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DieseArbeitsmappe" defaultThemeVersion="166925"/>
  <mc:AlternateContent xmlns:mc="http://schemas.openxmlformats.org/markup-compatibility/2006">
    <mc:Choice Requires="x15">
      <x15ac:absPath xmlns:x15ac="http://schemas.microsoft.com/office/spreadsheetml/2010/11/ac" url="W:\Privat\Grundsteuer\Stickling\"/>
    </mc:Choice>
  </mc:AlternateContent>
  <xr:revisionPtr revIDLastSave="0" documentId="8_{5A074DF4-5B9B-4FD6-8C27-09424CC15368}" xr6:coauthVersionLast="45" xr6:coauthVersionMax="45" xr10:uidLastSave="{00000000-0000-0000-0000-000000000000}"/>
  <workbookProtection workbookAlgorithmName="SHA-512" workbookHashValue="D1/TcVY/ovNEUPb1gNsoAlc8cZmOJsfxm0SB69QD5IbAE4TKc8OSFUM2kWXR/CFjo6qXLRykKCtYGPZZr1YgSQ==" workbookSaltValue="mWEc0XpK5lW5WOyLztHz5g==" workbookSpinCount="100000" lockStructure="1"/>
  <bookViews>
    <workbookView xWindow="-23150" yWindow="-110" windowWidth="23260" windowHeight="12460" tabRatio="898" xr2:uid="{91708BC0-8603-404A-A4FC-00909FF903AD}"/>
  </bookViews>
  <sheets>
    <sheet name="Startseite" sheetId="1" r:id="rId1"/>
    <sheet name="Eigentümer" sheetId="2" r:id="rId2"/>
    <sheet name="Wirtschaftliche Einheiten" sheetId="12" r:id="rId3"/>
    <sheet name="Test" sheetId="9" state="veryHidden" r:id="rId4"/>
    <sheet name="Params" sheetId="6" state="hidden" r:id="rId5"/>
    <sheet name="Gemarkungen &amp; Flurstücke" sheetId="7" r:id="rId6"/>
    <sheet name="Angaben bei Wohngrundstück" sheetId="10" r:id="rId7"/>
    <sheet name="Nutzfläche Mietwohngrundstück" sheetId="24" r:id="rId8"/>
    <sheet name="Angaben bei Nichtwohngrundstück" sheetId="11" r:id="rId9"/>
    <sheet name="Angaben zu Gebäude" sheetId="23" r:id="rId10"/>
    <sheet name="LuF" sheetId="16" r:id="rId11"/>
    <sheet name="Tierbestand" sheetId="22" r:id="rId12"/>
    <sheet name="Befreiung &amp; Vergünstigung" sheetId="20" r:id="rId13"/>
    <sheet name="Zusätzliche Informationen" sheetId="25" r:id="rId14"/>
    <sheet name="PLZ" sheetId="13" state="hidden" r:id="rId15"/>
    <sheet name="Verfahren" sheetId="17" state="hidden" r:id="rId16"/>
    <sheet name="Data" sheetId="19" state="hidden" r:id="rId17"/>
    <sheet name="LuF-Data" sheetId="21" state="hidden"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 i="10" l="1" a="1"/>
  <c r="S7" i="10" s="1"/>
  <c r="P5" i="12"/>
  <c r="K5" i="20"/>
  <c r="C5" i="12" l="1"/>
  <c r="C6" i="12"/>
  <c r="C7" i="12"/>
  <c r="C8" i="12"/>
  <c r="O7" i="20"/>
  <c r="K6" i="16"/>
  <c r="E6" i="11"/>
  <c r="F7" i="24"/>
  <c r="E7" i="10"/>
  <c r="E6" i="7"/>
  <c r="E7" i="7"/>
  <c r="E8" i="7"/>
  <c r="E9" i="7"/>
  <c r="E10" i="7"/>
  <c r="E11" i="7"/>
  <c r="E12" i="7"/>
  <c r="E13" i="7"/>
  <c r="C9" i="12"/>
  <c r="C10" i="12"/>
  <c r="C11" i="12"/>
  <c r="R11" i="12"/>
  <c r="Q9" i="12"/>
  <c r="Q10" i="12"/>
  <c r="Q11" i="12"/>
  <c r="P10" i="12"/>
  <c r="P11" i="12"/>
  <c r="P8" i="12"/>
  <c r="R6"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5" i="25"/>
  <c r="E8" i="23" l="1"/>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E421" i="23"/>
  <c r="E422" i="23"/>
  <c r="E423" i="23"/>
  <c r="E424" i="23"/>
  <c r="E425" i="23"/>
  <c r="E426" i="23"/>
  <c r="E427" i="23"/>
  <c r="E428" i="23"/>
  <c r="E429" i="23"/>
  <c r="E430" i="23"/>
  <c r="E431" i="23"/>
  <c r="E432" i="23"/>
  <c r="E433" i="23"/>
  <c r="E434" i="23"/>
  <c r="E435" i="23"/>
  <c r="E436" i="23"/>
  <c r="E437" i="23"/>
  <c r="E438" i="23"/>
  <c r="E439" i="23"/>
  <c r="E440" i="23"/>
  <c r="E441" i="23"/>
  <c r="E442" i="23"/>
  <c r="E443" i="23"/>
  <c r="E444" i="23"/>
  <c r="E445" i="23"/>
  <c r="E446" i="23"/>
  <c r="E447" i="23"/>
  <c r="E448" i="23"/>
  <c r="E449" i="23"/>
  <c r="E450" i="23"/>
  <c r="E451" i="23"/>
  <c r="E452" i="23"/>
  <c r="E453" i="23"/>
  <c r="E454" i="23"/>
  <c r="E455" i="23"/>
  <c r="E456" i="23"/>
  <c r="E457" i="23"/>
  <c r="E458" i="23"/>
  <c r="E459" i="23"/>
  <c r="E460" i="23"/>
  <c r="E461" i="23"/>
  <c r="E462" i="23"/>
  <c r="E463" i="23"/>
  <c r="E464" i="23"/>
  <c r="E465" i="23"/>
  <c r="E466" i="23"/>
  <c r="E467" i="23"/>
  <c r="E468" i="23"/>
  <c r="E469" i="23"/>
  <c r="E470" i="23"/>
  <c r="E471" i="23"/>
  <c r="E472" i="23"/>
  <c r="E473" i="23"/>
  <c r="E474" i="23"/>
  <c r="E475" i="23"/>
  <c r="E476" i="23"/>
  <c r="E477" i="23"/>
  <c r="E478" i="23"/>
  <c r="E479" i="23"/>
  <c r="E480" i="23"/>
  <c r="E481" i="23"/>
  <c r="E482" i="23"/>
  <c r="E483" i="23"/>
  <c r="E484" i="23"/>
  <c r="E485" i="23"/>
  <c r="E486" i="23"/>
  <c r="E487" i="23"/>
  <c r="E488" i="23"/>
  <c r="E489" i="23"/>
  <c r="E490" i="23"/>
  <c r="E491" i="23"/>
  <c r="E492" i="23"/>
  <c r="E493" i="23"/>
  <c r="E494" i="23"/>
  <c r="E495" i="23"/>
  <c r="E496" i="23"/>
  <c r="E497" i="23"/>
  <c r="E498" i="23"/>
  <c r="E499" i="23"/>
  <c r="E500" i="23"/>
  <c r="E501" i="23"/>
  <c r="E502" i="23"/>
  <c r="E503" i="23"/>
  <c r="E504" i="23"/>
  <c r="E505" i="23"/>
  <c r="E506" i="23"/>
  <c r="E507" i="23"/>
  <c r="E508" i="23"/>
  <c r="E509" i="23"/>
  <c r="E510" i="23"/>
  <c r="E511" i="23"/>
  <c r="E512" i="23"/>
  <c r="E513" i="23"/>
  <c r="E514" i="23"/>
  <c r="E515" i="23"/>
  <c r="E516" i="23"/>
  <c r="E517" i="23"/>
  <c r="E518" i="23"/>
  <c r="E519" i="23"/>
  <c r="E520" i="23"/>
  <c r="E521" i="23"/>
  <c r="E522" i="23"/>
  <c r="E523" i="23"/>
  <c r="E524" i="23"/>
  <c r="E525" i="23"/>
  <c r="E526" i="23"/>
  <c r="E527" i="23"/>
  <c r="E528" i="23"/>
  <c r="E529" i="23"/>
  <c r="E530" i="23"/>
  <c r="E531" i="23"/>
  <c r="E532" i="23"/>
  <c r="E533" i="23"/>
  <c r="E534" i="23"/>
  <c r="E535" i="23"/>
  <c r="E536" i="23"/>
  <c r="E537" i="23"/>
  <c r="E538" i="23"/>
  <c r="E539" i="23"/>
  <c r="E540" i="23"/>
  <c r="E541" i="23"/>
  <c r="E542" i="23"/>
  <c r="E543" i="23"/>
  <c r="E544" i="23"/>
  <c r="E545" i="23"/>
  <c r="E546" i="23"/>
  <c r="E547" i="23"/>
  <c r="E548" i="23"/>
  <c r="E549" i="23"/>
  <c r="E550" i="23"/>
  <c r="E551" i="23"/>
  <c r="E552" i="23"/>
  <c r="E553" i="23"/>
  <c r="E554" i="23"/>
  <c r="E555" i="23"/>
  <c r="E556" i="23"/>
  <c r="E557" i="23"/>
  <c r="E558" i="23"/>
  <c r="E559" i="23"/>
  <c r="E560" i="23"/>
  <c r="E561" i="23"/>
  <c r="E562" i="23"/>
  <c r="E563" i="23"/>
  <c r="E564" i="23"/>
  <c r="E565" i="23"/>
  <c r="E566" i="23"/>
  <c r="E567" i="23"/>
  <c r="E568" i="23"/>
  <c r="E569" i="23"/>
  <c r="E570" i="23"/>
  <c r="E571" i="23"/>
  <c r="E572" i="23"/>
  <c r="E573" i="23"/>
  <c r="E574" i="23"/>
  <c r="E575" i="23"/>
  <c r="E576" i="23"/>
  <c r="E577" i="23"/>
  <c r="E578" i="23"/>
  <c r="E579" i="23"/>
  <c r="E580" i="23"/>
  <c r="E581" i="23"/>
  <c r="E582" i="23"/>
  <c r="E583" i="23"/>
  <c r="E584" i="23"/>
  <c r="E585" i="23"/>
  <c r="E586" i="23"/>
  <c r="E587" i="23"/>
  <c r="E588" i="23"/>
  <c r="E589" i="23"/>
  <c r="E590" i="23"/>
  <c r="E591" i="23"/>
  <c r="E592" i="23"/>
  <c r="E593" i="23"/>
  <c r="E594" i="23"/>
  <c r="E595" i="23"/>
  <c r="E596" i="23"/>
  <c r="E597" i="23"/>
  <c r="E598" i="23"/>
  <c r="E599" i="23"/>
  <c r="E600" i="23"/>
  <c r="E601" i="23"/>
  <c r="E602" i="23"/>
  <c r="E603" i="23"/>
  <c r="E604" i="23"/>
  <c r="E605" i="23"/>
  <c r="E606" i="23"/>
  <c r="E607" i="23"/>
  <c r="E608" i="23"/>
  <c r="E609" i="23"/>
  <c r="E610" i="23"/>
  <c r="E611" i="23"/>
  <c r="E612" i="23"/>
  <c r="E613" i="23"/>
  <c r="E614" i="23"/>
  <c r="E615" i="23"/>
  <c r="E616" i="23"/>
  <c r="E617" i="23"/>
  <c r="E618" i="23"/>
  <c r="E619" i="23"/>
  <c r="E620" i="23"/>
  <c r="E621" i="23"/>
  <c r="E622" i="23"/>
  <c r="E623" i="23"/>
  <c r="E624" i="23"/>
  <c r="E625" i="23"/>
  <c r="E626" i="23"/>
  <c r="E627" i="23"/>
  <c r="E628" i="23"/>
  <c r="E629" i="23"/>
  <c r="E630" i="23"/>
  <c r="E631" i="23"/>
  <c r="E632" i="23"/>
  <c r="E633" i="23"/>
  <c r="E634" i="23"/>
  <c r="E635" i="23"/>
  <c r="E636" i="23"/>
  <c r="E637" i="23"/>
  <c r="E638" i="23"/>
  <c r="E639" i="23"/>
  <c r="E640" i="23"/>
  <c r="E641" i="23"/>
  <c r="E642" i="23"/>
  <c r="E643" i="23"/>
  <c r="E644" i="23"/>
  <c r="E645" i="23"/>
  <c r="E646" i="23"/>
  <c r="E647" i="23"/>
  <c r="E648" i="23"/>
  <c r="E649" i="23"/>
  <c r="E650" i="23"/>
  <c r="E651" i="23"/>
  <c r="E652" i="23"/>
  <c r="E653" i="23"/>
  <c r="E654" i="23"/>
  <c r="E655" i="23"/>
  <c r="E656" i="23"/>
  <c r="E657" i="23"/>
  <c r="E658" i="23"/>
  <c r="E659" i="23"/>
  <c r="E660" i="23"/>
  <c r="E661" i="23"/>
  <c r="E662" i="23"/>
  <c r="E663" i="23"/>
  <c r="E664" i="23"/>
  <c r="E665" i="23"/>
  <c r="E666" i="23"/>
  <c r="E667" i="23"/>
  <c r="E668" i="23"/>
  <c r="E669" i="23"/>
  <c r="E670" i="23"/>
  <c r="E671" i="23"/>
  <c r="E672" i="23"/>
  <c r="E673" i="23"/>
  <c r="E674" i="23"/>
  <c r="E675" i="23"/>
  <c r="E676" i="23"/>
  <c r="E677" i="23"/>
  <c r="E678" i="23"/>
  <c r="E679" i="23"/>
  <c r="E680" i="23"/>
  <c r="E681" i="23"/>
  <c r="E682" i="23"/>
  <c r="E683" i="23"/>
  <c r="E684" i="23"/>
  <c r="E685" i="23"/>
  <c r="E686" i="23"/>
  <c r="E687" i="23"/>
  <c r="E688" i="23"/>
  <c r="E689" i="23"/>
  <c r="E690" i="23"/>
  <c r="E691" i="23"/>
  <c r="E692" i="23"/>
  <c r="E693" i="23"/>
  <c r="E694" i="23"/>
  <c r="E695" i="23"/>
  <c r="E696" i="23"/>
  <c r="E697" i="23"/>
  <c r="E698" i="23"/>
  <c r="E699" i="23"/>
  <c r="E700" i="23"/>
  <c r="E701" i="23"/>
  <c r="E702" i="23"/>
  <c r="E703" i="23"/>
  <c r="E704" i="23"/>
  <c r="E705" i="23"/>
  <c r="E706" i="23"/>
  <c r="E707" i="23"/>
  <c r="E708" i="23"/>
  <c r="E709" i="23"/>
  <c r="E710" i="23"/>
  <c r="E711" i="23"/>
  <c r="E712" i="23"/>
  <c r="E713" i="23"/>
  <c r="E714" i="23"/>
  <c r="E715" i="23"/>
  <c r="E716" i="23"/>
  <c r="E717" i="23"/>
  <c r="E718" i="23"/>
  <c r="E719" i="23"/>
  <c r="E720" i="23"/>
  <c r="E721" i="23"/>
  <c r="E722" i="23"/>
  <c r="E723" i="23"/>
  <c r="E724" i="23"/>
  <c r="E725" i="23"/>
  <c r="E726" i="23"/>
  <c r="E727" i="23"/>
  <c r="E728" i="23"/>
  <c r="E729" i="23"/>
  <c r="E730" i="23"/>
  <c r="E731" i="23"/>
  <c r="E732" i="23"/>
  <c r="E733" i="23"/>
  <c r="E734" i="23"/>
  <c r="E735" i="23"/>
  <c r="E736" i="23"/>
  <c r="E737" i="23"/>
  <c r="E738" i="23"/>
  <c r="E739" i="23"/>
  <c r="E740" i="23"/>
  <c r="E741" i="23"/>
  <c r="E742" i="23"/>
  <c r="E743" i="23"/>
  <c r="E744" i="23"/>
  <c r="E745" i="23"/>
  <c r="E746" i="23"/>
  <c r="E747" i="23"/>
  <c r="E748" i="23"/>
  <c r="E749" i="23"/>
  <c r="E750" i="23"/>
  <c r="E751" i="23"/>
  <c r="E752" i="23"/>
  <c r="E753" i="23"/>
  <c r="E754" i="23"/>
  <c r="E755" i="23"/>
  <c r="E756" i="23"/>
  <c r="E757" i="23"/>
  <c r="E758" i="23"/>
  <c r="E759" i="23"/>
  <c r="E760" i="23"/>
  <c r="E761" i="23"/>
  <c r="E762" i="23"/>
  <c r="E763" i="23"/>
  <c r="E764" i="23"/>
  <c r="E765" i="23"/>
  <c r="E766" i="23"/>
  <c r="E767" i="23"/>
  <c r="E768" i="23"/>
  <c r="E769" i="23"/>
  <c r="E770" i="23"/>
  <c r="E771" i="23"/>
  <c r="E772" i="23"/>
  <c r="E773" i="23"/>
  <c r="E774" i="23"/>
  <c r="E775" i="23"/>
  <c r="E776" i="23"/>
  <c r="E777" i="23"/>
  <c r="E778" i="23"/>
  <c r="E779" i="23"/>
  <c r="E780" i="23"/>
  <c r="E781" i="23"/>
  <c r="E782" i="23"/>
  <c r="E783" i="23"/>
  <c r="E784" i="23"/>
  <c r="E785" i="23"/>
  <c r="E786" i="23"/>
  <c r="E787" i="23"/>
  <c r="E788" i="23"/>
  <c r="E789" i="23"/>
  <c r="E790" i="23"/>
  <c r="E791" i="23"/>
  <c r="E792" i="23"/>
  <c r="E793" i="23"/>
  <c r="E794" i="23"/>
  <c r="E795" i="23"/>
  <c r="E796" i="23"/>
  <c r="E797" i="23"/>
  <c r="E798" i="23"/>
  <c r="E799" i="23"/>
  <c r="E800" i="23"/>
  <c r="E801" i="23"/>
  <c r="E802" i="23"/>
  <c r="E803" i="23"/>
  <c r="E804" i="23"/>
  <c r="E805" i="23"/>
  <c r="E806" i="23"/>
  <c r="E807" i="23"/>
  <c r="E808" i="23"/>
  <c r="E809" i="23"/>
  <c r="E810" i="23"/>
  <c r="E811" i="23"/>
  <c r="E812" i="23"/>
  <c r="E813" i="23"/>
  <c r="E814" i="23"/>
  <c r="E815" i="23"/>
  <c r="E816" i="23"/>
  <c r="E817" i="23"/>
  <c r="E818" i="23"/>
  <c r="E819" i="23"/>
  <c r="E820" i="23"/>
  <c r="E821" i="23"/>
  <c r="E822" i="23"/>
  <c r="E823" i="23"/>
  <c r="E824" i="23"/>
  <c r="E825" i="23"/>
  <c r="E826" i="23"/>
  <c r="E827" i="23"/>
  <c r="E828" i="23"/>
  <c r="E829" i="23"/>
  <c r="E830" i="23"/>
  <c r="E831" i="23"/>
  <c r="E832" i="23"/>
  <c r="E833" i="23"/>
  <c r="E834" i="23"/>
  <c r="E835" i="23"/>
  <c r="E836" i="23"/>
  <c r="E837" i="23"/>
  <c r="E838" i="23"/>
  <c r="E839" i="23"/>
  <c r="E840" i="23"/>
  <c r="E841" i="23"/>
  <c r="E842" i="23"/>
  <c r="E843" i="23"/>
  <c r="E844" i="23"/>
  <c r="E845" i="23"/>
  <c r="E846" i="23"/>
  <c r="E847" i="23"/>
  <c r="E848" i="23"/>
  <c r="E849" i="23"/>
  <c r="E850" i="23"/>
  <c r="E851" i="23"/>
  <c r="E852" i="23"/>
  <c r="E853" i="23"/>
  <c r="E854" i="23"/>
  <c r="E855" i="23"/>
  <c r="E856" i="23"/>
  <c r="E857" i="23"/>
  <c r="E858" i="23"/>
  <c r="E859" i="23"/>
  <c r="E860" i="23"/>
  <c r="E861" i="23"/>
  <c r="E862" i="23"/>
  <c r="E863" i="23"/>
  <c r="E864" i="23"/>
  <c r="E865" i="23"/>
  <c r="E866" i="23"/>
  <c r="E867" i="23"/>
  <c r="E868" i="23"/>
  <c r="E869" i="23"/>
  <c r="E870" i="23"/>
  <c r="E871" i="23"/>
  <c r="E872" i="23"/>
  <c r="E873" i="23"/>
  <c r="E874" i="23"/>
  <c r="E875" i="23"/>
  <c r="E876" i="23"/>
  <c r="E877" i="23"/>
  <c r="E878" i="23"/>
  <c r="E879" i="23"/>
  <c r="E880" i="23"/>
  <c r="E881" i="23"/>
  <c r="E882" i="23"/>
  <c r="E883" i="23"/>
  <c r="E884" i="23"/>
  <c r="E885" i="23"/>
  <c r="E886" i="23"/>
  <c r="E887" i="23"/>
  <c r="E888" i="23"/>
  <c r="E889" i="23"/>
  <c r="E890" i="23"/>
  <c r="E891" i="23"/>
  <c r="E892" i="23"/>
  <c r="E893" i="23"/>
  <c r="E894" i="23"/>
  <c r="E895" i="23"/>
  <c r="E896" i="23"/>
  <c r="E897" i="23"/>
  <c r="E898" i="23"/>
  <c r="E899" i="23"/>
  <c r="E900" i="23"/>
  <c r="E901" i="23"/>
  <c r="E902" i="23"/>
  <c r="E903" i="23"/>
  <c r="E904" i="23"/>
  <c r="E905" i="23"/>
  <c r="E906" i="23"/>
  <c r="E907" i="23"/>
  <c r="E908" i="23"/>
  <c r="E909" i="23"/>
  <c r="E910" i="23"/>
  <c r="E911" i="23"/>
  <c r="E912" i="23"/>
  <c r="E913" i="23"/>
  <c r="E914" i="23"/>
  <c r="E915" i="23"/>
  <c r="E916" i="23"/>
  <c r="E917" i="23"/>
  <c r="E918" i="23"/>
  <c r="E919" i="23"/>
  <c r="E920" i="23"/>
  <c r="E921" i="23"/>
  <c r="E922" i="23"/>
  <c r="E923" i="23"/>
  <c r="E924" i="23"/>
  <c r="E925" i="23"/>
  <c r="E926" i="23"/>
  <c r="E927" i="23"/>
  <c r="E928" i="23"/>
  <c r="E929" i="23"/>
  <c r="E930" i="23"/>
  <c r="E931" i="23"/>
  <c r="E932" i="23"/>
  <c r="E933" i="23"/>
  <c r="E934" i="23"/>
  <c r="E935" i="23"/>
  <c r="E936" i="23"/>
  <c r="E937" i="23"/>
  <c r="E938" i="23"/>
  <c r="E939" i="23"/>
  <c r="E940" i="23"/>
  <c r="E941" i="23"/>
  <c r="E942" i="23"/>
  <c r="E943" i="23"/>
  <c r="E944" i="23"/>
  <c r="E945" i="23"/>
  <c r="E946" i="23"/>
  <c r="E947" i="23"/>
  <c r="E948" i="23"/>
  <c r="E949" i="23"/>
  <c r="E950" i="23"/>
  <c r="E951" i="23"/>
  <c r="E952" i="23"/>
  <c r="E953" i="23"/>
  <c r="E954" i="23"/>
  <c r="E955" i="23"/>
  <c r="E956" i="23"/>
  <c r="E957" i="23"/>
  <c r="E958" i="23"/>
  <c r="E959" i="23"/>
  <c r="E960" i="23"/>
  <c r="E961" i="23"/>
  <c r="E962" i="23"/>
  <c r="E963" i="23"/>
  <c r="E964" i="23"/>
  <c r="E965" i="23"/>
  <c r="E966" i="23"/>
  <c r="E967" i="23"/>
  <c r="E968" i="23"/>
  <c r="E969" i="23"/>
  <c r="E970" i="23"/>
  <c r="E971" i="23"/>
  <c r="E972" i="23"/>
  <c r="E973" i="23"/>
  <c r="E974" i="23"/>
  <c r="E975" i="23"/>
  <c r="E976" i="23"/>
  <c r="E977" i="23"/>
  <c r="E978" i="23"/>
  <c r="E979" i="23"/>
  <c r="E980" i="23"/>
  <c r="E981" i="23"/>
  <c r="E982" i="23"/>
  <c r="E983" i="23"/>
  <c r="E984" i="23"/>
  <c r="E985" i="23"/>
  <c r="E986" i="23"/>
  <c r="E987" i="23"/>
  <c r="E988" i="23"/>
  <c r="E989" i="23"/>
  <c r="E990" i="23"/>
  <c r="E991" i="23"/>
  <c r="E992" i="23"/>
  <c r="E993" i="23"/>
  <c r="E994" i="23"/>
  <c r="E995" i="23"/>
  <c r="E996" i="23"/>
  <c r="E997" i="23"/>
  <c r="E998" i="23"/>
  <c r="E999" i="23"/>
  <c r="E1000" i="23"/>
  <c r="E1001" i="23"/>
  <c r="E1002" i="23"/>
  <c r="E1003" i="23"/>
  <c r="E1004" i="23"/>
  <c r="E1005" i="23"/>
  <c r="E14" i="7" l="1"/>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K6" i="12" l="1"/>
  <c r="M6" i="12" s="1"/>
  <c r="P6" i="12"/>
  <c r="Q6" i="12"/>
  <c r="R6" i="12"/>
  <c r="T6" i="12" a="1"/>
  <c r="T6" i="12" s="1"/>
  <c r="K7" i="12"/>
  <c r="M7" i="12" s="1"/>
  <c r="P7" i="12"/>
  <c r="Q7" i="12"/>
  <c r="R7" i="12"/>
  <c r="T7" i="12" a="1"/>
  <c r="T7" i="12" s="1"/>
  <c r="K8" i="12"/>
  <c r="M8" i="12" s="1"/>
  <c r="Q8" i="12"/>
  <c r="R8" i="12"/>
  <c r="T8" i="12" a="1"/>
  <c r="T8" i="12" s="1"/>
  <c r="K9" i="12"/>
  <c r="M9" i="12" s="1"/>
  <c r="P9" i="12"/>
  <c r="R9" i="12"/>
  <c r="T9" i="12" a="1"/>
  <c r="T9" i="12" s="1"/>
  <c r="K10" i="12"/>
  <c r="M10" i="12" s="1"/>
  <c r="R10" i="12"/>
  <c r="T10" i="12" a="1"/>
  <c r="T10" i="12" s="1"/>
  <c r="K11" i="12"/>
  <c r="M11" i="12" s="1"/>
  <c r="T11" i="12" a="1"/>
  <c r="T11" i="12" s="1"/>
  <c r="C12" i="12"/>
  <c r="K12" i="12"/>
  <c r="M12" i="12" s="1"/>
  <c r="P12" i="12"/>
  <c r="Q12" i="12"/>
  <c r="R12" i="12"/>
  <c r="T12" i="12" a="1"/>
  <c r="T12" i="12" s="1"/>
  <c r="C13" i="12"/>
  <c r="K13" i="12"/>
  <c r="M13" i="12" s="1"/>
  <c r="P13" i="12"/>
  <c r="Q13" i="12"/>
  <c r="R13" i="12"/>
  <c r="T13" i="12" a="1"/>
  <c r="T13" i="12" s="1"/>
  <c r="C14" i="12"/>
  <c r="K14" i="12"/>
  <c r="M14" i="12" s="1"/>
  <c r="P14" i="12"/>
  <c r="Q14" i="12"/>
  <c r="R14" i="12"/>
  <c r="T14" i="12" a="1"/>
  <c r="T14" i="12" s="1"/>
  <c r="C15" i="12"/>
  <c r="K15" i="12"/>
  <c r="M15" i="12" s="1"/>
  <c r="P15" i="12"/>
  <c r="Q15" i="12"/>
  <c r="R15" i="12"/>
  <c r="T15" i="12" a="1"/>
  <c r="T15" i="12" s="1"/>
  <c r="C16" i="12"/>
  <c r="K16" i="12"/>
  <c r="M16" i="12" s="1"/>
  <c r="P16" i="12"/>
  <c r="Q16" i="12"/>
  <c r="R16" i="12"/>
  <c r="T16" i="12" a="1"/>
  <c r="T16" i="12" s="1"/>
  <c r="C17" i="12"/>
  <c r="K17" i="12"/>
  <c r="M17" i="12" s="1"/>
  <c r="P17" i="12"/>
  <c r="Q17" i="12"/>
  <c r="R17" i="12"/>
  <c r="T17" i="12" a="1"/>
  <c r="T17" i="12" s="1"/>
  <c r="C18" i="12"/>
  <c r="K18" i="12"/>
  <c r="M18" i="12" s="1"/>
  <c r="P18" i="12"/>
  <c r="Q18" i="12"/>
  <c r="R18" i="12"/>
  <c r="T18" i="12" a="1"/>
  <c r="T18" i="12" s="1"/>
  <c r="C19" i="12"/>
  <c r="K19" i="12"/>
  <c r="M19" i="12" s="1"/>
  <c r="P19" i="12"/>
  <c r="Q19" i="12"/>
  <c r="R19" i="12"/>
  <c r="T19" i="12" a="1"/>
  <c r="T19" i="12" s="1"/>
  <c r="C20" i="12"/>
  <c r="K20" i="12"/>
  <c r="M20" i="12" s="1"/>
  <c r="P20" i="12"/>
  <c r="Q20" i="12"/>
  <c r="R20" i="12"/>
  <c r="T20" i="12" a="1"/>
  <c r="T20" i="12" s="1"/>
  <c r="C21" i="12"/>
  <c r="K21" i="12"/>
  <c r="M21" i="12" s="1"/>
  <c r="P21" i="12"/>
  <c r="Q21" i="12"/>
  <c r="R21" i="12"/>
  <c r="T21" i="12" a="1"/>
  <c r="T21" i="12" s="1"/>
  <c r="C22" i="12"/>
  <c r="K22" i="12"/>
  <c r="M22" i="12" s="1"/>
  <c r="P22" i="12"/>
  <c r="Q22" i="12"/>
  <c r="R22" i="12"/>
  <c r="T22" i="12" a="1"/>
  <c r="T22" i="12" s="1"/>
  <c r="C23" i="12"/>
  <c r="K23" i="12"/>
  <c r="M23" i="12" s="1"/>
  <c r="P23" i="12"/>
  <c r="Q23" i="12"/>
  <c r="R23" i="12"/>
  <c r="T23" i="12" a="1"/>
  <c r="T23" i="12" s="1"/>
  <c r="C24" i="12"/>
  <c r="K24" i="12"/>
  <c r="M24" i="12" s="1"/>
  <c r="P24" i="12"/>
  <c r="Q24" i="12"/>
  <c r="R24" i="12"/>
  <c r="T24" i="12" a="1"/>
  <c r="T24" i="12" s="1"/>
  <c r="C25" i="12"/>
  <c r="K25" i="12"/>
  <c r="M25" i="12" s="1"/>
  <c r="P25" i="12"/>
  <c r="Q25" i="12"/>
  <c r="R25" i="12"/>
  <c r="T25" i="12" a="1"/>
  <c r="T25" i="12" s="1"/>
  <c r="C26" i="12"/>
  <c r="K26" i="12"/>
  <c r="M26" i="12" s="1"/>
  <c r="P26" i="12"/>
  <c r="Q26" i="12"/>
  <c r="R26" i="12"/>
  <c r="T26" i="12" a="1"/>
  <c r="T26" i="12" s="1"/>
  <c r="C27" i="12"/>
  <c r="K27" i="12"/>
  <c r="M27" i="12" s="1"/>
  <c r="P27" i="12"/>
  <c r="Q27" i="12"/>
  <c r="R27" i="12"/>
  <c r="T27" i="12" a="1"/>
  <c r="T27" i="12" s="1"/>
  <c r="C28" i="12"/>
  <c r="K28" i="12"/>
  <c r="M28" i="12" s="1"/>
  <c r="P28" i="12"/>
  <c r="Q28" i="12"/>
  <c r="R28" i="12"/>
  <c r="T28" i="12" a="1"/>
  <c r="T28" i="12" s="1"/>
  <c r="C29" i="12"/>
  <c r="K29" i="12"/>
  <c r="M29" i="12" s="1"/>
  <c r="P29" i="12"/>
  <c r="Q29" i="12"/>
  <c r="R29" i="12"/>
  <c r="T29" i="12" a="1"/>
  <c r="T29" i="12" s="1"/>
  <c r="C30" i="12"/>
  <c r="K30" i="12"/>
  <c r="M30" i="12" s="1"/>
  <c r="P30" i="12"/>
  <c r="Q30" i="12"/>
  <c r="R30" i="12"/>
  <c r="T30" i="12" a="1"/>
  <c r="T30" i="12" s="1"/>
  <c r="C31" i="12"/>
  <c r="K31" i="12"/>
  <c r="M31" i="12" s="1"/>
  <c r="P31" i="12"/>
  <c r="Q31" i="12"/>
  <c r="R31" i="12"/>
  <c r="T31" i="12" a="1"/>
  <c r="T31" i="12" s="1"/>
  <c r="C32" i="12"/>
  <c r="K32" i="12"/>
  <c r="M32" i="12" s="1"/>
  <c r="P32" i="12"/>
  <c r="Q32" i="12"/>
  <c r="R32" i="12"/>
  <c r="T32" i="12" a="1"/>
  <c r="T32" i="12" s="1"/>
  <c r="C33" i="12"/>
  <c r="K33" i="12"/>
  <c r="M33" i="12" s="1"/>
  <c r="P33" i="12"/>
  <c r="Q33" i="12"/>
  <c r="R33" i="12"/>
  <c r="T33" i="12" a="1"/>
  <c r="T33" i="12" s="1"/>
  <c r="C34" i="12"/>
  <c r="K34" i="12"/>
  <c r="M34" i="12" s="1"/>
  <c r="P34" i="12"/>
  <c r="Q34" i="12"/>
  <c r="R34" i="12"/>
  <c r="T34" i="12" a="1"/>
  <c r="T34" i="12" s="1"/>
  <c r="C35" i="12"/>
  <c r="K35" i="12"/>
  <c r="M35" i="12" s="1"/>
  <c r="P35" i="12"/>
  <c r="Q35" i="12"/>
  <c r="R35" i="12"/>
  <c r="T35" i="12" a="1"/>
  <c r="T35" i="12" s="1"/>
  <c r="C36" i="12"/>
  <c r="K36" i="12"/>
  <c r="M36" i="12" s="1"/>
  <c r="P36" i="12"/>
  <c r="Q36" i="12"/>
  <c r="R36" i="12"/>
  <c r="T36" i="12" a="1"/>
  <c r="T36" i="12" s="1"/>
  <c r="C37" i="12"/>
  <c r="K37" i="12"/>
  <c r="M37" i="12" s="1"/>
  <c r="P37" i="12"/>
  <c r="Q37" i="12"/>
  <c r="R37" i="12"/>
  <c r="T37" i="12" a="1"/>
  <c r="T37" i="12" s="1"/>
  <c r="C38" i="12"/>
  <c r="K38" i="12"/>
  <c r="M38" i="12" s="1"/>
  <c r="P38" i="12"/>
  <c r="Q38" i="12"/>
  <c r="R38" i="12"/>
  <c r="T38" i="12" a="1"/>
  <c r="T38" i="12" s="1"/>
  <c r="C39" i="12"/>
  <c r="K39" i="12"/>
  <c r="M39" i="12" s="1"/>
  <c r="P39" i="12"/>
  <c r="Q39" i="12"/>
  <c r="R39" i="12"/>
  <c r="T39" i="12" a="1"/>
  <c r="T39" i="12" s="1"/>
  <c r="C40" i="12"/>
  <c r="K40" i="12"/>
  <c r="M40" i="12" s="1"/>
  <c r="P40" i="12"/>
  <c r="Q40" i="12"/>
  <c r="R40" i="12"/>
  <c r="T40" i="12" a="1"/>
  <c r="T40" i="12" s="1"/>
  <c r="C41" i="12"/>
  <c r="K41" i="12"/>
  <c r="M41" i="12" s="1"/>
  <c r="P41" i="12"/>
  <c r="Q41" i="12"/>
  <c r="R41" i="12"/>
  <c r="T41" i="12" a="1"/>
  <c r="T41" i="12" s="1"/>
  <c r="C42" i="12"/>
  <c r="K42" i="12"/>
  <c r="M42" i="12" s="1"/>
  <c r="P42" i="12"/>
  <c r="Q42" i="12"/>
  <c r="R42" i="12"/>
  <c r="T42" i="12" a="1"/>
  <c r="T42" i="12" s="1"/>
  <c r="C43" i="12"/>
  <c r="K43" i="12"/>
  <c r="M43" i="12" s="1"/>
  <c r="P43" i="12"/>
  <c r="Q43" i="12"/>
  <c r="R43" i="12"/>
  <c r="T43" i="12" a="1"/>
  <c r="T43" i="12" s="1"/>
  <c r="C44" i="12"/>
  <c r="K44" i="12"/>
  <c r="M44" i="12" s="1"/>
  <c r="P44" i="12"/>
  <c r="Q44" i="12"/>
  <c r="R44" i="12"/>
  <c r="T44" i="12" a="1"/>
  <c r="T44" i="12" s="1"/>
  <c r="C45" i="12"/>
  <c r="K45" i="12"/>
  <c r="M45" i="12" s="1"/>
  <c r="P45" i="12"/>
  <c r="Q45" i="12"/>
  <c r="R45" i="12"/>
  <c r="T45" i="12" a="1"/>
  <c r="T45" i="12" s="1"/>
  <c r="C46" i="12"/>
  <c r="K46" i="12"/>
  <c r="M46" i="12" s="1"/>
  <c r="P46" i="12"/>
  <c r="Q46" i="12"/>
  <c r="R46" i="12"/>
  <c r="T46" i="12" a="1"/>
  <c r="T46" i="12" s="1"/>
  <c r="C47" i="12"/>
  <c r="K47" i="12"/>
  <c r="M47" i="12" s="1"/>
  <c r="P47" i="12"/>
  <c r="Q47" i="12"/>
  <c r="R47" i="12"/>
  <c r="T47" i="12" a="1"/>
  <c r="T47" i="12" s="1"/>
  <c r="C48" i="12"/>
  <c r="K48" i="12"/>
  <c r="M48" i="12" s="1"/>
  <c r="P48" i="12"/>
  <c r="Q48" i="12"/>
  <c r="R48" i="12"/>
  <c r="T48" i="12" a="1"/>
  <c r="T48" i="12" s="1"/>
  <c r="C49" i="12"/>
  <c r="K49" i="12"/>
  <c r="M49" i="12" s="1"/>
  <c r="P49" i="12"/>
  <c r="Q49" i="12"/>
  <c r="R49" i="12"/>
  <c r="T49" i="12" a="1"/>
  <c r="T49" i="12" s="1"/>
  <c r="C50" i="12"/>
  <c r="K50" i="12"/>
  <c r="M50" i="12" s="1"/>
  <c r="P50" i="12"/>
  <c r="Q50" i="12"/>
  <c r="R50" i="12"/>
  <c r="T50" i="12" a="1"/>
  <c r="T50" i="12" s="1"/>
  <c r="C51" i="12"/>
  <c r="K51" i="12"/>
  <c r="M51" i="12" s="1"/>
  <c r="P51" i="12"/>
  <c r="Q51" i="12"/>
  <c r="R51" i="12"/>
  <c r="T51" i="12" a="1"/>
  <c r="T51" i="12" s="1"/>
  <c r="C52" i="12"/>
  <c r="K52" i="12"/>
  <c r="M52" i="12" s="1"/>
  <c r="P52" i="12"/>
  <c r="Q52" i="12"/>
  <c r="R52" i="12"/>
  <c r="T52" i="12" a="1"/>
  <c r="T52" i="12" s="1"/>
  <c r="C53" i="12"/>
  <c r="K53" i="12"/>
  <c r="M53" i="12" s="1"/>
  <c r="P53" i="12"/>
  <c r="Q53" i="12"/>
  <c r="R53" i="12"/>
  <c r="T53" i="12" a="1"/>
  <c r="T53" i="12" s="1"/>
  <c r="C54" i="12"/>
  <c r="K54" i="12"/>
  <c r="M54" i="12" s="1"/>
  <c r="P54" i="12"/>
  <c r="Q54" i="12"/>
  <c r="R54" i="12"/>
  <c r="T54" i="12" a="1"/>
  <c r="T54" i="12" s="1"/>
  <c r="C55" i="12"/>
  <c r="K55" i="12"/>
  <c r="M55" i="12" s="1"/>
  <c r="P55" i="12"/>
  <c r="Q55" i="12"/>
  <c r="R55" i="12"/>
  <c r="T55" i="12" a="1"/>
  <c r="T55" i="12" s="1"/>
  <c r="C56" i="12"/>
  <c r="K56" i="12"/>
  <c r="M56" i="12" s="1"/>
  <c r="P56" i="12"/>
  <c r="Q56" i="12"/>
  <c r="R56" i="12"/>
  <c r="T56" i="12" a="1"/>
  <c r="T56" i="12" s="1"/>
  <c r="C57" i="12"/>
  <c r="K57" i="12"/>
  <c r="M57" i="12" s="1"/>
  <c r="P57" i="12"/>
  <c r="Q57" i="12"/>
  <c r="R57" i="12"/>
  <c r="T57" i="12" a="1"/>
  <c r="T57" i="12" s="1"/>
  <c r="C58" i="12"/>
  <c r="K58" i="12"/>
  <c r="M58" i="12" s="1"/>
  <c r="P58" i="12"/>
  <c r="Q58" i="12"/>
  <c r="R58" i="12"/>
  <c r="T58" i="12" a="1"/>
  <c r="T58" i="12" s="1"/>
  <c r="C59" i="12"/>
  <c r="K59" i="12"/>
  <c r="M59" i="12" s="1"/>
  <c r="P59" i="12"/>
  <c r="Q59" i="12"/>
  <c r="R59" i="12"/>
  <c r="T59" i="12" a="1"/>
  <c r="T59" i="12" s="1"/>
  <c r="C60" i="12"/>
  <c r="K60" i="12"/>
  <c r="M60" i="12" s="1"/>
  <c r="P60" i="12"/>
  <c r="Q60" i="12"/>
  <c r="R60" i="12"/>
  <c r="T60" i="12" a="1"/>
  <c r="T60" i="12" s="1"/>
  <c r="C61" i="12"/>
  <c r="K61" i="12"/>
  <c r="M61" i="12" s="1"/>
  <c r="P61" i="12"/>
  <c r="Q61" i="12"/>
  <c r="R61" i="12"/>
  <c r="T61" i="12" a="1"/>
  <c r="T61" i="12" s="1"/>
  <c r="C62" i="12"/>
  <c r="K62" i="12"/>
  <c r="M62" i="12" s="1"/>
  <c r="P62" i="12"/>
  <c r="Q62" i="12"/>
  <c r="R62" i="12"/>
  <c r="T62" i="12" a="1"/>
  <c r="T62" i="12" s="1"/>
  <c r="C63" i="12"/>
  <c r="K63" i="12"/>
  <c r="M63" i="12" s="1"/>
  <c r="P63" i="12"/>
  <c r="Q63" i="12"/>
  <c r="R63" i="12"/>
  <c r="T63" i="12" a="1"/>
  <c r="T63" i="12" s="1"/>
  <c r="C64" i="12"/>
  <c r="K64" i="12"/>
  <c r="M64" i="12" s="1"/>
  <c r="P64" i="12"/>
  <c r="Q64" i="12"/>
  <c r="R64" i="12"/>
  <c r="T64" i="12" a="1"/>
  <c r="T64" i="12" s="1"/>
  <c r="C65" i="12"/>
  <c r="K65" i="12"/>
  <c r="M65" i="12" s="1"/>
  <c r="P65" i="12"/>
  <c r="Q65" i="12"/>
  <c r="R65" i="12"/>
  <c r="T65" i="12" a="1"/>
  <c r="T65" i="12" s="1"/>
  <c r="C66" i="12"/>
  <c r="K66" i="12"/>
  <c r="M66" i="12" s="1"/>
  <c r="P66" i="12"/>
  <c r="Q66" i="12"/>
  <c r="R66" i="12"/>
  <c r="T66" i="12" a="1"/>
  <c r="T66" i="12" s="1"/>
  <c r="C67" i="12"/>
  <c r="K67" i="12"/>
  <c r="M67" i="12" s="1"/>
  <c r="P67" i="12"/>
  <c r="Q67" i="12"/>
  <c r="R67" i="12"/>
  <c r="T67" i="12" a="1"/>
  <c r="T67" i="12" s="1"/>
  <c r="C68" i="12"/>
  <c r="K68" i="12"/>
  <c r="M68" i="12" s="1"/>
  <c r="P68" i="12"/>
  <c r="Q68" i="12"/>
  <c r="R68" i="12"/>
  <c r="T68" i="12" a="1"/>
  <c r="T68" i="12" s="1"/>
  <c r="C69" i="12"/>
  <c r="K69" i="12"/>
  <c r="M69" i="12" s="1"/>
  <c r="P69" i="12"/>
  <c r="Q69" i="12"/>
  <c r="R69" i="12"/>
  <c r="T69" i="12" a="1"/>
  <c r="T69" i="12" s="1"/>
  <c r="C70" i="12"/>
  <c r="K70" i="12"/>
  <c r="M70" i="12" s="1"/>
  <c r="P70" i="12"/>
  <c r="Q70" i="12"/>
  <c r="R70" i="12"/>
  <c r="T70" i="12" a="1"/>
  <c r="T70" i="12" s="1"/>
  <c r="C71" i="12"/>
  <c r="K71" i="12"/>
  <c r="M71" i="12" s="1"/>
  <c r="P71" i="12"/>
  <c r="Q71" i="12"/>
  <c r="R71" i="12"/>
  <c r="T71" i="12" a="1"/>
  <c r="T71" i="12" s="1"/>
  <c r="C72" i="12"/>
  <c r="K72" i="12"/>
  <c r="M72" i="12" s="1"/>
  <c r="P72" i="12"/>
  <c r="Q72" i="12"/>
  <c r="R72" i="12"/>
  <c r="T72" i="12" a="1"/>
  <c r="T72" i="12" s="1"/>
  <c r="C73" i="12"/>
  <c r="K73" i="12"/>
  <c r="M73" i="12" s="1"/>
  <c r="P73" i="12"/>
  <c r="Q73" i="12"/>
  <c r="R73" i="12"/>
  <c r="T73" i="12" a="1"/>
  <c r="T73" i="12" s="1"/>
  <c r="C74" i="12"/>
  <c r="K74" i="12"/>
  <c r="M74" i="12" s="1"/>
  <c r="P74" i="12"/>
  <c r="Q74" i="12"/>
  <c r="R74" i="12"/>
  <c r="T74" i="12" a="1"/>
  <c r="T74" i="12" s="1"/>
  <c r="C75" i="12"/>
  <c r="K75" i="12"/>
  <c r="M75" i="12" s="1"/>
  <c r="P75" i="12"/>
  <c r="Q75" i="12"/>
  <c r="R75" i="12"/>
  <c r="T75" i="12" a="1"/>
  <c r="T75" i="12" s="1"/>
  <c r="C76" i="12"/>
  <c r="K76" i="12"/>
  <c r="M76" i="12" s="1"/>
  <c r="P76" i="12"/>
  <c r="Q76" i="12"/>
  <c r="R76" i="12"/>
  <c r="T76" i="12" a="1"/>
  <c r="T76" i="12" s="1"/>
  <c r="C77" i="12"/>
  <c r="K77" i="12"/>
  <c r="M77" i="12" s="1"/>
  <c r="P77" i="12"/>
  <c r="Q77" i="12"/>
  <c r="R77" i="12"/>
  <c r="T77" i="12" a="1"/>
  <c r="T77" i="12" s="1"/>
  <c r="C78" i="12"/>
  <c r="K78" i="12"/>
  <c r="M78" i="12" s="1"/>
  <c r="P78" i="12"/>
  <c r="Q78" i="12"/>
  <c r="R78" i="12"/>
  <c r="T78" i="12" a="1"/>
  <c r="T78" i="12" s="1"/>
  <c r="C79" i="12"/>
  <c r="K79" i="12"/>
  <c r="M79" i="12" s="1"/>
  <c r="P79" i="12"/>
  <c r="Q79" i="12"/>
  <c r="R79" i="12"/>
  <c r="T79" i="12" a="1"/>
  <c r="T79" i="12" s="1"/>
  <c r="C80" i="12"/>
  <c r="K80" i="12"/>
  <c r="M80" i="12" s="1"/>
  <c r="P80" i="12"/>
  <c r="Q80" i="12"/>
  <c r="R80" i="12"/>
  <c r="T80" i="12" a="1"/>
  <c r="T80" i="12" s="1"/>
  <c r="C81" i="12"/>
  <c r="K81" i="12"/>
  <c r="M81" i="12" s="1"/>
  <c r="P81" i="12"/>
  <c r="Q81" i="12"/>
  <c r="R81" i="12"/>
  <c r="T81" i="12" a="1"/>
  <c r="T81" i="12" s="1"/>
  <c r="C82" i="12"/>
  <c r="K82" i="12"/>
  <c r="M82" i="12" s="1"/>
  <c r="P82" i="12"/>
  <c r="Q82" i="12"/>
  <c r="R82" i="12"/>
  <c r="T82" i="12" a="1"/>
  <c r="T82" i="12" s="1"/>
  <c r="C83" i="12"/>
  <c r="K83" i="12"/>
  <c r="M83" i="12" s="1"/>
  <c r="P83" i="12"/>
  <c r="Q83" i="12"/>
  <c r="R83" i="12"/>
  <c r="T83" i="12" a="1"/>
  <c r="T83" i="12" s="1"/>
  <c r="C84" i="12"/>
  <c r="K84" i="12"/>
  <c r="M84" i="12" s="1"/>
  <c r="P84" i="12"/>
  <c r="Q84" i="12"/>
  <c r="R84" i="12"/>
  <c r="T84" i="12" a="1"/>
  <c r="T84" i="12" s="1"/>
  <c r="C85" i="12"/>
  <c r="K85" i="12"/>
  <c r="M85" i="12" s="1"/>
  <c r="P85" i="12"/>
  <c r="Q85" i="12"/>
  <c r="R85" i="12"/>
  <c r="T85" i="12" a="1"/>
  <c r="T85" i="12" s="1"/>
  <c r="C86" i="12"/>
  <c r="K86" i="12"/>
  <c r="M86" i="12" s="1"/>
  <c r="P86" i="12"/>
  <c r="Q86" i="12"/>
  <c r="R86" i="12"/>
  <c r="T86" i="12" a="1"/>
  <c r="T86" i="12" s="1"/>
  <c r="C87" i="12"/>
  <c r="K87" i="12"/>
  <c r="M87" i="12" s="1"/>
  <c r="P87" i="12"/>
  <c r="Q87" i="12"/>
  <c r="R87" i="12"/>
  <c r="T87" i="12" a="1"/>
  <c r="T87" i="12" s="1"/>
  <c r="C88" i="12"/>
  <c r="K88" i="12"/>
  <c r="M88" i="12" s="1"/>
  <c r="P88" i="12"/>
  <c r="Q88" i="12"/>
  <c r="R88" i="12"/>
  <c r="T88" i="12" a="1"/>
  <c r="T88" i="12" s="1"/>
  <c r="C89" i="12"/>
  <c r="K89" i="12"/>
  <c r="M89" i="12" s="1"/>
  <c r="P89" i="12"/>
  <c r="Q89" i="12"/>
  <c r="R89" i="12"/>
  <c r="T89" i="12" a="1"/>
  <c r="T89" i="12" s="1"/>
  <c r="C90" i="12"/>
  <c r="K90" i="12"/>
  <c r="M90" i="12" s="1"/>
  <c r="P90" i="12"/>
  <c r="Q90" i="12"/>
  <c r="R90" i="12"/>
  <c r="T90" i="12" a="1"/>
  <c r="T90" i="12" s="1"/>
  <c r="C91" i="12"/>
  <c r="K91" i="12"/>
  <c r="M91" i="12" s="1"/>
  <c r="P91" i="12"/>
  <c r="Q91" i="12"/>
  <c r="R91" i="12"/>
  <c r="T91" i="12" a="1"/>
  <c r="T91" i="12" s="1"/>
  <c r="C92" i="12"/>
  <c r="K92" i="12"/>
  <c r="M92" i="12" s="1"/>
  <c r="P92" i="12"/>
  <c r="Q92" i="12"/>
  <c r="R92" i="12"/>
  <c r="T92" i="12" a="1"/>
  <c r="T92" i="12" s="1"/>
  <c r="C93" i="12"/>
  <c r="K93" i="12"/>
  <c r="M93" i="12" s="1"/>
  <c r="P93" i="12"/>
  <c r="Q93" i="12"/>
  <c r="R93" i="12"/>
  <c r="T93" i="12" a="1"/>
  <c r="T93" i="12" s="1"/>
  <c r="C94" i="12"/>
  <c r="K94" i="12"/>
  <c r="M94" i="12" s="1"/>
  <c r="P94" i="12"/>
  <c r="Q94" i="12"/>
  <c r="R94" i="12"/>
  <c r="T94" i="12" a="1"/>
  <c r="T94" i="12" s="1"/>
  <c r="C95" i="12"/>
  <c r="K95" i="12"/>
  <c r="M95" i="12" s="1"/>
  <c r="P95" i="12"/>
  <c r="Q95" i="12"/>
  <c r="R95" i="12"/>
  <c r="T95" i="12" a="1"/>
  <c r="T95" i="12" s="1"/>
  <c r="C96" i="12"/>
  <c r="K96" i="12"/>
  <c r="M96" i="12" s="1"/>
  <c r="P96" i="12"/>
  <c r="Q96" i="12"/>
  <c r="R96" i="12"/>
  <c r="T96" i="12" a="1"/>
  <c r="T96" i="12" s="1"/>
  <c r="C97" i="12"/>
  <c r="K97" i="12"/>
  <c r="M97" i="12" s="1"/>
  <c r="P97" i="12"/>
  <c r="Q97" i="12"/>
  <c r="R97" i="12"/>
  <c r="T97" i="12" a="1"/>
  <c r="T97" i="12" s="1"/>
  <c r="C98" i="12"/>
  <c r="K98" i="12"/>
  <c r="M98" i="12" s="1"/>
  <c r="P98" i="12"/>
  <c r="Q98" i="12"/>
  <c r="R98" i="12"/>
  <c r="T98" i="12" a="1"/>
  <c r="T98" i="12" s="1"/>
  <c r="C99" i="12"/>
  <c r="K99" i="12"/>
  <c r="M99" i="12" s="1"/>
  <c r="P99" i="12"/>
  <c r="Q99" i="12"/>
  <c r="R99" i="12"/>
  <c r="T99" i="12" a="1"/>
  <c r="T99" i="12" s="1"/>
  <c r="C100" i="12"/>
  <c r="K100" i="12"/>
  <c r="M100" i="12" s="1"/>
  <c r="P100" i="12"/>
  <c r="Q100" i="12"/>
  <c r="R100" i="12"/>
  <c r="T100" i="12" a="1"/>
  <c r="T100" i="12" s="1"/>
  <c r="C101" i="12"/>
  <c r="K101" i="12"/>
  <c r="M101" i="12" s="1"/>
  <c r="P101" i="12"/>
  <c r="Q101" i="12"/>
  <c r="R101" i="12"/>
  <c r="T101" i="12" a="1"/>
  <c r="T101" i="12" s="1"/>
  <c r="C102" i="12"/>
  <c r="K102" i="12"/>
  <c r="M102" i="12" s="1"/>
  <c r="P102" i="12"/>
  <c r="Q102" i="12"/>
  <c r="R102" i="12"/>
  <c r="T102" i="12" a="1"/>
  <c r="T102" i="12" s="1"/>
  <c r="C103" i="12"/>
  <c r="K103" i="12"/>
  <c r="M103" i="12" s="1"/>
  <c r="P103" i="12"/>
  <c r="Q103" i="12"/>
  <c r="R103" i="12"/>
  <c r="T103" i="12" a="1"/>
  <c r="T103" i="12" s="1"/>
  <c r="C104" i="12"/>
  <c r="K104" i="12"/>
  <c r="M104" i="12" s="1"/>
  <c r="P104" i="12"/>
  <c r="Q104" i="12"/>
  <c r="R104" i="12"/>
  <c r="T104" i="12" a="1"/>
  <c r="T104" i="12" s="1"/>
  <c r="C105" i="12"/>
  <c r="K105" i="12"/>
  <c r="M105" i="12" s="1"/>
  <c r="P105" i="12"/>
  <c r="Q105" i="12"/>
  <c r="R105" i="12"/>
  <c r="T105" i="12" a="1"/>
  <c r="T105" i="12" s="1"/>
  <c r="C106" i="12"/>
  <c r="K106" i="12"/>
  <c r="M106" i="12" s="1"/>
  <c r="P106" i="12"/>
  <c r="Q106" i="12"/>
  <c r="R106" i="12"/>
  <c r="T106" i="12" a="1"/>
  <c r="T106" i="12" s="1"/>
  <c r="C107" i="12"/>
  <c r="K107" i="12"/>
  <c r="M107" i="12" s="1"/>
  <c r="P107" i="12"/>
  <c r="Q107" i="12"/>
  <c r="R107" i="12"/>
  <c r="T107" i="12" a="1"/>
  <c r="T107" i="12" s="1"/>
  <c r="C108" i="12"/>
  <c r="K108" i="12"/>
  <c r="M108" i="12" s="1"/>
  <c r="P108" i="12"/>
  <c r="Q108" i="12"/>
  <c r="R108" i="12"/>
  <c r="T108" i="12" a="1"/>
  <c r="T108" i="12" s="1"/>
  <c r="C109" i="12"/>
  <c r="K109" i="12"/>
  <c r="M109" i="12" s="1"/>
  <c r="P109" i="12"/>
  <c r="Q109" i="12"/>
  <c r="R109" i="12"/>
  <c r="T109" i="12" a="1"/>
  <c r="T109" i="12" s="1"/>
  <c r="C110" i="12"/>
  <c r="K110" i="12"/>
  <c r="M110" i="12" s="1"/>
  <c r="P110" i="12"/>
  <c r="Q110" i="12"/>
  <c r="R110" i="12"/>
  <c r="T110" i="12" a="1"/>
  <c r="T110" i="12" s="1"/>
  <c r="C111" i="12"/>
  <c r="K111" i="12"/>
  <c r="M111" i="12" s="1"/>
  <c r="P111" i="12"/>
  <c r="Q111" i="12"/>
  <c r="R111" i="12"/>
  <c r="T111" i="12" a="1"/>
  <c r="T111" i="12" s="1"/>
  <c r="C112" i="12"/>
  <c r="K112" i="12"/>
  <c r="M112" i="12" s="1"/>
  <c r="P112" i="12"/>
  <c r="Q112" i="12"/>
  <c r="R112" i="12"/>
  <c r="T112" i="12" a="1"/>
  <c r="T112" i="12" s="1"/>
  <c r="C113" i="12"/>
  <c r="K113" i="12"/>
  <c r="M113" i="12" s="1"/>
  <c r="P113" i="12"/>
  <c r="Q113" i="12"/>
  <c r="R113" i="12"/>
  <c r="T113" i="12" a="1"/>
  <c r="T113" i="12" s="1"/>
  <c r="C114" i="12"/>
  <c r="K114" i="12"/>
  <c r="M114" i="12" s="1"/>
  <c r="P114" i="12"/>
  <c r="Q114" i="12"/>
  <c r="R114" i="12"/>
  <c r="T114" i="12" a="1"/>
  <c r="T114" i="12" s="1"/>
  <c r="C115" i="12"/>
  <c r="K115" i="12"/>
  <c r="M115" i="12" s="1"/>
  <c r="P115" i="12"/>
  <c r="Q115" i="12"/>
  <c r="R115" i="12"/>
  <c r="T115" i="12" a="1"/>
  <c r="T115" i="12" s="1"/>
  <c r="C116" i="12"/>
  <c r="K116" i="12"/>
  <c r="M116" i="12" s="1"/>
  <c r="P116" i="12"/>
  <c r="Q116" i="12"/>
  <c r="R116" i="12"/>
  <c r="T116" i="12" a="1"/>
  <c r="T116" i="12" s="1"/>
  <c r="C117" i="12"/>
  <c r="K117" i="12"/>
  <c r="M117" i="12" s="1"/>
  <c r="P117" i="12"/>
  <c r="Q117" i="12"/>
  <c r="R117" i="12"/>
  <c r="T117" i="12" a="1"/>
  <c r="T117" i="12" s="1"/>
  <c r="C118" i="12"/>
  <c r="K118" i="12"/>
  <c r="M118" i="12" s="1"/>
  <c r="P118" i="12"/>
  <c r="Q118" i="12"/>
  <c r="R118" i="12"/>
  <c r="T118" i="12" a="1"/>
  <c r="T118" i="12" s="1"/>
  <c r="C119" i="12"/>
  <c r="K119" i="12"/>
  <c r="M119" i="12" s="1"/>
  <c r="P119" i="12"/>
  <c r="Q119" i="12"/>
  <c r="R119" i="12"/>
  <c r="T119" i="12" a="1"/>
  <c r="T119" i="12" s="1"/>
  <c r="C120" i="12"/>
  <c r="K120" i="12"/>
  <c r="M120" i="12" s="1"/>
  <c r="P120" i="12"/>
  <c r="Q120" i="12"/>
  <c r="R120" i="12"/>
  <c r="T120" i="12" a="1"/>
  <c r="T120" i="12" s="1"/>
  <c r="C121" i="12"/>
  <c r="K121" i="12"/>
  <c r="M121" i="12" s="1"/>
  <c r="P121" i="12"/>
  <c r="Q121" i="12"/>
  <c r="R121" i="12"/>
  <c r="T121" i="12" a="1"/>
  <c r="T121" i="12" s="1"/>
  <c r="C122" i="12"/>
  <c r="K122" i="12"/>
  <c r="M122" i="12" s="1"/>
  <c r="P122" i="12"/>
  <c r="Q122" i="12"/>
  <c r="R122" i="12"/>
  <c r="T122" i="12" a="1"/>
  <c r="T122" i="12" s="1"/>
  <c r="C123" i="12"/>
  <c r="K123" i="12"/>
  <c r="M123" i="12" s="1"/>
  <c r="P123" i="12"/>
  <c r="Q123" i="12"/>
  <c r="R123" i="12"/>
  <c r="T123" i="12" a="1"/>
  <c r="T123" i="12" s="1"/>
  <c r="C124" i="12"/>
  <c r="K124" i="12"/>
  <c r="M124" i="12" s="1"/>
  <c r="P124" i="12"/>
  <c r="Q124" i="12"/>
  <c r="R124" i="12"/>
  <c r="T124" i="12" a="1"/>
  <c r="T124" i="12" s="1"/>
  <c r="C125" i="12"/>
  <c r="K125" i="12"/>
  <c r="M125" i="12" s="1"/>
  <c r="P125" i="12"/>
  <c r="Q125" i="12"/>
  <c r="R125" i="12"/>
  <c r="T125" i="12" a="1"/>
  <c r="T125" i="12" s="1"/>
  <c r="C126" i="12"/>
  <c r="K126" i="12"/>
  <c r="M126" i="12" s="1"/>
  <c r="P126" i="12"/>
  <c r="Q126" i="12"/>
  <c r="R126" i="12"/>
  <c r="T126" i="12" a="1"/>
  <c r="T126" i="12" s="1"/>
  <c r="C127" i="12"/>
  <c r="K127" i="12"/>
  <c r="M127" i="12" s="1"/>
  <c r="P127" i="12"/>
  <c r="Q127" i="12"/>
  <c r="R127" i="12"/>
  <c r="T127" i="12" a="1"/>
  <c r="T127" i="12" s="1"/>
  <c r="C128" i="12"/>
  <c r="K128" i="12"/>
  <c r="M128" i="12" s="1"/>
  <c r="P128" i="12"/>
  <c r="Q128" i="12"/>
  <c r="R128" i="12"/>
  <c r="T128" i="12" a="1"/>
  <c r="T128" i="12" s="1"/>
  <c r="C129" i="12"/>
  <c r="K129" i="12"/>
  <c r="M129" i="12" s="1"/>
  <c r="P129" i="12"/>
  <c r="Q129" i="12"/>
  <c r="R129" i="12"/>
  <c r="T129" i="12" a="1"/>
  <c r="T129" i="12" s="1"/>
  <c r="C130" i="12"/>
  <c r="K130" i="12"/>
  <c r="M130" i="12" s="1"/>
  <c r="P130" i="12"/>
  <c r="Q130" i="12"/>
  <c r="R130" i="12"/>
  <c r="T130" i="12" a="1"/>
  <c r="T130" i="12" s="1"/>
  <c r="C131" i="12"/>
  <c r="K131" i="12"/>
  <c r="M131" i="12" s="1"/>
  <c r="P131" i="12"/>
  <c r="Q131" i="12"/>
  <c r="R131" i="12"/>
  <c r="T131" i="12" a="1"/>
  <c r="T131" i="12" s="1"/>
  <c r="C132" i="12"/>
  <c r="K132" i="12"/>
  <c r="M132" i="12" s="1"/>
  <c r="P132" i="12"/>
  <c r="Q132" i="12"/>
  <c r="R132" i="12"/>
  <c r="T132" i="12" a="1"/>
  <c r="T132" i="12" s="1"/>
  <c r="C133" i="12"/>
  <c r="K133" i="12"/>
  <c r="M133" i="12" s="1"/>
  <c r="P133" i="12"/>
  <c r="Q133" i="12"/>
  <c r="R133" i="12"/>
  <c r="T133" i="12" a="1"/>
  <c r="T133" i="12" s="1"/>
  <c r="C134" i="12"/>
  <c r="K134" i="12"/>
  <c r="M134" i="12" s="1"/>
  <c r="P134" i="12"/>
  <c r="Q134" i="12"/>
  <c r="R134" i="12"/>
  <c r="T134" i="12" a="1"/>
  <c r="T134" i="12" s="1"/>
  <c r="C135" i="12"/>
  <c r="K135" i="12"/>
  <c r="M135" i="12" s="1"/>
  <c r="P135" i="12"/>
  <c r="Q135" i="12"/>
  <c r="R135" i="12"/>
  <c r="T135" i="12" a="1"/>
  <c r="T135" i="12" s="1"/>
  <c r="C136" i="12"/>
  <c r="K136" i="12"/>
  <c r="M136" i="12" s="1"/>
  <c r="P136" i="12"/>
  <c r="Q136" i="12"/>
  <c r="R136" i="12"/>
  <c r="T136" i="12" a="1"/>
  <c r="T136" i="12" s="1"/>
  <c r="C137" i="12"/>
  <c r="K137" i="12"/>
  <c r="M137" i="12" s="1"/>
  <c r="P137" i="12"/>
  <c r="Q137" i="12"/>
  <c r="R137" i="12"/>
  <c r="T137" i="12" a="1"/>
  <c r="T137" i="12" s="1"/>
  <c r="C138" i="12"/>
  <c r="K138" i="12"/>
  <c r="M138" i="12" s="1"/>
  <c r="P138" i="12"/>
  <c r="Q138" i="12"/>
  <c r="R138" i="12"/>
  <c r="T138" i="12" a="1"/>
  <c r="T138" i="12" s="1"/>
  <c r="C139" i="12"/>
  <c r="K139" i="12"/>
  <c r="M139" i="12" s="1"/>
  <c r="P139" i="12"/>
  <c r="Q139" i="12"/>
  <c r="R139" i="12"/>
  <c r="T139" i="12" a="1"/>
  <c r="T139" i="12" s="1"/>
  <c r="C140" i="12"/>
  <c r="K140" i="12"/>
  <c r="M140" i="12" s="1"/>
  <c r="P140" i="12"/>
  <c r="Q140" i="12"/>
  <c r="R140" i="12"/>
  <c r="T140" i="12" a="1"/>
  <c r="T140" i="12" s="1"/>
  <c r="C141" i="12"/>
  <c r="K141" i="12"/>
  <c r="M141" i="12" s="1"/>
  <c r="P141" i="12"/>
  <c r="Q141" i="12"/>
  <c r="R141" i="12"/>
  <c r="T141" i="12" a="1"/>
  <c r="T141" i="12" s="1"/>
  <c r="C142" i="12"/>
  <c r="K142" i="12"/>
  <c r="M142" i="12" s="1"/>
  <c r="P142" i="12"/>
  <c r="Q142" i="12"/>
  <c r="R142" i="12"/>
  <c r="T142" i="12" a="1"/>
  <c r="T142" i="12" s="1"/>
  <c r="C143" i="12"/>
  <c r="K143" i="12"/>
  <c r="M143" i="12" s="1"/>
  <c r="P143" i="12"/>
  <c r="Q143" i="12"/>
  <c r="R143" i="12"/>
  <c r="T143" i="12" a="1"/>
  <c r="T143" i="12" s="1"/>
  <c r="C144" i="12"/>
  <c r="K144" i="12"/>
  <c r="M144" i="12" s="1"/>
  <c r="P144" i="12"/>
  <c r="Q144" i="12"/>
  <c r="R144" i="12"/>
  <c r="T144" i="12" a="1"/>
  <c r="T144" i="12" s="1"/>
  <c r="C145" i="12"/>
  <c r="K145" i="12"/>
  <c r="M145" i="12" s="1"/>
  <c r="P145" i="12"/>
  <c r="Q145" i="12"/>
  <c r="R145" i="12"/>
  <c r="T145" i="12" a="1"/>
  <c r="T145" i="12" s="1"/>
  <c r="C146" i="12"/>
  <c r="K146" i="12"/>
  <c r="M146" i="12" s="1"/>
  <c r="P146" i="12"/>
  <c r="Q146" i="12"/>
  <c r="R146" i="12"/>
  <c r="T146" i="12" a="1"/>
  <c r="T146" i="12" s="1"/>
  <c r="C147" i="12"/>
  <c r="K147" i="12"/>
  <c r="M147" i="12" s="1"/>
  <c r="P147" i="12"/>
  <c r="Q147" i="12"/>
  <c r="R147" i="12"/>
  <c r="T147" i="12" a="1"/>
  <c r="T147" i="12" s="1"/>
  <c r="C148" i="12"/>
  <c r="K148" i="12"/>
  <c r="M148" i="12" s="1"/>
  <c r="P148" i="12"/>
  <c r="Q148" i="12"/>
  <c r="R148" i="12"/>
  <c r="T148" i="12" a="1"/>
  <c r="T148" i="12" s="1"/>
  <c r="C149" i="12"/>
  <c r="K149" i="12"/>
  <c r="M149" i="12" s="1"/>
  <c r="P149" i="12"/>
  <c r="Q149" i="12"/>
  <c r="R149" i="12"/>
  <c r="T149" i="12" a="1"/>
  <c r="T149" i="12" s="1"/>
  <c r="C150" i="12"/>
  <c r="K150" i="12"/>
  <c r="M150" i="12" s="1"/>
  <c r="P150" i="12"/>
  <c r="Q150" i="12"/>
  <c r="R150" i="12"/>
  <c r="T150" i="12" a="1"/>
  <c r="T150" i="12" s="1"/>
  <c r="C151" i="12"/>
  <c r="K151" i="12"/>
  <c r="M151" i="12" s="1"/>
  <c r="P151" i="12"/>
  <c r="Q151" i="12"/>
  <c r="R151" i="12"/>
  <c r="T151" i="12" a="1"/>
  <c r="T151" i="12" s="1"/>
  <c r="C152" i="12"/>
  <c r="K152" i="12"/>
  <c r="M152" i="12" s="1"/>
  <c r="P152" i="12"/>
  <c r="Q152" i="12"/>
  <c r="R152" i="12"/>
  <c r="T152" i="12" a="1"/>
  <c r="T152" i="12" s="1"/>
  <c r="C153" i="12"/>
  <c r="K153" i="12"/>
  <c r="M153" i="12" s="1"/>
  <c r="P153" i="12"/>
  <c r="Q153" i="12"/>
  <c r="R153" i="12"/>
  <c r="T153" i="12" a="1"/>
  <c r="T153" i="12" s="1"/>
  <c r="C154" i="12"/>
  <c r="K154" i="12"/>
  <c r="M154" i="12" s="1"/>
  <c r="P154" i="12"/>
  <c r="Q154" i="12"/>
  <c r="R154" i="12"/>
  <c r="T154" i="12" a="1"/>
  <c r="T154" i="12" s="1"/>
  <c r="C155" i="12"/>
  <c r="K155" i="12"/>
  <c r="M155" i="12" s="1"/>
  <c r="P155" i="12"/>
  <c r="Q155" i="12"/>
  <c r="R155" i="12"/>
  <c r="T155" i="12" a="1"/>
  <c r="T155" i="12" s="1"/>
  <c r="C156" i="12"/>
  <c r="K156" i="12"/>
  <c r="M156" i="12" s="1"/>
  <c r="P156" i="12"/>
  <c r="Q156" i="12"/>
  <c r="R156" i="12"/>
  <c r="T156" i="12" a="1"/>
  <c r="T156" i="12" s="1"/>
  <c r="C157" i="12"/>
  <c r="K157" i="12"/>
  <c r="M157" i="12" s="1"/>
  <c r="P157" i="12"/>
  <c r="Q157" i="12"/>
  <c r="R157" i="12"/>
  <c r="T157" i="12" a="1"/>
  <c r="T157" i="12" s="1"/>
  <c r="C158" i="12"/>
  <c r="K158" i="12"/>
  <c r="M158" i="12" s="1"/>
  <c r="P158" i="12"/>
  <c r="Q158" i="12"/>
  <c r="R158" i="12"/>
  <c r="T158" i="12" a="1"/>
  <c r="T158" i="12" s="1"/>
  <c r="C159" i="12"/>
  <c r="K159" i="12"/>
  <c r="M159" i="12" s="1"/>
  <c r="P159" i="12"/>
  <c r="Q159" i="12"/>
  <c r="R159" i="12"/>
  <c r="T159" i="12" a="1"/>
  <c r="T159" i="12" s="1"/>
  <c r="C160" i="12"/>
  <c r="K160" i="12"/>
  <c r="M160" i="12" s="1"/>
  <c r="P160" i="12"/>
  <c r="Q160" i="12"/>
  <c r="R160" i="12"/>
  <c r="T160" i="12" a="1"/>
  <c r="T160" i="12" s="1"/>
  <c r="C161" i="12"/>
  <c r="K161" i="12"/>
  <c r="M161" i="12" s="1"/>
  <c r="P161" i="12"/>
  <c r="Q161" i="12"/>
  <c r="R161" i="12"/>
  <c r="T161" i="12" a="1"/>
  <c r="T161" i="12" s="1"/>
  <c r="C162" i="12"/>
  <c r="K162" i="12"/>
  <c r="M162" i="12" s="1"/>
  <c r="P162" i="12"/>
  <c r="Q162" i="12"/>
  <c r="R162" i="12"/>
  <c r="T162" i="12" a="1"/>
  <c r="T162" i="12" s="1"/>
  <c r="C163" i="12"/>
  <c r="K163" i="12"/>
  <c r="M163" i="12" s="1"/>
  <c r="P163" i="12"/>
  <c r="Q163" i="12"/>
  <c r="R163" i="12"/>
  <c r="T163" i="12" a="1"/>
  <c r="T163" i="12" s="1"/>
  <c r="C164" i="12"/>
  <c r="K164" i="12"/>
  <c r="M164" i="12" s="1"/>
  <c r="P164" i="12"/>
  <c r="Q164" i="12"/>
  <c r="R164" i="12"/>
  <c r="T164" i="12" a="1"/>
  <c r="T164" i="12" s="1"/>
  <c r="C165" i="12"/>
  <c r="K165" i="12"/>
  <c r="M165" i="12" s="1"/>
  <c r="P165" i="12"/>
  <c r="Q165" i="12"/>
  <c r="R165" i="12"/>
  <c r="T165" i="12" a="1"/>
  <c r="T165" i="12" s="1"/>
  <c r="C166" i="12"/>
  <c r="K166" i="12"/>
  <c r="M166" i="12" s="1"/>
  <c r="P166" i="12"/>
  <c r="Q166" i="12"/>
  <c r="R166" i="12"/>
  <c r="T166" i="12" a="1"/>
  <c r="T166" i="12" s="1"/>
  <c r="C167" i="12"/>
  <c r="K167" i="12"/>
  <c r="M167" i="12" s="1"/>
  <c r="P167" i="12"/>
  <c r="Q167" i="12"/>
  <c r="R167" i="12"/>
  <c r="T167" i="12" a="1"/>
  <c r="T167" i="12" s="1"/>
  <c r="C168" i="12"/>
  <c r="K168" i="12"/>
  <c r="M168" i="12" s="1"/>
  <c r="P168" i="12"/>
  <c r="Q168" i="12"/>
  <c r="R168" i="12"/>
  <c r="T168" i="12" a="1"/>
  <c r="T168" i="12" s="1"/>
  <c r="C169" i="12"/>
  <c r="K169" i="12"/>
  <c r="M169" i="12" s="1"/>
  <c r="P169" i="12"/>
  <c r="Q169" i="12"/>
  <c r="R169" i="12"/>
  <c r="T169" i="12" a="1"/>
  <c r="T169" i="12" s="1"/>
  <c r="C170" i="12"/>
  <c r="K170" i="12"/>
  <c r="M170" i="12" s="1"/>
  <c r="P170" i="12"/>
  <c r="Q170" i="12"/>
  <c r="R170" i="12"/>
  <c r="T170" i="12" a="1"/>
  <c r="T170" i="12" s="1"/>
  <c r="C171" i="12"/>
  <c r="K171" i="12"/>
  <c r="M171" i="12" s="1"/>
  <c r="P171" i="12"/>
  <c r="Q171" i="12"/>
  <c r="R171" i="12"/>
  <c r="T171" i="12" a="1"/>
  <c r="T171" i="12" s="1"/>
  <c r="C172" i="12"/>
  <c r="K172" i="12"/>
  <c r="M172" i="12" s="1"/>
  <c r="P172" i="12"/>
  <c r="Q172" i="12"/>
  <c r="R172" i="12"/>
  <c r="T172" i="12" a="1"/>
  <c r="T172" i="12" s="1"/>
  <c r="C173" i="12"/>
  <c r="K173" i="12"/>
  <c r="M173" i="12" s="1"/>
  <c r="P173" i="12"/>
  <c r="Q173" i="12"/>
  <c r="R173" i="12"/>
  <c r="T173" i="12" a="1"/>
  <c r="T173" i="12" s="1"/>
  <c r="C174" i="12"/>
  <c r="K174" i="12"/>
  <c r="M174" i="12" s="1"/>
  <c r="P174" i="12"/>
  <c r="Q174" i="12"/>
  <c r="R174" i="12"/>
  <c r="T174" i="12" a="1"/>
  <c r="T174" i="12" s="1"/>
  <c r="C175" i="12"/>
  <c r="K175" i="12"/>
  <c r="M175" i="12" s="1"/>
  <c r="P175" i="12"/>
  <c r="Q175" i="12"/>
  <c r="R175" i="12"/>
  <c r="T175" i="12" a="1"/>
  <c r="T175" i="12" s="1"/>
  <c r="C176" i="12"/>
  <c r="K176" i="12"/>
  <c r="M176" i="12" s="1"/>
  <c r="P176" i="12"/>
  <c r="Q176" i="12"/>
  <c r="R176" i="12"/>
  <c r="T176" i="12" a="1"/>
  <c r="T176" i="12" s="1"/>
  <c r="C177" i="12"/>
  <c r="K177" i="12"/>
  <c r="M177" i="12" s="1"/>
  <c r="P177" i="12"/>
  <c r="Q177" i="12"/>
  <c r="R177" i="12"/>
  <c r="T177" i="12" a="1"/>
  <c r="T177" i="12" s="1"/>
  <c r="C178" i="12"/>
  <c r="K178" i="12"/>
  <c r="M178" i="12" s="1"/>
  <c r="P178" i="12"/>
  <c r="Q178" i="12"/>
  <c r="R178" i="12"/>
  <c r="T178" i="12" a="1"/>
  <c r="T178" i="12" s="1"/>
  <c r="C179" i="12"/>
  <c r="K179" i="12"/>
  <c r="M179" i="12" s="1"/>
  <c r="P179" i="12"/>
  <c r="Q179" i="12"/>
  <c r="R179" i="12"/>
  <c r="T179" i="12" a="1"/>
  <c r="T179" i="12" s="1"/>
  <c r="C180" i="12"/>
  <c r="K180" i="12"/>
  <c r="M180" i="12" s="1"/>
  <c r="P180" i="12"/>
  <c r="Q180" i="12"/>
  <c r="R180" i="12"/>
  <c r="T180" i="12" a="1"/>
  <c r="T180" i="12" s="1"/>
  <c r="C181" i="12"/>
  <c r="K181" i="12"/>
  <c r="M181" i="12" s="1"/>
  <c r="P181" i="12"/>
  <c r="Q181" i="12"/>
  <c r="R181" i="12"/>
  <c r="T181" i="12" a="1"/>
  <c r="T181" i="12" s="1"/>
  <c r="C182" i="12"/>
  <c r="K182" i="12"/>
  <c r="M182" i="12" s="1"/>
  <c r="P182" i="12"/>
  <c r="Q182" i="12"/>
  <c r="R182" i="12"/>
  <c r="T182" i="12" a="1"/>
  <c r="T182" i="12" s="1"/>
  <c r="C183" i="12"/>
  <c r="K183" i="12"/>
  <c r="M183" i="12" s="1"/>
  <c r="P183" i="12"/>
  <c r="Q183" i="12"/>
  <c r="R183" i="12"/>
  <c r="T183" i="12" a="1"/>
  <c r="T183" i="12" s="1"/>
  <c r="C184" i="12"/>
  <c r="K184" i="12"/>
  <c r="M184" i="12" s="1"/>
  <c r="P184" i="12"/>
  <c r="Q184" i="12"/>
  <c r="R184" i="12"/>
  <c r="T184" i="12" a="1"/>
  <c r="T184" i="12" s="1"/>
  <c r="C185" i="12"/>
  <c r="K185" i="12"/>
  <c r="M185" i="12" s="1"/>
  <c r="P185" i="12"/>
  <c r="Q185" i="12"/>
  <c r="R185" i="12"/>
  <c r="T185" i="12" a="1"/>
  <c r="T185" i="12" s="1"/>
  <c r="C186" i="12"/>
  <c r="K186" i="12"/>
  <c r="M186" i="12" s="1"/>
  <c r="P186" i="12"/>
  <c r="Q186" i="12"/>
  <c r="R186" i="12"/>
  <c r="T186" i="12" a="1"/>
  <c r="T186" i="12" s="1"/>
  <c r="C187" i="12"/>
  <c r="K187" i="12"/>
  <c r="M187" i="12" s="1"/>
  <c r="P187" i="12"/>
  <c r="Q187" i="12"/>
  <c r="R187" i="12"/>
  <c r="T187" i="12" a="1"/>
  <c r="T187" i="12" s="1"/>
  <c r="C188" i="12"/>
  <c r="K188" i="12"/>
  <c r="M188" i="12" s="1"/>
  <c r="P188" i="12"/>
  <c r="Q188" i="12"/>
  <c r="R188" i="12"/>
  <c r="T188" i="12" a="1"/>
  <c r="T188" i="12" s="1"/>
  <c r="C189" i="12"/>
  <c r="K189" i="12"/>
  <c r="M189" i="12" s="1"/>
  <c r="P189" i="12"/>
  <c r="Q189" i="12"/>
  <c r="R189" i="12"/>
  <c r="T189" i="12" a="1"/>
  <c r="T189" i="12" s="1"/>
  <c r="C190" i="12"/>
  <c r="K190" i="12"/>
  <c r="M190" i="12" s="1"/>
  <c r="P190" i="12"/>
  <c r="Q190" i="12"/>
  <c r="R190" i="12"/>
  <c r="T190" i="12" a="1"/>
  <c r="T190" i="12" s="1"/>
  <c r="C191" i="12"/>
  <c r="K191" i="12"/>
  <c r="M191" i="12" s="1"/>
  <c r="P191" i="12"/>
  <c r="Q191" i="12"/>
  <c r="R191" i="12"/>
  <c r="T191" i="12" a="1"/>
  <c r="T191" i="12" s="1"/>
  <c r="C192" i="12"/>
  <c r="K192" i="12"/>
  <c r="M192" i="12" s="1"/>
  <c r="P192" i="12"/>
  <c r="Q192" i="12"/>
  <c r="R192" i="12"/>
  <c r="T192" i="12" a="1"/>
  <c r="T192" i="12" s="1"/>
  <c r="C193" i="12"/>
  <c r="K193" i="12"/>
  <c r="M193" i="12" s="1"/>
  <c r="P193" i="12"/>
  <c r="Q193" i="12"/>
  <c r="R193" i="12"/>
  <c r="T193" i="12" a="1"/>
  <c r="T193" i="12" s="1"/>
  <c r="C194" i="12"/>
  <c r="K194" i="12"/>
  <c r="M194" i="12" s="1"/>
  <c r="P194" i="12"/>
  <c r="Q194" i="12"/>
  <c r="R194" i="12"/>
  <c r="T194" i="12" a="1"/>
  <c r="T194" i="12" s="1"/>
  <c r="C195" i="12"/>
  <c r="K195" i="12"/>
  <c r="M195" i="12" s="1"/>
  <c r="P195" i="12"/>
  <c r="Q195" i="12"/>
  <c r="R195" i="12"/>
  <c r="T195" i="12" a="1"/>
  <c r="T195" i="12" s="1"/>
  <c r="C196" i="12"/>
  <c r="K196" i="12"/>
  <c r="M196" i="12" s="1"/>
  <c r="P196" i="12"/>
  <c r="Q196" i="12"/>
  <c r="R196" i="12"/>
  <c r="T196" i="12" a="1"/>
  <c r="T196" i="12" s="1"/>
  <c r="C197" i="12"/>
  <c r="K197" i="12"/>
  <c r="M197" i="12" s="1"/>
  <c r="P197" i="12"/>
  <c r="Q197" i="12"/>
  <c r="R197" i="12"/>
  <c r="T197" i="12" a="1"/>
  <c r="T197" i="12" s="1"/>
  <c r="C198" i="12"/>
  <c r="K198" i="12"/>
  <c r="M198" i="12" s="1"/>
  <c r="P198" i="12"/>
  <c r="Q198" i="12"/>
  <c r="R198" i="12"/>
  <c r="T198" i="12" a="1"/>
  <c r="T198" i="12" s="1"/>
  <c r="C199" i="12"/>
  <c r="K199" i="12"/>
  <c r="M199" i="12" s="1"/>
  <c r="P199" i="12"/>
  <c r="Q199" i="12"/>
  <c r="R199" i="12"/>
  <c r="T199" i="12" a="1"/>
  <c r="T199" i="12" s="1"/>
  <c r="C200" i="12"/>
  <c r="K200" i="12"/>
  <c r="M200" i="12" s="1"/>
  <c r="P200" i="12"/>
  <c r="Q200" i="12"/>
  <c r="R200" i="12"/>
  <c r="T200" i="12" a="1"/>
  <c r="T200" i="12" s="1"/>
  <c r="C201" i="12"/>
  <c r="K201" i="12"/>
  <c r="M201" i="12" s="1"/>
  <c r="P201" i="12"/>
  <c r="Q201" i="12"/>
  <c r="R201" i="12"/>
  <c r="T201" i="12" a="1"/>
  <c r="T201" i="12" s="1"/>
  <c r="C202" i="12"/>
  <c r="K202" i="12"/>
  <c r="M202" i="12" s="1"/>
  <c r="P202" i="12"/>
  <c r="Q202" i="12"/>
  <c r="R202" i="12"/>
  <c r="T202" i="12" a="1"/>
  <c r="T202" i="12" s="1"/>
  <c r="C203" i="12"/>
  <c r="K203" i="12"/>
  <c r="M203" i="12" s="1"/>
  <c r="P203" i="12"/>
  <c r="Q203" i="12"/>
  <c r="R203" i="12"/>
  <c r="T203" i="12" a="1"/>
  <c r="T203" i="12" s="1"/>
  <c r="C204" i="12"/>
  <c r="K204" i="12"/>
  <c r="M204" i="12" s="1"/>
  <c r="P204" i="12"/>
  <c r="Q204" i="12"/>
  <c r="R204" i="12"/>
  <c r="T204" i="12" a="1"/>
  <c r="T204" i="12" s="1"/>
  <c r="C205" i="12"/>
  <c r="K205" i="12"/>
  <c r="M205" i="12" s="1"/>
  <c r="P205" i="12"/>
  <c r="Q205" i="12"/>
  <c r="R205" i="12"/>
  <c r="T205" i="12" a="1"/>
  <c r="T205" i="12" s="1"/>
  <c r="C206" i="12"/>
  <c r="K206" i="12"/>
  <c r="M206" i="12" s="1"/>
  <c r="P206" i="12"/>
  <c r="Q206" i="12"/>
  <c r="R206" i="12"/>
  <c r="T206" i="12" a="1"/>
  <c r="T206" i="12" s="1"/>
  <c r="C207" i="12"/>
  <c r="K207" i="12"/>
  <c r="M207" i="12" s="1"/>
  <c r="P207" i="12"/>
  <c r="Q207" i="12"/>
  <c r="R207" i="12"/>
  <c r="T207" i="12" a="1"/>
  <c r="T207" i="12" s="1"/>
  <c r="C208" i="12"/>
  <c r="K208" i="12"/>
  <c r="M208" i="12" s="1"/>
  <c r="P208" i="12"/>
  <c r="Q208" i="12"/>
  <c r="R208" i="12"/>
  <c r="T208" i="12" a="1"/>
  <c r="T208" i="12" s="1"/>
  <c r="C209" i="12"/>
  <c r="K209" i="12"/>
  <c r="M209" i="12" s="1"/>
  <c r="P209" i="12"/>
  <c r="Q209" i="12"/>
  <c r="R209" i="12"/>
  <c r="T209" i="12" a="1"/>
  <c r="T209" i="12" s="1"/>
  <c r="C210" i="12"/>
  <c r="K210" i="12"/>
  <c r="M210" i="12" s="1"/>
  <c r="P210" i="12"/>
  <c r="Q210" i="12"/>
  <c r="R210" i="12"/>
  <c r="T210" i="12" a="1"/>
  <c r="T210" i="12" s="1"/>
  <c r="C211" i="12"/>
  <c r="K211" i="12"/>
  <c r="M211" i="12" s="1"/>
  <c r="P211" i="12"/>
  <c r="Q211" i="12"/>
  <c r="R211" i="12"/>
  <c r="T211" i="12" a="1"/>
  <c r="T211" i="12" s="1"/>
  <c r="C212" i="12"/>
  <c r="K212" i="12"/>
  <c r="M212" i="12" s="1"/>
  <c r="P212" i="12"/>
  <c r="Q212" i="12"/>
  <c r="R212" i="12"/>
  <c r="T212" i="12" a="1"/>
  <c r="T212" i="12" s="1"/>
  <c r="C213" i="12"/>
  <c r="K213" i="12"/>
  <c r="M213" i="12" s="1"/>
  <c r="P213" i="12"/>
  <c r="Q213" i="12"/>
  <c r="R213" i="12"/>
  <c r="T213" i="12" a="1"/>
  <c r="T213" i="12" s="1"/>
  <c r="C214" i="12"/>
  <c r="K214" i="12"/>
  <c r="M214" i="12" s="1"/>
  <c r="P214" i="12"/>
  <c r="Q214" i="12"/>
  <c r="R214" i="12"/>
  <c r="T214" i="12" a="1"/>
  <c r="T214" i="12" s="1"/>
  <c r="C215" i="12"/>
  <c r="K215" i="12"/>
  <c r="M215" i="12" s="1"/>
  <c r="P215" i="12"/>
  <c r="Q215" i="12"/>
  <c r="R215" i="12"/>
  <c r="T215" i="12" a="1"/>
  <c r="T215" i="12" s="1"/>
  <c r="C216" i="12"/>
  <c r="K216" i="12"/>
  <c r="M216" i="12" s="1"/>
  <c r="P216" i="12"/>
  <c r="Q216" i="12"/>
  <c r="R216" i="12"/>
  <c r="T216" i="12" a="1"/>
  <c r="T216" i="12" s="1"/>
  <c r="C217" i="12"/>
  <c r="K217" i="12"/>
  <c r="M217" i="12" s="1"/>
  <c r="P217" i="12"/>
  <c r="Q217" i="12"/>
  <c r="R217" i="12"/>
  <c r="T217" i="12" a="1"/>
  <c r="T217" i="12" s="1"/>
  <c r="C218" i="12"/>
  <c r="K218" i="12"/>
  <c r="M218" i="12" s="1"/>
  <c r="P218" i="12"/>
  <c r="Q218" i="12"/>
  <c r="R218" i="12"/>
  <c r="T218" i="12" a="1"/>
  <c r="T218" i="12" s="1"/>
  <c r="C219" i="12"/>
  <c r="K219" i="12"/>
  <c r="M219" i="12" s="1"/>
  <c r="P219" i="12"/>
  <c r="Q219" i="12"/>
  <c r="R219" i="12"/>
  <c r="T219" i="12" a="1"/>
  <c r="T219" i="12" s="1"/>
  <c r="C220" i="12"/>
  <c r="K220" i="12"/>
  <c r="M220" i="12" s="1"/>
  <c r="P220" i="12"/>
  <c r="Q220" i="12"/>
  <c r="R220" i="12"/>
  <c r="T220" i="12" a="1"/>
  <c r="T220" i="12" s="1"/>
  <c r="C221" i="12"/>
  <c r="K221" i="12"/>
  <c r="M221" i="12" s="1"/>
  <c r="P221" i="12"/>
  <c r="Q221" i="12"/>
  <c r="R221" i="12"/>
  <c r="T221" i="12" a="1"/>
  <c r="T221" i="12" s="1"/>
  <c r="C222" i="12"/>
  <c r="K222" i="12"/>
  <c r="M222" i="12" s="1"/>
  <c r="P222" i="12"/>
  <c r="Q222" i="12"/>
  <c r="R222" i="12"/>
  <c r="T222" i="12" a="1"/>
  <c r="T222" i="12" s="1"/>
  <c r="C223" i="12"/>
  <c r="K223" i="12"/>
  <c r="M223" i="12" s="1"/>
  <c r="P223" i="12"/>
  <c r="Q223" i="12"/>
  <c r="R223" i="12"/>
  <c r="T223" i="12" a="1"/>
  <c r="T223" i="12" s="1"/>
  <c r="C224" i="12"/>
  <c r="K224" i="12"/>
  <c r="M224" i="12" s="1"/>
  <c r="P224" i="12"/>
  <c r="Q224" i="12"/>
  <c r="R224" i="12"/>
  <c r="T224" i="12" a="1"/>
  <c r="T224" i="12" s="1"/>
  <c r="C225" i="12"/>
  <c r="K225" i="12"/>
  <c r="M225" i="12" s="1"/>
  <c r="P225" i="12"/>
  <c r="Q225" i="12"/>
  <c r="R225" i="12"/>
  <c r="T225" i="12" a="1"/>
  <c r="T225" i="12" s="1"/>
  <c r="C226" i="12"/>
  <c r="K226" i="12"/>
  <c r="M226" i="12" s="1"/>
  <c r="P226" i="12"/>
  <c r="Q226" i="12"/>
  <c r="R226" i="12"/>
  <c r="T226" i="12" a="1"/>
  <c r="T226" i="12" s="1"/>
  <c r="C227" i="12"/>
  <c r="K227" i="12"/>
  <c r="M227" i="12" s="1"/>
  <c r="P227" i="12"/>
  <c r="Q227" i="12"/>
  <c r="R227" i="12"/>
  <c r="T227" i="12" a="1"/>
  <c r="T227" i="12" s="1"/>
  <c r="C228" i="12"/>
  <c r="K228" i="12"/>
  <c r="M228" i="12" s="1"/>
  <c r="P228" i="12"/>
  <c r="Q228" i="12"/>
  <c r="R228" i="12"/>
  <c r="T228" i="12" a="1"/>
  <c r="T228" i="12" s="1"/>
  <c r="C229" i="12"/>
  <c r="K229" i="12"/>
  <c r="M229" i="12" s="1"/>
  <c r="P229" i="12"/>
  <c r="Q229" i="12"/>
  <c r="R229" i="12"/>
  <c r="T229" i="12" a="1"/>
  <c r="T229" i="12" s="1"/>
  <c r="C230" i="12"/>
  <c r="K230" i="12"/>
  <c r="M230" i="12" s="1"/>
  <c r="P230" i="12"/>
  <c r="Q230" i="12"/>
  <c r="R230" i="12"/>
  <c r="T230" i="12" a="1"/>
  <c r="T230" i="12" s="1"/>
  <c r="C231" i="12"/>
  <c r="K231" i="12"/>
  <c r="M231" i="12" s="1"/>
  <c r="P231" i="12"/>
  <c r="Q231" i="12"/>
  <c r="R231" i="12"/>
  <c r="T231" i="12" a="1"/>
  <c r="T231" i="12" s="1"/>
  <c r="C232" i="12"/>
  <c r="K232" i="12"/>
  <c r="M232" i="12" s="1"/>
  <c r="P232" i="12"/>
  <c r="Q232" i="12"/>
  <c r="R232" i="12"/>
  <c r="T232" i="12" a="1"/>
  <c r="T232" i="12" s="1"/>
  <c r="C233" i="12"/>
  <c r="K233" i="12"/>
  <c r="M233" i="12" s="1"/>
  <c r="P233" i="12"/>
  <c r="Q233" i="12"/>
  <c r="R233" i="12"/>
  <c r="T233" i="12" a="1"/>
  <c r="T233" i="12" s="1"/>
  <c r="C234" i="12"/>
  <c r="K234" i="12"/>
  <c r="M234" i="12" s="1"/>
  <c r="P234" i="12"/>
  <c r="Q234" i="12"/>
  <c r="R234" i="12"/>
  <c r="T234" i="12" a="1"/>
  <c r="T234" i="12" s="1"/>
  <c r="C235" i="12"/>
  <c r="K235" i="12"/>
  <c r="M235" i="12" s="1"/>
  <c r="P235" i="12"/>
  <c r="Q235" i="12"/>
  <c r="R235" i="12"/>
  <c r="T235" i="12" a="1"/>
  <c r="T235" i="12" s="1"/>
  <c r="C236" i="12"/>
  <c r="K236" i="12"/>
  <c r="M236" i="12" s="1"/>
  <c r="P236" i="12"/>
  <c r="Q236" i="12"/>
  <c r="R236" i="12"/>
  <c r="T236" i="12" a="1"/>
  <c r="T236" i="12" s="1"/>
  <c r="C237" i="12"/>
  <c r="K237" i="12"/>
  <c r="M237" i="12" s="1"/>
  <c r="P237" i="12"/>
  <c r="Q237" i="12"/>
  <c r="R237" i="12"/>
  <c r="T237" i="12" a="1"/>
  <c r="T237" i="12" s="1"/>
  <c r="C238" i="12"/>
  <c r="K238" i="12"/>
  <c r="M238" i="12" s="1"/>
  <c r="P238" i="12"/>
  <c r="Q238" i="12"/>
  <c r="R238" i="12"/>
  <c r="T238" i="12" a="1"/>
  <c r="T238" i="12" s="1"/>
  <c r="C239" i="12"/>
  <c r="K239" i="12"/>
  <c r="M239" i="12" s="1"/>
  <c r="P239" i="12"/>
  <c r="Q239" i="12"/>
  <c r="R239" i="12"/>
  <c r="T239" i="12" a="1"/>
  <c r="T239" i="12" s="1"/>
  <c r="C240" i="12"/>
  <c r="K240" i="12"/>
  <c r="M240" i="12" s="1"/>
  <c r="P240" i="12"/>
  <c r="Q240" i="12"/>
  <c r="R240" i="12"/>
  <c r="T240" i="12" a="1"/>
  <c r="T240" i="12" s="1"/>
  <c r="C241" i="12"/>
  <c r="K241" i="12"/>
  <c r="M241" i="12" s="1"/>
  <c r="P241" i="12"/>
  <c r="Q241" i="12"/>
  <c r="R241" i="12"/>
  <c r="T241" i="12" a="1"/>
  <c r="T241" i="12" s="1"/>
  <c r="C242" i="12"/>
  <c r="K242" i="12"/>
  <c r="M242" i="12" s="1"/>
  <c r="P242" i="12"/>
  <c r="Q242" i="12"/>
  <c r="R242" i="12"/>
  <c r="T242" i="12" a="1"/>
  <c r="T242" i="12" s="1"/>
  <c r="C243" i="12"/>
  <c r="K243" i="12"/>
  <c r="M243" i="12" s="1"/>
  <c r="P243" i="12"/>
  <c r="Q243" i="12"/>
  <c r="R243" i="12"/>
  <c r="T243" i="12" a="1"/>
  <c r="T243" i="12" s="1"/>
  <c r="C244" i="12"/>
  <c r="K244" i="12"/>
  <c r="M244" i="12" s="1"/>
  <c r="P244" i="12"/>
  <c r="Q244" i="12"/>
  <c r="R244" i="12"/>
  <c r="T244" i="12" a="1"/>
  <c r="T244" i="12" s="1"/>
  <c r="C245" i="12"/>
  <c r="K245" i="12"/>
  <c r="M245" i="12" s="1"/>
  <c r="P245" i="12"/>
  <c r="Q245" i="12"/>
  <c r="R245" i="12"/>
  <c r="T245" i="12" a="1"/>
  <c r="T245" i="12" s="1"/>
  <c r="C246" i="12"/>
  <c r="K246" i="12"/>
  <c r="M246" i="12" s="1"/>
  <c r="P246" i="12"/>
  <c r="Q246" i="12"/>
  <c r="R246" i="12"/>
  <c r="T246" i="12" a="1"/>
  <c r="T246" i="12" s="1"/>
  <c r="C247" i="12"/>
  <c r="K247" i="12"/>
  <c r="M247" i="12" s="1"/>
  <c r="P247" i="12"/>
  <c r="Q247" i="12"/>
  <c r="R247" i="12"/>
  <c r="T247" i="12" a="1"/>
  <c r="T247" i="12" s="1"/>
  <c r="C248" i="12"/>
  <c r="K248" i="12"/>
  <c r="M248" i="12" s="1"/>
  <c r="P248" i="12"/>
  <c r="Q248" i="12"/>
  <c r="R248" i="12"/>
  <c r="T248" i="12" a="1"/>
  <c r="T248" i="12" s="1"/>
  <c r="C249" i="12"/>
  <c r="K249" i="12"/>
  <c r="M249" i="12" s="1"/>
  <c r="P249" i="12"/>
  <c r="Q249" i="12"/>
  <c r="R249" i="12"/>
  <c r="T249" i="12" a="1"/>
  <c r="T249" i="12" s="1"/>
  <c r="C250" i="12"/>
  <c r="K250" i="12"/>
  <c r="M250" i="12" s="1"/>
  <c r="P250" i="12"/>
  <c r="Q250" i="12"/>
  <c r="R250" i="12"/>
  <c r="T250" i="12" a="1"/>
  <c r="T250" i="12" s="1"/>
  <c r="C251" i="12"/>
  <c r="K251" i="12"/>
  <c r="M251" i="12" s="1"/>
  <c r="P251" i="12"/>
  <c r="Q251" i="12"/>
  <c r="R251" i="12"/>
  <c r="T251" i="12" a="1"/>
  <c r="T251" i="12" s="1"/>
  <c r="C252" i="12"/>
  <c r="K252" i="12"/>
  <c r="M252" i="12" s="1"/>
  <c r="P252" i="12"/>
  <c r="Q252" i="12"/>
  <c r="R252" i="12"/>
  <c r="T252" i="12" a="1"/>
  <c r="T252" i="12" s="1"/>
  <c r="C253" i="12"/>
  <c r="K253" i="12"/>
  <c r="M253" i="12" s="1"/>
  <c r="P253" i="12"/>
  <c r="Q253" i="12"/>
  <c r="R253" i="12"/>
  <c r="T253" i="12" a="1"/>
  <c r="T253" i="12" s="1"/>
  <c r="C254" i="12"/>
  <c r="K254" i="12"/>
  <c r="M254" i="12" s="1"/>
  <c r="P254" i="12"/>
  <c r="Q254" i="12"/>
  <c r="R254" i="12"/>
  <c r="T254" i="12" a="1"/>
  <c r="T254" i="12" s="1"/>
  <c r="C255" i="12"/>
  <c r="K255" i="12"/>
  <c r="M255" i="12" s="1"/>
  <c r="P255" i="12"/>
  <c r="Q255" i="12"/>
  <c r="R255" i="12"/>
  <c r="T255" i="12" a="1"/>
  <c r="T255" i="12" s="1"/>
  <c r="C256" i="12"/>
  <c r="K256" i="12"/>
  <c r="M256" i="12" s="1"/>
  <c r="P256" i="12"/>
  <c r="Q256" i="12"/>
  <c r="R256" i="12"/>
  <c r="T256" i="12" a="1"/>
  <c r="T256" i="12" s="1"/>
  <c r="C257" i="12"/>
  <c r="K257" i="12"/>
  <c r="M257" i="12" s="1"/>
  <c r="P257" i="12"/>
  <c r="Q257" i="12"/>
  <c r="R257" i="12"/>
  <c r="T257" i="12" a="1"/>
  <c r="T257" i="12" s="1"/>
  <c r="C258" i="12"/>
  <c r="K258" i="12"/>
  <c r="M258" i="12" s="1"/>
  <c r="P258" i="12"/>
  <c r="Q258" i="12"/>
  <c r="R258" i="12"/>
  <c r="T258" i="12" a="1"/>
  <c r="T258" i="12" s="1"/>
  <c r="C259" i="12"/>
  <c r="K259" i="12"/>
  <c r="M259" i="12" s="1"/>
  <c r="P259" i="12"/>
  <c r="Q259" i="12"/>
  <c r="R259" i="12"/>
  <c r="T259" i="12" a="1"/>
  <c r="T259" i="12" s="1"/>
  <c r="C260" i="12"/>
  <c r="K260" i="12"/>
  <c r="M260" i="12" s="1"/>
  <c r="P260" i="12"/>
  <c r="Q260" i="12"/>
  <c r="R260" i="12"/>
  <c r="T260" i="12" a="1"/>
  <c r="T260" i="12" s="1"/>
  <c r="C261" i="12"/>
  <c r="K261" i="12"/>
  <c r="M261" i="12" s="1"/>
  <c r="P261" i="12"/>
  <c r="Q261" i="12"/>
  <c r="R261" i="12"/>
  <c r="T261" i="12" a="1"/>
  <c r="T261" i="12" s="1"/>
  <c r="C262" i="12"/>
  <c r="K262" i="12"/>
  <c r="M262" i="12" s="1"/>
  <c r="P262" i="12"/>
  <c r="Q262" i="12"/>
  <c r="R262" i="12"/>
  <c r="T262" i="12" a="1"/>
  <c r="T262" i="12" s="1"/>
  <c r="C263" i="12"/>
  <c r="K263" i="12"/>
  <c r="M263" i="12" s="1"/>
  <c r="P263" i="12"/>
  <c r="Q263" i="12"/>
  <c r="R263" i="12"/>
  <c r="T263" i="12" a="1"/>
  <c r="T263" i="12" s="1"/>
  <c r="C264" i="12"/>
  <c r="K264" i="12"/>
  <c r="M264" i="12" s="1"/>
  <c r="P264" i="12"/>
  <c r="Q264" i="12"/>
  <c r="R264" i="12"/>
  <c r="T264" i="12" a="1"/>
  <c r="T264" i="12" s="1"/>
  <c r="C265" i="12"/>
  <c r="K265" i="12"/>
  <c r="M265" i="12" s="1"/>
  <c r="P265" i="12"/>
  <c r="Q265" i="12"/>
  <c r="R265" i="12"/>
  <c r="T265" i="12" a="1"/>
  <c r="T265" i="12" s="1"/>
  <c r="C266" i="12"/>
  <c r="K266" i="12"/>
  <c r="M266" i="12" s="1"/>
  <c r="P266" i="12"/>
  <c r="Q266" i="12"/>
  <c r="R266" i="12"/>
  <c r="T266" i="12" a="1"/>
  <c r="T266" i="12" s="1"/>
  <c r="C267" i="12"/>
  <c r="K267" i="12"/>
  <c r="M267" i="12" s="1"/>
  <c r="P267" i="12"/>
  <c r="Q267" i="12"/>
  <c r="R267" i="12"/>
  <c r="T267" i="12" a="1"/>
  <c r="T267" i="12" s="1"/>
  <c r="C268" i="12"/>
  <c r="K268" i="12"/>
  <c r="M268" i="12" s="1"/>
  <c r="P268" i="12"/>
  <c r="Q268" i="12"/>
  <c r="R268" i="12"/>
  <c r="T268" i="12" a="1"/>
  <c r="T268" i="12" s="1"/>
  <c r="C269" i="12"/>
  <c r="K269" i="12"/>
  <c r="M269" i="12" s="1"/>
  <c r="P269" i="12"/>
  <c r="Q269" i="12"/>
  <c r="R269" i="12"/>
  <c r="T269" i="12" a="1"/>
  <c r="T269" i="12" s="1"/>
  <c r="C270" i="12"/>
  <c r="K270" i="12"/>
  <c r="M270" i="12" s="1"/>
  <c r="P270" i="12"/>
  <c r="Q270" i="12"/>
  <c r="R270" i="12"/>
  <c r="T270" i="12" a="1"/>
  <c r="T270" i="12" s="1"/>
  <c r="C271" i="12"/>
  <c r="K271" i="12"/>
  <c r="M271" i="12" s="1"/>
  <c r="P271" i="12"/>
  <c r="Q271" i="12"/>
  <c r="R271" i="12"/>
  <c r="T271" i="12" a="1"/>
  <c r="T271" i="12" s="1"/>
  <c r="C272" i="12"/>
  <c r="K272" i="12"/>
  <c r="M272" i="12" s="1"/>
  <c r="P272" i="12"/>
  <c r="Q272" i="12"/>
  <c r="R272" i="12"/>
  <c r="T272" i="12" a="1"/>
  <c r="T272" i="12" s="1"/>
  <c r="C273" i="12"/>
  <c r="K273" i="12"/>
  <c r="M273" i="12" s="1"/>
  <c r="P273" i="12"/>
  <c r="Q273" i="12"/>
  <c r="R273" i="12"/>
  <c r="T273" i="12" a="1"/>
  <c r="T273" i="12" s="1"/>
  <c r="C274" i="12"/>
  <c r="K274" i="12"/>
  <c r="M274" i="12" s="1"/>
  <c r="P274" i="12"/>
  <c r="Q274" i="12"/>
  <c r="R274" i="12"/>
  <c r="T274" i="12" a="1"/>
  <c r="T274" i="12" s="1"/>
  <c r="C275" i="12"/>
  <c r="K275" i="12"/>
  <c r="M275" i="12" s="1"/>
  <c r="P275" i="12"/>
  <c r="Q275" i="12"/>
  <c r="R275" i="12"/>
  <c r="T275" i="12" a="1"/>
  <c r="T275" i="12" s="1"/>
  <c r="C276" i="12"/>
  <c r="K276" i="12"/>
  <c r="M276" i="12" s="1"/>
  <c r="P276" i="12"/>
  <c r="Q276" i="12"/>
  <c r="R276" i="12"/>
  <c r="T276" i="12" a="1"/>
  <c r="T276" i="12" s="1"/>
  <c r="C277" i="12"/>
  <c r="K277" i="12"/>
  <c r="M277" i="12" s="1"/>
  <c r="P277" i="12"/>
  <c r="Q277" i="12"/>
  <c r="R277" i="12"/>
  <c r="T277" i="12" a="1"/>
  <c r="T277" i="12" s="1"/>
  <c r="C278" i="12"/>
  <c r="K278" i="12"/>
  <c r="M278" i="12" s="1"/>
  <c r="P278" i="12"/>
  <c r="Q278" i="12"/>
  <c r="R278" i="12"/>
  <c r="T278" i="12" a="1"/>
  <c r="T278" i="12" s="1"/>
  <c r="C279" i="12"/>
  <c r="K279" i="12"/>
  <c r="M279" i="12" s="1"/>
  <c r="P279" i="12"/>
  <c r="Q279" i="12"/>
  <c r="R279" i="12"/>
  <c r="T279" i="12" a="1"/>
  <c r="T279" i="12" s="1"/>
  <c r="C280" i="12"/>
  <c r="K280" i="12"/>
  <c r="M280" i="12" s="1"/>
  <c r="P280" i="12"/>
  <c r="Q280" i="12"/>
  <c r="R280" i="12"/>
  <c r="T280" i="12" a="1"/>
  <c r="T280" i="12" s="1"/>
  <c r="C281" i="12"/>
  <c r="K281" i="12"/>
  <c r="M281" i="12" s="1"/>
  <c r="P281" i="12"/>
  <c r="Q281" i="12"/>
  <c r="R281" i="12"/>
  <c r="T281" i="12" a="1"/>
  <c r="T281" i="12" s="1"/>
  <c r="C282" i="12"/>
  <c r="K282" i="12"/>
  <c r="M282" i="12" s="1"/>
  <c r="P282" i="12"/>
  <c r="Q282" i="12"/>
  <c r="R282" i="12"/>
  <c r="T282" i="12" a="1"/>
  <c r="T282" i="12" s="1"/>
  <c r="C283" i="12"/>
  <c r="K283" i="12"/>
  <c r="M283" i="12" s="1"/>
  <c r="P283" i="12"/>
  <c r="Q283" i="12"/>
  <c r="R283" i="12"/>
  <c r="T283" i="12" a="1"/>
  <c r="T283" i="12" s="1"/>
  <c r="C284" i="12"/>
  <c r="K284" i="12"/>
  <c r="M284" i="12" s="1"/>
  <c r="P284" i="12"/>
  <c r="Q284" i="12"/>
  <c r="R284" i="12"/>
  <c r="T284" i="12" a="1"/>
  <c r="T284" i="12" s="1"/>
  <c r="C285" i="12"/>
  <c r="K285" i="12"/>
  <c r="M285" i="12" s="1"/>
  <c r="P285" i="12"/>
  <c r="Q285" i="12"/>
  <c r="R285" i="12"/>
  <c r="T285" i="12" a="1"/>
  <c r="T285" i="12" s="1"/>
  <c r="C286" i="12"/>
  <c r="K286" i="12"/>
  <c r="M286" i="12" s="1"/>
  <c r="P286" i="12"/>
  <c r="Q286" i="12"/>
  <c r="R286" i="12"/>
  <c r="T286" i="12" a="1"/>
  <c r="T286" i="12" s="1"/>
  <c r="C287" i="12"/>
  <c r="K287" i="12"/>
  <c r="M287" i="12" s="1"/>
  <c r="P287" i="12"/>
  <c r="Q287" i="12"/>
  <c r="R287" i="12"/>
  <c r="T287" i="12" a="1"/>
  <c r="T287" i="12" s="1"/>
  <c r="C288" i="12"/>
  <c r="K288" i="12"/>
  <c r="M288" i="12" s="1"/>
  <c r="P288" i="12"/>
  <c r="Q288" i="12"/>
  <c r="R288" i="12"/>
  <c r="T288" i="12" a="1"/>
  <c r="T288" i="12" s="1"/>
  <c r="C289" i="12"/>
  <c r="K289" i="12"/>
  <c r="M289" i="12" s="1"/>
  <c r="P289" i="12"/>
  <c r="Q289" i="12"/>
  <c r="R289" i="12"/>
  <c r="T289" i="12" a="1"/>
  <c r="T289" i="12" s="1"/>
  <c r="C290" i="12"/>
  <c r="K290" i="12"/>
  <c r="M290" i="12" s="1"/>
  <c r="P290" i="12"/>
  <c r="Q290" i="12"/>
  <c r="R290" i="12"/>
  <c r="T290" i="12" a="1"/>
  <c r="T290" i="12" s="1"/>
  <c r="C291" i="12"/>
  <c r="K291" i="12"/>
  <c r="M291" i="12" s="1"/>
  <c r="P291" i="12"/>
  <c r="Q291" i="12"/>
  <c r="R291" i="12"/>
  <c r="T291" i="12" a="1"/>
  <c r="T291" i="12" s="1"/>
  <c r="C292" i="12"/>
  <c r="K292" i="12"/>
  <c r="M292" i="12" s="1"/>
  <c r="P292" i="12"/>
  <c r="Q292" i="12"/>
  <c r="R292" i="12"/>
  <c r="T292" i="12" a="1"/>
  <c r="T292" i="12" s="1"/>
  <c r="C293" i="12"/>
  <c r="K293" i="12"/>
  <c r="M293" i="12" s="1"/>
  <c r="P293" i="12"/>
  <c r="Q293" i="12"/>
  <c r="R293" i="12"/>
  <c r="T293" i="12" a="1"/>
  <c r="T293" i="12" s="1"/>
  <c r="C294" i="12"/>
  <c r="K294" i="12"/>
  <c r="M294" i="12" s="1"/>
  <c r="P294" i="12"/>
  <c r="Q294" i="12"/>
  <c r="R294" i="12"/>
  <c r="T294" i="12" a="1"/>
  <c r="T294" i="12" s="1"/>
  <c r="C295" i="12"/>
  <c r="K295" i="12"/>
  <c r="M295" i="12" s="1"/>
  <c r="P295" i="12"/>
  <c r="Q295" i="12"/>
  <c r="R295" i="12"/>
  <c r="T295" i="12" a="1"/>
  <c r="T295" i="12" s="1"/>
  <c r="C296" i="12"/>
  <c r="K296" i="12"/>
  <c r="M296" i="12" s="1"/>
  <c r="P296" i="12"/>
  <c r="Q296" i="12"/>
  <c r="R296" i="12"/>
  <c r="T296" i="12" a="1"/>
  <c r="T296" i="12" s="1"/>
  <c r="C297" i="12"/>
  <c r="K297" i="12"/>
  <c r="M297" i="12" s="1"/>
  <c r="P297" i="12"/>
  <c r="Q297" i="12"/>
  <c r="R297" i="12"/>
  <c r="T297" i="12" a="1"/>
  <c r="T297" i="12" s="1"/>
  <c r="C298" i="12"/>
  <c r="K298" i="12"/>
  <c r="M298" i="12" s="1"/>
  <c r="P298" i="12"/>
  <c r="Q298" i="12"/>
  <c r="R298" i="12"/>
  <c r="T298" i="12" a="1"/>
  <c r="T298" i="12" s="1"/>
  <c r="C299" i="12"/>
  <c r="K299" i="12"/>
  <c r="M299" i="12" s="1"/>
  <c r="P299" i="12"/>
  <c r="Q299" i="12"/>
  <c r="R299" i="12"/>
  <c r="T299" i="12" a="1"/>
  <c r="T299" i="12" s="1"/>
  <c r="C300" i="12"/>
  <c r="K300" i="12"/>
  <c r="M300" i="12" s="1"/>
  <c r="P300" i="12"/>
  <c r="Q300" i="12"/>
  <c r="R300" i="12"/>
  <c r="T300" i="12" a="1"/>
  <c r="T300" i="12" s="1"/>
  <c r="C301" i="12"/>
  <c r="K301" i="12"/>
  <c r="M301" i="12" s="1"/>
  <c r="P301" i="12"/>
  <c r="Q301" i="12"/>
  <c r="R301" i="12"/>
  <c r="T301" i="12" a="1"/>
  <c r="T301" i="12" s="1"/>
  <c r="C302" i="12"/>
  <c r="K302" i="12"/>
  <c r="M302" i="12" s="1"/>
  <c r="P302" i="12"/>
  <c r="Q302" i="12"/>
  <c r="R302" i="12"/>
  <c r="T302" i="12" a="1"/>
  <c r="T302" i="12" s="1"/>
  <c r="C303" i="12"/>
  <c r="K303" i="12"/>
  <c r="M303" i="12" s="1"/>
  <c r="P303" i="12"/>
  <c r="Q303" i="12"/>
  <c r="R303" i="12"/>
  <c r="T303" i="12" a="1"/>
  <c r="T303" i="12" s="1"/>
  <c r="C304" i="12"/>
  <c r="K304" i="12"/>
  <c r="M304" i="12" s="1"/>
  <c r="P304" i="12"/>
  <c r="Q304" i="12"/>
  <c r="R304" i="12"/>
  <c r="T304" i="12" a="1"/>
  <c r="T304" i="12" s="1"/>
  <c r="C305" i="12"/>
  <c r="K305" i="12"/>
  <c r="M305" i="12" s="1"/>
  <c r="P305" i="12"/>
  <c r="Q305" i="12"/>
  <c r="R305" i="12"/>
  <c r="T305" i="12" a="1"/>
  <c r="T305" i="12" s="1"/>
  <c r="C306" i="12"/>
  <c r="K306" i="12"/>
  <c r="M306" i="12" s="1"/>
  <c r="P306" i="12"/>
  <c r="Q306" i="12"/>
  <c r="R306" i="12"/>
  <c r="T306" i="12" a="1"/>
  <c r="T306" i="12" s="1"/>
  <c r="C307" i="12"/>
  <c r="K307" i="12"/>
  <c r="M307" i="12" s="1"/>
  <c r="P307" i="12"/>
  <c r="Q307" i="12"/>
  <c r="R307" i="12"/>
  <c r="T307" i="12" a="1"/>
  <c r="T307" i="12" s="1"/>
  <c r="C308" i="12"/>
  <c r="K308" i="12"/>
  <c r="M308" i="12" s="1"/>
  <c r="P308" i="12"/>
  <c r="Q308" i="12"/>
  <c r="R308" i="12"/>
  <c r="T308" i="12" a="1"/>
  <c r="T308" i="12" s="1"/>
  <c r="C309" i="12"/>
  <c r="K309" i="12"/>
  <c r="M309" i="12" s="1"/>
  <c r="P309" i="12"/>
  <c r="Q309" i="12"/>
  <c r="R309" i="12"/>
  <c r="T309" i="12" a="1"/>
  <c r="T309" i="12" s="1"/>
  <c r="C310" i="12"/>
  <c r="K310" i="12"/>
  <c r="M310" i="12" s="1"/>
  <c r="P310" i="12"/>
  <c r="Q310" i="12"/>
  <c r="R310" i="12"/>
  <c r="T310" i="12" a="1"/>
  <c r="T310" i="12" s="1"/>
  <c r="C311" i="12"/>
  <c r="K311" i="12"/>
  <c r="M311" i="12" s="1"/>
  <c r="P311" i="12"/>
  <c r="Q311" i="12"/>
  <c r="R311" i="12"/>
  <c r="T311" i="12" a="1"/>
  <c r="T311" i="12" s="1"/>
  <c r="C312" i="12"/>
  <c r="K312" i="12"/>
  <c r="M312" i="12" s="1"/>
  <c r="P312" i="12"/>
  <c r="Q312" i="12"/>
  <c r="R312" i="12"/>
  <c r="T312" i="12" a="1"/>
  <c r="T312" i="12" s="1"/>
  <c r="C313" i="12"/>
  <c r="K313" i="12"/>
  <c r="M313" i="12" s="1"/>
  <c r="P313" i="12"/>
  <c r="Q313" i="12"/>
  <c r="R313" i="12"/>
  <c r="T313" i="12" a="1"/>
  <c r="T313" i="12" s="1"/>
  <c r="C314" i="12"/>
  <c r="K314" i="12"/>
  <c r="M314" i="12" s="1"/>
  <c r="P314" i="12"/>
  <c r="Q314" i="12"/>
  <c r="R314" i="12"/>
  <c r="T314" i="12" a="1"/>
  <c r="T314" i="12" s="1"/>
  <c r="C315" i="12"/>
  <c r="K315" i="12"/>
  <c r="M315" i="12" s="1"/>
  <c r="P315" i="12"/>
  <c r="Q315" i="12"/>
  <c r="R315" i="12"/>
  <c r="T315" i="12" a="1"/>
  <c r="T315" i="12" s="1"/>
  <c r="C316" i="12"/>
  <c r="K316" i="12"/>
  <c r="M316" i="12" s="1"/>
  <c r="P316" i="12"/>
  <c r="Q316" i="12"/>
  <c r="R316" i="12"/>
  <c r="T316" i="12" a="1"/>
  <c r="T316" i="12" s="1"/>
  <c r="C317" i="12"/>
  <c r="K317" i="12"/>
  <c r="M317" i="12" s="1"/>
  <c r="P317" i="12"/>
  <c r="Q317" i="12"/>
  <c r="R317" i="12"/>
  <c r="T317" i="12" a="1"/>
  <c r="T317" i="12" s="1"/>
  <c r="C318" i="12"/>
  <c r="K318" i="12"/>
  <c r="M318" i="12" s="1"/>
  <c r="P318" i="12"/>
  <c r="Q318" i="12"/>
  <c r="R318" i="12"/>
  <c r="T318" i="12" a="1"/>
  <c r="T318" i="12" s="1"/>
  <c r="C319" i="12"/>
  <c r="K319" i="12"/>
  <c r="M319" i="12" s="1"/>
  <c r="P319" i="12"/>
  <c r="Q319" i="12"/>
  <c r="R319" i="12"/>
  <c r="T319" i="12" a="1"/>
  <c r="T319" i="12" s="1"/>
  <c r="C320" i="12"/>
  <c r="K320" i="12"/>
  <c r="M320" i="12" s="1"/>
  <c r="P320" i="12"/>
  <c r="Q320" i="12"/>
  <c r="R320" i="12"/>
  <c r="T320" i="12" a="1"/>
  <c r="T320" i="12" s="1"/>
  <c r="C321" i="12"/>
  <c r="K321" i="12"/>
  <c r="M321" i="12" s="1"/>
  <c r="P321" i="12"/>
  <c r="Q321" i="12"/>
  <c r="R321" i="12"/>
  <c r="T321" i="12" a="1"/>
  <c r="T321" i="12" s="1"/>
  <c r="C322" i="12"/>
  <c r="K322" i="12"/>
  <c r="M322" i="12" s="1"/>
  <c r="P322" i="12"/>
  <c r="Q322" i="12"/>
  <c r="R322" i="12"/>
  <c r="T322" i="12" a="1"/>
  <c r="T322" i="12" s="1"/>
  <c r="C323" i="12"/>
  <c r="K323" i="12"/>
  <c r="M323" i="12" s="1"/>
  <c r="P323" i="12"/>
  <c r="Q323" i="12"/>
  <c r="R323" i="12"/>
  <c r="T323" i="12" a="1"/>
  <c r="T323" i="12" s="1"/>
  <c r="C324" i="12"/>
  <c r="K324" i="12"/>
  <c r="M324" i="12" s="1"/>
  <c r="P324" i="12"/>
  <c r="Q324" i="12"/>
  <c r="R324" i="12"/>
  <c r="T324" i="12" a="1"/>
  <c r="T324" i="12" s="1"/>
  <c r="C325" i="12"/>
  <c r="K325" i="12"/>
  <c r="M325" i="12" s="1"/>
  <c r="P325" i="12"/>
  <c r="Q325" i="12"/>
  <c r="R325" i="12"/>
  <c r="T325" i="12" a="1"/>
  <c r="T325" i="12" s="1"/>
  <c r="C326" i="12"/>
  <c r="K326" i="12"/>
  <c r="M326" i="12" s="1"/>
  <c r="P326" i="12"/>
  <c r="Q326" i="12"/>
  <c r="R326" i="12"/>
  <c r="T326" i="12" a="1"/>
  <c r="T326" i="12" s="1"/>
  <c r="C327" i="12"/>
  <c r="K327" i="12"/>
  <c r="M327" i="12" s="1"/>
  <c r="P327" i="12"/>
  <c r="Q327" i="12"/>
  <c r="R327" i="12"/>
  <c r="T327" i="12" a="1"/>
  <c r="T327" i="12" s="1"/>
  <c r="C328" i="12"/>
  <c r="K328" i="12"/>
  <c r="M328" i="12" s="1"/>
  <c r="P328" i="12"/>
  <c r="Q328" i="12"/>
  <c r="R328" i="12"/>
  <c r="T328" i="12" a="1"/>
  <c r="T328" i="12" s="1"/>
  <c r="C329" i="12"/>
  <c r="K329" i="12"/>
  <c r="M329" i="12" s="1"/>
  <c r="P329" i="12"/>
  <c r="Q329" i="12"/>
  <c r="R329" i="12"/>
  <c r="T329" i="12" a="1"/>
  <c r="T329" i="12" s="1"/>
  <c r="C330" i="12"/>
  <c r="K330" i="12"/>
  <c r="M330" i="12" s="1"/>
  <c r="P330" i="12"/>
  <c r="Q330" i="12"/>
  <c r="R330" i="12"/>
  <c r="T330" i="12" a="1"/>
  <c r="T330" i="12" s="1"/>
  <c r="C331" i="12"/>
  <c r="K331" i="12"/>
  <c r="M331" i="12" s="1"/>
  <c r="P331" i="12"/>
  <c r="Q331" i="12"/>
  <c r="R331" i="12"/>
  <c r="T331" i="12" a="1"/>
  <c r="T331" i="12" s="1"/>
  <c r="C332" i="12"/>
  <c r="K332" i="12"/>
  <c r="M332" i="12" s="1"/>
  <c r="P332" i="12"/>
  <c r="Q332" i="12"/>
  <c r="R332" i="12"/>
  <c r="T332" i="12" a="1"/>
  <c r="T332" i="12" s="1"/>
  <c r="C333" i="12"/>
  <c r="K333" i="12"/>
  <c r="M333" i="12" s="1"/>
  <c r="P333" i="12"/>
  <c r="Q333" i="12"/>
  <c r="R333" i="12"/>
  <c r="T333" i="12" a="1"/>
  <c r="T333" i="12" s="1"/>
  <c r="C334" i="12"/>
  <c r="K334" i="12"/>
  <c r="M334" i="12" s="1"/>
  <c r="P334" i="12"/>
  <c r="Q334" i="12"/>
  <c r="R334" i="12"/>
  <c r="T334" i="12" a="1"/>
  <c r="T334" i="12" s="1"/>
  <c r="C335" i="12"/>
  <c r="K335" i="12"/>
  <c r="M335" i="12" s="1"/>
  <c r="P335" i="12"/>
  <c r="Q335" i="12"/>
  <c r="R335" i="12"/>
  <c r="T335" i="12" a="1"/>
  <c r="T335" i="12" s="1"/>
  <c r="C336" i="12"/>
  <c r="K336" i="12"/>
  <c r="M336" i="12" s="1"/>
  <c r="P336" i="12"/>
  <c r="Q336" i="12"/>
  <c r="R336" i="12"/>
  <c r="T336" i="12" a="1"/>
  <c r="T336" i="12" s="1"/>
  <c r="C337" i="12"/>
  <c r="K337" i="12"/>
  <c r="M337" i="12" s="1"/>
  <c r="P337" i="12"/>
  <c r="Q337" i="12"/>
  <c r="R337" i="12"/>
  <c r="T337" i="12" a="1"/>
  <c r="T337" i="12" s="1"/>
  <c r="C338" i="12"/>
  <c r="K338" i="12"/>
  <c r="M338" i="12" s="1"/>
  <c r="P338" i="12"/>
  <c r="Q338" i="12"/>
  <c r="R338" i="12"/>
  <c r="T338" i="12" a="1"/>
  <c r="T338" i="12" s="1"/>
  <c r="C339" i="12"/>
  <c r="K339" i="12"/>
  <c r="M339" i="12" s="1"/>
  <c r="P339" i="12"/>
  <c r="Q339" i="12"/>
  <c r="R339" i="12"/>
  <c r="T339" i="12" a="1"/>
  <c r="T339" i="12" s="1"/>
  <c r="C340" i="12"/>
  <c r="K340" i="12"/>
  <c r="M340" i="12" s="1"/>
  <c r="P340" i="12"/>
  <c r="Q340" i="12"/>
  <c r="R340" i="12"/>
  <c r="T340" i="12" a="1"/>
  <c r="T340" i="12" s="1"/>
  <c r="C341" i="12"/>
  <c r="K341" i="12"/>
  <c r="M341" i="12" s="1"/>
  <c r="P341" i="12"/>
  <c r="Q341" i="12"/>
  <c r="R341" i="12"/>
  <c r="T341" i="12" a="1"/>
  <c r="T341" i="12" s="1"/>
  <c r="C342" i="12"/>
  <c r="K342" i="12"/>
  <c r="M342" i="12" s="1"/>
  <c r="P342" i="12"/>
  <c r="Q342" i="12"/>
  <c r="R342" i="12"/>
  <c r="T342" i="12" a="1"/>
  <c r="T342" i="12" s="1"/>
  <c r="C343" i="12"/>
  <c r="K343" i="12"/>
  <c r="M343" i="12" s="1"/>
  <c r="P343" i="12"/>
  <c r="Q343" i="12"/>
  <c r="R343" i="12"/>
  <c r="T343" i="12" a="1"/>
  <c r="T343" i="12" s="1"/>
  <c r="C344" i="12"/>
  <c r="K344" i="12"/>
  <c r="M344" i="12" s="1"/>
  <c r="P344" i="12"/>
  <c r="Q344" i="12"/>
  <c r="R344" i="12"/>
  <c r="T344" i="12" a="1"/>
  <c r="T344" i="12" s="1"/>
  <c r="C345" i="12"/>
  <c r="K345" i="12"/>
  <c r="M345" i="12" s="1"/>
  <c r="P345" i="12"/>
  <c r="Q345" i="12"/>
  <c r="R345" i="12"/>
  <c r="T345" i="12" a="1"/>
  <c r="T345" i="12" s="1"/>
  <c r="C346" i="12"/>
  <c r="K346" i="12"/>
  <c r="M346" i="12" s="1"/>
  <c r="P346" i="12"/>
  <c r="Q346" i="12"/>
  <c r="R346" i="12"/>
  <c r="T346" i="12" a="1"/>
  <c r="T346" i="12" s="1"/>
  <c r="C347" i="12"/>
  <c r="K347" i="12"/>
  <c r="M347" i="12" s="1"/>
  <c r="P347" i="12"/>
  <c r="Q347" i="12"/>
  <c r="R347" i="12"/>
  <c r="T347" i="12" a="1"/>
  <c r="T347" i="12" s="1"/>
  <c r="C348" i="12"/>
  <c r="K348" i="12"/>
  <c r="M348" i="12" s="1"/>
  <c r="P348" i="12"/>
  <c r="Q348" i="12"/>
  <c r="R348" i="12"/>
  <c r="T348" i="12" a="1"/>
  <c r="T348" i="12" s="1"/>
  <c r="C349" i="12"/>
  <c r="K349" i="12"/>
  <c r="M349" i="12" s="1"/>
  <c r="P349" i="12"/>
  <c r="Q349" i="12"/>
  <c r="R349" i="12"/>
  <c r="T349" i="12" a="1"/>
  <c r="T349" i="12" s="1"/>
  <c r="C350" i="12"/>
  <c r="K350" i="12"/>
  <c r="M350" i="12" s="1"/>
  <c r="P350" i="12"/>
  <c r="Q350" i="12"/>
  <c r="R350" i="12"/>
  <c r="T350" i="12" a="1"/>
  <c r="T350" i="12" s="1"/>
  <c r="C351" i="12"/>
  <c r="K351" i="12"/>
  <c r="M351" i="12" s="1"/>
  <c r="P351" i="12"/>
  <c r="Q351" i="12"/>
  <c r="R351" i="12"/>
  <c r="T351" i="12" a="1"/>
  <c r="T351" i="12" s="1"/>
  <c r="C352" i="12"/>
  <c r="K352" i="12"/>
  <c r="M352" i="12" s="1"/>
  <c r="P352" i="12"/>
  <c r="Q352" i="12"/>
  <c r="R352" i="12"/>
  <c r="T352" i="12" a="1"/>
  <c r="T352" i="12" s="1"/>
  <c r="C353" i="12"/>
  <c r="K353" i="12"/>
  <c r="M353" i="12" s="1"/>
  <c r="P353" i="12"/>
  <c r="Q353" i="12"/>
  <c r="R353" i="12"/>
  <c r="T353" i="12" a="1"/>
  <c r="T353" i="12" s="1"/>
  <c r="C354" i="12"/>
  <c r="K354" i="12"/>
  <c r="M354" i="12" s="1"/>
  <c r="P354" i="12"/>
  <c r="Q354" i="12"/>
  <c r="R354" i="12"/>
  <c r="T354" i="12" a="1"/>
  <c r="T354" i="12" s="1"/>
  <c r="C355" i="12"/>
  <c r="K355" i="12"/>
  <c r="M355" i="12" s="1"/>
  <c r="P355" i="12"/>
  <c r="Q355" i="12"/>
  <c r="R355" i="12"/>
  <c r="T355" i="12" a="1"/>
  <c r="T355" i="12" s="1"/>
  <c r="C356" i="12"/>
  <c r="K356" i="12"/>
  <c r="M356" i="12" s="1"/>
  <c r="P356" i="12"/>
  <c r="Q356" i="12"/>
  <c r="R356" i="12"/>
  <c r="T356" i="12" a="1"/>
  <c r="T356" i="12" s="1"/>
  <c r="C357" i="12"/>
  <c r="K357" i="12"/>
  <c r="M357" i="12" s="1"/>
  <c r="P357" i="12"/>
  <c r="Q357" i="12"/>
  <c r="R357" i="12"/>
  <c r="T357" i="12" a="1"/>
  <c r="T357" i="12" s="1"/>
  <c r="C358" i="12"/>
  <c r="K358" i="12"/>
  <c r="M358" i="12" s="1"/>
  <c r="P358" i="12"/>
  <c r="Q358" i="12"/>
  <c r="R358" i="12"/>
  <c r="T358" i="12" a="1"/>
  <c r="T358" i="12" s="1"/>
  <c r="C359" i="12"/>
  <c r="K359" i="12"/>
  <c r="M359" i="12" s="1"/>
  <c r="P359" i="12"/>
  <c r="Q359" i="12"/>
  <c r="R359" i="12"/>
  <c r="T359" i="12" a="1"/>
  <c r="T359" i="12" s="1"/>
  <c r="C360" i="12"/>
  <c r="K360" i="12"/>
  <c r="M360" i="12" s="1"/>
  <c r="P360" i="12"/>
  <c r="Q360" i="12"/>
  <c r="R360" i="12"/>
  <c r="T360" i="12" a="1"/>
  <c r="T360" i="12" s="1"/>
  <c r="C361" i="12"/>
  <c r="K361" i="12"/>
  <c r="M361" i="12" s="1"/>
  <c r="P361" i="12"/>
  <c r="Q361" i="12"/>
  <c r="R361" i="12"/>
  <c r="T361" i="12" a="1"/>
  <c r="T361" i="12" s="1"/>
  <c r="C362" i="12"/>
  <c r="K362" i="12"/>
  <c r="M362" i="12" s="1"/>
  <c r="P362" i="12"/>
  <c r="Q362" i="12"/>
  <c r="R362" i="12"/>
  <c r="T362" i="12" a="1"/>
  <c r="T362" i="12" s="1"/>
  <c r="C363" i="12"/>
  <c r="K363" i="12"/>
  <c r="M363" i="12" s="1"/>
  <c r="P363" i="12"/>
  <c r="Q363" i="12"/>
  <c r="R363" i="12"/>
  <c r="T363" i="12" a="1"/>
  <c r="T363" i="12" s="1"/>
  <c r="C364" i="12"/>
  <c r="K364" i="12"/>
  <c r="M364" i="12" s="1"/>
  <c r="P364" i="12"/>
  <c r="Q364" i="12"/>
  <c r="R364" i="12"/>
  <c r="T364" i="12" a="1"/>
  <c r="T364" i="12" s="1"/>
  <c r="C365" i="12"/>
  <c r="K365" i="12"/>
  <c r="M365" i="12" s="1"/>
  <c r="P365" i="12"/>
  <c r="Q365" i="12"/>
  <c r="R365" i="12"/>
  <c r="T365" i="12" a="1"/>
  <c r="T365" i="12" s="1"/>
  <c r="C366" i="12"/>
  <c r="K366" i="12"/>
  <c r="M366" i="12" s="1"/>
  <c r="P366" i="12"/>
  <c r="Q366" i="12"/>
  <c r="R366" i="12"/>
  <c r="T366" i="12" a="1"/>
  <c r="T366" i="12" s="1"/>
  <c r="C367" i="12"/>
  <c r="K367" i="12"/>
  <c r="M367" i="12" s="1"/>
  <c r="P367" i="12"/>
  <c r="Q367" i="12"/>
  <c r="R367" i="12"/>
  <c r="T367" i="12" a="1"/>
  <c r="T367" i="12" s="1"/>
  <c r="C368" i="12"/>
  <c r="K368" i="12"/>
  <c r="M368" i="12" s="1"/>
  <c r="P368" i="12"/>
  <c r="Q368" i="12"/>
  <c r="R368" i="12"/>
  <c r="T368" i="12" a="1"/>
  <c r="T368" i="12" s="1"/>
  <c r="C369" i="12"/>
  <c r="K369" i="12"/>
  <c r="M369" i="12" s="1"/>
  <c r="P369" i="12"/>
  <c r="Q369" i="12"/>
  <c r="R369" i="12"/>
  <c r="T369" i="12" a="1"/>
  <c r="T369" i="12" s="1"/>
  <c r="C370" i="12"/>
  <c r="K370" i="12"/>
  <c r="M370" i="12" s="1"/>
  <c r="P370" i="12"/>
  <c r="Q370" i="12"/>
  <c r="R370" i="12"/>
  <c r="T370" i="12" a="1"/>
  <c r="T370" i="12" s="1"/>
  <c r="C371" i="12"/>
  <c r="K371" i="12"/>
  <c r="M371" i="12" s="1"/>
  <c r="P371" i="12"/>
  <c r="Q371" i="12"/>
  <c r="R371" i="12"/>
  <c r="T371" i="12" a="1"/>
  <c r="T371" i="12" s="1"/>
  <c r="C372" i="12"/>
  <c r="K372" i="12"/>
  <c r="M372" i="12" s="1"/>
  <c r="P372" i="12"/>
  <c r="Q372" i="12"/>
  <c r="R372" i="12"/>
  <c r="T372" i="12" a="1"/>
  <c r="T372" i="12" s="1"/>
  <c r="C373" i="12"/>
  <c r="K373" i="12"/>
  <c r="M373" i="12" s="1"/>
  <c r="P373" i="12"/>
  <c r="Q373" i="12"/>
  <c r="R373" i="12"/>
  <c r="T373" i="12" a="1"/>
  <c r="T373" i="12" s="1"/>
  <c r="C374" i="12"/>
  <c r="K374" i="12"/>
  <c r="M374" i="12" s="1"/>
  <c r="P374" i="12"/>
  <c r="Q374" i="12"/>
  <c r="R374" i="12"/>
  <c r="T374" i="12" a="1"/>
  <c r="T374" i="12" s="1"/>
  <c r="C375" i="12"/>
  <c r="K375" i="12"/>
  <c r="M375" i="12" s="1"/>
  <c r="P375" i="12"/>
  <c r="Q375" i="12"/>
  <c r="R375" i="12"/>
  <c r="T375" i="12" a="1"/>
  <c r="T375" i="12" s="1"/>
  <c r="C376" i="12"/>
  <c r="K376" i="12"/>
  <c r="M376" i="12" s="1"/>
  <c r="P376" i="12"/>
  <c r="Q376" i="12"/>
  <c r="R376" i="12"/>
  <c r="T376" i="12" a="1"/>
  <c r="T376" i="12" s="1"/>
  <c r="C377" i="12"/>
  <c r="K377" i="12"/>
  <c r="M377" i="12" s="1"/>
  <c r="P377" i="12"/>
  <c r="Q377" i="12"/>
  <c r="R377" i="12"/>
  <c r="T377" i="12" a="1"/>
  <c r="T377" i="12" s="1"/>
  <c r="C378" i="12"/>
  <c r="K378" i="12"/>
  <c r="M378" i="12" s="1"/>
  <c r="P378" i="12"/>
  <c r="Q378" i="12"/>
  <c r="R378" i="12"/>
  <c r="T378" i="12" a="1"/>
  <c r="T378" i="12" s="1"/>
  <c r="C379" i="12"/>
  <c r="K379" i="12"/>
  <c r="M379" i="12" s="1"/>
  <c r="P379" i="12"/>
  <c r="Q379" i="12"/>
  <c r="R379" i="12"/>
  <c r="T379" i="12" a="1"/>
  <c r="T379" i="12" s="1"/>
  <c r="C380" i="12"/>
  <c r="K380" i="12"/>
  <c r="M380" i="12" s="1"/>
  <c r="P380" i="12"/>
  <c r="Q380" i="12"/>
  <c r="R380" i="12"/>
  <c r="T380" i="12" a="1"/>
  <c r="T380" i="12" s="1"/>
  <c r="C381" i="12"/>
  <c r="K381" i="12"/>
  <c r="M381" i="12" s="1"/>
  <c r="P381" i="12"/>
  <c r="Q381" i="12"/>
  <c r="R381" i="12"/>
  <c r="T381" i="12" a="1"/>
  <c r="T381" i="12" s="1"/>
  <c r="C382" i="12"/>
  <c r="K382" i="12"/>
  <c r="M382" i="12" s="1"/>
  <c r="P382" i="12"/>
  <c r="Q382" i="12"/>
  <c r="R382" i="12"/>
  <c r="T382" i="12" a="1"/>
  <c r="T382" i="12" s="1"/>
  <c r="C383" i="12"/>
  <c r="K383" i="12"/>
  <c r="M383" i="12" s="1"/>
  <c r="P383" i="12"/>
  <c r="Q383" i="12"/>
  <c r="R383" i="12"/>
  <c r="T383" i="12" a="1"/>
  <c r="T383" i="12" s="1"/>
  <c r="C384" i="12"/>
  <c r="K384" i="12"/>
  <c r="M384" i="12" s="1"/>
  <c r="P384" i="12"/>
  <c r="Q384" i="12"/>
  <c r="R384" i="12"/>
  <c r="T384" i="12" a="1"/>
  <c r="T384" i="12" s="1"/>
  <c r="C385" i="12"/>
  <c r="K385" i="12"/>
  <c r="M385" i="12" s="1"/>
  <c r="P385" i="12"/>
  <c r="Q385" i="12"/>
  <c r="R385" i="12"/>
  <c r="T385" i="12" a="1"/>
  <c r="T385" i="12" s="1"/>
  <c r="C386" i="12"/>
  <c r="K386" i="12"/>
  <c r="M386" i="12" s="1"/>
  <c r="P386" i="12"/>
  <c r="Q386" i="12"/>
  <c r="R386" i="12"/>
  <c r="T386" i="12" a="1"/>
  <c r="T386" i="12" s="1"/>
  <c r="C387" i="12"/>
  <c r="K387" i="12"/>
  <c r="M387" i="12" s="1"/>
  <c r="P387" i="12"/>
  <c r="Q387" i="12"/>
  <c r="R387" i="12"/>
  <c r="T387" i="12" a="1"/>
  <c r="T387" i="12" s="1"/>
  <c r="C388" i="12"/>
  <c r="K388" i="12"/>
  <c r="M388" i="12" s="1"/>
  <c r="P388" i="12"/>
  <c r="Q388" i="12"/>
  <c r="R388" i="12"/>
  <c r="T388" i="12" a="1"/>
  <c r="T388" i="12" s="1"/>
  <c r="C389" i="12"/>
  <c r="K389" i="12"/>
  <c r="M389" i="12" s="1"/>
  <c r="P389" i="12"/>
  <c r="Q389" i="12"/>
  <c r="R389" i="12"/>
  <c r="T389" i="12" a="1"/>
  <c r="T389" i="12" s="1"/>
  <c r="C390" i="12"/>
  <c r="K390" i="12"/>
  <c r="M390" i="12" s="1"/>
  <c r="P390" i="12"/>
  <c r="Q390" i="12"/>
  <c r="R390" i="12"/>
  <c r="T390" i="12" a="1"/>
  <c r="T390" i="12" s="1"/>
  <c r="C391" i="12"/>
  <c r="K391" i="12"/>
  <c r="M391" i="12" s="1"/>
  <c r="P391" i="12"/>
  <c r="Q391" i="12"/>
  <c r="R391" i="12"/>
  <c r="T391" i="12" a="1"/>
  <c r="T391" i="12" s="1"/>
  <c r="C392" i="12"/>
  <c r="K392" i="12"/>
  <c r="M392" i="12" s="1"/>
  <c r="P392" i="12"/>
  <c r="Q392" i="12"/>
  <c r="R392" i="12"/>
  <c r="T392" i="12" a="1"/>
  <c r="T392" i="12" s="1"/>
  <c r="C393" i="12"/>
  <c r="K393" i="12"/>
  <c r="M393" i="12" s="1"/>
  <c r="P393" i="12"/>
  <c r="Q393" i="12"/>
  <c r="R393" i="12"/>
  <c r="T393" i="12" a="1"/>
  <c r="T393" i="12" s="1"/>
  <c r="C394" i="12"/>
  <c r="K394" i="12"/>
  <c r="M394" i="12" s="1"/>
  <c r="P394" i="12"/>
  <c r="Q394" i="12"/>
  <c r="R394" i="12"/>
  <c r="T394" i="12" a="1"/>
  <c r="T394" i="12" s="1"/>
  <c r="C395" i="12"/>
  <c r="K395" i="12"/>
  <c r="M395" i="12" s="1"/>
  <c r="P395" i="12"/>
  <c r="Q395" i="12"/>
  <c r="R395" i="12"/>
  <c r="T395" i="12" a="1"/>
  <c r="T395" i="12" s="1"/>
  <c r="C396" i="12"/>
  <c r="K396" i="12"/>
  <c r="M396" i="12" s="1"/>
  <c r="P396" i="12"/>
  <c r="Q396" i="12"/>
  <c r="R396" i="12"/>
  <c r="T396" i="12" a="1"/>
  <c r="T396" i="12" s="1"/>
  <c r="C397" i="12"/>
  <c r="K397" i="12"/>
  <c r="M397" i="12" s="1"/>
  <c r="P397" i="12"/>
  <c r="Q397" i="12"/>
  <c r="R397" i="12"/>
  <c r="T397" i="12" a="1"/>
  <c r="T397" i="12" s="1"/>
  <c r="C398" i="12"/>
  <c r="K398" i="12"/>
  <c r="M398" i="12" s="1"/>
  <c r="P398" i="12"/>
  <c r="Q398" i="12"/>
  <c r="R398" i="12"/>
  <c r="T398" i="12" a="1"/>
  <c r="T398" i="12" s="1"/>
  <c r="C399" i="12"/>
  <c r="K399" i="12"/>
  <c r="M399" i="12" s="1"/>
  <c r="P399" i="12"/>
  <c r="Q399" i="12"/>
  <c r="R399" i="12"/>
  <c r="T399" i="12" a="1"/>
  <c r="T399" i="12" s="1"/>
  <c r="C400" i="12"/>
  <c r="K400" i="12"/>
  <c r="M400" i="12" s="1"/>
  <c r="P400" i="12"/>
  <c r="Q400" i="12"/>
  <c r="R400" i="12"/>
  <c r="T400" i="12" a="1"/>
  <c r="T400" i="12" s="1"/>
  <c r="C401" i="12"/>
  <c r="K401" i="12"/>
  <c r="M401" i="12" s="1"/>
  <c r="P401" i="12"/>
  <c r="Q401" i="12"/>
  <c r="R401" i="12"/>
  <c r="T401" i="12" a="1"/>
  <c r="T401" i="12" s="1"/>
  <c r="C402" i="12"/>
  <c r="K402" i="12"/>
  <c r="M402" i="12" s="1"/>
  <c r="P402" i="12"/>
  <c r="Q402" i="12"/>
  <c r="R402" i="12"/>
  <c r="T402" i="12" a="1"/>
  <c r="T402" i="12" s="1"/>
  <c r="C403" i="12"/>
  <c r="K403" i="12"/>
  <c r="M403" i="12" s="1"/>
  <c r="P403" i="12"/>
  <c r="Q403" i="12"/>
  <c r="R403" i="12"/>
  <c r="T403" i="12" a="1"/>
  <c r="T403" i="12" s="1"/>
  <c r="C404" i="12"/>
  <c r="K404" i="12"/>
  <c r="M404" i="12" s="1"/>
  <c r="P404" i="12"/>
  <c r="Q404" i="12"/>
  <c r="R404" i="12"/>
  <c r="T404" i="12" a="1"/>
  <c r="T404" i="12" s="1"/>
  <c r="C405" i="12"/>
  <c r="K405" i="12"/>
  <c r="M405" i="12" s="1"/>
  <c r="P405" i="12"/>
  <c r="Q405" i="12"/>
  <c r="R405" i="12"/>
  <c r="T405" i="12" a="1"/>
  <c r="T405" i="12" s="1"/>
  <c r="C406" i="12"/>
  <c r="K406" i="12"/>
  <c r="M406" i="12" s="1"/>
  <c r="P406" i="12"/>
  <c r="Q406" i="12"/>
  <c r="R406" i="12"/>
  <c r="T406" i="12" a="1"/>
  <c r="T406" i="12" s="1"/>
  <c r="C407" i="12"/>
  <c r="K407" i="12"/>
  <c r="M407" i="12" s="1"/>
  <c r="P407" i="12"/>
  <c r="Q407" i="12"/>
  <c r="R407" i="12"/>
  <c r="T407" i="12" a="1"/>
  <c r="T407" i="12" s="1"/>
  <c r="C408" i="12"/>
  <c r="K408" i="12"/>
  <c r="M408" i="12" s="1"/>
  <c r="P408" i="12"/>
  <c r="Q408" i="12"/>
  <c r="R408" i="12"/>
  <c r="T408" i="12" a="1"/>
  <c r="T408" i="12" s="1"/>
  <c r="C409" i="12"/>
  <c r="K409" i="12"/>
  <c r="M409" i="12" s="1"/>
  <c r="P409" i="12"/>
  <c r="Q409" i="12"/>
  <c r="R409" i="12"/>
  <c r="T409" i="12" a="1"/>
  <c r="T409" i="12" s="1"/>
  <c r="C410" i="12"/>
  <c r="K410" i="12"/>
  <c r="M410" i="12" s="1"/>
  <c r="P410" i="12"/>
  <c r="Q410" i="12"/>
  <c r="R410" i="12"/>
  <c r="T410" i="12" a="1"/>
  <c r="T410" i="12" s="1"/>
  <c r="C411" i="12"/>
  <c r="K411" i="12"/>
  <c r="M411" i="12" s="1"/>
  <c r="P411" i="12"/>
  <c r="Q411" i="12"/>
  <c r="R411" i="12"/>
  <c r="T411" i="12" a="1"/>
  <c r="T411" i="12" s="1"/>
  <c r="C412" i="12"/>
  <c r="K412" i="12"/>
  <c r="M412" i="12" s="1"/>
  <c r="P412" i="12"/>
  <c r="Q412" i="12"/>
  <c r="R412" i="12"/>
  <c r="T412" i="12" a="1"/>
  <c r="T412" i="12" s="1"/>
  <c r="C413" i="12"/>
  <c r="K413" i="12"/>
  <c r="M413" i="12" s="1"/>
  <c r="P413" i="12"/>
  <c r="Q413" i="12"/>
  <c r="R413" i="12"/>
  <c r="T413" i="12" a="1"/>
  <c r="T413" i="12" s="1"/>
  <c r="C414" i="12"/>
  <c r="K414" i="12"/>
  <c r="M414" i="12" s="1"/>
  <c r="P414" i="12"/>
  <c r="Q414" i="12"/>
  <c r="R414" i="12"/>
  <c r="T414" i="12" a="1"/>
  <c r="T414" i="12" s="1"/>
  <c r="C415" i="12"/>
  <c r="K415" i="12"/>
  <c r="M415" i="12" s="1"/>
  <c r="P415" i="12"/>
  <c r="Q415" i="12"/>
  <c r="R415" i="12"/>
  <c r="T415" i="12" a="1"/>
  <c r="T415" i="12" s="1"/>
  <c r="C416" i="12"/>
  <c r="K416" i="12"/>
  <c r="M416" i="12" s="1"/>
  <c r="P416" i="12"/>
  <c r="Q416" i="12"/>
  <c r="R416" i="12"/>
  <c r="T416" i="12" a="1"/>
  <c r="T416" i="12" s="1"/>
  <c r="C417" i="12"/>
  <c r="K417" i="12"/>
  <c r="M417" i="12" s="1"/>
  <c r="P417" i="12"/>
  <c r="Q417" i="12"/>
  <c r="R417" i="12"/>
  <c r="T417" i="12" a="1"/>
  <c r="T417" i="12" s="1"/>
  <c r="C418" i="12"/>
  <c r="K418" i="12"/>
  <c r="M418" i="12" s="1"/>
  <c r="P418" i="12"/>
  <c r="Q418" i="12"/>
  <c r="R418" i="12"/>
  <c r="T418" i="12" a="1"/>
  <c r="T418" i="12" s="1"/>
  <c r="C419" i="12"/>
  <c r="K419" i="12"/>
  <c r="M419" i="12" s="1"/>
  <c r="P419" i="12"/>
  <c r="Q419" i="12"/>
  <c r="R419" i="12"/>
  <c r="T419" i="12" a="1"/>
  <c r="T419" i="12" s="1"/>
  <c r="C420" i="12"/>
  <c r="K420" i="12"/>
  <c r="M420" i="12" s="1"/>
  <c r="P420" i="12"/>
  <c r="Q420" i="12"/>
  <c r="R420" i="12"/>
  <c r="T420" i="12" a="1"/>
  <c r="T420" i="12" s="1"/>
  <c r="C421" i="12"/>
  <c r="K421" i="12"/>
  <c r="M421" i="12" s="1"/>
  <c r="P421" i="12"/>
  <c r="Q421" i="12"/>
  <c r="R421" i="12"/>
  <c r="T421" i="12" a="1"/>
  <c r="T421" i="12" s="1"/>
  <c r="C422" i="12"/>
  <c r="K422" i="12"/>
  <c r="M422" i="12" s="1"/>
  <c r="P422" i="12"/>
  <c r="Q422" i="12"/>
  <c r="R422" i="12"/>
  <c r="T422" i="12" a="1"/>
  <c r="T422" i="12" s="1"/>
  <c r="C423" i="12"/>
  <c r="K423" i="12"/>
  <c r="M423" i="12" s="1"/>
  <c r="P423" i="12"/>
  <c r="Q423" i="12"/>
  <c r="R423" i="12"/>
  <c r="T423" i="12" a="1"/>
  <c r="T423" i="12" s="1"/>
  <c r="C424" i="12"/>
  <c r="K424" i="12"/>
  <c r="M424" i="12" s="1"/>
  <c r="P424" i="12"/>
  <c r="Q424" i="12"/>
  <c r="R424" i="12"/>
  <c r="T424" i="12" a="1"/>
  <c r="T424" i="12" s="1"/>
  <c r="C425" i="12"/>
  <c r="K425" i="12"/>
  <c r="M425" i="12" s="1"/>
  <c r="P425" i="12"/>
  <c r="Q425" i="12"/>
  <c r="R425" i="12"/>
  <c r="T425" i="12" a="1"/>
  <c r="T425" i="12" s="1"/>
  <c r="C426" i="12"/>
  <c r="K426" i="12"/>
  <c r="M426" i="12" s="1"/>
  <c r="P426" i="12"/>
  <c r="Q426" i="12"/>
  <c r="R426" i="12"/>
  <c r="T426" i="12" a="1"/>
  <c r="T426" i="12" s="1"/>
  <c r="C427" i="12"/>
  <c r="K427" i="12"/>
  <c r="M427" i="12" s="1"/>
  <c r="P427" i="12"/>
  <c r="Q427" i="12"/>
  <c r="R427" i="12"/>
  <c r="T427" i="12" a="1"/>
  <c r="T427" i="12" s="1"/>
  <c r="C428" i="12"/>
  <c r="K428" i="12"/>
  <c r="M428" i="12" s="1"/>
  <c r="P428" i="12"/>
  <c r="Q428" i="12"/>
  <c r="R428" i="12"/>
  <c r="T428" i="12" a="1"/>
  <c r="T428" i="12" s="1"/>
  <c r="C429" i="12"/>
  <c r="K429" i="12"/>
  <c r="M429" i="12" s="1"/>
  <c r="P429" i="12"/>
  <c r="Q429" i="12"/>
  <c r="R429" i="12"/>
  <c r="T429" i="12" a="1"/>
  <c r="T429" i="12" s="1"/>
  <c r="C430" i="12"/>
  <c r="K430" i="12"/>
  <c r="M430" i="12" s="1"/>
  <c r="P430" i="12"/>
  <c r="Q430" i="12"/>
  <c r="R430" i="12"/>
  <c r="T430" i="12" a="1"/>
  <c r="T430" i="12" s="1"/>
  <c r="C431" i="12"/>
  <c r="K431" i="12"/>
  <c r="M431" i="12" s="1"/>
  <c r="P431" i="12"/>
  <c r="Q431" i="12"/>
  <c r="R431" i="12"/>
  <c r="T431" i="12" a="1"/>
  <c r="T431" i="12" s="1"/>
  <c r="C432" i="12"/>
  <c r="K432" i="12"/>
  <c r="M432" i="12" s="1"/>
  <c r="P432" i="12"/>
  <c r="Q432" i="12"/>
  <c r="R432" i="12"/>
  <c r="T432" i="12" a="1"/>
  <c r="T432" i="12" s="1"/>
  <c r="C433" i="12"/>
  <c r="K433" i="12"/>
  <c r="M433" i="12" s="1"/>
  <c r="P433" i="12"/>
  <c r="Q433" i="12"/>
  <c r="R433" i="12"/>
  <c r="T433" i="12" a="1"/>
  <c r="T433" i="12" s="1"/>
  <c r="C434" i="12"/>
  <c r="K434" i="12"/>
  <c r="M434" i="12" s="1"/>
  <c r="P434" i="12"/>
  <c r="Q434" i="12"/>
  <c r="R434" i="12"/>
  <c r="T434" i="12" a="1"/>
  <c r="T434" i="12" s="1"/>
  <c r="C435" i="12"/>
  <c r="K435" i="12"/>
  <c r="M435" i="12" s="1"/>
  <c r="P435" i="12"/>
  <c r="Q435" i="12"/>
  <c r="R435" i="12"/>
  <c r="T435" i="12" a="1"/>
  <c r="T435" i="12" s="1"/>
  <c r="C436" i="12"/>
  <c r="K436" i="12"/>
  <c r="M436" i="12" s="1"/>
  <c r="P436" i="12"/>
  <c r="Q436" i="12"/>
  <c r="R436" i="12"/>
  <c r="T436" i="12" a="1"/>
  <c r="T436" i="12" s="1"/>
  <c r="C437" i="12"/>
  <c r="K437" i="12"/>
  <c r="M437" i="12" s="1"/>
  <c r="P437" i="12"/>
  <c r="Q437" i="12"/>
  <c r="R437" i="12"/>
  <c r="T437" i="12" a="1"/>
  <c r="T437" i="12" s="1"/>
  <c r="C438" i="12"/>
  <c r="K438" i="12"/>
  <c r="M438" i="12" s="1"/>
  <c r="P438" i="12"/>
  <c r="Q438" i="12"/>
  <c r="R438" i="12"/>
  <c r="T438" i="12" a="1"/>
  <c r="T438" i="12" s="1"/>
  <c r="C439" i="12"/>
  <c r="K439" i="12"/>
  <c r="M439" i="12" s="1"/>
  <c r="P439" i="12"/>
  <c r="Q439" i="12"/>
  <c r="R439" i="12"/>
  <c r="T439" i="12" a="1"/>
  <c r="T439" i="12" s="1"/>
  <c r="C440" i="12"/>
  <c r="K440" i="12"/>
  <c r="M440" i="12" s="1"/>
  <c r="P440" i="12"/>
  <c r="Q440" i="12"/>
  <c r="R440" i="12"/>
  <c r="T440" i="12" a="1"/>
  <c r="T440" i="12" s="1"/>
  <c r="C441" i="12"/>
  <c r="K441" i="12"/>
  <c r="M441" i="12" s="1"/>
  <c r="P441" i="12"/>
  <c r="Q441" i="12"/>
  <c r="R441" i="12"/>
  <c r="T441" i="12" a="1"/>
  <c r="T441" i="12" s="1"/>
  <c r="C442" i="12"/>
  <c r="K442" i="12"/>
  <c r="M442" i="12" s="1"/>
  <c r="P442" i="12"/>
  <c r="Q442" i="12"/>
  <c r="R442" i="12"/>
  <c r="T442" i="12" a="1"/>
  <c r="T442" i="12" s="1"/>
  <c r="C443" i="12"/>
  <c r="K443" i="12"/>
  <c r="M443" i="12" s="1"/>
  <c r="P443" i="12"/>
  <c r="Q443" i="12"/>
  <c r="R443" i="12"/>
  <c r="T443" i="12" a="1"/>
  <c r="T443" i="12" s="1"/>
  <c r="C444" i="12"/>
  <c r="K444" i="12"/>
  <c r="M444" i="12" s="1"/>
  <c r="P444" i="12"/>
  <c r="Q444" i="12"/>
  <c r="R444" i="12"/>
  <c r="T444" i="12" a="1"/>
  <c r="T444" i="12" s="1"/>
  <c r="C445" i="12"/>
  <c r="K445" i="12"/>
  <c r="M445" i="12" s="1"/>
  <c r="P445" i="12"/>
  <c r="Q445" i="12"/>
  <c r="R445" i="12"/>
  <c r="T445" i="12" a="1"/>
  <c r="T445" i="12" s="1"/>
  <c r="C446" i="12"/>
  <c r="K446" i="12"/>
  <c r="M446" i="12" s="1"/>
  <c r="P446" i="12"/>
  <c r="Q446" i="12"/>
  <c r="R446" i="12"/>
  <c r="T446" i="12" a="1"/>
  <c r="T446" i="12" s="1"/>
  <c r="C447" i="12"/>
  <c r="K447" i="12"/>
  <c r="M447" i="12" s="1"/>
  <c r="P447" i="12"/>
  <c r="Q447" i="12"/>
  <c r="R447" i="12"/>
  <c r="T447" i="12" a="1"/>
  <c r="T447" i="12" s="1"/>
  <c r="C448" i="12"/>
  <c r="K448" i="12"/>
  <c r="M448" i="12" s="1"/>
  <c r="P448" i="12"/>
  <c r="Q448" i="12"/>
  <c r="R448" i="12"/>
  <c r="T448" i="12" a="1"/>
  <c r="T448" i="12" s="1"/>
  <c r="C449" i="12"/>
  <c r="K449" i="12"/>
  <c r="M449" i="12" s="1"/>
  <c r="P449" i="12"/>
  <c r="Q449" i="12"/>
  <c r="R449" i="12"/>
  <c r="T449" i="12" a="1"/>
  <c r="T449" i="12" s="1"/>
  <c r="C450" i="12"/>
  <c r="K450" i="12"/>
  <c r="M450" i="12" s="1"/>
  <c r="P450" i="12"/>
  <c r="Q450" i="12"/>
  <c r="R450" i="12"/>
  <c r="T450" i="12" a="1"/>
  <c r="T450" i="12" s="1"/>
  <c r="C451" i="12"/>
  <c r="K451" i="12"/>
  <c r="M451" i="12" s="1"/>
  <c r="P451" i="12"/>
  <c r="Q451" i="12"/>
  <c r="R451" i="12"/>
  <c r="T451" i="12" a="1"/>
  <c r="T451" i="12" s="1"/>
  <c r="C452" i="12"/>
  <c r="K452" i="12"/>
  <c r="M452" i="12" s="1"/>
  <c r="P452" i="12"/>
  <c r="Q452" i="12"/>
  <c r="R452" i="12"/>
  <c r="T452" i="12" a="1"/>
  <c r="T452" i="12" s="1"/>
  <c r="C453" i="12"/>
  <c r="K453" i="12"/>
  <c r="M453" i="12" s="1"/>
  <c r="P453" i="12"/>
  <c r="Q453" i="12"/>
  <c r="R453" i="12"/>
  <c r="T453" i="12" a="1"/>
  <c r="T453" i="12" s="1"/>
  <c r="C454" i="12"/>
  <c r="K454" i="12"/>
  <c r="M454" i="12" s="1"/>
  <c r="P454" i="12"/>
  <c r="Q454" i="12"/>
  <c r="R454" i="12"/>
  <c r="T454" i="12" a="1"/>
  <c r="T454" i="12" s="1"/>
  <c r="C455" i="12"/>
  <c r="K455" i="12"/>
  <c r="M455" i="12" s="1"/>
  <c r="P455" i="12"/>
  <c r="Q455" i="12"/>
  <c r="R455" i="12"/>
  <c r="T455" i="12" a="1"/>
  <c r="T455" i="12" s="1"/>
  <c r="C456" i="12"/>
  <c r="K456" i="12"/>
  <c r="M456" i="12" s="1"/>
  <c r="P456" i="12"/>
  <c r="Q456" i="12"/>
  <c r="R456" i="12"/>
  <c r="T456" i="12" a="1"/>
  <c r="T456" i="12" s="1"/>
  <c r="C457" i="12"/>
  <c r="K457" i="12"/>
  <c r="M457" i="12" s="1"/>
  <c r="P457" i="12"/>
  <c r="Q457" i="12"/>
  <c r="R457" i="12"/>
  <c r="T457" i="12" a="1"/>
  <c r="T457" i="12" s="1"/>
  <c r="C458" i="12"/>
  <c r="K458" i="12"/>
  <c r="M458" i="12" s="1"/>
  <c r="P458" i="12"/>
  <c r="Q458" i="12"/>
  <c r="R458" i="12"/>
  <c r="T458" i="12" a="1"/>
  <c r="T458" i="12" s="1"/>
  <c r="C459" i="12"/>
  <c r="K459" i="12"/>
  <c r="M459" i="12" s="1"/>
  <c r="P459" i="12"/>
  <c r="Q459" i="12"/>
  <c r="R459" i="12"/>
  <c r="T459" i="12" a="1"/>
  <c r="T459" i="12" s="1"/>
  <c r="C460" i="12"/>
  <c r="K460" i="12"/>
  <c r="M460" i="12" s="1"/>
  <c r="P460" i="12"/>
  <c r="Q460" i="12"/>
  <c r="R460" i="12"/>
  <c r="T460" i="12" a="1"/>
  <c r="T460" i="12" s="1"/>
  <c r="C461" i="12"/>
  <c r="K461" i="12"/>
  <c r="M461" i="12" s="1"/>
  <c r="P461" i="12"/>
  <c r="Q461" i="12"/>
  <c r="R461" i="12"/>
  <c r="T461" i="12" a="1"/>
  <c r="T461" i="12" s="1"/>
  <c r="C462" i="12"/>
  <c r="K462" i="12"/>
  <c r="M462" i="12" s="1"/>
  <c r="P462" i="12"/>
  <c r="Q462" i="12"/>
  <c r="R462" i="12"/>
  <c r="T462" i="12" a="1"/>
  <c r="T462" i="12" s="1"/>
  <c r="C463" i="12"/>
  <c r="K463" i="12"/>
  <c r="M463" i="12" s="1"/>
  <c r="P463" i="12"/>
  <c r="Q463" i="12"/>
  <c r="R463" i="12"/>
  <c r="T463" i="12" a="1"/>
  <c r="T463" i="12" s="1"/>
  <c r="C464" i="12"/>
  <c r="K464" i="12"/>
  <c r="M464" i="12" s="1"/>
  <c r="P464" i="12"/>
  <c r="Q464" i="12"/>
  <c r="R464" i="12"/>
  <c r="T464" i="12" a="1"/>
  <c r="T464" i="12" s="1"/>
  <c r="C465" i="12"/>
  <c r="K465" i="12"/>
  <c r="M465" i="12" s="1"/>
  <c r="P465" i="12"/>
  <c r="Q465" i="12"/>
  <c r="R465" i="12"/>
  <c r="T465" i="12" a="1"/>
  <c r="T465" i="12" s="1"/>
  <c r="C466" i="12"/>
  <c r="K466" i="12"/>
  <c r="M466" i="12" s="1"/>
  <c r="P466" i="12"/>
  <c r="Q466" i="12"/>
  <c r="R466" i="12"/>
  <c r="T466" i="12" a="1"/>
  <c r="T466" i="12" s="1"/>
  <c r="C467" i="12"/>
  <c r="K467" i="12"/>
  <c r="M467" i="12" s="1"/>
  <c r="P467" i="12"/>
  <c r="Q467" i="12"/>
  <c r="R467" i="12"/>
  <c r="T467" i="12" a="1"/>
  <c r="T467" i="12" s="1"/>
  <c r="C468" i="12"/>
  <c r="K468" i="12"/>
  <c r="M468" i="12" s="1"/>
  <c r="P468" i="12"/>
  <c r="Q468" i="12"/>
  <c r="R468" i="12"/>
  <c r="T468" i="12" a="1"/>
  <c r="T468" i="12" s="1"/>
  <c r="C469" i="12"/>
  <c r="K469" i="12"/>
  <c r="M469" i="12" s="1"/>
  <c r="P469" i="12"/>
  <c r="Q469" i="12"/>
  <c r="R469" i="12"/>
  <c r="T469" i="12" a="1"/>
  <c r="T469" i="12" s="1"/>
  <c r="C470" i="12"/>
  <c r="K470" i="12"/>
  <c r="M470" i="12" s="1"/>
  <c r="P470" i="12"/>
  <c r="Q470" i="12"/>
  <c r="R470" i="12"/>
  <c r="T470" i="12" a="1"/>
  <c r="T470" i="12" s="1"/>
  <c r="C471" i="12"/>
  <c r="K471" i="12"/>
  <c r="M471" i="12" s="1"/>
  <c r="P471" i="12"/>
  <c r="Q471" i="12"/>
  <c r="R471" i="12"/>
  <c r="T471" i="12" a="1"/>
  <c r="T471" i="12" s="1"/>
  <c r="C472" i="12"/>
  <c r="K472" i="12"/>
  <c r="M472" i="12" s="1"/>
  <c r="P472" i="12"/>
  <c r="Q472" i="12"/>
  <c r="R472" i="12"/>
  <c r="T472" i="12" a="1"/>
  <c r="T472" i="12" s="1"/>
  <c r="C473" i="12"/>
  <c r="K473" i="12"/>
  <c r="M473" i="12" s="1"/>
  <c r="P473" i="12"/>
  <c r="Q473" i="12"/>
  <c r="R473" i="12"/>
  <c r="T473" i="12" a="1"/>
  <c r="T473" i="12" s="1"/>
  <c r="C474" i="12"/>
  <c r="K474" i="12"/>
  <c r="M474" i="12" s="1"/>
  <c r="P474" i="12"/>
  <c r="Q474" i="12"/>
  <c r="R474" i="12"/>
  <c r="T474" i="12" a="1"/>
  <c r="T474" i="12" s="1"/>
  <c r="C475" i="12"/>
  <c r="K475" i="12"/>
  <c r="M475" i="12" s="1"/>
  <c r="P475" i="12"/>
  <c r="Q475" i="12"/>
  <c r="R475" i="12"/>
  <c r="T475" i="12" a="1"/>
  <c r="T475" i="12" s="1"/>
  <c r="C476" i="12"/>
  <c r="K476" i="12"/>
  <c r="M476" i="12" s="1"/>
  <c r="P476" i="12"/>
  <c r="Q476" i="12"/>
  <c r="R476" i="12"/>
  <c r="T476" i="12" a="1"/>
  <c r="T476" i="12" s="1"/>
  <c r="C477" i="12"/>
  <c r="K477" i="12"/>
  <c r="M477" i="12" s="1"/>
  <c r="P477" i="12"/>
  <c r="Q477" i="12"/>
  <c r="R477" i="12"/>
  <c r="T477" i="12" a="1"/>
  <c r="T477" i="12" s="1"/>
  <c r="C478" i="12"/>
  <c r="K478" i="12"/>
  <c r="M478" i="12" s="1"/>
  <c r="P478" i="12"/>
  <c r="Q478" i="12"/>
  <c r="R478" i="12"/>
  <c r="T478" i="12" a="1"/>
  <c r="T478" i="12" s="1"/>
  <c r="C479" i="12"/>
  <c r="K479" i="12"/>
  <c r="M479" i="12" s="1"/>
  <c r="P479" i="12"/>
  <c r="Q479" i="12"/>
  <c r="R479" i="12"/>
  <c r="T479" i="12" a="1"/>
  <c r="T479" i="12" s="1"/>
  <c r="C480" i="12"/>
  <c r="K480" i="12"/>
  <c r="M480" i="12" s="1"/>
  <c r="P480" i="12"/>
  <c r="Q480" i="12"/>
  <c r="R480" i="12"/>
  <c r="T480" i="12" a="1"/>
  <c r="T480" i="12" s="1"/>
  <c r="C481" i="12"/>
  <c r="K481" i="12"/>
  <c r="M481" i="12" s="1"/>
  <c r="P481" i="12"/>
  <c r="Q481" i="12"/>
  <c r="R481" i="12"/>
  <c r="T481" i="12" a="1"/>
  <c r="T481" i="12" s="1"/>
  <c r="C482" i="12"/>
  <c r="K482" i="12"/>
  <c r="M482" i="12" s="1"/>
  <c r="P482" i="12"/>
  <c r="Q482" i="12"/>
  <c r="R482" i="12"/>
  <c r="T482" i="12" a="1"/>
  <c r="T482" i="12" s="1"/>
  <c r="C483" i="12"/>
  <c r="K483" i="12"/>
  <c r="M483" i="12" s="1"/>
  <c r="P483" i="12"/>
  <c r="Q483" i="12"/>
  <c r="R483" i="12"/>
  <c r="T483" i="12" a="1"/>
  <c r="T483" i="12" s="1"/>
  <c r="C484" i="12"/>
  <c r="K484" i="12"/>
  <c r="M484" i="12" s="1"/>
  <c r="P484" i="12"/>
  <c r="Q484" i="12"/>
  <c r="R484" i="12"/>
  <c r="T484" i="12" a="1"/>
  <c r="T484" i="12" s="1"/>
  <c r="C485" i="12"/>
  <c r="K485" i="12"/>
  <c r="M485" i="12" s="1"/>
  <c r="P485" i="12"/>
  <c r="Q485" i="12"/>
  <c r="R485" i="12"/>
  <c r="T485" i="12" a="1"/>
  <c r="T485" i="12" s="1"/>
  <c r="C486" i="12"/>
  <c r="K486" i="12"/>
  <c r="M486" i="12" s="1"/>
  <c r="P486" i="12"/>
  <c r="Q486" i="12"/>
  <c r="R486" i="12"/>
  <c r="T486" i="12" a="1"/>
  <c r="T486" i="12" s="1"/>
  <c r="C487" i="12"/>
  <c r="K487" i="12"/>
  <c r="M487" i="12" s="1"/>
  <c r="P487" i="12"/>
  <c r="Q487" i="12"/>
  <c r="R487" i="12"/>
  <c r="T487" i="12" a="1"/>
  <c r="T487" i="12" s="1"/>
  <c r="C488" i="12"/>
  <c r="K488" i="12"/>
  <c r="M488" i="12" s="1"/>
  <c r="P488" i="12"/>
  <c r="Q488" i="12"/>
  <c r="R488" i="12"/>
  <c r="T488" i="12" a="1"/>
  <c r="T488" i="12" s="1"/>
  <c r="C489" i="12"/>
  <c r="K489" i="12"/>
  <c r="M489" i="12" s="1"/>
  <c r="P489" i="12"/>
  <c r="Q489" i="12"/>
  <c r="R489" i="12"/>
  <c r="T489" i="12" a="1"/>
  <c r="T489" i="12" s="1"/>
  <c r="C490" i="12"/>
  <c r="K490" i="12"/>
  <c r="M490" i="12" s="1"/>
  <c r="P490" i="12"/>
  <c r="Q490" i="12"/>
  <c r="R490" i="12"/>
  <c r="T490" i="12" a="1"/>
  <c r="T490" i="12" s="1"/>
  <c r="C491" i="12"/>
  <c r="K491" i="12"/>
  <c r="M491" i="12" s="1"/>
  <c r="P491" i="12"/>
  <c r="Q491" i="12"/>
  <c r="R491" i="12"/>
  <c r="T491" i="12" a="1"/>
  <c r="T491" i="12" s="1"/>
  <c r="C492" i="12"/>
  <c r="K492" i="12"/>
  <c r="M492" i="12" s="1"/>
  <c r="P492" i="12"/>
  <c r="Q492" i="12"/>
  <c r="R492" i="12"/>
  <c r="T492" i="12" a="1"/>
  <c r="T492" i="12" s="1"/>
  <c r="C493" i="12"/>
  <c r="K493" i="12"/>
  <c r="M493" i="12" s="1"/>
  <c r="P493" i="12"/>
  <c r="Q493" i="12"/>
  <c r="R493" i="12"/>
  <c r="T493" i="12" a="1"/>
  <c r="T493" i="12" s="1"/>
  <c r="C494" i="12"/>
  <c r="K494" i="12"/>
  <c r="M494" i="12" s="1"/>
  <c r="P494" i="12"/>
  <c r="Q494" i="12"/>
  <c r="R494" i="12"/>
  <c r="T494" i="12" a="1"/>
  <c r="T494" i="12" s="1"/>
  <c r="C495" i="12"/>
  <c r="K495" i="12"/>
  <c r="M495" i="12" s="1"/>
  <c r="P495" i="12"/>
  <c r="Q495" i="12"/>
  <c r="R495" i="12"/>
  <c r="T495" i="12" a="1"/>
  <c r="T495" i="12" s="1"/>
  <c r="C496" i="12"/>
  <c r="K496" i="12"/>
  <c r="M496" i="12" s="1"/>
  <c r="P496" i="12"/>
  <c r="Q496" i="12"/>
  <c r="R496" i="12"/>
  <c r="T496" i="12" a="1"/>
  <c r="T496" i="12" s="1"/>
  <c r="C497" i="12"/>
  <c r="K497" i="12"/>
  <c r="M497" i="12" s="1"/>
  <c r="P497" i="12"/>
  <c r="Q497" i="12"/>
  <c r="R497" i="12"/>
  <c r="T497" i="12" a="1"/>
  <c r="T497" i="12" s="1"/>
  <c r="C498" i="12"/>
  <c r="K498" i="12"/>
  <c r="M498" i="12" s="1"/>
  <c r="P498" i="12"/>
  <c r="Q498" i="12"/>
  <c r="R498" i="12"/>
  <c r="T498" i="12" a="1"/>
  <c r="T498" i="12" s="1"/>
  <c r="C499" i="12"/>
  <c r="K499" i="12"/>
  <c r="M499" i="12" s="1"/>
  <c r="P499" i="12"/>
  <c r="Q499" i="12"/>
  <c r="R499" i="12"/>
  <c r="T499" i="12" a="1"/>
  <c r="T499" i="12" s="1"/>
  <c r="C500" i="12"/>
  <c r="K500" i="12"/>
  <c r="M500" i="12" s="1"/>
  <c r="P500" i="12"/>
  <c r="Q500" i="12"/>
  <c r="R500" i="12"/>
  <c r="T500" i="12" a="1"/>
  <c r="T500" i="12" s="1"/>
  <c r="C501" i="12"/>
  <c r="K501" i="12"/>
  <c r="M501" i="12" s="1"/>
  <c r="P501" i="12"/>
  <c r="Q501" i="12"/>
  <c r="R501" i="12"/>
  <c r="T501" i="12" a="1"/>
  <c r="T501" i="12" s="1"/>
  <c r="C502" i="12"/>
  <c r="K502" i="12"/>
  <c r="M502" i="12" s="1"/>
  <c r="P502" i="12"/>
  <c r="Q502" i="12"/>
  <c r="R502" i="12"/>
  <c r="T502" i="12" a="1"/>
  <c r="T502" i="12" s="1"/>
  <c r="C503" i="12"/>
  <c r="K503" i="12"/>
  <c r="M503" i="12" s="1"/>
  <c r="P503" i="12"/>
  <c r="Q503" i="12"/>
  <c r="R503" i="12"/>
  <c r="T503" i="12" a="1"/>
  <c r="T503" i="12" s="1"/>
  <c r="C504" i="12"/>
  <c r="K504" i="12"/>
  <c r="M504" i="12" s="1"/>
  <c r="P504" i="12"/>
  <c r="Q504" i="12"/>
  <c r="R504" i="12"/>
  <c r="T504" i="12" a="1"/>
  <c r="T504" i="12" s="1"/>
  <c r="C505" i="12"/>
  <c r="K505" i="12"/>
  <c r="M505" i="12" s="1"/>
  <c r="P505" i="12"/>
  <c r="Q505" i="12"/>
  <c r="R505" i="12"/>
  <c r="T505" i="12" a="1"/>
  <c r="T505" i="12" s="1"/>
  <c r="C506" i="12"/>
  <c r="K506" i="12"/>
  <c r="M506" i="12" s="1"/>
  <c r="P506" i="12"/>
  <c r="Q506" i="12"/>
  <c r="R506" i="12"/>
  <c r="T506" i="12" a="1"/>
  <c r="T506" i="12" s="1"/>
  <c r="C507" i="12"/>
  <c r="K507" i="12"/>
  <c r="M507" i="12" s="1"/>
  <c r="P507" i="12"/>
  <c r="Q507" i="12"/>
  <c r="R507" i="12"/>
  <c r="T507" i="12" a="1"/>
  <c r="T507" i="12" s="1"/>
  <c r="C508" i="12"/>
  <c r="K508" i="12"/>
  <c r="M508" i="12" s="1"/>
  <c r="P508" i="12"/>
  <c r="Q508" i="12"/>
  <c r="R508" i="12"/>
  <c r="T508" i="12" a="1"/>
  <c r="T508" i="12" s="1"/>
  <c r="C509" i="12"/>
  <c r="K509" i="12"/>
  <c r="M509" i="12" s="1"/>
  <c r="P509" i="12"/>
  <c r="Q509" i="12"/>
  <c r="R509" i="12"/>
  <c r="T509" i="12" a="1"/>
  <c r="T509" i="12" s="1"/>
  <c r="C510" i="12"/>
  <c r="K510" i="12"/>
  <c r="M510" i="12" s="1"/>
  <c r="P510" i="12"/>
  <c r="Q510" i="12"/>
  <c r="R510" i="12"/>
  <c r="T510" i="12" a="1"/>
  <c r="T510" i="12" s="1"/>
  <c r="C511" i="12"/>
  <c r="K511" i="12"/>
  <c r="M511" i="12" s="1"/>
  <c r="P511" i="12"/>
  <c r="Q511" i="12"/>
  <c r="R511" i="12"/>
  <c r="T511" i="12" a="1"/>
  <c r="T511" i="12" s="1"/>
  <c r="C512" i="12"/>
  <c r="K512" i="12"/>
  <c r="M512" i="12" s="1"/>
  <c r="P512" i="12"/>
  <c r="Q512" i="12"/>
  <c r="R512" i="12"/>
  <c r="T512" i="12" a="1"/>
  <c r="T512" i="12" s="1"/>
  <c r="C513" i="12"/>
  <c r="K513" i="12"/>
  <c r="M513" i="12" s="1"/>
  <c r="P513" i="12"/>
  <c r="Q513" i="12"/>
  <c r="R513" i="12"/>
  <c r="T513" i="12" a="1"/>
  <c r="T513" i="12" s="1"/>
  <c r="C514" i="12"/>
  <c r="K514" i="12"/>
  <c r="M514" i="12" s="1"/>
  <c r="P514" i="12"/>
  <c r="Q514" i="12"/>
  <c r="R514" i="12"/>
  <c r="T514" i="12" a="1"/>
  <c r="T514" i="12" s="1"/>
  <c r="C515" i="12"/>
  <c r="K515" i="12"/>
  <c r="M515" i="12" s="1"/>
  <c r="P515" i="12"/>
  <c r="Q515" i="12"/>
  <c r="R515" i="12"/>
  <c r="T515" i="12" a="1"/>
  <c r="T515" i="12" s="1"/>
  <c r="C516" i="12"/>
  <c r="K516" i="12"/>
  <c r="M516" i="12" s="1"/>
  <c r="P516" i="12"/>
  <c r="Q516" i="12"/>
  <c r="R516" i="12"/>
  <c r="T516" i="12" a="1"/>
  <c r="T516" i="12" s="1"/>
  <c r="C517" i="12"/>
  <c r="K517" i="12"/>
  <c r="M517" i="12" s="1"/>
  <c r="P517" i="12"/>
  <c r="Q517" i="12"/>
  <c r="R517" i="12"/>
  <c r="T517" i="12" a="1"/>
  <c r="T517" i="12" s="1"/>
  <c r="C518" i="12"/>
  <c r="K518" i="12"/>
  <c r="M518" i="12" s="1"/>
  <c r="P518" i="12"/>
  <c r="Q518" i="12"/>
  <c r="R518" i="12"/>
  <c r="T518" i="12" a="1"/>
  <c r="T518" i="12" s="1"/>
  <c r="C519" i="12"/>
  <c r="K519" i="12"/>
  <c r="M519" i="12" s="1"/>
  <c r="P519" i="12"/>
  <c r="Q519" i="12"/>
  <c r="R519" i="12"/>
  <c r="T519" i="12" a="1"/>
  <c r="T519" i="12" s="1"/>
  <c r="C520" i="12"/>
  <c r="K520" i="12"/>
  <c r="M520" i="12" s="1"/>
  <c r="P520" i="12"/>
  <c r="Q520" i="12"/>
  <c r="R520" i="12"/>
  <c r="T520" i="12" a="1"/>
  <c r="T520" i="12" s="1"/>
  <c r="C521" i="12"/>
  <c r="K521" i="12"/>
  <c r="M521" i="12" s="1"/>
  <c r="P521" i="12"/>
  <c r="Q521" i="12"/>
  <c r="R521" i="12"/>
  <c r="T521" i="12" a="1"/>
  <c r="T521" i="12" s="1"/>
  <c r="C522" i="12"/>
  <c r="K522" i="12"/>
  <c r="M522" i="12" s="1"/>
  <c r="P522" i="12"/>
  <c r="Q522" i="12"/>
  <c r="R522" i="12"/>
  <c r="T522" i="12" a="1"/>
  <c r="T522" i="12" s="1"/>
  <c r="C523" i="12"/>
  <c r="K523" i="12"/>
  <c r="M523" i="12" s="1"/>
  <c r="P523" i="12"/>
  <c r="Q523" i="12"/>
  <c r="R523" i="12"/>
  <c r="T523" i="12" a="1"/>
  <c r="T523" i="12" s="1"/>
  <c r="C524" i="12"/>
  <c r="K524" i="12"/>
  <c r="M524" i="12" s="1"/>
  <c r="P524" i="12"/>
  <c r="Q524" i="12"/>
  <c r="R524" i="12"/>
  <c r="T524" i="12" a="1"/>
  <c r="T524" i="12" s="1"/>
  <c r="C525" i="12"/>
  <c r="K525" i="12"/>
  <c r="M525" i="12" s="1"/>
  <c r="P525" i="12"/>
  <c r="Q525" i="12"/>
  <c r="R525" i="12"/>
  <c r="T525" i="12" a="1"/>
  <c r="T525" i="12" s="1"/>
  <c r="C526" i="12"/>
  <c r="K526" i="12"/>
  <c r="M526" i="12" s="1"/>
  <c r="P526" i="12"/>
  <c r="Q526" i="12"/>
  <c r="R526" i="12"/>
  <c r="T526" i="12" a="1"/>
  <c r="T526" i="12" s="1"/>
  <c r="C527" i="12"/>
  <c r="K527" i="12"/>
  <c r="M527" i="12" s="1"/>
  <c r="P527" i="12"/>
  <c r="Q527" i="12"/>
  <c r="R527" i="12"/>
  <c r="T527" i="12" a="1"/>
  <c r="T527" i="12" s="1"/>
  <c r="C528" i="12"/>
  <c r="K528" i="12"/>
  <c r="M528" i="12" s="1"/>
  <c r="P528" i="12"/>
  <c r="Q528" i="12"/>
  <c r="R528" i="12"/>
  <c r="T528" i="12" a="1"/>
  <c r="T528" i="12" s="1"/>
  <c r="C529" i="12"/>
  <c r="K529" i="12"/>
  <c r="M529" i="12" s="1"/>
  <c r="P529" i="12"/>
  <c r="Q529" i="12"/>
  <c r="R529" i="12"/>
  <c r="T529" i="12" a="1"/>
  <c r="T529" i="12" s="1"/>
  <c r="C530" i="12"/>
  <c r="K530" i="12"/>
  <c r="M530" i="12" s="1"/>
  <c r="P530" i="12"/>
  <c r="Q530" i="12"/>
  <c r="R530" i="12"/>
  <c r="T530" i="12" a="1"/>
  <c r="T530" i="12" s="1"/>
  <c r="C531" i="12"/>
  <c r="K531" i="12"/>
  <c r="M531" i="12" s="1"/>
  <c r="P531" i="12"/>
  <c r="Q531" i="12"/>
  <c r="R531" i="12"/>
  <c r="T531" i="12" a="1"/>
  <c r="T531" i="12" s="1"/>
  <c r="C532" i="12"/>
  <c r="K532" i="12"/>
  <c r="M532" i="12" s="1"/>
  <c r="P532" i="12"/>
  <c r="Q532" i="12"/>
  <c r="R532" i="12"/>
  <c r="T532" i="12" a="1"/>
  <c r="T532" i="12" s="1"/>
  <c r="C533" i="12"/>
  <c r="K533" i="12"/>
  <c r="M533" i="12" s="1"/>
  <c r="P533" i="12"/>
  <c r="Q533" i="12"/>
  <c r="R533" i="12"/>
  <c r="T533" i="12" a="1"/>
  <c r="T533" i="12" s="1"/>
  <c r="C534" i="12"/>
  <c r="K534" i="12"/>
  <c r="M534" i="12" s="1"/>
  <c r="P534" i="12"/>
  <c r="Q534" i="12"/>
  <c r="R534" i="12"/>
  <c r="T534" i="12" a="1"/>
  <c r="T534" i="12" s="1"/>
  <c r="C535" i="12"/>
  <c r="K535" i="12"/>
  <c r="M535" i="12" s="1"/>
  <c r="P535" i="12"/>
  <c r="Q535" i="12"/>
  <c r="R535" i="12"/>
  <c r="T535" i="12" a="1"/>
  <c r="T535" i="12" s="1"/>
  <c r="C536" i="12"/>
  <c r="K536" i="12"/>
  <c r="M536" i="12" s="1"/>
  <c r="P536" i="12"/>
  <c r="Q536" i="12"/>
  <c r="R536" i="12"/>
  <c r="T536" i="12" a="1"/>
  <c r="T536" i="12" s="1"/>
  <c r="C537" i="12"/>
  <c r="K537" i="12"/>
  <c r="M537" i="12" s="1"/>
  <c r="P537" i="12"/>
  <c r="Q537" i="12"/>
  <c r="R537" i="12"/>
  <c r="T537" i="12" a="1"/>
  <c r="T537" i="12" s="1"/>
  <c r="C538" i="12"/>
  <c r="K538" i="12"/>
  <c r="M538" i="12" s="1"/>
  <c r="P538" i="12"/>
  <c r="Q538" i="12"/>
  <c r="R538" i="12"/>
  <c r="T538" i="12" a="1"/>
  <c r="T538" i="12" s="1"/>
  <c r="C539" i="12"/>
  <c r="K539" i="12"/>
  <c r="M539" i="12" s="1"/>
  <c r="P539" i="12"/>
  <c r="Q539" i="12"/>
  <c r="R539" i="12"/>
  <c r="T539" i="12" a="1"/>
  <c r="T539" i="12" s="1"/>
  <c r="C540" i="12"/>
  <c r="K540" i="12"/>
  <c r="M540" i="12" s="1"/>
  <c r="P540" i="12"/>
  <c r="Q540" i="12"/>
  <c r="R540" i="12"/>
  <c r="T540" i="12" a="1"/>
  <c r="T540" i="12" s="1"/>
  <c r="C541" i="12"/>
  <c r="K541" i="12"/>
  <c r="M541" i="12" s="1"/>
  <c r="P541" i="12"/>
  <c r="Q541" i="12"/>
  <c r="R541" i="12"/>
  <c r="T541" i="12" a="1"/>
  <c r="T541" i="12" s="1"/>
  <c r="C542" i="12"/>
  <c r="K542" i="12"/>
  <c r="M542" i="12" s="1"/>
  <c r="P542" i="12"/>
  <c r="Q542" i="12"/>
  <c r="R542" i="12"/>
  <c r="T542" i="12" a="1"/>
  <c r="T542" i="12" s="1"/>
  <c r="C543" i="12"/>
  <c r="K543" i="12"/>
  <c r="M543" i="12" s="1"/>
  <c r="P543" i="12"/>
  <c r="Q543" i="12"/>
  <c r="R543" i="12"/>
  <c r="T543" i="12" a="1"/>
  <c r="T543" i="12" s="1"/>
  <c r="C544" i="12"/>
  <c r="K544" i="12"/>
  <c r="M544" i="12" s="1"/>
  <c r="P544" i="12"/>
  <c r="Q544" i="12"/>
  <c r="R544" i="12"/>
  <c r="T544" i="12" a="1"/>
  <c r="T544" i="12" s="1"/>
  <c r="C545" i="12"/>
  <c r="K545" i="12"/>
  <c r="M545" i="12" s="1"/>
  <c r="P545" i="12"/>
  <c r="Q545" i="12"/>
  <c r="R545" i="12"/>
  <c r="T545" i="12" a="1"/>
  <c r="T545" i="12" s="1"/>
  <c r="C546" i="12"/>
  <c r="K546" i="12"/>
  <c r="M546" i="12" s="1"/>
  <c r="P546" i="12"/>
  <c r="Q546" i="12"/>
  <c r="R546" i="12"/>
  <c r="T546" i="12" a="1"/>
  <c r="T546" i="12" s="1"/>
  <c r="C547" i="12"/>
  <c r="K547" i="12"/>
  <c r="M547" i="12" s="1"/>
  <c r="P547" i="12"/>
  <c r="Q547" i="12"/>
  <c r="R547" i="12"/>
  <c r="T547" i="12" a="1"/>
  <c r="T547" i="12" s="1"/>
  <c r="C548" i="12"/>
  <c r="K548" i="12"/>
  <c r="M548" i="12" s="1"/>
  <c r="P548" i="12"/>
  <c r="Q548" i="12"/>
  <c r="R548" i="12"/>
  <c r="T548" i="12" a="1"/>
  <c r="T548" i="12" s="1"/>
  <c r="C549" i="12"/>
  <c r="K549" i="12"/>
  <c r="M549" i="12" s="1"/>
  <c r="P549" i="12"/>
  <c r="Q549" i="12"/>
  <c r="R549" i="12"/>
  <c r="T549" i="12" a="1"/>
  <c r="T549" i="12" s="1"/>
  <c r="C550" i="12"/>
  <c r="K550" i="12"/>
  <c r="M550" i="12" s="1"/>
  <c r="P550" i="12"/>
  <c r="Q550" i="12"/>
  <c r="R550" i="12"/>
  <c r="T550" i="12" a="1"/>
  <c r="T550" i="12" s="1"/>
  <c r="C551" i="12"/>
  <c r="K551" i="12"/>
  <c r="M551" i="12" s="1"/>
  <c r="P551" i="12"/>
  <c r="Q551" i="12"/>
  <c r="R551" i="12"/>
  <c r="T551" i="12" a="1"/>
  <c r="T551" i="12" s="1"/>
  <c r="C552" i="12"/>
  <c r="K552" i="12"/>
  <c r="M552" i="12" s="1"/>
  <c r="P552" i="12"/>
  <c r="Q552" i="12"/>
  <c r="R552" i="12"/>
  <c r="T552" i="12" a="1"/>
  <c r="T552" i="12" s="1"/>
  <c r="C553" i="12"/>
  <c r="K553" i="12"/>
  <c r="M553" i="12" s="1"/>
  <c r="P553" i="12"/>
  <c r="Q553" i="12"/>
  <c r="R553" i="12"/>
  <c r="T553" i="12" a="1"/>
  <c r="T553" i="12" s="1"/>
  <c r="C554" i="12"/>
  <c r="K554" i="12"/>
  <c r="M554" i="12" s="1"/>
  <c r="P554" i="12"/>
  <c r="Q554" i="12"/>
  <c r="R554" i="12"/>
  <c r="T554" i="12" a="1"/>
  <c r="T554" i="12" s="1"/>
  <c r="C555" i="12"/>
  <c r="K555" i="12"/>
  <c r="M555" i="12" s="1"/>
  <c r="P555" i="12"/>
  <c r="Q555" i="12"/>
  <c r="R555" i="12"/>
  <c r="T555" i="12" a="1"/>
  <c r="T555" i="12" s="1"/>
  <c r="C556" i="12"/>
  <c r="K556" i="12"/>
  <c r="M556" i="12" s="1"/>
  <c r="P556" i="12"/>
  <c r="Q556" i="12"/>
  <c r="R556" i="12"/>
  <c r="T556" i="12" a="1"/>
  <c r="T556" i="12" s="1"/>
  <c r="C557" i="12"/>
  <c r="K557" i="12"/>
  <c r="M557" i="12" s="1"/>
  <c r="P557" i="12"/>
  <c r="Q557" i="12"/>
  <c r="R557" i="12"/>
  <c r="T557" i="12" a="1"/>
  <c r="T557" i="12" s="1"/>
  <c r="C558" i="12"/>
  <c r="K558" i="12"/>
  <c r="M558" i="12" s="1"/>
  <c r="P558" i="12"/>
  <c r="Q558" i="12"/>
  <c r="R558" i="12"/>
  <c r="T558" i="12" a="1"/>
  <c r="T558" i="12" s="1"/>
  <c r="C559" i="12"/>
  <c r="K559" i="12"/>
  <c r="M559" i="12" s="1"/>
  <c r="P559" i="12"/>
  <c r="Q559" i="12"/>
  <c r="R559" i="12"/>
  <c r="T559" i="12" a="1"/>
  <c r="T559" i="12" s="1"/>
  <c r="C560" i="12"/>
  <c r="K560" i="12"/>
  <c r="M560" i="12" s="1"/>
  <c r="P560" i="12"/>
  <c r="Q560" i="12"/>
  <c r="R560" i="12"/>
  <c r="T560" i="12" a="1"/>
  <c r="T560" i="12" s="1"/>
  <c r="C561" i="12"/>
  <c r="K561" i="12"/>
  <c r="M561" i="12" s="1"/>
  <c r="P561" i="12"/>
  <c r="Q561" i="12"/>
  <c r="R561" i="12"/>
  <c r="T561" i="12" a="1"/>
  <c r="T561" i="12" s="1"/>
  <c r="C562" i="12"/>
  <c r="K562" i="12"/>
  <c r="M562" i="12" s="1"/>
  <c r="P562" i="12"/>
  <c r="Q562" i="12"/>
  <c r="R562" i="12"/>
  <c r="T562" i="12" a="1"/>
  <c r="T562" i="12" s="1"/>
  <c r="C563" i="12"/>
  <c r="K563" i="12"/>
  <c r="M563" i="12" s="1"/>
  <c r="P563" i="12"/>
  <c r="Q563" i="12"/>
  <c r="R563" i="12"/>
  <c r="T563" i="12" a="1"/>
  <c r="T563" i="12" s="1"/>
  <c r="C564" i="12"/>
  <c r="K564" i="12"/>
  <c r="M564" i="12" s="1"/>
  <c r="P564" i="12"/>
  <c r="Q564" i="12"/>
  <c r="R564" i="12"/>
  <c r="T564" i="12" a="1"/>
  <c r="T564" i="12" s="1"/>
  <c r="C565" i="12"/>
  <c r="K565" i="12"/>
  <c r="M565" i="12" s="1"/>
  <c r="P565" i="12"/>
  <c r="Q565" i="12"/>
  <c r="R565" i="12"/>
  <c r="T565" i="12" a="1"/>
  <c r="T565" i="12" s="1"/>
  <c r="C566" i="12"/>
  <c r="K566" i="12"/>
  <c r="M566" i="12" s="1"/>
  <c r="P566" i="12"/>
  <c r="Q566" i="12"/>
  <c r="R566" i="12"/>
  <c r="T566" i="12" a="1"/>
  <c r="T566" i="12" s="1"/>
  <c r="C567" i="12"/>
  <c r="K567" i="12"/>
  <c r="M567" i="12" s="1"/>
  <c r="P567" i="12"/>
  <c r="Q567" i="12"/>
  <c r="R567" i="12"/>
  <c r="T567" i="12" a="1"/>
  <c r="T567" i="12" s="1"/>
  <c r="C568" i="12"/>
  <c r="K568" i="12"/>
  <c r="M568" i="12" s="1"/>
  <c r="P568" i="12"/>
  <c r="Q568" i="12"/>
  <c r="R568" i="12"/>
  <c r="T568" i="12" a="1"/>
  <c r="T568" i="12" s="1"/>
  <c r="C569" i="12"/>
  <c r="K569" i="12"/>
  <c r="M569" i="12" s="1"/>
  <c r="P569" i="12"/>
  <c r="Q569" i="12"/>
  <c r="R569" i="12"/>
  <c r="T569" i="12" a="1"/>
  <c r="T569" i="12" s="1"/>
  <c r="C570" i="12"/>
  <c r="K570" i="12"/>
  <c r="M570" i="12" s="1"/>
  <c r="P570" i="12"/>
  <c r="Q570" i="12"/>
  <c r="R570" i="12"/>
  <c r="T570" i="12" a="1"/>
  <c r="T570" i="12" s="1"/>
  <c r="C571" i="12"/>
  <c r="K571" i="12"/>
  <c r="M571" i="12" s="1"/>
  <c r="P571" i="12"/>
  <c r="Q571" i="12"/>
  <c r="R571" i="12"/>
  <c r="T571" i="12" a="1"/>
  <c r="T571" i="12" s="1"/>
  <c r="C572" i="12"/>
  <c r="K572" i="12"/>
  <c r="M572" i="12" s="1"/>
  <c r="P572" i="12"/>
  <c r="Q572" i="12"/>
  <c r="R572" i="12"/>
  <c r="T572" i="12" a="1"/>
  <c r="T572" i="12" s="1"/>
  <c r="C573" i="12"/>
  <c r="K573" i="12"/>
  <c r="M573" i="12" s="1"/>
  <c r="P573" i="12"/>
  <c r="Q573" i="12"/>
  <c r="R573" i="12"/>
  <c r="T573" i="12" a="1"/>
  <c r="T573" i="12" s="1"/>
  <c r="C574" i="12"/>
  <c r="K574" i="12"/>
  <c r="M574" i="12" s="1"/>
  <c r="P574" i="12"/>
  <c r="Q574" i="12"/>
  <c r="R574" i="12"/>
  <c r="T574" i="12" a="1"/>
  <c r="T574" i="12" s="1"/>
  <c r="C575" i="12"/>
  <c r="K575" i="12"/>
  <c r="M575" i="12" s="1"/>
  <c r="P575" i="12"/>
  <c r="Q575" i="12"/>
  <c r="R575" i="12"/>
  <c r="T575" i="12" a="1"/>
  <c r="T575" i="12" s="1"/>
  <c r="C576" i="12"/>
  <c r="K576" i="12"/>
  <c r="M576" i="12" s="1"/>
  <c r="P576" i="12"/>
  <c r="Q576" i="12"/>
  <c r="R576" i="12"/>
  <c r="T576" i="12" a="1"/>
  <c r="T576" i="12" s="1"/>
  <c r="C577" i="12"/>
  <c r="K577" i="12"/>
  <c r="M577" i="12" s="1"/>
  <c r="P577" i="12"/>
  <c r="Q577" i="12"/>
  <c r="R577" i="12"/>
  <c r="T577" i="12" a="1"/>
  <c r="T577" i="12" s="1"/>
  <c r="C578" i="12"/>
  <c r="K578" i="12"/>
  <c r="M578" i="12" s="1"/>
  <c r="P578" i="12"/>
  <c r="Q578" i="12"/>
  <c r="R578" i="12"/>
  <c r="T578" i="12" a="1"/>
  <c r="T578" i="12" s="1"/>
  <c r="C579" i="12"/>
  <c r="K579" i="12"/>
  <c r="M579" i="12" s="1"/>
  <c r="P579" i="12"/>
  <c r="Q579" i="12"/>
  <c r="R579" i="12"/>
  <c r="T579" i="12" a="1"/>
  <c r="T579" i="12" s="1"/>
  <c r="C580" i="12"/>
  <c r="K580" i="12"/>
  <c r="M580" i="12" s="1"/>
  <c r="P580" i="12"/>
  <c r="Q580" i="12"/>
  <c r="R580" i="12"/>
  <c r="T580" i="12" a="1"/>
  <c r="T580" i="12" s="1"/>
  <c r="C581" i="12"/>
  <c r="K581" i="12"/>
  <c r="M581" i="12" s="1"/>
  <c r="P581" i="12"/>
  <c r="Q581" i="12"/>
  <c r="R581" i="12"/>
  <c r="T581" i="12" a="1"/>
  <c r="T581" i="12" s="1"/>
  <c r="C582" i="12"/>
  <c r="K582" i="12"/>
  <c r="M582" i="12" s="1"/>
  <c r="P582" i="12"/>
  <c r="Q582" i="12"/>
  <c r="R582" i="12"/>
  <c r="T582" i="12" a="1"/>
  <c r="T582" i="12" s="1"/>
  <c r="C583" i="12"/>
  <c r="K583" i="12"/>
  <c r="M583" i="12" s="1"/>
  <c r="P583" i="12"/>
  <c r="Q583" i="12"/>
  <c r="R583" i="12"/>
  <c r="T583" i="12" a="1"/>
  <c r="T583" i="12" s="1"/>
  <c r="C584" i="12"/>
  <c r="K584" i="12"/>
  <c r="M584" i="12" s="1"/>
  <c r="P584" i="12"/>
  <c r="Q584" i="12"/>
  <c r="R584" i="12"/>
  <c r="T584" i="12" a="1"/>
  <c r="T584" i="12" s="1"/>
  <c r="C585" i="12"/>
  <c r="K585" i="12"/>
  <c r="M585" i="12" s="1"/>
  <c r="P585" i="12"/>
  <c r="Q585" i="12"/>
  <c r="R585" i="12"/>
  <c r="T585" i="12" a="1"/>
  <c r="T585" i="12" s="1"/>
  <c r="C586" i="12"/>
  <c r="K586" i="12"/>
  <c r="M586" i="12" s="1"/>
  <c r="P586" i="12"/>
  <c r="Q586" i="12"/>
  <c r="R586" i="12"/>
  <c r="T586" i="12" a="1"/>
  <c r="T586" i="12" s="1"/>
  <c r="C587" i="12"/>
  <c r="K587" i="12"/>
  <c r="M587" i="12" s="1"/>
  <c r="P587" i="12"/>
  <c r="Q587" i="12"/>
  <c r="R587" i="12"/>
  <c r="T587" i="12" a="1"/>
  <c r="T587" i="12" s="1"/>
  <c r="C588" i="12"/>
  <c r="K588" i="12"/>
  <c r="M588" i="12" s="1"/>
  <c r="P588" i="12"/>
  <c r="Q588" i="12"/>
  <c r="R588" i="12"/>
  <c r="T588" i="12" a="1"/>
  <c r="T588" i="12" s="1"/>
  <c r="C589" i="12"/>
  <c r="K589" i="12"/>
  <c r="M589" i="12" s="1"/>
  <c r="P589" i="12"/>
  <c r="Q589" i="12"/>
  <c r="R589" i="12"/>
  <c r="T589" i="12" a="1"/>
  <c r="T589" i="12" s="1"/>
  <c r="C590" i="12"/>
  <c r="K590" i="12"/>
  <c r="M590" i="12" s="1"/>
  <c r="P590" i="12"/>
  <c r="Q590" i="12"/>
  <c r="R590" i="12"/>
  <c r="T590" i="12" a="1"/>
  <c r="T590" i="12" s="1"/>
  <c r="C591" i="12"/>
  <c r="K591" i="12"/>
  <c r="M591" i="12" s="1"/>
  <c r="P591" i="12"/>
  <c r="Q591" i="12"/>
  <c r="R591" i="12"/>
  <c r="T591" i="12" a="1"/>
  <c r="T591" i="12" s="1"/>
  <c r="C592" i="12"/>
  <c r="K592" i="12"/>
  <c r="M592" i="12" s="1"/>
  <c r="P592" i="12"/>
  <c r="Q592" i="12"/>
  <c r="R592" i="12"/>
  <c r="T592" i="12" a="1"/>
  <c r="T592" i="12" s="1"/>
  <c r="C593" i="12"/>
  <c r="K593" i="12"/>
  <c r="M593" i="12" s="1"/>
  <c r="P593" i="12"/>
  <c r="Q593" i="12"/>
  <c r="R593" i="12"/>
  <c r="T593" i="12" a="1"/>
  <c r="T593" i="12" s="1"/>
  <c r="C594" i="12"/>
  <c r="K594" i="12"/>
  <c r="M594" i="12" s="1"/>
  <c r="P594" i="12"/>
  <c r="Q594" i="12"/>
  <c r="R594" i="12"/>
  <c r="T594" i="12" a="1"/>
  <c r="T594" i="12" s="1"/>
  <c r="C595" i="12"/>
  <c r="K595" i="12"/>
  <c r="M595" i="12" s="1"/>
  <c r="P595" i="12"/>
  <c r="Q595" i="12"/>
  <c r="R595" i="12"/>
  <c r="T595" i="12" a="1"/>
  <c r="T595" i="12" s="1"/>
  <c r="C596" i="12"/>
  <c r="K596" i="12"/>
  <c r="M596" i="12" s="1"/>
  <c r="P596" i="12"/>
  <c r="Q596" i="12"/>
  <c r="R596" i="12"/>
  <c r="T596" i="12" a="1"/>
  <c r="T596" i="12" s="1"/>
  <c r="C597" i="12"/>
  <c r="K597" i="12"/>
  <c r="M597" i="12" s="1"/>
  <c r="P597" i="12"/>
  <c r="Q597" i="12"/>
  <c r="R597" i="12"/>
  <c r="T597" i="12" a="1"/>
  <c r="T597" i="12" s="1"/>
  <c r="C598" i="12"/>
  <c r="K598" i="12"/>
  <c r="M598" i="12" s="1"/>
  <c r="P598" i="12"/>
  <c r="Q598" i="12"/>
  <c r="R598" i="12"/>
  <c r="T598" i="12" a="1"/>
  <c r="T598" i="12" s="1"/>
  <c r="C599" i="12"/>
  <c r="K599" i="12"/>
  <c r="M599" i="12" s="1"/>
  <c r="P599" i="12"/>
  <c r="Q599" i="12"/>
  <c r="R599" i="12"/>
  <c r="T599" i="12" a="1"/>
  <c r="T599" i="12" s="1"/>
  <c r="C600" i="12"/>
  <c r="K600" i="12"/>
  <c r="M600" i="12" s="1"/>
  <c r="P600" i="12"/>
  <c r="Q600" i="12"/>
  <c r="R600" i="12"/>
  <c r="T600" i="12" a="1"/>
  <c r="T600" i="12" s="1"/>
  <c r="C601" i="12"/>
  <c r="K601" i="12"/>
  <c r="M601" i="12" s="1"/>
  <c r="P601" i="12"/>
  <c r="Q601" i="12"/>
  <c r="R601" i="12"/>
  <c r="T601" i="12" a="1"/>
  <c r="T601" i="12" s="1"/>
  <c r="C602" i="12"/>
  <c r="K602" i="12"/>
  <c r="M602" i="12" s="1"/>
  <c r="P602" i="12"/>
  <c r="Q602" i="12"/>
  <c r="R602" i="12"/>
  <c r="T602" i="12" a="1"/>
  <c r="T602" i="12" s="1"/>
  <c r="C603" i="12"/>
  <c r="K603" i="12"/>
  <c r="M603" i="12" s="1"/>
  <c r="P603" i="12"/>
  <c r="Q603" i="12"/>
  <c r="R603" i="12"/>
  <c r="T603" i="12" a="1"/>
  <c r="T603" i="12" s="1"/>
  <c r="C604" i="12"/>
  <c r="K604" i="12"/>
  <c r="M604" i="12" s="1"/>
  <c r="P604" i="12"/>
  <c r="Q604" i="12"/>
  <c r="R604" i="12"/>
  <c r="T604" i="12" a="1"/>
  <c r="T604" i="12" s="1"/>
  <c r="C605" i="12"/>
  <c r="K605" i="12"/>
  <c r="M605" i="12" s="1"/>
  <c r="P605" i="12"/>
  <c r="Q605" i="12"/>
  <c r="R605" i="12"/>
  <c r="T605" i="12" a="1"/>
  <c r="T605" i="12" s="1"/>
  <c r="C606" i="12"/>
  <c r="K606" i="12"/>
  <c r="M606" i="12" s="1"/>
  <c r="P606" i="12"/>
  <c r="Q606" i="12"/>
  <c r="R606" i="12"/>
  <c r="T606" i="12" a="1"/>
  <c r="T606" i="12" s="1"/>
  <c r="C607" i="12"/>
  <c r="K607" i="12"/>
  <c r="M607" i="12" s="1"/>
  <c r="P607" i="12"/>
  <c r="Q607" i="12"/>
  <c r="R607" i="12"/>
  <c r="T607" i="12" a="1"/>
  <c r="T607" i="12" s="1"/>
  <c r="C608" i="12"/>
  <c r="K608" i="12"/>
  <c r="M608" i="12" s="1"/>
  <c r="P608" i="12"/>
  <c r="Q608" i="12"/>
  <c r="R608" i="12"/>
  <c r="T608" i="12" a="1"/>
  <c r="T608" i="12" s="1"/>
  <c r="C609" i="12"/>
  <c r="K609" i="12"/>
  <c r="M609" i="12" s="1"/>
  <c r="P609" i="12"/>
  <c r="Q609" i="12"/>
  <c r="R609" i="12"/>
  <c r="T609" i="12" a="1"/>
  <c r="T609" i="12" s="1"/>
  <c r="C610" i="12"/>
  <c r="K610" i="12"/>
  <c r="M610" i="12" s="1"/>
  <c r="P610" i="12"/>
  <c r="Q610" i="12"/>
  <c r="R610" i="12"/>
  <c r="T610" i="12" a="1"/>
  <c r="T610" i="12" s="1"/>
  <c r="C611" i="12"/>
  <c r="K611" i="12"/>
  <c r="M611" i="12" s="1"/>
  <c r="P611" i="12"/>
  <c r="Q611" i="12"/>
  <c r="R611" i="12"/>
  <c r="T611" i="12" a="1"/>
  <c r="T611" i="12" s="1"/>
  <c r="C612" i="12"/>
  <c r="K612" i="12"/>
  <c r="M612" i="12" s="1"/>
  <c r="P612" i="12"/>
  <c r="Q612" i="12"/>
  <c r="R612" i="12"/>
  <c r="T612" i="12" a="1"/>
  <c r="T612" i="12" s="1"/>
  <c r="C613" i="12"/>
  <c r="K613" i="12"/>
  <c r="M613" i="12" s="1"/>
  <c r="P613" i="12"/>
  <c r="Q613" i="12"/>
  <c r="R613" i="12"/>
  <c r="T613" i="12" a="1"/>
  <c r="T613" i="12" s="1"/>
  <c r="C614" i="12"/>
  <c r="K614" i="12"/>
  <c r="M614" i="12" s="1"/>
  <c r="P614" i="12"/>
  <c r="Q614" i="12"/>
  <c r="R614" i="12"/>
  <c r="T614" i="12" a="1"/>
  <c r="T614" i="12" s="1"/>
  <c r="C615" i="12"/>
  <c r="K615" i="12"/>
  <c r="M615" i="12" s="1"/>
  <c r="P615" i="12"/>
  <c r="Q615" i="12"/>
  <c r="R615" i="12"/>
  <c r="T615" i="12" a="1"/>
  <c r="T615" i="12" s="1"/>
  <c r="C616" i="12"/>
  <c r="K616" i="12"/>
  <c r="M616" i="12" s="1"/>
  <c r="P616" i="12"/>
  <c r="Q616" i="12"/>
  <c r="R616" i="12"/>
  <c r="T616" i="12" a="1"/>
  <c r="T616" i="12" s="1"/>
  <c r="C617" i="12"/>
  <c r="K617" i="12"/>
  <c r="M617" i="12" s="1"/>
  <c r="P617" i="12"/>
  <c r="Q617" i="12"/>
  <c r="R617" i="12"/>
  <c r="T617" i="12" a="1"/>
  <c r="T617" i="12" s="1"/>
  <c r="C618" i="12"/>
  <c r="K618" i="12"/>
  <c r="M618" i="12" s="1"/>
  <c r="P618" i="12"/>
  <c r="Q618" i="12"/>
  <c r="R618" i="12"/>
  <c r="T618" i="12" a="1"/>
  <c r="T618" i="12" s="1"/>
  <c r="C619" i="12"/>
  <c r="K619" i="12"/>
  <c r="M619" i="12" s="1"/>
  <c r="P619" i="12"/>
  <c r="Q619" i="12"/>
  <c r="R619" i="12"/>
  <c r="T619" i="12" a="1"/>
  <c r="T619" i="12" s="1"/>
  <c r="C620" i="12"/>
  <c r="K620" i="12"/>
  <c r="M620" i="12" s="1"/>
  <c r="P620" i="12"/>
  <c r="Q620" i="12"/>
  <c r="R620" i="12"/>
  <c r="T620" i="12" a="1"/>
  <c r="T620" i="12" s="1"/>
  <c r="C621" i="12"/>
  <c r="K621" i="12"/>
  <c r="M621" i="12" s="1"/>
  <c r="P621" i="12"/>
  <c r="Q621" i="12"/>
  <c r="R621" i="12"/>
  <c r="T621" i="12" a="1"/>
  <c r="T621" i="12" s="1"/>
  <c r="C622" i="12"/>
  <c r="K622" i="12"/>
  <c r="M622" i="12" s="1"/>
  <c r="P622" i="12"/>
  <c r="Q622" i="12"/>
  <c r="R622" i="12"/>
  <c r="T622" i="12" a="1"/>
  <c r="T622" i="12" s="1"/>
  <c r="C623" i="12"/>
  <c r="K623" i="12"/>
  <c r="M623" i="12" s="1"/>
  <c r="P623" i="12"/>
  <c r="Q623" i="12"/>
  <c r="R623" i="12"/>
  <c r="T623" i="12" a="1"/>
  <c r="T623" i="12" s="1"/>
  <c r="C624" i="12"/>
  <c r="K624" i="12"/>
  <c r="M624" i="12" s="1"/>
  <c r="P624" i="12"/>
  <c r="Q624" i="12"/>
  <c r="R624" i="12"/>
  <c r="T624" i="12" a="1"/>
  <c r="T624" i="12" s="1"/>
  <c r="C625" i="12"/>
  <c r="K625" i="12"/>
  <c r="M625" i="12" s="1"/>
  <c r="P625" i="12"/>
  <c r="Q625" i="12"/>
  <c r="R625" i="12"/>
  <c r="T625" i="12" a="1"/>
  <c r="T625" i="12" s="1"/>
  <c r="C626" i="12"/>
  <c r="K626" i="12"/>
  <c r="M626" i="12" s="1"/>
  <c r="P626" i="12"/>
  <c r="Q626" i="12"/>
  <c r="R626" i="12"/>
  <c r="T626" i="12" a="1"/>
  <c r="T626" i="12" s="1"/>
  <c r="C627" i="12"/>
  <c r="K627" i="12"/>
  <c r="M627" i="12" s="1"/>
  <c r="P627" i="12"/>
  <c r="Q627" i="12"/>
  <c r="R627" i="12"/>
  <c r="T627" i="12" a="1"/>
  <c r="T627" i="12" s="1"/>
  <c r="C628" i="12"/>
  <c r="K628" i="12"/>
  <c r="M628" i="12" s="1"/>
  <c r="P628" i="12"/>
  <c r="Q628" i="12"/>
  <c r="R628" i="12"/>
  <c r="T628" i="12" a="1"/>
  <c r="T628" i="12" s="1"/>
  <c r="C629" i="12"/>
  <c r="K629" i="12"/>
  <c r="M629" i="12" s="1"/>
  <c r="P629" i="12"/>
  <c r="Q629" i="12"/>
  <c r="R629" i="12"/>
  <c r="T629" i="12" a="1"/>
  <c r="T629" i="12" s="1"/>
  <c r="C630" i="12"/>
  <c r="K630" i="12"/>
  <c r="M630" i="12" s="1"/>
  <c r="P630" i="12"/>
  <c r="Q630" i="12"/>
  <c r="R630" i="12"/>
  <c r="T630" i="12" a="1"/>
  <c r="T630" i="12" s="1"/>
  <c r="C631" i="12"/>
  <c r="K631" i="12"/>
  <c r="M631" i="12" s="1"/>
  <c r="P631" i="12"/>
  <c r="Q631" i="12"/>
  <c r="R631" i="12"/>
  <c r="T631" i="12" a="1"/>
  <c r="T631" i="12" s="1"/>
  <c r="C632" i="12"/>
  <c r="K632" i="12"/>
  <c r="M632" i="12" s="1"/>
  <c r="P632" i="12"/>
  <c r="Q632" i="12"/>
  <c r="R632" i="12"/>
  <c r="T632" i="12" a="1"/>
  <c r="T632" i="12" s="1"/>
  <c r="C633" i="12"/>
  <c r="K633" i="12"/>
  <c r="M633" i="12" s="1"/>
  <c r="P633" i="12"/>
  <c r="Q633" i="12"/>
  <c r="R633" i="12"/>
  <c r="T633" i="12" a="1"/>
  <c r="T633" i="12" s="1"/>
  <c r="C634" i="12"/>
  <c r="K634" i="12"/>
  <c r="M634" i="12" s="1"/>
  <c r="P634" i="12"/>
  <c r="Q634" i="12"/>
  <c r="R634" i="12"/>
  <c r="T634" i="12" a="1"/>
  <c r="T634" i="12" s="1"/>
  <c r="C635" i="12"/>
  <c r="K635" i="12"/>
  <c r="M635" i="12" s="1"/>
  <c r="P635" i="12"/>
  <c r="Q635" i="12"/>
  <c r="R635" i="12"/>
  <c r="T635" i="12" a="1"/>
  <c r="T635" i="12" s="1"/>
  <c r="C636" i="12"/>
  <c r="K636" i="12"/>
  <c r="M636" i="12" s="1"/>
  <c r="P636" i="12"/>
  <c r="Q636" i="12"/>
  <c r="R636" i="12"/>
  <c r="T636" i="12" a="1"/>
  <c r="T636" i="12" s="1"/>
  <c r="C637" i="12"/>
  <c r="K637" i="12"/>
  <c r="M637" i="12" s="1"/>
  <c r="P637" i="12"/>
  <c r="Q637" i="12"/>
  <c r="R637" i="12"/>
  <c r="T637" i="12" a="1"/>
  <c r="T637" i="12" s="1"/>
  <c r="C638" i="12"/>
  <c r="K638" i="12"/>
  <c r="M638" i="12" s="1"/>
  <c r="P638" i="12"/>
  <c r="Q638" i="12"/>
  <c r="R638" i="12"/>
  <c r="T638" i="12" a="1"/>
  <c r="T638" i="12" s="1"/>
  <c r="C639" i="12"/>
  <c r="K639" i="12"/>
  <c r="M639" i="12" s="1"/>
  <c r="P639" i="12"/>
  <c r="Q639" i="12"/>
  <c r="R639" i="12"/>
  <c r="T639" i="12" a="1"/>
  <c r="T639" i="12" s="1"/>
  <c r="C640" i="12"/>
  <c r="K640" i="12"/>
  <c r="M640" i="12" s="1"/>
  <c r="P640" i="12"/>
  <c r="Q640" i="12"/>
  <c r="R640" i="12"/>
  <c r="T640" i="12" a="1"/>
  <c r="T640" i="12" s="1"/>
  <c r="C641" i="12"/>
  <c r="K641" i="12"/>
  <c r="M641" i="12" s="1"/>
  <c r="P641" i="12"/>
  <c r="Q641" i="12"/>
  <c r="R641" i="12"/>
  <c r="T641" i="12" a="1"/>
  <c r="T641" i="12" s="1"/>
  <c r="C642" i="12"/>
  <c r="K642" i="12"/>
  <c r="M642" i="12" s="1"/>
  <c r="P642" i="12"/>
  <c r="Q642" i="12"/>
  <c r="R642" i="12"/>
  <c r="T642" i="12" a="1"/>
  <c r="T642" i="12" s="1"/>
  <c r="C643" i="12"/>
  <c r="K643" i="12"/>
  <c r="M643" i="12" s="1"/>
  <c r="P643" i="12"/>
  <c r="Q643" i="12"/>
  <c r="R643" i="12"/>
  <c r="T643" i="12" a="1"/>
  <c r="T643" i="12" s="1"/>
  <c r="C644" i="12"/>
  <c r="K644" i="12"/>
  <c r="M644" i="12" s="1"/>
  <c r="P644" i="12"/>
  <c r="Q644" i="12"/>
  <c r="R644" i="12"/>
  <c r="T644" i="12" a="1"/>
  <c r="T644" i="12" s="1"/>
  <c r="C645" i="12"/>
  <c r="K645" i="12"/>
  <c r="M645" i="12" s="1"/>
  <c r="P645" i="12"/>
  <c r="Q645" i="12"/>
  <c r="R645" i="12"/>
  <c r="T645" i="12" a="1"/>
  <c r="T645" i="12" s="1"/>
  <c r="C646" i="12"/>
  <c r="K646" i="12"/>
  <c r="M646" i="12" s="1"/>
  <c r="P646" i="12"/>
  <c r="Q646" i="12"/>
  <c r="R646" i="12"/>
  <c r="T646" i="12" a="1"/>
  <c r="T646" i="12" s="1"/>
  <c r="C647" i="12"/>
  <c r="K647" i="12"/>
  <c r="M647" i="12" s="1"/>
  <c r="P647" i="12"/>
  <c r="Q647" i="12"/>
  <c r="R647" i="12"/>
  <c r="T647" i="12" a="1"/>
  <c r="T647" i="12" s="1"/>
  <c r="C648" i="12"/>
  <c r="K648" i="12"/>
  <c r="M648" i="12" s="1"/>
  <c r="P648" i="12"/>
  <c r="Q648" i="12"/>
  <c r="R648" i="12"/>
  <c r="T648" i="12" a="1"/>
  <c r="T648" i="12" s="1"/>
  <c r="C649" i="12"/>
  <c r="K649" i="12"/>
  <c r="M649" i="12" s="1"/>
  <c r="P649" i="12"/>
  <c r="Q649" i="12"/>
  <c r="R649" i="12"/>
  <c r="T649" i="12" a="1"/>
  <c r="T649" i="12" s="1"/>
  <c r="C650" i="12"/>
  <c r="K650" i="12"/>
  <c r="M650" i="12" s="1"/>
  <c r="P650" i="12"/>
  <c r="Q650" i="12"/>
  <c r="R650" i="12"/>
  <c r="T650" i="12" a="1"/>
  <c r="T650" i="12" s="1"/>
  <c r="C651" i="12"/>
  <c r="K651" i="12"/>
  <c r="M651" i="12" s="1"/>
  <c r="P651" i="12"/>
  <c r="Q651" i="12"/>
  <c r="R651" i="12"/>
  <c r="T651" i="12" a="1"/>
  <c r="T651" i="12" s="1"/>
  <c r="C652" i="12"/>
  <c r="K652" i="12"/>
  <c r="M652" i="12" s="1"/>
  <c r="P652" i="12"/>
  <c r="Q652" i="12"/>
  <c r="R652" i="12"/>
  <c r="T652" i="12" a="1"/>
  <c r="T652" i="12" s="1"/>
  <c r="C653" i="12"/>
  <c r="K653" i="12"/>
  <c r="M653" i="12" s="1"/>
  <c r="P653" i="12"/>
  <c r="Q653" i="12"/>
  <c r="R653" i="12"/>
  <c r="T653" i="12" a="1"/>
  <c r="T653" i="12" s="1"/>
  <c r="C654" i="12"/>
  <c r="K654" i="12"/>
  <c r="M654" i="12" s="1"/>
  <c r="P654" i="12"/>
  <c r="Q654" i="12"/>
  <c r="R654" i="12"/>
  <c r="T654" i="12" a="1"/>
  <c r="T654" i="12" s="1"/>
  <c r="C655" i="12"/>
  <c r="K655" i="12"/>
  <c r="M655" i="12" s="1"/>
  <c r="P655" i="12"/>
  <c r="Q655" i="12"/>
  <c r="R655" i="12"/>
  <c r="T655" i="12" a="1"/>
  <c r="T655" i="12" s="1"/>
  <c r="C656" i="12"/>
  <c r="K656" i="12"/>
  <c r="M656" i="12" s="1"/>
  <c r="P656" i="12"/>
  <c r="Q656" i="12"/>
  <c r="R656" i="12"/>
  <c r="T656" i="12" a="1"/>
  <c r="T656" i="12" s="1"/>
  <c r="C657" i="12"/>
  <c r="K657" i="12"/>
  <c r="M657" i="12" s="1"/>
  <c r="P657" i="12"/>
  <c r="Q657" i="12"/>
  <c r="R657" i="12"/>
  <c r="T657" i="12" a="1"/>
  <c r="T657" i="12" s="1"/>
  <c r="C658" i="12"/>
  <c r="K658" i="12"/>
  <c r="M658" i="12" s="1"/>
  <c r="P658" i="12"/>
  <c r="Q658" i="12"/>
  <c r="R658" i="12"/>
  <c r="T658" i="12" a="1"/>
  <c r="T658" i="12" s="1"/>
  <c r="C659" i="12"/>
  <c r="K659" i="12"/>
  <c r="M659" i="12" s="1"/>
  <c r="P659" i="12"/>
  <c r="Q659" i="12"/>
  <c r="R659" i="12"/>
  <c r="T659" i="12" a="1"/>
  <c r="T659" i="12" s="1"/>
  <c r="C660" i="12"/>
  <c r="K660" i="12"/>
  <c r="M660" i="12" s="1"/>
  <c r="P660" i="12"/>
  <c r="Q660" i="12"/>
  <c r="R660" i="12"/>
  <c r="T660" i="12" a="1"/>
  <c r="T660" i="12" s="1"/>
  <c r="C661" i="12"/>
  <c r="K661" i="12"/>
  <c r="M661" i="12" s="1"/>
  <c r="P661" i="12"/>
  <c r="Q661" i="12"/>
  <c r="R661" i="12"/>
  <c r="T661" i="12" a="1"/>
  <c r="T661" i="12" s="1"/>
  <c r="C662" i="12"/>
  <c r="K662" i="12"/>
  <c r="M662" i="12" s="1"/>
  <c r="P662" i="12"/>
  <c r="Q662" i="12"/>
  <c r="R662" i="12"/>
  <c r="T662" i="12" a="1"/>
  <c r="T662" i="12" s="1"/>
  <c r="C663" i="12"/>
  <c r="K663" i="12"/>
  <c r="M663" i="12" s="1"/>
  <c r="P663" i="12"/>
  <c r="Q663" i="12"/>
  <c r="R663" i="12"/>
  <c r="T663" i="12" a="1"/>
  <c r="T663" i="12" s="1"/>
  <c r="C664" i="12"/>
  <c r="K664" i="12"/>
  <c r="M664" i="12" s="1"/>
  <c r="P664" i="12"/>
  <c r="Q664" i="12"/>
  <c r="R664" i="12"/>
  <c r="T664" i="12" a="1"/>
  <c r="T664" i="12" s="1"/>
  <c r="C665" i="12"/>
  <c r="K665" i="12"/>
  <c r="M665" i="12" s="1"/>
  <c r="P665" i="12"/>
  <c r="Q665" i="12"/>
  <c r="R665" i="12"/>
  <c r="T665" i="12" a="1"/>
  <c r="T665" i="12" s="1"/>
  <c r="C666" i="12"/>
  <c r="K666" i="12"/>
  <c r="M666" i="12" s="1"/>
  <c r="P666" i="12"/>
  <c r="Q666" i="12"/>
  <c r="R666" i="12"/>
  <c r="T666" i="12" a="1"/>
  <c r="T666" i="12" s="1"/>
  <c r="C667" i="12"/>
  <c r="K667" i="12"/>
  <c r="M667" i="12" s="1"/>
  <c r="P667" i="12"/>
  <c r="Q667" i="12"/>
  <c r="R667" i="12"/>
  <c r="T667" i="12" a="1"/>
  <c r="T667" i="12" s="1"/>
  <c r="C668" i="12"/>
  <c r="K668" i="12"/>
  <c r="M668" i="12" s="1"/>
  <c r="P668" i="12"/>
  <c r="Q668" i="12"/>
  <c r="R668" i="12"/>
  <c r="T668" i="12" a="1"/>
  <c r="T668" i="12" s="1"/>
  <c r="C669" i="12"/>
  <c r="K669" i="12"/>
  <c r="M669" i="12" s="1"/>
  <c r="P669" i="12"/>
  <c r="Q669" i="12"/>
  <c r="R669" i="12"/>
  <c r="T669" i="12" a="1"/>
  <c r="T669" i="12" s="1"/>
  <c r="C670" i="12"/>
  <c r="K670" i="12"/>
  <c r="M670" i="12" s="1"/>
  <c r="P670" i="12"/>
  <c r="Q670" i="12"/>
  <c r="R670" i="12"/>
  <c r="T670" i="12" a="1"/>
  <c r="T670" i="12" s="1"/>
  <c r="C671" i="12"/>
  <c r="K671" i="12"/>
  <c r="M671" i="12" s="1"/>
  <c r="P671" i="12"/>
  <c r="Q671" i="12"/>
  <c r="R671" i="12"/>
  <c r="T671" i="12" a="1"/>
  <c r="T671" i="12" s="1"/>
  <c r="C672" i="12"/>
  <c r="K672" i="12"/>
  <c r="M672" i="12" s="1"/>
  <c r="P672" i="12"/>
  <c r="Q672" i="12"/>
  <c r="R672" i="12"/>
  <c r="T672" i="12" a="1"/>
  <c r="T672" i="12" s="1"/>
  <c r="C673" i="12"/>
  <c r="K673" i="12"/>
  <c r="M673" i="12" s="1"/>
  <c r="P673" i="12"/>
  <c r="Q673" i="12"/>
  <c r="R673" i="12"/>
  <c r="T673" i="12" a="1"/>
  <c r="T673" i="12" s="1"/>
  <c r="C674" i="12"/>
  <c r="K674" i="12"/>
  <c r="M674" i="12" s="1"/>
  <c r="P674" i="12"/>
  <c r="Q674" i="12"/>
  <c r="R674" i="12"/>
  <c r="T674" i="12" a="1"/>
  <c r="T674" i="12" s="1"/>
  <c r="C675" i="12"/>
  <c r="K675" i="12"/>
  <c r="M675" i="12" s="1"/>
  <c r="P675" i="12"/>
  <c r="Q675" i="12"/>
  <c r="R675" i="12"/>
  <c r="T675" i="12" a="1"/>
  <c r="T675" i="12" s="1"/>
  <c r="C676" i="12"/>
  <c r="K676" i="12"/>
  <c r="M676" i="12" s="1"/>
  <c r="P676" i="12"/>
  <c r="Q676" i="12"/>
  <c r="R676" i="12"/>
  <c r="T676" i="12" a="1"/>
  <c r="T676" i="12" s="1"/>
  <c r="C677" i="12"/>
  <c r="K677" i="12"/>
  <c r="M677" i="12" s="1"/>
  <c r="P677" i="12"/>
  <c r="Q677" i="12"/>
  <c r="R677" i="12"/>
  <c r="T677" i="12" a="1"/>
  <c r="T677" i="12" s="1"/>
  <c r="C678" i="12"/>
  <c r="K678" i="12"/>
  <c r="M678" i="12" s="1"/>
  <c r="P678" i="12"/>
  <c r="Q678" i="12"/>
  <c r="R678" i="12"/>
  <c r="T678" i="12" a="1"/>
  <c r="T678" i="12" s="1"/>
  <c r="C679" i="12"/>
  <c r="K679" i="12"/>
  <c r="M679" i="12" s="1"/>
  <c r="P679" i="12"/>
  <c r="Q679" i="12"/>
  <c r="R679" i="12"/>
  <c r="T679" i="12" a="1"/>
  <c r="T679" i="12" s="1"/>
  <c r="C680" i="12"/>
  <c r="K680" i="12"/>
  <c r="M680" i="12" s="1"/>
  <c r="P680" i="12"/>
  <c r="Q680" i="12"/>
  <c r="R680" i="12"/>
  <c r="T680" i="12" a="1"/>
  <c r="T680" i="12" s="1"/>
  <c r="C681" i="12"/>
  <c r="K681" i="12"/>
  <c r="M681" i="12" s="1"/>
  <c r="P681" i="12"/>
  <c r="Q681" i="12"/>
  <c r="R681" i="12"/>
  <c r="T681" i="12" a="1"/>
  <c r="T681" i="12" s="1"/>
  <c r="C682" i="12"/>
  <c r="K682" i="12"/>
  <c r="M682" i="12" s="1"/>
  <c r="P682" i="12"/>
  <c r="Q682" i="12"/>
  <c r="R682" i="12"/>
  <c r="T682" i="12" a="1"/>
  <c r="T682" i="12" s="1"/>
  <c r="C683" i="12"/>
  <c r="K683" i="12"/>
  <c r="M683" i="12" s="1"/>
  <c r="P683" i="12"/>
  <c r="Q683" i="12"/>
  <c r="R683" i="12"/>
  <c r="T683" i="12" a="1"/>
  <c r="T683" i="12" s="1"/>
  <c r="C684" i="12"/>
  <c r="K684" i="12"/>
  <c r="M684" i="12" s="1"/>
  <c r="P684" i="12"/>
  <c r="Q684" i="12"/>
  <c r="R684" i="12"/>
  <c r="T684" i="12" a="1"/>
  <c r="T684" i="12" s="1"/>
  <c r="C685" i="12"/>
  <c r="K685" i="12"/>
  <c r="M685" i="12" s="1"/>
  <c r="P685" i="12"/>
  <c r="Q685" i="12"/>
  <c r="R685" i="12"/>
  <c r="T685" i="12" a="1"/>
  <c r="T685" i="12" s="1"/>
  <c r="C686" i="12"/>
  <c r="K686" i="12"/>
  <c r="M686" i="12" s="1"/>
  <c r="P686" i="12"/>
  <c r="Q686" i="12"/>
  <c r="R686" i="12"/>
  <c r="T686" i="12" a="1"/>
  <c r="T686" i="12" s="1"/>
  <c r="C687" i="12"/>
  <c r="K687" i="12"/>
  <c r="M687" i="12" s="1"/>
  <c r="P687" i="12"/>
  <c r="Q687" i="12"/>
  <c r="R687" i="12"/>
  <c r="T687" i="12" a="1"/>
  <c r="T687" i="12" s="1"/>
  <c r="C688" i="12"/>
  <c r="K688" i="12"/>
  <c r="M688" i="12" s="1"/>
  <c r="P688" i="12"/>
  <c r="Q688" i="12"/>
  <c r="R688" i="12"/>
  <c r="T688" i="12" a="1"/>
  <c r="T688" i="12" s="1"/>
  <c r="C689" i="12"/>
  <c r="K689" i="12"/>
  <c r="M689" i="12" s="1"/>
  <c r="P689" i="12"/>
  <c r="Q689" i="12"/>
  <c r="R689" i="12"/>
  <c r="T689" i="12" a="1"/>
  <c r="T689" i="12" s="1"/>
  <c r="C690" i="12"/>
  <c r="K690" i="12"/>
  <c r="M690" i="12" s="1"/>
  <c r="P690" i="12"/>
  <c r="Q690" i="12"/>
  <c r="R690" i="12"/>
  <c r="T690" i="12" a="1"/>
  <c r="T690" i="12" s="1"/>
  <c r="C691" i="12"/>
  <c r="K691" i="12"/>
  <c r="M691" i="12" s="1"/>
  <c r="P691" i="12"/>
  <c r="Q691" i="12"/>
  <c r="R691" i="12"/>
  <c r="T691" i="12" a="1"/>
  <c r="T691" i="12" s="1"/>
  <c r="C692" i="12"/>
  <c r="K692" i="12"/>
  <c r="M692" i="12" s="1"/>
  <c r="P692" i="12"/>
  <c r="Q692" i="12"/>
  <c r="R692" i="12"/>
  <c r="T692" i="12" a="1"/>
  <c r="T692" i="12" s="1"/>
  <c r="C693" i="12"/>
  <c r="K693" i="12"/>
  <c r="M693" i="12" s="1"/>
  <c r="P693" i="12"/>
  <c r="Q693" i="12"/>
  <c r="R693" i="12"/>
  <c r="T693" i="12" a="1"/>
  <c r="T693" i="12" s="1"/>
  <c r="C694" i="12"/>
  <c r="K694" i="12"/>
  <c r="M694" i="12" s="1"/>
  <c r="P694" i="12"/>
  <c r="Q694" i="12"/>
  <c r="R694" i="12"/>
  <c r="T694" i="12" a="1"/>
  <c r="T694" i="12" s="1"/>
  <c r="C695" i="12"/>
  <c r="K695" i="12"/>
  <c r="M695" i="12" s="1"/>
  <c r="P695" i="12"/>
  <c r="Q695" i="12"/>
  <c r="R695" i="12"/>
  <c r="T695" i="12" a="1"/>
  <c r="T695" i="12" s="1"/>
  <c r="C696" i="12"/>
  <c r="K696" i="12"/>
  <c r="M696" i="12" s="1"/>
  <c r="P696" i="12"/>
  <c r="Q696" i="12"/>
  <c r="R696" i="12"/>
  <c r="T696" i="12" a="1"/>
  <c r="T696" i="12" s="1"/>
  <c r="C697" i="12"/>
  <c r="K697" i="12"/>
  <c r="M697" i="12" s="1"/>
  <c r="P697" i="12"/>
  <c r="Q697" i="12"/>
  <c r="R697" i="12"/>
  <c r="T697" i="12" a="1"/>
  <c r="T697" i="12" s="1"/>
  <c r="C698" i="12"/>
  <c r="K698" i="12"/>
  <c r="M698" i="12" s="1"/>
  <c r="P698" i="12"/>
  <c r="Q698" i="12"/>
  <c r="R698" i="12"/>
  <c r="T698" i="12" a="1"/>
  <c r="T698" i="12" s="1"/>
  <c r="C699" i="12"/>
  <c r="K699" i="12"/>
  <c r="M699" i="12" s="1"/>
  <c r="P699" i="12"/>
  <c r="Q699" i="12"/>
  <c r="R699" i="12"/>
  <c r="T699" i="12" a="1"/>
  <c r="T699" i="12" s="1"/>
  <c r="C700" i="12"/>
  <c r="K700" i="12"/>
  <c r="M700" i="12" s="1"/>
  <c r="P700" i="12"/>
  <c r="Q700" i="12"/>
  <c r="R700" i="12"/>
  <c r="T700" i="12" a="1"/>
  <c r="T700" i="12" s="1"/>
  <c r="C701" i="12"/>
  <c r="K701" i="12"/>
  <c r="M701" i="12" s="1"/>
  <c r="P701" i="12"/>
  <c r="Q701" i="12"/>
  <c r="R701" i="12"/>
  <c r="T701" i="12" a="1"/>
  <c r="T701" i="12" s="1"/>
  <c r="C702" i="12"/>
  <c r="K702" i="12"/>
  <c r="M702" i="12" s="1"/>
  <c r="P702" i="12"/>
  <c r="Q702" i="12"/>
  <c r="R702" i="12"/>
  <c r="T702" i="12" a="1"/>
  <c r="T702" i="12" s="1"/>
  <c r="C703" i="12"/>
  <c r="K703" i="12"/>
  <c r="M703" i="12" s="1"/>
  <c r="P703" i="12"/>
  <c r="Q703" i="12"/>
  <c r="R703" i="12"/>
  <c r="T703" i="12" a="1"/>
  <c r="T703" i="12" s="1"/>
  <c r="C704" i="12"/>
  <c r="K704" i="12"/>
  <c r="M704" i="12" s="1"/>
  <c r="P704" i="12"/>
  <c r="Q704" i="12"/>
  <c r="R704" i="12"/>
  <c r="T704" i="12" a="1"/>
  <c r="T704" i="12" s="1"/>
  <c r="C705" i="12"/>
  <c r="K705" i="12"/>
  <c r="M705" i="12" s="1"/>
  <c r="P705" i="12"/>
  <c r="Q705" i="12"/>
  <c r="R705" i="12"/>
  <c r="T705" i="12" a="1"/>
  <c r="T705" i="12" s="1"/>
  <c r="C706" i="12"/>
  <c r="K706" i="12"/>
  <c r="M706" i="12" s="1"/>
  <c r="P706" i="12"/>
  <c r="Q706" i="12"/>
  <c r="R706" i="12"/>
  <c r="T706" i="12" a="1"/>
  <c r="T706" i="12" s="1"/>
  <c r="C707" i="12"/>
  <c r="K707" i="12"/>
  <c r="M707" i="12" s="1"/>
  <c r="P707" i="12"/>
  <c r="Q707" i="12"/>
  <c r="R707" i="12"/>
  <c r="T707" i="12" a="1"/>
  <c r="T707" i="12" s="1"/>
  <c r="C708" i="12"/>
  <c r="K708" i="12"/>
  <c r="M708" i="12" s="1"/>
  <c r="P708" i="12"/>
  <c r="Q708" i="12"/>
  <c r="R708" i="12"/>
  <c r="T708" i="12" a="1"/>
  <c r="T708" i="12" s="1"/>
  <c r="C709" i="12"/>
  <c r="K709" i="12"/>
  <c r="M709" i="12" s="1"/>
  <c r="P709" i="12"/>
  <c r="Q709" i="12"/>
  <c r="R709" i="12"/>
  <c r="T709" i="12" a="1"/>
  <c r="T709" i="12" s="1"/>
  <c r="C710" i="12"/>
  <c r="K710" i="12"/>
  <c r="M710" i="12" s="1"/>
  <c r="P710" i="12"/>
  <c r="Q710" i="12"/>
  <c r="R710" i="12"/>
  <c r="T710" i="12" a="1"/>
  <c r="T710" i="12" s="1"/>
  <c r="C711" i="12"/>
  <c r="K711" i="12"/>
  <c r="M711" i="12" s="1"/>
  <c r="P711" i="12"/>
  <c r="Q711" i="12"/>
  <c r="R711" i="12"/>
  <c r="T711" i="12" a="1"/>
  <c r="T711" i="12" s="1"/>
  <c r="C712" i="12"/>
  <c r="K712" i="12"/>
  <c r="M712" i="12" s="1"/>
  <c r="P712" i="12"/>
  <c r="Q712" i="12"/>
  <c r="R712" i="12"/>
  <c r="T712" i="12" a="1"/>
  <c r="T712" i="12" s="1"/>
  <c r="C713" i="12"/>
  <c r="K713" i="12"/>
  <c r="M713" i="12" s="1"/>
  <c r="P713" i="12"/>
  <c r="Q713" i="12"/>
  <c r="R713" i="12"/>
  <c r="T713" i="12" a="1"/>
  <c r="T713" i="12" s="1"/>
  <c r="C714" i="12"/>
  <c r="K714" i="12"/>
  <c r="M714" i="12" s="1"/>
  <c r="P714" i="12"/>
  <c r="Q714" i="12"/>
  <c r="R714" i="12"/>
  <c r="T714" i="12" a="1"/>
  <c r="T714" i="12" s="1"/>
  <c r="C715" i="12"/>
  <c r="K715" i="12"/>
  <c r="M715" i="12" s="1"/>
  <c r="P715" i="12"/>
  <c r="Q715" i="12"/>
  <c r="R715" i="12"/>
  <c r="T715" i="12" a="1"/>
  <c r="T715" i="12" s="1"/>
  <c r="C716" i="12"/>
  <c r="K716" i="12"/>
  <c r="M716" i="12" s="1"/>
  <c r="P716" i="12"/>
  <c r="Q716" i="12"/>
  <c r="R716" i="12"/>
  <c r="T716" i="12" a="1"/>
  <c r="T716" i="12" s="1"/>
  <c r="C717" i="12"/>
  <c r="K717" i="12"/>
  <c r="M717" i="12" s="1"/>
  <c r="P717" i="12"/>
  <c r="Q717" i="12"/>
  <c r="R717" i="12"/>
  <c r="T717" i="12" a="1"/>
  <c r="T717" i="12" s="1"/>
  <c r="C718" i="12"/>
  <c r="K718" i="12"/>
  <c r="M718" i="12" s="1"/>
  <c r="P718" i="12"/>
  <c r="Q718" i="12"/>
  <c r="R718" i="12"/>
  <c r="T718" i="12" a="1"/>
  <c r="T718" i="12" s="1"/>
  <c r="C719" i="12"/>
  <c r="K719" i="12"/>
  <c r="M719" i="12" s="1"/>
  <c r="P719" i="12"/>
  <c r="Q719" i="12"/>
  <c r="R719" i="12"/>
  <c r="T719" i="12" a="1"/>
  <c r="T719" i="12" s="1"/>
  <c r="C720" i="12"/>
  <c r="K720" i="12"/>
  <c r="M720" i="12" s="1"/>
  <c r="P720" i="12"/>
  <c r="Q720" i="12"/>
  <c r="R720" i="12"/>
  <c r="T720" i="12" a="1"/>
  <c r="T720" i="12" s="1"/>
  <c r="C721" i="12"/>
  <c r="K721" i="12"/>
  <c r="M721" i="12" s="1"/>
  <c r="P721" i="12"/>
  <c r="Q721" i="12"/>
  <c r="R721" i="12"/>
  <c r="T721" i="12" a="1"/>
  <c r="T721" i="12" s="1"/>
  <c r="C722" i="12"/>
  <c r="K722" i="12"/>
  <c r="M722" i="12" s="1"/>
  <c r="P722" i="12"/>
  <c r="Q722" i="12"/>
  <c r="R722" i="12"/>
  <c r="T722" i="12" a="1"/>
  <c r="T722" i="12" s="1"/>
  <c r="C723" i="12"/>
  <c r="K723" i="12"/>
  <c r="M723" i="12" s="1"/>
  <c r="P723" i="12"/>
  <c r="Q723" i="12"/>
  <c r="R723" i="12"/>
  <c r="T723" i="12" a="1"/>
  <c r="T723" i="12" s="1"/>
  <c r="C724" i="12"/>
  <c r="K724" i="12"/>
  <c r="M724" i="12" s="1"/>
  <c r="P724" i="12"/>
  <c r="Q724" i="12"/>
  <c r="R724" i="12"/>
  <c r="T724" i="12" a="1"/>
  <c r="T724" i="12" s="1"/>
  <c r="C725" i="12"/>
  <c r="K725" i="12"/>
  <c r="M725" i="12" s="1"/>
  <c r="P725" i="12"/>
  <c r="Q725" i="12"/>
  <c r="R725" i="12"/>
  <c r="T725" i="12" a="1"/>
  <c r="T725" i="12" s="1"/>
  <c r="C726" i="12"/>
  <c r="K726" i="12"/>
  <c r="M726" i="12" s="1"/>
  <c r="P726" i="12"/>
  <c r="Q726" i="12"/>
  <c r="R726" i="12"/>
  <c r="T726" i="12" a="1"/>
  <c r="T726" i="12" s="1"/>
  <c r="C727" i="12"/>
  <c r="K727" i="12"/>
  <c r="M727" i="12" s="1"/>
  <c r="P727" i="12"/>
  <c r="Q727" i="12"/>
  <c r="R727" i="12"/>
  <c r="T727" i="12" a="1"/>
  <c r="T727" i="12" s="1"/>
  <c r="C728" i="12"/>
  <c r="K728" i="12"/>
  <c r="M728" i="12" s="1"/>
  <c r="P728" i="12"/>
  <c r="Q728" i="12"/>
  <c r="R728" i="12"/>
  <c r="T728" i="12" a="1"/>
  <c r="T728" i="12" s="1"/>
  <c r="C729" i="12"/>
  <c r="K729" i="12"/>
  <c r="M729" i="12" s="1"/>
  <c r="P729" i="12"/>
  <c r="Q729" i="12"/>
  <c r="R729" i="12"/>
  <c r="T729" i="12" a="1"/>
  <c r="T729" i="12" s="1"/>
  <c r="C730" i="12"/>
  <c r="K730" i="12"/>
  <c r="M730" i="12" s="1"/>
  <c r="P730" i="12"/>
  <c r="Q730" i="12"/>
  <c r="R730" i="12"/>
  <c r="T730" i="12" a="1"/>
  <c r="T730" i="12" s="1"/>
  <c r="C731" i="12"/>
  <c r="K731" i="12"/>
  <c r="M731" i="12" s="1"/>
  <c r="P731" i="12"/>
  <c r="Q731" i="12"/>
  <c r="R731" i="12"/>
  <c r="T731" i="12" a="1"/>
  <c r="T731" i="12" s="1"/>
  <c r="C732" i="12"/>
  <c r="K732" i="12"/>
  <c r="M732" i="12" s="1"/>
  <c r="P732" i="12"/>
  <c r="Q732" i="12"/>
  <c r="R732" i="12"/>
  <c r="T732" i="12" a="1"/>
  <c r="T732" i="12" s="1"/>
  <c r="C733" i="12"/>
  <c r="K733" i="12"/>
  <c r="M733" i="12" s="1"/>
  <c r="P733" i="12"/>
  <c r="Q733" i="12"/>
  <c r="R733" i="12"/>
  <c r="T733" i="12" a="1"/>
  <c r="T733" i="12" s="1"/>
  <c r="C734" i="12"/>
  <c r="K734" i="12"/>
  <c r="M734" i="12" s="1"/>
  <c r="P734" i="12"/>
  <c r="Q734" i="12"/>
  <c r="R734" i="12"/>
  <c r="T734" i="12" a="1"/>
  <c r="T734" i="12" s="1"/>
  <c r="C735" i="12"/>
  <c r="K735" i="12"/>
  <c r="M735" i="12" s="1"/>
  <c r="P735" i="12"/>
  <c r="Q735" i="12"/>
  <c r="R735" i="12"/>
  <c r="T735" i="12" a="1"/>
  <c r="T735" i="12" s="1"/>
  <c r="C736" i="12"/>
  <c r="K736" i="12"/>
  <c r="M736" i="12" s="1"/>
  <c r="P736" i="12"/>
  <c r="Q736" i="12"/>
  <c r="R736" i="12"/>
  <c r="T736" i="12" a="1"/>
  <c r="T736" i="12" s="1"/>
  <c r="C737" i="12"/>
  <c r="K737" i="12"/>
  <c r="M737" i="12" s="1"/>
  <c r="P737" i="12"/>
  <c r="Q737" i="12"/>
  <c r="R737" i="12"/>
  <c r="T737" i="12" a="1"/>
  <c r="T737" i="12" s="1"/>
  <c r="C738" i="12"/>
  <c r="K738" i="12"/>
  <c r="M738" i="12" s="1"/>
  <c r="P738" i="12"/>
  <c r="Q738" i="12"/>
  <c r="R738" i="12"/>
  <c r="T738" i="12" a="1"/>
  <c r="T738" i="12" s="1"/>
  <c r="C739" i="12"/>
  <c r="K739" i="12"/>
  <c r="M739" i="12" s="1"/>
  <c r="P739" i="12"/>
  <c r="Q739" i="12"/>
  <c r="R739" i="12"/>
  <c r="T739" i="12" a="1"/>
  <c r="T739" i="12" s="1"/>
  <c r="C740" i="12"/>
  <c r="K740" i="12"/>
  <c r="M740" i="12" s="1"/>
  <c r="P740" i="12"/>
  <c r="Q740" i="12"/>
  <c r="R740" i="12"/>
  <c r="T740" i="12" a="1"/>
  <c r="T740" i="12" s="1"/>
  <c r="C741" i="12"/>
  <c r="K741" i="12"/>
  <c r="M741" i="12" s="1"/>
  <c r="P741" i="12"/>
  <c r="Q741" i="12"/>
  <c r="R741" i="12"/>
  <c r="T741" i="12" a="1"/>
  <c r="T741" i="12" s="1"/>
  <c r="C742" i="12"/>
  <c r="K742" i="12"/>
  <c r="M742" i="12" s="1"/>
  <c r="P742" i="12"/>
  <c r="Q742" i="12"/>
  <c r="R742" i="12"/>
  <c r="T742" i="12" a="1"/>
  <c r="T742" i="12" s="1"/>
  <c r="C743" i="12"/>
  <c r="K743" i="12"/>
  <c r="M743" i="12" s="1"/>
  <c r="P743" i="12"/>
  <c r="Q743" i="12"/>
  <c r="R743" i="12"/>
  <c r="T743" i="12" a="1"/>
  <c r="T743" i="12" s="1"/>
  <c r="C744" i="12"/>
  <c r="K744" i="12"/>
  <c r="M744" i="12" s="1"/>
  <c r="P744" i="12"/>
  <c r="Q744" i="12"/>
  <c r="R744" i="12"/>
  <c r="T744" i="12" a="1"/>
  <c r="T744" i="12" s="1"/>
  <c r="C745" i="12"/>
  <c r="K745" i="12"/>
  <c r="M745" i="12" s="1"/>
  <c r="P745" i="12"/>
  <c r="Q745" i="12"/>
  <c r="R745" i="12"/>
  <c r="T745" i="12" a="1"/>
  <c r="T745" i="12" s="1"/>
  <c r="C746" i="12"/>
  <c r="K746" i="12"/>
  <c r="M746" i="12" s="1"/>
  <c r="P746" i="12"/>
  <c r="Q746" i="12"/>
  <c r="R746" i="12"/>
  <c r="T746" i="12" a="1"/>
  <c r="T746" i="12" s="1"/>
  <c r="C747" i="12"/>
  <c r="K747" i="12"/>
  <c r="M747" i="12" s="1"/>
  <c r="P747" i="12"/>
  <c r="Q747" i="12"/>
  <c r="R747" i="12"/>
  <c r="T747" i="12" a="1"/>
  <c r="T747" i="12" s="1"/>
  <c r="C748" i="12"/>
  <c r="K748" i="12"/>
  <c r="M748" i="12" s="1"/>
  <c r="P748" i="12"/>
  <c r="Q748" i="12"/>
  <c r="R748" i="12"/>
  <c r="T748" i="12" a="1"/>
  <c r="T748" i="12" s="1"/>
  <c r="C749" i="12"/>
  <c r="K749" i="12"/>
  <c r="M749" i="12" s="1"/>
  <c r="P749" i="12"/>
  <c r="Q749" i="12"/>
  <c r="R749" i="12"/>
  <c r="T749" i="12" a="1"/>
  <c r="T749" i="12" s="1"/>
  <c r="C750" i="12"/>
  <c r="K750" i="12"/>
  <c r="M750" i="12" s="1"/>
  <c r="P750" i="12"/>
  <c r="Q750" i="12"/>
  <c r="R750" i="12"/>
  <c r="T750" i="12" a="1"/>
  <c r="T750" i="12" s="1"/>
  <c r="C751" i="12"/>
  <c r="K751" i="12"/>
  <c r="M751" i="12" s="1"/>
  <c r="P751" i="12"/>
  <c r="Q751" i="12"/>
  <c r="R751" i="12"/>
  <c r="T751" i="12" a="1"/>
  <c r="T751" i="12" s="1"/>
  <c r="C752" i="12"/>
  <c r="K752" i="12"/>
  <c r="M752" i="12" s="1"/>
  <c r="P752" i="12"/>
  <c r="Q752" i="12"/>
  <c r="R752" i="12"/>
  <c r="T752" i="12" a="1"/>
  <c r="T752" i="12" s="1"/>
  <c r="C753" i="12"/>
  <c r="K753" i="12"/>
  <c r="M753" i="12" s="1"/>
  <c r="P753" i="12"/>
  <c r="Q753" i="12"/>
  <c r="R753" i="12"/>
  <c r="T753" i="12" a="1"/>
  <c r="T753" i="12" s="1"/>
  <c r="C754" i="12"/>
  <c r="K754" i="12"/>
  <c r="M754" i="12" s="1"/>
  <c r="P754" i="12"/>
  <c r="Q754" i="12"/>
  <c r="R754" i="12"/>
  <c r="T754" i="12" a="1"/>
  <c r="T754" i="12" s="1"/>
  <c r="C755" i="12"/>
  <c r="K755" i="12"/>
  <c r="M755" i="12" s="1"/>
  <c r="P755" i="12"/>
  <c r="Q755" i="12"/>
  <c r="R755" i="12"/>
  <c r="T755" i="12" a="1"/>
  <c r="T755" i="12" s="1"/>
  <c r="C756" i="12"/>
  <c r="K756" i="12"/>
  <c r="M756" i="12" s="1"/>
  <c r="P756" i="12"/>
  <c r="Q756" i="12"/>
  <c r="R756" i="12"/>
  <c r="T756" i="12" a="1"/>
  <c r="T756" i="12" s="1"/>
  <c r="C757" i="12"/>
  <c r="K757" i="12"/>
  <c r="M757" i="12" s="1"/>
  <c r="P757" i="12"/>
  <c r="Q757" i="12"/>
  <c r="R757" i="12"/>
  <c r="T757" i="12" a="1"/>
  <c r="T757" i="12" s="1"/>
  <c r="C758" i="12"/>
  <c r="K758" i="12"/>
  <c r="M758" i="12" s="1"/>
  <c r="P758" i="12"/>
  <c r="Q758" i="12"/>
  <c r="R758" i="12"/>
  <c r="T758" i="12" a="1"/>
  <c r="T758" i="12" s="1"/>
  <c r="C759" i="12"/>
  <c r="K759" i="12"/>
  <c r="M759" i="12" s="1"/>
  <c r="P759" i="12"/>
  <c r="Q759" i="12"/>
  <c r="R759" i="12"/>
  <c r="T759" i="12" a="1"/>
  <c r="T759" i="12" s="1"/>
  <c r="C760" i="12"/>
  <c r="K760" i="12"/>
  <c r="M760" i="12" s="1"/>
  <c r="P760" i="12"/>
  <c r="Q760" i="12"/>
  <c r="R760" i="12"/>
  <c r="T760" i="12" a="1"/>
  <c r="T760" i="12" s="1"/>
  <c r="C761" i="12"/>
  <c r="K761" i="12"/>
  <c r="M761" i="12" s="1"/>
  <c r="P761" i="12"/>
  <c r="Q761" i="12"/>
  <c r="R761" i="12"/>
  <c r="T761" i="12" a="1"/>
  <c r="T761" i="12" s="1"/>
  <c r="C762" i="12"/>
  <c r="K762" i="12"/>
  <c r="M762" i="12" s="1"/>
  <c r="P762" i="12"/>
  <c r="Q762" i="12"/>
  <c r="R762" i="12"/>
  <c r="T762" i="12" a="1"/>
  <c r="T762" i="12" s="1"/>
  <c r="C763" i="12"/>
  <c r="K763" i="12"/>
  <c r="M763" i="12" s="1"/>
  <c r="P763" i="12"/>
  <c r="Q763" i="12"/>
  <c r="R763" i="12"/>
  <c r="T763" i="12" a="1"/>
  <c r="T763" i="12" s="1"/>
  <c r="C764" i="12"/>
  <c r="K764" i="12"/>
  <c r="M764" i="12" s="1"/>
  <c r="P764" i="12"/>
  <c r="Q764" i="12"/>
  <c r="R764" i="12"/>
  <c r="T764" i="12" a="1"/>
  <c r="T764" i="12" s="1"/>
  <c r="C765" i="12"/>
  <c r="K765" i="12"/>
  <c r="M765" i="12" s="1"/>
  <c r="P765" i="12"/>
  <c r="Q765" i="12"/>
  <c r="R765" i="12"/>
  <c r="T765" i="12" a="1"/>
  <c r="T765" i="12" s="1"/>
  <c r="C766" i="12"/>
  <c r="K766" i="12"/>
  <c r="M766" i="12" s="1"/>
  <c r="P766" i="12"/>
  <c r="Q766" i="12"/>
  <c r="R766" i="12"/>
  <c r="T766" i="12" a="1"/>
  <c r="T766" i="12" s="1"/>
  <c r="C767" i="12"/>
  <c r="K767" i="12"/>
  <c r="M767" i="12" s="1"/>
  <c r="P767" i="12"/>
  <c r="Q767" i="12"/>
  <c r="R767" i="12"/>
  <c r="T767" i="12" a="1"/>
  <c r="T767" i="12" s="1"/>
  <c r="C768" i="12"/>
  <c r="K768" i="12"/>
  <c r="M768" i="12" s="1"/>
  <c r="P768" i="12"/>
  <c r="Q768" i="12"/>
  <c r="R768" i="12"/>
  <c r="T768" i="12" a="1"/>
  <c r="T768" i="12" s="1"/>
  <c r="C769" i="12"/>
  <c r="K769" i="12"/>
  <c r="M769" i="12" s="1"/>
  <c r="P769" i="12"/>
  <c r="Q769" i="12"/>
  <c r="R769" i="12"/>
  <c r="T769" i="12" a="1"/>
  <c r="T769" i="12" s="1"/>
  <c r="C770" i="12"/>
  <c r="K770" i="12"/>
  <c r="M770" i="12" s="1"/>
  <c r="P770" i="12"/>
  <c r="Q770" i="12"/>
  <c r="R770" i="12"/>
  <c r="T770" i="12" a="1"/>
  <c r="T770" i="12" s="1"/>
  <c r="C771" i="12"/>
  <c r="K771" i="12"/>
  <c r="M771" i="12" s="1"/>
  <c r="P771" i="12"/>
  <c r="Q771" i="12"/>
  <c r="R771" i="12"/>
  <c r="T771" i="12" a="1"/>
  <c r="T771" i="12" s="1"/>
  <c r="C772" i="12"/>
  <c r="K772" i="12"/>
  <c r="M772" i="12" s="1"/>
  <c r="P772" i="12"/>
  <c r="Q772" i="12"/>
  <c r="R772" i="12"/>
  <c r="T772" i="12" a="1"/>
  <c r="T772" i="12" s="1"/>
  <c r="C773" i="12"/>
  <c r="K773" i="12"/>
  <c r="M773" i="12" s="1"/>
  <c r="P773" i="12"/>
  <c r="Q773" i="12"/>
  <c r="R773" i="12"/>
  <c r="T773" i="12" a="1"/>
  <c r="T773" i="12" s="1"/>
  <c r="C774" i="12"/>
  <c r="K774" i="12"/>
  <c r="M774" i="12" s="1"/>
  <c r="P774" i="12"/>
  <c r="Q774" i="12"/>
  <c r="R774" i="12"/>
  <c r="T774" i="12" a="1"/>
  <c r="T774" i="12" s="1"/>
  <c r="C775" i="12"/>
  <c r="K775" i="12"/>
  <c r="M775" i="12" s="1"/>
  <c r="P775" i="12"/>
  <c r="Q775" i="12"/>
  <c r="R775" i="12"/>
  <c r="T775" i="12" a="1"/>
  <c r="T775" i="12" s="1"/>
  <c r="C776" i="12"/>
  <c r="K776" i="12"/>
  <c r="M776" i="12" s="1"/>
  <c r="P776" i="12"/>
  <c r="Q776" i="12"/>
  <c r="R776" i="12"/>
  <c r="T776" i="12" a="1"/>
  <c r="T776" i="12" s="1"/>
  <c r="C777" i="12"/>
  <c r="K777" i="12"/>
  <c r="M777" i="12" s="1"/>
  <c r="P777" i="12"/>
  <c r="Q777" i="12"/>
  <c r="R777" i="12"/>
  <c r="T777" i="12" a="1"/>
  <c r="T777" i="12" s="1"/>
  <c r="C778" i="12"/>
  <c r="K778" i="12"/>
  <c r="M778" i="12" s="1"/>
  <c r="P778" i="12"/>
  <c r="Q778" i="12"/>
  <c r="R778" i="12"/>
  <c r="T778" i="12" a="1"/>
  <c r="T778" i="12" s="1"/>
  <c r="C779" i="12"/>
  <c r="K779" i="12"/>
  <c r="M779" i="12" s="1"/>
  <c r="P779" i="12"/>
  <c r="Q779" i="12"/>
  <c r="R779" i="12"/>
  <c r="T779" i="12" a="1"/>
  <c r="T779" i="12" s="1"/>
  <c r="C780" i="12"/>
  <c r="K780" i="12"/>
  <c r="M780" i="12" s="1"/>
  <c r="P780" i="12"/>
  <c r="Q780" i="12"/>
  <c r="R780" i="12"/>
  <c r="T780" i="12" a="1"/>
  <c r="T780" i="12" s="1"/>
  <c r="C781" i="12"/>
  <c r="K781" i="12"/>
  <c r="M781" i="12" s="1"/>
  <c r="P781" i="12"/>
  <c r="Q781" i="12"/>
  <c r="R781" i="12"/>
  <c r="T781" i="12" a="1"/>
  <c r="T781" i="12" s="1"/>
  <c r="C782" i="12"/>
  <c r="K782" i="12"/>
  <c r="M782" i="12" s="1"/>
  <c r="P782" i="12"/>
  <c r="Q782" i="12"/>
  <c r="R782" i="12"/>
  <c r="T782" i="12" a="1"/>
  <c r="T782" i="12" s="1"/>
  <c r="C783" i="12"/>
  <c r="K783" i="12"/>
  <c r="M783" i="12" s="1"/>
  <c r="P783" i="12"/>
  <c r="Q783" i="12"/>
  <c r="R783" i="12"/>
  <c r="T783" i="12" a="1"/>
  <c r="T783" i="12" s="1"/>
  <c r="C784" i="12"/>
  <c r="K784" i="12"/>
  <c r="M784" i="12" s="1"/>
  <c r="P784" i="12"/>
  <c r="Q784" i="12"/>
  <c r="R784" i="12"/>
  <c r="T784" i="12" a="1"/>
  <c r="T784" i="12" s="1"/>
  <c r="C785" i="12"/>
  <c r="K785" i="12"/>
  <c r="M785" i="12" s="1"/>
  <c r="P785" i="12"/>
  <c r="Q785" i="12"/>
  <c r="R785" i="12"/>
  <c r="T785" i="12" a="1"/>
  <c r="T785" i="12" s="1"/>
  <c r="C786" i="12"/>
  <c r="K786" i="12"/>
  <c r="M786" i="12" s="1"/>
  <c r="P786" i="12"/>
  <c r="Q786" i="12"/>
  <c r="R786" i="12"/>
  <c r="T786" i="12" a="1"/>
  <c r="T786" i="12" s="1"/>
  <c r="C787" i="12"/>
  <c r="K787" i="12"/>
  <c r="M787" i="12" s="1"/>
  <c r="P787" i="12"/>
  <c r="Q787" i="12"/>
  <c r="R787" i="12"/>
  <c r="T787" i="12" a="1"/>
  <c r="T787" i="12" s="1"/>
  <c r="C788" i="12"/>
  <c r="K788" i="12"/>
  <c r="M788" i="12" s="1"/>
  <c r="P788" i="12"/>
  <c r="Q788" i="12"/>
  <c r="R788" i="12"/>
  <c r="T788" i="12" a="1"/>
  <c r="T788" i="12" s="1"/>
  <c r="C789" i="12"/>
  <c r="K789" i="12"/>
  <c r="M789" i="12" s="1"/>
  <c r="P789" i="12"/>
  <c r="Q789" i="12"/>
  <c r="R789" i="12"/>
  <c r="T789" i="12" a="1"/>
  <c r="T789" i="12" s="1"/>
  <c r="C790" i="12"/>
  <c r="K790" i="12"/>
  <c r="M790" i="12" s="1"/>
  <c r="P790" i="12"/>
  <c r="Q790" i="12"/>
  <c r="R790" i="12"/>
  <c r="T790" i="12" a="1"/>
  <c r="T790" i="12" s="1"/>
  <c r="C791" i="12"/>
  <c r="K791" i="12"/>
  <c r="M791" i="12" s="1"/>
  <c r="P791" i="12"/>
  <c r="Q791" i="12"/>
  <c r="R791" i="12"/>
  <c r="T791" i="12" a="1"/>
  <c r="T791" i="12" s="1"/>
  <c r="C792" i="12"/>
  <c r="K792" i="12"/>
  <c r="M792" i="12" s="1"/>
  <c r="P792" i="12"/>
  <c r="Q792" i="12"/>
  <c r="R792" i="12"/>
  <c r="T792" i="12" a="1"/>
  <c r="T792" i="12" s="1"/>
  <c r="C793" i="12"/>
  <c r="K793" i="12"/>
  <c r="M793" i="12" s="1"/>
  <c r="P793" i="12"/>
  <c r="Q793" i="12"/>
  <c r="R793" i="12"/>
  <c r="T793" i="12" a="1"/>
  <c r="T793" i="12" s="1"/>
  <c r="C794" i="12"/>
  <c r="K794" i="12"/>
  <c r="M794" i="12" s="1"/>
  <c r="P794" i="12"/>
  <c r="Q794" i="12"/>
  <c r="R794" i="12"/>
  <c r="T794" i="12" a="1"/>
  <c r="T794" i="12" s="1"/>
  <c r="C795" i="12"/>
  <c r="K795" i="12"/>
  <c r="M795" i="12" s="1"/>
  <c r="P795" i="12"/>
  <c r="Q795" i="12"/>
  <c r="R795" i="12"/>
  <c r="T795" i="12" a="1"/>
  <c r="T795" i="12" s="1"/>
  <c r="C796" i="12"/>
  <c r="K796" i="12"/>
  <c r="M796" i="12" s="1"/>
  <c r="P796" i="12"/>
  <c r="Q796" i="12"/>
  <c r="R796" i="12"/>
  <c r="T796" i="12" a="1"/>
  <c r="T796" i="12" s="1"/>
  <c r="C797" i="12"/>
  <c r="K797" i="12"/>
  <c r="M797" i="12" s="1"/>
  <c r="P797" i="12"/>
  <c r="Q797" i="12"/>
  <c r="R797" i="12"/>
  <c r="T797" i="12" a="1"/>
  <c r="T797" i="12" s="1"/>
  <c r="C798" i="12"/>
  <c r="K798" i="12"/>
  <c r="M798" i="12" s="1"/>
  <c r="P798" i="12"/>
  <c r="Q798" i="12"/>
  <c r="R798" i="12"/>
  <c r="T798" i="12" a="1"/>
  <c r="T798" i="12" s="1"/>
  <c r="C799" i="12"/>
  <c r="K799" i="12"/>
  <c r="M799" i="12" s="1"/>
  <c r="P799" i="12"/>
  <c r="Q799" i="12"/>
  <c r="R799" i="12"/>
  <c r="T799" i="12" a="1"/>
  <c r="T799" i="12" s="1"/>
  <c r="C800" i="12"/>
  <c r="K800" i="12"/>
  <c r="M800" i="12" s="1"/>
  <c r="P800" i="12"/>
  <c r="Q800" i="12"/>
  <c r="R800" i="12"/>
  <c r="T800" i="12" a="1"/>
  <c r="T800" i="12" s="1"/>
  <c r="C801" i="12"/>
  <c r="K801" i="12"/>
  <c r="M801" i="12" s="1"/>
  <c r="P801" i="12"/>
  <c r="Q801" i="12"/>
  <c r="R801" i="12"/>
  <c r="T801" i="12" a="1"/>
  <c r="T801" i="12" s="1"/>
  <c r="C802" i="12"/>
  <c r="K802" i="12"/>
  <c r="M802" i="12" s="1"/>
  <c r="P802" i="12"/>
  <c r="Q802" i="12"/>
  <c r="R802" i="12"/>
  <c r="T802" i="12" a="1"/>
  <c r="T802" i="12" s="1"/>
  <c r="C803" i="12"/>
  <c r="K803" i="12"/>
  <c r="M803" i="12" s="1"/>
  <c r="P803" i="12"/>
  <c r="Q803" i="12"/>
  <c r="R803" i="12"/>
  <c r="T803" i="12" a="1"/>
  <c r="T803" i="12" s="1"/>
  <c r="C804" i="12"/>
  <c r="K804" i="12"/>
  <c r="M804" i="12" s="1"/>
  <c r="P804" i="12"/>
  <c r="Q804" i="12"/>
  <c r="R804" i="12"/>
  <c r="T804" i="12" a="1"/>
  <c r="T804" i="12" s="1"/>
  <c r="C805" i="12"/>
  <c r="K805" i="12"/>
  <c r="M805" i="12" s="1"/>
  <c r="P805" i="12"/>
  <c r="Q805" i="12"/>
  <c r="R805" i="12"/>
  <c r="T805" i="12" a="1"/>
  <c r="T805" i="12" s="1"/>
  <c r="C806" i="12"/>
  <c r="K806" i="12"/>
  <c r="M806" i="12" s="1"/>
  <c r="P806" i="12"/>
  <c r="Q806" i="12"/>
  <c r="R806" i="12"/>
  <c r="T806" i="12" a="1"/>
  <c r="T806" i="12" s="1"/>
  <c r="C807" i="12"/>
  <c r="K807" i="12"/>
  <c r="M807" i="12" s="1"/>
  <c r="P807" i="12"/>
  <c r="Q807" i="12"/>
  <c r="R807" i="12"/>
  <c r="T807" i="12" a="1"/>
  <c r="T807" i="12" s="1"/>
  <c r="C808" i="12"/>
  <c r="K808" i="12"/>
  <c r="M808" i="12" s="1"/>
  <c r="P808" i="12"/>
  <c r="Q808" i="12"/>
  <c r="R808" i="12"/>
  <c r="T808" i="12" a="1"/>
  <c r="T808" i="12" s="1"/>
  <c r="C809" i="12"/>
  <c r="K809" i="12"/>
  <c r="M809" i="12" s="1"/>
  <c r="P809" i="12"/>
  <c r="Q809" i="12"/>
  <c r="R809" i="12"/>
  <c r="T809" i="12" a="1"/>
  <c r="T809" i="12" s="1"/>
  <c r="C810" i="12"/>
  <c r="K810" i="12"/>
  <c r="M810" i="12" s="1"/>
  <c r="P810" i="12"/>
  <c r="Q810" i="12"/>
  <c r="R810" i="12"/>
  <c r="T810" i="12" a="1"/>
  <c r="T810" i="12" s="1"/>
  <c r="C811" i="12"/>
  <c r="K811" i="12"/>
  <c r="M811" i="12" s="1"/>
  <c r="P811" i="12"/>
  <c r="Q811" i="12"/>
  <c r="R811" i="12"/>
  <c r="T811" i="12" a="1"/>
  <c r="T811" i="12" s="1"/>
  <c r="C812" i="12"/>
  <c r="K812" i="12"/>
  <c r="M812" i="12" s="1"/>
  <c r="P812" i="12"/>
  <c r="Q812" i="12"/>
  <c r="R812" i="12"/>
  <c r="T812" i="12" a="1"/>
  <c r="T812" i="12" s="1"/>
  <c r="C813" i="12"/>
  <c r="K813" i="12"/>
  <c r="M813" i="12" s="1"/>
  <c r="P813" i="12"/>
  <c r="Q813" i="12"/>
  <c r="R813" i="12"/>
  <c r="T813" i="12" a="1"/>
  <c r="T813" i="12" s="1"/>
  <c r="C814" i="12"/>
  <c r="K814" i="12"/>
  <c r="M814" i="12" s="1"/>
  <c r="P814" i="12"/>
  <c r="Q814" i="12"/>
  <c r="R814" i="12"/>
  <c r="T814" i="12" a="1"/>
  <c r="T814" i="12" s="1"/>
  <c r="C815" i="12"/>
  <c r="K815" i="12"/>
  <c r="M815" i="12" s="1"/>
  <c r="P815" i="12"/>
  <c r="Q815" i="12"/>
  <c r="R815" i="12"/>
  <c r="T815" i="12" a="1"/>
  <c r="T815" i="12" s="1"/>
  <c r="C816" i="12"/>
  <c r="K816" i="12"/>
  <c r="M816" i="12" s="1"/>
  <c r="P816" i="12"/>
  <c r="Q816" i="12"/>
  <c r="R816" i="12"/>
  <c r="T816" i="12" a="1"/>
  <c r="T816" i="12" s="1"/>
  <c r="C817" i="12"/>
  <c r="K817" i="12"/>
  <c r="M817" i="12" s="1"/>
  <c r="P817" i="12"/>
  <c r="Q817" i="12"/>
  <c r="R817" i="12"/>
  <c r="T817" i="12" a="1"/>
  <c r="T817" i="12" s="1"/>
  <c r="C818" i="12"/>
  <c r="K818" i="12"/>
  <c r="M818" i="12" s="1"/>
  <c r="P818" i="12"/>
  <c r="Q818" i="12"/>
  <c r="R818" i="12"/>
  <c r="T818" i="12" a="1"/>
  <c r="T818" i="12" s="1"/>
  <c r="C819" i="12"/>
  <c r="K819" i="12"/>
  <c r="M819" i="12" s="1"/>
  <c r="P819" i="12"/>
  <c r="Q819" i="12"/>
  <c r="R819" i="12"/>
  <c r="T819" i="12" a="1"/>
  <c r="T819" i="12" s="1"/>
  <c r="C820" i="12"/>
  <c r="K820" i="12"/>
  <c r="M820" i="12" s="1"/>
  <c r="P820" i="12"/>
  <c r="Q820" i="12"/>
  <c r="R820" i="12"/>
  <c r="T820" i="12" a="1"/>
  <c r="T820" i="12" s="1"/>
  <c r="C821" i="12"/>
  <c r="K821" i="12"/>
  <c r="M821" i="12" s="1"/>
  <c r="P821" i="12"/>
  <c r="Q821" i="12"/>
  <c r="R821" i="12"/>
  <c r="T821" i="12" a="1"/>
  <c r="T821" i="12" s="1"/>
  <c r="C822" i="12"/>
  <c r="K822" i="12"/>
  <c r="M822" i="12" s="1"/>
  <c r="P822" i="12"/>
  <c r="Q822" i="12"/>
  <c r="R822" i="12"/>
  <c r="T822" i="12" a="1"/>
  <c r="T822" i="12" s="1"/>
  <c r="C823" i="12"/>
  <c r="K823" i="12"/>
  <c r="M823" i="12" s="1"/>
  <c r="P823" i="12"/>
  <c r="Q823" i="12"/>
  <c r="R823" i="12"/>
  <c r="T823" i="12" a="1"/>
  <c r="T823" i="12" s="1"/>
  <c r="C824" i="12"/>
  <c r="K824" i="12"/>
  <c r="M824" i="12" s="1"/>
  <c r="P824" i="12"/>
  <c r="Q824" i="12"/>
  <c r="R824" i="12"/>
  <c r="T824" i="12" a="1"/>
  <c r="T824" i="12" s="1"/>
  <c r="C825" i="12"/>
  <c r="K825" i="12"/>
  <c r="M825" i="12" s="1"/>
  <c r="P825" i="12"/>
  <c r="Q825" i="12"/>
  <c r="R825" i="12"/>
  <c r="T825" i="12" a="1"/>
  <c r="T825" i="12" s="1"/>
  <c r="C826" i="12"/>
  <c r="K826" i="12"/>
  <c r="M826" i="12" s="1"/>
  <c r="P826" i="12"/>
  <c r="Q826" i="12"/>
  <c r="R826" i="12"/>
  <c r="T826" i="12" a="1"/>
  <c r="T826" i="12" s="1"/>
  <c r="C827" i="12"/>
  <c r="K827" i="12"/>
  <c r="M827" i="12" s="1"/>
  <c r="P827" i="12"/>
  <c r="Q827" i="12"/>
  <c r="R827" i="12"/>
  <c r="T827" i="12" a="1"/>
  <c r="T827" i="12" s="1"/>
  <c r="C828" i="12"/>
  <c r="K828" i="12"/>
  <c r="M828" i="12" s="1"/>
  <c r="P828" i="12"/>
  <c r="Q828" i="12"/>
  <c r="R828" i="12"/>
  <c r="T828" i="12" a="1"/>
  <c r="T828" i="12" s="1"/>
  <c r="C829" i="12"/>
  <c r="K829" i="12"/>
  <c r="M829" i="12" s="1"/>
  <c r="P829" i="12"/>
  <c r="Q829" i="12"/>
  <c r="R829" i="12"/>
  <c r="T829" i="12" a="1"/>
  <c r="T829" i="12" s="1"/>
  <c r="C830" i="12"/>
  <c r="K830" i="12"/>
  <c r="M830" i="12" s="1"/>
  <c r="P830" i="12"/>
  <c r="Q830" i="12"/>
  <c r="R830" i="12"/>
  <c r="T830" i="12" a="1"/>
  <c r="T830" i="12" s="1"/>
  <c r="C831" i="12"/>
  <c r="K831" i="12"/>
  <c r="M831" i="12" s="1"/>
  <c r="P831" i="12"/>
  <c r="Q831" i="12"/>
  <c r="R831" i="12"/>
  <c r="T831" i="12" a="1"/>
  <c r="T831" i="12" s="1"/>
  <c r="C832" i="12"/>
  <c r="K832" i="12"/>
  <c r="M832" i="12" s="1"/>
  <c r="P832" i="12"/>
  <c r="Q832" i="12"/>
  <c r="R832" i="12"/>
  <c r="T832" i="12" a="1"/>
  <c r="T832" i="12" s="1"/>
  <c r="C833" i="12"/>
  <c r="K833" i="12"/>
  <c r="M833" i="12" s="1"/>
  <c r="P833" i="12"/>
  <c r="Q833" i="12"/>
  <c r="R833" i="12"/>
  <c r="T833" i="12" a="1"/>
  <c r="T833" i="12" s="1"/>
  <c r="C834" i="12"/>
  <c r="K834" i="12"/>
  <c r="M834" i="12" s="1"/>
  <c r="P834" i="12"/>
  <c r="Q834" i="12"/>
  <c r="R834" i="12"/>
  <c r="T834" i="12" a="1"/>
  <c r="T834" i="12" s="1"/>
  <c r="C835" i="12"/>
  <c r="K835" i="12"/>
  <c r="M835" i="12" s="1"/>
  <c r="P835" i="12"/>
  <c r="Q835" i="12"/>
  <c r="R835" i="12"/>
  <c r="T835" i="12" a="1"/>
  <c r="T835" i="12" s="1"/>
  <c r="C836" i="12"/>
  <c r="K836" i="12"/>
  <c r="M836" i="12" s="1"/>
  <c r="P836" i="12"/>
  <c r="Q836" i="12"/>
  <c r="R836" i="12"/>
  <c r="T836" i="12" a="1"/>
  <c r="T836" i="12" s="1"/>
  <c r="C837" i="12"/>
  <c r="K837" i="12"/>
  <c r="M837" i="12" s="1"/>
  <c r="P837" i="12"/>
  <c r="Q837" i="12"/>
  <c r="R837" i="12"/>
  <c r="T837" i="12" a="1"/>
  <c r="T837" i="12" s="1"/>
  <c r="C838" i="12"/>
  <c r="K838" i="12"/>
  <c r="M838" i="12" s="1"/>
  <c r="P838" i="12"/>
  <c r="Q838" i="12"/>
  <c r="R838" i="12"/>
  <c r="T838" i="12" a="1"/>
  <c r="T838" i="12" s="1"/>
  <c r="C839" i="12"/>
  <c r="K839" i="12"/>
  <c r="M839" i="12" s="1"/>
  <c r="P839" i="12"/>
  <c r="Q839" i="12"/>
  <c r="R839" i="12"/>
  <c r="T839" i="12" a="1"/>
  <c r="T839" i="12" s="1"/>
  <c r="C840" i="12"/>
  <c r="K840" i="12"/>
  <c r="M840" i="12" s="1"/>
  <c r="P840" i="12"/>
  <c r="Q840" i="12"/>
  <c r="R840" i="12"/>
  <c r="T840" i="12" a="1"/>
  <c r="T840" i="12" s="1"/>
  <c r="C841" i="12"/>
  <c r="K841" i="12"/>
  <c r="M841" i="12" s="1"/>
  <c r="P841" i="12"/>
  <c r="Q841" i="12"/>
  <c r="R841" i="12"/>
  <c r="T841" i="12" a="1"/>
  <c r="T841" i="12" s="1"/>
  <c r="C842" i="12"/>
  <c r="K842" i="12"/>
  <c r="M842" i="12" s="1"/>
  <c r="P842" i="12"/>
  <c r="Q842" i="12"/>
  <c r="R842" i="12"/>
  <c r="T842" i="12" a="1"/>
  <c r="T842" i="12" s="1"/>
  <c r="C843" i="12"/>
  <c r="K843" i="12"/>
  <c r="M843" i="12" s="1"/>
  <c r="P843" i="12"/>
  <c r="Q843" i="12"/>
  <c r="R843" i="12"/>
  <c r="T843" i="12" a="1"/>
  <c r="T843" i="12" s="1"/>
  <c r="C844" i="12"/>
  <c r="K844" i="12"/>
  <c r="M844" i="12" s="1"/>
  <c r="P844" i="12"/>
  <c r="Q844" i="12"/>
  <c r="R844" i="12"/>
  <c r="T844" i="12" a="1"/>
  <c r="T844" i="12" s="1"/>
  <c r="C845" i="12"/>
  <c r="K845" i="12"/>
  <c r="M845" i="12" s="1"/>
  <c r="P845" i="12"/>
  <c r="Q845" i="12"/>
  <c r="R845" i="12"/>
  <c r="T845" i="12" a="1"/>
  <c r="T845" i="12" s="1"/>
  <c r="C846" i="12"/>
  <c r="K846" i="12"/>
  <c r="M846" i="12" s="1"/>
  <c r="P846" i="12"/>
  <c r="Q846" i="12"/>
  <c r="R846" i="12"/>
  <c r="T846" i="12" a="1"/>
  <c r="T846" i="12" s="1"/>
  <c r="C847" i="12"/>
  <c r="K847" i="12"/>
  <c r="M847" i="12" s="1"/>
  <c r="P847" i="12"/>
  <c r="Q847" i="12"/>
  <c r="R847" i="12"/>
  <c r="T847" i="12" a="1"/>
  <c r="T847" i="12" s="1"/>
  <c r="C848" i="12"/>
  <c r="K848" i="12"/>
  <c r="M848" i="12" s="1"/>
  <c r="P848" i="12"/>
  <c r="Q848" i="12"/>
  <c r="R848" i="12"/>
  <c r="T848" i="12" a="1"/>
  <c r="T848" i="12" s="1"/>
  <c r="C849" i="12"/>
  <c r="K849" i="12"/>
  <c r="M849" i="12" s="1"/>
  <c r="P849" i="12"/>
  <c r="Q849" i="12"/>
  <c r="R849" i="12"/>
  <c r="T849" i="12" a="1"/>
  <c r="T849" i="12" s="1"/>
  <c r="C850" i="12"/>
  <c r="K850" i="12"/>
  <c r="M850" i="12" s="1"/>
  <c r="P850" i="12"/>
  <c r="Q850" i="12"/>
  <c r="R850" i="12"/>
  <c r="T850" i="12" a="1"/>
  <c r="T850" i="12" s="1"/>
  <c r="C851" i="12"/>
  <c r="K851" i="12"/>
  <c r="M851" i="12" s="1"/>
  <c r="P851" i="12"/>
  <c r="Q851" i="12"/>
  <c r="R851" i="12"/>
  <c r="T851" i="12" a="1"/>
  <c r="T851" i="12" s="1"/>
  <c r="C852" i="12"/>
  <c r="K852" i="12"/>
  <c r="M852" i="12" s="1"/>
  <c r="P852" i="12"/>
  <c r="Q852" i="12"/>
  <c r="R852" i="12"/>
  <c r="T852" i="12" a="1"/>
  <c r="T852" i="12" s="1"/>
  <c r="C853" i="12"/>
  <c r="K853" i="12"/>
  <c r="M853" i="12" s="1"/>
  <c r="P853" i="12"/>
  <c r="Q853" i="12"/>
  <c r="R853" i="12"/>
  <c r="T853" i="12" a="1"/>
  <c r="T853" i="12" s="1"/>
  <c r="C854" i="12"/>
  <c r="K854" i="12"/>
  <c r="M854" i="12" s="1"/>
  <c r="P854" i="12"/>
  <c r="Q854" i="12"/>
  <c r="R854" i="12"/>
  <c r="T854" i="12" a="1"/>
  <c r="T854" i="12" s="1"/>
  <c r="C855" i="12"/>
  <c r="K855" i="12"/>
  <c r="M855" i="12" s="1"/>
  <c r="P855" i="12"/>
  <c r="Q855" i="12"/>
  <c r="R855" i="12"/>
  <c r="T855" i="12" a="1"/>
  <c r="T855" i="12" s="1"/>
  <c r="C856" i="12"/>
  <c r="K856" i="12"/>
  <c r="M856" i="12" s="1"/>
  <c r="P856" i="12"/>
  <c r="Q856" i="12"/>
  <c r="R856" i="12"/>
  <c r="T856" i="12" a="1"/>
  <c r="T856" i="12" s="1"/>
  <c r="C857" i="12"/>
  <c r="K857" i="12"/>
  <c r="M857" i="12" s="1"/>
  <c r="P857" i="12"/>
  <c r="Q857" i="12"/>
  <c r="R857" i="12"/>
  <c r="T857" i="12" a="1"/>
  <c r="T857" i="12" s="1"/>
  <c r="C858" i="12"/>
  <c r="K858" i="12"/>
  <c r="M858" i="12" s="1"/>
  <c r="P858" i="12"/>
  <c r="Q858" i="12"/>
  <c r="R858" i="12"/>
  <c r="T858" i="12" a="1"/>
  <c r="T858" i="12" s="1"/>
  <c r="C859" i="12"/>
  <c r="K859" i="12"/>
  <c r="M859" i="12" s="1"/>
  <c r="P859" i="12"/>
  <c r="Q859" i="12"/>
  <c r="R859" i="12"/>
  <c r="T859" i="12" a="1"/>
  <c r="T859" i="12" s="1"/>
  <c r="C860" i="12"/>
  <c r="K860" i="12"/>
  <c r="M860" i="12" s="1"/>
  <c r="P860" i="12"/>
  <c r="Q860" i="12"/>
  <c r="R860" i="12"/>
  <c r="T860" i="12" a="1"/>
  <c r="T860" i="12" s="1"/>
  <c r="C861" i="12"/>
  <c r="K861" i="12"/>
  <c r="M861" i="12" s="1"/>
  <c r="P861" i="12"/>
  <c r="Q861" i="12"/>
  <c r="R861" i="12"/>
  <c r="T861" i="12" a="1"/>
  <c r="T861" i="12" s="1"/>
  <c r="C862" i="12"/>
  <c r="K862" i="12"/>
  <c r="M862" i="12" s="1"/>
  <c r="P862" i="12"/>
  <c r="Q862" i="12"/>
  <c r="R862" i="12"/>
  <c r="T862" i="12" a="1"/>
  <c r="T862" i="12" s="1"/>
  <c r="C863" i="12"/>
  <c r="K863" i="12"/>
  <c r="M863" i="12" s="1"/>
  <c r="P863" i="12"/>
  <c r="Q863" i="12"/>
  <c r="R863" i="12"/>
  <c r="T863" i="12" a="1"/>
  <c r="T863" i="12" s="1"/>
  <c r="C864" i="12"/>
  <c r="K864" i="12"/>
  <c r="M864" i="12" s="1"/>
  <c r="P864" i="12"/>
  <c r="Q864" i="12"/>
  <c r="R864" i="12"/>
  <c r="T864" i="12" a="1"/>
  <c r="T864" i="12" s="1"/>
  <c r="C865" i="12"/>
  <c r="K865" i="12"/>
  <c r="M865" i="12" s="1"/>
  <c r="P865" i="12"/>
  <c r="Q865" i="12"/>
  <c r="R865" i="12"/>
  <c r="T865" i="12" a="1"/>
  <c r="T865" i="12" s="1"/>
  <c r="C866" i="12"/>
  <c r="K866" i="12"/>
  <c r="M866" i="12" s="1"/>
  <c r="P866" i="12"/>
  <c r="Q866" i="12"/>
  <c r="R866" i="12"/>
  <c r="T866" i="12" a="1"/>
  <c r="T866" i="12" s="1"/>
  <c r="C867" i="12"/>
  <c r="K867" i="12"/>
  <c r="M867" i="12" s="1"/>
  <c r="P867" i="12"/>
  <c r="Q867" i="12"/>
  <c r="R867" i="12"/>
  <c r="T867" i="12" a="1"/>
  <c r="T867" i="12" s="1"/>
  <c r="C868" i="12"/>
  <c r="K868" i="12"/>
  <c r="M868" i="12" s="1"/>
  <c r="P868" i="12"/>
  <c r="Q868" i="12"/>
  <c r="R868" i="12"/>
  <c r="T868" i="12" a="1"/>
  <c r="T868" i="12" s="1"/>
  <c r="C869" i="12"/>
  <c r="K869" i="12"/>
  <c r="M869" i="12" s="1"/>
  <c r="P869" i="12"/>
  <c r="Q869" i="12"/>
  <c r="R869" i="12"/>
  <c r="T869" i="12" a="1"/>
  <c r="T869" i="12" s="1"/>
  <c r="C870" i="12"/>
  <c r="K870" i="12"/>
  <c r="M870" i="12" s="1"/>
  <c r="P870" i="12"/>
  <c r="Q870" i="12"/>
  <c r="R870" i="12"/>
  <c r="T870" i="12" a="1"/>
  <c r="T870" i="12" s="1"/>
  <c r="C871" i="12"/>
  <c r="K871" i="12"/>
  <c r="M871" i="12" s="1"/>
  <c r="P871" i="12"/>
  <c r="Q871" i="12"/>
  <c r="R871" i="12"/>
  <c r="T871" i="12" a="1"/>
  <c r="T871" i="12" s="1"/>
  <c r="C872" i="12"/>
  <c r="K872" i="12"/>
  <c r="M872" i="12" s="1"/>
  <c r="P872" i="12"/>
  <c r="Q872" i="12"/>
  <c r="R872" i="12"/>
  <c r="T872" i="12" a="1"/>
  <c r="T872" i="12" s="1"/>
  <c r="C873" i="12"/>
  <c r="K873" i="12"/>
  <c r="M873" i="12" s="1"/>
  <c r="P873" i="12"/>
  <c r="Q873" i="12"/>
  <c r="R873" i="12"/>
  <c r="T873" i="12" a="1"/>
  <c r="T873" i="12" s="1"/>
  <c r="C874" i="12"/>
  <c r="K874" i="12"/>
  <c r="M874" i="12" s="1"/>
  <c r="P874" i="12"/>
  <c r="Q874" i="12"/>
  <c r="R874" i="12"/>
  <c r="T874" i="12" a="1"/>
  <c r="T874" i="12" s="1"/>
  <c r="C875" i="12"/>
  <c r="K875" i="12"/>
  <c r="M875" i="12" s="1"/>
  <c r="P875" i="12"/>
  <c r="Q875" i="12"/>
  <c r="R875" i="12"/>
  <c r="T875" i="12" a="1"/>
  <c r="T875" i="12" s="1"/>
  <c r="C876" i="12"/>
  <c r="K876" i="12"/>
  <c r="M876" i="12" s="1"/>
  <c r="P876" i="12"/>
  <c r="Q876" i="12"/>
  <c r="R876" i="12"/>
  <c r="T876" i="12" a="1"/>
  <c r="T876" i="12" s="1"/>
  <c r="C877" i="12"/>
  <c r="K877" i="12"/>
  <c r="M877" i="12" s="1"/>
  <c r="P877" i="12"/>
  <c r="Q877" i="12"/>
  <c r="R877" i="12"/>
  <c r="T877" i="12" a="1"/>
  <c r="T877" i="12" s="1"/>
  <c r="C878" i="12"/>
  <c r="K878" i="12"/>
  <c r="M878" i="12" s="1"/>
  <c r="P878" i="12"/>
  <c r="Q878" i="12"/>
  <c r="R878" i="12"/>
  <c r="T878" i="12" a="1"/>
  <c r="T878" i="12" s="1"/>
  <c r="C879" i="12"/>
  <c r="K879" i="12"/>
  <c r="M879" i="12" s="1"/>
  <c r="P879" i="12"/>
  <c r="Q879" i="12"/>
  <c r="R879" i="12"/>
  <c r="T879" i="12" a="1"/>
  <c r="T879" i="12" s="1"/>
  <c r="C880" i="12"/>
  <c r="K880" i="12"/>
  <c r="M880" i="12" s="1"/>
  <c r="P880" i="12"/>
  <c r="Q880" i="12"/>
  <c r="R880" i="12"/>
  <c r="T880" i="12" a="1"/>
  <c r="T880" i="12" s="1"/>
  <c r="C881" i="12"/>
  <c r="K881" i="12"/>
  <c r="M881" i="12" s="1"/>
  <c r="P881" i="12"/>
  <c r="Q881" i="12"/>
  <c r="R881" i="12"/>
  <c r="T881" i="12" a="1"/>
  <c r="T881" i="12" s="1"/>
  <c r="C882" i="12"/>
  <c r="K882" i="12"/>
  <c r="M882" i="12" s="1"/>
  <c r="P882" i="12"/>
  <c r="Q882" i="12"/>
  <c r="R882" i="12"/>
  <c r="T882" i="12" a="1"/>
  <c r="T882" i="12" s="1"/>
  <c r="C883" i="12"/>
  <c r="K883" i="12"/>
  <c r="M883" i="12" s="1"/>
  <c r="P883" i="12"/>
  <c r="Q883" i="12"/>
  <c r="R883" i="12"/>
  <c r="T883" i="12" a="1"/>
  <c r="T883" i="12" s="1"/>
  <c r="C884" i="12"/>
  <c r="K884" i="12"/>
  <c r="M884" i="12" s="1"/>
  <c r="P884" i="12"/>
  <c r="Q884" i="12"/>
  <c r="R884" i="12"/>
  <c r="T884" i="12" a="1"/>
  <c r="T884" i="12" s="1"/>
  <c r="C885" i="12"/>
  <c r="K885" i="12"/>
  <c r="M885" i="12" s="1"/>
  <c r="P885" i="12"/>
  <c r="Q885" i="12"/>
  <c r="R885" i="12"/>
  <c r="T885" i="12" a="1"/>
  <c r="T885" i="12" s="1"/>
  <c r="C886" i="12"/>
  <c r="K886" i="12"/>
  <c r="M886" i="12" s="1"/>
  <c r="P886" i="12"/>
  <c r="Q886" i="12"/>
  <c r="R886" i="12"/>
  <c r="T886" i="12" a="1"/>
  <c r="T886" i="12" s="1"/>
  <c r="C887" i="12"/>
  <c r="K887" i="12"/>
  <c r="M887" i="12" s="1"/>
  <c r="P887" i="12"/>
  <c r="Q887" i="12"/>
  <c r="R887" i="12"/>
  <c r="T887" i="12" a="1"/>
  <c r="T887" i="12" s="1"/>
  <c r="C888" i="12"/>
  <c r="K888" i="12"/>
  <c r="M888" i="12" s="1"/>
  <c r="P888" i="12"/>
  <c r="Q888" i="12"/>
  <c r="R888" i="12"/>
  <c r="T888" i="12" a="1"/>
  <c r="T888" i="12" s="1"/>
  <c r="C889" i="12"/>
  <c r="K889" i="12"/>
  <c r="M889" i="12" s="1"/>
  <c r="P889" i="12"/>
  <c r="Q889" i="12"/>
  <c r="R889" i="12"/>
  <c r="T889" i="12" a="1"/>
  <c r="T889" i="12" s="1"/>
  <c r="C890" i="12"/>
  <c r="K890" i="12"/>
  <c r="M890" i="12" s="1"/>
  <c r="P890" i="12"/>
  <c r="Q890" i="12"/>
  <c r="R890" i="12"/>
  <c r="T890" i="12" a="1"/>
  <c r="T890" i="12" s="1"/>
  <c r="C891" i="12"/>
  <c r="K891" i="12"/>
  <c r="M891" i="12" s="1"/>
  <c r="P891" i="12"/>
  <c r="Q891" i="12"/>
  <c r="R891" i="12"/>
  <c r="T891" i="12" a="1"/>
  <c r="T891" i="12" s="1"/>
  <c r="C892" i="12"/>
  <c r="K892" i="12"/>
  <c r="M892" i="12" s="1"/>
  <c r="P892" i="12"/>
  <c r="Q892" i="12"/>
  <c r="R892" i="12"/>
  <c r="T892" i="12" a="1"/>
  <c r="T892" i="12" s="1"/>
  <c r="C893" i="12"/>
  <c r="K893" i="12"/>
  <c r="M893" i="12" s="1"/>
  <c r="P893" i="12"/>
  <c r="Q893" i="12"/>
  <c r="R893" i="12"/>
  <c r="T893" i="12" a="1"/>
  <c r="T893" i="12" s="1"/>
  <c r="C894" i="12"/>
  <c r="K894" i="12"/>
  <c r="M894" i="12" s="1"/>
  <c r="P894" i="12"/>
  <c r="Q894" i="12"/>
  <c r="R894" i="12"/>
  <c r="T894" i="12" a="1"/>
  <c r="T894" i="12" s="1"/>
  <c r="C895" i="12"/>
  <c r="K895" i="12"/>
  <c r="M895" i="12" s="1"/>
  <c r="P895" i="12"/>
  <c r="Q895" i="12"/>
  <c r="R895" i="12"/>
  <c r="T895" i="12" a="1"/>
  <c r="T895" i="12" s="1"/>
  <c r="C896" i="12"/>
  <c r="K896" i="12"/>
  <c r="M896" i="12" s="1"/>
  <c r="P896" i="12"/>
  <c r="Q896" i="12"/>
  <c r="R896" i="12"/>
  <c r="T896" i="12" a="1"/>
  <c r="T896" i="12" s="1"/>
  <c r="C897" i="12"/>
  <c r="K897" i="12"/>
  <c r="M897" i="12" s="1"/>
  <c r="P897" i="12"/>
  <c r="Q897" i="12"/>
  <c r="R897" i="12"/>
  <c r="T897" i="12" a="1"/>
  <c r="T897" i="12" s="1"/>
  <c r="C898" i="12"/>
  <c r="K898" i="12"/>
  <c r="M898" i="12" s="1"/>
  <c r="P898" i="12"/>
  <c r="Q898" i="12"/>
  <c r="R898" i="12"/>
  <c r="T898" i="12" a="1"/>
  <c r="T898" i="12" s="1"/>
  <c r="C899" i="12"/>
  <c r="K899" i="12"/>
  <c r="M899" i="12" s="1"/>
  <c r="P899" i="12"/>
  <c r="Q899" i="12"/>
  <c r="R899" i="12"/>
  <c r="T899" i="12" a="1"/>
  <c r="T899" i="12" s="1"/>
  <c r="C900" i="12"/>
  <c r="K900" i="12"/>
  <c r="M900" i="12" s="1"/>
  <c r="P900" i="12"/>
  <c r="Q900" i="12"/>
  <c r="R900" i="12"/>
  <c r="T900" i="12" a="1"/>
  <c r="T900" i="12" s="1"/>
  <c r="C901" i="12"/>
  <c r="K901" i="12"/>
  <c r="M901" i="12" s="1"/>
  <c r="P901" i="12"/>
  <c r="Q901" i="12"/>
  <c r="R901" i="12"/>
  <c r="T901" i="12" a="1"/>
  <c r="T901" i="12" s="1"/>
  <c r="C902" i="12"/>
  <c r="K902" i="12"/>
  <c r="M902" i="12" s="1"/>
  <c r="P902" i="12"/>
  <c r="Q902" i="12"/>
  <c r="R902" i="12"/>
  <c r="T902" i="12" a="1"/>
  <c r="T902" i="12" s="1"/>
  <c r="C903" i="12"/>
  <c r="K903" i="12"/>
  <c r="M903" i="12" s="1"/>
  <c r="P903" i="12"/>
  <c r="Q903" i="12"/>
  <c r="R903" i="12"/>
  <c r="T903" i="12" a="1"/>
  <c r="T903" i="12" s="1"/>
  <c r="C904" i="12"/>
  <c r="K904" i="12"/>
  <c r="M904" i="12" s="1"/>
  <c r="P904" i="12"/>
  <c r="Q904" i="12"/>
  <c r="R904" i="12"/>
  <c r="T904" i="12" a="1"/>
  <c r="T904" i="12" s="1"/>
  <c r="C905" i="12"/>
  <c r="K905" i="12"/>
  <c r="M905" i="12" s="1"/>
  <c r="P905" i="12"/>
  <c r="Q905" i="12"/>
  <c r="R905" i="12"/>
  <c r="T905" i="12" a="1"/>
  <c r="T905" i="12" s="1"/>
  <c r="C906" i="12"/>
  <c r="K906" i="12"/>
  <c r="M906" i="12" s="1"/>
  <c r="P906" i="12"/>
  <c r="Q906" i="12"/>
  <c r="R906" i="12"/>
  <c r="T906" i="12" a="1"/>
  <c r="T906" i="12" s="1"/>
  <c r="C907" i="12"/>
  <c r="K907" i="12"/>
  <c r="M907" i="12" s="1"/>
  <c r="P907" i="12"/>
  <c r="Q907" i="12"/>
  <c r="R907" i="12"/>
  <c r="T907" i="12" a="1"/>
  <c r="T907" i="12" s="1"/>
  <c r="C908" i="12"/>
  <c r="K908" i="12"/>
  <c r="M908" i="12" s="1"/>
  <c r="P908" i="12"/>
  <c r="Q908" i="12"/>
  <c r="R908" i="12"/>
  <c r="T908" i="12" a="1"/>
  <c r="T908" i="12" s="1"/>
  <c r="C909" i="12"/>
  <c r="K909" i="12"/>
  <c r="M909" i="12" s="1"/>
  <c r="P909" i="12"/>
  <c r="Q909" i="12"/>
  <c r="R909" i="12"/>
  <c r="T909" i="12" a="1"/>
  <c r="T909" i="12" s="1"/>
  <c r="C910" i="12"/>
  <c r="K910" i="12"/>
  <c r="M910" i="12" s="1"/>
  <c r="P910" i="12"/>
  <c r="Q910" i="12"/>
  <c r="R910" i="12"/>
  <c r="T910" i="12" a="1"/>
  <c r="T910" i="12" s="1"/>
  <c r="C911" i="12"/>
  <c r="K911" i="12"/>
  <c r="M911" i="12" s="1"/>
  <c r="P911" i="12"/>
  <c r="Q911" i="12"/>
  <c r="R911" i="12"/>
  <c r="T911" i="12" a="1"/>
  <c r="T911" i="12" s="1"/>
  <c r="C912" i="12"/>
  <c r="K912" i="12"/>
  <c r="M912" i="12" s="1"/>
  <c r="P912" i="12"/>
  <c r="Q912" i="12"/>
  <c r="R912" i="12"/>
  <c r="T912" i="12" a="1"/>
  <c r="T912" i="12" s="1"/>
  <c r="C913" i="12"/>
  <c r="K913" i="12"/>
  <c r="M913" i="12" s="1"/>
  <c r="P913" i="12"/>
  <c r="Q913" i="12"/>
  <c r="R913" i="12"/>
  <c r="T913" i="12" a="1"/>
  <c r="T913" i="12" s="1"/>
  <c r="C914" i="12"/>
  <c r="K914" i="12"/>
  <c r="M914" i="12" s="1"/>
  <c r="P914" i="12"/>
  <c r="Q914" i="12"/>
  <c r="R914" i="12"/>
  <c r="T914" i="12" a="1"/>
  <c r="T914" i="12" s="1"/>
  <c r="C915" i="12"/>
  <c r="K915" i="12"/>
  <c r="M915" i="12" s="1"/>
  <c r="P915" i="12"/>
  <c r="Q915" i="12"/>
  <c r="R915" i="12"/>
  <c r="T915" i="12" a="1"/>
  <c r="T915" i="12" s="1"/>
  <c r="C916" i="12"/>
  <c r="K916" i="12"/>
  <c r="M916" i="12" s="1"/>
  <c r="P916" i="12"/>
  <c r="Q916" i="12"/>
  <c r="R916" i="12"/>
  <c r="T916" i="12" a="1"/>
  <c r="T916" i="12" s="1"/>
  <c r="C917" i="12"/>
  <c r="K917" i="12"/>
  <c r="M917" i="12" s="1"/>
  <c r="P917" i="12"/>
  <c r="Q917" i="12"/>
  <c r="R917" i="12"/>
  <c r="T917" i="12" a="1"/>
  <c r="T917" i="12" s="1"/>
  <c r="C918" i="12"/>
  <c r="K918" i="12"/>
  <c r="M918" i="12" s="1"/>
  <c r="P918" i="12"/>
  <c r="Q918" i="12"/>
  <c r="R918" i="12"/>
  <c r="T918" i="12" a="1"/>
  <c r="T918" i="12" s="1"/>
  <c r="C919" i="12"/>
  <c r="K919" i="12"/>
  <c r="M919" i="12" s="1"/>
  <c r="P919" i="12"/>
  <c r="Q919" i="12"/>
  <c r="R919" i="12"/>
  <c r="T919" i="12" a="1"/>
  <c r="T919" i="12" s="1"/>
  <c r="C920" i="12"/>
  <c r="K920" i="12"/>
  <c r="M920" i="12" s="1"/>
  <c r="P920" i="12"/>
  <c r="Q920" i="12"/>
  <c r="R920" i="12"/>
  <c r="T920" i="12" a="1"/>
  <c r="T920" i="12" s="1"/>
  <c r="C921" i="12"/>
  <c r="K921" i="12"/>
  <c r="M921" i="12" s="1"/>
  <c r="P921" i="12"/>
  <c r="Q921" i="12"/>
  <c r="R921" i="12"/>
  <c r="T921" i="12" a="1"/>
  <c r="T921" i="12" s="1"/>
  <c r="C922" i="12"/>
  <c r="K922" i="12"/>
  <c r="M922" i="12" s="1"/>
  <c r="P922" i="12"/>
  <c r="Q922" i="12"/>
  <c r="R922" i="12"/>
  <c r="T922" i="12" a="1"/>
  <c r="T922" i="12" s="1"/>
  <c r="C923" i="12"/>
  <c r="K923" i="12"/>
  <c r="M923" i="12" s="1"/>
  <c r="P923" i="12"/>
  <c r="Q923" i="12"/>
  <c r="R923" i="12"/>
  <c r="T923" i="12" a="1"/>
  <c r="T923" i="12" s="1"/>
  <c r="C924" i="12"/>
  <c r="K924" i="12"/>
  <c r="M924" i="12" s="1"/>
  <c r="P924" i="12"/>
  <c r="Q924" i="12"/>
  <c r="R924" i="12"/>
  <c r="T924" i="12" a="1"/>
  <c r="T924" i="12" s="1"/>
  <c r="C925" i="12"/>
  <c r="K925" i="12"/>
  <c r="M925" i="12" s="1"/>
  <c r="P925" i="12"/>
  <c r="Q925" i="12"/>
  <c r="R925" i="12"/>
  <c r="T925" i="12" a="1"/>
  <c r="T925" i="12" s="1"/>
  <c r="C926" i="12"/>
  <c r="K926" i="12"/>
  <c r="M926" i="12" s="1"/>
  <c r="P926" i="12"/>
  <c r="Q926" i="12"/>
  <c r="R926" i="12"/>
  <c r="T926" i="12" a="1"/>
  <c r="T926" i="12" s="1"/>
  <c r="C927" i="12"/>
  <c r="K927" i="12"/>
  <c r="M927" i="12" s="1"/>
  <c r="P927" i="12"/>
  <c r="Q927" i="12"/>
  <c r="R927" i="12"/>
  <c r="T927" i="12" a="1"/>
  <c r="T927" i="12" s="1"/>
  <c r="C928" i="12"/>
  <c r="K928" i="12"/>
  <c r="M928" i="12" s="1"/>
  <c r="P928" i="12"/>
  <c r="Q928" i="12"/>
  <c r="R928" i="12"/>
  <c r="T928" i="12" a="1"/>
  <c r="T928" i="12" s="1"/>
  <c r="C929" i="12"/>
  <c r="K929" i="12"/>
  <c r="M929" i="12" s="1"/>
  <c r="P929" i="12"/>
  <c r="Q929" i="12"/>
  <c r="R929" i="12"/>
  <c r="T929" i="12" a="1"/>
  <c r="T929" i="12" s="1"/>
  <c r="C930" i="12"/>
  <c r="K930" i="12"/>
  <c r="M930" i="12" s="1"/>
  <c r="P930" i="12"/>
  <c r="Q930" i="12"/>
  <c r="R930" i="12"/>
  <c r="T930" i="12" a="1"/>
  <c r="T930" i="12" s="1"/>
  <c r="C931" i="12"/>
  <c r="K931" i="12"/>
  <c r="M931" i="12" s="1"/>
  <c r="P931" i="12"/>
  <c r="Q931" i="12"/>
  <c r="R931" i="12"/>
  <c r="T931" i="12" a="1"/>
  <c r="T931" i="12" s="1"/>
  <c r="C932" i="12"/>
  <c r="K932" i="12"/>
  <c r="M932" i="12" s="1"/>
  <c r="P932" i="12"/>
  <c r="Q932" i="12"/>
  <c r="R932" i="12"/>
  <c r="T932" i="12" a="1"/>
  <c r="T932" i="12" s="1"/>
  <c r="C933" i="12"/>
  <c r="K933" i="12"/>
  <c r="M933" i="12" s="1"/>
  <c r="P933" i="12"/>
  <c r="Q933" i="12"/>
  <c r="R933" i="12"/>
  <c r="T933" i="12" a="1"/>
  <c r="T933" i="12" s="1"/>
  <c r="C934" i="12"/>
  <c r="K934" i="12"/>
  <c r="M934" i="12" s="1"/>
  <c r="P934" i="12"/>
  <c r="Q934" i="12"/>
  <c r="R934" i="12"/>
  <c r="T934" i="12" a="1"/>
  <c r="T934" i="12" s="1"/>
  <c r="C935" i="12"/>
  <c r="K935" i="12"/>
  <c r="M935" i="12" s="1"/>
  <c r="P935" i="12"/>
  <c r="Q935" i="12"/>
  <c r="R935" i="12"/>
  <c r="T935" i="12" a="1"/>
  <c r="T935" i="12" s="1"/>
  <c r="C936" i="12"/>
  <c r="K936" i="12"/>
  <c r="M936" i="12" s="1"/>
  <c r="P936" i="12"/>
  <c r="Q936" i="12"/>
  <c r="R936" i="12"/>
  <c r="T936" i="12" a="1"/>
  <c r="T936" i="12" s="1"/>
  <c r="C937" i="12"/>
  <c r="K937" i="12"/>
  <c r="M937" i="12" s="1"/>
  <c r="P937" i="12"/>
  <c r="Q937" i="12"/>
  <c r="R937" i="12"/>
  <c r="T937" i="12" a="1"/>
  <c r="T937" i="12" s="1"/>
  <c r="C938" i="12"/>
  <c r="K938" i="12"/>
  <c r="M938" i="12" s="1"/>
  <c r="P938" i="12"/>
  <c r="Q938" i="12"/>
  <c r="R938" i="12"/>
  <c r="T938" i="12" a="1"/>
  <c r="T938" i="12" s="1"/>
  <c r="C939" i="12"/>
  <c r="K939" i="12"/>
  <c r="M939" i="12" s="1"/>
  <c r="P939" i="12"/>
  <c r="Q939" i="12"/>
  <c r="R939" i="12"/>
  <c r="T939" i="12" a="1"/>
  <c r="T939" i="12" s="1"/>
  <c r="C940" i="12"/>
  <c r="K940" i="12"/>
  <c r="M940" i="12" s="1"/>
  <c r="P940" i="12"/>
  <c r="Q940" i="12"/>
  <c r="R940" i="12"/>
  <c r="T940" i="12" a="1"/>
  <c r="T940" i="12" s="1"/>
  <c r="C941" i="12"/>
  <c r="K941" i="12"/>
  <c r="M941" i="12" s="1"/>
  <c r="P941" i="12"/>
  <c r="Q941" i="12"/>
  <c r="R941" i="12"/>
  <c r="T941" i="12" a="1"/>
  <c r="T941" i="12" s="1"/>
  <c r="C942" i="12"/>
  <c r="K942" i="12"/>
  <c r="M942" i="12" s="1"/>
  <c r="P942" i="12"/>
  <c r="Q942" i="12"/>
  <c r="R942" i="12"/>
  <c r="T942" i="12" a="1"/>
  <c r="T942" i="12" s="1"/>
  <c r="C943" i="12"/>
  <c r="K943" i="12"/>
  <c r="M943" i="12" s="1"/>
  <c r="P943" i="12"/>
  <c r="Q943" i="12"/>
  <c r="R943" i="12"/>
  <c r="T943" i="12" a="1"/>
  <c r="T943" i="12" s="1"/>
  <c r="C944" i="12"/>
  <c r="K944" i="12"/>
  <c r="M944" i="12" s="1"/>
  <c r="P944" i="12"/>
  <c r="Q944" i="12"/>
  <c r="R944" i="12"/>
  <c r="T944" i="12" a="1"/>
  <c r="T944" i="12" s="1"/>
  <c r="C945" i="12"/>
  <c r="K945" i="12"/>
  <c r="M945" i="12" s="1"/>
  <c r="P945" i="12"/>
  <c r="Q945" i="12"/>
  <c r="R945" i="12"/>
  <c r="T945" i="12" a="1"/>
  <c r="T945" i="12" s="1"/>
  <c r="C946" i="12"/>
  <c r="K946" i="12"/>
  <c r="M946" i="12" s="1"/>
  <c r="P946" i="12"/>
  <c r="Q946" i="12"/>
  <c r="R946" i="12"/>
  <c r="T946" i="12" a="1"/>
  <c r="T946" i="12" s="1"/>
  <c r="C947" i="12"/>
  <c r="K947" i="12"/>
  <c r="M947" i="12" s="1"/>
  <c r="P947" i="12"/>
  <c r="Q947" i="12"/>
  <c r="R947" i="12"/>
  <c r="T947" i="12" a="1"/>
  <c r="T947" i="12" s="1"/>
  <c r="C948" i="12"/>
  <c r="K948" i="12"/>
  <c r="M948" i="12" s="1"/>
  <c r="P948" i="12"/>
  <c r="Q948" i="12"/>
  <c r="R948" i="12"/>
  <c r="T948" i="12" a="1"/>
  <c r="T948" i="12" s="1"/>
  <c r="C949" i="12"/>
  <c r="K949" i="12"/>
  <c r="M949" i="12" s="1"/>
  <c r="P949" i="12"/>
  <c r="Q949" i="12"/>
  <c r="R949" i="12"/>
  <c r="T949" i="12" a="1"/>
  <c r="T949" i="12" s="1"/>
  <c r="C950" i="12"/>
  <c r="K950" i="12"/>
  <c r="M950" i="12" s="1"/>
  <c r="P950" i="12"/>
  <c r="Q950" i="12"/>
  <c r="R950" i="12"/>
  <c r="T950" i="12" a="1"/>
  <c r="T950" i="12" s="1"/>
  <c r="C951" i="12"/>
  <c r="K951" i="12"/>
  <c r="M951" i="12" s="1"/>
  <c r="P951" i="12"/>
  <c r="Q951" i="12"/>
  <c r="R951" i="12"/>
  <c r="T951" i="12" a="1"/>
  <c r="T951" i="12" s="1"/>
  <c r="C952" i="12"/>
  <c r="K952" i="12"/>
  <c r="M952" i="12" s="1"/>
  <c r="P952" i="12"/>
  <c r="Q952" i="12"/>
  <c r="R952" i="12"/>
  <c r="T952" i="12" a="1"/>
  <c r="T952" i="12" s="1"/>
  <c r="C953" i="12"/>
  <c r="K953" i="12"/>
  <c r="M953" i="12" s="1"/>
  <c r="P953" i="12"/>
  <c r="Q953" i="12"/>
  <c r="R953" i="12"/>
  <c r="T953" i="12" a="1"/>
  <c r="T953" i="12" s="1"/>
  <c r="C954" i="12"/>
  <c r="K954" i="12"/>
  <c r="M954" i="12" s="1"/>
  <c r="P954" i="12"/>
  <c r="Q954" i="12"/>
  <c r="R954" i="12"/>
  <c r="T954" i="12" a="1"/>
  <c r="T954" i="12" s="1"/>
  <c r="C955" i="12"/>
  <c r="K955" i="12"/>
  <c r="M955" i="12" s="1"/>
  <c r="P955" i="12"/>
  <c r="Q955" i="12"/>
  <c r="R955" i="12"/>
  <c r="T955" i="12" a="1"/>
  <c r="T955" i="12" s="1"/>
  <c r="C956" i="12"/>
  <c r="K956" i="12"/>
  <c r="M956" i="12" s="1"/>
  <c r="P956" i="12"/>
  <c r="Q956" i="12"/>
  <c r="R956" i="12"/>
  <c r="T956" i="12" a="1"/>
  <c r="T956" i="12" s="1"/>
  <c r="C957" i="12"/>
  <c r="K957" i="12"/>
  <c r="M957" i="12" s="1"/>
  <c r="P957" i="12"/>
  <c r="Q957" i="12"/>
  <c r="R957" i="12"/>
  <c r="T957" i="12" a="1"/>
  <c r="T957" i="12" s="1"/>
  <c r="C958" i="12"/>
  <c r="K958" i="12"/>
  <c r="M958" i="12" s="1"/>
  <c r="P958" i="12"/>
  <c r="Q958" i="12"/>
  <c r="R958" i="12"/>
  <c r="T958" i="12" a="1"/>
  <c r="T958" i="12" s="1"/>
  <c r="C959" i="12"/>
  <c r="K959" i="12"/>
  <c r="M959" i="12" s="1"/>
  <c r="P959" i="12"/>
  <c r="Q959" i="12"/>
  <c r="R959" i="12"/>
  <c r="T959" i="12" a="1"/>
  <c r="T959" i="12" s="1"/>
  <c r="C960" i="12"/>
  <c r="K960" i="12"/>
  <c r="M960" i="12" s="1"/>
  <c r="P960" i="12"/>
  <c r="Q960" i="12"/>
  <c r="R960" i="12"/>
  <c r="T960" i="12" a="1"/>
  <c r="T960" i="12" s="1"/>
  <c r="C961" i="12"/>
  <c r="K961" i="12"/>
  <c r="M961" i="12" s="1"/>
  <c r="P961" i="12"/>
  <c r="Q961" i="12"/>
  <c r="R961" i="12"/>
  <c r="T961" i="12" a="1"/>
  <c r="T961" i="12" s="1"/>
  <c r="C962" i="12"/>
  <c r="K962" i="12"/>
  <c r="M962" i="12" s="1"/>
  <c r="P962" i="12"/>
  <c r="Q962" i="12"/>
  <c r="R962" i="12"/>
  <c r="T962" i="12" a="1"/>
  <c r="T962" i="12" s="1"/>
  <c r="C963" i="12"/>
  <c r="K963" i="12"/>
  <c r="M963" i="12" s="1"/>
  <c r="P963" i="12"/>
  <c r="Q963" i="12"/>
  <c r="R963" i="12"/>
  <c r="T963" i="12" a="1"/>
  <c r="T963" i="12" s="1"/>
  <c r="C964" i="12"/>
  <c r="K964" i="12"/>
  <c r="M964" i="12" s="1"/>
  <c r="P964" i="12"/>
  <c r="Q964" i="12"/>
  <c r="R964" i="12"/>
  <c r="T964" i="12" a="1"/>
  <c r="T964" i="12" s="1"/>
  <c r="C965" i="12"/>
  <c r="K965" i="12"/>
  <c r="M965" i="12" s="1"/>
  <c r="P965" i="12"/>
  <c r="Q965" i="12"/>
  <c r="R965" i="12"/>
  <c r="T965" i="12" a="1"/>
  <c r="T965" i="12" s="1"/>
  <c r="C966" i="12"/>
  <c r="K966" i="12"/>
  <c r="M966" i="12" s="1"/>
  <c r="P966" i="12"/>
  <c r="Q966" i="12"/>
  <c r="R966" i="12"/>
  <c r="T966" i="12" a="1"/>
  <c r="T966" i="12" s="1"/>
  <c r="C967" i="12"/>
  <c r="K967" i="12"/>
  <c r="M967" i="12" s="1"/>
  <c r="P967" i="12"/>
  <c r="Q967" i="12"/>
  <c r="R967" i="12"/>
  <c r="T967" i="12" a="1"/>
  <c r="T967" i="12" s="1"/>
  <c r="C968" i="12"/>
  <c r="K968" i="12"/>
  <c r="M968" i="12" s="1"/>
  <c r="P968" i="12"/>
  <c r="Q968" i="12"/>
  <c r="R968" i="12"/>
  <c r="T968" i="12" a="1"/>
  <c r="T968" i="12" s="1"/>
  <c r="C969" i="12"/>
  <c r="K969" i="12"/>
  <c r="M969" i="12" s="1"/>
  <c r="P969" i="12"/>
  <c r="Q969" i="12"/>
  <c r="R969" i="12"/>
  <c r="T969" i="12" a="1"/>
  <c r="T969" i="12" s="1"/>
  <c r="C970" i="12"/>
  <c r="K970" i="12"/>
  <c r="M970" i="12" s="1"/>
  <c r="P970" i="12"/>
  <c r="Q970" i="12"/>
  <c r="R970" i="12"/>
  <c r="T970" i="12" a="1"/>
  <c r="T970" i="12" s="1"/>
  <c r="C971" i="12"/>
  <c r="K971" i="12"/>
  <c r="M971" i="12" s="1"/>
  <c r="P971" i="12"/>
  <c r="Q971" i="12"/>
  <c r="R971" i="12"/>
  <c r="T971" i="12" a="1"/>
  <c r="T971" i="12" s="1"/>
  <c r="C972" i="12"/>
  <c r="K972" i="12"/>
  <c r="M972" i="12" s="1"/>
  <c r="P972" i="12"/>
  <c r="Q972" i="12"/>
  <c r="R972" i="12"/>
  <c r="T972" i="12" a="1"/>
  <c r="T972" i="12" s="1"/>
  <c r="C973" i="12"/>
  <c r="K973" i="12"/>
  <c r="M973" i="12" s="1"/>
  <c r="P973" i="12"/>
  <c r="Q973" i="12"/>
  <c r="R973" i="12"/>
  <c r="T973" i="12" a="1"/>
  <c r="T973" i="12" s="1"/>
  <c r="C974" i="12"/>
  <c r="K974" i="12"/>
  <c r="M974" i="12" s="1"/>
  <c r="P974" i="12"/>
  <c r="Q974" i="12"/>
  <c r="R974" i="12"/>
  <c r="T974" i="12" a="1"/>
  <c r="T974" i="12" s="1"/>
  <c r="C975" i="12"/>
  <c r="K975" i="12"/>
  <c r="M975" i="12" s="1"/>
  <c r="P975" i="12"/>
  <c r="Q975" i="12"/>
  <c r="R975" i="12"/>
  <c r="T975" i="12" a="1"/>
  <c r="T975" i="12" s="1"/>
  <c r="C976" i="12"/>
  <c r="K976" i="12"/>
  <c r="M976" i="12" s="1"/>
  <c r="P976" i="12"/>
  <c r="Q976" i="12"/>
  <c r="R976" i="12"/>
  <c r="T976" i="12" a="1"/>
  <c r="T976" i="12" s="1"/>
  <c r="C977" i="12"/>
  <c r="K977" i="12"/>
  <c r="M977" i="12" s="1"/>
  <c r="P977" i="12"/>
  <c r="Q977" i="12"/>
  <c r="R977" i="12"/>
  <c r="T977" i="12" a="1"/>
  <c r="T977" i="12" s="1"/>
  <c r="C978" i="12"/>
  <c r="K978" i="12"/>
  <c r="M978" i="12" s="1"/>
  <c r="P978" i="12"/>
  <c r="Q978" i="12"/>
  <c r="R978" i="12"/>
  <c r="T978" i="12" a="1"/>
  <c r="T978" i="12" s="1"/>
  <c r="C979" i="12"/>
  <c r="K979" i="12"/>
  <c r="M979" i="12" s="1"/>
  <c r="P979" i="12"/>
  <c r="Q979" i="12"/>
  <c r="R979" i="12"/>
  <c r="T979" i="12" a="1"/>
  <c r="T979" i="12" s="1"/>
  <c r="C980" i="12"/>
  <c r="K980" i="12"/>
  <c r="M980" i="12" s="1"/>
  <c r="P980" i="12"/>
  <c r="Q980" i="12"/>
  <c r="R980" i="12"/>
  <c r="T980" i="12" a="1"/>
  <c r="T980" i="12" s="1"/>
  <c r="C981" i="12"/>
  <c r="K981" i="12"/>
  <c r="M981" i="12" s="1"/>
  <c r="P981" i="12"/>
  <c r="Q981" i="12"/>
  <c r="R981" i="12"/>
  <c r="T981" i="12" a="1"/>
  <c r="T981" i="12" s="1"/>
  <c r="C982" i="12"/>
  <c r="K982" i="12"/>
  <c r="M982" i="12" s="1"/>
  <c r="P982" i="12"/>
  <c r="Q982" i="12"/>
  <c r="R982" i="12"/>
  <c r="T982" i="12" a="1"/>
  <c r="T982" i="12" s="1"/>
  <c r="C983" i="12"/>
  <c r="K983" i="12"/>
  <c r="M983" i="12" s="1"/>
  <c r="P983" i="12"/>
  <c r="Q983" i="12"/>
  <c r="R983" i="12"/>
  <c r="T983" i="12" a="1"/>
  <c r="T983" i="12" s="1"/>
  <c r="C984" i="12"/>
  <c r="K984" i="12"/>
  <c r="M984" i="12" s="1"/>
  <c r="P984" i="12"/>
  <c r="Q984" i="12"/>
  <c r="R984" i="12"/>
  <c r="T984" i="12" a="1"/>
  <c r="T984" i="12" s="1"/>
  <c r="C985" i="12"/>
  <c r="K985" i="12"/>
  <c r="M985" i="12" s="1"/>
  <c r="P985" i="12"/>
  <c r="Q985" i="12"/>
  <c r="R985" i="12"/>
  <c r="T985" i="12" a="1"/>
  <c r="T985" i="12" s="1"/>
  <c r="C986" i="12"/>
  <c r="K986" i="12"/>
  <c r="M986" i="12" s="1"/>
  <c r="P986" i="12"/>
  <c r="Q986" i="12"/>
  <c r="R986" i="12"/>
  <c r="T986" i="12" a="1"/>
  <c r="T986" i="12" s="1"/>
  <c r="C987" i="12"/>
  <c r="K987" i="12"/>
  <c r="M987" i="12" s="1"/>
  <c r="P987" i="12"/>
  <c r="Q987" i="12"/>
  <c r="R987" i="12"/>
  <c r="T987" i="12" a="1"/>
  <c r="T987" i="12" s="1"/>
  <c r="C988" i="12"/>
  <c r="K988" i="12"/>
  <c r="M988" i="12" s="1"/>
  <c r="P988" i="12"/>
  <c r="Q988" i="12"/>
  <c r="R988" i="12"/>
  <c r="T988" i="12" a="1"/>
  <c r="T988" i="12" s="1"/>
  <c r="C989" i="12"/>
  <c r="K989" i="12"/>
  <c r="M989" i="12" s="1"/>
  <c r="P989" i="12"/>
  <c r="Q989" i="12"/>
  <c r="R989" i="12"/>
  <c r="T989" i="12" a="1"/>
  <c r="T989" i="12" s="1"/>
  <c r="C990" i="12"/>
  <c r="K990" i="12"/>
  <c r="M990" i="12" s="1"/>
  <c r="P990" i="12"/>
  <c r="Q990" i="12"/>
  <c r="R990" i="12"/>
  <c r="T990" i="12" a="1"/>
  <c r="T990" i="12" s="1"/>
  <c r="C991" i="12"/>
  <c r="K991" i="12"/>
  <c r="M991" i="12" s="1"/>
  <c r="P991" i="12"/>
  <c r="Q991" i="12"/>
  <c r="R991" i="12"/>
  <c r="T991" i="12" a="1"/>
  <c r="T991" i="12" s="1"/>
  <c r="C992" i="12"/>
  <c r="K992" i="12"/>
  <c r="M992" i="12" s="1"/>
  <c r="P992" i="12"/>
  <c r="Q992" i="12"/>
  <c r="R992" i="12"/>
  <c r="T992" i="12" a="1"/>
  <c r="T992" i="12" s="1"/>
  <c r="C993" i="12"/>
  <c r="K993" i="12"/>
  <c r="M993" i="12" s="1"/>
  <c r="P993" i="12"/>
  <c r="Q993" i="12"/>
  <c r="R993" i="12"/>
  <c r="T993" i="12" a="1"/>
  <c r="T993" i="12" s="1"/>
  <c r="C994" i="12"/>
  <c r="K994" i="12"/>
  <c r="M994" i="12" s="1"/>
  <c r="P994" i="12"/>
  <c r="Q994" i="12"/>
  <c r="R994" i="12"/>
  <c r="T994" i="12" a="1"/>
  <c r="T994" i="12" s="1"/>
  <c r="C995" i="12"/>
  <c r="K995" i="12"/>
  <c r="M995" i="12" s="1"/>
  <c r="P995" i="12"/>
  <c r="Q995" i="12"/>
  <c r="R995" i="12"/>
  <c r="T995" i="12" a="1"/>
  <c r="T995" i="12" s="1"/>
  <c r="C996" i="12"/>
  <c r="K996" i="12"/>
  <c r="M996" i="12" s="1"/>
  <c r="P996" i="12"/>
  <c r="Q996" i="12"/>
  <c r="R996" i="12"/>
  <c r="T996" i="12" a="1"/>
  <c r="T996" i="12" s="1"/>
  <c r="C997" i="12"/>
  <c r="K997" i="12"/>
  <c r="M997" i="12" s="1"/>
  <c r="P997" i="12"/>
  <c r="Q997" i="12"/>
  <c r="R997" i="12"/>
  <c r="T997" i="12" a="1"/>
  <c r="T997" i="12" s="1"/>
  <c r="C998" i="12"/>
  <c r="K998" i="12"/>
  <c r="M998" i="12" s="1"/>
  <c r="P998" i="12"/>
  <c r="Q998" i="12"/>
  <c r="R998" i="12"/>
  <c r="T998" i="12" a="1"/>
  <c r="T998" i="12" s="1"/>
  <c r="C999" i="12"/>
  <c r="K999" i="12"/>
  <c r="M999" i="12" s="1"/>
  <c r="P999" i="12"/>
  <c r="Q999" i="12"/>
  <c r="R999" i="12"/>
  <c r="T999" i="12" a="1"/>
  <c r="T999" i="12" s="1"/>
  <c r="C1000" i="12"/>
  <c r="K1000" i="12"/>
  <c r="M1000" i="12" s="1"/>
  <c r="P1000" i="12"/>
  <c r="Q1000" i="12"/>
  <c r="R1000" i="12"/>
  <c r="T1000" i="12" a="1"/>
  <c r="T1000" i="12" s="1"/>
  <c r="C1001" i="12"/>
  <c r="K1001" i="12"/>
  <c r="M1001" i="12" s="1"/>
  <c r="P1001" i="12"/>
  <c r="Q1001" i="12"/>
  <c r="R1001" i="12"/>
  <c r="T1001" i="12" a="1"/>
  <c r="T1001" i="12" s="1"/>
  <c r="C1002" i="12"/>
  <c r="K1002" i="12"/>
  <c r="M1002" i="12" s="1"/>
  <c r="P1002" i="12"/>
  <c r="Q1002" i="12"/>
  <c r="R1002" i="12"/>
  <c r="T1002" i="12" a="1"/>
  <c r="T1002" i="12" s="1"/>
  <c r="C1003" i="12"/>
  <c r="K1003" i="12"/>
  <c r="M1003" i="12" s="1"/>
  <c r="P1003" i="12"/>
  <c r="Q1003" i="12"/>
  <c r="R1003" i="12"/>
  <c r="T1003" i="12" a="1"/>
  <c r="T1003" i="12" s="1"/>
  <c r="C1004" i="12"/>
  <c r="K1004" i="12"/>
  <c r="M1004" i="12" s="1"/>
  <c r="P1004" i="12"/>
  <c r="Q1004" i="12"/>
  <c r="R1004" i="12"/>
  <c r="T1004" i="12" a="1"/>
  <c r="T1004" i="12" s="1"/>
  <c r="X6" i="12" l="1"/>
  <c r="X70" i="12"/>
  <c r="X134" i="12"/>
  <c r="X198" i="12"/>
  <c r="X262" i="12"/>
  <c r="X326" i="12"/>
  <c r="X390" i="12"/>
  <c r="X454" i="12"/>
  <c r="X518" i="12"/>
  <c r="X582" i="12"/>
  <c r="X646" i="12"/>
  <c r="X31" i="12"/>
  <c r="X95" i="12"/>
  <c r="X159" i="12"/>
  <c r="X223" i="12"/>
  <c r="X287" i="12"/>
  <c r="X24" i="12"/>
  <c r="X88" i="12"/>
  <c r="X152" i="12"/>
  <c r="X216" i="12"/>
  <c r="X280" i="12"/>
  <c r="X344" i="12"/>
  <c r="X408" i="12"/>
  <c r="X472" i="12"/>
  <c r="X536" i="12"/>
  <c r="X57" i="12"/>
  <c r="X121" i="12"/>
  <c r="X185" i="12"/>
  <c r="X249" i="12"/>
  <c r="X34" i="12"/>
  <c r="X98" i="12"/>
  <c r="X162" i="12"/>
  <c r="X226" i="12"/>
  <c r="X290" i="12"/>
  <c r="X354" i="12"/>
  <c r="X418" i="12"/>
  <c r="X482" i="12"/>
  <c r="X546" i="12"/>
  <c r="X610" i="12"/>
  <c r="X27" i="12"/>
  <c r="X91" i="12"/>
  <c r="X155" i="12"/>
  <c r="X219" i="12"/>
  <c r="X20" i="12"/>
  <c r="X84" i="12"/>
  <c r="X148" i="12"/>
  <c r="X212" i="12"/>
  <c r="X276" i="12"/>
  <c r="X340" i="12"/>
  <c r="X317" i="12"/>
  <c r="X429" i="12"/>
  <c r="X532" i="12"/>
  <c r="X620" i="12"/>
  <c r="X696" i="12"/>
  <c r="X760" i="12"/>
  <c r="X824" i="12"/>
  <c r="X888" i="12"/>
  <c r="X952" i="12"/>
  <c r="X509" i="12"/>
  <c r="X21" i="12"/>
  <c r="X355" i="12"/>
  <c r="X457" i="12"/>
  <c r="X557" i="12"/>
  <c r="X643" i="12"/>
  <c r="X713" i="12"/>
  <c r="X777" i="12"/>
  <c r="X841" i="12"/>
  <c r="X905" i="12"/>
  <c r="X969" i="12"/>
  <c r="X569" i="12"/>
  <c r="X221" i="12"/>
  <c r="X395" i="12"/>
  <c r="X37" i="12"/>
  <c r="X357" i="12"/>
  <c r="X460" i="12"/>
  <c r="X560" i="12"/>
  <c r="X645" i="12"/>
  <c r="X715" i="12"/>
  <c r="X779" i="12"/>
  <c r="X14" i="12"/>
  <c r="X78" i="12"/>
  <c r="X142" i="12"/>
  <c r="X206" i="12"/>
  <c r="X270" i="12"/>
  <c r="X334" i="12"/>
  <c r="X398" i="12"/>
  <c r="X462" i="12"/>
  <c r="X526" i="12"/>
  <c r="X590" i="12"/>
  <c r="X654" i="12"/>
  <c r="X39" i="12"/>
  <c r="X103" i="12"/>
  <c r="X167" i="12"/>
  <c r="X231" i="12"/>
  <c r="X295" i="12"/>
  <c r="X32" i="12"/>
  <c r="X96" i="12"/>
  <c r="X160" i="12"/>
  <c r="X224" i="12"/>
  <c r="X288" i="12"/>
  <c r="X352" i="12"/>
  <c r="X416" i="12"/>
  <c r="X480" i="12"/>
  <c r="X544" i="12"/>
  <c r="X65" i="12"/>
  <c r="X129" i="12"/>
  <c r="X193" i="12"/>
  <c r="X257" i="12"/>
  <c r="X42" i="12"/>
  <c r="X106" i="12"/>
  <c r="X170" i="12"/>
  <c r="X234" i="12"/>
  <c r="X298" i="12"/>
  <c r="X362" i="12"/>
  <c r="X426" i="12"/>
  <c r="X490" i="12"/>
  <c r="X554" i="12"/>
  <c r="X618" i="12"/>
  <c r="X35" i="12"/>
  <c r="X99" i="12"/>
  <c r="X163" i="12"/>
  <c r="X227" i="12"/>
  <c r="X28" i="12"/>
  <c r="X92" i="12"/>
  <c r="X156" i="12"/>
  <c r="X220" i="12"/>
  <c r="X284" i="12"/>
  <c r="X348" i="12"/>
  <c r="X337" i="12"/>
  <c r="X443" i="12"/>
  <c r="X545" i="12"/>
  <c r="X631" i="12"/>
  <c r="X704" i="12"/>
  <c r="X768" i="12"/>
  <c r="X832" i="12"/>
  <c r="X896" i="12"/>
  <c r="X960" i="12"/>
  <c r="X548" i="12"/>
  <c r="X85" i="12"/>
  <c r="X367" i="12"/>
  <c r="X469" i="12"/>
  <c r="X568" i="12"/>
  <c r="X653" i="12"/>
  <c r="X721" i="12"/>
  <c r="X785" i="12"/>
  <c r="X849" i="12"/>
  <c r="X913" i="12"/>
  <c r="X977" i="12"/>
  <c r="X601" i="12"/>
  <c r="X277" i="12"/>
  <c r="X407" i="12"/>
  <c r="X22" i="12"/>
  <c r="X86" i="12"/>
  <c r="X150" i="12"/>
  <c r="X214" i="12"/>
  <c r="X278" i="12"/>
  <c r="X342" i="12"/>
  <c r="X406" i="12"/>
  <c r="X470" i="12"/>
  <c r="X534" i="12"/>
  <c r="X598" i="12"/>
  <c r="X662" i="12"/>
  <c r="X47" i="12"/>
  <c r="X111" i="12"/>
  <c r="X175" i="12"/>
  <c r="X239" i="12"/>
  <c r="X303" i="12"/>
  <c r="X40" i="12"/>
  <c r="X104" i="12"/>
  <c r="X168" i="12"/>
  <c r="X232" i="12"/>
  <c r="X296" i="12"/>
  <c r="X360" i="12"/>
  <c r="X424" i="12"/>
  <c r="X488" i="12"/>
  <c r="X9" i="12"/>
  <c r="X73" i="12"/>
  <c r="X137" i="12"/>
  <c r="X201" i="12"/>
  <c r="X265" i="12"/>
  <c r="X50" i="12"/>
  <c r="X114" i="12"/>
  <c r="X178" i="12"/>
  <c r="X242" i="12"/>
  <c r="X306" i="12"/>
  <c r="X370" i="12"/>
  <c r="X434" i="12"/>
  <c r="X498" i="12"/>
  <c r="X562" i="12"/>
  <c r="X626" i="12"/>
  <c r="X43" i="12"/>
  <c r="X107" i="12"/>
  <c r="X171" i="12"/>
  <c r="X235" i="12"/>
  <c r="X36" i="12"/>
  <c r="X100" i="12"/>
  <c r="X164" i="12"/>
  <c r="X228" i="12"/>
  <c r="X292" i="12"/>
  <c r="X13" i="12"/>
  <c r="X353" i="12"/>
  <c r="X455" i="12"/>
  <c r="X556" i="12"/>
  <c r="X641" i="12"/>
  <c r="X712" i="12"/>
  <c r="X776" i="12"/>
  <c r="X840" i="12"/>
  <c r="X904" i="12"/>
  <c r="X968" i="12"/>
  <c r="X559" i="12"/>
  <c r="X149" i="12"/>
  <c r="X380" i="12"/>
  <c r="X483" i="12"/>
  <c r="X579" i="12"/>
  <c r="X663" i="12"/>
  <c r="X729" i="12"/>
  <c r="X793" i="12"/>
  <c r="X857" i="12"/>
  <c r="X921" i="12"/>
  <c r="X985" i="12"/>
  <c r="X612" i="12"/>
  <c r="X301" i="12"/>
  <c r="X420" i="12"/>
  <c r="X165" i="12"/>
  <c r="X383" i="12"/>
  <c r="X485" i="12"/>
  <c r="X581" i="12"/>
  <c r="X665" i="12"/>
  <c r="X731" i="12"/>
  <c r="X795" i="12"/>
  <c r="X117" i="12"/>
  <c r="X373" i="12"/>
  <c r="X476" i="12"/>
  <c r="X427" i="12"/>
  <c r="X636" i="12"/>
  <c r="X751" i="12"/>
  <c r="X30" i="12"/>
  <c r="X94" i="12"/>
  <c r="X158" i="12"/>
  <c r="X222" i="12"/>
  <c r="X286" i="12"/>
  <c r="X350" i="12"/>
  <c r="X414" i="12"/>
  <c r="X478" i="12"/>
  <c r="X542" i="12"/>
  <c r="X606" i="12"/>
  <c r="X670" i="12"/>
  <c r="X55" i="12"/>
  <c r="X119" i="12"/>
  <c r="X183" i="12"/>
  <c r="X247" i="12"/>
  <c r="X311" i="12"/>
  <c r="X48" i="12"/>
  <c r="X112" i="12"/>
  <c r="X176" i="12"/>
  <c r="X240" i="12"/>
  <c r="X304" i="12"/>
  <c r="X368" i="12"/>
  <c r="X432" i="12"/>
  <c r="X496" i="12"/>
  <c r="X17" i="12"/>
  <c r="X81" i="12"/>
  <c r="X145" i="12"/>
  <c r="X209" i="12"/>
  <c r="X273" i="12"/>
  <c r="X58" i="12"/>
  <c r="X122" i="12"/>
  <c r="X186" i="12"/>
  <c r="X250" i="12"/>
  <c r="X314" i="12"/>
  <c r="X378" i="12"/>
  <c r="X442" i="12"/>
  <c r="X506" i="12"/>
  <c r="X570" i="12"/>
  <c r="X634" i="12"/>
  <c r="X51" i="12"/>
  <c r="X115" i="12"/>
  <c r="X179" i="12"/>
  <c r="X243" i="12"/>
  <c r="X44" i="12"/>
  <c r="X108" i="12"/>
  <c r="X172" i="12"/>
  <c r="X236" i="12"/>
  <c r="X300" i="12"/>
  <c r="X77" i="12"/>
  <c r="X365" i="12"/>
  <c r="X468" i="12"/>
  <c r="X567" i="12"/>
  <c r="X652" i="12"/>
  <c r="X720" i="12"/>
  <c r="X784" i="12"/>
  <c r="X848" i="12"/>
  <c r="X912" i="12"/>
  <c r="X976" i="12"/>
  <c r="X591" i="12"/>
  <c r="X213" i="12"/>
  <c r="X393" i="12"/>
  <c r="X495" i="12"/>
  <c r="X589" i="12"/>
  <c r="X672" i="12"/>
  <c r="X737" i="12"/>
  <c r="X801" i="12"/>
  <c r="X865" i="12"/>
  <c r="X929" i="12"/>
  <c r="X993" i="12"/>
  <c r="X633" i="12"/>
  <c r="X323" i="12"/>
  <c r="X433" i="12"/>
  <c r="X38" i="12"/>
  <c r="X102" i="12"/>
  <c r="X166" i="12"/>
  <c r="X230" i="12"/>
  <c r="X294" i="12"/>
  <c r="X358" i="12"/>
  <c r="X422" i="12"/>
  <c r="X486" i="12"/>
  <c r="X550" i="12"/>
  <c r="X614" i="12"/>
  <c r="X678" i="12"/>
  <c r="X63" i="12"/>
  <c r="X127" i="12"/>
  <c r="X191" i="12"/>
  <c r="X255" i="12"/>
  <c r="X319" i="12"/>
  <c r="X56" i="12"/>
  <c r="X120" i="12"/>
  <c r="X184" i="12"/>
  <c r="X248" i="12"/>
  <c r="X312" i="12"/>
  <c r="X376" i="12"/>
  <c r="X440" i="12"/>
  <c r="X504" i="12"/>
  <c r="X25" i="12"/>
  <c r="X89" i="12"/>
  <c r="X153" i="12"/>
  <c r="X217" i="12"/>
  <c r="X281" i="12"/>
  <c r="X66" i="12"/>
  <c r="X130" i="12"/>
  <c r="X194" i="12"/>
  <c r="X258" i="12"/>
  <c r="X322" i="12"/>
  <c r="X386" i="12"/>
  <c r="X450" i="12"/>
  <c r="X514" i="12"/>
  <c r="X578" i="12"/>
  <c r="X642" i="12"/>
  <c r="X59" i="12"/>
  <c r="X123" i="12"/>
  <c r="X187" i="12"/>
  <c r="X251" i="12"/>
  <c r="X52" i="12"/>
  <c r="X116" i="12"/>
  <c r="X180" i="12"/>
  <c r="X244" i="12"/>
  <c r="X308" i="12"/>
  <c r="X141" i="12"/>
  <c r="X379" i="12"/>
  <c r="X481" i="12"/>
  <c r="X577" i="12"/>
  <c r="X661" i="12"/>
  <c r="X728" i="12"/>
  <c r="X792" i="12"/>
  <c r="X856" i="12"/>
  <c r="X920" i="12"/>
  <c r="X984" i="12"/>
  <c r="X623" i="12"/>
  <c r="X275" i="12"/>
  <c r="X405" i="12"/>
  <c r="X46" i="12"/>
  <c r="X110" i="12"/>
  <c r="X174" i="12"/>
  <c r="X238" i="12"/>
  <c r="X302" i="12"/>
  <c r="X366" i="12"/>
  <c r="X430" i="12"/>
  <c r="X494" i="12"/>
  <c r="X558" i="12"/>
  <c r="X622" i="12"/>
  <c r="X7" i="12"/>
  <c r="X71" i="12"/>
  <c r="X135" i="12"/>
  <c r="X199" i="12"/>
  <c r="X263" i="12"/>
  <c r="X327" i="12"/>
  <c r="X64" i="12"/>
  <c r="X128" i="12"/>
  <c r="X192" i="12"/>
  <c r="X256" i="12"/>
  <c r="X320" i="12"/>
  <c r="X384" i="12"/>
  <c r="X448" i="12"/>
  <c r="X512" i="12"/>
  <c r="X33" i="12"/>
  <c r="X97" i="12"/>
  <c r="X161" i="12"/>
  <c r="X225" i="12"/>
  <c r="X10" i="12"/>
  <c r="X74" i="12"/>
  <c r="X138" i="12"/>
  <c r="X202" i="12"/>
  <c r="X266" i="12"/>
  <c r="X330" i="12"/>
  <c r="X394" i="12"/>
  <c r="X458" i="12"/>
  <c r="X522" i="12"/>
  <c r="X586" i="12"/>
  <c r="X650" i="12"/>
  <c r="X67" i="12"/>
  <c r="X131" i="12"/>
  <c r="X195" i="12"/>
  <c r="X259" i="12"/>
  <c r="X60" i="12"/>
  <c r="X124" i="12"/>
  <c r="X188" i="12"/>
  <c r="X252" i="12"/>
  <c r="X316" i="12"/>
  <c r="X205" i="12"/>
  <c r="X391" i="12"/>
  <c r="X493" i="12"/>
  <c r="X588" i="12"/>
  <c r="X54" i="12"/>
  <c r="X310" i="12"/>
  <c r="X566" i="12"/>
  <c r="X143" i="12"/>
  <c r="X72" i="12"/>
  <c r="X328" i="12"/>
  <c r="X41" i="12"/>
  <c r="X18" i="12"/>
  <c r="X274" i="12"/>
  <c r="X530" i="12"/>
  <c r="X139" i="12"/>
  <c r="X132" i="12"/>
  <c r="X269" i="12"/>
  <c r="X671" i="12"/>
  <c r="X816" i="12"/>
  <c r="X1000" i="12"/>
  <c r="X419" i="12"/>
  <c r="X611" i="12"/>
  <c r="X753" i="12"/>
  <c r="X881" i="12"/>
  <c r="X445" i="12"/>
  <c r="X356" i="12"/>
  <c r="X229" i="12"/>
  <c r="X421" i="12"/>
  <c r="X549" i="12"/>
  <c r="X674" i="12"/>
  <c r="X755" i="12"/>
  <c r="X835" i="12"/>
  <c r="X347" i="12"/>
  <c r="X463" i="12"/>
  <c r="X461" i="12"/>
  <c r="X673" i="12"/>
  <c r="X790" i="12"/>
  <c r="X885" i="12"/>
  <c r="X971" i="12"/>
  <c r="X675" i="12"/>
  <c r="X818" i="12"/>
  <c r="X940" i="12"/>
  <c r="X237" i="12"/>
  <c r="X573" i="12"/>
  <c r="X962" i="12"/>
  <c r="X951" i="12"/>
  <c r="X711" i="12"/>
  <c r="X436" i="12"/>
  <c r="X639" i="12"/>
  <c r="X756" i="12"/>
  <c r="X941" i="12"/>
  <c r="X700" i="12"/>
  <c r="X439" i="12"/>
  <c r="X640" i="12"/>
  <c r="X757" i="12"/>
  <c r="X858" i="12"/>
  <c r="X942" i="12"/>
  <c r="X628" i="12"/>
  <c r="X999" i="12"/>
  <c r="X884" i="12"/>
  <c r="X411" i="12"/>
  <c r="X625" i="12"/>
  <c r="X746" i="12"/>
  <c r="X847" i="12"/>
  <c r="X933" i="12"/>
  <c r="X189" i="12"/>
  <c r="X906" i="12"/>
  <c r="X479" i="12"/>
  <c r="X667" i="12"/>
  <c r="X773" i="12"/>
  <c r="X870" i="12"/>
  <c r="X956" i="12"/>
  <c r="X385" i="12"/>
  <c r="X607" i="12"/>
  <c r="X871" i="12"/>
  <c r="X587" i="12"/>
  <c r="X926" i="12"/>
  <c r="X264" i="12"/>
  <c r="X62" i="12"/>
  <c r="X318" i="12"/>
  <c r="X574" i="12"/>
  <c r="X151" i="12"/>
  <c r="X80" i="12"/>
  <c r="X336" i="12"/>
  <c r="X49" i="12"/>
  <c r="X26" i="12"/>
  <c r="X282" i="12"/>
  <c r="X538" i="12"/>
  <c r="X147" i="12"/>
  <c r="X140" i="12"/>
  <c r="X297" i="12"/>
  <c r="X680" i="12"/>
  <c r="X864" i="12"/>
  <c r="X471" i="12"/>
  <c r="X431" i="12"/>
  <c r="X621" i="12"/>
  <c r="X761" i="12"/>
  <c r="X889" i="12"/>
  <c r="X497" i="12"/>
  <c r="X369" i="12"/>
  <c r="X283" i="12"/>
  <c r="X435" i="12"/>
  <c r="X571" i="12"/>
  <c r="X683" i="12"/>
  <c r="X763" i="12"/>
  <c r="X843" i="12"/>
  <c r="X361" i="12"/>
  <c r="X489" i="12"/>
  <c r="X492" i="12"/>
  <c r="X686" i="12"/>
  <c r="X804" i="12"/>
  <c r="X895" i="12"/>
  <c r="X981" i="12"/>
  <c r="X702" i="12"/>
  <c r="X830" i="12"/>
  <c r="X950" i="12"/>
  <c r="X315" i="12"/>
  <c r="X616" i="12"/>
  <c r="X1004" i="12"/>
  <c r="X973" i="12"/>
  <c r="X852" i="12"/>
  <c r="X467" i="12"/>
  <c r="X659" i="12"/>
  <c r="X794" i="12"/>
  <c r="X963" i="12"/>
  <c r="X839" i="12"/>
  <c r="X475" i="12"/>
  <c r="X660" i="12"/>
  <c r="X770" i="12"/>
  <c r="X868" i="12"/>
  <c r="X954" i="12"/>
  <c r="X724" i="12"/>
  <c r="X351" i="12"/>
  <c r="X916" i="12"/>
  <c r="X441" i="12"/>
  <c r="X647" i="12"/>
  <c r="X758" i="12"/>
  <c r="X859" i="12"/>
  <c r="X943" i="12"/>
  <c r="X491" i="12"/>
  <c r="X958" i="12"/>
  <c r="X515" i="12"/>
  <c r="X682" i="12"/>
  <c r="X786" i="12"/>
  <c r="X882" i="12"/>
  <c r="X966" i="12"/>
  <c r="X415" i="12"/>
  <c r="X649" i="12"/>
  <c r="X903" i="12"/>
  <c r="X629" i="12"/>
  <c r="X948" i="12"/>
  <c r="X79" i="12"/>
  <c r="X233" i="12"/>
  <c r="X599" i="12"/>
  <c r="X705" i="12"/>
  <c r="X396" i="12"/>
  <c r="X309" i="12"/>
  <c r="X863" i="12"/>
  <c r="X909" i="12"/>
  <c r="X364" i="12"/>
  <c r="X372" i="12"/>
  <c r="X975" i="12"/>
  <c r="X719" i="12"/>
  <c r="X828" i="12"/>
  <c r="X118" i="12"/>
  <c r="X374" i="12"/>
  <c r="X630" i="12"/>
  <c r="X207" i="12"/>
  <c r="X136" i="12"/>
  <c r="X392" i="12"/>
  <c r="X105" i="12"/>
  <c r="X82" i="12"/>
  <c r="X338" i="12"/>
  <c r="X594" i="12"/>
  <c r="X203" i="12"/>
  <c r="X196" i="12"/>
  <c r="X404" i="12"/>
  <c r="X688" i="12"/>
  <c r="X872" i="12"/>
  <c r="X644" i="12"/>
  <c r="X444" i="12"/>
  <c r="X632" i="12"/>
  <c r="X769" i="12"/>
  <c r="X897" i="12"/>
  <c r="X535" i="12"/>
  <c r="X381" i="12"/>
  <c r="X305" i="12"/>
  <c r="X447" i="12"/>
  <c r="X592" i="12"/>
  <c r="X691" i="12"/>
  <c r="X771" i="12"/>
  <c r="X53" i="12"/>
  <c r="X387" i="12"/>
  <c r="X501" i="12"/>
  <c r="X525" i="12"/>
  <c r="X701" i="12"/>
  <c r="X815" i="12"/>
  <c r="X907" i="12"/>
  <c r="X991" i="12"/>
  <c r="X716" i="12"/>
  <c r="X854" i="12"/>
  <c r="X972" i="12"/>
  <c r="X363" i="12"/>
  <c r="X687" i="12"/>
  <c r="X781" i="12"/>
  <c r="X995" i="12"/>
  <c r="X980" i="12"/>
  <c r="X503" i="12"/>
  <c r="X676" i="12"/>
  <c r="X806" i="12"/>
  <c r="X983" i="12"/>
  <c r="X970" i="12"/>
  <c r="X505" i="12"/>
  <c r="X677" i="12"/>
  <c r="X782" i="12"/>
  <c r="X878" i="12"/>
  <c r="X964" i="12"/>
  <c r="X762" i="12"/>
  <c r="X517" i="12"/>
  <c r="X938" i="12"/>
  <c r="X477" i="12"/>
  <c r="X666" i="12"/>
  <c r="X772" i="12"/>
  <c r="X869" i="12"/>
  <c r="X955" i="12"/>
  <c r="X565" i="12"/>
  <c r="X133" i="12"/>
  <c r="X540" i="12"/>
  <c r="X695" i="12"/>
  <c r="X798" i="12"/>
  <c r="X892" i="12"/>
  <c r="X978" i="12"/>
  <c r="X452" i="12"/>
  <c r="X668" i="12"/>
  <c r="X925" i="12"/>
  <c r="X685" i="12"/>
  <c r="X1002" i="12"/>
  <c r="X8" i="12"/>
  <c r="X75" i="12"/>
  <c r="X944" i="12"/>
  <c r="X961" i="12"/>
  <c r="X635" i="12"/>
  <c r="X359" i="12"/>
  <c r="X637" i="12"/>
  <c r="X886" i="12"/>
  <c r="X730" i="12"/>
  <c r="X732" i="12"/>
  <c r="X335" i="12"/>
  <c r="X893" i="12"/>
  <c r="X126" i="12"/>
  <c r="X382" i="12"/>
  <c r="X638" i="12"/>
  <c r="X215" i="12"/>
  <c r="X144" i="12"/>
  <c r="X400" i="12"/>
  <c r="X113" i="12"/>
  <c r="X90" i="12"/>
  <c r="X346" i="12"/>
  <c r="X602" i="12"/>
  <c r="X211" i="12"/>
  <c r="X204" i="12"/>
  <c r="X417" i="12"/>
  <c r="X736" i="12"/>
  <c r="X880" i="12"/>
  <c r="X664" i="12"/>
  <c r="X508" i="12"/>
  <c r="X681" i="12"/>
  <c r="X809" i="12"/>
  <c r="X937" i="12"/>
  <c r="X655" i="12"/>
  <c r="X459" i="12"/>
  <c r="X325" i="12"/>
  <c r="X473" i="12"/>
  <c r="X603" i="12"/>
  <c r="X699" i="12"/>
  <c r="X787" i="12"/>
  <c r="X181" i="12"/>
  <c r="X399" i="12"/>
  <c r="X45" i="12"/>
  <c r="X551" i="12"/>
  <c r="X714" i="12"/>
  <c r="X829" i="12"/>
  <c r="X917" i="12"/>
  <c r="X1003" i="12"/>
  <c r="X727" i="12"/>
  <c r="X866" i="12"/>
  <c r="X982" i="12"/>
  <c r="X397" i="12"/>
  <c r="X741" i="12"/>
  <c r="X831" i="12"/>
  <c r="X997" i="12"/>
  <c r="X69" i="12"/>
  <c r="X529" i="12"/>
  <c r="X692" i="12"/>
  <c r="X820" i="12"/>
  <c r="X5" i="12"/>
  <c r="X109" i="12"/>
  <c r="X531" i="12"/>
  <c r="X693" i="12"/>
  <c r="X796" i="12"/>
  <c r="X890" i="12"/>
  <c r="X974" i="12"/>
  <c r="X788" i="12"/>
  <c r="X608" i="12"/>
  <c r="X990" i="12"/>
  <c r="X513" i="12"/>
  <c r="X679" i="12"/>
  <c r="X783" i="12"/>
  <c r="X879" i="12"/>
  <c r="X965" i="12"/>
  <c r="X669" i="12"/>
  <c r="X291" i="12"/>
  <c r="X563" i="12"/>
  <c r="X709" i="12"/>
  <c r="X812" i="12"/>
  <c r="X902" i="12"/>
  <c r="X988" i="12"/>
  <c r="X487" i="12"/>
  <c r="X710" i="12"/>
  <c r="X979" i="12"/>
  <c r="X725" i="12"/>
  <c r="X520" i="12"/>
  <c r="X466" i="12"/>
  <c r="X324" i="12"/>
  <c r="X547" i="12"/>
  <c r="X580" i="12"/>
  <c r="X739" i="12"/>
  <c r="X765" i="12"/>
  <c r="X908" i="12"/>
  <c r="X899" i="12"/>
  <c r="X887" i="12"/>
  <c r="X834" i="12"/>
  <c r="X775" i="12"/>
  <c r="X911" i="12"/>
  <c r="X182" i="12"/>
  <c r="X438" i="12"/>
  <c r="X15" i="12"/>
  <c r="X271" i="12"/>
  <c r="X200" i="12"/>
  <c r="X456" i="12"/>
  <c r="X169" i="12"/>
  <c r="X146" i="12"/>
  <c r="X402" i="12"/>
  <c r="X11" i="12"/>
  <c r="X267" i="12"/>
  <c r="X260" i="12"/>
  <c r="X507" i="12"/>
  <c r="X744" i="12"/>
  <c r="X928" i="12"/>
  <c r="X690" i="12"/>
  <c r="X521" i="12"/>
  <c r="X689" i="12"/>
  <c r="X817" i="12"/>
  <c r="X945" i="12"/>
  <c r="X29" i="12"/>
  <c r="X484" i="12"/>
  <c r="X343" i="12"/>
  <c r="X499" i="12"/>
  <c r="X613" i="12"/>
  <c r="X707" i="12"/>
  <c r="X803" i="12"/>
  <c r="X245" i="12"/>
  <c r="X412" i="12"/>
  <c r="X197" i="12"/>
  <c r="X572" i="12"/>
  <c r="X726" i="12"/>
  <c r="X842" i="12"/>
  <c r="X927" i="12"/>
  <c r="X552" i="12"/>
  <c r="X754" i="12"/>
  <c r="X876" i="12"/>
  <c r="X994" i="12"/>
  <c r="X428" i="12"/>
  <c r="X791" i="12"/>
  <c r="X855" i="12"/>
  <c r="X684" i="12"/>
  <c r="X253" i="12"/>
  <c r="X553" i="12"/>
  <c r="X703" i="12"/>
  <c r="X845" i="12"/>
  <c r="X698" i="12"/>
  <c r="X261" i="12"/>
  <c r="X555" i="12"/>
  <c r="X706" i="12"/>
  <c r="X807" i="12"/>
  <c r="X900" i="12"/>
  <c r="X986" i="12"/>
  <c r="X851" i="12"/>
  <c r="X651" i="12"/>
  <c r="X125" i="12"/>
  <c r="X539" i="12"/>
  <c r="X694" i="12"/>
  <c r="X797" i="12"/>
  <c r="X891" i="12"/>
  <c r="X749" i="12"/>
  <c r="X750" i="12"/>
  <c r="X345" i="12"/>
  <c r="X584" i="12"/>
  <c r="X722" i="12"/>
  <c r="X823" i="12"/>
  <c r="X914" i="12"/>
  <c r="X998" i="12"/>
  <c r="X516" i="12"/>
  <c r="X735" i="12"/>
  <c r="X989" i="12"/>
  <c r="X764" i="12"/>
  <c r="X246" i="12"/>
  <c r="X210" i="12"/>
  <c r="X800" i="12"/>
  <c r="X833" i="12"/>
  <c r="X524" i="12"/>
  <c r="X437" i="12"/>
  <c r="X949" i="12"/>
  <c r="X500" i="12"/>
  <c r="X596" i="12"/>
  <c r="X597" i="12"/>
  <c r="X915" i="12"/>
  <c r="X822" i="12"/>
  <c r="X627" i="12"/>
  <c r="X190" i="12"/>
  <c r="X446" i="12"/>
  <c r="X23" i="12"/>
  <c r="X279" i="12"/>
  <c r="X208" i="12"/>
  <c r="X464" i="12"/>
  <c r="X177" i="12"/>
  <c r="X154" i="12"/>
  <c r="X410" i="12"/>
  <c r="X19" i="12"/>
  <c r="X12" i="12"/>
  <c r="X268" i="12"/>
  <c r="X519" i="12"/>
  <c r="X752" i="12"/>
  <c r="X936" i="12"/>
  <c r="X299" i="12"/>
  <c r="X533" i="12"/>
  <c r="X697" i="12"/>
  <c r="X825" i="12"/>
  <c r="X953" i="12"/>
  <c r="X93" i="12"/>
  <c r="X523" i="12"/>
  <c r="X371" i="12"/>
  <c r="X511" i="12"/>
  <c r="X624" i="12"/>
  <c r="X723" i="12"/>
  <c r="X811" i="12"/>
  <c r="X289" i="12"/>
  <c r="X425" i="12"/>
  <c r="X313" i="12"/>
  <c r="X593" i="12"/>
  <c r="X740" i="12"/>
  <c r="X853" i="12"/>
  <c r="X939" i="12"/>
  <c r="X595" i="12"/>
  <c r="X766" i="12"/>
  <c r="X898" i="12"/>
  <c r="X767" i="12"/>
  <c r="X465" i="12"/>
  <c r="X844" i="12"/>
  <c r="X877" i="12"/>
  <c r="X826" i="12"/>
  <c r="X329" i="12"/>
  <c r="X575" i="12"/>
  <c r="X717" i="12"/>
  <c r="X867" i="12"/>
  <c r="X813" i="12"/>
  <c r="X333" i="12"/>
  <c r="X576" i="12"/>
  <c r="X718" i="12"/>
  <c r="X821" i="12"/>
  <c r="X910" i="12"/>
  <c r="X996" i="12"/>
  <c r="X883" i="12"/>
  <c r="X738" i="12"/>
  <c r="X285" i="12"/>
  <c r="X561" i="12"/>
  <c r="X708" i="12"/>
  <c r="X810" i="12"/>
  <c r="X901" i="12"/>
  <c r="X838" i="12"/>
  <c r="X789" i="12"/>
  <c r="X377" i="12"/>
  <c r="X605" i="12"/>
  <c r="X734" i="12"/>
  <c r="X837" i="12"/>
  <c r="X924" i="12"/>
  <c r="X173" i="12"/>
  <c r="X541" i="12"/>
  <c r="X774" i="12"/>
  <c r="X307" i="12"/>
  <c r="X802" i="12"/>
  <c r="X502" i="12"/>
  <c r="X68" i="12"/>
  <c r="X321" i="12"/>
  <c r="X157" i="12"/>
  <c r="X819" i="12"/>
  <c r="X615" i="12"/>
  <c r="X780" i="12"/>
  <c r="X947" i="12"/>
  <c r="X935" i="12"/>
  <c r="X922" i="12"/>
  <c r="X583" i="12"/>
  <c r="X413" i="12"/>
  <c r="X254" i="12"/>
  <c r="X474" i="12"/>
  <c r="X600" i="12"/>
  <c r="X656" i="12"/>
  <c r="X875" i="12"/>
  <c r="X931" i="12"/>
  <c r="X619" i="12"/>
  <c r="X604" i="12"/>
  <c r="X748" i="12"/>
  <c r="X564" i="12"/>
  <c r="X528" i="12"/>
  <c r="X919" i="12"/>
  <c r="X241" i="12"/>
  <c r="X814" i="12"/>
  <c r="X339" i="12"/>
  <c r="X403" i="12"/>
  <c r="X648" i="12"/>
  <c r="X510" i="12"/>
  <c r="X83" i="12"/>
  <c r="X745" i="12"/>
  <c r="X747" i="12"/>
  <c r="X959" i="12"/>
  <c r="X423" i="12"/>
  <c r="X743" i="12"/>
  <c r="X733" i="12"/>
  <c r="X759" i="12"/>
  <c r="X585" i="12"/>
  <c r="X101" i="12"/>
  <c r="X967" i="12"/>
  <c r="X946" i="12"/>
  <c r="X992" i="12"/>
  <c r="X388" i="12"/>
  <c r="X293" i="12"/>
  <c r="X218" i="12"/>
  <c r="X375" i="12"/>
  <c r="X894" i="12"/>
  <c r="X87" i="12"/>
  <c r="X76" i="12"/>
  <c r="X873" i="12"/>
  <c r="X827" i="12"/>
  <c r="X658" i="12"/>
  <c r="X401" i="12"/>
  <c r="X846" i="12"/>
  <c r="X836" i="12"/>
  <c r="X850" i="12"/>
  <c r="X799" i="12"/>
  <c r="X808" i="12"/>
  <c r="X874" i="12"/>
  <c r="X543" i="12"/>
  <c r="X657" i="12"/>
  <c r="X449" i="12"/>
  <c r="X918" i="12"/>
  <c r="X349" i="12"/>
  <c r="X16" i="12"/>
  <c r="X332" i="12"/>
  <c r="X1001" i="12"/>
  <c r="X331" i="12"/>
  <c r="X805" i="12"/>
  <c r="X617" i="12"/>
  <c r="X932" i="12"/>
  <c r="X923" i="12"/>
  <c r="X860" i="12"/>
  <c r="X861" i="12"/>
  <c r="X61" i="12"/>
  <c r="X409" i="12"/>
  <c r="X537" i="12"/>
  <c r="X272" i="12"/>
  <c r="X609" i="12"/>
  <c r="X341" i="12"/>
  <c r="X451" i="12"/>
  <c r="X930" i="12"/>
  <c r="X742" i="12"/>
  <c r="X987" i="12"/>
  <c r="X957" i="12"/>
  <c r="X934" i="12"/>
  <c r="X453" i="12"/>
  <c r="X389" i="12"/>
  <c r="X527" i="12"/>
  <c r="X862" i="12"/>
  <c r="X778" i="12"/>
  <c r="R5" i="12"/>
  <c r="K5" i="12"/>
  <c r="M5" i="12" s="1"/>
  <c r="Q5" i="12"/>
  <c r="E8" i="10" l="1"/>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F8" i="24" l="1"/>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F64" i="24"/>
  <c r="F65" i="24"/>
  <c r="F66"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49" i="24"/>
  <c r="F150" i="24"/>
  <c r="F151" i="24"/>
  <c r="F152" i="24"/>
  <c r="F153" i="24"/>
  <c r="F154" i="24"/>
  <c r="F155" i="24"/>
  <c r="F156" i="24"/>
  <c r="F157" i="24"/>
  <c r="F158" i="24"/>
  <c r="F159" i="24"/>
  <c r="F160" i="24"/>
  <c r="F161" i="24"/>
  <c r="F162" i="24"/>
  <c r="F163" i="24"/>
  <c r="F164" i="24"/>
  <c r="F165" i="24"/>
  <c r="F166" i="24"/>
  <c r="F167" i="24"/>
  <c r="F168" i="24"/>
  <c r="F169" i="24"/>
  <c r="F170" i="24"/>
  <c r="F171" i="24"/>
  <c r="F172" i="24"/>
  <c r="F173" i="24"/>
  <c r="F174" i="24"/>
  <c r="F175" i="24"/>
  <c r="F176" i="24"/>
  <c r="F177" i="24"/>
  <c r="F178" i="24"/>
  <c r="F179" i="24"/>
  <c r="F180" i="24"/>
  <c r="F181" i="24"/>
  <c r="F182" i="24"/>
  <c r="F183" i="24"/>
  <c r="F184" i="24"/>
  <c r="F185" i="24"/>
  <c r="F186" i="24"/>
  <c r="F187" i="24"/>
  <c r="F188" i="24"/>
  <c r="F189" i="24"/>
  <c r="F190" i="24"/>
  <c r="F191" i="24"/>
  <c r="F192" i="24"/>
  <c r="F193" i="24"/>
  <c r="F194" i="24"/>
  <c r="F195" i="24"/>
  <c r="F196" i="24"/>
  <c r="F197" i="24"/>
  <c r="F198" i="24"/>
  <c r="F199" i="24"/>
  <c r="F200" i="24"/>
  <c r="F201" i="24"/>
  <c r="F202" i="24"/>
  <c r="F203" i="24"/>
  <c r="F204" i="24"/>
  <c r="F205" i="24"/>
  <c r="F206" i="24"/>
  <c r="F207" i="24"/>
  <c r="F208" i="24"/>
  <c r="F209" i="24"/>
  <c r="F210" i="24"/>
  <c r="F211" i="24"/>
  <c r="F212" i="24"/>
  <c r="F213" i="24"/>
  <c r="F214" i="24"/>
  <c r="F215" i="24"/>
  <c r="F216" i="24"/>
  <c r="F217" i="24"/>
  <c r="F218" i="24"/>
  <c r="F219" i="24"/>
  <c r="F220" i="24"/>
  <c r="F221" i="24"/>
  <c r="F222" i="24"/>
  <c r="F223" i="24"/>
  <c r="F224" i="24"/>
  <c r="F225" i="24"/>
  <c r="F226" i="24"/>
  <c r="F227" i="24"/>
  <c r="F228" i="24"/>
  <c r="F229" i="24"/>
  <c r="F230" i="24"/>
  <c r="F231" i="24"/>
  <c r="F232" i="24"/>
  <c r="F233" i="24"/>
  <c r="F234" i="24"/>
  <c r="F235" i="24"/>
  <c r="F236" i="24"/>
  <c r="F237" i="24"/>
  <c r="F238" i="24"/>
  <c r="F239" i="24"/>
  <c r="F240" i="24"/>
  <c r="F241" i="24"/>
  <c r="F242" i="24"/>
  <c r="F243" i="24"/>
  <c r="F244" i="24"/>
  <c r="F245" i="24"/>
  <c r="F246" i="24"/>
  <c r="F247" i="24"/>
  <c r="F248" i="24"/>
  <c r="F249" i="24"/>
  <c r="F250" i="24"/>
  <c r="F251" i="24"/>
  <c r="F252" i="24"/>
  <c r="F253" i="24"/>
  <c r="F254" i="24"/>
  <c r="F255" i="24"/>
  <c r="F256" i="24"/>
  <c r="F257" i="24"/>
  <c r="F258" i="24"/>
  <c r="F259" i="24"/>
  <c r="F260" i="24"/>
  <c r="F261" i="24"/>
  <c r="F262" i="24"/>
  <c r="F263" i="24"/>
  <c r="F264" i="24"/>
  <c r="F265" i="24"/>
  <c r="F266" i="24"/>
  <c r="F267" i="24"/>
  <c r="F268" i="24"/>
  <c r="F269" i="24"/>
  <c r="F270" i="24"/>
  <c r="F271" i="24"/>
  <c r="F272" i="24"/>
  <c r="F273" i="24"/>
  <c r="F274" i="24"/>
  <c r="F275" i="24"/>
  <c r="F276" i="24"/>
  <c r="F277" i="24"/>
  <c r="F278" i="24"/>
  <c r="F279" i="24"/>
  <c r="F280" i="24"/>
  <c r="F281" i="24"/>
  <c r="F282" i="24"/>
  <c r="F283" i="24"/>
  <c r="F284" i="24"/>
  <c r="F285" i="24"/>
  <c r="F286" i="24"/>
  <c r="F287" i="24"/>
  <c r="F288" i="24"/>
  <c r="F289" i="24"/>
  <c r="F290" i="24"/>
  <c r="F291" i="24"/>
  <c r="F292" i="24"/>
  <c r="F293" i="24"/>
  <c r="F294" i="24"/>
  <c r="F295" i="24"/>
  <c r="F296" i="24"/>
  <c r="F297" i="24"/>
  <c r="F298" i="24"/>
  <c r="F299" i="24"/>
  <c r="F300" i="24"/>
  <c r="F301" i="24"/>
  <c r="F302" i="24"/>
  <c r="F303" i="24"/>
  <c r="F304" i="24"/>
  <c r="F305" i="24"/>
  <c r="F306" i="24"/>
  <c r="F307" i="24"/>
  <c r="F308" i="24"/>
  <c r="F309" i="24"/>
  <c r="F310" i="24"/>
  <c r="F311" i="24"/>
  <c r="F312" i="24"/>
  <c r="F313" i="24"/>
  <c r="F314" i="24"/>
  <c r="F315" i="24"/>
  <c r="F316" i="24"/>
  <c r="F317" i="24"/>
  <c r="F318" i="24"/>
  <c r="F319" i="24"/>
  <c r="F320" i="24"/>
  <c r="F321" i="24"/>
  <c r="F322" i="24"/>
  <c r="F323" i="24"/>
  <c r="F324" i="24"/>
  <c r="F325" i="24"/>
  <c r="F326" i="24"/>
  <c r="F327" i="24"/>
  <c r="F328" i="24"/>
  <c r="F329" i="24"/>
  <c r="F330" i="24"/>
  <c r="F331" i="24"/>
  <c r="F332" i="24"/>
  <c r="F333" i="24"/>
  <c r="F334" i="24"/>
  <c r="F335" i="24"/>
  <c r="F336" i="24"/>
  <c r="F337" i="24"/>
  <c r="F338" i="24"/>
  <c r="F339" i="24"/>
  <c r="F340" i="24"/>
  <c r="F341" i="24"/>
  <c r="F342" i="24"/>
  <c r="F343" i="24"/>
  <c r="F344" i="24"/>
  <c r="F345" i="24"/>
  <c r="F346" i="24"/>
  <c r="F347" i="24"/>
  <c r="F348" i="24"/>
  <c r="F349" i="24"/>
  <c r="F350" i="24"/>
  <c r="F351" i="24"/>
  <c r="F352" i="24"/>
  <c r="F353" i="24"/>
  <c r="F354" i="24"/>
  <c r="F355" i="24"/>
  <c r="F356" i="24"/>
  <c r="F357" i="24"/>
  <c r="F358" i="24"/>
  <c r="F359" i="24"/>
  <c r="F360" i="24"/>
  <c r="F361" i="24"/>
  <c r="F362" i="24"/>
  <c r="F363" i="24"/>
  <c r="F364" i="24"/>
  <c r="F365" i="24"/>
  <c r="F366" i="24"/>
  <c r="F367" i="24"/>
  <c r="F368" i="24"/>
  <c r="F369" i="24"/>
  <c r="F370" i="24"/>
  <c r="F371" i="24"/>
  <c r="F372" i="24"/>
  <c r="F373" i="24"/>
  <c r="F374" i="24"/>
  <c r="F375" i="24"/>
  <c r="F376" i="24"/>
  <c r="F377" i="24"/>
  <c r="F378" i="24"/>
  <c r="F379" i="24"/>
  <c r="F380" i="24"/>
  <c r="F381" i="24"/>
  <c r="F382" i="24"/>
  <c r="F383" i="24"/>
  <c r="F384" i="24"/>
  <c r="F385" i="24"/>
  <c r="F386" i="24"/>
  <c r="F387" i="24"/>
  <c r="F388" i="24"/>
  <c r="F389" i="24"/>
  <c r="F390" i="24"/>
  <c r="F391" i="24"/>
  <c r="F392" i="24"/>
  <c r="F393" i="24"/>
  <c r="F394" i="24"/>
  <c r="F395" i="24"/>
  <c r="F396" i="24"/>
  <c r="F397" i="24"/>
  <c r="F398" i="24"/>
  <c r="F399" i="24"/>
  <c r="F400"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F663" i="24"/>
  <c r="F664" i="24"/>
  <c r="F665" i="24"/>
  <c r="F666" i="24"/>
  <c r="F667" i="24"/>
  <c r="F668" i="24"/>
  <c r="F669" i="24"/>
  <c r="F670" i="24"/>
  <c r="F671" i="24"/>
  <c r="F672" i="24"/>
  <c r="F673" i="24"/>
  <c r="F674" i="24"/>
  <c r="F675" i="24"/>
  <c r="F676" i="24"/>
  <c r="F677" i="24"/>
  <c r="F678" i="24"/>
  <c r="F679" i="24"/>
  <c r="F680" i="24"/>
  <c r="F681" i="24"/>
  <c r="F682" i="24"/>
  <c r="F683" i="24"/>
  <c r="F684" i="24"/>
  <c r="F685" i="24"/>
  <c r="F686" i="24"/>
  <c r="F687" i="24"/>
  <c r="F688" i="24"/>
  <c r="F689" i="24"/>
  <c r="F690" i="24"/>
  <c r="F691" i="24"/>
  <c r="F692" i="24"/>
  <c r="F693" i="24"/>
  <c r="F694" i="24"/>
  <c r="F695" i="24"/>
  <c r="F696" i="24"/>
  <c r="F697" i="24"/>
  <c r="F698" i="24"/>
  <c r="F699" i="24"/>
  <c r="F700" i="24"/>
  <c r="F701" i="24"/>
  <c r="F702" i="24"/>
  <c r="F703" i="24"/>
  <c r="F704" i="24"/>
  <c r="F705" i="24"/>
  <c r="F706" i="24"/>
  <c r="F707" i="24"/>
  <c r="F708" i="24"/>
  <c r="F709" i="24"/>
  <c r="F710" i="24"/>
  <c r="F711" i="24"/>
  <c r="F712" i="24"/>
  <c r="F713" i="24"/>
  <c r="F714" i="24"/>
  <c r="F715" i="24"/>
  <c r="F716" i="24"/>
  <c r="F717" i="24"/>
  <c r="F718" i="24"/>
  <c r="F719" i="24"/>
  <c r="F720" i="24"/>
  <c r="F721" i="24"/>
  <c r="F722" i="24"/>
  <c r="F723" i="24"/>
  <c r="F724" i="24"/>
  <c r="F725" i="24"/>
  <c r="F726" i="24"/>
  <c r="F727" i="24"/>
  <c r="F728" i="24"/>
  <c r="F729" i="24"/>
  <c r="F730" i="24"/>
  <c r="F731" i="24"/>
  <c r="F732" i="24"/>
  <c r="F733" i="24"/>
  <c r="F734" i="24"/>
  <c r="F735" i="24"/>
  <c r="F736" i="24"/>
  <c r="F737" i="24"/>
  <c r="F738" i="24"/>
  <c r="F739" i="24"/>
  <c r="F740" i="24"/>
  <c r="F741" i="24"/>
  <c r="F742" i="24"/>
  <c r="F743" i="24"/>
  <c r="F744" i="24"/>
  <c r="F745" i="24"/>
  <c r="F746" i="24"/>
  <c r="F747" i="24"/>
  <c r="F748" i="24"/>
  <c r="F749" i="24"/>
  <c r="F750" i="24"/>
  <c r="F751" i="24"/>
  <c r="F752" i="24"/>
  <c r="F753" i="24"/>
  <c r="F754" i="24"/>
  <c r="F755" i="24"/>
  <c r="F756" i="24"/>
  <c r="F757" i="24"/>
  <c r="F758" i="24"/>
  <c r="F759" i="24"/>
  <c r="F760" i="24"/>
  <c r="F761" i="24"/>
  <c r="F762" i="24"/>
  <c r="F763" i="24"/>
  <c r="F764" i="24"/>
  <c r="F765" i="24"/>
  <c r="F766" i="24"/>
  <c r="F767" i="24"/>
  <c r="F768" i="24"/>
  <c r="F769" i="24"/>
  <c r="F770" i="24"/>
  <c r="F771" i="24"/>
  <c r="F772" i="24"/>
  <c r="F773" i="24"/>
  <c r="F774" i="24"/>
  <c r="F775" i="24"/>
  <c r="F776" i="24"/>
  <c r="F777" i="24"/>
  <c r="F778" i="24"/>
  <c r="F779" i="24"/>
  <c r="F780" i="24"/>
  <c r="F781" i="24"/>
  <c r="F782" i="24"/>
  <c r="F783" i="24"/>
  <c r="F784" i="24"/>
  <c r="F785" i="24"/>
  <c r="F786" i="24"/>
  <c r="F787" i="24"/>
  <c r="F788" i="24"/>
  <c r="F789" i="24"/>
  <c r="F790" i="24"/>
  <c r="F791" i="24"/>
  <c r="F792" i="24"/>
  <c r="F793" i="24"/>
  <c r="F794" i="24"/>
  <c r="F795" i="24"/>
  <c r="F796" i="24"/>
  <c r="F797" i="24"/>
  <c r="F798" i="24"/>
  <c r="F799" i="24"/>
  <c r="F800" i="24"/>
  <c r="F801" i="24"/>
  <c r="F802" i="24"/>
  <c r="F803" i="24"/>
  <c r="F804" i="24"/>
  <c r="F805" i="24"/>
  <c r="F806" i="24"/>
  <c r="F807" i="24"/>
  <c r="F808" i="24"/>
  <c r="F809" i="24"/>
  <c r="F810" i="24"/>
  <c r="F811" i="24"/>
  <c r="F812" i="24"/>
  <c r="F813" i="24"/>
  <c r="F814" i="24"/>
  <c r="F815" i="24"/>
  <c r="F816" i="24"/>
  <c r="F817" i="24"/>
  <c r="F818" i="24"/>
  <c r="F819" i="24"/>
  <c r="F820" i="24"/>
  <c r="F821" i="24"/>
  <c r="F822" i="24"/>
  <c r="F823" i="24"/>
  <c r="F824" i="24"/>
  <c r="F825" i="24"/>
  <c r="F826" i="24"/>
  <c r="F827" i="24"/>
  <c r="F828" i="24"/>
  <c r="F829" i="24"/>
  <c r="F830" i="24"/>
  <c r="F831" i="24"/>
  <c r="F832" i="24"/>
  <c r="F833" i="24"/>
  <c r="F834" i="24"/>
  <c r="F835" i="24"/>
  <c r="F836" i="24"/>
  <c r="F837" i="24"/>
  <c r="F838" i="24"/>
  <c r="F839" i="24"/>
  <c r="F840" i="24"/>
  <c r="F841" i="24"/>
  <c r="F842" i="24"/>
  <c r="F843" i="24"/>
  <c r="F844" i="24"/>
  <c r="F845" i="24"/>
  <c r="F846" i="24"/>
  <c r="F847" i="24"/>
  <c r="F848" i="24"/>
  <c r="F849" i="24"/>
  <c r="F850" i="24"/>
  <c r="F851" i="24"/>
  <c r="F852" i="24"/>
  <c r="F853" i="24"/>
  <c r="F854" i="24"/>
  <c r="F855" i="24"/>
  <c r="F856" i="24"/>
  <c r="F857" i="24"/>
  <c r="F858" i="24"/>
  <c r="F859" i="24"/>
  <c r="F860" i="24"/>
  <c r="F861" i="24"/>
  <c r="F862" i="24"/>
  <c r="F863" i="24"/>
  <c r="F864" i="24"/>
  <c r="F865" i="24"/>
  <c r="F866" i="24"/>
  <c r="F867" i="24"/>
  <c r="F868" i="24"/>
  <c r="F869" i="24"/>
  <c r="F870" i="24"/>
  <c r="F871" i="24"/>
  <c r="F872" i="24"/>
  <c r="F873" i="24"/>
  <c r="F874" i="24"/>
  <c r="F875" i="24"/>
  <c r="F876" i="24"/>
  <c r="F877" i="24"/>
  <c r="F878" i="24"/>
  <c r="F879" i="24"/>
  <c r="F880" i="24"/>
  <c r="F881" i="24"/>
  <c r="F882" i="24"/>
  <c r="F883" i="24"/>
  <c r="F884" i="24"/>
  <c r="F885" i="24"/>
  <c r="F886" i="24"/>
  <c r="F887" i="24"/>
  <c r="F888" i="24"/>
  <c r="F889" i="24"/>
  <c r="F890" i="24"/>
  <c r="F891" i="24"/>
  <c r="F892" i="24"/>
  <c r="F893" i="24"/>
  <c r="F894" i="24"/>
  <c r="F895" i="24"/>
  <c r="F896" i="24"/>
  <c r="F897" i="24"/>
  <c r="F898" i="24"/>
  <c r="F899" i="24"/>
  <c r="F900" i="24"/>
  <c r="F901" i="24"/>
  <c r="F902" i="24"/>
  <c r="F903" i="24"/>
  <c r="F904" i="24"/>
  <c r="F905" i="24"/>
  <c r="F906" i="24"/>
  <c r="F907" i="24"/>
  <c r="F908" i="24"/>
  <c r="F909" i="24"/>
  <c r="F910" i="24"/>
  <c r="F911" i="24"/>
  <c r="F912" i="24"/>
  <c r="F913" i="24"/>
  <c r="F914" i="24"/>
  <c r="F915" i="24"/>
  <c r="F916" i="24"/>
  <c r="F917" i="24"/>
  <c r="F918" i="24"/>
  <c r="F919" i="24"/>
  <c r="F920" i="24"/>
  <c r="F921" i="24"/>
  <c r="F922" i="24"/>
  <c r="F923" i="24"/>
  <c r="F924" i="24"/>
  <c r="F925" i="24"/>
  <c r="F926" i="24"/>
  <c r="F927" i="24"/>
  <c r="F928" i="24"/>
  <c r="F929" i="24"/>
  <c r="F930" i="24"/>
  <c r="F931" i="24"/>
  <c r="F932" i="24"/>
  <c r="F933" i="24"/>
  <c r="F934" i="24"/>
  <c r="F935" i="24"/>
  <c r="F936" i="24"/>
  <c r="F937" i="24"/>
  <c r="F938" i="24"/>
  <c r="F939" i="24"/>
  <c r="F940" i="24"/>
  <c r="F941" i="24"/>
  <c r="F942" i="24"/>
  <c r="F943" i="24"/>
  <c r="F944" i="24"/>
  <c r="F945" i="24"/>
  <c r="F946" i="24"/>
  <c r="F947" i="24"/>
  <c r="F948" i="24"/>
  <c r="F949" i="24"/>
  <c r="F950" i="24"/>
  <c r="F951" i="24"/>
  <c r="F952" i="24"/>
  <c r="F953" i="24"/>
  <c r="F954" i="24"/>
  <c r="F955" i="24"/>
  <c r="F956" i="24"/>
  <c r="F957" i="24"/>
  <c r="F958" i="24"/>
  <c r="F959" i="24"/>
  <c r="F960" i="24"/>
  <c r="F961" i="24"/>
  <c r="F962" i="24"/>
  <c r="F963" i="24"/>
  <c r="F964" i="24"/>
  <c r="F965" i="24"/>
  <c r="F966" i="24"/>
  <c r="F967" i="24"/>
  <c r="F968" i="24"/>
  <c r="F969" i="24"/>
  <c r="F970" i="24"/>
  <c r="F971" i="24"/>
  <c r="F972" i="24"/>
  <c r="F973" i="24"/>
  <c r="F974" i="24"/>
  <c r="F975" i="24"/>
  <c r="F976" i="24"/>
  <c r="F977" i="24"/>
  <c r="F978" i="24"/>
  <c r="F979" i="24"/>
  <c r="F980" i="24"/>
  <c r="F981" i="24"/>
  <c r="F982" i="24"/>
  <c r="F983" i="24"/>
  <c r="F984" i="24"/>
  <c r="F985" i="24"/>
  <c r="F986" i="24"/>
  <c r="F987" i="24"/>
  <c r="F988" i="24"/>
  <c r="F989" i="24"/>
  <c r="F990" i="24"/>
  <c r="F991" i="24"/>
  <c r="F992" i="24"/>
  <c r="F993" i="24"/>
  <c r="F994" i="24"/>
  <c r="F995" i="24"/>
  <c r="F996" i="24"/>
  <c r="F997" i="24"/>
  <c r="F998" i="24"/>
  <c r="F999" i="24"/>
  <c r="F1000" i="24"/>
  <c r="F1001" i="24"/>
  <c r="F1002" i="24"/>
  <c r="F1003" i="24"/>
  <c r="F1004" i="24"/>
  <c r="F1005" i="24"/>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5" i="16"/>
  <c r="K6" i="20"/>
  <c r="O6" i="20"/>
  <c r="V6" i="20"/>
  <c r="K7" i="20"/>
  <c r="V7" i="20"/>
  <c r="K8" i="20"/>
  <c r="O8" i="20"/>
  <c r="V8" i="20"/>
  <c r="K9" i="20"/>
  <c r="O9" i="20"/>
  <c r="V9" i="20"/>
  <c r="K10" i="20"/>
  <c r="O10" i="20"/>
  <c r="V10" i="20"/>
  <c r="K11" i="20"/>
  <c r="O11" i="20"/>
  <c r="V11" i="20"/>
  <c r="K12" i="20"/>
  <c r="O12" i="20"/>
  <c r="V12" i="20"/>
  <c r="K13" i="20"/>
  <c r="O13" i="20"/>
  <c r="V13" i="20"/>
  <c r="K14" i="20"/>
  <c r="O14" i="20"/>
  <c r="V14" i="20"/>
  <c r="K15" i="20"/>
  <c r="O15" i="20"/>
  <c r="V15" i="20"/>
  <c r="K16" i="20"/>
  <c r="O16" i="20"/>
  <c r="V16" i="20"/>
  <c r="K17" i="20"/>
  <c r="O17" i="20"/>
  <c r="V17" i="20"/>
  <c r="K18" i="20"/>
  <c r="O18" i="20"/>
  <c r="V18" i="20"/>
  <c r="K19" i="20"/>
  <c r="O19" i="20"/>
  <c r="V19" i="20"/>
  <c r="K20" i="20"/>
  <c r="O20" i="20"/>
  <c r="V20" i="20"/>
  <c r="K21" i="20"/>
  <c r="O21" i="20"/>
  <c r="V21" i="20"/>
  <c r="K22" i="20"/>
  <c r="O22" i="20"/>
  <c r="V22" i="20"/>
  <c r="K23" i="20"/>
  <c r="O23" i="20"/>
  <c r="V23" i="20"/>
  <c r="K24" i="20"/>
  <c r="O24" i="20"/>
  <c r="V24" i="20"/>
  <c r="K25" i="20"/>
  <c r="O25" i="20"/>
  <c r="V25" i="20"/>
  <c r="K26" i="20"/>
  <c r="O26" i="20"/>
  <c r="V26" i="20"/>
  <c r="K27" i="20"/>
  <c r="O27" i="20"/>
  <c r="V27" i="20"/>
  <c r="K28" i="20"/>
  <c r="O28" i="20"/>
  <c r="V28" i="20"/>
  <c r="K29" i="20"/>
  <c r="O29" i="20"/>
  <c r="V29" i="20"/>
  <c r="K30" i="20"/>
  <c r="O30" i="20"/>
  <c r="V30" i="20"/>
  <c r="K31" i="20"/>
  <c r="O31" i="20"/>
  <c r="V31" i="20"/>
  <c r="K32" i="20"/>
  <c r="O32" i="20"/>
  <c r="V32" i="20"/>
  <c r="K33" i="20"/>
  <c r="O33" i="20"/>
  <c r="V33" i="20"/>
  <c r="K34" i="20"/>
  <c r="O34" i="20"/>
  <c r="V34" i="20"/>
  <c r="K35" i="20"/>
  <c r="O35" i="20"/>
  <c r="V35" i="20"/>
  <c r="K36" i="20"/>
  <c r="O36" i="20"/>
  <c r="V36" i="20"/>
  <c r="K37" i="20"/>
  <c r="O37" i="20"/>
  <c r="V37" i="20"/>
  <c r="K38" i="20"/>
  <c r="O38" i="20"/>
  <c r="V38" i="20"/>
  <c r="K39" i="20"/>
  <c r="O39" i="20"/>
  <c r="V39" i="20"/>
  <c r="K40" i="20"/>
  <c r="O40" i="20"/>
  <c r="V40" i="20"/>
  <c r="K41" i="20"/>
  <c r="O41" i="20"/>
  <c r="V41" i="20"/>
  <c r="K42" i="20"/>
  <c r="O42" i="20"/>
  <c r="V42" i="20"/>
  <c r="K43" i="20"/>
  <c r="O43" i="20"/>
  <c r="V43" i="20"/>
  <c r="K44" i="20"/>
  <c r="O44" i="20"/>
  <c r="V44" i="20"/>
  <c r="K45" i="20"/>
  <c r="O45" i="20"/>
  <c r="V45" i="20"/>
  <c r="K46" i="20"/>
  <c r="O46" i="20"/>
  <c r="V46" i="20"/>
  <c r="K47" i="20"/>
  <c r="O47" i="20"/>
  <c r="V47" i="20"/>
  <c r="K48" i="20"/>
  <c r="O48" i="20"/>
  <c r="V48" i="20"/>
  <c r="K49" i="20"/>
  <c r="O49" i="20"/>
  <c r="V49" i="20"/>
  <c r="K50" i="20"/>
  <c r="O50" i="20"/>
  <c r="V50" i="20"/>
  <c r="K51" i="20"/>
  <c r="O51" i="20"/>
  <c r="V51" i="20"/>
  <c r="K52" i="20"/>
  <c r="O52" i="20"/>
  <c r="V52" i="20"/>
  <c r="K53" i="20"/>
  <c r="O53" i="20"/>
  <c r="V53" i="20"/>
  <c r="K54" i="20"/>
  <c r="O54" i="20"/>
  <c r="V54" i="20"/>
  <c r="K55" i="20"/>
  <c r="O55" i="20"/>
  <c r="V55" i="20"/>
  <c r="K56" i="20"/>
  <c r="O56" i="20"/>
  <c r="V56" i="20"/>
  <c r="K57" i="20"/>
  <c r="O57" i="20"/>
  <c r="V57" i="20"/>
  <c r="K58" i="20"/>
  <c r="O58" i="20"/>
  <c r="V58" i="20"/>
  <c r="K59" i="20"/>
  <c r="O59" i="20"/>
  <c r="V59" i="20"/>
  <c r="K60" i="20"/>
  <c r="O60" i="20"/>
  <c r="V60" i="20"/>
  <c r="K61" i="20"/>
  <c r="O61" i="20"/>
  <c r="V61" i="20"/>
  <c r="K62" i="20"/>
  <c r="O62" i="20"/>
  <c r="V62" i="20"/>
  <c r="K63" i="20"/>
  <c r="O63" i="20"/>
  <c r="V63" i="20"/>
  <c r="K64" i="20"/>
  <c r="O64" i="20"/>
  <c r="V64" i="20"/>
  <c r="K65" i="20"/>
  <c r="O65" i="20"/>
  <c r="V65" i="20"/>
  <c r="K66" i="20"/>
  <c r="O66" i="20"/>
  <c r="V66" i="20"/>
  <c r="K67" i="20"/>
  <c r="O67" i="20"/>
  <c r="V67" i="20"/>
  <c r="K68" i="20"/>
  <c r="O68" i="20"/>
  <c r="V68" i="20"/>
  <c r="K69" i="20"/>
  <c r="O69" i="20"/>
  <c r="V69" i="20"/>
  <c r="K70" i="20"/>
  <c r="O70" i="20"/>
  <c r="V70" i="20"/>
  <c r="K71" i="20"/>
  <c r="O71" i="20"/>
  <c r="V71" i="20"/>
  <c r="K72" i="20"/>
  <c r="O72" i="20"/>
  <c r="V72" i="20"/>
  <c r="K73" i="20"/>
  <c r="O73" i="20"/>
  <c r="V73" i="20"/>
  <c r="K74" i="20"/>
  <c r="O74" i="20"/>
  <c r="V74" i="20"/>
  <c r="K75" i="20"/>
  <c r="O75" i="20"/>
  <c r="V75" i="20"/>
  <c r="K76" i="20"/>
  <c r="O76" i="20"/>
  <c r="V76" i="20"/>
  <c r="K77" i="20"/>
  <c r="O77" i="20"/>
  <c r="V77" i="20"/>
  <c r="K78" i="20"/>
  <c r="O78" i="20"/>
  <c r="V78" i="20"/>
  <c r="K79" i="20"/>
  <c r="O79" i="20"/>
  <c r="V79" i="20"/>
  <c r="K80" i="20"/>
  <c r="O80" i="20"/>
  <c r="V80" i="20"/>
  <c r="K81" i="20"/>
  <c r="O81" i="20"/>
  <c r="V81" i="20"/>
  <c r="K82" i="20"/>
  <c r="O82" i="20"/>
  <c r="V82" i="20"/>
  <c r="K83" i="20"/>
  <c r="O83" i="20"/>
  <c r="V83" i="20"/>
  <c r="K84" i="20"/>
  <c r="O84" i="20"/>
  <c r="V84" i="20"/>
  <c r="K85" i="20"/>
  <c r="O85" i="20"/>
  <c r="V85" i="20"/>
  <c r="K86" i="20"/>
  <c r="O86" i="20"/>
  <c r="V86" i="20"/>
  <c r="K87" i="20"/>
  <c r="O87" i="20"/>
  <c r="V87" i="20"/>
  <c r="K88" i="20"/>
  <c r="O88" i="20"/>
  <c r="V88" i="20"/>
  <c r="K89" i="20"/>
  <c r="O89" i="20"/>
  <c r="V89" i="20"/>
  <c r="K90" i="20"/>
  <c r="O90" i="20"/>
  <c r="V90" i="20"/>
  <c r="K91" i="20"/>
  <c r="O91" i="20"/>
  <c r="V91" i="20"/>
  <c r="K92" i="20"/>
  <c r="O92" i="20"/>
  <c r="V92" i="20"/>
  <c r="K93" i="20"/>
  <c r="O93" i="20"/>
  <c r="V93" i="20"/>
  <c r="K94" i="20"/>
  <c r="O94" i="20"/>
  <c r="V94" i="20"/>
  <c r="K95" i="20"/>
  <c r="O95" i="20"/>
  <c r="V95" i="20"/>
  <c r="K96" i="20"/>
  <c r="O96" i="20"/>
  <c r="V96" i="20"/>
  <c r="K97" i="20"/>
  <c r="O97" i="20"/>
  <c r="V97" i="20"/>
  <c r="K98" i="20"/>
  <c r="O98" i="20"/>
  <c r="V98" i="20"/>
  <c r="K99" i="20"/>
  <c r="O99" i="20"/>
  <c r="V99" i="20"/>
  <c r="K100" i="20"/>
  <c r="O100" i="20"/>
  <c r="V100" i="20"/>
  <c r="K101" i="20"/>
  <c r="O101" i="20"/>
  <c r="V101" i="20"/>
  <c r="K102" i="20"/>
  <c r="O102" i="20"/>
  <c r="V102" i="20"/>
  <c r="K103" i="20"/>
  <c r="O103" i="20"/>
  <c r="V103" i="20"/>
  <c r="K104" i="20"/>
  <c r="O104" i="20"/>
  <c r="V104" i="20"/>
  <c r="K105" i="20"/>
  <c r="O105" i="20"/>
  <c r="V105" i="20"/>
  <c r="K106" i="20"/>
  <c r="O106" i="20"/>
  <c r="V106" i="20"/>
  <c r="K107" i="20"/>
  <c r="O107" i="20"/>
  <c r="V107" i="20"/>
  <c r="K108" i="20"/>
  <c r="O108" i="20"/>
  <c r="V108" i="20"/>
  <c r="K109" i="20"/>
  <c r="O109" i="20"/>
  <c r="V109" i="20"/>
  <c r="K110" i="20"/>
  <c r="O110" i="20"/>
  <c r="V110" i="20"/>
  <c r="K111" i="20"/>
  <c r="O111" i="20"/>
  <c r="V111" i="20"/>
  <c r="K112" i="20"/>
  <c r="O112" i="20"/>
  <c r="V112" i="20"/>
  <c r="K113" i="20"/>
  <c r="O113" i="20"/>
  <c r="V113" i="20"/>
  <c r="K114" i="20"/>
  <c r="O114" i="20"/>
  <c r="V114" i="20"/>
  <c r="K115" i="20"/>
  <c r="O115" i="20"/>
  <c r="V115" i="20"/>
  <c r="K116" i="20"/>
  <c r="O116" i="20"/>
  <c r="V116" i="20"/>
  <c r="K117" i="20"/>
  <c r="O117" i="20"/>
  <c r="V117" i="20"/>
  <c r="K118" i="20"/>
  <c r="O118" i="20"/>
  <c r="V118" i="20"/>
  <c r="K119" i="20"/>
  <c r="O119" i="20"/>
  <c r="V119" i="20"/>
  <c r="K120" i="20"/>
  <c r="O120" i="20"/>
  <c r="V120" i="20"/>
  <c r="K121" i="20"/>
  <c r="O121" i="20"/>
  <c r="V121" i="20"/>
  <c r="K122" i="20"/>
  <c r="O122" i="20"/>
  <c r="V122" i="20"/>
  <c r="K123" i="20"/>
  <c r="O123" i="20"/>
  <c r="V123" i="20"/>
  <c r="K124" i="20"/>
  <c r="O124" i="20"/>
  <c r="V124" i="20"/>
  <c r="K125" i="20"/>
  <c r="O125" i="20"/>
  <c r="V125" i="20"/>
  <c r="K126" i="20"/>
  <c r="O126" i="20"/>
  <c r="V126" i="20"/>
  <c r="K127" i="20"/>
  <c r="O127" i="20"/>
  <c r="V127" i="20"/>
  <c r="K128" i="20"/>
  <c r="O128" i="20"/>
  <c r="V128" i="20"/>
  <c r="K129" i="20"/>
  <c r="O129" i="20"/>
  <c r="V129" i="20"/>
  <c r="K130" i="20"/>
  <c r="O130" i="20"/>
  <c r="V130" i="20"/>
  <c r="K131" i="20"/>
  <c r="O131" i="20"/>
  <c r="V131" i="20"/>
  <c r="K132" i="20"/>
  <c r="O132" i="20"/>
  <c r="V132" i="20"/>
  <c r="K133" i="20"/>
  <c r="O133" i="20"/>
  <c r="V133" i="20"/>
  <c r="K134" i="20"/>
  <c r="O134" i="20"/>
  <c r="V134" i="20"/>
  <c r="K135" i="20"/>
  <c r="O135" i="20"/>
  <c r="V135" i="20"/>
  <c r="K136" i="20"/>
  <c r="O136" i="20"/>
  <c r="V136" i="20"/>
  <c r="K137" i="20"/>
  <c r="O137" i="20"/>
  <c r="V137" i="20"/>
  <c r="K138" i="20"/>
  <c r="O138" i="20"/>
  <c r="V138" i="20"/>
  <c r="K139" i="20"/>
  <c r="O139" i="20"/>
  <c r="V139" i="20"/>
  <c r="K140" i="20"/>
  <c r="O140" i="20"/>
  <c r="V140" i="20"/>
  <c r="K141" i="20"/>
  <c r="O141" i="20"/>
  <c r="V141" i="20"/>
  <c r="K142" i="20"/>
  <c r="O142" i="20"/>
  <c r="V142" i="20"/>
  <c r="K143" i="20"/>
  <c r="O143" i="20"/>
  <c r="V143" i="20"/>
  <c r="K144" i="20"/>
  <c r="O144" i="20"/>
  <c r="V144" i="20"/>
  <c r="K145" i="20"/>
  <c r="O145" i="20"/>
  <c r="V145" i="20"/>
  <c r="K146" i="20"/>
  <c r="O146" i="20"/>
  <c r="V146" i="20"/>
  <c r="K147" i="20"/>
  <c r="O147" i="20"/>
  <c r="V147" i="20"/>
  <c r="K148" i="20"/>
  <c r="O148" i="20"/>
  <c r="V148" i="20"/>
  <c r="K149" i="20"/>
  <c r="O149" i="20"/>
  <c r="V149" i="20"/>
  <c r="K150" i="20"/>
  <c r="O150" i="20"/>
  <c r="V150" i="20"/>
  <c r="K151" i="20"/>
  <c r="O151" i="20"/>
  <c r="V151" i="20"/>
  <c r="K152" i="20"/>
  <c r="O152" i="20"/>
  <c r="V152" i="20"/>
  <c r="K153" i="20"/>
  <c r="O153" i="20"/>
  <c r="V153" i="20"/>
  <c r="K154" i="20"/>
  <c r="O154" i="20"/>
  <c r="V154" i="20"/>
  <c r="K155" i="20"/>
  <c r="O155" i="20"/>
  <c r="V155" i="20"/>
  <c r="K156" i="20"/>
  <c r="O156" i="20"/>
  <c r="V156" i="20"/>
  <c r="K157" i="20"/>
  <c r="O157" i="20"/>
  <c r="V157" i="20"/>
  <c r="K158" i="20"/>
  <c r="O158" i="20"/>
  <c r="V158" i="20"/>
  <c r="K159" i="20"/>
  <c r="O159" i="20"/>
  <c r="V159" i="20"/>
  <c r="K160" i="20"/>
  <c r="O160" i="20"/>
  <c r="V160" i="20"/>
  <c r="K161" i="20"/>
  <c r="O161" i="20"/>
  <c r="V161" i="20"/>
  <c r="K162" i="20"/>
  <c r="O162" i="20"/>
  <c r="V162" i="20"/>
  <c r="K163" i="20"/>
  <c r="O163" i="20"/>
  <c r="V163" i="20"/>
  <c r="K164" i="20"/>
  <c r="O164" i="20"/>
  <c r="V164" i="20"/>
  <c r="K165" i="20"/>
  <c r="O165" i="20"/>
  <c r="V165" i="20"/>
  <c r="K166" i="20"/>
  <c r="O166" i="20"/>
  <c r="V166" i="20"/>
  <c r="K167" i="20"/>
  <c r="O167" i="20"/>
  <c r="V167" i="20"/>
  <c r="K168" i="20"/>
  <c r="O168" i="20"/>
  <c r="V168" i="20"/>
  <c r="K169" i="20"/>
  <c r="O169" i="20"/>
  <c r="V169" i="20"/>
  <c r="K170" i="20"/>
  <c r="O170" i="20"/>
  <c r="V170" i="20"/>
  <c r="K171" i="20"/>
  <c r="O171" i="20"/>
  <c r="V171" i="20"/>
  <c r="K172" i="20"/>
  <c r="O172" i="20"/>
  <c r="V172" i="20"/>
  <c r="K173" i="20"/>
  <c r="O173" i="20"/>
  <c r="V173" i="20"/>
  <c r="K174" i="20"/>
  <c r="O174" i="20"/>
  <c r="V174" i="20"/>
  <c r="K175" i="20"/>
  <c r="O175" i="20"/>
  <c r="V175" i="20"/>
  <c r="K176" i="20"/>
  <c r="O176" i="20"/>
  <c r="V176" i="20"/>
  <c r="K177" i="20"/>
  <c r="O177" i="20"/>
  <c r="V177" i="20"/>
  <c r="K178" i="20"/>
  <c r="O178" i="20"/>
  <c r="V178" i="20"/>
  <c r="K179" i="20"/>
  <c r="O179" i="20"/>
  <c r="V179" i="20"/>
  <c r="K180" i="20"/>
  <c r="O180" i="20"/>
  <c r="V180" i="20"/>
  <c r="K181" i="20"/>
  <c r="O181" i="20"/>
  <c r="V181" i="20"/>
  <c r="K182" i="20"/>
  <c r="O182" i="20"/>
  <c r="V182" i="20"/>
  <c r="K183" i="20"/>
  <c r="O183" i="20"/>
  <c r="V183" i="20"/>
  <c r="K184" i="20"/>
  <c r="O184" i="20"/>
  <c r="V184" i="20"/>
  <c r="K185" i="20"/>
  <c r="O185" i="20"/>
  <c r="V185" i="20"/>
  <c r="K186" i="20"/>
  <c r="O186" i="20"/>
  <c r="V186" i="20"/>
  <c r="K187" i="20"/>
  <c r="O187" i="20"/>
  <c r="V187" i="20"/>
  <c r="K188" i="20"/>
  <c r="O188" i="20"/>
  <c r="V188" i="20"/>
  <c r="K189" i="20"/>
  <c r="O189" i="20"/>
  <c r="V189" i="20"/>
  <c r="K190" i="20"/>
  <c r="O190" i="20"/>
  <c r="V190" i="20"/>
  <c r="K191" i="20"/>
  <c r="O191" i="20"/>
  <c r="V191" i="20"/>
  <c r="K192" i="20"/>
  <c r="O192" i="20"/>
  <c r="V192" i="20"/>
  <c r="K193" i="20"/>
  <c r="O193" i="20"/>
  <c r="V193" i="20"/>
  <c r="K194" i="20"/>
  <c r="O194" i="20"/>
  <c r="V194" i="20"/>
  <c r="K195" i="20"/>
  <c r="O195" i="20"/>
  <c r="V195" i="20"/>
  <c r="K196" i="20"/>
  <c r="O196" i="20"/>
  <c r="V196" i="20"/>
  <c r="K197" i="20"/>
  <c r="O197" i="20"/>
  <c r="V197" i="20"/>
  <c r="K198" i="20"/>
  <c r="O198" i="20"/>
  <c r="V198" i="20"/>
  <c r="K199" i="20"/>
  <c r="O199" i="20"/>
  <c r="V199" i="20"/>
  <c r="K200" i="20"/>
  <c r="O200" i="20"/>
  <c r="V200" i="20"/>
  <c r="K201" i="20"/>
  <c r="O201" i="20"/>
  <c r="V201" i="20"/>
  <c r="K202" i="20"/>
  <c r="O202" i="20"/>
  <c r="V202" i="20"/>
  <c r="K203" i="20"/>
  <c r="O203" i="20"/>
  <c r="V203" i="20"/>
  <c r="K204" i="20"/>
  <c r="O204" i="20"/>
  <c r="V204" i="20"/>
  <c r="K205" i="20"/>
  <c r="O205" i="20"/>
  <c r="V205" i="20"/>
  <c r="K206" i="20"/>
  <c r="O206" i="20"/>
  <c r="V206" i="20"/>
  <c r="K207" i="20"/>
  <c r="O207" i="20"/>
  <c r="V207" i="20"/>
  <c r="K208" i="20"/>
  <c r="O208" i="20"/>
  <c r="V208" i="20"/>
  <c r="K209" i="20"/>
  <c r="O209" i="20"/>
  <c r="V209" i="20"/>
  <c r="K210" i="20"/>
  <c r="O210" i="20"/>
  <c r="V210" i="20"/>
  <c r="K211" i="20"/>
  <c r="O211" i="20"/>
  <c r="V211" i="20"/>
  <c r="K212" i="20"/>
  <c r="O212" i="20"/>
  <c r="V212" i="20"/>
  <c r="K213" i="20"/>
  <c r="O213" i="20"/>
  <c r="V213" i="20"/>
  <c r="K214" i="20"/>
  <c r="O214" i="20"/>
  <c r="V214" i="20"/>
  <c r="K215" i="20"/>
  <c r="O215" i="20"/>
  <c r="V215" i="20"/>
  <c r="K216" i="20"/>
  <c r="O216" i="20"/>
  <c r="V216" i="20"/>
  <c r="K217" i="20"/>
  <c r="O217" i="20"/>
  <c r="V217" i="20"/>
  <c r="K218" i="20"/>
  <c r="O218" i="20"/>
  <c r="V218" i="20"/>
  <c r="K219" i="20"/>
  <c r="O219" i="20"/>
  <c r="V219" i="20"/>
  <c r="K220" i="20"/>
  <c r="O220" i="20"/>
  <c r="V220" i="20"/>
  <c r="K221" i="20"/>
  <c r="O221" i="20"/>
  <c r="V221" i="20"/>
  <c r="K222" i="20"/>
  <c r="O222" i="20"/>
  <c r="V222" i="20"/>
  <c r="K223" i="20"/>
  <c r="O223" i="20"/>
  <c r="V223" i="20"/>
  <c r="K224" i="20"/>
  <c r="O224" i="20"/>
  <c r="V224" i="20"/>
  <c r="K225" i="20"/>
  <c r="O225" i="20"/>
  <c r="V225" i="20"/>
  <c r="K226" i="20"/>
  <c r="O226" i="20"/>
  <c r="V226" i="20"/>
  <c r="K227" i="20"/>
  <c r="O227" i="20"/>
  <c r="V227" i="20"/>
  <c r="K228" i="20"/>
  <c r="O228" i="20"/>
  <c r="V228" i="20"/>
  <c r="K229" i="20"/>
  <c r="O229" i="20"/>
  <c r="V229" i="20"/>
  <c r="K230" i="20"/>
  <c r="O230" i="20"/>
  <c r="V230" i="20"/>
  <c r="K231" i="20"/>
  <c r="O231" i="20"/>
  <c r="V231" i="20"/>
  <c r="K232" i="20"/>
  <c r="O232" i="20"/>
  <c r="V232" i="20"/>
  <c r="K233" i="20"/>
  <c r="O233" i="20"/>
  <c r="V233" i="20"/>
  <c r="K234" i="20"/>
  <c r="O234" i="20"/>
  <c r="V234" i="20"/>
  <c r="K235" i="20"/>
  <c r="O235" i="20"/>
  <c r="V235" i="20"/>
  <c r="K236" i="20"/>
  <c r="O236" i="20"/>
  <c r="V236" i="20"/>
  <c r="K237" i="20"/>
  <c r="O237" i="20"/>
  <c r="V237" i="20"/>
  <c r="K238" i="20"/>
  <c r="O238" i="20"/>
  <c r="V238" i="20"/>
  <c r="K239" i="20"/>
  <c r="O239" i="20"/>
  <c r="V239" i="20"/>
  <c r="K240" i="20"/>
  <c r="O240" i="20"/>
  <c r="V240" i="20"/>
  <c r="K241" i="20"/>
  <c r="O241" i="20"/>
  <c r="V241" i="20"/>
  <c r="K242" i="20"/>
  <c r="O242" i="20"/>
  <c r="V242" i="20"/>
  <c r="K243" i="20"/>
  <c r="O243" i="20"/>
  <c r="V243" i="20"/>
  <c r="K244" i="20"/>
  <c r="O244" i="20"/>
  <c r="V244" i="20"/>
  <c r="K245" i="20"/>
  <c r="O245" i="20"/>
  <c r="V245" i="20"/>
  <c r="K246" i="20"/>
  <c r="O246" i="20"/>
  <c r="V246" i="20"/>
  <c r="K247" i="20"/>
  <c r="O247" i="20"/>
  <c r="V247" i="20"/>
  <c r="K248" i="20"/>
  <c r="O248" i="20"/>
  <c r="V248" i="20"/>
  <c r="K249" i="20"/>
  <c r="O249" i="20"/>
  <c r="V249" i="20"/>
  <c r="K250" i="20"/>
  <c r="O250" i="20"/>
  <c r="V250" i="20"/>
  <c r="K251" i="20"/>
  <c r="O251" i="20"/>
  <c r="V251" i="20"/>
  <c r="K252" i="20"/>
  <c r="O252" i="20"/>
  <c r="V252" i="20"/>
  <c r="K253" i="20"/>
  <c r="O253" i="20"/>
  <c r="V253" i="20"/>
  <c r="K254" i="20"/>
  <c r="O254" i="20"/>
  <c r="V254" i="20"/>
  <c r="K255" i="20"/>
  <c r="O255" i="20"/>
  <c r="V255" i="20"/>
  <c r="K256" i="20"/>
  <c r="O256" i="20"/>
  <c r="V256" i="20"/>
  <c r="K257" i="20"/>
  <c r="O257" i="20"/>
  <c r="V257" i="20"/>
  <c r="K258" i="20"/>
  <c r="O258" i="20"/>
  <c r="V258" i="20"/>
  <c r="K259" i="20"/>
  <c r="O259" i="20"/>
  <c r="V259" i="20"/>
  <c r="K260" i="20"/>
  <c r="O260" i="20"/>
  <c r="V260" i="20"/>
  <c r="K261" i="20"/>
  <c r="O261" i="20"/>
  <c r="V261" i="20"/>
  <c r="K262" i="20"/>
  <c r="O262" i="20"/>
  <c r="V262" i="20"/>
  <c r="K263" i="20"/>
  <c r="O263" i="20"/>
  <c r="V263" i="20"/>
  <c r="K264" i="20"/>
  <c r="O264" i="20"/>
  <c r="V264" i="20"/>
  <c r="K265" i="20"/>
  <c r="O265" i="20"/>
  <c r="V265" i="20"/>
  <c r="K266" i="20"/>
  <c r="O266" i="20"/>
  <c r="V266" i="20"/>
  <c r="K267" i="20"/>
  <c r="O267" i="20"/>
  <c r="V267" i="20"/>
  <c r="K268" i="20"/>
  <c r="O268" i="20"/>
  <c r="V268" i="20"/>
  <c r="K269" i="20"/>
  <c r="O269" i="20"/>
  <c r="V269" i="20"/>
  <c r="K270" i="20"/>
  <c r="O270" i="20"/>
  <c r="V270" i="20"/>
  <c r="K271" i="20"/>
  <c r="O271" i="20"/>
  <c r="V271" i="20"/>
  <c r="K272" i="20"/>
  <c r="O272" i="20"/>
  <c r="V272" i="20"/>
  <c r="K273" i="20"/>
  <c r="O273" i="20"/>
  <c r="V273" i="20"/>
  <c r="K274" i="20"/>
  <c r="O274" i="20"/>
  <c r="V274" i="20"/>
  <c r="K275" i="20"/>
  <c r="O275" i="20"/>
  <c r="V275" i="20"/>
  <c r="K276" i="20"/>
  <c r="O276" i="20"/>
  <c r="V276" i="20"/>
  <c r="K277" i="20"/>
  <c r="O277" i="20"/>
  <c r="V277" i="20"/>
  <c r="K278" i="20"/>
  <c r="O278" i="20"/>
  <c r="V278" i="20"/>
  <c r="K279" i="20"/>
  <c r="O279" i="20"/>
  <c r="V279" i="20"/>
  <c r="K280" i="20"/>
  <c r="O280" i="20"/>
  <c r="V280" i="20"/>
  <c r="K281" i="20"/>
  <c r="O281" i="20"/>
  <c r="V281" i="20"/>
  <c r="K282" i="20"/>
  <c r="O282" i="20"/>
  <c r="V282" i="20"/>
  <c r="K283" i="20"/>
  <c r="O283" i="20"/>
  <c r="V283" i="20"/>
  <c r="K284" i="20"/>
  <c r="O284" i="20"/>
  <c r="V284" i="20"/>
  <c r="K285" i="20"/>
  <c r="O285" i="20"/>
  <c r="V285" i="20"/>
  <c r="K286" i="20"/>
  <c r="O286" i="20"/>
  <c r="V286" i="20"/>
  <c r="K287" i="20"/>
  <c r="O287" i="20"/>
  <c r="V287" i="20"/>
  <c r="K288" i="20"/>
  <c r="O288" i="20"/>
  <c r="V288" i="20"/>
  <c r="K289" i="20"/>
  <c r="O289" i="20"/>
  <c r="V289" i="20"/>
  <c r="K290" i="20"/>
  <c r="O290" i="20"/>
  <c r="V290" i="20"/>
  <c r="K291" i="20"/>
  <c r="O291" i="20"/>
  <c r="V291" i="20"/>
  <c r="K292" i="20"/>
  <c r="O292" i="20"/>
  <c r="V292" i="20"/>
  <c r="K293" i="20"/>
  <c r="O293" i="20"/>
  <c r="V293" i="20"/>
  <c r="K294" i="20"/>
  <c r="O294" i="20"/>
  <c r="V294" i="20"/>
  <c r="K295" i="20"/>
  <c r="O295" i="20"/>
  <c r="V295" i="20"/>
  <c r="K296" i="20"/>
  <c r="O296" i="20"/>
  <c r="V296" i="20"/>
  <c r="K297" i="20"/>
  <c r="O297" i="20"/>
  <c r="V297" i="20"/>
  <c r="K298" i="20"/>
  <c r="O298" i="20"/>
  <c r="V298" i="20"/>
  <c r="K299" i="20"/>
  <c r="O299" i="20"/>
  <c r="V299" i="20"/>
  <c r="K300" i="20"/>
  <c r="O300" i="20"/>
  <c r="V300" i="20"/>
  <c r="K301" i="20"/>
  <c r="O301" i="20"/>
  <c r="V301" i="20"/>
  <c r="K302" i="20"/>
  <c r="O302" i="20"/>
  <c r="V302" i="20"/>
  <c r="K303" i="20"/>
  <c r="O303" i="20"/>
  <c r="V303" i="20"/>
  <c r="K304" i="20"/>
  <c r="O304" i="20"/>
  <c r="V304" i="20"/>
  <c r="K305" i="20"/>
  <c r="O305" i="20"/>
  <c r="V305" i="20"/>
  <c r="K306" i="20"/>
  <c r="O306" i="20"/>
  <c r="V306" i="20"/>
  <c r="K307" i="20"/>
  <c r="O307" i="20"/>
  <c r="V307" i="20"/>
  <c r="K308" i="20"/>
  <c r="O308" i="20"/>
  <c r="V308" i="20"/>
  <c r="K309" i="20"/>
  <c r="O309" i="20"/>
  <c r="V309" i="20"/>
  <c r="K310" i="20"/>
  <c r="O310" i="20"/>
  <c r="V310" i="20"/>
  <c r="K311" i="20"/>
  <c r="O311" i="20"/>
  <c r="V311" i="20"/>
  <c r="K312" i="20"/>
  <c r="O312" i="20"/>
  <c r="V312" i="20"/>
  <c r="K313" i="20"/>
  <c r="O313" i="20"/>
  <c r="V313" i="20"/>
  <c r="K314" i="20"/>
  <c r="O314" i="20"/>
  <c r="V314" i="20"/>
  <c r="K315" i="20"/>
  <c r="O315" i="20"/>
  <c r="V315" i="20"/>
  <c r="K316" i="20"/>
  <c r="O316" i="20"/>
  <c r="V316" i="20"/>
  <c r="K317" i="20"/>
  <c r="O317" i="20"/>
  <c r="V317" i="20"/>
  <c r="K318" i="20"/>
  <c r="O318" i="20"/>
  <c r="V318" i="20"/>
  <c r="K319" i="20"/>
  <c r="O319" i="20"/>
  <c r="V319" i="20"/>
  <c r="K320" i="20"/>
  <c r="O320" i="20"/>
  <c r="V320" i="20"/>
  <c r="K321" i="20"/>
  <c r="O321" i="20"/>
  <c r="V321" i="20"/>
  <c r="K322" i="20"/>
  <c r="O322" i="20"/>
  <c r="V322" i="20"/>
  <c r="K323" i="20"/>
  <c r="O323" i="20"/>
  <c r="V323" i="20"/>
  <c r="K324" i="20"/>
  <c r="O324" i="20"/>
  <c r="V324" i="20"/>
  <c r="K325" i="20"/>
  <c r="O325" i="20"/>
  <c r="V325" i="20"/>
  <c r="K326" i="20"/>
  <c r="O326" i="20"/>
  <c r="V326" i="20"/>
  <c r="K327" i="20"/>
  <c r="O327" i="20"/>
  <c r="V327" i="20"/>
  <c r="K328" i="20"/>
  <c r="O328" i="20"/>
  <c r="V328" i="20"/>
  <c r="K329" i="20"/>
  <c r="O329" i="20"/>
  <c r="V329" i="20"/>
  <c r="K330" i="20"/>
  <c r="O330" i="20"/>
  <c r="V330" i="20"/>
  <c r="K331" i="20"/>
  <c r="O331" i="20"/>
  <c r="V331" i="20"/>
  <c r="K332" i="20"/>
  <c r="O332" i="20"/>
  <c r="V332" i="20"/>
  <c r="K333" i="20"/>
  <c r="O333" i="20"/>
  <c r="V333" i="20"/>
  <c r="K334" i="20"/>
  <c r="O334" i="20"/>
  <c r="V334" i="20"/>
  <c r="K335" i="20"/>
  <c r="O335" i="20"/>
  <c r="V335" i="20"/>
  <c r="K336" i="20"/>
  <c r="O336" i="20"/>
  <c r="V336" i="20"/>
  <c r="K337" i="20"/>
  <c r="O337" i="20"/>
  <c r="V337" i="20"/>
  <c r="K338" i="20"/>
  <c r="O338" i="20"/>
  <c r="V338" i="20"/>
  <c r="K339" i="20"/>
  <c r="O339" i="20"/>
  <c r="V339" i="20"/>
  <c r="K340" i="20"/>
  <c r="O340" i="20"/>
  <c r="V340" i="20"/>
  <c r="K341" i="20"/>
  <c r="O341" i="20"/>
  <c r="V341" i="20"/>
  <c r="K342" i="20"/>
  <c r="O342" i="20"/>
  <c r="V342" i="20"/>
  <c r="K343" i="20"/>
  <c r="O343" i="20"/>
  <c r="V343" i="20"/>
  <c r="K344" i="20"/>
  <c r="O344" i="20"/>
  <c r="V344" i="20"/>
  <c r="K345" i="20"/>
  <c r="O345" i="20"/>
  <c r="V345" i="20"/>
  <c r="K346" i="20"/>
  <c r="O346" i="20"/>
  <c r="V346" i="20"/>
  <c r="K347" i="20"/>
  <c r="O347" i="20"/>
  <c r="V347" i="20"/>
  <c r="K348" i="20"/>
  <c r="O348" i="20"/>
  <c r="V348" i="20"/>
  <c r="K349" i="20"/>
  <c r="O349" i="20"/>
  <c r="V349" i="20"/>
  <c r="K350" i="20"/>
  <c r="O350" i="20"/>
  <c r="V350" i="20"/>
  <c r="K351" i="20"/>
  <c r="O351" i="20"/>
  <c r="V351" i="20"/>
  <c r="K352" i="20"/>
  <c r="O352" i="20"/>
  <c r="V352" i="20"/>
  <c r="K353" i="20"/>
  <c r="O353" i="20"/>
  <c r="V353" i="20"/>
  <c r="K354" i="20"/>
  <c r="O354" i="20"/>
  <c r="V354" i="20"/>
  <c r="K355" i="20"/>
  <c r="O355" i="20"/>
  <c r="V355" i="20"/>
  <c r="K356" i="20"/>
  <c r="O356" i="20"/>
  <c r="V356" i="20"/>
  <c r="K357" i="20"/>
  <c r="O357" i="20"/>
  <c r="V357" i="20"/>
  <c r="K358" i="20"/>
  <c r="O358" i="20"/>
  <c r="V358" i="20"/>
  <c r="K359" i="20"/>
  <c r="O359" i="20"/>
  <c r="V359" i="20"/>
  <c r="K360" i="20"/>
  <c r="O360" i="20"/>
  <c r="V360" i="20"/>
  <c r="K361" i="20"/>
  <c r="O361" i="20"/>
  <c r="V361" i="20"/>
  <c r="K362" i="20"/>
  <c r="O362" i="20"/>
  <c r="V362" i="20"/>
  <c r="K363" i="20"/>
  <c r="O363" i="20"/>
  <c r="V363" i="20"/>
  <c r="K364" i="20"/>
  <c r="O364" i="20"/>
  <c r="V364" i="20"/>
  <c r="K365" i="20"/>
  <c r="O365" i="20"/>
  <c r="V365" i="20"/>
  <c r="K366" i="20"/>
  <c r="O366" i="20"/>
  <c r="V366" i="20"/>
  <c r="K367" i="20"/>
  <c r="O367" i="20"/>
  <c r="V367" i="20"/>
  <c r="K368" i="20"/>
  <c r="O368" i="20"/>
  <c r="V368" i="20"/>
  <c r="K369" i="20"/>
  <c r="O369" i="20"/>
  <c r="V369" i="20"/>
  <c r="K370" i="20"/>
  <c r="O370" i="20"/>
  <c r="V370" i="20"/>
  <c r="K371" i="20"/>
  <c r="O371" i="20"/>
  <c r="V371" i="20"/>
  <c r="K372" i="20"/>
  <c r="O372" i="20"/>
  <c r="V372" i="20"/>
  <c r="K373" i="20"/>
  <c r="O373" i="20"/>
  <c r="V373" i="20"/>
  <c r="K374" i="20"/>
  <c r="O374" i="20"/>
  <c r="V374" i="20"/>
  <c r="K375" i="20"/>
  <c r="O375" i="20"/>
  <c r="V375" i="20"/>
  <c r="K376" i="20"/>
  <c r="O376" i="20"/>
  <c r="V376" i="20"/>
  <c r="K377" i="20"/>
  <c r="O377" i="20"/>
  <c r="V377" i="20"/>
  <c r="K378" i="20"/>
  <c r="O378" i="20"/>
  <c r="V378" i="20"/>
  <c r="K379" i="20"/>
  <c r="O379" i="20"/>
  <c r="V379" i="20"/>
  <c r="K380" i="20"/>
  <c r="O380" i="20"/>
  <c r="V380" i="20"/>
  <c r="K381" i="20"/>
  <c r="O381" i="20"/>
  <c r="V381" i="20"/>
  <c r="K382" i="20"/>
  <c r="O382" i="20"/>
  <c r="V382" i="20"/>
  <c r="K383" i="20"/>
  <c r="O383" i="20"/>
  <c r="V383" i="20"/>
  <c r="K384" i="20"/>
  <c r="O384" i="20"/>
  <c r="V384" i="20"/>
  <c r="K385" i="20"/>
  <c r="O385" i="20"/>
  <c r="V385" i="20"/>
  <c r="K386" i="20"/>
  <c r="O386" i="20"/>
  <c r="V386" i="20"/>
  <c r="K387" i="20"/>
  <c r="O387" i="20"/>
  <c r="V387" i="20"/>
  <c r="K388" i="20"/>
  <c r="O388" i="20"/>
  <c r="V388" i="20"/>
  <c r="K389" i="20"/>
  <c r="O389" i="20"/>
  <c r="V389" i="20"/>
  <c r="K390" i="20"/>
  <c r="O390" i="20"/>
  <c r="V390" i="20"/>
  <c r="K391" i="20"/>
  <c r="O391" i="20"/>
  <c r="V391" i="20"/>
  <c r="K392" i="20"/>
  <c r="O392" i="20"/>
  <c r="V392" i="20"/>
  <c r="K393" i="20"/>
  <c r="O393" i="20"/>
  <c r="V393" i="20"/>
  <c r="K394" i="20"/>
  <c r="O394" i="20"/>
  <c r="V394" i="20"/>
  <c r="K395" i="20"/>
  <c r="O395" i="20"/>
  <c r="V395" i="20"/>
  <c r="K396" i="20"/>
  <c r="O396" i="20"/>
  <c r="V396" i="20"/>
  <c r="K397" i="20"/>
  <c r="O397" i="20"/>
  <c r="V397" i="20"/>
  <c r="K398" i="20"/>
  <c r="O398" i="20"/>
  <c r="V398" i="20"/>
  <c r="K399" i="20"/>
  <c r="O399" i="20"/>
  <c r="V399" i="20"/>
  <c r="K400" i="20"/>
  <c r="O400" i="20"/>
  <c r="V400" i="20"/>
  <c r="K401" i="20"/>
  <c r="O401" i="20"/>
  <c r="V401" i="20"/>
  <c r="K402" i="20"/>
  <c r="O402" i="20"/>
  <c r="V402" i="20"/>
  <c r="K403" i="20"/>
  <c r="O403" i="20"/>
  <c r="V403" i="20"/>
  <c r="K404" i="20"/>
  <c r="O404" i="20"/>
  <c r="V404" i="20"/>
  <c r="K405" i="20"/>
  <c r="O405" i="20"/>
  <c r="V405" i="20"/>
  <c r="K406" i="20"/>
  <c r="O406" i="20"/>
  <c r="V406" i="20"/>
  <c r="K407" i="20"/>
  <c r="O407" i="20"/>
  <c r="V407" i="20"/>
  <c r="K408" i="20"/>
  <c r="O408" i="20"/>
  <c r="V408" i="20"/>
  <c r="K409" i="20"/>
  <c r="O409" i="20"/>
  <c r="V409" i="20"/>
  <c r="K410" i="20"/>
  <c r="O410" i="20"/>
  <c r="V410" i="20"/>
  <c r="K411" i="20"/>
  <c r="O411" i="20"/>
  <c r="V411" i="20"/>
  <c r="K412" i="20"/>
  <c r="O412" i="20"/>
  <c r="V412" i="20"/>
  <c r="K413" i="20"/>
  <c r="O413" i="20"/>
  <c r="V413" i="20"/>
  <c r="K414" i="20"/>
  <c r="O414" i="20"/>
  <c r="V414" i="20"/>
  <c r="K415" i="20"/>
  <c r="O415" i="20"/>
  <c r="V415" i="20"/>
  <c r="K416" i="20"/>
  <c r="O416" i="20"/>
  <c r="V416" i="20"/>
  <c r="K417" i="20"/>
  <c r="O417" i="20"/>
  <c r="V417" i="20"/>
  <c r="K418" i="20"/>
  <c r="O418" i="20"/>
  <c r="V418" i="20"/>
  <c r="K419" i="20"/>
  <c r="O419" i="20"/>
  <c r="V419" i="20"/>
  <c r="K420" i="20"/>
  <c r="O420" i="20"/>
  <c r="V420" i="20"/>
  <c r="K421" i="20"/>
  <c r="O421" i="20"/>
  <c r="V421" i="20"/>
  <c r="K422" i="20"/>
  <c r="O422" i="20"/>
  <c r="V422" i="20"/>
  <c r="K423" i="20"/>
  <c r="O423" i="20"/>
  <c r="V423" i="20"/>
  <c r="K424" i="20"/>
  <c r="O424" i="20"/>
  <c r="V424" i="20"/>
  <c r="K425" i="20"/>
  <c r="O425" i="20"/>
  <c r="V425" i="20"/>
  <c r="K426" i="20"/>
  <c r="O426" i="20"/>
  <c r="V426" i="20"/>
  <c r="K427" i="20"/>
  <c r="O427" i="20"/>
  <c r="V427" i="20"/>
  <c r="K428" i="20"/>
  <c r="O428" i="20"/>
  <c r="V428" i="20"/>
  <c r="K429" i="20"/>
  <c r="O429" i="20"/>
  <c r="V429" i="20"/>
  <c r="K430" i="20"/>
  <c r="O430" i="20"/>
  <c r="V430" i="20"/>
  <c r="K431" i="20"/>
  <c r="O431" i="20"/>
  <c r="V431" i="20"/>
  <c r="K432" i="20"/>
  <c r="O432" i="20"/>
  <c r="V432" i="20"/>
  <c r="K433" i="20"/>
  <c r="O433" i="20"/>
  <c r="V433" i="20"/>
  <c r="K434" i="20"/>
  <c r="O434" i="20"/>
  <c r="V434" i="20"/>
  <c r="K435" i="20"/>
  <c r="O435" i="20"/>
  <c r="V435" i="20"/>
  <c r="K436" i="20"/>
  <c r="O436" i="20"/>
  <c r="V436" i="20"/>
  <c r="K437" i="20"/>
  <c r="O437" i="20"/>
  <c r="V437" i="20"/>
  <c r="K438" i="20"/>
  <c r="O438" i="20"/>
  <c r="V438" i="20"/>
  <c r="K439" i="20"/>
  <c r="O439" i="20"/>
  <c r="V439" i="20"/>
  <c r="K440" i="20"/>
  <c r="O440" i="20"/>
  <c r="V440" i="20"/>
  <c r="K441" i="20"/>
  <c r="O441" i="20"/>
  <c r="V441" i="20"/>
  <c r="K442" i="20"/>
  <c r="O442" i="20"/>
  <c r="V442" i="20"/>
  <c r="K443" i="20"/>
  <c r="O443" i="20"/>
  <c r="V443" i="20"/>
  <c r="K444" i="20"/>
  <c r="O444" i="20"/>
  <c r="V444" i="20"/>
  <c r="K445" i="20"/>
  <c r="O445" i="20"/>
  <c r="V445" i="20"/>
  <c r="K446" i="20"/>
  <c r="O446" i="20"/>
  <c r="V446" i="20"/>
  <c r="K447" i="20"/>
  <c r="O447" i="20"/>
  <c r="V447" i="20"/>
  <c r="K448" i="20"/>
  <c r="O448" i="20"/>
  <c r="V448" i="20"/>
  <c r="K449" i="20"/>
  <c r="O449" i="20"/>
  <c r="V449" i="20"/>
  <c r="K450" i="20"/>
  <c r="O450" i="20"/>
  <c r="V450" i="20"/>
  <c r="K451" i="20"/>
  <c r="O451" i="20"/>
  <c r="V451" i="20"/>
  <c r="K452" i="20"/>
  <c r="O452" i="20"/>
  <c r="V452" i="20"/>
  <c r="K453" i="20"/>
  <c r="O453" i="20"/>
  <c r="V453" i="20"/>
  <c r="K454" i="20"/>
  <c r="O454" i="20"/>
  <c r="V454" i="20"/>
  <c r="K455" i="20"/>
  <c r="O455" i="20"/>
  <c r="V455" i="20"/>
  <c r="K456" i="20"/>
  <c r="O456" i="20"/>
  <c r="V456" i="20"/>
  <c r="K457" i="20"/>
  <c r="O457" i="20"/>
  <c r="V457" i="20"/>
  <c r="K458" i="20"/>
  <c r="O458" i="20"/>
  <c r="V458" i="20"/>
  <c r="K459" i="20"/>
  <c r="O459" i="20"/>
  <c r="V459" i="20"/>
  <c r="K460" i="20"/>
  <c r="O460" i="20"/>
  <c r="V460" i="20"/>
  <c r="K461" i="20"/>
  <c r="O461" i="20"/>
  <c r="V461" i="20"/>
  <c r="K462" i="20"/>
  <c r="O462" i="20"/>
  <c r="V462" i="20"/>
  <c r="K463" i="20"/>
  <c r="O463" i="20"/>
  <c r="V463" i="20"/>
  <c r="K464" i="20"/>
  <c r="O464" i="20"/>
  <c r="V464" i="20"/>
  <c r="K465" i="20"/>
  <c r="O465" i="20"/>
  <c r="V465" i="20"/>
  <c r="K466" i="20"/>
  <c r="O466" i="20"/>
  <c r="V466" i="20"/>
  <c r="K467" i="20"/>
  <c r="O467" i="20"/>
  <c r="V467" i="20"/>
  <c r="K468" i="20"/>
  <c r="O468" i="20"/>
  <c r="V468" i="20"/>
  <c r="K469" i="20"/>
  <c r="O469" i="20"/>
  <c r="V469" i="20"/>
  <c r="K470" i="20"/>
  <c r="O470" i="20"/>
  <c r="V470" i="20"/>
  <c r="K471" i="20"/>
  <c r="O471" i="20"/>
  <c r="V471" i="20"/>
  <c r="K472" i="20"/>
  <c r="O472" i="20"/>
  <c r="V472" i="20"/>
  <c r="K473" i="20"/>
  <c r="O473" i="20"/>
  <c r="V473" i="20"/>
  <c r="K474" i="20"/>
  <c r="O474" i="20"/>
  <c r="V474" i="20"/>
  <c r="K475" i="20"/>
  <c r="O475" i="20"/>
  <c r="V475" i="20"/>
  <c r="K476" i="20"/>
  <c r="O476" i="20"/>
  <c r="V476" i="20"/>
  <c r="K477" i="20"/>
  <c r="O477" i="20"/>
  <c r="V477" i="20"/>
  <c r="K478" i="20"/>
  <c r="O478" i="20"/>
  <c r="V478" i="20"/>
  <c r="K479" i="20"/>
  <c r="O479" i="20"/>
  <c r="V479" i="20"/>
  <c r="K480" i="20"/>
  <c r="O480" i="20"/>
  <c r="V480" i="20"/>
  <c r="K481" i="20"/>
  <c r="O481" i="20"/>
  <c r="V481" i="20"/>
  <c r="K482" i="20"/>
  <c r="O482" i="20"/>
  <c r="V482" i="20"/>
  <c r="K483" i="20"/>
  <c r="O483" i="20"/>
  <c r="V483" i="20"/>
  <c r="K484" i="20"/>
  <c r="O484" i="20"/>
  <c r="V484" i="20"/>
  <c r="K485" i="20"/>
  <c r="O485" i="20"/>
  <c r="V485" i="20"/>
  <c r="K486" i="20"/>
  <c r="O486" i="20"/>
  <c r="V486" i="20"/>
  <c r="K487" i="20"/>
  <c r="O487" i="20"/>
  <c r="V487" i="20"/>
  <c r="K488" i="20"/>
  <c r="O488" i="20"/>
  <c r="V488" i="20"/>
  <c r="K489" i="20"/>
  <c r="O489" i="20"/>
  <c r="V489" i="20"/>
  <c r="K490" i="20"/>
  <c r="O490" i="20"/>
  <c r="V490" i="20"/>
  <c r="K491" i="20"/>
  <c r="O491" i="20"/>
  <c r="V491" i="20"/>
  <c r="K492" i="20"/>
  <c r="O492" i="20"/>
  <c r="V492" i="20"/>
  <c r="K493" i="20"/>
  <c r="O493" i="20"/>
  <c r="V493" i="20"/>
  <c r="K494" i="20"/>
  <c r="O494" i="20"/>
  <c r="V494" i="20"/>
  <c r="K495" i="20"/>
  <c r="O495" i="20"/>
  <c r="V495" i="20"/>
  <c r="K496" i="20"/>
  <c r="O496" i="20"/>
  <c r="V496" i="20"/>
  <c r="K497" i="20"/>
  <c r="O497" i="20"/>
  <c r="V497" i="20"/>
  <c r="K498" i="20"/>
  <c r="O498" i="20"/>
  <c r="V498" i="20"/>
  <c r="K499" i="20"/>
  <c r="O499" i="20"/>
  <c r="V499" i="20"/>
  <c r="K500" i="20"/>
  <c r="O500" i="20"/>
  <c r="V500" i="20"/>
  <c r="K501" i="20"/>
  <c r="O501" i="20"/>
  <c r="V501" i="20"/>
  <c r="K502" i="20"/>
  <c r="O502" i="20"/>
  <c r="V502" i="20"/>
  <c r="K503" i="20"/>
  <c r="O503" i="20"/>
  <c r="V503" i="20"/>
  <c r="K504" i="20"/>
  <c r="O504" i="20"/>
  <c r="V504" i="20"/>
  <c r="K505" i="20"/>
  <c r="O505" i="20"/>
  <c r="V505" i="20"/>
  <c r="K506" i="20"/>
  <c r="O506" i="20"/>
  <c r="V506" i="20"/>
  <c r="K507" i="20"/>
  <c r="O507" i="20"/>
  <c r="V507" i="20"/>
  <c r="K508" i="20"/>
  <c r="O508" i="20"/>
  <c r="V508" i="20"/>
  <c r="K509" i="20"/>
  <c r="O509" i="20"/>
  <c r="V509" i="20"/>
  <c r="K510" i="20"/>
  <c r="O510" i="20"/>
  <c r="V510" i="20"/>
  <c r="K511" i="20"/>
  <c r="O511" i="20"/>
  <c r="V511" i="20"/>
  <c r="K512" i="20"/>
  <c r="O512" i="20"/>
  <c r="V512" i="20"/>
  <c r="K513" i="20"/>
  <c r="O513" i="20"/>
  <c r="V513" i="20"/>
  <c r="K514" i="20"/>
  <c r="O514" i="20"/>
  <c r="V514" i="20"/>
  <c r="K515" i="20"/>
  <c r="O515" i="20"/>
  <c r="V515" i="20"/>
  <c r="K516" i="20"/>
  <c r="O516" i="20"/>
  <c r="V516" i="20"/>
  <c r="K517" i="20"/>
  <c r="O517" i="20"/>
  <c r="V517" i="20"/>
  <c r="K518" i="20"/>
  <c r="O518" i="20"/>
  <c r="V518" i="20"/>
  <c r="K519" i="20"/>
  <c r="O519" i="20"/>
  <c r="V519" i="20"/>
  <c r="K520" i="20"/>
  <c r="O520" i="20"/>
  <c r="V520" i="20"/>
  <c r="K521" i="20"/>
  <c r="O521" i="20"/>
  <c r="V521" i="20"/>
  <c r="K522" i="20"/>
  <c r="O522" i="20"/>
  <c r="V522" i="20"/>
  <c r="K523" i="20"/>
  <c r="O523" i="20"/>
  <c r="V523" i="20"/>
  <c r="K524" i="20"/>
  <c r="O524" i="20"/>
  <c r="V524" i="20"/>
  <c r="K525" i="20"/>
  <c r="O525" i="20"/>
  <c r="V525" i="20"/>
  <c r="K526" i="20"/>
  <c r="O526" i="20"/>
  <c r="V526" i="20"/>
  <c r="K527" i="20"/>
  <c r="O527" i="20"/>
  <c r="V527" i="20"/>
  <c r="K528" i="20"/>
  <c r="O528" i="20"/>
  <c r="V528" i="20"/>
  <c r="K529" i="20"/>
  <c r="O529" i="20"/>
  <c r="V529" i="20"/>
  <c r="K530" i="20"/>
  <c r="O530" i="20"/>
  <c r="V530" i="20"/>
  <c r="K531" i="20"/>
  <c r="O531" i="20"/>
  <c r="V531" i="20"/>
  <c r="K532" i="20"/>
  <c r="O532" i="20"/>
  <c r="V532" i="20"/>
  <c r="K533" i="20"/>
  <c r="O533" i="20"/>
  <c r="V533" i="20"/>
  <c r="K534" i="20"/>
  <c r="O534" i="20"/>
  <c r="V534" i="20"/>
  <c r="K535" i="20"/>
  <c r="O535" i="20"/>
  <c r="V535" i="20"/>
  <c r="K536" i="20"/>
  <c r="O536" i="20"/>
  <c r="V536" i="20"/>
  <c r="K537" i="20"/>
  <c r="O537" i="20"/>
  <c r="V537" i="20"/>
  <c r="K538" i="20"/>
  <c r="O538" i="20"/>
  <c r="V538" i="20"/>
  <c r="K539" i="20"/>
  <c r="O539" i="20"/>
  <c r="V539" i="20"/>
  <c r="K540" i="20"/>
  <c r="O540" i="20"/>
  <c r="V540" i="20"/>
  <c r="K541" i="20"/>
  <c r="O541" i="20"/>
  <c r="V541" i="20"/>
  <c r="K542" i="20"/>
  <c r="O542" i="20"/>
  <c r="V542" i="20"/>
  <c r="K543" i="20"/>
  <c r="O543" i="20"/>
  <c r="V543" i="20"/>
  <c r="K544" i="20"/>
  <c r="O544" i="20"/>
  <c r="V544" i="20"/>
  <c r="K545" i="20"/>
  <c r="O545" i="20"/>
  <c r="V545" i="20"/>
  <c r="K546" i="20"/>
  <c r="O546" i="20"/>
  <c r="V546" i="20"/>
  <c r="K547" i="20"/>
  <c r="O547" i="20"/>
  <c r="V547" i="20"/>
  <c r="K548" i="20"/>
  <c r="O548" i="20"/>
  <c r="V548" i="20"/>
  <c r="K549" i="20"/>
  <c r="O549" i="20"/>
  <c r="V549" i="20"/>
  <c r="K550" i="20"/>
  <c r="O550" i="20"/>
  <c r="V550" i="20"/>
  <c r="K551" i="20"/>
  <c r="O551" i="20"/>
  <c r="V551" i="20"/>
  <c r="K552" i="20"/>
  <c r="O552" i="20"/>
  <c r="V552" i="20"/>
  <c r="K553" i="20"/>
  <c r="O553" i="20"/>
  <c r="V553" i="20"/>
  <c r="K554" i="20"/>
  <c r="O554" i="20"/>
  <c r="V554" i="20"/>
  <c r="K555" i="20"/>
  <c r="O555" i="20"/>
  <c r="V555" i="20"/>
  <c r="K556" i="20"/>
  <c r="O556" i="20"/>
  <c r="V556" i="20"/>
  <c r="K557" i="20"/>
  <c r="O557" i="20"/>
  <c r="V557" i="20"/>
  <c r="K558" i="20"/>
  <c r="O558" i="20"/>
  <c r="V558" i="20"/>
  <c r="K559" i="20"/>
  <c r="O559" i="20"/>
  <c r="V559" i="20"/>
  <c r="K560" i="20"/>
  <c r="O560" i="20"/>
  <c r="V560" i="20"/>
  <c r="K561" i="20"/>
  <c r="O561" i="20"/>
  <c r="V561" i="20"/>
  <c r="K562" i="20"/>
  <c r="O562" i="20"/>
  <c r="V562" i="20"/>
  <c r="K563" i="20"/>
  <c r="O563" i="20"/>
  <c r="V563" i="20"/>
  <c r="K564" i="20"/>
  <c r="O564" i="20"/>
  <c r="V564" i="20"/>
  <c r="K565" i="20"/>
  <c r="O565" i="20"/>
  <c r="V565" i="20"/>
  <c r="K566" i="20"/>
  <c r="O566" i="20"/>
  <c r="V566" i="20"/>
  <c r="K567" i="20"/>
  <c r="O567" i="20"/>
  <c r="V567" i="20"/>
  <c r="K568" i="20"/>
  <c r="O568" i="20"/>
  <c r="V568" i="20"/>
  <c r="K569" i="20"/>
  <c r="O569" i="20"/>
  <c r="V569" i="20"/>
  <c r="K570" i="20"/>
  <c r="O570" i="20"/>
  <c r="V570" i="20"/>
  <c r="K571" i="20"/>
  <c r="O571" i="20"/>
  <c r="V571" i="20"/>
  <c r="K572" i="20"/>
  <c r="O572" i="20"/>
  <c r="V572" i="20"/>
  <c r="K573" i="20"/>
  <c r="O573" i="20"/>
  <c r="V573" i="20"/>
  <c r="K574" i="20"/>
  <c r="O574" i="20"/>
  <c r="V574" i="20"/>
  <c r="K575" i="20"/>
  <c r="O575" i="20"/>
  <c r="V575" i="20"/>
  <c r="K576" i="20"/>
  <c r="O576" i="20"/>
  <c r="V576" i="20"/>
  <c r="K577" i="20"/>
  <c r="O577" i="20"/>
  <c r="V577" i="20"/>
  <c r="K578" i="20"/>
  <c r="O578" i="20"/>
  <c r="V578" i="20"/>
  <c r="K579" i="20"/>
  <c r="O579" i="20"/>
  <c r="V579" i="20"/>
  <c r="K580" i="20"/>
  <c r="O580" i="20"/>
  <c r="V580" i="20"/>
  <c r="K581" i="20"/>
  <c r="O581" i="20"/>
  <c r="V581" i="20"/>
  <c r="K582" i="20"/>
  <c r="O582" i="20"/>
  <c r="V582" i="20"/>
  <c r="K583" i="20"/>
  <c r="O583" i="20"/>
  <c r="V583" i="20"/>
  <c r="K584" i="20"/>
  <c r="O584" i="20"/>
  <c r="V584" i="20"/>
  <c r="K585" i="20"/>
  <c r="O585" i="20"/>
  <c r="V585" i="20"/>
  <c r="K586" i="20"/>
  <c r="O586" i="20"/>
  <c r="V586" i="20"/>
  <c r="K587" i="20"/>
  <c r="O587" i="20"/>
  <c r="V587" i="20"/>
  <c r="K588" i="20"/>
  <c r="O588" i="20"/>
  <c r="V588" i="20"/>
  <c r="K589" i="20"/>
  <c r="O589" i="20"/>
  <c r="V589" i="20"/>
  <c r="K590" i="20"/>
  <c r="O590" i="20"/>
  <c r="V590" i="20"/>
  <c r="K591" i="20"/>
  <c r="O591" i="20"/>
  <c r="V591" i="20"/>
  <c r="K592" i="20"/>
  <c r="O592" i="20"/>
  <c r="V592" i="20"/>
  <c r="K593" i="20"/>
  <c r="O593" i="20"/>
  <c r="V593" i="20"/>
  <c r="K594" i="20"/>
  <c r="O594" i="20"/>
  <c r="V594" i="20"/>
  <c r="K595" i="20"/>
  <c r="O595" i="20"/>
  <c r="V595" i="20"/>
  <c r="K596" i="20"/>
  <c r="O596" i="20"/>
  <c r="V596" i="20"/>
  <c r="K597" i="20"/>
  <c r="O597" i="20"/>
  <c r="V597" i="20"/>
  <c r="K598" i="20"/>
  <c r="O598" i="20"/>
  <c r="V598" i="20"/>
  <c r="K599" i="20"/>
  <c r="O599" i="20"/>
  <c r="V599" i="20"/>
  <c r="K600" i="20"/>
  <c r="O600" i="20"/>
  <c r="V600" i="20"/>
  <c r="K601" i="20"/>
  <c r="O601" i="20"/>
  <c r="V601" i="20"/>
  <c r="K602" i="20"/>
  <c r="O602" i="20"/>
  <c r="V602" i="20"/>
  <c r="K603" i="20"/>
  <c r="O603" i="20"/>
  <c r="V603" i="20"/>
  <c r="K604" i="20"/>
  <c r="O604" i="20"/>
  <c r="V604" i="20"/>
  <c r="K605" i="20"/>
  <c r="O605" i="20"/>
  <c r="V605" i="20"/>
  <c r="K606" i="20"/>
  <c r="O606" i="20"/>
  <c r="V606" i="20"/>
  <c r="K607" i="20"/>
  <c r="O607" i="20"/>
  <c r="V607" i="20"/>
  <c r="K608" i="20"/>
  <c r="O608" i="20"/>
  <c r="V608" i="20"/>
  <c r="K609" i="20"/>
  <c r="O609" i="20"/>
  <c r="V609" i="20"/>
  <c r="K610" i="20"/>
  <c r="O610" i="20"/>
  <c r="V610" i="20"/>
  <c r="K611" i="20"/>
  <c r="O611" i="20"/>
  <c r="V611" i="20"/>
  <c r="K612" i="20"/>
  <c r="O612" i="20"/>
  <c r="V612" i="20"/>
  <c r="K613" i="20"/>
  <c r="O613" i="20"/>
  <c r="V613" i="20"/>
  <c r="K614" i="20"/>
  <c r="O614" i="20"/>
  <c r="V614" i="20"/>
  <c r="K615" i="20"/>
  <c r="O615" i="20"/>
  <c r="V615" i="20"/>
  <c r="K616" i="20"/>
  <c r="O616" i="20"/>
  <c r="V616" i="20"/>
  <c r="K617" i="20"/>
  <c r="O617" i="20"/>
  <c r="V617" i="20"/>
  <c r="K618" i="20"/>
  <c r="O618" i="20"/>
  <c r="V618" i="20"/>
  <c r="K619" i="20"/>
  <c r="O619" i="20"/>
  <c r="V619" i="20"/>
  <c r="K620" i="20"/>
  <c r="O620" i="20"/>
  <c r="V620" i="20"/>
  <c r="K621" i="20"/>
  <c r="O621" i="20"/>
  <c r="V621" i="20"/>
  <c r="K622" i="20"/>
  <c r="O622" i="20"/>
  <c r="V622" i="20"/>
  <c r="K623" i="20"/>
  <c r="O623" i="20"/>
  <c r="V623" i="20"/>
  <c r="K624" i="20"/>
  <c r="O624" i="20"/>
  <c r="V624" i="20"/>
  <c r="K625" i="20"/>
  <c r="O625" i="20"/>
  <c r="V625" i="20"/>
  <c r="K626" i="20"/>
  <c r="O626" i="20"/>
  <c r="V626" i="20"/>
  <c r="K627" i="20"/>
  <c r="O627" i="20"/>
  <c r="V627" i="20"/>
  <c r="K628" i="20"/>
  <c r="O628" i="20"/>
  <c r="V628" i="20"/>
  <c r="K629" i="20"/>
  <c r="O629" i="20"/>
  <c r="V629" i="20"/>
  <c r="K630" i="20"/>
  <c r="O630" i="20"/>
  <c r="V630" i="20"/>
  <c r="K631" i="20"/>
  <c r="O631" i="20"/>
  <c r="V631" i="20"/>
  <c r="K632" i="20"/>
  <c r="O632" i="20"/>
  <c r="V632" i="20"/>
  <c r="K633" i="20"/>
  <c r="O633" i="20"/>
  <c r="V633" i="20"/>
  <c r="K634" i="20"/>
  <c r="O634" i="20"/>
  <c r="V634" i="20"/>
  <c r="K635" i="20"/>
  <c r="O635" i="20"/>
  <c r="V635" i="20"/>
  <c r="K636" i="20"/>
  <c r="O636" i="20"/>
  <c r="V636" i="20"/>
  <c r="K637" i="20"/>
  <c r="O637" i="20"/>
  <c r="V637" i="20"/>
  <c r="K638" i="20"/>
  <c r="O638" i="20"/>
  <c r="V638" i="20"/>
  <c r="K639" i="20"/>
  <c r="O639" i="20"/>
  <c r="V639" i="20"/>
  <c r="K640" i="20"/>
  <c r="O640" i="20"/>
  <c r="V640" i="20"/>
  <c r="K641" i="20"/>
  <c r="O641" i="20"/>
  <c r="V641" i="20"/>
  <c r="K642" i="20"/>
  <c r="O642" i="20"/>
  <c r="V642" i="20"/>
  <c r="K643" i="20"/>
  <c r="O643" i="20"/>
  <c r="V643" i="20"/>
  <c r="K644" i="20"/>
  <c r="O644" i="20"/>
  <c r="V644" i="20"/>
  <c r="K645" i="20"/>
  <c r="O645" i="20"/>
  <c r="V645" i="20"/>
  <c r="K646" i="20"/>
  <c r="O646" i="20"/>
  <c r="V646" i="20"/>
  <c r="K647" i="20"/>
  <c r="O647" i="20"/>
  <c r="V647" i="20"/>
  <c r="K648" i="20"/>
  <c r="O648" i="20"/>
  <c r="V648" i="20"/>
  <c r="K649" i="20"/>
  <c r="O649" i="20"/>
  <c r="V649" i="20"/>
  <c r="K650" i="20"/>
  <c r="O650" i="20"/>
  <c r="V650" i="20"/>
  <c r="K651" i="20"/>
  <c r="O651" i="20"/>
  <c r="V651" i="20"/>
  <c r="K652" i="20"/>
  <c r="O652" i="20"/>
  <c r="V652" i="20"/>
  <c r="K653" i="20"/>
  <c r="O653" i="20"/>
  <c r="V653" i="20"/>
  <c r="K654" i="20"/>
  <c r="O654" i="20"/>
  <c r="V654" i="20"/>
  <c r="K655" i="20"/>
  <c r="O655" i="20"/>
  <c r="V655" i="20"/>
  <c r="K656" i="20"/>
  <c r="O656" i="20"/>
  <c r="V656" i="20"/>
  <c r="K657" i="20"/>
  <c r="O657" i="20"/>
  <c r="V657" i="20"/>
  <c r="K658" i="20"/>
  <c r="O658" i="20"/>
  <c r="V658" i="20"/>
  <c r="K659" i="20"/>
  <c r="O659" i="20"/>
  <c r="V659" i="20"/>
  <c r="K660" i="20"/>
  <c r="O660" i="20"/>
  <c r="V660" i="20"/>
  <c r="K661" i="20"/>
  <c r="O661" i="20"/>
  <c r="V661" i="20"/>
  <c r="K662" i="20"/>
  <c r="O662" i="20"/>
  <c r="V662" i="20"/>
  <c r="K663" i="20"/>
  <c r="O663" i="20"/>
  <c r="V663" i="20"/>
  <c r="K664" i="20"/>
  <c r="O664" i="20"/>
  <c r="V664" i="20"/>
  <c r="K665" i="20"/>
  <c r="O665" i="20"/>
  <c r="V665" i="20"/>
  <c r="K666" i="20"/>
  <c r="O666" i="20"/>
  <c r="V666" i="20"/>
  <c r="K667" i="20"/>
  <c r="O667" i="20"/>
  <c r="V667" i="20"/>
  <c r="K668" i="20"/>
  <c r="O668" i="20"/>
  <c r="V668" i="20"/>
  <c r="K669" i="20"/>
  <c r="O669" i="20"/>
  <c r="V669" i="20"/>
  <c r="K670" i="20"/>
  <c r="O670" i="20"/>
  <c r="V670" i="20"/>
  <c r="K671" i="20"/>
  <c r="O671" i="20"/>
  <c r="V671" i="20"/>
  <c r="K672" i="20"/>
  <c r="O672" i="20"/>
  <c r="V672" i="20"/>
  <c r="K673" i="20"/>
  <c r="O673" i="20"/>
  <c r="V673" i="20"/>
  <c r="K674" i="20"/>
  <c r="O674" i="20"/>
  <c r="V674" i="20"/>
  <c r="K675" i="20"/>
  <c r="O675" i="20"/>
  <c r="V675" i="20"/>
  <c r="K676" i="20"/>
  <c r="O676" i="20"/>
  <c r="V676" i="20"/>
  <c r="K677" i="20"/>
  <c r="O677" i="20"/>
  <c r="V677" i="20"/>
  <c r="K678" i="20"/>
  <c r="O678" i="20"/>
  <c r="V678" i="20"/>
  <c r="K679" i="20"/>
  <c r="O679" i="20"/>
  <c r="V679" i="20"/>
  <c r="K680" i="20"/>
  <c r="O680" i="20"/>
  <c r="V680" i="20"/>
  <c r="K681" i="20"/>
  <c r="O681" i="20"/>
  <c r="V681" i="20"/>
  <c r="K682" i="20"/>
  <c r="O682" i="20"/>
  <c r="V682" i="20"/>
  <c r="K683" i="20"/>
  <c r="O683" i="20"/>
  <c r="V683" i="20"/>
  <c r="K684" i="20"/>
  <c r="O684" i="20"/>
  <c r="V684" i="20"/>
  <c r="K685" i="20"/>
  <c r="O685" i="20"/>
  <c r="V685" i="20"/>
  <c r="K686" i="20"/>
  <c r="O686" i="20"/>
  <c r="V686" i="20"/>
  <c r="K687" i="20"/>
  <c r="O687" i="20"/>
  <c r="V687" i="20"/>
  <c r="K688" i="20"/>
  <c r="O688" i="20"/>
  <c r="V688" i="20"/>
  <c r="K689" i="20"/>
  <c r="O689" i="20"/>
  <c r="V689" i="20"/>
  <c r="K690" i="20"/>
  <c r="O690" i="20"/>
  <c r="V690" i="20"/>
  <c r="K691" i="20"/>
  <c r="O691" i="20"/>
  <c r="V691" i="20"/>
  <c r="K692" i="20"/>
  <c r="O692" i="20"/>
  <c r="V692" i="20"/>
  <c r="K693" i="20"/>
  <c r="O693" i="20"/>
  <c r="V693" i="20"/>
  <c r="K694" i="20"/>
  <c r="O694" i="20"/>
  <c r="V694" i="20"/>
  <c r="K695" i="20"/>
  <c r="O695" i="20"/>
  <c r="V695" i="20"/>
  <c r="K696" i="20"/>
  <c r="O696" i="20"/>
  <c r="V696" i="20"/>
  <c r="K697" i="20"/>
  <c r="O697" i="20"/>
  <c r="V697" i="20"/>
  <c r="K698" i="20"/>
  <c r="O698" i="20"/>
  <c r="V698" i="20"/>
  <c r="K699" i="20"/>
  <c r="O699" i="20"/>
  <c r="V699" i="20"/>
  <c r="K700" i="20"/>
  <c r="O700" i="20"/>
  <c r="V700" i="20"/>
  <c r="K701" i="20"/>
  <c r="O701" i="20"/>
  <c r="V701" i="20"/>
  <c r="K702" i="20"/>
  <c r="O702" i="20"/>
  <c r="V702" i="20"/>
  <c r="K703" i="20"/>
  <c r="O703" i="20"/>
  <c r="V703" i="20"/>
  <c r="K704" i="20"/>
  <c r="O704" i="20"/>
  <c r="V704" i="20"/>
  <c r="K705" i="20"/>
  <c r="O705" i="20"/>
  <c r="V705" i="20"/>
  <c r="K706" i="20"/>
  <c r="O706" i="20"/>
  <c r="V706" i="20"/>
  <c r="K707" i="20"/>
  <c r="O707" i="20"/>
  <c r="V707" i="20"/>
  <c r="K708" i="20"/>
  <c r="O708" i="20"/>
  <c r="V708" i="20"/>
  <c r="K709" i="20"/>
  <c r="O709" i="20"/>
  <c r="V709" i="20"/>
  <c r="K710" i="20"/>
  <c r="O710" i="20"/>
  <c r="V710" i="20"/>
  <c r="K711" i="20"/>
  <c r="O711" i="20"/>
  <c r="V711" i="20"/>
  <c r="K712" i="20"/>
  <c r="O712" i="20"/>
  <c r="V712" i="20"/>
  <c r="K713" i="20"/>
  <c r="O713" i="20"/>
  <c r="V713" i="20"/>
  <c r="K714" i="20"/>
  <c r="O714" i="20"/>
  <c r="V714" i="20"/>
  <c r="K715" i="20"/>
  <c r="O715" i="20"/>
  <c r="V715" i="20"/>
  <c r="K716" i="20"/>
  <c r="O716" i="20"/>
  <c r="V716" i="20"/>
  <c r="K717" i="20"/>
  <c r="O717" i="20"/>
  <c r="V717" i="20"/>
  <c r="K718" i="20"/>
  <c r="O718" i="20"/>
  <c r="V718" i="20"/>
  <c r="K719" i="20"/>
  <c r="O719" i="20"/>
  <c r="V719" i="20"/>
  <c r="K720" i="20"/>
  <c r="O720" i="20"/>
  <c r="V720" i="20"/>
  <c r="K721" i="20"/>
  <c r="O721" i="20"/>
  <c r="V721" i="20"/>
  <c r="K722" i="20"/>
  <c r="O722" i="20"/>
  <c r="V722" i="20"/>
  <c r="K723" i="20"/>
  <c r="O723" i="20"/>
  <c r="V723" i="20"/>
  <c r="K724" i="20"/>
  <c r="O724" i="20"/>
  <c r="V724" i="20"/>
  <c r="K725" i="20"/>
  <c r="O725" i="20"/>
  <c r="V725" i="20"/>
  <c r="K726" i="20"/>
  <c r="O726" i="20"/>
  <c r="V726" i="20"/>
  <c r="K727" i="20"/>
  <c r="O727" i="20"/>
  <c r="V727" i="20"/>
  <c r="K728" i="20"/>
  <c r="O728" i="20"/>
  <c r="V728" i="20"/>
  <c r="K729" i="20"/>
  <c r="O729" i="20"/>
  <c r="V729" i="20"/>
  <c r="K730" i="20"/>
  <c r="O730" i="20"/>
  <c r="V730" i="20"/>
  <c r="K731" i="20"/>
  <c r="O731" i="20"/>
  <c r="V731" i="20"/>
  <c r="K732" i="20"/>
  <c r="O732" i="20"/>
  <c r="V732" i="20"/>
  <c r="K733" i="20"/>
  <c r="O733" i="20"/>
  <c r="V733" i="20"/>
  <c r="K734" i="20"/>
  <c r="O734" i="20"/>
  <c r="V734" i="20"/>
  <c r="K735" i="20"/>
  <c r="O735" i="20"/>
  <c r="V735" i="20"/>
  <c r="K736" i="20"/>
  <c r="O736" i="20"/>
  <c r="V736" i="20"/>
  <c r="K737" i="20"/>
  <c r="O737" i="20"/>
  <c r="V737" i="20"/>
  <c r="K738" i="20"/>
  <c r="O738" i="20"/>
  <c r="V738" i="20"/>
  <c r="K739" i="20"/>
  <c r="O739" i="20"/>
  <c r="V739" i="20"/>
  <c r="K740" i="20"/>
  <c r="O740" i="20"/>
  <c r="V740" i="20"/>
  <c r="K741" i="20"/>
  <c r="O741" i="20"/>
  <c r="V741" i="20"/>
  <c r="K742" i="20"/>
  <c r="O742" i="20"/>
  <c r="V742" i="20"/>
  <c r="K743" i="20"/>
  <c r="O743" i="20"/>
  <c r="V743" i="20"/>
  <c r="K744" i="20"/>
  <c r="O744" i="20"/>
  <c r="V744" i="20"/>
  <c r="K745" i="20"/>
  <c r="O745" i="20"/>
  <c r="V745" i="20"/>
  <c r="K746" i="20"/>
  <c r="O746" i="20"/>
  <c r="V746" i="20"/>
  <c r="K747" i="20"/>
  <c r="O747" i="20"/>
  <c r="V747" i="20"/>
  <c r="K748" i="20"/>
  <c r="O748" i="20"/>
  <c r="V748" i="20"/>
  <c r="K749" i="20"/>
  <c r="O749" i="20"/>
  <c r="V749" i="20"/>
  <c r="K750" i="20"/>
  <c r="O750" i="20"/>
  <c r="V750" i="20"/>
  <c r="K751" i="20"/>
  <c r="O751" i="20"/>
  <c r="V751" i="20"/>
  <c r="K752" i="20"/>
  <c r="O752" i="20"/>
  <c r="V752" i="20"/>
  <c r="K753" i="20"/>
  <c r="O753" i="20"/>
  <c r="V753" i="20"/>
  <c r="K754" i="20"/>
  <c r="O754" i="20"/>
  <c r="V754" i="20"/>
  <c r="K755" i="20"/>
  <c r="O755" i="20"/>
  <c r="V755" i="20"/>
  <c r="K756" i="20"/>
  <c r="O756" i="20"/>
  <c r="V756" i="20"/>
  <c r="K757" i="20"/>
  <c r="O757" i="20"/>
  <c r="V757" i="20"/>
  <c r="K758" i="20"/>
  <c r="O758" i="20"/>
  <c r="V758" i="20"/>
  <c r="K759" i="20"/>
  <c r="O759" i="20"/>
  <c r="V759" i="20"/>
  <c r="K760" i="20"/>
  <c r="O760" i="20"/>
  <c r="V760" i="20"/>
  <c r="K761" i="20"/>
  <c r="O761" i="20"/>
  <c r="V761" i="20"/>
  <c r="K762" i="20"/>
  <c r="O762" i="20"/>
  <c r="V762" i="20"/>
  <c r="K763" i="20"/>
  <c r="O763" i="20"/>
  <c r="V763" i="20"/>
  <c r="K764" i="20"/>
  <c r="O764" i="20"/>
  <c r="V764" i="20"/>
  <c r="K765" i="20"/>
  <c r="O765" i="20"/>
  <c r="V765" i="20"/>
  <c r="K766" i="20"/>
  <c r="O766" i="20"/>
  <c r="V766" i="20"/>
  <c r="K767" i="20"/>
  <c r="O767" i="20"/>
  <c r="V767" i="20"/>
  <c r="K768" i="20"/>
  <c r="O768" i="20"/>
  <c r="V768" i="20"/>
  <c r="K769" i="20"/>
  <c r="O769" i="20"/>
  <c r="V769" i="20"/>
  <c r="K770" i="20"/>
  <c r="O770" i="20"/>
  <c r="V770" i="20"/>
  <c r="K771" i="20"/>
  <c r="O771" i="20"/>
  <c r="V771" i="20"/>
  <c r="K772" i="20"/>
  <c r="O772" i="20"/>
  <c r="V772" i="20"/>
  <c r="K773" i="20"/>
  <c r="O773" i="20"/>
  <c r="V773" i="20"/>
  <c r="K774" i="20"/>
  <c r="O774" i="20"/>
  <c r="V774" i="20"/>
  <c r="K775" i="20"/>
  <c r="O775" i="20"/>
  <c r="V775" i="20"/>
  <c r="K776" i="20"/>
  <c r="O776" i="20"/>
  <c r="V776" i="20"/>
  <c r="K777" i="20"/>
  <c r="O777" i="20"/>
  <c r="V777" i="20"/>
  <c r="K778" i="20"/>
  <c r="O778" i="20"/>
  <c r="V778" i="20"/>
  <c r="K779" i="20"/>
  <c r="O779" i="20"/>
  <c r="V779" i="20"/>
  <c r="K780" i="20"/>
  <c r="O780" i="20"/>
  <c r="V780" i="20"/>
  <c r="K781" i="20"/>
  <c r="O781" i="20"/>
  <c r="V781" i="20"/>
  <c r="K782" i="20"/>
  <c r="O782" i="20"/>
  <c r="V782" i="20"/>
  <c r="K783" i="20"/>
  <c r="O783" i="20"/>
  <c r="V783" i="20"/>
  <c r="K784" i="20"/>
  <c r="O784" i="20"/>
  <c r="V784" i="20"/>
  <c r="K785" i="20"/>
  <c r="O785" i="20"/>
  <c r="V785" i="20"/>
  <c r="K786" i="20"/>
  <c r="O786" i="20"/>
  <c r="V786" i="20"/>
  <c r="K787" i="20"/>
  <c r="O787" i="20"/>
  <c r="V787" i="20"/>
  <c r="K788" i="20"/>
  <c r="O788" i="20"/>
  <c r="V788" i="20"/>
  <c r="K789" i="20"/>
  <c r="O789" i="20"/>
  <c r="V789" i="20"/>
  <c r="K790" i="20"/>
  <c r="O790" i="20"/>
  <c r="V790" i="20"/>
  <c r="K791" i="20"/>
  <c r="O791" i="20"/>
  <c r="V791" i="20"/>
  <c r="K792" i="20"/>
  <c r="O792" i="20"/>
  <c r="V792" i="20"/>
  <c r="K793" i="20"/>
  <c r="O793" i="20"/>
  <c r="V793" i="20"/>
  <c r="K794" i="20"/>
  <c r="O794" i="20"/>
  <c r="V794" i="20"/>
  <c r="K795" i="20"/>
  <c r="O795" i="20"/>
  <c r="V795" i="20"/>
  <c r="K796" i="20"/>
  <c r="O796" i="20"/>
  <c r="V796" i="20"/>
  <c r="K797" i="20"/>
  <c r="O797" i="20"/>
  <c r="V797" i="20"/>
  <c r="K798" i="20"/>
  <c r="O798" i="20"/>
  <c r="V798" i="20"/>
  <c r="K799" i="20"/>
  <c r="O799" i="20"/>
  <c r="V799" i="20"/>
  <c r="K800" i="20"/>
  <c r="O800" i="20"/>
  <c r="V800" i="20"/>
  <c r="K801" i="20"/>
  <c r="O801" i="20"/>
  <c r="V801" i="20"/>
  <c r="K802" i="20"/>
  <c r="O802" i="20"/>
  <c r="V802" i="20"/>
  <c r="K803" i="20"/>
  <c r="O803" i="20"/>
  <c r="V803" i="20"/>
  <c r="K804" i="20"/>
  <c r="O804" i="20"/>
  <c r="V804" i="20"/>
  <c r="K805" i="20"/>
  <c r="O805" i="20"/>
  <c r="V805" i="20"/>
  <c r="K806" i="20"/>
  <c r="O806" i="20"/>
  <c r="V806" i="20"/>
  <c r="K807" i="20"/>
  <c r="O807" i="20"/>
  <c r="V807" i="20"/>
  <c r="K808" i="20"/>
  <c r="O808" i="20"/>
  <c r="V808" i="20"/>
  <c r="K809" i="20"/>
  <c r="O809" i="20"/>
  <c r="V809" i="20"/>
  <c r="K810" i="20"/>
  <c r="O810" i="20"/>
  <c r="V810" i="20"/>
  <c r="K811" i="20"/>
  <c r="O811" i="20"/>
  <c r="V811" i="20"/>
  <c r="K812" i="20"/>
  <c r="O812" i="20"/>
  <c r="V812" i="20"/>
  <c r="K813" i="20"/>
  <c r="O813" i="20"/>
  <c r="V813" i="20"/>
  <c r="K814" i="20"/>
  <c r="O814" i="20"/>
  <c r="V814" i="20"/>
  <c r="K815" i="20"/>
  <c r="O815" i="20"/>
  <c r="V815" i="20"/>
  <c r="K816" i="20"/>
  <c r="O816" i="20"/>
  <c r="V816" i="20"/>
  <c r="K817" i="20"/>
  <c r="O817" i="20"/>
  <c r="V817" i="20"/>
  <c r="K818" i="20"/>
  <c r="O818" i="20"/>
  <c r="V818" i="20"/>
  <c r="K819" i="20"/>
  <c r="O819" i="20"/>
  <c r="V819" i="20"/>
  <c r="K820" i="20"/>
  <c r="O820" i="20"/>
  <c r="V820" i="20"/>
  <c r="K821" i="20"/>
  <c r="O821" i="20"/>
  <c r="V821" i="20"/>
  <c r="K822" i="20"/>
  <c r="O822" i="20"/>
  <c r="V822" i="20"/>
  <c r="K823" i="20"/>
  <c r="O823" i="20"/>
  <c r="V823" i="20"/>
  <c r="K824" i="20"/>
  <c r="O824" i="20"/>
  <c r="V824" i="20"/>
  <c r="K825" i="20"/>
  <c r="O825" i="20"/>
  <c r="V825" i="20"/>
  <c r="K826" i="20"/>
  <c r="O826" i="20"/>
  <c r="V826" i="20"/>
  <c r="K827" i="20"/>
  <c r="O827" i="20"/>
  <c r="V827" i="20"/>
  <c r="K828" i="20"/>
  <c r="O828" i="20"/>
  <c r="V828" i="20"/>
  <c r="K829" i="20"/>
  <c r="O829" i="20"/>
  <c r="V829" i="20"/>
  <c r="K830" i="20"/>
  <c r="O830" i="20"/>
  <c r="V830" i="20"/>
  <c r="K831" i="20"/>
  <c r="O831" i="20"/>
  <c r="V831" i="20"/>
  <c r="K832" i="20"/>
  <c r="O832" i="20"/>
  <c r="V832" i="20"/>
  <c r="K833" i="20"/>
  <c r="O833" i="20"/>
  <c r="V833" i="20"/>
  <c r="K834" i="20"/>
  <c r="O834" i="20"/>
  <c r="V834" i="20"/>
  <c r="K835" i="20"/>
  <c r="O835" i="20"/>
  <c r="V835" i="20"/>
  <c r="K836" i="20"/>
  <c r="O836" i="20"/>
  <c r="V836" i="20"/>
  <c r="K837" i="20"/>
  <c r="O837" i="20"/>
  <c r="V837" i="20"/>
  <c r="K838" i="20"/>
  <c r="O838" i="20"/>
  <c r="V838" i="20"/>
  <c r="K839" i="20"/>
  <c r="O839" i="20"/>
  <c r="V839" i="20"/>
  <c r="K840" i="20"/>
  <c r="O840" i="20"/>
  <c r="V840" i="20"/>
  <c r="K841" i="20"/>
  <c r="O841" i="20"/>
  <c r="V841" i="20"/>
  <c r="K842" i="20"/>
  <c r="O842" i="20"/>
  <c r="V842" i="20"/>
  <c r="K843" i="20"/>
  <c r="O843" i="20"/>
  <c r="V843" i="20"/>
  <c r="K844" i="20"/>
  <c r="O844" i="20"/>
  <c r="V844" i="20"/>
  <c r="K845" i="20"/>
  <c r="O845" i="20"/>
  <c r="V845" i="20"/>
  <c r="K846" i="20"/>
  <c r="O846" i="20"/>
  <c r="V846" i="20"/>
  <c r="K847" i="20"/>
  <c r="O847" i="20"/>
  <c r="V847" i="20"/>
  <c r="K848" i="20"/>
  <c r="O848" i="20"/>
  <c r="V848" i="20"/>
  <c r="K849" i="20"/>
  <c r="O849" i="20"/>
  <c r="V849" i="20"/>
  <c r="K850" i="20"/>
  <c r="O850" i="20"/>
  <c r="V850" i="20"/>
  <c r="K851" i="20"/>
  <c r="O851" i="20"/>
  <c r="V851" i="20"/>
  <c r="K852" i="20"/>
  <c r="O852" i="20"/>
  <c r="V852" i="20"/>
  <c r="K853" i="20"/>
  <c r="O853" i="20"/>
  <c r="V853" i="20"/>
  <c r="K854" i="20"/>
  <c r="O854" i="20"/>
  <c r="V854" i="20"/>
  <c r="K855" i="20"/>
  <c r="O855" i="20"/>
  <c r="V855" i="20"/>
  <c r="K856" i="20"/>
  <c r="O856" i="20"/>
  <c r="V856" i="20"/>
  <c r="K857" i="20"/>
  <c r="O857" i="20"/>
  <c r="V857" i="20"/>
  <c r="K858" i="20"/>
  <c r="O858" i="20"/>
  <c r="V858" i="20"/>
  <c r="K859" i="20"/>
  <c r="O859" i="20"/>
  <c r="V859" i="20"/>
  <c r="K860" i="20"/>
  <c r="O860" i="20"/>
  <c r="V860" i="20"/>
  <c r="K861" i="20"/>
  <c r="O861" i="20"/>
  <c r="V861" i="20"/>
  <c r="K862" i="20"/>
  <c r="O862" i="20"/>
  <c r="V862" i="20"/>
  <c r="K863" i="20"/>
  <c r="O863" i="20"/>
  <c r="V863" i="20"/>
  <c r="K864" i="20"/>
  <c r="O864" i="20"/>
  <c r="V864" i="20"/>
  <c r="K865" i="20"/>
  <c r="O865" i="20"/>
  <c r="V865" i="20"/>
  <c r="K866" i="20"/>
  <c r="O866" i="20"/>
  <c r="V866" i="20"/>
  <c r="K867" i="20"/>
  <c r="O867" i="20"/>
  <c r="V867" i="20"/>
  <c r="K868" i="20"/>
  <c r="O868" i="20"/>
  <c r="V868" i="20"/>
  <c r="K869" i="20"/>
  <c r="O869" i="20"/>
  <c r="V869" i="20"/>
  <c r="K870" i="20"/>
  <c r="O870" i="20"/>
  <c r="V870" i="20"/>
  <c r="K871" i="20"/>
  <c r="O871" i="20"/>
  <c r="V871" i="20"/>
  <c r="K872" i="20"/>
  <c r="O872" i="20"/>
  <c r="V872" i="20"/>
  <c r="K873" i="20"/>
  <c r="O873" i="20"/>
  <c r="V873" i="20"/>
  <c r="K874" i="20"/>
  <c r="O874" i="20"/>
  <c r="V874" i="20"/>
  <c r="K875" i="20"/>
  <c r="O875" i="20"/>
  <c r="V875" i="20"/>
  <c r="K876" i="20"/>
  <c r="O876" i="20"/>
  <c r="V876" i="20"/>
  <c r="K877" i="20"/>
  <c r="O877" i="20"/>
  <c r="V877" i="20"/>
  <c r="K878" i="20"/>
  <c r="O878" i="20"/>
  <c r="V878" i="20"/>
  <c r="K879" i="20"/>
  <c r="O879" i="20"/>
  <c r="V879" i="20"/>
  <c r="K880" i="20"/>
  <c r="O880" i="20"/>
  <c r="V880" i="20"/>
  <c r="K881" i="20"/>
  <c r="O881" i="20"/>
  <c r="V881" i="20"/>
  <c r="K882" i="20"/>
  <c r="O882" i="20"/>
  <c r="V882" i="20"/>
  <c r="K883" i="20"/>
  <c r="O883" i="20"/>
  <c r="V883" i="20"/>
  <c r="K884" i="20"/>
  <c r="O884" i="20"/>
  <c r="V884" i="20"/>
  <c r="K885" i="20"/>
  <c r="O885" i="20"/>
  <c r="V885" i="20"/>
  <c r="K886" i="20"/>
  <c r="O886" i="20"/>
  <c r="V886" i="20"/>
  <c r="K887" i="20"/>
  <c r="O887" i="20"/>
  <c r="V887" i="20"/>
  <c r="K888" i="20"/>
  <c r="O888" i="20"/>
  <c r="V888" i="20"/>
  <c r="K889" i="20"/>
  <c r="O889" i="20"/>
  <c r="V889" i="20"/>
  <c r="K890" i="20"/>
  <c r="O890" i="20"/>
  <c r="V890" i="20"/>
  <c r="K891" i="20"/>
  <c r="O891" i="20"/>
  <c r="V891" i="20"/>
  <c r="K892" i="20"/>
  <c r="O892" i="20"/>
  <c r="V892" i="20"/>
  <c r="K893" i="20"/>
  <c r="O893" i="20"/>
  <c r="V893" i="20"/>
  <c r="K894" i="20"/>
  <c r="O894" i="20"/>
  <c r="V894" i="20"/>
  <c r="K895" i="20"/>
  <c r="O895" i="20"/>
  <c r="V895" i="20"/>
  <c r="K896" i="20"/>
  <c r="O896" i="20"/>
  <c r="V896" i="20"/>
  <c r="K897" i="20"/>
  <c r="O897" i="20"/>
  <c r="V897" i="20"/>
  <c r="K898" i="20"/>
  <c r="O898" i="20"/>
  <c r="V898" i="20"/>
  <c r="K899" i="20"/>
  <c r="O899" i="20"/>
  <c r="V899" i="20"/>
  <c r="K900" i="20"/>
  <c r="O900" i="20"/>
  <c r="V900" i="20"/>
  <c r="K901" i="20"/>
  <c r="O901" i="20"/>
  <c r="V901" i="20"/>
  <c r="K902" i="20"/>
  <c r="O902" i="20"/>
  <c r="V902" i="20"/>
  <c r="K903" i="20"/>
  <c r="O903" i="20"/>
  <c r="V903" i="20"/>
  <c r="K904" i="20"/>
  <c r="O904" i="20"/>
  <c r="V904" i="20"/>
  <c r="K905" i="20"/>
  <c r="O905" i="20"/>
  <c r="V905" i="20"/>
  <c r="K906" i="20"/>
  <c r="O906" i="20"/>
  <c r="V906" i="20"/>
  <c r="K907" i="20"/>
  <c r="O907" i="20"/>
  <c r="V907" i="20"/>
  <c r="K908" i="20"/>
  <c r="O908" i="20"/>
  <c r="V908" i="20"/>
  <c r="K909" i="20"/>
  <c r="O909" i="20"/>
  <c r="V909" i="20"/>
  <c r="K910" i="20"/>
  <c r="O910" i="20"/>
  <c r="V910" i="20"/>
  <c r="K911" i="20"/>
  <c r="O911" i="20"/>
  <c r="V911" i="20"/>
  <c r="K912" i="20"/>
  <c r="O912" i="20"/>
  <c r="V912" i="20"/>
  <c r="K913" i="20"/>
  <c r="O913" i="20"/>
  <c r="V913" i="20"/>
  <c r="K914" i="20"/>
  <c r="O914" i="20"/>
  <c r="V914" i="20"/>
  <c r="K915" i="20"/>
  <c r="O915" i="20"/>
  <c r="V915" i="20"/>
  <c r="K916" i="20"/>
  <c r="O916" i="20"/>
  <c r="V916" i="20"/>
  <c r="K917" i="20"/>
  <c r="O917" i="20"/>
  <c r="V917" i="20"/>
  <c r="K918" i="20"/>
  <c r="O918" i="20"/>
  <c r="V918" i="20"/>
  <c r="K919" i="20"/>
  <c r="O919" i="20"/>
  <c r="V919" i="20"/>
  <c r="K920" i="20"/>
  <c r="O920" i="20"/>
  <c r="V920" i="20"/>
  <c r="K921" i="20"/>
  <c r="O921" i="20"/>
  <c r="V921" i="20"/>
  <c r="K922" i="20"/>
  <c r="O922" i="20"/>
  <c r="V922" i="20"/>
  <c r="K923" i="20"/>
  <c r="O923" i="20"/>
  <c r="V923" i="20"/>
  <c r="K924" i="20"/>
  <c r="O924" i="20"/>
  <c r="V924" i="20"/>
  <c r="K925" i="20"/>
  <c r="O925" i="20"/>
  <c r="V925" i="20"/>
  <c r="K926" i="20"/>
  <c r="O926" i="20"/>
  <c r="V926" i="20"/>
  <c r="K927" i="20"/>
  <c r="O927" i="20"/>
  <c r="V927" i="20"/>
  <c r="K928" i="20"/>
  <c r="O928" i="20"/>
  <c r="V928" i="20"/>
  <c r="K929" i="20"/>
  <c r="O929" i="20"/>
  <c r="V929" i="20"/>
  <c r="K930" i="20"/>
  <c r="O930" i="20"/>
  <c r="V930" i="20"/>
  <c r="K931" i="20"/>
  <c r="O931" i="20"/>
  <c r="V931" i="20"/>
  <c r="K932" i="20"/>
  <c r="O932" i="20"/>
  <c r="V932" i="20"/>
  <c r="K933" i="20"/>
  <c r="O933" i="20"/>
  <c r="V933" i="20"/>
  <c r="K934" i="20"/>
  <c r="O934" i="20"/>
  <c r="V934" i="20"/>
  <c r="K935" i="20"/>
  <c r="O935" i="20"/>
  <c r="V935" i="20"/>
  <c r="K936" i="20"/>
  <c r="O936" i="20"/>
  <c r="V936" i="20"/>
  <c r="K937" i="20"/>
  <c r="O937" i="20"/>
  <c r="V937" i="20"/>
  <c r="K938" i="20"/>
  <c r="O938" i="20"/>
  <c r="V938" i="20"/>
  <c r="K939" i="20"/>
  <c r="O939" i="20"/>
  <c r="V939" i="20"/>
  <c r="K940" i="20"/>
  <c r="O940" i="20"/>
  <c r="V940" i="20"/>
  <c r="K941" i="20"/>
  <c r="O941" i="20"/>
  <c r="V941" i="20"/>
  <c r="K942" i="20"/>
  <c r="O942" i="20"/>
  <c r="V942" i="20"/>
  <c r="K943" i="20"/>
  <c r="O943" i="20"/>
  <c r="V943" i="20"/>
  <c r="K944" i="20"/>
  <c r="O944" i="20"/>
  <c r="V944" i="20"/>
  <c r="K945" i="20"/>
  <c r="O945" i="20"/>
  <c r="V945" i="20"/>
  <c r="K946" i="20"/>
  <c r="O946" i="20"/>
  <c r="V946" i="20"/>
  <c r="K947" i="20"/>
  <c r="O947" i="20"/>
  <c r="V947" i="20"/>
  <c r="K948" i="20"/>
  <c r="O948" i="20"/>
  <c r="V948" i="20"/>
  <c r="K949" i="20"/>
  <c r="O949" i="20"/>
  <c r="V949" i="20"/>
  <c r="K950" i="20"/>
  <c r="O950" i="20"/>
  <c r="V950" i="20"/>
  <c r="K951" i="20"/>
  <c r="O951" i="20"/>
  <c r="V951" i="20"/>
  <c r="K952" i="20"/>
  <c r="O952" i="20"/>
  <c r="V952" i="20"/>
  <c r="K953" i="20"/>
  <c r="O953" i="20"/>
  <c r="V953" i="20"/>
  <c r="K954" i="20"/>
  <c r="O954" i="20"/>
  <c r="V954" i="20"/>
  <c r="K955" i="20"/>
  <c r="O955" i="20"/>
  <c r="V955" i="20"/>
  <c r="K956" i="20"/>
  <c r="O956" i="20"/>
  <c r="V956" i="20"/>
  <c r="K957" i="20"/>
  <c r="O957" i="20"/>
  <c r="V957" i="20"/>
  <c r="K958" i="20"/>
  <c r="O958" i="20"/>
  <c r="V958" i="20"/>
  <c r="K959" i="20"/>
  <c r="O959" i="20"/>
  <c r="V959" i="20"/>
  <c r="K960" i="20"/>
  <c r="O960" i="20"/>
  <c r="V960" i="20"/>
  <c r="K961" i="20"/>
  <c r="O961" i="20"/>
  <c r="V961" i="20"/>
  <c r="K962" i="20"/>
  <c r="O962" i="20"/>
  <c r="V962" i="20"/>
  <c r="K963" i="20"/>
  <c r="O963" i="20"/>
  <c r="V963" i="20"/>
  <c r="K964" i="20"/>
  <c r="O964" i="20"/>
  <c r="V964" i="20"/>
  <c r="K965" i="20"/>
  <c r="O965" i="20"/>
  <c r="V965" i="20"/>
  <c r="K966" i="20"/>
  <c r="O966" i="20"/>
  <c r="V966" i="20"/>
  <c r="K967" i="20"/>
  <c r="O967" i="20"/>
  <c r="V967" i="20"/>
  <c r="K968" i="20"/>
  <c r="O968" i="20"/>
  <c r="V968" i="20"/>
  <c r="K969" i="20"/>
  <c r="O969" i="20"/>
  <c r="V969" i="20"/>
  <c r="K970" i="20"/>
  <c r="O970" i="20"/>
  <c r="V970" i="20"/>
  <c r="K971" i="20"/>
  <c r="O971" i="20"/>
  <c r="V971" i="20"/>
  <c r="K972" i="20"/>
  <c r="O972" i="20"/>
  <c r="V972" i="20"/>
  <c r="K973" i="20"/>
  <c r="O973" i="20"/>
  <c r="V973" i="20"/>
  <c r="K974" i="20"/>
  <c r="O974" i="20"/>
  <c r="V974" i="20"/>
  <c r="K975" i="20"/>
  <c r="O975" i="20"/>
  <c r="V975" i="20"/>
  <c r="K976" i="20"/>
  <c r="O976" i="20"/>
  <c r="V976" i="20"/>
  <c r="K977" i="20"/>
  <c r="O977" i="20"/>
  <c r="V977" i="20"/>
  <c r="K978" i="20"/>
  <c r="O978" i="20"/>
  <c r="V978" i="20"/>
  <c r="K979" i="20"/>
  <c r="O979" i="20"/>
  <c r="V979" i="20"/>
  <c r="K980" i="20"/>
  <c r="O980" i="20"/>
  <c r="V980" i="20"/>
  <c r="K981" i="20"/>
  <c r="O981" i="20"/>
  <c r="V981" i="20"/>
  <c r="K982" i="20"/>
  <c r="O982" i="20"/>
  <c r="V982" i="20"/>
  <c r="K983" i="20"/>
  <c r="O983" i="20"/>
  <c r="V983" i="20"/>
  <c r="K984" i="20"/>
  <c r="O984" i="20"/>
  <c r="V984" i="20"/>
  <c r="K985" i="20"/>
  <c r="O985" i="20"/>
  <c r="V985" i="20"/>
  <c r="K986" i="20"/>
  <c r="O986" i="20"/>
  <c r="V986" i="20"/>
  <c r="K987" i="20"/>
  <c r="O987" i="20"/>
  <c r="V987" i="20"/>
  <c r="K988" i="20"/>
  <c r="O988" i="20"/>
  <c r="V988" i="20"/>
  <c r="K989" i="20"/>
  <c r="O989" i="20"/>
  <c r="V989" i="20"/>
  <c r="K990" i="20"/>
  <c r="O990" i="20"/>
  <c r="V990" i="20"/>
  <c r="K991" i="20"/>
  <c r="O991" i="20"/>
  <c r="V991" i="20"/>
  <c r="K992" i="20"/>
  <c r="O992" i="20"/>
  <c r="V992" i="20"/>
  <c r="K993" i="20"/>
  <c r="O993" i="20"/>
  <c r="V993" i="20"/>
  <c r="K994" i="20"/>
  <c r="O994" i="20"/>
  <c r="V994" i="20"/>
  <c r="K995" i="20"/>
  <c r="O995" i="20"/>
  <c r="V995" i="20"/>
  <c r="K996" i="20"/>
  <c r="O996" i="20"/>
  <c r="V996" i="20"/>
  <c r="K997" i="20"/>
  <c r="O997" i="20"/>
  <c r="V997" i="20"/>
  <c r="K998" i="20"/>
  <c r="O998" i="20"/>
  <c r="V998" i="20"/>
  <c r="K999" i="20"/>
  <c r="O999" i="20"/>
  <c r="V999" i="20"/>
  <c r="K1000" i="20"/>
  <c r="O1000" i="20"/>
  <c r="V1000" i="20"/>
  <c r="K1001" i="20"/>
  <c r="O1001" i="20"/>
  <c r="V1001" i="20"/>
  <c r="K1002" i="20"/>
  <c r="O1002" i="20"/>
  <c r="V1002" i="20"/>
  <c r="K1003" i="20"/>
  <c r="O1003" i="20"/>
  <c r="V1003" i="20"/>
  <c r="K1004" i="20"/>
  <c r="O1004" i="20"/>
  <c r="V1004" i="20"/>
  <c r="T5" i="12" l="1" a="1"/>
  <c r="T5" i="12" s="1"/>
  <c r="P6" i="7" a="1"/>
  <c r="P6" i="7" s="1"/>
  <c r="O5" i="20" l="1"/>
  <c r="U16" i="12" l="1"/>
  <c r="D5" i="22" a="1"/>
  <c r="D5" i="22" s="1"/>
  <c r="E5" i="22" a="1"/>
  <c r="E5" i="22" s="1"/>
  <c r="F5" i="22" a="1"/>
  <c r="F5" i="22" s="1"/>
  <c r="G5" i="22" a="1"/>
  <c r="G5" i="22" s="1"/>
  <c r="H5" i="22" a="1"/>
  <c r="H5" i="22" s="1"/>
  <c r="I5" i="22" a="1"/>
  <c r="I5" i="22" s="1"/>
  <c r="J5" i="22" a="1"/>
  <c r="J5" i="22" s="1"/>
  <c r="N5" i="22" a="1"/>
  <c r="N5" i="22" s="1"/>
  <c r="AB5" i="22" a="1"/>
  <c r="AB5" i="22" s="1"/>
  <c r="AC5" i="22" a="1"/>
  <c r="AC5" i="22" s="1"/>
  <c r="AD5" i="22" a="1"/>
  <c r="AD5" i="22" s="1"/>
  <c r="AE5" i="22" a="1"/>
  <c r="AE5" i="22" s="1"/>
  <c r="AF5" i="22" a="1"/>
  <c r="AF5" i="22" s="1"/>
  <c r="AG5" i="22" a="1"/>
  <c r="AG5" i="22" s="1"/>
  <c r="AH5" i="22" a="1"/>
  <c r="AH5" i="22" s="1"/>
  <c r="AI5" i="22" a="1"/>
  <c r="AI5" i="22" s="1"/>
  <c r="AJ5" i="22" a="1"/>
  <c r="AJ5" i="22" s="1"/>
  <c r="AK5" i="22" a="1"/>
  <c r="AK5" i="22" s="1"/>
  <c r="AL5" i="22" a="1"/>
  <c r="AL5" i="22" s="1"/>
  <c r="AM5" i="22" a="1"/>
  <c r="AM5" i="22" s="1"/>
  <c r="AN5" i="22" a="1"/>
  <c r="AN5" i="22" s="1"/>
  <c r="AO5" i="22" a="1"/>
  <c r="AO5" i="22" s="1"/>
  <c r="AP5" i="22" a="1"/>
  <c r="AP5" i="22" s="1"/>
  <c r="AQ5" i="22" a="1"/>
  <c r="AQ5" i="22" s="1"/>
  <c r="AR5" i="22" a="1"/>
  <c r="AR5" i="22" s="1"/>
  <c r="AS5" i="22" a="1"/>
  <c r="AS5" i="22" s="1"/>
  <c r="AT5" i="22" a="1"/>
  <c r="AT5" i="22" s="1"/>
  <c r="AU5" i="22" a="1"/>
  <c r="AU5" i="22" s="1"/>
  <c r="AV5" i="22" a="1"/>
  <c r="AV5" i="22" s="1"/>
  <c r="AW5" i="22" a="1"/>
  <c r="AW5" i="22" s="1"/>
  <c r="AX5" i="22" a="1"/>
  <c r="AX5" i="22" s="1"/>
  <c r="AY5" i="22" a="1"/>
  <c r="AY5" i="22" s="1"/>
  <c r="AZ5" i="22" a="1"/>
  <c r="AZ5" i="22" s="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V20" i="12"/>
  <c r="V21" i="12"/>
  <c r="V22" i="12"/>
  <c r="V23" i="12"/>
  <c r="V24" i="12"/>
  <c r="V25" i="12"/>
  <c r="V26" i="12"/>
  <c r="V27" i="12"/>
  <c r="V28" i="12"/>
  <c r="V29" i="12"/>
  <c r="V30" i="12"/>
  <c r="V31" i="12"/>
  <c r="V32" i="12"/>
  <c r="V33" i="12"/>
  <c r="V34" i="12"/>
  <c r="V35" i="12"/>
  <c r="V36" i="12"/>
  <c r="V37" i="12"/>
  <c r="V38" i="12"/>
  <c r="V39" i="12"/>
  <c r="V40" i="12"/>
  <c r="V41" i="12"/>
  <c r="V42" i="12"/>
  <c r="V43" i="12"/>
  <c r="V44" i="12"/>
  <c r="V45" i="12"/>
  <c r="V46" i="12"/>
  <c r="V47" i="12"/>
  <c r="V48" i="12"/>
  <c r="V49" i="12"/>
  <c r="V50" i="12"/>
  <c r="V51" i="12"/>
  <c r="V5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67" i="12"/>
  <c r="V168" i="12"/>
  <c r="V169" i="12"/>
  <c r="V170" i="12"/>
  <c r="V171" i="12"/>
  <c r="V172" i="12"/>
  <c r="V173" i="12"/>
  <c r="V174" i="12"/>
  <c r="V175" i="12"/>
  <c r="V176" i="12"/>
  <c r="V177" i="12"/>
  <c r="V178" i="12"/>
  <c r="V179" i="12"/>
  <c r="V180" i="12"/>
  <c r="V181" i="12"/>
  <c r="V182" i="12"/>
  <c r="V183" i="12"/>
  <c r="V184" i="12"/>
  <c r="V185" i="12"/>
  <c r="V186" i="12"/>
  <c r="V187" i="12"/>
  <c r="V188" i="12"/>
  <c r="V189" i="12"/>
  <c r="V190" i="12"/>
  <c r="V191" i="12"/>
  <c r="V192" i="12"/>
  <c r="V193" i="12"/>
  <c r="V194" i="12"/>
  <c r="V195" i="12"/>
  <c r="V196" i="12"/>
  <c r="V197" i="12"/>
  <c r="V198" i="12"/>
  <c r="V199" i="12"/>
  <c r="V200" i="12"/>
  <c r="V201" i="12"/>
  <c r="V202" i="12"/>
  <c r="V203" i="12"/>
  <c r="V204" i="12"/>
  <c r="V205" i="12"/>
  <c r="V206" i="12"/>
  <c r="V207" i="12"/>
  <c r="V208" i="12"/>
  <c r="V209" i="12"/>
  <c r="V210" i="12"/>
  <c r="V211" i="12"/>
  <c r="V212" i="12"/>
  <c r="V213" i="12"/>
  <c r="V214" i="12"/>
  <c r="V215" i="12"/>
  <c r="V216" i="12"/>
  <c r="V217" i="12"/>
  <c r="V218" i="12"/>
  <c r="V219" i="12"/>
  <c r="V220" i="12"/>
  <c r="V221" i="12"/>
  <c r="V222" i="12"/>
  <c r="V223" i="12"/>
  <c r="V224" i="12"/>
  <c r="V225" i="12"/>
  <c r="V226" i="12"/>
  <c r="V227" i="12"/>
  <c r="V228" i="12"/>
  <c r="V229" i="12"/>
  <c r="V230" i="12"/>
  <c r="V231" i="12"/>
  <c r="V232" i="12"/>
  <c r="V233" i="12"/>
  <c r="V234" i="12"/>
  <c r="V235" i="12"/>
  <c r="V236" i="12"/>
  <c r="V237" i="12"/>
  <c r="V238" i="12"/>
  <c r="V239" i="12"/>
  <c r="V240" i="12"/>
  <c r="V241" i="12"/>
  <c r="V242" i="12"/>
  <c r="V243" i="12"/>
  <c r="V244" i="12"/>
  <c r="V245" i="12"/>
  <c r="V246" i="12"/>
  <c r="V247" i="12"/>
  <c r="V248" i="12"/>
  <c r="V249" i="12"/>
  <c r="V250" i="12"/>
  <c r="V251" i="12"/>
  <c r="V252" i="12"/>
  <c r="V253" i="12"/>
  <c r="V254" i="12"/>
  <c r="V255" i="12"/>
  <c r="V256" i="12"/>
  <c r="V257" i="12"/>
  <c r="V258" i="12"/>
  <c r="V259" i="12"/>
  <c r="V260" i="12"/>
  <c r="V261" i="12"/>
  <c r="V262" i="12"/>
  <c r="V263" i="12"/>
  <c r="V264" i="12"/>
  <c r="V265" i="12"/>
  <c r="V266" i="12"/>
  <c r="V267" i="12"/>
  <c r="V268" i="12"/>
  <c r="V269" i="12"/>
  <c r="V270" i="12"/>
  <c r="V271" i="12"/>
  <c r="V272" i="12"/>
  <c r="V273" i="12"/>
  <c r="V274" i="12"/>
  <c r="V275" i="12"/>
  <c r="V276" i="12"/>
  <c r="V277" i="12"/>
  <c r="V278" i="12"/>
  <c r="V279" i="12"/>
  <c r="V280" i="12"/>
  <c r="V281" i="12"/>
  <c r="V282" i="12"/>
  <c r="V283" i="12"/>
  <c r="V284" i="12"/>
  <c r="V285" i="12"/>
  <c r="V286" i="12"/>
  <c r="V287" i="12"/>
  <c r="V288" i="12"/>
  <c r="V289" i="12"/>
  <c r="V290" i="12"/>
  <c r="V291" i="12"/>
  <c r="V292" i="12"/>
  <c r="V293" i="12"/>
  <c r="V294" i="12"/>
  <c r="V295" i="12"/>
  <c r="V296" i="12"/>
  <c r="V297" i="12"/>
  <c r="V298" i="12"/>
  <c r="V299" i="12"/>
  <c r="V300" i="12"/>
  <c r="V301" i="12"/>
  <c r="V302" i="12"/>
  <c r="V303" i="12"/>
  <c r="V304" i="12"/>
  <c r="V305" i="12"/>
  <c r="V306" i="12"/>
  <c r="V307" i="12"/>
  <c r="V308" i="12"/>
  <c r="V309" i="12"/>
  <c r="V310" i="12"/>
  <c r="V311" i="12"/>
  <c r="V312" i="12"/>
  <c r="V313" i="12"/>
  <c r="V314" i="12"/>
  <c r="V315" i="12"/>
  <c r="V316" i="12"/>
  <c r="V317" i="12"/>
  <c r="V318" i="12"/>
  <c r="V319" i="12"/>
  <c r="V320" i="12"/>
  <c r="V321" i="12"/>
  <c r="V322" i="12"/>
  <c r="V323" i="12"/>
  <c r="V324" i="12"/>
  <c r="V325" i="12"/>
  <c r="V326" i="12"/>
  <c r="V327" i="12"/>
  <c r="V328" i="12"/>
  <c r="V329" i="12"/>
  <c r="V330" i="12"/>
  <c r="V331" i="12"/>
  <c r="V332" i="12"/>
  <c r="V333" i="12"/>
  <c r="V334" i="12"/>
  <c r="V335" i="12"/>
  <c r="V336" i="12"/>
  <c r="V337" i="12"/>
  <c r="V338" i="12"/>
  <c r="V339" i="12"/>
  <c r="V340" i="12"/>
  <c r="V341" i="12"/>
  <c r="V342" i="12"/>
  <c r="V343" i="12"/>
  <c r="V344" i="12"/>
  <c r="V345" i="12"/>
  <c r="V346" i="12"/>
  <c r="V347" i="12"/>
  <c r="V348" i="12"/>
  <c r="V349" i="12"/>
  <c r="V350" i="12"/>
  <c r="V351" i="12"/>
  <c r="V352" i="12"/>
  <c r="V353" i="12"/>
  <c r="V354" i="12"/>
  <c r="V355" i="12"/>
  <c r="V356" i="12"/>
  <c r="V357" i="12"/>
  <c r="V358" i="12"/>
  <c r="V359" i="12"/>
  <c r="V360" i="12"/>
  <c r="V361" i="12"/>
  <c r="V362" i="12"/>
  <c r="V363" i="12"/>
  <c r="V364" i="12"/>
  <c r="V365" i="12"/>
  <c r="V366" i="12"/>
  <c r="V367" i="12"/>
  <c r="V368" i="12"/>
  <c r="V369" i="12"/>
  <c r="V370" i="12"/>
  <c r="V371" i="12"/>
  <c r="V372" i="12"/>
  <c r="V373" i="12"/>
  <c r="V374" i="12"/>
  <c r="V375" i="12"/>
  <c r="V376" i="12"/>
  <c r="V377" i="12"/>
  <c r="V378" i="12"/>
  <c r="V379" i="12"/>
  <c r="V380" i="12"/>
  <c r="V381" i="12"/>
  <c r="V382"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437" i="12"/>
  <c r="V438" i="12"/>
  <c r="V439" i="12"/>
  <c r="V440" i="12"/>
  <c r="V441" i="12"/>
  <c r="V442" i="12"/>
  <c r="V443" i="12"/>
  <c r="V444" i="12"/>
  <c r="V445" i="12"/>
  <c r="V446" i="12"/>
  <c r="V447" i="12"/>
  <c r="V448" i="12"/>
  <c r="V449" i="12"/>
  <c r="V450" i="12"/>
  <c r="V451" i="12"/>
  <c r="V452" i="12"/>
  <c r="V453" i="12"/>
  <c r="V454" i="12"/>
  <c r="V455" i="12"/>
  <c r="V456" i="12"/>
  <c r="V457" i="12"/>
  <c r="V458" i="12"/>
  <c r="V459" i="12"/>
  <c r="V460" i="12"/>
  <c r="V461" i="12"/>
  <c r="V462" i="12"/>
  <c r="V463" i="12"/>
  <c r="V464" i="12"/>
  <c r="V465" i="12"/>
  <c r="V466" i="12"/>
  <c r="V467" i="12"/>
  <c r="V468" i="12"/>
  <c r="V469" i="12"/>
  <c r="V470" i="12"/>
  <c r="V471" i="12"/>
  <c r="V472" i="12"/>
  <c r="V473" i="12"/>
  <c r="V474" i="12"/>
  <c r="V475" i="12"/>
  <c r="V476" i="12"/>
  <c r="V477" i="12"/>
  <c r="V478" i="12"/>
  <c r="V479" i="12"/>
  <c r="V480" i="12"/>
  <c r="V481" i="12"/>
  <c r="V482" i="12"/>
  <c r="V483" i="12"/>
  <c r="V484" i="12"/>
  <c r="V485" i="12"/>
  <c r="V486" i="12"/>
  <c r="V487" i="12"/>
  <c r="V488" i="12"/>
  <c r="V489" i="12"/>
  <c r="V490" i="12"/>
  <c r="V491" i="12"/>
  <c r="V492" i="12"/>
  <c r="V493" i="12"/>
  <c r="V494" i="12"/>
  <c r="V495" i="12"/>
  <c r="V496" i="12"/>
  <c r="V497" i="12"/>
  <c r="V498" i="12"/>
  <c r="V499" i="12"/>
  <c r="V500" i="12"/>
  <c r="V501" i="12"/>
  <c r="V502" i="12"/>
  <c r="V503" i="12"/>
  <c r="V504" i="12"/>
  <c r="V505" i="12"/>
  <c r="V506" i="12"/>
  <c r="V507" i="12"/>
  <c r="V508" i="12"/>
  <c r="V509" i="12"/>
  <c r="V510" i="12"/>
  <c r="V511" i="12"/>
  <c r="V512" i="12"/>
  <c r="V513" i="12"/>
  <c r="V514" i="12"/>
  <c r="V515" i="12"/>
  <c r="V516" i="12"/>
  <c r="V517" i="12"/>
  <c r="V518" i="12"/>
  <c r="V519" i="12"/>
  <c r="V520" i="12"/>
  <c r="V521" i="12"/>
  <c r="V522" i="12"/>
  <c r="V523" i="12"/>
  <c r="V524" i="12"/>
  <c r="V525" i="12"/>
  <c r="V526" i="12"/>
  <c r="V527" i="12"/>
  <c r="V528" i="12"/>
  <c r="V529" i="12"/>
  <c r="V530" i="12"/>
  <c r="V531" i="12"/>
  <c r="V532" i="12"/>
  <c r="V533" i="12"/>
  <c r="V534" i="12"/>
  <c r="V535" i="12"/>
  <c r="V536" i="12"/>
  <c r="V537" i="12"/>
  <c r="V538" i="12"/>
  <c r="V539" i="12"/>
  <c r="V540" i="12"/>
  <c r="V541" i="12"/>
  <c r="V542" i="12"/>
  <c r="V543" i="12"/>
  <c r="V544" i="12"/>
  <c r="V545" i="12"/>
  <c r="V546" i="12"/>
  <c r="V547" i="12"/>
  <c r="V548" i="12"/>
  <c r="V549" i="12"/>
  <c r="V550" i="12"/>
  <c r="V551" i="12"/>
  <c r="V552" i="12"/>
  <c r="V553" i="12"/>
  <c r="V554" i="12"/>
  <c r="V555" i="12"/>
  <c r="V556" i="12"/>
  <c r="V557" i="12"/>
  <c r="V558" i="12"/>
  <c r="V559" i="12"/>
  <c r="V560" i="12"/>
  <c r="V561" i="12"/>
  <c r="V562" i="12"/>
  <c r="V563" i="12"/>
  <c r="V564" i="12"/>
  <c r="V565" i="12"/>
  <c r="V566" i="12"/>
  <c r="V567" i="12"/>
  <c r="V568" i="12"/>
  <c r="V569" i="12"/>
  <c r="V570" i="12"/>
  <c r="V571" i="12"/>
  <c r="V572" i="12"/>
  <c r="V573" i="12"/>
  <c r="V574" i="12"/>
  <c r="V575" i="12"/>
  <c r="V576" i="12"/>
  <c r="V577" i="12"/>
  <c r="V578" i="12"/>
  <c r="V579" i="12"/>
  <c r="V580" i="12"/>
  <c r="V581" i="12"/>
  <c r="V582" i="12"/>
  <c r="V583" i="12"/>
  <c r="V584" i="12"/>
  <c r="V585" i="12"/>
  <c r="V586" i="12"/>
  <c r="V587" i="12"/>
  <c r="V588" i="12"/>
  <c r="V589" i="12"/>
  <c r="V590" i="12"/>
  <c r="V591" i="12"/>
  <c r="V592" i="12"/>
  <c r="V593" i="12"/>
  <c r="V594" i="12"/>
  <c r="V595" i="12"/>
  <c r="V596" i="12"/>
  <c r="V597" i="12"/>
  <c r="V598" i="12"/>
  <c r="V599" i="12"/>
  <c r="V600" i="12"/>
  <c r="V601" i="12"/>
  <c r="V602" i="12"/>
  <c r="V603" i="12"/>
  <c r="V604" i="12"/>
  <c r="V605" i="12"/>
  <c r="V606" i="12"/>
  <c r="V607" i="12"/>
  <c r="V608" i="12"/>
  <c r="V609" i="12"/>
  <c r="V610" i="12"/>
  <c r="V611" i="12"/>
  <c r="V612" i="12"/>
  <c r="V613" i="12"/>
  <c r="V614" i="12"/>
  <c r="V615" i="12"/>
  <c r="V616" i="12"/>
  <c r="V617" i="12"/>
  <c r="V618" i="12"/>
  <c r="V619" i="12"/>
  <c r="V620" i="12"/>
  <c r="V621" i="12"/>
  <c r="V622" i="12"/>
  <c r="V623" i="12"/>
  <c r="V624" i="12"/>
  <c r="V625" i="12"/>
  <c r="V626" i="12"/>
  <c r="V627" i="12"/>
  <c r="V628" i="12"/>
  <c r="V629" i="12"/>
  <c r="V630" i="12"/>
  <c r="V631" i="12"/>
  <c r="V632" i="12"/>
  <c r="V633" i="12"/>
  <c r="V634" i="12"/>
  <c r="V635" i="12"/>
  <c r="V636" i="12"/>
  <c r="V637" i="12"/>
  <c r="V638" i="12"/>
  <c r="V639" i="12"/>
  <c r="V640" i="12"/>
  <c r="V641" i="12"/>
  <c r="V642" i="12"/>
  <c r="V643" i="12"/>
  <c r="V644" i="12"/>
  <c r="V645" i="12"/>
  <c r="V646" i="12"/>
  <c r="V647" i="12"/>
  <c r="V648" i="12"/>
  <c r="V649" i="12"/>
  <c r="V650" i="12"/>
  <c r="V651" i="12"/>
  <c r="V652" i="12"/>
  <c r="V653" i="12"/>
  <c r="V654" i="12"/>
  <c r="V655" i="12"/>
  <c r="V656" i="12"/>
  <c r="V657" i="12"/>
  <c r="V658" i="12"/>
  <c r="V659" i="12"/>
  <c r="V660" i="12"/>
  <c r="V661" i="12"/>
  <c r="V662" i="12"/>
  <c r="V663" i="12"/>
  <c r="V664" i="12"/>
  <c r="V665" i="12"/>
  <c r="V666" i="12"/>
  <c r="V667" i="12"/>
  <c r="V668" i="12"/>
  <c r="V669" i="12"/>
  <c r="V670" i="12"/>
  <c r="V671" i="12"/>
  <c r="V672" i="12"/>
  <c r="V673" i="12"/>
  <c r="V674" i="12"/>
  <c r="V675" i="12"/>
  <c r="V676" i="12"/>
  <c r="V677" i="12"/>
  <c r="V678" i="12"/>
  <c r="V679" i="12"/>
  <c r="V680" i="12"/>
  <c r="V681" i="12"/>
  <c r="V682" i="12"/>
  <c r="V683" i="12"/>
  <c r="V684" i="12"/>
  <c r="V685" i="12"/>
  <c r="V686" i="12"/>
  <c r="V687" i="12"/>
  <c r="V688" i="12"/>
  <c r="V689" i="12"/>
  <c r="V690" i="12"/>
  <c r="V691" i="12"/>
  <c r="V692" i="12"/>
  <c r="V693" i="12"/>
  <c r="V694" i="12"/>
  <c r="V695" i="12"/>
  <c r="V696" i="12"/>
  <c r="V697" i="12"/>
  <c r="V698" i="12"/>
  <c r="V699" i="12"/>
  <c r="V700" i="12"/>
  <c r="V701" i="12"/>
  <c r="V702" i="12"/>
  <c r="V703" i="12"/>
  <c r="V704" i="12"/>
  <c r="V705" i="12"/>
  <c r="V706" i="12"/>
  <c r="V707" i="12"/>
  <c r="V708" i="12"/>
  <c r="V709" i="12"/>
  <c r="V710" i="12"/>
  <c r="V711" i="12"/>
  <c r="V712" i="12"/>
  <c r="V713" i="12"/>
  <c r="V714" i="12"/>
  <c r="V715" i="12"/>
  <c r="V716" i="12"/>
  <c r="V717" i="12"/>
  <c r="V718" i="12"/>
  <c r="V719" i="12"/>
  <c r="V720" i="12"/>
  <c r="V721" i="12"/>
  <c r="V722" i="12"/>
  <c r="V723" i="12"/>
  <c r="V724" i="12"/>
  <c r="V725" i="12"/>
  <c r="V726" i="12"/>
  <c r="V727" i="12"/>
  <c r="V728" i="12"/>
  <c r="V729" i="12"/>
  <c r="V730" i="12"/>
  <c r="V731" i="12"/>
  <c r="V732" i="12"/>
  <c r="V733" i="12"/>
  <c r="V734" i="12"/>
  <c r="V735" i="12"/>
  <c r="V736" i="12"/>
  <c r="V737" i="12"/>
  <c r="V738" i="12"/>
  <c r="V739" i="12"/>
  <c r="V740" i="12"/>
  <c r="V741" i="12"/>
  <c r="V742" i="12"/>
  <c r="V743" i="12"/>
  <c r="V744" i="12"/>
  <c r="V745" i="12"/>
  <c r="V746" i="12"/>
  <c r="V747" i="12"/>
  <c r="V748" i="12"/>
  <c r="V749" i="12"/>
  <c r="V750" i="12"/>
  <c r="V751" i="12"/>
  <c r="V752" i="12"/>
  <c r="V753" i="12"/>
  <c r="V754" i="12"/>
  <c r="V755" i="12"/>
  <c r="V756" i="12"/>
  <c r="V757" i="12"/>
  <c r="V758" i="12"/>
  <c r="V759" i="12"/>
  <c r="V760" i="12"/>
  <c r="V761" i="12"/>
  <c r="V762" i="12"/>
  <c r="V763" i="12"/>
  <c r="V764" i="12"/>
  <c r="V765" i="12"/>
  <c r="V766" i="12"/>
  <c r="V767" i="12"/>
  <c r="V768" i="12"/>
  <c r="V769" i="12"/>
  <c r="V770" i="12"/>
  <c r="V771" i="12"/>
  <c r="V772" i="12"/>
  <c r="V773" i="12"/>
  <c r="V774" i="12"/>
  <c r="V775" i="12"/>
  <c r="V776" i="12"/>
  <c r="V777" i="12"/>
  <c r="V778" i="12"/>
  <c r="V779" i="12"/>
  <c r="V780" i="12"/>
  <c r="V781" i="12"/>
  <c r="V782" i="12"/>
  <c r="V783" i="12"/>
  <c r="V784" i="12"/>
  <c r="V785" i="12"/>
  <c r="V786" i="12"/>
  <c r="V787" i="12"/>
  <c r="V788" i="12"/>
  <c r="V789" i="12"/>
  <c r="V790" i="12"/>
  <c r="V791" i="12"/>
  <c r="V792" i="12"/>
  <c r="V793" i="12"/>
  <c r="V794" i="12"/>
  <c r="V795" i="12"/>
  <c r="V796" i="12"/>
  <c r="V797" i="12"/>
  <c r="V798" i="12"/>
  <c r="V799" i="12"/>
  <c r="V800" i="12"/>
  <c r="V801" i="12"/>
  <c r="V802" i="12"/>
  <c r="V803" i="12"/>
  <c r="V804" i="12"/>
  <c r="V805" i="12"/>
  <c r="V806" i="12"/>
  <c r="V807" i="12"/>
  <c r="V808" i="12"/>
  <c r="V809" i="12"/>
  <c r="V810" i="12"/>
  <c r="V811" i="12"/>
  <c r="V812" i="12"/>
  <c r="V813" i="12"/>
  <c r="V814" i="12"/>
  <c r="V815" i="12"/>
  <c r="V816" i="12"/>
  <c r="V817" i="12"/>
  <c r="V818" i="12"/>
  <c r="V819" i="12"/>
  <c r="V820" i="12"/>
  <c r="V821" i="12"/>
  <c r="V822" i="12"/>
  <c r="V823" i="12"/>
  <c r="V824" i="12"/>
  <c r="V825" i="12"/>
  <c r="V826" i="12"/>
  <c r="V827" i="12"/>
  <c r="V828" i="12"/>
  <c r="V829" i="12"/>
  <c r="V830" i="12"/>
  <c r="V831" i="12"/>
  <c r="V832" i="12"/>
  <c r="V833" i="12"/>
  <c r="V834" i="12"/>
  <c r="V835" i="12"/>
  <c r="V836" i="12"/>
  <c r="V837" i="12"/>
  <c r="V838" i="12"/>
  <c r="V839" i="12"/>
  <c r="V840" i="12"/>
  <c r="V841" i="12"/>
  <c r="V842" i="12"/>
  <c r="V843" i="12"/>
  <c r="V844" i="12"/>
  <c r="V845" i="12"/>
  <c r="V846" i="12"/>
  <c r="V847" i="12"/>
  <c r="V848" i="12"/>
  <c r="V849" i="12"/>
  <c r="V850" i="12"/>
  <c r="V851" i="12"/>
  <c r="V852" i="12"/>
  <c r="V853" i="12"/>
  <c r="V854" i="12"/>
  <c r="V855" i="12"/>
  <c r="V856" i="12"/>
  <c r="V857" i="12"/>
  <c r="V858" i="12"/>
  <c r="V859" i="12"/>
  <c r="V860" i="12"/>
  <c r="V861" i="12"/>
  <c r="V862" i="12"/>
  <c r="V863" i="12"/>
  <c r="V864" i="12"/>
  <c r="V865" i="12"/>
  <c r="V866" i="12"/>
  <c r="V867" i="12"/>
  <c r="V868" i="12"/>
  <c r="V869" i="12"/>
  <c r="V870" i="12"/>
  <c r="V871" i="12"/>
  <c r="V872" i="12"/>
  <c r="V873" i="12"/>
  <c r="V874" i="12"/>
  <c r="V875" i="12"/>
  <c r="V876" i="12"/>
  <c r="V877" i="12"/>
  <c r="V878" i="12"/>
  <c r="V879" i="12"/>
  <c r="V880" i="12"/>
  <c r="V881" i="12"/>
  <c r="V882" i="12"/>
  <c r="V883" i="12"/>
  <c r="V884" i="12"/>
  <c r="V885" i="12"/>
  <c r="V886" i="12"/>
  <c r="V887" i="12"/>
  <c r="V888" i="12"/>
  <c r="V889" i="12"/>
  <c r="V890" i="12"/>
  <c r="V891" i="12"/>
  <c r="V892" i="12"/>
  <c r="V893" i="12"/>
  <c r="V894" i="12"/>
  <c r="V895" i="12"/>
  <c r="V896" i="12"/>
  <c r="V897" i="12"/>
  <c r="V898" i="12"/>
  <c r="V899" i="12"/>
  <c r="V900" i="12"/>
  <c r="V901" i="12"/>
  <c r="V902" i="12"/>
  <c r="V903" i="12"/>
  <c r="V904" i="12"/>
  <c r="V905" i="12"/>
  <c r="V906" i="12"/>
  <c r="V907" i="12"/>
  <c r="V908" i="12"/>
  <c r="V909" i="12"/>
  <c r="V910" i="12"/>
  <c r="V911" i="12"/>
  <c r="V912" i="12"/>
  <c r="V913" i="12"/>
  <c r="V914" i="12"/>
  <c r="V915" i="12"/>
  <c r="V916" i="12"/>
  <c r="V917" i="12"/>
  <c r="V918" i="12"/>
  <c r="V919" i="12"/>
  <c r="V920" i="12"/>
  <c r="V921" i="12"/>
  <c r="V922" i="12"/>
  <c r="V923" i="12"/>
  <c r="V924" i="12"/>
  <c r="V925" i="12"/>
  <c r="V926" i="12"/>
  <c r="V927" i="12"/>
  <c r="V928" i="12"/>
  <c r="V929" i="12"/>
  <c r="V930" i="12"/>
  <c r="V931" i="12"/>
  <c r="V932" i="12"/>
  <c r="V933" i="12"/>
  <c r="V934" i="12"/>
  <c r="V935" i="12"/>
  <c r="V936" i="12"/>
  <c r="V937" i="12"/>
  <c r="V938" i="12"/>
  <c r="V939" i="12"/>
  <c r="V940" i="12"/>
  <c r="V941" i="12"/>
  <c r="V942" i="12"/>
  <c r="V943" i="12"/>
  <c r="V944" i="12"/>
  <c r="V945" i="12"/>
  <c r="V946" i="12"/>
  <c r="V947" i="12"/>
  <c r="V948" i="12"/>
  <c r="V949" i="12"/>
  <c r="V950" i="12"/>
  <c r="V951" i="12"/>
  <c r="V952" i="12"/>
  <c r="V953" i="12"/>
  <c r="V954" i="12"/>
  <c r="V955" i="12"/>
  <c r="V956" i="12"/>
  <c r="V957" i="12"/>
  <c r="V958" i="12"/>
  <c r="V959" i="12"/>
  <c r="V960" i="12"/>
  <c r="V961" i="12"/>
  <c r="V962" i="12"/>
  <c r="V963" i="12"/>
  <c r="V964" i="12"/>
  <c r="V965" i="12"/>
  <c r="V966" i="12"/>
  <c r="V967" i="12"/>
  <c r="V968" i="12"/>
  <c r="V969" i="12"/>
  <c r="V970" i="12"/>
  <c r="V971" i="12"/>
  <c r="V972" i="12"/>
  <c r="V973" i="12"/>
  <c r="V974" i="12"/>
  <c r="V975" i="12"/>
  <c r="V976" i="12"/>
  <c r="V977" i="12"/>
  <c r="V978" i="12"/>
  <c r="V979" i="12"/>
  <c r="V980" i="12"/>
  <c r="V981" i="12"/>
  <c r="V982" i="12"/>
  <c r="V983" i="12"/>
  <c r="V984" i="12"/>
  <c r="V985" i="12"/>
  <c r="V986" i="12"/>
  <c r="V987" i="12"/>
  <c r="V988" i="12"/>
  <c r="V989" i="12"/>
  <c r="V990" i="12"/>
  <c r="V991" i="12"/>
  <c r="V992" i="12"/>
  <c r="V993" i="12"/>
  <c r="V994" i="12"/>
  <c r="V995" i="12"/>
  <c r="V996" i="12"/>
  <c r="V997" i="12"/>
  <c r="V998" i="12"/>
  <c r="V999" i="12"/>
  <c r="V1000" i="12"/>
  <c r="V1001" i="12"/>
  <c r="V1002" i="12"/>
  <c r="V1003" i="12"/>
  <c r="V1004" i="12"/>
  <c r="W1004" i="12" s="1"/>
  <c r="C5" i="22" l="1" a="1"/>
  <c r="C5" i="22" s="1"/>
  <c r="C7" i="7"/>
  <c r="C10" i="7"/>
  <c r="C8" i="7"/>
  <c r="C9" i="7"/>
  <c r="C14" i="7"/>
  <c r="D16" i="7"/>
  <c r="O16" i="7" s="1" a="1"/>
  <c r="O16" i="7" s="1"/>
  <c r="C23" i="7"/>
  <c r="C30" i="7"/>
  <c r="D32" i="7"/>
  <c r="O32" i="7" s="1" a="1"/>
  <c r="O32" i="7" s="1"/>
  <c r="D34" i="7"/>
  <c r="O34" i="7" s="1" a="1"/>
  <c r="O34" i="7" s="1"/>
  <c r="C41" i="7"/>
  <c r="D43" i="7"/>
  <c r="O43" i="7" s="1" a="1"/>
  <c r="O43" i="7" s="1"/>
  <c r="D50" i="7"/>
  <c r="O50" i="7" s="1" a="1"/>
  <c r="O50" i="7" s="1"/>
  <c r="D52" i="7"/>
  <c r="O52" i="7" s="1" a="1"/>
  <c r="O52" i="7" s="1"/>
  <c r="C57" i="7"/>
  <c r="D59" i="7"/>
  <c r="O59" i="7" s="1" a="1"/>
  <c r="O59" i="7" s="1"/>
  <c r="C62" i="7"/>
  <c r="D64" i="7"/>
  <c r="O64" i="7" s="1" a="1"/>
  <c r="O64" i="7" s="1"/>
  <c r="C69" i="7"/>
  <c r="C71" i="7"/>
  <c r="D73" i="7"/>
  <c r="O73" i="7" s="1" a="1"/>
  <c r="O73" i="7" s="1"/>
  <c r="D75" i="7"/>
  <c r="O75" i="7" s="1" a="1"/>
  <c r="O75" i="7" s="1"/>
  <c r="D82" i="7"/>
  <c r="O82" i="7" s="1" a="1"/>
  <c r="O82" i="7" s="1"/>
  <c r="D84" i="7"/>
  <c r="O84" i="7" s="1" a="1"/>
  <c r="O84" i="7" s="1"/>
  <c r="C89" i="7"/>
  <c r="D91" i="7"/>
  <c r="O91" i="7" s="1" a="1"/>
  <c r="O91" i="7" s="1"/>
  <c r="C94" i="7"/>
  <c r="D96" i="7"/>
  <c r="O96" i="7" s="1" a="1"/>
  <c r="O96" i="7" s="1"/>
  <c r="C101" i="7"/>
  <c r="C103" i="7"/>
  <c r="D105" i="7"/>
  <c r="O105" i="7" s="1" a="1"/>
  <c r="O105" i="7" s="1"/>
  <c r="D107" i="7"/>
  <c r="O107" i="7" s="1" a="1"/>
  <c r="O107" i="7" s="1"/>
  <c r="D114" i="7"/>
  <c r="O114" i="7" s="1" a="1"/>
  <c r="O114" i="7" s="1"/>
  <c r="D116" i="7"/>
  <c r="O116" i="7" s="1" a="1"/>
  <c r="O116" i="7" s="1"/>
  <c r="C121" i="7"/>
  <c r="D123" i="7"/>
  <c r="O123" i="7" s="1" a="1"/>
  <c r="O123" i="7" s="1"/>
  <c r="C126" i="7"/>
  <c r="D128" i="7"/>
  <c r="O128" i="7" s="1" a="1"/>
  <c r="O128" i="7" s="1"/>
  <c r="C133" i="7"/>
  <c r="C135" i="7"/>
  <c r="D137" i="7"/>
  <c r="O137" i="7" s="1" a="1"/>
  <c r="O137" i="7" s="1"/>
  <c r="D139" i="7"/>
  <c r="O139" i="7" s="1" a="1"/>
  <c r="O139" i="7" s="1"/>
  <c r="D146" i="7"/>
  <c r="O146" i="7" s="1" a="1"/>
  <c r="O146" i="7" s="1"/>
  <c r="D148" i="7"/>
  <c r="O148" i="7" s="1" a="1"/>
  <c r="O148" i="7" s="1"/>
  <c r="C153" i="7"/>
  <c r="D155" i="7"/>
  <c r="O155" i="7" s="1" a="1"/>
  <c r="O155" i="7" s="1"/>
  <c r="C158" i="7"/>
  <c r="D160" i="7"/>
  <c r="O160" i="7" s="1" a="1"/>
  <c r="O160" i="7" s="1"/>
  <c r="C165" i="7"/>
  <c r="C167" i="7"/>
  <c r="D169" i="7"/>
  <c r="O169" i="7" s="1" a="1"/>
  <c r="O169" i="7" s="1"/>
  <c r="D14" i="7"/>
  <c r="O14" i="7" s="1" a="1"/>
  <c r="O14" i="7" s="1"/>
  <c r="C19" i="7"/>
  <c r="C21" i="7"/>
  <c r="D23" i="7"/>
  <c r="O23" i="7" s="1" a="1"/>
  <c r="O23" i="7" s="1"/>
  <c r="C28" i="7"/>
  <c r="D30" i="7"/>
  <c r="O30" i="7" s="1" a="1"/>
  <c r="O30" i="7" s="1"/>
  <c r="C37" i="7"/>
  <c r="C39" i="7"/>
  <c r="D41" i="7"/>
  <c r="O41" i="7" s="1" a="1"/>
  <c r="O41" i="7" s="1"/>
  <c r="C46" i="7"/>
  <c r="C48" i="7"/>
  <c r="C55" i="7"/>
  <c r="D57" i="7"/>
  <c r="O57" i="7" s="1" a="1"/>
  <c r="O57" i="7" s="1"/>
  <c r="D62" i="7"/>
  <c r="O62" i="7" s="1" a="1"/>
  <c r="O62" i="7" s="1"/>
  <c r="C67" i="7"/>
  <c r="D69" i="7"/>
  <c r="O69" i="7" s="1" a="1"/>
  <c r="O69" i="7" s="1"/>
  <c r="D71" i="7"/>
  <c r="O71" i="7" s="1" a="1"/>
  <c r="O71" i="7" s="1"/>
  <c r="C78" i="7"/>
  <c r="C80" i="7"/>
  <c r="C87" i="7"/>
  <c r="D89" i="7"/>
  <c r="O89" i="7" s="1" a="1"/>
  <c r="O89" i="7" s="1"/>
  <c r="D94" i="7"/>
  <c r="O94" i="7" s="1" a="1"/>
  <c r="O94" i="7" s="1"/>
  <c r="C99" i="7"/>
  <c r="D101" i="7"/>
  <c r="O101" i="7" s="1" a="1"/>
  <c r="O101" i="7" s="1"/>
  <c r="D103" i="7"/>
  <c r="O103" i="7" s="1" a="1"/>
  <c r="O103" i="7" s="1"/>
  <c r="C110" i="7"/>
  <c r="C112" i="7"/>
  <c r="C119" i="7"/>
  <c r="D121" i="7"/>
  <c r="O121" i="7" s="1" a="1"/>
  <c r="O121" i="7" s="1"/>
  <c r="D126" i="7"/>
  <c r="O126" i="7" s="1" a="1"/>
  <c r="O126" i="7" s="1"/>
  <c r="C131" i="7"/>
  <c r="C12" i="7"/>
  <c r="C17" i="7"/>
  <c r="D19" i="7"/>
  <c r="O19" i="7" s="1" a="1"/>
  <c r="O19" i="7" s="1"/>
  <c r="D21" i="7"/>
  <c r="O21" i="7" s="1" a="1"/>
  <c r="O21" i="7" s="1"/>
  <c r="C26" i="7"/>
  <c r="D28" i="7"/>
  <c r="O28" i="7" s="1" a="1"/>
  <c r="O28" i="7" s="1"/>
  <c r="C35" i="7"/>
  <c r="D37" i="7"/>
  <c r="O37" i="7" s="1" a="1"/>
  <c r="O37" i="7" s="1"/>
  <c r="D39" i="7"/>
  <c r="O39" i="7" s="1" a="1"/>
  <c r="O39" i="7" s="1"/>
  <c r="C44" i="7"/>
  <c r="D46" i="7"/>
  <c r="O46" i="7" s="1" a="1"/>
  <c r="O46" i="7" s="1"/>
  <c r="D48" i="7"/>
  <c r="O48" i="7" s="1" a="1"/>
  <c r="O48" i="7" s="1"/>
  <c r="C53" i="7"/>
  <c r="D55" i="7"/>
  <c r="O55" i="7" s="1" a="1"/>
  <c r="O55" i="7" s="1"/>
  <c r="C60" i="7"/>
  <c r="D67" i="7"/>
  <c r="O67" i="7" s="1" a="1"/>
  <c r="O67" i="7" s="1"/>
  <c r="C76" i="7"/>
  <c r="D78" i="7"/>
  <c r="O78" i="7" s="1" a="1"/>
  <c r="O78" i="7" s="1"/>
  <c r="D80" i="7"/>
  <c r="O80" i="7" s="1" a="1"/>
  <c r="O80" i="7" s="1"/>
  <c r="C85" i="7"/>
  <c r="D87" i="7"/>
  <c r="O87" i="7" s="1" a="1"/>
  <c r="O87" i="7" s="1"/>
  <c r="C92" i="7"/>
  <c r="D99" i="7"/>
  <c r="O99" i="7" s="1" a="1"/>
  <c r="O99" i="7" s="1"/>
  <c r="C108" i="7"/>
  <c r="D110" i="7"/>
  <c r="O110" i="7" s="1" a="1"/>
  <c r="O110" i="7" s="1"/>
  <c r="D112" i="7"/>
  <c r="O112" i="7" s="1" a="1"/>
  <c r="O112" i="7" s="1"/>
  <c r="C117" i="7"/>
  <c r="D119" i="7"/>
  <c r="O119" i="7" s="1" a="1"/>
  <c r="O119" i="7" s="1"/>
  <c r="C124" i="7"/>
  <c r="D131" i="7"/>
  <c r="O131" i="7" s="1" a="1"/>
  <c r="O131" i="7" s="1"/>
  <c r="C140" i="7"/>
  <c r="D142" i="7"/>
  <c r="O142" i="7" s="1" a="1"/>
  <c r="O142" i="7" s="1"/>
  <c r="D144" i="7"/>
  <c r="O144" i="7" s="1" a="1"/>
  <c r="O144" i="7" s="1"/>
  <c r="C149" i="7"/>
  <c r="D151" i="7"/>
  <c r="O151" i="7" s="1" a="1"/>
  <c r="O151" i="7" s="1"/>
  <c r="C156" i="7"/>
  <c r="D163" i="7"/>
  <c r="O163" i="7" s="1" a="1"/>
  <c r="O163" i="7" s="1"/>
  <c r="C172" i="7"/>
  <c r="D174" i="7"/>
  <c r="O174" i="7" s="1" a="1"/>
  <c r="O174" i="7" s="1"/>
  <c r="D176" i="7"/>
  <c r="O176" i="7" s="1" a="1"/>
  <c r="O176" i="7" s="1"/>
  <c r="D17" i="7"/>
  <c r="O17" i="7" s="1" a="1"/>
  <c r="O17" i="7" s="1"/>
  <c r="C24" i="7"/>
  <c r="D26" i="7"/>
  <c r="O26" i="7" s="1" a="1"/>
  <c r="O26" i="7" s="1"/>
  <c r="C33" i="7"/>
  <c r="D35" i="7"/>
  <c r="O35" i="7" s="1" a="1"/>
  <c r="O35" i="7" s="1"/>
  <c r="C42" i="7"/>
  <c r="D44" i="7"/>
  <c r="O44" i="7" s="1" a="1"/>
  <c r="O44" i="7" s="1"/>
  <c r="C51" i="7"/>
  <c r="D53" i="7"/>
  <c r="O53" i="7" s="1" a="1"/>
  <c r="O53" i="7" s="1"/>
  <c r="D60" i="7"/>
  <c r="O60" i="7" s="1" a="1"/>
  <c r="O60" i="7" s="1"/>
  <c r="C65" i="7"/>
  <c r="C72" i="7"/>
  <c r="C74" i="7"/>
  <c r="D76" i="7"/>
  <c r="O76" i="7" s="1" a="1"/>
  <c r="O76" i="7" s="1"/>
  <c r="C83" i="7"/>
  <c r="D85" i="7"/>
  <c r="O85" i="7" s="1" a="1"/>
  <c r="O85" i="7" s="1"/>
  <c r="D92" i="7"/>
  <c r="O92" i="7" s="1" a="1"/>
  <c r="O92" i="7" s="1"/>
  <c r="C97" i="7"/>
  <c r="C104" i="7"/>
  <c r="C106" i="7"/>
  <c r="D108" i="7"/>
  <c r="O108" i="7" s="1" a="1"/>
  <c r="O108" i="7" s="1"/>
  <c r="C115" i="7"/>
  <c r="D117" i="7"/>
  <c r="O117" i="7" s="1" a="1"/>
  <c r="O117" i="7" s="1"/>
  <c r="D124" i="7"/>
  <c r="O124" i="7" s="1" a="1"/>
  <c r="O124" i="7" s="1"/>
  <c r="C129" i="7"/>
  <c r="C136" i="7"/>
  <c r="C138" i="7"/>
  <c r="D140" i="7"/>
  <c r="O140" i="7" s="1" a="1"/>
  <c r="O140" i="7" s="1"/>
  <c r="C147" i="7"/>
  <c r="D149" i="7"/>
  <c r="O149" i="7" s="1" a="1"/>
  <c r="O149" i="7" s="1"/>
  <c r="D156" i="7"/>
  <c r="O156" i="7" s="1" a="1"/>
  <c r="O156" i="7" s="1"/>
  <c r="C161" i="7"/>
  <c r="C168" i="7"/>
  <c r="C170" i="7"/>
  <c r="C15" i="7"/>
  <c r="C22" i="7"/>
  <c r="D24" i="7"/>
  <c r="O24" i="7" s="1" a="1"/>
  <c r="O24" i="7" s="1"/>
  <c r="C31" i="7"/>
  <c r="D33" i="7"/>
  <c r="O33" i="7" s="1" a="1"/>
  <c r="O33" i="7" s="1"/>
  <c r="C40" i="7"/>
  <c r="D42" i="7"/>
  <c r="O42" i="7" s="1" a="1"/>
  <c r="O42" i="7" s="1"/>
  <c r="C49" i="7"/>
  <c r="D51" i="7"/>
  <c r="O51" i="7" s="1" a="1"/>
  <c r="O51" i="7" s="1"/>
  <c r="C58" i="7"/>
  <c r="C63" i="7"/>
  <c r="D65" i="7"/>
  <c r="O65" i="7" s="1" a="1"/>
  <c r="O65" i="7" s="1"/>
  <c r="C70" i="7"/>
  <c r="D72" i="7"/>
  <c r="O72" i="7" s="1" a="1"/>
  <c r="O72" i="7" s="1"/>
  <c r="D74" i="7"/>
  <c r="O74" i="7" s="1" a="1"/>
  <c r="O74" i="7" s="1"/>
  <c r="C81" i="7"/>
  <c r="D83" i="7"/>
  <c r="O83" i="7" s="1" a="1"/>
  <c r="O83" i="7" s="1"/>
  <c r="C90" i="7"/>
  <c r="C95" i="7"/>
  <c r="D97" i="7"/>
  <c r="O97" i="7" s="1" a="1"/>
  <c r="O97" i="7" s="1"/>
  <c r="C102" i="7"/>
  <c r="D104" i="7"/>
  <c r="O104" i="7" s="1" a="1"/>
  <c r="O104" i="7" s="1"/>
  <c r="D106" i="7"/>
  <c r="O106" i="7" s="1" a="1"/>
  <c r="O106" i="7" s="1"/>
  <c r="C113" i="7"/>
  <c r="D115" i="7"/>
  <c r="O115" i="7" s="1" a="1"/>
  <c r="O115" i="7" s="1"/>
  <c r="C122" i="7"/>
  <c r="C127" i="7"/>
  <c r="D129" i="7"/>
  <c r="O129" i="7" s="1" a="1"/>
  <c r="O129" i="7" s="1"/>
  <c r="C134" i="7"/>
  <c r="D136" i="7"/>
  <c r="O136" i="7" s="1" a="1"/>
  <c r="O136" i="7" s="1"/>
  <c r="D138" i="7"/>
  <c r="O138" i="7" s="1" a="1"/>
  <c r="O138" i="7" s="1"/>
  <c r="C145" i="7"/>
  <c r="D147" i="7"/>
  <c r="O147" i="7" s="1" a="1"/>
  <c r="O147" i="7" s="1"/>
  <c r="C154" i="7"/>
  <c r="C13" i="7"/>
  <c r="D15" i="7"/>
  <c r="O15" i="7" s="1" a="1"/>
  <c r="O15" i="7" s="1"/>
  <c r="C20" i="7"/>
  <c r="D22" i="7"/>
  <c r="O22" i="7" s="1" a="1"/>
  <c r="O22" i="7" s="1"/>
  <c r="C27" i="7"/>
  <c r="C29" i="7"/>
  <c r="D31" i="7"/>
  <c r="O31" i="7" s="1" a="1"/>
  <c r="O31" i="7" s="1"/>
  <c r="C38" i="7"/>
  <c r="D40" i="7"/>
  <c r="O40" i="7" s="1" a="1"/>
  <c r="O40" i="7" s="1"/>
  <c r="C45" i="7"/>
  <c r="C47" i="7"/>
  <c r="D49" i="7"/>
  <c r="O49" i="7" s="1" a="1"/>
  <c r="O49" i="7" s="1"/>
  <c r="C54" i="7"/>
  <c r="C56" i="7"/>
  <c r="D58" i="7"/>
  <c r="O58" i="7" s="1" a="1"/>
  <c r="O58" i="7" s="1"/>
  <c r="C61" i="7"/>
  <c r="D63" i="7"/>
  <c r="O63" i="7" s="1" a="1"/>
  <c r="O63" i="7" s="1"/>
  <c r="C68" i="7"/>
  <c r="D70" i="7"/>
  <c r="O70" i="7" s="1" a="1"/>
  <c r="O70" i="7" s="1"/>
  <c r="C77" i="7"/>
  <c r="C79" i="7"/>
  <c r="D81" i="7"/>
  <c r="O81" i="7" s="1" a="1"/>
  <c r="O81" i="7" s="1"/>
  <c r="C86" i="7"/>
  <c r="C88" i="7"/>
  <c r="D90" i="7"/>
  <c r="O90" i="7" s="1" a="1"/>
  <c r="O90" i="7" s="1"/>
  <c r="C93" i="7"/>
  <c r="D95" i="7"/>
  <c r="O95" i="7" s="1" a="1"/>
  <c r="O95" i="7" s="1"/>
  <c r="C100" i="7"/>
  <c r="D102" i="7"/>
  <c r="O102" i="7" s="1" a="1"/>
  <c r="O102" i="7" s="1"/>
  <c r="C109" i="7"/>
  <c r="C111" i="7"/>
  <c r="D113" i="7"/>
  <c r="O113" i="7" s="1" a="1"/>
  <c r="O113" i="7" s="1"/>
  <c r="C118" i="7"/>
  <c r="C120" i="7"/>
  <c r="D122" i="7"/>
  <c r="O122" i="7" s="1" a="1"/>
  <c r="O122" i="7" s="1"/>
  <c r="C125" i="7"/>
  <c r="D127" i="7"/>
  <c r="O127" i="7" s="1" a="1"/>
  <c r="O127" i="7" s="1"/>
  <c r="C132" i="7"/>
  <c r="D134" i="7"/>
  <c r="O134" i="7" s="1" a="1"/>
  <c r="O134" i="7" s="1"/>
  <c r="C141" i="7"/>
  <c r="C143" i="7"/>
  <c r="D145" i="7"/>
  <c r="O145" i="7" s="1" a="1"/>
  <c r="O145" i="7" s="1"/>
  <c r="C150" i="7"/>
  <c r="C152" i="7"/>
  <c r="D154" i="7"/>
  <c r="O154" i="7" s="1" a="1"/>
  <c r="O154" i="7" s="1"/>
  <c r="C11" i="7"/>
  <c r="C18" i="7"/>
  <c r="D20" i="7"/>
  <c r="O20" i="7" s="1" a="1"/>
  <c r="O20" i="7" s="1"/>
  <c r="C25" i="7"/>
  <c r="D27" i="7"/>
  <c r="O27" i="7" s="1" a="1"/>
  <c r="O27" i="7" s="1"/>
  <c r="D29" i="7"/>
  <c r="O29" i="7" s="1" a="1"/>
  <c r="O29" i="7" s="1"/>
  <c r="C36" i="7"/>
  <c r="D38" i="7"/>
  <c r="O38" i="7" s="1" a="1"/>
  <c r="O38" i="7" s="1"/>
  <c r="D45" i="7"/>
  <c r="O45" i="7" s="1" a="1"/>
  <c r="O45" i="7" s="1"/>
  <c r="D47" i="7"/>
  <c r="O47" i="7" s="1" a="1"/>
  <c r="O47" i="7" s="1"/>
  <c r="D54" i="7"/>
  <c r="O54" i="7" s="1" a="1"/>
  <c r="O54" i="7" s="1"/>
  <c r="D56" i="7"/>
  <c r="O56" i="7" s="1" a="1"/>
  <c r="O56" i="7" s="1"/>
  <c r="D61" i="7"/>
  <c r="O61" i="7" s="1" a="1"/>
  <c r="O61" i="7" s="1"/>
  <c r="C66" i="7"/>
  <c r="D68" i="7"/>
  <c r="O68" i="7" s="1" a="1"/>
  <c r="O68" i="7" s="1"/>
  <c r="D77" i="7"/>
  <c r="O77" i="7" s="1" a="1"/>
  <c r="O77" i="7" s="1"/>
  <c r="D79" i="7"/>
  <c r="O79" i="7" s="1" a="1"/>
  <c r="O79" i="7" s="1"/>
  <c r="D86" i="7"/>
  <c r="O86" i="7" s="1" a="1"/>
  <c r="O86" i="7" s="1"/>
  <c r="D88" i="7"/>
  <c r="O88" i="7" s="1" a="1"/>
  <c r="O88" i="7" s="1"/>
  <c r="D93" i="7"/>
  <c r="O93" i="7" s="1" a="1"/>
  <c r="O93" i="7" s="1"/>
  <c r="C16" i="7"/>
  <c r="D18" i="7"/>
  <c r="O18" i="7" s="1" a="1"/>
  <c r="O18" i="7" s="1"/>
  <c r="D25" i="7"/>
  <c r="O25" i="7" s="1" a="1"/>
  <c r="O25" i="7" s="1"/>
  <c r="C32" i="7"/>
  <c r="C34" i="7"/>
  <c r="D36" i="7"/>
  <c r="O36" i="7" s="1" a="1"/>
  <c r="O36" i="7" s="1"/>
  <c r="C43" i="7"/>
  <c r="C50" i="7"/>
  <c r="C52" i="7"/>
  <c r="C59" i="7"/>
  <c r="C64" i="7"/>
  <c r="D66" i="7"/>
  <c r="O66" i="7" s="1" a="1"/>
  <c r="O66" i="7" s="1"/>
  <c r="D111" i="7"/>
  <c r="O111" i="7" s="1" a="1"/>
  <c r="O111" i="7" s="1"/>
  <c r="C116" i="7"/>
  <c r="D132" i="7"/>
  <c r="O132" i="7" s="1" a="1"/>
  <c r="O132" i="7" s="1"/>
  <c r="D158" i="7"/>
  <c r="O158" i="7" s="1" a="1"/>
  <c r="O158" i="7" s="1"/>
  <c r="D164" i="7"/>
  <c r="O164" i="7" s="1" a="1"/>
  <c r="O164" i="7" s="1"/>
  <c r="D167" i="7"/>
  <c r="O167" i="7" s="1" a="1"/>
  <c r="O167" i="7" s="1"/>
  <c r="D173" i="7"/>
  <c r="O173" i="7" s="1" a="1"/>
  <c r="O173" i="7" s="1"/>
  <c r="D178" i="7"/>
  <c r="O178" i="7" s="1" a="1"/>
  <c r="O178" i="7" s="1"/>
  <c r="D180" i="7"/>
  <c r="O180" i="7" s="1" a="1"/>
  <c r="O180" i="7" s="1"/>
  <c r="C185" i="7"/>
  <c r="D187" i="7"/>
  <c r="O187" i="7" s="1" a="1"/>
  <c r="O187" i="7" s="1"/>
  <c r="C190" i="7"/>
  <c r="D192" i="7"/>
  <c r="O192" i="7" s="1" a="1"/>
  <c r="O192" i="7" s="1"/>
  <c r="C197" i="7"/>
  <c r="C199" i="7"/>
  <c r="D201" i="7"/>
  <c r="O201" i="7" s="1" a="1"/>
  <c r="O201" i="7" s="1"/>
  <c r="D203" i="7"/>
  <c r="O203" i="7" s="1" a="1"/>
  <c r="O203" i="7" s="1"/>
  <c r="D210" i="7"/>
  <c r="O210" i="7" s="1" a="1"/>
  <c r="O210" i="7" s="1"/>
  <c r="D212" i="7"/>
  <c r="O212" i="7" s="1" a="1"/>
  <c r="O212" i="7" s="1"/>
  <c r="C217" i="7"/>
  <c r="D219" i="7"/>
  <c r="O219" i="7" s="1" a="1"/>
  <c r="O219" i="7" s="1"/>
  <c r="C222" i="7"/>
  <c r="C224" i="7"/>
  <c r="D226" i="7"/>
  <c r="O226" i="7" s="1" a="1"/>
  <c r="O226" i="7" s="1"/>
  <c r="C233" i="7"/>
  <c r="C235" i="7"/>
  <c r="C242" i="7"/>
  <c r="C244" i="7"/>
  <c r="C251" i="7"/>
  <c r="C258" i="7"/>
  <c r="D260" i="7"/>
  <c r="O260" i="7" s="1" a="1"/>
  <c r="O260" i="7" s="1"/>
  <c r="C267" i="7"/>
  <c r="C276" i="7"/>
  <c r="C285" i="7"/>
  <c r="D287" i="7"/>
  <c r="O287" i="7" s="1" a="1"/>
  <c r="O287" i="7" s="1"/>
  <c r="D289" i="7"/>
  <c r="O289" i="7" s="1" a="1"/>
  <c r="O289" i="7" s="1"/>
  <c r="C294" i="7"/>
  <c r="D296" i="7"/>
  <c r="O296" i="7" s="1" a="1"/>
  <c r="O296" i="7" s="1"/>
  <c r="D298" i="7"/>
  <c r="O298" i="7" s="1" a="1"/>
  <c r="O298" i="7" s="1"/>
  <c r="D300" i="7"/>
  <c r="O300" i="7" s="1" a="1"/>
  <c r="O300" i="7" s="1"/>
  <c r="D309" i="7"/>
  <c r="O309" i="7" s="1" a="1"/>
  <c r="O309" i="7" s="1"/>
  <c r="C314" i="7"/>
  <c r="D316" i="7"/>
  <c r="O316" i="7" s="1" a="1"/>
  <c r="O316" i="7" s="1"/>
  <c r="C323" i="7"/>
  <c r="D325" i="7"/>
  <c r="O325" i="7" s="1" a="1"/>
  <c r="O325" i="7" s="1"/>
  <c r="D327" i="7"/>
  <c r="O327" i="7" s="1" a="1"/>
  <c r="O327" i="7" s="1"/>
  <c r="D346" i="7"/>
  <c r="O346" i="7" s="1" a="1"/>
  <c r="O346" i="7" s="1"/>
  <c r="D348" i="7"/>
  <c r="O348" i="7" s="1" a="1"/>
  <c r="O348" i="7" s="1"/>
  <c r="C355" i="7"/>
  <c r="D357" i="7"/>
  <c r="O357" i="7" s="1" a="1"/>
  <c r="O357" i="7" s="1"/>
  <c r="C360" i="7"/>
  <c r="C362" i="7"/>
  <c r="D364" i="7"/>
  <c r="O364" i="7" s="1" a="1"/>
  <c r="O364" i="7" s="1"/>
  <c r="D366" i="7"/>
  <c r="O366" i="7" s="1" a="1"/>
  <c r="O366" i="7" s="1"/>
  <c r="C373" i="7"/>
  <c r="C375" i="7"/>
  <c r="C377" i="7"/>
  <c r="C382" i="7"/>
  <c r="C384" i="7"/>
  <c r="D386" i="7"/>
  <c r="O386" i="7" s="1" a="1"/>
  <c r="O386" i="7" s="1"/>
  <c r="C389" i="7"/>
  <c r="C391" i="7"/>
  <c r="C393" i="7"/>
  <c r="D404" i="7"/>
  <c r="O404" i="7" s="1" a="1"/>
  <c r="O404" i="7" s="1"/>
  <c r="D406" i="7"/>
  <c r="O406" i="7" s="1" a="1"/>
  <c r="O406" i="7" s="1"/>
  <c r="D408" i="7"/>
  <c r="O408" i="7" s="1" a="1"/>
  <c r="O408" i="7" s="1"/>
  <c r="C413" i="7"/>
  <c r="C415" i="7"/>
  <c r="C417" i="7"/>
  <c r="D428" i="7"/>
  <c r="O428" i="7" s="1" a="1"/>
  <c r="O428" i="7" s="1"/>
  <c r="C84" i="7"/>
  <c r="C91" i="7"/>
  <c r="C128" i="7"/>
  <c r="D141" i="7"/>
  <c r="O141" i="7" s="1" a="1"/>
  <c r="O141" i="7" s="1"/>
  <c r="D150" i="7"/>
  <c r="O150" i="7" s="1" a="1"/>
  <c r="O150" i="7" s="1"/>
  <c r="C162" i="7"/>
  <c r="C183" i="7"/>
  <c r="D185" i="7"/>
  <c r="O185" i="7" s="1" a="1"/>
  <c r="O185" i="7" s="1"/>
  <c r="D190" i="7"/>
  <c r="O190" i="7" s="1" a="1"/>
  <c r="O190" i="7" s="1"/>
  <c r="C195" i="7"/>
  <c r="D197" i="7"/>
  <c r="O197" i="7" s="1" a="1"/>
  <c r="O197" i="7" s="1"/>
  <c r="D199" i="7"/>
  <c r="O199" i="7" s="1" a="1"/>
  <c r="O199" i="7" s="1"/>
  <c r="C206" i="7"/>
  <c r="C208" i="7"/>
  <c r="C215" i="7"/>
  <c r="D217" i="7"/>
  <c r="O217" i="7" s="1" a="1"/>
  <c r="O217" i="7" s="1"/>
  <c r="D222" i="7"/>
  <c r="O222" i="7" s="1" a="1"/>
  <c r="O222" i="7" s="1"/>
  <c r="D224" i="7"/>
  <c r="O224" i="7" s="1" a="1"/>
  <c r="O224" i="7" s="1"/>
  <c r="C229" i="7"/>
  <c r="C231" i="7"/>
  <c r="D233" i="7"/>
  <c r="O233" i="7" s="1" a="1"/>
  <c r="O233" i="7" s="1"/>
  <c r="D235" i="7"/>
  <c r="O235" i="7" s="1" a="1"/>
  <c r="O235" i="7" s="1"/>
  <c r="D242" i="7"/>
  <c r="O242" i="7" s="1" a="1"/>
  <c r="O242" i="7" s="1"/>
  <c r="D244" i="7"/>
  <c r="O244" i="7" s="1" a="1"/>
  <c r="O244" i="7" s="1"/>
  <c r="C249" i="7"/>
  <c r="D251" i="7"/>
  <c r="O251" i="7" s="1" a="1"/>
  <c r="O251" i="7" s="1"/>
  <c r="C254" i="7"/>
  <c r="C256" i="7"/>
  <c r="D258" i="7"/>
  <c r="O258" i="7" s="1" a="1"/>
  <c r="O258" i="7" s="1"/>
  <c r="C265" i="7"/>
  <c r="D267" i="7"/>
  <c r="O267" i="7" s="1" a="1"/>
  <c r="O267" i="7" s="1"/>
  <c r="C274" i="7"/>
  <c r="D276" i="7"/>
  <c r="O276" i="7" s="1" a="1"/>
  <c r="O276" i="7" s="1"/>
  <c r="C281" i="7"/>
  <c r="C283" i="7"/>
  <c r="D285" i="7"/>
  <c r="O285" i="7" s="1" a="1"/>
  <c r="O285" i="7" s="1"/>
  <c r="C292" i="7"/>
  <c r="D294" i="7"/>
  <c r="O294" i="7" s="1" a="1"/>
  <c r="O294" i="7" s="1"/>
  <c r="C305" i="7"/>
  <c r="C307" i="7"/>
  <c r="D314" i="7"/>
  <c r="O314" i="7" s="1" a="1"/>
  <c r="O314" i="7" s="1"/>
  <c r="C319" i="7"/>
  <c r="C321" i="7"/>
  <c r="D323" i="7"/>
  <c r="O323" i="7" s="1" a="1"/>
  <c r="O323" i="7" s="1"/>
  <c r="C334" i="7"/>
  <c r="C336" i="7"/>
  <c r="C338" i="7"/>
  <c r="C342" i="7"/>
  <c r="C344" i="7"/>
  <c r="C351" i="7"/>
  <c r="C353" i="7"/>
  <c r="D355" i="7"/>
  <c r="O355" i="7" s="1" a="1"/>
  <c r="O355" i="7" s="1"/>
  <c r="D360" i="7"/>
  <c r="O360" i="7" s="1" a="1"/>
  <c r="O360" i="7" s="1"/>
  <c r="D362" i="7"/>
  <c r="O362" i="7" s="1" a="1"/>
  <c r="O362" i="7" s="1"/>
  <c r="D373" i="7"/>
  <c r="O373" i="7" s="1" a="1"/>
  <c r="O373" i="7" s="1"/>
  <c r="D375" i="7"/>
  <c r="O375" i="7" s="1" a="1"/>
  <c r="O375" i="7" s="1"/>
  <c r="D377" i="7"/>
  <c r="O377" i="7" s="1" a="1"/>
  <c r="O377" i="7" s="1"/>
  <c r="C380" i="7"/>
  <c r="D382" i="7"/>
  <c r="O382" i="7" s="1" a="1"/>
  <c r="O382" i="7" s="1"/>
  <c r="D384" i="7"/>
  <c r="O384" i="7" s="1" a="1"/>
  <c r="O384" i="7" s="1"/>
  <c r="D389" i="7"/>
  <c r="O389" i="7" s="1" a="1"/>
  <c r="O389" i="7" s="1"/>
  <c r="C98" i="7"/>
  <c r="C107" i="7"/>
  <c r="C123" i="7"/>
  <c r="D133" i="7"/>
  <c r="O133" i="7" s="1" a="1"/>
  <c r="O133" i="7" s="1"/>
  <c r="C137" i="7"/>
  <c r="C146" i="7"/>
  <c r="C155" i="7"/>
  <c r="C159" i="7"/>
  <c r="D162" i="7"/>
  <c r="O162" i="7" s="1" a="1"/>
  <c r="O162" i="7" s="1"/>
  <c r="D165" i="7"/>
  <c r="O165" i="7" s="1" a="1"/>
  <c r="O165" i="7" s="1"/>
  <c r="D168" i="7"/>
  <c r="O168" i="7" s="1" a="1"/>
  <c r="O168" i="7" s="1"/>
  <c r="C171" i="7"/>
  <c r="C176" i="7"/>
  <c r="C181" i="7"/>
  <c r="D183" i="7"/>
  <c r="O183" i="7" s="1" a="1"/>
  <c r="O183" i="7" s="1"/>
  <c r="C188" i="7"/>
  <c r="D195" i="7"/>
  <c r="O195" i="7" s="1" a="1"/>
  <c r="O195" i="7" s="1"/>
  <c r="C204" i="7"/>
  <c r="D206" i="7"/>
  <c r="O206" i="7" s="1" a="1"/>
  <c r="O206" i="7" s="1"/>
  <c r="D208" i="7"/>
  <c r="O208" i="7" s="1" a="1"/>
  <c r="O208" i="7" s="1"/>
  <c r="C213" i="7"/>
  <c r="D215" i="7"/>
  <c r="O215" i="7" s="1" a="1"/>
  <c r="O215" i="7" s="1"/>
  <c r="C220" i="7"/>
  <c r="C227" i="7"/>
  <c r="D229" i="7"/>
  <c r="O229" i="7" s="1" a="1"/>
  <c r="O229" i="7" s="1"/>
  <c r="D231" i="7"/>
  <c r="O231" i="7" s="1" a="1"/>
  <c r="O231" i="7" s="1"/>
  <c r="C238" i="7"/>
  <c r="C240" i="7"/>
  <c r="C247" i="7"/>
  <c r="D249" i="7"/>
  <c r="O249" i="7" s="1" a="1"/>
  <c r="O249" i="7" s="1"/>
  <c r="D254" i="7"/>
  <c r="O254" i="7" s="1" a="1"/>
  <c r="O254" i="7" s="1"/>
  <c r="D256" i="7"/>
  <c r="O256" i="7" s="1" a="1"/>
  <c r="O256" i="7" s="1"/>
  <c r="C261" i="7"/>
  <c r="C263" i="7"/>
  <c r="D265" i="7"/>
  <c r="O265" i="7" s="1" a="1"/>
  <c r="O265" i="7" s="1"/>
  <c r="C270" i="7"/>
  <c r="C272" i="7"/>
  <c r="D274" i="7"/>
  <c r="O274" i="7" s="1" a="1"/>
  <c r="O274" i="7" s="1"/>
  <c r="C279" i="7"/>
  <c r="D281" i="7"/>
  <c r="O281" i="7" s="1" a="1"/>
  <c r="O281" i="7" s="1"/>
  <c r="D283" i="7"/>
  <c r="O283" i="7" s="1" a="1"/>
  <c r="O283" i="7" s="1"/>
  <c r="C290" i="7"/>
  <c r="D292" i="7"/>
  <c r="O292" i="7" s="1" a="1"/>
  <c r="O292" i="7" s="1"/>
  <c r="C301" i="7"/>
  <c r="C303" i="7"/>
  <c r="D305" i="7"/>
  <c r="O305" i="7" s="1" a="1"/>
  <c r="O305" i="7" s="1"/>
  <c r="D307" i="7"/>
  <c r="O307" i="7" s="1" a="1"/>
  <c r="O307" i="7" s="1"/>
  <c r="C310" i="7"/>
  <c r="C312" i="7"/>
  <c r="C317" i="7"/>
  <c r="D319" i="7"/>
  <c r="O319" i="7" s="1" a="1"/>
  <c r="O319" i="7" s="1"/>
  <c r="D321" i="7"/>
  <c r="O321" i="7" s="1" a="1"/>
  <c r="O321" i="7" s="1"/>
  <c r="C328" i="7"/>
  <c r="C330" i="7"/>
  <c r="C332" i="7"/>
  <c r="D334" i="7"/>
  <c r="O334" i="7" s="1" a="1"/>
  <c r="O334" i="7" s="1"/>
  <c r="D336" i="7"/>
  <c r="O336" i="7" s="1" a="1"/>
  <c r="O336" i="7" s="1"/>
  <c r="D338" i="7"/>
  <c r="O338" i="7" s="1" a="1"/>
  <c r="O338" i="7" s="1"/>
  <c r="C340" i="7"/>
  <c r="D342" i="7"/>
  <c r="O342" i="7" s="1" a="1"/>
  <c r="O342" i="7" s="1"/>
  <c r="D344" i="7"/>
  <c r="O344" i="7" s="1" a="1"/>
  <c r="O344" i="7" s="1"/>
  <c r="C349" i="7"/>
  <c r="D351" i="7"/>
  <c r="O351" i="7" s="1" a="1"/>
  <c r="O351" i="7" s="1"/>
  <c r="D353" i="7"/>
  <c r="O353" i="7" s="1" a="1"/>
  <c r="O353" i="7" s="1"/>
  <c r="C358" i="7"/>
  <c r="C369" i="7"/>
  <c r="C371" i="7"/>
  <c r="D380" i="7"/>
  <c r="O380" i="7" s="1" a="1"/>
  <c r="O380" i="7" s="1"/>
  <c r="C387" i="7"/>
  <c r="D396" i="7"/>
  <c r="O396" i="7" s="1" a="1"/>
  <c r="O396" i="7" s="1"/>
  <c r="C398" i="7"/>
  <c r="C400" i="7"/>
  <c r="D402" i="7"/>
  <c r="O402" i="7" s="1" a="1"/>
  <c r="O402" i="7" s="1"/>
  <c r="C73" i="7"/>
  <c r="D98" i="7"/>
  <c r="O98" i="7" s="1" a="1"/>
  <c r="O98" i="7" s="1"/>
  <c r="D118" i="7"/>
  <c r="O118" i="7" s="1" a="1"/>
  <c r="O118" i="7" s="1"/>
  <c r="C142" i="7"/>
  <c r="C151" i="7"/>
  <c r="D159" i="7"/>
  <c r="O159" i="7" s="1" a="1"/>
  <c r="O159" i="7" s="1"/>
  <c r="D171" i="7"/>
  <c r="O171" i="7" s="1" a="1"/>
  <c r="O171" i="7" s="1"/>
  <c r="C174" i="7"/>
  <c r="C179" i="7"/>
  <c r="D181" i="7"/>
  <c r="O181" i="7" s="1" a="1"/>
  <c r="O181" i="7" s="1"/>
  <c r="D188" i="7"/>
  <c r="O188" i="7" s="1" a="1"/>
  <c r="O188" i="7" s="1"/>
  <c r="C193" i="7"/>
  <c r="C200" i="7"/>
  <c r="C202" i="7"/>
  <c r="D204" i="7"/>
  <c r="O204" i="7" s="1" a="1"/>
  <c r="O204" i="7" s="1"/>
  <c r="C211" i="7"/>
  <c r="D213" i="7"/>
  <c r="O213" i="7" s="1" a="1"/>
  <c r="O213" i="7" s="1"/>
  <c r="D220" i="7"/>
  <c r="O220" i="7" s="1" a="1"/>
  <c r="O220" i="7" s="1"/>
  <c r="D227" i="7"/>
  <c r="O227" i="7" s="1" a="1"/>
  <c r="O227" i="7" s="1"/>
  <c r="C236" i="7"/>
  <c r="D238" i="7"/>
  <c r="O238" i="7" s="1" a="1"/>
  <c r="O238" i="7" s="1"/>
  <c r="D240" i="7"/>
  <c r="O240" i="7" s="1" a="1"/>
  <c r="O240" i="7" s="1"/>
  <c r="C245" i="7"/>
  <c r="D247" i="7"/>
  <c r="O247" i="7" s="1" a="1"/>
  <c r="O247" i="7" s="1"/>
  <c r="C252" i="7"/>
  <c r="C259" i="7"/>
  <c r="D261" i="7"/>
  <c r="O261" i="7" s="1" a="1"/>
  <c r="O261" i="7" s="1"/>
  <c r="D263" i="7"/>
  <c r="O263" i="7" s="1" a="1"/>
  <c r="O263" i="7" s="1"/>
  <c r="C268" i="7"/>
  <c r="D270" i="7"/>
  <c r="O270" i="7" s="1" a="1"/>
  <c r="O270" i="7" s="1"/>
  <c r="D272" i="7"/>
  <c r="O272" i="7" s="1" a="1"/>
  <c r="O272" i="7" s="1"/>
  <c r="C277" i="7"/>
  <c r="D279" i="7"/>
  <c r="O279" i="7" s="1" a="1"/>
  <c r="O279" i="7" s="1"/>
  <c r="C286" i="7"/>
  <c r="C288" i="7"/>
  <c r="D290" i="7"/>
  <c r="O290" i="7" s="1" a="1"/>
  <c r="O290" i="7" s="1"/>
  <c r="C297" i="7"/>
  <c r="C299" i="7"/>
  <c r="D301" i="7"/>
  <c r="O301" i="7" s="1" a="1"/>
  <c r="O301" i="7" s="1"/>
  <c r="D303" i="7"/>
  <c r="O303" i="7" s="1" a="1"/>
  <c r="O303" i="7" s="1"/>
  <c r="D310" i="7"/>
  <c r="O310" i="7" s="1" a="1"/>
  <c r="O310" i="7" s="1"/>
  <c r="D312" i="7"/>
  <c r="O312" i="7" s="1" a="1"/>
  <c r="O312" i="7" s="1"/>
  <c r="D317" i="7"/>
  <c r="O317" i="7" s="1" a="1"/>
  <c r="O317" i="7" s="1"/>
  <c r="C326" i="7"/>
  <c r="D328" i="7"/>
  <c r="O328" i="7" s="1" a="1"/>
  <c r="O328" i="7" s="1"/>
  <c r="D330" i="7"/>
  <c r="O330" i="7" s="1" a="1"/>
  <c r="O330" i="7" s="1"/>
  <c r="D332" i="7"/>
  <c r="O332" i="7" s="1" a="1"/>
  <c r="O332" i="7" s="1"/>
  <c r="D340" i="7"/>
  <c r="O340" i="7" s="1" a="1"/>
  <c r="O340" i="7" s="1"/>
  <c r="C347" i="7"/>
  <c r="D349" i="7"/>
  <c r="O349" i="7" s="1" a="1"/>
  <c r="O349" i="7" s="1"/>
  <c r="D358" i="7"/>
  <c r="O358" i="7" s="1" a="1"/>
  <c r="O358" i="7" s="1"/>
  <c r="C363" i="7"/>
  <c r="C365" i="7"/>
  <c r="C367" i="7"/>
  <c r="D369" i="7"/>
  <c r="O369" i="7" s="1" a="1"/>
  <c r="O369" i="7" s="1"/>
  <c r="D371" i="7"/>
  <c r="O371" i="7" s="1" a="1"/>
  <c r="O371" i="7" s="1"/>
  <c r="C378" i="7"/>
  <c r="D387" i="7"/>
  <c r="O387" i="7" s="1" a="1"/>
  <c r="O387" i="7" s="1"/>
  <c r="C394" i="7"/>
  <c r="D398" i="7"/>
  <c r="O398" i="7" s="1" a="1"/>
  <c r="O398" i="7" s="1"/>
  <c r="D400" i="7"/>
  <c r="O400" i="7" s="1" a="1"/>
  <c r="O400" i="7" s="1"/>
  <c r="C405" i="7"/>
  <c r="C407" i="7"/>
  <c r="C409" i="7"/>
  <c r="C418" i="7"/>
  <c r="D422" i="7"/>
  <c r="O422" i="7" s="1" a="1"/>
  <c r="O422" i="7" s="1"/>
  <c r="D424" i="7"/>
  <c r="O424" i="7" s="1" a="1"/>
  <c r="O424" i="7" s="1"/>
  <c r="C114" i="7"/>
  <c r="C130" i="7"/>
  <c r="C163" i="7"/>
  <c r="C166" i="7"/>
  <c r="C177" i="7"/>
  <c r="D179" i="7"/>
  <c r="O179" i="7" s="1" a="1"/>
  <c r="O179" i="7" s="1"/>
  <c r="C186" i="7"/>
  <c r="C191" i="7"/>
  <c r="D193" i="7"/>
  <c r="O193" i="7" s="1" a="1"/>
  <c r="O193" i="7" s="1"/>
  <c r="C198" i="7"/>
  <c r="D200" i="7"/>
  <c r="O200" i="7" s="1" a="1"/>
  <c r="O200" i="7" s="1"/>
  <c r="D202" i="7"/>
  <c r="O202" i="7" s="1" a="1"/>
  <c r="O202" i="7" s="1"/>
  <c r="C209" i="7"/>
  <c r="D211" i="7"/>
  <c r="O211" i="7" s="1" a="1"/>
  <c r="O211" i="7" s="1"/>
  <c r="C218" i="7"/>
  <c r="C223" i="7"/>
  <c r="C225" i="7"/>
  <c r="C232" i="7"/>
  <c r="C234" i="7"/>
  <c r="D236" i="7"/>
  <c r="O236" i="7" s="1" a="1"/>
  <c r="O236" i="7" s="1"/>
  <c r="C243" i="7"/>
  <c r="D245" i="7"/>
  <c r="O245" i="7" s="1" a="1"/>
  <c r="O245" i="7" s="1"/>
  <c r="D252" i="7"/>
  <c r="O252" i="7" s="1" a="1"/>
  <c r="O252" i="7" s="1"/>
  <c r="D259" i="7"/>
  <c r="O259" i="7" s="1" a="1"/>
  <c r="O259" i="7" s="1"/>
  <c r="C266" i="7"/>
  <c r="D268" i="7"/>
  <c r="O268" i="7" s="1" a="1"/>
  <c r="O268" i="7" s="1"/>
  <c r="D277" i="7"/>
  <c r="O277" i="7" s="1" a="1"/>
  <c r="O277" i="7" s="1"/>
  <c r="D286" i="7"/>
  <c r="O286" i="7" s="1" a="1"/>
  <c r="O286" i="7" s="1"/>
  <c r="D288" i="7"/>
  <c r="O288" i="7" s="1" a="1"/>
  <c r="O288" i="7" s="1"/>
  <c r="C293" i="7"/>
  <c r="C295" i="7"/>
  <c r="D297" i="7"/>
  <c r="O297" i="7" s="1" a="1"/>
  <c r="O297" i="7" s="1"/>
  <c r="D299" i="7"/>
  <c r="O299" i="7" s="1" a="1"/>
  <c r="O299" i="7" s="1"/>
  <c r="C308" i="7"/>
  <c r="C315" i="7"/>
  <c r="C324" i="7"/>
  <c r="D326" i="7"/>
  <c r="O326" i="7" s="1" a="1"/>
  <c r="O326" i="7" s="1"/>
  <c r="C345" i="7"/>
  <c r="D347" i="7"/>
  <c r="O347" i="7" s="1" a="1"/>
  <c r="O347" i="7" s="1"/>
  <c r="C356" i="7"/>
  <c r="C361" i="7"/>
  <c r="D363" i="7"/>
  <c r="O363" i="7" s="1" a="1"/>
  <c r="O363" i="7" s="1"/>
  <c r="D365" i="7"/>
  <c r="O365" i="7" s="1" a="1"/>
  <c r="O365" i="7" s="1"/>
  <c r="D367" i="7"/>
  <c r="O367" i="7" s="1" a="1"/>
  <c r="O367" i="7" s="1"/>
  <c r="C374" i="7"/>
  <c r="C376" i="7"/>
  <c r="D378" i="7"/>
  <c r="O378" i="7" s="1" a="1"/>
  <c r="O378" i="7" s="1"/>
  <c r="C381" i="7"/>
  <c r="C383" i="7"/>
  <c r="C385" i="7"/>
  <c r="C390" i="7"/>
  <c r="C392" i="7"/>
  <c r="D394" i="7"/>
  <c r="O394" i="7" s="1" a="1"/>
  <c r="O394" i="7" s="1"/>
  <c r="C403" i="7"/>
  <c r="D405" i="7"/>
  <c r="O405" i="7" s="1" a="1"/>
  <c r="O405" i="7" s="1"/>
  <c r="D407" i="7"/>
  <c r="O407" i="7" s="1" a="1"/>
  <c r="O407" i="7" s="1"/>
  <c r="D409" i="7"/>
  <c r="O409" i="7" s="1" a="1"/>
  <c r="O409" i="7" s="1"/>
  <c r="C412" i="7"/>
  <c r="C414" i="7"/>
  <c r="C416" i="7"/>
  <c r="D418" i="7"/>
  <c r="O418" i="7" s="1" a="1"/>
  <c r="O418" i="7" s="1"/>
  <c r="D109" i="7"/>
  <c r="O109" i="7" s="1" a="1"/>
  <c r="O109" i="7" s="1"/>
  <c r="D125" i="7"/>
  <c r="O125" i="7" s="1" a="1"/>
  <c r="O125" i="7" s="1"/>
  <c r="D130" i="7"/>
  <c r="O130" i="7" s="1" a="1"/>
  <c r="O130" i="7" s="1"/>
  <c r="D143" i="7"/>
  <c r="O143" i="7" s="1" a="1"/>
  <c r="O143" i="7" s="1"/>
  <c r="D152" i="7"/>
  <c r="O152" i="7" s="1" a="1"/>
  <c r="O152" i="7" s="1"/>
  <c r="C157" i="7"/>
  <c r="C160" i="7"/>
  <c r="D166" i="7"/>
  <c r="O166" i="7" s="1" a="1"/>
  <c r="O166" i="7" s="1"/>
  <c r="C169" i="7"/>
  <c r="D172" i="7"/>
  <c r="O172" i="7" s="1" a="1"/>
  <c r="O172" i="7" s="1"/>
  <c r="D177" i="7"/>
  <c r="O177" i="7" s="1" a="1"/>
  <c r="O177" i="7" s="1"/>
  <c r="C182" i="7"/>
  <c r="C184" i="7"/>
  <c r="D186" i="7"/>
  <c r="O186" i="7" s="1" a="1"/>
  <c r="O186" i="7" s="1"/>
  <c r="C189" i="7"/>
  <c r="D191" i="7"/>
  <c r="O191" i="7" s="1" a="1"/>
  <c r="O191" i="7" s="1"/>
  <c r="C196" i="7"/>
  <c r="D198" i="7"/>
  <c r="O198" i="7" s="1" a="1"/>
  <c r="O198" i="7" s="1"/>
  <c r="C205" i="7"/>
  <c r="C207" i="7"/>
  <c r="D209" i="7"/>
  <c r="O209" i="7" s="1" a="1"/>
  <c r="O209" i="7" s="1"/>
  <c r="C214" i="7"/>
  <c r="C216" i="7"/>
  <c r="D218" i="7"/>
  <c r="O218" i="7" s="1" a="1"/>
  <c r="O218" i="7" s="1"/>
  <c r="C221" i="7"/>
  <c r="D223" i="7"/>
  <c r="O223" i="7" s="1" a="1"/>
  <c r="O223" i="7" s="1"/>
  <c r="D225" i="7"/>
  <c r="O225" i="7" s="1" a="1"/>
  <c r="O225" i="7" s="1"/>
  <c r="C230" i="7"/>
  <c r="D232" i="7"/>
  <c r="O232" i="7" s="1" a="1"/>
  <c r="O232" i="7" s="1"/>
  <c r="D234" i="7"/>
  <c r="O234" i="7" s="1" a="1"/>
  <c r="O234" i="7" s="1"/>
  <c r="C241" i="7"/>
  <c r="D243" i="7"/>
  <c r="O243" i="7" s="1" a="1"/>
  <c r="O243" i="7" s="1"/>
  <c r="C250" i="7"/>
  <c r="C255" i="7"/>
  <c r="C257" i="7"/>
  <c r="C264" i="7"/>
  <c r="D266" i="7"/>
  <c r="O266" i="7" s="1" a="1"/>
  <c r="O266" i="7" s="1"/>
  <c r="C273" i="7"/>
  <c r="C275" i="7"/>
  <c r="C282" i="7"/>
  <c r="C284" i="7"/>
  <c r="C291" i="7"/>
  <c r="D293" i="7"/>
  <c r="O293" i="7" s="1" a="1"/>
  <c r="O293" i="7" s="1"/>
  <c r="D295" i="7"/>
  <c r="O295" i="7" s="1" a="1"/>
  <c r="O295" i="7" s="1"/>
  <c r="C306" i="7"/>
  <c r="D308" i="7"/>
  <c r="O308" i="7" s="1" a="1"/>
  <c r="O308" i="7" s="1"/>
  <c r="C313" i="7"/>
  <c r="D315" i="7"/>
  <c r="O315" i="7" s="1" a="1"/>
  <c r="O315" i="7" s="1"/>
  <c r="C318" i="7"/>
  <c r="C320" i="7"/>
  <c r="C322" i="7"/>
  <c r="D324" i="7"/>
  <c r="O324" i="7" s="1" a="1"/>
  <c r="O324" i="7" s="1"/>
  <c r="C333" i="7"/>
  <c r="C335" i="7"/>
  <c r="C341" i="7"/>
  <c r="C343" i="7"/>
  <c r="D345" i="7"/>
  <c r="O345" i="7" s="1" a="1"/>
  <c r="O345" i="7" s="1"/>
  <c r="C350" i="7"/>
  <c r="C352" i="7"/>
  <c r="C354" i="7"/>
  <c r="D356" i="7"/>
  <c r="O356" i="7" s="1" a="1"/>
  <c r="O356" i="7" s="1"/>
  <c r="C359" i="7"/>
  <c r="D361" i="7"/>
  <c r="O361" i="7" s="1" a="1"/>
  <c r="O361" i="7" s="1"/>
  <c r="C372" i="7"/>
  <c r="C75" i="7"/>
  <c r="C82" i="7"/>
  <c r="D100" i="7"/>
  <c r="O100" i="7" s="1" a="1"/>
  <c r="O100" i="7" s="1"/>
  <c r="C105" i="7"/>
  <c r="D120" i="7"/>
  <c r="O120" i="7" s="1" a="1"/>
  <c r="O120" i="7" s="1"/>
  <c r="D135" i="7"/>
  <c r="O135" i="7" s="1" a="1"/>
  <c r="O135" i="7" s="1"/>
  <c r="C139" i="7"/>
  <c r="C148" i="7"/>
  <c r="D157" i="7"/>
  <c r="O157" i="7" s="1" a="1"/>
  <c r="O157" i="7" s="1"/>
  <c r="C175" i="7"/>
  <c r="D182" i="7"/>
  <c r="O182" i="7" s="1" a="1"/>
  <c r="O182" i="7" s="1"/>
  <c r="D184" i="7"/>
  <c r="O184" i="7" s="1" a="1"/>
  <c r="O184" i="7" s="1"/>
  <c r="D189" i="7"/>
  <c r="O189" i="7" s="1" a="1"/>
  <c r="O189" i="7" s="1"/>
  <c r="C194" i="7"/>
  <c r="D196" i="7"/>
  <c r="O196" i="7" s="1" a="1"/>
  <c r="O196" i="7" s="1"/>
  <c r="D205" i="7"/>
  <c r="O205" i="7" s="1" a="1"/>
  <c r="O205" i="7" s="1"/>
  <c r="D207" i="7"/>
  <c r="O207" i="7" s="1" a="1"/>
  <c r="O207" i="7" s="1"/>
  <c r="D214" i="7"/>
  <c r="O214" i="7" s="1" a="1"/>
  <c r="O214" i="7" s="1"/>
  <c r="D216" i="7"/>
  <c r="O216" i="7" s="1" a="1"/>
  <c r="O216" i="7" s="1"/>
  <c r="D221" i="7"/>
  <c r="O221" i="7" s="1" a="1"/>
  <c r="O221" i="7" s="1"/>
  <c r="C228" i="7"/>
  <c r="D230" i="7"/>
  <c r="O230" i="7" s="1" a="1"/>
  <c r="O230" i="7" s="1"/>
  <c r="C237" i="7"/>
  <c r="C239" i="7"/>
  <c r="D241" i="7"/>
  <c r="O241" i="7" s="1" a="1"/>
  <c r="O241" i="7" s="1"/>
  <c r="C246" i="7"/>
  <c r="C248" i="7"/>
  <c r="D250" i="7"/>
  <c r="O250" i="7" s="1" a="1"/>
  <c r="O250" i="7" s="1"/>
  <c r="C253" i="7"/>
  <c r="D255" i="7"/>
  <c r="O255" i="7" s="1" a="1"/>
  <c r="O255" i="7" s="1"/>
  <c r="D257" i="7"/>
  <c r="O257" i="7" s="1" a="1"/>
  <c r="O257" i="7" s="1"/>
  <c r="C262" i="7"/>
  <c r="D264" i="7"/>
  <c r="O264" i="7" s="1" a="1"/>
  <c r="O264" i="7" s="1"/>
  <c r="C269" i="7"/>
  <c r="C271" i="7"/>
  <c r="D273" i="7"/>
  <c r="O273" i="7" s="1" a="1"/>
  <c r="O273" i="7" s="1"/>
  <c r="D275" i="7"/>
  <c r="O275" i="7" s="1" a="1"/>
  <c r="O275" i="7" s="1"/>
  <c r="C278" i="7"/>
  <c r="C280" i="7"/>
  <c r="D282" i="7"/>
  <c r="O282" i="7" s="1" a="1"/>
  <c r="O282" i="7" s="1"/>
  <c r="D284" i="7"/>
  <c r="O284" i="7" s="1" a="1"/>
  <c r="O284" i="7" s="1"/>
  <c r="D291" i="7"/>
  <c r="O291" i="7" s="1" a="1"/>
  <c r="O291" i="7" s="1"/>
  <c r="C302" i="7"/>
  <c r="C304" i="7"/>
  <c r="D306" i="7"/>
  <c r="O306" i="7" s="1" a="1"/>
  <c r="O306" i="7" s="1"/>
  <c r="C311" i="7"/>
  <c r="D313" i="7"/>
  <c r="O313" i="7" s="1" a="1"/>
  <c r="O313" i="7" s="1"/>
  <c r="D318" i="7"/>
  <c r="O318" i="7" s="1" a="1"/>
  <c r="O318" i="7" s="1"/>
  <c r="D320" i="7"/>
  <c r="O320" i="7" s="1" a="1"/>
  <c r="O320" i="7" s="1"/>
  <c r="D322" i="7"/>
  <c r="O322" i="7" s="1" a="1"/>
  <c r="O322" i="7" s="1"/>
  <c r="C329" i="7"/>
  <c r="C331" i="7"/>
  <c r="D333" i="7"/>
  <c r="O333" i="7" s="1" a="1"/>
  <c r="O333" i="7" s="1"/>
  <c r="D335" i="7"/>
  <c r="O335" i="7" s="1" a="1"/>
  <c r="O335" i="7" s="1"/>
  <c r="C337" i="7"/>
  <c r="C339" i="7"/>
  <c r="D341" i="7"/>
  <c r="O341" i="7" s="1" a="1"/>
  <c r="O341" i="7" s="1"/>
  <c r="D343" i="7"/>
  <c r="O343" i="7" s="1" a="1"/>
  <c r="O343" i="7" s="1"/>
  <c r="D350" i="7"/>
  <c r="O350" i="7" s="1" a="1"/>
  <c r="O350" i="7" s="1"/>
  <c r="D352" i="7"/>
  <c r="O352" i="7" s="1" a="1"/>
  <c r="O352" i="7" s="1"/>
  <c r="D354" i="7"/>
  <c r="O354" i="7" s="1" a="1"/>
  <c r="O354" i="7" s="1"/>
  <c r="D359" i="7"/>
  <c r="O359" i="7" s="1" a="1"/>
  <c r="O359" i="7" s="1"/>
  <c r="C368" i="7"/>
  <c r="C96" i="7"/>
  <c r="C144" i="7"/>
  <c r="D153" i="7"/>
  <c r="O153" i="7" s="1" a="1"/>
  <c r="O153" i="7" s="1"/>
  <c r="D161" i="7"/>
  <c r="O161" i="7" s="1" a="1"/>
  <c r="O161" i="7" s="1"/>
  <c r="C164" i="7"/>
  <c r="D170" i="7"/>
  <c r="O170" i="7" s="1" a="1"/>
  <c r="O170" i="7" s="1"/>
  <c r="C173" i="7"/>
  <c r="D175" i="7"/>
  <c r="O175" i="7" s="1" a="1"/>
  <c r="O175" i="7" s="1"/>
  <c r="C178" i="7"/>
  <c r="C180" i="7"/>
  <c r="C187" i="7"/>
  <c r="C192" i="7"/>
  <c r="D194" i="7"/>
  <c r="O194" i="7" s="1" a="1"/>
  <c r="O194" i="7" s="1"/>
  <c r="C201" i="7"/>
  <c r="C203" i="7"/>
  <c r="C210" i="7"/>
  <c r="C212" i="7"/>
  <c r="C219" i="7"/>
  <c r="C226" i="7"/>
  <c r="D228" i="7"/>
  <c r="O228" i="7" s="1" a="1"/>
  <c r="O228" i="7" s="1"/>
  <c r="D237" i="7"/>
  <c r="O237" i="7" s="1" a="1"/>
  <c r="O237" i="7" s="1"/>
  <c r="D239" i="7"/>
  <c r="O239" i="7" s="1" a="1"/>
  <c r="O239" i="7" s="1"/>
  <c r="D246" i="7"/>
  <c r="O246" i="7" s="1" a="1"/>
  <c r="O246" i="7" s="1"/>
  <c r="D248" i="7"/>
  <c r="O248" i="7" s="1" a="1"/>
  <c r="O248" i="7" s="1"/>
  <c r="D253" i="7"/>
  <c r="O253" i="7" s="1" a="1"/>
  <c r="O253" i="7" s="1"/>
  <c r="C260" i="7"/>
  <c r="D262" i="7"/>
  <c r="O262" i="7" s="1" a="1"/>
  <c r="O262" i="7" s="1"/>
  <c r="D269" i="7"/>
  <c r="O269" i="7" s="1" a="1"/>
  <c r="O269" i="7" s="1"/>
  <c r="D271" i="7"/>
  <c r="O271" i="7" s="1" a="1"/>
  <c r="O271" i="7" s="1"/>
  <c r="D278" i="7"/>
  <c r="O278" i="7" s="1" a="1"/>
  <c r="O278" i="7" s="1"/>
  <c r="D280" i="7"/>
  <c r="O280" i="7" s="1" a="1"/>
  <c r="O280" i="7" s="1"/>
  <c r="C287" i="7"/>
  <c r="C289" i="7"/>
  <c r="C296" i="7"/>
  <c r="C298" i="7"/>
  <c r="C300" i="7"/>
  <c r="D302" i="7"/>
  <c r="O302" i="7" s="1" a="1"/>
  <c r="O302" i="7" s="1"/>
  <c r="D304" i="7"/>
  <c r="O304" i="7" s="1" a="1"/>
  <c r="O304" i="7" s="1"/>
  <c r="C309" i="7"/>
  <c r="D311" i="7"/>
  <c r="O311" i="7" s="1" a="1"/>
  <c r="O311" i="7" s="1"/>
  <c r="C316" i="7"/>
  <c r="C325" i="7"/>
  <c r="C327" i="7"/>
  <c r="D329" i="7"/>
  <c r="O329" i="7" s="1" a="1"/>
  <c r="O329" i="7" s="1"/>
  <c r="D331" i="7"/>
  <c r="O331" i="7" s="1" a="1"/>
  <c r="O331" i="7" s="1"/>
  <c r="D337" i="7"/>
  <c r="O337" i="7" s="1" a="1"/>
  <c r="O337" i="7" s="1"/>
  <c r="D339" i="7"/>
  <c r="O339" i="7" s="1" a="1"/>
  <c r="O339" i="7" s="1"/>
  <c r="C346" i="7"/>
  <c r="C348" i="7"/>
  <c r="C357" i="7"/>
  <c r="C364" i="7"/>
  <c r="C366" i="7"/>
  <c r="D368" i="7"/>
  <c r="O368" i="7" s="1" a="1"/>
  <c r="O368" i="7" s="1"/>
  <c r="D370" i="7"/>
  <c r="O370" i="7" s="1" a="1"/>
  <c r="O370" i="7" s="1"/>
  <c r="D379" i="7"/>
  <c r="O379" i="7" s="1" a="1"/>
  <c r="O379" i="7" s="1"/>
  <c r="C386" i="7"/>
  <c r="D395" i="7"/>
  <c r="O395" i="7" s="1" a="1"/>
  <c r="O395" i="7" s="1"/>
  <c r="D397" i="7"/>
  <c r="O397" i="7" s="1" a="1"/>
  <c r="O397" i="7" s="1"/>
  <c r="D399" i="7"/>
  <c r="O399" i="7" s="1" a="1"/>
  <c r="O399" i="7" s="1"/>
  <c r="D401" i="7"/>
  <c r="O401" i="7" s="1" a="1"/>
  <c r="O401" i="7" s="1"/>
  <c r="C404" i="7"/>
  <c r="C406" i="7"/>
  <c r="C408" i="7"/>
  <c r="D410" i="7"/>
  <c r="O410" i="7" s="1" a="1"/>
  <c r="O410" i="7" s="1"/>
  <c r="D419" i="7"/>
  <c r="O419" i="7" s="1" a="1"/>
  <c r="O419" i="7" s="1"/>
  <c r="D421" i="7"/>
  <c r="O421" i="7" s="1" a="1"/>
  <c r="O421" i="7" s="1"/>
  <c r="C379" i="7"/>
  <c r="D414" i="7"/>
  <c r="O414" i="7" s="1" a="1"/>
  <c r="O414" i="7" s="1"/>
  <c r="D426" i="7"/>
  <c r="O426" i="7" s="1" a="1"/>
  <c r="O426" i="7" s="1"/>
  <c r="C429" i="7"/>
  <c r="C431" i="7"/>
  <c r="C433" i="7"/>
  <c r="C442" i="7"/>
  <c r="D446" i="7"/>
  <c r="O446" i="7" s="1" a="1"/>
  <c r="O446" i="7" s="1"/>
  <c r="D448" i="7"/>
  <c r="O448" i="7" s="1" a="1"/>
  <c r="O448" i="7" s="1"/>
  <c r="C453" i="7"/>
  <c r="C455" i="7"/>
  <c r="C457" i="7"/>
  <c r="C466" i="7"/>
  <c r="C475" i="7"/>
  <c r="D477" i="7"/>
  <c r="O477" i="7" s="1" a="1"/>
  <c r="O477" i="7" s="1"/>
  <c r="D479" i="7"/>
  <c r="O479" i="7" s="1" a="1"/>
  <c r="O479" i="7" s="1"/>
  <c r="D481" i="7"/>
  <c r="O481" i="7" s="1" a="1"/>
  <c r="O481" i="7" s="1"/>
  <c r="C484" i="7"/>
  <c r="C486" i="7"/>
  <c r="C488" i="7"/>
  <c r="D490" i="7"/>
  <c r="O490" i="7" s="1" a="1"/>
  <c r="O490" i="7" s="1"/>
  <c r="D499" i="7"/>
  <c r="O499" i="7" s="1" a="1"/>
  <c r="O499" i="7" s="1"/>
  <c r="D508" i="7"/>
  <c r="O508" i="7" s="1" a="1"/>
  <c r="O508" i="7" s="1"/>
  <c r="D510" i="7"/>
  <c r="O510" i="7" s="1" a="1"/>
  <c r="O510" i="7" s="1"/>
  <c r="D512" i="7"/>
  <c r="O512" i="7" s="1" a="1"/>
  <c r="O512" i="7" s="1"/>
  <c r="C517" i="7"/>
  <c r="C519" i="7"/>
  <c r="C521" i="7"/>
  <c r="C530" i="7"/>
  <c r="C539" i="7"/>
  <c r="D541" i="7"/>
  <c r="O541" i="7" s="1" a="1"/>
  <c r="O541" i="7" s="1"/>
  <c r="D543" i="7"/>
  <c r="O543" i="7" s="1" a="1"/>
  <c r="O543" i="7" s="1"/>
  <c r="D545" i="7"/>
  <c r="O545" i="7" s="1" a="1"/>
  <c r="O545" i="7" s="1"/>
  <c r="C548" i="7"/>
  <c r="C550" i="7"/>
  <c r="C552" i="7"/>
  <c r="D554" i="7"/>
  <c r="O554" i="7" s="1" a="1"/>
  <c r="O554" i="7" s="1"/>
  <c r="C563" i="7"/>
  <c r="D565" i="7"/>
  <c r="O565" i="7" s="1" a="1"/>
  <c r="O565" i="7" s="1"/>
  <c r="D567" i="7"/>
  <c r="O567" i="7" s="1" a="1"/>
  <c r="O567" i="7" s="1"/>
  <c r="D569" i="7"/>
  <c r="O569" i="7" s="1" a="1"/>
  <c r="O569" i="7" s="1"/>
  <c r="C572" i="7"/>
  <c r="C574" i="7"/>
  <c r="D576" i="7"/>
  <c r="O576" i="7" s="1" a="1"/>
  <c r="O576" i="7" s="1"/>
  <c r="C581" i="7"/>
  <c r="C583" i="7"/>
  <c r="C585" i="7"/>
  <c r="D587" i="7"/>
  <c r="O587" i="7" s="1" a="1"/>
  <c r="O587" i="7" s="1"/>
  <c r="D596" i="7"/>
  <c r="O596" i="7" s="1" a="1"/>
  <c r="O596" i="7" s="1"/>
  <c r="D598" i="7"/>
  <c r="O598" i="7" s="1" a="1"/>
  <c r="O598" i="7" s="1"/>
  <c r="D600" i="7"/>
  <c r="O600" i="7" s="1" a="1"/>
  <c r="O600" i="7" s="1"/>
  <c r="C605" i="7"/>
  <c r="C607" i="7"/>
  <c r="D609" i="7"/>
  <c r="O609" i="7" s="1" a="1"/>
  <c r="O609" i="7" s="1"/>
  <c r="D618" i="7"/>
  <c r="O618" i="7" s="1" a="1"/>
  <c r="O618" i="7" s="1"/>
  <c r="D627" i="7"/>
  <c r="O627" i="7" s="1" a="1"/>
  <c r="O627" i="7" s="1"/>
  <c r="C634" i="7"/>
  <c r="C641" i="7"/>
  <c r="D643" i="7"/>
  <c r="O643" i="7" s="1" a="1"/>
  <c r="O643" i="7" s="1"/>
  <c r="C650" i="7"/>
  <c r="D374" i="7"/>
  <c r="O374" i="7" s="1" a="1"/>
  <c r="O374" i="7" s="1"/>
  <c r="D385" i="7"/>
  <c r="O385" i="7" s="1" a="1"/>
  <c r="O385" i="7" s="1"/>
  <c r="D390" i="7"/>
  <c r="O390" i="7" s="1" a="1"/>
  <c r="O390" i="7" s="1"/>
  <c r="C401" i="7"/>
  <c r="C411" i="7"/>
  <c r="C419" i="7"/>
  <c r="C424" i="7"/>
  <c r="D429" i="7"/>
  <c r="O429" i="7" s="1" a="1"/>
  <c r="O429" i="7" s="1"/>
  <c r="D431" i="7"/>
  <c r="O431" i="7" s="1" a="1"/>
  <c r="O431" i="7" s="1"/>
  <c r="D433" i="7"/>
  <c r="O433" i="7" s="1" a="1"/>
  <c r="O433" i="7" s="1"/>
  <c r="C436" i="7"/>
  <c r="C438" i="7"/>
  <c r="C440" i="7"/>
  <c r="D442" i="7"/>
  <c r="O442" i="7" s="1" a="1"/>
  <c r="O442" i="7" s="1"/>
  <c r="C451" i="7"/>
  <c r="D453" i="7"/>
  <c r="O453" i="7" s="1" a="1"/>
  <c r="O453" i="7" s="1"/>
  <c r="D455" i="7"/>
  <c r="O455" i="7" s="1" a="1"/>
  <c r="O455" i="7" s="1"/>
  <c r="D457" i="7"/>
  <c r="O457" i="7" s="1" a="1"/>
  <c r="O457" i="7" s="1"/>
  <c r="C460" i="7"/>
  <c r="C462" i="7"/>
  <c r="C464" i="7"/>
  <c r="D466" i="7"/>
  <c r="O466" i="7" s="1" a="1"/>
  <c r="O466" i="7" s="1"/>
  <c r="D475" i="7"/>
  <c r="O475" i="7" s="1" a="1"/>
  <c r="O475" i="7" s="1"/>
  <c r="D484" i="7"/>
  <c r="O484" i="7" s="1" a="1"/>
  <c r="O484" i="7" s="1"/>
  <c r="D486" i="7"/>
  <c r="O486" i="7" s="1" a="1"/>
  <c r="O486" i="7" s="1"/>
  <c r="D488" i="7"/>
  <c r="O488" i="7" s="1" a="1"/>
  <c r="O488" i="7" s="1"/>
  <c r="C493" i="7"/>
  <c r="C495" i="7"/>
  <c r="C497" i="7"/>
  <c r="C506" i="7"/>
  <c r="C515" i="7"/>
  <c r="D517" i="7"/>
  <c r="O517" i="7" s="1" a="1"/>
  <c r="O517" i="7" s="1"/>
  <c r="D519" i="7"/>
  <c r="O519" i="7" s="1" a="1"/>
  <c r="O519" i="7" s="1"/>
  <c r="D521" i="7"/>
  <c r="O521" i="7" s="1" a="1"/>
  <c r="O521" i="7" s="1"/>
  <c r="C524" i="7"/>
  <c r="C526" i="7"/>
  <c r="C528" i="7"/>
  <c r="D530" i="7"/>
  <c r="O530" i="7" s="1" a="1"/>
  <c r="O530" i="7" s="1"/>
  <c r="D539" i="7"/>
  <c r="O539" i="7" s="1" a="1"/>
  <c r="O539" i="7" s="1"/>
  <c r="D548" i="7"/>
  <c r="O548" i="7" s="1" a="1"/>
  <c r="O548" i="7" s="1"/>
  <c r="D550" i="7"/>
  <c r="O550" i="7" s="1" a="1"/>
  <c r="O550" i="7" s="1"/>
  <c r="D552" i="7"/>
  <c r="O552" i="7" s="1" a="1"/>
  <c r="O552" i="7" s="1"/>
  <c r="D563" i="7"/>
  <c r="O563" i="7" s="1" a="1"/>
  <c r="O563" i="7" s="1"/>
  <c r="D572" i="7"/>
  <c r="O572" i="7" s="1" a="1"/>
  <c r="O572" i="7" s="1"/>
  <c r="D574" i="7"/>
  <c r="O574" i="7" s="1" a="1"/>
  <c r="O574" i="7" s="1"/>
  <c r="C579" i="7"/>
  <c r="D581" i="7"/>
  <c r="O581" i="7" s="1" a="1"/>
  <c r="O581" i="7" s="1"/>
  <c r="D583" i="7"/>
  <c r="O583" i="7" s="1" a="1"/>
  <c r="O583" i="7" s="1"/>
  <c r="D585" i="7"/>
  <c r="O585" i="7" s="1" a="1"/>
  <c r="O585" i="7" s="1"/>
  <c r="C592" i="7"/>
  <c r="C594" i="7"/>
  <c r="C603" i="7"/>
  <c r="D605" i="7"/>
  <c r="O605" i="7" s="1" a="1"/>
  <c r="O605" i="7" s="1"/>
  <c r="D607" i="7"/>
  <c r="O607" i="7" s="1" a="1"/>
  <c r="O607" i="7" s="1"/>
  <c r="C612" i="7"/>
  <c r="C614" i="7"/>
  <c r="C616" i="7"/>
  <c r="C621" i="7"/>
  <c r="C623" i="7"/>
  <c r="C625" i="7"/>
  <c r="C632" i="7"/>
  <c r="D634" i="7"/>
  <c r="O634" i="7" s="1" a="1"/>
  <c r="O634" i="7" s="1"/>
  <c r="D641" i="7"/>
  <c r="O641" i="7" s="1" a="1"/>
  <c r="O641" i="7" s="1"/>
  <c r="C648" i="7"/>
  <c r="D650" i="7"/>
  <c r="O650" i="7" s="1" a="1"/>
  <c r="O650" i="7" s="1"/>
  <c r="C395" i="7"/>
  <c r="D411" i="7"/>
  <c r="O411" i="7" s="1" a="1"/>
  <c r="O411" i="7" s="1"/>
  <c r="D415" i="7"/>
  <c r="O415" i="7" s="1" a="1"/>
  <c r="O415" i="7" s="1"/>
  <c r="C422" i="7"/>
  <c r="C427" i="7"/>
  <c r="D436" i="7"/>
  <c r="O436" i="7" s="1" a="1"/>
  <c r="O436" i="7" s="1"/>
  <c r="D438" i="7"/>
  <c r="O438" i="7" s="1" a="1"/>
  <c r="O438" i="7" s="1"/>
  <c r="D440" i="7"/>
  <c r="O440" i="7" s="1" a="1"/>
  <c r="O440" i="7" s="1"/>
  <c r="D451" i="7"/>
  <c r="O451" i="7" s="1" a="1"/>
  <c r="O451" i="7" s="1"/>
  <c r="D460" i="7"/>
  <c r="O460" i="7" s="1" a="1"/>
  <c r="O460" i="7" s="1"/>
  <c r="D462" i="7"/>
  <c r="O462" i="7" s="1" a="1"/>
  <c r="O462" i="7" s="1"/>
  <c r="D464" i="7"/>
  <c r="O464" i="7" s="1" a="1"/>
  <c r="O464" i="7" s="1"/>
  <c r="C469" i="7"/>
  <c r="C471" i="7"/>
  <c r="C473" i="7"/>
  <c r="C482" i="7"/>
  <c r="C491" i="7"/>
  <c r="D493" i="7"/>
  <c r="O493" i="7" s="1" a="1"/>
  <c r="O493" i="7" s="1"/>
  <c r="D495" i="7"/>
  <c r="O495" i="7" s="1" a="1"/>
  <c r="O495" i="7" s="1"/>
  <c r="D497" i="7"/>
  <c r="O497" i="7" s="1" a="1"/>
  <c r="O497" i="7" s="1"/>
  <c r="C500" i="7"/>
  <c r="C502" i="7"/>
  <c r="C504" i="7"/>
  <c r="D506" i="7"/>
  <c r="O506" i="7" s="1" a="1"/>
  <c r="O506" i="7" s="1"/>
  <c r="D515" i="7"/>
  <c r="O515" i="7" s="1" a="1"/>
  <c r="O515" i="7" s="1"/>
  <c r="D524" i="7"/>
  <c r="O524" i="7" s="1" a="1"/>
  <c r="O524" i="7" s="1"/>
  <c r="D526" i="7"/>
  <c r="O526" i="7" s="1" a="1"/>
  <c r="O526" i="7" s="1"/>
  <c r="D528" i="7"/>
  <c r="O528" i="7" s="1" a="1"/>
  <c r="O528" i="7" s="1"/>
  <c r="C533" i="7"/>
  <c r="C535" i="7"/>
  <c r="C537" i="7"/>
  <c r="C546" i="7"/>
  <c r="C557" i="7"/>
  <c r="C559" i="7"/>
  <c r="C561" i="7"/>
  <c r="C570" i="7"/>
  <c r="D579" i="7"/>
  <c r="O579" i="7" s="1" a="1"/>
  <c r="O579" i="7" s="1"/>
  <c r="C588" i="7"/>
  <c r="C590" i="7"/>
  <c r="D592" i="7"/>
  <c r="O592" i="7" s="1" a="1"/>
  <c r="O592" i="7" s="1"/>
  <c r="D594" i="7"/>
  <c r="O594" i="7" s="1" a="1"/>
  <c r="O594" i="7" s="1"/>
  <c r="D603" i="7"/>
  <c r="O603" i="7" s="1" a="1"/>
  <c r="O603" i="7" s="1"/>
  <c r="D612" i="7"/>
  <c r="O612" i="7" s="1" a="1"/>
  <c r="O612" i="7" s="1"/>
  <c r="D614" i="7"/>
  <c r="O614" i="7" s="1" a="1"/>
  <c r="O614" i="7" s="1"/>
  <c r="D616" i="7"/>
  <c r="O616" i="7" s="1" a="1"/>
  <c r="O616" i="7" s="1"/>
  <c r="C619" i="7"/>
  <c r="D621" i="7"/>
  <c r="O621" i="7" s="1" a="1"/>
  <c r="O621" i="7" s="1"/>
  <c r="D623" i="7"/>
  <c r="O623" i="7" s="1" a="1"/>
  <c r="O623" i="7" s="1"/>
  <c r="D625" i="7"/>
  <c r="O625" i="7" s="1" a="1"/>
  <c r="O625" i="7" s="1"/>
  <c r="C628" i="7"/>
  <c r="C630" i="7"/>
  <c r="D632" i="7"/>
  <c r="O632" i="7" s="1" a="1"/>
  <c r="O632" i="7" s="1"/>
  <c r="C637" i="7"/>
  <c r="C639" i="7"/>
  <c r="C370" i="7"/>
  <c r="D381" i="7"/>
  <c r="O381" i="7" s="1" a="1"/>
  <c r="O381" i="7" s="1"/>
  <c r="D391" i="7"/>
  <c r="O391" i="7" s="1" a="1"/>
  <c r="O391" i="7" s="1"/>
  <c r="C402" i="7"/>
  <c r="C420" i="7"/>
  <c r="D427" i="7"/>
  <c r="O427" i="7" s="1" a="1"/>
  <c r="O427" i="7" s="1"/>
  <c r="C434" i="7"/>
  <c r="C443" i="7"/>
  <c r="C445" i="7"/>
  <c r="C447" i="7"/>
  <c r="C449" i="7"/>
  <c r="C458" i="7"/>
  <c r="C467" i="7"/>
  <c r="D469" i="7"/>
  <c r="O469" i="7" s="1" a="1"/>
  <c r="O469" i="7" s="1"/>
  <c r="D471" i="7"/>
  <c r="O471" i="7" s="1" a="1"/>
  <c r="O471" i="7" s="1"/>
  <c r="D473" i="7"/>
  <c r="O473" i="7" s="1" a="1"/>
  <c r="O473" i="7" s="1"/>
  <c r="C476" i="7"/>
  <c r="C478" i="7"/>
  <c r="C480" i="7"/>
  <c r="D482" i="7"/>
  <c r="O482" i="7" s="1" a="1"/>
  <c r="O482" i="7" s="1"/>
  <c r="D491" i="7"/>
  <c r="O491" i="7" s="1" a="1"/>
  <c r="O491" i="7" s="1"/>
  <c r="D500" i="7"/>
  <c r="O500" i="7" s="1" a="1"/>
  <c r="O500" i="7" s="1"/>
  <c r="D502" i="7"/>
  <c r="O502" i="7" s="1" a="1"/>
  <c r="O502" i="7" s="1"/>
  <c r="D504" i="7"/>
  <c r="O504" i="7" s="1" a="1"/>
  <c r="O504" i="7" s="1"/>
  <c r="C509" i="7"/>
  <c r="C511" i="7"/>
  <c r="C513" i="7"/>
  <c r="C522" i="7"/>
  <c r="C531" i="7"/>
  <c r="D533" i="7"/>
  <c r="O533" i="7" s="1" a="1"/>
  <c r="O533" i="7" s="1"/>
  <c r="D535" i="7"/>
  <c r="O535" i="7" s="1" a="1"/>
  <c r="O535" i="7" s="1"/>
  <c r="D537" i="7"/>
  <c r="O537" i="7" s="1" a="1"/>
  <c r="O537" i="7" s="1"/>
  <c r="C540" i="7"/>
  <c r="C542" i="7"/>
  <c r="C544" i="7"/>
  <c r="D546" i="7"/>
  <c r="O546" i="7" s="1" a="1"/>
  <c r="O546" i="7" s="1"/>
  <c r="C555" i="7"/>
  <c r="D557" i="7"/>
  <c r="O557" i="7" s="1" a="1"/>
  <c r="O557" i="7" s="1"/>
  <c r="D559" i="7"/>
  <c r="O559" i="7" s="1" a="1"/>
  <c r="O559" i="7" s="1"/>
  <c r="D561" i="7"/>
  <c r="O561" i="7" s="1" a="1"/>
  <c r="O561" i="7" s="1"/>
  <c r="C564" i="7"/>
  <c r="C566" i="7"/>
  <c r="C568" i="7"/>
  <c r="D570" i="7"/>
  <c r="O570" i="7" s="1" a="1"/>
  <c r="O570" i="7" s="1"/>
  <c r="C577" i="7"/>
  <c r="D588" i="7"/>
  <c r="O588" i="7" s="1" a="1"/>
  <c r="O588" i="7" s="1"/>
  <c r="D590" i="7"/>
  <c r="O590" i="7" s="1" a="1"/>
  <c r="O590" i="7" s="1"/>
  <c r="C597" i="7"/>
  <c r="C599" i="7"/>
  <c r="C601" i="7"/>
  <c r="C608" i="7"/>
  <c r="C610" i="7"/>
  <c r="D619" i="7"/>
  <c r="O619" i="7" s="1" a="1"/>
  <c r="O619" i="7" s="1"/>
  <c r="D628" i="7"/>
  <c r="O628" i="7" s="1" a="1"/>
  <c r="O628" i="7" s="1"/>
  <c r="D630" i="7"/>
  <c r="O630" i="7" s="1" a="1"/>
  <c r="O630" i="7" s="1"/>
  <c r="C635" i="7"/>
  <c r="D637" i="7"/>
  <c r="O637" i="7" s="1" a="1"/>
  <c r="O637" i="7" s="1"/>
  <c r="D639" i="7"/>
  <c r="O639" i="7" s="1" a="1"/>
  <c r="O639" i="7" s="1"/>
  <c r="D644" i="7"/>
  <c r="O644" i="7" s="1" a="1"/>
  <c r="O644" i="7" s="1"/>
  <c r="D646" i="7"/>
  <c r="O646" i="7" s="1" a="1"/>
  <c r="O646" i="7" s="1"/>
  <c r="C651" i="7"/>
  <c r="D376" i="7"/>
  <c r="O376" i="7" s="1" a="1"/>
  <c r="O376" i="7" s="1"/>
  <c r="C396" i="7"/>
  <c r="C399" i="7"/>
  <c r="D412" i="7"/>
  <c r="O412" i="7" s="1" a="1"/>
  <c r="O412" i="7" s="1"/>
  <c r="D416" i="7"/>
  <c r="O416" i="7" s="1" a="1"/>
  <c r="O416" i="7" s="1"/>
  <c r="D420" i="7"/>
  <c r="O420" i="7" s="1" a="1"/>
  <c r="O420" i="7" s="1"/>
  <c r="C425" i="7"/>
  <c r="C430" i="7"/>
  <c r="C432" i="7"/>
  <c r="D434" i="7"/>
  <c r="O434" i="7" s="1" a="1"/>
  <c r="O434" i="7" s="1"/>
  <c r="D443" i="7"/>
  <c r="O443" i="7" s="1" a="1"/>
  <c r="O443" i="7" s="1"/>
  <c r="D445" i="7"/>
  <c r="O445" i="7" s="1" a="1"/>
  <c r="O445" i="7" s="1"/>
  <c r="D447" i="7"/>
  <c r="O447" i="7" s="1" a="1"/>
  <c r="O447" i="7" s="1"/>
  <c r="D449" i="7"/>
  <c r="O449" i="7" s="1" a="1"/>
  <c r="O449" i="7" s="1"/>
  <c r="C452" i="7"/>
  <c r="C454" i="7"/>
  <c r="C456" i="7"/>
  <c r="D458" i="7"/>
  <c r="O458" i="7" s="1" a="1"/>
  <c r="O458" i="7" s="1"/>
  <c r="D467" i="7"/>
  <c r="O467" i="7" s="1" a="1"/>
  <c r="O467" i="7" s="1"/>
  <c r="D476" i="7"/>
  <c r="O476" i="7" s="1" a="1"/>
  <c r="O476" i="7" s="1"/>
  <c r="D478" i="7"/>
  <c r="O478" i="7" s="1" a="1"/>
  <c r="O478" i="7" s="1"/>
  <c r="D480" i="7"/>
  <c r="O480" i="7" s="1" a="1"/>
  <c r="O480" i="7" s="1"/>
  <c r="C485" i="7"/>
  <c r="C487" i="7"/>
  <c r="C489" i="7"/>
  <c r="C498" i="7"/>
  <c r="C507" i="7"/>
  <c r="D509" i="7"/>
  <c r="O509" i="7" s="1" a="1"/>
  <c r="O509" i="7" s="1"/>
  <c r="D511" i="7"/>
  <c r="O511" i="7" s="1" a="1"/>
  <c r="O511" i="7" s="1"/>
  <c r="D513" i="7"/>
  <c r="O513" i="7" s="1" a="1"/>
  <c r="O513" i="7" s="1"/>
  <c r="C516" i="7"/>
  <c r="C518" i="7"/>
  <c r="C520" i="7"/>
  <c r="D522" i="7"/>
  <c r="O522" i="7" s="1" a="1"/>
  <c r="O522" i="7" s="1"/>
  <c r="D531" i="7"/>
  <c r="O531" i="7" s="1" a="1"/>
  <c r="O531" i="7" s="1"/>
  <c r="D540" i="7"/>
  <c r="O540" i="7" s="1" a="1"/>
  <c r="O540" i="7" s="1"/>
  <c r="D542" i="7"/>
  <c r="O542" i="7" s="1" a="1"/>
  <c r="O542" i="7" s="1"/>
  <c r="D544" i="7"/>
  <c r="O544" i="7" s="1" a="1"/>
  <c r="O544" i="7" s="1"/>
  <c r="C549" i="7"/>
  <c r="C551" i="7"/>
  <c r="C553" i="7"/>
  <c r="D555" i="7"/>
  <c r="O555" i="7" s="1" a="1"/>
  <c r="O555" i="7" s="1"/>
  <c r="D564" i="7"/>
  <c r="O564" i="7" s="1" a="1"/>
  <c r="O564" i="7" s="1"/>
  <c r="D566" i="7"/>
  <c r="O566" i="7" s="1" a="1"/>
  <c r="O566" i="7" s="1"/>
  <c r="D568" i="7"/>
  <c r="O568" i="7" s="1" a="1"/>
  <c r="O568" i="7" s="1"/>
  <c r="C573" i="7"/>
  <c r="C575" i="7"/>
  <c r="D577" i="7"/>
  <c r="O577" i="7" s="1" a="1"/>
  <c r="O577" i="7" s="1"/>
  <c r="C580" i="7"/>
  <c r="C582" i="7"/>
  <c r="C584" i="7"/>
  <c r="C586" i="7"/>
  <c r="C595" i="7"/>
  <c r="D597" i="7"/>
  <c r="O597" i="7" s="1" a="1"/>
  <c r="O597" i="7" s="1"/>
  <c r="D599" i="7"/>
  <c r="O599" i="7" s="1" a="1"/>
  <c r="O599" i="7" s="1"/>
  <c r="D601" i="7"/>
  <c r="O601" i="7" s="1" a="1"/>
  <c r="O601" i="7" s="1"/>
  <c r="C604" i="7"/>
  <c r="C606" i="7"/>
  <c r="D608" i="7"/>
  <c r="O608" i="7" s="1" a="1"/>
  <c r="O608" i="7" s="1"/>
  <c r="D610" i="7"/>
  <c r="O610" i="7" s="1" a="1"/>
  <c r="O610" i="7" s="1"/>
  <c r="C617" i="7"/>
  <c r="C626" i="7"/>
  <c r="C633" i="7"/>
  <c r="D635" i="7"/>
  <c r="O635" i="7" s="1" a="1"/>
  <c r="O635" i="7" s="1"/>
  <c r="C642" i="7"/>
  <c r="D651" i="7"/>
  <c r="O651" i="7" s="1" a="1"/>
  <c r="O651" i="7" s="1"/>
  <c r="C388" i="7"/>
  <c r="D392" i="7"/>
  <c r="O392" i="7" s="1" a="1"/>
  <c r="O392" i="7" s="1"/>
  <c r="D403" i="7"/>
  <c r="O403" i="7" s="1" a="1"/>
  <c r="O403" i="7" s="1"/>
  <c r="C423" i="7"/>
  <c r="D425" i="7"/>
  <c r="O425" i="7" s="1" a="1"/>
  <c r="O425" i="7" s="1"/>
  <c r="C428" i="7"/>
  <c r="D430" i="7"/>
  <c r="O430" i="7" s="1" a="1"/>
  <c r="O430" i="7" s="1"/>
  <c r="D432" i="7"/>
  <c r="O432" i="7" s="1" a="1"/>
  <c r="O432" i="7" s="1"/>
  <c r="C437" i="7"/>
  <c r="C439" i="7"/>
  <c r="C441" i="7"/>
  <c r="D452" i="7"/>
  <c r="O452" i="7" s="1" a="1"/>
  <c r="O452" i="7" s="1"/>
  <c r="D454" i="7"/>
  <c r="O454" i="7" s="1" a="1"/>
  <c r="O454" i="7" s="1"/>
  <c r="D456" i="7"/>
  <c r="O456" i="7" s="1" a="1"/>
  <c r="O456" i="7" s="1"/>
  <c r="C461" i="7"/>
  <c r="C463" i="7"/>
  <c r="C465" i="7"/>
  <c r="C474" i="7"/>
  <c r="C483" i="7"/>
  <c r="D485" i="7"/>
  <c r="O485" i="7" s="1" a="1"/>
  <c r="O485" i="7" s="1"/>
  <c r="D487" i="7"/>
  <c r="O487" i="7" s="1" a="1"/>
  <c r="O487" i="7" s="1"/>
  <c r="D489" i="7"/>
  <c r="O489" i="7" s="1" a="1"/>
  <c r="O489" i="7" s="1"/>
  <c r="C492" i="7"/>
  <c r="C494" i="7"/>
  <c r="C496" i="7"/>
  <c r="D498" i="7"/>
  <c r="O498" i="7" s="1" a="1"/>
  <c r="O498" i="7" s="1"/>
  <c r="D507" i="7"/>
  <c r="O507" i="7" s="1" a="1"/>
  <c r="O507" i="7" s="1"/>
  <c r="D516" i="7"/>
  <c r="O516" i="7" s="1" a="1"/>
  <c r="O516" i="7" s="1"/>
  <c r="D518" i="7"/>
  <c r="O518" i="7" s="1" a="1"/>
  <c r="O518" i="7" s="1"/>
  <c r="D520" i="7"/>
  <c r="O520" i="7" s="1" a="1"/>
  <c r="O520" i="7" s="1"/>
  <c r="C525" i="7"/>
  <c r="C527" i="7"/>
  <c r="C529" i="7"/>
  <c r="C538" i="7"/>
  <c r="C547" i="7"/>
  <c r="D549" i="7"/>
  <c r="O549" i="7" s="1" a="1"/>
  <c r="O549" i="7" s="1"/>
  <c r="D551" i="7"/>
  <c r="O551" i="7" s="1" a="1"/>
  <c r="O551" i="7" s="1"/>
  <c r="D553" i="7"/>
  <c r="O553" i="7" s="1" a="1"/>
  <c r="O553" i="7" s="1"/>
  <c r="C562" i="7"/>
  <c r="C571" i="7"/>
  <c r="D573" i="7"/>
  <c r="O573" i="7" s="1" a="1"/>
  <c r="O573" i="7" s="1"/>
  <c r="D575" i="7"/>
  <c r="O575" i="7" s="1" a="1"/>
  <c r="O575" i="7" s="1"/>
  <c r="D580" i="7"/>
  <c r="O580" i="7" s="1" a="1"/>
  <c r="O580" i="7" s="1"/>
  <c r="D582" i="7"/>
  <c r="O582" i="7" s="1" a="1"/>
  <c r="O582" i="7" s="1"/>
  <c r="D584" i="7"/>
  <c r="O584" i="7" s="1" a="1"/>
  <c r="O584" i="7" s="1"/>
  <c r="D586" i="7"/>
  <c r="O586" i="7" s="1" a="1"/>
  <c r="O586" i="7" s="1"/>
  <c r="C593" i="7"/>
  <c r="D595" i="7"/>
  <c r="O595" i="7" s="1" a="1"/>
  <c r="O595" i="7" s="1"/>
  <c r="D604" i="7"/>
  <c r="O604" i="7" s="1" a="1"/>
  <c r="O604" i="7" s="1"/>
  <c r="D606" i="7"/>
  <c r="O606" i="7" s="1" a="1"/>
  <c r="O606" i="7" s="1"/>
  <c r="C613" i="7"/>
  <c r="C615" i="7"/>
  <c r="D617" i="7"/>
  <c r="O617" i="7" s="1" a="1"/>
  <c r="O617" i="7" s="1"/>
  <c r="C620" i="7"/>
  <c r="C622" i="7"/>
  <c r="C624" i="7"/>
  <c r="D626" i="7"/>
  <c r="O626" i="7" s="1" a="1"/>
  <c r="O626" i="7" s="1"/>
  <c r="D633" i="7"/>
  <c r="O633" i="7" s="1" a="1"/>
  <c r="O633" i="7" s="1"/>
  <c r="C640" i="7"/>
  <c r="D642" i="7"/>
  <c r="O642" i="7" s="1" a="1"/>
  <c r="O642" i="7" s="1"/>
  <c r="C649" i="7"/>
  <c r="D372" i="7"/>
  <c r="O372" i="7" s="1" a="1"/>
  <c r="O372" i="7" s="1"/>
  <c r="D383" i="7"/>
  <c r="O383" i="7" s="1" a="1"/>
  <c r="O383" i="7" s="1"/>
  <c r="D388" i="7"/>
  <c r="O388" i="7" s="1" a="1"/>
  <c r="O388" i="7" s="1"/>
  <c r="D413" i="7"/>
  <c r="O413" i="7" s="1" a="1"/>
  <c r="O413" i="7" s="1"/>
  <c r="D417" i="7"/>
  <c r="O417" i="7" s="1" a="1"/>
  <c r="O417" i="7" s="1"/>
  <c r="D423" i="7"/>
  <c r="O423" i="7" s="1" a="1"/>
  <c r="O423" i="7" s="1"/>
  <c r="C435" i="7"/>
  <c r="D437" i="7"/>
  <c r="O437" i="7" s="1" a="1"/>
  <c r="O437" i="7" s="1"/>
  <c r="D439" i="7"/>
  <c r="O439" i="7" s="1" a="1"/>
  <c r="O439" i="7" s="1"/>
  <c r="D441" i="7"/>
  <c r="O441" i="7" s="1" a="1"/>
  <c r="O441" i="7" s="1"/>
  <c r="C444" i="7"/>
  <c r="C450" i="7"/>
  <c r="C459" i="7"/>
  <c r="D461" i="7"/>
  <c r="O461" i="7" s="1" a="1"/>
  <c r="O461" i="7" s="1"/>
  <c r="D463" i="7"/>
  <c r="O463" i="7" s="1" a="1"/>
  <c r="O463" i="7" s="1"/>
  <c r="D465" i="7"/>
  <c r="O465" i="7" s="1" a="1"/>
  <c r="O465" i="7" s="1"/>
  <c r="C468" i="7"/>
  <c r="C470" i="7"/>
  <c r="C472" i="7"/>
  <c r="D474" i="7"/>
  <c r="O474" i="7" s="1" a="1"/>
  <c r="O474" i="7" s="1"/>
  <c r="D483" i="7"/>
  <c r="O483" i="7" s="1" a="1"/>
  <c r="O483" i="7" s="1"/>
  <c r="D492" i="7"/>
  <c r="O492" i="7" s="1" a="1"/>
  <c r="O492" i="7" s="1"/>
  <c r="D494" i="7"/>
  <c r="O494" i="7" s="1" a="1"/>
  <c r="O494" i="7" s="1"/>
  <c r="D496" i="7"/>
  <c r="O496" i="7" s="1" a="1"/>
  <c r="O496" i="7" s="1"/>
  <c r="C501" i="7"/>
  <c r="C503" i="7"/>
  <c r="C505" i="7"/>
  <c r="C514" i="7"/>
  <c r="C523" i="7"/>
  <c r="D525" i="7"/>
  <c r="O525" i="7" s="1" a="1"/>
  <c r="O525" i="7" s="1"/>
  <c r="D527" i="7"/>
  <c r="O527" i="7" s="1" a="1"/>
  <c r="O527" i="7" s="1"/>
  <c r="D529" i="7"/>
  <c r="O529" i="7" s="1" a="1"/>
  <c r="O529" i="7" s="1"/>
  <c r="C532" i="7"/>
  <c r="C534" i="7"/>
  <c r="C536" i="7"/>
  <c r="D538" i="7"/>
  <c r="O538" i="7" s="1" a="1"/>
  <c r="O538" i="7" s="1"/>
  <c r="D547" i="7"/>
  <c r="O547" i="7" s="1" a="1"/>
  <c r="O547" i="7" s="1"/>
  <c r="C556" i="7"/>
  <c r="C558" i="7"/>
  <c r="C560" i="7"/>
  <c r="D562" i="7"/>
  <c r="O562" i="7" s="1" a="1"/>
  <c r="O562" i="7" s="1"/>
  <c r="D571" i="7"/>
  <c r="O571" i="7" s="1" a="1"/>
  <c r="O571" i="7" s="1"/>
  <c r="C578" i="7"/>
  <c r="C589" i="7"/>
  <c r="C591" i="7"/>
  <c r="D593" i="7"/>
  <c r="O593" i="7" s="1" a="1"/>
  <c r="O593" i="7" s="1"/>
  <c r="C602" i="7"/>
  <c r="C611" i="7"/>
  <c r="D613" i="7"/>
  <c r="O613" i="7" s="1" a="1"/>
  <c r="O613" i="7" s="1"/>
  <c r="D615" i="7"/>
  <c r="O615" i="7" s="1" a="1"/>
  <c r="O615" i="7" s="1"/>
  <c r="D620" i="7"/>
  <c r="O620" i="7" s="1" a="1"/>
  <c r="O620" i="7" s="1"/>
  <c r="D622" i="7"/>
  <c r="O622" i="7" s="1" a="1"/>
  <c r="O622" i="7" s="1"/>
  <c r="D624" i="7"/>
  <c r="O624" i="7" s="1" a="1"/>
  <c r="O624" i="7" s="1"/>
  <c r="C629" i="7"/>
  <c r="C631" i="7"/>
  <c r="C636" i="7"/>
  <c r="C638" i="7"/>
  <c r="D640" i="7"/>
  <c r="O640" i="7" s="1" a="1"/>
  <c r="O640" i="7" s="1"/>
  <c r="C645" i="7"/>
  <c r="D393" i="7"/>
  <c r="O393" i="7" s="1" a="1"/>
  <c r="O393" i="7" s="1"/>
  <c r="C397" i="7"/>
  <c r="C410" i="7"/>
  <c r="C421" i="7"/>
  <c r="C426" i="7"/>
  <c r="D435" i="7"/>
  <c r="O435" i="7" s="1" a="1"/>
  <c r="O435" i="7" s="1"/>
  <c r="D444" i="7"/>
  <c r="O444" i="7" s="1" a="1"/>
  <c r="O444" i="7" s="1"/>
  <c r="C446" i="7"/>
  <c r="C448" i="7"/>
  <c r="D450" i="7"/>
  <c r="O450" i="7" s="1" a="1"/>
  <c r="O450" i="7" s="1"/>
  <c r="D459" i="7"/>
  <c r="O459" i="7" s="1" a="1"/>
  <c r="O459" i="7" s="1"/>
  <c r="D468" i="7"/>
  <c r="O468" i="7" s="1" a="1"/>
  <c r="O468" i="7" s="1"/>
  <c r="D470" i="7"/>
  <c r="O470" i="7" s="1" a="1"/>
  <c r="O470" i="7" s="1"/>
  <c r="D472" i="7"/>
  <c r="O472" i="7" s="1" a="1"/>
  <c r="O472" i="7" s="1"/>
  <c r="C477" i="7"/>
  <c r="C479" i="7"/>
  <c r="C481" i="7"/>
  <c r="C490" i="7"/>
  <c r="C499" i="7"/>
  <c r="D501" i="7"/>
  <c r="O501" i="7" s="1" a="1"/>
  <c r="O501" i="7" s="1"/>
  <c r="D503" i="7"/>
  <c r="O503" i="7" s="1" a="1"/>
  <c r="O503" i="7" s="1"/>
  <c r="D505" i="7"/>
  <c r="O505" i="7" s="1" a="1"/>
  <c r="O505" i="7" s="1"/>
  <c r="C508" i="7"/>
  <c r="C510" i="7"/>
  <c r="C512" i="7"/>
  <c r="D514" i="7"/>
  <c r="O514" i="7" s="1" a="1"/>
  <c r="O514" i="7" s="1"/>
  <c r="D523" i="7"/>
  <c r="O523" i="7" s="1" a="1"/>
  <c r="O523" i="7" s="1"/>
  <c r="D532" i="7"/>
  <c r="O532" i="7" s="1" a="1"/>
  <c r="O532" i="7" s="1"/>
  <c r="D534" i="7"/>
  <c r="O534" i="7" s="1" a="1"/>
  <c r="O534" i="7" s="1"/>
  <c r="D536" i="7"/>
  <c r="O536" i="7" s="1" a="1"/>
  <c r="O536" i="7" s="1"/>
  <c r="C541" i="7"/>
  <c r="C543" i="7"/>
  <c r="C545" i="7"/>
  <c r="C554" i="7"/>
  <c r="D556" i="7"/>
  <c r="O556" i="7" s="1" a="1"/>
  <c r="O556" i="7" s="1"/>
  <c r="D558" i="7"/>
  <c r="O558" i="7" s="1" a="1"/>
  <c r="O558" i="7" s="1"/>
  <c r="D560" i="7"/>
  <c r="O560" i="7" s="1" a="1"/>
  <c r="O560" i="7" s="1"/>
  <c r="C565" i="7"/>
  <c r="C567" i="7"/>
  <c r="C569" i="7"/>
  <c r="C576" i="7"/>
  <c r="D578" i="7"/>
  <c r="O578" i="7" s="1" a="1"/>
  <c r="O578" i="7" s="1"/>
  <c r="C587" i="7"/>
  <c r="D589" i="7"/>
  <c r="O589" i="7" s="1" a="1"/>
  <c r="O589" i="7" s="1"/>
  <c r="D591" i="7"/>
  <c r="O591" i="7" s="1" a="1"/>
  <c r="O591" i="7" s="1"/>
  <c r="C596" i="7"/>
  <c r="C598" i="7"/>
  <c r="C600" i="7"/>
  <c r="D602" i="7"/>
  <c r="O602" i="7" s="1" a="1"/>
  <c r="O602" i="7" s="1"/>
  <c r="C609" i="7"/>
  <c r="D611" i="7"/>
  <c r="O611" i="7" s="1" a="1"/>
  <c r="O611" i="7" s="1"/>
  <c r="C618" i="7"/>
  <c r="C627" i="7"/>
  <c r="D629" i="7"/>
  <c r="O629" i="7" s="1" a="1"/>
  <c r="O629" i="7" s="1"/>
  <c r="D631" i="7"/>
  <c r="O631" i="7" s="1" a="1"/>
  <c r="O631" i="7" s="1"/>
  <c r="D636" i="7"/>
  <c r="O636" i="7" s="1" a="1"/>
  <c r="O636" i="7" s="1"/>
  <c r="D638" i="7"/>
  <c r="O638" i="7" s="1" a="1"/>
  <c r="O638" i="7" s="1"/>
  <c r="C643" i="7"/>
  <c r="D645" i="7"/>
  <c r="O645" i="7" s="1" a="1"/>
  <c r="O645" i="7" s="1"/>
  <c r="C646" i="7"/>
  <c r="D653" i="7"/>
  <c r="O653" i="7" s="1" a="1"/>
  <c r="O653" i="7" s="1"/>
  <c r="D658" i="7"/>
  <c r="O658" i="7" s="1" a="1"/>
  <c r="O658" i="7" s="1"/>
  <c r="D667" i="7"/>
  <c r="O667" i="7" s="1" a="1"/>
  <c r="O667" i="7" s="1"/>
  <c r="C672" i="7"/>
  <c r="D674" i="7"/>
  <c r="O674" i="7" s="1" a="1"/>
  <c r="O674" i="7" s="1"/>
  <c r="C679" i="7"/>
  <c r="C686" i="7"/>
  <c r="D693" i="7"/>
  <c r="O693" i="7" s="1" a="1"/>
  <c r="O693" i="7" s="1"/>
  <c r="C698" i="7"/>
  <c r="D700" i="7"/>
  <c r="O700" i="7" s="1" a="1"/>
  <c r="O700" i="7" s="1"/>
  <c r="D705" i="7"/>
  <c r="O705" i="7" s="1" a="1"/>
  <c r="O705" i="7" s="1"/>
  <c r="D707" i="7"/>
  <c r="O707" i="7" s="1" a="1"/>
  <c r="O707" i="7" s="1"/>
  <c r="D712" i="7"/>
  <c r="O712" i="7" s="1" a="1"/>
  <c r="O712" i="7" s="1"/>
  <c r="C717" i="7"/>
  <c r="D719" i="7"/>
  <c r="O719" i="7" s="1" a="1"/>
  <c r="O719" i="7" s="1"/>
  <c r="C724" i="7"/>
  <c r="D726" i="7"/>
  <c r="O726" i="7" s="1" a="1"/>
  <c r="O726" i="7" s="1"/>
  <c r="C729" i="7"/>
  <c r="C731" i="7"/>
  <c r="C736" i="7"/>
  <c r="D738" i="7"/>
  <c r="O738" i="7" s="1" a="1"/>
  <c r="O738" i="7" s="1"/>
  <c r="C743" i="7"/>
  <c r="C750" i="7"/>
  <c r="D757" i="7"/>
  <c r="O757" i="7" s="1" a="1"/>
  <c r="O757" i="7" s="1"/>
  <c r="C762" i="7"/>
  <c r="D764" i="7"/>
  <c r="O764" i="7" s="1" a="1"/>
  <c r="O764" i="7" s="1"/>
  <c r="D769" i="7"/>
  <c r="O769" i="7" s="1" a="1"/>
  <c r="O769" i="7" s="1"/>
  <c r="D771" i="7"/>
  <c r="O771" i="7" s="1" a="1"/>
  <c r="O771" i="7" s="1"/>
  <c r="D776" i="7"/>
  <c r="O776" i="7" s="1" a="1"/>
  <c r="O776" i="7" s="1"/>
  <c r="C781" i="7"/>
  <c r="D783" i="7"/>
  <c r="O783" i="7" s="1" a="1"/>
  <c r="O783" i="7" s="1"/>
  <c r="C788" i="7"/>
  <c r="D790" i="7"/>
  <c r="O790" i="7" s="1" a="1"/>
  <c r="O790" i="7" s="1"/>
  <c r="C793" i="7"/>
  <c r="C795" i="7"/>
  <c r="C800" i="7"/>
  <c r="D802" i="7"/>
  <c r="O802" i="7" s="1" a="1"/>
  <c r="O802" i="7" s="1"/>
  <c r="C807" i="7"/>
  <c r="D809" i="7"/>
  <c r="O809" i="7" s="1" a="1"/>
  <c r="O809" i="7" s="1"/>
  <c r="D811" i="7"/>
  <c r="O811" i="7" s="1" a="1"/>
  <c r="O811" i="7" s="1"/>
  <c r="D816" i="7"/>
  <c r="O816" i="7" s="1" a="1"/>
  <c r="O816" i="7" s="1"/>
  <c r="D818" i="7"/>
  <c r="O818" i="7" s="1" a="1"/>
  <c r="O818" i="7" s="1"/>
  <c r="C823" i="7"/>
  <c r="D825" i="7"/>
  <c r="O825" i="7" s="1" a="1"/>
  <c r="O825" i="7" s="1"/>
  <c r="D827" i="7"/>
  <c r="O827" i="7" s="1" a="1"/>
  <c r="O827" i="7" s="1"/>
  <c r="D832" i="7"/>
  <c r="O832" i="7" s="1" a="1"/>
  <c r="O832" i="7" s="1"/>
  <c r="D834" i="7"/>
  <c r="O834" i="7" s="1" a="1"/>
  <c r="O834" i="7" s="1"/>
  <c r="C839" i="7"/>
  <c r="D841" i="7"/>
  <c r="O841" i="7" s="1" a="1"/>
  <c r="O841" i="7" s="1"/>
  <c r="D843" i="7"/>
  <c r="O843" i="7" s="1" a="1"/>
  <c r="O843" i="7" s="1"/>
  <c r="D848" i="7"/>
  <c r="O848" i="7" s="1" a="1"/>
  <c r="O848" i="7" s="1"/>
  <c r="D850" i="7"/>
  <c r="O850" i="7" s="1" a="1"/>
  <c r="O850" i="7" s="1"/>
  <c r="C855" i="7"/>
  <c r="D857" i="7"/>
  <c r="O857" i="7" s="1" a="1"/>
  <c r="O857" i="7" s="1"/>
  <c r="D859" i="7"/>
  <c r="O859" i="7" s="1" a="1"/>
  <c r="O859" i="7" s="1"/>
  <c r="D864" i="7"/>
  <c r="O864" i="7" s="1" a="1"/>
  <c r="O864" i="7" s="1"/>
  <c r="D866" i="7"/>
  <c r="O866" i="7" s="1" a="1"/>
  <c r="O866" i="7" s="1"/>
  <c r="C871" i="7"/>
  <c r="D873" i="7"/>
  <c r="O873" i="7" s="1" a="1"/>
  <c r="O873" i="7" s="1"/>
  <c r="D875" i="7"/>
  <c r="O875" i="7" s="1" a="1"/>
  <c r="O875" i="7" s="1"/>
  <c r="D880" i="7"/>
  <c r="O880" i="7" s="1" a="1"/>
  <c r="O880" i="7" s="1"/>
  <c r="D882" i="7"/>
  <c r="O882" i="7" s="1" a="1"/>
  <c r="O882" i="7" s="1"/>
  <c r="C887" i="7"/>
  <c r="D889" i="7"/>
  <c r="O889" i="7" s="1" a="1"/>
  <c r="O889" i="7" s="1"/>
  <c r="D891" i="7"/>
  <c r="O891" i="7" s="1" a="1"/>
  <c r="O891" i="7" s="1"/>
  <c r="D896" i="7"/>
  <c r="O896" i="7" s="1" a="1"/>
  <c r="O896" i="7" s="1"/>
  <c r="D898" i="7"/>
  <c r="O898" i="7" s="1" a="1"/>
  <c r="O898" i="7" s="1"/>
  <c r="C903" i="7"/>
  <c r="D905" i="7"/>
  <c r="O905" i="7" s="1" a="1"/>
  <c r="O905" i="7" s="1"/>
  <c r="D907" i="7"/>
  <c r="O907" i="7" s="1" a="1"/>
  <c r="O907" i="7" s="1"/>
  <c r="D912" i="7"/>
  <c r="O912" i="7" s="1" a="1"/>
  <c r="O912" i="7" s="1"/>
  <c r="C656" i="7"/>
  <c r="C661" i="7"/>
  <c r="C663" i="7"/>
  <c r="C665" i="7"/>
  <c r="D672" i="7"/>
  <c r="O672" i="7" s="1" a="1"/>
  <c r="O672" i="7" s="1"/>
  <c r="C677" i="7"/>
  <c r="D679" i="7"/>
  <c r="O679" i="7" s="1" a="1"/>
  <c r="O679" i="7" s="1"/>
  <c r="C684" i="7"/>
  <c r="D686" i="7"/>
  <c r="O686" i="7" s="1" a="1"/>
  <c r="O686" i="7" s="1"/>
  <c r="C689" i="7"/>
  <c r="C691" i="7"/>
  <c r="C696" i="7"/>
  <c r="D698" i="7"/>
  <c r="O698" i="7" s="1" a="1"/>
  <c r="O698" i="7" s="1"/>
  <c r="C703" i="7"/>
  <c r="C710" i="7"/>
  <c r="D717" i="7"/>
  <c r="O717" i="7" s="1" a="1"/>
  <c r="O717" i="7" s="1"/>
  <c r="C722" i="7"/>
  <c r="D724" i="7"/>
  <c r="O724" i="7" s="1" a="1"/>
  <c r="O724" i="7" s="1"/>
  <c r="D729" i="7"/>
  <c r="O729" i="7" s="1" a="1"/>
  <c r="O729" i="7" s="1"/>
  <c r="D731" i="7"/>
  <c r="O731" i="7" s="1" a="1"/>
  <c r="O731" i="7" s="1"/>
  <c r="D736" i="7"/>
  <c r="O736" i="7" s="1" a="1"/>
  <c r="O736" i="7" s="1"/>
  <c r="C741" i="7"/>
  <c r="D743" i="7"/>
  <c r="O743" i="7" s="1" a="1"/>
  <c r="O743" i="7" s="1"/>
  <c r="C748" i="7"/>
  <c r="D750" i="7"/>
  <c r="O750" i="7" s="1" a="1"/>
  <c r="O750" i="7" s="1"/>
  <c r="C753" i="7"/>
  <c r="C755" i="7"/>
  <c r="C760" i="7"/>
  <c r="D762" i="7"/>
  <c r="O762" i="7" s="1" a="1"/>
  <c r="O762" i="7" s="1"/>
  <c r="C767" i="7"/>
  <c r="C774" i="7"/>
  <c r="D781" i="7"/>
  <c r="O781" i="7" s="1" a="1"/>
  <c r="O781" i="7" s="1"/>
  <c r="C786" i="7"/>
  <c r="D788" i="7"/>
  <c r="O788" i="7" s="1" a="1"/>
  <c r="O788" i="7" s="1"/>
  <c r="D793" i="7"/>
  <c r="O793" i="7" s="1" a="1"/>
  <c r="O793" i="7" s="1"/>
  <c r="D795" i="7"/>
  <c r="O795" i="7" s="1" a="1"/>
  <c r="O795" i="7" s="1"/>
  <c r="D800" i="7"/>
  <c r="O800" i="7" s="1" a="1"/>
  <c r="O800" i="7" s="1"/>
  <c r="C805" i="7"/>
  <c r="D807" i="7"/>
  <c r="O807" i="7" s="1" a="1"/>
  <c r="O807" i="7" s="1"/>
  <c r="C814" i="7"/>
  <c r="C821" i="7"/>
  <c r="D823" i="7"/>
  <c r="O823" i="7" s="1" a="1"/>
  <c r="O823" i="7" s="1"/>
  <c r="C830" i="7"/>
  <c r="C837" i="7"/>
  <c r="D839" i="7"/>
  <c r="O839" i="7" s="1" a="1"/>
  <c r="O839" i="7" s="1"/>
  <c r="C846" i="7"/>
  <c r="C853" i="7"/>
  <c r="D855" i="7"/>
  <c r="O855" i="7" s="1" a="1"/>
  <c r="O855" i="7" s="1"/>
  <c r="C862" i="7"/>
  <c r="C869" i="7"/>
  <c r="D871" i="7"/>
  <c r="O871" i="7" s="1" a="1"/>
  <c r="O871" i="7" s="1"/>
  <c r="C878" i="7"/>
  <c r="C885" i="7"/>
  <c r="D887" i="7"/>
  <c r="O887" i="7" s="1" a="1"/>
  <c r="O887" i="7" s="1"/>
  <c r="C894" i="7"/>
  <c r="C901" i="7"/>
  <c r="D903" i="7"/>
  <c r="O903" i="7" s="1" a="1"/>
  <c r="O903" i="7" s="1"/>
  <c r="C910" i="7"/>
  <c r="C917" i="7"/>
  <c r="D919" i="7"/>
  <c r="O919" i="7" s="1" a="1"/>
  <c r="O919" i="7" s="1"/>
  <c r="C926" i="7"/>
  <c r="C933" i="7"/>
  <c r="D935" i="7"/>
  <c r="O935" i="7" s="1" a="1"/>
  <c r="O935" i="7" s="1"/>
  <c r="D937" i="7"/>
  <c r="O937" i="7" s="1" a="1"/>
  <c r="O937" i="7" s="1"/>
  <c r="D939" i="7"/>
  <c r="O939" i="7" s="1" a="1"/>
  <c r="O939" i="7" s="1"/>
  <c r="D944" i="7"/>
  <c r="O944" i="7" s="1" a="1"/>
  <c r="O944" i="7" s="1"/>
  <c r="D946" i="7"/>
  <c r="O946" i="7" s="1" a="1"/>
  <c r="O946" i="7" s="1"/>
  <c r="D957" i="7"/>
  <c r="O957" i="7" s="1" a="1"/>
  <c r="O957" i="7" s="1"/>
  <c r="C962" i="7"/>
  <c r="D964" i="7"/>
  <c r="O964" i="7" s="1" a="1"/>
  <c r="O964" i="7" s="1"/>
  <c r="C647" i="7"/>
  <c r="C654" i="7"/>
  <c r="D656" i="7"/>
  <c r="O656" i="7" s="1" a="1"/>
  <c r="O656" i="7" s="1"/>
  <c r="C659" i="7"/>
  <c r="D661" i="7"/>
  <c r="O661" i="7" s="1" a="1"/>
  <c r="O661" i="7" s="1"/>
  <c r="D663" i="7"/>
  <c r="O663" i="7" s="1" a="1"/>
  <c r="O663" i="7" s="1"/>
  <c r="D665" i="7"/>
  <c r="O665" i="7" s="1" a="1"/>
  <c r="O665" i="7" s="1"/>
  <c r="C668" i="7"/>
  <c r="C670" i="7"/>
  <c r="D677" i="7"/>
  <c r="O677" i="7" s="1" a="1"/>
  <c r="O677" i="7" s="1"/>
  <c r="C682" i="7"/>
  <c r="D684" i="7"/>
  <c r="O684" i="7" s="1" a="1"/>
  <c r="O684" i="7" s="1"/>
  <c r="D689" i="7"/>
  <c r="O689" i="7" s="1" a="1"/>
  <c r="O689" i="7" s="1"/>
  <c r="D691" i="7"/>
  <c r="O691" i="7" s="1" a="1"/>
  <c r="O691" i="7" s="1"/>
  <c r="D696" i="7"/>
  <c r="O696" i="7" s="1" a="1"/>
  <c r="O696" i="7" s="1"/>
  <c r="C701" i="7"/>
  <c r="D703" i="7"/>
  <c r="O703" i="7" s="1" a="1"/>
  <c r="O703" i="7" s="1"/>
  <c r="C708" i="7"/>
  <c r="D710" i="7"/>
  <c r="O710" i="7" s="1" a="1"/>
  <c r="O710" i="7" s="1"/>
  <c r="C713" i="7"/>
  <c r="C715" i="7"/>
  <c r="C720" i="7"/>
  <c r="D722" i="7"/>
  <c r="O722" i="7" s="1" a="1"/>
  <c r="O722" i="7" s="1"/>
  <c r="C727" i="7"/>
  <c r="C734" i="7"/>
  <c r="D741" i="7"/>
  <c r="O741" i="7" s="1" a="1"/>
  <c r="O741" i="7" s="1"/>
  <c r="C746" i="7"/>
  <c r="D748" i="7"/>
  <c r="O748" i="7" s="1" a="1"/>
  <c r="O748" i="7" s="1"/>
  <c r="D753" i="7"/>
  <c r="O753" i="7" s="1" a="1"/>
  <c r="O753" i="7" s="1"/>
  <c r="D755" i="7"/>
  <c r="O755" i="7" s="1" a="1"/>
  <c r="O755" i="7" s="1"/>
  <c r="D760" i="7"/>
  <c r="O760" i="7" s="1" a="1"/>
  <c r="O760" i="7" s="1"/>
  <c r="C765" i="7"/>
  <c r="D767" i="7"/>
  <c r="O767" i="7" s="1" a="1"/>
  <c r="O767" i="7" s="1"/>
  <c r="C772" i="7"/>
  <c r="D774" i="7"/>
  <c r="O774" i="7" s="1" a="1"/>
  <c r="O774" i="7" s="1"/>
  <c r="C777" i="7"/>
  <c r="C779" i="7"/>
  <c r="C784" i="7"/>
  <c r="D786" i="7"/>
  <c r="O786" i="7" s="1" a="1"/>
  <c r="O786" i="7" s="1"/>
  <c r="C791" i="7"/>
  <c r="C798" i="7"/>
  <c r="D805" i="7"/>
  <c r="O805" i="7" s="1" a="1"/>
  <c r="O805" i="7" s="1"/>
  <c r="C812" i="7"/>
  <c r="D814" i="7"/>
  <c r="O814" i="7" s="1" a="1"/>
  <c r="O814" i="7" s="1"/>
  <c r="D821" i="7"/>
  <c r="O821" i="7" s="1" a="1"/>
  <c r="O821" i="7" s="1"/>
  <c r="C828" i="7"/>
  <c r="D830" i="7"/>
  <c r="O830" i="7" s="1" a="1"/>
  <c r="O830" i="7" s="1"/>
  <c r="D837" i="7"/>
  <c r="O837" i="7" s="1" a="1"/>
  <c r="O837" i="7" s="1"/>
  <c r="C844" i="7"/>
  <c r="D846" i="7"/>
  <c r="O846" i="7" s="1" a="1"/>
  <c r="O846" i="7" s="1"/>
  <c r="D853" i="7"/>
  <c r="O853" i="7" s="1" a="1"/>
  <c r="O853" i="7" s="1"/>
  <c r="C860" i="7"/>
  <c r="D862" i="7"/>
  <c r="O862" i="7" s="1" a="1"/>
  <c r="O862" i="7" s="1"/>
  <c r="D869" i="7"/>
  <c r="O869" i="7" s="1" a="1"/>
  <c r="O869" i="7" s="1"/>
  <c r="C876" i="7"/>
  <c r="D878" i="7"/>
  <c r="O878" i="7" s="1" a="1"/>
  <c r="O878" i="7" s="1"/>
  <c r="D885" i="7"/>
  <c r="O885" i="7" s="1" a="1"/>
  <c r="O885" i="7" s="1"/>
  <c r="C892" i="7"/>
  <c r="D894" i="7"/>
  <c r="O894" i="7" s="1" a="1"/>
  <c r="O894" i="7" s="1"/>
  <c r="D901" i="7"/>
  <c r="O901" i="7" s="1" a="1"/>
  <c r="O901" i="7" s="1"/>
  <c r="C908" i="7"/>
  <c r="D910" i="7"/>
  <c r="O910" i="7" s="1" a="1"/>
  <c r="O910" i="7" s="1"/>
  <c r="D917" i="7"/>
  <c r="O917" i="7" s="1" a="1"/>
  <c r="O917" i="7" s="1"/>
  <c r="C924" i="7"/>
  <c r="D926" i="7"/>
  <c r="O926" i="7" s="1" a="1"/>
  <c r="O926" i="7" s="1"/>
  <c r="D933" i="7"/>
  <c r="O933" i="7" s="1" a="1"/>
  <c r="O933" i="7" s="1"/>
  <c r="C942" i="7"/>
  <c r="C951" i="7"/>
  <c r="C953" i="7"/>
  <c r="C955" i="7"/>
  <c r="C960" i="7"/>
  <c r="D647" i="7"/>
  <c r="O647" i="7" s="1" a="1"/>
  <c r="O647" i="7" s="1"/>
  <c r="C652" i="7"/>
  <c r="D654" i="7"/>
  <c r="O654" i="7" s="1" a="1"/>
  <c r="O654" i="7" s="1"/>
  <c r="D659" i="7"/>
  <c r="O659" i="7" s="1" a="1"/>
  <c r="O659" i="7" s="1"/>
  <c r="D668" i="7"/>
  <c r="O668" i="7" s="1" a="1"/>
  <c r="O668" i="7" s="1"/>
  <c r="D670" i="7"/>
  <c r="O670" i="7" s="1" a="1"/>
  <c r="O670" i="7" s="1"/>
  <c r="C673" i="7"/>
  <c r="C675" i="7"/>
  <c r="C680" i="7"/>
  <c r="D682" i="7"/>
  <c r="O682" i="7" s="1" a="1"/>
  <c r="O682" i="7" s="1"/>
  <c r="C687" i="7"/>
  <c r="C694" i="7"/>
  <c r="D701" i="7"/>
  <c r="O701" i="7" s="1" a="1"/>
  <c r="O701" i="7" s="1"/>
  <c r="C706" i="7"/>
  <c r="D708" i="7"/>
  <c r="O708" i="7" s="1" a="1"/>
  <c r="O708" i="7" s="1"/>
  <c r="D713" i="7"/>
  <c r="O713" i="7" s="1" a="1"/>
  <c r="O713" i="7" s="1"/>
  <c r="D715" i="7"/>
  <c r="O715" i="7" s="1" a="1"/>
  <c r="O715" i="7" s="1"/>
  <c r="D720" i="7"/>
  <c r="O720" i="7" s="1" a="1"/>
  <c r="O720" i="7" s="1"/>
  <c r="C725" i="7"/>
  <c r="D727" i="7"/>
  <c r="O727" i="7" s="1" a="1"/>
  <c r="O727" i="7" s="1"/>
  <c r="C732" i="7"/>
  <c r="D734" i="7"/>
  <c r="O734" i="7" s="1" a="1"/>
  <c r="O734" i="7" s="1"/>
  <c r="C737" i="7"/>
  <c r="C739" i="7"/>
  <c r="C744" i="7"/>
  <c r="D746" i="7"/>
  <c r="O746" i="7" s="1" a="1"/>
  <c r="O746" i="7" s="1"/>
  <c r="C751" i="7"/>
  <c r="C758" i="7"/>
  <c r="D765" i="7"/>
  <c r="O765" i="7" s="1" a="1"/>
  <c r="O765" i="7" s="1"/>
  <c r="C770" i="7"/>
  <c r="D772" i="7"/>
  <c r="O772" i="7" s="1" a="1"/>
  <c r="O772" i="7" s="1"/>
  <c r="D777" i="7"/>
  <c r="O777" i="7" s="1" a="1"/>
  <c r="O777" i="7" s="1"/>
  <c r="D779" i="7"/>
  <c r="O779" i="7" s="1" a="1"/>
  <c r="O779" i="7" s="1"/>
  <c r="D784" i="7"/>
  <c r="O784" i="7" s="1" a="1"/>
  <c r="O784" i="7" s="1"/>
  <c r="C789" i="7"/>
  <c r="D791" i="7"/>
  <c r="O791" i="7" s="1" a="1"/>
  <c r="O791" i="7" s="1"/>
  <c r="C796" i="7"/>
  <c r="D798" i="7"/>
  <c r="O798" i="7" s="1" a="1"/>
  <c r="O798" i="7" s="1"/>
  <c r="C801" i="7"/>
  <c r="C803" i="7"/>
  <c r="C808" i="7"/>
  <c r="C810" i="7"/>
  <c r="D812" i="7"/>
  <c r="O812" i="7" s="1" a="1"/>
  <c r="O812" i="7" s="1"/>
  <c r="C817" i="7"/>
  <c r="C819" i="7"/>
  <c r="C824" i="7"/>
  <c r="C826" i="7"/>
  <c r="D828" i="7"/>
  <c r="O828" i="7" s="1" a="1"/>
  <c r="O828" i="7" s="1"/>
  <c r="C833" i="7"/>
  <c r="C835" i="7"/>
  <c r="C840" i="7"/>
  <c r="C842" i="7"/>
  <c r="D844" i="7"/>
  <c r="O844" i="7" s="1" a="1"/>
  <c r="O844" i="7" s="1"/>
  <c r="C849" i="7"/>
  <c r="C851" i="7"/>
  <c r="C856" i="7"/>
  <c r="C858" i="7"/>
  <c r="D860" i="7"/>
  <c r="O860" i="7" s="1" a="1"/>
  <c r="O860" i="7" s="1"/>
  <c r="C865" i="7"/>
  <c r="C867" i="7"/>
  <c r="C872" i="7"/>
  <c r="C874" i="7"/>
  <c r="D876" i="7"/>
  <c r="O876" i="7" s="1" a="1"/>
  <c r="O876" i="7" s="1"/>
  <c r="C881" i="7"/>
  <c r="C883" i="7"/>
  <c r="C888" i="7"/>
  <c r="C890" i="7"/>
  <c r="D892" i="7"/>
  <c r="O892" i="7" s="1" a="1"/>
  <c r="O892" i="7" s="1"/>
  <c r="C897" i="7"/>
  <c r="C899" i="7"/>
  <c r="C904" i="7"/>
  <c r="C906" i="7"/>
  <c r="D908" i="7"/>
  <c r="O908" i="7" s="1" a="1"/>
  <c r="O908" i="7" s="1"/>
  <c r="C913" i="7"/>
  <c r="C915" i="7"/>
  <c r="C920" i="7"/>
  <c r="C922" i="7"/>
  <c r="D924" i="7"/>
  <c r="O924" i="7" s="1" a="1"/>
  <c r="O924" i="7" s="1"/>
  <c r="C929" i="7"/>
  <c r="D652" i="7"/>
  <c r="O652" i="7" s="1" a="1"/>
  <c r="O652" i="7" s="1"/>
  <c r="C657" i="7"/>
  <c r="C666" i="7"/>
  <c r="D673" i="7"/>
  <c r="O673" i="7" s="1" a="1"/>
  <c r="O673" i="7" s="1"/>
  <c r="D675" i="7"/>
  <c r="O675" i="7" s="1" a="1"/>
  <c r="O675" i="7" s="1"/>
  <c r="D680" i="7"/>
  <c r="O680" i="7" s="1" a="1"/>
  <c r="O680" i="7" s="1"/>
  <c r="C685" i="7"/>
  <c r="D687" i="7"/>
  <c r="O687" i="7" s="1" a="1"/>
  <c r="O687" i="7" s="1"/>
  <c r="C692" i="7"/>
  <c r="D694" i="7"/>
  <c r="O694" i="7" s="1" a="1"/>
  <c r="O694" i="7" s="1"/>
  <c r="C697" i="7"/>
  <c r="C699" i="7"/>
  <c r="C704" i="7"/>
  <c r="D706" i="7"/>
  <c r="O706" i="7" s="1" a="1"/>
  <c r="O706" i="7" s="1"/>
  <c r="C711" i="7"/>
  <c r="C718" i="7"/>
  <c r="D725" i="7"/>
  <c r="O725" i="7" s="1" a="1"/>
  <c r="O725" i="7" s="1"/>
  <c r="C730" i="7"/>
  <c r="D732" i="7"/>
  <c r="O732" i="7" s="1" a="1"/>
  <c r="O732" i="7" s="1"/>
  <c r="D737" i="7"/>
  <c r="O737" i="7" s="1" a="1"/>
  <c r="O737" i="7" s="1"/>
  <c r="D739" i="7"/>
  <c r="O739" i="7" s="1" a="1"/>
  <c r="O739" i="7" s="1"/>
  <c r="D744" i="7"/>
  <c r="O744" i="7" s="1" a="1"/>
  <c r="O744" i="7" s="1"/>
  <c r="C749" i="7"/>
  <c r="D751" i="7"/>
  <c r="O751" i="7" s="1" a="1"/>
  <c r="O751" i="7" s="1"/>
  <c r="C756" i="7"/>
  <c r="D758" i="7"/>
  <c r="O758" i="7" s="1" a="1"/>
  <c r="O758" i="7" s="1"/>
  <c r="C761" i="7"/>
  <c r="C763" i="7"/>
  <c r="C768" i="7"/>
  <c r="D770" i="7"/>
  <c r="O770" i="7" s="1" a="1"/>
  <c r="O770" i="7" s="1"/>
  <c r="C775" i="7"/>
  <c r="C782" i="7"/>
  <c r="D789" i="7"/>
  <c r="O789" i="7" s="1" a="1"/>
  <c r="O789" i="7" s="1"/>
  <c r="C794" i="7"/>
  <c r="D796" i="7"/>
  <c r="O796" i="7" s="1" a="1"/>
  <c r="O796" i="7" s="1"/>
  <c r="D801" i="7"/>
  <c r="O801" i="7" s="1" a="1"/>
  <c r="O801" i="7" s="1"/>
  <c r="D803" i="7"/>
  <c r="O803" i="7" s="1" a="1"/>
  <c r="O803" i="7" s="1"/>
  <c r="D808" i="7"/>
  <c r="O808" i="7" s="1" a="1"/>
  <c r="O808" i="7" s="1"/>
  <c r="D810" i="7"/>
  <c r="O810" i="7" s="1" a="1"/>
  <c r="O810" i="7" s="1"/>
  <c r="C815" i="7"/>
  <c r="D817" i="7"/>
  <c r="O817" i="7" s="1" a="1"/>
  <c r="O817" i="7" s="1"/>
  <c r="D819" i="7"/>
  <c r="O819" i="7" s="1" a="1"/>
  <c r="O819" i="7" s="1"/>
  <c r="D824" i="7"/>
  <c r="O824" i="7" s="1" a="1"/>
  <c r="O824" i="7" s="1"/>
  <c r="D826" i="7"/>
  <c r="O826" i="7" s="1" a="1"/>
  <c r="O826" i="7" s="1"/>
  <c r="C831" i="7"/>
  <c r="D833" i="7"/>
  <c r="O833" i="7" s="1" a="1"/>
  <c r="O833" i="7" s="1"/>
  <c r="D835" i="7"/>
  <c r="O835" i="7" s="1" a="1"/>
  <c r="O835" i="7" s="1"/>
  <c r="D840" i="7"/>
  <c r="O840" i="7" s="1" a="1"/>
  <c r="O840" i="7" s="1"/>
  <c r="D842" i="7"/>
  <c r="O842" i="7" s="1" a="1"/>
  <c r="O842" i="7" s="1"/>
  <c r="C847" i="7"/>
  <c r="D849" i="7"/>
  <c r="O849" i="7" s="1" a="1"/>
  <c r="O849" i="7" s="1"/>
  <c r="D851" i="7"/>
  <c r="O851" i="7" s="1" a="1"/>
  <c r="O851" i="7" s="1"/>
  <c r="D856" i="7"/>
  <c r="O856" i="7" s="1" a="1"/>
  <c r="O856" i="7" s="1"/>
  <c r="D858" i="7"/>
  <c r="O858" i="7" s="1" a="1"/>
  <c r="O858" i="7" s="1"/>
  <c r="C863" i="7"/>
  <c r="D865" i="7"/>
  <c r="O865" i="7" s="1" a="1"/>
  <c r="O865" i="7" s="1"/>
  <c r="D867" i="7"/>
  <c r="O867" i="7" s="1" a="1"/>
  <c r="O867" i="7" s="1"/>
  <c r="D872" i="7"/>
  <c r="O872" i="7" s="1" a="1"/>
  <c r="O872" i="7" s="1"/>
  <c r="D874" i="7"/>
  <c r="O874" i="7" s="1" a="1"/>
  <c r="O874" i="7" s="1"/>
  <c r="C879" i="7"/>
  <c r="D881" i="7"/>
  <c r="O881" i="7" s="1" a="1"/>
  <c r="O881" i="7" s="1"/>
  <c r="D883" i="7"/>
  <c r="O883" i="7" s="1" a="1"/>
  <c r="O883" i="7" s="1"/>
  <c r="D888" i="7"/>
  <c r="O888" i="7" s="1" a="1"/>
  <c r="O888" i="7" s="1"/>
  <c r="D890" i="7"/>
  <c r="O890" i="7" s="1" a="1"/>
  <c r="O890" i="7" s="1"/>
  <c r="C895" i="7"/>
  <c r="D897" i="7"/>
  <c r="O897" i="7" s="1" a="1"/>
  <c r="O897" i="7" s="1"/>
  <c r="D899" i="7"/>
  <c r="O899" i="7" s="1" a="1"/>
  <c r="O899" i="7" s="1"/>
  <c r="D904" i="7"/>
  <c r="O904" i="7" s="1" a="1"/>
  <c r="O904" i="7" s="1"/>
  <c r="D906" i="7"/>
  <c r="O906" i="7" s="1" a="1"/>
  <c r="O906" i="7" s="1"/>
  <c r="C911" i="7"/>
  <c r="D913" i="7"/>
  <c r="O913" i="7" s="1" a="1"/>
  <c r="O913" i="7" s="1"/>
  <c r="D915" i="7"/>
  <c r="O915" i="7" s="1" a="1"/>
  <c r="O915" i="7" s="1"/>
  <c r="D920" i="7"/>
  <c r="O920" i="7" s="1" a="1"/>
  <c r="O920" i="7" s="1"/>
  <c r="D922" i="7"/>
  <c r="O922" i="7" s="1" a="1"/>
  <c r="O922" i="7" s="1"/>
  <c r="C927" i="7"/>
  <c r="D929" i="7"/>
  <c r="O929" i="7" s="1" a="1"/>
  <c r="O929" i="7" s="1"/>
  <c r="C644" i="7"/>
  <c r="D648" i="7"/>
  <c r="O648" i="7" s="1" a="1"/>
  <c r="O648" i="7" s="1"/>
  <c r="D657" i="7"/>
  <c r="O657" i="7" s="1" a="1"/>
  <c r="O657" i="7" s="1"/>
  <c r="C660" i="7"/>
  <c r="C662" i="7"/>
  <c r="C664" i="7"/>
  <c r="D666" i="7"/>
  <c r="O666" i="7" s="1" a="1"/>
  <c r="O666" i="7" s="1"/>
  <c r="C671" i="7"/>
  <c r="C678" i="7"/>
  <c r="D685" i="7"/>
  <c r="O685" i="7" s="1" a="1"/>
  <c r="O685" i="7" s="1"/>
  <c r="C690" i="7"/>
  <c r="D692" i="7"/>
  <c r="O692" i="7" s="1" a="1"/>
  <c r="O692" i="7" s="1"/>
  <c r="D697" i="7"/>
  <c r="O697" i="7" s="1" a="1"/>
  <c r="O697" i="7" s="1"/>
  <c r="D699" i="7"/>
  <c r="O699" i="7" s="1" a="1"/>
  <c r="O699" i="7" s="1"/>
  <c r="D704" i="7"/>
  <c r="O704" i="7" s="1" a="1"/>
  <c r="O704" i="7" s="1"/>
  <c r="C709" i="7"/>
  <c r="D711" i="7"/>
  <c r="O711" i="7" s="1" a="1"/>
  <c r="O711" i="7" s="1"/>
  <c r="C716" i="7"/>
  <c r="D718" i="7"/>
  <c r="O718" i="7" s="1" a="1"/>
  <c r="O718" i="7" s="1"/>
  <c r="C721" i="7"/>
  <c r="C723" i="7"/>
  <c r="C728" i="7"/>
  <c r="D730" i="7"/>
  <c r="O730" i="7" s="1" a="1"/>
  <c r="O730" i="7" s="1"/>
  <c r="C735" i="7"/>
  <c r="C742" i="7"/>
  <c r="D749" i="7"/>
  <c r="O749" i="7" s="1" a="1"/>
  <c r="O749" i="7" s="1"/>
  <c r="C754" i="7"/>
  <c r="D756" i="7"/>
  <c r="O756" i="7" s="1" a="1"/>
  <c r="O756" i="7" s="1"/>
  <c r="D761" i="7"/>
  <c r="O761" i="7" s="1" a="1"/>
  <c r="O761" i="7" s="1"/>
  <c r="D763" i="7"/>
  <c r="O763" i="7" s="1" a="1"/>
  <c r="O763" i="7" s="1"/>
  <c r="D768" i="7"/>
  <c r="O768" i="7" s="1" a="1"/>
  <c r="O768" i="7" s="1"/>
  <c r="C773" i="7"/>
  <c r="D775" i="7"/>
  <c r="O775" i="7" s="1" a="1"/>
  <c r="O775" i="7" s="1"/>
  <c r="C780" i="7"/>
  <c r="D782" i="7"/>
  <c r="O782" i="7" s="1" a="1"/>
  <c r="O782" i="7" s="1"/>
  <c r="C785" i="7"/>
  <c r="C787" i="7"/>
  <c r="C792" i="7"/>
  <c r="D794" i="7"/>
  <c r="O794" i="7" s="1" a="1"/>
  <c r="O794" i="7" s="1"/>
  <c r="C799" i="7"/>
  <c r="C806" i="7"/>
  <c r="C813" i="7"/>
  <c r="D815" i="7"/>
  <c r="O815" i="7" s="1" a="1"/>
  <c r="O815" i="7" s="1"/>
  <c r="C822" i="7"/>
  <c r="C829" i="7"/>
  <c r="D831" i="7"/>
  <c r="O831" i="7" s="1" a="1"/>
  <c r="O831" i="7" s="1"/>
  <c r="C838" i="7"/>
  <c r="C845" i="7"/>
  <c r="D847" i="7"/>
  <c r="O847" i="7" s="1" a="1"/>
  <c r="O847" i="7" s="1"/>
  <c r="C854" i="7"/>
  <c r="C861" i="7"/>
  <c r="D863" i="7"/>
  <c r="O863" i="7" s="1" a="1"/>
  <c r="O863" i="7" s="1"/>
  <c r="C870" i="7"/>
  <c r="C877" i="7"/>
  <c r="D879" i="7"/>
  <c r="O879" i="7" s="1" a="1"/>
  <c r="O879" i="7" s="1"/>
  <c r="C886" i="7"/>
  <c r="C893" i="7"/>
  <c r="D895" i="7"/>
  <c r="O895" i="7" s="1" a="1"/>
  <c r="O895" i="7" s="1"/>
  <c r="C902" i="7"/>
  <c r="C909" i="7"/>
  <c r="D911" i="7"/>
  <c r="O911" i="7" s="1" a="1"/>
  <c r="O911" i="7" s="1"/>
  <c r="C918" i="7"/>
  <c r="C925" i="7"/>
  <c r="D927" i="7"/>
  <c r="O927" i="7" s="1" a="1"/>
  <c r="O927" i="7" s="1"/>
  <c r="C934" i="7"/>
  <c r="D936" i="7"/>
  <c r="O936" i="7" s="1" a="1"/>
  <c r="O936" i="7" s="1"/>
  <c r="D938" i="7"/>
  <c r="O938" i="7" s="1" a="1"/>
  <c r="O938" i="7" s="1"/>
  <c r="C943" i="7"/>
  <c r="D945" i="7"/>
  <c r="O945" i="7" s="1" a="1"/>
  <c r="O945" i="7" s="1"/>
  <c r="D947" i="7"/>
  <c r="O947" i="7" s="1" a="1"/>
  <c r="O947" i="7" s="1"/>
  <c r="C956" i="7"/>
  <c r="D958" i="7"/>
  <c r="O958" i="7" s="1" a="1"/>
  <c r="O958" i="7" s="1"/>
  <c r="D963" i="7"/>
  <c r="O963" i="7" s="1" a="1"/>
  <c r="O963" i="7" s="1"/>
  <c r="D965" i="7"/>
  <c r="O965" i="7" s="1" a="1"/>
  <c r="O965" i="7" s="1"/>
  <c r="C655" i="7"/>
  <c r="D660" i="7"/>
  <c r="O660" i="7" s="1" a="1"/>
  <c r="O660" i="7" s="1"/>
  <c r="D662" i="7"/>
  <c r="O662" i="7" s="1" a="1"/>
  <c r="O662" i="7" s="1"/>
  <c r="D664" i="7"/>
  <c r="O664" i="7" s="1" a="1"/>
  <c r="O664" i="7" s="1"/>
  <c r="C669" i="7"/>
  <c r="D671" i="7"/>
  <c r="O671" i="7" s="1" a="1"/>
  <c r="O671" i="7" s="1"/>
  <c r="C676" i="7"/>
  <c r="D678" i="7"/>
  <c r="O678" i="7" s="1" a="1"/>
  <c r="O678" i="7" s="1"/>
  <c r="C681" i="7"/>
  <c r="C683" i="7"/>
  <c r="C688" i="7"/>
  <c r="D690" i="7"/>
  <c r="O690" i="7" s="1" a="1"/>
  <c r="O690" i="7" s="1"/>
  <c r="C695" i="7"/>
  <c r="C702" i="7"/>
  <c r="D709" i="7"/>
  <c r="O709" i="7" s="1" a="1"/>
  <c r="O709" i="7" s="1"/>
  <c r="C714" i="7"/>
  <c r="D716" i="7"/>
  <c r="O716" i="7" s="1" a="1"/>
  <c r="O716" i="7" s="1"/>
  <c r="D721" i="7"/>
  <c r="O721" i="7" s="1" a="1"/>
  <c r="O721" i="7" s="1"/>
  <c r="D723" i="7"/>
  <c r="O723" i="7" s="1" a="1"/>
  <c r="O723" i="7" s="1"/>
  <c r="D728" i="7"/>
  <c r="O728" i="7" s="1" a="1"/>
  <c r="O728" i="7" s="1"/>
  <c r="C733" i="7"/>
  <c r="D735" i="7"/>
  <c r="O735" i="7" s="1" a="1"/>
  <c r="O735" i="7" s="1"/>
  <c r="C740" i="7"/>
  <c r="D742" i="7"/>
  <c r="O742" i="7" s="1" a="1"/>
  <c r="O742" i="7" s="1"/>
  <c r="C745" i="7"/>
  <c r="C747" i="7"/>
  <c r="C752" i="7"/>
  <c r="D754" i="7"/>
  <c r="O754" i="7" s="1" a="1"/>
  <c r="O754" i="7" s="1"/>
  <c r="C759" i="7"/>
  <c r="C766" i="7"/>
  <c r="D773" i="7"/>
  <c r="O773" i="7" s="1" a="1"/>
  <c r="O773" i="7" s="1"/>
  <c r="C778" i="7"/>
  <c r="D780" i="7"/>
  <c r="O780" i="7" s="1" a="1"/>
  <c r="O780" i="7" s="1"/>
  <c r="D785" i="7"/>
  <c r="O785" i="7" s="1" a="1"/>
  <c r="O785" i="7" s="1"/>
  <c r="D787" i="7"/>
  <c r="O787" i="7" s="1" a="1"/>
  <c r="O787" i="7" s="1"/>
  <c r="D792" i="7"/>
  <c r="O792" i="7" s="1" a="1"/>
  <c r="O792" i="7" s="1"/>
  <c r="C797" i="7"/>
  <c r="D799" i="7"/>
  <c r="O799" i="7" s="1" a="1"/>
  <c r="O799" i="7" s="1"/>
  <c r="C804" i="7"/>
  <c r="D806" i="7"/>
  <c r="O806" i="7" s="1" a="1"/>
  <c r="O806" i="7" s="1"/>
  <c r="D813" i="7"/>
  <c r="O813" i="7" s="1" a="1"/>
  <c r="O813" i="7" s="1"/>
  <c r="C820" i="7"/>
  <c r="D822" i="7"/>
  <c r="O822" i="7" s="1" a="1"/>
  <c r="O822" i="7" s="1"/>
  <c r="D829" i="7"/>
  <c r="O829" i="7" s="1" a="1"/>
  <c r="O829" i="7" s="1"/>
  <c r="C836" i="7"/>
  <c r="D838" i="7"/>
  <c r="O838" i="7" s="1" a="1"/>
  <c r="O838" i="7" s="1"/>
  <c r="D845" i="7"/>
  <c r="O845" i="7" s="1" a="1"/>
  <c r="O845" i="7" s="1"/>
  <c r="C852" i="7"/>
  <c r="D854" i="7"/>
  <c r="O854" i="7" s="1" a="1"/>
  <c r="O854" i="7" s="1"/>
  <c r="D861" i="7"/>
  <c r="O861" i="7" s="1" a="1"/>
  <c r="O861" i="7" s="1"/>
  <c r="C868" i="7"/>
  <c r="D870" i="7"/>
  <c r="O870" i="7" s="1" a="1"/>
  <c r="O870" i="7" s="1"/>
  <c r="D877" i="7"/>
  <c r="O877" i="7" s="1" a="1"/>
  <c r="O877" i="7" s="1"/>
  <c r="C884" i="7"/>
  <c r="D886" i="7"/>
  <c r="O886" i="7" s="1" a="1"/>
  <c r="O886" i="7" s="1"/>
  <c r="D893" i="7"/>
  <c r="O893" i="7" s="1" a="1"/>
  <c r="O893" i="7" s="1"/>
  <c r="C900" i="7"/>
  <c r="D902" i="7"/>
  <c r="O902" i="7" s="1" a="1"/>
  <c r="O902" i="7" s="1"/>
  <c r="D649" i="7"/>
  <c r="O649" i="7" s="1" a="1"/>
  <c r="O649" i="7" s="1"/>
  <c r="C653" i="7"/>
  <c r="D655" i="7"/>
  <c r="O655" i="7" s="1" a="1"/>
  <c r="O655" i="7" s="1"/>
  <c r="C658" i="7"/>
  <c r="C667" i="7"/>
  <c r="D669" i="7"/>
  <c r="O669" i="7" s="1" a="1"/>
  <c r="O669" i="7" s="1"/>
  <c r="C674" i="7"/>
  <c r="D676" i="7"/>
  <c r="O676" i="7" s="1" a="1"/>
  <c r="O676" i="7" s="1"/>
  <c r="D681" i="7"/>
  <c r="O681" i="7" s="1" a="1"/>
  <c r="O681" i="7" s="1"/>
  <c r="D683" i="7"/>
  <c r="O683" i="7" s="1" a="1"/>
  <c r="O683" i="7" s="1"/>
  <c r="D688" i="7"/>
  <c r="O688" i="7" s="1" a="1"/>
  <c r="O688" i="7" s="1"/>
  <c r="C693" i="7"/>
  <c r="D695" i="7"/>
  <c r="O695" i="7" s="1" a="1"/>
  <c r="O695" i="7" s="1"/>
  <c r="C700" i="7"/>
  <c r="D702" i="7"/>
  <c r="O702" i="7" s="1" a="1"/>
  <c r="O702" i="7" s="1"/>
  <c r="C705" i="7"/>
  <c r="C707" i="7"/>
  <c r="C712" i="7"/>
  <c r="D714" i="7"/>
  <c r="O714" i="7" s="1" a="1"/>
  <c r="O714" i="7" s="1"/>
  <c r="C719" i="7"/>
  <c r="C726" i="7"/>
  <c r="D733" i="7"/>
  <c r="O733" i="7" s="1" a="1"/>
  <c r="O733" i="7" s="1"/>
  <c r="C738" i="7"/>
  <c r="D740" i="7"/>
  <c r="O740" i="7" s="1" a="1"/>
  <c r="O740" i="7" s="1"/>
  <c r="D745" i="7"/>
  <c r="O745" i="7" s="1" a="1"/>
  <c r="O745" i="7" s="1"/>
  <c r="D747" i="7"/>
  <c r="O747" i="7" s="1" a="1"/>
  <c r="O747" i="7" s="1"/>
  <c r="D752" i="7"/>
  <c r="O752" i="7" s="1" a="1"/>
  <c r="O752" i="7" s="1"/>
  <c r="C757" i="7"/>
  <c r="D759" i="7"/>
  <c r="O759" i="7" s="1" a="1"/>
  <c r="O759" i="7" s="1"/>
  <c r="C764" i="7"/>
  <c r="D766" i="7"/>
  <c r="O766" i="7" s="1" a="1"/>
  <c r="O766" i="7" s="1"/>
  <c r="C769" i="7"/>
  <c r="C771" i="7"/>
  <c r="C776" i="7"/>
  <c r="D778" i="7"/>
  <c r="O778" i="7" s="1" a="1"/>
  <c r="O778" i="7" s="1"/>
  <c r="C783" i="7"/>
  <c r="C790" i="7"/>
  <c r="D797" i="7"/>
  <c r="O797" i="7" s="1" a="1"/>
  <c r="O797" i="7" s="1"/>
  <c r="C802" i="7"/>
  <c r="D804" i="7"/>
  <c r="O804" i="7" s="1" a="1"/>
  <c r="O804" i="7" s="1"/>
  <c r="C809" i="7"/>
  <c r="C811" i="7"/>
  <c r="C816" i="7"/>
  <c r="C818" i="7"/>
  <c r="D820" i="7"/>
  <c r="O820" i="7" s="1" a="1"/>
  <c r="O820" i="7" s="1"/>
  <c r="C825" i="7"/>
  <c r="C827" i="7"/>
  <c r="C832" i="7"/>
  <c r="C834" i="7"/>
  <c r="D836" i="7"/>
  <c r="O836" i="7" s="1" a="1"/>
  <c r="O836" i="7" s="1"/>
  <c r="C841" i="7"/>
  <c r="C843" i="7"/>
  <c r="C848" i="7"/>
  <c r="C850" i="7"/>
  <c r="D852" i="7"/>
  <c r="O852" i="7" s="1" a="1"/>
  <c r="O852" i="7" s="1"/>
  <c r="C857" i="7"/>
  <c r="C859" i="7"/>
  <c r="C864" i="7"/>
  <c r="C866" i="7"/>
  <c r="D868" i="7"/>
  <c r="O868" i="7" s="1" a="1"/>
  <c r="O868" i="7" s="1"/>
  <c r="C873" i="7"/>
  <c r="C875" i="7"/>
  <c r="C880" i="7"/>
  <c r="C882" i="7"/>
  <c r="D884" i="7"/>
  <c r="O884" i="7" s="1" a="1"/>
  <c r="O884" i="7" s="1"/>
  <c r="C889" i="7"/>
  <c r="C891" i="7"/>
  <c r="C896" i="7"/>
  <c r="C898" i="7"/>
  <c r="D900" i="7"/>
  <c r="O900" i="7" s="1" a="1"/>
  <c r="O900" i="7" s="1"/>
  <c r="C905" i="7"/>
  <c r="C907" i="7"/>
  <c r="C912" i="7"/>
  <c r="C914" i="7"/>
  <c r="D916" i="7"/>
  <c r="O916" i="7" s="1" a="1"/>
  <c r="O916" i="7" s="1"/>
  <c r="C921" i="7"/>
  <c r="C923" i="7"/>
  <c r="C928" i="7"/>
  <c r="C930" i="7"/>
  <c r="D932" i="7"/>
  <c r="O932" i="7" s="1" a="1"/>
  <c r="O932" i="7" s="1"/>
  <c r="D941" i="7"/>
  <c r="O941" i="7" s="1" a="1"/>
  <c r="O941" i="7" s="1"/>
  <c r="C950" i="7"/>
  <c r="D953" i="7"/>
  <c r="O953" i="7" s="1" a="1"/>
  <c r="O953" i="7" s="1"/>
  <c r="C963" i="7"/>
  <c r="C968" i="7"/>
  <c r="D970" i="7"/>
  <c r="O970" i="7" s="1" a="1"/>
  <c r="O970" i="7" s="1"/>
  <c r="C979" i="7"/>
  <c r="C985" i="7"/>
  <c r="C992" i="7"/>
  <c r="D994" i="7"/>
  <c r="O994" i="7" s="1" a="1"/>
  <c r="O994" i="7" s="1"/>
  <c r="D1003" i="7"/>
  <c r="O1003" i="7" s="1" a="1"/>
  <c r="O1003" i="7" s="1"/>
  <c r="D992" i="7"/>
  <c r="O992" i="7" s="1" a="1"/>
  <c r="O992" i="7" s="1"/>
  <c r="C1001" i="7"/>
  <c r="C993" i="7"/>
  <c r="C989" i="7"/>
  <c r="D991" i="7"/>
  <c r="O991" i="7" s="1" a="1"/>
  <c r="O991" i="7" s="1"/>
  <c r="C916" i="7"/>
  <c r="D925" i="7"/>
  <c r="O925" i="7" s="1" a="1"/>
  <c r="O925" i="7" s="1"/>
  <c r="C936" i="7"/>
  <c r="C945" i="7"/>
  <c r="C948" i="7"/>
  <c r="D950" i="7"/>
  <c r="O950" i="7" s="1" a="1"/>
  <c r="O950" i="7" s="1"/>
  <c r="C957" i="7"/>
  <c r="D960" i="7"/>
  <c r="O960" i="7" s="1" a="1"/>
  <c r="O960" i="7" s="1"/>
  <c r="C966" i="7"/>
  <c r="D968" i="7"/>
  <c r="O968" i="7" s="1" a="1"/>
  <c r="O968" i="7" s="1"/>
  <c r="D979" i="7"/>
  <c r="O979" i="7" s="1" a="1"/>
  <c r="O979" i="7" s="1"/>
  <c r="C981" i="7"/>
  <c r="C983" i="7"/>
  <c r="D985" i="7"/>
  <c r="O985" i="7" s="1" a="1"/>
  <c r="O985" i="7" s="1"/>
  <c r="C988" i="7"/>
  <c r="C990" i="7"/>
  <c r="C997" i="7"/>
  <c r="C999" i="7"/>
  <c r="D984" i="7"/>
  <c r="O984" i="7" s="1" a="1"/>
  <c r="O984" i="7" s="1"/>
  <c r="D1000" i="7"/>
  <c r="O1000" i="7" s="1" a="1"/>
  <c r="O1000" i="7" s="1"/>
  <c r="D998" i="7"/>
  <c r="O998" i="7" s="1" a="1"/>
  <c r="O998" i="7" s="1"/>
  <c r="D921" i="7"/>
  <c r="O921" i="7" s="1" a="1"/>
  <c r="O921" i="7" s="1"/>
  <c r="D930" i="7"/>
  <c r="O930" i="7" s="1" a="1"/>
  <c r="O930" i="7" s="1"/>
  <c r="C939" i="7"/>
  <c r="D942" i="7"/>
  <c r="O942" i="7" s="1" a="1"/>
  <c r="O942" i="7" s="1"/>
  <c r="D948" i="7"/>
  <c r="O948" i="7" s="1" a="1"/>
  <c r="O948" i="7" s="1"/>
  <c r="C954" i="7"/>
  <c r="D966" i="7"/>
  <c r="O966" i="7" s="1" a="1"/>
  <c r="O966" i="7" s="1"/>
  <c r="C971" i="7"/>
  <c r="C973" i="7"/>
  <c r="C975" i="7"/>
  <c r="C977" i="7"/>
  <c r="D981" i="7"/>
  <c r="O981" i="7" s="1" a="1"/>
  <c r="O981" i="7" s="1"/>
  <c r="D983" i="7"/>
  <c r="O983" i="7" s="1" a="1"/>
  <c r="O983" i="7" s="1"/>
  <c r="D988" i="7"/>
  <c r="O988" i="7" s="1" a="1"/>
  <c r="O988" i="7" s="1"/>
  <c r="D990" i="7"/>
  <c r="O990" i="7" s="1" a="1"/>
  <c r="O990" i="7" s="1"/>
  <c r="C995" i="7"/>
  <c r="D997" i="7"/>
  <c r="O997" i="7" s="1" a="1"/>
  <c r="O997" i="7" s="1"/>
  <c r="D999" i="7"/>
  <c r="O999" i="7" s="1" a="1"/>
  <c r="O999" i="7" s="1"/>
  <c r="D1001" i="7"/>
  <c r="O1001" i="7" s="1" a="1"/>
  <c r="O1001" i="7" s="1"/>
  <c r="C1004" i="7"/>
  <c r="C1002" i="7"/>
  <c r="D993" i="7"/>
  <c r="O993" i="7" s="1" a="1"/>
  <c r="O993" i="7" s="1"/>
  <c r="D996" i="7"/>
  <c r="O996" i="7" s="1" a="1"/>
  <c r="O996" i="7" s="1"/>
  <c r="D951" i="7"/>
  <c r="O951" i="7" s="1" a="1"/>
  <c r="O951" i="7" s="1"/>
  <c r="D954" i="7"/>
  <c r="O954" i="7" s="1" a="1"/>
  <c r="O954" i="7" s="1"/>
  <c r="C961" i="7"/>
  <c r="C964" i="7"/>
  <c r="D971" i="7"/>
  <c r="O971" i="7" s="1" a="1"/>
  <c r="O971" i="7" s="1"/>
  <c r="D973" i="7"/>
  <c r="O973" i="7" s="1" a="1"/>
  <c r="O973" i="7" s="1"/>
  <c r="D975" i="7"/>
  <c r="O975" i="7" s="1" a="1"/>
  <c r="O975" i="7" s="1"/>
  <c r="D977" i="7"/>
  <c r="O977" i="7" s="1" a="1"/>
  <c r="O977" i="7" s="1"/>
  <c r="C986" i="7"/>
  <c r="D995" i="7"/>
  <c r="O995" i="7" s="1" a="1"/>
  <c r="O995" i="7" s="1"/>
  <c r="D1004" i="7"/>
  <c r="O1004" i="7" s="1" a="1"/>
  <c r="O1004" i="7" s="1"/>
  <c r="C984" i="7"/>
  <c r="D986" i="7"/>
  <c r="O986" i="7" s="1" a="1"/>
  <c r="O986" i="7" s="1"/>
  <c r="C1000" i="7"/>
  <c r="C996" i="7"/>
  <c r="D989" i="7"/>
  <c r="O989" i="7" s="1" a="1"/>
  <c r="O989" i="7" s="1"/>
  <c r="D918" i="7"/>
  <c r="O918" i="7" s="1" a="1"/>
  <c r="O918" i="7" s="1"/>
  <c r="C931" i="7"/>
  <c r="D934" i="7"/>
  <c r="O934" i="7" s="1" a="1"/>
  <c r="O934" i="7" s="1"/>
  <c r="C937" i="7"/>
  <c r="C940" i="7"/>
  <c r="D943" i="7"/>
  <c r="O943" i="7" s="1" a="1"/>
  <c r="O943" i="7" s="1"/>
  <c r="C946" i="7"/>
  <c r="C949" i="7"/>
  <c r="C958" i="7"/>
  <c r="D961" i="7"/>
  <c r="O961" i="7" s="1" a="1"/>
  <c r="O961" i="7" s="1"/>
  <c r="C969" i="7"/>
  <c r="C991" i="7"/>
  <c r="D1002" i="7"/>
  <c r="O1002" i="7" s="1" a="1"/>
  <c r="O1002" i="7" s="1"/>
  <c r="C1005" i="7"/>
  <c r="D931" i="7"/>
  <c r="O931" i="7" s="1" a="1"/>
  <c r="O931" i="7" s="1"/>
  <c r="D940" i="7"/>
  <c r="O940" i="7" s="1" a="1"/>
  <c r="O940" i="7" s="1"/>
  <c r="D949" i="7"/>
  <c r="O949" i="7" s="1" a="1"/>
  <c r="O949" i="7" s="1"/>
  <c r="C952" i="7"/>
  <c r="D955" i="7"/>
  <c r="O955" i="7" s="1" a="1"/>
  <c r="O955" i="7" s="1"/>
  <c r="C967" i="7"/>
  <c r="D969" i="7"/>
  <c r="O969" i="7" s="1" a="1"/>
  <c r="O969" i="7" s="1"/>
  <c r="C976" i="7"/>
  <c r="C978" i="7"/>
  <c r="C980" i="7"/>
  <c r="C982" i="7"/>
  <c r="C998" i="7"/>
  <c r="D914" i="7"/>
  <c r="O914" i="7" s="1" a="1"/>
  <c r="O914" i="7" s="1"/>
  <c r="C919" i="7"/>
  <c r="D923" i="7"/>
  <c r="O923" i="7" s="1" a="1"/>
  <c r="O923" i="7" s="1"/>
  <c r="D928" i="7"/>
  <c r="O928" i="7" s="1" a="1"/>
  <c r="O928" i="7" s="1"/>
  <c r="C935" i="7"/>
  <c r="C944" i="7"/>
  <c r="D952" i="7"/>
  <c r="O952" i="7" s="1" a="1"/>
  <c r="O952" i="7" s="1"/>
  <c r="C959" i="7"/>
  <c r="D962" i="7"/>
  <c r="O962" i="7" s="1" a="1"/>
  <c r="O962" i="7" s="1"/>
  <c r="C965" i="7"/>
  <c r="D967" i="7"/>
  <c r="O967" i="7" s="1" a="1"/>
  <c r="O967" i="7" s="1"/>
  <c r="C972" i="7"/>
  <c r="C974" i="7"/>
  <c r="D976" i="7"/>
  <c r="O976" i="7" s="1" a="1"/>
  <c r="O976" i="7" s="1"/>
  <c r="D978" i="7"/>
  <c r="O978" i="7" s="1" a="1"/>
  <c r="O978" i="7" s="1"/>
  <c r="D980" i="7"/>
  <c r="O980" i="7" s="1" a="1"/>
  <c r="O980" i="7" s="1"/>
  <c r="D982" i="7"/>
  <c r="O982" i="7" s="1" a="1"/>
  <c r="O982" i="7" s="1"/>
  <c r="D909" i="7"/>
  <c r="O909" i="7" s="1" a="1"/>
  <c r="O909" i="7" s="1"/>
  <c r="C932" i="7"/>
  <c r="C938" i="7"/>
  <c r="C941" i="7"/>
  <c r="C947" i="7"/>
  <c r="D956" i="7"/>
  <c r="O956" i="7" s="1" a="1"/>
  <c r="O956" i="7" s="1"/>
  <c r="D959" i="7"/>
  <c r="O959" i="7" s="1" a="1"/>
  <c r="O959" i="7" s="1"/>
  <c r="C970" i="7"/>
  <c r="D972" i="7"/>
  <c r="O972" i="7" s="1" a="1"/>
  <c r="O972" i="7" s="1"/>
  <c r="D974" i="7"/>
  <c r="O974" i="7" s="1" a="1"/>
  <c r="O974" i="7" s="1"/>
  <c r="D987" i="7"/>
  <c r="O987" i="7" s="1" a="1"/>
  <c r="O987" i="7" s="1"/>
  <c r="C994" i="7"/>
  <c r="C1003" i="7"/>
  <c r="D1005" i="7"/>
  <c r="O1005" i="7" s="1" a="1"/>
  <c r="O1005" i="7" s="1"/>
  <c r="C987" i="7"/>
  <c r="C10" i="10"/>
  <c r="C18" i="10"/>
  <c r="C26" i="10"/>
  <c r="C34" i="10"/>
  <c r="C42" i="10"/>
  <c r="C50" i="10"/>
  <c r="C58" i="10"/>
  <c r="C66" i="10"/>
  <c r="C74" i="10"/>
  <c r="C82" i="10"/>
  <c r="C90" i="10"/>
  <c r="C98" i="10"/>
  <c r="C106" i="10"/>
  <c r="C114" i="10"/>
  <c r="C122" i="10"/>
  <c r="C130" i="10"/>
  <c r="C138" i="10"/>
  <c r="C146" i="10"/>
  <c r="C154" i="10"/>
  <c r="C162" i="10"/>
  <c r="C170" i="10"/>
  <c r="C178" i="10"/>
  <c r="C186" i="10"/>
  <c r="C194" i="10"/>
  <c r="C202" i="10"/>
  <c r="C210" i="10"/>
  <c r="C218" i="10"/>
  <c r="C226" i="10"/>
  <c r="C234" i="10"/>
  <c r="C242" i="10"/>
  <c r="C250" i="10"/>
  <c r="C258" i="10"/>
  <c r="C266" i="10"/>
  <c r="C274" i="10"/>
  <c r="C282" i="10"/>
  <c r="C290" i="10"/>
  <c r="C298" i="10"/>
  <c r="C306" i="10"/>
  <c r="C314" i="10"/>
  <c r="C322" i="10"/>
  <c r="C330" i="10"/>
  <c r="C338" i="10"/>
  <c r="C346" i="10"/>
  <c r="C354" i="10"/>
  <c r="C362" i="10"/>
  <c r="C370" i="10"/>
  <c r="C378" i="10"/>
  <c r="C386" i="10"/>
  <c r="C394" i="10"/>
  <c r="C402" i="10"/>
  <c r="C410" i="10"/>
  <c r="C418" i="10"/>
  <c r="C426" i="10"/>
  <c r="C434" i="10"/>
  <c r="C442" i="10"/>
  <c r="C450" i="10"/>
  <c r="C458" i="10"/>
  <c r="C466" i="10"/>
  <c r="C474" i="10"/>
  <c r="C482" i="10"/>
  <c r="C490" i="10"/>
  <c r="C498" i="10"/>
  <c r="C506" i="10"/>
  <c r="C514" i="10"/>
  <c r="C522" i="10"/>
  <c r="C530" i="10"/>
  <c r="C538" i="10"/>
  <c r="C546" i="10"/>
  <c r="C554" i="10"/>
  <c r="C562" i="10"/>
  <c r="C570" i="10"/>
  <c r="C578" i="10"/>
  <c r="C586" i="10"/>
  <c r="C594" i="10"/>
  <c r="C602" i="10"/>
  <c r="C610" i="10"/>
  <c r="C618" i="10"/>
  <c r="C626" i="10"/>
  <c r="C634" i="10"/>
  <c r="C642" i="10"/>
  <c r="C650" i="10"/>
  <c r="C658" i="10"/>
  <c r="C11" i="10"/>
  <c r="C19" i="10"/>
  <c r="C27" i="10"/>
  <c r="C35" i="10"/>
  <c r="C43" i="10"/>
  <c r="C51" i="10"/>
  <c r="C59" i="10"/>
  <c r="C67" i="10"/>
  <c r="C75" i="10"/>
  <c r="C83" i="10"/>
  <c r="C91" i="10"/>
  <c r="C99" i="10"/>
  <c r="C107" i="10"/>
  <c r="C115" i="10"/>
  <c r="C123" i="10"/>
  <c r="C131" i="10"/>
  <c r="C139" i="10"/>
  <c r="C147" i="10"/>
  <c r="C155" i="10"/>
  <c r="C163" i="10"/>
  <c r="C171" i="10"/>
  <c r="C179" i="10"/>
  <c r="C187" i="10"/>
  <c r="C195" i="10"/>
  <c r="C203" i="10"/>
  <c r="C211" i="10"/>
  <c r="C219" i="10"/>
  <c r="C227" i="10"/>
  <c r="C235" i="10"/>
  <c r="C243" i="10"/>
  <c r="C251" i="10"/>
  <c r="C259" i="10"/>
  <c r="C267" i="10"/>
  <c r="C275" i="10"/>
  <c r="C283" i="10"/>
  <c r="C291" i="10"/>
  <c r="C299" i="10"/>
  <c r="C307" i="10"/>
  <c r="C315" i="10"/>
  <c r="C323" i="10"/>
  <c r="C331" i="10"/>
  <c r="C339" i="10"/>
  <c r="C347" i="10"/>
  <c r="C355" i="10"/>
  <c r="C363" i="10"/>
  <c r="C371" i="10"/>
  <c r="C379" i="10"/>
  <c r="C387" i="10"/>
  <c r="C395" i="10"/>
  <c r="C403" i="10"/>
  <c r="C411" i="10"/>
  <c r="C419" i="10"/>
  <c r="C427" i="10"/>
  <c r="C435" i="10"/>
  <c r="C443" i="10"/>
  <c r="C451" i="10"/>
  <c r="C459" i="10"/>
  <c r="C467" i="10"/>
  <c r="C475" i="10"/>
  <c r="C483" i="10"/>
  <c r="C491" i="10"/>
  <c r="C499" i="10"/>
  <c r="C507" i="10"/>
  <c r="C515" i="10"/>
  <c r="C523" i="10"/>
  <c r="C531" i="10"/>
  <c r="C539" i="10"/>
  <c r="C547" i="10"/>
  <c r="C555" i="10"/>
  <c r="C563" i="10"/>
  <c r="C571" i="10"/>
  <c r="C579" i="10"/>
  <c r="C587" i="10"/>
  <c r="C12" i="10"/>
  <c r="C20" i="10"/>
  <c r="C28" i="10"/>
  <c r="C36" i="10"/>
  <c r="C44" i="10"/>
  <c r="C52" i="10"/>
  <c r="C60" i="10"/>
  <c r="C68" i="10"/>
  <c r="C76" i="10"/>
  <c r="C84" i="10"/>
  <c r="C92" i="10"/>
  <c r="C100" i="10"/>
  <c r="C108" i="10"/>
  <c r="C116" i="10"/>
  <c r="C124" i="10"/>
  <c r="C132" i="10"/>
  <c r="C140" i="10"/>
  <c r="C148" i="10"/>
  <c r="C156" i="10"/>
  <c r="C164" i="10"/>
  <c r="C172" i="10"/>
  <c r="C180" i="10"/>
  <c r="C188" i="10"/>
  <c r="C196" i="10"/>
  <c r="C204" i="10"/>
  <c r="C212" i="10"/>
  <c r="C220" i="10"/>
  <c r="C228" i="10"/>
  <c r="C236" i="10"/>
  <c r="C244" i="10"/>
  <c r="C252" i="10"/>
  <c r="C260" i="10"/>
  <c r="C268" i="10"/>
  <c r="C276" i="10"/>
  <c r="C284" i="10"/>
  <c r="C292" i="10"/>
  <c r="C300" i="10"/>
  <c r="C308" i="10"/>
  <c r="C316" i="10"/>
  <c r="C324" i="10"/>
  <c r="C332" i="10"/>
  <c r="C340" i="10"/>
  <c r="C348" i="10"/>
  <c r="C356" i="10"/>
  <c r="C364" i="10"/>
  <c r="C372" i="10"/>
  <c r="C380" i="10"/>
  <c r="C388" i="10"/>
  <c r="C396" i="10"/>
  <c r="C404" i="10"/>
  <c r="C412" i="10"/>
  <c r="C420" i="10"/>
  <c r="C428" i="10"/>
  <c r="C436" i="10"/>
  <c r="C444" i="10"/>
  <c r="C452" i="10"/>
  <c r="C460" i="10"/>
  <c r="C468" i="10"/>
  <c r="C476" i="10"/>
  <c r="C484" i="10"/>
  <c r="C492" i="10"/>
  <c r="C500" i="10"/>
  <c r="C508" i="10"/>
  <c r="C516" i="10"/>
  <c r="C524" i="10"/>
  <c r="C532" i="10"/>
  <c r="C540" i="10"/>
  <c r="C548" i="10"/>
  <c r="C556" i="10"/>
  <c r="C564" i="10"/>
  <c r="C572" i="10"/>
  <c r="C580" i="10"/>
  <c r="C588" i="10"/>
  <c r="C596" i="10"/>
  <c r="C604" i="10"/>
  <c r="C612" i="10"/>
  <c r="C620" i="10"/>
  <c r="C628" i="10"/>
  <c r="C636" i="10"/>
  <c r="C644" i="10"/>
  <c r="C652" i="10"/>
  <c r="C660" i="10"/>
  <c r="C668" i="10"/>
  <c r="C13" i="10"/>
  <c r="C21" i="10"/>
  <c r="C29" i="10"/>
  <c r="C37" i="10"/>
  <c r="C45" i="10"/>
  <c r="C53" i="10"/>
  <c r="C61" i="10"/>
  <c r="C69" i="10"/>
  <c r="C77" i="10"/>
  <c r="C85" i="10"/>
  <c r="C93" i="10"/>
  <c r="C101" i="10"/>
  <c r="C109" i="10"/>
  <c r="C117" i="10"/>
  <c r="C125" i="10"/>
  <c r="C133" i="10"/>
  <c r="C141" i="10"/>
  <c r="C149" i="10"/>
  <c r="C157" i="10"/>
  <c r="C165" i="10"/>
  <c r="C173" i="10"/>
  <c r="C181" i="10"/>
  <c r="C189" i="10"/>
  <c r="C197" i="10"/>
  <c r="C205" i="10"/>
  <c r="C213" i="10"/>
  <c r="C221" i="10"/>
  <c r="C229" i="10"/>
  <c r="C237" i="10"/>
  <c r="C245" i="10"/>
  <c r="C253" i="10"/>
  <c r="C261" i="10"/>
  <c r="C269" i="10"/>
  <c r="C277" i="10"/>
  <c r="C285" i="10"/>
  <c r="C293" i="10"/>
  <c r="C301" i="10"/>
  <c r="C309" i="10"/>
  <c r="C317" i="10"/>
  <c r="C325" i="10"/>
  <c r="C333" i="10"/>
  <c r="C341" i="10"/>
  <c r="C349" i="10"/>
  <c r="C357" i="10"/>
  <c r="C365" i="10"/>
  <c r="C373" i="10"/>
  <c r="C381" i="10"/>
  <c r="C389" i="10"/>
  <c r="C397" i="10"/>
  <c r="C405" i="10"/>
  <c r="C413" i="10"/>
  <c r="C421" i="10"/>
  <c r="C429" i="10"/>
  <c r="C437" i="10"/>
  <c r="C445" i="10"/>
  <c r="C453" i="10"/>
  <c r="C461" i="10"/>
  <c r="C469" i="10"/>
  <c r="C477" i="10"/>
  <c r="C485" i="10"/>
  <c r="C493" i="10"/>
  <c r="C501" i="10"/>
  <c r="C509" i="10"/>
  <c r="C517" i="10"/>
  <c r="C525" i="10"/>
  <c r="C533" i="10"/>
  <c r="C541" i="10"/>
  <c r="C549" i="10"/>
  <c r="C557" i="10"/>
  <c r="C565" i="10"/>
  <c r="C573" i="10"/>
  <c r="C581" i="10"/>
  <c r="C589" i="10"/>
  <c r="C597" i="10"/>
  <c r="C605" i="10"/>
  <c r="C613" i="10"/>
  <c r="C621" i="10"/>
  <c r="C629" i="10"/>
  <c r="C637" i="10"/>
  <c r="C645" i="10"/>
  <c r="C653" i="10"/>
  <c r="C661" i="10"/>
  <c r="C669" i="10"/>
  <c r="C677" i="10"/>
  <c r="C14" i="10"/>
  <c r="C22" i="10"/>
  <c r="C30" i="10"/>
  <c r="C38" i="10"/>
  <c r="C46" i="10"/>
  <c r="C54" i="10"/>
  <c r="C62" i="10"/>
  <c r="C70" i="10"/>
  <c r="C78" i="10"/>
  <c r="C86" i="10"/>
  <c r="C94" i="10"/>
  <c r="C102" i="10"/>
  <c r="C110" i="10"/>
  <c r="C118" i="10"/>
  <c r="C126" i="10"/>
  <c r="C134" i="10"/>
  <c r="C142" i="10"/>
  <c r="C150" i="10"/>
  <c r="C158" i="10"/>
  <c r="C166" i="10"/>
  <c r="C174" i="10"/>
  <c r="C182" i="10"/>
  <c r="C190" i="10"/>
  <c r="C198" i="10"/>
  <c r="C206" i="10"/>
  <c r="C214" i="10"/>
  <c r="C222" i="10"/>
  <c r="C230" i="10"/>
  <c r="C238" i="10"/>
  <c r="C246" i="10"/>
  <c r="C254" i="10"/>
  <c r="C262" i="10"/>
  <c r="C270" i="10"/>
  <c r="C278" i="10"/>
  <c r="C286" i="10"/>
  <c r="C294" i="10"/>
  <c r="C302" i="10"/>
  <c r="C310" i="10"/>
  <c r="C318" i="10"/>
  <c r="C326" i="10"/>
  <c r="C334" i="10"/>
  <c r="C342" i="10"/>
  <c r="C350" i="10"/>
  <c r="C358" i="10"/>
  <c r="C366" i="10"/>
  <c r="C374" i="10"/>
  <c r="C382" i="10"/>
  <c r="C390" i="10"/>
  <c r="C398" i="10"/>
  <c r="C406" i="10"/>
  <c r="C414" i="10"/>
  <c r="C422" i="10"/>
  <c r="C430" i="10"/>
  <c r="C438" i="10"/>
  <c r="C446" i="10"/>
  <c r="C454" i="10"/>
  <c r="C462" i="10"/>
  <c r="C470" i="10"/>
  <c r="C478" i="10"/>
  <c r="C486" i="10"/>
  <c r="C494" i="10"/>
  <c r="C502" i="10"/>
  <c r="C510" i="10"/>
  <c r="C518" i="10"/>
  <c r="C526" i="10"/>
  <c r="C534" i="10"/>
  <c r="C542" i="10"/>
  <c r="C550" i="10"/>
  <c r="C558" i="10"/>
  <c r="C566" i="10"/>
  <c r="C574" i="10"/>
  <c r="C582" i="10"/>
  <c r="C590" i="10"/>
  <c r="C598" i="10"/>
  <c r="C606" i="10"/>
  <c r="C614" i="10"/>
  <c r="C622" i="10"/>
  <c r="C630" i="10"/>
  <c r="C638" i="10"/>
  <c r="C646" i="10"/>
  <c r="C654" i="10"/>
  <c r="C662" i="10"/>
  <c r="C670" i="10"/>
  <c r="C15" i="10"/>
  <c r="C23" i="10"/>
  <c r="C31" i="10"/>
  <c r="C39" i="10"/>
  <c r="C47" i="10"/>
  <c r="C55" i="10"/>
  <c r="C63" i="10"/>
  <c r="C71" i="10"/>
  <c r="C79" i="10"/>
  <c r="C87" i="10"/>
  <c r="C95" i="10"/>
  <c r="C103" i="10"/>
  <c r="C111" i="10"/>
  <c r="C119" i="10"/>
  <c r="C127" i="10"/>
  <c r="C135" i="10"/>
  <c r="C143" i="10"/>
  <c r="C151" i="10"/>
  <c r="C159" i="10"/>
  <c r="C167" i="10"/>
  <c r="C175" i="10"/>
  <c r="C183" i="10"/>
  <c r="C191" i="10"/>
  <c r="C199" i="10"/>
  <c r="C207" i="10"/>
  <c r="C215" i="10"/>
  <c r="C223" i="10"/>
  <c r="C231" i="10"/>
  <c r="C239" i="10"/>
  <c r="C247" i="10"/>
  <c r="C255" i="10"/>
  <c r="C263" i="10"/>
  <c r="C271" i="10"/>
  <c r="C279" i="10"/>
  <c r="C287" i="10"/>
  <c r="C295" i="10"/>
  <c r="C303" i="10"/>
  <c r="C311" i="10"/>
  <c r="C319" i="10"/>
  <c r="C327" i="10"/>
  <c r="C335" i="10"/>
  <c r="C343" i="10"/>
  <c r="C351" i="10"/>
  <c r="C359" i="10"/>
  <c r="C367" i="10"/>
  <c r="C375" i="10"/>
  <c r="C383" i="10"/>
  <c r="C391" i="10"/>
  <c r="C399" i="10"/>
  <c r="C407" i="10"/>
  <c r="C415" i="10"/>
  <c r="C423" i="10"/>
  <c r="C431" i="10"/>
  <c r="C439" i="10"/>
  <c r="C447" i="10"/>
  <c r="C455" i="10"/>
  <c r="C463" i="10"/>
  <c r="C471" i="10"/>
  <c r="C479" i="10"/>
  <c r="C487" i="10"/>
  <c r="C495" i="10"/>
  <c r="C503" i="10"/>
  <c r="C511" i="10"/>
  <c r="C519" i="10"/>
  <c r="C527" i="10"/>
  <c r="C535" i="10"/>
  <c r="C543" i="10"/>
  <c r="C551" i="10"/>
  <c r="C559" i="10"/>
  <c r="C567" i="10"/>
  <c r="C575" i="10"/>
  <c r="C583" i="10"/>
  <c r="C591" i="10"/>
  <c r="C599" i="10"/>
  <c r="C607" i="10"/>
  <c r="C615" i="10"/>
  <c r="C623" i="10"/>
  <c r="C631" i="10"/>
  <c r="C639" i="10"/>
  <c r="C647" i="10"/>
  <c r="C655" i="10"/>
  <c r="C663" i="10"/>
  <c r="C671" i="10"/>
  <c r="C679" i="10"/>
  <c r="C687" i="10"/>
  <c r="C8" i="10"/>
  <c r="C16" i="10"/>
  <c r="C24" i="10"/>
  <c r="C32" i="10"/>
  <c r="C40" i="10"/>
  <c r="C48" i="10"/>
  <c r="C56" i="10"/>
  <c r="C64" i="10"/>
  <c r="C72" i="10"/>
  <c r="C80" i="10"/>
  <c r="C88" i="10"/>
  <c r="C96" i="10"/>
  <c r="C104" i="10"/>
  <c r="C112" i="10"/>
  <c r="C120" i="10"/>
  <c r="C128" i="10"/>
  <c r="C136" i="10"/>
  <c r="C144" i="10"/>
  <c r="C152" i="10"/>
  <c r="C160" i="10"/>
  <c r="C168" i="10"/>
  <c r="C176" i="10"/>
  <c r="C184" i="10"/>
  <c r="C192" i="10"/>
  <c r="C200" i="10"/>
  <c r="C208" i="10"/>
  <c r="C216" i="10"/>
  <c r="C224" i="10"/>
  <c r="C232" i="10"/>
  <c r="C240" i="10"/>
  <c r="C248" i="10"/>
  <c r="C256" i="10"/>
  <c r="C264" i="10"/>
  <c r="C272" i="10"/>
  <c r="C280" i="10"/>
  <c r="C288" i="10"/>
  <c r="C296" i="10"/>
  <c r="C304" i="10"/>
  <c r="C312" i="10"/>
  <c r="C320" i="10"/>
  <c r="C328" i="10"/>
  <c r="C336" i="10"/>
  <c r="C344" i="10"/>
  <c r="C352" i="10"/>
  <c r="C360" i="10"/>
  <c r="C368" i="10"/>
  <c r="C376" i="10"/>
  <c r="C384" i="10"/>
  <c r="C392" i="10"/>
  <c r="C400" i="10"/>
  <c r="C408" i="10"/>
  <c r="C416" i="10"/>
  <c r="C424" i="10"/>
  <c r="C432" i="10"/>
  <c r="C440" i="10"/>
  <c r="C448" i="10"/>
  <c r="C456" i="10"/>
  <c r="C464" i="10"/>
  <c r="C472" i="10"/>
  <c r="C480" i="10"/>
  <c r="C488" i="10"/>
  <c r="C496" i="10"/>
  <c r="C504" i="10"/>
  <c r="C512" i="10"/>
  <c r="C520" i="10"/>
  <c r="C528" i="10"/>
  <c r="C536" i="10"/>
  <c r="C544" i="10"/>
  <c r="C552" i="10"/>
  <c r="C560" i="10"/>
  <c r="C568" i="10"/>
  <c r="C576" i="10"/>
  <c r="C584" i="10"/>
  <c r="C592" i="10"/>
  <c r="C600" i="10"/>
  <c r="C608" i="10"/>
  <c r="C616" i="10"/>
  <c r="C624" i="10"/>
  <c r="C632" i="10"/>
  <c r="C640" i="10"/>
  <c r="C9" i="10"/>
  <c r="C17" i="10"/>
  <c r="C25" i="10"/>
  <c r="C33" i="10"/>
  <c r="C41" i="10"/>
  <c r="C49" i="10"/>
  <c r="C57" i="10"/>
  <c r="C65" i="10"/>
  <c r="C73" i="10"/>
  <c r="C81" i="10"/>
  <c r="C89" i="10"/>
  <c r="C97" i="10"/>
  <c r="C105" i="10"/>
  <c r="C113" i="10"/>
  <c r="C121" i="10"/>
  <c r="C129" i="10"/>
  <c r="C137" i="10"/>
  <c r="C145" i="10"/>
  <c r="C153" i="10"/>
  <c r="C161" i="10"/>
  <c r="C169" i="10"/>
  <c r="C177" i="10"/>
  <c r="C185" i="10"/>
  <c r="C193" i="10"/>
  <c r="C201" i="10"/>
  <c r="C209" i="10"/>
  <c r="C217" i="10"/>
  <c r="C225" i="10"/>
  <c r="C233" i="10"/>
  <c r="C241" i="10"/>
  <c r="C249" i="10"/>
  <c r="C257" i="10"/>
  <c r="C265" i="10"/>
  <c r="C273" i="10"/>
  <c r="C281" i="10"/>
  <c r="C289" i="10"/>
  <c r="C297" i="10"/>
  <c r="C305" i="10"/>
  <c r="C313" i="10"/>
  <c r="C321" i="10"/>
  <c r="C329" i="10"/>
  <c r="C337" i="10"/>
  <c r="C345" i="10"/>
  <c r="C353" i="10"/>
  <c r="C361" i="10"/>
  <c r="C369" i="10"/>
  <c r="C377" i="10"/>
  <c r="C385" i="10"/>
  <c r="C393" i="10"/>
  <c r="C401" i="10"/>
  <c r="C409" i="10"/>
  <c r="C417" i="10"/>
  <c r="C425" i="10"/>
  <c r="C433" i="10"/>
  <c r="C441" i="10"/>
  <c r="C449" i="10"/>
  <c r="C457" i="10"/>
  <c r="C465" i="10"/>
  <c r="C473" i="10"/>
  <c r="C481" i="10"/>
  <c r="C489" i="10"/>
  <c r="C497" i="10"/>
  <c r="C505" i="10"/>
  <c r="C513" i="10"/>
  <c r="C521" i="10"/>
  <c r="C529" i="10"/>
  <c r="C537" i="10"/>
  <c r="C545" i="10"/>
  <c r="C553" i="10"/>
  <c r="C561" i="10"/>
  <c r="C569" i="10"/>
  <c r="C577" i="10"/>
  <c r="C585" i="10"/>
  <c r="C593" i="10"/>
  <c r="C601" i="10"/>
  <c r="C609" i="10"/>
  <c r="C617" i="10"/>
  <c r="C625" i="10"/>
  <c r="C633" i="10"/>
  <c r="C641" i="10"/>
  <c r="C649" i="10"/>
  <c r="C657" i="10"/>
  <c r="C611" i="10"/>
  <c r="C659" i="10"/>
  <c r="C675" i="10"/>
  <c r="C685" i="10"/>
  <c r="C694" i="10"/>
  <c r="C702" i="10"/>
  <c r="C710" i="10"/>
  <c r="C718" i="10"/>
  <c r="C726" i="10"/>
  <c r="C734" i="10"/>
  <c r="C742" i="10"/>
  <c r="C750" i="10"/>
  <c r="C758" i="10"/>
  <c r="C766" i="10"/>
  <c r="C774" i="10"/>
  <c r="C782" i="10"/>
  <c r="C790" i="10"/>
  <c r="C798" i="10"/>
  <c r="C806" i="10"/>
  <c r="C814" i="10"/>
  <c r="C822" i="10"/>
  <c r="C830" i="10"/>
  <c r="C838" i="10"/>
  <c r="C846" i="10"/>
  <c r="C854" i="10"/>
  <c r="C862" i="10"/>
  <c r="C870" i="10"/>
  <c r="C878" i="10"/>
  <c r="C886" i="10"/>
  <c r="C894" i="10"/>
  <c r="C902" i="10"/>
  <c r="C910" i="10"/>
  <c r="C918" i="10"/>
  <c r="C926" i="10"/>
  <c r="C934" i="10"/>
  <c r="C942" i="10"/>
  <c r="C950" i="10"/>
  <c r="C958" i="10"/>
  <c r="C966" i="10"/>
  <c r="C974" i="10"/>
  <c r="C982" i="10"/>
  <c r="C990" i="10"/>
  <c r="C998" i="10"/>
  <c r="C619" i="10"/>
  <c r="C664" i="10"/>
  <c r="C676" i="10"/>
  <c r="C686" i="10"/>
  <c r="C695" i="10"/>
  <c r="C703" i="10"/>
  <c r="C711" i="10"/>
  <c r="C719" i="10"/>
  <c r="C727" i="10"/>
  <c r="C735" i="10"/>
  <c r="C743" i="10"/>
  <c r="C751" i="10"/>
  <c r="C759" i="10"/>
  <c r="C767" i="10"/>
  <c r="C775" i="10"/>
  <c r="C783" i="10"/>
  <c r="C791" i="10"/>
  <c r="C799" i="10"/>
  <c r="C807" i="10"/>
  <c r="C815" i="10"/>
  <c r="C823" i="10"/>
  <c r="C831" i="10"/>
  <c r="C839" i="10"/>
  <c r="C847" i="10"/>
  <c r="C855" i="10"/>
  <c r="C863" i="10"/>
  <c r="C871" i="10"/>
  <c r="C879" i="10"/>
  <c r="C887" i="10"/>
  <c r="C895" i="10"/>
  <c r="C903" i="10"/>
  <c r="C911" i="10"/>
  <c r="C919" i="10"/>
  <c r="C927" i="10"/>
  <c r="C935" i="10"/>
  <c r="C943" i="10"/>
  <c r="C951" i="10"/>
  <c r="C959" i="10"/>
  <c r="C967" i="10"/>
  <c r="C975" i="10"/>
  <c r="C983" i="10"/>
  <c r="C991" i="10"/>
  <c r="C999" i="10"/>
  <c r="C627" i="10"/>
  <c r="C665" i="10"/>
  <c r="C678" i="10"/>
  <c r="C688" i="10"/>
  <c r="C696" i="10"/>
  <c r="C704" i="10"/>
  <c r="C712" i="10"/>
  <c r="C720" i="10"/>
  <c r="C728" i="10"/>
  <c r="C736" i="10"/>
  <c r="C744" i="10"/>
  <c r="C752" i="10"/>
  <c r="C760" i="10"/>
  <c r="C768" i="10"/>
  <c r="C776" i="10"/>
  <c r="C784" i="10"/>
  <c r="C792" i="10"/>
  <c r="C800" i="10"/>
  <c r="C808" i="10"/>
  <c r="C816" i="10"/>
  <c r="C824" i="10"/>
  <c r="C832" i="10"/>
  <c r="C840" i="10"/>
  <c r="C848" i="10"/>
  <c r="C856" i="10"/>
  <c r="C864" i="10"/>
  <c r="C872" i="10"/>
  <c r="C880" i="10"/>
  <c r="C888" i="10"/>
  <c r="C896" i="10"/>
  <c r="C904" i="10"/>
  <c r="C912" i="10"/>
  <c r="C920" i="10"/>
  <c r="C928" i="10"/>
  <c r="C936" i="10"/>
  <c r="C944" i="10"/>
  <c r="C952" i="10"/>
  <c r="C960" i="10"/>
  <c r="C968" i="10"/>
  <c r="C976" i="10"/>
  <c r="C984" i="10"/>
  <c r="C992" i="10"/>
  <c r="C1000" i="10"/>
  <c r="C635" i="10"/>
  <c r="C666" i="10"/>
  <c r="C680" i="10"/>
  <c r="C689" i="10"/>
  <c r="C697" i="10"/>
  <c r="C705" i="10"/>
  <c r="C713" i="10"/>
  <c r="C721" i="10"/>
  <c r="C729" i="10"/>
  <c r="C737" i="10"/>
  <c r="C745" i="10"/>
  <c r="C753" i="10"/>
  <c r="C761" i="10"/>
  <c r="C769" i="10"/>
  <c r="C777" i="10"/>
  <c r="C785" i="10"/>
  <c r="C793" i="10"/>
  <c r="C801" i="10"/>
  <c r="C809" i="10"/>
  <c r="C817" i="10"/>
  <c r="C825" i="10"/>
  <c r="C833" i="10"/>
  <c r="C841" i="10"/>
  <c r="C849" i="10"/>
  <c r="C857" i="10"/>
  <c r="C865" i="10"/>
  <c r="C873" i="10"/>
  <c r="C881" i="10"/>
  <c r="C889" i="10"/>
  <c r="C897" i="10"/>
  <c r="C905" i="10"/>
  <c r="C913" i="10"/>
  <c r="C921" i="10"/>
  <c r="C929" i="10"/>
  <c r="C937" i="10"/>
  <c r="C945" i="10"/>
  <c r="C953" i="10"/>
  <c r="C961" i="10"/>
  <c r="C969" i="10"/>
  <c r="C977" i="10"/>
  <c r="C985" i="10"/>
  <c r="C993" i="10"/>
  <c r="C1001" i="10"/>
  <c r="C643" i="10"/>
  <c r="C667" i="10"/>
  <c r="C681" i="10"/>
  <c r="C690" i="10"/>
  <c r="C698" i="10"/>
  <c r="C706" i="10"/>
  <c r="C714" i="10"/>
  <c r="C722" i="10"/>
  <c r="C730" i="10"/>
  <c r="C738" i="10"/>
  <c r="C746" i="10"/>
  <c r="C754" i="10"/>
  <c r="C762" i="10"/>
  <c r="C770" i="10"/>
  <c r="C778" i="10"/>
  <c r="C786" i="10"/>
  <c r="C794" i="10"/>
  <c r="C802" i="10"/>
  <c r="C810" i="10"/>
  <c r="C818" i="10"/>
  <c r="C826" i="10"/>
  <c r="C834" i="10"/>
  <c r="C842" i="10"/>
  <c r="C850" i="10"/>
  <c r="C858" i="10"/>
  <c r="C866" i="10"/>
  <c r="C874" i="10"/>
  <c r="C882" i="10"/>
  <c r="C890" i="10"/>
  <c r="C898" i="10"/>
  <c r="C906" i="10"/>
  <c r="C914" i="10"/>
  <c r="C922" i="10"/>
  <c r="C930" i="10"/>
  <c r="C938" i="10"/>
  <c r="C946" i="10"/>
  <c r="C954" i="10"/>
  <c r="C962" i="10"/>
  <c r="C970" i="10"/>
  <c r="C978" i="10"/>
  <c r="C986" i="10"/>
  <c r="C994" i="10"/>
  <c r="C1002" i="10"/>
  <c r="C648" i="10"/>
  <c r="C672" i="10"/>
  <c r="C682" i="10"/>
  <c r="C691" i="10"/>
  <c r="C699" i="10"/>
  <c r="C707" i="10"/>
  <c r="C715" i="10"/>
  <c r="C723" i="10"/>
  <c r="C731" i="10"/>
  <c r="C739" i="10"/>
  <c r="C747" i="10"/>
  <c r="C755" i="10"/>
  <c r="C763" i="10"/>
  <c r="C771" i="10"/>
  <c r="C779" i="10"/>
  <c r="C787" i="10"/>
  <c r="C795" i="10"/>
  <c r="C803" i="10"/>
  <c r="C811" i="10"/>
  <c r="C819" i="10"/>
  <c r="C827" i="10"/>
  <c r="C835" i="10"/>
  <c r="C843" i="10"/>
  <c r="C851" i="10"/>
  <c r="C859" i="10"/>
  <c r="C867" i="10"/>
  <c r="C875" i="10"/>
  <c r="C883" i="10"/>
  <c r="C891" i="10"/>
  <c r="C899" i="10"/>
  <c r="C907" i="10"/>
  <c r="C915" i="10"/>
  <c r="C923" i="10"/>
  <c r="C931" i="10"/>
  <c r="C939" i="10"/>
  <c r="C947" i="10"/>
  <c r="C955" i="10"/>
  <c r="C963" i="10"/>
  <c r="C971" i="10"/>
  <c r="C979" i="10"/>
  <c r="C987" i="10"/>
  <c r="C995" i="10"/>
  <c r="C1003" i="10"/>
  <c r="C595" i="10"/>
  <c r="C651" i="10"/>
  <c r="C673" i="10"/>
  <c r="C683" i="10"/>
  <c r="C692" i="10"/>
  <c r="C700" i="10"/>
  <c r="C708" i="10"/>
  <c r="C716" i="10"/>
  <c r="C724" i="10"/>
  <c r="C732" i="10"/>
  <c r="C740" i="10"/>
  <c r="C748" i="10"/>
  <c r="C756" i="10"/>
  <c r="C764" i="10"/>
  <c r="C772" i="10"/>
  <c r="C780" i="10"/>
  <c r="C788" i="10"/>
  <c r="C796" i="10"/>
  <c r="C804" i="10"/>
  <c r="C812" i="10"/>
  <c r="C820" i="10"/>
  <c r="C828" i="10"/>
  <c r="C836" i="10"/>
  <c r="C844" i="10"/>
  <c r="C852" i="10"/>
  <c r="C860" i="10"/>
  <c r="C868" i="10"/>
  <c r="C876" i="10"/>
  <c r="C884" i="10"/>
  <c r="C892" i="10"/>
  <c r="C900" i="10"/>
  <c r="C908" i="10"/>
  <c r="C916" i="10"/>
  <c r="C924" i="10"/>
  <c r="C932" i="10"/>
  <c r="C940" i="10"/>
  <c r="C948" i="10"/>
  <c r="C956" i="10"/>
  <c r="C964" i="10"/>
  <c r="C972" i="10"/>
  <c r="C980" i="10"/>
  <c r="C988" i="10"/>
  <c r="C996" i="10"/>
  <c r="C1004" i="10"/>
  <c r="C603" i="10"/>
  <c r="C656" i="10"/>
  <c r="C674" i="10"/>
  <c r="C684" i="10"/>
  <c r="C693" i="10"/>
  <c r="C701" i="10"/>
  <c r="C709" i="10"/>
  <c r="C717" i="10"/>
  <c r="C725" i="10"/>
  <c r="C733" i="10"/>
  <c r="C741" i="10"/>
  <c r="C749" i="10"/>
  <c r="C757" i="10"/>
  <c r="C765" i="10"/>
  <c r="C773" i="10"/>
  <c r="C781" i="10"/>
  <c r="C789" i="10"/>
  <c r="C797" i="10"/>
  <c r="C805" i="10"/>
  <c r="C813" i="10"/>
  <c r="C821" i="10"/>
  <c r="C829" i="10"/>
  <c r="C837" i="10"/>
  <c r="C845" i="10"/>
  <c r="C853" i="10"/>
  <c r="C861" i="10"/>
  <c r="C869" i="10"/>
  <c r="C877" i="10"/>
  <c r="C885" i="10"/>
  <c r="C893" i="10"/>
  <c r="C901" i="10"/>
  <c r="C909" i="10"/>
  <c r="C917" i="10"/>
  <c r="C925" i="10"/>
  <c r="C933" i="10"/>
  <c r="C941" i="10"/>
  <c r="C949" i="10"/>
  <c r="C957" i="10"/>
  <c r="C965" i="10"/>
  <c r="C973" i="10"/>
  <c r="C981" i="10"/>
  <c r="C989" i="10"/>
  <c r="C997" i="10"/>
  <c r="C1005" i="10"/>
  <c r="C5" i="25"/>
  <c r="C997" i="25"/>
  <c r="C989" i="25"/>
  <c r="C981" i="25"/>
  <c r="C973" i="25"/>
  <c r="C965" i="25"/>
  <c r="C957" i="25"/>
  <c r="C949" i="25"/>
  <c r="C941" i="25"/>
  <c r="C933" i="25"/>
  <c r="C925" i="25"/>
  <c r="C917" i="25"/>
  <c r="C909" i="25"/>
  <c r="C901" i="25"/>
  <c r="C893" i="25"/>
  <c r="C885" i="25"/>
  <c r="C877" i="25"/>
  <c r="C869" i="25"/>
  <c r="C861" i="25"/>
  <c r="C853" i="25"/>
  <c r="C845" i="25"/>
  <c r="C837" i="25"/>
  <c r="C829" i="25"/>
  <c r="C821" i="25"/>
  <c r="C813" i="25"/>
  <c r="C805" i="25"/>
  <c r="C797" i="25"/>
  <c r="C789" i="25"/>
  <c r="C781" i="25"/>
  <c r="C773" i="25"/>
  <c r="C765" i="25"/>
  <c r="C757" i="25"/>
  <c r="C749" i="25"/>
  <c r="C741" i="25"/>
  <c r="C733" i="25"/>
  <c r="C725" i="25"/>
  <c r="C717" i="25"/>
  <c r="C709" i="25"/>
  <c r="C701" i="25"/>
  <c r="C693" i="25"/>
  <c r="C685" i="25"/>
  <c r="C677" i="25"/>
  <c r="C669" i="25"/>
  <c r="C661" i="25"/>
  <c r="C653" i="25"/>
  <c r="C645" i="25"/>
  <c r="C637" i="25"/>
  <c r="C629" i="25"/>
  <c r="C621" i="25"/>
  <c r="C613" i="25"/>
  <c r="C605" i="25"/>
  <c r="C597" i="25"/>
  <c r="C589" i="25"/>
  <c r="C581" i="25"/>
  <c r="C573" i="25"/>
  <c r="C565" i="25"/>
  <c r="C557" i="25"/>
  <c r="C549" i="25"/>
  <c r="C541" i="25"/>
  <c r="C533" i="25"/>
  <c r="C525" i="25"/>
  <c r="C517" i="25"/>
  <c r="C509" i="25"/>
  <c r="C501" i="25"/>
  <c r="C493" i="25"/>
  <c r="C485" i="25"/>
  <c r="C477" i="25"/>
  <c r="C469" i="25"/>
  <c r="C461" i="25"/>
  <c r="C453" i="25"/>
  <c r="C445" i="25"/>
  <c r="C437" i="25"/>
  <c r="C429" i="25"/>
  <c r="C421" i="25"/>
  <c r="C413" i="25"/>
  <c r="C405" i="25"/>
  <c r="C397" i="25"/>
  <c r="C389" i="25"/>
  <c r="C381" i="25"/>
  <c r="C373" i="25"/>
  <c r="C365" i="25"/>
  <c r="C357" i="25"/>
  <c r="C349" i="25"/>
  <c r="C341" i="25"/>
  <c r="C333" i="25"/>
  <c r="C1004" i="25"/>
  <c r="C996" i="25"/>
  <c r="C988" i="25"/>
  <c r="C980" i="25"/>
  <c r="C972" i="25"/>
  <c r="C964" i="25"/>
  <c r="C956" i="25"/>
  <c r="C948" i="25"/>
  <c r="C940" i="25"/>
  <c r="C932" i="25"/>
  <c r="C924" i="25"/>
  <c r="C916" i="25"/>
  <c r="C908" i="25"/>
  <c r="C900" i="25"/>
  <c r="C892" i="25"/>
  <c r="C884" i="25"/>
  <c r="C876" i="25"/>
  <c r="C868" i="25"/>
  <c r="C860" i="25"/>
  <c r="C852" i="25"/>
  <c r="C844" i="25"/>
  <c r="C836" i="25"/>
  <c r="C828" i="25"/>
  <c r="C820" i="25"/>
  <c r="C812" i="25"/>
  <c r="C804" i="25"/>
  <c r="C796" i="25"/>
  <c r="C788" i="25"/>
  <c r="C780" i="25"/>
  <c r="C772" i="25"/>
  <c r="C764" i="25"/>
  <c r="C756" i="25"/>
  <c r="C748" i="25"/>
  <c r="C740" i="25"/>
  <c r="C732" i="25"/>
  <c r="C724" i="25"/>
  <c r="C716" i="25"/>
  <c r="C708" i="25"/>
  <c r="C700" i="25"/>
  <c r="C692" i="25"/>
  <c r="C684" i="25"/>
  <c r="C676" i="25"/>
  <c r="C668" i="25"/>
  <c r="C660" i="25"/>
  <c r="C652" i="25"/>
  <c r="C644" i="25"/>
  <c r="C636" i="25"/>
  <c r="C628" i="25"/>
  <c r="C620" i="25"/>
  <c r="C612" i="25"/>
  <c r="C604" i="25"/>
  <c r="C596" i="25"/>
  <c r="C588" i="25"/>
  <c r="C580" i="25"/>
  <c r="C572" i="25"/>
  <c r="C564" i="25"/>
  <c r="C556" i="25"/>
  <c r="C548" i="25"/>
  <c r="C540" i="25"/>
  <c r="C532" i="25"/>
  <c r="C524" i="25"/>
  <c r="C516" i="25"/>
  <c r="C508" i="25"/>
  <c r="C500" i="25"/>
  <c r="C492" i="25"/>
  <c r="C484" i="25"/>
  <c r="C476" i="25"/>
  <c r="C468" i="25"/>
  <c r="C460" i="25"/>
  <c r="C452" i="25"/>
  <c r="C444" i="25"/>
  <c r="C436" i="25"/>
  <c r="C428" i="25"/>
  <c r="C420" i="25"/>
  <c r="C412" i="25"/>
  <c r="C404" i="25"/>
  <c r="C396" i="25"/>
  <c r="C388" i="25"/>
  <c r="C380" i="25"/>
  <c r="C372" i="25"/>
  <c r="C364" i="25"/>
  <c r="C356" i="25"/>
  <c r="C348" i="25"/>
  <c r="C340" i="25"/>
  <c r="C332" i="25"/>
  <c r="C1003" i="25"/>
  <c r="C995" i="25"/>
  <c r="C987" i="25"/>
  <c r="C979" i="25"/>
  <c r="C971" i="25"/>
  <c r="C963" i="25"/>
  <c r="C955" i="25"/>
  <c r="C947" i="25"/>
  <c r="C939" i="25"/>
  <c r="C931" i="25"/>
  <c r="C923" i="25"/>
  <c r="C915" i="25"/>
  <c r="C907" i="25"/>
  <c r="C899" i="25"/>
  <c r="C891" i="25"/>
  <c r="C883" i="25"/>
  <c r="C875" i="25"/>
  <c r="C867" i="25"/>
  <c r="C859" i="25"/>
  <c r="C851" i="25"/>
  <c r="C843" i="25"/>
  <c r="C835" i="25"/>
  <c r="C827" i="25"/>
  <c r="C819" i="25"/>
  <c r="C811" i="25"/>
  <c r="C803" i="25"/>
  <c r="C795" i="25"/>
  <c r="C787" i="25"/>
  <c r="C779" i="25"/>
  <c r="C771" i="25"/>
  <c r="C763" i="25"/>
  <c r="C755" i="25"/>
  <c r="C747" i="25"/>
  <c r="C739" i="25"/>
  <c r="C731" i="25"/>
  <c r="C723" i="25"/>
  <c r="C715" i="25"/>
  <c r="C707" i="25"/>
  <c r="C699" i="25"/>
  <c r="C691" i="25"/>
  <c r="C683" i="25"/>
  <c r="C675" i="25"/>
  <c r="C667" i="25"/>
  <c r="C659" i="25"/>
  <c r="C651" i="25"/>
  <c r="C643" i="25"/>
  <c r="C635" i="25"/>
  <c r="C627" i="25"/>
  <c r="C619" i="25"/>
  <c r="C611" i="25"/>
  <c r="C603" i="25"/>
  <c r="C595" i="25"/>
  <c r="C587" i="25"/>
  <c r="C579" i="25"/>
  <c r="C571" i="25"/>
  <c r="C563" i="25"/>
  <c r="C555" i="25"/>
  <c r="C547" i="25"/>
  <c r="C539" i="25"/>
  <c r="C531" i="25"/>
  <c r="C523" i="25"/>
  <c r="C515" i="25"/>
  <c r="C507" i="25"/>
  <c r="C499" i="25"/>
  <c r="C491" i="25"/>
  <c r="C483" i="25"/>
  <c r="C475" i="25"/>
  <c r="C467" i="25"/>
  <c r="C459" i="25"/>
  <c r="C451" i="25"/>
  <c r="C443" i="25"/>
  <c r="C435" i="25"/>
  <c r="C427" i="25"/>
  <c r="C419" i="25"/>
  <c r="C411" i="25"/>
  <c r="C403" i="25"/>
  <c r="C395" i="25"/>
  <c r="C387" i="25"/>
  <c r="C379" i="25"/>
  <c r="C371" i="25"/>
  <c r="C363" i="25"/>
  <c r="C355" i="25"/>
  <c r="C347" i="25"/>
  <c r="C339" i="25"/>
  <c r="C331" i="25"/>
  <c r="C1002" i="25"/>
  <c r="C994" i="25"/>
  <c r="C986" i="25"/>
  <c r="C978" i="25"/>
  <c r="C970" i="25"/>
  <c r="C962" i="25"/>
  <c r="C954" i="25"/>
  <c r="C946" i="25"/>
  <c r="C938" i="25"/>
  <c r="C930" i="25"/>
  <c r="C922" i="25"/>
  <c r="C914" i="25"/>
  <c r="C906" i="25"/>
  <c r="C898" i="25"/>
  <c r="C890" i="25"/>
  <c r="C882" i="25"/>
  <c r="C874" i="25"/>
  <c r="C866" i="25"/>
  <c r="C858" i="25"/>
  <c r="C850" i="25"/>
  <c r="C842" i="25"/>
  <c r="C834" i="25"/>
  <c r="C826" i="25"/>
  <c r="C818" i="25"/>
  <c r="C810" i="25"/>
  <c r="C802" i="25"/>
  <c r="C794" i="25"/>
  <c r="C786" i="25"/>
  <c r="C778" i="25"/>
  <c r="C770" i="25"/>
  <c r="C762" i="25"/>
  <c r="C754" i="25"/>
  <c r="C746" i="25"/>
  <c r="C738" i="25"/>
  <c r="C730" i="25"/>
  <c r="C722" i="25"/>
  <c r="C714" i="25"/>
  <c r="C706" i="25"/>
  <c r="C698" i="25"/>
  <c r="C690" i="25"/>
  <c r="C682" i="25"/>
  <c r="C674" i="25"/>
  <c r="C666" i="25"/>
  <c r="C658" i="25"/>
  <c r="C650" i="25"/>
  <c r="C642" i="25"/>
  <c r="C634" i="25"/>
  <c r="C626" i="25"/>
  <c r="C618" i="25"/>
  <c r="C610" i="25"/>
  <c r="C602" i="25"/>
  <c r="C594" i="25"/>
  <c r="C586" i="25"/>
  <c r="C578" i="25"/>
  <c r="C570" i="25"/>
  <c r="C562" i="25"/>
  <c r="C554" i="25"/>
  <c r="C546" i="25"/>
  <c r="C538" i="25"/>
  <c r="C530" i="25"/>
  <c r="C522" i="25"/>
  <c r="C514" i="25"/>
  <c r="C506" i="25"/>
  <c r="C498" i="25"/>
  <c r="C490" i="25"/>
  <c r="C482" i="25"/>
  <c r="C474" i="25"/>
  <c r="C466" i="25"/>
  <c r="C458" i="25"/>
  <c r="C450" i="25"/>
  <c r="C442" i="25"/>
  <c r="C434" i="25"/>
  <c r="C426" i="25"/>
  <c r="C418" i="25"/>
  <c r="C410" i="25"/>
  <c r="C402" i="25"/>
  <c r="C394" i="25"/>
  <c r="C386" i="25"/>
  <c r="C378" i="25"/>
  <c r="C370" i="25"/>
  <c r="C362" i="25"/>
  <c r="C354" i="25"/>
  <c r="C346" i="25"/>
  <c r="C338" i="25"/>
  <c r="C330" i="25"/>
  <c r="C1001" i="25"/>
  <c r="C993" i="25"/>
  <c r="C985" i="25"/>
  <c r="C977" i="25"/>
  <c r="C969" i="25"/>
  <c r="C961" i="25"/>
  <c r="C953" i="25"/>
  <c r="C945" i="25"/>
  <c r="C937" i="25"/>
  <c r="C929" i="25"/>
  <c r="C921" i="25"/>
  <c r="C913" i="25"/>
  <c r="C905" i="25"/>
  <c r="C897" i="25"/>
  <c r="C889" i="25"/>
  <c r="C881" i="25"/>
  <c r="C873" i="25"/>
  <c r="C865" i="25"/>
  <c r="C857" i="25"/>
  <c r="C849" i="25"/>
  <c r="C841" i="25"/>
  <c r="C833" i="25"/>
  <c r="C825" i="25"/>
  <c r="C817" i="25"/>
  <c r="C809" i="25"/>
  <c r="C801" i="25"/>
  <c r="C793" i="25"/>
  <c r="C785" i="25"/>
  <c r="C777" i="25"/>
  <c r="C769" i="25"/>
  <c r="C761" i="25"/>
  <c r="C753" i="25"/>
  <c r="C745" i="25"/>
  <c r="C737" i="25"/>
  <c r="C729" i="25"/>
  <c r="C721" i="25"/>
  <c r="C713" i="25"/>
  <c r="C705" i="25"/>
  <c r="C697" i="25"/>
  <c r="C689" i="25"/>
  <c r="C681" i="25"/>
  <c r="C673" i="25"/>
  <c r="C665" i="25"/>
  <c r="C657" i="25"/>
  <c r="C649" i="25"/>
  <c r="C641" i="25"/>
  <c r="C633" i="25"/>
  <c r="C625" i="25"/>
  <c r="C617" i="25"/>
  <c r="C609" i="25"/>
  <c r="C601" i="25"/>
  <c r="C593" i="25"/>
  <c r="C585" i="25"/>
  <c r="C577" i="25"/>
  <c r="C569" i="25"/>
  <c r="C561" i="25"/>
  <c r="C553" i="25"/>
  <c r="C545" i="25"/>
  <c r="C537" i="25"/>
  <c r="C529" i="25"/>
  <c r="C521" i="25"/>
  <c r="C513" i="25"/>
  <c r="C505" i="25"/>
  <c r="C497" i="25"/>
  <c r="C489" i="25"/>
  <c r="C481" i="25"/>
  <c r="C473" i="25"/>
  <c r="C465" i="25"/>
  <c r="C457" i="25"/>
  <c r="C449" i="25"/>
  <c r="C441" i="25"/>
  <c r="C433" i="25"/>
  <c r="C425" i="25"/>
  <c r="C417" i="25"/>
  <c r="C409" i="25"/>
  <c r="C401" i="25"/>
  <c r="C393" i="25"/>
  <c r="C385" i="25"/>
  <c r="C377" i="25"/>
  <c r="C369" i="25"/>
  <c r="C361" i="25"/>
  <c r="C353" i="25"/>
  <c r="C345" i="25"/>
  <c r="C337" i="25"/>
  <c r="C329" i="25"/>
  <c r="C1000" i="25"/>
  <c r="C992" i="25"/>
  <c r="C984" i="25"/>
  <c r="C976" i="25"/>
  <c r="C968" i="25"/>
  <c r="C960" i="25"/>
  <c r="C952" i="25"/>
  <c r="C944" i="25"/>
  <c r="C936" i="25"/>
  <c r="C928" i="25"/>
  <c r="C920" i="25"/>
  <c r="C912" i="25"/>
  <c r="C904" i="25"/>
  <c r="C896" i="25"/>
  <c r="C888" i="25"/>
  <c r="C880" i="25"/>
  <c r="C872" i="25"/>
  <c r="C864" i="25"/>
  <c r="C856" i="25"/>
  <c r="C848" i="25"/>
  <c r="C840" i="25"/>
  <c r="C832" i="25"/>
  <c r="C824" i="25"/>
  <c r="C816" i="25"/>
  <c r="C808" i="25"/>
  <c r="C800" i="25"/>
  <c r="C792" i="25"/>
  <c r="C784" i="25"/>
  <c r="C776" i="25"/>
  <c r="C768" i="25"/>
  <c r="C760" i="25"/>
  <c r="C752" i="25"/>
  <c r="C744" i="25"/>
  <c r="C736" i="25"/>
  <c r="C728" i="25"/>
  <c r="C720" i="25"/>
  <c r="C712" i="25"/>
  <c r="C704" i="25"/>
  <c r="C696" i="25"/>
  <c r="C688" i="25"/>
  <c r="C680" i="25"/>
  <c r="C672" i="25"/>
  <c r="C664" i="25"/>
  <c r="C656" i="25"/>
  <c r="C648" i="25"/>
  <c r="C640" i="25"/>
  <c r="C632" i="25"/>
  <c r="C624" i="25"/>
  <c r="C616" i="25"/>
  <c r="C608" i="25"/>
  <c r="C600" i="25"/>
  <c r="C592" i="25"/>
  <c r="C584" i="25"/>
  <c r="C576" i="25"/>
  <c r="C568" i="25"/>
  <c r="C560" i="25"/>
  <c r="C552" i="25"/>
  <c r="C544" i="25"/>
  <c r="C536" i="25"/>
  <c r="C528" i="25"/>
  <c r="C520" i="25"/>
  <c r="C512" i="25"/>
  <c r="C504" i="25"/>
  <c r="C496" i="25"/>
  <c r="C488" i="25"/>
  <c r="C480" i="25"/>
  <c r="C472" i="25"/>
  <c r="C464" i="25"/>
  <c r="C456" i="25"/>
  <c r="C448" i="25"/>
  <c r="C440" i="25"/>
  <c r="C432" i="25"/>
  <c r="C424" i="25"/>
  <c r="C416" i="25"/>
  <c r="C408" i="25"/>
  <c r="C400" i="25"/>
  <c r="C392" i="25"/>
  <c r="C384" i="25"/>
  <c r="C376" i="25"/>
  <c r="C368" i="25"/>
  <c r="C360" i="25"/>
  <c r="C352" i="25"/>
  <c r="C344" i="25"/>
  <c r="C336" i="25"/>
  <c r="C328" i="25"/>
  <c r="C999" i="25"/>
  <c r="C991" i="25"/>
  <c r="C983" i="25"/>
  <c r="C975" i="25"/>
  <c r="C967" i="25"/>
  <c r="C959" i="25"/>
  <c r="C951" i="25"/>
  <c r="C943" i="25"/>
  <c r="C935" i="25"/>
  <c r="C927" i="25"/>
  <c r="C919" i="25"/>
  <c r="C911" i="25"/>
  <c r="C903" i="25"/>
  <c r="C895" i="25"/>
  <c r="C887" i="25"/>
  <c r="C879" i="25"/>
  <c r="C871" i="25"/>
  <c r="C863" i="25"/>
  <c r="C855" i="25"/>
  <c r="C847" i="25"/>
  <c r="C839" i="25"/>
  <c r="C831" i="25"/>
  <c r="C823" i="25"/>
  <c r="C815" i="25"/>
  <c r="C807" i="25"/>
  <c r="C799" i="25"/>
  <c r="C791" i="25"/>
  <c r="C783" i="25"/>
  <c r="C775" i="25"/>
  <c r="C767" i="25"/>
  <c r="C759" i="25"/>
  <c r="C751" i="25"/>
  <c r="C743" i="25"/>
  <c r="C735" i="25"/>
  <c r="C727" i="25"/>
  <c r="C719" i="25"/>
  <c r="C711" i="25"/>
  <c r="C703" i="25"/>
  <c r="C695" i="25"/>
  <c r="C687" i="25"/>
  <c r="C679" i="25"/>
  <c r="C671" i="25"/>
  <c r="C663" i="25"/>
  <c r="C655" i="25"/>
  <c r="C647" i="25"/>
  <c r="C639" i="25"/>
  <c r="C631" i="25"/>
  <c r="C623" i="25"/>
  <c r="C615" i="25"/>
  <c r="C607" i="25"/>
  <c r="C599" i="25"/>
  <c r="C591" i="25"/>
  <c r="C583" i="25"/>
  <c r="C575" i="25"/>
  <c r="C567" i="25"/>
  <c r="C559" i="25"/>
  <c r="C551" i="25"/>
  <c r="C543" i="25"/>
  <c r="C535" i="25"/>
  <c r="C527" i="25"/>
  <c r="C519" i="25"/>
  <c r="C511" i="25"/>
  <c r="C503" i="25"/>
  <c r="C495" i="25"/>
  <c r="C487" i="25"/>
  <c r="C479" i="25"/>
  <c r="C471" i="25"/>
  <c r="C463" i="25"/>
  <c r="C455" i="25"/>
  <c r="C447" i="25"/>
  <c r="C439" i="25"/>
  <c r="C431" i="25"/>
  <c r="C423" i="25"/>
  <c r="C415" i="25"/>
  <c r="C407" i="25"/>
  <c r="C399" i="25"/>
  <c r="C391" i="25"/>
  <c r="C383" i="25"/>
  <c r="C375" i="25"/>
  <c r="C367" i="25"/>
  <c r="C359" i="25"/>
  <c r="C351" i="25"/>
  <c r="C343" i="25"/>
  <c r="C335" i="25"/>
  <c r="C327" i="25"/>
  <c r="C998" i="25"/>
  <c r="C934" i="25"/>
  <c r="C870" i="25"/>
  <c r="C806" i="25"/>
  <c r="C742" i="25"/>
  <c r="C678" i="25"/>
  <c r="C614" i="25"/>
  <c r="C550" i="25"/>
  <c r="C486" i="25"/>
  <c r="C422" i="25"/>
  <c r="C358" i="25"/>
  <c r="C322" i="25"/>
  <c r="C314" i="25"/>
  <c r="C306" i="25"/>
  <c r="C298" i="25"/>
  <c r="C290" i="25"/>
  <c r="C282" i="25"/>
  <c r="C274" i="25"/>
  <c r="C266" i="25"/>
  <c r="C258" i="25"/>
  <c r="C250" i="25"/>
  <c r="C242" i="25"/>
  <c r="C234" i="25"/>
  <c r="C226" i="25"/>
  <c r="C218" i="25"/>
  <c r="C210" i="25"/>
  <c r="C202" i="25"/>
  <c r="C194" i="25"/>
  <c r="C186" i="25"/>
  <c r="C178" i="25"/>
  <c r="C170" i="25"/>
  <c r="C162" i="25"/>
  <c r="C154" i="25"/>
  <c r="C146" i="25"/>
  <c r="C138" i="25"/>
  <c r="C130" i="25"/>
  <c r="C122" i="25"/>
  <c r="C114" i="25"/>
  <c r="C106" i="25"/>
  <c r="C98" i="25"/>
  <c r="C90" i="25"/>
  <c r="C82" i="25"/>
  <c r="C74" i="25"/>
  <c r="C66" i="25"/>
  <c r="C58" i="25"/>
  <c r="C50" i="25"/>
  <c r="C42" i="25"/>
  <c r="C34" i="25"/>
  <c r="C26" i="25"/>
  <c r="C18" i="25"/>
  <c r="C10" i="25"/>
  <c r="D11" i="24"/>
  <c r="J11" i="24" s="1" a="1"/>
  <c r="J11" i="24" s="1"/>
  <c r="C14" i="24"/>
  <c r="D19" i="24"/>
  <c r="J19" i="24" s="1" a="1"/>
  <c r="J19" i="24" s="1"/>
  <c r="C22" i="24"/>
  <c r="D27" i="24"/>
  <c r="J27" i="24" s="1" a="1"/>
  <c r="J27" i="24" s="1"/>
  <c r="C30" i="24"/>
  <c r="D32" i="24"/>
  <c r="J32" i="24" s="1" a="1"/>
  <c r="J32" i="24" s="1"/>
  <c r="D34" i="24"/>
  <c r="J34" i="24" s="1" a="1"/>
  <c r="J34" i="24" s="1"/>
  <c r="D41" i="24"/>
  <c r="J41" i="24" s="1" a="1"/>
  <c r="J41" i="24" s="1"/>
  <c r="C44" i="24"/>
  <c r="D46" i="24"/>
  <c r="J46" i="24" s="1" a="1"/>
  <c r="J46" i="24" s="1"/>
  <c r="C49" i="24"/>
  <c r="D56" i="24"/>
  <c r="J56" i="24" s="1" a="1"/>
  <c r="J56" i="24" s="1"/>
  <c r="C61" i="24"/>
  <c r="D63" i="24"/>
  <c r="J63" i="24" s="1" a="1"/>
  <c r="J63" i="24" s="1"/>
  <c r="D68" i="24"/>
  <c r="J68" i="24" s="1" a="1"/>
  <c r="J68" i="24" s="1"/>
  <c r="D70" i="24"/>
  <c r="J70" i="24" s="1" a="1"/>
  <c r="J70" i="24" s="1"/>
  <c r="D75" i="24"/>
  <c r="J75" i="24" s="1" a="1"/>
  <c r="J75" i="24" s="1"/>
  <c r="D82" i="24"/>
  <c r="J82" i="24" s="1" a="1"/>
  <c r="J82" i="24" s="1"/>
  <c r="D91" i="24"/>
  <c r="J91" i="24" s="1" a="1"/>
  <c r="J91" i="24" s="1"/>
  <c r="C96" i="24"/>
  <c r="D98" i="24"/>
  <c r="J98" i="24" s="1" a="1"/>
  <c r="J98" i="24" s="1"/>
  <c r="C103" i="24"/>
  <c r="D108" i="24"/>
  <c r="J108" i="24" s="1" a="1"/>
  <c r="J108" i="24" s="1"/>
  <c r="C111" i="24"/>
  <c r="C116" i="24"/>
  <c r="C121" i="24"/>
  <c r="D126" i="24"/>
  <c r="J126" i="24" s="1" a="1"/>
  <c r="J126" i="24" s="1"/>
  <c r="C129" i="24"/>
  <c r="C990" i="25"/>
  <c r="C926" i="25"/>
  <c r="C862" i="25"/>
  <c r="C798" i="25"/>
  <c r="C734" i="25"/>
  <c r="C670" i="25"/>
  <c r="C606" i="25"/>
  <c r="C542" i="25"/>
  <c r="C478" i="25"/>
  <c r="C414" i="25"/>
  <c r="C350" i="25"/>
  <c r="C321" i="25"/>
  <c r="C313" i="25"/>
  <c r="C305" i="25"/>
  <c r="C297" i="25"/>
  <c r="C289" i="25"/>
  <c r="C281" i="25"/>
  <c r="C273" i="25"/>
  <c r="C265" i="25"/>
  <c r="C257" i="25"/>
  <c r="C249" i="25"/>
  <c r="C241" i="25"/>
  <c r="C233" i="25"/>
  <c r="C225" i="25"/>
  <c r="C217" i="25"/>
  <c r="C209" i="25"/>
  <c r="C201" i="25"/>
  <c r="C193" i="25"/>
  <c r="C185" i="25"/>
  <c r="C177" i="25"/>
  <c r="C169" i="25"/>
  <c r="C161" i="25"/>
  <c r="C153" i="25"/>
  <c r="C145" i="25"/>
  <c r="C137" i="25"/>
  <c r="C129" i="25"/>
  <c r="C121" i="25"/>
  <c r="C113" i="25"/>
  <c r="C105" i="25"/>
  <c r="C97" i="25"/>
  <c r="C89" i="25"/>
  <c r="C81" i="25"/>
  <c r="C73" i="25"/>
  <c r="C65" i="25"/>
  <c r="C57" i="25"/>
  <c r="C49" i="25"/>
  <c r="C41" i="25"/>
  <c r="C33" i="25"/>
  <c r="C25" i="25"/>
  <c r="C17" i="25"/>
  <c r="C9" i="25"/>
  <c r="C9" i="24"/>
  <c r="D14" i="24"/>
  <c r="J14" i="24" s="1" a="1"/>
  <c r="J14" i="24" s="1"/>
  <c r="C17" i="24"/>
  <c r="D22" i="24"/>
  <c r="J22" i="24" s="1" a="1"/>
  <c r="J22" i="24" s="1"/>
  <c r="C25" i="24"/>
  <c r="D30" i="24"/>
  <c r="J30" i="24" s="1" a="1"/>
  <c r="J30" i="24" s="1"/>
  <c r="C39" i="24"/>
  <c r="D44" i="24"/>
  <c r="J44" i="24" s="1" a="1"/>
  <c r="J44" i="24" s="1"/>
  <c r="D49" i="24"/>
  <c r="J49" i="24" s="1" a="1"/>
  <c r="J49" i="24" s="1"/>
  <c r="C52" i="24"/>
  <c r="C54" i="24"/>
  <c r="C59" i="24"/>
  <c r="D61" i="24"/>
  <c r="J61" i="24" s="1" a="1"/>
  <c r="J61" i="24" s="1"/>
  <c r="C66" i="24"/>
  <c r="C73" i="24"/>
  <c r="C80" i="24"/>
  <c r="C85" i="24"/>
  <c r="C87" i="24"/>
  <c r="C89" i="24"/>
  <c r="C94" i="24"/>
  <c r="D96" i="24"/>
  <c r="J96" i="24" s="1" a="1"/>
  <c r="J96" i="24" s="1"/>
  <c r="C101" i="24"/>
  <c r="D103" i="24"/>
  <c r="J103" i="24" s="1" a="1"/>
  <c r="J103" i="24" s="1"/>
  <c r="C106" i="24"/>
  <c r="D111" i="24"/>
  <c r="J111" i="24" s="1" a="1"/>
  <c r="J111" i="24" s="1"/>
  <c r="D116" i="24"/>
  <c r="J116" i="24" s="1" a="1"/>
  <c r="J116" i="24" s="1"/>
  <c r="C119" i="24"/>
  <c r="D121" i="24"/>
  <c r="J121" i="24" s="1" a="1"/>
  <c r="J121" i="24" s="1"/>
  <c r="C124" i="24"/>
  <c r="D129" i="24"/>
  <c r="J129" i="24" s="1" a="1"/>
  <c r="J129" i="24" s="1"/>
  <c r="C982" i="25"/>
  <c r="C918" i="25"/>
  <c r="C854" i="25"/>
  <c r="C790" i="25"/>
  <c r="C726" i="25"/>
  <c r="C662" i="25"/>
  <c r="C598" i="25"/>
  <c r="C534" i="25"/>
  <c r="C470" i="25"/>
  <c r="C406" i="25"/>
  <c r="C342" i="25"/>
  <c r="C320" i="25"/>
  <c r="C312" i="25"/>
  <c r="C304" i="25"/>
  <c r="C296" i="25"/>
  <c r="C288" i="25"/>
  <c r="C280" i="25"/>
  <c r="C272" i="25"/>
  <c r="C264" i="25"/>
  <c r="C256" i="25"/>
  <c r="C248" i="25"/>
  <c r="C240" i="25"/>
  <c r="C232" i="25"/>
  <c r="C224" i="25"/>
  <c r="C216" i="25"/>
  <c r="C208" i="25"/>
  <c r="C200" i="25"/>
  <c r="C192" i="25"/>
  <c r="C184" i="25"/>
  <c r="C176" i="25"/>
  <c r="C168" i="25"/>
  <c r="C160" i="25"/>
  <c r="C152" i="25"/>
  <c r="C144" i="25"/>
  <c r="C136" i="25"/>
  <c r="C128" i="25"/>
  <c r="C120" i="25"/>
  <c r="C112" i="25"/>
  <c r="C104" i="25"/>
  <c r="C96" i="25"/>
  <c r="C88" i="25"/>
  <c r="C80" i="25"/>
  <c r="C72" i="25"/>
  <c r="C64" i="25"/>
  <c r="C56" i="25"/>
  <c r="C48" i="25"/>
  <c r="C40" i="25"/>
  <c r="C32" i="25"/>
  <c r="C24" i="25"/>
  <c r="C16" i="25"/>
  <c r="C8" i="25"/>
  <c r="D9" i="24"/>
  <c r="J9" i="24" s="1" a="1"/>
  <c r="J9" i="24" s="1"/>
  <c r="C12" i="24"/>
  <c r="D17" i="24"/>
  <c r="J17" i="24" s="1" a="1"/>
  <c r="J17" i="24" s="1"/>
  <c r="C20" i="24"/>
  <c r="D25" i="24"/>
  <c r="J25" i="24" s="1" a="1"/>
  <c r="J25" i="24" s="1"/>
  <c r="C28" i="24"/>
  <c r="C37" i="24"/>
  <c r="D39" i="24"/>
  <c r="J39" i="24" s="1" a="1"/>
  <c r="J39" i="24" s="1"/>
  <c r="C42" i="24"/>
  <c r="C47" i="24"/>
  <c r="D52" i="24"/>
  <c r="J52" i="24" s="1" a="1"/>
  <c r="J52" i="24" s="1"/>
  <c r="D54" i="24"/>
  <c r="J54" i="24" s="1" a="1"/>
  <c r="J54" i="24" s="1"/>
  <c r="D59" i="24"/>
  <c r="J59" i="24" s="1" a="1"/>
  <c r="J59" i="24" s="1"/>
  <c r="C974" i="25"/>
  <c r="C910" i="25"/>
  <c r="C846" i="25"/>
  <c r="C782" i="25"/>
  <c r="C718" i="25"/>
  <c r="C654" i="25"/>
  <c r="C590" i="25"/>
  <c r="C526" i="25"/>
  <c r="C462" i="25"/>
  <c r="C398" i="25"/>
  <c r="C334" i="25"/>
  <c r="C319" i="25"/>
  <c r="C311" i="25"/>
  <c r="C303" i="25"/>
  <c r="C295" i="25"/>
  <c r="C287" i="25"/>
  <c r="C279" i="25"/>
  <c r="C271" i="25"/>
  <c r="C263" i="25"/>
  <c r="C255" i="25"/>
  <c r="C247" i="25"/>
  <c r="C239" i="25"/>
  <c r="C231" i="25"/>
  <c r="C223" i="25"/>
  <c r="C215" i="25"/>
  <c r="C207" i="25"/>
  <c r="C199" i="25"/>
  <c r="C191" i="25"/>
  <c r="C183" i="25"/>
  <c r="C175" i="25"/>
  <c r="C167" i="25"/>
  <c r="C159" i="25"/>
  <c r="C151" i="25"/>
  <c r="C143" i="25"/>
  <c r="C135" i="25"/>
  <c r="C127" i="25"/>
  <c r="C119" i="25"/>
  <c r="C111" i="25"/>
  <c r="C103" i="25"/>
  <c r="C95" i="25"/>
  <c r="C87" i="25"/>
  <c r="C79" i="25"/>
  <c r="C71" i="25"/>
  <c r="C63" i="25"/>
  <c r="C55" i="25"/>
  <c r="C47" i="25"/>
  <c r="C39" i="25"/>
  <c r="C31" i="25"/>
  <c r="C23" i="25"/>
  <c r="C15" i="25"/>
  <c r="C7" i="25"/>
  <c r="D12" i="24"/>
  <c r="J12" i="24" s="1" a="1"/>
  <c r="J12" i="24" s="1"/>
  <c r="C15" i="24"/>
  <c r="D20" i="24"/>
  <c r="J20" i="24" s="1" a="1"/>
  <c r="J20" i="24" s="1"/>
  <c r="C23" i="24"/>
  <c r="D28" i="24"/>
  <c r="J28" i="24" s="1" a="1"/>
  <c r="J28" i="24" s="1"/>
  <c r="C31" i="24"/>
  <c r="C33" i="24"/>
  <c r="C35" i="24"/>
  <c r="D37" i="24"/>
  <c r="J37" i="24" s="1" a="1"/>
  <c r="J37" i="24" s="1"/>
  <c r="D42" i="24"/>
  <c r="J42" i="24" s="1" a="1"/>
  <c r="J42" i="24" s="1"/>
  <c r="C45" i="24"/>
  <c r="D47" i="24"/>
  <c r="J47" i="24" s="1" a="1"/>
  <c r="J47" i="24" s="1"/>
  <c r="C50" i="24"/>
  <c r="C57" i="24"/>
  <c r="C64" i="24"/>
  <c r="C966" i="25"/>
  <c r="C902" i="25"/>
  <c r="C838" i="25"/>
  <c r="C774" i="25"/>
  <c r="C710" i="25"/>
  <c r="C646" i="25"/>
  <c r="C582" i="25"/>
  <c r="C518" i="25"/>
  <c r="C454" i="25"/>
  <c r="C390" i="25"/>
  <c r="C326" i="25"/>
  <c r="C318" i="25"/>
  <c r="C310" i="25"/>
  <c r="C302" i="25"/>
  <c r="C294" i="25"/>
  <c r="C286" i="25"/>
  <c r="C278" i="25"/>
  <c r="C270" i="25"/>
  <c r="C262" i="25"/>
  <c r="C254" i="25"/>
  <c r="C246" i="25"/>
  <c r="C238" i="25"/>
  <c r="C230" i="25"/>
  <c r="C222" i="25"/>
  <c r="C214" i="25"/>
  <c r="C206" i="25"/>
  <c r="C198" i="25"/>
  <c r="C190" i="25"/>
  <c r="C182" i="25"/>
  <c r="C174" i="25"/>
  <c r="C166" i="25"/>
  <c r="C158" i="25"/>
  <c r="C150" i="25"/>
  <c r="C142" i="25"/>
  <c r="C134" i="25"/>
  <c r="C126" i="25"/>
  <c r="C118" i="25"/>
  <c r="C110" i="25"/>
  <c r="C102" i="25"/>
  <c r="C94" i="25"/>
  <c r="C86" i="25"/>
  <c r="C78" i="25"/>
  <c r="C70" i="25"/>
  <c r="C62" i="25"/>
  <c r="C54" i="25"/>
  <c r="C46" i="25"/>
  <c r="C38" i="25"/>
  <c r="C30" i="25"/>
  <c r="C22" i="25"/>
  <c r="C14" i="25"/>
  <c r="C6" i="25"/>
  <c r="C10" i="24"/>
  <c r="D15" i="24"/>
  <c r="J15" i="24" s="1" a="1"/>
  <c r="J15" i="24" s="1"/>
  <c r="C18" i="24"/>
  <c r="D23" i="24"/>
  <c r="J23" i="24" s="1" a="1"/>
  <c r="J23" i="24" s="1"/>
  <c r="C26" i="24"/>
  <c r="D31" i="24"/>
  <c r="J31" i="24" s="1" a="1"/>
  <c r="J31" i="24" s="1"/>
  <c r="D33" i="24"/>
  <c r="J33" i="24" s="1" a="1"/>
  <c r="J33" i="24" s="1"/>
  <c r="D35" i="24"/>
  <c r="J35" i="24" s="1" a="1"/>
  <c r="J35" i="24" s="1"/>
  <c r="C40" i="24"/>
  <c r="D45" i="24"/>
  <c r="J45" i="24" s="1" a="1"/>
  <c r="J45" i="24" s="1"/>
  <c r="D50" i="24"/>
  <c r="J50" i="24" s="1" a="1"/>
  <c r="J50" i="24" s="1"/>
  <c r="C55" i="24"/>
  <c r="D57" i="24"/>
  <c r="J57" i="24" s="1" a="1"/>
  <c r="J57" i="24" s="1"/>
  <c r="C60" i="24"/>
  <c r="C62" i="24"/>
  <c r="D64" i="24"/>
  <c r="J64" i="24" s="1" a="1"/>
  <c r="J64" i="24" s="1"/>
  <c r="C67" i="24"/>
  <c r="D69" i="24"/>
  <c r="J69" i="24" s="1" a="1"/>
  <c r="J69" i="24" s="1"/>
  <c r="C74" i="24"/>
  <c r="C81" i="24"/>
  <c r="C90" i="24"/>
  <c r="C95" i="24"/>
  <c r="D97" i="24"/>
  <c r="J97" i="24" s="1" a="1"/>
  <c r="J97" i="24" s="1"/>
  <c r="C102" i="24"/>
  <c r="D104" i="24"/>
  <c r="J104" i="24" s="1" a="1"/>
  <c r="J104" i="24" s="1"/>
  <c r="C107" i="24"/>
  <c r="D112" i="24"/>
  <c r="J112" i="24" s="1" a="1"/>
  <c r="J112" i="24" s="1"/>
  <c r="D117" i="24"/>
  <c r="J117" i="24" s="1" a="1"/>
  <c r="J117" i="24" s="1"/>
  <c r="C120" i="24"/>
  <c r="D122" i="24"/>
  <c r="J122" i="24" s="1" a="1"/>
  <c r="J122" i="24" s="1"/>
  <c r="C125" i="24"/>
  <c r="C958" i="25"/>
  <c r="C894" i="25"/>
  <c r="C830" i="25"/>
  <c r="C766" i="25"/>
  <c r="C702" i="25"/>
  <c r="C638" i="25"/>
  <c r="C574" i="25"/>
  <c r="C510" i="25"/>
  <c r="C446" i="25"/>
  <c r="C382" i="25"/>
  <c r="C325" i="25"/>
  <c r="C317" i="25"/>
  <c r="C309" i="25"/>
  <c r="C301" i="25"/>
  <c r="C293" i="25"/>
  <c r="C285" i="25"/>
  <c r="C277" i="25"/>
  <c r="C269" i="25"/>
  <c r="C261" i="25"/>
  <c r="C253" i="25"/>
  <c r="C245" i="25"/>
  <c r="C237" i="25"/>
  <c r="C229" i="25"/>
  <c r="C221" i="25"/>
  <c r="C213" i="25"/>
  <c r="C205" i="25"/>
  <c r="C197" i="25"/>
  <c r="C189" i="25"/>
  <c r="C181" i="25"/>
  <c r="C173" i="25"/>
  <c r="C165" i="25"/>
  <c r="C157" i="25"/>
  <c r="C149" i="25"/>
  <c r="C141" i="25"/>
  <c r="C133" i="25"/>
  <c r="C125" i="25"/>
  <c r="C117" i="25"/>
  <c r="C109" i="25"/>
  <c r="C101" i="25"/>
  <c r="C93" i="25"/>
  <c r="C85" i="25"/>
  <c r="C77" i="25"/>
  <c r="C69" i="25"/>
  <c r="C61" i="25"/>
  <c r="C53" i="25"/>
  <c r="C45" i="25"/>
  <c r="C37" i="25"/>
  <c r="C29" i="25"/>
  <c r="C21" i="25"/>
  <c r="C13" i="25"/>
  <c r="C4" i="25"/>
  <c r="D10" i="24"/>
  <c r="J10" i="24" s="1" a="1"/>
  <c r="J10" i="24" s="1"/>
  <c r="C13" i="24"/>
  <c r="D18" i="24"/>
  <c r="J18" i="24" s="1" a="1"/>
  <c r="J18" i="24" s="1"/>
  <c r="C21" i="24"/>
  <c r="D26" i="24"/>
  <c r="J26" i="24" s="1" a="1"/>
  <c r="J26" i="24" s="1"/>
  <c r="C29" i="24"/>
  <c r="D40" i="24"/>
  <c r="J40" i="24" s="1" a="1"/>
  <c r="J40" i="24" s="1"/>
  <c r="C43" i="24"/>
  <c r="C48" i="24"/>
  <c r="C53" i="24"/>
  <c r="D55" i="24"/>
  <c r="J55" i="24" s="1" a="1"/>
  <c r="J55" i="24" s="1"/>
  <c r="D60" i="24"/>
  <c r="J60" i="24" s="1" a="1"/>
  <c r="J60" i="24" s="1"/>
  <c r="D62" i="24"/>
  <c r="J62" i="24" s="1" a="1"/>
  <c r="J62" i="24" s="1"/>
  <c r="D67" i="24"/>
  <c r="J67" i="24" s="1" a="1"/>
  <c r="J67" i="24" s="1"/>
  <c r="C72" i="24"/>
  <c r="D74" i="24"/>
  <c r="J74" i="24" s="1" a="1"/>
  <c r="J74" i="24" s="1"/>
  <c r="C79" i="24"/>
  <c r="D81" i="24"/>
  <c r="J81" i="24" s="1" a="1"/>
  <c r="J81" i="24" s="1"/>
  <c r="C84" i="24"/>
  <c r="C86" i="24"/>
  <c r="C88" i="24"/>
  <c r="D90" i="24"/>
  <c r="J90" i="24" s="1" a="1"/>
  <c r="J90" i="24" s="1"/>
  <c r="C93" i="24"/>
  <c r="D95" i="24"/>
  <c r="J95" i="24" s="1" a="1"/>
  <c r="J95" i="24" s="1"/>
  <c r="C100" i="24"/>
  <c r="D102" i="24"/>
  <c r="J102" i="24" s="1" a="1"/>
  <c r="J102" i="24" s="1"/>
  <c r="D107" i="24"/>
  <c r="J107" i="24" s="1" a="1"/>
  <c r="J107" i="24" s="1"/>
  <c r="C110" i="24"/>
  <c r="C115" i="24"/>
  <c r="D120" i="24"/>
  <c r="J120" i="24" s="1" a="1"/>
  <c r="J120" i="24" s="1"/>
  <c r="D125" i="24"/>
  <c r="J125" i="24" s="1" a="1"/>
  <c r="J125" i="24" s="1"/>
  <c r="C128" i="24"/>
  <c r="C950" i="25"/>
  <c r="C886" i="25"/>
  <c r="C822" i="25"/>
  <c r="C758" i="25"/>
  <c r="C694" i="25"/>
  <c r="C630" i="25"/>
  <c r="C566" i="25"/>
  <c r="C502" i="25"/>
  <c r="C438" i="25"/>
  <c r="C374" i="25"/>
  <c r="C324" i="25"/>
  <c r="C316" i="25"/>
  <c r="C308" i="25"/>
  <c r="C300" i="25"/>
  <c r="C292" i="25"/>
  <c r="C284" i="25"/>
  <c r="C276" i="25"/>
  <c r="C268" i="25"/>
  <c r="C260" i="25"/>
  <c r="C252" i="25"/>
  <c r="C244" i="25"/>
  <c r="C236" i="25"/>
  <c r="C228" i="25"/>
  <c r="C220" i="25"/>
  <c r="C212" i="25"/>
  <c r="C204" i="25"/>
  <c r="C196" i="25"/>
  <c r="C188" i="25"/>
  <c r="C180" i="25"/>
  <c r="C172" i="25"/>
  <c r="C164" i="25"/>
  <c r="C156" i="25"/>
  <c r="C148" i="25"/>
  <c r="C140" i="25"/>
  <c r="C132" i="25"/>
  <c r="C124" i="25"/>
  <c r="C116" i="25"/>
  <c r="C108" i="25"/>
  <c r="C100" i="25"/>
  <c r="C92" i="25"/>
  <c r="C84" i="25"/>
  <c r="C76" i="25"/>
  <c r="C68" i="25"/>
  <c r="C60" i="25"/>
  <c r="C52" i="25"/>
  <c r="C44" i="25"/>
  <c r="C36" i="25"/>
  <c r="C28" i="25"/>
  <c r="C20" i="25"/>
  <c r="C12" i="25"/>
  <c r="C8" i="24"/>
  <c r="D13" i="24"/>
  <c r="J13" i="24" s="1" a="1"/>
  <c r="J13" i="24" s="1"/>
  <c r="C16" i="24"/>
  <c r="D21" i="24"/>
  <c r="J21" i="24" s="1" a="1"/>
  <c r="J21" i="24" s="1"/>
  <c r="C24" i="24"/>
  <c r="D29" i="24"/>
  <c r="J29" i="24" s="1" a="1"/>
  <c r="J29" i="24" s="1"/>
  <c r="C36" i="24"/>
  <c r="C38" i="24"/>
  <c r="D43" i="24"/>
  <c r="J43" i="24" s="1" a="1"/>
  <c r="J43" i="24" s="1"/>
  <c r="D48" i="24"/>
  <c r="J48" i="24" s="1" a="1"/>
  <c r="J48" i="24" s="1"/>
  <c r="C51" i="24"/>
  <c r="D53" i="24"/>
  <c r="J53" i="24" s="1" a="1"/>
  <c r="J53" i="24" s="1"/>
  <c r="C58" i="24"/>
  <c r="C65" i="24"/>
  <c r="D72" i="24"/>
  <c r="J72" i="24" s="1" a="1"/>
  <c r="J72" i="24" s="1"/>
  <c r="C77" i="24"/>
  <c r="D79" i="24"/>
  <c r="J79" i="24" s="1" a="1"/>
  <c r="J79" i="24" s="1"/>
  <c r="D84" i="24"/>
  <c r="J84" i="24" s="1" a="1"/>
  <c r="J84" i="24" s="1"/>
  <c r="D86" i="24"/>
  <c r="J86" i="24" s="1" a="1"/>
  <c r="J86" i="24" s="1"/>
  <c r="D88" i="24"/>
  <c r="J88" i="24" s="1" a="1"/>
  <c r="J88" i="24" s="1"/>
  <c r="D93" i="24"/>
  <c r="J93" i="24" s="1" a="1"/>
  <c r="J93" i="24" s="1"/>
  <c r="D100" i="24"/>
  <c r="J100" i="24" s="1" a="1"/>
  <c r="J100" i="24" s="1"/>
  <c r="C105" i="24"/>
  <c r="D110" i="24"/>
  <c r="J110" i="24" s="1" a="1"/>
  <c r="J110" i="24" s="1"/>
  <c r="C113" i="24"/>
  <c r="D115" i="24"/>
  <c r="J115" i="24" s="1" a="1"/>
  <c r="J115" i="24" s="1"/>
  <c r="C118" i="24"/>
  <c r="C123" i="24"/>
  <c r="D128" i="24"/>
  <c r="J128" i="24" s="1" a="1"/>
  <c r="J128" i="24" s="1"/>
  <c r="D133" i="24"/>
  <c r="J133" i="24" s="1" a="1"/>
  <c r="J133" i="24" s="1"/>
  <c r="C942" i="25"/>
  <c r="C878" i="25"/>
  <c r="C814" i="25"/>
  <c r="C750" i="25"/>
  <c r="C686" i="25"/>
  <c r="C622" i="25"/>
  <c r="C558" i="25"/>
  <c r="C494" i="25"/>
  <c r="C430" i="25"/>
  <c r="C366" i="25"/>
  <c r="C323" i="25"/>
  <c r="C315" i="25"/>
  <c r="C307" i="25"/>
  <c r="C299" i="25"/>
  <c r="C291" i="25"/>
  <c r="C283" i="25"/>
  <c r="C275" i="25"/>
  <c r="C267" i="25"/>
  <c r="C259" i="25"/>
  <c r="C251" i="25"/>
  <c r="C243" i="25"/>
  <c r="C235" i="25"/>
  <c r="C227" i="25"/>
  <c r="C219" i="25"/>
  <c r="C211" i="25"/>
  <c r="C203" i="25"/>
  <c r="C195" i="25"/>
  <c r="C187" i="25"/>
  <c r="C179" i="25"/>
  <c r="C171" i="25"/>
  <c r="C163" i="25"/>
  <c r="C155" i="25"/>
  <c r="C147" i="25"/>
  <c r="C139" i="25"/>
  <c r="C131" i="25"/>
  <c r="C123" i="25"/>
  <c r="C115" i="25"/>
  <c r="C107" i="25"/>
  <c r="C99" i="25"/>
  <c r="C91" i="25"/>
  <c r="C83" i="25"/>
  <c r="C75" i="25"/>
  <c r="C67" i="25"/>
  <c r="C59" i="25"/>
  <c r="C51" i="25"/>
  <c r="C43" i="25"/>
  <c r="C35" i="25"/>
  <c r="C27" i="25"/>
  <c r="C19" i="25"/>
  <c r="C11" i="25"/>
  <c r="D8" i="24"/>
  <c r="J8" i="24" s="1" a="1"/>
  <c r="J8" i="24" s="1"/>
  <c r="C11" i="24"/>
  <c r="D16" i="24"/>
  <c r="J16" i="24" s="1" a="1"/>
  <c r="J16" i="24" s="1"/>
  <c r="C19" i="24"/>
  <c r="D24" i="24"/>
  <c r="J24" i="24" s="1" a="1"/>
  <c r="J24" i="24" s="1"/>
  <c r="C27" i="24"/>
  <c r="C32" i="24"/>
  <c r="C34" i="24"/>
  <c r="D36" i="24"/>
  <c r="J36" i="24" s="1" a="1"/>
  <c r="J36" i="24" s="1"/>
  <c r="D38" i="24"/>
  <c r="J38" i="24" s="1" a="1"/>
  <c r="J38" i="24" s="1"/>
  <c r="C41" i="24"/>
  <c r="C46" i="24"/>
  <c r="D51" i="24"/>
  <c r="J51" i="24" s="1" a="1"/>
  <c r="J51" i="24" s="1"/>
  <c r="C56" i="24"/>
  <c r="D58" i="24"/>
  <c r="J58" i="24" s="1" a="1"/>
  <c r="J58" i="24" s="1"/>
  <c r="C63" i="24"/>
  <c r="D65" i="24"/>
  <c r="J65" i="24" s="1" a="1"/>
  <c r="J65" i="24" s="1"/>
  <c r="C68" i="24"/>
  <c r="C70" i="24"/>
  <c r="C75" i="24"/>
  <c r="D77" i="24"/>
  <c r="J77" i="24" s="1" a="1"/>
  <c r="J77" i="24" s="1"/>
  <c r="C82" i="24"/>
  <c r="C91" i="24"/>
  <c r="C98" i="24"/>
  <c r="D105" i="24"/>
  <c r="J105" i="24" s="1" a="1"/>
  <c r="J105" i="24" s="1"/>
  <c r="C108" i="24"/>
  <c r="D113" i="24"/>
  <c r="J113" i="24" s="1" a="1"/>
  <c r="J113" i="24" s="1"/>
  <c r="D118" i="24"/>
  <c r="J118" i="24" s="1" a="1"/>
  <c r="J118" i="24" s="1"/>
  <c r="D123" i="24"/>
  <c r="J123" i="24" s="1" a="1"/>
  <c r="J123" i="24" s="1"/>
  <c r="C126" i="24"/>
  <c r="C131" i="24"/>
  <c r="D89" i="24"/>
  <c r="J89" i="24" s="1" a="1"/>
  <c r="J89" i="24" s="1"/>
  <c r="D94" i="24"/>
  <c r="J94" i="24" s="1" a="1"/>
  <c r="J94" i="24" s="1"/>
  <c r="D99" i="24"/>
  <c r="J99" i="24" s="1" a="1"/>
  <c r="J99" i="24" s="1"/>
  <c r="D130" i="24"/>
  <c r="J130" i="24" s="1" a="1"/>
  <c r="J130" i="24" s="1"/>
  <c r="D136" i="24"/>
  <c r="J136" i="24" s="1" a="1"/>
  <c r="J136" i="24" s="1"/>
  <c r="C139" i="24"/>
  <c r="D144" i="24"/>
  <c r="J144" i="24" s="1" a="1"/>
  <c r="J144" i="24" s="1"/>
  <c r="D149" i="24"/>
  <c r="J149" i="24" s="1" a="1"/>
  <c r="J149" i="24" s="1"/>
  <c r="C152" i="24"/>
  <c r="D154" i="24"/>
  <c r="J154" i="24" s="1" a="1"/>
  <c r="J154" i="24" s="1"/>
  <c r="C157" i="24"/>
  <c r="C162" i="24"/>
  <c r="D167" i="24"/>
  <c r="J167" i="24" s="1" a="1"/>
  <c r="J167" i="24" s="1"/>
  <c r="C170" i="24"/>
  <c r="D175" i="24"/>
  <c r="J175" i="24" s="1" a="1"/>
  <c r="J175" i="24" s="1"/>
  <c r="D180" i="24"/>
  <c r="J180" i="24" s="1" a="1"/>
  <c r="J180" i="24" s="1"/>
  <c r="C183" i="24"/>
  <c r="D185" i="24"/>
  <c r="J185" i="24" s="1" a="1"/>
  <c r="J185" i="24" s="1"/>
  <c r="C188" i="24"/>
  <c r="D193" i="24"/>
  <c r="J193" i="24" s="1" a="1"/>
  <c r="J193" i="24" s="1"/>
  <c r="D198" i="24"/>
  <c r="J198" i="24" s="1" a="1"/>
  <c r="J198" i="24" s="1"/>
  <c r="C201" i="24"/>
  <c r="D206" i="24"/>
  <c r="J206" i="24" s="1" a="1"/>
  <c r="J206" i="24" s="1"/>
  <c r="C209" i="24"/>
  <c r="C214" i="24"/>
  <c r="D216" i="24"/>
  <c r="J216" i="24" s="1" a="1"/>
  <c r="J216" i="24" s="1"/>
  <c r="C219" i="24"/>
  <c r="D221" i="24"/>
  <c r="J221" i="24" s="1" a="1"/>
  <c r="J221" i="24" s="1"/>
  <c r="D223" i="24"/>
  <c r="J223" i="24" s="1" a="1"/>
  <c r="J223" i="24" s="1"/>
  <c r="C228" i="24"/>
  <c r="D230" i="24"/>
  <c r="J230" i="24" s="1" a="1"/>
  <c r="J230" i="24" s="1"/>
  <c r="C235" i="24"/>
  <c r="D237" i="24"/>
  <c r="J237" i="24" s="1" a="1"/>
  <c r="J237" i="24" s="1"/>
  <c r="D239" i="24"/>
  <c r="J239" i="24" s="1" a="1"/>
  <c r="J239" i="24" s="1"/>
  <c r="C244" i="24"/>
  <c r="D246" i="24"/>
  <c r="J246" i="24" s="1" a="1"/>
  <c r="J246" i="24" s="1"/>
  <c r="C249" i="24"/>
  <c r="D254" i="24"/>
  <c r="J254" i="24" s="1" a="1"/>
  <c r="J254" i="24" s="1"/>
  <c r="C257" i="24"/>
  <c r="D259" i="24"/>
  <c r="J259" i="24" s="1" a="1"/>
  <c r="J259" i="24" s="1"/>
  <c r="C264" i="24"/>
  <c r="C269" i="24"/>
  <c r="C271" i="24"/>
  <c r="D273" i="24"/>
  <c r="J273" i="24" s="1" a="1"/>
  <c r="J273" i="24" s="1"/>
  <c r="C276" i="24"/>
  <c r="C278" i="24"/>
  <c r="C280" i="24"/>
  <c r="D282" i="24"/>
  <c r="J282" i="24" s="1" a="1"/>
  <c r="J282" i="24" s="1"/>
  <c r="C285" i="24"/>
  <c r="D290" i="24"/>
  <c r="J290" i="24" s="1" a="1"/>
  <c r="J290" i="24" s="1"/>
  <c r="C293" i="24"/>
  <c r="C298" i="24"/>
  <c r="D303" i="24"/>
  <c r="J303" i="24" s="1" a="1"/>
  <c r="J303" i="24" s="1"/>
  <c r="C306" i="24"/>
  <c r="D311" i="24"/>
  <c r="J311" i="24" s="1" a="1"/>
  <c r="J311" i="24" s="1"/>
  <c r="C314" i="24"/>
  <c r="C319" i="24"/>
  <c r="D321" i="24"/>
  <c r="J321" i="24" s="1" a="1"/>
  <c r="J321" i="24" s="1"/>
  <c r="C324" i="24"/>
  <c r="D326" i="24"/>
  <c r="J326" i="24" s="1" a="1"/>
  <c r="J326" i="24" s="1"/>
  <c r="C331" i="24"/>
  <c r="D333" i="24"/>
  <c r="J333" i="24" s="1" a="1"/>
  <c r="J333" i="24" s="1"/>
  <c r="D335" i="24"/>
  <c r="J335" i="24" s="1" a="1"/>
  <c r="J335" i="24" s="1"/>
  <c r="D337" i="24"/>
  <c r="J337" i="24" s="1" a="1"/>
  <c r="J337" i="24" s="1"/>
  <c r="C340" i="24"/>
  <c r="D342" i="24"/>
  <c r="J342" i="24" s="1" a="1"/>
  <c r="J342" i="24" s="1"/>
  <c r="C347" i="24"/>
  <c r="D349" i="24"/>
  <c r="J349" i="24" s="1" a="1"/>
  <c r="J349" i="24" s="1"/>
  <c r="C352" i="24"/>
  <c r="C357" i="24"/>
  <c r="C359" i="24"/>
  <c r="C361" i="24"/>
  <c r="C370" i="24"/>
  <c r="C375" i="24"/>
  <c r="D382" i="24"/>
  <c r="J382" i="24" s="1" a="1"/>
  <c r="J382" i="24" s="1"/>
  <c r="C387" i="24"/>
  <c r="C392" i="24"/>
  <c r="D394" i="24"/>
  <c r="J394" i="24" s="1" a="1"/>
  <c r="J394" i="24" s="1"/>
  <c r="C397" i="24"/>
  <c r="C127" i="24"/>
  <c r="C134" i="24"/>
  <c r="D139" i="24"/>
  <c r="J139" i="24" s="1" a="1"/>
  <c r="J139" i="24" s="1"/>
  <c r="C142" i="24"/>
  <c r="C147" i="24"/>
  <c r="D152" i="24"/>
  <c r="J152" i="24" s="1" a="1"/>
  <c r="J152" i="24" s="1"/>
  <c r="D157" i="24"/>
  <c r="J157" i="24" s="1" a="1"/>
  <c r="J157" i="24" s="1"/>
  <c r="C160" i="24"/>
  <c r="D162" i="24"/>
  <c r="J162" i="24" s="1" a="1"/>
  <c r="J162" i="24" s="1"/>
  <c r="C165" i="24"/>
  <c r="D170" i="24"/>
  <c r="J170" i="24" s="1" a="1"/>
  <c r="J170" i="24" s="1"/>
  <c r="C173" i="24"/>
  <c r="C178" i="24"/>
  <c r="D183" i="24"/>
  <c r="J183" i="24" s="1" a="1"/>
  <c r="J183" i="24" s="1"/>
  <c r="D188" i="24"/>
  <c r="J188" i="24" s="1" a="1"/>
  <c r="J188" i="24" s="1"/>
  <c r="C191" i="24"/>
  <c r="C196" i="24"/>
  <c r="D201" i="24"/>
  <c r="J201" i="24" s="1" a="1"/>
  <c r="J201" i="24" s="1"/>
  <c r="C204" i="24"/>
  <c r="D209" i="24"/>
  <c r="J209" i="24" s="1" a="1"/>
  <c r="J209" i="24" s="1"/>
  <c r="C212" i="24"/>
  <c r="D214" i="24"/>
  <c r="J214" i="24" s="1" a="1"/>
  <c r="J214" i="24" s="1"/>
  <c r="D219" i="24"/>
  <c r="J219" i="24" s="1" a="1"/>
  <c r="J219" i="24" s="1"/>
  <c r="D228" i="24"/>
  <c r="J228" i="24" s="1" a="1"/>
  <c r="J228" i="24" s="1"/>
  <c r="D235" i="24"/>
  <c r="J235" i="24" s="1" a="1"/>
  <c r="J235" i="24" s="1"/>
  <c r="D244" i="24"/>
  <c r="J244" i="24" s="1" a="1"/>
  <c r="J244" i="24" s="1"/>
  <c r="D249" i="24"/>
  <c r="J249" i="24" s="1" a="1"/>
  <c r="J249" i="24" s="1"/>
  <c r="C252" i="24"/>
  <c r="D257" i="24"/>
  <c r="J257" i="24" s="1" a="1"/>
  <c r="J257" i="24" s="1"/>
  <c r="C262" i="24"/>
  <c r="D264" i="24"/>
  <c r="J264" i="24" s="1" a="1"/>
  <c r="J264" i="24" s="1"/>
  <c r="C267" i="24"/>
  <c r="D269" i="24"/>
  <c r="J269" i="24" s="1" a="1"/>
  <c r="J269" i="24" s="1"/>
  <c r="D271" i="24"/>
  <c r="J271" i="24" s="1" a="1"/>
  <c r="J271" i="24" s="1"/>
  <c r="D276" i="24"/>
  <c r="J276" i="24" s="1" a="1"/>
  <c r="J276" i="24" s="1"/>
  <c r="D278" i="24"/>
  <c r="J278" i="24" s="1" a="1"/>
  <c r="J278" i="24" s="1"/>
  <c r="D280" i="24"/>
  <c r="J280" i="24" s="1" a="1"/>
  <c r="J280" i="24" s="1"/>
  <c r="D285" i="24"/>
  <c r="J285" i="24" s="1" a="1"/>
  <c r="J285" i="24" s="1"/>
  <c r="C288" i="24"/>
  <c r="D293" i="24"/>
  <c r="J293" i="24" s="1" a="1"/>
  <c r="J293" i="24" s="1"/>
  <c r="D298" i="24"/>
  <c r="J298" i="24" s="1" a="1"/>
  <c r="J298" i="24" s="1"/>
  <c r="C301" i="24"/>
  <c r="D306" i="24"/>
  <c r="J306" i="24" s="1" a="1"/>
  <c r="J306" i="24" s="1"/>
  <c r="C309" i="24"/>
  <c r="D314" i="24"/>
  <c r="J314" i="24" s="1" a="1"/>
  <c r="J314" i="24" s="1"/>
  <c r="C317" i="24"/>
  <c r="D319" i="24"/>
  <c r="J319" i="24" s="1" a="1"/>
  <c r="J319" i="24" s="1"/>
  <c r="D324" i="24"/>
  <c r="J324" i="24" s="1" a="1"/>
  <c r="J324" i="24" s="1"/>
  <c r="D331" i="24"/>
  <c r="J331" i="24" s="1" a="1"/>
  <c r="J331" i="24" s="1"/>
  <c r="D340" i="24"/>
  <c r="J340" i="24" s="1" a="1"/>
  <c r="J340" i="24" s="1"/>
  <c r="D347" i="24"/>
  <c r="J347" i="24" s="1" a="1"/>
  <c r="J347" i="24" s="1"/>
  <c r="D352" i="24"/>
  <c r="J352" i="24" s="1" a="1"/>
  <c r="J352" i="24" s="1"/>
  <c r="C355" i="24"/>
  <c r="D357" i="24"/>
  <c r="J357" i="24" s="1" a="1"/>
  <c r="J357" i="24" s="1"/>
  <c r="D359" i="24"/>
  <c r="J359" i="24" s="1" a="1"/>
  <c r="J359" i="24" s="1"/>
  <c r="D361" i="24"/>
  <c r="J361" i="24" s="1" a="1"/>
  <c r="J361" i="24" s="1"/>
  <c r="C364" i="24"/>
  <c r="C366" i="24"/>
  <c r="C368" i="24"/>
  <c r="D370" i="24"/>
  <c r="J370" i="24" s="1" a="1"/>
  <c r="J370" i="24" s="1"/>
  <c r="C373" i="24"/>
  <c r="D375" i="24"/>
  <c r="J375" i="24" s="1" a="1"/>
  <c r="J375" i="24" s="1"/>
  <c r="C380" i="24"/>
  <c r="D387" i="24"/>
  <c r="J387" i="24" s="1" a="1"/>
  <c r="J387" i="24" s="1"/>
  <c r="D392" i="24"/>
  <c r="J392" i="24" s="1" a="1"/>
  <c r="J392" i="24" s="1"/>
  <c r="D397" i="24"/>
  <c r="J397" i="24" s="1" a="1"/>
  <c r="J397" i="24" s="1"/>
  <c r="D402" i="24"/>
  <c r="J402" i="24" s="1" a="1"/>
  <c r="J402" i="24" s="1"/>
  <c r="C405" i="24"/>
  <c r="C410" i="24"/>
  <c r="D415" i="24"/>
  <c r="J415" i="24" s="1" a="1"/>
  <c r="J415" i="24" s="1"/>
  <c r="D417" i="24"/>
  <c r="J417" i="24" s="1" a="1"/>
  <c r="J417" i="24" s="1"/>
  <c r="C420" i="24"/>
  <c r="D66" i="24"/>
  <c r="J66" i="24" s="1" a="1"/>
  <c r="J66" i="24" s="1"/>
  <c r="C71" i="24"/>
  <c r="C76" i="24"/>
  <c r="D80" i="24"/>
  <c r="J80" i="24" s="1" a="1"/>
  <c r="J80" i="24" s="1"/>
  <c r="D85" i="24"/>
  <c r="J85" i="24" s="1" a="1"/>
  <c r="J85" i="24" s="1"/>
  <c r="D106" i="24"/>
  <c r="J106" i="24" s="1" a="1"/>
  <c r="J106" i="24" s="1"/>
  <c r="C122" i="24"/>
  <c r="D127" i="24"/>
  <c r="J127" i="24" s="1" a="1"/>
  <c r="J127" i="24" s="1"/>
  <c r="D131" i="24"/>
  <c r="J131" i="24" s="1" a="1"/>
  <c r="J131" i="24" s="1"/>
  <c r="D134" i="24"/>
  <c r="J134" i="24" s="1" a="1"/>
  <c r="J134" i="24" s="1"/>
  <c r="C137" i="24"/>
  <c r="D142" i="24"/>
  <c r="J142" i="24" s="1" a="1"/>
  <c r="J142" i="24" s="1"/>
  <c r="C145" i="24"/>
  <c r="D147" i="24"/>
  <c r="J147" i="24" s="1" a="1"/>
  <c r="J147" i="24" s="1"/>
  <c r="C150" i="24"/>
  <c r="C155" i="24"/>
  <c r="D160" i="24"/>
  <c r="J160" i="24" s="1" a="1"/>
  <c r="J160" i="24" s="1"/>
  <c r="D165" i="24"/>
  <c r="J165" i="24" s="1" a="1"/>
  <c r="J165" i="24" s="1"/>
  <c r="C168" i="24"/>
  <c r="D173" i="24"/>
  <c r="J173" i="24" s="1" a="1"/>
  <c r="J173" i="24" s="1"/>
  <c r="C176" i="24"/>
  <c r="D178" i="24"/>
  <c r="J178" i="24" s="1" a="1"/>
  <c r="J178" i="24" s="1"/>
  <c r="C181" i="24"/>
  <c r="C186" i="24"/>
  <c r="D191" i="24"/>
  <c r="J191" i="24" s="1" a="1"/>
  <c r="J191" i="24" s="1"/>
  <c r="D196" i="24"/>
  <c r="J196" i="24" s="1" a="1"/>
  <c r="J196" i="24" s="1"/>
  <c r="C199" i="24"/>
  <c r="D71" i="24"/>
  <c r="J71" i="24" s="1" a="1"/>
  <c r="J71" i="24" s="1"/>
  <c r="D76" i="24"/>
  <c r="J76" i="24" s="1" a="1"/>
  <c r="J76" i="24" s="1"/>
  <c r="D101" i="24"/>
  <c r="J101" i="24" s="1" a="1"/>
  <c r="J101" i="24" s="1"/>
  <c r="C112" i="24"/>
  <c r="C117" i="24"/>
  <c r="D137" i="24"/>
  <c r="J137" i="24" s="1" a="1"/>
  <c r="J137" i="24" s="1"/>
  <c r="C140" i="24"/>
  <c r="D145" i="24"/>
  <c r="J145" i="24" s="1" a="1"/>
  <c r="J145" i="24" s="1"/>
  <c r="D150" i="24"/>
  <c r="J150" i="24" s="1" a="1"/>
  <c r="J150" i="24" s="1"/>
  <c r="D155" i="24"/>
  <c r="J155" i="24" s="1" a="1"/>
  <c r="J155" i="24" s="1"/>
  <c r="C158" i="24"/>
  <c r="C163" i="24"/>
  <c r="D168" i="24"/>
  <c r="J168" i="24" s="1" a="1"/>
  <c r="J168" i="24" s="1"/>
  <c r="C171" i="24"/>
  <c r="D176" i="24"/>
  <c r="J176" i="24" s="1" a="1"/>
  <c r="J176" i="24" s="1"/>
  <c r="D181" i="24"/>
  <c r="J181" i="24" s="1" a="1"/>
  <c r="J181" i="24" s="1"/>
  <c r="C184" i="24"/>
  <c r="D186" i="24"/>
  <c r="J186" i="24" s="1" a="1"/>
  <c r="J186" i="24" s="1"/>
  <c r="C189" i="24"/>
  <c r="C194" i="24"/>
  <c r="D199" i="24"/>
  <c r="J199" i="24" s="1" a="1"/>
  <c r="J199" i="24" s="1"/>
  <c r="C202" i="24"/>
  <c r="D207" i="24"/>
  <c r="J207" i="24" s="1" a="1"/>
  <c r="J207" i="24" s="1"/>
  <c r="C210" i="24"/>
  <c r="C215" i="24"/>
  <c r="C92" i="24"/>
  <c r="C97" i="24"/>
  <c r="C132" i="24"/>
  <c r="C135" i="24"/>
  <c r="D140" i="24"/>
  <c r="J140" i="24" s="1" a="1"/>
  <c r="J140" i="24" s="1"/>
  <c r="C143" i="24"/>
  <c r="C148" i="24"/>
  <c r="C153" i="24"/>
  <c r="D158" i="24"/>
  <c r="J158" i="24" s="1" a="1"/>
  <c r="J158" i="24" s="1"/>
  <c r="C161" i="24"/>
  <c r="D163" i="24"/>
  <c r="J163" i="24" s="1" a="1"/>
  <c r="J163" i="24" s="1"/>
  <c r="C166" i="24"/>
  <c r="D171" i="24"/>
  <c r="J171" i="24" s="1" a="1"/>
  <c r="J171" i="24" s="1"/>
  <c r="C174" i="24"/>
  <c r="C179" i="24"/>
  <c r="D184" i="24"/>
  <c r="J184" i="24" s="1" a="1"/>
  <c r="J184" i="24" s="1"/>
  <c r="D189" i="24"/>
  <c r="J189" i="24" s="1" a="1"/>
  <c r="J189" i="24" s="1"/>
  <c r="C192" i="24"/>
  <c r="D194" i="24"/>
  <c r="J194" i="24" s="1" a="1"/>
  <c r="J194" i="24" s="1"/>
  <c r="C197" i="24"/>
  <c r="D202" i="24"/>
  <c r="J202" i="24" s="1" a="1"/>
  <c r="J202" i="24" s="1"/>
  <c r="C205" i="24"/>
  <c r="D210" i="24"/>
  <c r="J210" i="24" s="1" a="1"/>
  <c r="J210" i="24" s="1"/>
  <c r="C213" i="24"/>
  <c r="D215" i="24"/>
  <c r="J215" i="24" s="1" a="1"/>
  <c r="J215" i="24" s="1"/>
  <c r="D220" i="24"/>
  <c r="J220" i="24" s="1" a="1"/>
  <c r="J220" i="24" s="1"/>
  <c r="D222" i="24"/>
  <c r="J222" i="24" s="1" a="1"/>
  <c r="J222" i="24" s="1"/>
  <c r="D224" i="24"/>
  <c r="J224" i="24" s="1" a="1"/>
  <c r="J224" i="24" s="1"/>
  <c r="C229" i="24"/>
  <c r="D231" i="24"/>
  <c r="J231" i="24" s="1" a="1"/>
  <c r="J231" i="24" s="1"/>
  <c r="D236" i="24"/>
  <c r="J236" i="24" s="1" a="1"/>
  <c r="J236" i="24" s="1"/>
  <c r="D238" i="24"/>
  <c r="J238" i="24" s="1" a="1"/>
  <c r="J238" i="24" s="1"/>
  <c r="D240" i="24"/>
  <c r="J240" i="24" s="1" a="1"/>
  <c r="J240" i="24" s="1"/>
  <c r="C245" i="24"/>
  <c r="D250" i="24"/>
  <c r="J250" i="24" s="1" a="1"/>
  <c r="J250" i="24" s="1"/>
  <c r="C253" i="24"/>
  <c r="C258" i="24"/>
  <c r="C263" i="24"/>
  <c r="D265" i="24"/>
  <c r="J265" i="24" s="1" a="1"/>
  <c r="J265" i="24" s="1"/>
  <c r="C268" i="24"/>
  <c r="C270" i="24"/>
  <c r="C272" i="24"/>
  <c r="C277" i="24"/>
  <c r="C279" i="24"/>
  <c r="C281" i="24"/>
  <c r="D286" i="24"/>
  <c r="J286" i="24" s="1" a="1"/>
  <c r="J286" i="24" s="1"/>
  <c r="C289" i="24"/>
  <c r="D294" i="24"/>
  <c r="J294" i="24" s="1" a="1"/>
  <c r="J294" i="24" s="1"/>
  <c r="D299" i="24"/>
  <c r="J299" i="24" s="1" a="1"/>
  <c r="J299" i="24" s="1"/>
  <c r="C302" i="24"/>
  <c r="D307" i="24"/>
  <c r="J307" i="24" s="1" a="1"/>
  <c r="J307" i="24" s="1"/>
  <c r="C310" i="24"/>
  <c r="D315" i="24"/>
  <c r="J315" i="24" s="1" a="1"/>
  <c r="J315" i="24" s="1"/>
  <c r="C320" i="24"/>
  <c r="C325" i="24"/>
  <c r="D327" i="24"/>
  <c r="J327" i="24" s="1" a="1"/>
  <c r="J327" i="24" s="1"/>
  <c r="D332" i="24"/>
  <c r="J332" i="24" s="1" a="1"/>
  <c r="J332" i="24" s="1"/>
  <c r="D334" i="24"/>
  <c r="J334" i="24" s="1" a="1"/>
  <c r="J334" i="24" s="1"/>
  <c r="D336" i="24"/>
  <c r="J336" i="24" s="1" a="1"/>
  <c r="J336" i="24" s="1"/>
  <c r="C341" i="24"/>
  <c r="D343" i="24"/>
  <c r="J343" i="24" s="1" a="1"/>
  <c r="J343" i="24" s="1"/>
  <c r="D348" i="24"/>
  <c r="J348" i="24" s="1" a="1"/>
  <c r="J348" i="24" s="1"/>
  <c r="D353" i="24"/>
  <c r="J353" i="24" s="1" a="1"/>
  <c r="J353" i="24" s="1"/>
  <c r="C356" i="24"/>
  <c r="C358" i="24"/>
  <c r="C360" i="24"/>
  <c r="D362" i="24"/>
  <c r="J362" i="24" s="1" a="1"/>
  <c r="J362" i="24" s="1"/>
  <c r="D371" i="24"/>
  <c r="J371" i="24" s="1" a="1"/>
  <c r="J371" i="24" s="1"/>
  <c r="D376" i="24"/>
  <c r="J376" i="24" s="1" a="1"/>
  <c r="J376" i="24" s="1"/>
  <c r="C381" i="24"/>
  <c r="D388" i="24"/>
  <c r="J388" i="24" s="1" a="1"/>
  <c r="J388" i="24" s="1"/>
  <c r="D393" i="24"/>
  <c r="J393" i="24" s="1" a="1"/>
  <c r="J393" i="24" s="1"/>
  <c r="D398" i="24"/>
  <c r="J398" i="24" s="1" a="1"/>
  <c r="J398" i="24" s="1"/>
  <c r="D403" i="24"/>
  <c r="J403" i="24" s="1" a="1"/>
  <c r="J403" i="24" s="1"/>
  <c r="C406" i="24"/>
  <c r="C411" i="24"/>
  <c r="D87" i="24"/>
  <c r="J87" i="24" s="1" a="1"/>
  <c r="J87" i="24" s="1"/>
  <c r="D92" i="24"/>
  <c r="J92" i="24" s="1" a="1"/>
  <c r="J92" i="24" s="1"/>
  <c r="D124" i="24"/>
  <c r="J124" i="24" s="1" a="1"/>
  <c r="J124" i="24" s="1"/>
  <c r="D132" i="24"/>
  <c r="J132" i="24" s="1" a="1"/>
  <c r="J132" i="24" s="1"/>
  <c r="D135" i="24"/>
  <c r="J135" i="24" s="1" a="1"/>
  <c r="J135" i="24" s="1"/>
  <c r="C138" i="24"/>
  <c r="D143" i="24"/>
  <c r="J143" i="24" s="1" a="1"/>
  <c r="J143" i="24" s="1"/>
  <c r="D148" i="24"/>
  <c r="J148" i="24" s="1" a="1"/>
  <c r="J148" i="24" s="1"/>
  <c r="C151" i="24"/>
  <c r="D153" i="24"/>
  <c r="J153" i="24" s="1" a="1"/>
  <c r="J153" i="24" s="1"/>
  <c r="C156" i="24"/>
  <c r="D161" i="24"/>
  <c r="J161" i="24" s="1" a="1"/>
  <c r="J161" i="24" s="1"/>
  <c r="D166" i="24"/>
  <c r="J166" i="24" s="1" a="1"/>
  <c r="J166" i="24" s="1"/>
  <c r="C169" i="24"/>
  <c r="D174" i="24"/>
  <c r="J174" i="24" s="1" a="1"/>
  <c r="J174" i="24" s="1"/>
  <c r="C177" i="24"/>
  <c r="D179" i="24"/>
  <c r="J179" i="24" s="1" a="1"/>
  <c r="J179" i="24" s="1"/>
  <c r="C182" i="24"/>
  <c r="C187" i="24"/>
  <c r="D192" i="24"/>
  <c r="J192" i="24" s="1" a="1"/>
  <c r="J192" i="24" s="1"/>
  <c r="D197" i="24"/>
  <c r="J197" i="24" s="1" a="1"/>
  <c r="J197" i="24" s="1"/>
  <c r="C200" i="24"/>
  <c r="D205" i="24"/>
  <c r="J205" i="24" s="1" a="1"/>
  <c r="J205" i="24" s="1"/>
  <c r="C208" i="24"/>
  <c r="D213" i="24"/>
  <c r="J213" i="24" s="1" a="1"/>
  <c r="J213" i="24" s="1"/>
  <c r="C218" i="24"/>
  <c r="C227" i="24"/>
  <c r="D229" i="24"/>
  <c r="J229" i="24" s="1" a="1"/>
  <c r="J229" i="24" s="1"/>
  <c r="C234" i="24"/>
  <c r="C243" i="24"/>
  <c r="D245" i="24"/>
  <c r="J245" i="24" s="1" a="1"/>
  <c r="J245" i="24" s="1"/>
  <c r="C248" i="24"/>
  <c r="D253" i="24"/>
  <c r="J253" i="24" s="1" a="1"/>
  <c r="J253" i="24" s="1"/>
  <c r="C256" i="24"/>
  <c r="D258" i="24"/>
  <c r="J258" i="24" s="1" a="1"/>
  <c r="J258" i="24" s="1"/>
  <c r="C261" i="24"/>
  <c r="D263" i="24"/>
  <c r="J263" i="24" s="1" a="1"/>
  <c r="J263" i="24" s="1"/>
  <c r="D268" i="24"/>
  <c r="J268" i="24" s="1" a="1"/>
  <c r="J268" i="24" s="1"/>
  <c r="D270" i="24"/>
  <c r="J270" i="24" s="1" a="1"/>
  <c r="J270" i="24" s="1"/>
  <c r="D272" i="24"/>
  <c r="J272" i="24" s="1" a="1"/>
  <c r="J272" i="24" s="1"/>
  <c r="C275" i="24"/>
  <c r="D277" i="24"/>
  <c r="J277" i="24" s="1" a="1"/>
  <c r="J277" i="24" s="1"/>
  <c r="D279" i="24"/>
  <c r="J279" i="24" s="1" a="1"/>
  <c r="J279" i="24" s="1"/>
  <c r="D281" i="24"/>
  <c r="J281" i="24" s="1" a="1"/>
  <c r="J281" i="24" s="1"/>
  <c r="C284" i="24"/>
  <c r="D289" i="24"/>
  <c r="J289" i="24" s="1" a="1"/>
  <c r="J289" i="24" s="1"/>
  <c r="C292" i="24"/>
  <c r="C297" i="24"/>
  <c r="D302" i="24"/>
  <c r="J302" i="24" s="1" a="1"/>
  <c r="J302" i="24" s="1"/>
  <c r="C305" i="24"/>
  <c r="D310" i="24"/>
  <c r="J310" i="24" s="1" a="1"/>
  <c r="J310" i="24" s="1"/>
  <c r="C313" i="24"/>
  <c r="C318" i="24"/>
  <c r="D320" i="24"/>
  <c r="J320" i="24" s="1" a="1"/>
  <c r="J320" i="24" s="1"/>
  <c r="C323" i="24"/>
  <c r="D325" i="24"/>
  <c r="J325" i="24" s="1" a="1"/>
  <c r="J325" i="24" s="1"/>
  <c r="C330" i="24"/>
  <c r="C339" i="24"/>
  <c r="D341" i="24"/>
  <c r="J341" i="24" s="1" a="1"/>
  <c r="J341" i="24" s="1"/>
  <c r="C346" i="24"/>
  <c r="C351" i="24"/>
  <c r="D356" i="24"/>
  <c r="J356" i="24" s="1" a="1"/>
  <c r="J356" i="24" s="1"/>
  <c r="D358" i="24"/>
  <c r="J358" i="24" s="1" a="1"/>
  <c r="J358" i="24" s="1"/>
  <c r="D360" i="24"/>
  <c r="J360" i="24" s="1" a="1"/>
  <c r="J360" i="24" s="1"/>
  <c r="C365" i="24"/>
  <c r="C367" i="24"/>
  <c r="C369" i="24"/>
  <c r="C374" i="24"/>
  <c r="C379" i="24"/>
  <c r="D381" i="24"/>
  <c r="J381" i="24" s="1" a="1"/>
  <c r="J381" i="24" s="1"/>
  <c r="C386" i="24"/>
  <c r="C391" i="24"/>
  <c r="C396" i="24"/>
  <c r="C401" i="24"/>
  <c r="D406" i="24"/>
  <c r="J406" i="24" s="1" a="1"/>
  <c r="J406" i="24" s="1"/>
  <c r="D411" i="24"/>
  <c r="J411" i="24" s="1" a="1"/>
  <c r="J411" i="24" s="1"/>
  <c r="C414" i="24"/>
  <c r="D73" i="24"/>
  <c r="J73" i="24" s="1" a="1"/>
  <c r="J73" i="24" s="1"/>
  <c r="C78" i="24"/>
  <c r="C83" i="24"/>
  <c r="C109" i="24"/>
  <c r="C114" i="24"/>
  <c r="D119" i="24"/>
  <c r="J119" i="24" s="1" a="1"/>
  <c r="J119" i="24" s="1"/>
  <c r="D138" i="24"/>
  <c r="J138" i="24" s="1" a="1"/>
  <c r="J138" i="24" s="1"/>
  <c r="C141" i="24"/>
  <c r="C146" i="24"/>
  <c r="D151" i="24"/>
  <c r="J151" i="24" s="1" a="1"/>
  <c r="J151" i="24" s="1"/>
  <c r="D156" i="24"/>
  <c r="J156" i="24" s="1" a="1"/>
  <c r="J156" i="24" s="1"/>
  <c r="C159" i="24"/>
  <c r="C164" i="24"/>
  <c r="D169" i="24"/>
  <c r="J169" i="24" s="1" a="1"/>
  <c r="J169" i="24" s="1"/>
  <c r="C172" i="24"/>
  <c r="D177" i="24"/>
  <c r="J177" i="24" s="1" a="1"/>
  <c r="J177" i="24" s="1"/>
  <c r="D182" i="24"/>
  <c r="J182" i="24" s="1" a="1"/>
  <c r="J182" i="24" s="1"/>
  <c r="D187" i="24"/>
  <c r="J187" i="24" s="1" a="1"/>
  <c r="J187" i="24" s="1"/>
  <c r="C190" i="24"/>
  <c r="C195" i="24"/>
  <c r="D200" i="24"/>
  <c r="J200" i="24" s="1" a="1"/>
  <c r="J200" i="24" s="1"/>
  <c r="C203" i="24"/>
  <c r="D208" i="24"/>
  <c r="J208" i="24" s="1" a="1"/>
  <c r="J208" i="24" s="1"/>
  <c r="C211" i="24"/>
  <c r="D218" i="24"/>
  <c r="J218" i="24" s="1" a="1"/>
  <c r="J218" i="24" s="1"/>
  <c r="C225" i="24"/>
  <c r="D227" i="24"/>
  <c r="J227" i="24" s="1" a="1"/>
  <c r="J227" i="24" s="1"/>
  <c r="C232" i="24"/>
  <c r="D234" i="24"/>
  <c r="J234" i="24" s="1" a="1"/>
  <c r="J234" i="24" s="1"/>
  <c r="C241" i="24"/>
  <c r="D243" i="24"/>
  <c r="J243" i="24" s="1" a="1"/>
  <c r="J243" i="24" s="1"/>
  <c r="D248" i="24"/>
  <c r="J248" i="24" s="1" a="1"/>
  <c r="J248" i="24" s="1"/>
  <c r="C251" i="24"/>
  <c r="D256" i="24"/>
  <c r="J256" i="24" s="1" a="1"/>
  <c r="J256" i="24" s="1"/>
  <c r="D261" i="24"/>
  <c r="J261" i="24" s="1" a="1"/>
  <c r="J261" i="24" s="1"/>
  <c r="C266" i="24"/>
  <c r="D275" i="24"/>
  <c r="J275" i="24" s="1" a="1"/>
  <c r="J275" i="24" s="1"/>
  <c r="D284" i="24"/>
  <c r="J284" i="24" s="1" a="1"/>
  <c r="J284" i="24" s="1"/>
  <c r="C287" i="24"/>
  <c r="D292" i="24"/>
  <c r="J292" i="24" s="1" a="1"/>
  <c r="J292" i="24" s="1"/>
  <c r="C295" i="24"/>
  <c r="D297" i="24"/>
  <c r="J297" i="24" s="1" a="1"/>
  <c r="J297" i="24" s="1"/>
  <c r="C300" i="24"/>
  <c r="D305" i="24"/>
  <c r="J305" i="24" s="1" a="1"/>
  <c r="J305" i="24" s="1"/>
  <c r="C308" i="24"/>
  <c r="D313" i="24"/>
  <c r="J313" i="24" s="1" a="1"/>
  <c r="J313" i="24" s="1"/>
  <c r="C316" i="24"/>
  <c r="D318" i="24"/>
  <c r="J318" i="24" s="1" a="1"/>
  <c r="J318" i="24" s="1"/>
  <c r="D323" i="24"/>
  <c r="J323" i="24" s="1" a="1"/>
  <c r="J323" i="24" s="1"/>
  <c r="C328" i="24"/>
  <c r="D330" i="24"/>
  <c r="J330" i="24" s="1" a="1"/>
  <c r="J330" i="24" s="1"/>
  <c r="D339" i="24"/>
  <c r="J339" i="24" s="1" a="1"/>
  <c r="J339" i="24" s="1"/>
  <c r="C344" i="24"/>
  <c r="D346" i="24"/>
  <c r="J346" i="24" s="1" a="1"/>
  <c r="J346" i="24" s="1"/>
  <c r="D351" i="24"/>
  <c r="J351" i="24" s="1" a="1"/>
  <c r="J351" i="24" s="1"/>
  <c r="C354" i="24"/>
  <c r="C363" i="24"/>
  <c r="D365" i="24"/>
  <c r="J365" i="24" s="1" a="1"/>
  <c r="J365" i="24" s="1"/>
  <c r="D367" i="24"/>
  <c r="J367" i="24" s="1" a="1"/>
  <c r="J367" i="24" s="1"/>
  <c r="D369" i="24"/>
  <c r="J369" i="24" s="1" a="1"/>
  <c r="J369" i="24" s="1"/>
  <c r="C372" i="24"/>
  <c r="D374" i="24"/>
  <c r="J374" i="24" s="1" a="1"/>
  <c r="J374" i="24" s="1"/>
  <c r="C377" i="24"/>
  <c r="D379" i="24"/>
  <c r="J379" i="24" s="1" a="1"/>
  <c r="J379" i="24" s="1"/>
  <c r="C384" i="24"/>
  <c r="D386" i="24"/>
  <c r="J386" i="24" s="1" a="1"/>
  <c r="J386" i="24" s="1"/>
  <c r="C389" i="24"/>
  <c r="D391" i="24"/>
  <c r="J391" i="24" s="1" a="1"/>
  <c r="J391" i="24" s="1"/>
  <c r="D396" i="24"/>
  <c r="J396" i="24" s="1" a="1"/>
  <c r="J396" i="24" s="1"/>
  <c r="C399" i="24"/>
  <c r="D401" i="24"/>
  <c r="J401" i="24" s="1" a="1"/>
  <c r="J401" i="24" s="1"/>
  <c r="C404" i="24"/>
  <c r="C409" i="24"/>
  <c r="D414" i="24"/>
  <c r="J414" i="24" s="1" a="1"/>
  <c r="J414" i="24" s="1"/>
  <c r="C69" i="24"/>
  <c r="D78" i="24"/>
  <c r="J78" i="24" s="1" a="1"/>
  <c r="J78" i="24" s="1"/>
  <c r="D83" i="24"/>
  <c r="J83" i="24" s="1" a="1"/>
  <c r="J83" i="24" s="1"/>
  <c r="C99" i="24"/>
  <c r="C104" i="24"/>
  <c r="D109" i="24"/>
  <c r="J109" i="24" s="1" a="1"/>
  <c r="J109" i="24" s="1"/>
  <c r="D114" i="24"/>
  <c r="J114" i="24" s="1" a="1"/>
  <c r="J114" i="24" s="1"/>
  <c r="C130" i="24"/>
  <c r="C133" i="24"/>
  <c r="C136" i="24"/>
  <c r="D141" i="24"/>
  <c r="J141" i="24" s="1" a="1"/>
  <c r="J141" i="24" s="1"/>
  <c r="C144" i="24"/>
  <c r="D146" i="24"/>
  <c r="J146" i="24" s="1" a="1"/>
  <c r="J146" i="24" s="1"/>
  <c r="C149" i="24"/>
  <c r="C154" i="24"/>
  <c r="D159" i="24"/>
  <c r="J159" i="24" s="1" a="1"/>
  <c r="J159" i="24" s="1"/>
  <c r="D164" i="24"/>
  <c r="J164" i="24" s="1" a="1"/>
  <c r="J164" i="24" s="1"/>
  <c r="C167" i="24"/>
  <c r="D172" i="24"/>
  <c r="J172" i="24" s="1" a="1"/>
  <c r="J172" i="24" s="1"/>
  <c r="C175" i="24"/>
  <c r="C180" i="24"/>
  <c r="C185" i="24"/>
  <c r="D190" i="24"/>
  <c r="J190" i="24" s="1" a="1"/>
  <c r="J190" i="24" s="1"/>
  <c r="C193" i="24"/>
  <c r="D195" i="24"/>
  <c r="J195" i="24" s="1" a="1"/>
  <c r="J195" i="24" s="1"/>
  <c r="C198" i="24"/>
  <c r="D203" i="24"/>
  <c r="J203" i="24" s="1" a="1"/>
  <c r="J203" i="24" s="1"/>
  <c r="C206" i="24"/>
  <c r="D211" i="24"/>
  <c r="J211" i="24" s="1" a="1"/>
  <c r="J211" i="24" s="1"/>
  <c r="C216" i="24"/>
  <c r="C221" i="24"/>
  <c r="C223" i="24"/>
  <c r="D225" i="24"/>
  <c r="J225" i="24" s="1" a="1"/>
  <c r="J225" i="24" s="1"/>
  <c r="C230" i="24"/>
  <c r="D232" i="24"/>
  <c r="J232" i="24" s="1" a="1"/>
  <c r="J232" i="24" s="1"/>
  <c r="C237" i="24"/>
  <c r="C239" i="24"/>
  <c r="D241" i="24"/>
  <c r="J241" i="24" s="1" a="1"/>
  <c r="J241" i="24" s="1"/>
  <c r="C246" i="24"/>
  <c r="D251" i="24"/>
  <c r="J251" i="24" s="1" a="1"/>
  <c r="J251" i="24" s="1"/>
  <c r="C254" i="24"/>
  <c r="C259" i="24"/>
  <c r="D266" i="24"/>
  <c r="J266" i="24" s="1" a="1"/>
  <c r="J266" i="24" s="1"/>
  <c r="C273" i="24"/>
  <c r="C282" i="24"/>
  <c r="D287" i="24"/>
  <c r="J287" i="24" s="1" a="1"/>
  <c r="J287" i="24" s="1"/>
  <c r="C290" i="24"/>
  <c r="D295" i="24"/>
  <c r="J295" i="24" s="1" a="1"/>
  <c r="J295" i="24" s="1"/>
  <c r="D300" i="24"/>
  <c r="J300" i="24" s="1" a="1"/>
  <c r="J300" i="24" s="1"/>
  <c r="C303" i="24"/>
  <c r="D308" i="24"/>
  <c r="J308" i="24" s="1" a="1"/>
  <c r="J308" i="24" s="1"/>
  <c r="C311" i="24"/>
  <c r="D316" i="24"/>
  <c r="J316" i="24" s="1" a="1"/>
  <c r="J316" i="24" s="1"/>
  <c r="C321" i="24"/>
  <c r="C326" i="24"/>
  <c r="D328" i="24"/>
  <c r="J328" i="24" s="1" a="1"/>
  <c r="J328" i="24" s="1"/>
  <c r="C333" i="24"/>
  <c r="C335" i="24"/>
  <c r="C337" i="24"/>
  <c r="C342" i="24"/>
  <c r="D344" i="24"/>
  <c r="J344" i="24" s="1" a="1"/>
  <c r="J344" i="24" s="1"/>
  <c r="C349" i="24"/>
  <c r="D354" i="24"/>
  <c r="J354" i="24" s="1" a="1"/>
  <c r="J354" i="24" s="1"/>
  <c r="D363" i="24"/>
  <c r="J363" i="24" s="1" a="1"/>
  <c r="J363" i="24" s="1"/>
  <c r="D372" i="24"/>
  <c r="J372" i="24" s="1" a="1"/>
  <c r="J372" i="24" s="1"/>
  <c r="D377" i="24"/>
  <c r="J377" i="24" s="1" a="1"/>
  <c r="J377" i="24" s="1"/>
  <c r="C382" i="24"/>
  <c r="D384" i="24"/>
  <c r="J384" i="24" s="1" a="1"/>
  <c r="J384" i="24" s="1"/>
  <c r="D389" i="24"/>
  <c r="J389" i="24" s="1" a="1"/>
  <c r="J389" i="24" s="1"/>
  <c r="C394" i="24"/>
  <c r="D399" i="24"/>
  <c r="J399" i="24" s="1" a="1"/>
  <c r="J399" i="24" s="1"/>
  <c r="D404" i="24"/>
  <c r="J404" i="24" s="1" a="1"/>
  <c r="J404" i="24" s="1"/>
  <c r="C407" i="24"/>
  <c r="D409" i="24"/>
  <c r="J409" i="24" s="1" a="1"/>
  <c r="J409" i="24" s="1"/>
  <c r="C412" i="24"/>
  <c r="C207" i="24"/>
  <c r="C233" i="24"/>
  <c r="C242" i="24"/>
  <c r="C247" i="24"/>
  <c r="D252" i="24"/>
  <c r="J252" i="24" s="1" a="1"/>
  <c r="J252" i="24" s="1"/>
  <c r="D262" i="24"/>
  <c r="J262" i="24" s="1" a="1"/>
  <c r="J262" i="24" s="1"/>
  <c r="D283" i="24"/>
  <c r="J283" i="24" s="1" a="1"/>
  <c r="J283" i="24" s="1"/>
  <c r="C294" i="24"/>
  <c r="C299" i="24"/>
  <c r="D304" i="24"/>
  <c r="J304" i="24" s="1" a="1"/>
  <c r="J304" i="24" s="1"/>
  <c r="C315" i="24"/>
  <c r="C376" i="24"/>
  <c r="D385" i="24"/>
  <c r="J385" i="24" s="1" a="1"/>
  <c r="J385" i="24" s="1"/>
  <c r="D390" i="24"/>
  <c r="J390" i="24" s="1" a="1"/>
  <c r="J390" i="24" s="1"/>
  <c r="D395" i="24"/>
  <c r="J395" i="24" s="1" a="1"/>
  <c r="J395" i="24" s="1"/>
  <c r="D400" i="24"/>
  <c r="J400" i="24" s="1" a="1"/>
  <c r="J400" i="24" s="1"/>
  <c r="D405" i="24"/>
  <c r="J405" i="24" s="1" a="1"/>
  <c r="J405" i="24" s="1"/>
  <c r="D422" i="24"/>
  <c r="J422" i="24" s="1" a="1"/>
  <c r="J422" i="24" s="1"/>
  <c r="D427" i="24"/>
  <c r="J427" i="24" s="1" a="1"/>
  <c r="J427" i="24" s="1"/>
  <c r="C432" i="24"/>
  <c r="D434" i="24"/>
  <c r="J434" i="24" s="1" a="1"/>
  <c r="J434" i="24" s="1"/>
  <c r="D439" i="24"/>
  <c r="J439" i="24" s="1" a="1"/>
  <c r="J439" i="24" s="1"/>
  <c r="D444" i="24"/>
  <c r="J444" i="24" s="1" a="1"/>
  <c r="J444" i="24" s="1"/>
  <c r="C447" i="24"/>
  <c r="D449" i="24"/>
  <c r="J449" i="24" s="1" a="1"/>
  <c r="J449" i="24" s="1"/>
  <c r="D454" i="24"/>
  <c r="J454" i="24" s="1" a="1"/>
  <c r="J454" i="24" s="1"/>
  <c r="D459" i="24"/>
  <c r="J459" i="24" s="1" a="1"/>
  <c r="J459" i="24" s="1"/>
  <c r="D464" i="24"/>
  <c r="J464" i="24" s="1" a="1"/>
  <c r="J464" i="24" s="1"/>
  <c r="C467" i="24"/>
  <c r="D469" i="24"/>
  <c r="J469" i="24" s="1" a="1"/>
  <c r="J469" i="24" s="1"/>
  <c r="C474" i="24"/>
  <c r="D476" i="24"/>
  <c r="J476" i="24" s="1" a="1"/>
  <c r="J476" i="24" s="1"/>
  <c r="C479" i="24"/>
  <c r="C484" i="24"/>
  <c r="D486" i="24"/>
  <c r="J486" i="24" s="1" a="1"/>
  <c r="J486" i="24" s="1"/>
  <c r="C489" i="24"/>
  <c r="C494" i="24"/>
  <c r="D496" i="24"/>
  <c r="J496" i="24" s="1" a="1"/>
  <c r="J496" i="24" s="1"/>
  <c r="C501" i="24"/>
  <c r="D503" i="24"/>
  <c r="J503" i="24" s="1" a="1"/>
  <c r="J503" i="24" s="1"/>
  <c r="C506" i="24"/>
  <c r="D511" i="24"/>
  <c r="J511" i="24" s="1" a="1"/>
  <c r="J511" i="24" s="1"/>
  <c r="D516" i="24"/>
  <c r="J516" i="24" s="1" a="1"/>
  <c r="J516" i="24" s="1"/>
  <c r="D521" i="24"/>
  <c r="J521" i="24" s="1" a="1"/>
  <c r="J521" i="24" s="1"/>
  <c r="C524" i="24"/>
  <c r="C529" i="24"/>
  <c r="C534" i="24"/>
  <c r="C536" i="24"/>
  <c r="C541" i="24"/>
  <c r="D546" i="24"/>
  <c r="J546" i="24" s="1" a="1"/>
  <c r="J546" i="24" s="1"/>
  <c r="C549" i="24"/>
  <c r="C554" i="24"/>
  <c r="D559" i="24"/>
  <c r="J559" i="24" s="1" a="1"/>
  <c r="J559" i="24" s="1"/>
  <c r="C564" i="24"/>
  <c r="C569" i="24"/>
  <c r="C574" i="24"/>
  <c r="D579" i="24"/>
  <c r="J579" i="24" s="1" a="1"/>
  <c r="J579" i="24" s="1"/>
  <c r="C584" i="24"/>
  <c r="D586" i="24"/>
  <c r="J586" i="24" s="1" a="1"/>
  <c r="J586" i="24" s="1"/>
  <c r="D593" i="24"/>
  <c r="J593" i="24" s="1" a="1"/>
  <c r="J593" i="24" s="1"/>
  <c r="C596" i="24"/>
  <c r="C598" i="24"/>
  <c r="D603" i="24"/>
  <c r="J603" i="24" s="1" a="1"/>
  <c r="J603" i="24" s="1"/>
  <c r="C606" i="24"/>
  <c r="C611" i="24"/>
  <c r="C616" i="24"/>
  <c r="D621" i="24"/>
  <c r="J621" i="24" s="1" a="1"/>
  <c r="J621" i="24" s="1"/>
  <c r="C624" i="24"/>
  <c r="D626" i="24"/>
  <c r="J626" i="24" s="1" a="1"/>
  <c r="J626" i="24" s="1"/>
  <c r="C629" i="24"/>
  <c r="D634" i="24"/>
  <c r="J634" i="24" s="1" a="1"/>
  <c r="J634" i="24" s="1"/>
  <c r="C637" i="24"/>
  <c r="D642" i="24"/>
  <c r="J642" i="24" s="1" a="1"/>
  <c r="J642" i="24" s="1"/>
  <c r="D647" i="24"/>
  <c r="J647" i="24" s="1" a="1"/>
  <c r="J647" i="24" s="1"/>
  <c r="C220" i="24"/>
  <c r="C224" i="24"/>
  <c r="D233" i="24"/>
  <c r="J233" i="24" s="1" a="1"/>
  <c r="J233" i="24" s="1"/>
  <c r="C238" i="24"/>
  <c r="D242" i="24"/>
  <c r="J242" i="24" s="1" a="1"/>
  <c r="J242" i="24" s="1"/>
  <c r="D247" i="24"/>
  <c r="J247" i="24" s="1" a="1"/>
  <c r="J247" i="24" s="1"/>
  <c r="C274" i="24"/>
  <c r="C371" i="24"/>
  <c r="D410" i="24"/>
  <c r="J410" i="24" s="1" a="1"/>
  <c r="J410" i="24" s="1"/>
  <c r="C417" i="24"/>
  <c r="D420" i="24"/>
  <c r="J420" i="24" s="1" a="1"/>
  <c r="J420" i="24" s="1"/>
  <c r="C425" i="24"/>
  <c r="C430" i="24"/>
  <c r="D432" i="24"/>
  <c r="J432" i="24" s="1" a="1"/>
  <c r="J432" i="24" s="1"/>
  <c r="C437" i="24"/>
  <c r="C442" i="24"/>
  <c r="D447" i="24"/>
  <c r="J447" i="24" s="1" a="1"/>
  <c r="J447" i="24" s="1"/>
  <c r="C452" i="24"/>
  <c r="C457" i="24"/>
  <c r="C462" i="24"/>
  <c r="D467" i="24"/>
  <c r="J467" i="24" s="1" a="1"/>
  <c r="J467" i="24" s="1"/>
  <c r="D474" i="24"/>
  <c r="J474" i="24" s="1" a="1"/>
  <c r="J474" i="24" s="1"/>
  <c r="D479" i="24"/>
  <c r="J479" i="24" s="1" a="1"/>
  <c r="J479" i="24" s="1"/>
  <c r="C482" i="24"/>
  <c r="D484" i="24"/>
  <c r="J484" i="24" s="1" a="1"/>
  <c r="J484" i="24" s="1"/>
  <c r="D489" i="24"/>
  <c r="J489" i="24" s="1" a="1"/>
  <c r="J489" i="24" s="1"/>
  <c r="C492" i="24"/>
  <c r="D494" i="24"/>
  <c r="J494" i="24" s="1" a="1"/>
  <c r="J494" i="24" s="1"/>
  <c r="C499" i="24"/>
  <c r="D501" i="24"/>
  <c r="J501" i="24" s="1" a="1"/>
  <c r="J501" i="24" s="1"/>
  <c r="D506" i="24"/>
  <c r="J506" i="24" s="1" a="1"/>
  <c r="J506" i="24" s="1"/>
  <c r="C509" i="24"/>
  <c r="C514" i="24"/>
  <c r="C519" i="24"/>
  <c r="D524" i="24"/>
  <c r="J524" i="24" s="1" a="1"/>
  <c r="J524" i="24" s="1"/>
  <c r="C527" i="24"/>
  <c r="D529" i="24"/>
  <c r="J529" i="24" s="1" a="1"/>
  <c r="J529" i="24" s="1"/>
  <c r="C532" i="24"/>
  <c r="D534" i="24"/>
  <c r="J534" i="24" s="1" a="1"/>
  <c r="J534" i="24" s="1"/>
  <c r="D536" i="24"/>
  <c r="J536" i="24" s="1" a="1"/>
  <c r="J536" i="24" s="1"/>
  <c r="C539" i="24"/>
  <c r="D541" i="24"/>
  <c r="J541" i="24" s="1" a="1"/>
  <c r="J541" i="24" s="1"/>
  <c r="C544" i="24"/>
  <c r="D549" i="24"/>
  <c r="J549" i="24" s="1" a="1"/>
  <c r="J549" i="24" s="1"/>
  <c r="D554" i="24"/>
  <c r="J554" i="24" s="1" a="1"/>
  <c r="J554" i="24" s="1"/>
  <c r="C557" i="24"/>
  <c r="D564" i="24"/>
  <c r="J564" i="24" s="1" a="1"/>
  <c r="J564" i="24" s="1"/>
  <c r="C567" i="24"/>
  <c r="D569" i="24"/>
  <c r="J569" i="24" s="1" a="1"/>
  <c r="J569" i="24" s="1"/>
  <c r="C572" i="24"/>
  <c r="D574" i="24"/>
  <c r="J574" i="24" s="1" a="1"/>
  <c r="J574" i="24" s="1"/>
  <c r="C577" i="24"/>
  <c r="C582" i="24"/>
  <c r="D584" i="24"/>
  <c r="J584" i="24" s="1" a="1"/>
  <c r="J584" i="24" s="1"/>
  <c r="C591" i="24"/>
  <c r="D596" i="24"/>
  <c r="J596" i="24" s="1" a="1"/>
  <c r="J596" i="24" s="1"/>
  <c r="D598" i="24"/>
  <c r="J598" i="24" s="1" a="1"/>
  <c r="J598" i="24" s="1"/>
  <c r="C601" i="24"/>
  <c r="D606" i="24"/>
  <c r="J606" i="24" s="1" a="1"/>
  <c r="J606" i="24" s="1"/>
  <c r="C609" i="24"/>
  <c r="D611" i="24"/>
  <c r="J611" i="24" s="1" a="1"/>
  <c r="J611" i="24" s="1"/>
  <c r="C614" i="24"/>
  <c r="D616" i="24"/>
  <c r="J616" i="24" s="1" a="1"/>
  <c r="J616" i="24" s="1"/>
  <c r="C619" i="24"/>
  <c r="D624" i="24"/>
  <c r="J624" i="24" s="1" a="1"/>
  <c r="J624" i="24" s="1"/>
  <c r="D629" i="24"/>
  <c r="J629" i="24" s="1" a="1"/>
  <c r="J629" i="24" s="1"/>
  <c r="C632" i="24"/>
  <c r="D637" i="24"/>
  <c r="J637" i="24" s="1" a="1"/>
  <c r="J637" i="24" s="1"/>
  <c r="C640" i="24"/>
  <c r="C645" i="24"/>
  <c r="D274" i="24"/>
  <c r="J274" i="24" s="1" a="1"/>
  <c r="J274" i="24" s="1"/>
  <c r="C322" i="24"/>
  <c r="C345" i="24"/>
  <c r="C350" i="24"/>
  <c r="D355" i="24"/>
  <c r="J355" i="24" s="1" a="1"/>
  <c r="J355" i="24" s="1"/>
  <c r="D366" i="24"/>
  <c r="J366" i="24" s="1" a="1"/>
  <c r="J366" i="24" s="1"/>
  <c r="C415" i="24"/>
  <c r="C423" i="24"/>
  <c r="D425" i="24"/>
  <c r="J425" i="24" s="1" a="1"/>
  <c r="J425" i="24" s="1"/>
  <c r="D430" i="24"/>
  <c r="J430" i="24" s="1" a="1"/>
  <c r="J430" i="24" s="1"/>
  <c r="C435" i="24"/>
  <c r="D437" i="24"/>
  <c r="J437" i="24" s="1" a="1"/>
  <c r="J437" i="24" s="1"/>
  <c r="D442" i="24"/>
  <c r="J442" i="24" s="1" a="1"/>
  <c r="J442" i="24" s="1"/>
  <c r="C291" i="24"/>
  <c r="C296" i="24"/>
  <c r="D301" i="24"/>
  <c r="J301" i="24" s="1" a="1"/>
  <c r="J301" i="24" s="1"/>
  <c r="C312" i="24"/>
  <c r="D317" i="24"/>
  <c r="J317" i="24" s="1" a="1"/>
  <c r="J317" i="24" s="1"/>
  <c r="D322" i="24"/>
  <c r="J322" i="24" s="1" a="1"/>
  <c r="J322" i="24" s="1"/>
  <c r="C327" i="24"/>
  <c r="C332" i="24"/>
  <c r="C336" i="24"/>
  <c r="D345" i="24"/>
  <c r="J345" i="24" s="1" a="1"/>
  <c r="J345" i="24" s="1"/>
  <c r="D350" i="24"/>
  <c r="J350" i="24" s="1" a="1"/>
  <c r="J350" i="24" s="1"/>
  <c r="C378" i="24"/>
  <c r="C383" i="24"/>
  <c r="C402" i="24"/>
  <c r="D407" i="24"/>
  <c r="J407" i="24" s="1" a="1"/>
  <c r="J407" i="24" s="1"/>
  <c r="C418" i="24"/>
  <c r="D204" i="24"/>
  <c r="J204" i="24" s="1" a="1"/>
  <c r="J204" i="24" s="1"/>
  <c r="C217" i="24"/>
  <c r="C226" i="24"/>
  <c r="C255" i="24"/>
  <c r="C260" i="24"/>
  <c r="C265" i="24"/>
  <c r="C286" i="24"/>
  <c r="D291" i="24"/>
  <c r="J291" i="24" s="1" a="1"/>
  <c r="J291" i="24" s="1"/>
  <c r="D296" i="24"/>
  <c r="J296" i="24" s="1" a="1"/>
  <c r="J296" i="24" s="1"/>
  <c r="C307" i="24"/>
  <c r="D312" i="24"/>
  <c r="J312" i="24" s="1" a="1"/>
  <c r="J312" i="24" s="1"/>
  <c r="C362" i="24"/>
  <c r="D373" i="24"/>
  <c r="J373" i="24" s="1" a="1"/>
  <c r="J373" i="24" s="1"/>
  <c r="D378" i="24"/>
  <c r="J378" i="24" s="1" a="1"/>
  <c r="J378" i="24" s="1"/>
  <c r="D383" i="24"/>
  <c r="J383" i="24" s="1" a="1"/>
  <c r="J383" i="24" s="1"/>
  <c r="C388" i="24"/>
  <c r="C393" i="24"/>
  <c r="C398" i="24"/>
  <c r="D412" i="24"/>
  <c r="J412" i="24" s="1" a="1"/>
  <c r="J412" i="24" s="1"/>
  <c r="D418" i="24"/>
  <c r="J418" i="24" s="1" a="1"/>
  <c r="J418" i="24" s="1"/>
  <c r="C421" i="24"/>
  <c r="C426" i="24"/>
  <c r="D428" i="24"/>
  <c r="J428" i="24" s="1" a="1"/>
  <c r="J428" i="24" s="1"/>
  <c r="C431" i="24"/>
  <c r="C433" i="24"/>
  <c r="C438" i="24"/>
  <c r="D440" i="24"/>
  <c r="J440" i="24" s="1" a="1"/>
  <c r="J440" i="24" s="1"/>
  <c r="C443" i="24"/>
  <c r="C448" i="24"/>
  <c r="C453" i="24"/>
  <c r="C458" i="24"/>
  <c r="D460" i="24"/>
  <c r="J460" i="24" s="1" a="1"/>
  <c r="J460" i="24" s="1"/>
  <c r="C463" i="24"/>
  <c r="D468" i="24"/>
  <c r="J468" i="24" s="1" a="1"/>
  <c r="J468" i="24" s="1"/>
  <c r="D475" i="24"/>
  <c r="J475" i="24" s="1" a="1"/>
  <c r="J475" i="24" s="1"/>
  <c r="D480" i="24"/>
  <c r="J480" i="24" s="1" a="1"/>
  <c r="J480" i="24" s="1"/>
  <c r="C483" i="24"/>
  <c r="C485" i="24"/>
  <c r="D490" i="24"/>
  <c r="J490" i="24" s="1" a="1"/>
  <c r="J490" i="24" s="1"/>
  <c r="D495" i="24"/>
  <c r="J495" i="24" s="1" a="1"/>
  <c r="J495" i="24" s="1"/>
  <c r="D497" i="24"/>
  <c r="J497" i="24" s="1" a="1"/>
  <c r="J497" i="24" s="1"/>
  <c r="D502" i="24"/>
  <c r="J502" i="24" s="1" a="1"/>
  <c r="J502" i="24" s="1"/>
  <c r="D507" i="24"/>
  <c r="J507" i="24" s="1" a="1"/>
  <c r="J507" i="24" s="1"/>
  <c r="C510" i="24"/>
  <c r="D512" i="24"/>
  <c r="J512" i="24" s="1" a="1"/>
  <c r="J512" i="24" s="1"/>
  <c r="C515" i="24"/>
  <c r="D517" i="24"/>
  <c r="J517" i="24" s="1" a="1"/>
  <c r="J517" i="24" s="1"/>
  <c r="C520" i="24"/>
  <c r="D525" i="24"/>
  <c r="J525" i="24" s="1" a="1"/>
  <c r="J525" i="24" s="1"/>
  <c r="D530" i="24"/>
  <c r="J530" i="24" s="1" a="1"/>
  <c r="J530" i="24" s="1"/>
  <c r="C535" i="24"/>
  <c r="D537" i="24"/>
  <c r="J537" i="24" s="1" a="1"/>
  <c r="J537" i="24" s="1"/>
  <c r="C540" i="24"/>
  <c r="D542" i="24"/>
  <c r="J542" i="24" s="1" a="1"/>
  <c r="J542" i="24" s="1"/>
  <c r="C545" i="24"/>
  <c r="D550" i="24"/>
  <c r="J550" i="24" s="1" a="1"/>
  <c r="J550" i="24" s="1"/>
  <c r="D555" i="24"/>
  <c r="J555" i="24" s="1" a="1"/>
  <c r="J555" i="24" s="1"/>
  <c r="C558" i="24"/>
  <c r="D565" i="24"/>
  <c r="J565" i="24" s="1" a="1"/>
  <c r="J565" i="24" s="1"/>
  <c r="D570" i="24"/>
  <c r="J570" i="24" s="1" a="1"/>
  <c r="J570" i="24" s="1"/>
  <c r="D575" i="24"/>
  <c r="J575" i="24" s="1" a="1"/>
  <c r="J575" i="24" s="1"/>
  <c r="C578" i="24"/>
  <c r="C585" i="24"/>
  <c r="C592" i="24"/>
  <c r="C597" i="24"/>
  <c r="D599" i="24"/>
  <c r="J599" i="24" s="1" a="1"/>
  <c r="J599" i="24" s="1"/>
  <c r="C602" i="24"/>
  <c r="D607" i="24"/>
  <c r="J607" i="24" s="1" a="1"/>
  <c r="J607" i="24" s="1"/>
  <c r="D612" i="24"/>
  <c r="J612" i="24" s="1" a="1"/>
  <c r="J612" i="24" s="1"/>
  <c r="C615" i="24"/>
  <c r="D617" i="24"/>
  <c r="J617" i="24" s="1" a="1"/>
  <c r="J617" i="24" s="1"/>
  <c r="C620" i="24"/>
  <c r="D217" i="24"/>
  <c r="J217" i="24" s="1" a="1"/>
  <c r="J217" i="24" s="1"/>
  <c r="C222" i="24"/>
  <c r="D226" i="24"/>
  <c r="J226" i="24" s="1" a="1"/>
  <c r="J226" i="24" s="1"/>
  <c r="C231" i="24"/>
  <c r="C236" i="24"/>
  <c r="C240" i="24"/>
  <c r="C250" i="24"/>
  <c r="D255" i="24"/>
  <c r="J255" i="24" s="1" a="1"/>
  <c r="J255" i="24" s="1"/>
  <c r="D260" i="24"/>
  <c r="J260" i="24" s="1" a="1"/>
  <c r="J260" i="24" s="1"/>
  <c r="D368" i="24"/>
  <c r="J368" i="24" s="1" a="1"/>
  <c r="J368" i="24" s="1"/>
  <c r="C403" i="24"/>
  <c r="C408" i="24"/>
  <c r="C416" i="24"/>
  <c r="D421" i="24"/>
  <c r="J421" i="24" s="1" a="1"/>
  <c r="J421" i="24" s="1"/>
  <c r="C424" i="24"/>
  <c r="D426" i="24"/>
  <c r="J426" i="24" s="1" a="1"/>
  <c r="J426" i="24" s="1"/>
  <c r="D431" i="24"/>
  <c r="J431" i="24" s="1" a="1"/>
  <c r="J431" i="24" s="1"/>
  <c r="D433" i="24"/>
  <c r="J433" i="24" s="1" a="1"/>
  <c r="J433" i="24" s="1"/>
  <c r="C436" i="24"/>
  <c r="D438" i="24"/>
  <c r="J438" i="24" s="1" a="1"/>
  <c r="J438" i="24" s="1"/>
  <c r="D443" i="24"/>
  <c r="J443" i="24" s="1" a="1"/>
  <c r="J443" i="24" s="1"/>
  <c r="C446" i="24"/>
  <c r="D448" i="24"/>
  <c r="J448" i="24" s="1" a="1"/>
  <c r="J448" i="24" s="1"/>
  <c r="C451" i="24"/>
  <c r="D453" i="24"/>
  <c r="J453" i="24" s="1" a="1"/>
  <c r="J453" i="24" s="1"/>
  <c r="D458" i="24"/>
  <c r="J458" i="24" s="1" a="1"/>
  <c r="J458" i="24" s="1"/>
  <c r="D463" i="24"/>
  <c r="J463" i="24" s="1" a="1"/>
  <c r="J463" i="24" s="1"/>
  <c r="C466" i="24"/>
  <c r="C473" i="24"/>
  <c r="C478" i="24"/>
  <c r="D483" i="24"/>
  <c r="J483" i="24" s="1" a="1"/>
  <c r="J483" i="24" s="1"/>
  <c r="D485" i="24"/>
  <c r="J485" i="24" s="1" a="1"/>
  <c r="J485" i="24" s="1"/>
  <c r="C488" i="24"/>
  <c r="C493" i="24"/>
  <c r="C500" i="24"/>
  <c r="C505" i="24"/>
  <c r="D510" i="24"/>
  <c r="J510" i="24" s="1" a="1"/>
  <c r="J510" i="24" s="1"/>
  <c r="D515" i="24"/>
  <c r="J515" i="24" s="1" a="1"/>
  <c r="J515" i="24" s="1"/>
  <c r="D520" i="24"/>
  <c r="J520" i="24" s="1" a="1"/>
  <c r="J520" i="24" s="1"/>
  <c r="C523" i="24"/>
  <c r="C528" i="24"/>
  <c r="C533" i="24"/>
  <c r="D535" i="24"/>
  <c r="J535" i="24" s="1" a="1"/>
  <c r="J535" i="24" s="1"/>
  <c r="D540" i="24"/>
  <c r="J540" i="24" s="1" a="1"/>
  <c r="J540" i="24" s="1"/>
  <c r="D545" i="24"/>
  <c r="J545" i="24" s="1" a="1"/>
  <c r="J545" i="24" s="1"/>
  <c r="C548" i="24"/>
  <c r="C553" i="24"/>
  <c r="D558" i="24"/>
  <c r="J558" i="24" s="1" a="1"/>
  <c r="J558" i="24" s="1"/>
  <c r="C563" i="24"/>
  <c r="C568" i="24"/>
  <c r="C573" i="24"/>
  <c r="D578" i="24"/>
  <c r="J578" i="24" s="1" a="1"/>
  <c r="J578" i="24" s="1"/>
  <c r="C583" i="24"/>
  <c r="D585" i="24"/>
  <c r="J585" i="24" s="1" a="1"/>
  <c r="J585" i="24" s="1"/>
  <c r="D592" i="24"/>
  <c r="J592" i="24" s="1" a="1"/>
  <c r="J592" i="24" s="1"/>
  <c r="C595" i="24"/>
  <c r="D597" i="24"/>
  <c r="J597" i="24" s="1" a="1"/>
  <c r="J597" i="24" s="1"/>
  <c r="D602" i="24"/>
  <c r="J602" i="24" s="1" a="1"/>
  <c r="J602" i="24" s="1"/>
  <c r="C605" i="24"/>
  <c r="C610" i="24"/>
  <c r="D615" i="24"/>
  <c r="J615" i="24" s="1" a="1"/>
  <c r="J615" i="24" s="1"/>
  <c r="D620" i="24"/>
  <c r="J620" i="24" s="1" a="1"/>
  <c r="J620" i="24" s="1"/>
  <c r="C623" i="24"/>
  <c r="C628" i="24"/>
  <c r="D633" i="24"/>
  <c r="J633" i="24" s="1" a="1"/>
  <c r="J633" i="24" s="1"/>
  <c r="C636" i="24"/>
  <c r="D641" i="24"/>
  <c r="J641" i="24" s="1" a="1"/>
  <c r="J641" i="24" s="1"/>
  <c r="C644" i="24"/>
  <c r="D646" i="24"/>
  <c r="J646" i="24" s="1" a="1"/>
  <c r="J646" i="24" s="1"/>
  <c r="D212" i="24"/>
  <c r="J212" i="24" s="1" a="1"/>
  <c r="J212" i="24" s="1"/>
  <c r="C329" i="24"/>
  <c r="C338" i="24"/>
  <c r="D408" i="24"/>
  <c r="J408" i="24" s="1" a="1"/>
  <c r="J408" i="24" s="1"/>
  <c r="C413" i="24"/>
  <c r="D416" i="24"/>
  <c r="J416" i="24" s="1" a="1"/>
  <c r="J416" i="24" s="1"/>
  <c r="C419" i="24"/>
  <c r="D424" i="24"/>
  <c r="J424" i="24" s="1" a="1"/>
  <c r="J424" i="24" s="1"/>
  <c r="C429" i="24"/>
  <c r="D436" i="24"/>
  <c r="J436" i="24" s="1" a="1"/>
  <c r="J436" i="24" s="1"/>
  <c r="C441" i="24"/>
  <c r="D446" i="24"/>
  <c r="J446" i="24" s="1" a="1"/>
  <c r="J446" i="24" s="1"/>
  <c r="D451" i="24"/>
  <c r="J451" i="24" s="1" a="1"/>
  <c r="J451" i="24" s="1"/>
  <c r="C456" i="24"/>
  <c r="C461" i="24"/>
  <c r="D466" i="24"/>
  <c r="J466" i="24" s="1" a="1"/>
  <c r="J466" i="24" s="1"/>
  <c r="C471" i="24"/>
  <c r="D473" i="24"/>
  <c r="J473" i="24" s="1" a="1"/>
  <c r="J473" i="24" s="1"/>
  <c r="D478" i="24"/>
  <c r="J478" i="24" s="1" a="1"/>
  <c r="J478" i="24" s="1"/>
  <c r="C481" i="24"/>
  <c r="D488" i="24"/>
  <c r="J488" i="24" s="1" a="1"/>
  <c r="J488" i="24" s="1"/>
  <c r="C491" i="24"/>
  <c r="D493" i="24"/>
  <c r="J493" i="24" s="1" a="1"/>
  <c r="J493" i="24" s="1"/>
  <c r="C498" i="24"/>
  <c r="D500" i="24"/>
  <c r="J500" i="24" s="1" a="1"/>
  <c r="J500" i="24" s="1"/>
  <c r="D505" i="24"/>
  <c r="J505" i="24" s="1" a="1"/>
  <c r="J505" i="24" s="1"/>
  <c r="C508" i="24"/>
  <c r="C513" i="24"/>
  <c r="C518" i="24"/>
  <c r="D523" i="24"/>
  <c r="J523" i="24" s="1" a="1"/>
  <c r="J523" i="24" s="1"/>
  <c r="C526" i="24"/>
  <c r="D528" i="24"/>
  <c r="J528" i="24" s="1" a="1"/>
  <c r="J528" i="24" s="1"/>
  <c r="C531" i="24"/>
  <c r="D533" i="24"/>
  <c r="J533" i="24" s="1" a="1"/>
  <c r="J533" i="24" s="1"/>
  <c r="C538" i="24"/>
  <c r="C543" i="24"/>
  <c r="D548" i="24"/>
  <c r="J548" i="24" s="1" a="1"/>
  <c r="J548" i="24" s="1"/>
  <c r="C551" i="24"/>
  <c r="D553" i="24"/>
  <c r="J553" i="24" s="1" a="1"/>
  <c r="J553" i="24" s="1"/>
  <c r="C556" i="24"/>
  <c r="C561" i="24"/>
  <c r="D563" i="24"/>
  <c r="J563" i="24" s="1" a="1"/>
  <c r="J563" i="24" s="1"/>
  <c r="C566" i="24"/>
  <c r="D568" i="24"/>
  <c r="J568" i="24" s="1" a="1"/>
  <c r="J568" i="24" s="1"/>
  <c r="C571" i="24"/>
  <c r="D573" i="24"/>
  <c r="J573" i="24" s="1" a="1"/>
  <c r="J573" i="24" s="1"/>
  <c r="C576" i="24"/>
  <c r="C581" i="24"/>
  <c r="D583" i="24"/>
  <c r="J583" i="24" s="1" a="1"/>
  <c r="J583" i="24" s="1"/>
  <c r="C588" i="24"/>
  <c r="C590" i="24"/>
  <c r="D595" i="24"/>
  <c r="J595" i="24" s="1" a="1"/>
  <c r="J595" i="24" s="1"/>
  <c r="C600" i="24"/>
  <c r="D605" i="24"/>
  <c r="J605" i="24" s="1" a="1"/>
  <c r="J605" i="24" s="1"/>
  <c r="C608" i="24"/>
  <c r="D610" i="24"/>
  <c r="J610" i="24" s="1" a="1"/>
  <c r="J610" i="24" s="1"/>
  <c r="C613" i="24"/>
  <c r="C618" i="24"/>
  <c r="D623" i="24"/>
  <c r="J623" i="24" s="1" a="1"/>
  <c r="J623" i="24" s="1"/>
  <c r="D628" i="24"/>
  <c r="J628" i="24" s="1" a="1"/>
  <c r="J628" i="24" s="1"/>
  <c r="C631" i="24"/>
  <c r="D636" i="24"/>
  <c r="J636" i="24" s="1" a="1"/>
  <c r="J636" i="24" s="1"/>
  <c r="C639" i="24"/>
  <c r="D644" i="24"/>
  <c r="J644" i="24" s="1" a="1"/>
  <c r="J644" i="24" s="1"/>
  <c r="D267" i="24"/>
  <c r="J267" i="24" s="1" a="1"/>
  <c r="J267" i="24" s="1"/>
  <c r="C283" i="24"/>
  <c r="D288" i="24"/>
  <c r="J288" i="24" s="1" a="1"/>
  <c r="J288" i="24" s="1"/>
  <c r="C304" i="24"/>
  <c r="D309" i="24"/>
  <c r="J309" i="24" s="1" a="1"/>
  <c r="J309" i="24" s="1"/>
  <c r="D329" i="24"/>
  <c r="J329" i="24" s="1" a="1"/>
  <c r="J329" i="24" s="1"/>
  <c r="C334" i="24"/>
  <c r="D338" i="24"/>
  <c r="J338" i="24" s="1" a="1"/>
  <c r="J338" i="24" s="1"/>
  <c r="C343" i="24"/>
  <c r="C348" i="24"/>
  <c r="C353" i="24"/>
  <c r="D364" i="24"/>
  <c r="J364" i="24" s="1" a="1"/>
  <c r="J364" i="24" s="1"/>
  <c r="D380" i="24"/>
  <c r="J380" i="24" s="1" a="1"/>
  <c r="J380" i="24" s="1"/>
  <c r="C385" i="24"/>
  <c r="C390" i="24"/>
  <c r="C395" i="24"/>
  <c r="C400" i="24"/>
  <c r="D413" i="24"/>
  <c r="J413" i="24" s="1" a="1"/>
  <c r="J413" i="24" s="1"/>
  <c r="D419" i="24"/>
  <c r="J419" i="24" s="1" a="1"/>
  <c r="J419" i="24" s="1"/>
  <c r="C422" i="24"/>
  <c r="C427" i="24"/>
  <c r="D429" i="24"/>
  <c r="J429" i="24" s="1" a="1"/>
  <c r="J429" i="24" s="1"/>
  <c r="C434" i="24"/>
  <c r="C439" i="24"/>
  <c r="D441" i="24"/>
  <c r="J441" i="24" s="1" a="1"/>
  <c r="J441" i="24" s="1"/>
  <c r="C444" i="24"/>
  <c r="C449" i="24"/>
  <c r="C454" i="24"/>
  <c r="D456" i="24"/>
  <c r="J456" i="24" s="1" a="1"/>
  <c r="J456" i="24" s="1"/>
  <c r="C459" i="24"/>
  <c r="D461" i="24"/>
  <c r="J461" i="24" s="1" a="1"/>
  <c r="J461" i="24" s="1"/>
  <c r="C464" i="24"/>
  <c r="C469" i="24"/>
  <c r="D471" i="24"/>
  <c r="J471" i="24" s="1" a="1"/>
  <c r="J471" i="24" s="1"/>
  <c r="C476" i="24"/>
  <c r="D481" i="24"/>
  <c r="J481" i="24" s="1" a="1"/>
  <c r="J481" i="24" s="1"/>
  <c r="C486" i="24"/>
  <c r="D491" i="24"/>
  <c r="J491" i="24" s="1" a="1"/>
  <c r="J491" i="24" s="1"/>
  <c r="C496" i="24"/>
  <c r="D498" i="24"/>
  <c r="J498" i="24" s="1" a="1"/>
  <c r="J498" i="24" s="1"/>
  <c r="C503" i="24"/>
  <c r="D508" i="24"/>
  <c r="J508" i="24" s="1" a="1"/>
  <c r="J508" i="24" s="1"/>
  <c r="C511" i="24"/>
  <c r="D513" i="24"/>
  <c r="J513" i="24" s="1" a="1"/>
  <c r="J513" i="24" s="1"/>
  <c r="C516" i="24"/>
  <c r="D518" i="24"/>
  <c r="J518" i="24" s="1" a="1"/>
  <c r="J518" i="24" s="1"/>
  <c r="C521" i="24"/>
  <c r="D526" i="24"/>
  <c r="J526" i="24" s="1" a="1"/>
  <c r="J526" i="24" s="1"/>
  <c r="D531" i="24"/>
  <c r="J531" i="24" s="1" a="1"/>
  <c r="J531" i="24" s="1"/>
  <c r="D538" i="24"/>
  <c r="J538" i="24" s="1" a="1"/>
  <c r="J538" i="24" s="1"/>
  <c r="D543" i="24"/>
  <c r="J543" i="24" s="1" a="1"/>
  <c r="J543" i="24" s="1"/>
  <c r="C546" i="24"/>
  <c r="D551" i="24"/>
  <c r="J551" i="24" s="1" a="1"/>
  <c r="J551" i="24" s="1"/>
  <c r="D556" i="24"/>
  <c r="J556" i="24" s="1" a="1"/>
  <c r="J556" i="24" s="1"/>
  <c r="C559" i="24"/>
  <c r="D561" i="24"/>
  <c r="J561" i="24" s="1" a="1"/>
  <c r="J561" i="24" s="1"/>
  <c r="D566" i="24"/>
  <c r="J566" i="24" s="1" a="1"/>
  <c r="J566" i="24" s="1"/>
  <c r="D571" i="24"/>
  <c r="J571" i="24" s="1" a="1"/>
  <c r="J571" i="24" s="1"/>
  <c r="D576" i="24"/>
  <c r="J576" i="24" s="1" a="1"/>
  <c r="J576" i="24" s="1"/>
  <c r="C579" i="24"/>
  <c r="D581" i="24"/>
  <c r="J581" i="24" s="1" a="1"/>
  <c r="J581" i="24" s="1"/>
  <c r="C586" i="24"/>
  <c r="D588" i="24"/>
  <c r="J588" i="24" s="1" a="1"/>
  <c r="J588" i="24" s="1"/>
  <c r="D590" i="24"/>
  <c r="J590" i="24" s="1" a="1"/>
  <c r="J590" i="24" s="1"/>
  <c r="C593" i="24"/>
  <c r="D600" i="24"/>
  <c r="J600" i="24" s="1" a="1"/>
  <c r="J600" i="24" s="1"/>
  <c r="C603" i="24"/>
  <c r="D608" i="24"/>
  <c r="J608" i="24" s="1" a="1"/>
  <c r="J608" i="24" s="1"/>
  <c r="D613" i="24"/>
  <c r="J613" i="24" s="1" a="1"/>
  <c r="J613" i="24" s="1"/>
  <c r="D618" i="24"/>
  <c r="J618" i="24" s="1" a="1"/>
  <c r="J618" i="24" s="1"/>
  <c r="C621" i="24"/>
  <c r="C626" i="24"/>
  <c r="D631" i="24"/>
  <c r="J631" i="24" s="1" a="1"/>
  <c r="J631" i="24" s="1"/>
  <c r="D499" i="24"/>
  <c r="J499" i="24" s="1" a="1"/>
  <c r="J499" i="24" s="1"/>
  <c r="D504" i="24"/>
  <c r="J504" i="24" s="1" a="1"/>
  <c r="J504" i="24" s="1"/>
  <c r="C525" i="24"/>
  <c r="C542" i="24"/>
  <c r="D547" i="24"/>
  <c r="J547" i="24" s="1" a="1"/>
  <c r="J547" i="24" s="1"/>
  <c r="D552" i="24"/>
  <c r="J552" i="24" s="1" a="1"/>
  <c r="J552" i="24" s="1"/>
  <c r="D562" i="24"/>
  <c r="J562" i="24" s="1" a="1"/>
  <c r="J562" i="24" s="1"/>
  <c r="C589" i="24"/>
  <c r="C594" i="24"/>
  <c r="C599" i="24"/>
  <c r="D604" i="24"/>
  <c r="J604" i="24" s="1" a="1"/>
  <c r="J604" i="24" s="1"/>
  <c r="D630" i="24"/>
  <c r="J630" i="24" s="1" a="1"/>
  <c r="J630" i="24" s="1"/>
  <c r="D649" i="24"/>
  <c r="J649" i="24" s="1" a="1"/>
  <c r="J649" i="24" s="1"/>
  <c r="C654" i="24"/>
  <c r="D659" i="24"/>
  <c r="J659" i="24" s="1" a="1"/>
  <c r="J659" i="24" s="1"/>
  <c r="D666" i="24"/>
  <c r="J666" i="24" s="1" a="1"/>
  <c r="J666" i="24" s="1"/>
  <c r="C671" i="24"/>
  <c r="D678" i="24"/>
  <c r="J678" i="24" s="1" a="1"/>
  <c r="J678" i="24" s="1"/>
  <c r="D683" i="24"/>
  <c r="J683" i="24" s="1" a="1"/>
  <c r="J683" i="24" s="1"/>
  <c r="D688" i="24"/>
  <c r="J688" i="24" s="1" a="1"/>
  <c r="J688" i="24" s="1"/>
  <c r="C691" i="24"/>
  <c r="D693" i="24"/>
  <c r="J693" i="24" s="1" a="1"/>
  <c r="J693" i="24" s="1"/>
  <c r="C698" i="24"/>
  <c r="C703" i="24"/>
  <c r="D708" i="24"/>
  <c r="J708" i="24" s="1" a="1"/>
  <c r="J708" i="24" s="1"/>
  <c r="C711" i="24"/>
  <c r="D716" i="24"/>
  <c r="J716" i="24" s="1" a="1"/>
  <c r="J716" i="24" s="1"/>
  <c r="D721" i="24"/>
  <c r="J721" i="24" s="1" a="1"/>
  <c r="J721" i="24" s="1"/>
  <c r="D728" i="24"/>
  <c r="J728" i="24" s="1" a="1"/>
  <c r="J728" i="24" s="1"/>
  <c r="C731" i="24"/>
  <c r="D736" i="24"/>
  <c r="J736" i="24" s="1" a="1"/>
  <c r="J736" i="24" s="1"/>
  <c r="C741" i="24"/>
  <c r="C746" i="24"/>
  <c r="D751" i="24"/>
  <c r="J751" i="24" s="1" a="1"/>
  <c r="J751" i="24" s="1"/>
  <c r="D756" i="24"/>
  <c r="J756" i="24" s="1" a="1"/>
  <c r="J756" i="24" s="1"/>
  <c r="C759" i="24"/>
  <c r="C764" i="24"/>
  <c r="D769" i="24"/>
  <c r="J769" i="24" s="1" a="1"/>
  <c r="J769" i="24" s="1"/>
  <c r="C772" i="24"/>
  <c r="D777" i="24"/>
  <c r="J777" i="24" s="1" a="1"/>
  <c r="J777" i="24" s="1"/>
  <c r="D782" i="24"/>
  <c r="J782" i="24" s="1" a="1"/>
  <c r="J782" i="24" s="1"/>
  <c r="C787" i="24"/>
  <c r="D789" i="24"/>
  <c r="J789" i="24" s="1" a="1"/>
  <c r="J789" i="24" s="1"/>
  <c r="C792" i="24"/>
  <c r="C794" i="24"/>
  <c r="D799" i="24"/>
  <c r="J799" i="24" s="1" a="1"/>
  <c r="J799" i="24" s="1"/>
  <c r="C802" i="24"/>
  <c r="D804" i="24"/>
  <c r="J804" i="24" s="1" a="1"/>
  <c r="J804" i="24" s="1"/>
  <c r="D806" i="24"/>
  <c r="J806" i="24" s="1" a="1"/>
  <c r="J806" i="24" s="1"/>
  <c r="D811" i="24"/>
  <c r="J811" i="24" s="1" a="1"/>
  <c r="J811" i="24" s="1"/>
  <c r="D813" i="24"/>
  <c r="J813" i="24" s="1" a="1"/>
  <c r="J813" i="24" s="1"/>
  <c r="D818" i="24"/>
  <c r="J818" i="24" s="1" a="1"/>
  <c r="J818" i="24" s="1"/>
  <c r="C825" i="24"/>
  <c r="C832" i="24"/>
  <c r="C839" i="24"/>
  <c r="D841" i="24"/>
  <c r="J841" i="24" s="1" a="1"/>
  <c r="J841" i="24" s="1"/>
  <c r="D848" i="24"/>
  <c r="J848" i="24" s="1" a="1"/>
  <c r="J848" i="24" s="1"/>
  <c r="C851" i="24"/>
  <c r="C853" i="24"/>
  <c r="D855" i="24"/>
  <c r="J855" i="24" s="1" a="1"/>
  <c r="J855" i="24" s="1"/>
  <c r="C860" i="24"/>
  <c r="C862" i="24"/>
  <c r="D867" i="24"/>
  <c r="J867" i="24" s="1" a="1"/>
  <c r="J867" i="24" s="1"/>
  <c r="D869" i="24"/>
  <c r="J869" i="24" s="1" a="1"/>
  <c r="J869" i="24" s="1"/>
  <c r="C874" i="24"/>
  <c r="D876" i="24"/>
  <c r="J876" i="24" s="1" a="1"/>
  <c r="J876" i="24" s="1"/>
  <c r="D878" i="24"/>
  <c r="J878" i="24" s="1" a="1"/>
  <c r="J878" i="24" s="1"/>
  <c r="C881" i="24"/>
  <c r="D890" i="24"/>
  <c r="J890" i="24" s="1" a="1"/>
  <c r="J890" i="24" s="1"/>
  <c r="C495" i="24"/>
  <c r="C537" i="24"/>
  <c r="C580" i="24"/>
  <c r="D589" i="24"/>
  <c r="J589" i="24" s="1" a="1"/>
  <c r="J589" i="24" s="1"/>
  <c r="D594" i="24"/>
  <c r="J594" i="24" s="1" a="1"/>
  <c r="J594" i="24" s="1"/>
  <c r="C622" i="24"/>
  <c r="C635" i="24"/>
  <c r="D639" i="24"/>
  <c r="J639" i="24" s="1" a="1"/>
  <c r="J639" i="24" s="1"/>
  <c r="C643" i="24"/>
  <c r="C647" i="24"/>
  <c r="C652" i="24"/>
  <c r="D654" i="24"/>
  <c r="J654" i="24" s="1" a="1"/>
  <c r="J654" i="24" s="1"/>
  <c r="C657" i="24"/>
  <c r="C664" i="24"/>
  <c r="C669" i="24"/>
  <c r="D671" i="24"/>
  <c r="J671" i="24" s="1" a="1"/>
  <c r="J671" i="24" s="1"/>
  <c r="C676" i="24"/>
  <c r="C681" i="24"/>
  <c r="C686" i="24"/>
  <c r="D691" i="24"/>
  <c r="J691" i="24" s="1" a="1"/>
  <c r="J691" i="24" s="1"/>
  <c r="D698" i="24"/>
  <c r="J698" i="24" s="1" a="1"/>
  <c r="J698" i="24" s="1"/>
  <c r="D703" i="24"/>
  <c r="J703" i="24" s="1" a="1"/>
  <c r="J703" i="24" s="1"/>
  <c r="C706" i="24"/>
  <c r="D711" i="24"/>
  <c r="J711" i="24" s="1" a="1"/>
  <c r="J711" i="24" s="1"/>
  <c r="C445" i="24"/>
  <c r="C450" i="24"/>
  <c r="C455" i="24"/>
  <c r="C465" i="24"/>
  <c r="C470" i="24"/>
  <c r="C490" i="24"/>
  <c r="D532" i="24"/>
  <c r="J532" i="24" s="1" a="1"/>
  <c r="J532" i="24" s="1"/>
  <c r="C575" i="24"/>
  <c r="D580" i="24"/>
  <c r="J580" i="24" s="1" a="1"/>
  <c r="J580" i="24" s="1"/>
  <c r="C617" i="24"/>
  <c r="D622" i="24"/>
  <c r="J622" i="24" s="1" a="1"/>
  <c r="J622" i="24" s="1"/>
  <c r="C627" i="24"/>
  <c r="D635" i="24"/>
  <c r="J635" i="24" s="1" a="1"/>
  <c r="J635" i="24" s="1"/>
  <c r="D643" i="24"/>
  <c r="J643" i="24" s="1" a="1"/>
  <c r="J643" i="24" s="1"/>
  <c r="C650" i="24"/>
  <c r="D652" i="24"/>
  <c r="J652" i="24" s="1" a="1"/>
  <c r="J652" i="24" s="1"/>
  <c r="D657" i="24"/>
  <c r="J657" i="24" s="1" a="1"/>
  <c r="J657" i="24" s="1"/>
  <c r="C660" i="24"/>
  <c r="C662" i="24"/>
  <c r="D664" i="24"/>
  <c r="J664" i="24" s="1" a="1"/>
  <c r="J664" i="24" s="1"/>
  <c r="C667" i="24"/>
  <c r="D669" i="24"/>
  <c r="J669" i="24" s="1" a="1"/>
  <c r="J669" i="24" s="1"/>
  <c r="C674" i="24"/>
  <c r="D676" i="24"/>
  <c r="J676" i="24" s="1" a="1"/>
  <c r="J676" i="24" s="1"/>
  <c r="C679" i="24"/>
  <c r="D681" i="24"/>
  <c r="J681" i="24" s="1" a="1"/>
  <c r="J681" i="24" s="1"/>
  <c r="C684" i="24"/>
  <c r="D686" i="24"/>
  <c r="J686" i="24" s="1" a="1"/>
  <c r="J686" i="24" s="1"/>
  <c r="C689" i="24"/>
  <c r="C696" i="24"/>
  <c r="C701" i="24"/>
  <c r="D706" i="24"/>
  <c r="J706" i="24" s="1" a="1"/>
  <c r="J706" i="24" s="1"/>
  <c r="C709" i="24"/>
  <c r="D714" i="24"/>
  <c r="J714" i="24" s="1" a="1"/>
  <c r="J714" i="24" s="1"/>
  <c r="D719" i="24"/>
  <c r="J719" i="24" s="1" a="1"/>
  <c r="J719" i="24" s="1"/>
  <c r="C722" i="24"/>
  <c r="C724" i="24"/>
  <c r="D726" i="24"/>
  <c r="J726" i="24" s="1" a="1"/>
  <c r="J726" i="24" s="1"/>
  <c r="C729" i="24"/>
  <c r="D734" i="24"/>
  <c r="J734" i="24" s="1" a="1"/>
  <c r="J734" i="24" s="1"/>
  <c r="D739" i="24"/>
  <c r="J739" i="24" s="1" a="1"/>
  <c r="J739" i="24" s="1"/>
  <c r="D744" i="24"/>
  <c r="J744" i="24" s="1" a="1"/>
  <c r="J744" i="24" s="1"/>
  <c r="D749" i="24"/>
  <c r="J749" i="24" s="1" a="1"/>
  <c r="J749" i="24" s="1"/>
  <c r="D754" i="24"/>
  <c r="J754" i="24" s="1" a="1"/>
  <c r="J754" i="24" s="1"/>
  <c r="C757" i="24"/>
  <c r="C762" i="24"/>
  <c r="D767" i="24"/>
  <c r="J767" i="24" s="1" a="1"/>
  <c r="J767" i="24" s="1"/>
  <c r="C770" i="24"/>
  <c r="D775" i="24"/>
  <c r="J775" i="24" s="1" a="1"/>
  <c r="J775" i="24" s="1"/>
  <c r="D780" i="24"/>
  <c r="J780" i="24" s="1" a="1"/>
  <c r="J780" i="24" s="1"/>
  <c r="C783" i="24"/>
  <c r="D785" i="24"/>
  <c r="J785" i="24" s="1" a="1"/>
  <c r="J785" i="24" s="1"/>
  <c r="C790" i="24"/>
  <c r="D797" i="24"/>
  <c r="J797" i="24" s="1" a="1"/>
  <c r="J797" i="24" s="1"/>
  <c r="C800" i="24"/>
  <c r="C807" i="24"/>
  <c r="D809" i="24"/>
  <c r="J809" i="24" s="1" a="1"/>
  <c r="J809" i="24" s="1"/>
  <c r="D816" i="24"/>
  <c r="J816" i="24" s="1" a="1"/>
  <c r="J816" i="24" s="1"/>
  <c r="C819" i="24"/>
  <c r="C821" i="24"/>
  <c r="D823" i="24"/>
  <c r="J823" i="24" s="1" a="1"/>
  <c r="J823" i="24" s="1"/>
  <c r="C828" i="24"/>
  <c r="C830" i="24"/>
  <c r="D835" i="24"/>
  <c r="J835" i="24" s="1" a="1"/>
  <c r="J835" i="24" s="1"/>
  <c r="D837" i="24"/>
  <c r="J837" i="24" s="1" a="1"/>
  <c r="J837" i="24" s="1"/>
  <c r="C842" i="24"/>
  <c r="D844" i="24"/>
  <c r="J844" i="24" s="1" a="1"/>
  <c r="J844" i="24" s="1"/>
  <c r="D846" i="24"/>
  <c r="J846" i="24" s="1" a="1"/>
  <c r="J846" i="24" s="1"/>
  <c r="C849" i="24"/>
  <c r="D858" i="24"/>
  <c r="J858" i="24" s="1" a="1"/>
  <c r="J858" i="24" s="1"/>
  <c r="D865" i="24"/>
  <c r="J865" i="24" s="1" a="1"/>
  <c r="J865" i="24" s="1"/>
  <c r="C872" i="24"/>
  <c r="D445" i="24"/>
  <c r="J445" i="24" s="1" a="1"/>
  <c r="J445" i="24" s="1"/>
  <c r="D450" i="24"/>
  <c r="J450" i="24" s="1" a="1"/>
  <c r="J450" i="24" s="1"/>
  <c r="D455" i="24"/>
  <c r="J455" i="24" s="1" a="1"/>
  <c r="J455" i="24" s="1"/>
  <c r="C460" i="24"/>
  <c r="D465" i="24"/>
  <c r="J465" i="24" s="1" a="1"/>
  <c r="J465" i="24" s="1"/>
  <c r="D470" i="24"/>
  <c r="J470" i="24" s="1" a="1"/>
  <c r="J470" i="24" s="1"/>
  <c r="C475" i="24"/>
  <c r="C480" i="24"/>
  <c r="C522" i="24"/>
  <c r="D527" i="24"/>
  <c r="J527" i="24" s="1" a="1"/>
  <c r="J527" i="24" s="1"/>
  <c r="D544" i="24"/>
  <c r="J544" i="24" s="1" a="1"/>
  <c r="J544" i="24" s="1"/>
  <c r="C560" i="24"/>
  <c r="C570" i="24"/>
  <c r="D601" i="24"/>
  <c r="J601" i="24" s="1" a="1"/>
  <c r="J601" i="24" s="1"/>
  <c r="C612" i="24"/>
  <c r="D627" i="24"/>
  <c r="J627" i="24" s="1" a="1"/>
  <c r="J627" i="24" s="1"/>
  <c r="D632" i="24"/>
  <c r="J632" i="24" s="1" a="1"/>
  <c r="J632" i="24" s="1"/>
  <c r="D640" i="24"/>
  <c r="J640" i="24" s="1" a="1"/>
  <c r="J640" i="24" s="1"/>
  <c r="D650" i="24"/>
  <c r="J650" i="24" s="1" a="1"/>
  <c r="J650" i="24" s="1"/>
  <c r="C655" i="24"/>
  <c r="D660" i="24"/>
  <c r="J660" i="24" s="1" a="1"/>
  <c r="J660" i="24" s="1"/>
  <c r="D662" i="24"/>
  <c r="J662" i="24" s="1" a="1"/>
  <c r="J662" i="24" s="1"/>
  <c r="D667" i="24"/>
  <c r="J667" i="24" s="1" a="1"/>
  <c r="J667" i="24" s="1"/>
  <c r="C440" i="24"/>
  <c r="C502" i="24"/>
  <c r="C507" i="24"/>
  <c r="C512" i="24"/>
  <c r="C517" i="24"/>
  <c r="D522" i="24"/>
  <c r="J522" i="24" s="1" a="1"/>
  <c r="J522" i="24" s="1"/>
  <c r="D539" i="24"/>
  <c r="J539" i="24" s="1" a="1"/>
  <c r="J539" i="24" s="1"/>
  <c r="C550" i="24"/>
  <c r="C555" i="24"/>
  <c r="D560" i="24"/>
  <c r="J560" i="24" s="1" a="1"/>
  <c r="J560" i="24" s="1"/>
  <c r="C565" i="24"/>
  <c r="C587" i="24"/>
  <c r="D591" i="24"/>
  <c r="J591" i="24" s="1" a="1"/>
  <c r="J591" i="24" s="1"/>
  <c r="C607" i="24"/>
  <c r="C648" i="24"/>
  <c r="C653" i="24"/>
  <c r="D655" i="24"/>
  <c r="J655" i="24" s="1" a="1"/>
  <c r="J655" i="24" s="1"/>
  <c r="C658" i="24"/>
  <c r="C665" i="24"/>
  <c r="C670" i="24"/>
  <c r="D672" i="24"/>
  <c r="J672" i="24" s="1" a="1"/>
  <c r="J672" i="24" s="1"/>
  <c r="C677" i="24"/>
  <c r="C682" i="24"/>
  <c r="C687" i="24"/>
  <c r="D692" i="24"/>
  <c r="J692" i="24" s="1" a="1"/>
  <c r="J692" i="24" s="1"/>
  <c r="D694" i="24"/>
  <c r="J694" i="24" s="1" a="1"/>
  <c r="J694" i="24" s="1"/>
  <c r="D699" i="24"/>
  <c r="J699" i="24" s="1" a="1"/>
  <c r="J699" i="24" s="1"/>
  <c r="D704" i="24"/>
  <c r="J704" i="24" s="1" a="1"/>
  <c r="J704" i="24" s="1"/>
  <c r="C707" i="24"/>
  <c r="D712" i="24"/>
  <c r="J712" i="24" s="1" a="1"/>
  <c r="J712" i="24" s="1"/>
  <c r="C715" i="24"/>
  <c r="D717" i="24"/>
  <c r="J717" i="24" s="1" a="1"/>
  <c r="J717" i="24" s="1"/>
  <c r="C720" i="24"/>
  <c r="C727" i="24"/>
  <c r="D732" i="24"/>
  <c r="J732" i="24" s="1" a="1"/>
  <c r="J732" i="24" s="1"/>
  <c r="C735" i="24"/>
  <c r="D737" i="24"/>
  <c r="J737" i="24" s="1" a="1"/>
  <c r="J737" i="24" s="1"/>
  <c r="D742" i="24"/>
  <c r="J742" i="24" s="1" a="1"/>
  <c r="J742" i="24" s="1"/>
  <c r="D747" i="24"/>
  <c r="J747" i="24" s="1" a="1"/>
  <c r="J747" i="24" s="1"/>
  <c r="C750" i="24"/>
  <c r="D752" i="24"/>
  <c r="J752" i="24" s="1" a="1"/>
  <c r="J752" i="24" s="1"/>
  <c r="C755" i="24"/>
  <c r="D760" i="24"/>
  <c r="J760" i="24" s="1" a="1"/>
  <c r="J760" i="24" s="1"/>
  <c r="D765" i="24"/>
  <c r="J765" i="24" s="1" a="1"/>
  <c r="J765" i="24" s="1"/>
  <c r="C768" i="24"/>
  <c r="D773" i="24"/>
  <c r="J773" i="24" s="1" a="1"/>
  <c r="J773" i="24" s="1"/>
  <c r="C776" i="24"/>
  <c r="D778" i="24"/>
  <c r="J778" i="24" s="1" a="1"/>
  <c r="J778" i="24" s="1"/>
  <c r="C781" i="24"/>
  <c r="D788" i="24"/>
  <c r="J788" i="24" s="1" a="1"/>
  <c r="J788" i="24" s="1"/>
  <c r="C793" i="24"/>
  <c r="D795" i="24"/>
  <c r="J795" i="24" s="1" a="1"/>
  <c r="J795" i="24" s="1"/>
  <c r="C798" i="24"/>
  <c r="D803" i="24"/>
  <c r="J803" i="24" s="1" a="1"/>
  <c r="J803" i="24" s="1"/>
  <c r="D805" i="24"/>
  <c r="J805" i="24" s="1" a="1"/>
  <c r="J805" i="24" s="1"/>
  <c r="C810" i="24"/>
  <c r="D812" i="24"/>
  <c r="J812" i="24" s="1" a="1"/>
  <c r="J812" i="24" s="1"/>
  <c r="D814" i="24"/>
  <c r="J814" i="24" s="1" a="1"/>
  <c r="J814" i="24" s="1"/>
  <c r="C817" i="24"/>
  <c r="D826" i="24"/>
  <c r="J826" i="24" s="1" a="1"/>
  <c r="J826" i="24" s="1"/>
  <c r="D833" i="24"/>
  <c r="J833" i="24" s="1" a="1"/>
  <c r="J833" i="24" s="1"/>
  <c r="C840" i="24"/>
  <c r="C847" i="24"/>
  <c r="C852" i="24"/>
  <c r="C854" i="24"/>
  <c r="D856" i="24"/>
  <c r="J856" i="24" s="1" a="1"/>
  <c r="J856" i="24" s="1"/>
  <c r="C859" i="24"/>
  <c r="C861" i="24"/>
  <c r="D863" i="24"/>
  <c r="J863" i="24" s="1" a="1"/>
  <c r="J863" i="24" s="1"/>
  <c r="C866" i="24"/>
  <c r="D868" i="24"/>
  <c r="J868" i="24" s="1" a="1"/>
  <c r="J868" i="24" s="1"/>
  <c r="D870" i="24"/>
  <c r="J870" i="24" s="1" a="1"/>
  <c r="J870" i="24" s="1"/>
  <c r="D875" i="24"/>
  <c r="J875" i="24" s="1" a="1"/>
  <c r="J875" i="24" s="1"/>
  <c r="D877" i="24"/>
  <c r="J877" i="24" s="1" a="1"/>
  <c r="J877" i="24" s="1"/>
  <c r="D882" i="24"/>
  <c r="J882" i="24" s="1" a="1"/>
  <c r="J882" i="24" s="1"/>
  <c r="C889" i="24"/>
  <c r="C428" i="24"/>
  <c r="C487" i="24"/>
  <c r="D492" i="24"/>
  <c r="J492" i="24" s="1" a="1"/>
  <c r="J492" i="24" s="1"/>
  <c r="C497" i="24"/>
  <c r="D577" i="24"/>
  <c r="J577" i="24" s="1" a="1"/>
  <c r="J577" i="24" s="1"/>
  <c r="D582" i="24"/>
  <c r="J582" i="24" s="1" a="1"/>
  <c r="J582" i="24" s="1"/>
  <c r="D587" i="24"/>
  <c r="J587" i="24" s="1" a="1"/>
  <c r="J587" i="24" s="1"/>
  <c r="D619" i="24"/>
  <c r="J619" i="24" s="1" a="1"/>
  <c r="J619" i="24" s="1"/>
  <c r="C633" i="24"/>
  <c r="C641" i="24"/>
  <c r="D645" i="24"/>
  <c r="J645" i="24" s="1" a="1"/>
  <c r="J645" i="24" s="1"/>
  <c r="D648" i="24"/>
  <c r="J648" i="24" s="1" a="1"/>
  <c r="J648" i="24" s="1"/>
  <c r="C651" i="24"/>
  <c r="D653" i="24"/>
  <c r="J653" i="24" s="1" a="1"/>
  <c r="J653" i="24" s="1"/>
  <c r="D658" i="24"/>
  <c r="J658" i="24" s="1" a="1"/>
  <c r="J658" i="24" s="1"/>
  <c r="C663" i="24"/>
  <c r="D665" i="24"/>
  <c r="J665" i="24" s="1" a="1"/>
  <c r="J665" i="24" s="1"/>
  <c r="C668" i="24"/>
  <c r="D670" i="24"/>
  <c r="J670" i="24" s="1" a="1"/>
  <c r="J670" i="24" s="1"/>
  <c r="C675" i="24"/>
  <c r="D677" i="24"/>
  <c r="J677" i="24" s="1" a="1"/>
  <c r="J677" i="24" s="1"/>
  <c r="D682" i="24"/>
  <c r="J682" i="24" s="1" a="1"/>
  <c r="J682" i="24" s="1"/>
  <c r="D687" i="24"/>
  <c r="J687" i="24" s="1" a="1"/>
  <c r="J687" i="24" s="1"/>
  <c r="C690" i="24"/>
  <c r="C697" i="24"/>
  <c r="C702" i="24"/>
  <c r="D707" i="24"/>
  <c r="J707" i="24" s="1" a="1"/>
  <c r="J707" i="24" s="1"/>
  <c r="C710" i="24"/>
  <c r="D715" i="24"/>
  <c r="J715" i="24" s="1" a="1"/>
  <c r="J715" i="24" s="1"/>
  <c r="D720" i="24"/>
  <c r="J720" i="24" s="1" a="1"/>
  <c r="J720" i="24" s="1"/>
  <c r="C725" i="24"/>
  <c r="D727" i="24"/>
  <c r="J727" i="24" s="1" a="1"/>
  <c r="J727" i="24" s="1"/>
  <c r="C730" i="24"/>
  <c r="D735" i="24"/>
  <c r="J735" i="24" s="1" a="1"/>
  <c r="J735" i="24" s="1"/>
  <c r="C740" i="24"/>
  <c r="C745" i="24"/>
  <c r="D750" i="24"/>
  <c r="J750" i="24" s="1" a="1"/>
  <c r="J750" i="24" s="1"/>
  <c r="D755" i="24"/>
  <c r="J755" i="24" s="1" a="1"/>
  <c r="J755" i="24" s="1"/>
  <c r="C758" i="24"/>
  <c r="C763" i="24"/>
  <c r="D768" i="24"/>
  <c r="J768" i="24" s="1" a="1"/>
  <c r="J768" i="24" s="1"/>
  <c r="C771" i="24"/>
  <c r="D776" i="24"/>
  <c r="J776" i="24" s="1" a="1"/>
  <c r="J776" i="24" s="1"/>
  <c r="D781" i="24"/>
  <c r="J781" i="24" s="1" a="1"/>
  <c r="J781" i="24" s="1"/>
  <c r="C786" i="24"/>
  <c r="C791" i="24"/>
  <c r="D793" i="24"/>
  <c r="J793" i="24" s="1" a="1"/>
  <c r="J793" i="24" s="1"/>
  <c r="D798" i="24"/>
  <c r="J798" i="24" s="1" a="1"/>
  <c r="J798" i="24" s="1"/>
  <c r="C801" i="24"/>
  <c r="D810" i="24"/>
  <c r="J810" i="24" s="1" a="1"/>
  <c r="J810" i="24" s="1"/>
  <c r="D817" i="24"/>
  <c r="J817" i="24" s="1" a="1"/>
  <c r="J817" i="24" s="1"/>
  <c r="C824" i="24"/>
  <c r="C831" i="24"/>
  <c r="C836" i="24"/>
  <c r="C838" i="24"/>
  <c r="D840" i="24"/>
  <c r="J840" i="24" s="1" a="1"/>
  <c r="J840" i="24" s="1"/>
  <c r="C843" i="24"/>
  <c r="C845" i="24"/>
  <c r="D847" i="24"/>
  <c r="J847" i="24" s="1" a="1"/>
  <c r="J847" i="24" s="1"/>
  <c r="C850" i="24"/>
  <c r="D852" i="24"/>
  <c r="J852" i="24" s="1" a="1"/>
  <c r="J852" i="24" s="1"/>
  <c r="D854" i="24"/>
  <c r="J854" i="24" s="1" a="1"/>
  <c r="J854" i="24" s="1"/>
  <c r="D859" i="24"/>
  <c r="J859" i="24" s="1" a="1"/>
  <c r="J859" i="24" s="1"/>
  <c r="D861" i="24"/>
  <c r="J861" i="24" s="1" a="1"/>
  <c r="J861" i="24" s="1"/>
  <c r="D866" i="24"/>
  <c r="J866" i="24" s="1" a="1"/>
  <c r="J866" i="24" s="1"/>
  <c r="C873" i="24"/>
  <c r="C880" i="24"/>
  <c r="C887" i="24"/>
  <c r="D435" i="24"/>
  <c r="J435" i="24" s="1" a="1"/>
  <c r="J435" i="24" s="1"/>
  <c r="D452" i="24"/>
  <c r="J452" i="24" s="1" a="1"/>
  <c r="J452" i="24" s="1"/>
  <c r="D457" i="24"/>
  <c r="J457" i="24" s="1" a="1"/>
  <c r="J457" i="24" s="1"/>
  <c r="D462" i="24"/>
  <c r="J462" i="24" s="1" a="1"/>
  <c r="J462" i="24" s="1"/>
  <c r="C472" i="24"/>
  <c r="C477" i="24"/>
  <c r="D482" i="24"/>
  <c r="J482" i="24" s="1" a="1"/>
  <c r="J482" i="24" s="1"/>
  <c r="D487" i="24"/>
  <c r="J487" i="24" s="1" a="1"/>
  <c r="J487" i="24" s="1"/>
  <c r="D572" i="24"/>
  <c r="J572" i="24" s="1" a="1"/>
  <c r="J572" i="24" s="1"/>
  <c r="D614" i="24"/>
  <c r="J614" i="24" s="1" a="1"/>
  <c r="J614" i="24" s="1"/>
  <c r="C625" i="24"/>
  <c r="C638" i="24"/>
  <c r="D651" i="24"/>
  <c r="J651" i="24" s="1" a="1"/>
  <c r="J651" i="24" s="1"/>
  <c r="C656" i="24"/>
  <c r="C661" i="24"/>
  <c r="D663" i="24"/>
  <c r="J663" i="24" s="1" a="1"/>
  <c r="J663" i="24" s="1"/>
  <c r="D668" i="24"/>
  <c r="J668" i="24" s="1" a="1"/>
  <c r="J668" i="24" s="1"/>
  <c r="C673" i="24"/>
  <c r="D675" i="24"/>
  <c r="J675" i="24" s="1" a="1"/>
  <c r="J675" i="24" s="1"/>
  <c r="C680" i="24"/>
  <c r="C685" i="24"/>
  <c r="D690" i="24"/>
  <c r="J690" i="24" s="1" a="1"/>
  <c r="J690" i="24" s="1"/>
  <c r="C695" i="24"/>
  <c r="D697" i="24"/>
  <c r="J697" i="24" s="1" a="1"/>
  <c r="J697" i="24" s="1"/>
  <c r="C700" i="24"/>
  <c r="D702" i="24"/>
  <c r="J702" i="24" s="1" a="1"/>
  <c r="J702" i="24" s="1"/>
  <c r="C705" i="24"/>
  <c r="D710" i="24"/>
  <c r="J710" i="24" s="1" a="1"/>
  <c r="J710" i="24" s="1"/>
  <c r="C713" i="24"/>
  <c r="C718" i="24"/>
  <c r="C723" i="24"/>
  <c r="D725" i="24"/>
  <c r="J725" i="24" s="1" a="1"/>
  <c r="J725" i="24" s="1"/>
  <c r="D730" i="24"/>
  <c r="J730" i="24" s="1" a="1"/>
  <c r="J730" i="24" s="1"/>
  <c r="C733" i="24"/>
  <c r="C738" i="24"/>
  <c r="D740" i="24"/>
  <c r="J740" i="24" s="1" a="1"/>
  <c r="J740" i="24" s="1"/>
  <c r="C743" i="24"/>
  <c r="D745" i="24"/>
  <c r="J745" i="24" s="1" a="1"/>
  <c r="J745" i="24" s="1"/>
  <c r="C748" i="24"/>
  <c r="C753" i="24"/>
  <c r="D758" i="24"/>
  <c r="J758" i="24" s="1" a="1"/>
  <c r="J758" i="24" s="1"/>
  <c r="C761" i="24"/>
  <c r="D763" i="24"/>
  <c r="J763" i="24" s="1" a="1"/>
  <c r="J763" i="24" s="1"/>
  <c r="C766" i="24"/>
  <c r="D771" i="24"/>
  <c r="J771" i="24" s="1" a="1"/>
  <c r="J771" i="24" s="1"/>
  <c r="C774" i="24"/>
  <c r="C779" i="24"/>
  <c r="C784" i="24"/>
  <c r="D786" i="24"/>
  <c r="J786" i="24" s="1" a="1"/>
  <c r="J786" i="24" s="1"/>
  <c r="D791" i="24"/>
  <c r="J791" i="24" s="1" a="1"/>
  <c r="J791" i="24" s="1"/>
  <c r="C796" i="24"/>
  <c r="D801" i="24"/>
  <c r="J801" i="24" s="1" a="1"/>
  <c r="J801" i="24" s="1"/>
  <c r="C808" i="24"/>
  <c r="C815" i="24"/>
  <c r="C820" i="24"/>
  <c r="C822" i="24"/>
  <c r="D824" i="24"/>
  <c r="J824" i="24" s="1" a="1"/>
  <c r="J824" i="24" s="1"/>
  <c r="C827" i="24"/>
  <c r="C829" i="24"/>
  <c r="D831" i="24"/>
  <c r="J831" i="24" s="1" a="1"/>
  <c r="J831" i="24" s="1"/>
  <c r="C834" i="24"/>
  <c r="D836" i="24"/>
  <c r="J836" i="24" s="1" a="1"/>
  <c r="J836" i="24" s="1"/>
  <c r="D838" i="24"/>
  <c r="J838" i="24" s="1" a="1"/>
  <c r="J838" i="24" s="1"/>
  <c r="D843" i="24"/>
  <c r="J843" i="24" s="1" a="1"/>
  <c r="J843" i="24" s="1"/>
  <c r="D845" i="24"/>
  <c r="J845" i="24" s="1" a="1"/>
  <c r="J845" i="24" s="1"/>
  <c r="D850" i="24"/>
  <c r="J850" i="24" s="1" a="1"/>
  <c r="J850" i="24" s="1"/>
  <c r="C857" i="24"/>
  <c r="C864" i="24"/>
  <c r="C871" i="24"/>
  <c r="D873" i="24"/>
  <c r="J873" i="24" s="1" a="1"/>
  <c r="J873" i="24" s="1"/>
  <c r="D423" i="24"/>
  <c r="J423" i="24" s="1" a="1"/>
  <c r="J423" i="24" s="1"/>
  <c r="C468" i="24"/>
  <c r="D472" i="24"/>
  <c r="J472" i="24" s="1" a="1"/>
  <c r="J472" i="24" s="1"/>
  <c r="D477" i="24"/>
  <c r="J477" i="24" s="1" a="1"/>
  <c r="J477" i="24" s="1"/>
  <c r="C504" i="24"/>
  <c r="D509" i="24"/>
  <c r="J509" i="24" s="1" a="1"/>
  <c r="J509" i="24" s="1"/>
  <c r="D514" i="24"/>
  <c r="J514" i="24" s="1" a="1"/>
  <c r="J514" i="24" s="1"/>
  <c r="D519" i="24"/>
  <c r="J519" i="24" s="1" a="1"/>
  <c r="J519" i="24" s="1"/>
  <c r="C530" i="24"/>
  <c r="C547" i="24"/>
  <c r="C552" i="24"/>
  <c r="D557" i="24"/>
  <c r="J557" i="24" s="1" a="1"/>
  <c r="J557" i="24" s="1"/>
  <c r="C562" i="24"/>
  <c r="D567" i="24"/>
  <c r="J567" i="24" s="1" a="1"/>
  <c r="J567" i="24" s="1"/>
  <c r="C604" i="24"/>
  <c r="D609" i="24"/>
  <c r="J609" i="24" s="1" a="1"/>
  <c r="J609" i="24" s="1"/>
  <c r="D625" i="24"/>
  <c r="J625" i="24" s="1" a="1"/>
  <c r="J625" i="24" s="1"/>
  <c r="C630" i="24"/>
  <c r="C634" i="24"/>
  <c r="D638" i="24"/>
  <c r="J638" i="24" s="1" a="1"/>
  <c r="J638" i="24" s="1"/>
  <c r="C642" i="24"/>
  <c r="C646" i="24"/>
  <c r="C649" i="24"/>
  <c r="D656" i="24"/>
  <c r="J656" i="24" s="1" a="1"/>
  <c r="J656" i="24" s="1"/>
  <c r="C659" i="24"/>
  <c r="D661" i="24"/>
  <c r="J661" i="24" s="1" a="1"/>
  <c r="J661" i="24" s="1"/>
  <c r="C666" i="24"/>
  <c r="D673" i="24"/>
  <c r="J673" i="24" s="1" a="1"/>
  <c r="J673" i="24" s="1"/>
  <c r="C678" i="24"/>
  <c r="D680" i="24"/>
  <c r="J680" i="24" s="1" a="1"/>
  <c r="J680" i="24" s="1"/>
  <c r="C683" i="24"/>
  <c r="D685" i="24"/>
  <c r="J685" i="24" s="1" a="1"/>
  <c r="J685" i="24" s="1"/>
  <c r="C688" i="24"/>
  <c r="C693" i="24"/>
  <c r="D695" i="24"/>
  <c r="J695" i="24" s="1" a="1"/>
  <c r="J695" i="24" s="1"/>
  <c r="D700" i="24"/>
  <c r="J700" i="24" s="1" a="1"/>
  <c r="J700" i="24" s="1"/>
  <c r="D705" i="24"/>
  <c r="J705" i="24" s="1" a="1"/>
  <c r="J705" i="24" s="1"/>
  <c r="C708" i="24"/>
  <c r="D713" i="24"/>
  <c r="J713" i="24" s="1" a="1"/>
  <c r="J713" i="24" s="1"/>
  <c r="C716" i="24"/>
  <c r="D718" i="24"/>
  <c r="J718" i="24" s="1" a="1"/>
  <c r="J718" i="24" s="1"/>
  <c r="C721" i="24"/>
  <c r="D723" i="24"/>
  <c r="J723" i="24" s="1" a="1"/>
  <c r="J723" i="24" s="1"/>
  <c r="C728" i="24"/>
  <c r="D733" i="24"/>
  <c r="J733" i="24" s="1" a="1"/>
  <c r="J733" i="24" s="1"/>
  <c r="C736" i="24"/>
  <c r="D738" i="24"/>
  <c r="J738" i="24" s="1" a="1"/>
  <c r="J738" i="24" s="1"/>
  <c r="D743" i="24"/>
  <c r="J743" i="24" s="1" a="1"/>
  <c r="J743" i="24" s="1"/>
  <c r="D748" i="24"/>
  <c r="J748" i="24" s="1" a="1"/>
  <c r="J748" i="24" s="1"/>
  <c r="C751" i="24"/>
  <c r="D753" i="24"/>
  <c r="J753" i="24" s="1" a="1"/>
  <c r="J753" i="24" s="1"/>
  <c r="C756" i="24"/>
  <c r="D761" i="24"/>
  <c r="J761" i="24" s="1" a="1"/>
  <c r="J761" i="24" s="1"/>
  <c r="D766" i="24"/>
  <c r="J766" i="24" s="1" a="1"/>
  <c r="J766" i="24" s="1"/>
  <c r="C769" i="24"/>
  <c r="D774" i="24"/>
  <c r="J774" i="24" s="1" a="1"/>
  <c r="J774" i="24" s="1"/>
  <c r="C777" i="24"/>
  <c r="D779" i="24"/>
  <c r="J779" i="24" s="1" a="1"/>
  <c r="J779" i="24" s="1"/>
  <c r="C782" i="24"/>
  <c r="D784" i="24"/>
  <c r="J784" i="24" s="1" a="1"/>
  <c r="J784" i="24" s="1"/>
  <c r="C789" i="24"/>
  <c r="D796" i="24"/>
  <c r="J796" i="24" s="1" a="1"/>
  <c r="J796" i="24" s="1"/>
  <c r="C799" i="24"/>
  <c r="C804" i="24"/>
  <c r="C806" i="24"/>
  <c r="D808" i="24"/>
  <c r="J808" i="24" s="1" a="1"/>
  <c r="J808" i="24" s="1"/>
  <c r="C811" i="24"/>
  <c r="C813" i="24"/>
  <c r="D815" i="24"/>
  <c r="J815" i="24" s="1" a="1"/>
  <c r="J815" i="24" s="1"/>
  <c r="C818" i="24"/>
  <c r="D820" i="24"/>
  <c r="J820" i="24" s="1" a="1"/>
  <c r="J820" i="24" s="1"/>
  <c r="D822" i="24"/>
  <c r="J822" i="24" s="1" a="1"/>
  <c r="J822" i="24" s="1"/>
  <c r="D827" i="24"/>
  <c r="J827" i="24" s="1" a="1"/>
  <c r="J827" i="24" s="1"/>
  <c r="C672" i="24"/>
  <c r="D709" i="24"/>
  <c r="J709" i="24" s="1" a="1"/>
  <c r="J709" i="24" s="1"/>
  <c r="D731" i="24"/>
  <c r="J731" i="24" s="1" a="1"/>
  <c r="J731" i="24" s="1"/>
  <c r="C752" i="24"/>
  <c r="D762" i="24"/>
  <c r="J762" i="24" s="1" a="1"/>
  <c r="J762" i="24" s="1"/>
  <c r="C767" i="24"/>
  <c r="C778" i="24"/>
  <c r="C809" i="24"/>
  <c r="D825" i="24"/>
  <c r="J825" i="24" s="1" a="1"/>
  <c r="J825" i="24" s="1"/>
  <c r="D829" i="24"/>
  <c r="J829" i="24" s="1" a="1"/>
  <c r="J829" i="24" s="1"/>
  <c r="C833" i="24"/>
  <c r="D842" i="24"/>
  <c r="J842" i="24" s="1" a="1"/>
  <c r="J842" i="24" s="1"/>
  <c r="C863" i="24"/>
  <c r="C878" i="24"/>
  <c r="D884" i="24"/>
  <c r="J884" i="24" s="1" a="1"/>
  <c r="J884" i="24" s="1"/>
  <c r="C890" i="24"/>
  <c r="D897" i="24"/>
  <c r="J897" i="24" s="1" a="1"/>
  <c r="J897" i="24" s="1"/>
  <c r="C904" i="24"/>
  <c r="C911" i="24"/>
  <c r="C916" i="24"/>
  <c r="C918" i="24"/>
  <c r="D920" i="24"/>
  <c r="J920" i="24" s="1" a="1"/>
  <c r="J920" i="24" s="1"/>
  <c r="C923" i="24"/>
  <c r="C925" i="24"/>
  <c r="D927" i="24"/>
  <c r="J927" i="24" s="1" a="1"/>
  <c r="J927" i="24" s="1"/>
  <c r="C930" i="24"/>
  <c r="D932" i="24"/>
  <c r="J932" i="24" s="1" a="1"/>
  <c r="J932" i="24" s="1"/>
  <c r="D934" i="24"/>
  <c r="J934" i="24" s="1" a="1"/>
  <c r="J934" i="24" s="1"/>
  <c r="D939" i="24"/>
  <c r="J939" i="24" s="1" a="1"/>
  <c r="J939" i="24" s="1"/>
  <c r="D941" i="24"/>
  <c r="J941" i="24" s="1" a="1"/>
  <c r="J941" i="24" s="1"/>
  <c r="D946" i="24"/>
  <c r="J946" i="24" s="1" a="1"/>
  <c r="J946" i="24" s="1"/>
  <c r="C953" i="24"/>
  <c r="C960" i="24"/>
  <c r="C967" i="24"/>
  <c r="D969" i="24"/>
  <c r="J969" i="24" s="1" a="1"/>
  <c r="J969" i="24" s="1"/>
  <c r="C972" i="24"/>
  <c r="D974" i="24"/>
  <c r="J974" i="24" s="1" a="1"/>
  <c r="J974" i="24" s="1"/>
  <c r="C977" i="24"/>
  <c r="D982" i="24"/>
  <c r="J982" i="24" s="1" a="1"/>
  <c r="J982" i="24" s="1"/>
  <c r="C985" i="24"/>
  <c r="D990" i="24"/>
  <c r="J990" i="24" s="1" a="1"/>
  <c r="J990" i="24" s="1"/>
  <c r="C993" i="24"/>
  <c r="C998" i="24"/>
  <c r="D1000" i="24"/>
  <c r="J1000" i="24" s="1" a="1"/>
  <c r="J1000" i="24" s="1"/>
  <c r="C1003" i="24"/>
  <c r="D1005" i="24"/>
  <c r="J1005" i="24" s="1" a="1"/>
  <c r="J1005" i="24" s="1"/>
  <c r="D7" i="16"/>
  <c r="L7" i="16" s="1" a="1"/>
  <c r="L7" i="16" s="1"/>
  <c r="D9" i="16"/>
  <c r="L9" i="16" s="1" a="1"/>
  <c r="L9" i="16" s="1"/>
  <c r="D11" i="16"/>
  <c r="L11" i="16" s="1" a="1"/>
  <c r="L11" i="16" s="1"/>
  <c r="D13" i="16"/>
  <c r="L13" i="16" s="1" a="1"/>
  <c r="L13" i="16" s="1"/>
  <c r="D15" i="16"/>
  <c r="L15" i="16" s="1" a="1"/>
  <c r="L15" i="16" s="1"/>
  <c r="D17" i="16"/>
  <c r="L17" i="16" s="1" a="1"/>
  <c r="L17" i="16" s="1"/>
  <c r="D19" i="16"/>
  <c r="L19" i="16" s="1" a="1"/>
  <c r="L19" i="16" s="1"/>
  <c r="D21" i="16"/>
  <c r="L21" i="16" s="1" a="1"/>
  <c r="L21" i="16" s="1"/>
  <c r="D23" i="16"/>
  <c r="L23" i="16" s="1" a="1"/>
  <c r="L23" i="16" s="1"/>
  <c r="D25" i="16"/>
  <c r="L25" i="16" s="1" a="1"/>
  <c r="L25" i="16" s="1"/>
  <c r="C30" i="16"/>
  <c r="C37" i="16"/>
  <c r="D44" i="16"/>
  <c r="L44" i="16" s="1" a="1"/>
  <c r="L44" i="16" s="1"/>
  <c r="C49" i="16"/>
  <c r="D51" i="16"/>
  <c r="L51" i="16" s="1" a="1"/>
  <c r="L51" i="16" s="1"/>
  <c r="C56" i="16"/>
  <c r="C58" i="16"/>
  <c r="D60" i="16"/>
  <c r="L60" i="16" s="1" a="1"/>
  <c r="L60" i="16" s="1"/>
  <c r="C65" i="16"/>
  <c r="D67" i="16"/>
  <c r="L67" i="16" s="1" a="1"/>
  <c r="L67" i="16" s="1"/>
  <c r="D72" i="16"/>
  <c r="L72" i="16" s="1" a="1"/>
  <c r="L72" i="16" s="1"/>
  <c r="D74" i="16"/>
  <c r="L74" i="16" s="1" a="1"/>
  <c r="L74" i="16" s="1"/>
  <c r="D79" i="16"/>
  <c r="L79" i="16" s="1" a="1"/>
  <c r="L79" i="16" s="1"/>
  <c r="D84" i="16"/>
  <c r="L84" i="16" s="1" a="1"/>
  <c r="L84" i="16" s="1"/>
  <c r="D679" i="24"/>
  <c r="J679" i="24" s="1" a="1"/>
  <c r="J679" i="24" s="1"/>
  <c r="C692" i="24"/>
  <c r="C726" i="24"/>
  <c r="C737" i="24"/>
  <c r="C742" i="24"/>
  <c r="C747" i="24"/>
  <c r="C773" i="24"/>
  <c r="D794" i="24"/>
  <c r="J794" i="24" s="1" a="1"/>
  <c r="J794" i="24" s="1"/>
  <c r="C848" i="24"/>
  <c r="C856" i="24"/>
  <c r="D860" i="24"/>
  <c r="J860" i="24" s="1" a="1"/>
  <c r="J860" i="24" s="1"/>
  <c r="C868" i="24"/>
  <c r="C882" i="24"/>
  <c r="D887" i="24"/>
  <c r="J887" i="24" s="1" a="1"/>
  <c r="J887" i="24" s="1"/>
  <c r="C895" i="24"/>
  <c r="C900" i="24"/>
  <c r="C902" i="24"/>
  <c r="D904" i="24"/>
  <c r="J904" i="24" s="1" a="1"/>
  <c r="J904" i="24" s="1"/>
  <c r="C907" i="24"/>
  <c r="C909" i="24"/>
  <c r="D911" i="24"/>
  <c r="J911" i="24" s="1" a="1"/>
  <c r="J911" i="24" s="1"/>
  <c r="C914" i="24"/>
  <c r="D916" i="24"/>
  <c r="J916" i="24" s="1" a="1"/>
  <c r="J916" i="24" s="1"/>
  <c r="D918" i="24"/>
  <c r="J918" i="24" s="1" a="1"/>
  <c r="J918" i="24" s="1"/>
  <c r="D923" i="24"/>
  <c r="J923" i="24" s="1" a="1"/>
  <c r="J923" i="24" s="1"/>
  <c r="D925" i="24"/>
  <c r="J925" i="24" s="1" a="1"/>
  <c r="J925" i="24" s="1"/>
  <c r="D930" i="24"/>
  <c r="J930" i="24" s="1" a="1"/>
  <c r="J930" i="24" s="1"/>
  <c r="C937" i="24"/>
  <c r="C944" i="24"/>
  <c r="C951" i="24"/>
  <c r="D953" i="24"/>
  <c r="J953" i="24" s="1" a="1"/>
  <c r="J953" i="24" s="1"/>
  <c r="D960" i="24"/>
  <c r="J960" i="24" s="1" a="1"/>
  <c r="J960" i="24" s="1"/>
  <c r="C963" i="24"/>
  <c r="C965" i="24"/>
  <c r="D967" i="24"/>
  <c r="J967" i="24" s="1" a="1"/>
  <c r="J967" i="24" s="1"/>
  <c r="D972" i="24"/>
  <c r="J972" i="24" s="1" a="1"/>
  <c r="J972" i="24" s="1"/>
  <c r="D977" i="24"/>
  <c r="J977" i="24" s="1" a="1"/>
  <c r="J977" i="24" s="1"/>
  <c r="C980" i="24"/>
  <c r="D985" i="24"/>
  <c r="J985" i="24" s="1" a="1"/>
  <c r="J985" i="24" s="1"/>
  <c r="C988" i="24"/>
  <c r="D993" i="24"/>
  <c r="J993" i="24" s="1" a="1"/>
  <c r="J993" i="24" s="1"/>
  <c r="C996" i="24"/>
  <c r="D998" i="24"/>
  <c r="J998" i="24" s="1" a="1"/>
  <c r="J998" i="24" s="1"/>
  <c r="D1003" i="24"/>
  <c r="J1003" i="24" s="1" a="1"/>
  <c r="J1003" i="24" s="1"/>
  <c r="C28" i="16"/>
  <c r="D30" i="16"/>
  <c r="L30" i="16" s="1" a="1"/>
  <c r="L30" i="16" s="1"/>
  <c r="C35" i="16"/>
  <c r="D37" i="16"/>
  <c r="L37" i="16" s="1" a="1"/>
  <c r="L37" i="16" s="1"/>
  <c r="C40" i="16"/>
  <c r="C42" i="16"/>
  <c r="C47" i="16"/>
  <c r="D49" i="16"/>
  <c r="L49" i="16" s="1" a="1"/>
  <c r="L49" i="16" s="1"/>
  <c r="D56" i="16"/>
  <c r="L56" i="16" s="1" a="1"/>
  <c r="L56" i="16" s="1"/>
  <c r="D58" i="16"/>
  <c r="L58" i="16" s="1" a="1"/>
  <c r="L58" i="16" s="1"/>
  <c r="C63" i="16"/>
  <c r="D65" i="16"/>
  <c r="L65" i="16" s="1" a="1"/>
  <c r="L65" i="16" s="1"/>
  <c r="C70" i="16"/>
  <c r="C77" i="16"/>
  <c r="C82" i="16"/>
  <c r="C87" i="16"/>
  <c r="D89" i="16"/>
  <c r="L89" i="16" s="1" a="1"/>
  <c r="L89" i="16" s="1"/>
  <c r="C94" i="16"/>
  <c r="D101" i="16"/>
  <c r="L101" i="16" s="1" a="1"/>
  <c r="L101" i="16" s="1"/>
  <c r="D108" i="16"/>
  <c r="L108" i="16" s="1" a="1"/>
  <c r="L108" i="16" s="1"/>
  <c r="C113" i="16"/>
  <c r="C118" i="16"/>
  <c r="C125" i="16"/>
  <c r="C704" i="24"/>
  <c r="D722" i="24"/>
  <c r="J722" i="24" s="1" a="1"/>
  <c r="J722" i="24" s="1"/>
  <c r="C732" i="24"/>
  <c r="D759" i="24"/>
  <c r="J759" i="24" s="1" a="1"/>
  <c r="J759" i="24" s="1"/>
  <c r="C785" i="24"/>
  <c r="D790" i="24"/>
  <c r="J790" i="24" s="1" a="1"/>
  <c r="J790" i="24" s="1"/>
  <c r="D800" i="24"/>
  <c r="J800" i="24" s="1" a="1"/>
  <c r="J800" i="24" s="1"/>
  <c r="C805" i="24"/>
  <c r="C816" i="24"/>
  <c r="D821" i="24"/>
  <c r="J821" i="24" s="1" a="1"/>
  <c r="J821" i="24" s="1"/>
  <c r="C826" i="24"/>
  <c r="D834" i="24"/>
  <c r="J834" i="24" s="1" a="1"/>
  <c r="J834" i="24" s="1"/>
  <c r="D839" i="24"/>
  <c r="J839" i="24" s="1" a="1"/>
  <c r="J839" i="24" s="1"/>
  <c r="D864" i="24"/>
  <c r="J864" i="24" s="1" a="1"/>
  <c r="J864" i="24" s="1"/>
  <c r="D872" i="24"/>
  <c r="J872" i="24" s="1" a="1"/>
  <c r="J872" i="24" s="1"/>
  <c r="C876" i="24"/>
  <c r="C879" i="24"/>
  <c r="C885" i="24"/>
  <c r="C891" i="24"/>
  <c r="C893" i="24"/>
  <c r="D895" i="24"/>
  <c r="J895" i="24" s="1" a="1"/>
  <c r="J895" i="24" s="1"/>
  <c r="C898" i="24"/>
  <c r="D900" i="24"/>
  <c r="J900" i="24" s="1" a="1"/>
  <c r="J900" i="24" s="1"/>
  <c r="D902" i="24"/>
  <c r="J902" i="24" s="1" a="1"/>
  <c r="J902" i="24" s="1"/>
  <c r="D907" i="24"/>
  <c r="J907" i="24" s="1" a="1"/>
  <c r="J907" i="24" s="1"/>
  <c r="D909" i="24"/>
  <c r="J909" i="24" s="1" a="1"/>
  <c r="J909" i="24" s="1"/>
  <c r="D914" i="24"/>
  <c r="J914" i="24" s="1" a="1"/>
  <c r="J914" i="24" s="1"/>
  <c r="C921" i="24"/>
  <c r="C928" i="24"/>
  <c r="C935" i="24"/>
  <c r="D937" i="24"/>
  <c r="J937" i="24" s="1" a="1"/>
  <c r="J937" i="24" s="1"/>
  <c r="D944" i="24"/>
  <c r="J944" i="24" s="1" a="1"/>
  <c r="J944" i="24" s="1"/>
  <c r="C947" i="24"/>
  <c r="C949" i="24"/>
  <c r="D951" i="24"/>
  <c r="J951" i="24" s="1" a="1"/>
  <c r="J951" i="24" s="1"/>
  <c r="C956" i="24"/>
  <c r="C958" i="24"/>
  <c r="D963" i="24"/>
  <c r="J963" i="24" s="1" a="1"/>
  <c r="J963" i="24" s="1"/>
  <c r="D965" i="24"/>
  <c r="J965" i="24" s="1" a="1"/>
  <c r="J965" i="24" s="1"/>
  <c r="C970" i="24"/>
  <c r="C975" i="24"/>
  <c r="D980" i="24"/>
  <c r="J980" i="24" s="1" a="1"/>
  <c r="J980" i="24" s="1"/>
  <c r="C983" i="24"/>
  <c r="D988" i="24"/>
  <c r="J988" i="24" s="1" a="1"/>
  <c r="J988" i="24" s="1"/>
  <c r="C991" i="24"/>
  <c r="D996" i="24"/>
  <c r="J996" i="24" s="1" a="1"/>
  <c r="J996" i="24" s="1"/>
  <c r="C1001" i="24"/>
  <c r="D28" i="16"/>
  <c r="L28" i="16" s="1" a="1"/>
  <c r="L28" i="16" s="1"/>
  <c r="C33" i="16"/>
  <c r="D35" i="16"/>
  <c r="L35" i="16" s="1" a="1"/>
  <c r="L35" i="16" s="1"/>
  <c r="D40" i="16"/>
  <c r="L40" i="16" s="1" a="1"/>
  <c r="L40" i="16" s="1"/>
  <c r="D42" i="16"/>
  <c r="L42" i="16" s="1" a="1"/>
  <c r="L42" i="16" s="1"/>
  <c r="D47" i="16"/>
  <c r="L47" i="16" s="1" a="1"/>
  <c r="L47" i="16" s="1"/>
  <c r="C52" i="16"/>
  <c r="C54" i="16"/>
  <c r="D63" i="16"/>
  <c r="L63" i="16" s="1" a="1"/>
  <c r="L63" i="16" s="1"/>
  <c r="C68" i="16"/>
  <c r="D70" i="16"/>
  <c r="L70" i="16" s="1" a="1"/>
  <c r="L70" i="16" s="1"/>
  <c r="C75" i="16"/>
  <c r="D77" i="16"/>
  <c r="L77" i="16" s="1" a="1"/>
  <c r="L77" i="16" s="1"/>
  <c r="C80" i="16"/>
  <c r="D82" i="16"/>
  <c r="L82" i="16" s="1" a="1"/>
  <c r="L82" i="16" s="1"/>
  <c r="C85" i="16"/>
  <c r="D87" i="16"/>
  <c r="L87" i="16" s="1" a="1"/>
  <c r="L87" i="16" s="1"/>
  <c r="C92" i="16"/>
  <c r="D674" i="24"/>
  <c r="J674" i="24" s="1" a="1"/>
  <c r="J674" i="24" s="1"/>
  <c r="C699" i="24"/>
  <c r="C717" i="24"/>
  <c r="C754" i="24"/>
  <c r="D764" i="24"/>
  <c r="J764" i="24" s="1" a="1"/>
  <c r="J764" i="24" s="1"/>
  <c r="C780" i="24"/>
  <c r="C795" i="24"/>
  <c r="D830" i="24"/>
  <c r="J830" i="24" s="1" a="1"/>
  <c r="J830" i="24" s="1"/>
  <c r="C844" i="24"/>
  <c r="D849" i="24"/>
  <c r="J849" i="24" s="1" a="1"/>
  <c r="J849" i="24" s="1"/>
  <c r="D853" i="24"/>
  <c r="J853" i="24" s="1" a="1"/>
  <c r="J853" i="24" s="1"/>
  <c r="D857" i="24"/>
  <c r="J857" i="24" s="1" a="1"/>
  <c r="J857" i="24" s="1"/>
  <c r="C869" i="24"/>
  <c r="D879" i="24"/>
  <c r="J879" i="24" s="1" a="1"/>
  <c r="J879" i="24" s="1"/>
  <c r="C694" i="24"/>
  <c r="C712" i="24"/>
  <c r="C739" i="24"/>
  <c r="C744" i="24"/>
  <c r="C749" i="24"/>
  <c r="C760" i="24"/>
  <c r="D770" i="24"/>
  <c r="J770" i="24" s="1" a="1"/>
  <c r="J770" i="24" s="1"/>
  <c r="C775" i="24"/>
  <c r="C812" i="24"/>
  <c r="C835" i="24"/>
  <c r="C865" i="24"/>
  <c r="D883" i="24"/>
  <c r="J883" i="24" s="1" a="1"/>
  <c r="J883" i="24" s="1"/>
  <c r="D888" i="24"/>
  <c r="J888" i="24" s="1" a="1"/>
  <c r="J888" i="24" s="1"/>
  <c r="C896" i="24"/>
  <c r="C903" i="24"/>
  <c r="D905" i="24"/>
  <c r="J905" i="24" s="1" a="1"/>
  <c r="J905" i="24" s="1"/>
  <c r="D912" i="24"/>
  <c r="J912" i="24" s="1" a="1"/>
  <c r="J912" i="24" s="1"/>
  <c r="C915" i="24"/>
  <c r="C917" i="24"/>
  <c r="D919" i="24"/>
  <c r="J919" i="24" s="1" a="1"/>
  <c r="J919" i="24" s="1"/>
  <c r="C924" i="24"/>
  <c r="C926" i="24"/>
  <c r="D931" i="24"/>
  <c r="J931" i="24" s="1" a="1"/>
  <c r="J931" i="24" s="1"/>
  <c r="D933" i="24"/>
  <c r="J933" i="24" s="1" a="1"/>
  <c r="J933" i="24" s="1"/>
  <c r="C938" i="24"/>
  <c r="D940" i="24"/>
  <c r="J940" i="24" s="1" a="1"/>
  <c r="J940" i="24" s="1"/>
  <c r="D942" i="24"/>
  <c r="J942" i="24" s="1" a="1"/>
  <c r="J942" i="24" s="1"/>
  <c r="C945" i="24"/>
  <c r="D954" i="24"/>
  <c r="J954" i="24" s="1" a="1"/>
  <c r="J954" i="24" s="1"/>
  <c r="D961" i="24"/>
  <c r="J961" i="24" s="1" a="1"/>
  <c r="J961" i="24" s="1"/>
  <c r="C968" i="24"/>
  <c r="C973" i="24"/>
  <c r="D978" i="24"/>
  <c r="J978" i="24" s="1" a="1"/>
  <c r="J978" i="24" s="1"/>
  <c r="C981" i="24"/>
  <c r="D986" i="24"/>
  <c r="J986" i="24" s="1" a="1"/>
  <c r="J986" i="24" s="1"/>
  <c r="C989" i="24"/>
  <c r="D994" i="24"/>
  <c r="J994" i="24" s="1" a="1"/>
  <c r="J994" i="24" s="1"/>
  <c r="C997" i="24"/>
  <c r="D999" i="24"/>
  <c r="J999" i="24" s="1" a="1"/>
  <c r="J999" i="24" s="1"/>
  <c r="D1004" i="24"/>
  <c r="J1004" i="24" s="1" a="1"/>
  <c r="J1004" i="24" s="1"/>
  <c r="D8" i="16"/>
  <c r="L8" i="16" s="1" a="1"/>
  <c r="L8" i="16" s="1"/>
  <c r="D10" i="16"/>
  <c r="L10" i="16" s="1" a="1"/>
  <c r="L10" i="16" s="1"/>
  <c r="D12" i="16"/>
  <c r="L12" i="16" s="1" a="1"/>
  <c r="L12" i="16" s="1"/>
  <c r="D14" i="16"/>
  <c r="L14" i="16" s="1" a="1"/>
  <c r="L14" i="16" s="1"/>
  <c r="D16" i="16"/>
  <c r="L16" i="16" s="1" a="1"/>
  <c r="L16" i="16" s="1"/>
  <c r="D18" i="16"/>
  <c r="L18" i="16" s="1" a="1"/>
  <c r="L18" i="16" s="1"/>
  <c r="D20" i="16"/>
  <c r="L20" i="16" s="1" a="1"/>
  <c r="L20" i="16" s="1"/>
  <c r="D22" i="16"/>
  <c r="L22" i="16" s="1" a="1"/>
  <c r="L22" i="16" s="1"/>
  <c r="D24" i="16"/>
  <c r="L24" i="16" s="1" a="1"/>
  <c r="L24" i="16" s="1"/>
  <c r="D26" i="16"/>
  <c r="L26" i="16" s="1" a="1"/>
  <c r="L26" i="16" s="1"/>
  <c r="D31" i="16"/>
  <c r="L31" i="16" s="1" a="1"/>
  <c r="L31" i="16" s="1"/>
  <c r="C36" i="16"/>
  <c r="D38" i="16"/>
  <c r="L38" i="16" s="1" a="1"/>
  <c r="L38" i="16" s="1"/>
  <c r="C43" i="16"/>
  <c r="D45" i="16"/>
  <c r="L45" i="16" s="1" a="1"/>
  <c r="L45" i="16" s="1"/>
  <c r="C48" i="16"/>
  <c r="C50" i="16"/>
  <c r="C57" i="16"/>
  <c r="C59" i="16"/>
  <c r="D61" i="16"/>
  <c r="L61" i="16" s="1" a="1"/>
  <c r="L61" i="16" s="1"/>
  <c r="C64" i="16"/>
  <c r="C66" i="16"/>
  <c r="C71" i="16"/>
  <c r="D73" i="16"/>
  <c r="L73" i="16" s="1" a="1"/>
  <c r="L73" i="16" s="1"/>
  <c r="C78" i="16"/>
  <c r="C83" i="16"/>
  <c r="C88" i="16"/>
  <c r="D90" i="16"/>
  <c r="L90" i="16" s="1" a="1"/>
  <c r="L90" i="16" s="1"/>
  <c r="D689" i="24"/>
  <c r="J689" i="24" s="1" a="1"/>
  <c r="J689" i="24" s="1"/>
  <c r="D729" i="24"/>
  <c r="J729" i="24" s="1" a="1"/>
  <c r="J729" i="24" s="1"/>
  <c r="C734" i="24"/>
  <c r="C765" i="24"/>
  <c r="D787" i="24"/>
  <c r="J787" i="24" s="1" a="1"/>
  <c r="J787" i="24" s="1"/>
  <c r="D792" i="24"/>
  <c r="J792" i="24" s="1" a="1"/>
  <c r="J792" i="24" s="1"/>
  <c r="D802" i="24"/>
  <c r="J802" i="24" s="1" a="1"/>
  <c r="J802" i="24" s="1"/>
  <c r="D807" i="24"/>
  <c r="J807" i="24" s="1" a="1"/>
  <c r="J807" i="24" s="1"/>
  <c r="C823" i="24"/>
  <c r="C858" i="24"/>
  <c r="C870" i="24"/>
  <c r="D874" i="24"/>
  <c r="J874" i="24" s="1" a="1"/>
  <c r="J874" i="24" s="1"/>
  <c r="C877" i="24"/>
  <c r="D880" i="24"/>
  <c r="J880" i="24" s="1" a="1"/>
  <c r="J880" i="24" s="1"/>
  <c r="D896" i="24"/>
  <c r="J896" i="24" s="1" a="1"/>
  <c r="J896" i="24" s="1"/>
  <c r="C899" i="24"/>
  <c r="C901" i="24"/>
  <c r="D903" i="24"/>
  <c r="J903" i="24" s="1" a="1"/>
  <c r="J903" i="24" s="1"/>
  <c r="C908" i="24"/>
  <c r="C910" i="24"/>
  <c r="D915" i="24"/>
  <c r="J915" i="24" s="1" a="1"/>
  <c r="J915" i="24" s="1"/>
  <c r="D917" i="24"/>
  <c r="J917" i="24" s="1" a="1"/>
  <c r="J917" i="24" s="1"/>
  <c r="C922" i="24"/>
  <c r="D924" i="24"/>
  <c r="J924" i="24" s="1" a="1"/>
  <c r="J924" i="24" s="1"/>
  <c r="D926" i="24"/>
  <c r="J926" i="24" s="1" a="1"/>
  <c r="J926" i="24" s="1"/>
  <c r="C929" i="24"/>
  <c r="D938" i="24"/>
  <c r="J938" i="24" s="1" a="1"/>
  <c r="J938" i="24" s="1"/>
  <c r="D945" i="24"/>
  <c r="J945" i="24" s="1" a="1"/>
  <c r="J945" i="24" s="1"/>
  <c r="C952" i="24"/>
  <c r="C959" i="24"/>
  <c r="C964" i="24"/>
  <c r="C966" i="24"/>
  <c r="D968" i="24"/>
  <c r="J968" i="24" s="1" a="1"/>
  <c r="J968" i="24" s="1"/>
  <c r="C971" i="24"/>
  <c r="D973" i="24"/>
  <c r="J973" i="24" s="1" a="1"/>
  <c r="J973" i="24" s="1"/>
  <c r="C976" i="24"/>
  <c r="D981" i="24"/>
  <c r="J981" i="24" s="1" a="1"/>
  <c r="J981" i="24" s="1"/>
  <c r="C984" i="24"/>
  <c r="D989" i="24"/>
  <c r="J989" i="24" s="1" a="1"/>
  <c r="J989" i="24" s="1"/>
  <c r="C992" i="24"/>
  <c r="D997" i="24"/>
  <c r="J997" i="24" s="1" a="1"/>
  <c r="J997" i="24" s="1"/>
  <c r="C1002" i="24"/>
  <c r="C29" i="16"/>
  <c r="D36" i="16"/>
  <c r="L36" i="16" s="1" a="1"/>
  <c r="L36" i="16" s="1"/>
  <c r="C41" i="16"/>
  <c r="D43" i="16"/>
  <c r="L43" i="16" s="1" a="1"/>
  <c r="L43" i="16" s="1"/>
  <c r="D48" i="16"/>
  <c r="L48" i="16" s="1" a="1"/>
  <c r="L48" i="16" s="1"/>
  <c r="D50" i="16"/>
  <c r="L50" i="16" s="1" a="1"/>
  <c r="L50" i="16" s="1"/>
  <c r="C55" i="16"/>
  <c r="D57" i="16"/>
  <c r="L57" i="16" s="1" a="1"/>
  <c r="L57" i="16" s="1"/>
  <c r="D59" i="16"/>
  <c r="L59" i="16" s="1" a="1"/>
  <c r="L59" i="16" s="1"/>
  <c r="D64" i="16"/>
  <c r="L64" i="16" s="1" a="1"/>
  <c r="L64" i="16" s="1"/>
  <c r="D66" i="16"/>
  <c r="L66" i="16" s="1" a="1"/>
  <c r="L66" i="16" s="1"/>
  <c r="C69" i="16"/>
  <c r="D71" i="16"/>
  <c r="L71" i="16" s="1" a="1"/>
  <c r="L71" i="16" s="1"/>
  <c r="C76" i="16"/>
  <c r="D78" i="16"/>
  <c r="L78" i="16" s="1" a="1"/>
  <c r="L78" i="16" s="1"/>
  <c r="D83" i="16"/>
  <c r="L83" i="16" s="1" a="1"/>
  <c r="L83" i="16" s="1"/>
  <c r="D88" i="16"/>
  <c r="L88" i="16" s="1" a="1"/>
  <c r="L88" i="16" s="1"/>
  <c r="D95" i="16"/>
  <c r="L95" i="16" s="1" a="1"/>
  <c r="L95" i="16" s="1"/>
  <c r="C100" i="16"/>
  <c r="D102" i="16"/>
  <c r="L102" i="16" s="1" a="1"/>
  <c r="L102" i="16" s="1"/>
  <c r="C107" i="16"/>
  <c r="D109" i="16"/>
  <c r="L109" i="16" s="1" a="1"/>
  <c r="L109" i="16" s="1"/>
  <c r="C112" i="16"/>
  <c r="D114" i="16"/>
  <c r="L114" i="16" s="1" a="1"/>
  <c r="L114" i="16" s="1"/>
  <c r="D701" i="24"/>
  <c r="J701" i="24" s="1" a="1"/>
  <c r="J701" i="24" s="1"/>
  <c r="C719" i="24"/>
  <c r="D724" i="24"/>
  <c r="J724" i="24" s="1" a="1"/>
  <c r="J724" i="24" s="1"/>
  <c r="C797" i="24"/>
  <c r="D819" i="24"/>
  <c r="J819" i="24" s="1" a="1"/>
  <c r="J819" i="24" s="1"/>
  <c r="D828" i="24"/>
  <c r="J828" i="24" s="1" a="1"/>
  <c r="J828" i="24" s="1"/>
  <c r="D832" i="24"/>
  <c r="J832" i="24" s="1" a="1"/>
  <c r="J832" i="24" s="1"/>
  <c r="C841" i="24"/>
  <c r="C846" i="24"/>
  <c r="D851" i="24"/>
  <c r="J851" i="24" s="1" a="1"/>
  <c r="J851" i="24" s="1"/>
  <c r="D862" i="24"/>
  <c r="J862" i="24" s="1" a="1"/>
  <c r="J862" i="24" s="1"/>
  <c r="C886" i="24"/>
  <c r="D889" i="24"/>
  <c r="J889" i="24" s="1" a="1"/>
  <c r="J889" i="24" s="1"/>
  <c r="C892" i="24"/>
  <c r="C894" i="24"/>
  <c r="D899" i="24"/>
  <c r="J899" i="24" s="1" a="1"/>
  <c r="J899" i="24" s="1"/>
  <c r="D684" i="24"/>
  <c r="J684" i="24" s="1" a="1"/>
  <c r="J684" i="24" s="1"/>
  <c r="D696" i="24"/>
  <c r="J696" i="24" s="1" a="1"/>
  <c r="J696" i="24" s="1"/>
  <c r="C714" i="24"/>
  <c r="D741" i="24"/>
  <c r="J741" i="24" s="1" a="1"/>
  <c r="J741" i="24" s="1"/>
  <c r="D746" i="24"/>
  <c r="J746" i="24" s="1" a="1"/>
  <c r="J746" i="24" s="1"/>
  <c r="D757" i="24"/>
  <c r="J757" i="24" s="1" a="1"/>
  <c r="J757" i="24" s="1"/>
  <c r="D772" i="24"/>
  <c r="J772" i="24" s="1" a="1"/>
  <c r="J772" i="24" s="1"/>
  <c r="D783" i="24"/>
  <c r="J783" i="24" s="1" a="1"/>
  <c r="J783" i="24" s="1"/>
  <c r="C788" i="24"/>
  <c r="C803" i="24"/>
  <c r="C814" i="24"/>
  <c r="C837" i="24"/>
  <c r="C855" i="24"/>
  <c r="C867" i="24"/>
  <c r="D871" i="24"/>
  <c r="J871" i="24" s="1" a="1"/>
  <c r="J871" i="24" s="1"/>
  <c r="C875" i="24"/>
  <c r="D881" i="24"/>
  <c r="J881" i="24" s="1" a="1"/>
  <c r="J881" i="24" s="1"/>
  <c r="C884" i="24"/>
  <c r="D886" i="24"/>
  <c r="J886" i="24" s="1" a="1"/>
  <c r="J886" i="24" s="1"/>
  <c r="D892" i="24"/>
  <c r="J892" i="24" s="1" a="1"/>
  <c r="J892" i="24" s="1"/>
  <c r="D894" i="24"/>
  <c r="J894" i="24" s="1" a="1"/>
  <c r="J894" i="24" s="1"/>
  <c r="C897" i="24"/>
  <c r="D906" i="24"/>
  <c r="J906" i="24" s="1" a="1"/>
  <c r="J906" i="24" s="1"/>
  <c r="D913" i="24"/>
  <c r="J913" i="24" s="1" a="1"/>
  <c r="J913" i="24" s="1"/>
  <c r="C920" i="24"/>
  <c r="C927" i="24"/>
  <c r="C932" i="24"/>
  <c r="C934" i="24"/>
  <c r="D936" i="24"/>
  <c r="J936" i="24" s="1" a="1"/>
  <c r="J936" i="24" s="1"/>
  <c r="C939" i="24"/>
  <c r="C941" i="24"/>
  <c r="D943" i="24"/>
  <c r="J943" i="24" s="1" a="1"/>
  <c r="J943" i="24" s="1"/>
  <c r="C946" i="24"/>
  <c r="D948" i="24"/>
  <c r="J948" i="24" s="1" a="1"/>
  <c r="J948" i="24" s="1"/>
  <c r="D950" i="24"/>
  <c r="J950" i="24" s="1" a="1"/>
  <c r="J950" i="24" s="1"/>
  <c r="D955" i="24"/>
  <c r="J955" i="24" s="1" a="1"/>
  <c r="J955" i="24" s="1"/>
  <c r="D957" i="24"/>
  <c r="J957" i="24" s="1" a="1"/>
  <c r="J957" i="24" s="1"/>
  <c r="D962" i="24"/>
  <c r="J962" i="24" s="1" a="1"/>
  <c r="J962" i="24" s="1"/>
  <c r="C969" i="24"/>
  <c r="C974" i="24"/>
  <c r="D979" i="24"/>
  <c r="J979" i="24" s="1" a="1"/>
  <c r="J979" i="24" s="1"/>
  <c r="C982" i="24"/>
  <c r="D987" i="24"/>
  <c r="J987" i="24" s="1" a="1"/>
  <c r="J987" i="24" s="1"/>
  <c r="C990" i="24"/>
  <c r="D995" i="24"/>
  <c r="J995" i="24" s="1" a="1"/>
  <c r="J995" i="24" s="1"/>
  <c r="C1000" i="24"/>
  <c r="C1005" i="24"/>
  <c r="C7" i="16"/>
  <c r="C9" i="16"/>
  <c r="C11" i="16"/>
  <c r="C13" i="16"/>
  <c r="C15" i="16"/>
  <c r="C17" i="16"/>
  <c r="C19" i="16"/>
  <c r="C21" i="16"/>
  <c r="C23" i="16"/>
  <c r="C25" i="16"/>
  <c r="D27" i="16"/>
  <c r="L27" i="16" s="1" a="1"/>
  <c r="L27" i="16" s="1"/>
  <c r="D32" i="16"/>
  <c r="L32" i="16" s="1" a="1"/>
  <c r="L32" i="16" s="1"/>
  <c r="D34" i="16"/>
  <c r="L34" i="16" s="1" a="1"/>
  <c r="L34" i="16" s="1"/>
  <c r="D39" i="16"/>
  <c r="L39" i="16" s="1" a="1"/>
  <c r="L39" i="16" s="1"/>
  <c r="C44" i="16"/>
  <c r="D46" i="16"/>
  <c r="L46" i="16" s="1" a="1"/>
  <c r="L46" i="16" s="1"/>
  <c r="C51" i="16"/>
  <c r="D53" i="16"/>
  <c r="L53" i="16" s="1" a="1"/>
  <c r="L53" i="16" s="1"/>
  <c r="C905" i="24"/>
  <c r="D910" i="24"/>
  <c r="J910" i="24" s="1" a="1"/>
  <c r="J910" i="24" s="1"/>
  <c r="C940" i="24"/>
  <c r="D984" i="24"/>
  <c r="J984" i="24" s="1" a="1"/>
  <c r="J984" i="24" s="1"/>
  <c r="D29" i="16"/>
  <c r="L29" i="16" s="1" a="1"/>
  <c r="L29" i="16" s="1"/>
  <c r="C39" i="16"/>
  <c r="C45" i="16"/>
  <c r="D55" i="16"/>
  <c r="L55" i="16" s="1" a="1"/>
  <c r="L55" i="16" s="1"/>
  <c r="C60" i="16"/>
  <c r="D86" i="16"/>
  <c r="L86" i="16" s="1" a="1"/>
  <c r="L86" i="16" s="1"/>
  <c r="D93" i="16"/>
  <c r="L93" i="16" s="1" a="1"/>
  <c r="L93" i="16" s="1"/>
  <c r="D119" i="16"/>
  <c r="L119" i="16" s="1" a="1"/>
  <c r="L119" i="16" s="1"/>
  <c r="D124" i="16"/>
  <c r="L124" i="16" s="1" a="1"/>
  <c r="L124" i="16" s="1"/>
  <c r="C127" i="16"/>
  <c r="D129" i="16"/>
  <c r="L129" i="16" s="1" a="1"/>
  <c r="L129" i="16" s="1"/>
  <c r="C134" i="16"/>
  <c r="C141" i="16"/>
  <c r="D143" i="16"/>
  <c r="L143" i="16" s="1" a="1"/>
  <c r="L143" i="16" s="1"/>
  <c r="D148" i="16"/>
  <c r="L148" i="16" s="1" a="1"/>
  <c r="L148" i="16" s="1"/>
  <c r="C153" i="16"/>
  <c r="D155" i="16"/>
  <c r="L155" i="16" s="1" a="1"/>
  <c r="L155" i="16" s="1"/>
  <c r="D160" i="16"/>
  <c r="L160" i="16" s="1" a="1"/>
  <c r="L160" i="16" s="1"/>
  <c r="D162" i="16"/>
  <c r="L162" i="16" s="1" a="1"/>
  <c r="L162" i="16" s="1"/>
  <c r="C165" i="16"/>
  <c r="D167" i="16"/>
  <c r="L167" i="16" s="1" a="1"/>
  <c r="L167" i="16" s="1"/>
  <c r="C172" i="16"/>
  <c r="C174" i="16"/>
  <c r="C179" i="16"/>
  <c r="C184" i="16"/>
  <c r="C186" i="16"/>
  <c r="D188" i="16"/>
  <c r="L188" i="16" s="1" a="1"/>
  <c r="L188" i="16" s="1"/>
  <c r="C193" i="16"/>
  <c r="C195" i="16"/>
  <c r="D200" i="16"/>
  <c r="L200" i="16" s="1" a="1"/>
  <c r="L200" i="16" s="1"/>
  <c r="D202" i="16"/>
  <c r="L202" i="16" s="1" a="1"/>
  <c r="L202" i="16" s="1"/>
  <c r="C209" i="16"/>
  <c r="C211" i="16"/>
  <c r="D216" i="16"/>
  <c r="L216" i="16" s="1" a="1"/>
  <c r="L216" i="16" s="1"/>
  <c r="D218" i="16"/>
  <c r="L218" i="16" s="1" a="1"/>
  <c r="L218" i="16" s="1"/>
  <c r="C225" i="16"/>
  <c r="C227" i="16"/>
  <c r="D232" i="16"/>
  <c r="L232" i="16" s="1" a="1"/>
  <c r="L232" i="16" s="1"/>
  <c r="D234" i="16"/>
  <c r="L234" i="16" s="1" a="1"/>
  <c r="L234" i="16" s="1"/>
  <c r="C241" i="16"/>
  <c r="C243" i="16"/>
  <c r="D248" i="16"/>
  <c r="L248" i="16" s="1" a="1"/>
  <c r="L248" i="16" s="1"/>
  <c r="D250" i="16"/>
  <c r="L250" i="16" s="1" a="1"/>
  <c r="L250" i="16" s="1"/>
  <c r="C255" i="16"/>
  <c r="D257" i="16"/>
  <c r="L257" i="16" s="1" a="1"/>
  <c r="L257" i="16" s="1"/>
  <c r="D259" i="16"/>
  <c r="L259" i="16" s="1" a="1"/>
  <c r="L259" i="16" s="1"/>
  <c r="C262" i="16"/>
  <c r="C269" i="16"/>
  <c r="D271" i="16"/>
  <c r="L271" i="16" s="1" a="1"/>
  <c r="L271" i="16" s="1"/>
  <c r="D278" i="16"/>
  <c r="L278" i="16" s="1" a="1"/>
  <c r="L278" i="16" s="1"/>
  <c r="C285" i="16"/>
  <c r="D287" i="16"/>
  <c r="L287" i="16" s="1" a="1"/>
  <c r="L287" i="16" s="1"/>
  <c r="D294" i="16"/>
  <c r="L294" i="16" s="1" a="1"/>
  <c r="L294" i="16" s="1"/>
  <c r="D301" i="16"/>
  <c r="L301" i="16" s="1" a="1"/>
  <c r="L301" i="16" s="1"/>
  <c r="D308" i="16"/>
  <c r="L308" i="16" s="1" a="1"/>
  <c r="L308" i="16" s="1"/>
  <c r="C311" i="16"/>
  <c r="D313" i="16"/>
  <c r="L313" i="16" s="1" a="1"/>
  <c r="L313" i="16" s="1"/>
  <c r="D320" i="16"/>
  <c r="L320" i="16" s="1" a="1"/>
  <c r="L320" i="16" s="1"/>
  <c r="D322" i="16"/>
  <c r="L322" i="16" s="1" a="1"/>
  <c r="L322" i="16" s="1"/>
  <c r="C325" i="16"/>
  <c r="C330" i="16"/>
  <c r="D332" i="16"/>
  <c r="L332" i="16" s="1" a="1"/>
  <c r="L332" i="16" s="1"/>
  <c r="D334" i="16"/>
  <c r="L334" i="16" s="1" a="1"/>
  <c r="L334" i="16" s="1"/>
  <c r="C339" i="16"/>
  <c r="D893" i="24"/>
  <c r="J893" i="24" s="1" a="1"/>
  <c r="J893" i="24" s="1"/>
  <c r="D921" i="24"/>
  <c r="J921" i="24" s="1" a="1"/>
  <c r="J921" i="24" s="1"/>
  <c r="C931" i="24"/>
  <c r="D935" i="24"/>
  <c r="J935" i="24" s="1" a="1"/>
  <c r="J935" i="24" s="1"/>
  <c r="C950" i="24"/>
  <c r="C955" i="24"/>
  <c r="D959" i="24"/>
  <c r="J959" i="24" s="1" a="1"/>
  <c r="J959" i="24" s="1"/>
  <c r="D964" i="24"/>
  <c r="J964" i="24" s="1" a="1"/>
  <c r="J964" i="24" s="1"/>
  <c r="C979" i="24"/>
  <c r="C995" i="24"/>
  <c r="C34" i="16"/>
  <c r="D69" i="16"/>
  <c r="L69" i="16" s="1" a="1"/>
  <c r="L69" i="16" s="1"/>
  <c r="C99" i="16"/>
  <c r="C102" i="16"/>
  <c r="C105" i="16"/>
  <c r="C108" i="16"/>
  <c r="C111" i="16"/>
  <c r="C114" i="16"/>
  <c r="C117" i="16"/>
  <c r="C122" i="16"/>
  <c r="D127" i="16"/>
  <c r="L127" i="16" s="1" a="1"/>
  <c r="L127" i="16" s="1"/>
  <c r="C132" i="16"/>
  <c r="D134" i="16"/>
  <c r="L134" i="16" s="1" a="1"/>
  <c r="L134" i="16" s="1"/>
  <c r="C139" i="16"/>
  <c r="D141" i="16"/>
  <c r="L141" i="16" s="1" a="1"/>
  <c r="L141" i="16" s="1"/>
  <c r="C146" i="16"/>
  <c r="C151" i="16"/>
  <c r="D153" i="16"/>
  <c r="L153" i="16" s="1" a="1"/>
  <c r="L153" i="16" s="1"/>
  <c r="C158" i="16"/>
  <c r="D165" i="16"/>
  <c r="L165" i="16" s="1" a="1"/>
  <c r="L165" i="16" s="1"/>
  <c r="D172" i="16"/>
  <c r="L172" i="16" s="1" a="1"/>
  <c r="L172" i="16" s="1"/>
  <c r="D174" i="16"/>
  <c r="L174" i="16" s="1" a="1"/>
  <c r="L174" i="16" s="1"/>
  <c r="D179" i="16"/>
  <c r="L179" i="16" s="1" a="1"/>
  <c r="L179" i="16" s="1"/>
  <c r="D184" i="16"/>
  <c r="L184" i="16" s="1" a="1"/>
  <c r="L184" i="16" s="1"/>
  <c r="D186" i="16"/>
  <c r="L186" i="16" s="1" a="1"/>
  <c r="L186" i="16" s="1"/>
  <c r="C191" i="16"/>
  <c r="D193" i="16"/>
  <c r="L193" i="16" s="1" a="1"/>
  <c r="L193" i="16" s="1"/>
  <c r="D195" i="16"/>
  <c r="L195" i="16" s="1" a="1"/>
  <c r="L195" i="16" s="1"/>
  <c r="C198" i="16"/>
  <c r="C207" i="16"/>
  <c r="D209" i="16"/>
  <c r="L209" i="16" s="1" a="1"/>
  <c r="L209" i="16" s="1"/>
  <c r="D211" i="16"/>
  <c r="L211" i="16" s="1" a="1"/>
  <c r="L211" i="16" s="1"/>
  <c r="C214" i="16"/>
  <c r="C223" i="16"/>
  <c r="D225" i="16"/>
  <c r="L225" i="16" s="1" a="1"/>
  <c r="L225" i="16" s="1"/>
  <c r="D227" i="16"/>
  <c r="L227" i="16" s="1" a="1"/>
  <c r="L227" i="16" s="1"/>
  <c r="C230" i="16"/>
  <c r="C239" i="16"/>
  <c r="D241" i="16"/>
  <c r="L241" i="16" s="1" a="1"/>
  <c r="L241" i="16" s="1"/>
  <c r="D243" i="16"/>
  <c r="L243" i="16" s="1" a="1"/>
  <c r="L243" i="16" s="1"/>
  <c r="C246" i="16"/>
  <c r="C253" i="16"/>
  <c r="D255" i="16"/>
  <c r="L255" i="16" s="1" a="1"/>
  <c r="L255" i="16" s="1"/>
  <c r="D262" i="16"/>
  <c r="L262" i="16" s="1" a="1"/>
  <c r="L262" i="16" s="1"/>
  <c r="D269" i="16"/>
  <c r="L269" i="16" s="1" a="1"/>
  <c r="L269" i="16" s="1"/>
  <c r="C276" i="16"/>
  <c r="C281" i="16"/>
  <c r="C283" i="16"/>
  <c r="D285" i="16"/>
  <c r="L285" i="16" s="1" a="1"/>
  <c r="L285" i="16" s="1"/>
  <c r="C292" i="16"/>
  <c r="C297" i="16"/>
  <c r="C299" i="16"/>
  <c r="C304" i="16"/>
  <c r="C306" i="16"/>
  <c r="D311" i="16"/>
  <c r="L311" i="16" s="1" a="1"/>
  <c r="L311" i="16" s="1"/>
  <c r="C316" i="16"/>
  <c r="C318" i="16"/>
  <c r="D325" i="16"/>
  <c r="L325" i="16" s="1" a="1"/>
  <c r="L325" i="16" s="1"/>
  <c r="C328" i="16"/>
  <c r="D330" i="16"/>
  <c r="L330" i="16" s="1" a="1"/>
  <c r="L330" i="16" s="1"/>
  <c r="C337" i="16"/>
  <c r="C888" i="24"/>
  <c r="C906" i="24"/>
  <c r="D970" i="24"/>
  <c r="J970" i="24" s="1" a="1"/>
  <c r="J970" i="24" s="1"/>
  <c r="D975" i="24"/>
  <c r="J975" i="24" s="1" a="1"/>
  <c r="J975" i="24" s="1"/>
  <c r="D991" i="24"/>
  <c r="J991" i="24" s="1" a="1"/>
  <c r="J991" i="24" s="1"/>
  <c r="D1001" i="24"/>
  <c r="J1001" i="24" s="1" a="1"/>
  <c r="J1001" i="24" s="1"/>
  <c r="C46" i="16"/>
  <c r="D52" i="16"/>
  <c r="L52" i="16" s="1" a="1"/>
  <c r="L52" i="16" s="1"/>
  <c r="C61" i="16"/>
  <c r="C74" i="16"/>
  <c r="C79" i="16"/>
  <c r="C91" i="16"/>
  <c r="D94" i="16"/>
  <c r="L94" i="16" s="1" a="1"/>
  <c r="L94" i="16" s="1"/>
  <c r="C97" i="16"/>
  <c r="D99" i="16"/>
  <c r="L99" i="16" s="1" a="1"/>
  <c r="L99" i="16" s="1"/>
  <c r="D105" i="16"/>
  <c r="L105" i="16" s="1" a="1"/>
  <c r="L105" i="16" s="1"/>
  <c r="D111" i="16"/>
  <c r="L111" i="16" s="1" a="1"/>
  <c r="L111" i="16" s="1"/>
  <c r="D117" i="16"/>
  <c r="L117" i="16" s="1" a="1"/>
  <c r="L117" i="16" s="1"/>
  <c r="C120" i="16"/>
  <c r="D122" i="16"/>
  <c r="L122" i="16" s="1" a="1"/>
  <c r="L122" i="16" s="1"/>
  <c r="D132" i="16"/>
  <c r="L132" i="16" s="1" a="1"/>
  <c r="L132" i="16" s="1"/>
  <c r="C137" i="16"/>
  <c r="D139" i="16"/>
  <c r="L139" i="16" s="1" a="1"/>
  <c r="L139" i="16" s="1"/>
  <c r="C144" i="16"/>
  <c r="D146" i="16"/>
  <c r="L146" i="16" s="1" a="1"/>
  <c r="L146" i="16" s="1"/>
  <c r="C149" i="16"/>
  <c r="D151" i="16"/>
  <c r="L151" i="16" s="1" a="1"/>
  <c r="L151" i="16" s="1"/>
  <c r="C156" i="16"/>
  <c r="D158" i="16"/>
  <c r="L158" i="16" s="1" a="1"/>
  <c r="L158" i="16" s="1"/>
  <c r="C163" i="16"/>
  <c r="C168" i="16"/>
  <c r="C170" i="16"/>
  <c r="C177" i="16"/>
  <c r="C182" i="16"/>
  <c r="C189" i="16"/>
  <c r="D191" i="16"/>
  <c r="L191" i="16" s="1" a="1"/>
  <c r="L191" i="16" s="1"/>
  <c r="D198" i="16"/>
  <c r="L198" i="16" s="1" a="1"/>
  <c r="L198" i="16" s="1"/>
  <c r="C205" i="16"/>
  <c r="D207" i="16"/>
  <c r="L207" i="16" s="1" a="1"/>
  <c r="L207" i="16" s="1"/>
  <c r="D214" i="16"/>
  <c r="L214" i="16" s="1" a="1"/>
  <c r="L214" i="16" s="1"/>
  <c r="C221" i="16"/>
  <c r="D223" i="16"/>
  <c r="L223" i="16" s="1" a="1"/>
  <c r="L223" i="16" s="1"/>
  <c r="D230" i="16"/>
  <c r="L230" i="16" s="1" a="1"/>
  <c r="L230" i="16" s="1"/>
  <c r="C237" i="16"/>
  <c r="D239" i="16"/>
  <c r="L239" i="16" s="1" a="1"/>
  <c r="L239" i="16" s="1"/>
  <c r="D246" i="16"/>
  <c r="L246" i="16" s="1" a="1"/>
  <c r="L246" i="16" s="1"/>
  <c r="D253" i="16"/>
  <c r="L253" i="16" s="1" a="1"/>
  <c r="L253" i="16" s="1"/>
  <c r="C260" i="16"/>
  <c r="C265" i="16"/>
  <c r="C267" i="16"/>
  <c r="C272" i="16"/>
  <c r="C274" i="16"/>
  <c r="D276" i="16"/>
  <c r="L276" i="16" s="1" a="1"/>
  <c r="L276" i="16" s="1"/>
  <c r="C279" i="16"/>
  <c r="D281" i="16"/>
  <c r="L281" i="16" s="1" a="1"/>
  <c r="L281" i="16" s="1"/>
  <c r="D283" i="16"/>
  <c r="L283" i="16" s="1" a="1"/>
  <c r="L283" i="16" s="1"/>
  <c r="C288" i="16"/>
  <c r="C290" i="16"/>
  <c r="D292" i="16"/>
  <c r="L292" i="16" s="1" a="1"/>
  <c r="L292" i="16" s="1"/>
  <c r="C295" i="16"/>
  <c r="D297" i="16"/>
  <c r="L297" i="16" s="1" a="1"/>
  <c r="L297" i="16" s="1"/>
  <c r="D299" i="16"/>
  <c r="L299" i="16" s="1" a="1"/>
  <c r="L299" i="16" s="1"/>
  <c r="D304" i="16"/>
  <c r="L304" i="16" s="1" a="1"/>
  <c r="L304" i="16" s="1"/>
  <c r="D306" i="16"/>
  <c r="L306" i="16" s="1" a="1"/>
  <c r="L306" i="16" s="1"/>
  <c r="C309" i="16"/>
  <c r="C314" i="16"/>
  <c r="D316" i="16"/>
  <c r="L316" i="16" s="1" a="1"/>
  <c r="L316" i="16" s="1"/>
  <c r="D318" i="16"/>
  <c r="L318" i="16" s="1" a="1"/>
  <c r="L318" i="16" s="1"/>
  <c r="C323" i="16"/>
  <c r="D328" i="16"/>
  <c r="L328" i="16" s="1" a="1"/>
  <c r="L328" i="16" s="1"/>
  <c r="C335" i="16"/>
  <c r="D337" i="16"/>
  <c r="L337" i="16" s="1" a="1"/>
  <c r="L337" i="16" s="1"/>
  <c r="D342" i="16"/>
  <c r="L342" i="16" s="1" a="1"/>
  <c r="L342" i="16" s="1"/>
  <c r="C883" i="24"/>
  <c r="D901" i="24"/>
  <c r="J901" i="24" s="1" a="1"/>
  <c r="J901" i="24" s="1"/>
  <c r="C912" i="24"/>
  <c r="D922" i="24"/>
  <c r="J922" i="24" s="1" a="1"/>
  <c r="J922" i="24" s="1"/>
  <c r="C936" i="24"/>
  <c r="D947" i="24"/>
  <c r="J947" i="24" s="1" a="1"/>
  <c r="J947" i="24" s="1"/>
  <c r="D956" i="24"/>
  <c r="J956" i="24" s="1" a="1"/>
  <c r="J956" i="24" s="1"/>
  <c r="C986" i="24"/>
  <c r="C6" i="16"/>
  <c r="C10" i="16"/>
  <c r="C14" i="16"/>
  <c r="C18" i="16"/>
  <c r="C22" i="16"/>
  <c r="C26" i="16"/>
  <c r="C31" i="16"/>
  <c r="D41" i="16"/>
  <c r="L41" i="16" s="1" a="1"/>
  <c r="L41" i="16" s="1"/>
  <c r="C84" i="16"/>
  <c r="D91" i="16"/>
  <c r="L91" i="16" s="1" a="1"/>
  <c r="L91" i="16" s="1"/>
  <c r="D97" i="16"/>
  <c r="L97" i="16" s="1" a="1"/>
  <c r="L97" i="16" s="1"/>
  <c r="C103" i="16"/>
  <c r="C115" i="16"/>
  <c r="D120" i="16"/>
  <c r="L120" i="16" s="1" a="1"/>
  <c r="L120" i="16" s="1"/>
  <c r="D125" i="16"/>
  <c r="L125" i="16" s="1" a="1"/>
  <c r="L125" i="16" s="1"/>
  <c r="C128" i="16"/>
  <c r="C130" i="16"/>
  <c r="C135" i="16"/>
  <c r="D137" i="16"/>
  <c r="L137" i="16" s="1" a="1"/>
  <c r="L137" i="16" s="1"/>
  <c r="D144" i="16"/>
  <c r="L144" i="16" s="1" a="1"/>
  <c r="L144" i="16" s="1"/>
  <c r="D149" i="16"/>
  <c r="L149" i="16" s="1" a="1"/>
  <c r="L149" i="16" s="1"/>
  <c r="C154" i="16"/>
  <c r="D156" i="16"/>
  <c r="L156" i="16" s="1" a="1"/>
  <c r="L156" i="16" s="1"/>
  <c r="C161" i="16"/>
  <c r="D163" i="16"/>
  <c r="L163" i="16" s="1" a="1"/>
  <c r="L163" i="16" s="1"/>
  <c r="D168" i="16"/>
  <c r="L168" i="16" s="1" a="1"/>
  <c r="L168" i="16" s="1"/>
  <c r="D170" i="16"/>
  <c r="L170" i="16" s="1" a="1"/>
  <c r="L170" i="16" s="1"/>
  <c r="C175" i="16"/>
  <c r="D177" i="16"/>
  <c r="L177" i="16" s="1" a="1"/>
  <c r="L177" i="16" s="1"/>
  <c r="C180" i="16"/>
  <c r="D182" i="16"/>
  <c r="L182" i="16" s="1" a="1"/>
  <c r="L182" i="16" s="1"/>
  <c r="D189" i="16"/>
  <c r="L189" i="16" s="1" a="1"/>
  <c r="L189" i="16" s="1"/>
  <c r="C196" i="16"/>
  <c r="C201" i="16"/>
  <c r="C203" i="16"/>
  <c r="D205" i="16"/>
  <c r="L205" i="16" s="1" a="1"/>
  <c r="L205" i="16" s="1"/>
  <c r="C212" i="16"/>
  <c r="C217" i="16"/>
  <c r="C219" i="16"/>
  <c r="D221" i="16"/>
  <c r="L221" i="16" s="1" a="1"/>
  <c r="L221" i="16" s="1"/>
  <c r="C228" i="16"/>
  <c r="C233" i="16"/>
  <c r="C235" i="16"/>
  <c r="D237" i="16"/>
  <c r="L237" i="16" s="1" a="1"/>
  <c r="L237" i="16" s="1"/>
  <c r="C244" i="16"/>
  <c r="C249" i="16"/>
  <c r="C251" i="16"/>
  <c r="C256" i="16"/>
  <c r="C258" i="16"/>
  <c r="D260" i="16"/>
  <c r="L260" i="16" s="1" a="1"/>
  <c r="L260" i="16" s="1"/>
  <c r="C263" i="16"/>
  <c r="D265" i="16"/>
  <c r="L265" i="16" s="1" a="1"/>
  <c r="L265" i="16" s="1"/>
  <c r="D267" i="16"/>
  <c r="L267" i="16" s="1" a="1"/>
  <c r="L267" i="16" s="1"/>
  <c r="D272" i="16"/>
  <c r="L272" i="16" s="1" a="1"/>
  <c r="L272" i="16" s="1"/>
  <c r="D274" i="16"/>
  <c r="L274" i="16" s="1" a="1"/>
  <c r="L274" i="16" s="1"/>
  <c r="D279" i="16"/>
  <c r="L279" i="16" s="1" a="1"/>
  <c r="L279" i="16" s="1"/>
  <c r="D288" i="16"/>
  <c r="L288" i="16" s="1" a="1"/>
  <c r="L288" i="16" s="1"/>
  <c r="D290" i="16"/>
  <c r="L290" i="16" s="1" a="1"/>
  <c r="L290" i="16" s="1"/>
  <c r="D295" i="16"/>
  <c r="L295" i="16" s="1" a="1"/>
  <c r="L295" i="16" s="1"/>
  <c r="C302" i="16"/>
  <c r="D309" i="16"/>
  <c r="L309" i="16" s="1" a="1"/>
  <c r="L309" i="16" s="1"/>
  <c r="D928" i="24"/>
  <c r="J928" i="24" s="1" a="1"/>
  <c r="J928" i="24" s="1"/>
  <c r="C942" i="24"/>
  <c r="D952" i="24"/>
  <c r="J952" i="24" s="1" a="1"/>
  <c r="J952" i="24" s="1"/>
  <c r="C961" i="24"/>
  <c r="D966" i="24"/>
  <c r="J966" i="24" s="1" a="1"/>
  <c r="J966" i="24" s="1"/>
  <c r="D971" i="24"/>
  <c r="J971" i="24" s="1" a="1"/>
  <c r="J971" i="24" s="1"/>
  <c r="D976" i="24"/>
  <c r="J976" i="24" s="1" a="1"/>
  <c r="J976" i="24" s="1"/>
  <c r="D992" i="24"/>
  <c r="J992" i="24" s="1" a="1"/>
  <c r="J992" i="24" s="1"/>
  <c r="D1002" i="24"/>
  <c r="J1002" i="24" s="1" a="1"/>
  <c r="J1002" i="24" s="1"/>
  <c r="C53" i="16"/>
  <c r="C62" i="16"/>
  <c r="D75" i="16"/>
  <c r="L75" i="16" s="1" a="1"/>
  <c r="L75" i="16" s="1"/>
  <c r="D80" i="16"/>
  <c r="L80" i="16" s="1" a="1"/>
  <c r="L80" i="16" s="1"/>
  <c r="C95" i="16"/>
  <c r="D100" i="16"/>
  <c r="L100" i="16" s="1" a="1"/>
  <c r="L100" i="16" s="1"/>
  <c r="D103" i="16"/>
  <c r="L103" i="16" s="1" a="1"/>
  <c r="L103" i="16" s="1"/>
  <c r="C106" i="16"/>
  <c r="C109" i="16"/>
  <c r="D112" i="16"/>
  <c r="L112" i="16" s="1" a="1"/>
  <c r="L112" i="16" s="1"/>
  <c r="D115" i="16"/>
  <c r="L115" i="16" s="1" a="1"/>
  <c r="L115" i="16" s="1"/>
  <c r="C123" i="16"/>
  <c r="D128" i="16"/>
  <c r="L128" i="16" s="1" a="1"/>
  <c r="L128" i="16" s="1"/>
  <c r="D130" i="16"/>
  <c r="L130" i="16" s="1" a="1"/>
  <c r="L130" i="16" s="1"/>
  <c r="C133" i="16"/>
  <c r="D135" i="16"/>
  <c r="L135" i="16" s="1" a="1"/>
  <c r="L135" i="16" s="1"/>
  <c r="C140" i="16"/>
  <c r="C142" i="16"/>
  <c r="C147" i="16"/>
  <c r="C152" i="16"/>
  <c r="D154" i="16"/>
  <c r="L154" i="16" s="1" a="1"/>
  <c r="L154" i="16" s="1"/>
  <c r="C159" i="16"/>
  <c r="D161" i="16"/>
  <c r="L161" i="16" s="1" a="1"/>
  <c r="L161" i="16" s="1"/>
  <c r="C166" i="16"/>
  <c r="C173" i="16"/>
  <c r="D175" i="16"/>
  <c r="L175" i="16" s="1" a="1"/>
  <c r="L175" i="16" s="1"/>
  <c r="D180" i="16"/>
  <c r="L180" i="16" s="1" a="1"/>
  <c r="L180" i="16" s="1"/>
  <c r="C185" i="16"/>
  <c r="C187" i="16"/>
  <c r="C192" i="16"/>
  <c r="C194" i="16"/>
  <c r="D196" i="16"/>
  <c r="L196" i="16" s="1" a="1"/>
  <c r="L196" i="16" s="1"/>
  <c r="C199" i="16"/>
  <c r="D201" i="16"/>
  <c r="L201" i="16" s="1" a="1"/>
  <c r="L201" i="16" s="1"/>
  <c r="D203" i="16"/>
  <c r="L203" i="16" s="1" a="1"/>
  <c r="L203" i="16" s="1"/>
  <c r="C208" i="16"/>
  <c r="C210" i="16"/>
  <c r="D212" i="16"/>
  <c r="L212" i="16" s="1" a="1"/>
  <c r="L212" i="16" s="1"/>
  <c r="C215" i="16"/>
  <c r="D217" i="16"/>
  <c r="L217" i="16" s="1" a="1"/>
  <c r="L217" i="16" s="1"/>
  <c r="D219" i="16"/>
  <c r="L219" i="16" s="1" a="1"/>
  <c r="L219" i="16" s="1"/>
  <c r="C224" i="16"/>
  <c r="C226" i="16"/>
  <c r="D228" i="16"/>
  <c r="L228" i="16" s="1" a="1"/>
  <c r="L228" i="16" s="1"/>
  <c r="C231" i="16"/>
  <c r="D233" i="16"/>
  <c r="L233" i="16" s="1" a="1"/>
  <c r="L233" i="16" s="1"/>
  <c r="D235" i="16"/>
  <c r="L235" i="16" s="1" a="1"/>
  <c r="L235" i="16" s="1"/>
  <c r="C240" i="16"/>
  <c r="C242" i="16"/>
  <c r="D244" i="16"/>
  <c r="L244" i="16" s="1" a="1"/>
  <c r="L244" i="16" s="1"/>
  <c r="C247" i="16"/>
  <c r="D249" i="16"/>
  <c r="L249" i="16" s="1" a="1"/>
  <c r="L249" i="16" s="1"/>
  <c r="D251" i="16"/>
  <c r="L251" i="16" s="1" a="1"/>
  <c r="L251" i="16" s="1"/>
  <c r="D256" i="16"/>
  <c r="L256" i="16" s="1" a="1"/>
  <c r="L256" i="16" s="1"/>
  <c r="D258" i="16"/>
  <c r="L258" i="16" s="1" a="1"/>
  <c r="L258" i="16" s="1"/>
  <c r="D263" i="16"/>
  <c r="L263" i="16" s="1" a="1"/>
  <c r="L263" i="16" s="1"/>
  <c r="C270" i="16"/>
  <c r="C277" i="16"/>
  <c r="C284" i="16"/>
  <c r="C286" i="16"/>
  <c r="C293" i="16"/>
  <c r="C300" i="16"/>
  <c r="D302" i="16"/>
  <c r="L302" i="16" s="1" a="1"/>
  <c r="L302" i="16" s="1"/>
  <c r="C307" i="16"/>
  <c r="D312" i="16"/>
  <c r="L312" i="16" s="1" a="1"/>
  <c r="L312" i="16" s="1"/>
  <c r="C319" i="16"/>
  <c r="D908" i="24"/>
  <c r="J908" i="24" s="1" a="1"/>
  <c r="J908" i="24" s="1"/>
  <c r="C913" i="24"/>
  <c r="C919" i="24"/>
  <c r="C933" i="24"/>
  <c r="C948" i="24"/>
  <c r="C957" i="24"/>
  <c r="C987" i="24"/>
  <c r="C27" i="16"/>
  <c r="C32" i="16"/>
  <c r="D62" i="16"/>
  <c r="L62" i="16" s="1" a="1"/>
  <c r="L62" i="16" s="1"/>
  <c r="C67" i="16"/>
  <c r="C72" i="16"/>
  <c r="D85" i="16"/>
  <c r="L85" i="16" s="1" a="1"/>
  <c r="L85" i="16" s="1"/>
  <c r="C89" i="16"/>
  <c r="D92" i="16"/>
  <c r="L92" i="16" s="1" a="1"/>
  <c r="L92" i="16" s="1"/>
  <c r="D106" i="16"/>
  <c r="L106" i="16" s="1" a="1"/>
  <c r="L106" i="16" s="1"/>
  <c r="D118" i="16"/>
  <c r="L118" i="16" s="1" a="1"/>
  <c r="L118" i="16" s="1"/>
  <c r="D123" i="16"/>
  <c r="L123" i="16" s="1" a="1"/>
  <c r="L123" i="16" s="1"/>
  <c r="C126" i="16"/>
  <c r="D133" i="16"/>
  <c r="L133" i="16" s="1" a="1"/>
  <c r="L133" i="16" s="1"/>
  <c r="D140" i="16"/>
  <c r="L140" i="16" s="1" a="1"/>
  <c r="L140" i="16" s="1"/>
  <c r="D142" i="16"/>
  <c r="L142" i="16" s="1" a="1"/>
  <c r="L142" i="16" s="1"/>
  <c r="D147" i="16"/>
  <c r="L147" i="16" s="1" a="1"/>
  <c r="L147" i="16" s="1"/>
  <c r="D152" i="16"/>
  <c r="L152" i="16" s="1" a="1"/>
  <c r="L152" i="16" s="1"/>
  <c r="D159" i="16"/>
  <c r="L159" i="16" s="1" a="1"/>
  <c r="L159" i="16" s="1"/>
  <c r="C164" i="16"/>
  <c r="D166" i="16"/>
  <c r="L166" i="16" s="1" a="1"/>
  <c r="L166" i="16" s="1"/>
  <c r="C171" i="16"/>
  <c r="D173" i="16"/>
  <c r="L173" i="16" s="1" a="1"/>
  <c r="L173" i="16" s="1"/>
  <c r="C178" i="16"/>
  <c r="C183" i="16"/>
  <c r="D185" i="16"/>
  <c r="L185" i="16" s="1" a="1"/>
  <c r="L185" i="16" s="1"/>
  <c r="D187" i="16"/>
  <c r="L187" i="16" s="1" a="1"/>
  <c r="L187" i="16" s="1"/>
  <c r="D192" i="16"/>
  <c r="L192" i="16" s="1" a="1"/>
  <c r="L192" i="16" s="1"/>
  <c r="D194" i="16"/>
  <c r="L194" i="16" s="1" a="1"/>
  <c r="L194" i="16" s="1"/>
  <c r="D199" i="16"/>
  <c r="L199" i="16" s="1" a="1"/>
  <c r="L199" i="16" s="1"/>
  <c r="D208" i="16"/>
  <c r="L208" i="16" s="1" a="1"/>
  <c r="L208" i="16" s="1"/>
  <c r="D210" i="16"/>
  <c r="L210" i="16" s="1" a="1"/>
  <c r="L210" i="16" s="1"/>
  <c r="D215" i="16"/>
  <c r="L215" i="16" s="1" a="1"/>
  <c r="L215" i="16" s="1"/>
  <c r="D224" i="16"/>
  <c r="L224" i="16" s="1" a="1"/>
  <c r="L224" i="16" s="1"/>
  <c r="D226" i="16"/>
  <c r="L226" i="16" s="1" a="1"/>
  <c r="L226" i="16" s="1"/>
  <c r="D231" i="16"/>
  <c r="L231" i="16" s="1" a="1"/>
  <c r="L231" i="16" s="1"/>
  <c r="D240" i="16"/>
  <c r="L240" i="16" s="1" a="1"/>
  <c r="L240" i="16" s="1"/>
  <c r="D242" i="16"/>
  <c r="L242" i="16" s="1" a="1"/>
  <c r="L242" i="16" s="1"/>
  <c r="D247" i="16"/>
  <c r="L247" i="16" s="1" a="1"/>
  <c r="L247" i="16" s="1"/>
  <c r="C254" i="16"/>
  <c r="C261" i="16"/>
  <c r="C268" i="16"/>
  <c r="D270" i="16"/>
  <c r="L270" i="16" s="1" a="1"/>
  <c r="L270" i="16" s="1"/>
  <c r="D277" i="16"/>
  <c r="L277" i="16" s="1" a="1"/>
  <c r="L277" i="16" s="1"/>
  <c r="C280" i="16"/>
  <c r="C282" i="16"/>
  <c r="D284" i="16"/>
  <c r="L284" i="16" s="1" a="1"/>
  <c r="L284" i="16" s="1"/>
  <c r="D286" i="16"/>
  <c r="L286" i="16" s="1" a="1"/>
  <c r="L286" i="16" s="1"/>
  <c r="D293" i="16"/>
  <c r="L293" i="16" s="1" a="1"/>
  <c r="L293" i="16" s="1"/>
  <c r="C296" i="16"/>
  <c r="C298" i="16"/>
  <c r="D300" i="16"/>
  <c r="L300" i="16" s="1" a="1"/>
  <c r="L300" i="16" s="1"/>
  <c r="C305" i="16"/>
  <c r="D307" i="16"/>
  <c r="L307" i="16" s="1" a="1"/>
  <c r="L307" i="16" s="1"/>
  <c r="C310" i="16"/>
  <c r="C317" i="16"/>
  <c r="D319" i="16"/>
  <c r="L319" i="16" s="1" a="1"/>
  <c r="L319" i="16" s="1"/>
  <c r="C324" i="16"/>
  <c r="C329" i="16"/>
  <c r="D331" i="16"/>
  <c r="L331" i="16" s="1" a="1"/>
  <c r="L331" i="16" s="1"/>
  <c r="C336" i="16"/>
  <c r="C338" i="16"/>
  <c r="D885" i="24"/>
  <c r="J885" i="24" s="1" a="1"/>
  <c r="J885" i="24" s="1"/>
  <c r="D891" i="24"/>
  <c r="J891" i="24" s="1" a="1"/>
  <c r="J891" i="24" s="1"/>
  <c r="D929" i="24"/>
  <c r="J929" i="24" s="1" a="1"/>
  <c r="J929" i="24" s="1"/>
  <c r="C943" i="24"/>
  <c r="C962" i="24"/>
  <c r="D983" i="24"/>
  <c r="J983" i="24" s="1" a="1"/>
  <c r="J983" i="24" s="1"/>
  <c r="C999" i="24"/>
  <c r="C38" i="16"/>
  <c r="D54" i="16"/>
  <c r="L54" i="16" s="1" a="1"/>
  <c r="L54" i="16" s="1"/>
  <c r="D76" i="16"/>
  <c r="L76" i="16" s="1" a="1"/>
  <c r="L76" i="16" s="1"/>
  <c r="C81" i="16"/>
  <c r="C96" i="16"/>
  <c r="C98" i="16"/>
  <c r="C101" i="16"/>
  <c r="C104" i="16"/>
  <c r="C110" i="16"/>
  <c r="C116" i="16"/>
  <c r="C121" i="16"/>
  <c r="D126" i="16"/>
  <c r="L126" i="16" s="1" a="1"/>
  <c r="L126" i="16" s="1"/>
  <c r="C131" i="16"/>
  <c r="C136" i="16"/>
  <c r="C138" i="16"/>
  <c r="C145" i="16"/>
  <c r="C150" i="16"/>
  <c r="C157" i="16"/>
  <c r="D164" i="16"/>
  <c r="L164" i="16" s="1" a="1"/>
  <c r="L164" i="16" s="1"/>
  <c r="C169" i="16"/>
  <c r="D171" i="16"/>
  <c r="L171" i="16" s="1" a="1"/>
  <c r="L171" i="16" s="1"/>
  <c r="C176" i="16"/>
  <c r="D178" i="16"/>
  <c r="L178" i="16" s="1" a="1"/>
  <c r="L178" i="16" s="1"/>
  <c r="C181" i="16"/>
  <c r="D183" i="16"/>
  <c r="L183" i="16" s="1" a="1"/>
  <c r="L183" i="16" s="1"/>
  <c r="C190" i="16"/>
  <c r="C197" i="16"/>
  <c r="C204" i="16"/>
  <c r="C206" i="16"/>
  <c r="C213" i="16"/>
  <c r="C220" i="16"/>
  <c r="C222" i="16"/>
  <c r="C229" i="16"/>
  <c r="C236" i="16"/>
  <c r="C238" i="16"/>
  <c r="C245" i="16"/>
  <c r="C252" i="16"/>
  <c r="D254" i="16"/>
  <c r="L254" i="16" s="1" a="1"/>
  <c r="L254" i="16" s="1"/>
  <c r="D261" i="16"/>
  <c r="L261" i="16" s="1" a="1"/>
  <c r="L261" i="16" s="1"/>
  <c r="C264" i="16"/>
  <c r="C266" i="16"/>
  <c r="D268" i="16"/>
  <c r="L268" i="16" s="1" a="1"/>
  <c r="L268" i="16" s="1"/>
  <c r="C273" i="16"/>
  <c r="C275" i="16"/>
  <c r="D280" i="16"/>
  <c r="L280" i="16" s="1" a="1"/>
  <c r="L280" i="16" s="1"/>
  <c r="D282" i="16"/>
  <c r="L282" i="16" s="1" a="1"/>
  <c r="L282" i="16" s="1"/>
  <c r="C289" i="16"/>
  <c r="C291" i="16"/>
  <c r="D296" i="16"/>
  <c r="L296" i="16" s="1" a="1"/>
  <c r="L296" i="16" s="1"/>
  <c r="D298" i="16"/>
  <c r="L298" i="16" s="1" a="1"/>
  <c r="L298" i="16" s="1"/>
  <c r="C303" i="16"/>
  <c r="D305" i="16"/>
  <c r="L305" i="16" s="1" a="1"/>
  <c r="L305" i="16" s="1"/>
  <c r="D310" i="16"/>
  <c r="L310" i="16" s="1" a="1"/>
  <c r="L310" i="16" s="1"/>
  <c r="C315" i="16"/>
  <c r="D317" i="16"/>
  <c r="L317" i="16" s="1" a="1"/>
  <c r="L317" i="16" s="1"/>
  <c r="D324" i="16"/>
  <c r="L324" i="16" s="1" a="1"/>
  <c r="L324" i="16" s="1"/>
  <c r="C327" i="16"/>
  <c r="D329" i="16"/>
  <c r="L329" i="16" s="1" a="1"/>
  <c r="L329" i="16" s="1"/>
  <c r="D336" i="16"/>
  <c r="L336" i="16" s="1" a="1"/>
  <c r="L336" i="16" s="1"/>
  <c r="D338" i="16"/>
  <c r="L338" i="16" s="1" a="1"/>
  <c r="L338" i="16" s="1"/>
  <c r="C341" i="16"/>
  <c r="D898" i="24"/>
  <c r="J898" i="24" s="1" a="1"/>
  <c r="J898" i="24" s="1"/>
  <c r="D949" i="24"/>
  <c r="J949" i="24" s="1" a="1"/>
  <c r="J949" i="24" s="1"/>
  <c r="C954" i="24"/>
  <c r="D958" i="24"/>
  <c r="J958" i="24" s="1" a="1"/>
  <c r="J958" i="24" s="1"/>
  <c r="C978" i="24"/>
  <c r="C994" i="24"/>
  <c r="C1004" i="24"/>
  <c r="C8" i="16"/>
  <c r="C12" i="16"/>
  <c r="C16" i="16"/>
  <c r="C20" i="16"/>
  <c r="C24" i="16"/>
  <c r="D33" i="16"/>
  <c r="L33" i="16" s="1" a="1"/>
  <c r="L33" i="16" s="1"/>
  <c r="D68" i="16"/>
  <c r="L68" i="16" s="1" a="1"/>
  <c r="L68" i="16" s="1"/>
  <c r="C73" i="16"/>
  <c r="D81" i="16"/>
  <c r="L81" i="16" s="1" a="1"/>
  <c r="L81" i="16" s="1"/>
  <c r="C86" i="16"/>
  <c r="C90" i="16"/>
  <c r="C93" i="16"/>
  <c r="D96" i="16"/>
  <c r="L96" i="16" s="1" a="1"/>
  <c r="L96" i="16" s="1"/>
  <c r="D98" i="16"/>
  <c r="L98" i="16" s="1" a="1"/>
  <c r="L98" i="16" s="1"/>
  <c r="D104" i="16"/>
  <c r="L104" i="16" s="1" a="1"/>
  <c r="L104" i="16" s="1"/>
  <c r="D107" i="16"/>
  <c r="L107" i="16" s="1" a="1"/>
  <c r="L107" i="16" s="1"/>
  <c r="D110" i="16"/>
  <c r="L110" i="16" s="1" a="1"/>
  <c r="L110" i="16" s="1"/>
  <c r="D113" i="16"/>
  <c r="L113" i="16" s="1" a="1"/>
  <c r="L113" i="16" s="1"/>
  <c r="D116" i="16"/>
  <c r="L116" i="16" s="1" a="1"/>
  <c r="L116" i="16" s="1"/>
  <c r="C119" i="16"/>
  <c r="D121" i="16"/>
  <c r="L121" i="16" s="1" a="1"/>
  <c r="L121" i="16" s="1"/>
  <c r="C124" i="16"/>
  <c r="C129" i="16"/>
  <c r="D131" i="16"/>
  <c r="L131" i="16" s="1" a="1"/>
  <c r="L131" i="16" s="1"/>
  <c r="D136" i="16"/>
  <c r="L136" i="16" s="1" a="1"/>
  <c r="L136" i="16" s="1"/>
  <c r="D138" i="16"/>
  <c r="L138" i="16" s="1" a="1"/>
  <c r="L138" i="16" s="1"/>
  <c r="C143" i="16"/>
  <c r="D145" i="16"/>
  <c r="L145" i="16" s="1" a="1"/>
  <c r="L145" i="16" s="1"/>
  <c r="C148" i="16"/>
  <c r="D150" i="16"/>
  <c r="L150" i="16" s="1" a="1"/>
  <c r="L150" i="16" s="1"/>
  <c r="C155" i="16"/>
  <c r="D157" i="16"/>
  <c r="L157" i="16" s="1" a="1"/>
  <c r="L157" i="16" s="1"/>
  <c r="C160" i="16"/>
  <c r="C162" i="16"/>
  <c r="C167" i="16"/>
  <c r="D169" i="16"/>
  <c r="L169" i="16" s="1" a="1"/>
  <c r="L169" i="16" s="1"/>
  <c r="D176" i="16"/>
  <c r="L176" i="16" s="1" a="1"/>
  <c r="L176" i="16" s="1"/>
  <c r="D181" i="16"/>
  <c r="L181" i="16" s="1" a="1"/>
  <c r="L181" i="16" s="1"/>
  <c r="C188" i="16"/>
  <c r="D190" i="16"/>
  <c r="L190" i="16" s="1" a="1"/>
  <c r="L190" i="16" s="1"/>
  <c r="D197" i="16"/>
  <c r="L197" i="16" s="1" a="1"/>
  <c r="L197" i="16" s="1"/>
  <c r="C200" i="16"/>
  <c r="C202" i="16"/>
  <c r="D204" i="16"/>
  <c r="L204" i="16" s="1" a="1"/>
  <c r="L204" i="16" s="1"/>
  <c r="D206" i="16"/>
  <c r="L206" i="16" s="1" a="1"/>
  <c r="L206" i="16" s="1"/>
  <c r="D213" i="16"/>
  <c r="L213" i="16" s="1" a="1"/>
  <c r="L213" i="16" s="1"/>
  <c r="C216" i="16"/>
  <c r="C218" i="16"/>
  <c r="D220" i="16"/>
  <c r="L220" i="16" s="1" a="1"/>
  <c r="L220" i="16" s="1"/>
  <c r="D222" i="16"/>
  <c r="L222" i="16" s="1" a="1"/>
  <c r="L222" i="16" s="1"/>
  <c r="D229" i="16"/>
  <c r="L229" i="16" s="1" a="1"/>
  <c r="L229" i="16" s="1"/>
  <c r="C232" i="16"/>
  <c r="C234" i="16"/>
  <c r="D236" i="16"/>
  <c r="L236" i="16" s="1" a="1"/>
  <c r="L236" i="16" s="1"/>
  <c r="D238" i="16"/>
  <c r="L238" i="16" s="1" a="1"/>
  <c r="L238" i="16" s="1"/>
  <c r="D245" i="16"/>
  <c r="L245" i="16" s="1" a="1"/>
  <c r="L245" i="16" s="1"/>
  <c r="C248" i="16"/>
  <c r="D273" i="16"/>
  <c r="L273" i="16" s="1" a="1"/>
  <c r="L273" i="16" s="1"/>
  <c r="D291" i="16"/>
  <c r="L291" i="16" s="1" a="1"/>
  <c r="L291" i="16" s="1"/>
  <c r="D315" i="16"/>
  <c r="L315" i="16" s="1" a="1"/>
  <c r="L315" i="16" s="1"/>
  <c r="C321" i="16"/>
  <c r="D333" i="16"/>
  <c r="L333" i="16" s="1" a="1"/>
  <c r="L333" i="16" s="1"/>
  <c r="C349" i="16"/>
  <c r="D351" i="16"/>
  <c r="L351" i="16" s="1" a="1"/>
  <c r="L351" i="16" s="1"/>
  <c r="C356" i="16"/>
  <c r="D363" i="16"/>
  <c r="L363" i="16" s="1" a="1"/>
  <c r="L363" i="16" s="1"/>
  <c r="D365" i="16"/>
  <c r="L365" i="16" s="1" a="1"/>
  <c r="L365" i="16" s="1"/>
  <c r="C370" i="16"/>
  <c r="D372" i="16"/>
  <c r="L372" i="16" s="1" a="1"/>
  <c r="L372" i="16" s="1"/>
  <c r="C377" i="16"/>
  <c r="C382" i="16"/>
  <c r="D384" i="16"/>
  <c r="L384" i="16" s="1" a="1"/>
  <c r="L384" i="16" s="1"/>
  <c r="C387" i="16"/>
  <c r="D389" i="16"/>
  <c r="L389" i="16" s="1" a="1"/>
  <c r="L389" i="16" s="1"/>
  <c r="C394" i="16"/>
  <c r="C401" i="16"/>
  <c r="D408" i="16"/>
  <c r="L408" i="16" s="1" a="1"/>
  <c r="L408" i="16" s="1"/>
  <c r="C413" i="16"/>
  <c r="D415" i="16"/>
  <c r="L415" i="16" s="1" a="1"/>
  <c r="L415" i="16" s="1"/>
  <c r="C420" i="16"/>
  <c r="D422" i="16"/>
  <c r="L422" i="16" s="1" a="1"/>
  <c r="L422" i="16" s="1"/>
  <c r="D427" i="16"/>
  <c r="L427" i="16" s="1" a="1"/>
  <c r="L427" i="16" s="1"/>
  <c r="D434" i="16"/>
  <c r="L434" i="16" s="1" a="1"/>
  <c r="L434" i="16" s="1"/>
  <c r="C439" i="16"/>
  <c r="D441" i="16"/>
  <c r="L441" i="16" s="1" a="1"/>
  <c r="L441" i="16" s="1"/>
  <c r="C444" i="16"/>
  <c r="D446" i="16"/>
  <c r="L446" i="16" s="1" a="1"/>
  <c r="L446" i="16" s="1"/>
  <c r="D448" i="16"/>
  <c r="L448" i="16" s="1" a="1"/>
  <c r="L448" i="16" s="1"/>
  <c r="C451" i="16"/>
  <c r="D453" i="16"/>
  <c r="L453" i="16" s="1" a="1"/>
  <c r="L453" i="16" s="1"/>
  <c r="C456" i="16"/>
  <c r="D458" i="16"/>
  <c r="L458" i="16" s="1" a="1"/>
  <c r="L458" i="16" s="1"/>
  <c r="D463" i="16"/>
  <c r="L463" i="16" s="1" a="1"/>
  <c r="L463" i="16" s="1"/>
  <c r="C468" i="16"/>
  <c r="D470" i="16"/>
  <c r="L470" i="16" s="1" a="1"/>
  <c r="L470" i="16" s="1"/>
  <c r="C477" i="16"/>
  <c r="C484" i="16"/>
  <c r="D486" i="16"/>
  <c r="L486" i="16" s="1" a="1"/>
  <c r="L486" i="16" s="1"/>
  <c r="C491" i="16"/>
  <c r="D493" i="16"/>
  <c r="L493" i="16" s="1" a="1"/>
  <c r="L493" i="16" s="1"/>
  <c r="C498" i="16"/>
  <c r="D500" i="16"/>
  <c r="L500" i="16" s="1" a="1"/>
  <c r="L500" i="16" s="1"/>
  <c r="C505" i="16"/>
  <c r="D507" i="16"/>
  <c r="L507" i="16" s="1" a="1"/>
  <c r="L507" i="16" s="1"/>
  <c r="C512" i="16"/>
  <c r="D514" i="16"/>
  <c r="L514" i="16" s="1" a="1"/>
  <c r="L514" i="16" s="1"/>
  <c r="C519" i="16"/>
  <c r="D521" i="16"/>
  <c r="L521" i="16" s="1" a="1"/>
  <c r="L521" i="16" s="1"/>
  <c r="C526" i="16"/>
  <c r="D528" i="16"/>
  <c r="L528" i="16" s="1" a="1"/>
  <c r="L528" i="16" s="1"/>
  <c r="C533" i="16"/>
  <c r="C540" i="16"/>
  <c r="D542" i="16"/>
  <c r="L542" i="16" s="1" a="1"/>
  <c r="L542" i="16" s="1"/>
  <c r="C549" i="16"/>
  <c r="D551" i="16"/>
  <c r="L551" i="16" s="1" a="1"/>
  <c r="L551" i="16" s="1"/>
  <c r="C558" i="16"/>
  <c r="C560" i="16"/>
  <c r="C569" i="16"/>
  <c r="C571" i="16"/>
  <c r="C573" i="16"/>
  <c r="D575" i="16"/>
  <c r="L575" i="16" s="1" a="1"/>
  <c r="L575" i="16" s="1"/>
  <c r="D582" i="16"/>
  <c r="L582" i="16" s="1" a="1"/>
  <c r="L582" i="16" s="1"/>
  <c r="C589" i="16"/>
  <c r="C594" i="16"/>
  <c r="C596" i="16"/>
  <c r="C603" i="16"/>
  <c r="D605" i="16"/>
  <c r="L605" i="16" s="1" a="1"/>
  <c r="L605" i="16" s="1"/>
  <c r="C608" i="16"/>
  <c r="C615" i="16"/>
  <c r="D617" i="16"/>
  <c r="L617" i="16" s="1" a="1"/>
  <c r="L617" i="16" s="1"/>
  <c r="C622" i="16"/>
  <c r="C627" i="16"/>
  <c r="D629" i="16"/>
  <c r="L629" i="16" s="1" a="1"/>
  <c r="L629" i="16" s="1"/>
  <c r="C634" i="16"/>
  <c r="D636" i="16"/>
  <c r="L636" i="16" s="1" a="1"/>
  <c r="L636" i="16" s="1"/>
  <c r="D641" i="16"/>
  <c r="L641" i="16" s="1" a="1"/>
  <c r="L641" i="16" s="1"/>
  <c r="C646" i="16"/>
  <c r="C648" i="16"/>
  <c r="D655" i="16"/>
  <c r="L655" i="16" s="1" a="1"/>
  <c r="L655" i="16" s="1"/>
  <c r="C658" i="16"/>
  <c r="C660" i="16"/>
  <c r="C667" i="16"/>
  <c r="D669" i="16"/>
  <c r="L669" i="16" s="1" a="1"/>
  <c r="L669" i="16" s="1"/>
  <c r="C672" i="16"/>
  <c r="C679" i="16"/>
  <c r="C681" i="16"/>
  <c r="D683" i="16"/>
  <c r="L683" i="16" s="1" a="1"/>
  <c r="L683" i="16" s="1"/>
  <c r="C688" i="16"/>
  <c r="C695" i="16"/>
  <c r="C702" i="16"/>
  <c r="C707" i="16"/>
  <c r="D709" i="16"/>
  <c r="L709" i="16" s="1" a="1"/>
  <c r="L709" i="16" s="1"/>
  <c r="D714" i="16"/>
  <c r="L714" i="16" s="1" a="1"/>
  <c r="L714" i="16" s="1"/>
  <c r="D716" i="16"/>
  <c r="L716" i="16" s="1" a="1"/>
  <c r="L716" i="16" s="1"/>
  <c r="D721" i="16"/>
  <c r="L721" i="16" s="1" a="1"/>
  <c r="L721" i="16" s="1"/>
  <c r="D728" i="16"/>
  <c r="L728" i="16" s="1" a="1"/>
  <c r="L728" i="16" s="1"/>
  <c r="C733" i="16"/>
  <c r="D735" i="16"/>
  <c r="L735" i="16" s="1" a="1"/>
  <c r="L735" i="16" s="1"/>
  <c r="C738" i="16"/>
  <c r="C740" i="16"/>
  <c r="D742" i="16"/>
  <c r="L742" i="16" s="1" a="1"/>
  <c r="L742" i="16" s="1"/>
  <c r="C745" i="16"/>
  <c r="D747" i="16"/>
  <c r="L747" i="16" s="1" a="1"/>
  <c r="L747" i="16" s="1"/>
  <c r="C752" i="16"/>
  <c r="C759" i="16"/>
  <c r="C766" i="16"/>
  <c r="C771" i="16"/>
  <c r="D773" i="16"/>
  <c r="L773" i="16" s="1" a="1"/>
  <c r="L773" i="16" s="1"/>
  <c r="D778" i="16"/>
  <c r="L778" i="16" s="1" a="1"/>
  <c r="L778" i="16" s="1"/>
  <c r="D780" i="16"/>
  <c r="L780" i="16" s="1" a="1"/>
  <c r="L780" i="16" s="1"/>
  <c r="D785" i="16"/>
  <c r="L785" i="16" s="1" a="1"/>
  <c r="L785" i="16" s="1"/>
  <c r="D792" i="16"/>
  <c r="L792" i="16" s="1" a="1"/>
  <c r="L792" i="16" s="1"/>
  <c r="C797" i="16"/>
  <c r="D799" i="16"/>
  <c r="L799" i="16" s="1" a="1"/>
  <c r="L799" i="16" s="1"/>
  <c r="C802" i="16"/>
  <c r="C804" i="16"/>
  <c r="C806" i="16"/>
  <c r="C811" i="16"/>
  <c r="D813" i="16"/>
  <c r="L813" i="16" s="1" a="1"/>
  <c r="L813" i="16" s="1"/>
  <c r="D818" i="16"/>
  <c r="L818" i="16" s="1" a="1"/>
  <c r="L818" i="16" s="1"/>
  <c r="D820" i="16"/>
  <c r="L820" i="16" s="1" a="1"/>
  <c r="L820" i="16" s="1"/>
  <c r="D822" i="16"/>
  <c r="L822" i="16" s="1" a="1"/>
  <c r="L822" i="16" s="1"/>
  <c r="C825" i="16"/>
  <c r="D827" i="16"/>
  <c r="L827" i="16" s="1" a="1"/>
  <c r="L827" i="16" s="1"/>
  <c r="D321" i="16"/>
  <c r="L321" i="16" s="1" a="1"/>
  <c r="L321" i="16" s="1"/>
  <c r="C326" i="16"/>
  <c r="C342" i="16"/>
  <c r="C347" i="16"/>
  <c r="D349" i="16"/>
  <c r="L349" i="16" s="1" a="1"/>
  <c r="L349" i="16" s="1"/>
  <c r="D356" i="16"/>
  <c r="L356" i="16" s="1" a="1"/>
  <c r="L356" i="16" s="1"/>
  <c r="C361" i="16"/>
  <c r="D370" i="16"/>
  <c r="L370" i="16" s="1" a="1"/>
  <c r="L370" i="16" s="1"/>
  <c r="C375" i="16"/>
  <c r="D377" i="16"/>
  <c r="L377" i="16" s="1" a="1"/>
  <c r="L377" i="16" s="1"/>
  <c r="C380" i="16"/>
  <c r="D382" i="16"/>
  <c r="L382" i="16" s="1" a="1"/>
  <c r="L382" i="16" s="1"/>
  <c r="D387" i="16"/>
  <c r="L387" i="16" s="1" a="1"/>
  <c r="L387" i="16" s="1"/>
  <c r="C392" i="16"/>
  <c r="D394" i="16"/>
  <c r="L394" i="16" s="1" a="1"/>
  <c r="L394" i="16" s="1"/>
  <c r="C399" i="16"/>
  <c r="D401" i="16"/>
  <c r="L401" i="16" s="1" a="1"/>
  <c r="L401" i="16" s="1"/>
  <c r="C406" i="16"/>
  <c r="C411" i="16"/>
  <c r="D413" i="16"/>
  <c r="L413" i="16" s="1" a="1"/>
  <c r="L413" i="16" s="1"/>
  <c r="C418" i="16"/>
  <c r="D420" i="16"/>
  <c r="L420" i="16" s="1" a="1"/>
  <c r="L420" i="16" s="1"/>
  <c r="C425" i="16"/>
  <c r="C430" i="16"/>
  <c r="C432" i="16"/>
  <c r="C437" i="16"/>
  <c r="D439" i="16"/>
  <c r="L439" i="16" s="1" a="1"/>
  <c r="L439" i="16" s="1"/>
  <c r="D444" i="16"/>
  <c r="L444" i="16" s="1" a="1"/>
  <c r="L444" i="16" s="1"/>
  <c r="D451" i="16"/>
  <c r="L451" i="16" s="1" a="1"/>
  <c r="L451" i="16" s="1"/>
  <c r="D456" i="16"/>
  <c r="L456" i="16" s="1" a="1"/>
  <c r="L456" i="16" s="1"/>
  <c r="C461" i="16"/>
  <c r="C466" i="16"/>
  <c r="D468" i="16"/>
  <c r="L468" i="16" s="1" a="1"/>
  <c r="L468" i="16" s="1"/>
  <c r="C473" i="16"/>
  <c r="C475" i="16"/>
  <c r="D477" i="16"/>
  <c r="L477" i="16" s="1" a="1"/>
  <c r="L477" i="16" s="1"/>
  <c r="C482" i="16"/>
  <c r="D484" i="16"/>
  <c r="L484" i="16" s="1" a="1"/>
  <c r="L484" i="16" s="1"/>
  <c r="C489" i="16"/>
  <c r="D491" i="16"/>
  <c r="L491" i="16" s="1" a="1"/>
  <c r="L491" i="16" s="1"/>
  <c r="C496" i="16"/>
  <c r="D498" i="16"/>
  <c r="L498" i="16" s="1" a="1"/>
  <c r="L498" i="16" s="1"/>
  <c r="C503" i="16"/>
  <c r="D505" i="16"/>
  <c r="L505" i="16" s="1" a="1"/>
  <c r="L505" i="16" s="1"/>
  <c r="C510" i="16"/>
  <c r="D512" i="16"/>
  <c r="L512" i="16" s="1" a="1"/>
  <c r="L512" i="16" s="1"/>
  <c r="D519" i="16"/>
  <c r="L519" i="16" s="1" a="1"/>
  <c r="L519" i="16" s="1"/>
  <c r="C524" i="16"/>
  <c r="D526" i="16"/>
  <c r="L526" i="16" s="1" a="1"/>
  <c r="L526" i="16" s="1"/>
  <c r="C531" i="16"/>
  <c r="D533" i="16"/>
  <c r="L533" i="16" s="1" a="1"/>
  <c r="L533" i="16" s="1"/>
  <c r="C538" i="16"/>
  <c r="D540" i="16"/>
  <c r="L540" i="16" s="1" a="1"/>
  <c r="L540" i="16" s="1"/>
  <c r="C545" i="16"/>
  <c r="C547" i="16"/>
  <c r="D549" i="16"/>
  <c r="L549" i="16" s="1" a="1"/>
  <c r="L549" i="16" s="1"/>
  <c r="C556" i="16"/>
  <c r="D558" i="16"/>
  <c r="L558" i="16" s="1" a="1"/>
  <c r="L558" i="16" s="1"/>
  <c r="D560" i="16"/>
  <c r="L560" i="16" s="1" a="1"/>
  <c r="L560" i="16" s="1"/>
  <c r="C567" i="16"/>
  <c r="D569" i="16"/>
  <c r="L569" i="16" s="1" a="1"/>
  <c r="L569" i="16" s="1"/>
  <c r="D571" i="16"/>
  <c r="L571" i="16" s="1" a="1"/>
  <c r="L571" i="16" s="1"/>
  <c r="D573" i="16"/>
  <c r="L573" i="16" s="1" a="1"/>
  <c r="L573" i="16" s="1"/>
  <c r="C580" i="16"/>
  <c r="C585" i="16"/>
  <c r="C587" i="16"/>
  <c r="D589" i="16"/>
  <c r="L589" i="16" s="1" a="1"/>
  <c r="L589" i="16" s="1"/>
  <c r="D594" i="16"/>
  <c r="L594" i="16" s="1" a="1"/>
  <c r="L594" i="16" s="1"/>
  <c r="D596" i="16"/>
  <c r="L596" i="16" s="1" a="1"/>
  <c r="L596" i="16" s="1"/>
  <c r="C601" i="16"/>
  <c r="D603" i="16"/>
  <c r="L603" i="16" s="1" a="1"/>
  <c r="L603" i="16" s="1"/>
  <c r="D608" i="16"/>
  <c r="L608" i="16" s="1" a="1"/>
  <c r="L608" i="16" s="1"/>
  <c r="C613" i="16"/>
  <c r="D615" i="16"/>
  <c r="L615" i="16" s="1" a="1"/>
  <c r="L615" i="16" s="1"/>
  <c r="C620" i="16"/>
  <c r="D622" i="16"/>
  <c r="L622" i="16" s="1" a="1"/>
  <c r="L622" i="16" s="1"/>
  <c r="C625" i="16"/>
  <c r="D627" i="16"/>
  <c r="L627" i="16" s="1" a="1"/>
  <c r="L627" i="16" s="1"/>
  <c r="D634" i="16"/>
  <c r="L634" i="16" s="1" a="1"/>
  <c r="L634" i="16" s="1"/>
  <c r="C639" i="16"/>
  <c r="D646" i="16"/>
  <c r="L646" i="16" s="1" a="1"/>
  <c r="L646" i="16" s="1"/>
  <c r="D648" i="16"/>
  <c r="L648" i="16" s="1" a="1"/>
  <c r="L648" i="16" s="1"/>
  <c r="C653" i="16"/>
  <c r="D658" i="16"/>
  <c r="L658" i="16" s="1" a="1"/>
  <c r="L658" i="16" s="1"/>
  <c r="D660" i="16"/>
  <c r="L660" i="16" s="1" a="1"/>
  <c r="L660" i="16" s="1"/>
  <c r="C665" i="16"/>
  <c r="D667" i="16"/>
  <c r="L667" i="16" s="1" a="1"/>
  <c r="L667" i="16" s="1"/>
  <c r="D672" i="16"/>
  <c r="L672" i="16" s="1" a="1"/>
  <c r="L672" i="16" s="1"/>
  <c r="C677" i="16"/>
  <c r="D679" i="16"/>
  <c r="L679" i="16" s="1" a="1"/>
  <c r="L679" i="16" s="1"/>
  <c r="D681" i="16"/>
  <c r="L681" i="16" s="1" a="1"/>
  <c r="L681" i="16" s="1"/>
  <c r="D688" i="16"/>
  <c r="L688" i="16" s="1" a="1"/>
  <c r="L688" i="16" s="1"/>
  <c r="C693" i="16"/>
  <c r="D695" i="16"/>
  <c r="L695" i="16" s="1" a="1"/>
  <c r="L695" i="16" s="1"/>
  <c r="C698" i="16"/>
  <c r="C700" i="16"/>
  <c r="D702" i="16"/>
  <c r="L702" i="16" s="1" a="1"/>
  <c r="L702" i="16" s="1"/>
  <c r="C705" i="16"/>
  <c r="D707" i="16"/>
  <c r="L707" i="16" s="1" a="1"/>
  <c r="L707" i="16" s="1"/>
  <c r="C712" i="16"/>
  <c r="C719" i="16"/>
  <c r="C726" i="16"/>
  <c r="C731" i="16"/>
  <c r="D733" i="16"/>
  <c r="L733" i="16" s="1" a="1"/>
  <c r="L733" i="16" s="1"/>
  <c r="D738" i="16"/>
  <c r="L738" i="16" s="1" a="1"/>
  <c r="L738" i="16" s="1"/>
  <c r="D740" i="16"/>
  <c r="L740" i="16" s="1" a="1"/>
  <c r="L740" i="16" s="1"/>
  <c r="D745" i="16"/>
  <c r="L745" i="16" s="1" a="1"/>
  <c r="L745" i="16" s="1"/>
  <c r="D752" i="16"/>
  <c r="L752" i="16" s="1" a="1"/>
  <c r="L752" i="16" s="1"/>
  <c r="C757" i="16"/>
  <c r="D759" i="16"/>
  <c r="L759" i="16" s="1" a="1"/>
  <c r="L759" i="16" s="1"/>
  <c r="C762" i="16"/>
  <c r="C764" i="16"/>
  <c r="D766" i="16"/>
  <c r="L766" i="16" s="1" a="1"/>
  <c r="L766" i="16" s="1"/>
  <c r="C769" i="16"/>
  <c r="D771" i="16"/>
  <c r="L771" i="16" s="1" a="1"/>
  <c r="L771" i="16" s="1"/>
  <c r="C776" i="16"/>
  <c r="C783" i="16"/>
  <c r="C790" i="16"/>
  <c r="C795" i="16"/>
  <c r="D797" i="16"/>
  <c r="L797" i="16" s="1" a="1"/>
  <c r="L797" i="16" s="1"/>
  <c r="D802" i="16"/>
  <c r="L802" i="16" s="1" a="1"/>
  <c r="L802" i="16" s="1"/>
  <c r="D804" i="16"/>
  <c r="L804" i="16" s="1" a="1"/>
  <c r="L804" i="16" s="1"/>
  <c r="D806" i="16"/>
  <c r="L806" i="16" s="1" a="1"/>
  <c r="L806" i="16" s="1"/>
  <c r="C809" i="16"/>
  <c r="D811" i="16"/>
  <c r="L811" i="16" s="1" a="1"/>
  <c r="L811" i="16" s="1"/>
  <c r="C816" i="16"/>
  <c r="D825" i="16"/>
  <c r="L825" i="16" s="1" a="1"/>
  <c r="L825" i="16" s="1"/>
  <c r="D832" i="16"/>
  <c r="L832" i="16" s="1" a="1"/>
  <c r="L832" i="16" s="1"/>
  <c r="C250" i="16"/>
  <c r="C287" i="16"/>
  <c r="C312" i="16"/>
  <c r="D326" i="16"/>
  <c r="L326" i="16" s="1" a="1"/>
  <c r="L326" i="16" s="1"/>
  <c r="C334" i="16"/>
  <c r="D339" i="16"/>
  <c r="L339" i="16" s="1" a="1"/>
  <c r="L339" i="16" s="1"/>
  <c r="C345" i="16"/>
  <c r="D347" i="16"/>
  <c r="L347" i="16" s="1" a="1"/>
  <c r="L347" i="16" s="1"/>
  <c r="C352" i="16"/>
  <c r="C354" i="16"/>
  <c r="C359" i="16"/>
  <c r="D361" i="16"/>
  <c r="L361" i="16" s="1" a="1"/>
  <c r="L361" i="16" s="1"/>
  <c r="C368" i="16"/>
  <c r="C373" i="16"/>
  <c r="D375" i="16"/>
  <c r="L375" i="16" s="1" a="1"/>
  <c r="L375" i="16" s="1"/>
  <c r="D380" i="16"/>
  <c r="L380" i="16" s="1" a="1"/>
  <c r="L380" i="16" s="1"/>
  <c r="C385" i="16"/>
  <c r="D392" i="16"/>
  <c r="L392" i="16" s="1" a="1"/>
  <c r="L392" i="16" s="1"/>
  <c r="C397" i="16"/>
  <c r="D399" i="16"/>
  <c r="L399" i="16" s="1" a="1"/>
  <c r="L399" i="16" s="1"/>
  <c r="C404" i="16"/>
  <c r="D406" i="16"/>
  <c r="L406" i="16" s="1" a="1"/>
  <c r="L406" i="16" s="1"/>
  <c r="D411" i="16"/>
  <c r="L411" i="16" s="1" a="1"/>
  <c r="L411" i="16" s="1"/>
  <c r="D418" i="16"/>
  <c r="L418" i="16" s="1" a="1"/>
  <c r="L418" i="16" s="1"/>
  <c r="C423" i="16"/>
  <c r="D425" i="16"/>
  <c r="L425" i="16" s="1" a="1"/>
  <c r="L425" i="16" s="1"/>
  <c r="C428" i="16"/>
  <c r="D430" i="16"/>
  <c r="L430" i="16" s="1" a="1"/>
  <c r="L430" i="16" s="1"/>
  <c r="D432" i="16"/>
  <c r="L432" i="16" s="1" a="1"/>
  <c r="L432" i="16" s="1"/>
  <c r="C435" i="16"/>
  <c r="D437" i="16"/>
  <c r="L437" i="16" s="1" a="1"/>
  <c r="L437" i="16" s="1"/>
  <c r="C442" i="16"/>
  <c r="C449" i="16"/>
  <c r="C454" i="16"/>
  <c r="C459" i="16"/>
  <c r="D461" i="16"/>
  <c r="L461" i="16" s="1" a="1"/>
  <c r="L461" i="16" s="1"/>
  <c r="D466" i="16"/>
  <c r="L466" i="16" s="1" a="1"/>
  <c r="L466" i="16" s="1"/>
  <c r="C471" i="16"/>
  <c r="D473" i="16"/>
  <c r="L473" i="16" s="1" a="1"/>
  <c r="L473" i="16" s="1"/>
  <c r="D475" i="16"/>
  <c r="L475" i="16" s="1" a="1"/>
  <c r="L475" i="16" s="1"/>
  <c r="C480" i="16"/>
  <c r="D482" i="16"/>
  <c r="L482" i="16" s="1" a="1"/>
  <c r="L482" i="16" s="1"/>
  <c r="C487" i="16"/>
  <c r="D489" i="16"/>
  <c r="L489" i="16" s="1" a="1"/>
  <c r="L489" i="16" s="1"/>
  <c r="C494" i="16"/>
  <c r="D496" i="16"/>
  <c r="L496" i="16" s="1" a="1"/>
  <c r="L496" i="16" s="1"/>
  <c r="D503" i="16"/>
  <c r="L503" i="16" s="1" a="1"/>
  <c r="L503" i="16" s="1"/>
  <c r="C508" i="16"/>
  <c r="D510" i="16"/>
  <c r="L510" i="16" s="1" a="1"/>
  <c r="L510" i="16" s="1"/>
  <c r="C517" i="16"/>
  <c r="C522" i="16"/>
  <c r="D524" i="16"/>
  <c r="L524" i="16" s="1" a="1"/>
  <c r="L524" i="16" s="1"/>
  <c r="C529" i="16"/>
  <c r="D531" i="16"/>
  <c r="L531" i="16" s="1" a="1"/>
  <c r="L531" i="16" s="1"/>
  <c r="C536" i="16"/>
  <c r="D538" i="16"/>
  <c r="L538" i="16" s="1" a="1"/>
  <c r="L538" i="16" s="1"/>
  <c r="C543" i="16"/>
  <c r="D545" i="16"/>
  <c r="L545" i="16" s="1" a="1"/>
  <c r="L545" i="16" s="1"/>
  <c r="D547" i="16"/>
  <c r="L547" i="16" s="1" a="1"/>
  <c r="L547" i="16" s="1"/>
  <c r="C554" i="16"/>
  <c r="D556" i="16"/>
  <c r="L556" i="16" s="1" a="1"/>
  <c r="L556" i="16" s="1"/>
  <c r="C563" i="16"/>
  <c r="C565" i="16"/>
  <c r="D567" i="16"/>
  <c r="L567" i="16" s="1" a="1"/>
  <c r="L567" i="16" s="1"/>
  <c r="C578" i="16"/>
  <c r="D580" i="16"/>
  <c r="L580" i="16" s="1" a="1"/>
  <c r="L580" i="16" s="1"/>
  <c r="C583" i="16"/>
  <c r="D585" i="16"/>
  <c r="L585" i="16" s="1" a="1"/>
  <c r="L585" i="16" s="1"/>
  <c r="D587" i="16"/>
  <c r="L587" i="16" s="1" a="1"/>
  <c r="L587" i="16" s="1"/>
  <c r="C592" i="16"/>
  <c r="C599" i="16"/>
  <c r="D601" i="16"/>
  <c r="L601" i="16" s="1" a="1"/>
  <c r="L601" i="16" s="1"/>
  <c r="C606" i="16"/>
  <c r="C611" i="16"/>
  <c r="D613" i="16"/>
  <c r="L613" i="16" s="1" a="1"/>
  <c r="L613" i="16" s="1"/>
  <c r="C618" i="16"/>
  <c r="D620" i="16"/>
  <c r="L620" i="16" s="1" a="1"/>
  <c r="L620" i="16" s="1"/>
  <c r="D625" i="16"/>
  <c r="L625" i="16" s="1" a="1"/>
  <c r="L625" i="16" s="1"/>
  <c r="C630" i="16"/>
  <c r="C632" i="16"/>
  <c r="D639" i="16"/>
  <c r="L639" i="16" s="1" a="1"/>
  <c r="L639" i="16" s="1"/>
  <c r="C642" i="16"/>
  <c r="C644" i="16"/>
  <c r="C651" i="16"/>
  <c r="D653" i="16"/>
  <c r="L653" i="16" s="1" a="1"/>
  <c r="L653" i="16" s="1"/>
  <c r="C656" i="16"/>
  <c r="C663" i="16"/>
  <c r="D665" i="16"/>
  <c r="L665" i="16" s="1" a="1"/>
  <c r="L665" i="16" s="1"/>
  <c r="C670" i="16"/>
  <c r="C675" i="16"/>
  <c r="D677" i="16"/>
  <c r="L677" i="16" s="1" a="1"/>
  <c r="L677" i="16" s="1"/>
  <c r="C686" i="16"/>
  <c r="C691" i="16"/>
  <c r="D693" i="16"/>
  <c r="L693" i="16" s="1" a="1"/>
  <c r="L693" i="16" s="1"/>
  <c r="D698" i="16"/>
  <c r="L698" i="16" s="1" a="1"/>
  <c r="L698" i="16" s="1"/>
  <c r="D700" i="16"/>
  <c r="L700" i="16" s="1" a="1"/>
  <c r="L700" i="16" s="1"/>
  <c r="D705" i="16"/>
  <c r="L705" i="16" s="1" a="1"/>
  <c r="L705" i="16" s="1"/>
  <c r="D712" i="16"/>
  <c r="L712" i="16" s="1" a="1"/>
  <c r="L712" i="16" s="1"/>
  <c r="C717" i="16"/>
  <c r="D719" i="16"/>
  <c r="L719" i="16" s="1" a="1"/>
  <c r="L719" i="16" s="1"/>
  <c r="C722" i="16"/>
  <c r="C724" i="16"/>
  <c r="D726" i="16"/>
  <c r="L726" i="16" s="1" a="1"/>
  <c r="L726" i="16" s="1"/>
  <c r="C729" i="16"/>
  <c r="D731" i="16"/>
  <c r="L731" i="16" s="1" a="1"/>
  <c r="L731" i="16" s="1"/>
  <c r="C736" i="16"/>
  <c r="C743" i="16"/>
  <c r="C750" i="16"/>
  <c r="C755" i="16"/>
  <c r="D757" i="16"/>
  <c r="L757" i="16" s="1" a="1"/>
  <c r="L757" i="16" s="1"/>
  <c r="D762" i="16"/>
  <c r="L762" i="16" s="1" a="1"/>
  <c r="L762" i="16" s="1"/>
  <c r="D764" i="16"/>
  <c r="L764" i="16" s="1" a="1"/>
  <c r="L764" i="16" s="1"/>
  <c r="D769" i="16"/>
  <c r="L769" i="16" s="1" a="1"/>
  <c r="L769" i="16" s="1"/>
  <c r="D776" i="16"/>
  <c r="L776" i="16" s="1" a="1"/>
  <c r="L776" i="16" s="1"/>
  <c r="C781" i="16"/>
  <c r="D783" i="16"/>
  <c r="L783" i="16" s="1" a="1"/>
  <c r="L783" i="16" s="1"/>
  <c r="C786" i="16"/>
  <c r="C788" i="16"/>
  <c r="D790" i="16"/>
  <c r="L790" i="16" s="1" a="1"/>
  <c r="L790" i="16" s="1"/>
  <c r="C793" i="16"/>
  <c r="D795" i="16"/>
  <c r="L795" i="16" s="1" a="1"/>
  <c r="L795" i="16" s="1"/>
  <c r="C800" i="16"/>
  <c r="D809" i="16"/>
  <c r="L809" i="16" s="1" a="1"/>
  <c r="L809" i="16" s="1"/>
  <c r="D816" i="16"/>
  <c r="L816" i="16" s="1" a="1"/>
  <c r="L816" i="16" s="1"/>
  <c r="C823" i="16"/>
  <c r="C830" i="16"/>
  <c r="C835" i="16"/>
  <c r="C257" i="16"/>
  <c r="D275" i="16"/>
  <c r="L275" i="16" s="1" a="1"/>
  <c r="L275" i="16" s="1"/>
  <c r="C322" i="16"/>
  <c r="C331" i="16"/>
  <c r="C343" i="16"/>
  <c r="D345" i="16"/>
  <c r="L345" i="16" s="1" a="1"/>
  <c r="L345" i="16" s="1"/>
  <c r="D352" i="16"/>
  <c r="L352" i="16" s="1" a="1"/>
  <c r="L352" i="16" s="1"/>
  <c r="D354" i="16"/>
  <c r="L354" i="16" s="1" a="1"/>
  <c r="L354" i="16" s="1"/>
  <c r="C357" i="16"/>
  <c r="D359" i="16"/>
  <c r="L359" i="16" s="1" a="1"/>
  <c r="L359" i="16" s="1"/>
  <c r="C364" i="16"/>
  <c r="C366" i="16"/>
  <c r="D368" i="16"/>
  <c r="L368" i="16" s="1" a="1"/>
  <c r="L368" i="16" s="1"/>
  <c r="C371" i="16"/>
  <c r="D373" i="16"/>
  <c r="L373" i="16" s="1" a="1"/>
  <c r="L373" i="16" s="1"/>
  <c r="C378" i="16"/>
  <c r="D385" i="16"/>
  <c r="L385" i="16" s="1" a="1"/>
  <c r="L385" i="16" s="1"/>
  <c r="C390" i="16"/>
  <c r="C395" i="16"/>
  <c r="D397" i="16"/>
  <c r="L397" i="16" s="1" a="1"/>
  <c r="L397" i="16" s="1"/>
  <c r="C402" i="16"/>
  <c r="D404" i="16"/>
  <c r="L404" i="16" s="1" a="1"/>
  <c r="L404" i="16" s="1"/>
  <c r="C409" i="16"/>
  <c r="C414" i="16"/>
  <c r="C416" i="16"/>
  <c r="C421" i="16"/>
  <c r="D423" i="16"/>
  <c r="L423" i="16" s="1" a="1"/>
  <c r="L423" i="16" s="1"/>
  <c r="D428" i="16"/>
  <c r="L428" i="16" s="1" a="1"/>
  <c r="L428" i="16" s="1"/>
  <c r="D435" i="16"/>
  <c r="L435" i="16" s="1" a="1"/>
  <c r="L435" i="16" s="1"/>
  <c r="C440" i="16"/>
  <c r="D442" i="16"/>
  <c r="L442" i="16" s="1" a="1"/>
  <c r="L442" i="16" s="1"/>
  <c r="C447" i="16"/>
  <c r="D449" i="16"/>
  <c r="L449" i="16" s="1" a="1"/>
  <c r="L449" i="16" s="1"/>
  <c r="D454" i="16"/>
  <c r="L454" i="16" s="1" a="1"/>
  <c r="L454" i="16" s="1"/>
  <c r="D459" i="16"/>
  <c r="L459" i="16" s="1" a="1"/>
  <c r="L459" i="16" s="1"/>
  <c r="C464" i="16"/>
  <c r="D471" i="16"/>
  <c r="L471" i="16" s="1" a="1"/>
  <c r="L471" i="16" s="1"/>
  <c r="C478" i="16"/>
  <c r="D480" i="16"/>
  <c r="L480" i="16" s="1" a="1"/>
  <c r="L480" i="16" s="1"/>
  <c r="D487" i="16"/>
  <c r="L487" i="16" s="1" a="1"/>
  <c r="L487" i="16" s="1"/>
  <c r="C492" i="16"/>
  <c r="D494" i="16"/>
  <c r="L494" i="16" s="1" a="1"/>
  <c r="L494" i="16" s="1"/>
  <c r="C501" i="16"/>
  <c r="C506" i="16"/>
  <c r="D508" i="16"/>
  <c r="L508" i="16" s="1" a="1"/>
  <c r="L508" i="16" s="1"/>
  <c r="C513" i="16"/>
  <c r="C515" i="16"/>
  <c r="D517" i="16"/>
  <c r="L517" i="16" s="1" a="1"/>
  <c r="L517" i="16" s="1"/>
  <c r="D522" i="16"/>
  <c r="L522" i="16" s="1" a="1"/>
  <c r="L522" i="16" s="1"/>
  <c r="C527" i="16"/>
  <c r="D529" i="16"/>
  <c r="L529" i="16" s="1" a="1"/>
  <c r="L529" i="16" s="1"/>
  <c r="C534" i="16"/>
  <c r="D536" i="16"/>
  <c r="L536" i="16" s="1" a="1"/>
  <c r="L536" i="16" s="1"/>
  <c r="D543" i="16"/>
  <c r="L543" i="16" s="1" a="1"/>
  <c r="L543" i="16" s="1"/>
  <c r="C550" i="16"/>
  <c r="C552" i="16"/>
  <c r="D554" i="16"/>
  <c r="L554" i="16" s="1" a="1"/>
  <c r="L554" i="16" s="1"/>
  <c r="C561" i="16"/>
  <c r="D563" i="16"/>
  <c r="L563" i="16" s="1" a="1"/>
  <c r="L563" i="16" s="1"/>
  <c r="D565" i="16"/>
  <c r="L565" i="16" s="1" a="1"/>
  <c r="L565" i="16" s="1"/>
  <c r="C574" i="16"/>
  <c r="C576" i="16"/>
  <c r="D578" i="16"/>
  <c r="L578" i="16" s="1" a="1"/>
  <c r="L578" i="16" s="1"/>
  <c r="D583" i="16"/>
  <c r="L583" i="16" s="1" a="1"/>
  <c r="L583" i="16" s="1"/>
  <c r="C590" i="16"/>
  <c r="D592" i="16"/>
  <c r="L592" i="16" s="1" a="1"/>
  <c r="L592" i="16" s="1"/>
  <c r="C597" i="16"/>
  <c r="D599" i="16"/>
  <c r="L599" i="16" s="1" a="1"/>
  <c r="L599" i="16" s="1"/>
  <c r="C604" i="16"/>
  <c r="D606" i="16"/>
  <c r="L606" i="16" s="1" a="1"/>
  <c r="L606" i="16" s="1"/>
  <c r="C609" i="16"/>
  <c r="D611" i="16"/>
  <c r="L611" i="16" s="1" a="1"/>
  <c r="L611" i="16" s="1"/>
  <c r="D618" i="16"/>
  <c r="L618" i="16" s="1" a="1"/>
  <c r="L618" i="16" s="1"/>
  <c r="C623" i="16"/>
  <c r="D630" i="16"/>
  <c r="L630" i="16" s="1" a="1"/>
  <c r="L630" i="16" s="1"/>
  <c r="D632" i="16"/>
  <c r="L632" i="16" s="1" a="1"/>
  <c r="L632" i="16" s="1"/>
  <c r="C637" i="16"/>
  <c r="D642" i="16"/>
  <c r="L642" i="16" s="1" a="1"/>
  <c r="L642" i="16" s="1"/>
  <c r="D644" i="16"/>
  <c r="L644" i="16" s="1" a="1"/>
  <c r="L644" i="16" s="1"/>
  <c r="C649" i="16"/>
  <c r="D651" i="16"/>
  <c r="L651" i="16" s="1" a="1"/>
  <c r="L651" i="16" s="1"/>
  <c r="D656" i="16"/>
  <c r="L656" i="16" s="1" a="1"/>
  <c r="L656" i="16" s="1"/>
  <c r="C661" i="16"/>
  <c r="D663" i="16"/>
  <c r="L663" i="16" s="1" a="1"/>
  <c r="L663" i="16" s="1"/>
  <c r="C668" i="16"/>
  <c r="D670" i="16"/>
  <c r="L670" i="16" s="1" a="1"/>
  <c r="L670" i="16" s="1"/>
  <c r="C673" i="16"/>
  <c r="D675" i="16"/>
  <c r="L675" i="16" s="1" a="1"/>
  <c r="L675" i="16" s="1"/>
  <c r="C682" i="16"/>
  <c r="C684" i="16"/>
  <c r="D686" i="16"/>
  <c r="L686" i="16" s="1" a="1"/>
  <c r="L686" i="16" s="1"/>
  <c r="C689" i="16"/>
  <c r="D691" i="16"/>
  <c r="L691" i="16" s="1" a="1"/>
  <c r="L691" i="16" s="1"/>
  <c r="C696" i="16"/>
  <c r="C703" i="16"/>
  <c r="C710" i="16"/>
  <c r="C715" i="16"/>
  <c r="D717" i="16"/>
  <c r="L717" i="16" s="1" a="1"/>
  <c r="L717" i="16" s="1"/>
  <c r="D722" i="16"/>
  <c r="L722" i="16" s="1" a="1"/>
  <c r="L722" i="16" s="1"/>
  <c r="D724" i="16"/>
  <c r="L724" i="16" s="1" a="1"/>
  <c r="L724" i="16" s="1"/>
  <c r="D729" i="16"/>
  <c r="L729" i="16" s="1" a="1"/>
  <c r="L729" i="16" s="1"/>
  <c r="D736" i="16"/>
  <c r="L736" i="16" s="1" a="1"/>
  <c r="L736" i="16" s="1"/>
  <c r="C741" i="16"/>
  <c r="D743" i="16"/>
  <c r="L743" i="16" s="1" a="1"/>
  <c r="L743" i="16" s="1"/>
  <c r="C746" i="16"/>
  <c r="C748" i="16"/>
  <c r="D750" i="16"/>
  <c r="L750" i="16" s="1" a="1"/>
  <c r="L750" i="16" s="1"/>
  <c r="C753" i="16"/>
  <c r="D755" i="16"/>
  <c r="L755" i="16" s="1" a="1"/>
  <c r="L755" i="16" s="1"/>
  <c r="C760" i="16"/>
  <c r="C767" i="16"/>
  <c r="C774" i="16"/>
  <c r="C779" i="16"/>
  <c r="D781" i="16"/>
  <c r="L781" i="16" s="1" a="1"/>
  <c r="L781" i="16" s="1"/>
  <c r="D786" i="16"/>
  <c r="L786" i="16" s="1" a="1"/>
  <c r="L786" i="16" s="1"/>
  <c r="D788" i="16"/>
  <c r="L788" i="16" s="1" a="1"/>
  <c r="L788" i="16" s="1"/>
  <c r="D793" i="16"/>
  <c r="L793" i="16" s="1" a="1"/>
  <c r="L793" i="16" s="1"/>
  <c r="D800" i="16"/>
  <c r="L800" i="16" s="1" a="1"/>
  <c r="L800" i="16" s="1"/>
  <c r="C807" i="16"/>
  <c r="C814" i="16"/>
  <c r="C819" i="16"/>
  <c r="C821" i="16"/>
  <c r="D264" i="16"/>
  <c r="L264" i="16" s="1" a="1"/>
  <c r="L264" i="16" s="1"/>
  <c r="C294" i="16"/>
  <c r="C301" i="16"/>
  <c r="C313" i="16"/>
  <c r="D327" i="16"/>
  <c r="L327" i="16" s="1" a="1"/>
  <c r="L327" i="16" s="1"/>
  <c r="D335" i="16"/>
  <c r="L335" i="16" s="1" a="1"/>
  <c r="L335" i="16" s="1"/>
  <c r="C340" i="16"/>
  <c r="D343" i="16"/>
  <c r="L343" i="16" s="1" a="1"/>
  <c r="L343" i="16" s="1"/>
  <c r="C348" i="16"/>
  <c r="C350" i="16"/>
  <c r="D357" i="16"/>
  <c r="L357" i="16" s="1" a="1"/>
  <c r="L357" i="16" s="1"/>
  <c r="C362" i="16"/>
  <c r="D364" i="16"/>
  <c r="L364" i="16" s="1" a="1"/>
  <c r="L364" i="16" s="1"/>
  <c r="D366" i="16"/>
  <c r="L366" i="16" s="1" a="1"/>
  <c r="L366" i="16" s="1"/>
  <c r="D371" i="16"/>
  <c r="L371" i="16" s="1" a="1"/>
  <c r="L371" i="16" s="1"/>
  <c r="C376" i="16"/>
  <c r="D378" i="16"/>
  <c r="L378" i="16" s="1" a="1"/>
  <c r="L378" i="16" s="1"/>
  <c r="C383" i="16"/>
  <c r="C388" i="16"/>
  <c r="D390" i="16"/>
  <c r="L390" i="16" s="1" a="1"/>
  <c r="L390" i="16" s="1"/>
  <c r="D395" i="16"/>
  <c r="L395" i="16" s="1" a="1"/>
  <c r="L395" i="16" s="1"/>
  <c r="D402" i="16"/>
  <c r="L402" i="16" s="1" a="1"/>
  <c r="L402" i="16" s="1"/>
  <c r="C407" i="16"/>
  <c r="D409" i="16"/>
  <c r="L409" i="16" s="1" a="1"/>
  <c r="L409" i="16" s="1"/>
  <c r="C412" i="16"/>
  <c r="D414" i="16"/>
  <c r="L414" i="16" s="1" a="1"/>
  <c r="L414" i="16" s="1"/>
  <c r="D416" i="16"/>
  <c r="L416" i="16" s="1" a="1"/>
  <c r="L416" i="16" s="1"/>
  <c r="C419" i="16"/>
  <c r="D421" i="16"/>
  <c r="L421" i="16" s="1" a="1"/>
  <c r="L421" i="16" s="1"/>
  <c r="C426" i="16"/>
  <c r="C433" i="16"/>
  <c r="D440" i="16"/>
  <c r="L440" i="16" s="1" a="1"/>
  <c r="L440" i="16" s="1"/>
  <c r="C445" i="16"/>
  <c r="D447" i="16"/>
  <c r="L447" i="16" s="1" a="1"/>
  <c r="L447" i="16" s="1"/>
  <c r="C452" i="16"/>
  <c r="C457" i="16"/>
  <c r="C462" i="16"/>
  <c r="D464" i="16"/>
  <c r="L464" i="16" s="1" a="1"/>
  <c r="L464" i="16" s="1"/>
  <c r="C469" i="16"/>
  <c r="C476" i="16"/>
  <c r="D478" i="16"/>
  <c r="L478" i="16" s="1" a="1"/>
  <c r="L478" i="16" s="1"/>
  <c r="C485" i="16"/>
  <c r="C490" i="16"/>
  <c r="D492" i="16"/>
  <c r="L492" i="16" s="1" a="1"/>
  <c r="L492" i="16" s="1"/>
  <c r="C497" i="16"/>
  <c r="C499" i="16"/>
  <c r="D501" i="16"/>
  <c r="L501" i="16" s="1" a="1"/>
  <c r="L501" i="16" s="1"/>
  <c r="D506" i="16"/>
  <c r="L506" i="16" s="1" a="1"/>
  <c r="L506" i="16" s="1"/>
  <c r="C511" i="16"/>
  <c r="D513" i="16"/>
  <c r="L513" i="16" s="1" a="1"/>
  <c r="L513" i="16" s="1"/>
  <c r="D515" i="16"/>
  <c r="L515" i="16" s="1" a="1"/>
  <c r="L515" i="16" s="1"/>
  <c r="C520" i="16"/>
  <c r="D527" i="16"/>
  <c r="L527" i="16" s="1" a="1"/>
  <c r="L527" i="16" s="1"/>
  <c r="C532" i="16"/>
  <c r="D534" i="16"/>
  <c r="L534" i="16" s="1" a="1"/>
  <c r="L534" i="16" s="1"/>
  <c r="C541" i="16"/>
  <c r="C548" i="16"/>
  <c r="D550" i="16"/>
  <c r="L550" i="16" s="1" a="1"/>
  <c r="L550" i="16" s="1"/>
  <c r="D552" i="16"/>
  <c r="L552" i="16" s="1" a="1"/>
  <c r="L552" i="16" s="1"/>
  <c r="C559" i="16"/>
  <c r="D561" i="16"/>
  <c r="L561" i="16" s="1" a="1"/>
  <c r="L561" i="16" s="1"/>
  <c r="C570" i="16"/>
  <c r="C572" i="16"/>
  <c r="D574" i="16"/>
  <c r="L574" i="16" s="1" a="1"/>
  <c r="L574" i="16" s="1"/>
  <c r="D576" i="16"/>
  <c r="L576" i="16" s="1" a="1"/>
  <c r="L576" i="16" s="1"/>
  <c r="C581" i="16"/>
  <c r="D590" i="16"/>
  <c r="L590" i="16" s="1" a="1"/>
  <c r="L590" i="16" s="1"/>
  <c r="C595" i="16"/>
  <c r="D597" i="16"/>
  <c r="L597" i="16" s="1" a="1"/>
  <c r="L597" i="16" s="1"/>
  <c r="C602" i="16"/>
  <c r="D604" i="16"/>
  <c r="L604" i="16" s="1" a="1"/>
  <c r="L604" i="16" s="1"/>
  <c r="D609" i="16"/>
  <c r="L609" i="16" s="1" a="1"/>
  <c r="L609" i="16" s="1"/>
  <c r="C614" i="16"/>
  <c r="C616" i="16"/>
  <c r="D623" i="16"/>
  <c r="L623" i="16" s="1" a="1"/>
  <c r="L623" i="16" s="1"/>
  <c r="C626" i="16"/>
  <c r="C628" i="16"/>
  <c r="C635" i="16"/>
  <c r="D637" i="16"/>
  <c r="L637" i="16" s="1" a="1"/>
  <c r="L637" i="16" s="1"/>
  <c r="C640" i="16"/>
  <c r="C647" i="16"/>
  <c r="D649" i="16"/>
  <c r="L649" i="16" s="1" a="1"/>
  <c r="L649" i="16" s="1"/>
  <c r="C654" i="16"/>
  <c r="C659" i="16"/>
  <c r="D661" i="16"/>
  <c r="L661" i="16" s="1" a="1"/>
  <c r="L661" i="16" s="1"/>
  <c r="C666" i="16"/>
  <c r="D668" i="16"/>
  <c r="L668" i="16" s="1" a="1"/>
  <c r="L668" i="16" s="1"/>
  <c r="D673" i="16"/>
  <c r="L673" i="16" s="1" a="1"/>
  <c r="L673" i="16" s="1"/>
  <c r="C678" i="16"/>
  <c r="C680" i="16"/>
  <c r="D682" i="16"/>
  <c r="L682" i="16" s="1" a="1"/>
  <c r="L682" i="16" s="1"/>
  <c r="D684" i="16"/>
  <c r="L684" i="16" s="1" a="1"/>
  <c r="L684" i="16" s="1"/>
  <c r="D689" i="16"/>
  <c r="L689" i="16" s="1" a="1"/>
  <c r="L689" i="16" s="1"/>
  <c r="D696" i="16"/>
  <c r="L696" i="16" s="1" a="1"/>
  <c r="L696" i="16" s="1"/>
  <c r="C701" i="16"/>
  <c r="D703" i="16"/>
  <c r="L703" i="16" s="1" a="1"/>
  <c r="L703" i="16" s="1"/>
  <c r="C706" i="16"/>
  <c r="C708" i="16"/>
  <c r="D710" i="16"/>
  <c r="L710" i="16" s="1" a="1"/>
  <c r="L710" i="16" s="1"/>
  <c r="C713" i="16"/>
  <c r="D715" i="16"/>
  <c r="L715" i="16" s="1" a="1"/>
  <c r="L715" i="16" s="1"/>
  <c r="C720" i="16"/>
  <c r="C727" i="16"/>
  <c r="C734" i="16"/>
  <c r="C739" i="16"/>
  <c r="D741" i="16"/>
  <c r="L741" i="16" s="1" a="1"/>
  <c r="L741" i="16" s="1"/>
  <c r="D746" i="16"/>
  <c r="L746" i="16" s="1" a="1"/>
  <c r="L746" i="16" s="1"/>
  <c r="D748" i="16"/>
  <c r="L748" i="16" s="1" a="1"/>
  <c r="L748" i="16" s="1"/>
  <c r="D753" i="16"/>
  <c r="L753" i="16" s="1" a="1"/>
  <c r="L753" i="16" s="1"/>
  <c r="D760" i="16"/>
  <c r="L760" i="16" s="1" a="1"/>
  <c r="L760" i="16" s="1"/>
  <c r="C765" i="16"/>
  <c r="D767" i="16"/>
  <c r="L767" i="16" s="1" a="1"/>
  <c r="L767" i="16" s="1"/>
  <c r="C770" i="16"/>
  <c r="C772" i="16"/>
  <c r="D774" i="16"/>
  <c r="L774" i="16" s="1" a="1"/>
  <c r="L774" i="16" s="1"/>
  <c r="C777" i="16"/>
  <c r="D779" i="16"/>
  <c r="L779" i="16" s="1" a="1"/>
  <c r="L779" i="16" s="1"/>
  <c r="C784" i="16"/>
  <c r="C791" i="16"/>
  <c r="C798" i="16"/>
  <c r="C803" i="16"/>
  <c r="C805" i="16"/>
  <c r="D807" i="16"/>
  <c r="L807" i="16" s="1" a="1"/>
  <c r="L807" i="16" s="1"/>
  <c r="C810" i="16"/>
  <c r="C812" i="16"/>
  <c r="D814" i="16"/>
  <c r="L814" i="16" s="1" a="1"/>
  <c r="L814" i="16" s="1"/>
  <c r="D252" i="16"/>
  <c r="L252" i="16" s="1" a="1"/>
  <c r="L252" i="16" s="1"/>
  <c r="C271" i="16"/>
  <c r="D289" i="16"/>
  <c r="L289" i="16" s="1" a="1"/>
  <c r="L289" i="16" s="1"/>
  <c r="C308" i="16"/>
  <c r="D323" i="16"/>
  <c r="L323" i="16" s="1" a="1"/>
  <c r="L323" i="16" s="1"/>
  <c r="C332" i="16"/>
  <c r="D340" i="16"/>
  <c r="L340" i="16" s="1" a="1"/>
  <c r="L340" i="16" s="1"/>
  <c r="C346" i="16"/>
  <c r="D348" i="16"/>
  <c r="L348" i="16" s="1" a="1"/>
  <c r="L348" i="16" s="1"/>
  <c r="D350" i="16"/>
  <c r="L350" i="16" s="1" a="1"/>
  <c r="L350" i="16" s="1"/>
  <c r="C355" i="16"/>
  <c r="C360" i="16"/>
  <c r="D362" i="16"/>
  <c r="L362" i="16" s="1" a="1"/>
  <c r="L362" i="16" s="1"/>
  <c r="C369" i="16"/>
  <c r="D376" i="16"/>
  <c r="L376" i="16" s="1" a="1"/>
  <c r="L376" i="16" s="1"/>
  <c r="C381" i="16"/>
  <c r="D383" i="16"/>
  <c r="L383" i="16" s="1" a="1"/>
  <c r="L383" i="16" s="1"/>
  <c r="C386" i="16"/>
  <c r="D388" i="16"/>
  <c r="L388" i="16" s="1" a="1"/>
  <c r="L388" i="16" s="1"/>
  <c r="C393" i="16"/>
  <c r="C398" i="16"/>
  <c r="C400" i="16"/>
  <c r="C405" i="16"/>
  <c r="D407" i="16"/>
  <c r="L407" i="16" s="1" a="1"/>
  <c r="L407" i="16" s="1"/>
  <c r="D412" i="16"/>
  <c r="L412" i="16" s="1" a="1"/>
  <c r="L412" i="16" s="1"/>
  <c r="D419" i="16"/>
  <c r="L419" i="16" s="1" a="1"/>
  <c r="L419" i="16" s="1"/>
  <c r="C424" i="16"/>
  <c r="D426" i="16"/>
  <c r="L426" i="16" s="1" a="1"/>
  <c r="L426" i="16" s="1"/>
  <c r="C431" i="16"/>
  <c r="D433" i="16"/>
  <c r="L433" i="16" s="1" a="1"/>
  <c r="L433" i="16" s="1"/>
  <c r="C438" i="16"/>
  <c r="C443" i="16"/>
  <c r="D445" i="16"/>
  <c r="L445" i="16" s="1" a="1"/>
  <c r="L445" i="16" s="1"/>
  <c r="C450" i="16"/>
  <c r="D452" i="16"/>
  <c r="L452" i="16" s="1" a="1"/>
  <c r="L452" i="16" s="1"/>
  <c r="C455" i="16"/>
  <c r="D457" i="16"/>
  <c r="L457" i="16" s="1" a="1"/>
  <c r="L457" i="16" s="1"/>
  <c r="C460" i="16"/>
  <c r="D462" i="16"/>
  <c r="L462" i="16" s="1" a="1"/>
  <c r="L462" i="16" s="1"/>
  <c r="C467" i="16"/>
  <c r="D469" i="16"/>
  <c r="L469" i="16" s="1" a="1"/>
  <c r="L469" i="16" s="1"/>
  <c r="C474" i="16"/>
  <c r="D476" i="16"/>
  <c r="L476" i="16" s="1" a="1"/>
  <c r="L476" i="16" s="1"/>
  <c r="C481" i="16"/>
  <c r="C483" i="16"/>
  <c r="D485" i="16"/>
  <c r="L485" i="16" s="1" a="1"/>
  <c r="L485" i="16" s="1"/>
  <c r="D490" i="16"/>
  <c r="L490" i="16" s="1" a="1"/>
  <c r="L490" i="16" s="1"/>
  <c r="C495" i="16"/>
  <c r="D497" i="16"/>
  <c r="L497" i="16" s="1" a="1"/>
  <c r="L497" i="16" s="1"/>
  <c r="D499" i="16"/>
  <c r="L499" i="16" s="1" a="1"/>
  <c r="L499" i="16" s="1"/>
  <c r="C504" i="16"/>
  <c r="D511" i="16"/>
  <c r="L511" i="16" s="1" a="1"/>
  <c r="L511" i="16" s="1"/>
  <c r="C518" i="16"/>
  <c r="D520" i="16"/>
  <c r="L520" i="16" s="1" a="1"/>
  <c r="L520" i="16" s="1"/>
  <c r="C525" i="16"/>
  <c r="C530" i="16"/>
  <c r="D532" i="16"/>
  <c r="L532" i="16" s="1" a="1"/>
  <c r="L532" i="16" s="1"/>
  <c r="C537" i="16"/>
  <c r="C539" i="16"/>
  <c r="D541" i="16"/>
  <c r="L541" i="16" s="1" a="1"/>
  <c r="L541" i="16" s="1"/>
  <c r="C546" i="16"/>
  <c r="D548" i="16"/>
  <c r="L548" i="16" s="1" a="1"/>
  <c r="L548" i="16" s="1"/>
  <c r="C557" i="16"/>
  <c r="D559" i="16"/>
  <c r="L559" i="16" s="1" a="1"/>
  <c r="L559" i="16" s="1"/>
  <c r="C566" i="16"/>
  <c r="C568" i="16"/>
  <c r="D570" i="16"/>
  <c r="L570" i="16" s="1" a="1"/>
  <c r="L570" i="16" s="1"/>
  <c r="D572" i="16"/>
  <c r="L572" i="16" s="1" a="1"/>
  <c r="L572" i="16" s="1"/>
  <c r="D581" i="16"/>
  <c r="L581" i="16" s="1" a="1"/>
  <c r="L581" i="16" s="1"/>
  <c r="C586" i="16"/>
  <c r="C588" i="16"/>
  <c r="C593" i="16"/>
  <c r="D595" i="16"/>
  <c r="L595" i="16" s="1" a="1"/>
  <c r="L595" i="16" s="1"/>
  <c r="D602" i="16"/>
  <c r="L602" i="16" s="1" a="1"/>
  <c r="L602" i="16" s="1"/>
  <c r="C607" i="16"/>
  <c r="D614" i="16"/>
  <c r="L614" i="16" s="1" a="1"/>
  <c r="L614" i="16" s="1"/>
  <c r="D616" i="16"/>
  <c r="L616" i="16" s="1" a="1"/>
  <c r="L616" i="16" s="1"/>
  <c r="C621" i="16"/>
  <c r="D626" i="16"/>
  <c r="L626" i="16" s="1" a="1"/>
  <c r="L626" i="16" s="1"/>
  <c r="D628" i="16"/>
  <c r="L628" i="16" s="1" a="1"/>
  <c r="L628" i="16" s="1"/>
  <c r="C633" i="16"/>
  <c r="D635" i="16"/>
  <c r="L635" i="16" s="1" a="1"/>
  <c r="L635" i="16" s="1"/>
  <c r="D640" i="16"/>
  <c r="L640" i="16" s="1" a="1"/>
  <c r="L640" i="16" s="1"/>
  <c r="C645" i="16"/>
  <c r="D647" i="16"/>
  <c r="L647" i="16" s="1" a="1"/>
  <c r="L647" i="16" s="1"/>
  <c r="C652" i="16"/>
  <c r="D654" i="16"/>
  <c r="L654" i="16" s="1" a="1"/>
  <c r="L654" i="16" s="1"/>
  <c r="C657" i="16"/>
  <c r="D659" i="16"/>
  <c r="L659" i="16" s="1" a="1"/>
  <c r="L659" i="16" s="1"/>
  <c r="D666" i="16"/>
  <c r="L666" i="16" s="1" a="1"/>
  <c r="L666" i="16" s="1"/>
  <c r="C671" i="16"/>
  <c r="D678" i="16"/>
  <c r="L678" i="16" s="1" a="1"/>
  <c r="L678" i="16" s="1"/>
  <c r="D680" i="16"/>
  <c r="L680" i="16" s="1" a="1"/>
  <c r="L680" i="16" s="1"/>
  <c r="C687" i="16"/>
  <c r="C694" i="16"/>
  <c r="C699" i="16"/>
  <c r="D701" i="16"/>
  <c r="L701" i="16" s="1" a="1"/>
  <c r="L701" i="16" s="1"/>
  <c r="D706" i="16"/>
  <c r="L706" i="16" s="1" a="1"/>
  <c r="L706" i="16" s="1"/>
  <c r="D708" i="16"/>
  <c r="L708" i="16" s="1" a="1"/>
  <c r="L708" i="16" s="1"/>
  <c r="D713" i="16"/>
  <c r="L713" i="16" s="1" a="1"/>
  <c r="L713" i="16" s="1"/>
  <c r="D720" i="16"/>
  <c r="L720" i="16" s="1" a="1"/>
  <c r="L720" i="16" s="1"/>
  <c r="C725" i="16"/>
  <c r="D727" i="16"/>
  <c r="L727" i="16" s="1" a="1"/>
  <c r="L727" i="16" s="1"/>
  <c r="C730" i="16"/>
  <c r="C732" i="16"/>
  <c r="D734" i="16"/>
  <c r="L734" i="16" s="1" a="1"/>
  <c r="L734" i="16" s="1"/>
  <c r="C737" i="16"/>
  <c r="D739" i="16"/>
  <c r="L739" i="16" s="1" a="1"/>
  <c r="L739" i="16" s="1"/>
  <c r="C744" i="16"/>
  <c r="C751" i="16"/>
  <c r="C758" i="16"/>
  <c r="C763" i="16"/>
  <c r="D765" i="16"/>
  <c r="L765" i="16" s="1" a="1"/>
  <c r="L765" i="16" s="1"/>
  <c r="D770" i="16"/>
  <c r="L770" i="16" s="1" a="1"/>
  <c r="L770" i="16" s="1"/>
  <c r="D772" i="16"/>
  <c r="L772" i="16" s="1" a="1"/>
  <c r="L772" i="16" s="1"/>
  <c r="D777" i="16"/>
  <c r="L777" i="16" s="1" a="1"/>
  <c r="L777" i="16" s="1"/>
  <c r="D784" i="16"/>
  <c r="L784" i="16" s="1" a="1"/>
  <c r="L784" i="16" s="1"/>
  <c r="C789" i="16"/>
  <c r="D791" i="16"/>
  <c r="L791" i="16" s="1" a="1"/>
  <c r="L791" i="16" s="1"/>
  <c r="C794" i="16"/>
  <c r="C796" i="16"/>
  <c r="D798" i="16"/>
  <c r="L798" i="16" s="1" a="1"/>
  <c r="L798" i="16" s="1"/>
  <c r="C801" i="16"/>
  <c r="D803" i="16"/>
  <c r="L803" i="16" s="1" a="1"/>
  <c r="L803" i="16" s="1"/>
  <c r="D805" i="16"/>
  <c r="L805" i="16" s="1" a="1"/>
  <c r="L805" i="16" s="1"/>
  <c r="D810" i="16"/>
  <c r="L810" i="16" s="1" a="1"/>
  <c r="L810" i="16" s="1"/>
  <c r="D812" i="16"/>
  <c r="L812" i="16" s="1" a="1"/>
  <c r="L812" i="16" s="1"/>
  <c r="D817" i="16"/>
  <c r="L817" i="16" s="1" a="1"/>
  <c r="L817" i="16" s="1"/>
  <c r="C824" i="16"/>
  <c r="C831" i="16"/>
  <c r="C259" i="16"/>
  <c r="D314" i="16"/>
  <c r="L314" i="16" s="1" a="1"/>
  <c r="L314" i="16" s="1"/>
  <c r="C320" i="16"/>
  <c r="C344" i="16"/>
  <c r="D346" i="16"/>
  <c r="L346" i="16" s="1" a="1"/>
  <c r="L346" i="16" s="1"/>
  <c r="C353" i="16"/>
  <c r="D355" i="16"/>
  <c r="L355" i="16" s="1" a="1"/>
  <c r="L355" i="16" s="1"/>
  <c r="C358" i="16"/>
  <c r="D360" i="16"/>
  <c r="L360" i="16" s="1" a="1"/>
  <c r="L360" i="16" s="1"/>
  <c r="C367" i="16"/>
  <c r="D369" i="16"/>
  <c r="L369" i="16" s="1" a="1"/>
  <c r="L369" i="16" s="1"/>
  <c r="C374" i="16"/>
  <c r="C379" i="16"/>
  <c r="D381" i="16"/>
  <c r="L381" i="16" s="1" a="1"/>
  <c r="L381" i="16" s="1"/>
  <c r="D386" i="16"/>
  <c r="L386" i="16" s="1" a="1"/>
  <c r="L386" i="16" s="1"/>
  <c r="C391" i="16"/>
  <c r="D393" i="16"/>
  <c r="L393" i="16" s="1" a="1"/>
  <c r="L393" i="16" s="1"/>
  <c r="C396" i="16"/>
  <c r="D398" i="16"/>
  <c r="L398" i="16" s="1" a="1"/>
  <c r="L398" i="16" s="1"/>
  <c r="D400" i="16"/>
  <c r="L400" i="16" s="1" a="1"/>
  <c r="L400" i="16" s="1"/>
  <c r="C403" i="16"/>
  <c r="D405" i="16"/>
  <c r="L405" i="16" s="1" a="1"/>
  <c r="L405" i="16" s="1"/>
  <c r="C410" i="16"/>
  <c r="C417" i="16"/>
  <c r="D424" i="16"/>
  <c r="L424" i="16" s="1" a="1"/>
  <c r="L424" i="16" s="1"/>
  <c r="C429" i="16"/>
  <c r="D431" i="16"/>
  <c r="L431" i="16" s="1" a="1"/>
  <c r="L431" i="16" s="1"/>
  <c r="C436" i="16"/>
  <c r="D438" i="16"/>
  <c r="L438" i="16" s="1" a="1"/>
  <c r="L438" i="16" s="1"/>
  <c r="D443" i="16"/>
  <c r="L443" i="16" s="1" a="1"/>
  <c r="L443" i="16" s="1"/>
  <c r="D450" i="16"/>
  <c r="L450" i="16" s="1" a="1"/>
  <c r="L450" i="16" s="1"/>
  <c r="D455" i="16"/>
  <c r="L455" i="16" s="1" a="1"/>
  <c r="L455" i="16" s="1"/>
  <c r="D460" i="16"/>
  <c r="L460" i="16" s="1" a="1"/>
  <c r="L460" i="16" s="1"/>
  <c r="C465" i="16"/>
  <c r="D467" i="16"/>
  <c r="L467" i="16" s="1" a="1"/>
  <c r="L467" i="16" s="1"/>
  <c r="C472" i="16"/>
  <c r="D474" i="16"/>
  <c r="L474" i="16" s="1" a="1"/>
  <c r="L474" i="16" s="1"/>
  <c r="C479" i="16"/>
  <c r="D481" i="16"/>
  <c r="L481" i="16" s="1" a="1"/>
  <c r="L481" i="16" s="1"/>
  <c r="D483" i="16"/>
  <c r="L483" i="16" s="1" a="1"/>
  <c r="L483" i="16" s="1"/>
  <c r="C488" i="16"/>
  <c r="D495" i="16"/>
  <c r="L495" i="16" s="1" a="1"/>
  <c r="L495" i="16" s="1"/>
  <c r="C502" i="16"/>
  <c r="D504" i="16"/>
  <c r="L504" i="16" s="1" a="1"/>
  <c r="L504" i="16" s="1"/>
  <c r="C509" i="16"/>
  <c r="C516" i="16"/>
  <c r="D518" i="16"/>
  <c r="L518" i="16" s="1" a="1"/>
  <c r="L518" i="16" s="1"/>
  <c r="C523" i="16"/>
  <c r="D525" i="16"/>
  <c r="L525" i="16" s="1" a="1"/>
  <c r="L525" i="16" s="1"/>
  <c r="D530" i="16"/>
  <c r="L530" i="16" s="1" a="1"/>
  <c r="L530" i="16" s="1"/>
  <c r="C535" i="16"/>
  <c r="D537" i="16"/>
  <c r="L537" i="16" s="1" a="1"/>
  <c r="L537" i="16" s="1"/>
  <c r="D539" i="16"/>
  <c r="L539" i="16" s="1" a="1"/>
  <c r="L539" i="16" s="1"/>
  <c r="C544" i="16"/>
  <c r="D546" i="16"/>
  <c r="L546" i="16" s="1" a="1"/>
  <c r="L546" i="16" s="1"/>
  <c r="C553" i="16"/>
  <c r="C555" i="16"/>
  <c r="D557" i="16"/>
  <c r="L557" i="16" s="1" a="1"/>
  <c r="L557" i="16" s="1"/>
  <c r="C562" i="16"/>
  <c r="C564" i="16"/>
  <c r="D566" i="16"/>
  <c r="L566" i="16" s="1" a="1"/>
  <c r="L566" i="16" s="1"/>
  <c r="D568" i="16"/>
  <c r="L568" i="16" s="1" a="1"/>
  <c r="L568" i="16" s="1"/>
  <c r="C577" i="16"/>
  <c r="C579" i="16"/>
  <c r="C584" i="16"/>
  <c r="D586" i="16"/>
  <c r="L586" i="16" s="1" a="1"/>
  <c r="L586" i="16" s="1"/>
  <c r="D588" i="16"/>
  <c r="L588" i="16" s="1" a="1"/>
  <c r="L588" i="16" s="1"/>
  <c r="C591" i="16"/>
  <c r="D593" i="16"/>
  <c r="L593" i="16" s="1" a="1"/>
  <c r="L593" i="16" s="1"/>
  <c r="C598" i="16"/>
  <c r="C600" i="16"/>
  <c r="D607" i="16"/>
  <c r="L607" i="16" s="1" a="1"/>
  <c r="L607" i="16" s="1"/>
  <c r="C610" i="16"/>
  <c r="C612" i="16"/>
  <c r="C619" i="16"/>
  <c r="D621" i="16"/>
  <c r="L621" i="16" s="1" a="1"/>
  <c r="L621" i="16" s="1"/>
  <c r="C624" i="16"/>
  <c r="C631" i="16"/>
  <c r="D633" i="16"/>
  <c r="L633" i="16" s="1" a="1"/>
  <c r="L633" i="16" s="1"/>
  <c r="C638" i="16"/>
  <c r="C643" i="16"/>
  <c r="D645" i="16"/>
  <c r="L645" i="16" s="1" a="1"/>
  <c r="L645" i="16" s="1"/>
  <c r="C650" i="16"/>
  <c r="D652" i="16"/>
  <c r="L652" i="16" s="1" a="1"/>
  <c r="L652" i="16" s="1"/>
  <c r="D657" i="16"/>
  <c r="L657" i="16" s="1" a="1"/>
  <c r="L657" i="16" s="1"/>
  <c r="C662" i="16"/>
  <c r="C664" i="16"/>
  <c r="D671" i="16"/>
  <c r="L671" i="16" s="1" a="1"/>
  <c r="L671" i="16" s="1"/>
  <c r="C674" i="16"/>
  <c r="C676" i="16"/>
  <c r="C685" i="16"/>
  <c r="D687" i="16"/>
  <c r="L687" i="16" s="1" a="1"/>
  <c r="L687" i="16" s="1"/>
  <c r="C690" i="16"/>
  <c r="C692" i="16"/>
  <c r="D694" i="16"/>
  <c r="L694" i="16" s="1" a="1"/>
  <c r="L694" i="16" s="1"/>
  <c r="C697" i="16"/>
  <c r="D699" i="16"/>
  <c r="L699" i="16" s="1" a="1"/>
  <c r="L699" i="16" s="1"/>
  <c r="C704" i="16"/>
  <c r="C711" i="16"/>
  <c r="C718" i="16"/>
  <c r="C723" i="16"/>
  <c r="D725" i="16"/>
  <c r="L725" i="16" s="1" a="1"/>
  <c r="L725" i="16" s="1"/>
  <c r="D730" i="16"/>
  <c r="L730" i="16" s="1" a="1"/>
  <c r="L730" i="16" s="1"/>
  <c r="D732" i="16"/>
  <c r="L732" i="16" s="1" a="1"/>
  <c r="L732" i="16" s="1"/>
  <c r="D737" i="16"/>
  <c r="L737" i="16" s="1" a="1"/>
  <c r="L737" i="16" s="1"/>
  <c r="D744" i="16"/>
  <c r="L744" i="16" s="1" a="1"/>
  <c r="L744" i="16" s="1"/>
  <c r="C749" i="16"/>
  <c r="D751" i="16"/>
  <c r="L751" i="16" s="1" a="1"/>
  <c r="L751" i="16" s="1"/>
  <c r="C754" i="16"/>
  <c r="C756" i="16"/>
  <c r="D758" i="16"/>
  <c r="L758" i="16" s="1" a="1"/>
  <c r="L758" i="16" s="1"/>
  <c r="C761" i="16"/>
  <c r="D763" i="16"/>
  <c r="L763" i="16" s="1" a="1"/>
  <c r="L763" i="16" s="1"/>
  <c r="C768" i="16"/>
  <c r="C775" i="16"/>
  <c r="C782" i="16"/>
  <c r="C787" i="16"/>
  <c r="D789" i="16"/>
  <c r="L789" i="16" s="1" a="1"/>
  <c r="L789" i="16" s="1"/>
  <c r="D794" i="16"/>
  <c r="L794" i="16" s="1" a="1"/>
  <c r="L794" i="16" s="1"/>
  <c r="D796" i="16"/>
  <c r="L796" i="16" s="1" a="1"/>
  <c r="L796" i="16" s="1"/>
  <c r="D801" i="16"/>
  <c r="L801" i="16" s="1" a="1"/>
  <c r="L801" i="16" s="1"/>
  <c r="C808" i="16"/>
  <c r="C815" i="16"/>
  <c r="D824" i="16"/>
  <c r="L824" i="16" s="1" a="1"/>
  <c r="L824" i="16" s="1"/>
  <c r="C829" i="16"/>
  <c r="D831" i="16"/>
  <c r="L831" i="16" s="1" a="1"/>
  <c r="L831" i="16" s="1"/>
  <c r="C834" i="16"/>
  <c r="D266" i="16"/>
  <c r="L266" i="16" s="1" a="1"/>
  <c r="L266" i="16" s="1"/>
  <c r="C278" i="16"/>
  <c r="D303" i="16"/>
  <c r="L303" i="16" s="1" a="1"/>
  <c r="L303" i="16" s="1"/>
  <c r="C333" i="16"/>
  <c r="D341" i="16"/>
  <c r="L341" i="16" s="1" a="1"/>
  <c r="L341" i="16" s="1"/>
  <c r="D344" i="16"/>
  <c r="L344" i="16" s="1" a="1"/>
  <c r="L344" i="16" s="1"/>
  <c r="C351" i="16"/>
  <c r="D353" i="16"/>
  <c r="L353" i="16" s="1" a="1"/>
  <c r="L353" i="16" s="1"/>
  <c r="D358" i="16"/>
  <c r="L358" i="16" s="1" a="1"/>
  <c r="L358" i="16" s="1"/>
  <c r="C363" i="16"/>
  <c r="C365" i="16"/>
  <c r="D367" i="16"/>
  <c r="L367" i="16" s="1" a="1"/>
  <c r="L367" i="16" s="1"/>
  <c r="C372" i="16"/>
  <c r="D374" i="16"/>
  <c r="L374" i="16" s="1" a="1"/>
  <c r="L374" i="16" s="1"/>
  <c r="D379" i="16"/>
  <c r="L379" i="16" s="1" a="1"/>
  <c r="L379" i="16" s="1"/>
  <c r="C384" i="16"/>
  <c r="C389" i="16"/>
  <c r="D391" i="16"/>
  <c r="L391" i="16" s="1" a="1"/>
  <c r="L391" i="16" s="1"/>
  <c r="D396" i="16"/>
  <c r="L396" i="16" s="1" a="1"/>
  <c r="L396" i="16" s="1"/>
  <c r="D403" i="16"/>
  <c r="L403" i="16" s="1" a="1"/>
  <c r="L403" i="16" s="1"/>
  <c r="C408" i="16"/>
  <c r="D410" i="16"/>
  <c r="L410" i="16" s="1" a="1"/>
  <c r="L410" i="16" s="1"/>
  <c r="C415" i="16"/>
  <c r="D417" i="16"/>
  <c r="L417" i="16" s="1" a="1"/>
  <c r="L417" i="16" s="1"/>
  <c r="C422" i="16"/>
  <c r="C427" i="16"/>
  <c r="D429" i="16"/>
  <c r="L429" i="16" s="1" a="1"/>
  <c r="L429" i="16" s="1"/>
  <c r="C434" i="16"/>
  <c r="D436" i="16"/>
  <c r="L436" i="16" s="1" a="1"/>
  <c r="L436" i="16" s="1"/>
  <c r="C441" i="16"/>
  <c r="C446" i="16"/>
  <c r="C448" i="16"/>
  <c r="C453" i="16"/>
  <c r="C458" i="16"/>
  <c r="C463" i="16"/>
  <c r="D465" i="16"/>
  <c r="L465" i="16" s="1" a="1"/>
  <c r="L465" i="16" s="1"/>
  <c r="C470" i="16"/>
  <c r="D472" i="16"/>
  <c r="L472" i="16" s="1" a="1"/>
  <c r="L472" i="16" s="1"/>
  <c r="D479" i="16"/>
  <c r="L479" i="16" s="1" a="1"/>
  <c r="L479" i="16" s="1"/>
  <c r="C486" i="16"/>
  <c r="D488" i="16"/>
  <c r="L488" i="16" s="1" a="1"/>
  <c r="L488" i="16" s="1"/>
  <c r="C493" i="16"/>
  <c r="C500" i="16"/>
  <c r="D502" i="16"/>
  <c r="L502" i="16" s="1" a="1"/>
  <c r="L502" i="16" s="1"/>
  <c r="C507" i="16"/>
  <c r="D509" i="16"/>
  <c r="L509" i="16" s="1" a="1"/>
  <c r="L509" i="16" s="1"/>
  <c r="C514" i="16"/>
  <c r="D516" i="16"/>
  <c r="L516" i="16" s="1" a="1"/>
  <c r="L516" i="16" s="1"/>
  <c r="C521" i="16"/>
  <c r="D523" i="16"/>
  <c r="L523" i="16" s="1" a="1"/>
  <c r="L523" i="16" s="1"/>
  <c r="C528" i="16"/>
  <c r="D535" i="16"/>
  <c r="L535" i="16" s="1" a="1"/>
  <c r="L535" i="16" s="1"/>
  <c r="C542" i="16"/>
  <c r="D544" i="16"/>
  <c r="L544" i="16" s="1" a="1"/>
  <c r="L544" i="16" s="1"/>
  <c r="C551" i="16"/>
  <c r="D553" i="16"/>
  <c r="L553" i="16" s="1" a="1"/>
  <c r="L553" i="16" s="1"/>
  <c r="D555" i="16"/>
  <c r="L555" i="16" s="1" a="1"/>
  <c r="L555" i="16" s="1"/>
  <c r="D562" i="16"/>
  <c r="L562" i="16" s="1" a="1"/>
  <c r="L562" i="16" s="1"/>
  <c r="D564" i="16"/>
  <c r="L564" i="16" s="1" a="1"/>
  <c r="L564" i="16" s="1"/>
  <c r="C575" i="16"/>
  <c r="D577" i="16"/>
  <c r="L577" i="16" s="1" a="1"/>
  <c r="L577" i="16" s="1"/>
  <c r="D579" i="16"/>
  <c r="L579" i="16" s="1" a="1"/>
  <c r="L579" i="16" s="1"/>
  <c r="C582" i="16"/>
  <c r="D584" i="16"/>
  <c r="L584" i="16" s="1" a="1"/>
  <c r="L584" i="16" s="1"/>
  <c r="D591" i="16"/>
  <c r="L591" i="16" s="1" a="1"/>
  <c r="L591" i="16" s="1"/>
  <c r="D598" i="16"/>
  <c r="L598" i="16" s="1" a="1"/>
  <c r="L598" i="16" s="1"/>
  <c r="D600" i="16"/>
  <c r="L600" i="16" s="1" a="1"/>
  <c r="L600" i="16" s="1"/>
  <c r="C605" i="16"/>
  <c r="D610" i="16"/>
  <c r="L610" i="16" s="1" a="1"/>
  <c r="L610" i="16" s="1"/>
  <c r="D612" i="16"/>
  <c r="L612" i="16" s="1" a="1"/>
  <c r="L612" i="16" s="1"/>
  <c r="C617" i="16"/>
  <c r="D619" i="16"/>
  <c r="L619" i="16" s="1" a="1"/>
  <c r="L619" i="16" s="1"/>
  <c r="D624" i="16"/>
  <c r="L624" i="16" s="1" a="1"/>
  <c r="L624" i="16" s="1"/>
  <c r="C629" i="16"/>
  <c r="D631" i="16"/>
  <c r="L631" i="16" s="1" a="1"/>
  <c r="L631" i="16" s="1"/>
  <c r="C636" i="16"/>
  <c r="D638" i="16"/>
  <c r="L638" i="16" s="1" a="1"/>
  <c r="L638" i="16" s="1"/>
  <c r="C641" i="16"/>
  <c r="D643" i="16"/>
  <c r="L643" i="16" s="1" a="1"/>
  <c r="L643" i="16" s="1"/>
  <c r="D650" i="16"/>
  <c r="L650" i="16" s="1" a="1"/>
  <c r="L650" i="16" s="1"/>
  <c r="C655" i="16"/>
  <c r="D662" i="16"/>
  <c r="L662" i="16" s="1" a="1"/>
  <c r="L662" i="16" s="1"/>
  <c r="D664" i="16"/>
  <c r="L664" i="16" s="1" a="1"/>
  <c r="L664" i="16" s="1"/>
  <c r="D718" i="16"/>
  <c r="L718" i="16" s="1" a="1"/>
  <c r="L718" i="16" s="1"/>
  <c r="D756" i="16"/>
  <c r="L756" i="16" s="1" a="1"/>
  <c r="L756" i="16" s="1"/>
  <c r="C780" i="16"/>
  <c r="C792" i="16"/>
  <c r="C799" i="16"/>
  <c r="C833" i="16"/>
  <c r="D836" i="16"/>
  <c r="L836" i="16" s="1" a="1"/>
  <c r="L836" i="16" s="1"/>
  <c r="D841" i="16"/>
  <c r="L841" i="16" s="1" a="1"/>
  <c r="L841" i="16" s="1"/>
  <c r="D848" i="16"/>
  <c r="L848" i="16" s="1" a="1"/>
  <c r="L848" i="16" s="1"/>
  <c r="C851" i="16"/>
  <c r="D853" i="16"/>
  <c r="L853" i="16" s="1" a="1"/>
  <c r="L853" i="16" s="1"/>
  <c r="D858" i="16"/>
  <c r="L858" i="16" s="1" a="1"/>
  <c r="L858" i="16" s="1"/>
  <c r="D860" i="16"/>
  <c r="L860" i="16" s="1" a="1"/>
  <c r="L860" i="16" s="1"/>
  <c r="D862" i="16"/>
  <c r="L862" i="16" s="1" a="1"/>
  <c r="L862" i="16" s="1"/>
  <c r="C865" i="16"/>
  <c r="C872" i="16"/>
  <c r="C879" i="16"/>
  <c r="C884" i="16"/>
  <c r="C886" i="16"/>
  <c r="D891" i="16"/>
  <c r="L891" i="16" s="1" a="1"/>
  <c r="L891" i="16" s="1"/>
  <c r="D893" i="16"/>
  <c r="L893" i="16" s="1" a="1"/>
  <c r="L893" i="16" s="1"/>
  <c r="D898" i="16"/>
  <c r="L898" i="16" s="1" a="1"/>
  <c r="L898" i="16" s="1"/>
  <c r="D905" i="16"/>
  <c r="L905" i="16" s="1" a="1"/>
  <c r="L905" i="16" s="1"/>
  <c r="C910" i="16"/>
  <c r="D919" i="16"/>
  <c r="L919" i="16" s="1" a="1"/>
  <c r="L919" i="16" s="1"/>
  <c r="C926" i="16"/>
  <c r="D935" i="16"/>
  <c r="L935" i="16" s="1" a="1"/>
  <c r="L935" i="16" s="1"/>
  <c r="D944" i="16"/>
  <c r="L944" i="16" s="1" a="1"/>
  <c r="L944" i="16" s="1"/>
  <c r="D946" i="16"/>
  <c r="L946" i="16" s="1" a="1"/>
  <c r="L946" i="16" s="1"/>
  <c r="D948" i="16"/>
  <c r="L948" i="16" s="1" a="1"/>
  <c r="L948" i="16" s="1"/>
  <c r="C953" i="16"/>
  <c r="C958" i="16"/>
  <c r="D967" i="16"/>
  <c r="L967" i="16" s="1" a="1"/>
  <c r="L967" i="16" s="1"/>
  <c r="C972" i="16"/>
  <c r="D974" i="16"/>
  <c r="L974" i="16" s="1" a="1"/>
  <c r="L974" i="16" s="1"/>
  <c r="D979" i="16"/>
  <c r="L979" i="16" s="1" a="1"/>
  <c r="L979" i="16" s="1"/>
  <c r="D981" i="16"/>
  <c r="L981" i="16" s="1" a="1"/>
  <c r="L981" i="16" s="1"/>
  <c r="D986" i="16"/>
  <c r="L986" i="16" s="1" a="1"/>
  <c r="L986" i="16" s="1"/>
  <c r="C991" i="16"/>
  <c r="D993" i="16"/>
  <c r="L993" i="16" s="1" a="1"/>
  <c r="L993" i="16" s="1"/>
  <c r="C998" i="16"/>
  <c r="D1000" i="16"/>
  <c r="L1000" i="16" s="1" a="1"/>
  <c r="L1000" i="16" s="1"/>
  <c r="C1003" i="16"/>
  <c r="E8" i="25"/>
  <c r="D11" i="25"/>
  <c r="F13" i="25"/>
  <c r="E16" i="25"/>
  <c r="D19" i="25"/>
  <c r="F21" i="25"/>
  <c r="E24" i="25"/>
  <c r="D27" i="25"/>
  <c r="F29" i="25"/>
  <c r="E32" i="25"/>
  <c r="D35" i="25"/>
  <c r="F37" i="25"/>
  <c r="E40" i="25"/>
  <c r="D43" i="25"/>
  <c r="F45" i="25"/>
  <c r="E48" i="25"/>
  <c r="D51" i="25"/>
  <c r="F53" i="25"/>
  <c r="E56" i="25"/>
  <c r="D59" i="25"/>
  <c r="F61" i="25"/>
  <c r="E64" i="25"/>
  <c r="D67" i="25"/>
  <c r="F69" i="25"/>
  <c r="E72" i="25"/>
  <c r="D75" i="25"/>
  <c r="F77" i="25"/>
  <c r="E80" i="25"/>
  <c r="D83" i="25"/>
  <c r="F85" i="25"/>
  <c r="E88" i="25"/>
  <c r="D91" i="25"/>
  <c r="F93" i="25"/>
  <c r="E96" i="25"/>
  <c r="D99" i="25"/>
  <c r="F101" i="25"/>
  <c r="E104" i="25"/>
  <c r="D107" i="25"/>
  <c r="F109" i="25"/>
  <c r="E112" i="25"/>
  <c r="D115" i="25"/>
  <c r="F117" i="25"/>
  <c r="E120" i="25"/>
  <c r="D123" i="25"/>
  <c r="F125" i="25"/>
  <c r="E128" i="25"/>
  <c r="D131" i="25"/>
  <c r="F133" i="25"/>
  <c r="E136" i="25"/>
  <c r="D139" i="25"/>
  <c r="F141" i="25"/>
  <c r="E144" i="25"/>
  <c r="D147" i="25"/>
  <c r="F149" i="25"/>
  <c r="E152" i="25"/>
  <c r="D155" i="25"/>
  <c r="F157" i="25"/>
  <c r="E160" i="25"/>
  <c r="D163" i="25"/>
  <c r="F165" i="25"/>
  <c r="E168" i="25"/>
  <c r="D171" i="25"/>
  <c r="F173" i="25"/>
  <c r="E176" i="25"/>
  <c r="D179" i="25"/>
  <c r="F181" i="25"/>
  <c r="E184" i="25"/>
  <c r="D187" i="25"/>
  <c r="F189" i="25"/>
  <c r="E192" i="25"/>
  <c r="D195" i="25"/>
  <c r="F197" i="25"/>
  <c r="E200" i="25"/>
  <c r="D203" i="25"/>
  <c r="F205" i="25"/>
  <c r="E208" i="25"/>
  <c r="D211" i="25"/>
  <c r="F213" i="25"/>
  <c r="E216" i="25"/>
  <c r="D219" i="25"/>
  <c r="F221" i="25"/>
  <c r="E224" i="25"/>
  <c r="D227" i="25"/>
  <c r="F229" i="25"/>
  <c r="E232" i="25"/>
  <c r="D235" i="25"/>
  <c r="F237" i="25"/>
  <c r="E240" i="25"/>
  <c r="D243" i="25"/>
  <c r="F245" i="25"/>
  <c r="E248" i="25"/>
  <c r="D251" i="25"/>
  <c r="F253" i="25"/>
  <c r="E256" i="25"/>
  <c r="D259" i="25"/>
  <c r="F261" i="25"/>
  <c r="E264" i="25"/>
  <c r="D267" i="25"/>
  <c r="F269" i="25"/>
  <c r="E272" i="25"/>
  <c r="D275" i="25"/>
  <c r="F277" i="25"/>
  <c r="E280" i="25"/>
  <c r="C683" i="16"/>
  <c r="D775" i="16"/>
  <c r="L775" i="16" s="1" a="1"/>
  <c r="L775" i="16" s="1"/>
  <c r="C817" i="16"/>
  <c r="D821" i="16"/>
  <c r="L821" i="16" s="1" a="1"/>
  <c r="L821" i="16" s="1"/>
  <c r="C826" i="16"/>
  <c r="D829" i="16"/>
  <c r="L829" i="16" s="1" a="1"/>
  <c r="L829" i="16" s="1"/>
  <c r="D833" i="16"/>
  <c r="L833" i="16" s="1" a="1"/>
  <c r="L833" i="16" s="1"/>
  <c r="C839" i="16"/>
  <c r="C846" i="16"/>
  <c r="D851" i="16"/>
  <c r="L851" i="16" s="1" a="1"/>
  <c r="L851" i="16" s="1"/>
  <c r="C856" i="16"/>
  <c r="D865" i="16"/>
  <c r="L865" i="16" s="1" a="1"/>
  <c r="L865" i="16" s="1"/>
  <c r="D872" i="16"/>
  <c r="L872" i="16" s="1" a="1"/>
  <c r="L872" i="16" s="1"/>
  <c r="C875" i="16"/>
  <c r="C877" i="16"/>
  <c r="D879" i="16"/>
  <c r="L879" i="16" s="1" a="1"/>
  <c r="L879" i="16" s="1"/>
  <c r="C882" i="16"/>
  <c r="D884" i="16"/>
  <c r="L884" i="16" s="1" a="1"/>
  <c r="L884" i="16" s="1"/>
  <c r="D886" i="16"/>
  <c r="L886" i="16" s="1" a="1"/>
  <c r="L886" i="16" s="1"/>
  <c r="C889" i="16"/>
  <c r="C896" i="16"/>
  <c r="C903" i="16"/>
  <c r="C908" i="16"/>
  <c r="D910" i="16"/>
  <c r="L910" i="16" s="1" a="1"/>
  <c r="L910" i="16" s="1"/>
  <c r="C915" i="16"/>
  <c r="C917" i="16"/>
  <c r="C924" i="16"/>
  <c r="D926" i="16"/>
  <c r="L926" i="16" s="1" a="1"/>
  <c r="L926" i="16" s="1"/>
  <c r="C931" i="16"/>
  <c r="C933" i="16"/>
  <c r="C942" i="16"/>
  <c r="C951" i="16"/>
  <c r="D953" i="16"/>
  <c r="L953" i="16" s="1" a="1"/>
  <c r="L953" i="16" s="1"/>
  <c r="C956" i="16"/>
  <c r="D958" i="16"/>
  <c r="L958" i="16" s="1" a="1"/>
  <c r="L958" i="16" s="1"/>
  <c r="C961" i="16"/>
  <c r="C963" i="16"/>
  <c r="C965" i="16"/>
  <c r="C970" i="16"/>
  <c r="D972" i="16"/>
  <c r="L972" i="16" s="1" a="1"/>
  <c r="L972" i="16" s="1"/>
  <c r="C977" i="16"/>
  <c r="C984" i="16"/>
  <c r="D991" i="16"/>
  <c r="L991" i="16" s="1" a="1"/>
  <c r="L991" i="16" s="1"/>
  <c r="C996" i="16"/>
  <c r="D998" i="16"/>
  <c r="L998" i="16" s="1" a="1"/>
  <c r="L998" i="16" s="1"/>
  <c r="D1003" i="16"/>
  <c r="L1003" i="16" s="1" a="1"/>
  <c r="L1003" i="16" s="1"/>
  <c r="F8" i="25"/>
  <c r="E11" i="25"/>
  <c r="D14" i="25"/>
  <c r="F16" i="25"/>
  <c r="E19" i="25"/>
  <c r="D22" i="25"/>
  <c r="F24" i="25"/>
  <c r="E27" i="25"/>
  <c r="D30" i="25"/>
  <c r="F32" i="25"/>
  <c r="E35" i="25"/>
  <c r="D38" i="25"/>
  <c r="F40" i="25"/>
  <c r="E43" i="25"/>
  <c r="D46" i="25"/>
  <c r="F48" i="25"/>
  <c r="E51" i="25"/>
  <c r="D54" i="25"/>
  <c r="F56" i="25"/>
  <c r="E59" i="25"/>
  <c r="D62" i="25"/>
  <c r="F64" i="25"/>
  <c r="E67" i="25"/>
  <c r="D70" i="25"/>
  <c r="F72" i="25"/>
  <c r="E75" i="25"/>
  <c r="D78" i="25"/>
  <c r="F80" i="25"/>
  <c r="E83" i="25"/>
  <c r="D86" i="25"/>
  <c r="F88" i="25"/>
  <c r="E91" i="25"/>
  <c r="D94" i="25"/>
  <c r="F96" i="25"/>
  <c r="E99" i="25"/>
  <c r="D102" i="25"/>
  <c r="F104" i="25"/>
  <c r="E107" i="25"/>
  <c r="D110" i="25"/>
  <c r="F112" i="25"/>
  <c r="E115" i="25"/>
  <c r="D118" i="25"/>
  <c r="F120" i="25"/>
  <c r="E123" i="25"/>
  <c r="D126" i="25"/>
  <c r="F128" i="25"/>
  <c r="E131" i="25"/>
  <c r="D134" i="25"/>
  <c r="F136" i="25"/>
  <c r="E139" i="25"/>
  <c r="D142" i="25"/>
  <c r="F144" i="25"/>
  <c r="E147" i="25"/>
  <c r="D150" i="25"/>
  <c r="F152" i="25"/>
  <c r="E155" i="25"/>
  <c r="D158" i="25"/>
  <c r="F160" i="25"/>
  <c r="E163" i="25"/>
  <c r="D166" i="25"/>
  <c r="F168" i="25"/>
  <c r="E171" i="25"/>
  <c r="D174" i="25"/>
  <c r="F176" i="25"/>
  <c r="E179" i="25"/>
  <c r="D182" i="25"/>
  <c r="F184" i="25"/>
  <c r="E187" i="25"/>
  <c r="D190" i="25"/>
  <c r="F192" i="25"/>
  <c r="E195" i="25"/>
  <c r="D198" i="25"/>
  <c r="F200" i="25"/>
  <c r="E203" i="25"/>
  <c r="D206" i="25"/>
  <c r="F208" i="25"/>
  <c r="E211" i="25"/>
  <c r="D214" i="25"/>
  <c r="F216" i="25"/>
  <c r="E219" i="25"/>
  <c r="D222" i="25"/>
  <c r="F224" i="25"/>
  <c r="E227" i="25"/>
  <c r="D230" i="25"/>
  <c r="F232" i="25"/>
  <c r="E235" i="25"/>
  <c r="D238" i="25"/>
  <c r="F240" i="25"/>
  <c r="E243" i="25"/>
  <c r="D246" i="25"/>
  <c r="F248" i="25"/>
  <c r="E251" i="25"/>
  <c r="D254" i="25"/>
  <c r="F256" i="25"/>
  <c r="E259" i="25"/>
  <c r="D262" i="25"/>
  <c r="F264" i="25"/>
  <c r="E267" i="25"/>
  <c r="D270" i="25"/>
  <c r="F272" i="25"/>
  <c r="E275" i="25"/>
  <c r="D278" i="25"/>
  <c r="D690" i="16"/>
  <c r="L690" i="16" s="1" a="1"/>
  <c r="L690" i="16" s="1"/>
  <c r="C714" i="16"/>
  <c r="D787" i="16"/>
  <c r="L787" i="16" s="1" a="1"/>
  <c r="L787" i="16" s="1"/>
  <c r="D826" i="16"/>
  <c r="L826" i="16" s="1" a="1"/>
  <c r="L826" i="16" s="1"/>
  <c r="C837" i="16"/>
  <c r="D839" i="16"/>
  <c r="L839" i="16" s="1" a="1"/>
  <c r="L839" i="16" s="1"/>
  <c r="C842" i="16"/>
  <c r="C844" i="16"/>
  <c r="D846" i="16"/>
  <c r="L846" i="16" s="1" a="1"/>
  <c r="L846" i="16" s="1"/>
  <c r="C849" i="16"/>
  <c r="D856" i="16"/>
  <c r="L856" i="16" s="1" a="1"/>
  <c r="L856" i="16" s="1"/>
  <c r="C863" i="16"/>
  <c r="C868" i="16"/>
  <c r="C870" i="16"/>
  <c r="D875" i="16"/>
  <c r="L875" i="16" s="1" a="1"/>
  <c r="L875" i="16" s="1"/>
  <c r="D877" i="16"/>
  <c r="L877" i="16" s="1" a="1"/>
  <c r="L877" i="16" s="1"/>
  <c r="D882" i="16"/>
  <c r="L882" i="16" s="1" a="1"/>
  <c r="L882" i="16" s="1"/>
  <c r="D889" i="16"/>
  <c r="L889" i="16" s="1" a="1"/>
  <c r="L889" i="16" s="1"/>
  <c r="D896" i="16"/>
  <c r="L896" i="16" s="1" a="1"/>
  <c r="L896" i="16" s="1"/>
  <c r="C899" i="16"/>
  <c r="C901" i="16"/>
  <c r="D903" i="16"/>
  <c r="L903" i="16" s="1" a="1"/>
  <c r="L903" i="16" s="1"/>
  <c r="C906" i="16"/>
  <c r="D908" i="16"/>
  <c r="L908" i="16" s="1" a="1"/>
  <c r="L908" i="16" s="1"/>
  <c r="C913" i="16"/>
  <c r="D915" i="16"/>
  <c r="L915" i="16" s="1" a="1"/>
  <c r="L915" i="16" s="1"/>
  <c r="D917" i="16"/>
  <c r="L917" i="16" s="1" a="1"/>
  <c r="L917" i="16" s="1"/>
  <c r="C920" i="16"/>
  <c r="C922" i="16"/>
  <c r="D924" i="16"/>
  <c r="L924" i="16" s="1" a="1"/>
  <c r="L924" i="16" s="1"/>
  <c r="C929" i="16"/>
  <c r="D931" i="16"/>
  <c r="L931" i="16" s="1" a="1"/>
  <c r="L931" i="16" s="1"/>
  <c r="D933" i="16"/>
  <c r="L933" i="16" s="1" a="1"/>
  <c r="L933" i="16" s="1"/>
  <c r="C936" i="16"/>
  <c r="C938" i="16"/>
  <c r="C940" i="16"/>
  <c r="D942" i="16"/>
  <c r="L942" i="16" s="1" a="1"/>
  <c r="L942" i="16" s="1"/>
  <c r="D951" i="16"/>
  <c r="L951" i="16" s="1" a="1"/>
  <c r="L951" i="16" s="1"/>
  <c r="D956" i="16"/>
  <c r="L956" i="16" s="1" a="1"/>
  <c r="L956" i="16" s="1"/>
  <c r="D961" i="16"/>
  <c r="L961" i="16" s="1" a="1"/>
  <c r="L961" i="16" s="1"/>
  <c r="D963" i="16"/>
  <c r="L963" i="16" s="1" a="1"/>
  <c r="L963" i="16" s="1"/>
  <c r="D965" i="16"/>
  <c r="L965" i="16" s="1" a="1"/>
  <c r="L965" i="16" s="1"/>
  <c r="D970" i="16"/>
  <c r="L970" i="16" s="1" a="1"/>
  <c r="L970" i="16" s="1"/>
  <c r="C975" i="16"/>
  <c r="D977" i="16"/>
  <c r="L977" i="16" s="1" a="1"/>
  <c r="L977" i="16" s="1"/>
  <c r="C982" i="16"/>
  <c r="D984" i="16"/>
  <c r="L984" i="16" s="1" a="1"/>
  <c r="L984" i="16" s="1"/>
  <c r="C987" i="16"/>
  <c r="C989" i="16"/>
  <c r="C994" i="16"/>
  <c r="D996" i="16"/>
  <c r="L996" i="16" s="1" a="1"/>
  <c r="L996" i="16" s="1"/>
  <c r="C1001" i="16"/>
  <c r="E6" i="25"/>
  <c r="D9" i="25"/>
  <c r="F11" i="25"/>
  <c r="E14" i="25"/>
  <c r="D17" i="25"/>
  <c r="F19" i="25"/>
  <c r="E22" i="25"/>
  <c r="D25" i="25"/>
  <c r="F27" i="25"/>
  <c r="E30" i="25"/>
  <c r="D33" i="25"/>
  <c r="F35" i="25"/>
  <c r="E38" i="25"/>
  <c r="D41" i="25"/>
  <c r="F43" i="25"/>
  <c r="E46" i="25"/>
  <c r="D49" i="25"/>
  <c r="F51" i="25"/>
  <c r="E54" i="25"/>
  <c r="D57" i="25"/>
  <c r="F59" i="25"/>
  <c r="E62" i="25"/>
  <c r="D65" i="25"/>
  <c r="F67" i="25"/>
  <c r="E70" i="25"/>
  <c r="D73" i="25"/>
  <c r="F75" i="25"/>
  <c r="E78" i="25"/>
  <c r="D81" i="25"/>
  <c r="F83" i="25"/>
  <c r="E86" i="25"/>
  <c r="D89" i="25"/>
  <c r="F91" i="25"/>
  <c r="E94" i="25"/>
  <c r="D97" i="25"/>
  <c r="F99" i="25"/>
  <c r="E102" i="25"/>
  <c r="D105" i="25"/>
  <c r="F107" i="25"/>
  <c r="E110" i="25"/>
  <c r="D113" i="25"/>
  <c r="F115" i="25"/>
  <c r="E118" i="25"/>
  <c r="D121" i="25"/>
  <c r="F123" i="25"/>
  <c r="E126" i="25"/>
  <c r="D129" i="25"/>
  <c r="F131" i="25"/>
  <c r="E134" i="25"/>
  <c r="D137" i="25"/>
  <c r="F139" i="25"/>
  <c r="E142" i="25"/>
  <c r="D145" i="25"/>
  <c r="F147" i="25"/>
  <c r="E150" i="25"/>
  <c r="D153" i="25"/>
  <c r="F155" i="25"/>
  <c r="E158" i="25"/>
  <c r="D161" i="25"/>
  <c r="F163" i="25"/>
  <c r="E166" i="25"/>
  <c r="D169" i="25"/>
  <c r="F171" i="25"/>
  <c r="E174" i="25"/>
  <c r="D177" i="25"/>
  <c r="F179" i="25"/>
  <c r="E182" i="25"/>
  <c r="D185" i="25"/>
  <c r="F187" i="25"/>
  <c r="E190" i="25"/>
  <c r="D193" i="25"/>
  <c r="F195" i="25"/>
  <c r="E198" i="25"/>
  <c r="D201" i="25"/>
  <c r="F203" i="25"/>
  <c r="E206" i="25"/>
  <c r="D209" i="25"/>
  <c r="F211" i="25"/>
  <c r="E214" i="25"/>
  <c r="D217" i="25"/>
  <c r="F219" i="25"/>
  <c r="E222" i="25"/>
  <c r="D225" i="25"/>
  <c r="F227" i="25"/>
  <c r="E230" i="25"/>
  <c r="D233" i="25"/>
  <c r="F235" i="25"/>
  <c r="E238" i="25"/>
  <c r="D241" i="25"/>
  <c r="F243" i="25"/>
  <c r="E246" i="25"/>
  <c r="D249" i="25"/>
  <c r="D697" i="16"/>
  <c r="L697" i="16" s="1" a="1"/>
  <c r="L697" i="16" s="1"/>
  <c r="C709" i="16"/>
  <c r="D782" i="16"/>
  <c r="L782" i="16" s="1" a="1"/>
  <c r="L782" i="16" s="1"/>
  <c r="C813" i="16"/>
  <c r="C818" i="16"/>
  <c r="C822" i="16"/>
  <c r="D830" i="16"/>
  <c r="L830" i="16" s="1" a="1"/>
  <c r="L830" i="16" s="1"/>
  <c r="D834" i="16"/>
  <c r="L834" i="16" s="1" a="1"/>
  <c r="L834" i="16" s="1"/>
  <c r="D837" i="16"/>
  <c r="L837" i="16" s="1" a="1"/>
  <c r="L837" i="16" s="1"/>
  <c r="D842" i="16"/>
  <c r="L842" i="16" s="1" a="1"/>
  <c r="L842" i="16" s="1"/>
  <c r="D844" i="16"/>
  <c r="L844" i="16" s="1" a="1"/>
  <c r="L844" i="16" s="1"/>
  <c r="D849" i="16"/>
  <c r="L849" i="16" s="1" a="1"/>
  <c r="L849" i="16" s="1"/>
  <c r="C854" i="16"/>
  <c r="C859" i="16"/>
  <c r="C861" i="16"/>
  <c r="D863" i="16"/>
  <c r="L863" i="16" s="1" a="1"/>
  <c r="L863" i="16" s="1"/>
  <c r="C866" i="16"/>
  <c r="D868" i="16"/>
  <c r="L868" i="16" s="1" a="1"/>
  <c r="L868" i="16" s="1"/>
  <c r="D870" i="16"/>
  <c r="L870" i="16" s="1" a="1"/>
  <c r="L870" i="16" s="1"/>
  <c r="C873" i="16"/>
  <c r="C880" i="16"/>
  <c r="C887" i="16"/>
  <c r="C892" i="16"/>
  <c r="C894" i="16"/>
  <c r="D899" i="16"/>
  <c r="L899" i="16" s="1" a="1"/>
  <c r="L899" i="16" s="1"/>
  <c r="D901" i="16"/>
  <c r="L901" i="16" s="1" a="1"/>
  <c r="L901" i="16" s="1"/>
  <c r="D906" i="16"/>
  <c r="L906" i="16" s="1" a="1"/>
  <c r="L906" i="16" s="1"/>
  <c r="C911" i="16"/>
  <c r="D913" i="16"/>
  <c r="L913" i="16" s="1" a="1"/>
  <c r="L913" i="16" s="1"/>
  <c r="D920" i="16"/>
  <c r="L920" i="16" s="1" a="1"/>
  <c r="L920" i="16" s="1"/>
  <c r="D922" i="16"/>
  <c r="L922" i="16" s="1" a="1"/>
  <c r="L922" i="16" s="1"/>
  <c r="C927" i="16"/>
  <c r="D929" i="16"/>
  <c r="L929" i="16" s="1" a="1"/>
  <c r="L929" i="16" s="1"/>
  <c r="D936" i="16"/>
  <c r="L936" i="16" s="1" a="1"/>
  <c r="L936" i="16" s="1"/>
  <c r="D938" i="16"/>
  <c r="L938" i="16" s="1" a="1"/>
  <c r="L938" i="16" s="1"/>
  <c r="D940" i="16"/>
  <c r="L940" i="16" s="1" a="1"/>
  <c r="L940" i="16" s="1"/>
  <c r="C945" i="16"/>
  <c r="C947" i="16"/>
  <c r="C949" i="16"/>
  <c r="C954" i="16"/>
  <c r="C959" i="16"/>
  <c r="C968" i="16"/>
  <c r="D975" i="16"/>
  <c r="L975" i="16" s="1" a="1"/>
  <c r="L975" i="16" s="1"/>
  <c r="C980" i="16"/>
  <c r="D982" i="16"/>
  <c r="L982" i="16" s="1" a="1"/>
  <c r="L982" i="16" s="1"/>
  <c r="D987" i="16"/>
  <c r="L987" i="16" s="1" a="1"/>
  <c r="L987" i="16" s="1"/>
  <c r="D989" i="16"/>
  <c r="L989" i="16" s="1" a="1"/>
  <c r="L989" i="16" s="1"/>
  <c r="D994" i="16"/>
  <c r="L994" i="16" s="1" a="1"/>
  <c r="L994" i="16" s="1"/>
  <c r="C999" i="16"/>
  <c r="D1001" i="16"/>
  <c r="L1001" i="16" s="1" a="1"/>
  <c r="L1001" i="16" s="1"/>
  <c r="F6" i="25"/>
  <c r="E9" i="25"/>
  <c r="D12" i="25"/>
  <c r="F14" i="25"/>
  <c r="E17" i="25"/>
  <c r="D20" i="25"/>
  <c r="F22" i="25"/>
  <c r="E25" i="25"/>
  <c r="D28" i="25"/>
  <c r="F30" i="25"/>
  <c r="E33" i="25"/>
  <c r="D36" i="25"/>
  <c r="F38" i="25"/>
  <c r="E41" i="25"/>
  <c r="D44" i="25"/>
  <c r="F46" i="25"/>
  <c r="E49" i="25"/>
  <c r="D52" i="25"/>
  <c r="F54" i="25"/>
  <c r="E57" i="25"/>
  <c r="D60" i="25"/>
  <c r="F62" i="25"/>
  <c r="E65" i="25"/>
  <c r="D68" i="25"/>
  <c r="F70" i="25"/>
  <c r="E73" i="25"/>
  <c r="D76" i="25"/>
  <c r="F78" i="25"/>
  <c r="E81" i="25"/>
  <c r="D84" i="25"/>
  <c r="F86" i="25"/>
  <c r="E89" i="25"/>
  <c r="D92" i="25"/>
  <c r="F94" i="25"/>
  <c r="E97" i="25"/>
  <c r="D100" i="25"/>
  <c r="F102" i="25"/>
  <c r="E105" i="25"/>
  <c r="D108" i="25"/>
  <c r="F110" i="25"/>
  <c r="E113" i="25"/>
  <c r="D116" i="25"/>
  <c r="F118" i="25"/>
  <c r="E121" i="25"/>
  <c r="D124" i="25"/>
  <c r="F126" i="25"/>
  <c r="E129" i="25"/>
  <c r="D132" i="25"/>
  <c r="F134" i="25"/>
  <c r="E137" i="25"/>
  <c r="D140" i="25"/>
  <c r="F142" i="25"/>
  <c r="E145" i="25"/>
  <c r="D148" i="25"/>
  <c r="F150" i="25"/>
  <c r="E153" i="25"/>
  <c r="D156" i="25"/>
  <c r="F158" i="25"/>
  <c r="E161" i="25"/>
  <c r="D164" i="25"/>
  <c r="F166" i="25"/>
  <c r="E169" i="25"/>
  <c r="D172" i="25"/>
  <c r="F174" i="25"/>
  <c r="E177" i="25"/>
  <c r="D180" i="25"/>
  <c r="F182" i="25"/>
  <c r="E185" i="25"/>
  <c r="D188" i="25"/>
  <c r="F190" i="25"/>
  <c r="E193" i="25"/>
  <c r="D196" i="25"/>
  <c r="F198" i="25"/>
  <c r="E201" i="25"/>
  <c r="D204" i="25"/>
  <c r="F206" i="25"/>
  <c r="E209" i="25"/>
  <c r="D212" i="25"/>
  <c r="F214" i="25"/>
  <c r="E217" i="25"/>
  <c r="D220" i="25"/>
  <c r="F222" i="25"/>
  <c r="E225" i="25"/>
  <c r="D228" i="25"/>
  <c r="F230" i="25"/>
  <c r="E233" i="25"/>
  <c r="D236" i="25"/>
  <c r="F238" i="25"/>
  <c r="E241" i="25"/>
  <c r="D244" i="25"/>
  <c r="D674" i="16"/>
  <c r="L674" i="16" s="1" a="1"/>
  <c r="L674" i="16" s="1"/>
  <c r="D685" i="16"/>
  <c r="L685" i="16" s="1" a="1"/>
  <c r="L685" i="16" s="1"/>
  <c r="D704" i="16"/>
  <c r="L704" i="16" s="1" a="1"/>
  <c r="L704" i="16" s="1"/>
  <c r="C721" i="16"/>
  <c r="C747" i="16"/>
  <c r="D808" i="16"/>
  <c r="L808" i="16" s="1" a="1"/>
  <c r="L808" i="16" s="1"/>
  <c r="C827" i="16"/>
  <c r="C840" i="16"/>
  <c r="C847" i="16"/>
  <c r="C852" i="16"/>
  <c r="D854" i="16"/>
  <c r="L854" i="16" s="1" a="1"/>
  <c r="L854" i="16" s="1"/>
  <c r="C857" i="16"/>
  <c r="D859" i="16"/>
  <c r="L859" i="16" s="1" a="1"/>
  <c r="L859" i="16" s="1"/>
  <c r="D861" i="16"/>
  <c r="L861" i="16" s="1" a="1"/>
  <c r="L861" i="16" s="1"/>
  <c r="D866" i="16"/>
  <c r="L866" i="16" s="1" a="1"/>
  <c r="L866" i="16" s="1"/>
  <c r="D873" i="16"/>
  <c r="L873" i="16" s="1" a="1"/>
  <c r="L873" i="16" s="1"/>
  <c r="D880" i="16"/>
  <c r="L880" i="16" s="1" a="1"/>
  <c r="L880" i="16" s="1"/>
  <c r="C883" i="16"/>
  <c r="C885" i="16"/>
  <c r="D887" i="16"/>
  <c r="L887" i="16" s="1" a="1"/>
  <c r="L887" i="16" s="1"/>
  <c r="C890" i="16"/>
  <c r="D892" i="16"/>
  <c r="L892" i="16" s="1" a="1"/>
  <c r="L892" i="16" s="1"/>
  <c r="D894" i="16"/>
  <c r="L894" i="16" s="1" a="1"/>
  <c r="L894" i="16" s="1"/>
  <c r="C897" i="16"/>
  <c r="C904" i="16"/>
  <c r="D911" i="16"/>
  <c r="L911" i="16" s="1" a="1"/>
  <c r="L911" i="16" s="1"/>
  <c r="C918" i="16"/>
  <c r="D927" i="16"/>
  <c r="L927" i="16" s="1" a="1"/>
  <c r="L927" i="16" s="1"/>
  <c r="C934" i="16"/>
  <c r="C943" i="16"/>
  <c r="D945" i="16"/>
  <c r="L945" i="16" s="1" a="1"/>
  <c r="L945" i="16" s="1"/>
  <c r="D947" i="16"/>
  <c r="L947" i="16" s="1" a="1"/>
  <c r="L947" i="16" s="1"/>
  <c r="D949" i="16"/>
  <c r="L949" i="16" s="1" a="1"/>
  <c r="L949" i="16" s="1"/>
  <c r="C952" i="16"/>
  <c r="D954" i="16"/>
  <c r="L954" i="16" s="1" a="1"/>
  <c r="L954" i="16" s="1"/>
  <c r="C957" i="16"/>
  <c r="D959" i="16"/>
  <c r="L959" i="16" s="1" a="1"/>
  <c r="L959" i="16" s="1"/>
  <c r="C966" i="16"/>
  <c r="D968" i="16"/>
  <c r="L968" i="16" s="1" a="1"/>
  <c r="L968" i="16" s="1"/>
  <c r="C971" i="16"/>
  <c r="C973" i="16"/>
  <c r="C978" i="16"/>
  <c r="D980" i="16"/>
  <c r="L980" i="16" s="1" a="1"/>
  <c r="L980" i="16" s="1"/>
  <c r="C985" i="16"/>
  <c r="C992" i="16"/>
  <c r="D999" i="16"/>
  <c r="L999" i="16" s="1" a="1"/>
  <c r="L999" i="16" s="1"/>
  <c r="C1004" i="16"/>
  <c r="D7" i="25"/>
  <c r="F9" i="25"/>
  <c r="E12" i="25"/>
  <c r="D15" i="25"/>
  <c r="F17" i="25"/>
  <c r="E20" i="25"/>
  <c r="D23" i="25"/>
  <c r="F25" i="25"/>
  <c r="E28" i="25"/>
  <c r="D31" i="25"/>
  <c r="F33" i="25"/>
  <c r="E36" i="25"/>
  <c r="D39" i="25"/>
  <c r="F41" i="25"/>
  <c r="E44" i="25"/>
  <c r="D47" i="25"/>
  <c r="F49" i="25"/>
  <c r="E52" i="25"/>
  <c r="D55" i="25"/>
  <c r="F57" i="25"/>
  <c r="E60" i="25"/>
  <c r="D63" i="25"/>
  <c r="F65" i="25"/>
  <c r="E68" i="25"/>
  <c r="D71" i="25"/>
  <c r="F73" i="25"/>
  <c r="E76" i="25"/>
  <c r="D79" i="25"/>
  <c r="F81" i="25"/>
  <c r="E84" i="25"/>
  <c r="D87" i="25"/>
  <c r="F89" i="25"/>
  <c r="E92" i="25"/>
  <c r="D95" i="25"/>
  <c r="F97" i="25"/>
  <c r="E100" i="25"/>
  <c r="D103" i="25"/>
  <c r="F105" i="25"/>
  <c r="E108" i="25"/>
  <c r="D111" i="25"/>
  <c r="F113" i="25"/>
  <c r="E116" i="25"/>
  <c r="D119" i="25"/>
  <c r="F121" i="25"/>
  <c r="E124" i="25"/>
  <c r="D127" i="25"/>
  <c r="F129" i="25"/>
  <c r="E132" i="25"/>
  <c r="D135" i="25"/>
  <c r="F137" i="25"/>
  <c r="E140" i="25"/>
  <c r="D143" i="25"/>
  <c r="F145" i="25"/>
  <c r="E148" i="25"/>
  <c r="D151" i="25"/>
  <c r="F153" i="25"/>
  <c r="E156" i="25"/>
  <c r="D159" i="25"/>
  <c r="F161" i="25"/>
  <c r="E164" i="25"/>
  <c r="D167" i="25"/>
  <c r="F169" i="25"/>
  <c r="E172" i="25"/>
  <c r="D175" i="25"/>
  <c r="F177" i="25"/>
  <c r="E180" i="25"/>
  <c r="D183" i="25"/>
  <c r="F185" i="25"/>
  <c r="E188" i="25"/>
  <c r="D191" i="25"/>
  <c r="F193" i="25"/>
  <c r="E196" i="25"/>
  <c r="D199" i="25"/>
  <c r="F201" i="25"/>
  <c r="E204" i="25"/>
  <c r="D207" i="25"/>
  <c r="F209" i="25"/>
  <c r="E212" i="25"/>
  <c r="D215" i="25"/>
  <c r="F217" i="25"/>
  <c r="E220" i="25"/>
  <c r="D223" i="25"/>
  <c r="F225" i="25"/>
  <c r="E228" i="25"/>
  <c r="D231" i="25"/>
  <c r="F233" i="25"/>
  <c r="E236" i="25"/>
  <c r="D239" i="25"/>
  <c r="F241" i="25"/>
  <c r="E244" i="25"/>
  <c r="D247" i="25"/>
  <c r="F249" i="25"/>
  <c r="E252" i="25"/>
  <c r="D255" i="25"/>
  <c r="F257" i="25"/>
  <c r="E260" i="25"/>
  <c r="D263" i="25"/>
  <c r="F265" i="25"/>
  <c r="E268" i="25"/>
  <c r="D271" i="25"/>
  <c r="F273" i="25"/>
  <c r="E276" i="25"/>
  <c r="D279" i="25"/>
  <c r="F281" i="25"/>
  <c r="E284" i="25"/>
  <c r="D692" i="16"/>
  <c r="L692" i="16" s="1" a="1"/>
  <c r="L692" i="16" s="1"/>
  <c r="C716" i="16"/>
  <c r="C728" i="16"/>
  <c r="C735" i="16"/>
  <c r="D754" i="16"/>
  <c r="L754" i="16" s="1" a="1"/>
  <c r="L754" i="16" s="1"/>
  <c r="C778" i="16"/>
  <c r="D819" i="16"/>
  <c r="L819" i="16" s="1" a="1"/>
  <c r="L819" i="16" s="1"/>
  <c r="D823" i="16"/>
  <c r="L823" i="16" s="1" a="1"/>
  <c r="L823" i="16" s="1"/>
  <c r="D835" i="16"/>
  <c r="L835" i="16" s="1" a="1"/>
  <c r="L835" i="16" s="1"/>
  <c r="D840" i="16"/>
  <c r="L840" i="16" s="1" a="1"/>
  <c r="L840" i="16" s="1"/>
  <c r="C845" i="16"/>
  <c r="D847" i="16"/>
  <c r="L847" i="16" s="1" a="1"/>
  <c r="L847" i="16" s="1"/>
  <c r="C850" i="16"/>
  <c r="D852" i="16"/>
  <c r="L852" i="16" s="1" a="1"/>
  <c r="L852" i="16" s="1"/>
  <c r="D857" i="16"/>
  <c r="L857" i="16" s="1" a="1"/>
  <c r="L857" i="16" s="1"/>
  <c r="C864" i="16"/>
  <c r="C871" i="16"/>
  <c r="C876" i="16"/>
  <c r="C878" i="16"/>
  <c r="D883" i="16"/>
  <c r="L883" i="16" s="1" a="1"/>
  <c r="L883" i="16" s="1"/>
  <c r="D885" i="16"/>
  <c r="L885" i="16" s="1" a="1"/>
  <c r="L885" i="16" s="1"/>
  <c r="D890" i="16"/>
  <c r="L890" i="16" s="1" a="1"/>
  <c r="L890" i="16" s="1"/>
  <c r="D897" i="16"/>
  <c r="L897" i="16" s="1" a="1"/>
  <c r="L897" i="16" s="1"/>
  <c r="D904" i="16"/>
  <c r="L904" i="16" s="1" a="1"/>
  <c r="L904" i="16" s="1"/>
  <c r="C907" i="16"/>
  <c r="C909" i="16"/>
  <c r="C914" i="16"/>
  <c r="C916" i="16"/>
  <c r="D918" i="16"/>
  <c r="L918" i="16" s="1" a="1"/>
  <c r="L918" i="16" s="1"/>
  <c r="C923" i="16"/>
  <c r="C925" i="16"/>
  <c r="C930" i="16"/>
  <c r="C932" i="16"/>
  <c r="D934" i="16"/>
  <c r="L934" i="16" s="1" a="1"/>
  <c r="L934" i="16" s="1"/>
  <c r="D943" i="16"/>
  <c r="L943" i="16" s="1" a="1"/>
  <c r="L943" i="16" s="1"/>
  <c r="D952" i="16"/>
  <c r="L952" i="16" s="1" a="1"/>
  <c r="L952" i="16" s="1"/>
  <c r="D957" i="16"/>
  <c r="L957" i="16" s="1" a="1"/>
  <c r="L957" i="16" s="1"/>
  <c r="C962" i="16"/>
  <c r="C964" i="16"/>
  <c r="D966" i="16"/>
  <c r="L966" i="16" s="1" a="1"/>
  <c r="L966" i="16" s="1"/>
  <c r="D971" i="16"/>
  <c r="L971" i="16" s="1" a="1"/>
  <c r="L971" i="16" s="1"/>
  <c r="D973" i="16"/>
  <c r="L973" i="16" s="1" a="1"/>
  <c r="L973" i="16" s="1"/>
  <c r="D978" i="16"/>
  <c r="L978" i="16" s="1" a="1"/>
  <c r="L978" i="16" s="1"/>
  <c r="C983" i="16"/>
  <c r="D985" i="16"/>
  <c r="L985" i="16" s="1" a="1"/>
  <c r="L985" i="16" s="1"/>
  <c r="C990" i="16"/>
  <c r="D992" i="16"/>
  <c r="L992" i="16" s="1" a="1"/>
  <c r="L992" i="16" s="1"/>
  <c r="C995" i="16"/>
  <c r="C997" i="16"/>
  <c r="C1002" i="16"/>
  <c r="D1004" i="16"/>
  <c r="L1004" i="16" s="1" a="1"/>
  <c r="L1004" i="16" s="1"/>
  <c r="E7" i="25"/>
  <c r="D10" i="25"/>
  <c r="F12" i="25"/>
  <c r="E15" i="25"/>
  <c r="D18" i="25"/>
  <c r="F20" i="25"/>
  <c r="E23" i="25"/>
  <c r="D26" i="25"/>
  <c r="F28" i="25"/>
  <c r="E31" i="25"/>
  <c r="D34" i="25"/>
  <c r="F36" i="25"/>
  <c r="E39" i="25"/>
  <c r="D42" i="25"/>
  <c r="F44" i="25"/>
  <c r="E47" i="25"/>
  <c r="D50" i="25"/>
  <c r="F52" i="25"/>
  <c r="E55" i="25"/>
  <c r="D58" i="25"/>
  <c r="F60" i="25"/>
  <c r="E63" i="25"/>
  <c r="D66" i="25"/>
  <c r="F68" i="25"/>
  <c r="E71" i="25"/>
  <c r="D74" i="25"/>
  <c r="F76" i="25"/>
  <c r="E79" i="25"/>
  <c r="D82" i="25"/>
  <c r="F84" i="25"/>
  <c r="E87" i="25"/>
  <c r="D90" i="25"/>
  <c r="F92" i="25"/>
  <c r="E95" i="25"/>
  <c r="D98" i="25"/>
  <c r="F100" i="25"/>
  <c r="E103" i="25"/>
  <c r="D106" i="25"/>
  <c r="F108" i="25"/>
  <c r="E111" i="25"/>
  <c r="D114" i="25"/>
  <c r="F116" i="25"/>
  <c r="E119" i="25"/>
  <c r="D122" i="25"/>
  <c r="F124" i="25"/>
  <c r="E127" i="25"/>
  <c r="D130" i="25"/>
  <c r="F132" i="25"/>
  <c r="E135" i="25"/>
  <c r="D138" i="25"/>
  <c r="F140" i="25"/>
  <c r="E143" i="25"/>
  <c r="D146" i="25"/>
  <c r="F148" i="25"/>
  <c r="E151" i="25"/>
  <c r="D154" i="25"/>
  <c r="F156" i="25"/>
  <c r="E159" i="25"/>
  <c r="D162" i="25"/>
  <c r="F164" i="25"/>
  <c r="E167" i="25"/>
  <c r="D170" i="25"/>
  <c r="F172" i="25"/>
  <c r="E175" i="25"/>
  <c r="D178" i="25"/>
  <c r="F180" i="25"/>
  <c r="E183" i="25"/>
  <c r="D186" i="25"/>
  <c r="F188" i="25"/>
  <c r="E191" i="25"/>
  <c r="D194" i="25"/>
  <c r="F196" i="25"/>
  <c r="E199" i="25"/>
  <c r="D202" i="25"/>
  <c r="F204" i="25"/>
  <c r="E207" i="25"/>
  <c r="D210" i="25"/>
  <c r="F212" i="25"/>
  <c r="E215" i="25"/>
  <c r="D218" i="25"/>
  <c r="F220" i="25"/>
  <c r="E223" i="25"/>
  <c r="D226" i="25"/>
  <c r="F228" i="25"/>
  <c r="E231" i="25"/>
  <c r="D234" i="25"/>
  <c r="F236" i="25"/>
  <c r="E239" i="25"/>
  <c r="D242" i="25"/>
  <c r="F244" i="25"/>
  <c r="E247" i="25"/>
  <c r="D250" i="25"/>
  <c r="F252" i="25"/>
  <c r="E255" i="25"/>
  <c r="D258" i="25"/>
  <c r="F260" i="25"/>
  <c r="C669" i="16"/>
  <c r="D711" i="16"/>
  <c r="L711" i="16" s="1" a="1"/>
  <c r="L711" i="16" s="1"/>
  <c r="C742" i="16"/>
  <c r="D761" i="16"/>
  <c r="L761" i="16" s="1" a="1"/>
  <c r="L761" i="16" s="1"/>
  <c r="C773" i="16"/>
  <c r="D815" i="16"/>
  <c r="L815" i="16" s="1" a="1"/>
  <c r="L815" i="16" s="1"/>
  <c r="C828" i="16"/>
  <c r="C832" i="16"/>
  <c r="C838" i="16"/>
  <c r="C843" i="16"/>
  <c r="D845" i="16"/>
  <c r="L845" i="16" s="1" a="1"/>
  <c r="L845" i="16" s="1"/>
  <c r="D850" i="16"/>
  <c r="L850" i="16" s="1" a="1"/>
  <c r="L850" i="16" s="1"/>
  <c r="C855" i="16"/>
  <c r="D864" i="16"/>
  <c r="L864" i="16" s="1" a="1"/>
  <c r="L864" i="16" s="1"/>
  <c r="C867" i="16"/>
  <c r="C869" i="16"/>
  <c r="D871" i="16"/>
  <c r="L871" i="16" s="1" a="1"/>
  <c r="L871" i="16" s="1"/>
  <c r="C874" i="16"/>
  <c r="D876" i="16"/>
  <c r="L876" i="16" s="1" a="1"/>
  <c r="L876" i="16" s="1"/>
  <c r="D878" i="16"/>
  <c r="L878" i="16" s="1" a="1"/>
  <c r="L878" i="16" s="1"/>
  <c r="C881" i="16"/>
  <c r="C888" i="16"/>
  <c r="C895" i="16"/>
  <c r="C900" i="16"/>
  <c r="C902" i="16"/>
  <c r="D907" i="16"/>
  <c r="L907" i="16" s="1" a="1"/>
  <c r="L907" i="16" s="1"/>
  <c r="D909" i="16"/>
  <c r="L909" i="16" s="1" a="1"/>
  <c r="L909" i="16" s="1"/>
  <c r="C912" i="16"/>
  <c r="D914" i="16"/>
  <c r="L914" i="16" s="1" a="1"/>
  <c r="L914" i="16" s="1"/>
  <c r="D916" i="16"/>
  <c r="L916" i="16" s="1" a="1"/>
  <c r="L916" i="16" s="1"/>
  <c r="C921" i="16"/>
  <c r="D923" i="16"/>
  <c r="L923" i="16" s="1" a="1"/>
  <c r="L923" i="16" s="1"/>
  <c r="D925" i="16"/>
  <c r="L925" i="16" s="1" a="1"/>
  <c r="L925" i="16" s="1"/>
  <c r="C928" i="16"/>
  <c r="D930" i="16"/>
  <c r="L930" i="16" s="1" a="1"/>
  <c r="L930" i="16" s="1"/>
  <c r="D932" i="16"/>
  <c r="L932" i="16" s="1" a="1"/>
  <c r="L932" i="16" s="1"/>
  <c r="C937" i="16"/>
  <c r="C939" i="16"/>
  <c r="C941" i="16"/>
  <c r="C950" i="16"/>
  <c r="C955" i="16"/>
  <c r="C960" i="16"/>
  <c r="D962" i="16"/>
  <c r="L962" i="16" s="1" a="1"/>
  <c r="L962" i="16" s="1"/>
  <c r="D964" i="16"/>
  <c r="L964" i="16" s="1" a="1"/>
  <c r="L964" i="16" s="1"/>
  <c r="C969" i="16"/>
  <c r="C976" i="16"/>
  <c r="D983" i="16"/>
  <c r="L983" i="16" s="1" a="1"/>
  <c r="L983" i="16" s="1"/>
  <c r="C988" i="16"/>
  <c r="D990" i="16"/>
  <c r="L990" i="16" s="1" a="1"/>
  <c r="L990" i="16" s="1"/>
  <c r="D995" i="16"/>
  <c r="L995" i="16" s="1" a="1"/>
  <c r="L995" i="16" s="1"/>
  <c r="D997" i="16"/>
  <c r="L997" i="16" s="1" a="1"/>
  <c r="L997" i="16" s="1"/>
  <c r="D1002" i="16"/>
  <c r="L1002" i="16" s="1" a="1"/>
  <c r="L1002" i="16" s="1"/>
  <c r="F7" i="25"/>
  <c r="E10" i="25"/>
  <c r="D13" i="25"/>
  <c r="F15" i="25"/>
  <c r="E18" i="25"/>
  <c r="D21" i="25"/>
  <c r="F23" i="25"/>
  <c r="E26" i="25"/>
  <c r="D29" i="25"/>
  <c r="F31" i="25"/>
  <c r="E34" i="25"/>
  <c r="D37" i="25"/>
  <c r="F39" i="25"/>
  <c r="E42" i="25"/>
  <c r="D45" i="25"/>
  <c r="F47" i="25"/>
  <c r="E50" i="25"/>
  <c r="D53" i="25"/>
  <c r="F55" i="25"/>
  <c r="E58" i="25"/>
  <c r="D61" i="25"/>
  <c r="F63" i="25"/>
  <c r="E66" i="25"/>
  <c r="D69" i="25"/>
  <c r="F71" i="25"/>
  <c r="E74" i="25"/>
  <c r="D77" i="25"/>
  <c r="F79" i="25"/>
  <c r="E82" i="25"/>
  <c r="D85" i="25"/>
  <c r="F87" i="25"/>
  <c r="E90" i="25"/>
  <c r="D93" i="25"/>
  <c r="F95" i="25"/>
  <c r="E98" i="25"/>
  <c r="D101" i="25"/>
  <c r="F103" i="25"/>
  <c r="E106" i="25"/>
  <c r="D109" i="25"/>
  <c r="F111" i="25"/>
  <c r="E114" i="25"/>
  <c r="D117" i="25"/>
  <c r="F119" i="25"/>
  <c r="E122" i="25"/>
  <c r="D125" i="25"/>
  <c r="F127" i="25"/>
  <c r="E130" i="25"/>
  <c r="D133" i="25"/>
  <c r="F135" i="25"/>
  <c r="E138" i="25"/>
  <c r="D141" i="25"/>
  <c r="F143" i="25"/>
  <c r="E146" i="25"/>
  <c r="D149" i="25"/>
  <c r="F151" i="25"/>
  <c r="E154" i="25"/>
  <c r="D157" i="25"/>
  <c r="F159" i="25"/>
  <c r="E162" i="25"/>
  <c r="D165" i="25"/>
  <c r="F167" i="25"/>
  <c r="E170" i="25"/>
  <c r="D173" i="25"/>
  <c r="F175" i="25"/>
  <c r="E178" i="25"/>
  <c r="D181" i="25"/>
  <c r="F183" i="25"/>
  <c r="E186" i="25"/>
  <c r="D189" i="25"/>
  <c r="F191" i="25"/>
  <c r="E194" i="25"/>
  <c r="D197" i="25"/>
  <c r="F199" i="25"/>
  <c r="E202" i="25"/>
  <c r="D205" i="25"/>
  <c r="F207" i="25"/>
  <c r="E210" i="25"/>
  <c r="D213" i="25"/>
  <c r="F215" i="25"/>
  <c r="E218" i="25"/>
  <c r="D221" i="25"/>
  <c r="F223" i="25"/>
  <c r="E226" i="25"/>
  <c r="D229" i="25"/>
  <c r="F231" i="25"/>
  <c r="E234" i="25"/>
  <c r="D237" i="25"/>
  <c r="F239" i="25"/>
  <c r="E242" i="25"/>
  <c r="D245" i="25"/>
  <c r="F247" i="25"/>
  <c r="E250" i="25"/>
  <c r="D253" i="25"/>
  <c r="F255" i="25"/>
  <c r="E258" i="25"/>
  <c r="D261" i="25"/>
  <c r="F263" i="25"/>
  <c r="E266" i="25"/>
  <c r="D269" i="25"/>
  <c r="F271" i="25"/>
  <c r="E274" i="25"/>
  <c r="D277" i="25"/>
  <c r="F279" i="25"/>
  <c r="D676" i="16"/>
  <c r="L676" i="16" s="1" a="1"/>
  <c r="L676" i="16" s="1"/>
  <c r="D723" i="16"/>
  <c r="L723" i="16" s="1" a="1"/>
  <c r="L723" i="16" s="1"/>
  <c r="D749" i="16"/>
  <c r="L749" i="16" s="1" a="1"/>
  <c r="L749" i="16" s="1"/>
  <c r="D768" i="16"/>
  <c r="L768" i="16" s="1" a="1"/>
  <c r="L768" i="16" s="1"/>
  <c r="C785" i="16"/>
  <c r="C820" i="16"/>
  <c r="D828" i="16"/>
  <c r="L828" i="16" s="1" a="1"/>
  <c r="L828" i="16" s="1"/>
  <c r="C836" i="16"/>
  <c r="D838" i="16"/>
  <c r="L838" i="16" s="1" a="1"/>
  <c r="L838" i="16" s="1"/>
  <c r="C841" i="16"/>
  <c r="D843" i="16"/>
  <c r="L843" i="16" s="1" a="1"/>
  <c r="L843" i="16" s="1"/>
  <c r="C848" i="16"/>
  <c r="C853" i="16"/>
  <c r="D855" i="16"/>
  <c r="L855" i="16" s="1" a="1"/>
  <c r="L855" i="16" s="1"/>
  <c r="C858" i="16"/>
  <c r="C860" i="16"/>
  <c r="C862" i="16"/>
  <c r="D867" i="16"/>
  <c r="L867" i="16" s="1" a="1"/>
  <c r="L867" i="16" s="1"/>
  <c r="D869" i="16"/>
  <c r="L869" i="16" s="1" a="1"/>
  <c r="L869" i="16" s="1"/>
  <c r="D874" i="16"/>
  <c r="L874" i="16" s="1" a="1"/>
  <c r="L874" i="16" s="1"/>
  <c r="D881" i="16"/>
  <c r="L881" i="16" s="1" a="1"/>
  <c r="L881" i="16" s="1"/>
  <c r="D888" i="16"/>
  <c r="L888" i="16" s="1" a="1"/>
  <c r="L888" i="16" s="1"/>
  <c r="C891" i="16"/>
  <c r="C893" i="16"/>
  <c r="D895" i="16"/>
  <c r="L895" i="16" s="1" a="1"/>
  <c r="L895" i="16" s="1"/>
  <c r="C898" i="16"/>
  <c r="D900" i="16"/>
  <c r="L900" i="16" s="1" a="1"/>
  <c r="L900" i="16" s="1"/>
  <c r="D902" i="16"/>
  <c r="L902" i="16" s="1" a="1"/>
  <c r="L902" i="16" s="1"/>
  <c r="C905" i="16"/>
  <c r="D912" i="16"/>
  <c r="L912" i="16" s="1" a="1"/>
  <c r="L912" i="16" s="1"/>
  <c r="C919" i="16"/>
  <c r="D921" i="16"/>
  <c r="L921" i="16" s="1" a="1"/>
  <c r="L921" i="16" s="1"/>
  <c r="D928" i="16"/>
  <c r="L928" i="16" s="1" a="1"/>
  <c r="L928" i="16" s="1"/>
  <c r="C935" i="16"/>
  <c r="D937" i="16"/>
  <c r="L937" i="16" s="1" a="1"/>
  <c r="L937" i="16" s="1"/>
  <c r="D939" i="16"/>
  <c r="L939" i="16" s="1" a="1"/>
  <c r="L939" i="16" s="1"/>
  <c r="D941" i="16"/>
  <c r="L941" i="16" s="1" a="1"/>
  <c r="L941" i="16" s="1"/>
  <c r="C944" i="16"/>
  <c r="C946" i="16"/>
  <c r="C948" i="16"/>
  <c r="D950" i="16"/>
  <c r="L950" i="16" s="1" a="1"/>
  <c r="L950" i="16" s="1"/>
  <c r="D955" i="16"/>
  <c r="L955" i="16" s="1" a="1"/>
  <c r="L955" i="16" s="1"/>
  <c r="D960" i="16"/>
  <c r="L960" i="16" s="1" a="1"/>
  <c r="L960" i="16" s="1"/>
  <c r="C967" i="16"/>
  <c r="D969" i="16"/>
  <c r="L969" i="16" s="1" a="1"/>
  <c r="L969" i="16" s="1"/>
  <c r="C974" i="16"/>
  <c r="D976" i="16"/>
  <c r="L976" i="16" s="1" a="1"/>
  <c r="L976" i="16" s="1"/>
  <c r="C979" i="16"/>
  <c r="C981" i="16"/>
  <c r="C986" i="16"/>
  <c r="D988" i="16"/>
  <c r="L988" i="16" s="1" a="1"/>
  <c r="L988" i="16" s="1"/>
  <c r="C993" i="16"/>
  <c r="C1000" i="16"/>
  <c r="D8" i="25"/>
  <c r="F10" i="25"/>
  <c r="E13" i="25"/>
  <c r="D16" i="25"/>
  <c r="F18" i="25"/>
  <c r="E21" i="25"/>
  <c r="D24" i="25"/>
  <c r="F26" i="25"/>
  <c r="E29" i="25"/>
  <c r="D32" i="25"/>
  <c r="F34" i="25"/>
  <c r="E37" i="25"/>
  <c r="D40" i="25"/>
  <c r="F42" i="25"/>
  <c r="E45" i="25"/>
  <c r="D48" i="25"/>
  <c r="F50" i="25"/>
  <c r="E53" i="25"/>
  <c r="D56" i="25"/>
  <c r="F58" i="25"/>
  <c r="E61" i="25"/>
  <c r="D64" i="25"/>
  <c r="F66" i="25"/>
  <c r="E69" i="25"/>
  <c r="D72" i="25"/>
  <c r="F74" i="25"/>
  <c r="E77" i="25"/>
  <c r="D80" i="25"/>
  <c r="F82" i="25"/>
  <c r="E85" i="25"/>
  <c r="D88" i="25"/>
  <c r="F90" i="25"/>
  <c r="E93" i="25"/>
  <c r="D96" i="25"/>
  <c r="F98" i="25"/>
  <c r="E101" i="25"/>
  <c r="D104" i="25"/>
  <c r="F106" i="25"/>
  <c r="E109" i="25"/>
  <c r="D112" i="25"/>
  <c r="F114" i="25"/>
  <c r="E117" i="25"/>
  <c r="D120" i="25"/>
  <c r="F122" i="25"/>
  <c r="E125" i="25"/>
  <c r="D128" i="25"/>
  <c r="F130" i="25"/>
  <c r="E133" i="25"/>
  <c r="D136" i="25"/>
  <c r="F138" i="25"/>
  <c r="E141" i="25"/>
  <c r="D144" i="25"/>
  <c r="F146" i="25"/>
  <c r="E149" i="25"/>
  <c r="D152" i="25"/>
  <c r="F154" i="25"/>
  <c r="E157" i="25"/>
  <c r="D160" i="25"/>
  <c r="F162" i="25"/>
  <c r="E165" i="25"/>
  <c r="D168" i="25"/>
  <c r="F170" i="25"/>
  <c r="E173" i="25"/>
  <c r="D176" i="25"/>
  <c r="D184" i="25"/>
  <c r="E205" i="25"/>
  <c r="F226" i="25"/>
  <c r="F246" i="25"/>
  <c r="F254" i="25"/>
  <c r="E262" i="25"/>
  <c r="F267" i="25"/>
  <c r="D273" i="25"/>
  <c r="E278" i="25"/>
  <c r="E282" i="25"/>
  <c r="E285" i="25"/>
  <c r="D288" i="25"/>
  <c r="F290" i="25"/>
  <c r="E293" i="25"/>
  <c r="D296" i="25"/>
  <c r="F298" i="25"/>
  <c r="E301" i="25"/>
  <c r="D304" i="25"/>
  <c r="F306" i="25"/>
  <c r="E309" i="25"/>
  <c r="D312" i="25"/>
  <c r="F314" i="25"/>
  <c r="E317" i="25"/>
  <c r="D320" i="25"/>
  <c r="F322" i="25"/>
  <c r="E325" i="25"/>
  <c r="D328" i="25"/>
  <c r="F330" i="25"/>
  <c r="E333" i="25"/>
  <c r="D336" i="25"/>
  <c r="F338" i="25"/>
  <c r="E341" i="25"/>
  <c r="D344" i="25"/>
  <c r="F346" i="25"/>
  <c r="E349" i="25"/>
  <c r="D352" i="25"/>
  <c r="F354" i="25"/>
  <c r="E357" i="25"/>
  <c r="D360" i="25"/>
  <c r="F362" i="25"/>
  <c r="E365" i="25"/>
  <c r="D368" i="25"/>
  <c r="F370" i="25"/>
  <c r="E373" i="25"/>
  <c r="D376" i="25"/>
  <c r="F378" i="25"/>
  <c r="E381" i="25"/>
  <c r="D384" i="25"/>
  <c r="F386" i="25"/>
  <c r="E389" i="25"/>
  <c r="D392" i="25"/>
  <c r="F394" i="25"/>
  <c r="E397" i="25"/>
  <c r="D400" i="25"/>
  <c r="F402" i="25"/>
  <c r="E405" i="25"/>
  <c r="D408" i="25"/>
  <c r="F410" i="25"/>
  <c r="E413" i="25"/>
  <c r="D416" i="25"/>
  <c r="F418" i="25"/>
  <c r="E421" i="25"/>
  <c r="D424" i="25"/>
  <c r="F426" i="25"/>
  <c r="E429" i="25"/>
  <c r="D432" i="25"/>
  <c r="F434" i="25"/>
  <c r="E437" i="25"/>
  <c r="D440" i="25"/>
  <c r="F442" i="25"/>
  <c r="E445" i="25"/>
  <c r="D448" i="25"/>
  <c r="F450" i="25"/>
  <c r="E453" i="25"/>
  <c r="D456" i="25"/>
  <c r="F458" i="25"/>
  <c r="E461" i="25"/>
  <c r="D464" i="25"/>
  <c r="F466" i="25"/>
  <c r="E469" i="25"/>
  <c r="D472" i="25"/>
  <c r="F474" i="25"/>
  <c r="E477" i="25"/>
  <c r="D480" i="25"/>
  <c r="F482" i="25"/>
  <c r="E485" i="25"/>
  <c r="D488" i="25"/>
  <c r="F490" i="25"/>
  <c r="E493" i="25"/>
  <c r="D496" i="25"/>
  <c r="F498" i="25"/>
  <c r="E501" i="25"/>
  <c r="D504" i="25"/>
  <c r="F506" i="25"/>
  <c r="E509" i="25"/>
  <c r="D512" i="25"/>
  <c r="F514" i="25"/>
  <c r="E517" i="25"/>
  <c r="D520" i="25"/>
  <c r="F522" i="25"/>
  <c r="E525" i="25"/>
  <c r="D528" i="25"/>
  <c r="F530" i="25"/>
  <c r="E533" i="25"/>
  <c r="D536" i="25"/>
  <c r="F538" i="25"/>
  <c r="E541" i="25"/>
  <c r="D544" i="25"/>
  <c r="F546" i="25"/>
  <c r="E549" i="25"/>
  <c r="D552" i="25"/>
  <c r="F554" i="25"/>
  <c r="E557" i="25"/>
  <c r="D560" i="25"/>
  <c r="F562" i="25"/>
  <c r="E565" i="25"/>
  <c r="D568" i="25"/>
  <c r="F570" i="25"/>
  <c r="E573" i="25"/>
  <c r="D576" i="25"/>
  <c r="F578" i="25"/>
  <c r="E581" i="25"/>
  <c r="D584" i="25"/>
  <c r="F586" i="25"/>
  <c r="E589" i="25"/>
  <c r="D592" i="25"/>
  <c r="F594" i="25"/>
  <c r="E597" i="25"/>
  <c r="D600" i="25"/>
  <c r="F602" i="25"/>
  <c r="E605" i="25"/>
  <c r="D608" i="25"/>
  <c r="F610" i="25"/>
  <c r="E613" i="25"/>
  <c r="D616" i="25"/>
  <c r="F618" i="25"/>
  <c r="E621" i="25"/>
  <c r="D624" i="25"/>
  <c r="F626" i="25"/>
  <c r="E629" i="25"/>
  <c r="D632" i="25"/>
  <c r="F634" i="25"/>
  <c r="E637" i="25"/>
  <c r="D640" i="25"/>
  <c r="F642" i="25"/>
  <c r="E645" i="25"/>
  <c r="D648" i="25"/>
  <c r="F650" i="25"/>
  <c r="E653" i="25"/>
  <c r="D656" i="25"/>
  <c r="F658" i="25"/>
  <c r="E661" i="25"/>
  <c r="D664" i="25"/>
  <c r="F666" i="25"/>
  <c r="E669" i="25"/>
  <c r="D672" i="25"/>
  <c r="F674" i="25"/>
  <c r="E677" i="25"/>
  <c r="D680" i="25"/>
  <c r="F682" i="25"/>
  <c r="E685" i="25"/>
  <c r="D688" i="25"/>
  <c r="F690" i="25"/>
  <c r="E693" i="25"/>
  <c r="D696" i="25"/>
  <c r="F698" i="25"/>
  <c r="E701" i="25"/>
  <c r="D704" i="25"/>
  <c r="F706" i="25"/>
  <c r="E709" i="25"/>
  <c r="F186" i="25"/>
  <c r="D208" i="25"/>
  <c r="E229" i="25"/>
  <c r="D248" i="25"/>
  <c r="D256" i="25"/>
  <c r="F262" i="25"/>
  <c r="D268" i="25"/>
  <c r="E273" i="25"/>
  <c r="F278" i="25"/>
  <c r="F282" i="25"/>
  <c r="F285" i="25"/>
  <c r="E288" i="25"/>
  <c r="D291" i="25"/>
  <c r="F293" i="25"/>
  <c r="E296" i="25"/>
  <c r="D299" i="25"/>
  <c r="F301" i="25"/>
  <c r="E304" i="25"/>
  <c r="D307" i="25"/>
  <c r="F309" i="25"/>
  <c r="E312" i="25"/>
  <c r="D315" i="25"/>
  <c r="F317" i="25"/>
  <c r="E320" i="25"/>
  <c r="D323" i="25"/>
  <c r="F325" i="25"/>
  <c r="E328" i="25"/>
  <c r="D331" i="25"/>
  <c r="F333" i="25"/>
  <c r="E336" i="25"/>
  <c r="D339" i="25"/>
  <c r="F341" i="25"/>
  <c r="E344" i="25"/>
  <c r="D347" i="25"/>
  <c r="F349" i="25"/>
  <c r="E352" i="25"/>
  <c r="D355" i="25"/>
  <c r="F357" i="25"/>
  <c r="E360" i="25"/>
  <c r="D363" i="25"/>
  <c r="F365" i="25"/>
  <c r="E368" i="25"/>
  <c r="D371" i="25"/>
  <c r="F373" i="25"/>
  <c r="E376" i="25"/>
  <c r="D379" i="25"/>
  <c r="F381" i="25"/>
  <c r="E384" i="25"/>
  <c r="D387" i="25"/>
  <c r="F389" i="25"/>
  <c r="E392" i="25"/>
  <c r="D395" i="25"/>
  <c r="F397" i="25"/>
  <c r="E400" i="25"/>
  <c r="D403" i="25"/>
  <c r="F405" i="25"/>
  <c r="E408" i="25"/>
  <c r="D411" i="25"/>
  <c r="F413" i="25"/>
  <c r="E416" i="25"/>
  <c r="D419" i="25"/>
  <c r="F421" i="25"/>
  <c r="E424" i="25"/>
  <c r="D427" i="25"/>
  <c r="F429" i="25"/>
  <c r="E432" i="25"/>
  <c r="D435" i="25"/>
  <c r="F437" i="25"/>
  <c r="E440" i="25"/>
  <c r="D443" i="25"/>
  <c r="F445" i="25"/>
  <c r="E448" i="25"/>
  <c r="D451" i="25"/>
  <c r="F453" i="25"/>
  <c r="E456" i="25"/>
  <c r="D459" i="25"/>
  <c r="F461" i="25"/>
  <c r="E464" i="25"/>
  <c r="D467" i="25"/>
  <c r="F469" i="25"/>
  <c r="E472" i="25"/>
  <c r="D475" i="25"/>
  <c r="F477" i="25"/>
  <c r="E480" i="25"/>
  <c r="D483" i="25"/>
  <c r="F485" i="25"/>
  <c r="E488" i="25"/>
  <c r="D491" i="25"/>
  <c r="F493" i="25"/>
  <c r="E496" i="25"/>
  <c r="D499" i="25"/>
  <c r="F501" i="25"/>
  <c r="E504" i="25"/>
  <c r="D507" i="25"/>
  <c r="F509" i="25"/>
  <c r="E512" i="25"/>
  <c r="D515" i="25"/>
  <c r="F517" i="25"/>
  <c r="E520" i="25"/>
  <c r="D523" i="25"/>
  <c r="F525" i="25"/>
  <c r="E528" i="25"/>
  <c r="D531" i="25"/>
  <c r="F533" i="25"/>
  <c r="E536" i="25"/>
  <c r="D539" i="25"/>
  <c r="F541" i="25"/>
  <c r="E544" i="25"/>
  <c r="D547" i="25"/>
  <c r="F549" i="25"/>
  <c r="E552" i="25"/>
  <c r="D555" i="25"/>
  <c r="F557" i="25"/>
  <c r="E560" i="25"/>
  <c r="D563" i="25"/>
  <c r="F565" i="25"/>
  <c r="E568" i="25"/>
  <c r="D571" i="25"/>
  <c r="F573" i="25"/>
  <c r="E576" i="25"/>
  <c r="D579" i="25"/>
  <c r="F581" i="25"/>
  <c r="E584" i="25"/>
  <c r="D587" i="25"/>
  <c r="F589" i="25"/>
  <c r="E592" i="25"/>
  <c r="D595" i="25"/>
  <c r="F597" i="25"/>
  <c r="E600" i="25"/>
  <c r="D603" i="25"/>
  <c r="F605" i="25"/>
  <c r="E608" i="25"/>
  <c r="D611" i="25"/>
  <c r="F613" i="25"/>
  <c r="E616" i="25"/>
  <c r="D619" i="25"/>
  <c r="F621" i="25"/>
  <c r="E624" i="25"/>
  <c r="D627" i="25"/>
  <c r="F629" i="25"/>
  <c r="E632" i="25"/>
  <c r="D635" i="25"/>
  <c r="F637" i="25"/>
  <c r="E640" i="25"/>
  <c r="D643" i="25"/>
  <c r="F645" i="25"/>
  <c r="E648" i="25"/>
  <c r="D651" i="25"/>
  <c r="F653" i="25"/>
  <c r="E656" i="25"/>
  <c r="D659" i="25"/>
  <c r="F661" i="25"/>
  <c r="E664" i="25"/>
  <c r="D667" i="25"/>
  <c r="F669" i="25"/>
  <c r="E672" i="25"/>
  <c r="D675" i="25"/>
  <c r="F677" i="25"/>
  <c r="E680" i="25"/>
  <c r="D683" i="25"/>
  <c r="F685" i="25"/>
  <c r="E688" i="25"/>
  <c r="D691" i="25"/>
  <c r="F693" i="25"/>
  <c r="E696" i="25"/>
  <c r="D699" i="25"/>
  <c r="F701" i="25"/>
  <c r="E704" i="25"/>
  <c r="D707" i="25"/>
  <c r="F709" i="25"/>
  <c r="E189" i="25"/>
  <c r="F210" i="25"/>
  <c r="D232" i="25"/>
  <c r="E249" i="25"/>
  <c r="D257" i="25"/>
  <c r="E263" i="25"/>
  <c r="F268" i="25"/>
  <c r="D274" i="25"/>
  <c r="E279" i="25"/>
  <c r="D283" i="25"/>
  <c r="D286" i="25"/>
  <c r="F288" i="25"/>
  <c r="E291" i="25"/>
  <c r="D294" i="25"/>
  <c r="F296" i="25"/>
  <c r="E299" i="25"/>
  <c r="D302" i="25"/>
  <c r="F304" i="25"/>
  <c r="E307" i="25"/>
  <c r="D310" i="25"/>
  <c r="F312" i="25"/>
  <c r="E315" i="25"/>
  <c r="D318" i="25"/>
  <c r="F320" i="25"/>
  <c r="E323" i="25"/>
  <c r="D326" i="25"/>
  <c r="F328" i="25"/>
  <c r="E331" i="25"/>
  <c r="D334" i="25"/>
  <c r="F336" i="25"/>
  <c r="E339" i="25"/>
  <c r="D342" i="25"/>
  <c r="F344" i="25"/>
  <c r="E347" i="25"/>
  <c r="D350" i="25"/>
  <c r="F352" i="25"/>
  <c r="E355" i="25"/>
  <c r="D358" i="25"/>
  <c r="F360" i="25"/>
  <c r="E363" i="25"/>
  <c r="D366" i="25"/>
  <c r="F368" i="25"/>
  <c r="E371" i="25"/>
  <c r="D374" i="25"/>
  <c r="F376" i="25"/>
  <c r="E379" i="25"/>
  <c r="D382" i="25"/>
  <c r="F384" i="25"/>
  <c r="E387" i="25"/>
  <c r="D390" i="25"/>
  <c r="F392" i="25"/>
  <c r="E395" i="25"/>
  <c r="D398" i="25"/>
  <c r="F400" i="25"/>
  <c r="E403" i="25"/>
  <c r="D406" i="25"/>
  <c r="F408" i="25"/>
  <c r="E411" i="25"/>
  <c r="D414" i="25"/>
  <c r="F416" i="25"/>
  <c r="E419" i="25"/>
  <c r="D422" i="25"/>
  <c r="F424" i="25"/>
  <c r="E427" i="25"/>
  <c r="D430" i="25"/>
  <c r="F432" i="25"/>
  <c r="E435" i="25"/>
  <c r="D438" i="25"/>
  <c r="F440" i="25"/>
  <c r="E443" i="25"/>
  <c r="D446" i="25"/>
  <c r="F448" i="25"/>
  <c r="E451" i="25"/>
  <c r="D454" i="25"/>
  <c r="F456" i="25"/>
  <c r="E459" i="25"/>
  <c r="D462" i="25"/>
  <c r="F464" i="25"/>
  <c r="E467" i="25"/>
  <c r="D470" i="25"/>
  <c r="F472" i="25"/>
  <c r="E475" i="25"/>
  <c r="D478" i="25"/>
  <c r="F480" i="25"/>
  <c r="E483" i="25"/>
  <c r="D486" i="25"/>
  <c r="F488" i="25"/>
  <c r="E491" i="25"/>
  <c r="D494" i="25"/>
  <c r="F496" i="25"/>
  <c r="E499" i="25"/>
  <c r="D502" i="25"/>
  <c r="F504" i="25"/>
  <c r="E507" i="25"/>
  <c r="D510" i="25"/>
  <c r="F512" i="25"/>
  <c r="E515" i="25"/>
  <c r="D518" i="25"/>
  <c r="F520" i="25"/>
  <c r="E523" i="25"/>
  <c r="D526" i="25"/>
  <c r="F528" i="25"/>
  <c r="E531" i="25"/>
  <c r="D534" i="25"/>
  <c r="F536" i="25"/>
  <c r="E539" i="25"/>
  <c r="D542" i="25"/>
  <c r="F544" i="25"/>
  <c r="E547" i="25"/>
  <c r="D550" i="25"/>
  <c r="F552" i="25"/>
  <c r="E555" i="25"/>
  <c r="D558" i="25"/>
  <c r="F560" i="25"/>
  <c r="E563" i="25"/>
  <c r="D566" i="25"/>
  <c r="F568" i="25"/>
  <c r="E571" i="25"/>
  <c r="D574" i="25"/>
  <c r="F576" i="25"/>
  <c r="E579" i="25"/>
  <c r="D582" i="25"/>
  <c r="F584" i="25"/>
  <c r="E587" i="25"/>
  <c r="D590" i="25"/>
  <c r="F592" i="25"/>
  <c r="E595" i="25"/>
  <c r="D598" i="25"/>
  <c r="F600" i="25"/>
  <c r="E603" i="25"/>
  <c r="D606" i="25"/>
  <c r="F608" i="25"/>
  <c r="E611" i="25"/>
  <c r="D614" i="25"/>
  <c r="F616" i="25"/>
  <c r="E619" i="25"/>
  <c r="D622" i="25"/>
  <c r="F624" i="25"/>
  <c r="E627" i="25"/>
  <c r="D630" i="25"/>
  <c r="F632" i="25"/>
  <c r="E635" i="25"/>
  <c r="D638" i="25"/>
  <c r="F640" i="25"/>
  <c r="E643" i="25"/>
  <c r="D646" i="25"/>
  <c r="F648" i="25"/>
  <c r="E651" i="25"/>
  <c r="D654" i="25"/>
  <c r="F656" i="25"/>
  <c r="E659" i="25"/>
  <c r="D662" i="25"/>
  <c r="F664" i="25"/>
  <c r="E667" i="25"/>
  <c r="D670" i="25"/>
  <c r="F672" i="25"/>
  <c r="E675" i="25"/>
  <c r="D678" i="25"/>
  <c r="F680" i="25"/>
  <c r="E683" i="25"/>
  <c r="D686" i="25"/>
  <c r="F688" i="25"/>
  <c r="E691" i="25"/>
  <c r="D694" i="25"/>
  <c r="F696" i="25"/>
  <c r="D192" i="25"/>
  <c r="E213" i="25"/>
  <c r="F234" i="25"/>
  <c r="F250" i="25"/>
  <c r="E257" i="25"/>
  <c r="D264" i="25"/>
  <c r="E269" i="25"/>
  <c r="F274" i="25"/>
  <c r="D280" i="25"/>
  <c r="E283" i="25"/>
  <c r="E286" i="25"/>
  <c r="D289" i="25"/>
  <c r="F291" i="25"/>
  <c r="E294" i="25"/>
  <c r="D297" i="25"/>
  <c r="F299" i="25"/>
  <c r="E302" i="25"/>
  <c r="D305" i="25"/>
  <c r="F307" i="25"/>
  <c r="E310" i="25"/>
  <c r="D313" i="25"/>
  <c r="F315" i="25"/>
  <c r="E318" i="25"/>
  <c r="D321" i="25"/>
  <c r="F323" i="25"/>
  <c r="E326" i="25"/>
  <c r="D329" i="25"/>
  <c r="F331" i="25"/>
  <c r="E334" i="25"/>
  <c r="D337" i="25"/>
  <c r="F339" i="25"/>
  <c r="E342" i="25"/>
  <c r="D345" i="25"/>
  <c r="F347" i="25"/>
  <c r="E350" i="25"/>
  <c r="D353" i="25"/>
  <c r="F355" i="25"/>
  <c r="E358" i="25"/>
  <c r="D361" i="25"/>
  <c r="F363" i="25"/>
  <c r="E366" i="25"/>
  <c r="D369" i="25"/>
  <c r="F371" i="25"/>
  <c r="E374" i="25"/>
  <c r="D377" i="25"/>
  <c r="F379" i="25"/>
  <c r="E382" i="25"/>
  <c r="D385" i="25"/>
  <c r="F387" i="25"/>
  <c r="E390" i="25"/>
  <c r="D393" i="25"/>
  <c r="F395" i="25"/>
  <c r="E398" i="25"/>
  <c r="D401" i="25"/>
  <c r="F403" i="25"/>
  <c r="E406" i="25"/>
  <c r="D409" i="25"/>
  <c r="F411" i="25"/>
  <c r="E414" i="25"/>
  <c r="D417" i="25"/>
  <c r="F419" i="25"/>
  <c r="E422" i="25"/>
  <c r="D425" i="25"/>
  <c r="F427" i="25"/>
  <c r="E430" i="25"/>
  <c r="D433" i="25"/>
  <c r="F435" i="25"/>
  <c r="E438" i="25"/>
  <c r="D441" i="25"/>
  <c r="F443" i="25"/>
  <c r="E446" i="25"/>
  <c r="D449" i="25"/>
  <c r="F451" i="25"/>
  <c r="E454" i="25"/>
  <c r="D457" i="25"/>
  <c r="F459" i="25"/>
  <c r="E462" i="25"/>
  <c r="D465" i="25"/>
  <c r="F467" i="25"/>
  <c r="E470" i="25"/>
  <c r="D473" i="25"/>
  <c r="F475" i="25"/>
  <c r="E478" i="25"/>
  <c r="D481" i="25"/>
  <c r="F483" i="25"/>
  <c r="E486" i="25"/>
  <c r="D489" i="25"/>
  <c r="F491" i="25"/>
  <c r="E494" i="25"/>
  <c r="D497" i="25"/>
  <c r="F499" i="25"/>
  <c r="E502" i="25"/>
  <c r="D505" i="25"/>
  <c r="F507" i="25"/>
  <c r="E510" i="25"/>
  <c r="D513" i="25"/>
  <c r="F515" i="25"/>
  <c r="E518" i="25"/>
  <c r="D521" i="25"/>
  <c r="F523" i="25"/>
  <c r="E526" i="25"/>
  <c r="D529" i="25"/>
  <c r="F531" i="25"/>
  <c r="E534" i="25"/>
  <c r="D537" i="25"/>
  <c r="F539" i="25"/>
  <c r="E542" i="25"/>
  <c r="D545" i="25"/>
  <c r="F547" i="25"/>
  <c r="E550" i="25"/>
  <c r="D553" i="25"/>
  <c r="F555" i="25"/>
  <c r="E558" i="25"/>
  <c r="D561" i="25"/>
  <c r="F563" i="25"/>
  <c r="E566" i="25"/>
  <c r="D569" i="25"/>
  <c r="F571" i="25"/>
  <c r="E574" i="25"/>
  <c r="D577" i="25"/>
  <c r="F579" i="25"/>
  <c r="E582" i="25"/>
  <c r="D585" i="25"/>
  <c r="F587" i="25"/>
  <c r="E590" i="25"/>
  <c r="D593" i="25"/>
  <c r="F595" i="25"/>
  <c r="E598" i="25"/>
  <c r="D601" i="25"/>
  <c r="F603" i="25"/>
  <c r="E606" i="25"/>
  <c r="D609" i="25"/>
  <c r="F611" i="25"/>
  <c r="E614" i="25"/>
  <c r="D617" i="25"/>
  <c r="F619" i="25"/>
  <c r="E622" i="25"/>
  <c r="D625" i="25"/>
  <c r="F627" i="25"/>
  <c r="E630" i="25"/>
  <c r="D633" i="25"/>
  <c r="F635" i="25"/>
  <c r="E638" i="25"/>
  <c r="D641" i="25"/>
  <c r="F643" i="25"/>
  <c r="E646" i="25"/>
  <c r="D649" i="25"/>
  <c r="F651" i="25"/>
  <c r="E654" i="25"/>
  <c r="D657" i="25"/>
  <c r="F659" i="25"/>
  <c r="E662" i="25"/>
  <c r="D665" i="25"/>
  <c r="F667" i="25"/>
  <c r="E670" i="25"/>
  <c r="D673" i="25"/>
  <c r="F675" i="25"/>
  <c r="E678" i="25"/>
  <c r="D681" i="25"/>
  <c r="F683" i="25"/>
  <c r="E686" i="25"/>
  <c r="D689" i="25"/>
  <c r="F691" i="25"/>
  <c r="E694" i="25"/>
  <c r="D697" i="25"/>
  <c r="F699" i="25"/>
  <c r="E702" i="25"/>
  <c r="D705" i="25"/>
  <c r="F707" i="25"/>
  <c r="F194" i="25"/>
  <c r="D216" i="25"/>
  <c r="E237" i="25"/>
  <c r="F251" i="25"/>
  <c r="F258" i="25"/>
  <c r="D265" i="25"/>
  <c r="E270" i="25"/>
  <c r="F275" i="25"/>
  <c r="F280" i="25"/>
  <c r="F283" i="25"/>
  <c r="F286" i="25"/>
  <c r="E289" i="25"/>
  <c r="D292" i="25"/>
  <c r="F294" i="25"/>
  <c r="E297" i="25"/>
  <c r="D300" i="25"/>
  <c r="F302" i="25"/>
  <c r="E305" i="25"/>
  <c r="D308" i="25"/>
  <c r="F310" i="25"/>
  <c r="E313" i="25"/>
  <c r="D316" i="25"/>
  <c r="F318" i="25"/>
  <c r="E321" i="25"/>
  <c r="D324" i="25"/>
  <c r="F326" i="25"/>
  <c r="E329" i="25"/>
  <c r="D332" i="25"/>
  <c r="F334" i="25"/>
  <c r="E337" i="25"/>
  <c r="D340" i="25"/>
  <c r="F342" i="25"/>
  <c r="E345" i="25"/>
  <c r="D348" i="25"/>
  <c r="F350" i="25"/>
  <c r="E353" i="25"/>
  <c r="D356" i="25"/>
  <c r="F358" i="25"/>
  <c r="E361" i="25"/>
  <c r="D364" i="25"/>
  <c r="F366" i="25"/>
  <c r="E369" i="25"/>
  <c r="D372" i="25"/>
  <c r="F374" i="25"/>
  <c r="E377" i="25"/>
  <c r="D380" i="25"/>
  <c r="F382" i="25"/>
  <c r="E385" i="25"/>
  <c r="D388" i="25"/>
  <c r="F390" i="25"/>
  <c r="E393" i="25"/>
  <c r="D396" i="25"/>
  <c r="F398" i="25"/>
  <c r="E401" i="25"/>
  <c r="D404" i="25"/>
  <c r="F406" i="25"/>
  <c r="E409" i="25"/>
  <c r="D412" i="25"/>
  <c r="F414" i="25"/>
  <c r="E417" i="25"/>
  <c r="D420" i="25"/>
  <c r="F422" i="25"/>
  <c r="E425" i="25"/>
  <c r="D428" i="25"/>
  <c r="F430" i="25"/>
  <c r="E433" i="25"/>
  <c r="D436" i="25"/>
  <c r="F438" i="25"/>
  <c r="E441" i="25"/>
  <c r="D444" i="25"/>
  <c r="F446" i="25"/>
  <c r="E449" i="25"/>
  <c r="D452" i="25"/>
  <c r="F454" i="25"/>
  <c r="E457" i="25"/>
  <c r="D460" i="25"/>
  <c r="F462" i="25"/>
  <c r="E465" i="25"/>
  <c r="D468" i="25"/>
  <c r="F470" i="25"/>
  <c r="E473" i="25"/>
  <c r="D476" i="25"/>
  <c r="F478" i="25"/>
  <c r="E481" i="25"/>
  <c r="D484" i="25"/>
  <c r="F486" i="25"/>
  <c r="E489" i="25"/>
  <c r="D492" i="25"/>
  <c r="F494" i="25"/>
  <c r="E497" i="25"/>
  <c r="D500" i="25"/>
  <c r="F502" i="25"/>
  <c r="E505" i="25"/>
  <c r="D508" i="25"/>
  <c r="F510" i="25"/>
  <c r="E513" i="25"/>
  <c r="D516" i="25"/>
  <c r="F518" i="25"/>
  <c r="E521" i="25"/>
  <c r="D524" i="25"/>
  <c r="F526" i="25"/>
  <c r="E529" i="25"/>
  <c r="D532" i="25"/>
  <c r="F534" i="25"/>
  <c r="E537" i="25"/>
  <c r="D540" i="25"/>
  <c r="F542" i="25"/>
  <c r="E545" i="25"/>
  <c r="D548" i="25"/>
  <c r="F550" i="25"/>
  <c r="E553" i="25"/>
  <c r="D556" i="25"/>
  <c r="F558" i="25"/>
  <c r="E561" i="25"/>
  <c r="D564" i="25"/>
  <c r="F566" i="25"/>
  <c r="E569" i="25"/>
  <c r="D572" i="25"/>
  <c r="F574" i="25"/>
  <c r="E577" i="25"/>
  <c r="D580" i="25"/>
  <c r="F582" i="25"/>
  <c r="E585" i="25"/>
  <c r="D588" i="25"/>
  <c r="F590" i="25"/>
  <c r="E593" i="25"/>
  <c r="D596" i="25"/>
  <c r="F598" i="25"/>
  <c r="E601" i="25"/>
  <c r="D604" i="25"/>
  <c r="F606" i="25"/>
  <c r="E609" i="25"/>
  <c r="D612" i="25"/>
  <c r="F614" i="25"/>
  <c r="E617" i="25"/>
  <c r="D620" i="25"/>
  <c r="F622" i="25"/>
  <c r="E625" i="25"/>
  <c r="D628" i="25"/>
  <c r="F630" i="25"/>
  <c r="E633" i="25"/>
  <c r="D636" i="25"/>
  <c r="F638" i="25"/>
  <c r="E641" i="25"/>
  <c r="D644" i="25"/>
  <c r="F646" i="25"/>
  <c r="E649" i="25"/>
  <c r="D652" i="25"/>
  <c r="F654" i="25"/>
  <c r="E657" i="25"/>
  <c r="D660" i="25"/>
  <c r="F662" i="25"/>
  <c r="E665" i="25"/>
  <c r="D668" i="25"/>
  <c r="F670" i="25"/>
  <c r="E673" i="25"/>
  <c r="D676" i="25"/>
  <c r="F678" i="25"/>
  <c r="E681" i="25"/>
  <c r="D684" i="25"/>
  <c r="F686" i="25"/>
  <c r="E689" i="25"/>
  <c r="D692" i="25"/>
  <c r="F694" i="25"/>
  <c r="E697" i="25"/>
  <c r="D700" i="25"/>
  <c r="F702" i="25"/>
  <c r="E705" i="25"/>
  <c r="D708" i="25"/>
  <c r="F710" i="25"/>
  <c r="E197" i="25"/>
  <c r="F218" i="25"/>
  <c r="D240" i="25"/>
  <c r="D252" i="25"/>
  <c r="F259" i="25"/>
  <c r="E265" i="25"/>
  <c r="F270" i="25"/>
  <c r="D276" i="25"/>
  <c r="D281" i="25"/>
  <c r="D284" i="25"/>
  <c r="D287" i="25"/>
  <c r="F289" i="25"/>
  <c r="E292" i="25"/>
  <c r="D295" i="25"/>
  <c r="F297" i="25"/>
  <c r="E300" i="25"/>
  <c r="D303" i="25"/>
  <c r="F305" i="25"/>
  <c r="E308" i="25"/>
  <c r="D311" i="25"/>
  <c r="F313" i="25"/>
  <c r="E316" i="25"/>
  <c r="D319" i="25"/>
  <c r="F321" i="25"/>
  <c r="E324" i="25"/>
  <c r="D327" i="25"/>
  <c r="F329" i="25"/>
  <c r="E332" i="25"/>
  <c r="D335" i="25"/>
  <c r="F337" i="25"/>
  <c r="E340" i="25"/>
  <c r="D343" i="25"/>
  <c r="F345" i="25"/>
  <c r="E348" i="25"/>
  <c r="D351" i="25"/>
  <c r="F353" i="25"/>
  <c r="E356" i="25"/>
  <c r="D359" i="25"/>
  <c r="F361" i="25"/>
  <c r="E364" i="25"/>
  <c r="D367" i="25"/>
  <c r="F369" i="25"/>
  <c r="E372" i="25"/>
  <c r="D375" i="25"/>
  <c r="F377" i="25"/>
  <c r="E380" i="25"/>
  <c r="D383" i="25"/>
  <c r="F385" i="25"/>
  <c r="E388" i="25"/>
  <c r="D391" i="25"/>
  <c r="F393" i="25"/>
  <c r="E396" i="25"/>
  <c r="D399" i="25"/>
  <c r="F401" i="25"/>
  <c r="E404" i="25"/>
  <c r="D407" i="25"/>
  <c r="F409" i="25"/>
  <c r="E412" i="25"/>
  <c r="D415" i="25"/>
  <c r="F417" i="25"/>
  <c r="E420" i="25"/>
  <c r="D423" i="25"/>
  <c r="F425" i="25"/>
  <c r="E428" i="25"/>
  <c r="D431" i="25"/>
  <c r="F433" i="25"/>
  <c r="E436" i="25"/>
  <c r="D439" i="25"/>
  <c r="F441" i="25"/>
  <c r="E444" i="25"/>
  <c r="D447" i="25"/>
  <c r="F449" i="25"/>
  <c r="E452" i="25"/>
  <c r="D455" i="25"/>
  <c r="F457" i="25"/>
  <c r="E460" i="25"/>
  <c r="D463" i="25"/>
  <c r="F465" i="25"/>
  <c r="E468" i="25"/>
  <c r="D471" i="25"/>
  <c r="F473" i="25"/>
  <c r="E476" i="25"/>
  <c r="D479" i="25"/>
  <c r="F481" i="25"/>
  <c r="E484" i="25"/>
  <c r="D487" i="25"/>
  <c r="F489" i="25"/>
  <c r="E492" i="25"/>
  <c r="D495" i="25"/>
  <c r="F497" i="25"/>
  <c r="E500" i="25"/>
  <c r="D503" i="25"/>
  <c r="F505" i="25"/>
  <c r="E508" i="25"/>
  <c r="D511" i="25"/>
  <c r="F513" i="25"/>
  <c r="E516" i="25"/>
  <c r="D519" i="25"/>
  <c r="F521" i="25"/>
  <c r="E524" i="25"/>
  <c r="D527" i="25"/>
  <c r="F529" i="25"/>
  <c r="E532" i="25"/>
  <c r="D535" i="25"/>
  <c r="F537" i="25"/>
  <c r="E540" i="25"/>
  <c r="D543" i="25"/>
  <c r="F545" i="25"/>
  <c r="E548" i="25"/>
  <c r="D551" i="25"/>
  <c r="F553" i="25"/>
  <c r="E556" i="25"/>
  <c r="D559" i="25"/>
  <c r="F561" i="25"/>
  <c r="E564" i="25"/>
  <c r="D567" i="25"/>
  <c r="F569" i="25"/>
  <c r="E572" i="25"/>
  <c r="D575" i="25"/>
  <c r="F577" i="25"/>
  <c r="E580" i="25"/>
  <c r="D583" i="25"/>
  <c r="F585" i="25"/>
  <c r="E588" i="25"/>
  <c r="D591" i="25"/>
  <c r="F593" i="25"/>
  <c r="E596" i="25"/>
  <c r="D599" i="25"/>
  <c r="F601" i="25"/>
  <c r="E604" i="25"/>
  <c r="D607" i="25"/>
  <c r="F609" i="25"/>
  <c r="E612" i="25"/>
  <c r="D615" i="25"/>
  <c r="F617" i="25"/>
  <c r="E620" i="25"/>
  <c r="D623" i="25"/>
  <c r="F625" i="25"/>
  <c r="E628" i="25"/>
  <c r="D631" i="25"/>
  <c r="F633" i="25"/>
  <c r="E636" i="25"/>
  <c r="D639" i="25"/>
  <c r="F641" i="25"/>
  <c r="E644" i="25"/>
  <c r="D647" i="25"/>
  <c r="F649" i="25"/>
  <c r="E652" i="25"/>
  <c r="D655" i="25"/>
  <c r="F657" i="25"/>
  <c r="E660" i="25"/>
  <c r="D663" i="25"/>
  <c r="F665" i="25"/>
  <c r="E668" i="25"/>
  <c r="D671" i="25"/>
  <c r="F673" i="25"/>
  <c r="E676" i="25"/>
  <c r="D679" i="25"/>
  <c r="F681" i="25"/>
  <c r="E684" i="25"/>
  <c r="D687" i="25"/>
  <c r="F689" i="25"/>
  <c r="E692" i="25"/>
  <c r="D695" i="25"/>
  <c r="F697" i="25"/>
  <c r="E700" i="25"/>
  <c r="D703" i="25"/>
  <c r="F705" i="25"/>
  <c r="F178" i="25"/>
  <c r="D200" i="25"/>
  <c r="E221" i="25"/>
  <c r="F242" i="25"/>
  <c r="E253" i="25"/>
  <c r="D260" i="25"/>
  <c r="D266" i="25"/>
  <c r="E271" i="25"/>
  <c r="F276" i="25"/>
  <c r="E281" i="25"/>
  <c r="F284" i="25"/>
  <c r="E287" i="25"/>
  <c r="D290" i="25"/>
  <c r="F292" i="25"/>
  <c r="E295" i="25"/>
  <c r="D298" i="25"/>
  <c r="F300" i="25"/>
  <c r="E303" i="25"/>
  <c r="D306" i="25"/>
  <c r="F308" i="25"/>
  <c r="E311" i="25"/>
  <c r="D314" i="25"/>
  <c r="F316" i="25"/>
  <c r="E319" i="25"/>
  <c r="D322" i="25"/>
  <c r="F324" i="25"/>
  <c r="E327" i="25"/>
  <c r="D330" i="25"/>
  <c r="F332" i="25"/>
  <c r="E335" i="25"/>
  <c r="D338" i="25"/>
  <c r="F340" i="25"/>
  <c r="E343" i="25"/>
  <c r="D346" i="25"/>
  <c r="F348" i="25"/>
  <c r="E351" i="25"/>
  <c r="D354" i="25"/>
  <c r="F356" i="25"/>
  <c r="E359" i="25"/>
  <c r="D362" i="25"/>
  <c r="F364" i="25"/>
  <c r="E367" i="25"/>
  <c r="D370" i="25"/>
  <c r="F372" i="25"/>
  <c r="E375" i="25"/>
  <c r="D378" i="25"/>
  <c r="F380" i="25"/>
  <c r="E383" i="25"/>
  <c r="D386" i="25"/>
  <c r="F388" i="25"/>
  <c r="E391" i="25"/>
  <c r="D394" i="25"/>
  <c r="F396" i="25"/>
  <c r="E399" i="25"/>
  <c r="D402" i="25"/>
  <c r="F404" i="25"/>
  <c r="E407" i="25"/>
  <c r="D410" i="25"/>
  <c r="F412" i="25"/>
  <c r="E415" i="25"/>
  <c r="D418" i="25"/>
  <c r="F420" i="25"/>
  <c r="E423" i="25"/>
  <c r="D426" i="25"/>
  <c r="F428" i="25"/>
  <c r="E431" i="25"/>
  <c r="D434" i="25"/>
  <c r="F436" i="25"/>
  <c r="E439" i="25"/>
  <c r="D442" i="25"/>
  <c r="F444" i="25"/>
  <c r="E447" i="25"/>
  <c r="D450" i="25"/>
  <c r="F452" i="25"/>
  <c r="E455" i="25"/>
  <c r="D458" i="25"/>
  <c r="F460" i="25"/>
  <c r="E463" i="25"/>
  <c r="D466" i="25"/>
  <c r="F468" i="25"/>
  <c r="E471" i="25"/>
  <c r="D474" i="25"/>
  <c r="F476" i="25"/>
  <c r="E479" i="25"/>
  <c r="D482" i="25"/>
  <c r="F484" i="25"/>
  <c r="E487" i="25"/>
  <c r="D490" i="25"/>
  <c r="F492" i="25"/>
  <c r="E495" i="25"/>
  <c r="D498" i="25"/>
  <c r="F500" i="25"/>
  <c r="E503" i="25"/>
  <c r="D506" i="25"/>
  <c r="F508" i="25"/>
  <c r="E511" i="25"/>
  <c r="D514" i="25"/>
  <c r="F516" i="25"/>
  <c r="E519" i="25"/>
  <c r="D522" i="25"/>
  <c r="F524" i="25"/>
  <c r="E527" i="25"/>
  <c r="D530" i="25"/>
  <c r="F532" i="25"/>
  <c r="E535" i="25"/>
  <c r="D538" i="25"/>
  <c r="F540" i="25"/>
  <c r="E543" i="25"/>
  <c r="D546" i="25"/>
  <c r="F548" i="25"/>
  <c r="E551" i="25"/>
  <c r="D554" i="25"/>
  <c r="F556" i="25"/>
  <c r="E559" i="25"/>
  <c r="D562" i="25"/>
  <c r="F564" i="25"/>
  <c r="E567" i="25"/>
  <c r="D570" i="25"/>
  <c r="F572" i="25"/>
  <c r="E575" i="25"/>
  <c r="D578" i="25"/>
  <c r="F580" i="25"/>
  <c r="E583" i="25"/>
  <c r="D586" i="25"/>
  <c r="F588" i="25"/>
  <c r="E591" i="25"/>
  <c r="D594" i="25"/>
  <c r="F596" i="25"/>
  <c r="E599" i="25"/>
  <c r="D602" i="25"/>
  <c r="F604" i="25"/>
  <c r="E607" i="25"/>
  <c r="D610" i="25"/>
  <c r="F612" i="25"/>
  <c r="E615" i="25"/>
  <c r="D618" i="25"/>
  <c r="F620" i="25"/>
  <c r="E623" i="25"/>
  <c r="D626" i="25"/>
  <c r="F628" i="25"/>
  <c r="E631" i="25"/>
  <c r="D634" i="25"/>
  <c r="F636" i="25"/>
  <c r="E639" i="25"/>
  <c r="D642" i="25"/>
  <c r="F644" i="25"/>
  <c r="E647" i="25"/>
  <c r="D650" i="25"/>
  <c r="F652" i="25"/>
  <c r="E655" i="25"/>
  <c r="D658" i="25"/>
  <c r="F660" i="25"/>
  <c r="E663" i="25"/>
  <c r="D666" i="25"/>
  <c r="F668" i="25"/>
  <c r="E671" i="25"/>
  <c r="D674" i="25"/>
  <c r="F676" i="25"/>
  <c r="E679" i="25"/>
  <c r="D682" i="25"/>
  <c r="F684" i="25"/>
  <c r="E687" i="25"/>
  <c r="D690" i="25"/>
  <c r="F692" i="25"/>
  <c r="E695" i="25"/>
  <c r="D698" i="25"/>
  <c r="F700" i="25"/>
  <c r="E703" i="25"/>
  <c r="D706" i="25"/>
  <c r="F708" i="25"/>
  <c r="E181" i="25"/>
  <c r="F202" i="25"/>
  <c r="D224" i="25"/>
  <c r="E245" i="25"/>
  <c r="E254" i="25"/>
  <c r="E261" i="25"/>
  <c r="F266" i="25"/>
  <c r="D272" i="25"/>
  <c r="E277" i="25"/>
  <c r="D282" i="25"/>
  <c r="D285" i="25"/>
  <c r="F287" i="25"/>
  <c r="E290" i="25"/>
  <c r="D293" i="25"/>
  <c r="F295" i="25"/>
  <c r="E298" i="25"/>
  <c r="D301" i="25"/>
  <c r="F303" i="25"/>
  <c r="E306" i="25"/>
  <c r="D309" i="25"/>
  <c r="F311" i="25"/>
  <c r="E314" i="25"/>
  <c r="D317" i="25"/>
  <c r="F319" i="25"/>
  <c r="E322" i="25"/>
  <c r="D325" i="25"/>
  <c r="F327" i="25"/>
  <c r="E330" i="25"/>
  <c r="D333" i="25"/>
  <c r="F335" i="25"/>
  <c r="E338" i="25"/>
  <c r="D341" i="25"/>
  <c r="F343" i="25"/>
  <c r="E346" i="25"/>
  <c r="D349" i="25"/>
  <c r="F351" i="25"/>
  <c r="E354" i="25"/>
  <c r="D357" i="25"/>
  <c r="F359" i="25"/>
  <c r="E362" i="25"/>
  <c r="D365" i="25"/>
  <c r="F367" i="25"/>
  <c r="E370" i="25"/>
  <c r="D373" i="25"/>
  <c r="F375" i="25"/>
  <c r="E378" i="25"/>
  <c r="D381" i="25"/>
  <c r="F383" i="25"/>
  <c r="E386" i="25"/>
  <c r="D389" i="25"/>
  <c r="F391" i="25"/>
  <c r="E394" i="25"/>
  <c r="D397" i="25"/>
  <c r="F399" i="25"/>
  <c r="E402" i="25"/>
  <c r="D405" i="25"/>
  <c r="F407" i="25"/>
  <c r="E410" i="25"/>
  <c r="D413" i="25"/>
  <c r="F415" i="25"/>
  <c r="E418" i="25"/>
  <c r="D421" i="25"/>
  <c r="F423" i="25"/>
  <c r="E426" i="25"/>
  <c r="D429" i="25"/>
  <c r="F431" i="25"/>
  <c r="E434" i="25"/>
  <c r="D437" i="25"/>
  <c r="F439" i="25"/>
  <c r="E442" i="25"/>
  <c r="D445" i="25"/>
  <c r="F447" i="25"/>
  <c r="E450" i="25"/>
  <c r="D453" i="25"/>
  <c r="F455" i="25"/>
  <c r="E458" i="25"/>
  <c r="D461" i="25"/>
  <c r="F463" i="25"/>
  <c r="E466" i="25"/>
  <c r="D469" i="25"/>
  <c r="F471" i="25"/>
  <c r="E474" i="25"/>
  <c r="D477" i="25"/>
  <c r="F479" i="25"/>
  <c r="E482" i="25"/>
  <c r="D485" i="25"/>
  <c r="F487" i="25"/>
  <c r="E490" i="25"/>
  <c r="D493" i="25"/>
  <c r="F495" i="25"/>
  <c r="E498" i="25"/>
  <c r="D501" i="25"/>
  <c r="F503" i="25"/>
  <c r="E506" i="25"/>
  <c r="D509" i="25"/>
  <c r="F511" i="25"/>
  <c r="E514" i="25"/>
  <c r="D517" i="25"/>
  <c r="F519" i="25"/>
  <c r="E522" i="25"/>
  <c r="D525" i="25"/>
  <c r="F527" i="25"/>
  <c r="E530" i="25"/>
  <c r="D533" i="25"/>
  <c r="F535" i="25"/>
  <c r="E538" i="25"/>
  <c r="D541" i="25"/>
  <c r="F543" i="25"/>
  <c r="E546" i="25"/>
  <c r="D549" i="25"/>
  <c r="F551" i="25"/>
  <c r="E554" i="25"/>
  <c r="D557" i="25"/>
  <c r="F559" i="25"/>
  <c r="E562" i="25"/>
  <c r="D565" i="25"/>
  <c r="F567" i="25"/>
  <c r="E570" i="25"/>
  <c r="D573" i="25"/>
  <c r="F575" i="25"/>
  <c r="E578" i="25"/>
  <c r="D581" i="25"/>
  <c r="F583" i="25"/>
  <c r="E586" i="25"/>
  <c r="D589" i="25"/>
  <c r="F591" i="25"/>
  <c r="E594" i="25"/>
  <c r="D597" i="25"/>
  <c r="F599" i="25"/>
  <c r="E602" i="25"/>
  <c r="D605" i="25"/>
  <c r="F607" i="25"/>
  <c r="E610" i="25"/>
  <c r="D613" i="25"/>
  <c r="F615" i="25"/>
  <c r="E618" i="25"/>
  <c r="D621" i="25"/>
  <c r="F623" i="25"/>
  <c r="E626" i="25"/>
  <c r="D629" i="25"/>
  <c r="F631" i="25"/>
  <c r="E634" i="25"/>
  <c r="D637" i="25"/>
  <c r="F639" i="25"/>
  <c r="E642" i="25"/>
  <c r="D645" i="25"/>
  <c r="F647" i="25"/>
  <c r="E650" i="25"/>
  <c r="D653" i="25"/>
  <c r="F655" i="25"/>
  <c r="E658" i="25"/>
  <c r="D661" i="25"/>
  <c r="F663" i="25"/>
  <c r="E666" i="25"/>
  <c r="D669" i="25"/>
  <c r="F671" i="25"/>
  <c r="E674" i="25"/>
  <c r="D677" i="25"/>
  <c r="F679" i="25"/>
  <c r="E682" i="25"/>
  <c r="D685" i="25"/>
  <c r="F687" i="25"/>
  <c r="E690" i="25"/>
  <c r="D693" i="25"/>
  <c r="F695" i="25"/>
  <c r="E698" i="25"/>
  <c r="D701" i="25"/>
  <c r="F703" i="25"/>
  <c r="F704" i="25"/>
  <c r="E711" i="25"/>
  <c r="D714" i="25"/>
  <c r="F716" i="25"/>
  <c r="E719" i="25"/>
  <c r="D722" i="25"/>
  <c r="F724" i="25"/>
  <c r="E727" i="25"/>
  <c r="D730" i="25"/>
  <c r="F732" i="25"/>
  <c r="E735" i="25"/>
  <c r="D738" i="25"/>
  <c r="F740" i="25"/>
  <c r="E743" i="25"/>
  <c r="D746" i="25"/>
  <c r="F748" i="25"/>
  <c r="E751" i="25"/>
  <c r="D754" i="25"/>
  <c r="F756" i="25"/>
  <c r="E759" i="25"/>
  <c r="D762" i="25"/>
  <c r="F764" i="25"/>
  <c r="E767" i="25"/>
  <c r="D770" i="25"/>
  <c r="F772" i="25"/>
  <c r="E775" i="25"/>
  <c r="D778" i="25"/>
  <c r="F780" i="25"/>
  <c r="E783" i="25"/>
  <c r="D786" i="25"/>
  <c r="F788" i="25"/>
  <c r="E791" i="25"/>
  <c r="D794" i="25"/>
  <c r="F796" i="25"/>
  <c r="E799" i="25"/>
  <c r="D802" i="25"/>
  <c r="F804" i="25"/>
  <c r="E807" i="25"/>
  <c r="D810" i="25"/>
  <c r="F812" i="25"/>
  <c r="E815" i="25"/>
  <c r="D818" i="25"/>
  <c r="F820" i="25"/>
  <c r="E823" i="25"/>
  <c r="D826" i="25"/>
  <c r="F828" i="25"/>
  <c r="E831" i="25"/>
  <c r="D834" i="25"/>
  <c r="F836" i="25"/>
  <c r="E839" i="25"/>
  <c r="D842" i="25"/>
  <c r="F844" i="25"/>
  <c r="E847" i="25"/>
  <c r="D850" i="25"/>
  <c r="F852" i="25"/>
  <c r="E855" i="25"/>
  <c r="D858" i="25"/>
  <c r="F860" i="25"/>
  <c r="E863" i="25"/>
  <c r="D866" i="25"/>
  <c r="F868" i="25"/>
  <c r="E871" i="25"/>
  <c r="D874" i="25"/>
  <c r="F876" i="25"/>
  <c r="E879" i="25"/>
  <c r="D882" i="25"/>
  <c r="F884" i="25"/>
  <c r="E887" i="25"/>
  <c r="D890" i="25"/>
  <c r="F892" i="25"/>
  <c r="E895" i="25"/>
  <c r="D898" i="25"/>
  <c r="F900" i="25"/>
  <c r="E903" i="25"/>
  <c r="D906" i="25"/>
  <c r="F908" i="25"/>
  <c r="E911" i="25"/>
  <c r="D914" i="25"/>
  <c r="F916" i="25"/>
  <c r="E919" i="25"/>
  <c r="D922" i="25"/>
  <c r="F924" i="25"/>
  <c r="E927" i="25"/>
  <c r="D930" i="25"/>
  <c r="F932" i="25"/>
  <c r="E935" i="25"/>
  <c r="D938" i="25"/>
  <c r="F940" i="25"/>
  <c r="E943" i="25"/>
  <c r="D946" i="25"/>
  <c r="F948" i="25"/>
  <c r="E951" i="25"/>
  <c r="D954" i="25"/>
  <c r="F956" i="25"/>
  <c r="E959" i="25"/>
  <c r="D962" i="25"/>
  <c r="F964" i="25"/>
  <c r="E967" i="25"/>
  <c r="D970" i="25"/>
  <c r="F972" i="25"/>
  <c r="E975" i="25"/>
  <c r="D978" i="25"/>
  <c r="F980" i="25"/>
  <c r="E983" i="25"/>
  <c r="D986" i="25"/>
  <c r="F988" i="25"/>
  <c r="E991" i="25"/>
  <c r="D994" i="25"/>
  <c r="F996" i="25"/>
  <c r="E999" i="25"/>
  <c r="D1002" i="25"/>
  <c r="F1004" i="25"/>
  <c r="C7" i="20"/>
  <c r="D13" i="20"/>
  <c r="D19" i="20"/>
  <c r="D24" i="20"/>
  <c r="D29" i="20"/>
  <c r="C33" i="20"/>
  <c r="D36" i="20"/>
  <c r="D39" i="20"/>
  <c r="C44" i="20"/>
  <c r="C47" i="20"/>
  <c r="D50" i="20"/>
  <c r="C58" i="20"/>
  <c r="D61" i="20"/>
  <c r="C64" i="20"/>
  <c r="C67" i="20"/>
  <c r="C70" i="20"/>
  <c r="D73" i="20"/>
  <c r="C76" i="20"/>
  <c r="D79" i="20"/>
  <c r="D85" i="20"/>
  <c r="C90" i="20"/>
  <c r="C96" i="20"/>
  <c r="C99" i="20"/>
  <c r="D102" i="20"/>
  <c r="C110" i="20"/>
  <c r="D113" i="20"/>
  <c r="D116" i="20"/>
  <c r="C121" i="20"/>
  <c r="C124" i="20"/>
  <c r="D127" i="20"/>
  <c r="C135" i="20"/>
  <c r="D138" i="20"/>
  <c r="D141" i="20"/>
  <c r="C146" i="20"/>
  <c r="C149" i="20"/>
  <c r="D152" i="20"/>
  <c r="D155" i="20"/>
  <c r="C160" i="20"/>
  <c r="C163" i="20"/>
  <c r="D166" i="20"/>
  <c r="C174" i="20"/>
  <c r="D177" i="20"/>
  <c r="D180" i="20"/>
  <c r="C185" i="20"/>
  <c r="C188" i="20"/>
  <c r="E706" i="25"/>
  <c r="F711" i="25"/>
  <c r="E714" i="25"/>
  <c r="D717" i="25"/>
  <c r="F719" i="25"/>
  <c r="E722" i="25"/>
  <c r="D725" i="25"/>
  <c r="F727" i="25"/>
  <c r="E730" i="25"/>
  <c r="D733" i="25"/>
  <c r="F735" i="25"/>
  <c r="E738" i="25"/>
  <c r="D741" i="25"/>
  <c r="F743" i="25"/>
  <c r="E746" i="25"/>
  <c r="D749" i="25"/>
  <c r="F751" i="25"/>
  <c r="E754" i="25"/>
  <c r="D757" i="25"/>
  <c r="F759" i="25"/>
  <c r="E762" i="25"/>
  <c r="D765" i="25"/>
  <c r="F767" i="25"/>
  <c r="E770" i="25"/>
  <c r="D773" i="25"/>
  <c r="F775" i="25"/>
  <c r="E778" i="25"/>
  <c r="D781" i="25"/>
  <c r="F783" i="25"/>
  <c r="E786" i="25"/>
  <c r="D789" i="25"/>
  <c r="F791" i="25"/>
  <c r="E794" i="25"/>
  <c r="D797" i="25"/>
  <c r="F799" i="25"/>
  <c r="E802" i="25"/>
  <c r="D805" i="25"/>
  <c r="F807" i="25"/>
  <c r="E810" i="25"/>
  <c r="D813" i="25"/>
  <c r="F815" i="25"/>
  <c r="E818" i="25"/>
  <c r="D821" i="25"/>
  <c r="F823" i="25"/>
  <c r="E826" i="25"/>
  <c r="D829" i="25"/>
  <c r="F831" i="25"/>
  <c r="E834" i="25"/>
  <c r="D837" i="25"/>
  <c r="F839" i="25"/>
  <c r="E842" i="25"/>
  <c r="D845" i="25"/>
  <c r="F847" i="25"/>
  <c r="E850" i="25"/>
  <c r="D853" i="25"/>
  <c r="F855" i="25"/>
  <c r="E858" i="25"/>
  <c r="D861" i="25"/>
  <c r="F863" i="25"/>
  <c r="E866" i="25"/>
  <c r="D869" i="25"/>
  <c r="F871" i="25"/>
  <c r="E874" i="25"/>
  <c r="D877" i="25"/>
  <c r="F879" i="25"/>
  <c r="E882" i="25"/>
  <c r="D885" i="25"/>
  <c r="F887" i="25"/>
  <c r="E890" i="25"/>
  <c r="D893" i="25"/>
  <c r="F895" i="25"/>
  <c r="E898" i="25"/>
  <c r="D901" i="25"/>
  <c r="F903" i="25"/>
  <c r="E906" i="25"/>
  <c r="D909" i="25"/>
  <c r="F911" i="25"/>
  <c r="E914" i="25"/>
  <c r="D917" i="25"/>
  <c r="F919" i="25"/>
  <c r="E922" i="25"/>
  <c r="D925" i="25"/>
  <c r="F927" i="25"/>
  <c r="E930" i="25"/>
  <c r="D933" i="25"/>
  <c r="F935" i="25"/>
  <c r="E938" i="25"/>
  <c r="D941" i="25"/>
  <c r="F943" i="25"/>
  <c r="E946" i="25"/>
  <c r="D949" i="25"/>
  <c r="F951" i="25"/>
  <c r="E954" i="25"/>
  <c r="D957" i="25"/>
  <c r="F959" i="25"/>
  <c r="E962" i="25"/>
  <c r="D965" i="25"/>
  <c r="F967" i="25"/>
  <c r="E970" i="25"/>
  <c r="D973" i="25"/>
  <c r="F975" i="25"/>
  <c r="E978" i="25"/>
  <c r="D981" i="25"/>
  <c r="F983" i="25"/>
  <c r="E986" i="25"/>
  <c r="D989" i="25"/>
  <c r="F991" i="25"/>
  <c r="E994" i="25"/>
  <c r="D997" i="25"/>
  <c r="F999" i="25"/>
  <c r="E1002" i="25"/>
  <c r="C6" i="20"/>
  <c r="C12" i="20"/>
  <c r="C18" i="20"/>
  <c r="C23" i="20"/>
  <c r="C28" i="20"/>
  <c r="D33" i="20"/>
  <c r="C41" i="20"/>
  <c r="D44" i="20"/>
  <c r="D47" i="20"/>
  <c r="C52" i="20"/>
  <c r="C55" i="20"/>
  <c r="D58" i="20"/>
  <c r="D64" i="20"/>
  <c r="D67" i="20"/>
  <c r="D70" i="20"/>
  <c r="D76" i="20"/>
  <c r="C81" i="20"/>
  <c r="C87" i="20"/>
  <c r="D90" i="20"/>
  <c r="C93" i="20"/>
  <c r="D96" i="20"/>
  <c r="D99" i="20"/>
  <c r="C104" i="20"/>
  <c r="C107" i="20"/>
  <c r="D110" i="20"/>
  <c r="C118" i="20"/>
  <c r="D121" i="20"/>
  <c r="D124" i="20"/>
  <c r="C129" i="20"/>
  <c r="C132" i="20"/>
  <c r="D135" i="20"/>
  <c r="C143" i="20"/>
  <c r="D146" i="20"/>
  <c r="D149" i="20"/>
  <c r="C154" i="20"/>
  <c r="C157" i="20"/>
  <c r="D160" i="20"/>
  <c r="D163" i="20"/>
  <c r="C168" i="20"/>
  <c r="C171" i="20"/>
  <c r="D174" i="20"/>
  <c r="C182" i="20"/>
  <c r="D185" i="20"/>
  <c r="D188" i="20"/>
  <c r="C193" i="20"/>
  <c r="C196" i="20"/>
  <c r="D199" i="20"/>
  <c r="C207" i="20"/>
  <c r="E707" i="25"/>
  <c r="D712" i="25"/>
  <c r="F714" i="25"/>
  <c r="E717" i="25"/>
  <c r="D720" i="25"/>
  <c r="F722" i="25"/>
  <c r="E725" i="25"/>
  <c r="D728" i="25"/>
  <c r="F730" i="25"/>
  <c r="E733" i="25"/>
  <c r="D736" i="25"/>
  <c r="F738" i="25"/>
  <c r="E741" i="25"/>
  <c r="D744" i="25"/>
  <c r="F746" i="25"/>
  <c r="E749" i="25"/>
  <c r="D752" i="25"/>
  <c r="F754" i="25"/>
  <c r="E757" i="25"/>
  <c r="D760" i="25"/>
  <c r="F762" i="25"/>
  <c r="E765" i="25"/>
  <c r="D768" i="25"/>
  <c r="F770" i="25"/>
  <c r="E773" i="25"/>
  <c r="D776" i="25"/>
  <c r="F778" i="25"/>
  <c r="E781" i="25"/>
  <c r="D784" i="25"/>
  <c r="F786" i="25"/>
  <c r="E789" i="25"/>
  <c r="D792" i="25"/>
  <c r="F794" i="25"/>
  <c r="E797" i="25"/>
  <c r="D800" i="25"/>
  <c r="F802" i="25"/>
  <c r="E805" i="25"/>
  <c r="D808" i="25"/>
  <c r="F810" i="25"/>
  <c r="E813" i="25"/>
  <c r="D816" i="25"/>
  <c r="F818" i="25"/>
  <c r="E821" i="25"/>
  <c r="D824" i="25"/>
  <c r="F826" i="25"/>
  <c r="E829" i="25"/>
  <c r="D832" i="25"/>
  <c r="F834" i="25"/>
  <c r="E837" i="25"/>
  <c r="D840" i="25"/>
  <c r="F842" i="25"/>
  <c r="E845" i="25"/>
  <c r="D848" i="25"/>
  <c r="F850" i="25"/>
  <c r="E853" i="25"/>
  <c r="D856" i="25"/>
  <c r="F858" i="25"/>
  <c r="E861" i="25"/>
  <c r="D864" i="25"/>
  <c r="F866" i="25"/>
  <c r="E869" i="25"/>
  <c r="D872" i="25"/>
  <c r="F874" i="25"/>
  <c r="E877" i="25"/>
  <c r="D880" i="25"/>
  <c r="F882" i="25"/>
  <c r="E885" i="25"/>
  <c r="D888" i="25"/>
  <c r="F890" i="25"/>
  <c r="E893" i="25"/>
  <c r="D896" i="25"/>
  <c r="F898" i="25"/>
  <c r="E901" i="25"/>
  <c r="D904" i="25"/>
  <c r="F906" i="25"/>
  <c r="E909" i="25"/>
  <c r="D912" i="25"/>
  <c r="F914" i="25"/>
  <c r="E917" i="25"/>
  <c r="D920" i="25"/>
  <c r="F922" i="25"/>
  <c r="E925" i="25"/>
  <c r="D928" i="25"/>
  <c r="F930" i="25"/>
  <c r="E933" i="25"/>
  <c r="D936" i="25"/>
  <c r="F938" i="25"/>
  <c r="E941" i="25"/>
  <c r="D944" i="25"/>
  <c r="F946" i="25"/>
  <c r="E949" i="25"/>
  <c r="D952" i="25"/>
  <c r="F954" i="25"/>
  <c r="E957" i="25"/>
  <c r="D960" i="25"/>
  <c r="F962" i="25"/>
  <c r="E965" i="25"/>
  <c r="D968" i="25"/>
  <c r="F970" i="25"/>
  <c r="E973" i="25"/>
  <c r="D976" i="25"/>
  <c r="F978" i="25"/>
  <c r="E981" i="25"/>
  <c r="D984" i="25"/>
  <c r="F986" i="25"/>
  <c r="E989" i="25"/>
  <c r="D992" i="25"/>
  <c r="F994" i="25"/>
  <c r="E997" i="25"/>
  <c r="D1000" i="25"/>
  <c r="F1002" i="25"/>
  <c r="D12" i="20"/>
  <c r="C17" i="20"/>
  <c r="D18" i="20"/>
  <c r="C22" i="20"/>
  <c r="D23" i="20"/>
  <c r="D28" i="20"/>
  <c r="C35" i="20"/>
  <c r="C38" i="20"/>
  <c r="D41" i="20"/>
  <c r="C49" i="20"/>
  <c r="D52" i="20"/>
  <c r="D55" i="20"/>
  <c r="C60" i="20"/>
  <c r="C66" i="20"/>
  <c r="C72" i="20"/>
  <c r="C75" i="20"/>
  <c r="C78" i="20"/>
  <c r="D81" i="20"/>
  <c r="C84" i="20"/>
  <c r="D87" i="20"/>
  <c r="D93" i="20"/>
  <c r="C98" i="20"/>
  <c r="C101" i="20"/>
  <c r="D104" i="20"/>
  <c r="D107" i="20"/>
  <c r="C112" i="20"/>
  <c r="C115" i="20"/>
  <c r="D118" i="20"/>
  <c r="C126" i="20"/>
  <c r="D129" i="20"/>
  <c r="D132" i="20"/>
  <c r="C137" i="20"/>
  <c r="C140" i="20"/>
  <c r="D143" i="20"/>
  <c r="C151" i="20"/>
  <c r="D154" i="20"/>
  <c r="D157" i="20"/>
  <c r="C162" i="20"/>
  <c r="C165" i="20"/>
  <c r="D168" i="20"/>
  <c r="D171" i="20"/>
  <c r="C176" i="20"/>
  <c r="C179" i="20"/>
  <c r="D182" i="20"/>
  <c r="C190" i="20"/>
  <c r="D193" i="20"/>
  <c r="D196" i="20"/>
  <c r="C201" i="20"/>
  <c r="E708" i="25"/>
  <c r="E712" i="25"/>
  <c r="D715" i="25"/>
  <c r="F717" i="25"/>
  <c r="E720" i="25"/>
  <c r="D723" i="25"/>
  <c r="F725" i="25"/>
  <c r="E728" i="25"/>
  <c r="D731" i="25"/>
  <c r="F733" i="25"/>
  <c r="E736" i="25"/>
  <c r="D739" i="25"/>
  <c r="F741" i="25"/>
  <c r="E744" i="25"/>
  <c r="D747" i="25"/>
  <c r="F749" i="25"/>
  <c r="E752" i="25"/>
  <c r="D755" i="25"/>
  <c r="F757" i="25"/>
  <c r="E760" i="25"/>
  <c r="D763" i="25"/>
  <c r="F765" i="25"/>
  <c r="E768" i="25"/>
  <c r="D771" i="25"/>
  <c r="F773" i="25"/>
  <c r="E776" i="25"/>
  <c r="D779" i="25"/>
  <c r="F781" i="25"/>
  <c r="E784" i="25"/>
  <c r="D787" i="25"/>
  <c r="F789" i="25"/>
  <c r="E792" i="25"/>
  <c r="D795" i="25"/>
  <c r="F797" i="25"/>
  <c r="E800" i="25"/>
  <c r="D803" i="25"/>
  <c r="F805" i="25"/>
  <c r="E808" i="25"/>
  <c r="D811" i="25"/>
  <c r="F813" i="25"/>
  <c r="E816" i="25"/>
  <c r="D819" i="25"/>
  <c r="F821" i="25"/>
  <c r="E824" i="25"/>
  <c r="D827" i="25"/>
  <c r="F829" i="25"/>
  <c r="E832" i="25"/>
  <c r="D835" i="25"/>
  <c r="F837" i="25"/>
  <c r="E840" i="25"/>
  <c r="D843" i="25"/>
  <c r="F845" i="25"/>
  <c r="E848" i="25"/>
  <c r="D851" i="25"/>
  <c r="F853" i="25"/>
  <c r="E856" i="25"/>
  <c r="D859" i="25"/>
  <c r="F861" i="25"/>
  <c r="E864" i="25"/>
  <c r="D867" i="25"/>
  <c r="F869" i="25"/>
  <c r="E872" i="25"/>
  <c r="D875" i="25"/>
  <c r="F877" i="25"/>
  <c r="E880" i="25"/>
  <c r="D883" i="25"/>
  <c r="F885" i="25"/>
  <c r="E888" i="25"/>
  <c r="D891" i="25"/>
  <c r="F893" i="25"/>
  <c r="E896" i="25"/>
  <c r="D899" i="25"/>
  <c r="F901" i="25"/>
  <c r="E904" i="25"/>
  <c r="D907" i="25"/>
  <c r="F909" i="25"/>
  <c r="E912" i="25"/>
  <c r="D915" i="25"/>
  <c r="F917" i="25"/>
  <c r="E920" i="25"/>
  <c r="D923" i="25"/>
  <c r="F925" i="25"/>
  <c r="E928" i="25"/>
  <c r="D931" i="25"/>
  <c r="F933" i="25"/>
  <c r="E936" i="25"/>
  <c r="D939" i="25"/>
  <c r="F941" i="25"/>
  <c r="E944" i="25"/>
  <c r="D947" i="25"/>
  <c r="F949" i="25"/>
  <c r="E952" i="25"/>
  <c r="D955" i="25"/>
  <c r="F957" i="25"/>
  <c r="E960" i="25"/>
  <c r="D963" i="25"/>
  <c r="F965" i="25"/>
  <c r="E968" i="25"/>
  <c r="D971" i="25"/>
  <c r="F973" i="25"/>
  <c r="E976" i="25"/>
  <c r="D979" i="25"/>
  <c r="F981" i="25"/>
  <c r="E984" i="25"/>
  <c r="D987" i="25"/>
  <c r="F989" i="25"/>
  <c r="E992" i="25"/>
  <c r="D995" i="25"/>
  <c r="F997" i="25"/>
  <c r="E1000" i="25"/>
  <c r="D1003" i="25"/>
  <c r="C11" i="20"/>
  <c r="C16" i="20"/>
  <c r="D17" i="20"/>
  <c r="C21" i="20"/>
  <c r="D22" i="20"/>
  <c r="C27" i="20"/>
  <c r="C32" i="20"/>
  <c r="D35" i="20"/>
  <c r="W35" i="20" s="1" a="1"/>
  <c r="W35" i="20" s="1"/>
  <c r="D38" i="20"/>
  <c r="C43" i="20"/>
  <c r="C46" i="20"/>
  <c r="D49" i="20"/>
  <c r="C57" i="20"/>
  <c r="D60" i="20"/>
  <c r="C63" i="20"/>
  <c r="D66" i="20"/>
  <c r="C69" i="20"/>
  <c r="D72" i="20"/>
  <c r="D75" i="20"/>
  <c r="D78" i="20"/>
  <c r="D84" i="20"/>
  <c r="C89" i="20"/>
  <c r="C95" i="20"/>
  <c r="D98" i="20"/>
  <c r="D101" i="20"/>
  <c r="C106" i="20"/>
  <c r="C109" i="20"/>
  <c r="D112" i="20"/>
  <c r="D115" i="20"/>
  <c r="C120" i="20"/>
  <c r="C123" i="20"/>
  <c r="D126" i="20"/>
  <c r="C134" i="20"/>
  <c r="D137" i="20"/>
  <c r="D140" i="20"/>
  <c r="C145" i="20"/>
  <c r="C148" i="20"/>
  <c r="D151" i="20"/>
  <c r="C159" i="20"/>
  <c r="D162" i="20"/>
  <c r="D165" i="20"/>
  <c r="C170" i="20"/>
  <c r="C173" i="20"/>
  <c r="D176" i="20"/>
  <c r="D179" i="20"/>
  <c r="C184" i="20"/>
  <c r="C187" i="20"/>
  <c r="D190" i="20"/>
  <c r="D709" i="25"/>
  <c r="F712" i="25"/>
  <c r="E715" i="25"/>
  <c r="D718" i="25"/>
  <c r="F720" i="25"/>
  <c r="E723" i="25"/>
  <c r="D726" i="25"/>
  <c r="F728" i="25"/>
  <c r="E731" i="25"/>
  <c r="D734" i="25"/>
  <c r="F736" i="25"/>
  <c r="E739" i="25"/>
  <c r="D742" i="25"/>
  <c r="F744" i="25"/>
  <c r="E747" i="25"/>
  <c r="D750" i="25"/>
  <c r="F752" i="25"/>
  <c r="E755" i="25"/>
  <c r="D758" i="25"/>
  <c r="F760" i="25"/>
  <c r="E763" i="25"/>
  <c r="D766" i="25"/>
  <c r="F768" i="25"/>
  <c r="E771" i="25"/>
  <c r="D774" i="25"/>
  <c r="F776" i="25"/>
  <c r="E779" i="25"/>
  <c r="D782" i="25"/>
  <c r="F784" i="25"/>
  <c r="E787" i="25"/>
  <c r="D790" i="25"/>
  <c r="F792" i="25"/>
  <c r="E795" i="25"/>
  <c r="D798" i="25"/>
  <c r="F800" i="25"/>
  <c r="E803" i="25"/>
  <c r="D806" i="25"/>
  <c r="F808" i="25"/>
  <c r="E811" i="25"/>
  <c r="D814" i="25"/>
  <c r="F816" i="25"/>
  <c r="E819" i="25"/>
  <c r="D822" i="25"/>
  <c r="F824" i="25"/>
  <c r="E827" i="25"/>
  <c r="D830" i="25"/>
  <c r="F832" i="25"/>
  <c r="E835" i="25"/>
  <c r="D838" i="25"/>
  <c r="F840" i="25"/>
  <c r="E843" i="25"/>
  <c r="D846" i="25"/>
  <c r="F848" i="25"/>
  <c r="E851" i="25"/>
  <c r="D854" i="25"/>
  <c r="F856" i="25"/>
  <c r="E859" i="25"/>
  <c r="D862" i="25"/>
  <c r="F864" i="25"/>
  <c r="E867" i="25"/>
  <c r="D870" i="25"/>
  <c r="F872" i="25"/>
  <c r="E875" i="25"/>
  <c r="D878" i="25"/>
  <c r="F880" i="25"/>
  <c r="E883" i="25"/>
  <c r="D886" i="25"/>
  <c r="F888" i="25"/>
  <c r="E891" i="25"/>
  <c r="D894" i="25"/>
  <c r="F896" i="25"/>
  <c r="E899" i="25"/>
  <c r="D902" i="25"/>
  <c r="F904" i="25"/>
  <c r="E907" i="25"/>
  <c r="D910" i="25"/>
  <c r="F912" i="25"/>
  <c r="E915" i="25"/>
  <c r="D918" i="25"/>
  <c r="F920" i="25"/>
  <c r="E923" i="25"/>
  <c r="D926" i="25"/>
  <c r="F928" i="25"/>
  <c r="E931" i="25"/>
  <c r="D934" i="25"/>
  <c r="F936" i="25"/>
  <c r="E939" i="25"/>
  <c r="D942" i="25"/>
  <c r="F944" i="25"/>
  <c r="E947" i="25"/>
  <c r="D950" i="25"/>
  <c r="F952" i="25"/>
  <c r="E955" i="25"/>
  <c r="D958" i="25"/>
  <c r="F960" i="25"/>
  <c r="E963" i="25"/>
  <c r="D966" i="25"/>
  <c r="F968" i="25"/>
  <c r="E971" i="25"/>
  <c r="D974" i="25"/>
  <c r="F976" i="25"/>
  <c r="E979" i="25"/>
  <c r="D982" i="25"/>
  <c r="F984" i="25"/>
  <c r="E987" i="25"/>
  <c r="D990" i="25"/>
  <c r="F992" i="25"/>
  <c r="E995" i="25"/>
  <c r="D998" i="25"/>
  <c r="F1000" i="25"/>
  <c r="E1003" i="25"/>
  <c r="C10" i="20"/>
  <c r="D11" i="20"/>
  <c r="D16" i="20"/>
  <c r="D21" i="20"/>
  <c r="D27" i="20"/>
  <c r="D32" i="20"/>
  <c r="C37" i="20"/>
  <c r="C40" i="20"/>
  <c r="D43" i="20"/>
  <c r="D46" i="20"/>
  <c r="C51" i="20"/>
  <c r="C54" i="20"/>
  <c r="D57" i="20"/>
  <c r="D63" i="20"/>
  <c r="D69" i="20"/>
  <c r="C74" i="20"/>
  <c r="C80" i="20"/>
  <c r="C83" i="20"/>
  <c r="C86" i="20"/>
  <c r="D89" i="20"/>
  <c r="C92" i="20"/>
  <c r="D95" i="20"/>
  <c r="C103" i="20"/>
  <c r="D106" i="20"/>
  <c r="D109" i="20"/>
  <c r="C114" i="20"/>
  <c r="C117" i="20"/>
  <c r="D120" i="20"/>
  <c r="D123" i="20"/>
  <c r="C128" i="20"/>
  <c r="C131" i="20"/>
  <c r="D134" i="20"/>
  <c r="C142" i="20"/>
  <c r="D145" i="20"/>
  <c r="D148" i="20"/>
  <c r="C153" i="20"/>
  <c r="C156" i="20"/>
  <c r="D159" i="20"/>
  <c r="C167" i="20"/>
  <c r="D170" i="20"/>
  <c r="D173" i="20"/>
  <c r="C178" i="20"/>
  <c r="C181" i="20"/>
  <c r="D184" i="20"/>
  <c r="D187" i="20"/>
  <c r="C192" i="20"/>
  <c r="C195" i="20"/>
  <c r="D198" i="20"/>
  <c r="D710" i="25"/>
  <c r="D713" i="25"/>
  <c r="F715" i="25"/>
  <c r="E718" i="25"/>
  <c r="D721" i="25"/>
  <c r="F723" i="25"/>
  <c r="E726" i="25"/>
  <c r="D729" i="25"/>
  <c r="F731" i="25"/>
  <c r="E734" i="25"/>
  <c r="D737" i="25"/>
  <c r="F739" i="25"/>
  <c r="E742" i="25"/>
  <c r="D745" i="25"/>
  <c r="F747" i="25"/>
  <c r="E750" i="25"/>
  <c r="D753" i="25"/>
  <c r="F755" i="25"/>
  <c r="E758" i="25"/>
  <c r="D761" i="25"/>
  <c r="F763" i="25"/>
  <c r="E766" i="25"/>
  <c r="D769" i="25"/>
  <c r="F771" i="25"/>
  <c r="E774" i="25"/>
  <c r="D777" i="25"/>
  <c r="F779" i="25"/>
  <c r="E782" i="25"/>
  <c r="D785" i="25"/>
  <c r="F787" i="25"/>
  <c r="E790" i="25"/>
  <c r="D793" i="25"/>
  <c r="F795" i="25"/>
  <c r="E798" i="25"/>
  <c r="D801" i="25"/>
  <c r="F803" i="25"/>
  <c r="E806" i="25"/>
  <c r="D809" i="25"/>
  <c r="F811" i="25"/>
  <c r="E814" i="25"/>
  <c r="D817" i="25"/>
  <c r="F819" i="25"/>
  <c r="E822" i="25"/>
  <c r="D825" i="25"/>
  <c r="F827" i="25"/>
  <c r="E830" i="25"/>
  <c r="D833" i="25"/>
  <c r="F835" i="25"/>
  <c r="E838" i="25"/>
  <c r="D841" i="25"/>
  <c r="F843" i="25"/>
  <c r="E846" i="25"/>
  <c r="D849" i="25"/>
  <c r="F851" i="25"/>
  <c r="E854" i="25"/>
  <c r="D857" i="25"/>
  <c r="F859" i="25"/>
  <c r="E862" i="25"/>
  <c r="D865" i="25"/>
  <c r="F867" i="25"/>
  <c r="E870" i="25"/>
  <c r="D873" i="25"/>
  <c r="F875" i="25"/>
  <c r="E878" i="25"/>
  <c r="D881" i="25"/>
  <c r="F883" i="25"/>
  <c r="E886" i="25"/>
  <c r="D889" i="25"/>
  <c r="F891" i="25"/>
  <c r="E894" i="25"/>
  <c r="D897" i="25"/>
  <c r="F899" i="25"/>
  <c r="E902" i="25"/>
  <c r="D905" i="25"/>
  <c r="F907" i="25"/>
  <c r="E910" i="25"/>
  <c r="D913" i="25"/>
  <c r="F915" i="25"/>
  <c r="E918" i="25"/>
  <c r="D921" i="25"/>
  <c r="F923" i="25"/>
  <c r="E926" i="25"/>
  <c r="D929" i="25"/>
  <c r="F931" i="25"/>
  <c r="E934" i="25"/>
  <c r="D937" i="25"/>
  <c r="F939" i="25"/>
  <c r="E942" i="25"/>
  <c r="D945" i="25"/>
  <c r="F947" i="25"/>
  <c r="E950" i="25"/>
  <c r="D953" i="25"/>
  <c r="F955" i="25"/>
  <c r="E958" i="25"/>
  <c r="D961" i="25"/>
  <c r="F963" i="25"/>
  <c r="E966" i="25"/>
  <c r="D969" i="25"/>
  <c r="F971" i="25"/>
  <c r="E974" i="25"/>
  <c r="D977" i="25"/>
  <c r="F979" i="25"/>
  <c r="E982" i="25"/>
  <c r="D985" i="25"/>
  <c r="F987" i="25"/>
  <c r="E990" i="25"/>
  <c r="D993" i="25"/>
  <c r="F995" i="25"/>
  <c r="E998" i="25"/>
  <c r="D1001" i="25"/>
  <c r="F1003" i="25"/>
  <c r="C9" i="20"/>
  <c r="D10" i="20"/>
  <c r="C15" i="20"/>
  <c r="C20" i="20"/>
  <c r="C26" i="20"/>
  <c r="C31" i="20"/>
  <c r="C34" i="20"/>
  <c r="D37" i="20"/>
  <c r="D40" i="20"/>
  <c r="C45" i="20"/>
  <c r="C48" i="20"/>
  <c r="D51" i="20"/>
  <c r="W51" i="20" s="1" a="1"/>
  <c r="W51" i="20" s="1"/>
  <c r="D54" i="20"/>
  <c r="W54" i="20" s="1" a="1"/>
  <c r="W54" i="20" s="1"/>
  <c r="C59" i="20"/>
  <c r="C65" i="20"/>
  <c r="C71" i="20"/>
  <c r="D74" i="20"/>
  <c r="C77" i="20"/>
  <c r="D80" i="20"/>
  <c r="D83" i="20"/>
  <c r="D86" i="20"/>
  <c r="D92" i="20"/>
  <c r="C97" i="20"/>
  <c r="C100" i="20"/>
  <c r="D103" i="20"/>
  <c r="C111" i="20"/>
  <c r="D114" i="20"/>
  <c r="D117" i="20"/>
  <c r="C122" i="20"/>
  <c r="C125" i="20"/>
  <c r="D128" i="20"/>
  <c r="D131" i="20"/>
  <c r="C136" i="20"/>
  <c r="C139" i="20"/>
  <c r="D142" i="20"/>
  <c r="C150" i="20"/>
  <c r="D153" i="20"/>
  <c r="W153" i="20" s="1" a="1"/>
  <c r="W153" i="20" s="1"/>
  <c r="D156" i="20"/>
  <c r="C161" i="20"/>
  <c r="C164" i="20"/>
  <c r="D167" i="20"/>
  <c r="C175" i="20"/>
  <c r="D178" i="20"/>
  <c r="D181" i="20"/>
  <c r="C186" i="20"/>
  <c r="C189" i="20"/>
  <c r="D192" i="20"/>
  <c r="E699" i="25"/>
  <c r="E710" i="25"/>
  <c r="E713" i="25"/>
  <c r="D716" i="25"/>
  <c r="F718" i="25"/>
  <c r="E721" i="25"/>
  <c r="D724" i="25"/>
  <c r="F726" i="25"/>
  <c r="E729" i="25"/>
  <c r="D732" i="25"/>
  <c r="F734" i="25"/>
  <c r="E737" i="25"/>
  <c r="D740" i="25"/>
  <c r="F742" i="25"/>
  <c r="E745" i="25"/>
  <c r="D748" i="25"/>
  <c r="F750" i="25"/>
  <c r="E753" i="25"/>
  <c r="D756" i="25"/>
  <c r="F758" i="25"/>
  <c r="E761" i="25"/>
  <c r="D764" i="25"/>
  <c r="F766" i="25"/>
  <c r="E769" i="25"/>
  <c r="D772" i="25"/>
  <c r="F774" i="25"/>
  <c r="E777" i="25"/>
  <c r="D780" i="25"/>
  <c r="F782" i="25"/>
  <c r="E785" i="25"/>
  <c r="D788" i="25"/>
  <c r="F790" i="25"/>
  <c r="E793" i="25"/>
  <c r="D796" i="25"/>
  <c r="F798" i="25"/>
  <c r="E801" i="25"/>
  <c r="D804" i="25"/>
  <c r="F806" i="25"/>
  <c r="E809" i="25"/>
  <c r="D812" i="25"/>
  <c r="F814" i="25"/>
  <c r="E817" i="25"/>
  <c r="D820" i="25"/>
  <c r="F822" i="25"/>
  <c r="E825" i="25"/>
  <c r="D828" i="25"/>
  <c r="F830" i="25"/>
  <c r="E833" i="25"/>
  <c r="D836" i="25"/>
  <c r="F838" i="25"/>
  <c r="E841" i="25"/>
  <c r="D844" i="25"/>
  <c r="F846" i="25"/>
  <c r="E849" i="25"/>
  <c r="D852" i="25"/>
  <c r="F854" i="25"/>
  <c r="E857" i="25"/>
  <c r="D860" i="25"/>
  <c r="F862" i="25"/>
  <c r="E865" i="25"/>
  <c r="D868" i="25"/>
  <c r="F870" i="25"/>
  <c r="E873" i="25"/>
  <c r="D876" i="25"/>
  <c r="F878" i="25"/>
  <c r="E881" i="25"/>
  <c r="D884" i="25"/>
  <c r="F886" i="25"/>
  <c r="E889" i="25"/>
  <c r="D892" i="25"/>
  <c r="F894" i="25"/>
  <c r="E897" i="25"/>
  <c r="D900" i="25"/>
  <c r="F902" i="25"/>
  <c r="E905" i="25"/>
  <c r="D908" i="25"/>
  <c r="F910" i="25"/>
  <c r="E913" i="25"/>
  <c r="D916" i="25"/>
  <c r="F918" i="25"/>
  <c r="E921" i="25"/>
  <c r="D924" i="25"/>
  <c r="F926" i="25"/>
  <c r="E929" i="25"/>
  <c r="D932" i="25"/>
  <c r="F934" i="25"/>
  <c r="E937" i="25"/>
  <c r="D940" i="25"/>
  <c r="F942" i="25"/>
  <c r="E945" i="25"/>
  <c r="D948" i="25"/>
  <c r="F950" i="25"/>
  <c r="E953" i="25"/>
  <c r="D956" i="25"/>
  <c r="F958" i="25"/>
  <c r="E961" i="25"/>
  <c r="D964" i="25"/>
  <c r="F966" i="25"/>
  <c r="E969" i="25"/>
  <c r="D972" i="25"/>
  <c r="F974" i="25"/>
  <c r="E977" i="25"/>
  <c r="D980" i="25"/>
  <c r="F982" i="25"/>
  <c r="E985" i="25"/>
  <c r="D988" i="25"/>
  <c r="F990" i="25"/>
  <c r="E993" i="25"/>
  <c r="D996" i="25"/>
  <c r="F998" i="25"/>
  <c r="E1001" i="25"/>
  <c r="D1004" i="25"/>
  <c r="C8" i="20"/>
  <c r="D9" i="20"/>
  <c r="C14" i="20"/>
  <c r="D15" i="20"/>
  <c r="D20" i="20"/>
  <c r="C25" i="20"/>
  <c r="D26" i="20"/>
  <c r="C30" i="20"/>
  <c r="D31" i="20"/>
  <c r="D34" i="20"/>
  <c r="C42" i="20"/>
  <c r="D45" i="20"/>
  <c r="D48" i="20"/>
  <c r="C53" i="20"/>
  <c r="C56" i="20"/>
  <c r="D59" i="20"/>
  <c r="C62" i="20"/>
  <c r="D65" i="20"/>
  <c r="C68" i="20"/>
  <c r="D71" i="20"/>
  <c r="D77" i="20"/>
  <c r="C82" i="20"/>
  <c r="C88" i="20"/>
  <c r="C91" i="20"/>
  <c r="C94" i="20"/>
  <c r="D97" i="20"/>
  <c r="D100" i="20"/>
  <c r="C105" i="20"/>
  <c r="C108" i="20"/>
  <c r="D111" i="20"/>
  <c r="C119" i="20"/>
  <c r="D122" i="20"/>
  <c r="D125" i="20"/>
  <c r="C130" i="20"/>
  <c r="C133" i="20"/>
  <c r="D136" i="20"/>
  <c r="D139" i="20"/>
  <c r="C144" i="20"/>
  <c r="C147" i="20"/>
  <c r="D150" i="20"/>
  <c r="C158" i="20"/>
  <c r="D161" i="20"/>
  <c r="D164" i="20"/>
  <c r="C169" i="20"/>
  <c r="C172" i="20"/>
  <c r="D175" i="20"/>
  <c r="C183" i="20"/>
  <c r="D186" i="20"/>
  <c r="D189" i="20"/>
  <c r="C194" i="20"/>
  <c r="C197" i="20"/>
  <c r="D200" i="20"/>
  <c r="D203" i="20"/>
  <c r="D702" i="25"/>
  <c r="D711" i="25"/>
  <c r="F713" i="25"/>
  <c r="E716" i="25"/>
  <c r="D719" i="25"/>
  <c r="F721" i="25"/>
  <c r="E724" i="25"/>
  <c r="D727" i="25"/>
  <c r="F729" i="25"/>
  <c r="E732" i="25"/>
  <c r="D735" i="25"/>
  <c r="F737" i="25"/>
  <c r="E740" i="25"/>
  <c r="D743" i="25"/>
  <c r="F745" i="25"/>
  <c r="E748" i="25"/>
  <c r="D751" i="25"/>
  <c r="F753" i="25"/>
  <c r="E756" i="25"/>
  <c r="D759" i="25"/>
  <c r="F761" i="25"/>
  <c r="E764" i="25"/>
  <c r="D767" i="25"/>
  <c r="F769" i="25"/>
  <c r="E772" i="25"/>
  <c r="D775" i="25"/>
  <c r="F777" i="25"/>
  <c r="E780" i="25"/>
  <c r="D783" i="25"/>
  <c r="F785" i="25"/>
  <c r="E788" i="25"/>
  <c r="D791" i="25"/>
  <c r="F793" i="25"/>
  <c r="E796" i="25"/>
  <c r="D799" i="25"/>
  <c r="F801" i="25"/>
  <c r="E804" i="25"/>
  <c r="D807" i="25"/>
  <c r="F809" i="25"/>
  <c r="E812" i="25"/>
  <c r="D815" i="25"/>
  <c r="F817" i="25"/>
  <c r="E820" i="25"/>
  <c r="D823" i="25"/>
  <c r="F825" i="25"/>
  <c r="E828" i="25"/>
  <c r="D831" i="25"/>
  <c r="F833" i="25"/>
  <c r="E836" i="25"/>
  <c r="D839" i="25"/>
  <c r="F841" i="25"/>
  <c r="E844" i="25"/>
  <c r="D847" i="25"/>
  <c r="F849" i="25"/>
  <c r="E852" i="25"/>
  <c r="D855" i="25"/>
  <c r="F857" i="25"/>
  <c r="E860" i="25"/>
  <c r="D863" i="25"/>
  <c r="F865" i="25"/>
  <c r="E868" i="25"/>
  <c r="D871" i="25"/>
  <c r="F873" i="25"/>
  <c r="E876" i="25"/>
  <c r="D879" i="25"/>
  <c r="F881" i="25"/>
  <c r="E884" i="25"/>
  <c r="D887" i="25"/>
  <c r="F889" i="25"/>
  <c r="E892" i="25"/>
  <c r="D895" i="25"/>
  <c r="F897" i="25"/>
  <c r="E900" i="25"/>
  <c r="D903" i="25"/>
  <c r="F905" i="25"/>
  <c r="E908" i="25"/>
  <c r="D911" i="25"/>
  <c r="F913" i="25"/>
  <c r="E916" i="25"/>
  <c r="D919" i="25"/>
  <c r="F921" i="25"/>
  <c r="E924" i="25"/>
  <c r="D927" i="25"/>
  <c r="F929" i="25"/>
  <c r="E932" i="25"/>
  <c r="D935" i="25"/>
  <c r="F937" i="25"/>
  <c r="E940" i="25"/>
  <c r="D943" i="25"/>
  <c r="F945" i="25"/>
  <c r="E948" i="25"/>
  <c r="D951" i="25"/>
  <c r="F953" i="25"/>
  <c r="E956" i="25"/>
  <c r="D959" i="25"/>
  <c r="F961" i="25"/>
  <c r="E964" i="25"/>
  <c r="D967" i="25"/>
  <c r="F969" i="25"/>
  <c r="E972" i="25"/>
  <c r="D975" i="25"/>
  <c r="F977" i="25"/>
  <c r="E980" i="25"/>
  <c r="D983" i="25"/>
  <c r="F985" i="25"/>
  <c r="E988" i="25"/>
  <c r="D991" i="25"/>
  <c r="F993" i="25"/>
  <c r="E996" i="25"/>
  <c r="D999" i="25"/>
  <c r="F1001" i="25"/>
  <c r="E1004" i="25"/>
  <c r="D8" i="20"/>
  <c r="C13" i="20"/>
  <c r="D14" i="20"/>
  <c r="C39" i="20"/>
  <c r="C127" i="20"/>
  <c r="D144" i="20"/>
  <c r="C166" i="20"/>
  <c r="D183" i="20"/>
  <c r="D195" i="20"/>
  <c r="D206" i="20"/>
  <c r="C208" i="20"/>
  <c r="C211" i="20"/>
  <c r="D214" i="20"/>
  <c r="C222" i="20"/>
  <c r="D225" i="20"/>
  <c r="D228" i="20"/>
  <c r="C233" i="20"/>
  <c r="C236" i="20"/>
  <c r="D239" i="20"/>
  <c r="C247" i="20"/>
  <c r="D250" i="20"/>
  <c r="D253" i="20"/>
  <c r="C258" i="20"/>
  <c r="C261" i="20"/>
  <c r="D264" i="20"/>
  <c r="D267" i="20"/>
  <c r="C272" i="20"/>
  <c r="C275" i="20"/>
  <c r="D278" i="20"/>
  <c r="C286" i="20"/>
  <c r="D289" i="20"/>
  <c r="C297" i="20"/>
  <c r="D300" i="20"/>
  <c r="C306" i="20"/>
  <c r="C309" i="20"/>
  <c r="C312" i="20"/>
  <c r="D315" i="20"/>
  <c r="C318" i="20"/>
  <c r="D321" i="20"/>
  <c r="C326" i="20"/>
  <c r="C329" i="20"/>
  <c r="D332" i="20"/>
  <c r="C335" i="20"/>
  <c r="D338" i="20"/>
  <c r="D341" i="20"/>
  <c r="C346" i="20"/>
  <c r="D349" i="20"/>
  <c r="C352" i="20"/>
  <c r="C355" i="20"/>
  <c r="D358" i="20"/>
  <c r="C363" i="20"/>
  <c r="D366" i="20"/>
  <c r="C371" i="20"/>
  <c r="D375" i="20"/>
  <c r="C380" i="20"/>
  <c r="C383" i="20"/>
  <c r="D386" i="20"/>
  <c r="C391" i="20"/>
  <c r="C394" i="20"/>
  <c r="C400" i="20"/>
  <c r="D403" i="20"/>
  <c r="C406" i="20"/>
  <c r="D409" i="20"/>
  <c r="C414" i="20"/>
  <c r="D417" i="20"/>
  <c r="D423" i="20"/>
  <c r="C431" i="20"/>
  <c r="D434" i="20"/>
  <c r="D437" i="20"/>
  <c r="C442" i="20"/>
  <c r="C445" i="20"/>
  <c r="D448" i="20"/>
  <c r="C456" i="20"/>
  <c r="D459" i="20"/>
  <c r="D462" i="20"/>
  <c r="D465" i="20"/>
  <c r="D468" i="20"/>
  <c r="D471" i="20"/>
  <c r="D474" i="20"/>
  <c r="C482" i="20"/>
  <c r="D485" i="20"/>
  <c r="D488" i="20"/>
  <c r="D491" i="20"/>
  <c r="C496" i="20"/>
  <c r="D499" i="20"/>
  <c r="C510" i="20"/>
  <c r="C513" i="20"/>
  <c r="D516" i="20"/>
  <c r="C524" i="20"/>
  <c r="D527" i="20"/>
  <c r="C530" i="20"/>
  <c r="D533" i="20"/>
  <c r="D536" i="20"/>
  <c r="D539" i="20"/>
  <c r="C550" i="20"/>
  <c r="C553" i="20"/>
  <c r="C556" i="20"/>
  <c r="D559" i="20"/>
  <c r="C562" i="20"/>
  <c r="D565" i="20"/>
  <c r="D568" i="20"/>
  <c r="D571" i="20"/>
  <c r="C579" i="20"/>
  <c r="D582" i="20"/>
  <c r="D585" i="20"/>
  <c r="D588" i="20"/>
  <c r="D594" i="20"/>
  <c r="C599" i="20"/>
  <c r="C605" i="20"/>
  <c r="C608" i="20"/>
  <c r="C611" i="20"/>
  <c r="D614" i="20"/>
  <c r="C617" i="20"/>
  <c r="C620" i="20"/>
  <c r="D623" i="20"/>
  <c r="C629" i="20"/>
  <c r="C632" i="20"/>
  <c r="C635" i="20"/>
  <c r="D638" i="20"/>
  <c r="C641" i="20"/>
  <c r="C644" i="20"/>
  <c r="D647" i="20"/>
  <c r="C650" i="20"/>
  <c r="C653" i="20"/>
  <c r="C656" i="20"/>
  <c r="C659" i="20"/>
  <c r="D662" i="20"/>
  <c r="D665" i="20"/>
  <c r="C668" i="20"/>
  <c r="D671" i="20"/>
  <c r="D674" i="20"/>
  <c r="C677" i="20"/>
  <c r="C680" i="20"/>
  <c r="D683" i="20"/>
  <c r="C694" i="20"/>
  <c r="C697" i="20"/>
  <c r="D700" i="20"/>
  <c r="D703" i="20"/>
  <c r="D706" i="20"/>
  <c r="D709" i="20"/>
  <c r="D715" i="20"/>
  <c r="D718" i="20"/>
  <c r="C724" i="20"/>
  <c r="D727" i="20"/>
  <c r="D730" i="20"/>
  <c r="D733" i="20"/>
  <c r="C744" i="20"/>
  <c r="C747" i="20"/>
  <c r="C750" i="20"/>
  <c r="D753" i="20"/>
  <c r="C756" i="20"/>
  <c r="D759" i="20"/>
  <c r="D762" i="20"/>
  <c r="C765" i="20"/>
  <c r="D768" i="20"/>
  <c r="D771" i="20"/>
  <c r="D88" i="20"/>
  <c r="D105" i="20"/>
  <c r="C191" i="20"/>
  <c r="C203" i="20"/>
  <c r="W203" i="20" s="1" a="1"/>
  <c r="W203" i="20" s="1"/>
  <c r="D208" i="20"/>
  <c r="D211" i="20"/>
  <c r="C216" i="20"/>
  <c r="C219" i="20"/>
  <c r="D222" i="20"/>
  <c r="C230" i="20"/>
  <c r="D233" i="20"/>
  <c r="D236" i="20"/>
  <c r="C241" i="20"/>
  <c r="C244" i="20"/>
  <c r="D247" i="20"/>
  <c r="C255" i="20"/>
  <c r="D258" i="20"/>
  <c r="D261" i="20"/>
  <c r="C266" i="20"/>
  <c r="C269" i="20"/>
  <c r="D272" i="20"/>
  <c r="D275" i="20"/>
  <c r="C280" i="20"/>
  <c r="C283" i="20"/>
  <c r="D286" i="20"/>
  <c r="C291" i="20"/>
  <c r="C294" i="20"/>
  <c r="D297" i="20"/>
  <c r="W297" i="20" s="1" a="1"/>
  <c r="W297" i="20" s="1"/>
  <c r="C303" i="20"/>
  <c r="D306" i="20"/>
  <c r="D309" i="20"/>
  <c r="D312" i="20"/>
  <c r="D318" i="20"/>
  <c r="C323" i="20"/>
  <c r="D326" i="20"/>
  <c r="D329" i="20"/>
  <c r="D335" i="20"/>
  <c r="C343" i="20"/>
  <c r="D346" i="20"/>
  <c r="D352" i="20"/>
  <c r="D355" i="20"/>
  <c r="C360" i="20"/>
  <c r="D363" i="20"/>
  <c r="C368" i="20"/>
  <c r="D371" i="20"/>
  <c r="C374" i="20"/>
  <c r="C377" i="20"/>
  <c r="D380" i="20"/>
  <c r="D383" i="20"/>
  <c r="C388" i="20"/>
  <c r="D391" i="20"/>
  <c r="D394" i="20"/>
  <c r="C397" i="20"/>
  <c r="D400" i="20"/>
  <c r="D406" i="20"/>
  <c r="C411" i="20"/>
  <c r="D414" i="20"/>
  <c r="C419" i="20"/>
  <c r="C425" i="20"/>
  <c r="C428" i="20"/>
  <c r="D431" i="20"/>
  <c r="C439" i="20"/>
  <c r="D442" i="20"/>
  <c r="D445" i="20"/>
  <c r="C450" i="20"/>
  <c r="C453" i="20"/>
  <c r="D456" i="20"/>
  <c r="C476" i="20"/>
  <c r="C479" i="20"/>
  <c r="D482" i="20"/>
  <c r="C487" i="20"/>
  <c r="C493" i="20"/>
  <c r="D496" i="20"/>
  <c r="C501" i="20"/>
  <c r="C504" i="20"/>
  <c r="C507" i="20"/>
  <c r="D510" i="20"/>
  <c r="D513" i="20"/>
  <c r="C518" i="20"/>
  <c r="C521" i="20"/>
  <c r="D524" i="20"/>
  <c r="D530" i="20"/>
  <c r="C535" i="20"/>
  <c r="C541" i="20"/>
  <c r="C544" i="20"/>
  <c r="C547" i="20"/>
  <c r="D550" i="20"/>
  <c r="D553" i="20"/>
  <c r="D556" i="20"/>
  <c r="D562" i="20"/>
  <c r="C567" i="20"/>
  <c r="C573" i="20"/>
  <c r="C576" i="20"/>
  <c r="D579" i="20"/>
  <c r="C590" i="20"/>
  <c r="C593" i="20"/>
  <c r="C596" i="20"/>
  <c r="D599" i="20"/>
  <c r="C602" i="20"/>
  <c r="D605" i="20"/>
  <c r="D608" i="20"/>
  <c r="D611" i="20"/>
  <c r="D617" i="20"/>
  <c r="D620" i="20"/>
  <c r="C626" i="20"/>
  <c r="D629" i="20"/>
  <c r="D632" i="20"/>
  <c r="D635" i="20"/>
  <c r="D641" i="20"/>
  <c r="D644" i="20"/>
  <c r="D650" i="20"/>
  <c r="D653" i="20"/>
  <c r="D656" i="20"/>
  <c r="D659" i="20"/>
  <c r="D668" i="20"/>
  <c r="C673" i="20"/>
  <c r="D677" i="20"/>
  <c r="D680" i="20"/>
  <c r="C685" i="20"/>
  <c r="C688" i="20"/>
  <c r="C691" i="20"/>
  <c r="D694" i="20"/>
  <c r="D697" i="20"/>
  <c r="C705" i="20"/>
  <c r="C711" i="20"/>
  <c r="C714" i="20"/>
  <c r="C720" i="20"/>
  <c r="D724" i="20"/>
  <c r="C729" i="20"/>
  <c r="C735" i="20"/>
  <c r="C738" i="20"/>
  <c r="C741" i="20"/>
  <c r="D744" i="20"/>
  <c r="D747" i="20"/>
  <c r="D750" i="20"/>
  <c r="D756" i="20"/>
  <c r="C761" i="20"/>
  <c r="D765" i="20"/>
  <c r="C776" i="20"/>
  <c r="C779" i="20"/>
  <c r="C782" i="20"/>
  <c r="D785" i="20"/>
  <c r="D25" i="20"/>
  <c r="D42" i="20"/>
  <c r="D130" i="20"/>
  <c r="D147" i="20"/>
  <c r="C152" i="20"/>
  <c r="D169" i="20"/>
  <c r="D191" i="20"/>
  <c r="C205" i="20"/>
  <c r="C210" i="20"/>
  <c r="C213" i="20"/>
  <c r="D216" i="20"/>
  <c r="D219" i="20"/>
  <c r="C224" i="20"/>
  <c r="C227" i="20"/>
  <c r="D230" i="20"/>
  <c r="C238" i="20"/>
  <c r="D241" i="20"/>
  <c r="D244" i="20"/>
  <c r="C249" i="20"/>
  <c r="C252" i="20"/>
  <c r="D255" i="20"/>
  <c r="C263" i="20"/>
  <c r="D266" i="20"/>
  <c r="D269" i="20"/>
  <c r="C274" i="20"/>
  <c r="C277" i="20"/>
  <c r="D280" i="20"/>
  <c r="D283" i="20"/>
  <c r="C288" i="20"/>
  <c r="D291" i="20"/>
  <c r="D294" i="20"/>
  <c r="C299" i="20"/>
  <c r="D303" i="20"/>
  <c r="C311" i="20"/>
  <c r="C314" i="20"/>
  <c r="C317" i="20"/>
  <c r="C320" i="20"/>
  <c r="D323" i="20"/>
  <c r="C331" i="20"/>
  <c r="C337" i="20"/>
  <c r="C340" i="20"/>
  <c r="D343" i="20"/>
  <c r="C348" i="20"/>
  <c r="C354" i="20"/>
  <c r="C357" i="20"/>
  <c r="D360" i="20"/>
  <c r="C365" i="20"/>
  <c r="D368" i="20"/>
  <c r="D374" i="20"/>
  <c r="D377" i="20"/>
  <c r="C382" i="20"/>
  <c r="C385" i="20"/>
  <c r="D388" i="20"/>
  <c r="D397" i="20"/>
  <c r="C402" i="20"/>
  <c r="C408" i="20"/>
  <c r="D411" i="20"/>
  <c r="C416" i="20"/>
  <c r="D419" i="20"/>
  <c r="C422" i="20"/>
  <c r="D425" i="20"/>
  <c r="D428" i="20"/>
  <c r="C433" i="20"/>
  <c r="C436" i="20"/>
  <c r="D439" i="20"/>
  <c r="C447" i="20"/>
  <c r="D450" i="20"/>
  <c r="D453" i="20"/>
  <c r="W453" i="20" s="1" a="1"/>
  <c r="W453" i="20" s="1"/>
  <c r="C458" i="20"/>
  <c r="C461" i="20"/>
  <c r="C464" i="20"/>
  <c r="C467" i="20"/>
  <c r="C470" i="20"/>
  <c r="C473" i="20"/>
  <c r="D476" i="20"/>
  <c r="D479" i="20"/>
  <c r="C484" i="20"/>
  <c r="D487" i="20"/>
  <c r="C490" i="20"/>
  <c r="D493" i="20"/>
  <c r="C498" i="20"/>
  <c r="D501" i="20"/>
  <c r="D504" i="20"/>
  <c r="D507" i="20"/>
  <c r="C515" i="20"/>
  <c r="D518" i="20"/>
  <c r="D521" i="20"/>
  <c r="C526" i="20"/>
  <c r="C529" i="20"/>
  <c r="C532" i="20"/>
  <c r="D535" i="20"/>
  <c r="C538" i="20"/>
  <c r="D541" i="20"/>
  <c r="D544" i="20"/>
  <c r="D547" i="20"/>
  <c r="C558" i="20"/>
  <c r="C561" i="20"/>
  <c r="C564" i="20"/>
  <c r="D567" i="20"/>
  <c r="C570" i="20"/>
  <c r="D573" i="20"/>
  <c r="D576" i="20"/>
  <c r="C581" i="20"/>
  <c r="C584" i="20"/>
  <c r="C587" i="20"/>
  <c r="D590" i="20"/>
  <c r="D593" i="20"/>
  <c r="D596" i="20"/>
  <c r="D602" i="20"/>
  <c r="C607" i="20"/>
  <c r="C613" i="20"/>
  <c r="C616" i="20"/>
  <c r="C622" i="20"/>
  <c r="D626" i="20"/>
  <c r="C631" i="20"/>
  <c r="C637" i="20"/>
  <c r="C640" i="20"/>
  <c r="C646" i="20"/>
  <c r="C649" i="20"/>
  <c r="C655" i="20"/>
  <c r="C661" i="20"/>
  <c r="C664" i="20"/>
  <c r="C670" i="20"/>
  <c r="D673" i="20"/>
  <c r="C679" i="20"/>
  <c r="C682" i="20"/>
  <c r="D685" i="20"/>
  <c r="D688" i="20"/>
  <c r="D691" i="20"/>
  <c r="C699" i="20"/>
  <c r="C702" i="20"/>
  <c r="D705" i="20"/>
  <c r="C708" i="20"/>
  <c r="D711" i="20"/>
  <c r="D714" i="20"/>
  <c r="C717" i="20"/>
  <c r="D720" i="20"/>
  <c r="C723" i="20"/>
  <c r="C726" i="20"/>
  <c r="D729" i="20"/>
  <c r="C732" i="20"/>
  <c r="D735" i="20"/>
  <c r="D738" i="20"/>
  <c r="D741" i="20"/>
  <c r="C752" i="20"/>
  <c r="C755" i="20"/>
  <c r="C758" i="20"/>
  <c r="D761" i="20"/>
  <c r="D30" i="20"/>
  <c r="C50" i="20"/>
  <c r="D62" i="20"/>
  <c r="C79" i="20"/>
  <c r="D91" i="20"/>
  <c r="W91" i="20" s="1" a="1"/>
  <c r="W91" i="20" s="1"/>
  <c r="D108" i="20"/>
  <c r="C113" i="20"/>
  <c r="C198" i="20"/>
  <c r="C200" i="20"/>
  <c r="W200" i="20" s="1" a="1"/>
  <c r="W200" i="20" s="1"/>
  <c r="C202" i="20"/>
  <c r="D205" i="20"/>
  <c r="D210" i="20"/>
  <c r="D213" i="20"/>
  <c r="C218" i="20"/>
  <c r="C221" i="20"/>
  <c r="D224" i="20"/>
  <c r="D227" i="20"/>
  <c r="C232" i="20"/>
  <c r="C235" i="20"/>
  <c r="D238" i="20"/>
  <c r="W238" i="20" s="1" a="1"/>
  <c r="W238" i="20" s="1"/>
  <c r="C246" i="20"/>
  <c r="D249" i="20"/>
  <c r="D252" i="20"/>
  <c r="C257" i="20"/>
  <c r="C260" i="20"/>
  <c r="D263" i="20"/>
  <c r="C271" i="20"/>
  <c r="D274" i="20"/>
  <c r="D277" i="20"/>
  <c r="C282" i="20"/>
  <c r="C285" i="20"/>
  <c r="D288" i="20"/>
  <c r="C296" i="20"/>
  <c r="D299" i="20"/>
  <c r="C302" i="20"/>
  <c r="C305" i="20"/>
  <c r="C308" i="20"/>
  <c r="D311" i="20"/>
  <c r="D314" i="20"/>
  <c r="D317" i="20"/>
  <c r="D320" i="20"/>
  <c r="C325" i="20"/>
  <c r="C328" i="20"/>
  <c r="D331" i="20"/>
  <c r="C334" i="20"/>
  <c r="D337" i="20"/>
  <c r="D340" i="20"/>
  <c r="C345" i="20"/>
  <c r="D348" i="20"/>
  <c r="C351" i="20"/>
  <c r="D354" i="20"/>
  <c r="D357" i="20"/>
  <c r="C362" i="20"/>
  <c r="D365" i="20"/>
  <c r="C370" i="20"/>
  <c r="C373" i="20"/>
  <c r="C379" i="20"/>
  <c r="D382" i="20"/>
  <c r="D385" i="20"/>
  <c r="C390" i="20"/>
  <c r="C393" i="20"/>
  <c r="C399" i="20"/>
  <c r="D402" i="20"/>
  <c r="C405" i="20"/>
  <c r="D408" i="20"/>
  <c r="C413" i="20"/>
  <c r="D416" i="20"/>
  <c r="C421" i="20"/>
  <c r="D422" i="20"/>
  <c r="C427" i="20"/>
  <c r="C430" i="20"/>
  <c r="D433" i="20"/>
  <c r="D436" i="20"/>
  <c r="C441" i="20"/>
  <c r="C444" i="20"/>
  <c r="D447" i="20"/>
  <c r="C455" i="20"/>
  <c r="D458" i="20"/>
  <c r="D461" i="20"/>
  <c r="D464" i="20"/>
  <c r="D467" i="20"/>
  <c r="D470" i="20"/>
  <c r="D473" i="20"/>
  <c r="C481" i="20"/>
  <c r="D484" i="20"/>
  <c r="D490" i="20"/>
  <c r="C495" i="20"/>
  <c r="D498" i="20"/>
  <c r="C503" i="20"/>
  <c r="C509" i="20"/>
  <c r="C512" i="20"/>
  <c r="D515" i="20"/>
  <c r="C523" i="20"/>
  <c r="D526" i="20"/>
  <c r="D529" i="20"/>
  <c r="D532" i="20"/>
  <c r="D538" i="20"/>
  <c r="C543" i="20"/>
  <c r="C549" i="20"/>
  <c r="C552" i="20"/>
  <c r="C555" i="20"/>
  <c r="D558" i="20"/>
  <c r="D561" i="20"/>
  <c r="D564" i="20"/>
  <c r="D570" i="20"/>
  <c r="C575" i="20"/>
  <c r="C578" i="20"/>
  <c r="D581" i="20"/>
  <c r="D584" i="20"/>
  <c r="D587" i="20"/>
  <c r="C598" i="20"/>
  <c r="C601" i="20"/>
  <c r="C604" i="20"/>
  <c r="D607" i="20"/>
  <c r="C610" i="20"/>
  <c r="D613" i="20"/>
  <c r="D616" i="20"/>
  <c r="C619" i="20"/>
  <c r="D622" i="20"/>
  <c r="C625" i="20"/>
  <c r="C628" i="20"/>
  <c r="D631" i="20"/>
  <c r="C634" i="20"/>
  <c r="D637" i="20"/>
  <c r="D640" i="20"/>
  <c r="C643" i="20"/>
  <c r="D646" i="20"/>
  <c r="D649" i="20"/>
  <c r="C652" i="20"/>
  <c r="D655" i="20"/>
  <c r="C658" i="20"/>
  <c r="D661" i="20"/>
  <c r="D664" i="20"/>
  <c r="C667" i="20"/>
  <c r="D670" i="20"/>
  <c r="C676" i="20"/>
  <c r="D679" i="20"/>
  <c r="D682" i="20"/>
  <c r="C687" i="20"/>
  <c r="C690" i="20"/>
  <c r="C693" i="20"/>
  <c r="C696" i="20"/>
  <c r="D699" i="20"/>
  <c r="D702" i="20"/>
  <c r="D708" i="20"/>
  <c r="C713" i="20"/>
  <c r="D717" i="20"/>
  <c r="D723" i="20"/>
  <c r="D726" i="20"/>
  <c r="D732" i="20"/>
  <c r="C737" i="20"/>
  <c r="C743" i="20"/>
  <c r="C746" i="20"/>
  <c r="C749" i="20"/>
  <c r="D752" i="20"/>
  <c r="D755" i="20"/>
  <c r="D758" i="20"/>
  <c r="C764" i="20"/>
  <c r="D767" i="20"/>
  <c r="D133" i="20"/>
  <c r="C138" i="20"/>
  <c r="C155" i="20"/>
  <c r="D172" i="20"/>
  <c r="C177" i="20"/>
  <c r="D194" i="20"/>
  <c r="D202" i="20"/>
  <c r="D207" i="20"/>
  <c r="C215" i="20"/>
  <c r="D218" i="20"/>
  <c r="D221" i="20"/>
  <c r="C226" i="20"/>
  <c r="C229" i="20"/>
  <c r="D232" i="20"/>
  <c r="D235" i="20"/>
  <c r="C240" i="20"/>
  <c r="C243" i="20"/>
  <c r="D246" i="20"/>
  <c r="C254" i="20"/>
  <c r="D257" i="20"/>
  <c r="D260" i="20"/>
  <c r="C265" i="20"/>
  <c r="C268" i="20"/>
  <c r="D271" i="20"/>
  <c r="C279" i="20"/>
  <c r="D282" i="20"/>
  <c r="D285" i="20"/>
  <c r="C290" i="20"/>
  <c r="C293" i="20"/>
  <c r="D296" i="20"/>
  <c r="D302" i="20"/>
  <c r="D305" i="20"/>
  <c r="D308" i="20"/>
  <c r="C316" i="20"/>
  <c r="C322" i="20"/>
  <c r="D325" i="20"/>
  <c r="D328" i="20"/>
  <c r="D334" i="20"/>
  <c r="C342" i="20"/>
  <c r="D345" i="20"/>
  <c r="D351" i="20"/>
  <c r="C359" i="20"/>
  <c r="D362" i="20"/>
  <c r="C367" i="20"/>
  <c r="D370" i="20"/>
  <c r="D373" i="20"/>
  <c r="C376" i="20"/>
  <c r="D379" i="20"/>
  <c r="C387" i="20"/>
  <c r="D390" i="20"/>
  <c r="D393" i="20"/>
  <c r="C396" i="20"/>
  <c r="D399" i="20"/>
  <c r="D405" i="20"/>
  <c r="C410" i="20"/>
  <c r="D413" i="20"/>
  <c r="C418" i="20"/>
  <c r="D421" i="20"/>
  <c r="C424" i="20"/>
  <c r="D427" i="20"/>
  <c r="D430" i="20"/>
  <c r="C435" i="20"/>
  <c r="C438" i="20"/>
  <c r="D441" i="20"/>
  <c r="D444" i="20"/>
  <c r="C449" i="20"/>
  <c r="C452" i="20"/>
  <c r="D455" i="20"/>
  <c r="C463" i="20"/>
  <c r="C469" i="20"/>
  <c r="C472" i="20"/>
  <c r="C475" i="20"/>
  <c r="C478" i="20"/>
  <c r="D481" i="20"/>
  <c r="C486" i="20"/>
  <c r="C489" i="20"/>
  <c r="C492" i="20"/>
  <c r="D495" i="20"/>
  <c r="C500" i="20"/>
  <c r="D503" i="20"/>
  <c r="C506" i="20"/>
  <c r="D509" i="20"/>
  <c r="D512" i="20"/>
  <c r="C517" i="20"/>
  <c r="C520" i="20"/>
  <c r="D523" i="20"/>
  <c r="W523" i="20" s="1" a="1"/>
  <c r="W523" i="20" s="1"/>
  <c r="C534" i="20"/>
  <c r="C537" i="20"/>
  <c r="C540" i="20"/>
  <c r="D543" i="20"/>
  <c r="C546" i="20"/>
  <c r="D549" i="20"/>
  <c r="D552" i="20"/>
  <c r="W552" i="20" s="1" a="1"/>
  <c r="W552" i="20" s="1"/>
  <c r="D555" i="20"/>
  <c r="C566" i="20"/>
  <c r="C569" i="20"/>
  <c r="C572" i="20"/>
  <c r="D575" i="20"/>
  <c r="D578" i="20"/>
  <c r="C583" i="20"/>
  <c r="C589" i="20"/>
  <c r="C592" i="20"/>
  <c r="C595" i="20"/>
  <c r="D598" i="20"/>
  <c r="D601" i="20"/>
  <c r="D604" i="20"/>
  <c r="D610" i="20"/>
  <c r="C615" i="20"/>
  <c r="D619" i="20"/>
  <c r="D625" i="20"/>
  <c r="D628" i="20"/>
  <c r="D634" i="20"/>
  <c r="C639" i="20"/>
  <c r="D643" i="20"/>
  <c r="D652" i="20"/>
  <c r="D658" i="20"/>
  <c r="C663" i="20"/>
  <c r="D667" i="20"/>
  <c r="C672" i="20"/>
  <c r="D676" i="20"/>
  <c r="C684" i="20"/>
  <c r="D687" i="20"/>
  <c r="D690" i="20"/>
  <c r="D693" i="20"/>
  <c r="D696" i="20"/>
  <c r="C704" i="20"/>
  <c r="C707" i="20"/>
  <c r="C710" i="20"/>
  <c r="D713" i="20"/>
  <c r="C719" i="20"/>
  <c r="C722" i="20"/>
  <c r="C728" i="20"/>
  <c r="C731" i="20"/>
  <c r="C734" i="20"/>
  <c r="D737" i="20"/>
  <c r="C740" i="20"/>
  <c r="D743" i="20"/>
  <c r="D746" i="20"/>
  <c r="W746" i="20" s="1" a="1"/>
  <c r="W746" i="20" s="1"/>
  <c r="D749" i="20"/>
  <c r="W749" i="20" s="1" a="1"/>
  <c r="W749" i="20" s="1"/>
  <c r="C760" i="20"/>
  <c r="D764" i="20"/>
  <c r="C769" i="20"/>
  <c r="C775" i="20"/>
  <c r="C778" i="20"/>
  <c r="C781" i="20"/>
  <c r="D784" i="20"/>
  <c r="C19" i="20"/>
  <c r="D53" i="20"/>
  <c r="D82" i="20"/>
  <c r="D94" i="20"/>
  <c r="C116" i="20"/>
  <c r="C204" i="20"/>
  <c r="C209" i="20"/>
  <c r="C212" i="20"/>
  <c r="D215" i="20"/>
  <c r="C223" i="20"/>
  <c r="D226" i="20"/>
  <c r="D229" i="20"/>
  <c r="C234" i="20"/>
  <c r="C237" i="20"/>
  <c r="D240" i="20"/>
  <c r="D243" i="20"/>
  <c r="C248" i="20"/>
  <c r="C251" i="20"/>
  <c r="D254" i="20"/>
  <c r="C262" i="20"/>
  <c r="D265" i="20"/>
  <c r="D268" i="20"/>
  <c r="C273" i="20"/>
  <c r="C276" i="20"/>
  <c r="D279" i="20"/>
  <c r="C287" i="20"/>
  <c r="D290" i="20"/>
  <c r="D293" i="20"/>
  <c r="C298" i="20"/>
  <c r="C301" i="20"/>
  <c r="C310" i="20"/>
  <c r="C313" i="20"/>
  <c r="D316" i="20"/>
  <c r="C319" i="20"/>
  <c r="D322" i="20"/>
  <c r="C327" i="20"/>
  <c r="C330" i="20"/>
  <c r="C333" i="20"/>
  <c r="C336" i="20"/>
  <c r="C339" i="20"/>
  <c r="D342" i="20"/>
  <c r="C347" i="20"/>
  <c r="C350" i="20"/>
  <c r="C353" i="20"/>
  <c r="C356" i="20"/>
  <c r="D359" i="20"/>
  <c r="C364" i="20"/>
  <c r="D367" i="20"/>
  <c r="D376" i="20"/>
  <c r="C381" i="20"/>
  <c r="C384" i="20"/>
  <c r="D387" i="20"/>
  <c r="D396" i="20"/>
  <c r="C401" i="20"/>
  <c r="C404" i="20"/>
  <c r="C407" i="20"/>
  <c r="D410" i="20"/>
  <c r="C415" i="20"/>
  <c r="D418" i="20"/>
  <c r="D424" i="20"/>
  <c r="C432" i="20"/>
  <c r="D435" i="20"/>
  <c r="D438" i="20"/>
  <c r="C443" i="20"/>
  <c r="C446" i="20"/>
  <c r="D449" i="20"/>
  <c r="D452" i="20"/>
  <c r="C457" i="20"/>
  <c r="C460" i="20"/>
  <c r="D463" i="20"/>
  <c r="C466" i="20"/>
  <c r="D469" i="20"/>
  <c r="D472" i="20"/>
  <c r="D475" i="20"/>
  <c r="D478" i="20"/>
  <c r="C483" i="20"/>
  <c r="D486" i="20"/>
  <c r="D489" i="20"/>
  <c r="D492" i="20"/>
  <c r="C497" i="20"/>
  <c r="D500" i="20"/>
  <c r="D506" i="20"/>
  <c r="C511" i="20"/>
  <c r="C514" i="20"/>
  <c r="D517" i="20"/>
  <c r="D520" i="20"/>
  <c r="C525" i="20"/>
  <c r="C528" i="20"/>
  <c r="C531" i="20"/>
  <c r="D534" i="20"/>
  <c r="D537" i="20"/>
  <c r="D540" i="20"/>
  <c r="D546" i="20"/>
  <c r="C551" i="20"/>
  <c r="C557" i="20"/>
  <c r="C560" i="20"/>
  <c r="C563" i="20"/>
  <c r="D566" i="20"/>
  <c r="D569" i="20"/>
  <c r="D572" i="20"/>
  <c r="C580" i="20"/>
  <c r="D583" i="20"/>
  <c r="C586" i="20"/>
  <c r="D589" i="20"/>
  <c r="D592" i="20"/>
  <c r="D595" i="20"/>
  <c r="C606" i="20"/>
  <c r="C609" i="20"/>
  <c r="C612" i="20"/>
  <c r="D615" i="20"/>
  <c r="C621" i="20"/>
  <c r="C624" i="20"/>
  <c r="C630" i="20"/>
  <c r="C633" i="20"/>
  <c r="C636" i="20"/>
  <c r="D639" i="20"/>
  <c r="C645" i="20"/>
  <c r="C648" i="20"/>
  <c r="C654" i="20"/>
  <c r="C657" i="20"/>
  <c r="C660" i="20"/>
  <c r="D663" i="20"/>
  <c r="C666" i="20"/>
  <c r="C669" i="20"/>
  <c r="D672" i="20"/>
  <c r="C678" i="20"/>
  <c r="C681" i="20"/>
  <c r="D684" i="20"/>
  <c r="C695" i="20"/>
  <c r="C698" i="20"/>
  <c r="C701" i="20"/>
  <c r="D704" i="20"/>
  <c r="D707" i="20"/>
  <c r="D710" i="20"/>
  <c r="C716" i="20"/>
  <c r="D719" i="20"/>
  <c r="D722" i="20"/>
  <c r="C725" i="20"/>
  <c r="D728" i="20"/>
  <c r="D731" i="20"/>
  <c r="D734" i="20"/>
  <c r="D740" i="20"/>
  <c r="C745" i="20"/>
  <c r="C751" i="20"/>
  <c r="C754" i="20"/>
  <c r="C757" i="20"/>
  <c r="D760" i="20"/>
  <c r="C763" i="20"/>
  <c r="C766" i="20"/>
  <c r="D769" i="20"/>
  <c r="C772" i="20"/>
  <c r="D775" i="20"/>
  <c r="C24" i="20"/>
  <c r="C36" i="20"/>
  <c r="C141" i="20"/>
  <c r="D158" i="20"/>
  <c r="C180" i="20"/>
  <c r="D204" i="20"/>
  <c r="D209" i="20"/>
  <c r="W209" i="20" s="1" a="1"/>
  <c r="W209" i="20" s="1"/>
  <c r="D212" i="20"/>
  <c r="C217" i="20"/>
  <c r="C220" i="20"/>
  <c r="D223" i="20"/>
  <c r="C231" i="20"/>
  <c r="D234" i="20"/>
  <c r="D237" i="20"/>
  <c r="C242" i="20"/>
  <c r="C245" i="20"/>
  <c r="D248" i="20"/>
  <c r="D251" i="20"/>
  <c r="C256" i="20"/>
  <c r="C259" i="20"/>
  <c r="D262" i="20"/>
  <c r="C270" i="20"/>
  <c r="D273" i="20"/>
  <c r="W273" i="20" s="1" a="1"/>
  <c r="W273" i="20" s="1"/>
  <c r="D276" i="20"/>
  <c r="C281" i="20"/>
  <c r="C284" i="20"/>
  <c r="D287" i="20"/>
  <c r="C292" i="20"/>
  <c r="C295" i="20"/>
  <c r="D298" i="20"/>
  <c r="D301" i="20"/>
  <c r="C304" i="20"/>
  <c r="C307" i="20"/>
  <c r="D310" i="20"/>
  <c r="D313" i="20"/>
  <c r="D319" i="20"/>
  <c r="C324" i="20"/>
  <c r="D327" i="20"/>
  <c r="D330" i="20"/>
  <c r="D333" i="20"/>
  <c r="D336" i="20"/>
  <c r="D339" i="20"/>
  <c r="C344" i="20"/>
  <c r="D347" i="20"/>
  <c r="D350" i="20"/>
  <c r="D353" i="20"/>
  <c r="D356" i="20"/>
  <c r="C361" i="20"/>
  <c r="D364" i="20"/>
  <c r="C369" i="20"/>
  <c r="C372" i="20"/>
  <c r="C378" i="20"/>
  <c r="D381" i="20"/>
  <c r="D384" i="20"/>
  <c r="C389" i="20"/>
  <c r="C392" i="20"/>
  <c r="C395" i="20"/>
  <c r="C398" i="20"/>
  <c r="D401" i="20"/>
  <c r="D404" i="20"/>
  <c r="D407" i="20"/>
  <c r="C412" i="20"/>
  <c r="D415" i="20"/>
  <c r="C420" i="20"/>
  <c r="C426" i="20"/>
  <c r="C429" i="20"/>
  <c r="D432" i="20"/>
  <c r="C440" i="20"/>
  <c r="D443" i="20"/>
  <c r="D446" i="20"/>
  <c r="C451" i="20"/>
  <c r="C454" i="20"/>
  <c r="D457" i="20"/>
  <c r="D460" i="20"/>
  <c r="D466" i="20"/>
  <c r="C477" i="20"/>
  <c r="C480" i="20"/>
  <c r="D483" i="20"/>
  <c r="C494" i="20"/>
  <c r="D497" i="20"/>
  <c r="C502" i="20"/>
  <c r="C505" i="20"/>
  <c r="C508" i="20"/>
  <c r="D511" i="20"/>
  <c r="D514" i="20"/>
  <c r="C519" i="20"/>
  <c r="C522" i="20"/>
  <c r="D525" i="20"/>
  <c r="D528" i="20"/>
  <c r="D531" i="20"/>
  <c r="C542" i="20"/>
  <c r="C545" i="20"/>
  <c r="C548" i="20"/>
  <c r="D551" i="20"/>
  <c r="C554" i="20"/>
  <c r="D557" i="20"/>
  <c r="D560" i="20"/>
  <c r="D563" i="20"/>
  <c r="C574" i="20"/>
  <c r="C577" i="20"/>
  <c r="D580" i="20"/>
  <c r="D586" i="20"/>
  <c r="C591" i="20"/>
  <c r="C597" i="20"/>
  <c r="C600" i="20"/>
  <c r="C603" i="20"/>
  <c r="D606" i="20"/>
  <c r="D609" i="20"/>
  <c r="D612" i="20"/>
  <c r="C618" i="20"/>
  <c r="D621" i="20"/>
  <c r="D624" i="20"/>
  <c r="C627" i="20"/>
  <c r="D630" i="20"/>
  <c r="D633" i="20"/>
  <c r="D636" i="20"/>
  <c r="C642" i="20"/>
  <c r="D645" i="20"/>
  <c r="D648" i="20"/>
  <c r="C651" i="20"/>
  <c r="D654" i="20"/>
  <c r="D657" i="20"/>
  <c r="D660" i="20"/>
  <c r="D666" i="20"/>
  <c r="D669" i="20"/>
  <c r="C675" i="20"/>
  <c r="D678" i="20"/>
  <c r="D681" i="20"/>
  <c r="C686" i="20"/>
  <c r="C689" i="20"/>
  <c r="C692" i="20"/>
  <c r="D695" i="20"/>
  <c r="D698" i="20"/>
  <c r="D701" i="20"/>
  <c r="C712" i="20"/>
  <c r="D716" i="20"/>
  <c r="C721" i="20"/>
  <c r="D725" i="20"/>
  <c r="W725" i="20" s="1" a="1"/>
  <c r="W725" i="20" s="1"/>
  <c r="C736" i="20"/>
  <c r="C739" i="20"/>
  <c r="C742" i="20"/>
  <c r="D745" i="20"/>
  <c r="C748" i="20"/>
  <c r="D751" i="20"/>
  <c r="D754" i="20"/>
  <c r="W754" i="20" s="1" a="1"/>
  <c r="W754" i="20" s="1"/>
  <c r="D757" i="20"/>
  <c r="W757" i="20" s="1" a="1"/>
  <c r="W757" i="20" s="1"/>
  <c r="D763" i="20"/>
  <c r="D766" i="20"/>
  <c r="D772" i="20"/>
  <c r="C777" i="20"/>
  <c r="C783" i="20"/>
  <c r="C29" i="20"/>
  <c r="D56" i="20"/>
  <c r="C61" i="20"/>
  <c r="D68" i="20"/>
  <c r="C73" i="20"/>
  <c r="C85" i="20"/>
  <c r="C102" i="20"/>
  <c r="D119" i="20"/>
  <c r="D197" i="20"/>
  <c r="C199" i="20"/>
  <c r="D201" i="20"/>
  <c r="C206" i="20"/>
  <c r="C214" i="20"/>
  <c r="D217" i="20"/>
  <c r="D220" i="20"/>
  <c r="C225" i="20"/>
  <c r="C228" i="20"/>
  <c r="D231" i="20"/>
  <c r="C239" i="20"/>
  <c r="D242" i="20"/>
  <c r="D245" i="20"/>
  <c r="C250" i="20"/>
  <c r="C253" i="20"/>
  <c r="D256" i="20"/>
  <c r="D259" i="20"/>
  <c r="C264" i="20"/>
  <c r="C267" i="20"/>
  <c r="D270" i="20"/>
  <c r="C278" i="20"/>
  <c r="D281" i="20"/>
  <c r="D284" i="20"/>
  <c r="C289" i="20"/>
  <c r="D292" i="20"/>
  <c r="D295" i="20"/>
  <c r="C300" i="20"/>
  <c r="W300" i="20" s="1" a="1"/>
  <c r="W300" i="20" s="1"/>
  <c r="D304" i="20"/>
  <c r="D307" i="20"/>
  <c r="C315" i="20"/>
  <c r="C321" i="20"/>
  <c r="D324" i="20"/>
  <c r="C332" i="20"/>
  <c r="C338" i="20"/>
  <c r="C341" i="20"/>
  <c r="D344" i="20"/>
  <c r="C349" i="20"/>
  <c r="C358" i="20"/>
  <c r="D361" i="20"/>
  <c r="C366" i="20"/>
  <c r="D369" i="20"/>
  <c r="D372" i="20"/>
  <c r="C375" i="20"/>
  <c r="D378" i="20"/>
  <c r="C386" i="20"/>
  <c r="D389" i="20"/>
  <c r="D392" i="20"/>
  <c r="D395" i="20"/>
  <c r="D398" i="20"/>
  <c r="C403" i="20"/>
  <c r="C409" i="20"/>
  <c r="D412" i="20"/>
  <c r="C417" i="20"/>
  <c r="D420" i="20"/>
  <c r="C423" i="20"/>
  <c r="D426" i="20"/>
  <c r="D429" i="20"/>
  <c r="C434" i="20"/>
  <c r="C437" i="20"/>
  <c r="D440" i="20"/>
  <c r="C448" i="20"/>
  <c r="D451" i="20"/>
  <c r="D454" i="20"/>
  <c r="C459" i="20"/>
  <c r="C462" i="20"/>
  <c r="C465" i="20"/>
  <c r="C468" i="20"/>
  <c r="C471" i="20"/>
  <c r="C474" i="20"/>
  <c r="D477" i="20"/>
  <c r="D480" i="20"/>
  <c r="C485" i="20"/>
  <c r="C488" i="20"/>
  <c r="C491" i="20"/>
  <c r="D494" i="20"/>
  <c r="C499" i="20"/>
  <c r="D502" i="20"/>
  <c r="D505" i="20"/>
  <c r="D508" i="20"/>
  <c r="C516" i="20"/>
  <c r="D519" i="20"/>
  <c r="D522" i="20"/>
  <c r="C527" i="20"/>
  <c r="C533" i="20"/>
  <c r="C536" i="20"/>
  <c r="C539" i="20"/>
  <c r="D542" i="20"/>
  <c r="D545" i="20"/>
  <c r="D548" i="20"/>
  <c r="D554" i="20"/>
  <c r="C559" i="20"/>
  <c r="C565" i="20"/>
  <c r="C568" i="20"/>
  <c r="C571" i="20"/>
  <c r="D574" i="20"/>
  <c r="D577" i="20"/>
  <c r="C582" i="20"/>
  <c r="C585" i="20"/>
  <c r="C588" i="20"/>
  <c r="D591" i="20"/>
  <c r="C594" i="20"/>
  <c r="W594" i="20" s="1" a="1"/>
  <c r="W594" i="20" s="1"/>
  <c r="D597" i="20"/>
  <c r="D600" i="20"/>
  <c r="D603" i="20"/>
  <c r="C614" i="20"/>
  <c r="D618" i="20"/>
  <c r="C623" i="20"/>
  <c r="D627" i="20"/>
  <c r="C638" i="20"/>
  <c r="D642" i="20"/>
  <c r="C647" i="20"/>
  <c r="D651" i="20"/>
  <c r="C662" i="20"/>
  <c r="W662" i="20" s="1" a="1"/>
  <c r="W662" i="20" s="1"/>
  <c r="C665" i="20"/>
  <c r="W665" i="20" s="1" a="1"/>
  <c r="W665" i="20" s="1"/>
  <c r="C671" i="20"/>
  <c r="C674" i="20"/>
  <c r="D675" i="20"/>
  <c r="C683" i="20"/>
  <c r="D686" i="20"/>
  <c r="D689" i="20"/>
  <c r="D692" i="20"/>
  <c r="C700" i="20"/>
  <c r="C703" i="20"/>
  <c r="C706" i="20"/>
  <c r="C709" i="20"/>
  <c r="D712" i="20"/>
  <c r="C715" i="20"/>
  <c r="W715" i="20" s="1" a="1"/>
  <c r="W715" i="20" s="1"/>
  <c r="C718" i="20"/>
  <c r="W718" i="20" s="1" a="1"/>
  <c r="W718" i="20" s="1"/>
  <c r="D721" i="20"/>
  <c r="C727" i="20"/>
  <c r="W727" i="20" s="1" a="1"/>
  <c r="W727" i="20" s="1"/>
  <c r="C730" i="20"/>
  <c r="C733" i="20"/>
  <c r="D736" i="20"/>
  <c r="D739" i="20"/>
  <c r="D742" i="20"/>
  <c r="D748" i="20"/>
  <c r="C753" i="20"/>
  <c r="C759" i="20"/>
  <c r="W759" i="20" s="1" a="1"/>
  <c r="W759" i="20" s="1"/>
  <c r="C762" i="20"/>
  <c r="C773" i="20"/>
  <c r="C786" i="20"/>
  <c r="C789" i="20"/>
  <c r="D792" i="20"/>
  <c r="C795" i="20"/>
  <c r="C798" i="20"/>
  <c r="D801" i="20"/>
  <c r="C804" i="20"/>
  <c r="D807" i="20"/>
  <c r="D810" i="20"/>
  <c r="D813" i="20"/>
  <c r="D819" i="20"/>
  <c r="D822" i="20"/>
  <c r="C828" i="20"/>
  <c r="D831" i="20"/>
  <c r="D834" i="20"/>
  <c r="D837" i="20"/>
  <c r="C848" i="20"/>
  <c r="D852" i="20"/>
  <c r="C857" i="20"/>
  <c r="D861" i="20"/>
  <c r="C872" i="20"/>
  <c r="C875" i="20"/>
  <c r="C878" i="20"/>
  <c r="D881" i="20"/>
  <c r="C887" i="20"/>
  <c r="C890" i="20"/>
  <c r="C896" i="20"/>
  <c r="C899" i="20"/>
  <c r="C902" i="20"/>
  <c r="D905" i="20"/>
  <c r="C908" i="20"/>
  <c r="D911" i="20"/>
  <c r="D914" i="20"/>
  <c r="C917" i="20"/>
  <c r="D920" i="20"/>
  <c r="C923" i="20"/>
  <c r="C929" i="20"/>
  <c r="C935" i="20"/>
  <c r="C938" i="20"/>
  <c r="C941" i="20"/>
  <c r="D944" i="20"/>
  <c r="C952" i="20"/>
  <c r="C955" i="20"/>
  <c r="C958" i="20"/>
  <c r="D961" i="20"/>
  <c r="D964" i="20"/>
  <c r="C969" i="20"/>
  <c r="C975" i="20"/>
  <c r="C978" i="20"/>
  <c r="C981" i="20"/>
  <c r="D984" i="20"/>
  <c r="C992" i="20"/>
  <c r="D995" i="20"/>
  <c r="D998" i="20"/>
  <c r="C1003" i="20"/>
  <c r="C991" i="20"/>
  <c r="C767" i="20"/>
  <c r="C771" i="20"/>
  <c r="W771" i="20" s="1" a="1"/>
  <c r="W771" i="20" s="1"/>
  <c r="D773" i="20"/>
  <c r="D777" i="20"/>
  <c r="D786" i="20"/>
  <c r="D789" i="20"/>
  <c r="D795" i="20"/>
  <c r="D798" i="20"/>
  <c r="D804" i="20"/>
  <c r="C809" i="20"/>
  <c r="C815" i="20"/>
  <c r="C818" i="20"/>
  <c r="C824" i="20"/>
  <c r="D828" i="20"/>
  <c r="C833" i="20"/>
  <c r="C839" i="20"/>
  <c r="C842" i="20"/>
  <c r="C845" i="20"/>
  <c r="D848" i="20"/>
  <c r="C851" i="20"/>
  <c r="C854" i="20"/>
  <c r="D857" i="20"/>
  <c r="C863" i="20"/>
  <c r="C866" i="20"/>
  <c r="C869" i="20"/>
  <c r="D872" i="20"/>
  <c r="D875" i="20"/>
  <c r="D878" i="20"/>
  <c r="C884" i="20"/>
  <c r="D887" i="20"/>
  <c r="D890" i="20"/>
  <c r="C893" i="20"/>
  <c r="D896" i="20"/>
  <c r="D899" i="20"/>
  <c r="D902" i="20"/>
  <c r="D908" i="20"/>
  <c r="C913" i="20"/>
  <c r="D917" i="20"/>
  <c r="D923" i="20"/>
  <c r="C926" i="20"/>
  <c r="D929" i="20"/>
  <c r="C932" i="20"/>
  <c r="D935" i="20"/>
  <c r="D938" i="20"/>
  <c r="D941" i="20"/>
  <c r="C946" i="20"/>
  <c r="C949" i="20"/>
  <c r="D952" i="20"/>
  <c r="D955" i="20"/>
  <c r="D958" i="20"/>
  <c r="C963" i="20"/>
  <c r="C966" i="20"/>
  <c r="D969" i="20"/>
  <c r="C972" i="20"/>
  <c r="D975" i="20"/>
  <c r="D978" i="20"/>
  <c r="D981" i="20"/>
  <c r="C986" i="20"/>
  <c r="C989" i="20"/>
  <c r="D992" i="20"/>
  <c r="C1000" i="20"/>
  <c r="D1003" i="20"/>
  <c r="C980" i="20"/>
  <c r="C990" i="20"/>
  <c r="D779" i="20"/>
  <c r="C791" i="20"/>
  <c r="C794" i="20"/>
  <c r="C800" i="20"/>
  <c r="C803" i="20"/>
  <c r="C806" i="20"/>
  <c r="D809" i="20"/>
  <c r="C812" i="20"/>
  <c r="D815" i="20"/>
  <c r="D818" i="20"/>
  <c r="C821" i="20"/>
  <c r="D824" i="20"/>
  <c r="C827" i="20"/>
  <c r="C830" i="20"/>
  <c r="D833" i="20"/>
  <c r="C836" i="20"/>
  <c r="D839" i="20"/>
  <c r="D842" i="20"/>
  <c r="D845" i="20"/>
  <c r="D851" i="20"/>
  <c r="D854" i="20"/>
  <c r="C860" i="20"/>
  <c r="D863" i="20"/>
  <c r="D866" i="20"/>
  <c r="D869" i="20"/>
  <c r="C880" i="20"/>
  <c r="D884" i="20"/>
  <c r="C889" i="20"/>
  <c r="D893" i="20"/>
  <c r="C904" i="20"/>
  <c r="C907" i="20"/>
  <c r="C910" i="20"/>
  <c r="D913" i="20"/>
  <c r="C919" i="20"/>
  <c r="C922" i="20"/>
  <c r="D926" i="20"/>
  <c r="D932" i="20"/>
  <c r="C937" i="20"/>
  <c r="C943" i="20"/>
  <c r="D946" i="20"/>
  <c r="D949" i="20"/>
  <c r="C960" i="20"/>
  <c r="D963" i="20"/>
  <c r="D966" i="20"/>
  <c r="D972" i="20"/>
  <c r="C977" i="20"/>
  <c r="C983" i="20"/>
  <c r="D986" i="20"/>
  <c r="D989" i="20"/>
  <c r="C994" i="20"/>
  <c r="C997" i="20"/>
  <c r="D1000" i="20"/>
  <c r="C1002" i="20"/>
  <c r="D1004" i="20"/>
  <c r="D781" i="20"/>
  <c r="D783" i="20"/>
  <c r="C785" i="20"/>
  <c r="C788" i="20"/>
  <c r="D791" i="20"/>
  <c r="D794" i="20"/>
  <c r="C797" i="20"/>
  <c r="D800" i="20"/>
  <c r="D803" i="20"/>
  <c r="D806" i="20"/>
  <c r="D812" i="20"/>
  <c r="C817" i="20"/>
  <c r="D821" i="20"/>
  <c r="D827" i="20"/>
  <c r="D830" i="20"/>
  <c r="D836" i="20"/>
  <c r="C841" i="20"/>
  <c r="C847" i="20"/>
  <c r="C850" i="20"/>
  <c r="C856" i="20"/>
  <c r="D860" i="20"/>
  <c r="C865" i="20"/>
  <c r="C871" i="20"/>
  <c r="C874" i="20"/>
  <c r="C877" i="20"/>
  <c r="D880" i="20"/>
  <c r="C883" i="20"/>
  <c r="C886" i="20"/>
  <c r="D889" i="20"/>
  <c r="C895" i="20"/>
  <c r="C898" i="20"/>
  <c r="C901" i="20"/>
  <c r="D904" i="20"/>
  <c r="D907" i="20"/>
  <c r="D910" i="20"/>
  <c r="C916" i="20"/>
  <c r="D919" i="20"/>
  <c r="D922" i="20"/>
  <c r="C928" i="20"/>
  <c r="C931" i="20"/>
  <c r="C934" i="20"/>
  <c r="D937" i="20"/>
  <c r="C940" i="20"/>
  <c r="D943" i="20"/>
  <c r="C951" i="20"/>
  <c r="C954" i="20"/>
  <c r="C957" i="20"/>
  <c r="D960" i="20"/>
  <c r="C968" i="20"/>
  <c r="C971" i="20"/>
  <c r="C974" i="20"/>
  <c r="D977" i="20"/>
  <c r="D983" i="20"/>
  <c r="D994" i="20"/>
  <c r="C1001" i="20"/>
  <c r="C770" i="20"/>
  <c r="D788" i="20"/>
  <c r="C793" i="20"/>
  <c r="D797" i="20"/>
  <c r="C808" i="20"/>
  <c r="C811" i="20"/>
  <c r="C814" i="20"/>
  <c r="D817" i="20"/>
  <c r="C823" i="20"/>
  <c r="C826" i="20"/>
  <c r="C832" i="20"/>
  <c r="C835" i="20"/>
  <c r="C838" i="20"/>
  <c r="D841" i="20"/>
  <c r="C844" i="20"/>
  <c r="D847" i="20"/>
  <c r="D850" i="20"/>
  <c r="C853" i="20"/>
  <c r="D856" i="20"/>
  <c r="C859" i="20"/>
  <c r="C862" i="20"/>
  <c r="D865" i="20"/>
  <c r="C868" i="20"/>
  <c r="D871" i="20"/>
  <c r="D874" i="20"/>
  <c r="D877" i="20"/>
  <c r="W877" i="20" s="1" a="1"/>
  <c r="W877" i="20" s="1"/>
  <c r="D883" i="20"/>
  <c r="D886" i="20"/>
  <c r="C892" i="20"/>
  <c r="D895" i="20"/>
  <c r="D898" i="20"/>
  <c r="D901" i="20"/>
  <c r="C912" i="20"/>
  <c r="D916" i="20"/>
  <c r="C921" i="20"/>
  <c r="C925" i="20"/>
  <c r="D928" i="20"/>
  <c r="D931" i="20"/>
  <c r="D934" i="20"/>
  <c r="D940" i="20"/>
  <c r="C945" i="20"/>
  <c r="C948" i="20"/>
  <c r="D951" i="20"/>
  <c r="D954" i="20"/>
  <c r="D957" i="20"/>
  <c r="C962" i="20"/>
  <c r="C965" i="20"/>
  <c r="D968" i="20"/>
  <c r="D971" i="20"/>
  <c r="D974" i="20"/>
  <c r="D980" i="20"/>
  <c r="C985" i="20"/>
  <c r="C988" i="20"/>
  <c r="D991" i="20"/>
  <c r="C996" i="20"/>
  <c r="C999" i="20"/>
  <c r="D1002" i="20"/>
  <c r="D979" i="20"/>
  <c r="C768" i="20"/>
  <c r="D770" i="20"/>
  <c r="C774" i="20"/>
  <c r="D776" i="20"/>
  <c r="C790" i="20"/>
  <c r="D793" i="20"/>
  <c r="C799" i="20"/>
  <c r="C802" i="20"/>
  <c r="C805" i="20"/>
  <c r="D808" i="20"/>
  <c r="D811" i="20"/>
  <c r="D814" i="20"/>
  <c r="C820" i="20"/>
  <c r="D823" i="20"/>
  <c r="D826" i="20"/>
  <c r="C829" i="20"/>
  <c r="D832" i="20"/>
  <c r="D835" i="20"/>
  <c r="D838" i="20"/>
  <c r="D844" i="20"/>
  <c r="C849" i="20"/>
  <c r="D853" i="20"/>
  <c r="D859" i="20"/>
  <c r="D862" i="20"/>
  <c r="D868" i="20"/>
  <c r="C873" i="20"/>
  <c r="C879" i="20"/>
  <c r="C882" i="20"/>
  <c r="C888" i="20"/>
  <c r="D892" i="20"/>
  <c r="C897" i="20"/>
  <c r="C903" i="20"/>
  <c r="C906" i="20"/>
  <c r="C909" i="20"/>
  <c r="D912" i="20"/>
  <c r="C915" i="20"/>
  <c r="C918" i="20"/>
  <c r="D921" i="20"/>
  <c r="D925" i="20"/>
  <c r="C930" i="20"/>
  <c r="C936" i="20"/>
  <c r="C939" i="20"/>
  <c r="C942" i="20"/>
  <c r="D945" i="20"/>
  <c r="D948" i="20"/>
  <c r="C953" i="20"/>
  <c r="C959" i="20"/>
  <c r="D962" i="20"/>
  <c r="D965" i="20"/>
  <c r="C976" i="20"/>
  <c r="C979" i="20"/>
  <c r="C982" i="20"/>
  <c r="D985" i="20"/>
  <c r="D988" i="20"/>
  <c r="C993" i="20"/>
  <c r="D996" i="20"/>
  <c r="D999" i="20"/>
  <c r="C1004" i="20"/>
  <c r="C973" i="20"/>
  <c r="D982" i="20"/>
  <c r="D774" i="20"/>
  <c r="D778" i="20"/>
  <c r="C780" i="20"/>
  <c r="C787" i="20"/>
  <c r="D790" i="20"/>
  <c r="C796" i="20"/>
  <c r="D799" i="20"/>
  <c r="D802" i="20"/>
  <c r="D805" i="20"/>
  <c r="C816" i="20"/>
  <c r="D820" i="20"/>
  <c r="C825" i="20"/>
  <c r="D829" i="20"/>
  <c r="C840" i="20"/>
  <c r="C843" i="20"/>
  <c r="C846" i="20"/>
  <c r="D849" i="20"/>
  <c r="C855" i="20"/>
  <c r="C858" i="20"/>
  <c r="C864" i="20"/>
  <c r="C867" i="20"/>
  <c r="C870" i="20"/>
  <c r="D873" i="20"/>
  <c r="C876" i="20"/>
  <c r="D879" i="20"/>
  <c r="D882" i="20"/>
  <c r="C885" i="20"/>
  <c r="D888" i="20"/>
  <c r="C891" i="20"/>
  <c r="C894" i="20"/>
  <c r="D897" i="20"/>
  <c r="C900" i="20"/>
  <c r="D903" i="20"/>
  <c r="D906" i="20"/>
  <c r="D909" i="20"/>
  <c r="D915" i="20"/>
  <c r="D918" i="20"/>
  <c r="C924" i="20"/>
  <c r="C927" i="20"/>
  <c r="D930" i="20"/>
  <c r="C933" i="20"/>
  <c r="D936" i="20"/>
  <c r="D939" i="20"/>
  <c r="D942" i="20"/>
  <c r="C947" i="20"/>
  <c r="C950" i="20"/>
  <c r="D953" i="20"/>
  <c r="C956" i="20"/>
  <c r="D959" i="20"/>
  <c r="C967" i="20"/>
  <c r="C970" i="20"/>
  <c r="D976" i="20"/>
  <c r="D993" i="20"/>
  <c r="D780" i="20"/>
  <c r="D782" i="20"/>
  <c r="C784" i="20"/>
  <c r="D787" i="20"/>
  <c r="C792" i="20"/>
  <c r="D796" i="20"/>
  <c r="C801" i="20"/>
  <c r="C807" i="20"/>
  <c r="W807" i="20" s="1" a="1"/>
  <c r="W807" i="20" s="1"/>
  <c r="C810" i="20"/>
  <c r="W810" i="20" s="1" a="1"/>
  <c r="W810" i="20" s="1"/>
  <c r="C813" i="20"/>
  <c r="D816" i="20"/>
  <c r="C819" i="20"/>
  <c r="C822" i="20"/>
  <c r="D825" i="20"/>
  <c r="C831" i="20"/>
  <c r="C834" i="20"/>
  <c r="C837" i="20"/>
  <c r="D840" i="20"/>
  <c r="D843" i="20"/>
  <c r="D846" i="20"/>
  <c r="C852" i="20"/>
  <c r="D855" i="20"/>
  <c r="D858" i="20"/>
  <c r="C861" i="20"/>
  <c r="D864" i="20"/>
  <c r="D867" i="20"/>
  <c r="D870" i="20"/>
  <c r="D876" i="20"/>
  <c r="C881" i="20"/>
  <c r="D885" i="20"/>
  <c r="D891" i="20"/>
  <c r="D894" i="20"/>
  <c r="D900" i="20"/>
  <c r="C905" i="20"/>
  <c r="C911" i="20"/>
  <c r="C914" i="20"/>
  <c r="C920" i="20"/>
  <c r="D924" i="20"/>
  <c r="D927" i="20"/>
  <c r="D933" i="20"/>
  <c r="C944" i="20"/>
  <c r="W944" i="20" s="1" a="1"/>
  <c r="W944" i="20" s="1"/>
  <c r="D947" i="20"/>
  <c r="D950" i="20"/>
  <c r="D956" i="20"/>
  <c r="C961" i="20"/>
  <c r="C964" i="20"/>
  <c r="W964" i="20" s="1" a="1"/>
  <c r="W964" i="20" s="1"/>
  <c r="D967" i="20"/>
  <c r="D970" i="20"/>
  <c r="D973" i="20"/>
  <c r="C984" i="20"/>
  <c r="D987" i="20"/>
  <c r="D990" i="20"/>
  <c r="C995" i="20"/>
  <c r="W995" i="20" s="1" a="1"/>
  <c r="W995" i="20" s="1"/>
  <c r="C998" i="20"/>
  <c r="W998" i="20" s="1" a="1"/>
  <c r="W998" i="20" s="1"/>
  <c r="D1001" i="20"/>
  <c r="D997" i="20"/>
  <c r="C987" i="20"/>
  <c r="Q6" i="7" a="1"/>
  <c r="Q6" i="7" s="1"/>
  <c r="AE979" i="12" a="1"/>
  <c r="AE979" i="12" s="1"/>
  <c r="AE643" i="12" a="1"/>
  <c r="AE643" i="12" s="1"/>
  <c r="AE5" i="12" a="1"/>
  <c r="AE5" i="12" s="1"/>
  <c r="AE1002" i="12" a="1"/>
  <c r="AE1002" i="12" s="1"/>
  <c r="AE993" i="12" a="1"/>
  <c r="AE993" i="12" s="1"/>
  <c r="AE984" i="12" a="1"/>
  <c r="AE984" i="12" s="1"/>
  <c r="AE973" i="12" a="1"/>
  <c r="AE973" i="12" s="1"/>
  <c r="AE970" i="12" a="1"/>
  <c r="AE970" i="12" s="1"/>
  <c r="AE961" i="12" a="1"/>
  <c r="AE961" i="12" s="1"/>
  <c r="AE952" i="12" a="1"/>
  <c r="AE952" i="12" s="1"/>
  <c r="AE947" i="12" a="1"/>
  <c r="AE947" i="12" s="1"/>
  <c r="AE944" i="12" a="1"/>
  <c r="AE944" i="12" s="1"/>
  <c r="AE941" i="12" a="1"/>
  <c r="AE941" i="12" s="1"/>
  <c r="AE906" i="12" a="1"/>
  <c r="AE906" i="12" s="1"/>
  <c r="AE880" i="12" a="1"/>
  <c r="AE880" i="12" s="1"/>
  <c r="AE866" i="12" a="1"/>
  <c r="AE866" i="12" s="1"/>
  <c r="AE861" i="12" a="1"/>
  <c r="AE861" i="12" s="1"/>
  <c r="AE853" i="12" a="1"/>
  <c r="AE853" i="12" s="1"/>
  <c r="AE850" i="12" a="1"/>
  <c r="AE850" i="12" s="1"/>
  <c r="AE847" i="12" a="1"/>
  <c r="AE847" i="12" s="1"/>
  <c r="AE835" i="12" a="1"/>
  <c r="AE835" i="12" s="1"/>
  <c r="AE829" i="12" a="1"/>
  <c r="AE829" i="12" s="1"/>
  <c r="AE826" i="12" a="1"/>
  <c r="AE826" i="12" s="1"/>
  <c r="AE807" i="12" a="1"/>
  <c r="AE807" i="12" s="1"/>
  <c r="AE801" i="12" a="1"/>
  <c r="AE801" i="12" s="1"/>
  <c r="AE784" i="12" a="1"/>
  <c r="AE784" i="12" s="1"/>
  <c r="AE749" i="12" a="1"/>
  <c r="AE749" i="12" s="1"/>
  <c r="AE714" i="12" a="1"/>
  <c r="AE714" i="12" s="1"/>
  <c r="AE702" i="12" a="1"/>
  <c r="AE702" i="12" s="1"/>
  <c r="AE667" i="12" a="1"/>
  <c r="AE667" i="12" s="1"/>
  <c r="AE655" i="12" a="1"/>
  <c r="AE655" i="12" s="1"/>
  <c r="AE996" i="12" a="1"/>
  <c r="AE996" i="12" s="1"/>
  <c r="AE990" i="12" a="1"/>
  <c r="AE990" i="12" s="1"/>
  <c r="AE987" i="12" a="1"/>
  <c r="AE987" i="12" s="1"/>
  <c r="AE978" i="12" a="1"/>
  <c r="AE978" i="12" s="1"/>
  <c r="AE975" i="12" a="1"/>
  <c r="AE975" i="12" s="1"/>
  <c r="AE964" i="12" a="1"/>
  <c r="AE964" i="12" s="1"/>
  <c r="AE958" i="12" a="1"/>
  <c r="AE958" i="12" s="1"/>
  <c r="AE955" i="12" a="1"/>
  <c r="AE955" i="12" s="1"/>
  <c r="AE938" i="12" a="1"/>
  <c r="AE938" i="12" s="1"/>
  <c r="AE935" i="12" a="1"/>
  <c r="AE935" i="12" s="1"/>
  <c r="AE932" i="12" a="1"/>
  <c r="AE932" i="12" s="1"/>
  <c r="AE929" i="12" a="1"/>
  <c r="AE929" i="12" s="1"/>
  <c r="AE926" i="12" a="1"/>
  <c r="AE926" i="12" s="1"/>
  <c r="AE923" i="12" a="1"/>
  <c r="AE923" i="12" s="1"/>
  <c r="AE920" i="12" a="1"/>
  <c r="AE920" i="12" s="1"/>
  <c r="AE914" i="12" a="1"/>
  <c r="AE914" i="12" s="1"/>
  <c r="AE911" i="12" a="1"/>
  <c r="AE911" i="12" s="1"/>
  <c r="AE909" i="12" a="1"/>
  <c r="AE909" i="12" s="1"/>
  <c r="AE899" i="12" a="1"/>
  <c r="AE899" i="12" s="1"/>
  <c r="AE896" i="12" a="1"/>
  <c r="AE896" i="12" s="1"/>
  <c r="AE893" i="12" a="1"/>
  <c r="AE893" i="12" s="1"/>
  <c r="AE877" i="12" a="1"/>
  <c r="AE877" i="12" s="1"/>
  <c r="AE869" i="12" a="1"/>
  <c r="AE869" i="12" s="1"/>
  <c r="AE863" i="12" a="1"/>
  <c r="AE863" i="12" s="1"/>
  <c r="AE858" i="12" a="1"/>
  <c r="AE858" i="12" s="1"/>
  <c r="AE855" i="12" a="1"/>
  <c r="AE855" i="12" s="1"/>
  <c r="AE838" i="12" a="1"/>
  <c r="AE838" i="12" s="1"/>
  <c r="AE822" i="12" a="1"/>
  <c r="AE822" i="12" s="1"/>
  <c r="AE818" i="12" a="1"/>
  <c r="AE818" i="12" s="1"/>
  <c r="AE760" i="12" a="1"/>
  <c r="AE760" i="12" s="1"/>
  <c r="AE737" i="12" a="1"/>
  <c r="AE737" i="12" s="1"/>
  <c r="AE690" i="12" a="1"/>
  <c r="AE690" i="12" s="1"/>
  <c r="Q5" i="22" a="1"/>
  <c r="Q5" i="22" s="1"/>
  <c r="AE6" i="12" a="1"/>
  <c r="AE6" i="12" s="1"/>
  <c r="AE20" i="12" a="1"/>
  <c r="AE20" i="12" s="1"/>
  <c r="AE27" i="12" a="1"/>
  <c r="AE27" i="12" s="1"/>
  <c r="AE38" i="12" a="1"/>
  <c r="AE38" i="12" s="1"/>
  <c r="AE42" i="12" a="1"/>
  <c r="AE42" i="12" s="1"/>
  <c r="AE46" i="12" a="1"/>
  <c r="AE46" i="12" s="1"/>
  <c r="AE50" i="12" a="1"/>
  <c r="AE50" i="12" s="1"/>
  <c r="AE56" i="12" a="1"/>
  <c r="AE56" i="12" s="1"/>
  <c r="AE63" i="12" a="1"/>
  <c r="AE63" i="12" s="1"/>
  <c r="AE65" i="12" a="1"/>
  <c r="AE65" i="12" s="1"/>
  <c r="AE72" i="12" a="1"/>
  <c r="AE72" i="12" s="1"/>
  <c r="AE97" i="12" a="1"/>
  <c r="AE97" i="12" s="1"/>
  <c r="AE106" i="12" a="1"/>
  <c r="AE106" i="12" s="1"/>
  <c r="AE117" i="12" a="1"/>
  <c r="AE117" i="12" s="1"/>
  <c r="AE128" i="12" a="1"/>
  <c r="AE128" i="12" s="1"/>
  <c r="AE133" i="12" a="1"/>
  <c r="AE133" i="12" s="1"/>
  <c r="AE147" i="12" a="1"/>
  <c r="AE147" i="12" s="1"/>
  <c r="AE170" i="12" a="1"/>
  <c r="AE170" i="12" s="1"/>
  <c r="AE176" i="12" a="1"/>
  <c r="AE176" i="12" s="1"/>
  <c r="AE179" i="12" a="1"/>
  <c r="AE179" i="12" s="1"/>
  <c r="AE13" i="12" a="1"/>
  <c r="AE13" i="12" s="1"/>
  <c r="AE17" i="12" a="1"/>
  <c r="AE17" i="12" s="1"/>
  <c r="AE24" i="12" a="1"/>
  <c r="AE24" i="12" s="1"/>
  <c r="AE31" i="12" a="1"/>
  <c r="AE31" i="12" s="1"/>
  <c r="AE54" i="12" a="1"/>
  <c r="AE54" i="12" s="1"/>
  <c r="AE70" i="12" a="1"/>
  <c r="AE70" i="12" s="1"/>
  <c r="AE75" i="12" a="1"/>
  <c r="AE75" i="12" s="1"/>
  <c r="AE78" i="12" a="1"/>
  <c r="AE78" i="12" s="1"/>
  <c r="AE100" i="12" a="1"/>
  <c r="AE100" i="12" s="1"/>
  <c r="AE103" i="12" a="1"/>
  <c r="AE103" i="12" s="1"/>
  <c r="AE109" i="12" a="1"/>
  <c r="AE109" i="12" s="1"/>
  <c r="AE120" i="12" a="1"/>
  <c r="AE120" i="12" s="1"/>
  <c r="AE123" i="12" a="1"/>
  <c r="AE123" i="12" s="1"/>
  <c r="AE126" i="12" a="1"/>
  <c r="AE126" i="12" s="1"/>
  <c r="AE131" i="12" a="1"/>
  <c r="AE131" i="12" s="1"/>
  <c r="AE136" i="12" a="1"/>
  <c r="AE136" i="12" s="1"/>
  <c r="AE139" i="12" a="1"/>
  <c r="AE139" i="12" s="1"/>
  <c r="AE158" i="12" a="1"/>
  <c r="AE158" i="12" s="1"/>
  <c r="AE161" i="12" a="1"/>
  <c r="AE161" i="12" s="1"/>
  <c r="AE164" i="12" a="1"/>
  <c r="AE164" i="12" s="1"/>
  <c r="AE167" i="12" a="1"/>
  <c r="AE167" i="12" s="1"/>
  <c r="AE173" i="12" a="1"/>
  <c r="AE173" i="12" s="1"/>
  <c r="AE183" i="12" a="1"/>
  <c r="AE183" i="12" s="1"/>
  <c r="AE189" i="12" a="1"/>
  <c r="AE189" i="12" s="1"/>
  <c r="AE198" i="12" a="1"/>
  <c r="AE198" i="12" s="1"/>
  <c r="AE209" i="12" a="1"/>
  <c r="AE209" i="12" s="1"/>
  <c r="AE217" i="12" a="1"/>
  <c r="AE217" i="12" s="1"/>
  <c r="AE233" i="12" a="1"/>
  <c r="AE233" i="12" s="1"/>
  <c r="AE236" i="12" a="1"/>
  <c r="AE236" i="12" s="1"/>
  <c r="AE7" i="12" a="1"/>
  <c r="AE7" i="12" s="1"/>
  <c r="AE10" i="12" a="1"/>
  <c r="AE10" i="12" s="1"/>
  <c r="AE21" i="12" a="1"/>
  <c r="AE21" i="12" s="1"/>
  <c r="AE28" i="12" a="1"/>
  <c r="AE28" i="12" s="1"/>
  <c r="AE35" i="12" a="1"/>
  <c r="AE35" i="12" s="1"/>
  <c r="AE39" i="12" a="1"/>
  <c r="AE39" i="12" s="1"/>
  <c r="AE43" i="12" a="1"/>
  <c r="AE43" i="12" s="1"/>
  <c r="AE47" i="12" a="1"/>
  <c r="AE47" i="12" s="1"/>
  <c r="AE51" i="12" a="1"/>
  <c r="AE51" i="12" s="1"/>
  <c r="AE59" i="12" a="1"/>
  <c r="AE59" i="12" s="1"/>
  <c r="AE61" i="12" a="1"/>
  <c r="AE61" i="12" s="1"/>
  <c r="AE68" i="12" a="1"/>
  <c r="AE68" i="12" s="1"/>
  <c r="AE82" i="12" a="1"/>
  <c r="AE82" i="12" s="1"/>
  <c r="AE84" i="12" a="1"/>
  <c r="AE84" i="12" s="1"/>
  <c r="AE87" i="12" a="1"/>
  <c r="AE87" i="12" s="1"/>
  <c r="AE90" i="12" a="1"/>
  <c r="AE90" i="12" s="1"/>
  <c r="AE92" i="12" a="1"/>
  <c r="AE92" i="12" s="1"/>
  <c r="AE112" i="12" a="1"/>
  <c r="AE112" i="12" s="1"/>
  <c r="AE115" i="12" a="1"/>
  <c r="AE115" i="12" s="1"/>
  <c r="AE142" i="12" a="1"/>
  <c r="AE142" i="12" s="1"/>
  <c r="AE145" i="12" a="1"/>
  <c r="AE145" i="12" s="1"/>
  <c r="AE150" i="12" a="1"/>
  <c r="AE150" i="12" s="1"/>
  <c r="AE153" i="12" a="1"/>
  <c r="AE153" i="12" s="1"/>
  <c r="AE156" i="12" a="1"/>
  <c r="AE156" i="12" s="1"/>
  <c r="AE177" i="12" a="1"/>
  <c r="AE177" i="12" s="1"/>
  <c r="AE192" i="12" a="1"/>
  <c r="AE192" i="12" s="1"/>
  <c r="AE195" i="12" a="1"/>
  <c r="AE195" i="12" s="1"/>
  <c r="AE201" i="12" a="1"/>
  <c r="AE201" i="12" s="1"/>
  <c r="AE204" i="12" a="1"/>
  <c r="AE204" i="12" s="1"/>
  <c r="AE212" i="12" a="1"/>
  <c r="AE212" i="12" s="1"/>
  <c r="AE220" i="12" a="1"/>
  <c r="AE220" i="12" s="1"/>
  <c r="AE228" i="12" a="1"/>
  <c r="AE228" i="12" s="1"/>
  <c r="AE14" i="12" a="1"/>
  <c r="AE14" i="12" s="1"/>
  <c r="AE18" i="12" a="1"/>
  <c r="AE18" i="12" s="1"/>
  <c r="AE25" i="12" a="1"/>
  <c r="AE25" i="12" s="1"/>
  <c r="AE32" i="12" a="1"/>
  <c r="AE32" i="12" s="1"/>
  <c r="AE66" i="12" a="1"/>
  <c r="AE66" i="12" s="1"/>
  <c r="AE76" i="12" a="1"/>
  <c r="AE76" i="12" s="1"/>
  <c r="AE79" i="12" a="1"/>
  <c r="AE79" i="12" s="1"/>
  <c r="AE95" i="12" a="1"/>
  <c r="AE95" i="12" s="1"/>
  <c r="AE98" i="12" a="1"/>
  <c r="AE98" i="12" s="1"/>
  <c r="AE107" i="12" a="1"/>
  <c r="AE107" i="12" s="1"/>
  <c r="AE118" i="12" a="1"/>
  <c r="AE118" i="12" s="1"/>
  <c r="AE129" i="12" a="1"/>
  <c r="AE129" i="12" s="1"/>
  <c r="AE134" i="12" a="1"/>
  <c r="AE134" i="12" s="1"/>
  <c r="AE140" i="12" a="1"/>
  <c r="AE140" i="12" s="1"/>
  <c r="AE148" i="12" a="1"/>
  <c r="AE148" i="12" s="1"/>
  <c r="AE162" i="12" a="1"/>
  <c r="AE162" i="12" s="1"/>
  <c r="AE168" i="12" a="1"/>
  <c r="AE168" i="12" s="1"/>
  <c r="AE171" i="12" a="1"/>
  <c r="AE171" i="12" s="1"/>
  <c r="AE174" i="12" a="1"/>
  <c r="AE174" i="12" s="1"/>
  <c r="AE180" i="12" a="1"/>
  <c r="AE180" i="12" s="1"/>
  <c r="AE187" i="12" a="1"/>
  <c r="AE187" i="12" s="1"/>
  <c r="AE207" i="12" a="1"/>
  <c r="AE207" i="12" s="1"/>
  <c r="AE215" i="12" a="1"/>
  <c r="AE215" i="12" s="1"/>
  <c r="AE223" i="12" a="1"/>
  <c r="AE223" i="12" s="1"/>
  <c r="AE8" i="12" a="1"/>
  <c r="AE8" i="12" s="1"/>
  <c r="AE11" i="12" a="1"/>
  <c r="AE11" i="12" s="1"/>
  <c r="AE36" i="12" a="1"/>
  <c r="AE36" i="12" s="1"/>
  <c r="AE40" i="12" a="1"/>
  <c r="AE40" i="12" s="1"/>
  <c r="AE44" i="12" a="1"/>
  <c r="AE44" i="12" s="1"/>
  <c r="AE48" i="12" a="1"/>
  <c r="AE48" i="12" s="1"/>
  <c r="AE55" i="12" a="1"/>
  <c r="AE55" i="12" s="1"/>
  <c r="AE57" i="12" a="1"/>
  <c r="AE57" i="12" s="1"/>
  <c r="AE15" i="12" a="1"/>
  <c r="AE15" i="12" s="1"/>
  <c r="AE22" i="12" a="1"/>
  <c r="AE22" i="12" s="1"/>
  <c r="AE29" i="12" a="1"/>
  <c r="AE29" i="12" s="1"/>
  <c r="AE33" i="12" a="1"/>
  <c r="AE33" i="12" s="1"/>
  <c r="AE52" i="12" a="1"/>
  <c r="AE52" i="12" s="1"/>
  <c r="AE62" i="12" a="1"/>
  <c r="AE62" i="12" s="1"/>
  <c r="AE80" i="12" a="1"/>
  <c r="AE80" i="12" s="1"/>
  <c r="AE85" i="12" a="1"/>
  <c r="AE85" i="12" s="1"/>
  <c r="AE93" i="12" a="1"/>
  <c r="AE93" i="12" s="1"/>
  <c r="AE96" i="12" a="1"/>
  <c r="AE96" i="12" s="1"/>
  <c r="AE127" i="12" a="1"/>
  <c r="AE127" i="12" s="1"/>
  <c r="AE143" i="12" a="1"/>
  <c r="AE143" i="12" s="1"/>
  <c r="AE146" i="12" a="1"/>
  <c r="AE146" i="12" s="1"/>
  <c r="AE154" i="12" a="1"/>
  <c r="AE154" i="12" s="1"/>
  <c r="AE157" i="12" a="1"/>
  <c r="AE157" i="12" s="1"/>
  <c r="AE178" i="12" a="1"/>
  <c r="AE178" i="12" s="1"/>
  <c r="AE181" i="12" a="1"/>
  <c r="AE181" i="12" s="1"/>
  <c r="AE196" i="12" a="1"/>
  <c r="AE196" i="12" s="1"/>
  <c r="AE205" i="12" a="1"/>
  <c r="AE205" i="12" s="1"/>
  <c r="AE229" i="12" a="1"/>
  <c r="AE229" i="12" s="1"/>
  <c r="AE240" i="12" a="1"/>
  <c r="AE240" i="12" s="1"/>
  <c r="AE251" i="12" a="1"/>
  <c r="AE251" i="12" s="1"/>
  <c r="AE12" i="12" a="1"/>
  <c r="AE12" i="12" s="1"/>
  <c r="AE19" i="12" a="1"/>
  <c r="AE19" i="12" s="1"/>
  <c r="AE26" i="12" a="1"/>
  <c r="AE26" i="12" s="1"/>
  <c r="AE37" i="12" a="1"/>
  <c r="AE37" i="12" s="1"/>
  <c r="AE41" i="12" a="1"/>
  <c r="AE41" i="12" s="1"/>
  <c r="AE45" i="12" a="1"/>
  <c r="AE45" i="12" s="1"/>
  <c r="AE49" i="12" a="1"/>
  <c r="AE49" i="12" s="1"/>
  <c r="AE60" i="12" a="1"/>
  <c r="AE60" i="12" s="1"/>
  <c r="AE67" i="12" a="1"/>
  <c r="AE67" i="12" s="1"/>
  <c r="AE69" i="12" a="1"/>
  <c r="AE69" i="12" s="1"/>
  <c r="AE77" i="12" a="1"/>
  <c r="AE77" i="12" s="1"/>
  <c r="AE83" i="12" a="1"/>
  <c r="AE83" i="12" s="1"/>
  <c r="AE91" i="12" a="1"/>
  <c r="AE91" i="12" s="1"/>
  <c r="AE99" i="12" a="1"/>
  <c r="AE99" i="12" s="1"/>
  <c r="AE102" i="12" a="1"/>
  <c r="AE102" i="12" s="1"/>
  <c r="AE9" i="12" a="1"/>
  <c r="AE9" i="12" s="1"/>
  <c r="AE16" i="12" a="1"/>
  <c r="AE16" i="12" s="1"/>
  <c r="AE23" i="12" a="1"/>
  <c r="AE23" i="12" s="1"/>
  <c r="AE30" i="12" a="1"/>
  <c r="AE30" i="12" s="1"/>
  <c r="AE34" i="12" a="1"/>
  <c r="AE34" i="12" s="1"/>
  <c r="AE53" i="12" a="1"/>
  <c r="AE53" i="12" s="1"/>
  <c r="AE58" i="12" a="1"/>
  <c r="AE58" i="12" s="1"/>
  <c r="AE74" i="12" a="1"/>
  <c r="AE74" i="12" s="1"/>
  <c r="AE81" i="12" a="1"/>
  <c r="AE81" i="12" s="1"/>
  <c r="AE86" i="12" a="1"/>
  <c r="AE86" i="12" s="1"/>
  <c r="AE89" i="12" a="1"/>
  <c r="AE89" i="12" s="1"/>
  <c r="AE94" i="12" a="1"/>
  <c r="AE94" i="12" s="1"/>
  <c r="AE114" i="12" a="1"/>
  <c r="AE114" i="12" s="1"/>
  <c r="AE122" i="12" a="1"/>
  <c r="AE122" i="12" s="1"/>
  <c r="AE125" i="12" a="1"/>
  <c r="AE125" i="12" s="1"/>
  <c r="AE138" i="12" a="1"/>
  <c r="AE138" i="12" s="1"/>
  <c r="AE141" i="12" a="1"/>
  <c r="AE141" i="12" s="1"/>
  <c r="AE144" i="12" a="1"/>
  <c r="AE144" i="12" s="1"/>
  <c r="AE152" i="12" a="1"/>
  <c r="AE152" i="12" s="1"/>
  <c r="AE155" i="12" a="1"/>
  <c r="AE155" i="12" s="1"/>
  <c r="AE182" i="12" a="1"/>
  <c r="AE182" i="12" s="1"/>
  <c r="AE191" i="12" a="1"/>
  <c r="AE191" i="12" s="1"/>
  <c r="AE194" i="12" a="1"/>
  <c r="AE194" i="12" s="1"/>
  <c r="AE197" i="12" a="1"/>
  <c r="AE197" i="12" s="1"/>
  <c r="AE200" i="12" a="1"/>
  <c r="AE200" i="12" s="1"/>
  <c r="AE203" i="12" a="1"/>
  <c r="AE203" i="12" s="1"/>
  <c r="AE101" i="12" a="1"/>
  <c r="AE101" i="12" s="1"/>
  <c r="AE135" i="12" a="1"/>
  <c r="AE135" i="12" s="1"/>
  <c r="AE169" i="12" a="1"/>
  <c r="AE169" i="12" s="1"/>
  <c r="AE190" i="12" a="1"/>
  <c r="AE190" i="12" s="1"/>
  <c r="AE216" i="12" a="1"/>
  <c r="AE216" i="12" s="1"/>
  <c r="AE231" i="12" a="1"/>
  <c r="AE231" i="12" s="1"/>
  <c r="AE239" i="12" a="1"/>
  <c r="AE239" i="12" s="1"/>
  <c r="AE246" i="12" a="1"/>
  <c r="AE246" i="12" s="1"/>
  <c r="AE249" i="12" a="1"/>
  <c r="AE249" i="12" s="1"/>
  <c r="AE258" i="12" a="1"/>
  <c r="AE258" i="12" s="1"/>
  <c r="AE261" i="12" a="1"/>
  <c r="AE261" i="12" s="1"/>
  <c r="AE264" i="12" a="1"/>
  <c r="AE264" i="12" s="1"/>
  <c r="AE267" i="12" a="1"/>
  <c r="AE267" i="12" s="1"/>
  <c r="AE270" i="12" a="1"/>
  <c r="AE270" i="12" s="1"/>
  <c r="AE273" i="12" a="1"/>
  <c r="AE273" i="12" s="1"/>
  <c r="AE276" i="12" a="1"/>
  <c r="AE276" i="12" s="1"/>
  <c r="AE282" i="12" a="1"/>
  <c r="AE282" i="12" s="1"/>
  <c r="AE285" i="12" a="1"/>
  <c r="AE285" i="12" s="1"/>
  <c r="AE293" i="12" a="1"/>
  <c r="AE293" i="12" s="1"/>
  <c r="AE325" i="12" a="1"/>
  <c r="AE325" i="12" s="1"/>
  <c r="AE330" i="12" a="1"/>
  <c r="AE330" i="12" s="1"/>
  <c r="AE333" i="12" a="1"/>
  <c r="AE333" i="12" s="1"/>
  <c r="AE338" i="12" a="1"/>
  <c r="AE338" i="12" s="1"/>
  <c r="AE346" i="12" a="1"/>
  <c r="AE346" i="12" s="1"/>
  <c r="AE352" i="12" a="1"/>
  <c r="AE352" i="12" s="1"/>
  <c r="AE358" i="12" a="1"/>
  <c r="AE358" i="12" s="1"/>
  <c r="AE366" i="12" a="1"/>
  <c r="AE366" i="12" s="1"/>
  <c r="AE369" i="12" a="1"/>
  <c r="AE369" i="12" s="1"/>
  <c r="AE372" i="12" a="1"/>
  <c r="AE372" i="12" s="1"/>
  <c r="AE386" i="12" a="1"/>
  <c r="AE386" i="12" s="1"/>
  <c r="AE389" i="12" a="1"/>
  <c r="AE389" i="12" s="1"/>
  <c r="AE104" i="12" a="1"/>
  <c r="AE104" i="12" s="1"/>
  <c r="AE137" i="12" a="1"/>
  <c r="AE137" i="12" s="1"/>
  <c r="AE159" i="12" a="1"/>
  <c r="AE159" i="12" s="1"/>
  <c r="AE199" i="12" a="1"/>
  <c r="AE199" i="12" s="1"/>
  <c r="AE211" i="12" a="1"/>
  <c r="AE211" i="12" s="1"/>
  <c r="AE227" i="12" a="1"/>
  <c r="AE227" i="12" s="1"/>
  <c r="AE232" i="12" a="1"/>
  <c r="AE232" i="12" s="1"/>
  <c r="AE243" i="12" a="1"/>
  <c r="AE243" i="12" s="1"/>
  <c r="AE253" i="12" a="1"/>
  <c r="AE253" i="12" s="1"/>
  <c r="AE279" i="12" a="1"/>
  <c r="AE279" i="12" s="1"/>
  <c r="AE288" i="12" a="1"/>
  <c r="AE288" i="12" s="1"/>
  <c r="AE298" i="12" a="1"/>
  <c r="AE298" i="12" s="1"/>
  <c r="AE309" i="12" a="1"/>
  <c r="AE309" i="12" s="1"/>
  <c r="AE317" i="12" a="1"/>
  <c r="AE317" i="12" s="1"/>
  <c r="AE322" i="12" a="1"/>
  <c r="AE322" i="12" s="1"/>
  <c r="AE328" i="12" a="1"/>
  <c r="AE328" i="12" s="1"/>
  <c r="AE336" i="12" a="1"/>
  <c r="AE336" i="12" s="1"/>
  <c r="AE344" i="12" a="1"/>
  <c r="AE344" i="12" s="1"/>
  <c r="AE350" i="12" a="1"/>
  <c r="AE350" i="12" s="1"/>
  <c r="AE355" i="12" a="1"/>
  <c r="AE355" i="12" s="1"/>
  <c r="AE363" i="12" a="1"/>
  <c r="AE363" i="12" s="1"/>
  <c r="AE375" i="12" a="1"/>
  <c r="AE375" i="12" s="1"/>
  <c r="AE398" i="12" a="1"/>
  <c r="AE398" i="12" s="1"/>
  <c r="AE407" i="12" a="1"/>
  <c r="AE407" i="12" s="1"/>
  <c r="AE64" i="12" a="1"/>
  <c r="AE64" i="12" s="1"/>
  <c r="AE105" i="12" a="1"/>
  <c r="AE105" i="12" s="1"/>
  <c r="AE116" i="12" a="1"/>
  <c r="AE116" i="12" s="1"/>
  <c r="AE149" i="12" a="1"/>
  <c r="AE149" i="12" s="1"/>
  <c r="AE160" i="12" a="1"/>
  <c r="AE160" i="12" s="1"/>
  <c r="AE172" i="12" a="1"/>
  <c r="AE172" i="12" s="1"/>
  <c r="AE184" i="12" a="1"/>
  <c r="AE184" i="12" s="1"/>
  <c r="AE206" i="12" a="1"/>
  <c r="AE206" i="12" s="1"/>
  <c r="AE222" i="12" a="1"/>
  <c r="AE222" i="12" s="1"/>
  <c r="AE250" i="12" a="1"/>
  <c r="AE250" i="12" s="1"/>
  <c r="AE256" i="12" a="1"/>
  <c r="AE256" i="12" s="1"/>
  <c r="AE265" i="12" a="1"/>
  <c r="AE265" i="12" s="1"/>
  <c r="AE291" i="12" a="1"/>
  <c r="AE291" i="12" s="1"/>
  <c r="AE296" i="12" a="1"/>
  <c r="AE296" i="12" s="1"/>
  <c r="AE301" i="12" a="1"/>
  <c r="AE301" i="12" s="1"/>
  <c r="AE306" i="12" a="1"/>
  <c r="AE306" i="12" s="1"/>
  <c r="AE314" i="12" a="1"/>
  <c r="AE314" i="12" s="1"/>
  <c r="AE320" i="12" a="1"/>
  <c r="AE320" i="12" s="1"/>
  <c r="AE326" i="12" a="1"/>
  <c r="AE326" i="12" s="1"/>
  <c r="AE334" i="12" a="1"/>
  <c r="AE334" i="12" s="1"/>
  <c r="AE339" i="12" a="1"/>
  <c r="AE339" i="12" s="1"/>
  <c r="AE342" i="12" a="1"/>
  <c r="AE342" i="12" s="1"/>
  <c r="AE347" i="12" a="1"/>
  <c r="AE347" i="12" s="1"/>
  <c r="AE88" i="12" a="1"/>
  <c r="AE88" i="12" s="1"/>
  <c r="AE151" i="12" a="1"/>
  <c r="AE151" i="12" s="1"/>
  <c r="AE185" i="12" a="1"/>
  <c r="AE185" i="12" s="1"/>
  <c r="AE193" i="12" a="1"/>
  <c r="AE193" i="12" s="1"/>
  <c r="AE213" i="12" a="1"/>
  <c r="AE213" i="12" s="1"/>
  <c r="AE218" i="12" a="1"/>
  <c r="AE218" i="12" s="1"/>
  <c r="AE237" i="12" a="1"/>
  <c r="AE237" i="12" s="1"/>
  <c r="AE241" i="12" a="1"/>
  <c r="AE241" i="12" s="1"/>
  <c r="AE244" i="12" a="1"/>
  <c r="AE244" i="12" s="1"/>
  <c r="AE247" i="12" a="1"/>
  <c r="AE247" i="12" s="1"/>
  <c r="AE259" i="12" a="1"/>
  <c r="AE259" i="12" s="1"/>
  <c r="AE262" i="12" a="1"/>
  <c r="AE262" i="12" s="1"/>
  <c r="AE268" i="12" a="1"/>
  <c r="AE268" i="12" s="1"/>
  <c r="AE274" i="12" a="1"/>
  <c r="AE274" i="12" s="1"/>
  <c r="AE277" i="12" a="1"/>
  <c r="AE277" i="12" s="1"/>
  <c r="AE294" i="12" a="1"/>
  <c r="AE294" i="12" s="1"/>
  <c r="AE304" i="12" a="1"/>
  <c r="AE304" i="12" s="1"/>
  <c r="AE312" i="12" a="1"/>
  <c r="AE312" i="12" s="1"/>
  <c r="AE318" i="12" a="1"/>
  <c r="AE318" i="12" s="1"/>
  <c r="AE323" i="12" a="1"/>
  <c r="AE323" i="12" s="1"/>
  <c r="AE331" i="12" a="1"/>
  <c r="AE331" i="12" s="1"/>
  <c r="AE356" i="12" a="1"/>
  <c r="AE356" i="12" s="1"/>
  <c r="AE359" i="12" a="1"/>
  <c r="AE359" i="12" s="1"/>
  <c r="AE361" i="12" a="1"/>
  <c r="AE361" i="12" s="1"/>
  <c r="AE364" i="12" a="1"/>
  <c r="AE364" i="12" s="1"/>
  <c r="AE370" i="12" a="1"/>
  <c r="AE370" i="12" s="1"/>
  <c r="AE373" i="12" a="1"/>
  <c r="AE373" i="12" s="1"/>
  <c r="AE387" i="12" a="1"/>
  <c r="AE387" i="12" s="1"/>
  <c r="AE390" i="12" a="1"/>
  <c r="AE390" i="12" s="1"/>
  <c r="AE393" i="12" a="1"/>
  <c r="AE393" i="12" s="1"/>
  <c r="AE396" i="12" a="1"/>
  <c r="AE396" i="12" s="1"/>
  <c r="AE399" i="12" a="1"/>
  <c r="AE399" i="12" s="1"/>
  <c r="AE402" i="12" a="1"/>
  <c r="AE402" i="12" s="1"/>
  <c r="AE108" i="12" a="1"/>
  <c r="AE108" i="12" s="1"/>
  <c r="AE119" i="12" a="1"/>
  <c r="AE119" i="12" s="1"/>
  <c r="AE130" i="12" a="1"/>
  <c r="AE130" i="12" s="1"/>
  <c r="AE163" i="12" a="1"/>
  <c r="AE163" i="12" s="1"/>
  <c r="AE175" i="12" a="1"/>
  <c r="AE175" i="12" s="1"/>
  <c r="AE186" i="12" a="1"/>
  <c r="AE186" i="12" s="1"/>
  <c r="AE202" i="12" a="1"/>
  <c r="AE202" i="12" s="1"/>
  <c r="AE208" i="12" a="1"/>
  <c r="AE208" i="12" s="1"/>
  <c r="AE224" i="12" a="1"/>
  <c r="AE224" i="12" s="1"/>
  <c r="AE271" i="12" a="1"/>
  <c r="AE271" i="12" s="1"/>
  <c r="AE280" i="12" a="1"/>
  <c r="AE280" i="12" s="1"/>
  <c r="AE283" i="12" a="1"/>
  <c r="AE283" i="12" s="1"/>
  <c r="AE286" i="12" a="1"/>
  <c r="AE286" i="12" s="1"/>
  <c r="AE289" i="12" a="1"/>
  <c r="AE289" i="12" s="1"/>
  <c r="AE299" i="12" a="1"/>
  <c r="AE299" i="12" s="1"/>
  <c r="AE302" i="12" a="1"/>
  <c r="AE302" i="12" s="1"/>
  <c r="AE307" i="12" a="1"/>
  <c r="AE307" i="12" s="1"/>
  <c r="AE310" i="12" a="1"/>
  <c r="AE310" i="12" s="1"/>
  <c r="AE315" i="12" a="1"/>
  <c r="AE315" i="12" s="1"/>
  <c r="AE351" i="12" a="1"/>
  <c r="AE351" i="12" s="1"/>
  <c r="AE353" i="12" a="1"/>
  <c r="AE353" i="12" s="1"/>
  <c r="AE376" i="12" a="1"/>
  <c r="AE376" i="12" s="1"/>
  <c r="AE379" i="12" a="1"/>
  <c r="AE379" i="12" s="1"/>
  <c r="AE382" i="12" a="1"/>
  <c r="AE382" i="12" s="1"/>
  <c r="AE408" i="12" a="1"/>
  <c r="AE408" i="12" s="1"/>
  <c r="AE411" i="12" a="1"/>
  <c r="AE411" i="12" s="1"/>
  <c r="AE414" i="12" a="1"/>
  <c r="AE414" i="12" s="1"/>
  <c r="AE71" i="12" a="1"/>
  <c r="AE71" i="12" s="1"/>
  <c r="AE110" i="12" a="1"/>
  <c r="AE110" i="12" s="1"/>
  <c r="AE121" i="12" a="1"/>
  <c r="AE121" i="12" s="1"/>
  <c r="AE132" i="12" a="1"/>
  <c r="AE132" i="12" s="1"/>
  <c r="AE165" i="12" a="1"/>
  <c r="AE165" i="12" s="1"/>
  <c r="AE219" i="12" a="1"/>
  <c r="AE219" i="12" s="1"/>
  <c r="AE234" i="12" a="1"/>
  <c r="AE234" i="12" s="1"/>
  <c r="AE238" i="12" a="1"/>
  <c r="AE238" i="12" s="1"/>
  <c r="AE254" i="12" a="1"/>
  <c r="AE254" i="12" s="1"/>
  <c r="AE257" i="12" a="1"/>
  <c r="AE257" i="12" s="1"/>
  <c r="AE292" i="12" a="1"/>
  <c r="AE292" i="12" s="1"/>
  <c r="AE324" i="12" a="1"/>
  <c r="AE324" i="12" s="1"/>
  <c r="AE327" i="12" a="1"/>
  <c r="AE327" i="12" s="1"/>
  <c r="AE329" i="12" a="1"/>
  <c r="AE329" i="12" s="1"/>
  <c r="AE332" i="12" a="1"/>
  <c r="AE332" i="12" s="1"/>
  <c r="AE335" i="12" a="1"/>
  <c r="AE335" i="12" s="1"/>
  <c r="AE337" i="12" a="1"/>
  <c r="AE337" i="12" s="1"/>
  <c r="AE340" i="12" a="1"/>
  <c r="AE340" i="12" s="1"/>
  <c r="AE343" i="12" a="1"/>
  <c r="AE343" i="12" s="1"/>
  <c r="AE345" i="12" a="1"/>
  <c r="AE345" i="12" s="1"/>
  <c r="AE348" i="12" a="1"/>
  <c r="AE348" i="12" s="1"/>
  <c r="AE368" i="12" a="1"/>
  <c r="AE368" i="12" s="1"/>
  <c r="AE371" i="12" a="1"/>
  <c r="AE371" i="12" s="1"/>
  <c r="AE385" i="12" a="1"/>
  <c r="AE385" i="12" s="1"/>
  <c r="AE388" i="12" a="1"/>
  <c r="AE388" i="12" s="1"/>
  <c r="AE391" i="12" a="1"/>
  <c r="AE391" i="12" s="1"/>
  <c r="AE394" i="12" a="1"/>
  <c r="AE394" i="12" s="1"/>
  <c r="AE397" i="12" a="1"/>
  <c r="AE397" i="12" s="1"/>
  <c r="AE73" i="12" a="1"/>
  <c r="AE73" i="12" s="1"/>
  <c r="AE111" i="12" a="1"/>
  <c r="AE111" i="12" s="1"/>
  <c r="AE166" i="12" a="1"/>
  <c r="AE166" i="12" s="1"/>
  <c r="AE188" i="12" a="1"/>
  <c r="AE188" i="12" s="1"/>
  <c r="AE214" i="12" a="1"/>
  <c r="AE214" i="12" s="1"/>
  <c r="AE225" i="12" a="1"/>
  <c r="AE225" i="12" s="1"/>
  <c r="AE230" i="12" a="1"/>
  <c r="AE230" i="12" s="1"/>
  <c r="AE245" i="12" a="1"/>
  <c r="AE245" i="12" s="1"/>
  <c r="AE248" i="12" a="1"/>
  <c r="AE248" i="12" s="1"/>
  <c r="AE260" i="12" a="1"/>
  <c r="AE260" i="12" s="1"/>
  <c r="AE263" i="12" a="1"/>
  <c r="AE263" i="12" s="1"/>
  <c r="AE266" i="12" a="1"/>
  <c r="AE266" i="12" s="1"/>
  <c r="AE269" i="12" a="1"/>
  <c r="AE269" i="12" s="1"/>
  <c r="AE272" i="12" a="1"/>
  <c r="AE272" i="12" s="1"/>
  <c r="AE275" i="12" a="1"/>
  <c r="AE275" i="12" s="1"/>
  <c r="AE278" i="12" a="1"/>
  <c r="AE278" i="12" s="1"/>
  <c r="AE281" i="12" a="1"/>
  <c r="AE281" i="12" s="1"/>
  <c r="AE284" i="12" a="1"/>
  <c r="AE284" i="12" s="1"/>
  <c r="AE287" i="12" a="1"/>
  <c r="AE287" i="12" s="1"/>
  <c r="AE295" i="12" a="1"/>
  <c r="AE295" i="12" s="1"/>
  <c r="AE297" i="12" a="1"/>
  <c r="AE297" i="12" s="1"/>
  <c r="AE319" i="12" a="1"/>
  <c r="AE319" i="12" s="1"/>
  <c r="AE321" i="12" a="1"/>
  <c r="AE321" i="12" s="1"/>
  <c r="AE357" i="12" a="1"/>
  <c r="AE357" i="12" s="1"/>
  <c r="AE362" i="12" a="1"/>
  <c r="AE362" i="12" s="1"/>
  <c r="AE113" i="12" a="1"/>
  <c r="AE113" i="12" s="1"/>
  <c r="AE124" i="12" a="1"/>
  <c r="AE124" i="12" s="1"/>
  <c r="AE242" i="12" a="1"/>
  <c r="AE242" i="12" s="1"/>
  <c r="AE290" i="12" a="1"/>
  <c r="AE290" i="12" s="1"/>
  <c r="AE311" i="12" a="1"/>
  <c r="AE311" i="12" s="1"/>
  <c r="AE354" i="12" a="1"/>
  <c r="AE354" i="12" s="1"/>
  <c r="AE367" i="12" a="1"/>
  <c r="AE367" i="12" s="1"/>
  <c r="AE401" i="12" a="1"/>
  <c r="AE401" i="12" s="1"/>
  <c r="AE413" i="12" a="1"/>
  <c r="AE413" i="12" s="1"/>
  <c r="AE420" i="12" a="1"/>
  <c r="AE420" i="12" s="1"/>
  <c r="AE447" i="12" a="1"/>
  <c r="AE447" i="12" s="1"/>
  <c r="AE456" i="12" a="1"/>
  <c r="AE456" i="12" s="1"/>
  <c r="AE484" i="12" a="1"/>
  <c r="AE484" i="12" s="1"/>
  <c r="AE501" i="12" a="1"/>
  <c r="AE501" i="12" s="1"/>
  <c r="AE504" i="12" a="1"/>
  <c r="AE504" i="12" s="1"/>
  <c r="AE507" i="12" a="1"/>
  <c r="AE507" i="12" s="1"/>
  <c r="AE510" i="12" a="1"/>
  <c r="AE510" i="12" s="1"/>
  <c r="AE513" i="12" a="1"/>
  <c r="AE513" i="12" s="1"/>
  <c r="AE533" i="12" a="1"/>
  <c r="AE533" i="12" s="1"/>
  <c r="AE536" i="12" a="1"/>
  <c r="AE536" i="12" s="1"/>
  <c r="AE539" i="12" a="1"/>
  <c r="AE539" i="12" s="1"/>
  <c r="AE542" i="12" a="1"/>
  <c r="AE542" i="12" s="1"/>
  <c r="AE545" i="12" a="1"/>
  <c r="AE545" i="12" s="1"/>
  <c r="AE568" i="12" a="1"/>
  <c r="AE568" i="12" s="1"/>
  <c r="AE580" i="12" a="1"/>
  <c r="AE580" i="12" s="1"/>
  <c r="AE583" i="12" a="1"/>
  <c r="AE583" i="12" s="1"/>
  <c r="AE586" i="12" a="1"/>
  <c r="AE586" i="12" s="1"/>
  <c r="AE210" i="12" a="1"/>
  <c r="AE210" i="12" s="1"/>
  <c r="AE313" i="12" a="1"/>
  <c r="AE313" i="12" s="1"/>
  <c r="AE383" i="12" a="1"/>
  <c r="AE383" i="12" s="1"/>
  <c r="AE406" i="12" a="1"/>
  <c r="AE406" i="12" s="1"/>
  <c r="AE417" i="12" a="1"/>
  <c r="AE417" i="12" s="1"/>
  <c r="AE424" i="12" a="1"/>
  <c r="AE424" i="12" s="1"/>
  <c r="AE427" i="12" a="1"/>
  <c r="AE427" i="12" s="1"/>
  <c r="AE433" i="12" a="1"/>
  <c r="AE433" i="12" s="1"/>
  <c r="AE436" i="12" a="1"/>
  <c r="AE436" i="12" s="1"/>
  <c r="AE450" i="12" a="1"/>
  <c r="AE450" i="12" s="1"/>
  <c r="AE453" i="12" a="1"/>
  <c r="AE453" i="12" s="1"/>
  <c r="AE459" i="12" a="1"/>
  <c r="AE459" i="12" s="1"/>
  <c r="AE316" i="12" a="1"/>
  <c r="AE316" i="12" s="1"/>
  <c r="AE360" i="12" a="1"/>
  <c r="AE360" i="12" s="1"/>
  <c r="AE377" i="12" a="1"/>
  <c r="AE377" i="12" s="1"/>
  <c r="AE384" i="12" a="1"/>
  <c r="AE384" i="12" s="1"/>
  <c r="AE392" i="12" a="1"/>
  <c r="AE392" i="12" s="1"/>
  <c r="AE403" i="12" a="1"/>
  <c r="AE403" i="12" s="1"/>
  <c r="AE410" i="12" a="1"/>
  <c r="AE410" i="12" s="1"/>
  <c r="AE430" i="12" a="1"/>
  <c r="AE430" i="12" s="1"/>
  <c r="AE439" i="12" a="1"/>
  <c r="AE439" i="12" s="1"/>
  <c r="AE462" i="12" a="1"/>
  <c r="AE462" i="12" s="1"/>
  <c r="AE471" i="12" a="1"/>
  <c r="AE471" i="12" s="1"/>
  <c r="AE482" i="12" a="1"/>
  <c r="AE482" i="12" s="1"/>
  <c r="AE499" i="12" a="1"/>
  <c r="AE499" i="12" s="1"/>
  <c r="AE508" i="12" a="1"/>
  <c r="AE508" i="12" s="1"/>
  <c r="AE522" i="12" a="1"/>
  <c r="AE522" i="12" s="1"/>
  <c r="AE531" i="12" a="1"/>
  <c r="AE531" i="12" s="1"/>
  <c r="AE540" i="12" a="1"/>
  <c r="AE540" i="12" s="1"/>
  <c r="AE554" i="12" a="1"/>
  <c r="AE554" i="12" s="1"/>
  <c r="AE563" i="12" a="1"/>
  <c r="AE563" i="12" s="1"/>
  <c r="AE569" i="12" a="1"/>
  <c r="AE569" i="12" s="1"/>
  <c r="AE572" i="12" a="1"/>
  <c r="AE572" i="12" s="1"/>
  <c r="AE575" i="12" a="1"/>
  <c r="AE575" i="12" s="1"/>
  <c r="AE578" i="12" a="1"/>
  <c r="AE578" i="12" s="1"/>
  <c r="AE587" i="12" a="1"/>
  <c r="AE587" i="12" s="1"/>
  <c r="AE590" i="12" a="1"/>
  <c r="AE590" i="12" s="1"/>
  <c r="AE221" i="12" a="1"/>
  <c r="AE221" i="12" s="1"/>
  <c r="AE252" i="12" a="1"/>
  <c r="AE252" i="12" s="1"/>
  <c r="AE341" i="12" a="1"/>
  <c r="AE341" i="12" s="1"/>
  <c r="AE421" i="12" a="1"/>
  <c r="AE421" i="12" s="1"/>
  <c r="AE442" i="12" a="1"/>
  <c r="AE442" i="12" s="1"/>
  <c r="AE445" i="12" a="1"/>
  <c r="AE445" i="12" s="1"/>
  <c r="AE448" i="12" a="1"/>
  <c r="AE448" i="12" s="1"/>
  <c r="AE474" i="12" a="1"/>
  <c r="AE474" i="12" s="1"/>
  <c r="AE477" i="12" a="1"/>
  <c r="AE477" i="12" s="1"/>
  <c r="AE485" i="12" a="1"/>
  <c r="AE485" i="12" s="1"/>
  <c r="AE488" i="12" a="1"/>
  <c r="AE488" i="12" s="1"/>
  <c r="AE491" i="12" a="1"/>
  <c r="AE491" i="12" s="1"/>
  <c r="AE502" i="12" a="1"/>
  <c r="AE502" i="12" s="1"/>
  <c r="AE505" i="12" a="1"/>
  <c r="AE505" i="12" s="1"/>
  <c r="AE511" i="12" a="1"/>
  <c r="AE511" i="12" s="1"/>
  <c r="AE514" i="12" a="1"/>
  <c r="AE514" i="12" s="1"/>
  <c r="AE534" i="12" a="1"/>
  <c r="AE534" i="12" s="1"/>
  <c r="AE537" i="12" a="1"/>
  <c r="AE537" i="12" s="1"/>
  <c r="AE543" i="12" a="1"/>
  <c r="AE543" i="12" s="1"/>
  <c r="AE546" i="12" a="1"/>
  <c r="AE546" i="12" s="1"/>
  <c r="AE566" i="12" a="1"/>
  <c r="AE566" i="12" s="1"/>
  <c r="AE581" i="12" a="1"/>
  <c r="AE581" i="12" s="1"/>
  <c r="AE584" i="12" a="1"/>
  <c r="AE584" i="12" s="1"/>
  <c r="AE594" i="12" a="1"/>
  <c r="AE594" i="12" s="1"/>
  <c r="AE610" i="12" a="1"/>
  <c r="AE610" i="12" s="1"/>
  <c r="AE616" i="12" a="1"/>
  <c r="AE616" i="12" s="1"/>
  <c r="AE226" i="12" a="1"/>
  <c r="AE226" i="12" s="1"/>
  <c r="AE255" i="12" a="1"/>
  <c r="AE255" i="12" s="1"/>
  <c r="AE300" i="12" a="1"/>
  <c r="AE300" i="12" s="1"/>
  <c r="AE378" i="12" a="1"/>
  <c r="AE378" i="12" s="1"/>
  <c r="AE415" i="12" a="1"/>
  <c r="AE415" i="12" s="1"/>
  <c r="AE418" i="12" a="1"/>
  <c r="AE418" i="12" s="1"/>
  <c r="AE425" i="12" a="1"/>
  <c r="AE425" i="12" s="1"/>
  <c r="AE428" i="12" a="1"/>
  <c r="AE428" i="12" s="1"/>
  <c r="AE431" i="12" a="1"/>
  <c r="AE431" i="12" s="1"/>
  <c r="AE434" i="12" a="1"/>
  <c r="AE434" i="12" s="1"/>
  <c r="AE437" i="12" a="1"/>
  <c r="AE437" i="12" s="1"/>
  <c r="AE451" i="12" a="1"/>
  <c r="AE451" i="12" s="1"/>
  <c r="AE454" i="12" a="1"/>
  <c r="AE454" i="12" s="1"/>
  <c r="AE457" i="12" a="1"/>
  <c r="AE457" i="12" s="1"/>
  <c r="AE460" i="12" a="1"/>
  <c r="AE460" i="12" s="1"/>
  <c r="AE463" i="12" a="1"/>
  <c r="AE463" i="12" s="1"/>
  <c r="AE466" i="12" a="1"/>
  <c r="AE466" i="12" s="1"/>
  <c r="AE469" i="12" a="1"/>
  <c r="AE469" i="12" s="1"/>
  <c r="AE480" i="12" a="1"/>
  <c r="AE480" i="12" s="1"/>
  <c r="AE494" i="12" a="1"/>
  <c r="AE494" i="12" s="1"/>
  <c r="AE497" i="12" a="1"/>
  <c r="AE497" i="12" s="1"/>
  <c r="AE517" i="12" a="1"/>
  <c r="AE517" i="12" s="1"/>
  <c r="AE520" i="12" a="1"/>
  <c r="AE520" i="12" s="1"/>
  <c r="AE523" i="12" a="1"/>
  <c r="AE523" i="12" s="1"/>
  <c r="AE526" i="12" a="1"/>
  <c r="AE526" i="12" s="1"/>
  <c r="AE529" i="12" a="1"/>
  <c r="AE529" i="12" s="1"/>
  <c r="AE549" i="12" a="1"/>
  <c r="AE549" i="12" s="1"/>
  <c r="AE552" i="12" a="1"/>
  <c r="AE552" i="12" s="1"/>
  <c r="AE555" i="12" a="1"/>
  <c r="AE555" i="12" s="1"/>
  <c r="AE558" i="12" a="1"/>
  <c r="AE558" i="12" s="1"/>
  <c r="AE561" i="12" a="1"/>
  <c r="AE561" i="12" s="1"/>
  <c r="AE570" i="12" a="1"/>
  <c r="AE570" i="12" s="1"/>
  <c r="AE303" i="12" a="1"/>
  <c r="AE303" i="12" s="1"/>
  <c r="AE380" i="12" a="1"/>
  <c r="AE380" i="12" s="1"/>
  <c r="AE400" i="12" a="1"/>
  <c r="AE400" i="12" s="1"/>
  <c r="AE404" i="12" a="1"/>
  <c r="AE404" i="12" s="1"/>
  <c r="AE412" i="12" a="1"/>
  <c r="AE412" i="12" s="1"/>
  <c r="AE422" i="12" a="1"/>
  <c r="AE422" i="12" s="1"/>
  <c r="AE440" i="12" a="1"/>
  <c r="AE440" i="12" s="1"/>
  <c r="AE443" i="12" a="1"/>
  <c r="AE443" i="12" s="1"/>
  <c r="AE446" i="12" a="1"/>
  <c r="AE446" i="12" s="1"/>
  <c r="AE472" i="12" a="1"/>
  <c r="AE472" i="12" s="1"/>
  <c r="AE475" i="12" a="1"/>
  <c r="AE475" i="12" s="1"/>
  <c r="AE483" i="12" a="1"/>
  <c r="AE483" i="12" s="1"/>
  <c r="AE500" i="12" a="1"/>
  <c r="AE500" i="12" s="1"/>
  <c r="AE503" i="12" a="1"/>
  <c r="AE503" i="12" s="1"/>
  <c r="AE509" i="12" a="1"/>
  <c r="AE509" i="12" s="1"/>
  <c r="AE512" i="12" a="1"/>
  <c r="AE512" i="12" s="1"/>
  <c r="AE532" i="12" a="1"/>
  <c r="AE532" i="12" s="1"/>
  <c r="AE535" i="12" a="1"/>
  <c r="AE535" i="12" s="1"/>
  <c r="AE541" i="12" a="1"/>
  <c r="AE541" i="12" s="1"/>
  <c r="AE544" i="12" a="1"/>
  <c r="AE544" i="12" s="1"/>
  <c r="AE567" i="12" a="1"/>
  <c r="AE567" i="12" s="1"/>
  <c r="AE573" i="12" a="1"/>
  <c r="AE573" i="12" s="1"/>
  <c r="AE579" i="12" a="1"/>
  <c r="AE579" i="12" s="1"/>
  <c r="AE582" i="12" a="1"/>
  <c r="AE582" i="12" s="1"/>
  <c r="AE235" i="12" a="1"/>
  <c r="AE235" i="12" s="1"/>
  <c r="AE305" i="12" a="1"/>
  <c r="AE305" i="12" s="1"/>
  <c r="AE349" i="12" a="1"/>
  <c r="AE349" i="12" s="1"/>
  <c r="AE365" i="12" a="1"/>
  <c r="AE365" i="12" s="1"/>
  <c r="AE416" i="12" a="1"/>
  <c r="AE416" i="12" s="1"/>
  <c r="AE419" i="12" a="1"/>
  <c r="AE419" i="12" s="1"/>
  <c r="AE426" i="12" a="1"/>
  <c r="AE426" i="12" s="1"/>
  <c r="AE429" i="12" a="1"/>
  <c r="AE429" i="12" s="1"/>
  <c r="AE432" i="12" a="1"/>
  <c r="AE432" i="12" s="1"/>
  <c r="AE435" i="12" a="1"/>
  <c r="AE435" i="12" s="1"/>
  <c r="AE449" i="12" a="1"/>
  <c r="AE449" i="12" s="1"/>
  <c r="AE452" i="12" a="1"/>
  <c r="AE452" i="12" s="1"/>
  <c r="AE455" i="12" a="1"/>
  <c r="AE455" i="12" s="1"/>
  <c r="AE458" i="12" a="1"/>
  <c r="AE458" i="12" s="1"/>
  <c r="AE461" i="12" a="1"/>
  <c r="AE461" i="12" s="1"/>
  <c r="AE464" i="12" a="1"/>
  <c r="AE464" i="12" s="1"/>
  <c r="AE467" i="12" a="1"/>
  <c r="AE467" i="12" s="1"/>
  <c r="AE478" i="12" a="1"/>
  <c r="AE478" i="12" s="1"/>
  <c r="AE492" i="12" a="1"/>
  <c r="AE492" i="12" s="1"/>
  <c r="AE506" i="12" a="1"/>
  <c r="AE506" i="12" s="1"/>
  <c r="AE515" i="12" a="1"/>
  <c r="AE515" i="12" s="1"/>
  <c r="AE524" i="12" a="1"/>
  <c r="AE524" i="12" s="1"/>
  <c r="AE538" i="12" a="1"/>
  <c r="AE538" i="12" s="1"/>
  <c r="AE547" i="12" a="1"/>
  <c r="AE547" i="12" s="1"/>
  <c r="AE556" i="12" a="1"/>
  <c r="AE556" i="12" s="1"/>
  <c r="AE564" i="12" a="1"/>
  <c r="AE564" i="12" s="1"/>
  <c r="AE592" i="12" a="1"/>
  <c r="AE592" i="12" s="1"/>
  <c r="AE308" i="12" a="1"/>
  <c r="AE308" i="12" s="1"/>
  <c r="AE374" i="12" a="1"/>
  <c r="AE374" i="12" s="1"/>
  <c r="AE381" i="12" a="1"/>
  <c r="AE381" i="12" s="1"/>
  <c r="AE395" i="12" a="1"/>
  <c r="AE395" i="12" s="1"/>
  <c r="AE405" i="12" a="1"/>
  <c r="AE405" i="12" s="1"/>
  <c r="AE409" i="12" a="1"/>
  <c r="AE409" i="12" s="1"/>
  <c r="AE423" i="12" a="1"/>
  <c r="AE423" i="12" s="1"/>
  <c r="AE438" i="12" a="1"/>
  <c r="AE438" i="12" s="1"/>
  <c r="AE441" i="12" a="1"/>
  <c r="AE441" i="12" s="1"/>
  <c r="AE444" i="12" a="1"/>
  <c r="AE444" i="12" s="1"/>
  <c r="AE470" i="12" a="1"/>
  <c r="AE470" i="12" s="1"/>
  <c r="AE473" i="12" a="1"/>
  <c r="AE473" i="12" s="1"/>
  <c r="AE476" i="12" a="1"/>
  <c r="AE476" i="12" s="1"/>
  <c r="AE493" i="12" a="1"/>
  <c r="AE493" i="12" s="1"/>
  <c r="AE516" i="12" a="1"/>
  <c r="AE516" i="12" s="1"/>
  <c r="AE528" i="12" a="1"/>
  <c r="AE528" i="12" s="1"/>
  <c r="AE551" i="12" a="1"/>
  <c r="AE551" i="12" s="1"/>
  <c r="AE574" i="12" a="1"/>
  <c r="AE574" i="12" s="1"/>
  <c r="AE598" i="12" a="1"/>
  <c r="AE598" i="12" s="1"/>
  <c r="AE606" i="12" a="1"/>
  <c r="AE606" i="12" s="1"/>
  <c r="AE617" i="12" a="1"/>
  <c r="AE617" i="12" s="1"/>
  <c r="AE465" i="12" a="1"/>
  <c r="AE465" i="12" s="1"/>
  <c r="AE495" i="12" a="1"/>
  <c r="AE495" i="12" s="1"/>
  <c r="AE518" i="12" a="1"/>
  <c r="AE518" i="12" s="1"/>
  <c r="AE530" i="12" a="1"/>
  <c r="AE530" i="12" s="1"/>
  <c r="AE553" i="12" a="1"/>
  <c r="AE553" i="12" s="1"/>
  <c r="AE589" i="12" a="1"/>
  <c r="AE589" i="12" s="1"/>
  <c r="AE614" i="12" a="1"/>
  <c r="AE614" i="12" s="1"/>
  <c r="AE621" i="12" a="1"/>
  <c r="AE621" i="12" s="1"/>
  <c r="AE624" i="12" a="1"/>
  <c r="AE624" i="12" s="1"/>
  <c r="AE634" i="12" a="1"/>
  <c r="AE634" i="12" s="1"/>
  <c r="AE637" i="12" a="1"/>
  <c r="AE637" i="12" s="1"/>
  <c r="AE640" i="12" a="1"/>
  <c r="AE640" i="12" s="1"/>
  <c r="AE650" i="12" a="1"/>
  <c r="AE650" i="12" s="1"/>
  <c r="AE653" i="12" a="1"/>
  <c r="AE653" i="12" s="1"/>
  <c r="AE659" i="12" a="1"/>
  <c r="AE659" i="12" s="1"/>
  <c r="AE664" i="12" a="1"/>
  <c r="AE664" i="12" s="1"/>
  <c r="AE670" i="12" a="1"/>
  <c r="AE670" i="12" s="1"/>
  <c r="AE673" i="12" a="1"/>
  <c r="AE673" i="12" s="1"/>
  <c r="AE679" i="12" a="1"/>
  <c r="AE679" i="12" s="1"/>
  <c r="AE682" i="12" a="1"/>
  <c r="AE682" i="12" s="1"/>
  <c r="AE685" i="12" a="1"/>
  <c r="AE685" i="12" s="1"/>
  <c r="AE691" i="12" a="1"/>
  <c r="AE691" i="12" s="1"/>
  <c r="AE696" i="12" a="1"/>
  <c r="AE696" i="12" s="1"/>
  <c r="AE726" i="12" a="1"/>
  <c r="AE726" i="12" s="1"/>
  <c r="AE758" i="12" a="1"/>
  <c r="AE758" i="12" s="1"/>
  <c r="AE767" i="12" a="1"/>
  <c r="AE767" i="12" s="1"/>
  <c r="AE770" i="12" a="1"/>
  <c r="AE770" i="12" s="1"/>
  <c r="AE773" i="12" a="1"/>
  <c r="AE773" i="12" s="1"/>
  <c r="AE793" i="12" a="1"/>
  <c r="AE793" i="12" s="1"/>
  <c r="AE799" i="12" a="1"/>
  <c r="AE799" i="12" s="1"/>
  <c r="AE468" i="12" a="1"/>
  <c r="AE468" i="12" s="1"/>
  <c r="AE496" i="12" a="1"/>
  <c r="AE496" i="12" s="1"/>
  <c r="AE519" i="12" a="1"/>
  <c r="AE519" i="12" s="1"/>
  <c r="AE565" i="12" a="1"/>
  <c r="AE565" i="12" s="1"/>
  <c r="AE576" i="12" a="1"/>
  <c r="AE576" i="12" s="1"/>
  <c r="AE595" i="12" a="1"/>
  <c r="AE595" i="12" s="1"/>
  <c r="AE599" i="12" a="1"/>
  <c r="AE599" i="12" s="1"/>
  <c r="AE603" i="12" a="1"/>
  <c r="AE603" i="12" s="1"/>
  <c r="AE607" i="12" a="1"/>
  <c r="AE607" i="12" s="1"/>
  <c r="AE611" i="12" a="1"/>
  <c r="AE611" i="12" s="1"/>
  <c r="AE618" i="12" a="1"/>
  <c r="AE618" i="12" s="1"/>
  <c r="AE628" i="12" a="1"/>
  <c r="AE628" i="12" s="1"/>
  <c r="AE631" i="12" a="1"/>
  <c r="AE631" i="12" s="1"/>
  <c r="AE644" i="12" a="1"/>
  <c r="AE644" i="12" s="1"/>
  <c r="AE647" i="12" a="1"/>
  <c r="AE647" i="12" s="1"/>
  <c r="AE656" i="12" a="1"/>
  <c r="AE656" i="12" s="1"/>
  <c r="AE662" i="12" a="1"/>
  <c r="AE662" i="12" s="1"/>
  <c r="AE668" i="12" a="1"/>
  <c r="AE668" i="12" s="1"/>
  <c r="AE677" i="12" a="1"/>
  <c r="AE677" i="12" s="1"/>
  <c r="AE688" i="12" a="1"/>
  <c r="AE688" i="12" s="1"/>
  <c r="AE694" i="12" a="1"/>
  <c r="AE694" i="12" s="1"/>
  <c r="AE700" i="12" a="1"/>
  <c r="AE700" i="12" s="1"/>
  <c r="AE703" i="12" a="1"/>
  <c r="AE703" i="12" s="1"/>
  <c r="AE706" i="12" a="1"/>
  <c r="AE706" i="12" s="1"/>
  <c r="AE709" i="12" a="1"/>
  <c r="AE709" i="12" s="1"/>
  <c r="AE712" i="12" a="1"/>
  <c r="AE712" i="12" s="1"/>
  <c r="AE718" i="12" a="1"/>
  <c r="AE718" i="12" s="1"/>
  <c r="AE721" i="12" a="1"/>
  <c r="AE721" i="12" s="1"/>
  <c r="AE729" i="12" a="1"/>
  <c r="AE729" i="12" s="1"/>
  <c r="AE732" i="12" a="1"/>
  <c r="AE732" i="12" s="1"/>
  <c r="AE735" i="12" a="1"/>
  <c r="AE735" i="12" s="1"/>
  <c r="AE738" i="12" a="1"/>
  <c r="AE738" i="12" s="1"/>
  <c r="AE741" i="12" a="1"/>
  <c r="AE741" i="12" s="1"/>
  <c r="AE744" i="12" a="1"/>
  <c r="AE744" i="12" s="1"/>
  <c r="AE750" i="12" a="1"/>
  <c r="AE750" i="12" s="1"/>
  <c r="AE753" i="12" a="1"/>
  <c r="AE753" i="12" s="1"/>
  <c r="AE761" i="12" a="1"/>
  <c r="AE761" i="12" s="1"/>
  <c r="AE764" i="12" a="1"/>
  <c r="AE764" i="12" s="1"/>
  <c r="AE776" i="12" a="1"/>
  <c r="AE776" i="12" s="1"/>
  <c r="AE779" i="12" a="1"/>
  <c r="AE779" i="12" s="1"/>
  <c r="AE782" i="12" a="1"/>
  <c r="AE782" i="12" s="1"/>
  <c r="AE788" i="12" a="1"/>
  <c r="AE788" i="12" s="1"/>
  <c r="AE802" i="12" a="1"/>
  <c r="AE802" i="12" s="1"/>
  <c r="AE486" i="12" a="1"/>
  <c r="AE486" i="12" s="1"/>
  <c r="AE498" i="12" a="1"/>
  <c r="AE498" i="12" s="1"/>
  <c r="AE521" i="12" a="1"/>
  <c r="AE521" i="12" s="1"/>
  <c r="AE577" i="12" a="1"/>
  <c r="AE577" i="12" s="1"/>
  <c r="AE591" i="12" a="1"/>
  <c r="AE591" i="12" s="1"/>
  <c r="AE604" i="12" a="1"/>
  <c r="AE604" i="12" s="1"/>
  <c r="AE622" i="12" a="1"/>
  <c r="AE622" i="12" s="1"/>
  <c r="AE625" i="12" a="1"/>
  <c r="AE625" i="12" s="1"/>
  <c r="AE638" i="12" a="1"/>
  <c r="AE638" i="12" s="1"/>
  <c r="AE641" i="12" a="1"/>
  <c r="AE641" i="12" s="1"/>
  <c r="AE665" i="12" a="1"/>
  <c r="AE665" i="12" s="1"/>
  <c r="AE674" i="12" a="1"/>
  <c r="AE674" i="12" s="1"/>
  <c r="AE697" i="12" a="1"/>
  <c r="AE697" i="12" s="1"/>
  <c r="AE715" i="12" a="1"/>
  <c r="AE715" i="12" s="1"/>
  <c r="AE724" i="12" a="1"/>
  <c r="AE724" i="12" s="1"/>
  <c r="AE747" i="12" a="1"/>
  <c r="AE747" i="12" s="1"/>
  <c r="AE756" i="12" a="1"/>
  <c r="AE756" i="12" s="1"/>
  <c r="AE785" i="12" a="1"/>
  <c r="AE785" i="12" s="1"/>
  <c r="AE791" i="12" a="1"/>
  <c r="AE791" i="12" s="1"/>
  <c r="AE797" i="12" a="1"/>
  <c r="AE797" i="12" s="1"/>
  <c r="AE811" i="12" a="1"/>
  <c r="AE811" i="12" s="1"/>
  <c r="AE816" i="12" a="1"/>
  <c r="AE816" i="12" s="1"/>
  <c r="AE824" i="12" a="1"/>
  <c r="AE824" i="12" s="1"/>
  <c r="AE827" i="12" a="1"/>
  <c r="AE827" i="12" s="1"/>
  <c r="AE832" i="12" a="1"/>
  <c r="AE832" i="12" s="1"/>
  <c r="AE487" i="12" a="1"/>
  <c r="AE487" i="12" s="1"/>
  <c r="AE557" i="12" a="1"/>
  <c r="AE557" i="12" s="1"/>
  <c r="AE585" i="12" a="1"/>
  <c r="AE585" i="12" s="1"/>
  <c r="AE596" i="12" a="1"/>
  <c r="AE596" i="12" s="1"/>
  <c r="AE600" i="12" a="1"/>
  <c r="AE600" i="12" s="1"/>
  <c r="AE615" i="12" a="1"/>
  <c r="AE615" i="12" s="1"/>
  <c r="AE629" i="12" a="1"/>
  <c r="AE629" i="12" s="1"/>
  <c r="AE635" i="12" a="1"/>
  <c r="AE635" i="12" s="1"/>
  <c r="AE645" i="12" a="1"/>
  <c r="AE645" i="12" s="1"/>
  <c r="AE651" i="12" a="1"/>
  <c r="AE651" i="12" s="1"/>
  <c r="AE654" i="12" a="1"/>
  <c r="AE654" i="12" s="1"/>
  <c r="AE657" i="12" a="1"/>
  <c r="AE657" i="12" s="1"/>
  <c r="AE660" i="12" a="1"/>
  <c r="AE660" i="12" s="1"/>
  <c r="AE671" i="12" a="1"/>
  <c r="AE671" i="12" s="1"/>
  <c r="AE680" i="12" a="1"/>
  <c r="AE680" i="12" s="1"/>
  <c r="AE683" i="12" a="1"/>
  <c r="AE683" i="12" s="1"/>
  <c r="AE686" i="12" a="1"/>
  <c r="AE686" i="12" s="1"/>
  <c r="AE689" i="12" a="1"/>
  <c r="AE689" i="12" s="1"/>
  <c r="AE692" i="12" a="1"/>
  <c r="AE692" i="12" s="1"/>
  <c r="AE701" i="12" a="1"/>
  <c r="AE701" i="12" s="1"/>
  <c r="AE727" i="12" a="1"/>
  <c r="AE727" i="12" s="1"/>
  <c r="AE733" i="12" a="1"/>
  <c r="AE733" i="12" s="1"/>
  <c r="AE759" i="12" a="1"/>
  <c r="AE759" i="12" s="1"/>
  <c r="AE765" i="12" a="1"/>
  <c r="AE765" i="12" s="1"/>
  <c r="AE768" i="12" a="1"/>
  <c r="AE768" i="12" s="1"/>
  <c r="AE771" i="12" a="1"/>
  <c r="AE771" i="12" s="1"/>
  <c r="AE774" i="12" a="1"/>
  <c r="AE774" i="12" s="1"/>
  <c r="AE780" i="12" a="1"/>
  <c r="AE780" i="12" s="1"/>
  <c r="AE794" i="12" a="1"/>
  <c r="AE794" i="12" s="1"/>
  <c r="AE800" i="12" a="1"/>
  <c r="AE800" i="12" s="1"/>
  <c r="AE803" i="12" a="1"/>
  <c r="AE803" i="12" s="1"/>
  <c r="AE806" i="12" a="1"/>
  <c r="AE806" i="12" s="1"/>
  <c r="AE489" i="12" a="1"/>
  <c r="AE489" i="12" s="1"/>
  <c r="AE559" i="12" a="1"/>
  <c r="AE559" i="12" s="1"/>
  <c r="AE571" i="12" a="1"/>
  <c r="AE571" i="12" s="1"/>
  <c r="AE608" i="12" a="1"/>
  <c r="AE608" i="12" s="1"/>
  <c r="AE612" i="12" a="1"/>
  <c r="AE612" i="12" s="1"/>
  <c r="AE619" i="12" a="1"/>
  <c r="AE619" i="12" s="1"/>
  <c r="AE626" i="12" a="1"/>
  <c r="AE626" i="12" s="1"/>
  <c r="AE632" i="12" a="1"/>
  <c r="AE632" i="12" s="1"/>
  <c r="AE642" i="12" a="1"/>
  <c r="AE642" i="12" s="1"/>
  <c r="AE648" i="12" a="1"/>
  <c r="AE648" i="12" s="1"/>
  <c r="AE669" i="12" a="1"/>
  <c r="AE669" i="12" s="1"/>
  <c r="AE704" i="12" a="1"/>
  <c r="AE704" i="12" s="1"/>
  <c r="AE707" i="12" a="1"/>
  <c r="AE707" i="12" s="1"/>
  <c r="AE710" i="12" a="1"/>
  <c r="AE710" i="12" s="1"/>
  <c r="AE713" i="12" a="1"/>
  <c r="AE713" i="12" s="1"/>
  <c r="AE716" i="12" a="1"/>
  <c r="AE716" i="12" s="1"/>
  <c r="AE722" i="12" a="1"/>
  <c r="AE722" i="12" s="1"/>
  <c r="AE730" i="12" a="1"/>
  <c r="AE730" i="12" s="1"/>
  <c r="AE736" i="12" a="1"/>
  <c r="AE736" i="12" s="1"/>
  <c r="AE739" i="12" a="1"/>
  <c r="AE739" i="12" s="1"/>
  <c r="AE742" i="12" a="1"/>
  <c r="AE742" i="12" s="1"/>
  <c r="AE745" i="12" a="1"/>
  <c r="AE745" i="12" s="1"/>
  <c r="AE748" i="12" a="1"/>
  <c r="AE748" i="12" s="1"/>
  <c r="AE754" i="12" a="1"/>
  <c r="AE754" i="12" s="1"/>
  <c r="AE762" i="12" a="1"/>
  <c r="AE762" i="12" s="1"/>
  <c r="AE777" i="12" a="1"/>
  <c r="AE777" i="12" s="1"/>
  <c r="AE783" i="12" a="1"/>
  <c r="AE783" i="12" s="1"/>
  <c r="AE789" i="12" a="1"/>
  <c r="AE789" i="12" s="1"/>
  <c r="AE809" i="12" a="1"/>
  <c r="AE809" i="12" s="1"/>
  <c r="AE814" i="12" a="1"/>
  <c r="AE814" i="12" s="1"/>
  <c r="AE825" i="12" a="1"/>
  <c r="AE825" i="12" s="1"/>
  <c r="AE479" i="12" a="1"/>
  <c r="AE479" i="12" s="1"/>
  <c r="AE490" i="12" a="1"/>
  <c r="AE490" i="12" s="1"/>
  <c r="AE525" i="12" a="1"/>
  <c r="AE525" i="12" s="1"/>
  <c r="AE548" i="12" a="1"/>
  <c r="AE548" i="12" s="1"/>
  <c r="AE560" i="12" a="1"/>
  <c r="AE560" i="12" s="1"/>
  <c r="AE593" i="12" a="1"/>
  <c r="AE593" i="12" s="1"/>
  <c r="AE597" i="12" a="1"/>
  <c r="AE597" i="12" s="1"/>
  <c r="AE601" i="12" a="1"/>
  <c r="AE601" i="12" s="1"/>
  <c r="AE605" i="12" a="1"/>
  <c r="AE605" i="12" s="1"/>
  <c r="AE620" i="12" a="1"/>
  <c r="AE620" i="12" s="1"/>
  <c r="AE623" i="12" a="1"/>
  <c r="AE623" i="12" s="1"/>
  <c r="AE636" i="12" a="1"/>
  <c r="AE636" i="12" s="1"/>
  <c r="AE639" i="12" a="1"/>
  <c r="AE639" i="12" s="1"/>
  <c r="AE652" i="12" a="1"/>
  <c r="AE652" i="12" s="1"/>
  <c r="AE663" i="12" a="1"/>
  <c r="AE663" i="12" s="1"/>
  <c r="AE666" i="12" a="1"/>
  <c r="AE666" i="12" s="1"/>
  <c r="AE675" i="12" a="1"/>
  <c r="AE675" i="12" s="1"/>
  <c r="AE678" i="12" a="1"/>
  <c r="AE678" i="12" s="1"/>
  <c r="AE684" i="12" a="1"/>
  <c r="AE684" i="12" s="1"/>
  <c r="AE695" i="12" a="1"/>
  <c r="AE695" i="12" s="1"/>
  <c r="AE698" i="12" a="1"/>
  <c r="AE698" i="12" s="1"/>
  <c r="AE719" i="12" a="1"/>
  <c r="AE719" i="12" s="1"/>
  <c r="AE725" i="12" a="1"/>
  <c r="AE725" i="12" s="1"/>
  <c r="AE751" i="12" a="1"/>
  <c r="AE751" i="12" s="1"/>
  <c r="AE757" i="12" a="1"/>
  <c r="AE757" i="12" s="1"/>
  <c r="AE769" i="12" a="1"/>
  <c r="AE769" i="12" s="1"/>
  <c r="AE772" i="12" a="1"/>
  <c r="AE772" i="12" s="1"/>
  <c r="AE786" i="12" a="1"/>
  <c r="AE786" i="12" s="1"/>
  <c r="AE481" i="12" a="1"/>
  <c r="AE481" i="12" s="1"/>
  <c r="AE527" i="12" a="1"/>
  <c r="AE527" i="12" s="1"/>
  <c r="AE550" i="12" a="1"/>
  <c r="AE550" i="12" s="1"/>
  <c r="AE562" i="12" a="1"/>
  <c r="AE562" i="12" s="1"/>
  <c r="AE588" i="12" a="1"/>
  <c r="AE588" i="12" s="1"/>
  <c r="AE602" i="12" a="1"/>
  <c r="AE602" i="12" s="1"/>
  <c r="AE609" i="12" a="1"/>
  <c r="AE609" i="12" s="1"/>
  <c r="AE613" i="12" a="1"/>
  <c r="AE613" i="12" s="1"/>
  <c r="AE627" i="12" a="1"/>
  <c r="AE627" i="12" s="1"/>
  <c r="AE630" i="12" a="1"/>
  <c r="AE630" i="12" s="1"/>
  <c r="AE633" i="12" a="1"/>
  <c r="AE633" i="12" s="1"/>
  <c r="AE981" i="12" a="1"/>
  <c r="AE981" i="12" s="1"/>
  <c r="AE949" i="12" a="1"/>
  <c r="AE949" i="12" s="1"/>
  <c r="AE946" i="12" a="1"/>
  <c r="AE946" i="12" s="1"/>
  <c r="AE943" i="12" a="1"/>
  <c r="AE943" i="12" s="1"/>
  <c r="AE917" i="12" a="1"/>
  <c r="AE917" i="12" s="1"/>
  <c r="AE905" i="12" a="1"/>
  <c r="AE905" i="12" s="1"/>
  <c r="AE902" i="12" a="1"/>
  <c r="AE902" i="12" s="1"/>
  <c r="AE890" i="12" a="1"/>
  <c r="AE890" i="12" s="1"/>
  <c r="AE887" i="12" a="1"/>
  <c r="AE887" i="12" s="1"/>
  <c r="AE885" i="12" a="1"/>
  <c r="AE885" i="12" s="1"/>
  <c r="AE882" i="12" a="1"/>
  <c r="AE882" i="12" s="1"/>
  <c r="AE879" i="12" a="1"/>
  <c r="AE879" i="12" s="1"/>
  <c r="AE874" i="12" a="1"/>
  <c r="AE874" i="12" s="1"/>
  <c r="AE871" i="12" a="1"/>
  <c r="AE871" i="12" s="1"/>
  <c r="AE844" i="12" a="1"/>
  <c r="AE844" i="12" s="1"/>
  <c r="AE841" i="12" a="1"/>
  <c r="AE841" i="12" s="1"/>
  <c r="AE834" i="12" a="1"/>
  <c r="AE834" i="12" s="1"/>
  <c r="AE831" i="12" a="1"/>
  <c r="AE831" i="12" s="1"/>
  <c r="AE810" i="12" a="1"/>
  <c r="AE810" i="12" s="1"/>
  <c r="AE805" i="12" a="1"/>
  <c r="AE805" i="12" s="1"/>
  <c r="AE792" i="12" a="1"/>
  <c r="AE792" i="12" s="1"/>
  <c r="AE746" i="12" a="1"/>
  <c r="AE746" i="12" s="1"/>
  <c r="AE734" i="12" a="1"/>
  <c r="AE734" i="12" s="1"/>
  <c r="AE723" i="12" a="1"/>
  <c r="AE723" i="12" s="1"/>
  <c r="AE711" i="12" a="1"/>
  <c r="AE711" i="12" s="1"/>
  <c r="AE699" i="12" a="1"/>
  <c r="AE699" i="12" s="1"/>
  <c r="AE687" i="12" a="1"/>
  <c r="AE687" i="12" s="1"/>
  <c r="AE676" i="12" a="1"/>
  <c r="AE676" i="12" s="1"/>
  <c r="AE1004" i="12" a="1"/>
  <c r="AE1004" i="12" s="1"/>
  <c r="AE1001" i="12" a="1"/>
  <c r="AE1001" i="12" s="1"/>
  <c r="AE998" i="12" a="1"/>
  <c r="AE998" i="12" s="1"/>
  <c r="AE995" i="12" a="1"/>
  <c r="AE995" i="12" s="1"/>
  <c r="AE992" i="12" a="1"/>
  <c r="AE992" i="12" s="1"/>
  <c r="AE983" i="12" a="1"/>
  <c r="AE983" i="12" s="1"/>
  <c r="AE972" i="12" a="1"/>
  <c r="AE972" i="12" s="1"/>
  <c r="AE969" i="12" a="1"/>
  <c r="AE969" i="12" s="1"/>
  <c r="AE966" i="12" a="1"/>
  <c r="AE966" i="12" s="1"/>
  <c r="AE963" i="12" a="1"/>
  <c r="AE963" i="12" s="1"/>
  <c r="AE960" i="12" a="1"/>
  <c r="AE960" i="12" s="1"/>
  <c r="AE951" i="12" a="1"/>
  <c r="AE951" i="12" s="1"/>
  <c r="AE940" i="12" a="1"/>
  <c r="AE940" i="12" s="1"/>
  <c r="AE931" i="12" a="1"/>
  <c r="AE931" i="12" s="1"/>
  <c r="AE898" i="12" a="1"/>
  <c r="AE898" i="12" s="1"/>
  <c r="AE895" i="12" a="1"/>
  <c r="AE895" i="12" s="1"/>
  <c r="AE868" i="12" a="1"/>
  <c r="AE868" i="12" s="1"/>
  <c r="AE865" i="12" a="1"/>
  <c r="AE865" i="12" s="1"/>
  <c r="AE860" i="12" a="1"/>
  <c r="AE860" i="12" s="1"/>
  <c r="AE852" i="12" a="1"/>
  <c r="AE852" i="12" s="1"/>
  <c r="AE849" i="12" a="1"/>
  <c r="AE849" i="12" s="1"/>
  <c r="AE840" i="12" a="1"/>
  <c r="AE840" i="12" s="1"/>
  <c r="AE828" i="12" a="1"/>
  <c r="AE828" i="12" s="1"/>
  <c r="AE821" i="12" a="1"/>
  <c r="AE821" i="12" s="1"/>
  <c r="AE790" i="12" a="1"/>
  <c r="AE790" i="12" s="1"/>
  <c r="AE781" i="12" a="1"/>
  <c r="AE781" i="12" s="1"/>
  <c r="AE986" i="12" a="1"/>
  <c r="AE986" i="12" s="1"/>
  <c r="AE977" i="12" a="1"/>
  <c r="AE977" i="12" s="1"/>
  <c r="AE954" i="12" a="1"/>
  <c r="AE954" i="12" s="1"/>
  <c r="AE937" i="12" a="1"/>
  <c r="AE937" i="12" s="1"/>
  <c r="AE934" i="12" a="1"/>
  <c r="AE934" i="12" s="1"/>
  <c r="AE928" i="12" a="1"/>
  <c r="AE928" i="12" s="1"/>
  <c r="AE922" i="12" a="1"/>
  <c r="AE922" i="12" s="1"/>
  <c r="AE919" i="12" a="1"/>
  <c r="AE919" i="12" s="1"/>
  <c r="AE916" i="12" a="1"/>
  <c r="AE916" i="12" s="1"/>
  <c r="AE913" i="12" a="1"/>
  <c r="AE913" i="12" s="1"/>
  <c r="AE908" i="12" a="1"/>
  <c r="AE908" i="12" s="1"/>
  <c r="AE904" i="12" a="1"/>
  <c r="AE904" i="12" s="1"/>
  <c r="AE892" i="12" a="1"/>
  <c r="AE892" i="12" s="1"/>
  <c r="AE876" i="12" a="1"/>
  <c r="AE876" i="12" s="1"/>
  <c r="AE862" i="12" a="1"/>
  <c r="AE862" i="12" s="1"/>
  <c r="AE857" i="12" a="1"/>
  <c r="AE857" i="12" s="1"/>
  <c r="AE846" i="12" a="1"/>
  <c r="AE846" i="12" s="1"/>
  <c r="AE843" i="12" a="1"/>
  <c r="AE843" i="12" s="1"/>
  <c r="AE837" i="12" a="1"/>
  <c r="AE837" i="12" s="1"/>
  <c r="AE817" i="12" a="1"/>
  <c r="AE817" i="12" s="1"/>
  <c r="AE813" i="12" a="1"/>
  <c r="AE813" i="12" s="1"/>
  <c r="AE798" i="12" a="1"/>
  <c r="AE798" i="12" s="1"/>
  <c r="AE778" i="12" a="1"/>
  <c r="AE778" i="12" s="1"/>
  <c r="AE755" i="12" a="1"/>
  <c r="AE755" i="12" s="1"/>
  <c r="AE743" i="12" a="1"/>
  <c r="AE743" i="12" s="1"/>
  <c r="AE731" i="12" a="1"/>
  <c r="AE731" i="12" s="1"/>
  <c r="AE720" i="12" a="1"/>
  <c r="AE720" i="12" s="1"/>
  <c r="AE708" i="12" a="1"/>
  <c r="AE708" i="12" s="1"/>
  <c r="AE1000" i="12" a="1"/>
  <c r="AE1000" i="12" s="1"/>
  <c r="AE989" i="12" a="1"/>
  <c r="AE989" i="12" s="1"/>
  <c r="AE980" i="12" a="1"/>
  <c r="AE980" i="12" s="1"/>
  <c r="AE974" i="12" a="1"/>
  <c r="AE974" i="12" s="1"/>
  <c r="AE968" i="12" a="1"/>
  <c r="AE968" i="12" s="1"/>
  <c r="AE957" i="12" a="1"/>
  <c r="AE957" i="12" s="1"/>
  <c r="AE948" i="12" a="1"/>
  <c r="AE948" i="12" s="1"/>
  <c r="AE925" i="12" a="1"/>
  <c r="AE925" i="12" s="1"/>
  <c r="AE910" i="12" a="1"/>
  <c r="AE910" i="12" s="1"/>
  <c r="AE901" i="12" a="1"/>
  <c r="AE901" i="12" s="1"/>
  <c r="AE889" i="12" a="1"/>
  <c r="AE889" i="12" s="1"/>
  <c r="AE884" i="12" a="1"/>
  <c r="AE884" i="12" s="1"/>
  <c r="AE881" i="12" a="1"/>
  <c r="AE881" i="12" s="1"/>
  <c r="AE873" i="12" a="1"/>
  <c r="AE873" i="12" s="1"/>
  <c r="AE870" i="12" a="1"/>
  <c r="AE870" i="12" s="1"/>
  <c r="AE867" i="12" a="1"/>
  <c r="AE867" i="12" s="1"/>
  <c r="AE854" i="12" a="1"/>
  <c r="AE854" i="12" s="1"/>
  <c r="AE851" i="12" a="1"/>
  <c r="AE851" i="12" s="1"/>
  <c r="AE833" i="12" a="1"/>
  <c r="AE833" i="12" s="1"/>
  <c r="AE830" i="12" a="1"/>
  <c r="AE830" i="12" s="1"/>
  <c r="AE808" i="12" a="1"/>
  <c r="AE808" i="12" s="1"/>
  <c r="AE804" i="12" a="1"/>
  <c r="AE804" i="12" s="1"/>
  <c r="AE796" i="12" a="1"/>
  <c r="AE796" i="12" s="1"/>
  <c r="AE766" i="12" a="1"/>
  <c r="AE766" i="12" s="1"/>
  <c r="AE672" i="12" a="1"/>
  <c r="AE672" i="12" s="1"/>
  <c r="AE661" i="12" a="1"/>
  <c r="AE661" i="12" s="1"/>
  <c r="AE649" i="12" a="1"/>
  <c r="AE649" i="12" s="1"/>
  <c r="AE1003" i="12" a="1"/>
  <c r="AE1003" i="12" s="1"/>
  <c r="AE997" i="12" a="1"/>
  <c r="AE997" i="12" s="1"/>
  <c r="AE994" i="12" a="1"/>
  <c r="AE994" i="12" s="1"/>
  <c r="AE991" i="12" a="1"/>
  <c r="AE991" i="12" s="1"/>
  <c r="AE985" i="12" a="1"/>
  <c r="AE985" i="12" s="1"/>
  <c r="AE982" i="12" a="1"/>
  <c r="AE982" i="12" s="1"/>
  <c r="AE976" i="12" a="1"/>
  <c r="AE976" i="12" s="1"/>
  <c r="AE971" i="12" a="1"/>
  <c r="AE971" i="12" s="1"/>
  <c r="AE965" i="12" a="1"/>
  <c r="AE965" i="12" s="1"/>
  <c r="AE962" i="12" a="1"/>
  <c r="AE962" i="12" s="1"/>
  <c r="AE959" i="12" a="1"/>
  <c r="AE959" i="12" s="1"/>
  <c r="AE953" i="12" a="1"/>
  <c r="AE953" i="12" s="1"/>
  <c r="AE950" i="12" a="1"/>
  <c r="AE950" i="12" s="1"/>
  <c r="AE945" i="12" a="1"/>
  <c r="AE945" i="12" s="1"/>
  <c r="AE942" i="12" a="1"/>
  <c r="AE942" i="12" s="1"/>
  <c r="AE939" i="12" a="1"/>
  <c r="AE939" i="12" s="1"/>
  <c r="AE915" i="12" a="1"/>
  <c r="AE915" i="12" s="1"/>
  <c r="AE912" i="12" a="1"/>
  <c r="AE912" i="12" s="1"/>
  <c r="AE907" i="12" a="1"/>
  <c r="AE907" i="12" s="1"/>
  <c r="AE897" i="12" a="1"/>
  <c r="AE897" i="12" s="1"/>
  <c r="AE894" i="12" a="1"/>
  <c r="AE894" i="12" s="1"/>
  <c r="AE886" i="12" a="1"/>
  <c r="AE886" i="12" s="1"/>
  <c r="AE878" i="12" a="1"/>
  <c r="AE878" i="12" s="1"/>
  <c r="AE864" i="12" a="1"/>
  <c r="AE864" i="12" s="1"/>
  <c r="AE859" i="12" a="1"/>
  <c r="AE859" i="12" s="1"/>
  <c r="AE856" i="12" a="1"/>
  <c r="AE856" i="12" s="1"/>
  <c r="AE848" i="12" a="1"/>
  <c r="AE848" i="12" s="1"/>
  <c r="AE839" i="12" a="1"/>
  <c r="AE839" i="12" s="1"/>
  <c r="AE836" i="12" a="1"/>
  <c r="AE836" i="12" s="1"/>
  <c r="AE823" i="12" a="1"/>
  <c r="AE823" i="12" s="1"/>
  <c r="AE820" i="12" a="1"/>
  <c r="AE820" i="12" s="1"/>
  <c r="AE787" i="12" a="1"/>
  <c r="AE787" i="12" s="1"/>
  <c r="AE763" i="12" a="1"/>
  <c r="AE763" i="12" s="1"/>
  <c r="AE752" i="12" a="1"/>
  <c r="AE752" i="12" s="1"/>
  <c r="AE740" i="12" a="1"/>
  <c r="AE740" i="12" s="1"/>
  <c r="AE717" i="12" a="1"/>
  <c r="AE717" i="12" s="1"/>
  <c r="AE999" i="12" a="1"/>
  <c r="AE999" i="12" s="1"/>
  <c r="AE988" i="12" a="1"/>
  <c r="AE988" i="12" s="1"/>
  <c r="AE967" i="12" a="1"/>
  <c r="AE967" i="12" s="1"/>
  <c r="AE956" i="12" a="1"/>
  <c r="AE956" i="12" s="1"/>
  <c r="AE936" i="12" a="1"/>
  <c r="AE936" i="12" s="1"/>
  <c r="AE933" i="12" a="1"/>
  <c r="AE933" i="12" s="1"/>
  <c r="AE930" i="12" a="1"/>
  <c r="AE930" i="12" s="1"/>
  <c r="AE927" i="12" a="1"/>
  <c r="AE927" i="12" s="1"/>
  <c r="AE924" i="12" a="1"/>
  <c r="AE924" i="12" s="1"/>
  <c r="AE921" i="12" a="1"/>
  <c r="AE921" i="12" s="1"/>
  <c r="AE918" i="12" a="1"/>
  <c r="AE918" i="12" s="1"/>
  <c r="AE903" i="12" a="1"/>
  <c r="AE903" i="12" s="1"/>
  <c r="AE900" i="12" a="1"/>
  <c r="AE900" i="12" s="1"/>
  <c r="AE891" i="12" a="1"/>
  <c r="AE891" i="12" s="1"/>
  <c r="AE888" i="12" a="1"/>
  <c r="AE888" i="12" s="1"/>
  <c r="AE883" i="12" a="1"/>
  <c r="AE883" i="12" s="1"/>
  <c r="AE875" i="12" a="1"/>
  <c r="AE875" i="12" s="1"/>
  <c r="AE872" i="12" a="1"/>
  <c r="AE872" i="12" s="1"/>
  <c r="AE845" i="12" a="1"/>
  <c r="AE845" i="12" s="1"/>
  <c r="AE842" i="12" a="1"/>
  <c r="AE842" i="12" s="1"/>
  <c r="AE819" i="12" a="1"/>
  <c r="AE819" i="12" s="1"/>
  <c r="AE815" i="12" a="1"/>
  <c r="AE815" i="12" s="1"/>
  <c r="AE812" i="12" a="1"/>
  <c r="AE812" i="12" s="1"/>
  <c r="AE795" i="12" a="1"/>
  <c r="AE795" i="12" s="1"/>
  <c r="AE775" i="12" a="1"/>
  <c r="AE775" i="12" s="1"/>
  <c r="AE728" i="12" a="1"/>
  <c r="AE728" i="12" s="1"/>
  <c r="AE705" i="12" a="1"/>
  <c r="AE705" i="12" s="1"/>
  <c r="AE693" i="12" a="1"/>
  <c r="AE693" i="12" s="1"/>
  <c r="AE681" i="12" a="1"/>
  <c r="AE681" i="12" s="1"/>
  <c r="AE658" i="12" a="1"/>
  <c r="AE658" i="12" s="1"/>
  <c r="AE646" i="12" a="1"/>
  <c r="AE646" i="12" s="1"/>
  <c r="V5" i="12"/>
  <c r="Q4" i="12"/>
  <c r="E7" i="23"/>
  <c r="W722" i="20" l="1" a="1"/>
  <c r="W722" i="20" s="1"/>
  <c r="W36" i="20" a="1"/>
  <c r="W36" i="20" s="1"/>
  <c r="W29" i="20" a="1"/>
  <c r="W29" i="20" s="1"/>
  <c r="W555" i="20" a="1"/>
  <c r="W555" i="20" s="1"/>
  <c r="W334" i="20" a="1"/>
  <c r="W334" i="20" s="1"/>
  <c r="W38" i="20" a="1"/>
  <c r="W38" i="20" s="1"/>
  <c r="W885" i="20" a="1"/>
  <c r="W885" i="20" s="1"/>
  <c r="W961" i="20" a="1"/>
  <c r="W961" i="20" s="1"/>
  <c r="U10" i="12"/>
  <c r="D6" i="20" s="1"/>
  <c r="U11" i="12"/>
  <c r="U13" i="12"/>
  <c r="U15" i="12"/>
  <c r="U14" i="12"/>
  <c r="W821" i="20" a="1"/>
  <c r="W821" i="20" s="1"/>
  <c r="W911" i="20" a="1"/>
  <c r="W911" i="20" s="1"/>
  <c r="W951" i="20" a="1"/>
  <c r="W951" i="20" s="1"/>
  <c r="W845" i="20" a="1"/>
  <c r="W845" i="20" s="1"/>
  <c r="W773" i="20" a="1"/>
  <c r="W773" i="20" s="1"/>
  <c r="W647" i="20" a="1"/>
  <c r="W647" i="20" s="1"/>
  <c r="W600" i="20" a="1"/>
  <c r="W600" i="20" s="1"/>
  <c r="W423" i="20" a="1"/>
  <c r="W423" i="20" s="1"/>
  <c r="W412" i="20" a="1"/>
  <c r="W412" i="20" s="1"/>
  <c r="W270" i="20" a="1"/>
  <c r="W270" i="20" s="1"/>
  <c r="W520" i="20" a="1"/>
  <c r="W520" i="20" s="1"/>
  <c r="W401" i="20" a="1"/>
  <c r="W401" i="20" s="1"/>
  <c r="W569" i="20" a="1"/>
  <c r="W569" i="20" s="1"/>
  <c r="W537" i="20" a="1"/>
  <c r="W537" i="20" s="1"/>
  <c r="W441" i="20" a="1"/>
  <c r="W441" i="20" s="1"/>
  <c r="W461" i="20" a="1"/>
  <c r="W461" i="20" s="1"/>
  <c r="W430" i="20" a="1"/>
  <c r="W430" i="20" s="1"/>
  <c r="W370" i="20" a="1"/>
  <c r="W370" i="20" s="1"/>
  <c r="W680" i="20" a="1"/>
  <c r="W680" i="20" s="1"/>
  <c r="W568" i="20" a="1"/>
  <c r="W568" i="20" s="1"/>
  <c r="W536" i="20" a="1"/>
  <c r="W536" i="20" s="1"/>
  <c r="W437" i="20" a="1"/>
  <c r="W437" i="20" s="1"/>
  <c r="W214" i="20" a="1"/>
  <c r="W214" i="20" s="1"/>
  <c r="W161" i="20" a="1"/>
  <c r="W161" i="20" s="1"/>
  <c r="W97" i="20" a="1"/>
  <c r="W97" i="20" s="1"/>
  <c r="W65" i="20" a="1"/>
  <c r="W65" i="20" s="1"/>
  <c r="W34" i="20" a="1"/>
  <c r="W34" i="20" s="1"/>
  <c r="W134" i="20" a="1"/>
  <c r="W134" i="20" s="1"/>
  <c r="W193" i="20" a="1"/>
  <c r="W193" i="20" s="1"/>
  <c r="W129" i="20" a="1"/>
  <c r="W129" i="20" s="1"/>
  <c r="W99" i="20" a="1"/>
  <c r="W99" i="20" s="1"/>
  <c r="W67" i="20" a="1"/>
  <c r="W67" i="20" s="1"/>
  <c r="W33" i="20" a="1"/>
  <c r="W33" i="20" s="1"/>
  <c r="W515" i="20" a="1"/>
  <c r="W515" i="20" s="1"/>
  <c r="W611" i="20" a="1"/>
  <c r="W611" i="20" s="1"/>
  <c r="W579" i="20" a="1"/>
  <c r="W579" i="20" s="1"/>
  <c r="W166" i="20" a="1"/>
  <c r="W166" i="20" s="1"/>
  <c r="W479" i="20" a="1"/>
  <c r="W479" i="20" s="1"/>
  <c r="W988" i="20" a="1"/>
  <c r="W988" i="20" s="1"/>
  <c r="W892" i="20" a="1"/>
  <c r="W892" i="20" s="1"/>
  <c r="W808" i="20" a="1"/>
  <c r="W808" i="20" s="1"/>
  <c r="W886" i="20" a="1"/>
  <c r="W886" i="20" s="1"/>
  <c r="W817" i="20" a="1"/>
  <c r="W817" i="20" s="1"/>
  <c r="W932" i="20" a="1"/>
  <c r="W932" i="20" s="1"/>
  <c r="W548" i="20" a="1"/>
  <c r="W548" i="20" s="1"/>
  <c r="W766" i="20" a="1"/>
  <c r="W766" i="20" s="1"/>
  <c r="W775" i="20" a="1"/>
  <c r="W775" i="20" s="1"/>
  <c r="W667" i="20" a="1"/>
  <c r="W667" i="20" s="1"/>
  <c r="W643" i="20" a="1"/>
  <c r="W643" i="20" s="1"/>
  <c r="W71" i="20" a="1"/>
  <c r="W71" i="20" s="1"/>
  <c r="W76" i="20" a="1"/>
  <c r="W76" i="20" s="1"/>
  <c r="W187" i="20" a="1"/>
  <c r="W187" i="20" s="1"/>
  <c r="W123" i="20" a="1"/>
  <c r="W123" i="20" s="1"/>
  <c r="W784" i="20" a="1"/>
  <c r="W784" i="20" s="1"/>
  <c r="W900" i="20" a="1"/>
  <c r="W900" i="20" s="1"/>
  <c r="W915" i="20" a="1"/>
  <c r="W915" i="20" s="1"/>
  <c r="W882" i="20" a="1"/>
  <c r="W882" i="20" s="1"/>
  <c r="W962" i="20" a="1"/>
  <c r="W962" i="20" s="1"/>
  <c r="W811" i="20" a="1"/>
  <c r="W811" i="20" s="1"/>
  <c r="W815" i="20" a="1"/>
  <c r="W815" i="20" s="1"/>
  <c r="W955" i="20" a="1"/>
  <c r="W955" i="20" s="1"/>
  <c r="W896" i="20" a="1"/>
  <c r="W896" i="20" s="1"/>
  <c r="W857" i="20" a="1"/>
  <c r="W857" i="20" s="1"/>
  <c r="W321" i="20" a="1"/>
  <c r="W321" i="20" s="1"/>
  <c r="W675" i="20" a="1"/>
  <c r="W675" i="20" s="1"/>
  <c r="W618" i="20" a="1"/>
  <c r="W618" i="20" s="1"/>
  <c r="W519" i="20" a="1"/>
  <c r="W519" i="20" s="1"/>
  <c r="W333" i="20" a="1"/>
  <c r="W333" i="20" s="1"/>
  <c r="W778" i="20" a="1"/>
  <c r="W778" i="20" s="1"/>
  <c r="W475" i="20" a="1"/>
  <c r="W475" i="20" s="1"/>
  <c r="W737" i="20" a="1"/>
  <c r="W737" i="20" s="1"/>
  <c r="W285" i="20" a="1"/>
  <c r="W285" i="20" s="1"/>
  <c r="W221" i="20" a="1"/>
  <c r="W221" i="20" s="1"/>
  <c r="W758" i="20" a="1"/>
  <c r="W758" i="20" s="1"/>
  <c r="W726" i="20" a="1"/>
  <c r="W726" i="20" s="1"/>
  <c r="W631" i="20" a="1"/>
  <c r="W631" i="20" s="1"/>
  <c r="W382" i="20" a="1"/>
  <c r="W382" i="20" s="1"/>
  <c r="W348" i="20" a="1"/>
  <c r="W348" i="20" s="1"/>
  <c r="W626" i="20" a="1"/>
  <c r="W626" i="20" s="1"/>
  <c r="W750" i="20" a="1"/>
  <c r="W750" i="20" s="1"/>
  <c r="W632" i="20" a="1"/>
  <c r="W632" i="20" s="1"/>
  <c r="W605" i="20" a="1"/>
  <c r="W605" i="20" s="1"/>
  <c r="W371" i="20" a="1"/>
  <c r="W371" i="20" s="1"/>
  <c r="W127" i="20" a="1"/>
  <c r="W127" i="20" s="1"/>
  <c r="W194" i="20" a="1"/>
  <c r="W194" i="20" s="1"/>
  <c r="W136" i="20" a="1"/>
  <c r="W136" i="20" s="1"/>
  <c r="W159" i="20" a="1"/>
  <c r="W159" i="20" s="1"/>
  <c r="W95" i="20" a="1"/>
  <c r="W95" i="20" s="1"/>
  <c r="W63" i="20" a="1"/>
  <c r="W63" i="20" s="1"/>
  <c r="W149" i="20" a="1"/>
  <c r="W149" i="20" s="1"/>
  <c r="W417" i="20" a="1"/>
  <c r="W417" i="20" s="1"/>
  <c r="W386" i="20" a="1"/>
  <c r="W386" i="20" s="1"/>
  <c r="W205" i="20" a="1"/>
  <c r="W205" i="20" s="1"/>
  <c r="W21" i="20" a="1"/>
  <c r="W21" i="20" s="1"/>
  <c r="W956" i="20" a="1"/>
  <c r="W956" i="20" s="1"/>
  <c r="W648" i="20" a="1"/>
  <c r="W648" i="20" s="1"/>
  <c r="W301" i="20" a="1"/>
  <c r="W301" i="20" s="1"/>
  <c r="W638" i="20" a="1"/>
  <c r="W638" i="20" s="1"/>
  <c r="W876" i="20" a="1"/>
  <c r="W876" i="20" s="1"/>
  <c r="W777" i="20" a="1"/>
  <c r="W777" i="20" s="1"/>
  <c r="W761" i="20" a="1"/>
  <c r="W761" i="20" s="1"/>
  <c r="W596" i="20" a="1"/>
  <c r="W596" i="20" s="1"/>
  <c r="W66" i="20" a="1"/>
  <c r="W66" i="20" s="1"/>
  <c r="W164" i="20" a="1"/>
  <c r="W164" i="20" s="1"/>
  <c r="W474" i="20" a="1"/>
  <c r="W474" i="20" s="1"/>
  <c r="W349" i="20" a="1"/>
  <c r="W349" i="20" s="1"/>
  <c r="W834" i="20" a="1"/>
  <c r="W834" i="20" s="1"/>
  <c r="W891" i="20" a="1"/>
  <c r="W891" i="20" s="1"/>
  <c r="W936" i="20" a="1"/>
  <c r="W936" i="20" s="1"/>
  <c r="W906" i="20" a="1"/>
  <c r="W906" i="20" s="1"/>
  <c r="W768" i="20" a="1"/>
  <c r="W768" i="20" s="1"/>
  <c r="W921" i="20" a="1"/>
  <c r="W921" i="20" s="1"/>
  <c r="W793" i="20" a="1"/>
  <c r="W793" i="20" s="1"/>
  <c r="W847" i="20" a="1"/>
  <c r="W847" i="20" s="1"/>
  <c r="W990" i="20" a="1"/>
  <c r="W990" i="20" s="1"/>
  <c r="W926" i="20" a="1"/>
  <c r="W926" i="20" s="1"/>
  <c r="W975" i="20" a="1"/>
  <c r="W975" i="20" s="1"/>
  <c r="W706" i="20" a="1"/>
  <c r="W706" i="20" s="1"/>
  <c r="W674" i="20" a="1"/>
  <c r="W674" i="20" s="1"/>
  <c r="W692" i="20" a="1"/>
  <c r="W692" i="20" s="1"/>
  <c r="W256" i="20" a="1"/>
  <c r="W256" i="20" s="1"/>
  <c r="W141" i="20" a="1"/>
  <c r="W141" i="20" s="1"/>
  <c r="W663" i="20" a="1"/>
  <c r="W663" i="20" s="1"/>
  <c r="W589" i="20" a="1"/>
  <c r="W589" i="20" s="1"/>
  <c r="W492" i="20" a="1"/>
  <c r="W492" i="20" s="1"/>
  <c r="W481" i="20" a="1"/>
  <c r="W481" i="20" s="1"/>
  <c r="W421" i="20" a="1"/>
  <c r="W421" i="20" s="1"/>
  <c r="W390" i="20" a="1"/>
  <c r="W390" i="20" s="1"/>
  <c r="W616" i="20" a="1"/>
  <c r="W616" i="20" s="1"/>
  <c r="W467" i="20" a="1"/>
  <c r="W467" i="20" s="1"/>
  <c r="W436" i="20" a="1"/>
  <c r="W436" i="20" s="1"/>
  <c r="W408" i="20" a="1"/>
  <c r="W408" i="20" s="1"/>
  <c r="W439" i="20" a="1"/>
  <c r="W439" i="20" s="1"/>
  <c r="W374" i="20" a="1"/>
  <c r="W374" i="20" s="1"/>
  <c r="W391" i="20" a="1"/>
  <c r="W391" i="20" s="1"/>
  <c r="W147" i="20" a="1"/>
  <c r="W147" i="20" s="1"/>
  <c r="W119" i="20" a="1"/>
  <c r="W119" i="20" s="1"/>
  <c r="W179" i="20" a="1"/>
  <c r="W179" i="20" s="1"/>
  <c r="W115" i="20" a="1"/>
  <c r="W115" i="20" s="1"/>
  <c r="W84" i="20" a="1"/>
  <c r="W84" i="20" s="1"/>
  <c r="W154" i="20" a="1"/>
  <c r="W154" i="20" s="1"/>
  <c r="W55" i="20" a="1"/>
  <c r="W55" i="20" s="1"/>
  <c r="W70" i="20" a="1"/>
  <c r="W70" i="20" s="1"/>
  <c r="W922" i="20" a="1"/>
  <c r="W922" i="20" s="1"/>
  <c r="W678" i="20" a="1"/>
  <c r="W678" i="20" s="1"/>
  <c r="W98" i="20" a="1"/>
  <c r="W98" i="20" s="1"/>
  <c r="W196" i="20" a="1"/>
  <c r="W196" i="20" s="1"/>
  <c r="W100" i="20" a="1"/>
  <c r="W100" i="20" s="1"/>
  <c r="W846" i="20" a="1"/>
  <c r="W846" i="20" s="1"/>
  <c r="W240" i="20" a="1"/>
  <c r="W240" i="20" s="1"/>
  <c r="W702" i="20" a="1"/>
  <c r="W702" i="20" s="1"/>
  <c r="W132" i="20" a="1"/>
  <c r="W132" i="20" s="1"/>
  <c r="W879" i="20" a="1"/>
  <c r="W879" i="20" s="1"/>
  <c r="W774" i="20" a="1"/>
  <c r="W774" i="20" s="1"/>
  <c r="W564" i="20" a="1"/>
  <c r="W564" i="20" s="1"/>
  <c r="W283" i="20" a="1"/>
  <c r="W283" i="20" s="1"/>
  <c r="W794" i="20" a="1"/>
  <c r="W794" i="20" s="1"/>
  <c r="W253" i="20" a="1"/>
  <c r="W253" i="20" s="1"/>
  <c r="W729" i="20" a="1"/>
  <c r="W729" i="20" s="1"/>
  <c r="W162" i="20" a="1"/>
  <c r="W162" i="20" s="1"/>
  <c r="W994" i="20" a="1"/>
  <c r="W994" i="20" s="1"/>
  <c r="W511" i="20" a="1"/>
  <c r="W511" i="20" s="1"/>
  <c r="W666" i="20" a="1"/>
  <c r="W666" i="20" s="1"/>
  <c r="W731" i="20" a="1"/>
  <c r="W731" i="20" s="1"/>
  <c r="W229" i="20" a="1"/>
  <c r="W229" i="20" s="1"/>
  <c r="W636" i="20" a="1"/>
  <c r="W636" i="20" s="1"/>
  <c r="W293" i="20" a="1"/>
  <c r="W293" i="20" s="1"/>
  <c r="W289" i="20" a="1"/>
  <c r="W289" i="20" s="1"/>
  <c r="W565" i="20" a="1"/>
  <c r="W565" i="20" s="1"/>
  <c r="W736" i="20" a="1"/>
  <c r="W736" i="20" s="1"/>
  <c r="W947" i="20" a="1"/>
  <c r="W947" i="20" s="1"/>
  <c r="W812" i="20" a="1"/>
  <c r="W812" i="20" s="1"/>
  <c r="W533" i="20" a="1"/>
  <c r="W533" i="20" s="1"/>
  <c r="W337" i="20" a="1"/>
  <c r="W337" i="20" s="1"/>
  <c r="W244" i="20" a="1"/>
  <c r="W244" i="20" s="1"/>
  <c r="W189" i="20" a="1"/>
  <c r="W189" i="20" s="1"/>
  <c r="W910" i="20" a="1"/>
  <c r="W910" i="20" s="1"/>
  <c r="W343" i="20" a="1"/>
  <c r="W343" i="20" s="1"/>
  <c r="W13" i="20" a="1"/>
  <c r="W13" i="20" s="1"/>
  <c r="W858" i="20" a="1"/>
  <c r="W858" i="20" s="1"/>
  <c r="W700" i="20" a="1"/>
  <c r="W700" i="20" s="1"/>
  <c r="W585" i="20" a="1"/>
  <c r="W585" i="20" s="1"/>
  <c r="W264" i="20" a="1"/>
  <c r="W264" i="20" s="1"/>
  <c r="W867" i="20" a="1"/>
  <c r="W867" i="20" s="1"/>
  <c r="W839" i="20" a="1"/>
  <c r="W839" i="20" s="1"/>
  <c r="W558" i="20" a="1"/>
  <c r="W558" i="20" s="1"/>
  <c r="W125" i="20" a="1"/>
  <c r="W125" i="20" s="1"/>
  <c r="W526" i="20" a="1"/>
  <c r="W526" i="20" s="1"/>
  <c r="W306" i="20" a="1"/>
  <c r="W306" i="20" s="1"/>
  <c r="W620" i="20" a="1"/>
  <c r="W620" i="20" s="1"/>
  <c r="W31" i="20" a="1"/>
  <c r="W31" i="20" s="1"/>
  <c r="W151" i="20" a="1"/>
  <c r="W151" i="20" s="1"/>
  <c r="U12" i="12"/>
  <c r="W914" i="20" a="1"/>
  <c r="W914" i="20" s="1"/>
  <c r="W105" i="20" a="1"/>
  <c r="W105" i="20" s="1"/>
  <c r="W198" i="20" a="1"/>
  <c r="W198" i="20" s="1"/>
  <c r="W797" i="20" a="1"/>
  <c r="W797" i="20" s="1"/>
  <c r="W829" i="20" a="1"/>
  <c r="W829" i="20" s="1"/>
  <c r="W696" i="20" a="1"/>
  <c r="W696" i="20" s="1"/>
  <c r="W619" i="20" a="1"/>
  <c r="W619" i="20" s="1"/>
  <c r="W318" i="20" a="1"/>
  <c r="W318" i="20" s="1"/>
  <c r="W222" i="20" a="1"/>
  <c r="W222" i="20" s="1"/>
  <c r="W233" i="20" a="1"/>
  <c r="W233" i="20" s="1"/>
  <c r="W957" i="20" a="1"/>
  <c r="W957" i="20" s="1"/>
  <c r="W389" i="20" a="1"/>
  <c r="W389" i="20" s="1"/>
  <c r="W262" i="20" a="1"/>
  <c r="W262" i="20" s="1"/>
  <c r="W265" i="20" a="1"/>
  <c r="W265" i="20" s="1"/>
  <c r="W302" i="20" a="1"/>
  <c r="W302" i="20" s="1"/>
  <c r="W587" i="20" a="1"/>
  <c r="W587" i="20" s="1"/>
  <c r="W501" i="20" a="1"/>
  <c r="W501" i="20" s="1"/>
  <c r="W445" i="20" a="1"/>
  <c r="W445" i="20" s="1"/>
  <c r="W93" i="20" a="1"/>
  <c r="W93" i="20" s="1"/>
  <c r="W869" i="20" a="1"/>
  <c r="W869" i="20" s="1"/>
  <c r="W933" i="20" a="1"/>
  <c r="W933" i="20" s="1"/>
  <c r="W837" i="20" a="1"/>
  <c r="W837" i="20" s="1"/>
  <c r="W965" i="20" a="1"/>
  <c r="W965" i="20" s="1"/>
  <c r="W121" i="20" a="1"/>
  <c r="W121" i="20" s="1"/>
  <c r="W512" i="20" a="1"/>
  <c r="W512" i="20" s="1"/>
  <c r="W576" i="20" a="1"/>
  <c r="W576" i="20" s="1"/>
  <c r="W544" i="20" a="1"/>
  <c r="W544" i="20" s="1"/>
  <c r="W185" i="20" a="1"/>
  <c r="W185" i="20" s="1"/>
  <c r="W158" i="20" a="1"/>
  <c r="W158" i="20" s="1"/>
  <c r="W405" i="20" a="1"/>
  <c r="W405" i="20" s="1"/>
  <c r="W1001" i="20" a="1"/>
  <c r="W1001" i="20" s="1"/>
  <c r="W864" i="20" a="1"/>
  <c r="W864" i="20" s="1"/>
  <c r="W787" i="20" a="1"/>
  <c r="W787" i="20" s="1"/>
  <c r="W903" i="20" a="1"/>
  <c r="W903" i="20" s="1"/>
  <c r="W948" i="20" a="1"/>
  <c r="W948" i="20" s="1"/>
  <c r="W968" i="20" a="1"/>
  <c r="W968" i="20" s="1"/>
  <c r="W934" i="20" a="1"/>
  <c r="W934" i="20" s="1"/>
  <c r="W781" i="20" a="1"/>
  <c r="W781" i="20" s="1"/>
  <c r="W943" i="20" a="1"/>
  <c r="W943" i="20" s="1"/>
  <c r="W969" i="20" a="1"/>
  <c r="W969" i="20" s="1"/>
  <c r="W938" i="20" a="1"/>
  <c r="W938" i="20" s="1"/>
  <c r="W908" i="20" a="1"/>
  <c r="W908" i="20" s="1"/>
  <c r="W878" i="20" a="1"/>
  <c r="W878" i="20" s="1"/>
  <c r="W804" i="20" a="1"/>
  <c r="W804" i="20" s="1"/>
  <c r="W623" i="20" a="1"/>
  <c r="W623" i="20" s="1"/>
  <c r="W409" i="20" a="1"/>
  <c r="W409" i="20" s="1"/>
  <c r="W375" i="20" a="1"/>
  <c r="W375" i="20" s="1"/>
  <c r="W239" i="20" a="1"/>
  <c r="W239" i="20" s="1"/>
  <c r="W201" i="20" a="1"/>
  <c r="W201" i="20" s="1"/>
  <c r="W61" i="20" a="1"/>
  <c r="W61" i="20" s="1"/>
  <c r="W689" i="20" a="1"/>
  <c r="W689" i="20" s="1"/>
  <c r="W429" i="20" a="1"/>
  <c r="W429" i="20" s="1"/>
  <c r="W398" i="20" a="1"/>
  <c r="W398" i="20" s="1"/>
  <c r="W369" i="20" a="1"/>
  <c r="W369" i="20" s="1"/>
  <c r="W595" i="20" a="1"/>
  <c r="W595" i="20" s="1"/>
  <c r="W449" i="20" a="1"/>
  <c r="W449" i="20" s="1"/>
  <c r="W347" i="20" a="1"/>
  <c r="W347" i="20" s="1"/>
  <c r="W319" i="20" a="1"/>
  <c r="W319" i="20" s="1"/>
  <c r="W367" i="20" a="1"/>
  <c r="W367" i="20" s="1"/>
  <c r="W257" i="20" a="1"/>
  <c r="W257" i="20" s="1"/>
  <c r="W687" i="20" a="1"/>
  <c r="W687" i="20" s="1"/>
  <c r="W444" i="20" a="1"/>
  <c r="W444" i="20" s="1"/>
  <c r="W354" i="20" a="1"/>
  <c r="W354" i="20" s="1"/>
  <c r="W738" i="20" a="1"/>
  <c r="W738" i="20" s="1"/>
  <c r="W649" i="20" a="1"/>
  <c r="W649" i="20" s="1"/>
  <c r="W230" i="20" a="1"/>
  <c r="W230" i="20" s="1"/>
  <c r="W608" i="20" a="1"/>
  <c r="W608" i="20" s="1"/>
  <c r="W431" i="20" a="1"/>
  <c r="W431" i="20" s="1"/>
  <c r="W303" i="20" a="1"/>
  <c r="W303" i="20" s="1"/>
  <c r="W668" i="20" a="1"/>
  <c r="W668" i="20" s="1"/>
  <c r="W617" i="20" a="1"/>
  <c r="W617" i="20" s="1"/>
  <c r="W144" i="20" a="1"/>
  <c r="W144" i="20" s="1"/>
  <c r="W186" i="20" a="1"/>
  <c r="W186" i="20" s="1"/>
  <c r="W122" i="20" a="1"/>
  <c r="W122" i="20" s="1"/>
  <c r="W89" i="20" a="1"/>
  <c r="W89" i="20" s="1"/>
  <c r="W173" i="20" a="1"/>
  <c r="W173" i="20" s="1"/>
  <c r="W109" i="20" a="1"/>
  <c r="W109" i="20" s="1"/>
  <c r="W75" i="20" a="1"/>
  <c r="W75" i="20" s="1"/>
  <c r="W87" i="20" a="1"/>
  <c r="W87" i="20" s="1"/>
  <c r="W135" i="20" a="1"/>
  <c r="W135" i="20" s="1"/>
  <c r="W970" i="20" a="1"/>
  <c r="W970" i="20" s="1"/>
  <c r="W909" i="20" a="1"/>
  <c r="W909" i="20" s="1"/>
  <c r="W780" i="20" a="1"/>
  <c r="W780" i="20" s="1"/>
  <c r="W959" i="20" a="1"/>
  <c r="W959" i="20" s="1"/>
  <c r="W925" i="20" a="1"/>
  <c r="W925" i="20" s="1"/>
  <c r="W897" i="20" a="1"/>
  <c r="W897" i="20" s="1"/>
  <c r="W799" i="20" a="1"/>
  <c r="W799" i="20" s="1"/>
  <c r="W912" i="20" a="1"/>
  <c r="W912" i="20" s="1"/>
  <c r="W823" i="20" a="1"/>
  <c r="W823" i="20" s="1"/>
  <c r="W770" i="20" a="1"/>
  <c r="W770" i="20" s="1"/>
  <c r="W977" i="20" a="1"/>
  <c r="W977" i="20" s="1"/>
  <c r="W937" i="20" a="1"/>
  <c r="W937" i="20" s="1"/>
  <c r="W904" i="20" a="1"/>
  <c r="W904" i="20" s="1"/>
  <c r="W830" i="20" a="1"/>
  <c r="W830" i="20" s="1"/>
  <c r="W806" i="20" a="1"/>
  <c r="W806" i="20" s="1"/>
  <c r="W972" i="20" a="1"/>
  <c r="W972" i="20" s="1"/>
  <c r="W946" i="20" a="1"/>
  <c r="W946" i="20" s="1"/>
  <c r="W917" i="20" a="1"/>
  <c r="W917" i="20" s="1"/>
  <c r="W789" i="20" a="1"/>
  <c r="W789" i="20" s="1"/>
  <c r="W491" i="20" a="1"/>
  <c r="W491" i="20" s="1"/>
  <c r="W465" i="20" a="1"/>
  <c r="W465" i="20" s="1"/>
  <c r="W434" i="20" a="1"/>
  <c r="W434" i="20" s="1"/>
  <c r="W199" i="20" a="1"/>
  <c r="W199" i="20" s="1"/>
  <c r="W721" i="20" a="1"/>
  <c r="W721" i="20" s="1"/>
  <c r="W627" i="20" a="1"/>
  <c r="W627" i="20" s="1"/>
  <c r="W560" i="20" a="1"/>
  <c r="W560" i="20" s="1"/>
  <c r="W528" i="20" a="1"/>
  <c r="W528" i="20" s="1"/>
  <c r="W502" i="20" a="1"/>
  <c r="W502" i="20" s="1"/>
  <c r="W457" i="20" a="1"/>
  <c r="W457" i="20" s="1"/>
  <c r="W426" i="20" a="1"/>
  <c r="W426" i="20" s="1"/>
  <c r="W395" i="20" a="1"/>
  <c r="W395" i="20" s="1"/>
  <c r="W307" i="20" a="1"/>
  <c r="W307" i="20" s="1"/>
  <c r="W24" i="20" a="1"/>
  <c r="W24" i="20" s="1"/>
  <c r="W695" i="20" a="1"/>
  <c r="W695" i="20" s="1"/>
  <c r="W660" i="20" a="1"/>
  <c r="W660" i="20" s="1"/>
  <c r="W630" i="20" a="1"/>
  <c r="W630" i="20" s="1"/>
  <c r="W592" i="20" a="1"/>
  <c r="W592" i="20" s="1"/>
  <c r="W19" i="20" a="1"/>
  <c r="W19" i="20" s="1"/>
  <c r="W546" i="20" a="1"/>
  <c r="W546" i="20" s="1"/>
  <c r="W486" i="20" a="1"/>
  <c r="W486" i="20" s="1"/>
  <c r="W452" i="20" a="1"/>
  <c r="W452" i="20" s="1"/>
  <c r="W424" i="20" a="1"/>
  <c r="W424" i="20" s="1"/>
  <c r="W155" i="20" a="1"/>
  <c r="W155" i="20" s="1"/>
  <c r="W713" i="20" a="1"/>
  <c r="W713" i="20" s="1"/>
  <c r="W575" i="20" a="1"/>
  <c r="W575" i="20" s="1"/>
  <c r="W543" i="20" a="1"/>
  <c r="W543" i="20" s="1"/>
  <c r="W509" i="20" a="1"/>
  <c r="W509" i="20" s="1"/>
  <c r="W351" i="20" a="1"/>
  <c r="W351" i="20" s="1"/>
  <c r="W325" i="20" a="1"/>
  <c r="W325" i="20" s="1"/>
  <c r="W232" i="20" a="1"/>
  <c r="W232" i="20" s="1"/>
  <c r="W202" i="20" a="1"/>
  <c r="W202" i="20" s="1"/>
  <c r="W227" i="20" a="1"/>
  <c r="W227" i="20" s="1"/>
  <c r="W169" i="20" a="1"/>
  <c r="W169" i="20" s="1"/>
  <c r="W779" i="20" a="1"/>
  <c r="W779" i="20" s="1"/>
  <c r="W705" i="20" a="1"/>
  <c r="W705" i="20" s="1"/>
  <c r="W673" i="20" a="1"/>
  <c r="W673" i="20" s="1"/>
  <c r="W573" i="20" a="1"/>
  <c r="W573" i="20" s="1"/>
  <c r="W541" i="20" a="1"/>
  <c r="W541" i="20" s="1"/>
  <c r="W368" i="20" a="1"/>
  <c r="W368" i="20" s="1"/>
  <c r="W269" i="20" a="1"/>
  <c r="W269" i="20" s="1"/>
  <c r="W697" i="20" a="1"/>
  <c r="W697" i="20" s="1"/>
  <c r="W641" i="20" a="1"/>
  <c r="W641" i="20" s="1"/>
  <c r="W553" i="20" a="1"/>
  <c r="W553" i="20" s="1"/>
  <c r="W482" i="20" a="1"/>
  <c r="W482" i="20" s="1"/>
  <c r="W352" i="20" a="1"/>
  <c r="W352" i="20" s="1"/>
  <c r="W326" i="20" a="1"/>
  <c r="W326" i="20" s="1"/>
  <c r="W261" i="20" a="1"/>
  <c r="W261" i="20" s="1"/>
  <c r="W172" i="20" a="1"/>
  <c r="W172" i="20" s="1"/>
  <c r="W108" i="20" a="1"/>
  <c r="W108" i="20" s="1"/>
  <c r="W83" i="20" a="1"/>
  <c r="W83" i="20" s="1"/>
  <c r="W86" i="20" a="1"/>
  <c r="W86" i="20" s="1"/>
  <c r="W137" i="20" a="1"/>
  <c r="W137" i="20" s="1"/>
  <c r="W140" i="20" a="1"/>
  <c r="W140" i="20" s="1"/>
  <c r="W107" i="20" a="1"/>
  <c r="W107" i="20" s="1"/>
  <c r="W78" i="20" a="1"/>
  <c r="W78" i="20" s="1"/>
  <c r="W174" i="20" a="1"/>
  <c r="W174" i="20" s="1"/>
  <c r="W110" i="20" a="1"/>
  <c r="W110" i="20" s="1"/>
  <c r="W160" i="20" a="1"/>
  <c r="W160" i="20" s="1"/>
  <c r="W96" i="20" a="1"/>
  <c r="W96" i="20" s="1"/>
  <c r="W64" i="20" a="1"/>
  <c r="W64" i="20" s="1"/>
  <c r="W852" i="20" a="1"/>
  <c r="W852" i="20" s="1"/>
  <c r="W822" i="20" a="1"/>
  <c r="W822" i="20" s="1"/>
  <c r="W753" i="20" a="1"/>
  <c r="W753" i="20" s="1"/>
  <c r="W462" i="20" a="1"/>
  <c r="W462" i="20" s="1"/>
  <c r="W246" i="20" a="1"/>
  <c r="W246" i="20" s="1"/>
  <c r="W152" i="20" a="1"/>
  <c r="W152" i="20" s="1"/>
  <c r="W142" i="20" a="1"/>
  <c r="W142" i="20" s="1"/>
  <c r="W366" i="20" a="1"/>
  <c r="W366" i="20" s="1"/>
  <c r="W982" i="20" a="1"/>
  <c r="W982" i="20" s="1"/>
  <c r="W963" i="20" a="1"/>
  <c r="W963" i="20" s="1"/>
  <c r="W551" i="20" a="1"/>
  <c r="W551" i="20" s="1"/>
  <c r="W237" i="20" a="1"/>
  <c r="W237" i="20" s="1"/>
  <c r="W204" i="20" a="1"/>
  <c r="W204" i="20" s="1"/>
  <c r="W740" i="20" a="1"/>
  <c r="W740" i="20" s="1"/>
  <c r="W710" i="20" a="1"/>
  <c r="W710" i="20" s="1"/>
  <c r="W598" i="20" a="1"/>
  <c r="W598" i="20" s="1"/>
  <c r="W670" i="20" a="1"/>
  <c r="W670" i="20" s="1"/>
  <c r="W314" i="20" a="1"/>
  <c r="W314" i="20" s="1"/>
  <c r="W450" i="20" a="1"/>
  <c r="W450" i="20" s="1"/>
  <c r="W656" i="20" a="1"/>
  <c r="W656" i="20" s="1"/>
  <c r="W130" i="20" a="1"/>
  <c r="W130" i="20" s="1"/>
  <c r="W9" i="20" a="1"/>
  <c r="W9" i="20" s="1"/>
  <c r="W74" i="20" a="1"/>
  <c r="W74" i="20" s="1"/>
  <c r="W40" i="20" a="1"/>
  <c r="W40" i="20" s="1"/>
  <c r="W984" i="20" a="1"/>
  <c r="W984" i="20" s="1"/>
  <c r="W905" i="20" a="1"/>
  <c r="W905" i="20" s="1"/>
  <c r="W927" i="20" a="1"/>
  <c r="W927" i="20" s="1"/>
  <c r="W843" i="20" a="1"/>
  <c r="W843" i="20" s="1"/>
  <c r="W979" i="20" a="1"/>
  <c r="W979" i="20" s="1"/>
  <c r="W942" i="20" a="1"/>
  <c r="W942" i="20" s="1"/>
  <c r="W862" i="20" a="1"/>
  <c r="W862" i="20" s="1"/>
  <c r="W838" i="20" a="1"/>
  <c r="W838" i="20" s="1"/>
  <c r="W916" i="20" a="1"/>
  <c r="W916" i="20" s="1"/>
  <c r="W856" i="20" a="1"/>
  <c r="W856" i="20" s="1"/>
  <c r="W788" i="20" a="1"/>
  <c r="W788" i="20" s="1"/>
  <c r="W960" i="20" a="1"/>
  <c r="W960" i="20" s="1"/>
  <c r="W919" i="20" a="1"/>
  <c r="W919" i="20" s="1"/>
  <c r="W880" i="20" a="1"/>
  <c r="W880" i="20" s="1"/>
  <c r="W791" i="20" a="1"/>
  <c r="W791" i="20" s="1"/>
  <c r="W986" i="20" a="1"/>
  <c r="W986" i="20" s="1"/>
  <c r="W809" i="20" a="1"/>
  <c r="W809" i="20" s="1"/>
  <c r="W952" i="20" a="1"/>
  <c r="W952" i="20" s="1"/>
  <c r="W890" i="20" a="1"/>
  <c r="W890" i="20" s="1"/>
  <c r="W813" i="20" a="1"/>
  <c r="W813" i="20" s="1"/>
  <c r="W358" i="20" a="1"/>
  <c r="W358" i="20" s="1"/>
  <c r="W315" i="20" a="1"/>
  <c r="W315" i="20" s="1"/>
  <c r="W281" i="20" a="1"/>
  <c r="W281" i="20" s="1"/>
  <c r="W250" i="20" a="1"/>
  <c r="W250" i="20" s="1"/>
  <c r="W217" i="20" a="1"/>
  <c r="W217" i="20" s="1"/>
  <c r="W742" i="20" a="1"/>
  <c r="W742" i="20" s="1"/>
  <c r="W642" i="20" a="1"/>
  <c r="W642" i="20" s="1"/>
  <c r="W480" i="20" a="1"/>
  <c r="W480" i="20" s="1"/>
  <c r="W350" i="20" a="1"/>
  <c r="W350" i="20" s="1"/>
  <c r="W324" i="20" a="1"/>
  <c r="W324" i="20" s="1"/>
  <c r="W295" i="20" a="1"/>
  <c r="W295" i="20" s="1"/>
  <c r="W180" i="20" a="1"/>
  <c r="W180" i="20" s="1"/>
  <c r="W645" i="20" a="1"/>
  <c r="W645" i="20" s="1"/>
  <c r="W612" i="20" a="1"/>
  <c r="W612" i="20" s="1"/>
  <c r="W580" i="20" a="1"/>
  <c r="W580" i="20" s="1"/>
  <c r="W460" i="20" a="1"/>
  <c r="W460" i="20" s="1"/>
  <c r="W432" i="20" a="1"/>
  <c r="W432" i="20" s="1"/>
  <c r="W356" i="20" a="1"/>
  <c r="W356" i="20" s="1"/>
  <c r="W330" i="20" a="1"/>
  <c r="W330" i="20" s="1"/>
  <c r="W298" i="20" a="1"/>
  <c r="W298" i="20" s="1"/>
  <c r="W234" i="20" a="1"/>
  <c r="W234" i="20" s="1"/>
  <c r="W116" i="20" a="1"/>
  <c r="W116" i="20" s="1"/>
  <c r="W707" i="20" a="1"/>
  <c r="W707" i="20" s="1"/>
  <c r="W672" i="20" a="1"/>
  <c r="W672" i="20" s="1"/>
  <c r="W566" i="20" a="1"/>
  <c r="W566" i="20" s="1"/>
  <c r="W534" i="20" a="1"/>
  <c r="W534" i="20" s="1"/>
  <c r="W500" i="20" a="1"/>
  <c r="W500" i="20" s="1"/>
  <c r="W472" i="20" a="1"/>
  <c r="W472" i="20" s="1"/>
  <c r="W438" i="20" a="1"/>
  <c r="W438" i="20" s="1"/>
  <c r="W410" i="20" a="1"/>
  <c r="W410" i="20" s="1"/>
  <c r="W376" i="20" a="1"/>
  <c r="W376" i="20" s="1"/>
  <c r="W342" i="20" a="1"/>
  <c r="W342" i="20" s="1"/>
  <c r="W268" i="20" a="1"/>
  <c r="W268" i="20" s="1"/>
  <c r="W764" i="20" a="1"/>
  <c r="W764" i="20" s="1"/>
  <c r="W427" i="20" a="1"/>
  <c r="W427" i="20" s="1"/>
  <c r="W399" i="20" a="1"/>
  <c r="W399" i="20" s="1"/>
  <c r="W282" i="20" a="1"/>
  <c r="W282" i="20" s="1"/>
  <c r="W249" i="20" a="1"/>
  <c r="W249" i="20" s="1"/>
  <c r="W218" i="20" a="1"/>
  <c r="W218" i="20" s="1"/>
  <c r="W755" i="20" a="1"/>
  <c r="W755" i="20" s="1"/>
  <c r="W723" i="20" a="1"/>
  <c r="W723" i="20" s="1"/>
  <c r="W699" i="20" a="1"/>
  <c r="W699" i="20" s="1"/>
  <c r="W664" i="20" a="1"/>
  <c r="W664" i="20" s="1"/>
  <c r="W532" i="20" a="1"/>
  <c r="W532" i="20" s="1"/>
  <c r="W473" i="20" a="1"/>
  <c r="W473" i="20" s="1"/>
  <c r="W447" i="20" a="1"/>
  <c r="W447" i="20" s="1"/>
  <c r="W416" i="20" a="1"/>
  <c r="W416" i="20" s="1"/>
  <c r="W311" i="20" a="1"/>
  <c r="W311" i="20" s="1"/>
  <c r="W277" i="20" a="1"/>
  <c r="W277" i="20" s="1"/>
  <c r="W213" i="20" a="1"/>
  <c r="W213" i="20" s="1"/>
  <c r="W688" i="20" a="1"/>
  <c r="W688" i="20" s="1"/>
  <c r="W593" i="20" a="1"/>
  <c r="W593" i="20" s="1"/>
  <c r="W521" i="20" a="1"/>
  <c r="W521" i="20" s="1"/>
  <c r="W493" i="20" a="1"/>
  <c r="W493" i="20" s="1"/>
  <c r="W255" i="20" a="1"/>
  <c r="W255" i="20" s="1"/>
  <c r="W219" i="20" a="1"/>
  <c r="W219" i="20" s="1"/>
  <c r="W747" i="20" a="1"/>
  <c r="W747" i="20" s="1"/>
  <c r="W709" i="20" a="1"/>
  <c r="W709" i="20" s="1"/>
  <c r="W677" i="20" a="1"/>
  <c r="W677" i="20" s="1"/>
  <c r="W653" i="20" a="1"/>
  <c r="W653" i="20" s="1"/>
  <c r="W629" i="20" a="1"/>
  <c r="W629" i="20" s="1"/>
  <c r="W599" i="20" a="1"/>
  <c r="W599" i="20" s="1"/>
  <c r="W496" i="20" a="1"/>
  <c r="W496" i="20" s="1"/>
  <c r="W400" i="20" a="1"/>
  <c r="W400" i="20" s="1"/>
  <c r="W338" i="20" a="1"/>
  <c r="W338" i="20" s="1"/>
  <c r="W312" i="20" a="1"/>
  <c r="W312" i="20" s="1"/>
  <c r="W275" i="20" a="1"/>
  <c r="W275" i="20" s="1"/>
  <c r="W247" i="20" a="1"/>
  <c r="W247" i="20" s="1"/>
  <c r="W211" i="20" a="1"/>
  <c r="W211" i="20" s="1"/>
  <c r="W39" i="20" a="1"/>
  <c r="W39" i="20" s="1"/>
  <c r="W94" i="20" a="1"/>
  <c r="W94" i="20" s="1"/>
  <c r="W62" i="20" a="1"/>
  <c r="W62" i="20" s="1"/>
  <c r="W8" i="20" a="1"/>
  <c r="W8" i="20" s="1"/>
  <c r="W195" i="20" a="1"/>
  <c r="W195" i="20" s="1"/>
  <c r="W167" i="20" a="1"/>
  <c r="W167" i="20" s="1"/>
  <c r="W131" i="20" a="1"/>
  <c r="W131" i="20" s="1"/>
  <c r="W103" i="20" a="1"/>
  <c r="W103" i="20" s="1"/>
  <c r="W37" i="20" a="1"/>
  <c r="W37" i="20" s="1"/>
  <c r="W184" i="20" a="1"/>
  <c r="W184" i="20" s="1"/>
  <c r="W120" i="20" a="1"/>
  <c r="W120" i="20" s="1"/>
  <c r="W27" i="20" a="1"/>
  <c r="W27" i="20" s="1"/>
  <c r="W60" i="20" a="1"/>
  <c r="W60" i="20" s="1"/>
  <c r="W28" i="20" a="1"/>
  <c r="W28" i="20" s="1"/>
  <c r="W177" i="20" a="1"/>
  <c r="W177" i="20" s="1"/>
  <c r="W146" i="20" a="1"/>
  <c r="W146" i="20" s="1"/>
  <c r="W113" i="20" a="1"/>
  <c r="W113" i="20" s="1"/>
  <c r="W47" i="20" a="1"/>
  <c r="W47" i="20" s="1"/>
  <c r="W987" i="20" a="1"/>
  <c r="W987" i="20" s="1"/>
  <c r="W973" i="20" a="1"/>
  <c r="W973" i="20" s="1"/>
  <c r="W950" i="20" a="1"/>
  <c r="W950" i="20" s="1"/>
  <c r="W924" i="20" a="1"/>
  <c r="W924" i="20" s="1"/>
  <c r="W894" i="20" a="1"/>
  <c r="W894" i="20" s="1"/>
  <c r="W870" i="20" a="1"/>
  <c r="W870" i="20" s="1"/>
  <c r="W840" i="20" a="1"/>
  <c r="W840" i="20" s="1"/>
  <c r="W796" i="20" a="1"/>
  <c r="W796" i="20" s="1"/>
  <c r="W1004" i="20" a="1"/>
  <c r="W1004" i="20" s="1"/>
  <c r="W976" i="20" a="1"/>
  <c r="W976" i="20" s="1"/>
  <c r="W939" i="20" a="1"/>
  <c r="W939" i="20" s="1"/>
  <c r="W873" i="20" a="1"/>
  <c r="W873" i="20" s="1"/>
  <c r="W985" i="20" a="1"/>
  <c r="W985" i="20" s="1"/>
  <c r="W859" i="20" a="1"/>
  <c r="W859" i="20" s="1"/>
  <c r="W835" i="20" a="1"/>
  <c r="W835" i="20" s="1"/>
  <c r="W974" i="20" a="1"/>
  <c r="W974" i="20" s="1"/>
  <c r="W940" i="20" a="1"/>
  <c r="W940" i="20" s="1"/>
  <c r="W883" i="20" a="1"/>
  <c r="W883" i="20" s="1"/>
  <c r="W850" i="20" a="1"/>
  <c r="W850" i="20" s="1"/>
  <c r="W785" i="20" a="1"/>
  <c r="W785" i="20" s="1"/>
  <c r="W989" i="20" a="1"/>
  <c r="W989" i="20" s="1"/>
  <c r="W949" i="20" a="1"/>
  <c r="W949" i="20" s="1"/>
  <c r="W981" i="20" a="1"/>
  <c r="W981" i="20" s="1"/>
  <c r="W842" i="20" a="1"/>
  <c r="W842" i="20" s="1"/>
  <c r="W767" i="20" a="1"/>
  <c r="W767" i="20" s="1"/>
  <c r="W978" i="20" a="1"/>
  <c r="W978" i="20" s="1"/>
  <c r="W887" i="20" a="1"/>
  <c r="W887" i="20" s="1"/>
  <c r="W848" i="20" a="1"/>
  <c r="W848" i="20" s="1"/>
  <c r="W786" i="20" a="1"/>
  <c r="W786" i="20" s="1"/>
  <c r="W448" i="20" a="1"/>
  <c r="W448" i="20" s="1"/>
  <c r="W278" i="20" a="1"/>
  <c r="W278" i="20" s="1"/>
  <c r="W739" i="20" a="1"/>
  <c r="W739" i="20" s="1"/>
  <c r="W577" i="20" a="1"/>
  <c r="W577" i="20" s="1"/>
  <c r="W545" i="20" a="1"/>
  <c r="W545" i="20" s="1"/>
  <c r="W477" i="20" a="1"/>
  <c r="W477" i="20" s="1"/>
  <c r="W440" i="20" a="1"/>
  <c r="W440" i="20" s="1"/>
  <c r="W378" i="20" a="1"/>
  <c r="W378" i="20" s="1"/>
  <c r="W292" i="20" a="1"/>
  <c r="W292" i="20" s="1"/>
  <c r="W259" i="20" a="1"/>
  <c r="W259" i="20" s="1"/>
  <c r="W231" i="20" a="1"/>
  <c r="W231" i="20" s="1"/>
  <c r="W763" i="20" a="1"/>
  <c r="W763" i="20" s="1"/>
  <c r="W669" i="20" a="1"/>
  <c r="W669" i="20" s="1"/>
  <c r="W609" i="20" a="1"/>
  <c r="W609" i="20" s="1"/>
  <c r="W514" i="20" a="1"/>
  <c r="W514" i="20" s="1"/>
  <c r="W483" i="20" a="1"/>
  <c r="W483" i="20" s="1"/>
  <c r="W353" i="20" a="1"/>
  <c r="W353" i="20" s="1"/>
  <c r="W327" i="20" a="1"/>
  <c r="W327" i="20" s="1"/>
  <c r="W769" i="20" a="1"/>
  <c r="W769" i="20" s="1"/>
  <c r="W734" i="20" a="1"/>
  <c r="W734" i="20" s="1"/>
  <c r="W704" i="20" a="1"/>
  <c r="W704" i="20" s="1"/>
  <c r="W495" i="20" a="1"/>
  <c r="W495" i="20" s="1"/>
  <c r="W469" i="20" a="1"/>
  <c r="W469" i="20" s="1"/>
  <c r="W435" i="20" a="1"/>
  <c r="W435" i="20" s="1"/>
  <c r="W693" i="20" a="1"/>
  <c r="W693" i="20" s="1"/>
  <c r="W584" i="20" a="1"/>
  <c r="W584" i="20" s="1"/>
  <c r="W455" i="20" a="1"/>
  <c r="W455" i="20" s="1"/>
  <c r="W393" i="20" a="1"/>
  <c r="W393" i="20" s="1"/>
  <c r="W362" i="20" a="1"/>
  <c r="W362" i="20" s="1"/>
  <c r="W308" i="20" a="1"/>
  <c r="W308" i="20" s="1"/>
  <c r="W752" i="20" a="1"/>
  <c r="W752" i="20" s="1"/>
  <c r="W691" i="20" a="1"/>
  <c r="W691" i="20" s="1"/>
  <c r="W661" i="20" a="1"/>
  <c r="W661" i="20" s="1"/>
  <c r="W622" i="20" a="1"/>
  <c r="W622" i="20" s="1"/>
  <c r="W561" i="20" a="1"/>
  <c r="W561" i="20" s="1"/>
  <c r="W529" i="20" a="1"/>
  <c r="W529" i="20" s="1"/>
  <c r="W498" i="20" a="1"/>
  <c r="W498" i="20" s="1"/>
  <c r="W470" i="20" a="1"/>
  <c r="W470" i="20" s="1"/>
  <c r="W411" i="20" a="1"/>
  <c r="W411" i="20" s="1"/>
  <c r="W340" i="20" a="1"/>
  <c r="W340" i="20" s="1"/>
  <c r="W274" i="20" a="1"/>
  <c r="W274" i="20" s="1"/>
  <c r="W241" i="20" a="1"/>
  <c r="W241" i="20" s="1"/>
  <c r="W210" i="20" a="1"/>
  <c r="W210" i="20" s="1"/>
  <c r="W720" i="20" a="1"/>
  <c r="W720" i="20" s="1"/>
  <c r="W685" i="20" a="1"/>
  <c r="W685" i="20" s="1"/>
  <c r="W590" i="20" a="1"/>
  <c r="W590" i="20" s="1"/>
  <c r="W518" i="20" a="1"/>
  <c r="W518" i="20" s="1"/>
  <c r="W487" i="20" a="1"/>
  <c r="W487" i="20" s="1"/>
  <c r="W377" i="20" a="1"/>
  <c r="W377" i="20" s="1"/>
  <c r="W280" i="20" a="1"/>
  <c r="W280" i="20" s="1"/>
  <c r="W216" i="20" a="1"/>
  <c r="W216" i="20" s="1"/>
  <c r="W744" i="20" a="1"/>
  <c r="W744" i="20" s="1"/>
  <c r="W650" i="20" a="1"/>
  <c r="W650" i="20" s="1"/>
  <c r="W562" i="20" a="1"/>
  <c r="W562" i="20" s="1"/>
  <c r="W530" i="20" a="1"/>
  <c r="W530" i="20" s="1"/>
  <c r="W394" i="20" a="1"/>
  <c r="W394" i="20" s="1"/>
  <c r="W363" i="20" a="1"/>
  <c r="W363" i="20" s="1"/>
  <c r="W335" i="20" a="1"/>
  <c r="W335" i="20" s="1"/>
  <c r="W309" i="20" a="1"/>
  <c r="W309" i="20" s="1"/>
  <c r="W272" i="20" a="1"/>
  <c r="W272" i="20" s="1"/>
  <c r="W208" i="20" a="1"/>
  <c r="W208" i="20" s="1"/>
  <c r="W150" i="20" a="1"/>
  <c r="W150" i="20" s="1"/>
  <c r="W59" i="20" a="1"/>
  <c r="W59" i="20" s="1"/>
  <c r="W30" i="20" a="1"/>
  <c r="W30" i="20" s="1"/>
  <c r="W192" i="20" a="1"/>
  <c r="W192" i="20" s="1"/>
  <c r="W128" i="20" a="1"/>
  <c r="W128" i="20" s="1"/>
  <c r="W32" i="20" a="1"/>
  <c r="W32" i="20" s="1"/>
  <c r="W148" i="20" a="1"/>
  <c r="W148" i="20" s="1"/>
  <c r="W57" i="20" a="1"/>
  <c r="W57" i="20" s="1"/>
  <c r="W182" i="20" a="1"/>
  <c r="W182" i="20" s="1"/>
  <c r="W118" i="20" a="1"/>
  <c r="W118" i="20" s="1"/>
  <c r="W22" i="20" a="1"/>
  <c r="W22" i="20" s="1"/>
  <c r="W157" i="20" a="1"/>
  <c r="W157" i="20" s="1"/>
  <c r="W23" i="20" a="1"/>
  <c r="W23" i="20" s="1"/>
  <c r="W73" i="20" a="1"/>
  <c r="W73" i="20" s="1"/>
  <c r="W44" i="20" a="1"/>
  <c r="W44" i="20" s="1"/>
  <c r="W997" i="20" a="1"/>
  <c r="W997" i="20" s="1"/>
  <c r="W993" i="20" a="1"/>
  <c r="W993" i="20" s="1"/>
  <c r="W832" i="20" a="1"/>
  <c r="W832" i="20" s="1"/>
  <c r="W971" i="20" a="1"/>
  <c r="W971" i="20" s="1"/>
  <c r="W836" i="20" a="1"/>
  <c r="W836" i="20" s="1"/>
  <c r="W866" i="20" a="1"/>
  <c r="W866" i="20" s="1"/>
  <c r="W991" i="20" a="1"/>
  <c r="W991" i="20" s="1"/>
  <c r="W499" i="20" a="1"/>
  <c r="W499" i="20" s="1"/>
  <c r="W574" i="20" a="1"/>
  <c r="W574" i="20" s="1"/>
  <c r="W542" i="20" a="1"/>
  <c r="W542" i="20" s="1"/>
  <c r="W508" i="20" a="1"/>
  <c r="W508" i="20" s="1"/>
  <c r="W372" i="20" a="1"/>
  <c r="W372" i="20" s="1"/>
  <c r="W344" i="20" a="1"/>
  <c r="W344" i="20" s="1"/>
  <c r="W701" i="20" a="1"/>
  <c r="W701" i="20" s="1"/>
  <c r="W606" i="20" a="1"/>
  <c r="W606" i="20" s="1"/>
  <c r="W384" i="20" a="1"/>
  <c r="W384" i="20" s="1"/>
  <c r="W322" i="20" a="1"/>
  <c r="W322" i="20" s="1"/>
  <c r="W254" i="20" a="1"/>
  <c r="W254" i="20" s="1"/>
  <c r="W463" i="20" a="1"/>
  <c r="W463" i="20" s="1"/>
  <c r="W690" i="20" a="1"/>
  <c r="W690" i="20" s="1"/>
  <c r="W305" i="20" a="1"/>
  <c r="W305" i="20" s="1"/>
  <c r="W79" i="20" a="1"/>
  <c r="W79" i="20" s="1"/>
  <c r="W741" i="20" a="1"/>
  <c r="W741" i="20" s="1"/>
  <c r="W655" i="20" a="1"/>
  <c r="W655" i="20" s="1"/>
  <c r="W299" i="20" a="1"/>
  <c r="W299" i="20" s="1"/>
  <c r="W733" i="20" a="1"/>
  <c r="W733" i="20" s="1"/>
  <c r="W236" i="20" a="1"/>
  <c r="W236" i="20" s="1"/>
  <c r="W206" i="20" a="1"/>
  <c r="W206" i="20" s="1"/>
  <c r="W183" i="20" a="1"/>
  <c r="W183" i="20" s="1"/>
  <c r="W88" i="20" a="1"/>
  <c r="W88" i="20" s="1"/>
  <c r="W56" i="20" a="1"/>
  <c r="W56" i="20" s="1"/>
  <c r="W156" i="20" a="1"/>
  <c r="W156" i="20" s="1"/>
  <c r="W92" i="20" a="1"/>
  <c r="W92" i="20" s="1"/>
  <c r="W18" i="20" a="1"/>
  <c r="W18" i="20" s="1"/>
  <c r="W102" i="20" a="1"/>
  <c r="W102" i="20" s="1"/>
  <c r="W831" i="20" a="1"/>
  <c r="W831" i="20" s="1"/>
  <c r="W801" i="20" a="1"/>
  <c r="W801" i="20" s="1"/>
  <c r="W825" i="20" a="1"/>
  <c r="W825" i="20" s="1"/>
  <c r="W930" i="20" a="1"/>
  <c r="W930" i="20" s="1"/>
  <c r="W802" i="20" a="1"/>
  <c r="W802" i="20" s="1"/>
  <c r="W826" i="20" a="1"/>
  <c r="W826" i="20" s="1"/>
  <c r="W841" i="20" a="1"/>
  <c r="W841" i="20" s="1"/>
  <c r="W983" i="20" a="1"/>
  <c r="W983" i="20" s="1"/>
  <c r="W907" i="20" a="1"/>
  <c r="W907" i="20" s="1"/>
  <c r="W980" i="20" a="1"/>
  <c r="W980" i="20" s="1"/>
  <c r="W863" i="20" a="1"/>
  <c r="W863" i="20" s="1"/>
  <c r="W833" i="20" a="1"/>
  <c r="W833" i="20" s="1"/>
  <c r="W1003" i="20" a="1"/>
  <c r="W1003" i="20" s="1"/>
  <c r="W703" i="20" a="1"/>
  <c r="W703" i="20" s="1"/>
  <c r="W671" i="20" a="1"/>
  <c r="W671" i="20" s="1"/>
  <c r="W588" i="20" a="1"/>
  <c r="W588" i="20" s="1"/>
  <c r="W559" i="20" a="1"/>
  <c r="W559" i="20" s="1"/>
  <c r="W527" i="20" a="1"/>
  <c r="W527" i="20" s="1"/>
  <c r="W468" i="20" a="1"/>
  <c r="W468" i="20" s="1"/>
  <c r="W341" i="20" a="1"/>
  <c r="W341" i="20" s="1"/>
  <c r="W267" i="20" a="1"/>
  <c r="W267" i="20" s="1"/>
  <c r="W563" i="20" a="1"/>
  <c r="W563" i="20" s="1"/>
  <c r="W531" i="20" a="1"/>
  <c r="W531" i="20" s="1"/>
  <c r="W505" i="20" a="1"/>
  <c r="W505" i="20" s="1"/>
  <c r="W284" i="20" a="1"/>
  <c r="W284" i="20" s="1"/>
  <c r="W220" i="20" a="1"/>
  <c r="W220" i="20" s="1"/>
  <c r="W698" i="20" a="1"/>
  <c r="W698" i="20" s="1"/>
  <c r="W633" i="20" a="1"/>
  <c r="W633" i="20" s="1"/>
  <c r="W381" i="20" a="1"/>
  <c r="W381" i="20" s="1"/>
  <c r="W287" i="20" a="1"/>
  <c r="W287" i="20" s="1"/>
  <c r="W251" i="20" a="1"/>
  <c r="W251" i="20" s="1"/>
  <c r="W223" i="20" a="1"/>
  <c r="W223" i="20" s="1"/>
  <c r="W760" i="20" a="1"/>
  <c r="W760" i="20" s="1"/>
  <c r="W728" i="20" a="1"/>
  <c r="W728" i="20" s="1"/>
  <c r="W615" i="20" a="1"/>
  <c r="W615" i="20" s="1"/>
  <c r="W583" i="20" a="1"/>
  <c r="W583" i="20" s="1"/>
  <c r="W517" i="20" a="1"/>
  <c r="W517" i="20" s="1"/>
  <c r="W489" i="20" a="1"/>
  <c r="W489" i="20" s="1"/>
  <c r="W396" i="20" a="1"/>
  <c r="W396" i="20" s="1"/>
  <c r="W290" i="20" a="1"/>
  <c r="W290" i="20" s="1"/>
  <c r="W226" i="20" a="1"/>
  <c r="W226" i="20" s="1"/>
  <c r="W717" i="20" a="1"/>
  <c r="W717" i="20" s="1"/>
  <c r="W658" i="20" a="1"/>
  <c r="W658" i="20" s="1"/>
  <c r="W634" i="20" a="1"/>
  <c r="W634" i="20" s="1"/>
  <c r="W610" i="20" a="1"/>
  <c r="W610" i="20" s="1"/>
  <c r="W578" i="20" a="1"/>
  <c r="W578" i="20" s="1"/>
  <c r="W549" i="20" a="1"/>
  <c r="W549" i="20" s="1"/>
  <c r="W328" i="20" a="1"/>
  <c r="W328" i="20" s="1"/>
  <c r="W271" i="20" a="1"/>
  <c r="W271" i="20" s="1"/>
  <c r="W235" i="20" a="1"/>
  <c r="W235" i="20" s="1"/>
  <c r="W714" i="20" a="1"/>
  <c r="W714" i="20" s="1"/>
  <c r="W613" i="20" a="1"/>
  <c r="W613" i="20" s="1"/>
  <c r="W581" i="20" a="1"/>
  <c r="W581" i="20" s="1"/>
  <c r="W547" i="20" a="1"/>
  <c r="W547" i="20" s="1"/>
  <c r="W490" i="20" a="1"/>
  <c r="W490" i="20" s="1"/>
  <c r="W464" i="20" a="1"/>
  <c r="W464" i="20" s="1"/>
  <c r="W433" i="20" a="1"/>
  <c r="W433" i="20" s="1"/>
  <c r="W402" i="20" a="1"/>
  <c r="W402" i="20" s="1"/>
  <c r="W365" i="20" a="1"/>
  <c r="W365" i="20" s="1"/>
  <c r="W331" i="20" a="1"/>
  <c r="W331" i="20" s="1"/>
  <c r="W782" i="20" a="1"/>
  <c r="W782" i="20" s="1"/>
  <c r="W711" i="20" a="1"/>
  <c r="W711" i="20" s="1"/>
  <c r="W397" i="20" a="1"/>
  <c r="W397" i="20" s="1"/>
  <c r="W762" i="20" a="1"/>
  <c r="W762" i="20" s="1"/>
  <c r="W730" i="20" a="1"/>
  <c r="W730" i="20" s="1"/>
  <c r="W644" i="20" a="1"/>
  <c r="W644" i="20" s="1"/>
  <c r="W556" i="20" a="1"/>
  <c r="W556" i="20" s="1"/>
  <c r="W524" i="20" a="1"/>
  <c r="W524" i="20" s="1"/>
  <c r="W485" i="20" a="1"/>
  <c r="W485" i="20" s="1"/>
  <c r="W456" i="20" a="1"/>
  <c r="W456" i="20" s="1"/>
  <c r="W355" i="20" a="1"/>
  <c r="W355" i="20" s="1"/>
  <c r="W329" i="20" a="1"/>
  <c r="W329" i="20" s="1"/>
  <c r="W82" i="20" a="1"/>
  <c r="W82" i="20" s="1"/>
  <c r="W53" i="20" a="1"/>
  <c r="W53" i="20" s="1"/>
  <c r="W25" i="20" a="1"/>
  <c r="W25" i="20" s="1"/>
  <c r="W26" i="20" a="1"/>
  <c r="W26" i="20" s="1"/>
  <c r="W176" i="20" a="1"/>
  <c r="W176" i="20" s="1"/>
  <c r="W112" i="20" a="1"/>
  <c r="W112" i="20" s="1"/>
  <c r="W81" i="20" a="1"/>
  <c r="W81" i="20" s="1"/>
  <c r="W49" i="20" a="1"/>
  <c r="W49" i="20" s="1"/>
  <c r="W17" i="20" a="1"/>
  <c r="W17" i="20" s="1"/>
  <c r="W52" i="20" a="1"/>
  <c r="W52" i="20" s="1"/>
  <c r="W12" i="20" a="1"/>
  <c r="W12" i="20" s="1"/>
  <c r="W163" i="20" a="1"/>
  <c r="W163" i="20" s="1"/>
  <c r="W945" i="20" a="1"/>
  <c r="W945" i="20" s="1"/>
  <c r="W931" i="20" a="1"/>
  <c r="W931" i="20" s="1"/>
  <c r="W874" i="20" a="1"/>
  <c r="W874" i="20" s="1"/>
  <c r="W860" i="20" a="1"/>
  <c r="W860" i="20" s="1"/>
  <c r="W935" i="20" a="1"/>
  <c r="W935" i="20" s="1"/>
  <c r="W875" i="20" a="1"/>
  <c r="W875" i="20" s="1"/>
  <c r="W403" i="20" a="1"/>
  <c r="W403" i="20" s="1"/>
  <c r="W686" i="20" a="1"/>
  <c r="W686" i="20" s="1"/>
  <c r="W446" i="20" a="1"/>
  <c r="W446" i="20" s="1"/>
  <c r="W248" i="20" a="1"/>
  <c r="W248" i="20" s="1"/>
  <c r="W413" i="20" a="1"/>
  <c r="W413" i="20" s="1"/>
  <c r="W50" i="20" a="1"/>
  <c r="W50" i="20" s="1"/>
  <c r="W682" i="20" a="1"/>
  <c r="W682" i="20" s="1"/>
  <c r="W646" i="20" a="1"/>
  <c r="W646" i="20" s="1"/>
  <c r="W607" i="20" a="1"/>
  <c r="W607" i="20" s="1"/>
  <c r="W263" i="20" a="1"/>
  <c r="W263" i="20" s="1"/>
  <c r="W476" i="20" a="1"/>
  <c r="W476" i="20" s="1"/>
  <c r="W428" i="20" a="1"/>
  <c r="W428" i="20" s="1"/>
  <c r="W414" i="20" a="1"/>
  <c r="W414" i="20" s="1"/>
  <c r="W383" i="20" a="1"/>
  <c r="W383" i="20" s="1"/>
  <c r="W20" i="20" a="1"/>
  <c r="W20" i="20" s="1"/>
  <c r="W181" i="20" a="1"/>
  <c r="W181" i="20" s="1"/>
  <c r="W117" i="20" a="1"/>
  <c r="W117" i="20" s="1"/>
  <c r="W170" i="20" a="1"/>
  <c r="W170" i="20" s="1"/>
  <c r="W106" i="20" a="1"/>
  <c r="W106" i="20" s="1"/>
  <c r="W16" i="20" a="1"/>
  <c r="W16" i="20" s="1"/>
  <c r="W920" i="20" a="1"/>
  <c r="W920" i="20" s="1"/>
  <c r="W881" i="20" a="1"/>
  <c r="W881" i="20" s="1"/>
  <c r="W792" i="20" a="1"/>
  <c r="W792" i="20" s="1"/>
  <c r="W967" i="20" a="1"/>
  <c r="W967" i="20" s="1"/>
  <c r="W855" i="20" a="1"/>
  <c r="W855" i="20" s="1"/>
  <c r="W816" i="20" a="1"/>
  <c r="W816" i="20" s="1"/>
  <c r="W953" i="20" a="1"/>
  <c r="W953" i="20" s="1"/>
  <c r="W853" i="20" a="1"/>
  <c r="W853" i="20" s="1"/>
  <c r="W999" i="20" a="1"/>
  <c r="W999" i="20" s="1"/>
  <c r="W901" i="20" a="1"/>
  <c r="W901" i="20" s="1"/>
  <c r="W928" i="20" a="1"/>
  <c r="W928" i="20" s="1"/>
  <c r="W898" i="20" a="1"/>
  <c r="W898" i="20" s="1"/>
  <c r="W871" i="20" a="1"/>
  <c r="W871" i="20" s="1"/>
  <c r="W1002" i="20" a="1"/>
  <c r="W1002" i="20" s="1"/>
  <c r="W893" i="20" a="1"/>
  <c r="W893" i="20" s="1"/>
  <c r="W827" i="20" a="1"/>
  <c r="W827" i="20" s="1"/>
  <c r="W803" i="20" a="1"/>
  <c r="W803" i="20" s="1"/>
  <c r="W1000" i="20" a="1"/>
  <c r="W1000" i="20" s="1"/>
  <c r="W941" i="20" a="1"/>
  <c r="W941" i="20" s="1"/>
  <c r="W913" i="20" a="1"/>
  <c r="W913" i="20" s="1"/>
  <c r="W884" i="20" a="1"/>
  <c r="W884" i="20" s="1"/>
  <c r="W854" i="20" a="1"/>
  <c r="W854" i="20" s="1"/>
  <c r="W824" i="20" a="1"/>
  <c r="W824" i="20" s="1"/>
  <c r="W929" i="20" a="1"/>
  <c r="W929" i="20" s="1"/>
  <c r="W902" i="20" a="1"/>
  <c r="W902" i="20" s="1"/>
  <c r="W872" i="20" a="1"/>
  <c r="W872" i="20" s="1"/>
  <c r="W828" i="20" a="1"/>
  <c r="W828" i="20" s="1"/>
  <c r="W798" i="20" a="1"/>
  <c r="W798" i="20" s="1"/>
  <c r="W614" i="20" a="1"/>
  <c r="W614" i="20" s="1"/>
  <c r="W582" i="20" a="1"/>
  <c r="W582" i="20" s="1"/>
  <c r="W488" i="20" a="1"/>
  <c r="W488" i="20" s="1"/>
  <c r="W332" i="20" a="1"/>
  <c r="W332" i="20" s="1"/>
  <c r="W228" i="20" a="1"/>
  <c r="W228" i="20" s="1"/>
  <c r="W651" i="20" a="1"/>
  <c r="W651" i="20" s="1"/>
  <c r="W597" i="20" a="1"/>
  <c r="W597" i="20" s="1"/>
  <c r="W454" i="20" a="1"/>
  <c r="W454" i="20" s="1"/>
  <c r="W420" i="20" a="1"/>
  <c r="W420" i="20" s="1"/>
  <c r="W392" i="20" a="1"/>
  <c r="W392" i="20" s="1"/>
  <c r="W361" i="20" a="1"/>
  <c r="W361" i="20" s="1"/>
  <c r="W304" i="20" a="1"/>
  <c r="W304" i="20" s="1"/>
  <c r="W245" i="20" a="1"/>
  <c r="W245" i="20" s="1"/>
  <c r="W751" i="20" a="1"/>
  <c r="W751" i="20" s="1"/>
  <c r="W657" i="20" a="1"/>
  <c r="W657" i="20" s="1"/>
  <c r="W624" i="20" a="1"/>
  <c r="W624" i="20" s="1"/>
  <c r="W497" i="20" a="1"/>
  <c r="W497" i="20" s="1"/>
  <c r="W443" i="20" a="1"/>
  <c r="W443" i="20" s="1"/>
  <c r="W407" i="20" a="1"/>
  <c r="W407" i="20" s="1"/>
  <c r="W339" i="20" a="1"/>
  <c r="W339" i="20" s="1"/>
  <c r="W313" i="20" a="1"/>
  <c r="W313" i="20" s="1"/>
  <c r="W276" i="20" a="1"/>
  <c r="W276" i="20" s="1"/>
  <c r="W212" i="20" a="1"/>
  <c r="W212" i="20" s="1"/>
  <c r="W719" i="20" a="1"/>
  <c r="W719" i="20" s="1"/>
  <c r="W359" i="20" a="1"/>
  <c r="W359" i="20" s="1"/>
  <c r="W316" i="20" a="1"/>
  <c r="W316" i="20" s="1"/>
  <c r="W138" i="20" a="1"/>
  <c r="W138" i="20" s="1"/>
  <c r="W652" i="20" a="1"/>
  <c r="W652" i="20" s="1"/>
  <c r="W628" i="20" a="1"/>
  <c r="W628" i="20" s="1"/>
  <c r="W604" i="20" a="1"/>
  <c r="W604" i="20" s="1"/>
  <c r="W503" i="20" a="1"/>
  <c r="W503" i="20" s="1"/>
  <c r="W379" i="20" a="1"/>
  <c r="W379" i="20" s="1"/>
  <c r="W296" i="20" a="1"/>
  <c r="W296" i="20" s="1"/>
  <c r="W260" i="20" a="1"/>
  <c r="W260" i="20" s="1"/>
  <c r="W732" i="20" a="1"/>
  <c r="W732" i="20" s="1"/>
  <c r="W708" i="20" a="1"/>
  <c r="W708" i="20" s="1"/>
  <c r="W679" i="20" a="1"/>
  <c r="W679" i="20" s="1"/>
  <c r="W640" i="20" a="1"/>
  <c r="W640" i="20" s="1"/>
  <c r="W484" i="20" a="1"/>
  <c r="W484" i="20" s="1"/>
  <c r="W458" i="20" a="1"/>
  <c r="W458" i="20" s="1"/>
  <c r="W357" i="20" a="1"/>
  <c r="W357" i="20" s="1"/>
  <c r="W320" i="20" a="1"/>
  <c r="W320" i="20" s="1"/>
  <c r="W288" i="20" a="1"/>
  <c r="W288" i="20" s="1"/>
  <c r="W224" i="20" a="1"/>
  <c r="W224" i="20" s="1"/>
  <c r="W776" i="20" a="1"/>
  <c r="W776" i="20" s="1"/>
  <c r="W602" i="20" a="1"/>
  <c r="W602" i="20" s="1"/>
  <c r="W567" i="20" a="1"/>
  <c r="W567" i="20" s="1"/>
  <c r="W535" i="20" a="1"/>
  <c r="W535" i="20" s="1"/>
  <c r="W504" i="20" a="1"/>
  <c r="W504" i="20" s="1"/>
  <c r="W425" i="20" a="1"/>
  <c r="W425" i="20" s="1"/>
  <c r="W294" i="20" a="1"/>
  <c r="W294" i="20" s="1"/>
  <c r="W266" i="20" a="1"/>
  <c r="W266" i="20" s="1"/>
  <c r="W191" i="20" a="1"/>
  <c r="W191" i="20" s="1"/>
  <c r="W756" i="20" a="1"/>
  <c r="W756" i="20" s="1"/>
  <c r="W724" i="20" a="1"/>
  <c r="W724" i="20" s="1"/>
  <c r="W694" i="20" a="1"/>
  <c r="W694" i="20" s="1"/>
  <c r="W550" i="20" a="1"/>
  <c r="W550" i="20" s="1"/>
  <c r="W513" i="20" a="1"/>
  <c r="W513" i="20" s="1"/>
  <c r="W380" i="20" a="1"/>
  <c r="W380" i="20" s="1"/>
  <c r="W258" i="20" a="1"/>
  <c r="W258" i="20" s="1"/>
  <c r="W225" i="20" a="1"/>
  <c r="W225" i="20" s="1"/>
  <c r="W48" i="20" a="1"/>
  <c r="W48" i="20" s="1"/>
  <c r="W15" i="20" a="1"/>
  <c r="W15" i="20" s="1"/>
  <c r="W178" i="20" a="1"/>
  <c r="W178" i="20" s="1"/>
  <c r="W145" i="20" a="1"/>
  <c r="W145" i="20" s="1"/>
  <c r="W114" i="20" a="1"/>
  <c r="W114" i="20" s="1"/>
  <c r="W46" i="20" a="1"/>
  <c r="W46" i="20" s="1"/>
  <c r="W69" i="20" a="1"/>
  <c r="W69" i="20" s="1"/>
  <c r="W11" i="20" a="1"/>
  <c r="W11" i="20" s="1"/>
  <c r="W207" i="20" a="1"/>
  <c r="W207" i="20" s="1"/>
  <c r="W171" i="20" a="1"/>
  <c r="W171" i="20" s="1"/>
  <c r="W143" i="20" a="1"/>
  <c r="W143" i="20" s="1"/>
  <c r="W188" i="20" a="1"/>
  <c r="W188" i="20" s="1"/>
  <c r="W124" i="20" a="1"/>
  <c r="W124" i="20" s="1"/>
  <c r="W90" i="20" a="1"/>
  <c r="W90" i="20" s="1"/>
  <c r="W819" i="20" a="1"/>
  <c r="W819" i="20" s="1"/>
  <c r="W805" i="20" a="1"/>
  <c r="W805" i="20" s="1"/>
  <c r="W918" i="20" a="1"/>
  <c r="W918" i="20" s="1"/>
  <c r="W888" i="20" a="1"/>
  <c r="W888" i="20" s="1"/>
  <c r="W849" i="20" a="1"/>
  <c r="W849" i="20" s="1"/>
  <c r="W820" i="20" a="1"/>
  <c r="W820" i="20" s="1"/>
  <c r="W790" i="20" a="1"/>
  <c r="W790" i="20" s="1"/>
  <c r="W996" i="20" a="1"/>
  <c r="W996" i="20" s="1"/>
  <c r="W868" i="20" a="1"/>
  <c r="W868" i="20" s="1"/>
  <c r="W844" i="20" a="1"/>
  <c r="W844" i="20" s="1"/>
  <c r="W814" i="20" a="1"/>
  <c r="W814" i="20" s="1"/>
  <c r="W954" i="20" a="1"/>
  <c r="W954" i="20" s="1"/>
  <c r="W895" i="20" a="1"/>
  <c r="W895" i="20" s="1"/>
  <c r="W865" i="20" a="1"/>
  <c r="W865" i="20" s="1"/>
  <c r="W889" i="20" a="1"/>
  <c r="W889" i="20" s="1"/>
  <c r="W800" i="20" a="1"/>
  <c r="W800" i="20" s="1"/>
  <c r="W966" i="20" a="1"/>
  <c r="W966" i="20" s="1"/>
  <c r="W851" i="20" a="1"/>
  <c r="W851" i="20" s="1"/>
  <c r="W818" i="20" a="1"/>
  <c r="W818" i="20" s="1"/>
  <c r="W992" i="20" a="1"/>
  <c r="W992" i="20" s="1"/>
  <c r="W958" i="20" a="1"/>
  <c r="W958" i="20" s="1"/>
  <c r="W923" i="20" a="1"/>
  <c r="W923" i="20" s="1"/>
  <c r="W899" i="20" a="1"/>
  <c r="W899" i="20" s="1"/>
  <c r="W861" i="20" a="1"/>
  <c r="W861" i="20" s="1"/>
  <c r="W795" i="20" a="1"/>
  <c r="W795" i="20" s="1"/>
  <c r="W603" i="20" a="1"/>
  <c r="W603" i="20" s="1"/>
  <c r="W516" i="20" a="1"/>
  <c r="W516" i="20" s="1"/>
  <c r="W459" i="20" a="1"/>
  <c r="W459" i="20" s="1"/>
  <c r="W783" i="20" a="1"/>
  <c r="W783" i="20" s="1"/>
  <c r="W748" i="20" a="1"/>
  <c r="W748" i="20" s="1"/>
  <c r="W712" i="20" a="1"/>
  <c r="W712" i="20" s="1"/>
  <c r="W591" i="20" a="1"/>
  <c r="W591" i="20" s="1"/>
  <c r="W554" i="20" a="1"/>
  <c r="W554" i="20" s="1"/>
  <c r="W522" i="20" a="1"/>
  <c r="W522" i="20" s="1"/>
  <c r="W494" i="20" a="1"/>
  <c r="W494" i="20" s="1"/>
  <c r="W451" i="20" a="1"/>
  <c r="W451" i="20" s="1"/>
  <c r="W415" i="20" a="1"/>
  <c r="W415" i="20" s="1"/>
  <c r="W242" i="20" a="1"/>
  <c r="W242" i="20" s="1"/>
  <c r="W772" i="20" a="1"/>
  <c r="W772" i="20" s="1"/>
  <c r="W745" i="20" a="1"/>
  <c r="W745" i="20" s="1"/>
  <c r="W716" i="20" a="1"/>
  <c r="W716" i="20" s="1"/>
  <c r="W681" i="20" a="1"/>
  <c r="W681" i="20" s="1"/>
  <c r="W654" i="20" a="1"/>
  <c r="W654" i="20" s="1"/>
  <c r="W621" i="20" a="1"/>
  <c r="W621" i="20" s="1"/>
  <c r="W586" i="20" a="1"/>
  <c r="W586" i="20" s="1"/>
  <c r="W557" i="20" a="1"/>
  <c r="W557" i="20" s="1"/>
  <c r="W525" i="20" a="1"/>
  <c r="W525" i="20" s="1"/>
  <c r="W466" i="20" a="1"/>
  <c r="W466" i="20" s="1"/>
  <c r="W404" i="20" a="1"/>
  <c r="W404" i="20" s="1"/>
  <c r="W364" i="20" a="1"/>
  <c r="W364" i="20" s="1"/>
  <c r="W336" i="20" a="1"/>
  <c r="W336" i="20" s="1"/>
  <c r="W310" i="20" a="1"/>
  <c r="W310" i="20" s="1"/>
  <c r="W684" i="20" a="1"/>
  <c r="W684" i="20" s="1"/>
  <c r="W639" i="20" a="1"/>
  <c r="W639" i="20" s="1"/>
  <c r="W572" i="20" a="1"/>
  <c r="W572" i="20" s="1"/>
  <c r="W540" i="20" a="1"/>
  <c r="W540" i="20" s="1"/>
  <c r="W506" i="20" a="1"/>
  <c r="W506" i="20" s="1"/>
  <c r="W478" i="20" a="1"/>
  <c r="W478" i="20" s="1"/>
  <c r="W418" i="20" a="1"/>
  <c r="W418" i="20" s="1"/>
  <c r="W387" i="20" a="1"/>
  <c r="W387" i="20" s="1"/>
  <c r="W279" i="20" a="1"/>
  <c r="W279" i="20" s="1"/>
  <c r="W243" i="20" a="1"/>
  <c r="W243" i="20" s="1"/>
  <c r="W215" i="20" a="1"/>
  <c r="W215" i="20" s="1"/>
  <c r="W743" i="20" a="1"/>
  <c r="W743" i="20" s="1"/>
  <c r="W676" i="20" a="1"/>
  <c r="W676" i="20" s="1"/>
  <c r="W625" i="20" a="1"/>
  <c r="W625" i="20" s="1"/>
  <c r="W601" i="20" a="1"/>
  <c r="W601" i="20" s="1"/>
  <c r="W373" i="20" a="1"/>
  <c r="W373" i="20" s="1"/>
  <c r="W345" i="20" a="1"/>
  <c r="W345" i="20" s="1"/>
  <c r="W637" i="20" a="1"/>
  <c r="W637" i="20" s="1"/>
  <c r="W570" i="20" a="1"/>
  <c r="W570" i="20" s="1"/>
  <c r="W538" i="20" a="1"/>
  <c r="W538" i="20" s="1"/>
  <c r="W507" i="20" a="1"/>
  <c r="W507" i="20" s="1"/>
  <c r="W422" i="20" a="1"/>
  <c r="W422" i="20" s="1"/>
  <c r="W385" i="20" a="1"/>
  <c r="W385" i="20" s="1"/>
  <c r="W317" i="20" a="1"/>
  <c r="W317" i="20" s="1"/>
  <c r="W252" i="20" a="1"/>
  <c r="W252" i="20" s="1"/>
  <c r="W765" i="20" a="1"/>
  <c r="W765" i="20" s="1"/>
  <c r="W735" i="20" a="1"/>
  <c r="W735" i="20" s="1"/>
  <c r="W419" i="20" a="1"/>
  <c r="W419" i="20" s="1"/>
  <c r="W388" i="20" a="1"/>
  <c r="W388" i="20" s="1"/>
  <c r="W360" i="20" a="1"/>
  <c r="W360" i="20" s="1"/>
  <c r="W323" i="20" a="1"/>
  <c r="W323" i="20" s="1"/>
  <c r="W291" i="20" a="1"/>
  <c r="W291" i="20" s="1"/>
  <c r="W683" i="20" a="1"/>
  <c r="W683" i="20" s="1"/>
  <c r="W659" i="20" a="1"/>
  <c r="W659" i="20" s="1"/>
  <c r="W635" i="20" a="1"/>
  <c r="W635" i="20" s="1"/>
  <c r="W571" i="20" a="1"/>
  <c r="W571" i="20" s="1"/>
  <c r="W539" i="20" a="1"/>
  <c r="W539" i="20" s="1"/>
  <c r="W510" i="20" a="1"/>
  <c r="W510" i="20" s="1"/>
  <c r="W471" i="20" a="1"/>
  <c r="W471" i="20" s="1"/>
  <c r="W442" i="20" a="1"/>
  <c r="W442" i="20" s="1"/>
  <c r="W406" i="20" a="1"/>
  <c r="W406" i="20" s="1"/>
  <c r="W346" i="20" a="1"/>
  <c r="W346" i="20" s="1"/>
  <c r="W286" i="20" a="1"/>
  <c r="W286" i="20" s="1"/>
  <c r="W197" i="20" a="1"/>
  <c r="W197" i="20" s="1"/>
  <c r="W133" i="20" a="1"/>
  <c r="W133" i="20" s="1"/>
  <c r="W68" i="20" a="1"/>
  <c r="W68" i="20" s="1"/>
  <c r="W42" i="20" a="1"/>
  <c r="W42" i="20" s="1"/>
  <c r="W14" i="20" a="1"/>
  <c r="W14" i="20" s="1"/>
  <c r="W175" i="20" a="1"/>
  <c r="W175" i="20" s="1"/>
  <c r="W139" i="20" a="1"/>
  <c r="W139" i="20" s="1"/>
  <c r="W111" i="20" a="1"/>
  <c r="W111" i="20" s="1"/>
  <c r="W77" i="20" a="1"/>
  <c r="W77" i="20" s="1"/>
  <c r="W45" i="20" a="1"/>
  <c r="W45" i="20" s="1"/>
  <c r="W80" i="20" a="1"/>
  <c r="W80" i="20" s="1"/>
  <c r="W43" i="20" a="1"/>
  <c r="W43" i="20" s="1"/>
  <c r="W10" i="20" a="1"/>
  <c r="W10" i="20" s="1"/>
  <c r="W190" i="20" a="1"/>
  <c r="W190" i="20" s="1"/>
  <c r="W126" i="20" a="1"/>
  <c r="W126" i="20" s="1"/>
  <c r="W165" i="20" a="1"/>
  <c r="W165" i="20" s="1"/>
  <c r="W101" i="20" a="1"/>
  <c r="W101" i="20" s="1"/>
  <c r="W72" i="20" a="1"/>
  <c r="W72" i="20" s="1"/>
  <c r="W168" i="20" a="1"/>
  <c r="W168" i="20" s="1"/>
  <c r="W104" i="20" a="1"/>
  <c r="W104" i="20" s="1"/>
  <c r="W41" i="20" a="1"/>
  <c r="W41" i="20" s="1"/>
  <c r="W85" i="20" a="1"/>
  <c r="W85" i="20" s="1"/>
  <c r="W58" i="20" a="1"/>
  <c r="W58" i="20" s="1"/>
  <c r="C7" i="23"/>
  <c r="C8" i="23"/>
  <c r="C16" i="23"/>
  <c r="C24" i="23"/>
  <c r="C32" i="23"/>
  <c r="C40" i="23"/>
  <c r="C48" i="23"/>
  <c r="C56" i="23"/>
  <c r="C64" i="23"/>
  <c r="C72" i="23"/>
  <c r="C80" i="23"/>
  <c r="C88" i="23"/>
  <c r="C96" i="23"/>
  <c r="C104" i="23"/>
  <c r="C112" i="23"/>
  <c r="C120" i="23"/>
  <c r="C128" i="23"/>
  <c r="C136" i="23"/>
  <c r="C144" i="23"/>
  <c r="C152" i="23"/>
  <c r="C160" i="23"/>
  <c r="C168" i="23"/>
  <c r="C176" i="23"/>
  <c r="C184" i="23"/>
  <c r="C192" i="23"/>
  <c r="C200" i="23"/>
  <c r="C208" i="23"/>
  <c r="C216" i="23"/>
  <c r="C224" i="23"/>
  <c r="C232" i="23"/>
  <c r="C240" i="23"/>
  <c r="C248" i="23"/>
  <c r="C256" i="23"/>
  <c r="C264" i="23"/>
  <c r="C272" i="23"/>
  <c r="C280" i="23"/>
  <c r="C288" i="23"/>
  <c r="C296" i="23"/>
  <c r="C9" i="23"/>
  <c r="C17" i="23"/>
  <c r="C25" i="23"/>
  <c r="C33" i="23"/>
  <c r="C41" i="23"/>
  <c r="C49" i="23"/>
  <c r="C57" i="23"/>
  <c r="C65" i="23"/>
  <c r="C73" i="23"/>
  <c r="C81" i="23"/>
  <c r="C89" i="23"/>
  <c r="C97" i="23"/>
  <c r="C105" i="23"/>
  <c r="C113" i="23"/>
  <c r="C121" i="23"/>
  <c r="C129" i="23"/>
  <c r="C137" i="23"/>
  <c r="C145" i="23"/>
  <c r="C153" i="23"/>
  <c r="C161" i="23"/>
  <c r="C169" i="23"/>
  <c r="C177" i="23"/>
  <c r="C185" i="23"/>
  <c r="C193" i="23"/>
  <c r="C201" i="23"/>
  <c r="C209" i="23"/>
  <c r="C217" i="23"/>
  <c r="C225" i="23"/>
  <c r="C233" i="23"/>
  <c r="C241" i="23"/>
  <c r="C249" i="23"/>
  <c r="C257" i="23"/>
  <c r="C265" i="23"/>
  <c r="C273" i="23"/>
  <c r="C281" i="23"/>
  <c r="C289" i="23"/>
  <c r="C297" i="23"/>
  <c r="C305" i="23"/>
  <c r="C313" i="23"/>
  <c r="C321" i="23"/>
  <c r="C329" i="23"/>
  <c r="C337" i="23"/>
  <c r="C345" i="23"/>
  <c r="C353" i="23"/>
  <c r="C361" i="23"/>
  <c r="C369" i="23"/>
  <c r="C377" i="23"/>
  <c r="C385" i="23"/>
  <c r="C393" i="23"/>
  <c r="C401" i="23"/>
  <c r="C409" i="23"/>
  <c r="C417" i="23"/>
  <c r="C425" i="23"/>
  <c r="C433" i="23"/>
  <c r="C441" i="23"/>
  <c r="C449" i="23"/>
  <c r="C457" i="23"/>
  <c r="C465" i="23"/>
  <c r="C473" i="23"/>
  <c r="C481" i="23"/>
  <c r="C489" i="23"/>
  <c r="C497" i="23"/>
  <c r="C505" i="23"/>
  <c r="C513" i="23"/>
  <c r="C521" i="23"/>
  <c r="C529" i="23"/>
  <c r="C537" i="23"/>
  <c r="C545" i="23"/>
  <c r="C553" i="23"/>
  <c r="C561" i="23"/>
  <c r="C569" i="23"/>
  <c r="C577" i="23"/>
  <c r="C585" i="23"/>
  <c r="C593" i="23"/>
  <c r="C601" i="23"/>
  <c r="C609" i="23"/>
  <c r="C617" i="23"/>
  <c r="C625" i="23"/>
  <c r="C633" i="23"/>
  <c r="C641" i="23"/>
  <c r="C649" i="23"/>
  <c r="C657" i="23"/>
  <c r="C665" i="23"/>
  <c r="C673" i="23"/>
  <c r="C681" i="23"/>
  <c r="C10" i="23"/>
  <c r="C18" i="23"/>
  <c r="C26" i="23"/>
  <c r="C34" i="23"/>
  <c r="C42" i="23"/>
  <c r="C50" i="23"/>
  <c r="C58" i="23"/>
  <c r="C66" i="23"/>
  <c r="C74" i="23"/>
  <c r="C82" i="23"/>
  <c r="C90" i="23"/>
  <c r="C98" i="23"/>
  <c r="C11" i="23"/>
  <c r="C19" i="23"/>
  <c r="C27" i="23"/>
  <c r="C35" i="23"/>
  <c r="C43" i="23"/>
  <c r="C51" i="23"/>
  <c r="C59" i="23"/>
  <c r="C67" i="23"/>
  <c r="C75" i="23"/>
  <c r="C83" i="23"/>
  <c r="C91" i="23"/>
  <c r="C99" i="23"/>
  <c r="C107" i="23"/>
  <c r="C115" i="23"/>
  <c r="C123" i="23"/>
  <c r="C131" i="23"/>
  <c r="C139" i="23"/>
  <c r="C147" i="23"/>
  <c r="C155" i="23"/>
  <c r="C163" i="23"/>
  <c r="C171" i="23"/>
  <c r="C179" i="23"/>
  <c r="C187" i="23"/>
  <c r="C195" i="23"/>
  <c r="C203" i="23"/>
  <c r="C211" i="23"/>
  <c r="C219" i="23"/>
  <c r="C227" i="23"/>
  <c r="C235" i="23"/>
  <c r="C243" i="23"/>
  <c r="C251" i="23"/>
  <c r="C13" i="23"/>
  <c r="C21" i="23"/>
  <c r="C29" i="23"/>
  <c r="C37" i="23"/>
  <c r="C45" i="23"/>
  <c r="C53" i="23"/>
  <c r="C61" i="23"/>
  <c r="C69" i="23"/>
  <c r="C77" i="23"/>
  <c r="C85" i="23"/>
  <c r="C93" i="23"/>
  <c r="C101" i="23"/>
  <c r="C109" i="23"/>
  <c r="C117" i="23"/>
  <c r="C125" i="23"/>
  <c r="C133" i="23"/>
  <c r="C141" i="23"/>
  <c r="C149" i="23"/>
  <c r="C157" i="23"/>
  <c r="C165" i="23"/>
  <c r="C173" i="23"/>
  <c r="C181" i="23"/>
  <c r="C189" i="23"/>
  <c r="C197" i="23"/>
  <c r="C205" i="23"/>
  <c r="C213" i="23"/>
  <c r="C221" i="23"/>
  <c r="C229" i="23"/>
  <c r="C237" i="23"/>
  <c r="C245" i="23"/>
  <c r="C253" i="23"/>
  <c r="C261" i="23"/>
  <c r="C269" i="23"/>
  <c r="C277" i="23"/>
  <c r="C285" i="23"/>
  <c r="C293" i="23"/>
  <c r="C301" i="23"/>
  <c r="C309" i="23"/>
  <c r="C317" i="23"/>
  <c r="C325" i="23"/>
  <c r="C333" i="23"/>
  <c r="C341" i="23"/>
  <c r="C349" i="23"/>
  <c r="C357" i="23"/>
  <c r="C365" i="23"/>
  <c r="C373" i="23"/>
  <c r="C381" i="23"/>
  <c r="C389" i="23"/>
  <c r="C397" i="23"/>
  <c r="C405" i="23"/>
  <c r="C413" i="23"/>
  <c r="C421" i="23"/>
  <c r="C429" i="23"/>
  <c r="C437" i="23"/>
  <c r="C445" i="23"/>
  <c r="C453" i="23"/>
  <c r="C461" i="23"/>
  <c r="C469" i="23"/>
  <c r="C477" i="23"/>
  <c r="C485" i="23"/>
  <c r="C493" i="23"/>
  <c r="C501" i="23"/>
  <c r="C509" i="23"/>
  <c r="C517" i="23"/>
  <c r="C525" i="23"/>
  <c r="C533" i="23"/>
  <c r="C541" i="23"/>
  <c r="C549" i="23"/>
  <c r="C557" i="23"/>
  <c r="C565" i="23"/>
  <c r="C573" i="23"/>
  <c r="C581" i="23"/>
  <c r="C589" i="23"/>
  <c r="C597" i="23"/>
  <c r="C605" i="23"/>
  <c r="C613" i="23"/>
  <c r="C621" i="23"/>
  <c r="C629" i="23"/>
  <c r="C637" i="23"/>
  <c r="C645" i="23"/>
  <c r="C653" i="23"/>
  <c r="C661" i="23"/>
  <c r="C669" i="23"/>
  <c r="C677" i="23"/>
  <c r="C12" i="23"/>
  <c r="C31" i="23"/>
  <c r="C54" i="23"/>
  <c r="C76" i="23"/>
  <c r="C95" i="23"/>
  <c r="C114" i="23"/>
  <c r="C130" i="23"/>
  <c r="C146" i="23"/>
  <c r="C162" i="23"/>
  <c r="C178" i="23"/>
  <c r="C194" i="23"/>
  <c r="C210" i="23"/>
  <c r="C226" i="23"/>
  <c r="C242" i="23"/>
  <c r="C258" i="23"/>
  <c r="C270" i="23"/>
  <c r="C283" i="23"/>
  <c r="C295" i="23"/>
  <c r="C14" i="23"/>
  <c r="C36" i="23"/>
  <c r="C55" i="23"/>
  <c r="C78" i="23"/>
  <c r="C100" i="23"/>
  <c r="C116" i="23"/>
  <c r="C132" i="23"/>
  <c r="C148" i="23"/>
  <c r="C164" i="23"/>
  <c r="C180" i="23"/>
  <c r="C196" i="23"/>
  <c r="C212" i="23"/>
  <c r="C228" i="23"/>
  <c r="C244" i="23"/>
  <c r="C259" i="23"/>
  <c r="C271" i="23"/>
  <c r="C284" i="23"/>
  <c r="C298" i="23"/>
  <c r="C308" i="23"/>
  <c r="C319" i="23"/>
  <c r="C330" i="23"/>
  <c r="C340" i="23"/>
  <c r="C351" i="23"/>
  <c r="C362" i="23"/>
  <c r="C372" i="23"/>
  <c r="C383" i="23"/>
  <c r="C394" i="23"/>
  <c r="C404" i="23"/>
  <c r="C415" i="23"/>
  <c r="C426" i="23"/>
  <c r="C436" i="23"/>
  <c r="C447" i="23"/>
  <c r="C458" i="23"/>
  <c r="C468" i="23"/>
  <c r="C479" i="23"/>
  <c r="C490" i="23"/>
  <c r="C500" i="23"/>
  <c r="C511" i="23"/>
  <c r="C522" i="23"/>
  <c r="C532" i="23"/>
  <c r="C543" i="23"/>
  <c r="C554" i="23"/>
  <c r="C564" i="23"/>
  <c r="C575" i="23"/>
  <c r="C586" i="23"/>
  <c r="C596" i="23"/>
  <c r="C607" i="23"/>
  <c r="C618" i="23"/>
  <c r="C628" i="23"/>
  <c r="C639" i="23"/>
  <c r="C650" i="23"/>
  <c r="C660" i="23"/>
  <c r="C671" i="23"/>
  <c r="C682" i="23"/>
  <c r="C690" i="23"/>
  <c r="C698" i="23"/>
  <c r="C706" i="23"/>
  <c r="C714" i="23"/>
  <c r="C722" i="23"/>
  <c r="C730" i="23"/>
  <c r="C738" i="23"/>
  <c r="C746" i="23"/>
  <c r="C754" i="23"/>
  <c r="C762" i="23"/>
  <c r="C770" i="23"/>
  <c r="C778" i="23"/>
  <c r="C786" i="23"/>
  <c r="C794" i="23"/>
  <c r="C802" i="23"/>
  <c r="C810" i="23"/>
  <c r="C818" i="23"/>
  <c r="C826" i="23"/>
  <c r="C834" i="23"/>
  <c r="C842" i="23"/>
  <c r="C850" i="23"/>
  <c r="C858" i="23"/>
  <c r="C866" i="23"/>
  <c r="C874" i="23"/>
  <c r="C882" i="23"/>
  <c r="C890" i="23"/>
  <c r="C898" i="23"/>
  <c r="C906" i="23"/>
  <c r="C914" i="23"/>
  <c r="C922" i="23"/>
  <c r="C930" i="23"/>
  <c r="C938" i="23"/>
  <c r="C946" i="23"/>
  <c r="C954" i="23"/>
  <c r="C962" i="23"/>
  <c r="C970" i="23"/>
  <c r="C978" i="23"/>
  <c r="C986" i="23"/>
  <c r="C994" i="23"/>
  <c r="C1002" i="23"/>
  <c r="C416" i="23"/>
  <c r="C448" i="23"/>
  <c r="C470" i="23"/>
  <c r="C491" i="23"/>
  <c r="C502" i="23"/>
  <c r="C523" i="23"/>
  <c r="C544" i="23"/>
  <c r="C566" i="23"/>
  <c r="C576" i="23"/>
  <c r="C598" i="23"/>
  <c r="C619" i="23"/>
  <c r="C15" i="23"/>
  <c r="C38" i="23"/>
  <c r="C60" i="23"/>
  <c r="C79" i="23"/>
  <c r="C102" i="23"/>
  <c r="C118" i="23"/>
  <c r="C134" i="23"/>
  <c r="C150" i="23"/>
  <c r="C166" i="23"/>
  <c r="C182" i="23"/>
  <c r="C198" i="23"/>
  <c r="C214" i="23"/>
  <c r="C230" i="23"/>
  <c r="C246" i="23"/>
  <c r="C260" i="23"/>
  <c r="C274" i="23"/>
  <c r="C286" i="23"/>
  <c r="C299" i="23"/>
  <c r="C310" i="23"/>
  <c r="C320" i="23"/>
  <c r="C331" i="23"/>
  <c r="C342" i="23"/>
  <c r="C352" i="23"/>
  <c r="C363" i="23"/>
  <c r="C374" i="23"/>
  <c r="C384" i="23"/>
  <c r="C395" i="23"/>
  <c r="C406" i="23"/>
  <c r="C427" i="23"/>
  <c r="C438" i="23"/>
  <c r="C459" i="23"/>
  <c r="C480" i="23"/>
  <c r="C512" i="23"/>
  <c r="C534" i="23"/>
  <c r="C555" i="23"/>
  <c r="C587" i="23"/>
  <c r="C608" i="23"/>
  <c r="C20" i="23"/>
  <c r="C39" i="23"/>
  <c r="C62" i="23"/>
  <c r="C84" i="23"/>
  <c r="C103" i="23"/>
  <c r="C119" i="23"/>
  <c r="C135" i="23"/>
  <c r="C151" i="23"/>
  <c r="C167" i="23"/>
  <c r="C183" i="23"/>
  <c r="C199" i="23"/>
  <c r="C215" i="23"/>
  <c r="C231" i="23"/>
  <c r="C247" i="23"/>
  <c r="C262" i="23"/>
  <c r="C275" i="23"/>
  <c r="C287" i="23"/>
  <c r="C300" i="23"/>
  <c r="C311" i="23"/>
  <c r="C322" i="23"/>
  <c r="C332" i="23"/>
  <c r="C343" i="23"/>
  <c r="C354" i="23"/>
  <c r="C364" i="23"/>
  <c r="C375" i="23"/>
  <c r="C386" i="23"/>
  <c r="C396" i="23"/>
  <c r="C407" i="23"/>
  <c r="C418" i="23"/>
  <c r="C428" i="23"/>
  <c r="C439" i="23"/>
  <c r="C450" i="23"/>
  <c r="C460" i="23"/>
  <c r="C471" i="23"/>
  <c r="C482" i="23"/>
  <c r="C492" i="23"/>
  <c r="C503" i="23"/>
  <c r="C514" i="23"/>
  <c r="C524" i="23"/>
  <c r="C22" i="23"/>
  <c r="C44" i="23"/>
  <c r="C63" i="23"/>
  <c r="C86" i="23"/>
  <c r="C106" i="23"/>
  <c r="C122" i="23"/>
  <c r="C138" i="23"/>
  <c r="C154" i="23"/>
  <c r="C170" i="23"/>
  <c r="C186" i="23"/>
  <c r="C23" i="23"/>
  <c r="C46" i="23"/>
  <c r="C68" i="23"/>
  <c r="C87" i="23"/>
  <c r="C108" i="23"/>
  <c r="C124" i="23"/>
  <c r="C140" i="23"/>
  <c r="C156" i="23"/>
  <c r="C172" i="23"/>
  <c r="C188" i="23"/>
  <c r="C204" i="23"/>
  <c r="C220" i="23"/>
  <c r="C236" i="23"/>
  <c r="C252" i="23"/>
  <c r="C266" i="23"/>
  <c r="C278" i="23"/>
  <c r="C291" i="23"/>
  <c r="C303" i="23"/>
  <c r="C314" i="23"/>
  <c r="C324" i="23"/>
  <c r="C335" i="23"/>
  <c r="C346" i="23"/>
  <c r="C356" i="23"/>
  <c r="C367" i="23"/>
  <c r="C378" i="23"/>
  <c r="C388" i="23"/>
  <c r="C399" i="23"/>
  <c r="C410" i="23"/>
  <c r="C420" i="23"/>
  <c r="C431" i="23"/>
  <c r="C442" i="23"/>
  <c r="C452" i="23"/>
  <c r="C463" i="23"/>
  <c r="C474" i="23"/>
  <c r="C484" i="23"/>
  <c r="C495" i="23"/>
  <c r="C506" i="23"/>
  <c r="C516" i="23"/>
  <c r="C527" i="23"/>
  <c r="C538" i="23"/>
  <c r="C548" i="23"/>
  <c r="C559" i="23"/>
  <c r="C570" i="23"/>
  <c r="C580" i="23"/>
  <c r="C591" i="23"/>
  <c r="C602" i="23"/>
  <c r="C612" i="23"/>
  <c r="C623" i="23"/>
  <c r="C634" i="23"/>
  <c r="C644" i="23"/>
  <c r="C655" i="23"/>
  <c r="C666" i="23"/>
  <c r="C676" i="23"/>
  <c r="C686" i="23"/>
  <c r="C694" i="23"/>
  <c r="C702" i="23"/>
  <c r="C710" i="23"/>
  <c r="C718" i="23"/>
  <c r="C726" i="23"/>
  <c r="C734" i="23"/>
  <c r="C742" i="23"/>
  <c r="C750" i="23"/>
  <c r="C758" i="23"/>
  <c r="C766" i="23"/>
  <c r="C774" i="23"/>
  <c r="C782" i="23"/>
  <c r="C790" i="23"/>
  <c r="C798" i="23"/>
  <c r="C806" i="23"/>
  <c r="C814" i="23"/>
  <c r="C822" i="23"/>
  <c r="C830" i="23"/>
  <c r="C838" i="23"/>
  <c r="C846" i="23"/>
  <c r="C854" i="23"/>
  <c r="C862" i="23"/>
  <c r="C870" i="23"/>
  <c r="C878" i="23"/>
  <c r="C886" i="23"/>
  <c r="C894" i="23"/>
  <c r="C902" i="23"/>
  <c r="C910" i="23"/>
  <c r="C918" i="23"/>
  <c r="C926" i="23"/>
  <c r="C934" i="23"/>
  <c r="C28" i="23"/>
  <c r="C47" i="23"/>
  <c r="C70" i="23"/>
  <c r="C92" i="23"/>
  <c r="C110" i="23"/>
  <c r="C126" i="23"/>
  <c r="C142" i="23"/>
  <c r="C158" i="23"/>
  <c r="C174" i="23"/>
  <c r="C190" i="23"/>
  <c r="C206" i="23"/>
  <c r="C222" i="23"/>
  <c r="C238" i="23"/>
  <c r="C254" i="23"/>
  <c r="C267" i="23"/>
  <c r="C279" i="23"/>
  <c r="C292" i="23"/>
  <c r="C304" i="23"/>
  <c r="C315" i="23"/>
  <c r="C326" i="23"/>
  <c r="C336" i="23"/>
  <c r="C347" i="23"/>
  <c r="C358" i="23"/>
  <c r="C368" i="23"/>
  <c r="C379" i="23"/>
  <c r="C390" i="23"/>
  <c r="C400" i="23"/>
  <c r="C411" i="23"/>
  <c r="C422" i="23"/>
  <c r="C432" i="23"/>
  <c r="C443" i="23"/>
  <c r="C454" i="23"/>
  <c r="C464" i="23"/>
  <c r="C475" i="23"/>
  <c r="C486" i="23"/>
  <c r="C496" i="23"/>
  <c r="C507" i="23"/>
  <c r="C518" i="23"/>
  <c r="C528" i="23"/>
  <c r="C539" i="23"/>
  <c r="C550" i="23"/>
  <c r="C560" i="23"/>
  <c r="C571" i="23"/>
  <c r="C582" i="23"/>
  <c r="C592" i="23"/>
  <c r="C603" i="23"/>
  <c r="C614" i="23"/>
  <c r="C551" i="23"/>
  <c r="C925" i="23"/>
  <c r="C402" i="23"/>
  <c r="C652" i="23"/>
  <c r="C767" i="23"/>
  <c r="C863" i="23"/>
  <c r="C983" i="23"/>
  <c r="C52" i="23"/>
  <c r="C191" i="23"/>
  <c r="C255" i="23"/>
  <c r="C306" i="23"/>
  <c r="C334" i="23"/>
  <c r="C360" i="23"/>
  <c r="C391" i="23"/>
  <c r="C419" i="23"/>
  <c r="C446" i="23"/>
  <c r="C476" i="23"/>
  <c r="C504" i="23"/>
  <c r="C531" i="23"/>
  <c r="C552" i="23"/>
  <c r="C574" i="23"/>
  <c r="C595" i="23"/>
  <c r="C616" i="23"/>
  <c r="C632" i="23"/>
  <c r="C647" i="23"/>
  <c r="C662" i="23"/>
  <c r="C675" i="23"/>
  <c r="C688" i="23"/>
  <c r="C699" i="23"/>
  <c r="C709" i="23"/>
  <c r="C720" i="23"/>
  <c r="C731" i="23"/>
  <c r="C741" i="23"/>
  <c r="C752" i="23"/>
  <c r="C763" i="23"/>
  <c r="C773" i="23"/>
  <c r="C784" i="23"/>
  <c r="C795" i="23"/>
  <c r="C805" i="23"/>
  <c r="C816" i="23"/>
  <c r="C827" i="23"/>
  <c r="C837" i="23"/>
  <c r="C848" i="23"/>
  <c r="C859" i="23"/>
  <c r="C869" i="23"/>
  <c r="C880" i="23"/>
  <c r="C891" i="23"/>
  <c r="C901" i="23"/>
  <c r="C912" i="23"/>
  <c r="C923" i="23"/>
  <c r="C933" i="23"/>
  <c r="C943" i="23"/>
  <c r="C952" i="23"/>
  <c r="C961" i="23"/>
  <c r="C971" i="23"/>
  <c r="C980" i="23"/>
  <c r="C989" i="23"/>
  <c r="C998" i="23"/>
  <c r="C6" i="23"/>
  <c r="C202" i="23"/>
  <c r="C366" i="23"/>
  <c r="C423" i="23"/>
  <c r="C478" i="23"/>
  <c r="C535" i="23"/>
  <c r="C556" i="23"/>
  <c r="C599" i="23"/>
  <c r="C635" i="23"/>
  <c r="C663" i="23"/>
  <c r="C689" i="23"/>
  <c r="C700" i="23"/>
  <c r="C721" i="23"/>
  <c r="C743" i="23"/>
  <c r="C764" i="23"/>
  <c r="C785" i="23"/>
  <c r="C807" i="23"/>
  <c r="C828" i="23"/>
  <c r="C839" i="23"/>
  <c r="C881" i="23"/>
  <c r="C924" i="23"/>
  <c r="C953" i="23"/>
  <c r="C990" i="23"/>
  <c r="C744" i="23"/>
  <c r="C819" i="23"/>
  <c r="C872" i="23"/>
  <c r="C915" i="23"/>
  <c r="C982" i="23"/>
  <c r="C456" i="23"/>
  <c r="C638" i="23"/>
  <c r="C703" i="23"/>
  <c r="C777" i="23"/>
  <c r="C873" i="23"/>
  <c r="C956" i="23"/>
  <c r="C71" i="23"/>
  <c r="C263" i="23"/>
  <c r="C307" i="23"/>
  <c r="C338" i="23"/>
  <c r="C392" i="23"/>
  <c r="C451" i="23"/>
  <c r="C508" i="23"/>
  <c r="C578" i="23"/>
  <c r="C620" i="23"/>
  <c r="C648" i="23"/>
  <c r="C678" i="23"/>
  <c r="C711" i="23"/>
  <c r="C732" i="23"/>
  <c r="C753" i="23"/>
  <c r="C775" i="23"/>
  <c r="C796" i="23"/>
  <c r="C817" i="23"/>
  <c r="C860" i="23"/>
  <c r="C913" i="23"/>
  <c r="C981" i="23"/>
  <c r="C776" i="23"/>
  <c r="C851" i="23"/>
  <c r="C936" i="23"/>
  <c r="C1000" i="23"/>
  <c r="C540" i="23"/>
  <c r="C724" i="23"/>
  <c r="C831" i="23"/>
  <c r="C927" i="23"/>
  <c r="C94" i="23"/>
  <c r="C207" i="23"/>
  <c r="C268" i="23"/>
  <c r="C312" i="23"/>
  <c r="C339" i="23"/>
  <c r="C370" i="23"/>
  <c r="C398" i="23"/>
  <c r="C424" i="23"/>
  <c r="C455" i="23"/>
  <c r="C483" i="23"/>
  <c r="C510" i="23"/>
  <c r="C536" i="23"/>
  <c r="C558" i="23"/>
  <c r="C579" i="23"/>
  <c r="C600" i="23"/>
  <c r="C622" i="23"/>
  <c r="C636" i="23"/>
  <c r="C651" i="23"/>
  <c r="C664" i="23"/>
  <c r="C679" i="23"/>
  <c r="C691" i="23"/>
  <c r="C701" i="23"/>
  <c r="C712" i="23"/>
  <c r="C723" i="23"/>
  <c r="C755" i="23"/>
  <c r="C808" i="23"/>
  <c r="C883" i="23"/>
  <c r="C973" i="23"/>
  <c r="C515" i="23"/>
  <c r="C735" i="23"/>
  <c r="C841" i="23"/>
  <c r="C937" i="23"/>
  <c r="C111" i="23"/>
  <c r="C218" i="23"/>
  <c r="C276" i="23"/>
  <c r="C316" i="23"/>
  <c r="C371" i="23"/>
  <c r="C562" i="23"/>
  <c r="C692" i="23"/>
  <c r="C809" i="23"/>
  <c r="C905" i="23"/>
  <c r="C992" i="23"/>
  <c r="C127" i="23"/>
  <c r="C223" i="23"/>
  <c r="C282" i="23"/>
  <c r="C318" i="23"/>
  <c r="C348" i="23"/>
  <c r="C376" i="23"/>
  <c r="C403" i="23"/>
  <c r="C434" i="23"/>
  <c r="C462" i="23"/>
  <c r="C488" i="23"/>
  <c r="C519" i="23"/>
  <c r="C542" i="23"/>
  <c r="C563" i="23"/>
  <c r="C584" i="23"/>
  <c r="C606" i="23"/>
  <c r="C626" i="23"/>
  <c r="C640" i="23"/>
  <c r="C654" i="23"/>
  <c r="C668" i="23"/>
  <c r="C683" i="23"/>
  <c r="C693" i="23"/>
  <c r="C704" i="23"/>
  <c r="C715" i="23"/>
  <c r="C725" i="23"/>
  <c r="C736" i="23"/>
  <c r="C747" i="23"/>
  <c r="C757" i="23"/>
  <c r="C768" i="23"/>
  <c r="C779" i="23"/>
  <c r="C789" i="23"/>
  <c r="C800" i="23"/>
  <c r="C811" i="23"/>
  <c r="C821" i="23"/>
  <c r="C832" i="23"/>
  <c r="C843" i="23"/>
  <c r="C853" i="23"/>
  <c r="C864" i="23"/>
  <c r="C875" i="23"/>
  <c r="C885" i="23"/>
  <c r="C896" i="23"/>
  <c r="C907" i="23"/>
  <c r="C917" i="23"/>
  <c r="C928" i="23"/>
  <c r="C939" i="23"/>
  <c r="C948" i="23"/>
  <c r="C957" i="23"/>
  <c r="C966" i="23"/>
  <c r="C975" i="23"/>
  <c r="C984" i="23"/>
  <c r="C993" i="23"/>
  <c r="C1003" i="23"/>
  <c r="C1005" i="23"/>
  <c r="C250" i="23"/>
  <c r="C530" i="23"/>
  <c r="C646" i="23"/>
  <c r="C697" i="23"/>
  <c r="C740" i="23"/>
  <c r="C772" i="23"/>
  <c r="C804" i="23"/>
  <c r="C836" i="23"/>
  <c r="C868" i="23"/>
  <c r="C911" i="23"/>
  <c r="C871" i="23"/>
  <c r="C935" i="23"/>
  <c r="C963" i="23"/>
  <c r="C999" i="23"/>
  <c r="C765" i="23"/>
  <c r="C797" i="23"/>
  <c r="C840" i="23"/>
  <c r="C893" i="23"/>
  <c r="C964" i="23"/>
  <c r="C487" i="23"/>
  <c r="C624" i="23"/>
  <c r="C713" i="23"/>
  <c r="C788" i="23"/>
  <c r="C884" i="23"/>
  <c r="C965" i="23"/>
  <c r="C143" i="23"/>
  <c r="C234" i="23"/>
  <c r="C290" i="23"/>
  <c r="C323" i="23"/>
  <c r="C350" i="23"/>
  <c r="C380" i="23"/>
  <c r="C408" i="23"/>
  <c r="C435" i="23"/>
  <c r="C466" i="23"/>
  <c r="C494" i="23"/>
  <c r="C520" i="23"/>
  <c r="C546" i="23"/>
  <c r="C567" i="23"/>
  <c r="C588" i="23"/>
  <c r="C610" i="23"/>
  <c r="C627" i="23"/>
  <c r="C642" i="23"/>
  <c r="C656" i="23"/>
  <c r="C670" i="23"/>
  <c r="C684" i="23"/>
  <c r="C695" i="23"/>
  <c r="C705" i="23"/>
  <c r="C716" i="23"/>
  <c r="C727" i="23"/>
  <c r="C737" i="23"/>
  <c r="C748" i="23"/>
  <c r="C759" i="23"/>
  <c r="C769" i="23"/>
  <c r="C780" i="23"/>
  <c r="C791" i="23"/>
  <c r="C801" i="23"/>
  <c r="C812" i="23"/>
  <c r="C823" i="23"/>
  <c r="C833" i="23"/>
  <c r="C844" i="23"/>
  <c r="C855" i="23"/>
  <c r="C865" i="23"/>
  <c r="C876" i="23"/>
  <c r="C887" i="23"/>
  <c r="C897" i="23"/>
  <c r="C908" i="23"/>
  <c r="C919" i="23"/>
  <c r="C929" i="23"/>
  <c r="C940" i="23"/>
  <c r="C949" i="23"/>
  <c r="C958" i="23"/>
  <c r="C967" i="23"/>
  <c r="C976" i="23"/>
  <c r="C985" i="23"/>
  <c r="C995" i="23"/>
  <c r="C1004" i="23"/>
  <c r="C968" i="23"/>
  <c r="C977" i="23"/>
  <c r="C987" i="23"/>
  <c r="C996" i="23"/>
  <c r="C30" i="23"/>
  <c r="C328" i="23"/>
  <c r="C359" i="23"/>
  <c r="C414" i="23"/>
  <c r="C472" i="23"/>
  <c r="C572" i="23"/>
  <c r="C615" i="23"/>
  <c r="C659" i="23"/>
  <c r="C687" i="23"/>
  <c r="C719" i="23"/>
  <c r="C751" i="23"/>
  <c r="C783" i="23"/>
  <c r="C815" i="23"/>
  <c r="C857" i="23"/>
  <c r="C889" i="23"/>
  <c r="C921" i="23"/>
  <c r="C942" i="23"/>
  <c r="C960" i="23"/>
  <c r="C979" i="23"/>
  <c r="C997" i="23"/>
  <c r="C955" i="23"/>
  <c r="C991" i="23"/>
  <c r="C430" i="23"/>
  <c r="C604" i="23"/>
  <c r="C680" i="23"/>
  <c r="C756" i="23"/>
  <c r="C799" i="23"/>
  <c r="C852" i="23"/>
  <c r="C916" i="23"/>
  <c r="C974" i="23"/>
  <c r="C159" i="23"/>
  <c r="C239" i="23"/>
  <c r="C294" i="23"/>
  <c r="C327" i="23"/>
  <c r="C355" i="23"/>
  <c r="C382" i="23"/>
  <c r="C412" i="23"/>
  <c r="C440" i="23"/>
  <c r="C467" i="23"/>
  <c r="C498" i="23"/>
  <c r="C526" i="23"/>
  <c r="C547" i="23"/>
  <c r="C568" i="23"/>
  <c r="C590" i="23"/>
  <c r="C611" i="23"/>
  <c r="C630" i="23"/>
  <c r="C643" i="23"/>
  <c r="C658" i="23"/>
  <c r="C672" i="23"/>
  <c r="C685" i="23"/>
  <c r="C696" i="23"/>
  <c r="C707" i="23"/>
  <c r="C717" i="23"/>
  <c r="C728" i="23"/>
  <c r="C739" i="23"/>
  <c r="C749" i="23"/>
  <c r="C760" i="23"/>
  <c r="C771" i="23"/>
  <c r="C781" i="23"/>
  <c r="C792" i="23"/>
  <c r="C803" i="23"/>
  <c r="C813" i="23"/>
  <c r="C824" i="23"/>
  <c r="C835" i="23"/>
  <c r="C845" i="23"/>
  <c r="C856" i="23"/>
  <c r="C867" i="23"/>
  <c r="C877" i="23"/>
  <c r="C888" i="23"/>
  <c r="C899" i="23"/>
  <c r="C909" i="23"/>
  <c r="C920" i="23"/>
  <c r="C931" i="23"/>
  <c r="C941" i="23"/>
  <c r="C950" i="23"/>
  <c r="C959" i="23"/>
  <c r="C175" i="23"/>
  <c r="C302" i="23"/>
  <c r="C387" i="23"/>
  <c r="C444" i="23"/>
  <c r="C499" i="23"/>
  <c r="C594" i="23"/>
  <c r="C631" i="23"/>
  <c r="C674" i="23"/>
  <c r="C708" i="23"/>
  <c r="C729" i="23"/>
  <c r="C761" i="23"/>
  <c r="C793" i="23"/>
  <c r="C825" i="23"/>
  <c r="C847" i="23"/>
  <c r="C879" i="23"/>
  <c r="C900" i="23"/>
  <c r="C932" i="23"/>
  <c r="C951" i="23"/>
  <c r="C969" i="23"/>
  <c r="C988" i="23"/>
  <c r="C849" i="23"/>
  <c r="C892" i="23"/>
  <c r="C903" i="23"/>
  <c r="C944" i="23"/>
  <c r="C972" i="23"/>
  <c r="C733" i="23"/>
  <c r="C787" i="23"/>
  <c r="C829" i="23"/>
  <c r="C861" i="23"/>
  <c r="C904" i="23"/>
  <c r="C945" i="23"/>
  <c r="C344" i="23"/>
  <c r="C583" i="23"/>
  <c r="C667" i="23"/>
  <c r="C745" i="23"/>
  <c r="C820" i="23"/>
  <c r="C895" i="23"/>
  <c r="C947" i="23"/>
  <c r="C1001" i="23"/>
  <c r="E5" i="25"/>
  <c r="V5" i="20"/>
  <c r="C5" i="20"/>
  <c r="R4" i="12"/>
  <c r="V6" i="12"/>
  <c r="V7" i="12"/>
  <c r="V8" i="12"/>
  <c r="V9" i="12"/>
  <c r="V10" i="12"/>
  <c r="W6" i="20" s="1" a="1"/>
  <c r="W6" i="20" s="1"/>
  <c r="V11" i="12"/>
  <c r="V12" i="12"/>
  <c r="V13" i="12"/>
  <c r="V14" i="12"/>
  <c r="D6" i="25" l="1"/>
  <c r="D7" i="20"/>
  <c r="W7" i="20" s="1" a="1"/>
  <c r="W7" i="20" s="1"/>
  <c r="D6" i="16"/>
  <c r="L6" i="16" s="1" a="1"/>
  <c r="L6" i="16" s="1"/>
  <c r="D13" i="7"/>
  <c r="O13" i="7" s="1" a="1"/>
  <c r="O13" i="7" s="1"/>
  <c r="F5" i="25"/>
  <c r="C5" i="16" l="1"/>
  <c r="C4" i="16"/>
  <c r="D4"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C4" i="22"/>
  <c r="C6" i="7"/>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6" i="11"/>
  <c r="C5" i="11"/>
  <c r="C7" i="24"/>
  <c r="C6" i="24"/>
  <c r="C7" i="10"/>
  <c r="C5" i="7"/>
  <c r="O5" i="7" l="1"/>
  <c r="F4" i="25"/>
  <c r="E4" i="25"/>
  <c r="K4" i="12"/>
  <c r="T4" i="12" a="1"/>
  <c r="T4" i="12" s="1"/>
  <c r="U18" i="12" l="1"/>
  <c r="V18" i="12"/>
  <c r="V17" i="12"/>
  <c r="P5" i="22" a="1"/>
  <c r="P5" i="22" s="1"/>
  <c r="V15" i="12"/>
  <c r="O5" i="22" a="1"/>
  <c r="O5" i="22" s="1"/>
  <c r="M4" i="12"/>
  <c r="U4" i="12" s="1"/>
  <c r="U17" i="12"/>
  <c r="L5" i="22" a="1"/>
  <c r="L5" i="22" s="1"/>
  <c r="R5" i="22" a="1"/>
  <c r="R5" i="22" s="1"/>
  <c r="V19" i="12"/>
  <c r="V16" i="12"/>
  <c r="P554" i="7" a="1"/>
  <c r="P554" i="7" s="1"/>
  <c r="P812" i="7" a="1"/>
  <c r="P812" i="7" s="1"/>
  <c r="P971" i="7" a="1"/>
  <c r="P971" i="7" s="1"/>
  <c r="P795" i="7" a="1"/>
  <c r="P795" i="7" s="1"/>
  <c r="P1002" i="7" a="1"/>
  <c r="P1002" i="7" s="1"/>
  <c r="P387" i="7" a="1"/>
  <c r="P387" i="7" s="1"/>
  <c r="P881" i="7" a="1"/>
  <c r="P881" i="7" s="1"/>
  <c r="P880" i="7" a="1"/>
  <c r="P880" i="7" s="1"/>
  <c r="P919" i="7" a="1"/>
  <c r="P919" i="7" s="1"/>
  <c r="P870" i="7" a="1"/>
  <c r="P870" i="7" s="1"/>
  <c r="P925" i="7" a="1"/>
  <c r="P925" i="7" s="1"/>
  <c r="P804" i="7" a="1"/>
  <c r="P804" i="7" s="1"/>
  <c r="P905" i="7" a="1"/>
  <c r="P905" i="7" s="1"/>
  <c r="P745" i="7" a="1"/>
  <c r="P745" i="7" s="1"/>
  <c r="P744" i="7" a="1"/>
  <c r="P744" i="7" s="1"/>
  <c r="P783" i="7" a="1"/>
  <c r="P783" i="7" s="1"/>
  <c r="P734" i="7" a="1"/>
  <c r="P734" i="7" s="1"/>
  <c r="P765" i="7" a="1"/>
  <c r="P765" i="7" s="1"/>
  <c r="P731" i="7" a="1"/>
  <c r="P731" i="7" s="1"/>
  <c r="P955" i="7" a="1"/>
  <c r="P955" i="7" s="1"/>
  <c r="P609" i="7" a="1"/>
  <c r="P609" i="7" s="1"/>
  <c r="P618" i="7" a="1"/>
  <c r="P618" i="7" s="1"/>
  <c r="P647" i="7" a="1"/>
  <c r="P647" i="7" s="1"/>
  <c r="P599" i="7" a="1"/>
  <c r="P599" i="7" s="1"/>
  <c r="P621" i="7" a="1"/>
  <c r="P621" i="7" s="1"/>
  <c r="P937" i="7" a="1"/>
  <c r="P937" i="7" s="1"/>
  <c r="P998" i="7" a="1"/>
  <c r="P998" i="7" s="1"/>
  <c r="P486" i="7" a="1"/>
  <c r="P486" i="7" s="1"/>
  <c r="P434" i="7" a="1"/>
  <c r="P434" i="7" s="1"/>
  <c r="P497" i="7" a="1"/>
  <c r="P497" i="7" s="1"/>
  <c r="P469" i="7" a="1"/>
  <c r="P469" i="7" s="1"/>
  <c r="P940" i="7" a="1"/>
  <c r="P940" i="7" s="1"/>
  <c r="P223" i="7" a="1"/>
  <c r="P223" i="7" s="1"/>
  <c r="P375" i="7" a="1"/>
  <c r="P375" i="7" s="1"/>
  <c r="P463" i="7" a="1"/>
  <c r="P463" i="7" s="1"/>
  <c r="P133" i="7" a="1"/>
  <c r="P133" i="7" s="1"/>
  <c r="P194" i="7" a="1"/>
  <c r="P194" i="7" s="1"/>
  <c r="P156" i="7" a="1"/>
  <c r="P156" i="7" s="1"/>
  <c r="P228" i="7" a="1"/>
  <c r="P228" i="7" s="1"/>
  <c r="P746" i="7" a="1"/>
  <c r="P746" i="7" s="1"/>
  <c r="P723" i="7" a="1"/>
  <c r="P723" i="7" s="1"/>
  <c r="P948" i="7" a="1"/>
  <c r="P948" i="7" s="1"/>
  <c r="P965" i="7" a="1"/>
  <c r="P965" i="7" s="1"/>
  <c r="P59" i="7" a="1"/>
  <c r="P59" i="7" s="1"/>
  <c r="P152" i="7" a="1"/>
  <c r="P152" i="7" s="1"/>
  <c r="P159" i="7" a="1"/>
  <c r="P159" i="7" s="1"/>
  <c r="P341" i="7" a="1"/>
  <c r="P341" i="7" s="1"/>
  <c r="P407" i="7" a="1"/>
  <c r="P407" i="7" s="1"/>
  <c r="P349" i="7" a="1"/>
  <c r="P349" i="7" s="1"/>
  <c r="P419" i="7" a="1"/>
  <c r="P419" i="7" s="1"/>
  <c r="P163" i="7" a="1"/>
  <c r="P163" i="7" s="1"/>
  <c r="P325" i="7" a="1"/>
  <c r="P325" i="7" s="1"/>
  <c r="P404" i="7" a="1"/>
  <c r="P404" i="7" s="1"/>
  <c r="P68" i="7" a="1"/>
  <c r="P68" i="7" s="1"/>
  <c r="P134" i="7" a="1"/>
  <c r="P134" i="7" s="1"/>
  <c r="P851" i="7" a="1"/>
  <c r="P851" i="7" s="1"/>
  <c r="P817" i="7" a="1"/>
  <c r="P817" i="7" s="1"/>
  <c r="P816" i="7" a="1"/>
  <c r="P816" i="7" s="1"/>
  <c r="P855" i="7" a="1"/>
  <c r="P855" i="7" s="1"/>
  <c r="P806" i="7" a="1"/>
  <c r="P806" i="7" s="1"/>
  <c r="P853" i="7" a="1"/>
  <c r="P853" i="7" s="1"/>
  <c r="P684" i="7" a="1"/>
  <c r="P684" i="7" s="1"/>
  <c r="P945" i="7" a="1"/>
  <c r="P945" i="7" s="1"/>
  <c r="P681" i="7" a="1"/>
  <c r="P681" i="7" s="1"/>
  <c r="P680" i="7" a="1"/>
  <c r="P680" i="7" s="1"/>
  <c r="P719" i="7" a="1"/>
  <c r="P719" i="7" s="1"/>
  <c r="P670" i="7" a="1"/>
  <c r="P670" i="7" s="1"/>
  <c r="P693" i="7" a="1"/>
  <c r="P693" i="7" s="1"/>
  <c r="P495" i="7" a="1"/>
  <c r="P495" i="7" s="1"/>
  <c r="P981" i="7" a="1"/>
  <c r="P981" i="7" s="1"/>
  <c r="P558" i="7" a="1"/>
  <c r="P558" i="7" s="1"/>
  <c r="P529" i="7" a="1"/>
  <c r="P529" i="7" s="1"/>
  <c r="P572" i="7" a="1"/>
  <c r="P572" i="7" s="1"/>
  <c r="P550" i="7" a="1"/>
  <c r="P550" i="7" s="1"/>
  <c r="P533" i="7" a="1"/>
  <c r="P533" i="7" s="1"/>
  <c r="P962" i="7" a="1"/>
  <c r="P962" i="7" s="1"/>
  <c r="P875" i="7" a="1"/>
  <c r="P875" i="7" s="1"/>
  <c r="P920" i="7" a="1"/>
  <c r="P920" i="7" s="1"/>
  <c r="P959" i="7" a="1"/>
  <c r="P959" i="7" s="1"/>
  <c r="P910" i="7" a="1"/>
  <c r="P910" i="7" s="1"/>
  <c r="P977" i="7" a="1"/>
  <c r="P977" i="7" s="1"/>
  <c r="P852" i="7" a="1"/>
  <c r="P852" i="7" s="1"/>
  <c r="P292" i="7" a="1"/>
  <c r="P292" i="7" s="1"/>
  <c r="P34" i="7" a="1"/>
  <c r="P34" i="7" s="1"/>
  <c r="P48" i="7" a="1"/>
  <c r="P48" i="7" s="1"/>
  <c r="P193" i="7" a="1"/>
  <c r="P193" i="7" s="1"/>
  <c r="P253" i="7" a="1"/>
  <c r="P253" i="7" s="1"/>
  <c r="P215" i="7" a="1"/>
  <c r="P215" i="7" s="1"/>
  <c r="P286" i="7" a="1"/>
  <c r="P286" i="7" s="1"/>
  <c r="P810" i="7" a="1"/>
  <c r="P810" i="7" s="1"/>
  <c r="P467" i="7" a="1"/>
  <c r="P467" i="7" s="1"/>
  <c r="P496" i="7" a="1"/>
  <c r="P496" i="7" s="1"/>
  <c r="P432" i="7" a="1"/>
  <c r="P432" i="7" s="1"/>
  <c r="P138" i="7" a="1"/>
  <c r="P138" i="7" s="1"/>
  <c r="P219" i="7" a="1"/>
  <c r="P219" i="7" s="1"/>
  <c r="P225" i="7" a="1"/>
  <c r="P225" i="7" s="1"/>
  <c r="P400" i="7" a="1"/>
  <c r="P400" i="7" s="1"/>
  <c r="P476" i="7" a="1"/>
  <c r="P476" i="7" s="1"/>
  <c r="P418" i="7" a="1"/>
  <c r="P418" i="7" s="1"/>
  <c r="P473" i="7" a="1"/>
  <c r="P473" i="7" s="1"/>
  <c r="P242" i="7" a="1"/>
  <c r="P242" i="7" s="1"/>
  <c r="P398" i="7" a="1"/>
  <c r="P398" i="7" s="1"/>
  <c r="P9" i="7" a="1"/>
  <c r="P9" i="7" s="1"/>
  <c r="P154" i="7" a="1"/>
  <c r="P154" i="7" s="1"/>
  <c r="P208" i="7" a="1"/>
  <c r="P208" i="7" s="1"/>
  <c r="P169" i="7" a="1"/>
  <c r="P169" i="7" s="1"/>
  <c r="P241" i="7" a="1"/>
  <c r="P241" i="7" s="1"/>
  <c r="P762" i="7" a="1"/>
  <c r="P762" i="7" s="1"/>
  <c r="P151" i="7" a="1"/>
  <c r="P151" i="7" s="1"/>
  <c r="P238" i="7" a="1"/>
  <c r="P238" i="7" s="1"/>
  <c r="P244" i="7" a="1"/>
  <c r="P244" i="7" s="1"/>
  <c r="P411" i="7" a="1"/>
  <c r="P411" i="7" s="1"/>
  <c r="P498" i="7" a="1"/>
  <c r="P498" i="7" s="1"/>
  <c r="P13" i="7" a="1"/>
  <c r="P13" i="7" s="1"/>
  <c r="P929" i="7" a="1"/>
  <c r="P929" i="7" s="1"/>
  <c r="P753" i="7" a="1"/>
  <c r="P753" i="7" s="1"/>
  <c r="P752" i="7" a="1"/>
  <c r="P752" i="7" s="1"/>
  <c r="P791" i="7" a="1"/>
  <c r="P791" i="7" s="1"/>
  <c r="P742" i="7" a="1"/>
  <c r="P742" i="7" s="1"/>
  <c r="P781" i="7" a="1"/>
  <c r="P781" i="7" s="1"/>
  <c r="P739" i="7" a="1"/>
  <c r="P739" i="7" s="1"/>
  <c r="P968" i="7" a="1"/>
  <c r="P968" i="7" s="1"/>
  <c r="P624" i="7" a="1"/>
  <c r="P624" i="7" s="1"/>
  <c r="P623" i="7" a="1"/>
  <c r="P623" i="7" s="1"/>
  <c r="P655" i="7" a="1"/>
  <c r="P655" i="7" s="1"/>
  <c r="P603" i="7" a="1"/>
  <c r="P603" i="7" s="1"/>
  <c r="P626" i="7" a="1"/>
  <c r="P626" i="7" s="1"/>
  <c r="P952" i="7" a="1"/>
  <c r="P952" i="7" s="1"/>
  <c r="P755" i="7" a="1"/>
  <c r="P755" i="7" s="1"/>
  <c r="P492" i="7" a="1"/>
  <c r="P492" i="7" s="1"/>
  <c r="P443" i="7" a="1"/>
  <c r="P443" i="7" s="1"/>
  <c r="P510" i="7" a="1"/>
  <c r="P510" i="7" s="1"/>
  <c r="P477" i="7" a="1"/>
  <c r="P477" i="7" s="1"/>
  <c r="P956" i="7" a="1"/>
  <c r="P956" i="7" s="1"/>
  <c r="P993" i="7" a="1"/>
  <c r="P993" i="7" s="1"/>
  <c r="P857" i="7" a="1"/>
  <c r="P857" i="7" s="1"/>
  <c r="P856" i="7" a="1"/>
  <c r="P856" i="7" s="1"/>
  <c r="P895" i="7" a="1"/>
  <c r="P895" i="7" s="1"/>
  <c r="P846" i="7" a="1"/>
  <c r="P846" i="7" s="1"/>
  <c r="P893" i="7" a="1"/>
  <c r="P893" i="7" s="1"/>
  <c r="P764" i="7" a="1"/>
  <c r="P764" i="7" s="1"/>
  <c r="P356" i="7" a="1"/>
  <c r="P356" i="7" s="1"/>
  <c r="P85" i="7" a="1"/>
  <c r="P85" i="7" s="1"/>
  <c r="P99" i="7" a="1"/>
  <c r="P99" i="7" s="1"/>
  <c r="P258" i="7" a="1"/>
  <c r="P258" i="7" s="1"/>
  <c r="P322" i="7" a="1"/>
  <c r="P322" i="7" s="1"/>
  <c r="P278" i="7" a="1"/>
  <c r="P278" i="7" s="1"/>
  <c r="P355" i="7" a="1"/>
  <c r="P355" i="7" s="1"/>
  <c r="P874" i="7" a="1"/>
  <c r="P874" i="7" s="1"/>
  <c r="P549" i="7" a="1"/>
  <c r="P549" i="7" s="1"/>
  <c r="P576" i="7" a="1"/>
  <c r="P576" i="7" s="1"/>
  <c r="P14" i="7" a="1"/>
  <c r="P14" i="7" s="1"/>
  <c r="P191" i="7" a="1"/>
  <c r="P191" i="7" s="1"/>
  <c r="P282" i="7" a="1"/>
  <c r="P282" i="7" s="1"/>
  <c r="P294" i="7" a="1"/>
  <c r="P294" i="7" s="1"/>
  <c r="P452" i="7" a="1"/>
  <c r="P452" i="7" s="1"/>
  <c r="P531" i="7" a="1"/>
  <c r="P531" i="7" s="1"/>
  <c r="P51" i="7" a="1"/>
  <c r="P51" i="7" s="1"/>
  <c r="P547" i="7" a="1"/>
  <c r="P547" i="7" s="1"/>
  <c r="P305" i="7" a="1"/>
  <c r="P305" i="7" s="1"/>
  <c r="P47" i="7" a="1"/>
  <c r="P47" i="7" s="1"/>
  <c r="P61" i="7" a="1"/>
  <c r="P61" i="7" s="1"/>
  <c r="P207" i="7" a="1"/>
  <c r="P207" i="7" s="1"/>
  <c r="P272" i="7" a="1"/>
  <c r="P272" i="7" s="1"/>
  <c r="P227" i="7" a="1"/>
  <c r="P227" i="7" s="1"/>
  <c r="P298" i="7" a="1"/>
  <c r="P298" i="7" s="1"/>
  <c r="P26" i="7" a="1"/>
  <c r="P26" i="7" s="1"/>
  <c r="P205" i="7" a="1"/>
  <c r="P205" i="7" s="1"/>
  <c r="P293" i="7" a="1"/>
  <c r="P293" i="7" s="1"/>
  <c r="P308" i="7" a="1"/>
  <c r="P308" i="7" s="1"/>
  <c r="P470" i="7" a="1"/>
  <c r="P470" i="7" s="1"/>
  <c r="P18" i="7" a="1"/>
  <c r="P18" i="7" s="1"/>
  <c r="P64" i="7" a="1"/>
  <c r="P64" i="7" s="1"/>
  <c r="P574" i="7" a="1"/>
  <c r="P574" i="7" s="1"/>
  <c r="P569" i="7" a="1"/>
  <c r="P569" i="7" s="1"/>
  <c r="P184" i="7" a="1"/>
  <c r="P184" i="7" s="1"/>
  <c r="P345" i="7" a="1"/>
  <c r="P345" i="7" s="1"/>
  <c r="P427" i="7" a="1"/>
  <c r="P427" i="7" s="1"/>
  <c r="P94" i="7" a="1"/>
  <c r="P94" i="7" s="1"/>
  <c r="P147" i="7" a="1"/>
  <c r="P147" i="7" s="1"/>
  <c r="P128" i="7" a="1"/>
  <c r="P128" i="7" s="1"/>
  <c r="P196" i="7" a="1"/>
  <c r="P196" i="7" s="1"/>
  <c r="P714" i="7" a="1"/>
  <c r="P714" i="7" s="1"/>
  <c r="P691" i="7" a="1"/>
  <c r="P691" i="7" s="1"/>
  <c r="P129" i="7" a="1"/>
  <c r="P129" i="7" s="1"/>
  <c r="P287" i="7" a="1"/>
  <c r="P287" i="7" s="1"/>
  <c r="P363" i="7" a="1"/>
  <c r="P363" i="7" s="1"/>
  <c r="P10" i="7" a="1"/>
  <c r="P10" i="7" s="1"/>
  <c r="P87" i="7" a="1"/>
  <c r="P87" i="7" s="1"/>
  <c r="P82" i="7" a="1"/>
  <c r="P82" i="7" s="1"/>
  <c r="P136" i="7" a="1"/>
  <c r="P136" i="7" s="1"/>
  <c r="P958" i="7" a="1"/>
  <c r="P958" i="7" s="1"/>
  <c r="P689" i="7" a="1"/>
  <c r="P689" i="7" s="1"/>
  <c r="P688" i="7" a="1"/>
  <c r="P688" i="7" s="1"/>
  <c r="P727" i="7" a="1"/>
  <c r="P727" i="7" s="1"/>
  <c r="P678" i="7" a="1"/>
  <c r="P678" i="7" s="1"/>
  <c r="P701" i="7" a="1"/>
  <c r="P701" i="7" s="1"/>
  <c r="P500" i="7" a="1"/>
  <c r="P500" i="7" s="1"/>
  <c r="P989" i="7" a="1"/>
  <c r="P989" i="7" s="1"/>
  <c r="P563" i="7" a="1"/>
  <c r="P563" i="7" s="1"/>
  <c r="P557" i="7" a="1"/>
  <c r="P557" i="7" s="1"/>
  <c r="P577" i="7" a="1"/>
  <c r="P577" i="7" s="1"/>
  <c r="P555" i="7" a="1"/>
  <c r="P555" i="7" s="1"/>
  <c r="P538" i="7" a="1"/>
  <c r="P538" i="7" s="1"/>
  <c r="P970" i="7" a="1"/>
  <c r="P970" i="7" s="1"/>
  <c r="P918" i="7" a="1"/>
  <c r="P918" i="7" s="1"/>
  <c r="P928" i="7" a="1"/>
  <c r="P928" i="7" s="1"/>
  <c r="P967" i="7" a="1"/>
  <c r="P967" i="7" s="1"/>
  <c r="P421" i="7" a="1"/>
  <c r="P421" i="7" s="1"/>
  <c r="P983" i="7" a="1"/>
  <c r="P983" i="7" s="1"/>
  <c r="P868" i="7" a="1"/>
  <c r="P868" i="7" s="1"/>
  <c r="P1000" i="7" a="1"/>
  <c r="P1000" i="7" s="1"/>
  <c r="P793" i="7" a="1"/>
  <c r="P793" i="7" s="1"/>
  <c r="P792" i="7" a="1"/>
  <c r="P792" i="7" s="1"/>
  <c r="P831" i="7" a="1"/>
  <c r="P831" i="7" s="1"/>
  <c r="P782" i="7" a="1"/>
  <c r="P782" i="7" s="1"/>
  <c r="P821" i="7" a="1"/>
  <c r="P821" i="7" s="1"/>
  <c r="P631" i="7" a="1"/>
  <c r="P631" i="7" s="1"/>
  <c r="P39" i="7" a="1"/>
  <c r="P39" i="7" s="1"/>
  <c r="P139" i="7" a="1"/>
  <c r="P139" i="7" s="1"/>
  <c r="P153" i="7" a="1"/>
  <c r="P153" i="7" s="1"/>
  <c r="P328" i="7" a="1"/>
  <c r="P328" i="7" s="1"/>
  <c r="P394" i="7" a="1"/>
  <c r="P394" i="7" s="1"/>
  <c r="P336" i="7" a="1"/>
  <c r="P336" i="7" s="1"/>
  <c r="P413" i="7" a="1"/>
  <c r="P413" i="7" s="1"/>
  <c r="P938" i="7" a="1"/>
  <c r="P938" i="7" s="1"/>
  <c r="P616" i="7" a="1"/>
  <c r="P616" i="7" s="1"/>
  <c r="P645" i="7" a="1"/>
  <c r="P645" i="7" s="1"/>
  <c r="P90" i="7" a="1"/>
  <c r="P90" i="7" s="1"/>
  <c r="P256" i="7" a="1"/>
  <c r="P256" i="7" s="1"/>
  <c r="P333" i="7" a="1"/>
  <c r="P333" i="7" s="1"/>
  <c r="P358" i="7" a="1"/>
  <c r="P358" i="7" s="1"/>
  <c r="P49" i="7" a="1"/>
  <c r="P49" i="7" s="1"/>
  <c r="P56" i="7" a="1"/>
  <c r="P56" i="7" s="1"/>
  <c r="P102" i="7" a="1"/>
  <c r="P102" i="7" s="1"/>
  <c r="P619" i="7" a="1"/>
  <c r="P619" i="7" s="1"/>
  <c r="P374" i="7" a="1"/>
  <c r="P374" i="7" s="1"/>
  <c r="P98" i="7" a="1"/>
  <c r="P98" i="7" s="1"/>
  <c r="P112" i="7" a="1"/>
  <c r="P112" i="7" s="1"/>
  <c r="P271" i="7" a="1"/>
  <c r="P271" i="7" s="1"/>
  <c r="P335" i="7" a="1"/>
  <c r="P335" i="7" s="1"/>
  <c r="P297" i="7" a="1"/>
  <c r="P297" i="7" s="1"/>
  <c r="P373" i="7" a="1"/>
  <c r="P373" i="7" s="1"/>
  <c r="P116" i="7" a="1"/>
  <c r="P116" i="7" s="1"/>
  <c r="P269" i="7" a="1"/>
  <c r="P269" i="7" s="1"/>
  <c r="P346" i="7" a="1"/>
  <c r="P346" i="7" s="1"/>
  <c r="P370" i="7" a="1"/>
  <c r="P370" i="7" s="1"/>
  <c r="P75" i="7" a="1"/>
  <c r="P75" i="7" s="1"/>
  <c r="P69" i="7" a="1"/>
  <c r="P69" i="7" s="1"/>
  <c r="P115" i="7" a="1"/>
  <c r="P115" i="7" s="1"/>
  <c r="P642" i="7" a="1"/>
  <c r="P642" i="7" s="1"/>
  <c r="P625" i="7" a="1"/>
  <c r="P625" i="7" s="1"/>
  <c r="P255" i="7" a="1"/>
  <c r="P255" i="7" s="1"/>
  <c r="P415" i="7" a="1"/>
  <c r="P415" i="7" s="1"/>
  <c r="P22" i="7" a="1"/>
  <c r="P22" i="7" s="1"/>
  <c r="P167" i="7" a="1"/>
  <c r="P167" i="7" s="1"/>
  <c r="P221" i="7" a="1"/>
  <c r="P221" i="7" s="1"/>
  <c r="P182" i="7" a="1"/>
  <c r="P182" i="7" s="1"/>
  <c r="P260" i="7" a="1"/>
  <c r="P260" i="7" s="1"/>
  <c r="P778" i="7" a="1"/>
  <c r="P778" i="7" s="1"/>
  <c r="P414" i="7" a="1"/>
  <c r="P414" i="7" s="1"/>
  <c r="P197" i="7" a="1"/>
  <c r="P197" i="7" s="1"/>
  <c r="P351" i="7" a="1"/>
  <c r="P351" i="7" s="1"/>
  <c r="P433" i="7" a="1"/>
  <c r="P433" i="7" s="1"/>
  <c r="P100" i="7" a="1"/>
  <c r="P100" i="7" s="1"/>
  <c r="P155" i="7" a="1"/>
  <c r="P155" i="7" s="1"/>
  <c r="P975" i="7" a="1"/>
  <c r="P975" i="7" s="1"/>
  <c r="P629" i="7" a="1"/>
  <c r="P629" i="7" s="1"/>
  <c r="P628" i="7" a="1"/>
  <c r="P628" i="7" s="1"/>
  <c r="P663" i="7" a="1"/>
  <c r="P663" i="7" s="1"/>
  <c r="P607" i="7" a="1"/>
  <c r="P607" i="7" s="1"/>
  <c r="P632" i="7" a="1"/>
  <c r="P632" i="7" s="1"/>
  <c r="P963" i="7" a="1"/>
  <c r="P963" i="7" s="1"/>
  <c r="P819" i="7" a="1"/>
  <c r="P819" i="7" s="1"/>
  <c r="P499" i="7" a="1"/>
  <c r="P499" i="7" s="1"/>
  <c r="P462" i="7" a="1"/>
  <c r="P462" i="7" s="1"/>
  <c r="P516" i="7" a="1"/>
  <c r="P516" i="7" s="1"/>
  <c r="P484" i="7" a="1"/>
  <c r="P484" i="7" s="1"/>
  <c r="P393" i="7" a="1"/>
  <c r="P393" i="7" s="1"/>
  <c r="P1001" i="7" a="1"/>
  <c r="P1001" i="7" s="1"/>
  <c r="P865" i="7" a="1"/>
  <c r="P865" i="7" s="1"/>
  <c r="P864" i="7" a="1"/>
  <c r="P864" i="7" s="1"/>
  <c r="P903" i="7" a="1"/>
  <c r="P903" i="7" s="1"/>
  <c r="P854" i="7" a="1"/>
  <c r="P854" i="7" s="1"/>
  <c r="P909" i="7" a="1"/>
  <c r="P909" i="7" s="1"/>
  <c r="P772" i="7" a="1"/>
  <c r="P772" i="7" s="1"/>
  <c r="P779" i="7" a="1"/>
  <c r="P779" i="7" s="1"/>
  <c r="P729" i="7" a="1"/>
  <c r="P729" i="7" s="1"/>
  <c r="P728" i="7" a="1"/>
  <c r="P728" i="7" s="1"/>
  <c r="P767" i="7" a="1"/>
  <c r="P767" i="7" s="1"/>
  <c r="P718" i="7" a="1"/>
  <c r="P718" i="7" s="1"/>
  <c r="P749" i="7" a="1"/>
  <c r="P749" i="7" s="1"/>
  <c r="P667" i="7" a="1"/>
  <c r="P667" i="7" s="1"/>
  <c r="P130" i="7" a="1"/>
  <c r="P130" i="7" s="1"/>
  <c r="P211" i="7" a="1"/>
  <c r="P211" i="7" s="1"/>
  <c r="P220" i="7" a="1"/>
  <c r="P220" i="7" s="1"/>
  <c r="P388" i="7" a="1"/>
  <c r="P388" i="7" s="1"/>
  <c r="P471" i="7" a="1"/>
  <c r="P471" i="7" s="1"/>
  <c r="P401" i="7" a="1"/>
  <c r="P401" i="7" s="1"/>
  <c r="P465" i="7" a="1"/>
  <c r="P465" i="7" s="1"/>
  <c r="P488" i="7" a="1"/>
  <c r="P488" i="7" s="1"/>
  <c r="P692" i="7" a="1"/>
  <c r="P692" i="7" s="1"/>
  <c r="P709" i="7" a="1"/>
  <c r="P709" i="7" s="1"/>
  <c r="P157" i="7" a="1"/>
  <c r="P157" i="7" s="1"/>
  <c r="P319" i="7" a="1"/>
  <c r="P319" i="7" s="1"/>
  <c r="P399" i="7" a="1"/>
  <c r="P399" i="7" s="1"/>
  <c r="P62" i="7" a="1"/>
  <c r="P62" i="7" s="1"/>
  <c r="P127" i="7" a="1"/>
  <c r="P127" i="7" s="1"/>
  <c r="P108" i="7" a="1"/>
  <c r="P108" i="7" s="1"/>
  <c r="P176" i="7" a="1"/>
  <c r="P176" i="7" s="1"/>
  <c r="P690" i="7" a="1"/>
  <c r="P690" i="7" s="1"/>
  <c r="P65" i="7" a="1"/>
  <c r="P65" i="7" s="1"/>
  <c r="P165" i="7" a="1"/>
  <c r="P165" i="7" s="1"/>
  <c r="P166" i="7" a="1"/>
  <c r="P166" i="7" s="1"/>
  <c r="P348" i="7" a="1"/>
  <c r="P348" i="7" s="1"/>
  <c r="P412" i="7" a="1"/>
  <c r="P412" i="7" s="1"/>
  <c r="P354" i="7" a="1"/>
  <c r="P354" i="7" s="1"/>
  <c r="P425" i="7" a="1"/>
  <c r="P425" i="7" s="1"/>
  <c r="P171" i="7" a="1"/>
  <c r="P171" i="7" s="1"/>
  <c r="P338" i="7" a="1"/>
  <c r="P338" i="7" s="1"/>
  <c r="P416" i="7" a="1"/>
  <c r="P416" i="7" s="1"/>
  <c r="P74" i="7" a="1"/>
  <c r="P74" i="7" s="1"/>
  <c r="P141" i="7" a="1"/>
  <c r="P141" i="7" s="1"/>
  <c r="P121" i="7" a="1"/>
  <c r="P121" i="7" s="1"/>
  <c r="P190" i="7" a="1"/>
  <c r="P190" i="7" s="1"/>
  <c r="P706" i="7" a="1"/>
  <c r="P706" i="7" s="1"/>
  <c r="P683" i="7" a="1"/>
  <c r="P683" i="7" s="1"/>
  <c r="P332" i="7" a="1"/>
  <c r="P332" i="7" s="1"/>
  <c r="P60" i="7" a="1"/>
  <c r="P60" i="7" s="1"/>
  <c r="P73" i="7" a="1"/>
  <c r="P73" i="7" s="1"/>
  <c r="P226" i="7" a="1"/>
  <c r="P226" i="7" s="1"/>
  <c r="P290" i="7" a="1"/>
  <c r="P290" i="7" s="1"/>
  <c r="P247" i="7" a="1"/>
  <c r="P247" i="7" s="1"/>
  <c r="P318" i="7" a="1"/>
  <c r="P318" i="7" s="1"/>
  <c r="P842" i="7" a="1"/>
  <c r="P842" i="7" s="1"/>
  <c r="P507" i="7" a="1"/>
  <c r="P507" i="7" s="1"/>
  <c r="P261" i="7" a="1"/>
  <c r="P261" i="7" s="1"/>
  <c r="P15" i="7" a="1"/>
  <c r="P15" i="7" s="1"/>
  <c r="P29" i="7" a="1"/>
  <c r="P29" i="7" s="1"/>
  <c r="P174" i="7" a="1"/>
  <c r="P174" i="7" s="1"/>
  <c r="P234" i="7" a="1"/>
  <c r="P234" i="7" s="1"/>
  <c r="P1005" i="7" a="1"/>
  <c r="P1005" i="7" s="1"/>
  <c r="P568" i="7" a="1"/>
  <c r="P568" i="7" s="1"/>
  <c r="P562" i="7" a="1"/>
  <c r="P562" i="7" s="1"/>
  <c r="P583" i="7" a="1"/>
  <c r="P583" i="7" s="1"/>
  <c r="P561" i="7" a="1"/>
  <c r="P561" i="7" s="1"/>
  <c r="P544" i="7" a="1"/>
  <c r="P544" i="7" s="1"/>
  <c r="P986" i="7" a="1"/>
  <c r="P986" i="7" s="1"/>
  <c r="P939" i="7" a="1"/>
  <c r="P939" i="7" s="1"/>
  <c r="P936" i="7" a="1"/>
  <c r="P936" i="7" s="1"/>
  <c r="P972" i="7" a="1"/>
  <c r="P972" i="7" s="1"/>
  <c r="P442" i="7" a="1"/>
  <c r="P442" i="7" s="1"/>
  <c r="P988" i="7" a="1"/>
  <c r="P988" i="7" s="1"/>
  <c r="P876" i="7" a="1"/>
  <c r="P876" i="7" s="1"/>
  <c r="P997" i="7" a="1"/>
  <c r="P997" i="7" s="1"/>
  <c r="P801" i="7" a="1"/>
  <c r="P801" i="7" s="1"/>
  <c r="P800" i="7" a="1"/>
  <c r="P800" i="7" s="1"/>
  <c r="P839" i="7" a="1"/>
  <c r="P839" i="7" s="1"/>
  <c r="P790" i="7" a="1"/>
  <c r="P790" i="7" s="1"/>
  <c r="P829" i="7" a="1"/>
  <c r="P829" i="7" s="1"/>
  <c r="P644" i="7" a="1"/>
  <c r="P644" i="7" s="1"/>
  <c r="P899" i="7" a="1"/>
  <c r="P899" i="7" s="1"/>
  <c r="P665" i="7" a="1"/>
  <c r="P665" i="7" s="1"/>
  <c r="P664" i="7" a="1"/>
  <c r="P664" i="7" s="1"/>
  <c r="P703" i="7" a="1"/>
  <c r="P703" i="7" s="1"/>
  <c r="P654" i="7" a="1"/>
  <c r="P654" i="7" s="1"/>
  <c r="P677" i="7" a="1"/>
  <c r="P677" i="7" s="1"/>
  <c r="P7" i="7" a="1"/>
  <c r="P7" i="7" s="1"/>
  <c r="P185" i="7" a="1"/>
  <c r="P185" i="7" s="1"/>
  <c r="P275" i="7" a="1"/>
  <c r="P275" i="7" s="1"/>
  <c r="P283" i="7" a="1"/>
  <c r="P283" i="7" s="1"/>
  <c r="P446" i="7" a="1"/>
  <c r="P446" i="7" s="1"/>
  <c r="P526" i="7" a="1"/>
  <c r="P526" i="7" s="1"/>
  <c r="P45" i="7" a="1"/>
  <c r="P45" i="7" s="1"/>
  <c r="P542" i="7" a="1"/>
  <c r="P542" i="7" s="1"/>
  <c r="P548" i="7" a="1"/>
  <c r="P548" i="7" s="1"/>
  <c r="P756" i="7" a="1"/>
  <c r="P756" i="7" s="1"/>
  <c r="P773" i="7" a="1"/>
  <c r="P773" i="7" s="1"/>
  <c r="P229" i="7" a="1"/>
  <c r="P229" i="7" s="1"/>
  <c r="P380" i="7" a="1"/>
  <c r="P380" i="7" s="1"/>
  <c r="P468" i="7" a="1"/>
  <c r="P468" i="7" s="1"/>
  <c r="P146" i="7" a="1"/>
  <c r="P146" i="7" s="1"/>
  <c r="P202" i="7" a="1"/>
  <c r="P202" i="7" s="1"/>
  <c r="P161" i="7" a="1"/>
  <c r="P161" i="7" s="1"/>
  <c r="P236" i="7" a="1"/>
  <c r="P236" i="7" s="1"/>
  <c r="P754" i="7" a="1"/>
  <c r="P754" i="7" s="1"/>
  <c r="P144" i="7" a="1"/>
  <c r="P144" i="7" s="1"/>
  <c r="P231" i="7" a="1"/>
  <c r="P231" i="7" s="1"/>
  <c r="P232" i="7" a="1"/>
  <c r="P232" i="7" s="1"/>
  <c r="P406" i="7" a="1"/>
  <c r="P406" i="7" s="1"/>
  <c r="P493" i="7" a="1"/>
  <c r="P493" i="7" s="1"/>
  <c r="P424" i="7" a="1"/>
  <c r="P424" i="7" s="1"/>
  <c r="P487" i="7" a="1"/>
  <c r="P487" i="7" s="1"/>
  <c r="P249" i="7" a="1"/>
  <c r="P249" i="7" s="1"/>
  <c r="P409" i="7" a="1"/>
  <c r="P409" i="7" s="1"/>
  <c r="P16" i="7" a="1"/>
  <c r="P16" i="7" s="1"/>
  <c r="P160" i="7" a="1"/>
  <c r="P160" i="7" s="1"/>
  <c r="P214" i="7" a="1"/>
  <c r="P214" i="7" s="1"/>
  <c r="P175" i="7" a="1"/>
  <c r="P175" i="7" s="1"/>
  <c r="P248" i="7" a="1"/>
  <c r="P248" i="7" s="1"/>
  <c r="P770" i="7" a="1"/>
  <c r="P770" i="7" s="1"/>
  <c r="P391" i="7" a="1"/>
  <c r="P391" i="7" s="1"/>
  <c r="P385" i="7" a="1"/>
  <c r="P385" i="7" s="1"/>
  <c r="P111" i="7" a="1"/>
  <c r="P111" i="7" s="1"/>
  <c r="P126" i="7" a="1"/>
  <c r="P126" i="7" s="1"/>
  <c r="P289" i="7" a="1"/>
  <c r="P289" i="7" s="1"/>
  <c r="P366" i="7" a="1"/>
  <c r="P366" i="7" s="1"/>
  <c r="P310" i="7" a="1"/>
  <c r="P310" i="7" s="1"/>
  <c r="P390" i="7" a="1"/>
  <c r="P390" i="7" s="1"/>
  <c r="P906" i="7" a="1"/>
  <c r="P906" i="7" s="1"/>
  <c r="P592" i="7" a="1"/>
  <c r="P592" i="7" s="1"/>
  <c r="P337" i="7" a="1"/>
  <c r="P337" i="7" s="1"/>
  <c r="P66" i="7" a="1"/>
  <c r="P66" i="7" s="1"/>
  <c r="P80" i="7" a="1"/>
  <c r="P80" i="7" s="1"/>
  <c r="P233" i="7" a="1"/>
  <c r="P233" i="7" s="1"/>
  <c r="P296" i="7" a="1"/>
  <c r="P296" i="7" s="1"/>
  <c r="P254" i="7" a="1"/>
  <c r="P254" i="7" s="1"/>
  <c r="P324" i="7" a="1"/>
  <c r="P324" i="7" s="1"/>
  <c r="P850" i="7" a="1"/>
  <c r="P850" i="7" s="1"/>
  <c r="P513" i="7" a="1"/>
  <c r="P513" i="7" s="1"/>
  <c r="P58" i="7" a="1"/>
  <c r="P58" i="7" s="1"/>
  <c r="P883" i="7" a="1"/>
  <c r="P883" i="7" s="1"/>
  <c r="P505" i="7" a="1"/>
  <c r="P505" i="7" s="1"/>
  <c r="P472" i="7" a="1"/>
  <c r="P472" i="7" s="1"/>
  <c r="P535" i="7" a="1"/>
  <c r="P535" i="7" s="1"/>
  <c r="P503" i="7" a="1"/>
  <c r="P503" i="7" s="1"/>
  <c r="P440" i="7" a="1"/>
  <c r="P440" i="7" s="1"/>
  <c r="P1004" i="7" a="1"/>
  <c r="P1004" i="7" s="1"/>
  <c r="P873" i="7" a="1"/>
  <c r="P873" i="7" s="1"/>
  <c r="P872" i="7" a="1"/>
  <c r="P872" i="7" s="1"/>
  <c r="P911" i="7" a="1"/>
  <c r="P911" i="7" s="1"/>
  <c r="P862" i="7" a="1"/>
  <c r="P862" i="7" s="1"/>
  <c r="P917" i="7" a="1"/>
  <c r="P917" i="7" s="1"/>
  <c r="P780" i="7" a="1"/>
  <c r="P780" i="7" s="1"/>
  <c r="P843" i="7" a="1"/>
  <c r="P843" i="7" s="1"/>
  <c r="P737" i="7" a="1"/>
  <c r="P737" i="7" s="1"/>
  <c r="P736" i="7" a="1"/>
  <c r="P736" i="7" s="1"/>
  <c r="P775" i="7" a="1"/>
  <c r="P775" i="7" s="1"/>
  <c r="P726" i="7" a="1"/>
  <c r="P726" i="7" s="1"/>
  <c r="P757" i="7" a="1"/>
  <c r="P757" i="7" s="1"/>
  <c r="P675" i="7" a="1"/>
  <c r="P675" i="7" s="1"/>
  <c r="P944" i="7" a="1"/>
  <c r="P944" i="7" s="1"/>
  <c r="P595" i="7" a="1"/>
  <c r="P595" i="7" s="1"/>
  <c r="P613" i="7" a="1"/>
  <c r="P613" i="7" s="1"/>
  <c r="P639" i="7" a="1"/>
  <c r="P639" i="7" s="1"/>
  <c r="P593" i="7" a="1"/>
  <c r="P593" i="7" s="1"/>
  <c r="P611" i="7" a="1"/>
  <c r="P611" i="7" s="1"/>
  <c r="P84" i="7" a="1"/>
  <c r="P84" i="7" s="1"/>
  <c r="P250" i="7" a="1"/>
  <c r="P250" i="7" s="1"/>
  <c r="P326" i="7" a="1"/>
  <c r="P326" i="7" s="1"/>
  <c r="P347" i="7" a="1"/>
  <c r="P347" i="7" s="1"/>
  <c r="P43" i="7" a="1"/>
  <c r="P43" i="7" s="1"/>
  <c r="P50" i="7" a="1"/>
  <c r="P50" i="7" s="1"/>
  <c r="P96" i="7" a="1"/>
  <c r="P96" i="7" s="1"/>
  <c r="P614" i="7" a="1"/>
  <c r="P614" i="7" s="1"/>
  <c r="P610" i="7" a="1"/>
  <c r="P610" i="7" s="1"/>
  <c r="P820" i="7" a="1"/>
  <c r="P820" i="7" s="1"/>
  <c r="P837" i="7" a="1"/>
  <c r="P837" i="7" s="1"/>
  <c r="P299" i="7" a="1"/>
  <c r="P299" i="7" s="1"/>
  <c r="P40" i="7" a="1"/>
  <c r="P40" i="7" s="1"/>
  <c r="P54" i="7" a="1"/>
  <c r="P54" i="7" s="1"/>
  <c r="P201" i="7" a="1"/>
  <c r="P201" i="7" s="1"/>
  <c r="P266" i="7" a="1"/>
  <c r="P266" i="7" s="1"/>
  <c r="P222" i="7" a="1"/>
  <c r="P222" i="7" s="1"/>
  <c r="P291" i="7" a="1"/>
  <c r="P291" i="7" s="1"/>
  <c r="P20" i="7" a="1"/>
  <c r="P20" i="7" s="1"/>
  <c r="P198" i="7" a="1"/>
  <c r="P198" i="7" s="1"/>
  <c r="P288" i="7" a="1"/>
  <c r="P288" i="7" s="1"/>
  <c r="P302" i="7" a="1"/>
  <c r="P302" i="7" s="1"/>
  <c r="P464" i="7" a="1"/>
  <c r="P464" i="7" s="1"/>
  <c r="P12" i="7" a="1"/>
  <c r="P12" i="7" s="1"/>
  <c r="P57" i="7" a="1"/>
  <c r="P57" i="7" s="1"/>
  <c r="P559" i="7" a="1"/>
  <c r="P559" i="7" s="1"/>
  <c r="P312" i="7" a="1"/>
  <c r="P312" i="7" s="1"/>
  <c r="P53" i="7" a="1"/>
  <c r="P53" i="7" s="1"/>
  <c r="P67" i="7" a="1"/>
  <c r="P67" i="7" s="1"/>
  <c r="P213" i="7" a="1"/>
  <c r="P213" i="7" s="1"/>
  <c r="P277" i="7" a="1"/>
  <c r="P277" i="7" s="1"/>
  <c r="P235" i="7" a="1"/>
  <c r="P235" i="7" s="1"/>
  <c r="P311" i="7" a="1"/>
  <c r="P311" i="7" s="1"/>
  <c r="P834" i="7" a="1"/>
  <c r="P834" i="7" s="1"/>
  <c r="P501" i="7" a="1"/>
  <c r="P501" i="7" s="1"/>
  <c r="P91" i="7" a="1"/>
  <c r="P91" i="7" s="1"/>
  <c r="P186" i="7" a="1"/>
  <c r="P186" i="7" s="1"/>
  <c r="P179" i="7" a="1"/>
  <c r="P179" i="7" s="1"/>
  <c r="P359" i="7" a="1"/>
  <c r="P359" i="7" s="1"/>
  <c r="P441" i="7" a="1"/>
  <c r="P441" i="7" s="1"/>
  <c r="P367" i="7" a="1"/>
  <c r="P367" i="7" s="1"/>
  <c r="P426" i="7" a="1"/>
  <c r="P426" i="7" s="1"/>
  <c r="P438" i="7" a="1"/>
  <c r="P438" i="7" s="1"/>
  <c r="P660" i="7" a="1"/>
  <c r="P660" i="7" s="1"/>
  <c r="P8" i="7" a="1"/>
  <c r="P8" i="7" s="1"/>
  <c r="P117" i="7" a="1"/>
  <c r="P117" i="7" s="1"/>
  <c r="P132" i="7" a="1"/>
  <c r="P132" i="7" s="1"/>
  <c r="P295" i="7" a="1"/>
  <c r="P295" i="7" s="1"/>
  <c r="P377" i="7" a="1"/>
  <c r="P377" i="7" s="1"/>
  <c r="P317" i="7" a="1"/>
  <c r="P317" i="7" s="1"/>
  <c r="P396" i="7" a="1"/>
  <c r="P396" i="7" s="1"/>
  <c r="P914" i="7" a="1"/>
  <c r="P914" i="7" s="1"/>
  <c r="P597" i="7" a="1"/>
  <c r="P597" i="7" s="1"/>
  <c r="P137" i="7" a="1"/>
  <c r="P137" i="7" s="1"/>
  <c r="P300" i="7" a="1"/>
  <c r="P300" i="7" s="1"/>
  <c r="P369" i="7" a="1"/>
  <c r="P369" i="7" s="1"/>
  <c r="P30" i="7" a="1"/>
  <c r="P30" i="7" s="1"/>
  <c r="P107" i="7" a="1"/>
  <c r="P107" i="7" s="1"/>
  <c r="P88" i="7" a="1"/>
  <c r="P88" i="7" s="1"/>
  <c r="P953" i="7" a="1"/>
  <c r="P953" i="7" s="1"/>
  <c r="P405" i="7" a="1"/>
  <c r="P405" i="7" s="1"/>
  <c r="P978" i="7" a="1"/>
  <c r="P978" i="7" s="1"/>
  <c r="P451" i="7" a="1"/>
  <c r="P451" i="7" s="1"/>
  <c r="P994" i="7" a="1"/>
  <c r="P994" i="7" s="1"/>
  <c r="P892" i="7" a="1"/>
  <c r="P892" i="7" s="1"/>
  <c r="P787" i="7" a="1"/>
  <c r="P787" i="7" s="1"/>
  <c r="P809" i="7" a="1"/>
  <c r="P809" i="7" s="1"/>
  <c r="P808" i="7" a="1"/>
  <c r="P808" i="7" s="1"/>
  <c r="P847" i="7" a="1"/>
  <c r="P847" i="7" s="1"/>
  <c r="P798" i="7" a="1"/>
  <c r="P798" i="7" s="1"/>
  <c r="P845" i="7" a="1"/>
  <c r="P845" i="7" s="1"/>
  <c r="P652" i="7" a="1"/>
  <c r="P652" i="7" s="1"/>
  <c r="P926" i="7" a="1"/>
  <c r="P926" i="7" s="1"/>
  <c r="P673" i="7" a="1"/>
  <c r="P673" i="7" s="1"/>
  <c r="P672" i="7" a="1"/>
  <c r="P672" i="7" s="1"/>
  <c r="P711" i="7" a="1"/>
  <c r="P711" i="7" s="1"/>
  <c r="P662" i="7" a="1"/>
  <c r="P662" i="7" s="1"/>
  <c r="P685" i="7" a="1"/>
  <c r="P685" i="7" s="1"/>
  <c r="P410" i="7" a="1"/>
  <c r="P410" i="7" s="1"/>
  <c r="P974" i="7" a="1"/>
  <c r="P974" i="7" s="1"/>
  <c r="P552" i="7" a="1"/>
  <c r="P552" i="7" s="1"/>
  <c r="P522" i="7" a="1"/>
  <c r="P522" i="7" s="1"/>
  <c r="P567" i="7" a="1"/>
  <c r="P567" i="7" s="1"/>
  <c r="P539" i="7" a="1"/>
  <c r="P539" i="7" s="1"/>
  <c r="P508" i="7" a="1"/>
  <c r="P508" i="7" s="1"/>
  <c r="P150" i="7" a="1"/>
  <c r="P150" i="7" s="1"/>
  <c r="P313" i="7" a="1"/>
  <c r="P313" i="7" s="1"/>
  <c r="P392" i="7" a="1"/>
  <c r="P392" i="7" s="1"/>
  <c r="P42" i="7" a="1"/>
  <c r="P42" i="7" s="1"/>
  <c r="P120" i="7" a="1"/>
  <c r="P120" i="7" s="1"/>
  <c r="P101" i="7" a="1"/>
  <c r="P101" i="7" s="1"/>
  <c r="P170" i="7" a="1"/>
  <c r="P170" i="7" s="1"/>
  <c r="P682" i="7" a="1"/>
  <c r="P682" i="7" s="1"/>
  <c r="P659" i="7" a="1"/>
  <c r="P659" i="7" s="1"/>
  <c r="P884" i="7" a="1"/>
  <c r="P884" i="7" s="1"/>
  <c r="P901" i="7" a="1"/>
  <c r="P901" i="7" s="1"/>
  <c r="P368" i="7" a="1"/>
  <c r="P368" i="7" s="1"/>
  <c r="P92" i="7" a="1"/>
  <c r="P92" i="7" s="1"/>
  <c r="P105" i="7" a="1"/>
  <c r="P105" i="7" s="1"/>
  <c r="P265" i="7" a="1"/>
  <c r="P265" i="7" s="1"/>
  <c r="P329" i="7" a="1"/>
  <c r="P329" i="7" s="1"/>
  <c r="P285" i="7" a="1"/>
  <c r="P285" i="7" s="1"/>
  <c r="P361" i="7" a="1"/>
  <c r="P361" i="7" s="1"/>
  <c r="P110" i="7" a="1"/>
  <c r="P110" i="7" s="1"/>
  <c r="P262" i="7" a="1"/>
  <c r="P262" i="7" s="1"/>
  <c r="P339" i="7" a="1"/>
  <c r="P339" i="7" s="1"/>
  <c r="P364" i="7" a="1"/>
  <c r="P364" i="7" s="1"/>
  <c r="P55" i="7" a="1"/>
  <c r="P55" i="7" s="1"/>
  <c r="P63" i="7" a="1"/>
  <c r="P63" i="7" s="1"/>
  <c r="P109" i="7" a="1"/>
  <c r="P109" i="7" s="1"/>
  <c r="P636" i="7" a="1"/>
  <c r="P636" i="7" s="1"/>
  <c r="P379" i="7" a="1"/>
  <c r="P379" i="7" s="1"/>
  <c r="P104" i="7" a="1"/>
  <c r="P104" i="7" s="1"/>
  <c r="P118" i="7" a="1"/>
  <c r="P118" i="7" s="1"/>
  <c r="P284" i="7" a="1"/>
  <c r="P284" i="7" s="1"/>
  <c r="P342" i="7" a="1"/>
  <c r="P342" i="7" s="1"/>
  <c r="P304" i="7" a="1"/>
  <c r="P304" i="7" s="1"/>
  <c r="P378" i="7" a="1"/>
  <c r="P378" i="7" s="1"/>
  <c r="P898" i="7" a="1"/>
  <c r="P898" i="7" s="1"/>
  <c r="P581" i="7" a="1"/>
  <c r="P581" i="7" s="1"/>
  <c r="P158" i="7" a="1"/>
  <c r="P158" i="7" s="1"/>
  <c r="P243" i="7" a="1"/>
  <c r="P243" i="7" s="1"/>
  <c r="P252" i="7" a="1"/>
  <c r="P252" i="7" s="1"/>
  <c r="P417" i="7" a="1"/>
  <c r="P417" i="7" s="1"/>
  <c r="P504" i="7" a="1"/>
  <c r="P504" i="7" s="1"/>
  <c r="P19" i="7" a="1"/>
  <c r="P19" i="7" s="1"/>
  <c r="P512" i="7" a="1"/>
  <c r="P512" i="7" s="1"/>
  <c r="P519" i="7" a="1"/>
  <c r="P519" i="7" s="1"/>
  <c r="P724" i="7" a="1"/>
  <c r="P724" i="7" s="1"/>
  <c r="P97" i="7" a="1"/>
  <c r="P97" i="7" s="1"/>
  <c r="P192" i="7" a="1"/>
  <c r="P192" i="7" s="1"/>
  <c r="P187" i="7" a="1"/>
  <c r="P187" i="7" s="1"/>
  <c r="P365" i="7" a="1"/>
  <c r="P365" i="7" s="1"/>
  <c r="P447" i="7" a="1"/>
  <c r="P447" i="7" s="1"/>
  <c r="P900" i="7" a="1"/>
  <c r="P900" i="7" s="1"/>
  <c r="P461" i="7" a="1"/>
  <c r="P461" i="7" s="1"/>
  <c r="P990" i="7" a="1"/>
  <c r="P990" i="7" s="1"/>
  <c r="P436" i="7" a="1"/>
  <c r="P436" i="7" s="1"/>
  <c r="P964" i="7" a="1"/>
  <c r="P964" i="7" s="1"/>
  <c r="P1003" i="7" a="1"/>
  <c r="P1003" i="7" s="1"/>
  <c r="P828" i="7" a="1"/>
  <c r="P828" i="7" s="1"/>
  <c r="P941" i="7" a="1"/>
  <c r="P941" i="7" s="1"/>
  <c r="P886" i="7" a="1"/>
  <c r="P886" i="7" s="1"/>
  <c r="P935" i="7" a="1"/>
  <c r="P935" i="7" s="1"/>
  <c r="P896" i="7" a="1"/>
  <c r="P896" i="7" s="1"/>
  <c r="P897" i="7" a="1"/>
  <c r="P897" i="7" s="1"/>
  <c r="P803" i="7" a="1"/>
  <c r="P803" i="7" s="1"/>
  <c r="P586" i="7" a="1"/>
  <c r="P586" i="7" s="1"/>
  <c r="P582" i="7" a="1"/>
  <c r="P582" i="7" s="1"/>
  <c r="P622" i="7" a="1"/>
  <c r="P622" i="7" s="1"/>
  <c r="P600" i="7" a="1"/>
  <c r="P600" i="7" s="1"/>
  <c r="P584" i="7" a="1"/>
  <c r="P584" i="7" s="1"/>
  <c r="P891" i="7" a="1"/>
  <c r="P891" i="7" s="1"/>
  <c r="P620" i="7" a="1"/>
  <c r="P620" i="7" s="1"/>
  <c r="P741" i="7" a="1"/>
  <c r="P741" i="7" s="1"/>
  <c r="P710" i="7" a="1"/>
  <c r="P710" i="7" s="1"/>
  <c r="P759" i="7" a="1"/>
  <c r="P759" i="7" s="1"/>
  <c r="P720" i="7" a="1"/>
  <c r="P720" i="7" s="1"/>
  <c r="P721" i="7" a="1"/>
  <c r="P721" i="7" s="1"/>
  <c r="P999" i="7" a="1"/>
  <c r="P999" i="7" s="1"/>
  <c r="P715" i="7" a="1"/>
  <c r="P715" i="7" s="1"/>
  <c r="P738" i="7" a="1"/>
  <c r="P738" i="7" s="1"/>
  <c r="P216" i="7" a="1"/>
  <c r="P216" i="7" s="1"/>
  <c r="P148" i="7" a="1"/>
  <c r="P148" i="7" s="1"/>
  <c r="P181" i="7" a="1"/>
  <c r="P181" i="7" s="1"/>
  <c r="P119" i="7" a="1"/>
  <c r="P119" i="7" s="1"/>
  <c r="P456" i="7" a="1"/>
  <c r="P456" i="7" s="1"/>
  <c r="P362" i="7" a="1"/>
  <c r="P362" i="7" s="1"/>
  <c r="P217" i="7" a="1"/>
  <c r="P217" i="7" s="1"/>
  <c r="P707" i="7" a="1"/>
  <c r="P707" i="7" s="1"/>
  <c r="P730" i="7" a="1"/>
  <c r="P730" i="7" s="1"/>
  <c r="P209" i="7" a="1"/>
  <c r="P209" i="7" s="1"/>
  <c r="P142" i="7" a="1"/>
  <c r="P142" i="7" s="1"/>
  <c r="P17" i="7" a="1"/>
  <c r="P17" i="7" s="1"/>
  <c r="P264" i="7" a="1"/>
  <c r="P264" i="7" s="1"/>
  <c r="P199" i="7" a="1"/>
  <c r="P199" i="7" s="1"/>
  <c r="P27" i="7" a="1"/>
  <c r="P27" i="7" s="1"/>
  <c r="P732" i="7" a="1"/>
  <c r="P732" i="7" s="1"/>
  <c r="P786" i="7" a="1"/>
  <c r="P786" i="7" s="1"/>
  <c r="P77" i="7" a="1"/>
  <c r="P77" i="7" s="1"/>
  <c r="P423" i="7" a="1"/>
  <c r="P423" i="7" s="1"/>
  <c r="P788" i="7" a="1"/>
  <c r="P788" i="7" s="1"/>
  <c r="P24" i="7" a="1"/>
  <c r="P24" i="7" s="1"/>
  <c r="P218" i="7" a="1"/>
  <c r="P218" i="7" s="1"/>
  <c r="P430" i="7" a="1"/>
  <c r="P430" i="7" s="1"/>
  <c r="P449" i="7" a="1"/>
  <c r="P449" i="7" s="1"/>
  <c r="P515" i="7" a="1"/>
  <c r="P515" i="7" s="1"/>
  <c r="P540" i="7" a="1"/>
  <c r="P540" i="7" s="1"/>
  <c r="P479" i="7" a="1"/>
  <c r="P479" i="7" s="1"/>
  <c r="P523" i="7" a="1"/>
  <c r="P523" i="7" s="1"/>
  <c r="P921" i="7" a="1"/>
  <c r="P921" i="7" s="1"/>
  <c r="P979" i="7" a="1"/>
  <c r="P979" i="7" s="1"/>
  <c r="P908" i="7" a="1"/>
  <c r="P908" i="7" s="1"/>
  <c r="P397" i="7" a="1"/>
  <c r="P397" i="7" s="1"/>
  <c r="P478" i="7" a="1"/>
  <c r="P478" i="7" s="1"/>
  <c r="P995" i="7" a="1"/>
  <c r="P995" i="7" s="1"/>
  <c r="P444" i="7" a="1"/>
  <c r="P444" i="7" s="1"/>
  <c r="P973" i="7" a="1"/>
  <c r="P973" i="7" s="1"/>
  <c r="P882" i="7" a="1"/>
  <c r="P882" i="7" s="1"/>
  <c r="P661" i="7" a="1"/>
  <c r="P661" i="7" s="1"/>
  <c r="P633" i="7" a="1"/>
  <c r="P633" i="7" s="1"/>
  <c r="P687" i="7" a="1"/>
  <c r="P687" i="7" s="1"/>
  <c r="P648" i="7" a="1"/>
  <c r="P648" i="7" s="1"/>
  <c r="P649" i="7" a="1"/>
  <c r="P649" i="7" s="1"/>
  <c r="P771" i="7" a="1"/>
  <c r="P771" i="7" s="1"/>
  <c r="P565" i="7" a="1"/>
  <c r="P565" i="7" s="1"/>
  <c r="P813" i="7" a="1"/>
  <c r="P813" i="7" s="1"/>
  <c r="P774" i="7" a="1"/>
  <c r="P774" i="7" s="1"/>
  <c r="P823" i="7" a="1"/>
  <c r="P823" i="7" s="1"/>
  <c r="P784" i="7" a="1"/>
  <c r="P784" i="7" s="1"/>
  <c r="P785" i="7" a="1"/>
  <c r="P785" i="7" s="1"/>
  <c r="P985" i="7" a="1"/>
  <c r="P985" i="7" s="1"/>
  <c r="P651" i="7" a="1"/>
  <c r="P651" i="7" s="1"/>
  <c r="P674" i="7" a="1"/>
  <c r="P674" i="7" s="1"/>
  <c r="P162" i="7" a="1"/>
  <c r="P162" i="7" s="1"/>
  <c r="P95" i="7" a="1"/>
  <c r="P95" i="7" s="1"/>
  <c r="P113" i="7" a="1"/>
  <c r="P113" i="7" s="1"/>
  <c r="P36" i="7" a="1"/>
  <c r="P36" i="7" s="1"/>
  <c r="P386" i="7" a="1"/>
  <c r="P386" i="7" s="1"/>
  <c r="P306" i="7" a="1"/>
  <c r="P306" i="7" s="1"/>
  <c r="P143" i="7" a="1"/>
  <c r="P143" i="7" s="1"/>
  <c r="P643" i="7" a="1"/>
  <c r="P643" i="7" s="1"/>
  <c r="P666" i="7" a="1"/>
  <c r="P666" i="7" s="1"/>
  <c r="P149" i="7" a="1"/>
  <c r="P149" i="7" s="1"/>
  <c r="P37" i="7" a="1"/>
  <c r="P37" i="7" s="1"/>
  <c r="P429" i="7" a="1"/>
  <c r="P429" i="7" s="1"/>
  <c r="P200" i="7" a="1"/>
  <c r="P200" i="7" s="1"/>
  <c r="P125" i="7" a="1"/>
  <c r="P125" i="7" s="1"/>
  <c r="P344" i="7" a="1"/>
  <c r="P344" i="7" s="1"/>
  <c r="P668" i="7" a="1"/>
  <c r="P668" i="7" s="1"/>
  <c r="P722" i="7" a="1"/>
  <c r="P722" i="7" s="1"/>
  <c r="P25" i="7" a="1"/>
  <c r="P25" i="7" s="1"/>
  <c r="P327" i="7" a="1"/>
  <c r="P327" i="7" s="1"/>
  <c r="P630" i="7" a="1"/>
  <c r="P630" i="7" s="1"/>
  <c r="P81" i="7" a="1"/>
  <c r="P81" i="7" s="1"/>
  <c r="P123" i="7" a="1"/>
  <c r="P123" i="7" s="1"/>
  <c r="P353" i="7" a="1"/>
  <c r="P353" i="7" s="1"/>
  <c r="P566" i="7" a="1"/>
  <c r="P566" i="7" s="1"/>
  <c r="P588" i="7" a="1"/>
  <c r="P588" i="7" s="1"/>
  <c r="P589" i="7" a="1"/>
  <c r="P589" i="7" s="1"/>
  <c r="P573" i="7" a="1"/>
  <c r="P573" i="7" s="1"/>
  <c r="P763" i="7" a="1"/>
  <c r="P763" i="7" s="1"/>
  <c r="P913" i="7" a="1"/>
  <c r="P913" i="7" s="1"/>
  <c r="P483" i="7" a="1"/>
  <c r="P483" i="7" s="1"/>
  <c r="P521" i="7" a="1"/>
  <c r="P521" i="7" s="1"/>
  <c r="P545" i="7" a="1"/>
  <c r="P545" i="7" s="1"/>
  <c r="P491" i="7" a="1"/>
  <c r="P491" i="7" s="1"/>
  <c r="P536" i="7" a="1"/>
  <c r="P536" i="7" s="1"/>
  <c r="P942" i="7" a="1"/>
  <c r="P942" i="7" s="1"/>
  <c r="P615" i="7" a="1"/>
  <c r="P615" i="7" s="1"/>
  <c r="P733" i="7" a="1"/>
  <c r="P733" i="7" s="1"/>
  <c r="P702" i="7" a="1"/>
  <c r="P702" i="7" s="1"/>
  <c r="P751" i="7" a="1"/>
  <c r="P751" i="7" s="1"/>
  <c r="P712" i="7" a="1"/>
  <c r="P712" i="7" s="1"/>
  <c r="P713" i="7" a="1"/>
  <c r="P713" i="7" s="1"/>
  <c r="P992" i="7" a="1"/>
  <c r="P992" i="7" s="1"/>
  <c r="P748" i="7" a="1"/>
  <c r="P748" i="7" s="1"/>
  <c r="P885" i="7" a="1"/>
  <c r="P885" i="7" s="1"/>
  <c r="P838" i="7" a="1"/>
  <c r="P838" i="7" s="1"/>
  <c r="P887" i="7" a="1"/>
  <c r="P887" i="7" s="1"/>
  <c r="P848" i="7" a="1"/>
  <c r="P848" i="7" s="1"/>
  <c r="P849" i="7" a="1"/>
  <c r="P849" i="7" s="1"/>
  <c r="P961" i="7" a="1"/>
  <c r="P961" i="7" s="1"/>
  <c r="P596" i="7" a="1"/>
  <c r="P596" i="7" s="1"/>
  <c r="P605" i="7" a="1"/>
  <c r="P605" i="7" s="1"/>
  <c r="P89" i="7" a="1"/>
  <c r="P89" i="7" s="1"/>
  <c r="P44" i="7" a="1"/>
  <c r="P44" i="7" s="1"/>
  <c r="P23" i="7" a="1"/>
  <c r="P23" i="7" s="1"/>
  <c r="P340" i="7" a="1"/>
  <c r="P340" i="7" s="1"/>
  <c r="P320" i="7" a="1"/>
  <c r="P320" i="7" s="1"/>
  <c r="P237" i="7" a="1"/>
  <c r="P237" i="7" s="1"/>
  <c r="P78" i="7" a="1"/>
  <c r="P78" i="7" s="1"/>
  <c r="P585" i="7" a="1"/>
  <c r="P585" i="7" s="1"/>
  <c r="P601" i="7" a="1"/>
  <c r="P601" i="7" s="1"/>
  <c r="P83" i="7" a="1"/>
  <c r="P83" i="7" s="1"/>
  <c r="P514" i="7" a="1"/>
  <c r="P514" i="7" s="1"/>
  <c r="P371" i="7" a="1"/>
  <c r="P371" i="7" s="1"/>
  <c r="P140" i="7" a="1"/>
  <c r="P140" i="7" s="1"/>
  <c r="P72" i="7" a="1"/>
  <c r="P72" i="7" s="1"/>
  <c r="P274" i="7" a="1"/>
  <c r="P274" i="7" s="1"/>
  <c r="P431" i="7" a="1"/>
  <c r="P431" i="7" s="1"/>
  <c r="P658" i="7" a="1"/>
  <c r="P658" i="7" s="1"/>
  <c r="P372" i="7" a="1"/>
  <c r="P372" i="7" s="1"/>
  <c r="P257" i="7" a="1"/>
  <c r="P257" i="7" s="1"/>
  <c r="P575" i="7" a="1"/>
  <c r="P575" i="7" s="1"/>
  <c r="P475" i="7" a="1"/>
  <c r="P475" i="7" s="1"/>
  <c r="P46" i="7" a="1"/>
  <c r="P46" i="7" s="1"/>
  <c r="P173" i="7" a="1"/>
  <c r="P173" i="7" s="1"/>
  <c r="P818" i="7" a="1"/>
  <c r="P818" i="7" s="1"/>
  <c r="P638" i="7" a="1"/>
  <c r="P638" i="7" s="1"/>
  <c r="P612" i="7" a="1"/>
  <c r="P612" i="7" s="1"/>
  <c r="P671" i="7" a="1"/>
  <c r="P671" i="7" s="1"/>
  <c r="P634" i="7" a="1"/>
  <c r="P634" i="7" s="1"/>
  <c r="P635" i="7" a="1"/>
  <c r="P635" i="7" s="1"/>
  <c r="P982" i="7" a="1"/>
  <c r="P982" i="7" s="1"/>
  <c r="P996" i="7" a="1"/>
  <c r="P996" i="7" s="1"/>
  <c r="P570" i="7" a="1"/>
  <c r="P570" i="7" s="1"/>
  <c r="P571" i="7" a="1"/>
  <c r="P571" i="7" s="1"/>
  <c r="P608" i="7" a="1"/>
  <c r="P608" i="7" s="1"/>
  <c r="P594" i="7" a="1"/>
  <c r="P594" i="7" s="1"/>
  <c r="P578" i="7" a="1"/>
  <c r="P578" i="7" s="1"/>
  <c r="P827" i="7" a="1"/>
  <c r="P827" i="7" s="1"/>
  <c r="P560" i="7" a="1"/>
  <c r="P560" i="7" s="1"/>
  <c r="P805" i="7" a="1"/>
  <c r="P805" i="7" s="1"/>
  <c r="P766" i="7" a="1"/>
  <c r="P766" i="7" s="1"/>
  <c r="P815" i="7" a="1"/>
  <c r="P815" i="7" s="1"/>
  <c r="P776" i="7" a="1"/>
  <c r="P776" i="7" s="1"/>
  <c r="P777" i="7" a="1"/>
  <c r="P777" i="7" s="1"/>
  <c r="P969" i="7" a="1"/>
  <c r="P969" i="7" s="1"/>
  <c r="P844" i="7" a="1"/>
  <c r="P844" i="7" s="1"/>
  <c r="P957" i="7" a="1"/>
  <c r="P957" i="7" s="1"/>
  <c r="P902" i="7" a="1"/>
  <c r="P902" i="7" s="1"/>
  <c r="P951" i="7" a="1"/>
  <c r="P951" i="7" s="1"/>
  <c r="P912" i="7" a="1"/>
  <c r="P912" i="7" s="1"/>
  <c r="P811" i="7" a="1"/>
  <c r="P811" i="7" s="1"/>
  <c r="P950" i="7" a="1"/>
  <c r="P950" i="7" s="1"/>
  <c r="P543" i="7" a="1"/>
  <c r="P543" i="7" s="1"/>
  <c r="P530" i="7" a="1"/>
  <c r="P530" i="7" s="1"/>
  <c r="P38" i="7" a="1"/>
  <c r="P38" i="7" s="1"/>
  <c r="P520" i="7" a="1"/>
  <c r="P520" i="7" s="1"/>
  <c r="P435" i="7" a="1"/>
  <c r="P435" i="7" s="1"/>
  <c r="P276" i="7" a="1"/>
  <c r="P276" i="7" s="1"/>
  <c r="P270" i="7" a="1"/>
  <c r="P270" i="7" s="1"/>
  <c r="P177" i="7" a="1"/>
  <c r="P177" i="7" s="1"/>
  <c r="P740" i="7" a="1"/>
  <c r="P740" i="7" s="1"/>
  <c r="P537" i="7" a="1"/>
  <c r="P537" i="7" s="1"/>
  <c r="P524" i="7" a="1"/>
  <c r="P524" i="7" s="1"/>
  <c r="P32" i="7" a="1"/>
  <c r="P32" i="7" s="1"/>
  <c r="P453" i="7" a="1"/>
  <c r="P453" i="7" s="1"/>
  <c r="P316" i="7" a="1"/>
  <c r="P316" i="7" s="1"/>
  <c r="P86" i="7" a="1"/>
  <c r="P86" i="7" s="1"/>
  <c r="P21" i="7" a="1"/>
  <c r="P21" i="7" s="1"/>
  <c r="P210" i="7" a="1"/>
  <c r="P210" i="7" s="1"/>
  <c r="P699" i="7" a="1"/>
  <c r="P699" i="7" s="1"/>
  <c r="P591" i="7" a="1"/>
  <c r="P591" i="7" s="1"/>
  <c r="P189" i="7" a="1"/>
  <c r="P189" i="7" s="1"/>
  <c r="P307" i="7" a="1"/>
  <c r="P307" i="7" s="1"/>
  <c r="P650" i="7" a="1"/>
  <c r="P650" i="7" s="1"/>
  <c r="P376" i="7" a="1"/>
  <c r="P376" i="7" s="1"/>
  <c r="P506" i="7" a="1"/>
  <c r="P506" i="7" s="1"/>
  <c r="P178" i="7" a="1"/>
  <c r="P178" i="7" s="1"/>
  <c r="P553" i="7" a="1"/>
  <c r="P553" i="7" s="1"/>
  <c r="P717" i="7" a="1"/>
  <c r="P717" i="7" s="1"/>
  <c r="P686" i="7" a="1"/>
  <c r="P686" i="7" s="1"/>
  <c r="P735" i="7" a="1"/>
  <c r="P735" i="7" s="1"/>
  <c r="P696" i="7" a="1"/>
  <c r="P696" i="7" s="1"/>
  <c r="P697" i="7" a="1"/>
  <c r="P697" i="7" s="1"/>
  <c r="P976" i="7" a="1"/>
  <c r="P976" i="7" s="1"/>
  <c r="P826" i="7" a="1"/>
  <c r="P826" i="7" s="1"/>
  <c r="P653" i="7" a="1"/>
  <c r="P653" i="7" s="1"/>
  <c r="P617" i="7" a="1"/>
  <c r="P617" i="7" s="1"/>
  <c r="P679" i="7" a="1"/>
  <c r="P679" i="7" s="1"/>
  <c r="P640" i="7" a="1"/>
  <c r="P640" i="7" s="1"/>
  <c r="P641" i="7" a="1"/>
  <c r="P641" i="7" s="1"/>
  <c r="P991" i="7" a="1"/>
  <c r="P991" i="7" s="1"/>
  <c r="P716" i="7" a="1"/>
  <c r="P716" i="7" s="1"/>
  <c r="P877" i="7" a="1"/>
  <c r="P877" i="7" s="1"/>
  <c r="P830" i="7" a="1"/>
  <c r="P830" i="7" s="1"/>
  <c r="P879" i="7" a="1"/>
  <c r="P879" i="7" s="1"/>
  <c r="P840" i="7" a="1"/>
  <c r="P840" i="7" s="1"/>
  <c r="P841" i="7" a="1"/>
  <c r="P841" i="7" s="1"/>
  <c r="P947" i="7" a="1"/>
  <c r="P947" i="7" s="1"/>
  <c r="P932" i="7" a="1"/>
  <c r="P932" i="7" s="1"/>
  <c r="P460" i="7" a="1"/>
  <c r="P460" i="7" s="1"/>
  <c r="P490" i="7" a="1"/>
  <c r="P490" i="7" s="1"/>
  <c r="P422" i="7" a="1"/>
  <c r="P422" i="7" s="1"/>
  <c r="P480" i="7" a="1"/>
  <c r="P480" i="7" s="1"/>
  <c r="P987" i="7" a="1"/>
  <c r="P987" i="7" s="1"/>
  <c r="P915" i="7" a="1"/>
  <c r="P915" i="7" s="1"/>
  <c r="P481" i="7" a="1"/>
  <c r="P481" i="7" s="1"/>
  <c r="P455" i="7" a="1"/>
  <c r="P455" i="7" s="1"/>
  <c r="P395" i="7" a="1"/>
  <c r="P395" i="7" s="1"/>
  <c r="P458" i="7" a="1"/>
  <c r="P458" i="7" s="1"/>
  <c r="P382" i="7" a="1"/>
  <c r="P382" i="7" s="1"/>
  <c r="P212" i="7" a="1"/>
  <c r="P212" i="7" s="1"/>
  <c r="P206" i="7" a="1"/>
  <c r="P206" i="7" s="1"/>
  <c r="P124" i="7" a="1"/>
  <c r="P124" i="7" s="1"/>
  <c r="P676" i="7" a="1"/>
  <c r="P676" i="7" s="1"/>
  <c r="P466" i="7" a="1"/>
  <c r="P466" i="7" s="1"/>
  <c r="P445" i="7" a="1"/>
  <c r="P445" i="7" s="1"/>
  <c r="P384" i="7" a="1"/>
  <c r="P384" i="7" s="1"/>
  <c r="P383" i="7" a="1"/>
  <c r="P383" i="7" s="1"/>
  <c r="P239" i="7" a="1"/>
  <c r="P239" i="7" s="1"/>
  <c r="P35" i="7" a="1"/>
  <c r="P35" i="7" s="1"/>
  <c r="P357" i="7" a="1"/>
  <c r="P357" i="7" s="1"/>
  <c r="P459" i="7" a="1"/>
  <c r="P459" i="7" s="1"/>
  <c r="P637" i="7" a="1"/>
  <c r="P637" i="7" s="1"/>
  <c r="P518" i="7" a="1"/>
  <c r="P518" i="7" s="1"/>
  <c r="P135" i="7" a="1"/>
  <c r="P135" i="7" s="1"/>
  <c r="P251" i="7" a="1"/>
  <c r="P251" i="7" s="1"/>
  <c r="P579" i="7" a="1"/>
  <c r="P579" i="7" s="1"/>
  <c r="P315" i="7" a="1"/>
  <c r="P315" i="7" s="1"/>
  <c r="P428" i="7" a="1"/>
  <c r="P428" i="7" s="1"/>
  <c r="P71" i="7" a="1"/>
  <c r="P71" i="7" s="1"/>
  <c r="P474" i="7" a="1"/>
  <c r="P474" i="7" s="1"/>
  <c r="P789" i="7" a="1"/>
  <c r="P789" i="7" s="1"/>
  <c r="P750" i="7" a="1"/>
  <c r="P750" i="7" s="1"/>
  <c r="P799" i="7" a="1"/>
  <c r="P799" i="7" s="1"/>
  <c r="P760" i="7" a="1"/>
  <c r="P760" i="7" s="1"/>
  <c r="P761" i="7" a="1"/>
  <c r="P761" i="7" s="1"/>
  <c r="P946" i="7" a="1"/>
  <c r="P946" i="7" s="1"/>
  <c r="P564" i="7" a="1"/>
  <c r="P564" i="7" s="1"/>
  <c r="P725" i="7" a="1"/>
  <c r="P725" i="7" s="1"/>
  <c r="P694" i="7" a="1"/>
  <c r="P694" i="7" s="1"/>
  <c r="P743" i="7" a="1"/>
  <c r="P743" i="7" s="1"/>
  <c r="P704" i="7" a="1"/>
  <c r="P704" i="7" s="1"/>
  <c r="P705" i="7" a="1"/>
  <c r="P705" i="7" s="1"/>
  <c r="P984" i="7" a="1"/>
  <c r="P984" i="7" s="1"/>
  <c r="P836" i="7" a="1"/>
  <c r="P836" i="7" s="1"/>
  <c r="P949" i="7" a="1"/>
  <c r="P949" i="7" s="1"/>
  <c r="P894" i="7" a="1"/>
  <c r="P894" i="7" s="1"/>
  <c r="P943" i="7" a="1"/>
  <c r="P943" i="7" s="1"/>
  <c r="P904" i="7" a="1"/>
  <c r="P904" i="7" s="1"/>
  <c r="P747" i="7" a="1"/>
  <c r="P747" i="7" s="1"/>
  <c r="P934" i="7" a="1"/>
  <c r="P934" i="7" s="1"/>
  <c r="P502" i="7" a="1"/>
  <c r="P502" i="7" s="1"/>
  <c r="P534" i="7" a="1"/>
  <c r="P534" i="7" s="1"/>
  <c r="P556" i="7" a="1"/>
  <c r="P556" i="7" s="1"/>
  <c r="P517" i="7" a="1"/>
  <c r="P517" i="7" s="1"/>
  <c r="P546" i="7" a="1"/>
  <c r="P546" i="7" s="1"/>
  <c r="P966" i="7" a="1"/>
  <c r="P966" i="7" s="1"/>
  <c r="P606" i="7" a="1"/>
  <c r="P606" i="7" s="1"/>
  <c r="P930" i="7" a="1"/>
  <c r="P930" i="7" s="1"/>
  <c r="P408" i="7" a="1"/>
  <c r="P408" i="7" s="1"/>
  <c r="P330" i="7" a="1"/>
  <c r="P330" i="7" s="1"/>
  <c r="P389" i="7" a="1"/>
  <c r="P389" i="7" s="1"/>
  <c r="P321" i="7" a="1"/>
  <c r="P321" i="7" s="1"/>
  <c r="P145" i="7" a="1"/>
  <c r="P145" i="7" s="1"/>
  <c r="P131" i="7" a="1"/>
  <c r="P131" i="7" s="1"/>
  <c r="P33" i="7" a="1"/>
  <c r="P33" i="7" s="1"/>
  <c r="P602" i="7" a="1"/>
  <c r="P602" i="7" s="1"/>
  <c r="P922" i="7" a="1"/>
  <c r="P922" i="7" s="1"/>
  <c r="P402" i="7" a="1"/>
  <c r="P402" i="7" s="1"/>
  <c r="P323" i="7" a="1"/>
  <c r="P323" i="7" s="1"/>
  <c r="P303" i="7" a="1"/>
  <c r="P303" i="7" s="1"/>
  <c r="P180" i="7" a="1"/>
  <c r="P180" i="7" s="1"/>
  <c r="P450" i="7" a="1"/>
  <c r="P450" i="7" s="1"/>
  <c r="P230" i="7" a="1"/>
  <c r="P230" i="7" s="1"/>
  <c r="P924" i="7" a="1"/>
  <c r="P924" i="7" s="1"/>
  <c r="P580" i="7" a="1"/>
  <c r="P580" i="7" s="1"/>
  <c r="P437" i="7" a="1"/>
  <c r="P437" i="7" s="1"/>
  <c r="P31" i="7" a="1"/>
  <c r="P31" i="7" s="1"/>
  <c r="P224" i="7" a="1"/>
  <c r="P224" i="7" s="1"/>
  <c r="P122" i="7" a="1"/>
  <c r="P122" i="7" s="1"/>
  <c r="P352" i="7" a="1"/>
  <c r="P352" i="7" s="1"/>
  <c r="P494" i="7" a="1"/>
  <c r="P494" i="7" s="1"/>
  <c r="P698" i="7" a="1"/>
  <c r="P698" i="7" s="1"/>
  <c r="P700" i="7" a="1"/>
  <c r="P700" i="7" s="1"/>
  <c r="P861" i="7" a="1"/>
  <c r="P861" i="7" s="1"/>
  <c r="P814" i="7" a="1"/>
  <c r="P814" i="7" s="1"/>
  <c r="P863" i="7" a="1"/>
  <c r="P863" i="7" s="1"/>
  <c r="P824" i="7" a="1"/>
  <c r="P824" i="7" s="1"/>
  <c r="P825" i="7" a="1"/>
  <c r="P825" i="7" s="1"/>
  <c r="P907" i="7" a="1"/>
  <c r="P907" i="7" s="1"/>
  <c r="P482" i="7" a="1"/>
  <c r="P482" i="7" s="1"/>
  <c r="P797" i="7" a="1"/>
  <c r="P797" i="7" s="1"/>
  <c r="P758" i="7" a="1"/>
  <c r="P758" i="7" s="1"/>
  <c r="P807" i="7" a="1"/>
  <c r="P807" i="7" s="1"/>
  <c r="P768" i="7" a="1"/>
  <c r="P768" i="7" s="1"/>
  <c r="P769" i="7" a="1"/>
  <c r="P769" i="7" s="1"/>
  <c r="P960" i="7" a="1"/>
  <c r="P960" i="7" s="1"/>
  <c r="P916" i="7" a="1"/>
  <c r="P916" i="7" s="1"/>
  <c r="P420" i="7" a="1"/>
  <c r="P420" i="7" s="1"/>
  <c r="P485" i="7" a="1"/>
  <c r="P485" i="7" s="1"/>
  <c r="P403" i="7" a="1"/>
  <c r="P403" i="7" s="1"/>
  <c r="P454" i="7" a="1"/>
  <c r="P454" i="7" s="1"/>
  <c r="P980" i="7" a="1"/>
  <c r="P980" i="7" s="1"/>
  <c r="P867" i="7" a="1"/>
  <c r="P867" i="7" s="1"/>
  <c r="P598" i="7" a="1"/>
  <c r="P598" i="7" s="1"/>
  <c r="P587" i="7" a="1"/>
  <c r="P587" i="7" s="1"/>
  <c r="P627" i="7" a="1"/>
  <c r="P627" i="7" s="1"/>
  <c r="P604" i="7" a="1"/>
  <c r="P604" i="7" s="1"/>
  <c r="P590" i="7" a="1"/>
  <c r="P590" i="7" s="1"/>
  <c r="P923" i="7" a="1"/>
  <c r="P923" i="7" s="1"/>
  <c r="P532" i="7" a="1"/>
  <c r="P532" i="7" s="1"/>
  <c r="P866" i="7" a="1"/>
  <c r="P866" i="7" s="1"/>
  <c r="P343" i="7" a="1"/>
  <c r="P343" i="7" s="1"/>
  <c r="P267" i="7" a="1"/>
  <c r="P267" i="7" s="1"/>
  <c r="P309" i="7" a="1"/>
  <c r="P309" i="7" s="1"/>
  <c r="P245" i="7" a="1"/>
  <c r="P245" i="7" s="1"/>
  <c r="P93" i="7" a="1"/>
  <c r="P93" i="7" s="1"/>
  <c r="P79" i="7" a="1"/>
  <c r="P79" i="7" s="1"/>
  <c r="P350" i="7" a="1"/>
  <c r="P350" i="7" s="1"/>
  <c r="P527" i="7" a="1"/>
  <c r="P527" i="7" s="1"/>
  <c r="P858" i="7" a="1"/>
  <c r="P858" i="7" s="1"/>
  <c r="P331" i="7" a="1"/>
  <c r="P331" i="7" s="1"/>
  <c r="P259" i="7" a="1"/>
  <c r="P259" i="7" s="1"/>
  <c r="P240" i="7" a="1"/>
  <c r="P240" i="7" s="1"/>
  <c r="P106" i="7" a="1"/>
  <c r="P106" i="7" s="1"/>
  <c r="P314" i="7" a="1"/>
  <c r="P314" i="7" s="1"/>
  <c r="P172" i="7" a="1"/>
  <c r="P172" i="7" s="1"/>
  <c r="P860" i="7" a="1"/>
  <c r="P860" i="7" s="1"/>
  <c r="P525" i="7" a="1"/>
  <c r="P525" i="7" s="1"/>
  <c r="P268" i="7" a="1"/>
  <c r="P268" i="7" s="1"/>
  <c r="P509" i="7" a="1"/>
  <c r="P509" i="7" s="1"/>
  <c r="P164" i="7" a="1"/>
  <c r="P164" i="7" s="1"/>
  <c r="P70" i="7" a="1"/>
  <c r="P70" i="7" s="1"/>
  <c r="P301" i="7" a="1"/>
  <c r="P301" i="7" s="1"/>
  <c r="P381" i="7" a="1"/>
  <c r="P381" i="7" s="1"/>
  <c r="P183" i="7" a="1"/>
  <c r="P183" i="7" s="1"/>
  <c r="P933" i="7" a="1"/>
  <c r="P933" i="7" s="1"/>
  <c r="P878" i="7" a="1"/>
  <c r="P878" i="7" s="1"/>
  <c r="P927" i="7" a="1"/>
  <c r="P927" i="7" s="1"/>
  <c r="P888" i="7" a="1"/>
  <c r="P888" i="7" s="1"/>
  <c r="P889" i="7" a="1"/>
  <c r="P889" i="7" s="1"/>
  <c r="P859" i="7" a="1"/>
  <c r="P859" i="7" s="1"/>
  <c r="P708" i="7" a="1"/>
  <c r="P708" i="7" s="1"/>
  <c r="P869" i="7" a="1"/>
  <c r="P869" i="7" s="1"/>
  <c r="P822" i="7" a="1"/>
  <c r="P822" i="7" s="1"/>
  <c r="P871" i="7" a="1"/>
  <c r="P871" i="7" s="1"/>
  <c r="P832" i="7" a="1"/>
  <c r="P832" i="7" s="1"/>
  <c r="P833" i="7" a="1"/>
  <c r="P833" i="7" s="1"/>
  <c r="P931" i="7" a="1"/>
  <c r="P931" i="7" s="1"/>
  <c r="P489" i="7" a="1"/>
  <c r="P489" i="7" s="1"/>
  <c r="P528" i="7" a="1"/>
  <c r="P528" i="7" s="1"/>
  <c r="P551" i="7" a="1"/>
  <c r="P551" i="7" s="1"/>
  <c r="P511" i="7" a="1"/>
  <c r="P511" i="7" s="1"/>
  <c r="P541" i="7" a="1"/>
  <c r="P541" i="7" s="1"/>
  <c r="P954" i="7" a="1"/>
  <c r="P954" i="7" s="1"/>
  <c r="P890" i="7" a="1"/>
  <c r="P890" i="7" s="1"/>
  <c r="P669" i="7" a="1"/>
  <c r="P669" i="7" s="1"/>
  <c r="P646" i="7" a="1"/>
  <c r="P646" i="7" s="1"/>
  <c r="P695" i="7" a="1"/>
  <c r="P695" i="7" s="1"/>
  <c r="P656" i="7" a="1"/>
  <c r="P656" i="7" s="1"/>
  <c r="P657" i="7" a="1"/>
  <c r="P657" i="7" s="1"/>
  <c r="P835" i="7" a="1"/>
  <c r="P835" i="7" s="1"/>
  <c r="P457" i="7" a="1"/>
  <c r="P457" i="7" s="1"/>
  <c r="P802" i="7" a="1"/>
  <c r="P802" i="7" s="1"/>
  <c r="P279" i="7" a="1"/>
  <c r="P279" i="7" s="1"/>
  <c r="P203" i="7" a="1"/>
  <c r="P203" i="7" s="1"/>
  <c r="P246" i="7" a="1"/>
  <c r="P246" i="7" s="1"/>
  <c r="P188" i="7" a="1"/>
  <c r="P188" i="7" s="1"/>
  <c r="P41" i="7" a="1"/>
  <c r="P41" i="7" s="1"/>
  <c r="P28" i="7" a="1"/>
  <c r="P28" i="7" s="1"/>
  <c r="P280" i="7" a="1"/>
  <c r="P280" i="7" s="1"/>
  <c r="P439" i="7" a="1"/>
  <c r="P439" i="7" s="1"/>
  <c r="P794" i="7" a="1"/>
  <c r="P794" i="7" s="1"/>
  <c r="P273" i="7" a="1"/>
  <c r="P273" i="7" s="1"/>
  <c r="P195" i="7" a="1"/>
  <c r="P195" i="7" s="1"/>
  <c r="P168" i="7" a="1"/>
  <c r="P168" i="7" s="1"/>
  <c r="P334" i="7" a="1"/>
  <c r="P334" i="7" s="1"/>
  <c r="P263" i="7" a="1"/>
  <c r="P263" i="7" s="1"/>
  <c r="P103" i="7" a="1"/>
  <c r="P103" i="7" s="1"/>
  <c r="P796" i="7" a="1"/>
  <c r="P796" i="7" s="1"/>
  <c r="P448" i="7" a="1"/>
  <c r="P448" i="7" s="1"/>
  <c r="P204" i="7" a="1"/>
  <c r="P204" i="7" s="1"/>
  <c r="P11" i="7" a="1"/>
  <c r="P11" i="7" s="1"/>
  <c r="P52" i="7" a="1"/>
  <c r="P52" i="7" s="1"/>
  <c r="P76" i="7" a="1"/>
  <c r="P76" i="7" s="1"/>
  <c r="P281" i="7" a="1"/>
  <c r="P281" i="7" s="1"/>
  <c r="P360" i="7" a="1"/>
  <c r="P360" i="7" s="1"/>
  <c r="P114" i="7" a="1"/>
  <c r="P114" i="7" s="1"/>
  <c r="D1005" i="23"/>
  <c r="J1005" i="23" s="1" a="1"/>
  <c r="J1005" i="23" s="1"/>
  <c r="D1004" i="23"/>
  <c r="J1004" i="23" s="1" a="1"/>
  <c r="J1004" i="23" s="1"/>
  <c r="D1003" i="23"/>
  <c r="J1003" i="23" s="1" a="1"/>
  <c r="J1003" i="23" s="1"/>
  <c r="D1002" i="23"/>
  <c r="J1002" i="23" s="1" a="1"/>
  <c r="J1002" i="23" s="1"/>
  <c r="D1001" i="23"/>
  <c r="J1001" i="23" s="1" a="1"/>
  <c r="J1001" i="23" s="1"/>
  <c r="D1000" i="23"/>
  <c r="J1000" i="23" s="1" a="1"/>
  <c r="J1000" i="23" s="1"/>
  <c r="D999" i="23"/>
  <c r="J999" i="23" s="1" a="1"/>
  <c r="J999" i="23" s="1"/>
  <c r="D998" i="23"/>
  <c r="J998" i="23" s="1" a="1"/>
  <c r="J998" i="23" s="1"/>
  <c r="D997" i="23"/>
  <c r="J997" i="23" s="1" a="1"/>
  <c r="J997" i="23" s="1"/>
  <c r="D996" i="23"/>
  <c r="J996" i="23" s="1" a="1"/>
  <c r="J996" i="23" s="1"/>
  <c r="D995" i="23"/>
  <c r="J995" i="23" s="1" a="1"/>
  <c r="J995" i="23" s="1"/>
  <c r="D994" i="23"/>
  <c r="J994" i="23" s="1" a="1"/>
  <c r="J994" i="23" s="1"/>
  <c r="D993" i="23"/>
  <c r="J993" i="23" s="1" a="1"/>
  <c r="J993" i="23" s="1"/>
  <c r="D992" i="23"/>
  <c r="J992" i="23" s="1" a="1"/>
  <c r="J992" i="23" s="1"/>
  <c r="D991" i="23"/>
  <c r="J991" i="23" s="1" a="1"/>
  <c r="J991" i="23" s="1"/>
  <c r="D990" i="23"/>
  <c r="J990" i="23" s="1" a="1"/>
  <c r="J990" i="23" s="1"/>
  <c r="D989" i="23"/>
  <c r="J989" i="23" s="1" a="1"/>
  <c r="J989" i="23" s="1"/>
  <c r="D988" i="23"/>
  <c r="J988" i="23" s="1" a="1"/>
  <c r="J988" i="23" s="1"/>
  <c r="D987" i="23"/>
  <c r="J987" i="23" s="1" a="1"/>
  <c r="J987" i="23" s="1"/>
  <c r="D986" i="23"/>
  <c r="J986" i="23" s="1" a="1"/>
  <c r="J986" i="23" s="1"/>
  <c r="D985" i="23"/>
  <c r="J985" i="23" s="1" a="1"/>
  <c r="J985" i="23" s="1"/>
  <c r="D984" i="23"/>
  <c r="J984" i="23" s="1" a="1"/>
  <c r="J984" i="23" s="1"/>
  <c r="D983" i="23"/>
  <c r="J983" i="23" s="1" a="1"/>
  <c r="J983" i="23" s="1"/>
  <c r="D982" i="23"/>
  <c r="J982" i="23" s="1" a="1"/>
  <c r="J982" i="23" s="1"/>
  <c r="D981" i="23"/>
  <c r="J981" i="23" s="1" a="1"/>
  <c r="J981" i="23" s="1"/>
  <c r="D980" i="23"/>
  <c r="J980" i="23" s="1" a="1"/>
  <c r="J980" i="23" s="1"/>
  <c r="D979" i="23"/>
  <c r="J979" i="23" s="1" a="1"/>
  <c r="J979" i="23" s="1"/>
  <c r="D978" i="23"/>
  <c r="J978" i="23" s="1" a="1"/>
  <c r="J978" i="23" s="1"/>
  <c r="D977" i="23"/>
  <c r="J977" i="23" s="1" a="1"/>
  <c r="J977" i="23" s="1"/>
  <c r="D976" i="23"/>
  <c r="J976" i="23" s="1" a="1"/>
  <c r="J976" i="23" s="1"/>
  <c r="D975" i="23"/>
  <c r="J975" i="23" s="1" a="1"/>
  <c r="J975" i="23" s="1"/>
  <c r="D974" i="23"/>
  <c r="J974" i="23" s="1" a="1"/>
  <c r="J974" i="23" s="1"/>
  <c r="D973" i="23"/>
  <c r="J973" i="23" s="1" a="1"/>
  <c r="J973" i="23" s="1"/>
  <c r="D972" i="23"/>
  <c r="J972" i="23" s="1" a="1"/>
  <c r="J972" i="23" s="1"/>
  <c r="D971" i="23"/>
  <c r="J971" i="23" s="1" a="1"/>
  <c r="J971" i="23" s="1"/>
  <c r="D970" i="23"/>
  <c r="J970" i="23" s="1" a="1"/>
  <c r="J970" i="23" s="1"/>
  <c r="D969" i="23"/>
  <c r="J969" i="23" s="1" a="1"/>
  <c r="J969" i="23" s="1"/>
  <c r="D968" i="23"/>
  <c r="J968" i="23" s="1" a="1"/>
  <c r="J968" i="23" s="1"/>
  <c r="D967" i="23"/>
  <c r="J967" i="23" s="1" a="1"/>
  <c r="J967" i="23" s="1"/>
  <c r="D966" i="23"/>
  <c r="J966" i="23" s="1" a="1"/>
  <c r="J966" i="23" s="1"/>
  <c r="D965" i="23"/>
  <c r="J965" i="23" s="1" a="1"/>
  <c r="J965" i="23" s="1"/>
  <c r="D964" i="23"/>
  <c r="J964" i="23" s="1" a="1"/>
  <c r="J964" i="23" s="1"/>
  <c r="D963" i="23"/>
  <c r="J963" i="23" s="1" a="1"/>
  <c r="J963" i="23" s="1"/>
  <c r="D962" i="23"/>
  <c r="J962" i="23" s="1" a="1"/>
  <c r="J962" i="23" s="1"/>
  <c r="D961" i="23"/>
  <c r="J961" i="23" s="1" a="1"/>
  <c r="J961" i="23" s="1"/>
  <c r="D960" i="23"/>
  <c r="J960" i="23" s="1" a="1"/>
  <c r="J960" i="23" s="1"/>
  <c r="D959" i="23"/>
  <c r="J959" i="23" s="1" a="1"/>
  <c r="J959" i="23" s="1"/>
  <c r="D958" i="23"/>
  <c r="J958" i="23" s="1" a="1"/>
  <c r="J958" i="23" s="1"/>
  <c r="D957" i="23"/>
  <c r="J957" i="23" s="1" a="1"/>
  <c r="J957" i="23" s="1"/>
  <c r="D956" i="23"/>
  <c r="J956" i="23" s="1" a="1"/>
  <c r="J956" i="23" s="1"/>
  <c r="D955" i="23"/>
  <c r="J955" i="23" s="1" a="1"/>
  <c r="J955" i="23" s="1"/>
  <c r="D954" i="23"/>
  <c r="J954" i="23" s="1" a="1"/>
  <c r="J954" i="23" s="1"/>
  <c r="D953" i="23"/>
  <c r="J953" i="23" s="1" a="1"/>
  <c r="J953" i="23" s="1"/>
  <c r="D952" i="23"/>
  <c r="J952" i="23" s="1" a="1"/>
  <c r="J952" i="23" s="1"/>
  <c r="D951" i="23"/>
  <c r="J951" i="23" s="1" a="1"/>
  <c r="J951" i="23" s="1"/>
  <c r="D950" i="23"/>
  <c r="J950" i="23" s="1" a="1"/>
  <c r="J950" i="23" s="1"/>
  <c r="D949" i="23"/>
  <c r="J949" i="23" s="1" a="1"/>
  <c r="J949" i="23" s="1"/>
  <c r="D948" i="23"/>
  <c r="J948" i="23" s="1" a="1"/>
  <c r="J948" i="23" s="1"/>
  <c r="D947" i="23"/>
  <c r="J947" i="23" s="1" a="1"/>
  <c r="J947" i="23" s="1"/>
  <c r="D946" i="23"/>
  <c r="J946" i="23" s="1" a="1"/>
  <c r="J946" i="23" s="1"/>
  <c r="D945" i="23"/>
  <c r="J945" i="23" s="1" a="1"/>
  <c r="J945" i="23" s="1"/>
  <c r="D944" i="23"/>
  <c r="J944" i="23" s="1" a="1"/>
  <c r="J944" i="23" s="1"/>
  <c r="D943" i="23"/>
  <c r="J943" i="23" s="1" a="1"/>
  <c r="J943" i="23" s="1"/>
  <c r="D942" i="23"/>
  <c r="J942" i="23" s="1" a="1"/>
  <c r="J942" i="23" s="1"/>
  <c r="D941" i="23"/>
  <c r="J941" i="23" s="1" a="1"/>
  <c r="J941" i="23" s="1"/>
  <c r="D940" i="23"/>
  <c r="J940" i="23" s="1" a="1"/>
  <c r="J940" i="23" s="1"/>
  <c r="D939" i="23"/>
  <c r="J939" i="23" s="1" a="1"/>
  <c r="J939" i="23" s="1"/>
  <c r="D938" i="23"/>
  <c r="J938" i="23" s="1" a="1"/>
  <c r="J938" i="23" s="1"/>
  <c r="D937" i="23"/>
  <c r="J937" i="23" s="1" a="1"/>
  <c r="J937" i="23" s="1"/>
  <c r="D936" i="23"/>
  <c r="J936" i="23" s="1" a="1"/>
  <c r="J936" i="23" s="1"/>
  <c r="D935" i="23"/>
  <c r="J935" i="23" s="1" a="1"/>
  <c r="J935" i="23" s="1"/>
  <c r="D934" i="23"/>
  <c r="J934" i="23" s="1" a="1"/>
  <c r="J934" i="23" s="1"/>
  <c r="D933" i="23"/>
  <c r="J933" i="23" s="1" a="1"/>
  <c r="J933" i="23" s="1"/>
  <c r="D932" i="23"/>
  <c r="J932" i="23" s="1" a="1"/>
  <c r="J932" i="23" s="1"/>
  <c r="D931" i="23"/>
  <c r="J931" i="23" s="1" a="1"/>
  <c r="J931" i="23" s="1"/>
  <c r="D930" i="23"/>
  <c r="J930" i="23" s="1" a="1"/>
  <c r="J930" i="23" s="1"/>
  <c r="D929" i="23"/>
  <c r="J929" i="23" s="1" a="1"/>
  <c r="J929" i="23" s="1"/>
  <c r="D928" i="23"/>
  <c r="J928" i="23" s="1" a="1"/>
  <c r="J928" i="23" s="1"/>
  <c r="D927" i="23"/>
  <c r="J927" i="23" s="1" a="1"/>
  <c r="J927" i="23" s="1"/>
  <c r="D926" i="23"/>
  <c r="J926" i="23" s="1" a="1"/>
  <c r="J926" i="23" s="1"/>
  <c r="D925" i="23"/>
  <c r="J925" i="23" s="1" a="1"/>
  <c r="J925" i="23" s="1"/>
  <c r="D924" i="23"/>
  <c r="J924" i="23" s="1" a="1"/>
  <c r="J924" i="23" s="1"/>
  <c r="D923" i="23"/>
  <c r="J923" i="23" s="1" a="1"/>
  <c r="J923" i="23" s="1"/>
  <c r="D922" i="23"/>
  <c r="J922" i="23" s="1" a="1"/>
  <c r="J922" i="23" s="1"/>
  <c r="D921" i="23"/>
  <c r="J921" i="23" s="1" a="1"/>
  <c r="J921" i="23" s="1"/>
  <c r="D920" i="23"/>
  <c r="J920" i="23" s="1" a="1"/>
  <c r="J920" i="23" s="1"/>
  <c r="D919" i="23"/>
  <c r="J919" i="23" s="1" a="1"/>
  <c r="J919" i="23" s="1"/>
  <c r="D918" i="23"/>
  <c r="J918" i="23" s="1" a="1"/>
  <c r="J918" i="23" s="1"/>
  <c r="D917" i="23"/>
  <c r="J917" i="23" s="1" a="1"/>
  <c r="J917" i="23" s="1"/>
  <c r="D916" i="23"/>
  <c r="J916" i="23" s="1" a="1"/>
  <c r="J916" i="23" s="1"/>
  <c r="D915" i="23"/>
  <c r="J915" i="23" s="1" a="1"/>
  <c r="J915" i="23" s="1"/>
  <c r="D914" i="23"/>
  <c r="J914" i="23" s="1" a="1"/>
  <c r="J914" i="23" s="1"/>
  <c r="D913" i="23"/>
  <c r="J913" i="23" s="1" a="1"/>
  <c r="J913" i="23" s="1"/>
  <c r="D912" i="23"/>
  <c r="J912" i="23" s="1" a="1"/>
  <c r="J912" i="23" s="1"/>
  <c r="D911" i="23"/>
  <c r="J911" i="23" s="1" a="1"/>
  <c r="J911" i="23" s="1"/>
  <c r="D910" i="23"/>
  <c r="J910" i="23" s="1" a="1"/>
  <c r="J910" i="23" s="1"/>
  <c r="D909" i="23"/>
  <c r="J909" i="23" s="1" a="1"/>
  <c r="J909" i="23" s="1"/>
  <c r="D908" i="23"/>
  <c r="J908" i="23" s="1" a="1"/>
  <c r="J908" i="23" s="1"/>
  <c r="D907" i="23"/>
  <c r="J907" i="23" s="1" a="1"/>
  <c r="J907" i="23" s="1"/>
  <c r="D906" i="23"/>
  <c r="J906" i="23" s="1" a="1"/>
  <c r="J906" i="23" s="1"/>
  <c r="D905" i="23"/>
  <c r="J905" i="23" s="1" a="1"/>
  <c r="J905" i="23" s="1"/>
  <c r="D904" i="23"/>
  <c r="J904" i="23" s="1" a="1"/>
  <c r="J904" i="23" s="1"/>
  <c r="D903" i="23"/>
  <c r="J903" i="23" s="1" a="1"/>
  <c r="J903" i="23" s="1"/>
  <c r="D902" i="23"/>
  <c r="J902" i="23" s="1" a="1"/>
  <c r="J902" i="23" s="1"/>
  <c r="D901" i="23"/>
  <c r="J901" i="23" s="1" a="1"/>
  <c r="J901" i="23" s="1"/>
  <c r="D900" i="23"/>
  <c r="J900" i="23" s="1" a="1"/>
  <c r="J900" i="23" s="1"/>
  <c r="D899" i="23"/>
  <c r="J899" i="23" s="1" a="1"/>
  <c r="J899" i="23" s="1"/>
  <c r="D898" i="23"/>
  <c r="J898" i="23" s="1" a="1"/>
  <c r="J898" i="23" s="1"/>
  <c r="D897" i="23"/>
  <c r="J897" i="23" s="1" a="1"/>
  <c r="J897" i="23" s="1"/>
  <c r="D896" i="23"/>
  <c r="J896" i="23" s="1" a="1"/>
  <c r="J896" i="23" s="1"/>
  <c r="D895" i="23"/>
  <c r="J895" i="23" s="1" a="1"/>
  <c r="J895" i="23" s="1"/>
  <c r="D894" i="23"/>
  <c r="J894" i="23" s="1" a="1"/>
  <c r="J894" i="23" s="1"/>
  <c r="D893" i="23"/>
  <c r="J893" i="23" s="1" a="1"/>
  <c r="J893" i="23" s="1"/>
  <c r="D892" i="23"/>
  <c r="J892" i="23" s="1" a="1"/>
  <c r="J892" i="23" s="1"/>
  <c r="D891" i="23"/>
  <c r="J891" i="23" s="1" a="1"/>
  <c r="J891" i="23" s="1"/>
  <c r="D890" i="23"/>
  <c r="J890" i="23" s="1" a="1"/>
  <c r="J890" i="23" s="1"/>
  <c r="D889" i="23"/>
  <c r="J889" i="23" s="1" a="1"/>
  <c r="J889" i="23" s="1"/>
  <c r="D888" i="23"/>
  <c r="J888" i="23" s="1" a="1"/>
  <c r="J888" i="23" s="1"/>
  <c r="D887" i="23"/>
  <c r="J887" i="23" s="1" a="1"/>
  <c r="J887" i="23" s="1"/>
  <c r="D886" i="23"/>
  <c r="J886" i="23" s="1" a="1"/>
  <c r="J886" i="23" s="1"/>
  <c r="D885" i="23"/>
  <c r="J885" i="23" s="1" a="1"/>
  <c r="J885" i="23" s="1"/>
  <c r="D884" i="23"/>
  <c r="J884" i="23" s="1" a="1"/>
  <c r="J884" i="23" s="1"/>
  <c r="D883" i="23"/>
  <c r="J883" i="23" s="1" a="1"/>
  <c r="J883" i="23" s="1"/>
  <c r="D882" i="23"/>
  <c r="J882" i="23" s="1" a="1"/>
  <c r="J882" i="23" s="1"/>
  <c r="D881" i="23"/>
  <c r="J881" i="23" s="1" a="1"/>
  <c r="J881" i="23" s="1"/>
  <c r="D880" i="23"/>
  <c r="J880" i="23" s="1" a="1"/>
  <c r="J880" i="23" s="1"/>
  <c r="D879" i="23"/>
  <c r="J879" i="23" s="1" a="1"/>
  <c r="J879" i="23" s="1"/>
  <c r="D878" i="23"/>
  <c r="J878" i="23" s="1" a="1"/>
  <c r="J878" i="23" s="1"/>
  <c r="D877" i="23"/>
  <c r="J877" i="23" s="1" a="1"/>
  <c r="J877" i="23" s="1"/>
  <c r="D876" i="23"/>
  <c r="J876" i="23" s="1" a="1"/>
  <c r="J876" i="23" s="1"/>
  <c r="D875" i="23"/>
  <c r="J875" i="23" s="1" a="1"/>
  <c r="J875" i="23" s="1"/>
  <c r="D874" i="23"/>
  <c r="J874" i="23" s="1" a="1"/>
  <c r="J874" i="23" s="1"/>
  <c r="D873" i="23"/>
  <c r="J873" i="23" s="1" a="1"/>
  <c r="J873" i="23" s="1"/>
  <c r="D872" i="23"/>
  <c r="J872" i="23" s="1" a="1"/>
  <c r="J872" i="23" s="1"/>
  <c r="D871" i="23"/>
  <c r="J871" i="23" s="1" a="1"/>
  <c r="J871" i="23" s="1"/>
  <c r="D870" i="23"/>
  <c r="J870" i="23" s="1" a="1"/>
  <c r="J870" i="23" s="1"/>
  <c r="D869" i="23"/>
  <c r="J869" i="23" s="1" a="1"/>
  <c r="J869" i="23" s="1"/>
  <c r="D868" i="23"/>
  <c r="J868" i="23" s="1" a="1"/>
  <c r="J868" i="23" s="1"/>
  <c r="D867" i="23"/>
  <c r="J867" i="23" s="1" a="1"/>
  <c r="J867" i="23" s="1"/>
  <c r="D866" i="23"/>
  <c r="J866" i="23" s="1" a="1"/>
  <c r="J866" i="23" s="1"/>
  <c r="D865" i="23"/>
  <c r="J865" i="23" s="1" a="1"/>
  <c r="J865" i="23" s="1"/>
  <c r="D864" i="23"/>
  <c r="J864" i="23" s="1" a="1"/>
  <c r="J864" i="23" s="1"/>
  <c r="D863" i="23"/>
  <c r="J863" i="23" s="1" a="1"/>
  <c r="J863" i="23" s="1"/>
  <c r="D862" i="23"/>
  <c r="J862" i="23" s="1" a="1"/>
  <c r="J862" i="23" s="1"/>
  <c r="D861" i="23"/>
  <c r="J861" i="23" s="1" a="1"/>
  <c r="J861" i="23" s="1"/>
  <c r="D860" i="23"/>
  <c r="J860" i="23" s="1" a="1"/>
  <c r="J860" i="23" s="1"/>
  <c r="D859" i="23"/>
  <c r="J859" i="23" s="1" a="1"/>
  <c r="J859" i="23" s="1"/>
  <c r="D858" i="23"/>
  <c r="J858" i="23" s="1" a="1"/>
  <c r="J858" i="23" s="1"/>
  <c r="D857" i="23"/>
  <c r="J857" i="23" s="1" a="1"/>
  <c r="J857" i="23" s="1"/>
  <c r="D856" i="23"/>
  <c r="J856" i="23" s="1" a="1"/>
  <c r="J856" i="23" s="1"/>
  <c r="D855" i="23"/>
  <c r="J855" i="23" s="1" a="1"/>
  <c r="J855" i="23" s="1"/>
  <c r="D854" i="23"/>
  <c r="J854" i="23" s="1" a="1"/>
  <c r="J854" i="23" s="1"/>
  <c r="D853" i="23"/>
  <c r="J853" i="23" s="1" a="1"/>
  <c r="J853" i="23" s="1"/>
  <c r="D852" i="23"/>
  <c r="J852" i="23" s="1" a="1"/>
  <c r="J852" i="23" s="1"/>
  <c r="D851" i="23"/>
  <c r="J851" i="23" s="1" a="1"/>
  <c r="J851" i="23" s="1"/>
  <c r="D850" i="23"/>
  <c r="J850" i="23" s="1" a="1"/>
  <c r="J850" i="23" s="1"/>
  <c r="D849" i="23"/>
  <c r="J849" i="23" s="1" a="1"/>
  <c r="J849" i="23" s="1"/>
  <c r="D848" i="23"/>
  <c r="J848" i="23" s="1" a="1"/>
  <c r="J848" i="23" s="1"/>
  <c r="D847" i="23"/>
  <c r="J847" i="23" s="1" a="1"/>
  <c r="J847" i="23" s="1"/>
  <c r="D846" i="23"/>
  <c r="J846" i="23" s="1" a="1"/>
  <c r="J846" i="23" s="1"/>
  <c r="D845" i="23"/>
  <c r="J845" i="23" s="1" a="1"/>
  <c r="J845" i="23" s="1"/>
  <c r="D844" i="23"/>
  <c r="J844" i="23" s="1" a="1"/>
  <c r="J844" i="23" s="1"/>
  <c r="D843" i="23"/>
  <c r="J843" i="23" s="1" a="1"/>
  <c r="J843" i="23" s="1"/>
  <c r="D842" i="23"/>
  <c r="J842" i="23" s="1" a="1"/>
  <c r="J842" i="23" s="1"/>
  <c r="D841" i="23"/>
  <c r="J841" i="23" s="1" a="1"/>
  <c r="J841" i="23" s="1"/>
  <c r="D840" i="23"/>
  <c r="J840" i="23" s="1" a="1"/>
  <c r="J840" i="23" s="1"/>
  <c r="D839" i="23"/>
  <c r="J839" i="23" s="1" a="1"/>
  <c r="J839" i="23" s="1"/>
  <c r="D838" i="23"/>
  <c r="J838" i="23" s="1" a="1"/>
  <c r="J838" i="23" s="1"/>
  <c r="D837" i="23"/>
  <c r="J837" i="23" s="1" a="1"/>
  <c r="J837" i="23" s="1"/>
  <c r="D836" i="23"/>
  <c r="J836" i="23" s="1" a="1"/>
  <c r="J836" i="23" s="1"/>
  <c r="D835" i="23"/>
  <c r="J835" i="23" s="1" a="1"/>
  <c r="J835" i="23" s="1"/>
  <c r="D834" i="23"/>
  <c r="J834" i="23" s="1" a="1"/>
  <c r="J834" i="23" s="1"/>
  <c r="D833" i="23"/>
  <c r="J833" i="23" s="1" a="1"/>
  <c r="J833" i="23" s="1"/>
  <c r="D832" i="23"/>
  <c r="J832" i="23" s="1" a="1"/>
  <c r="J832" i="23" s="1"/>
  <c r="D831" i="23"/>
  <c r="J831" i="23" s="1" a="1"/>
  <c r="J831" i="23" s="1"/>
  <c r="D830" i="23"/>
  <c r="J830" i="23" s="1" a="1"/>
  <c r="J830" i="23" s="1"/>
  <c r="D829" i="23"/>
  <c r="J829" i="23" s="1" a="1"/>
  <c r="J829" i="23" s="1"/>
  <c r="D828" i="23"/>
  <c r="J828" i="23" s="1" a="1"/>
  <c r="J828" i="23" s="1"/>
  <c r="D827" i="23"/>
  <c r="J827" i="23" s="1" a="1"/>
  <c r="J827" i="23" s="1"/>
  <c r="D826" i="23"/>
  <c r="J826" i="23" s="1" a="1"/>
  <c r="J826" i="23" s="1"/>
  <c r="D825" i="23"/>
  <c r="J825" i="23" s="1" a="1"/>
  <c r="J825" i="23" s="1"/>
  <c r="D824" i="23"/>
  <c r="J824" i="23" s="1" a="1"/>
  <c r="J824" i="23" s="1"/>
  <c r="D823" i="23"/>
  <c r="J823" i="23" s="1" a="1"/>
  <c r="J823" i="23" s="1"/>
  <c r="D822" i="23"/>
  <c r="J822" i="23" s="1" a="1"/>
  <c r="J822" i="23" s="1"/>
  <c r="D821" i="23"/>
  <c r="J821" i="23" s="1" a="1"/>
  <c r="J821" i="23" s="1"/>
  <c r="D820" i="23"/>
  <c r="J820" i="23" s="1" a="1"/>
  <c r="J820" i="23" s="1"/>
  <c r="D819" i="23"/>
  <c r="J819" i="23" s="1" a="1"/>
  <c r="J819" i="23" s="1"/>
  <c r="D818" i="23"/>
  <c r="J818" i="23" s="1" a="1"/>
  <c r="J818" i="23" s="1"/>
  <c r="D817" i="23"/>
  <c r="J817" i="23" s="1" a="1"/>
  <c r="J817" i="23" s="1"/>
  <c r="D816" i="23"/>
  <c r="J816" i="23" s="1" a="1"/>
  <c r="J816" i="23" s="1"/>
  <c r="D815" i="23"/>
  <c r="J815" i="23" s="1" a="1"/>
  <c r="J815" i="23" s="1"/>
  <c r="D814" i="23"/>
  <c r="J814" i="23" s="1" a="1"/>
  <c r="J814" i="23" s="1"/>
  <c r="D813" i="23"/>
  <c r="J813" i="23" s="1" a="1"/>
  <c r="J813" i="23" s="1"/>
  <c r="D812" i="23"/>
  <c r="J812" i="23" s="1" a="1"/>
  <c r="J812" i="23" s="1"/>
  <c r="D811" i="23"/>
  <c r="J811" i="23" s="1" a="1"/>
  <c r="J811" i="23" s="1"/>
  <c r="D810" i="23"/>
  <c r="J810" i="23" s="1" a="1"/>
  <c r="J810" i="23" s="1"/>
  <c r="D809" i="23"/>
  <c r="J809" i="23" s="1" a="1"/>
  <c r="J809" i="23" s="1"/>
  <c r="D808" i="23"/>
  <c r="J808" i="23" s="1" a="1"/>
  <c r="J808" i="23" s="1"/>
  <c r="D807" i="23"/>
  <c r="J807" i="23" s="1" a="1"/>
  <c r="J807" i="23" s="1"/>
  <c r="D806" i="23"/>
  <c r="J806" i="23" s="1" a="1"/>
  <c r="J806" i="23" s="1"/>
  <c r="D805" i="23"/>
  <c r="J805" i="23" s="1" a="1"/>
  <c r="J805" i="23" s="1"/>
  <c r="D804" i="23"/>
  <c r="J804" i="23" s="1" a="1"/>
  <c r="J804" i="23" s="1"/>
  <c r="D803" i="23"/>
  <c r="J803" i="23" s="1" a="1"/>
  <c r="J803" i="23" s="1"/>
  <c r="D802" i="23"/>
  <c r="J802" i="23" s="1" a="1"/>
  <c r="J802" i="23" s="1"/>
  <c r="D801" i="23"/>
  <c r="J801" i="23" s="1" a="1"/>
  <c r="J801" i="23" s="1"/>
  <c r="D800" i="23"/>
  <c r="J800" i="23" s="1" a="1"/>
  <c r="J800" i="23" s="1"/>
  <c r="D799" i="23"/>
  <c r="J799" i="23" s="1" a="1"/>
  <c r="J799" i="23" s="1"/>
  <c r="D798" i="23"/>
  <c r="J798" i="23" s="1" a="1"/>
  <c r="J798" i="23" s="1"/>
  <c r="D797" i="23"/>
  <c r="J797" i="23" s="1" a="1"/>
  <c r="J797" i="23" s="1"/>
  <c r="D796" i="23"/>
  <c r="J796" i="23" s="1" a="1"/>
  <c r="J796" i="23" s="1"/>
  <c r="D795" i="23"/>
  <c r="J795" i="23" s="1" a="1"/>
  <c r="J795" i="23" s="1"/>
  <c r="D794" i="23"/>
  <c r="J794" i="23" s="1" a="1"/>
  <c r="J794" i="23" s="1"/>
  <c r="D793" i="23"/>
  <c r="J793" i="23" s="1" a="1"/>
  <c r="J793" i="23" s="1"/>
  <c r="D792" i="23"/>
  <c r="J792" i="23" s="1" a="1"/>
  <c r="J792" i="23" s="1"/>
  <c r="D791" i="23"/>
  <c r="J791" i="23" s="1" a="1"/>
  <c r="J791" i="23" s="1"/>
  <c r="D790" i="23"/>
  <c r="J790" i="23" s="1" a="1"/>
  <c r="J790" i="23" s="1"/>
  <c r="D789" i="23"/>
  <c r="J789" i="23" s="1" a="1"/>
  <c r="J789" i="23" s="1"/>
  <c r="D788" i="23"/>
  <c r="J788" i="23" s="1" a="1"/>
  <c r="J788" i="23" s="1"/>
  <c r="D787" i="23"/>
  <c r="J787" i="23" s="1" a="1"/>
  <c r="J787" i="23" s="1"/>
  <c r="D786" i="23"/>
  <c r="J786" i="23" s="1" a="1"/>
  <c r="J786" i="23" s="1"/>
  <c r="D785" i="23"/>
  <c r="J785" i="23" s="1" a="1"/>
  <c r="J785" i="23" s="1"/>
  <c r="D784" i="23"/>
  <c r="J784" i="23" s="1" a="1"/>
  <c r="J784" i="23" s="1"/>
  <c r="D783" i="23"/>
  <c r="J783" i="23" s="1" a="1"/>
  <c r="J783" i="23" s="1"/>
  <c r="D782" i="23"/>
  <c r="J782" i="23" s="1" a="1"/>
  <c r="J782" i="23" s="1"/>
  <c r="D781" i="23"/>
  <c r="J781" i="23" s="1" a="1"/>
  <c r="J781" i="23" s="1"/>
  <c r="D780" i="23"/>
  <c r="J780" i="23" s="1" a="1"/>
  <c r="J780" i="23" s="1"/>
  <c r="D779" i="23"/>
  <c r="J779" i="23" s="1" a="1"/>
  <c r="J779" i="23" s="1"/>
  <c r="D778" i="23"/>
  <c r="J778" i="23" s="1" a="1"/>
  <c r="J778" i="23" s="1"/>
  <c r="D777" i="23"/>
  <c r="J777" i="23" s="1" a="1"/>
  <c r="J777" i="23" s="1"/>
  <c r="D776" i="23"/>
  <c r="J776" i="23" s="1" a="1"/>
  <c r="J776" i="23" s="1"/>
  <c r="D775" i="23"/>
  <c r="J775" i="23" s="1" a="1"/>
  <c r="J775" i="23" s="1"/>
  <c r="D774" i="23"/>
  <c r="J774" i="23" s="1" a="1"/>
  <c r="J774" i="23" s="1"/>
  <c r="D773" i="23"/>
  <c r="J773" i="23" s="1" a="1"/>
  <c r="J773" i="23" s="1"/>
  <c r="D772" i="23"/>
  <c r="J772" i="23" s="1" a="1"/>
  <c r="J772" i="23" s="1"/>
  <c r="D771" i="23"/>
  <c r="J771" i="23" s="1" a="1"/>
  <c r="J771" i="23" s="1"/>
  <c r="D770" i="23"/>
  <c r="J770" i="23" s="1" a="1"/>
  <c r="J770" i="23" s="1"/>
  <c r="D769" i="23"/>
  <c r="J769" i="23" s="1" a="1"/>
  <c r="J769" i="23" s="1"/>
  <c r="D768" i="23"/>
  <c r="J768" i="23" s="1" a="1"/>
  <c r="J768" i="23" s="1"/>
  <c r="D767" i="23"/>
  <c r="J767" i="23" s="1" a="1"/>
  <c r="J767" i="23" s="1"/>
  <c r="D766" i="23"/>
  <c r="J766" i="23" s="1" a="1"/>
  <c r="J766" i="23" s="1"/>
  <c r="D765" i="23"/>
  <c r="J765" i="23" s="1" a="1"/>
  <c r="J765" i="23" s="1"/>
  <c r="D764" i="23"/>
  <c r="J764" i="23" s="1" a="1"/>
  <c r="J764" i="23" s="1"/>
  <c r="D763" i="23"/>
  <c r="J763" i="23" s="1" a="1"/>
  <c r="J763" i="23" s="1"/>
  <c r="D762" i="23"/>
  <c r="J762" i="23" s="1" a="1"/>
  <c r="J762" i="23" s="1"/>
  <c r="D761" i="23"/>
  <c r="J761" i="23" s="1" a="1"/>
  <c r="J761" i="23" s="1"/>
  <c r="D760" i="23"/>
  <c r="J760" i="23" s="1" a="1"/>
  <c r="J760" i="23" s="1"/>
  <c r="D759" i="23"/>
  <c r="J759" i="23" s="1" a="1"/>
  <c r="J759" i="23" s="1"/>
  <c r="D758" i="23"/>
  <c r="J758" i="23" s="1" a="1"/>
  <c r="J758" i="23" s="1"/>
  <c r="D757" i="23"/>
  <c r="J757" i="23" s="1" a="1"/>
  <c r="J757" i="23" s="1"/>
  <c r="D756" i="23"/>
  <c r="J756" i="23" s="1" a="1"/>
  <c r="J756" i="23" s="1"/>
  <c r="D755" i="23"/>
  <c r="J755" i="23" s="1" a="1"/>
  <c r="J755" i="23" s="1"/>
  <c r="D754" i="23"/>
  <c r="J754" i="23" s="1" a="1"/>
  <c r="J754" i="23" s="1"/>
  <c r="D753" i="23"/>
  <c r="J753" i="23" s="1" a="1"/>
  <c r="J753" i="23" s="1"/>
  <c r="D752" i="23"/>
  <c r="J752" i="23" s="1" a="1"/>
  <c r="J752" i="23" s="1"/>
  <c r="D751" i="23"/>
  <c r="J751" i="23" s="1" a="1"/>
  <c r="J751" i="23" s="1"/>
  <c r="D750" i="23"/>
  <c r="J750" i="23" s="1" a="1"/>
  <c r="J750" i="23" s="1"/>
  <c r="D749" i="23"/>
  <c r="J749" i="23" s="1" a="1"/>
  <c r="J749" i="23" s="1"/>
  <c r="D748" i="23"/>
  <c r="J748" i="23" s="1" a="1"/>
  <c r="J748" i="23" s="1"/>
  <c r="D747" i="23"/>
  <c r="J747" i="23" s="1" a="1"/>
  <c r="J747" i="23" s="1"/>
  <c r="D746" i="23"/>
  <c r="J746" i="23" s="1" a="1"/>
  <c r="J746" i="23" s="1"/>
  <c r="D745" i="23"/>
  <c r="J745" i="23" s="1" a="1"/>
  <c r="J745" i="23" s="1"/>
  <c r="D744" i="23"/>
  <c r="J744" i="23" s="1" a="1"/>
  <c r="J744" i="23" s="1"/>
  <c r="D743" i="23"/>
  <c r="J743" i="23" s="1" a="1"/>
  <c r="J743" i="23" s="1"/>
  <c r="D742" i="23"/>
  <c r="J742" i="23" s="1" a="1"/>
  <c r="J742" i="23" s="1"/>
  <c r="D741" i="23"/>
  <c r="J741" i="23" s="1" a="1"/>
  <c r="J741" i="23" s="1"/>
  <c r="D740" i="23"/>
  <c r="J740" i="23" s="1" a="1"/>
  <c r="J740" i="23" s="1"/>
  <c r="D739" i="23"/>
  <c r="J739" i="23" s="1" a="1"/>
  <c r="J739" i="23" s="1"/>
  <c r="D738" i="23"/>
  <c r="J738" i="23" s="1" a="1"/>
  <c r="J738" i="23" s="1"/>
  <c r="D737" i="23"/>
  <c r="J737" i="23" s="1" a="1"/>
  <c r="J737" i="23" s="1"/>
  <c r="D736" i="23"/>
  <c r="J736" i="23" s="1" a="1"/>
  <c r="J736" i="23" s="1"/>
  <c r="D735" i="23"/>
  <c r="J735" i="23" s="1" a="1"/>
  <c r="J735" i="23" s="1"/>
  <c r="D734" i="23"/>
  <c r="J734" i="23" s="1" a="1"/>
  <c r="J734" i="23" s="1"/>
  <c r="D733" i="23"/>
  <c r="J733" i="23" s="1" a="1"/>
  <c r="J733" i="23" s="1"/>
  <c r="D732" i="23"/>
  <c r="J732" i="23" s="1" a="1"/>
  <c r="J732" i="23" s="1"/>
  <c r="D731" i="23"/>
  <c r="J731" i="23" s="1" a="1"/>
  <c r="J731" i="23" s="1"/>
  <c r="D730" i="23"/>
  <c r="J730" i="23" s="1" a="1"/>
  <c r="J730" i="23" s="1"/>
  <c r="D729" i="23"/>
  <c r="J729" i="23" s="1" a="1"/>
  <c r="J729" i="23" s="1"/>
  <c r="D728" i="23"/>
  <c r="J728" i="23" s="1" a="1"/>
  <c r="J728" i="23" s="1"/>
  <c r="D727" i="23"/>
  <c r="J727" i="23" s="1" a="1"/>
  <c r="J727" i="23" s="1"/>
  <c r="D726" i="23"/>
  <c r="J726" i="23" s="1" a="1"/>
  <c r="J726" i="23" s="1"/>
  <c r="D725" i="23"/>
  <c r="J725" i="23" s="1" a="1"/>
  <c r="J725" i="23" s="1"/>
  <c r="D724" i="23"/>
  <c r="J724" i="23" s="1" a="1"/>
  <c r="J724" i="23" s="1"/>
  <c r="D723" i="23"/>
  <c r="J723" i="23" s="1" a="1"/>
  <c r="J723" i="23" s="1"/>
  <c r="D722" i="23"/>
  <c r="J722" i="23" s="1" a="1"/>
  <c r="J722" i="23" s="1"/>
  <c r="D721" i="23"/>
  <c r="J721" i="23" s="1" a="1"/>
  <c r="J721" i="23" s="1"/>
  <c r="D720" i="23"/>
  <c r="J720" i="23" s="1" a="1"/>
  <c r="J720" i="23" s="1"/>
  <c r="D719" i="23"/>
  <c r="J719" i="23" s="1" a="1"/>
  <c r="J719" i="23" s="1"/>
  <c r="D718" i="23"/>
  <c r="J718" i="23" s="1" a="1"/>
  <c r="J718" i="23" s="1"/>
  <c r="D717" i="23"/>
  <c r="J717" i="23" s="1" a="1"/>
  <c r="J717" i="23" s="1"/>
  <c r="D716" i="23"/>
  <c r="J716" i="23" s="1" a="1"/>
  <c r="J716" i="23" s="1"/>
  <c r="D715" i="23"/>
  <c r="J715" i="23" s="1" a="1"/>
  <c r="J715" i="23" s="1"/>
  <c r="D714" i="23"/>
  <c r="J714" i="23" s="1" a="1"/>
  <c r="J714" i="23" s="1"/>
  <c r="D713" i="23"/>
  <c r="J713" i="23" s="1" a="1"/>
  <c r="J713" i="23" s="1"/>
  <c r="D712" i="23"/>
  <c r="J712" i="23" s="1" a="1"/>
  <c r="J712" i="23" s="1"/>
  <c r="D711" i="23"/>
  <c r="J711" i="23" s="1" a="1"/>
  <c r="J711" i="23" s="1"/>
  <c r="D710" i="23"/>
  <c r="J710" i="23" s="1" a="1"/>
  <c r="J710" i="23" s="1"/>
  <c r="D709" i="23"/>
  <c r="J709" i="23" s="1" a="1"/>
  <c r="J709" i="23" s="1"/>
  <c r="D708" i="23"/>
  <c r="J708" i="23" s="1" a="1"/>
  <c r="J708" i="23" s="1"/>
  <c r="D707" i="23"/>
  <c r="J707" i="23" s="1" a="1"/>
  <c r="J707" i="23" s="1"/>
  <c r="D706" i="23"/>
  <c r="J706" i="23" s="1" a="1"/>
  <c r="J706" i="23" s="1"/>
  <c r="D705" i="23"/>
  <c r="J705" i="23" s="1" a="1"/>
  <c r="J705" i="23" s="1"/>
  <c r="D704" i="23"/>
  <c r="J704" i="23" s="1" a="1"/>
  <c r="J704" i="23" s="1"/>
  <c r="D703" i="23"/>
  <c r="J703" i="23" s="1" a="1"/>
  <c r="J703" i="23" s="1"/>
  <c r="D702" i="23"/>
  <c r="J702" i="23" s="1" a="1"/>
  <c r="J702" i="23" s="1"/>
  <c r="D701" i="23"/>
  <c r="J701" i="23" s="1" a="1"/>
  <c r="J701" i="23" s="1"/>
  <c r="D700" i="23"/>
  <c r="J700" i="23" s="1" a="1"/>
  <c r="J700" i="23" s="1"/>
  <c r="D699" i="23"/>
  <c r="J699" i="23" s="1" a="1"/>
  <c r="J699" i="23" s="1"/>
  <c r="D698" i="23"/>
  <c r="J698" i="23" s="1" a="1"/>
  <c r="J698" i="23" s="1"/>
  <c r="D697" i="23"/>
  <c r="J697" i="23" s="1" a="1"/>
  <c r="J697" i="23" s="1"/>
  <c r="D696" i="23"/>
  <c r="J696" i="23" s="1" a="1"/>
  <c r="J696" i="23" s="1"/>
  <c r="D695" i="23"/>
  <c r="J695" i="23" s="1" a="1"/>
  <c r="J695" i="23" s="1"/>
  <c r="D694" i="23"/>
  <c r="J694" i="23" s="1" a="1"/>
  <c r="J694" i="23" s="1"/>
  <c r="D693" i="23"/>
  <c r="J693" i="23" s="1" a="1"/>
  <c r="J693" i="23" s="1"/>
  <c r="D692" i="23"/>
  <c r="J692" i="23" s="1" a="1"/>
  <c r="J692" i="23" s="1"/>
  <c r="D691" i="23"/>
  <c r="J691" i="23" s="1" a="1"/>
  <c r="J691" i="23" s="1"/>
  <c r="D690" i="23"/>
  <c r="J690" i="23" s="1" a="1"/>
  <c r="J690" i="23" s="1"/>
  <c r="D689" i="23"/>
  <c r="J689" i="23" s="1" a="1"/>
  <c r="J689" i="23" s="1"/>
  <c r="D688" i="23"/>
  <c r="J688" i="23" s="1" a="1"/>
  <c r="J688" i="23" s="1"/>
  <c r="D687" i="23"/>
  <c r="J687" i="23" s="1" a="1"/>
  <c r="J687" i="23" s="1"/>
  <c r="D686" i="23"/>
  <c r="J686" i="23" s="1" a="1"/>
  <c r="J686" i="23" s="1"/>
  <c r="D685" i="23"/>
  <c r="J685" i="23" s="1" a="1"/>
  <c r="J685" i="23" s="1"/>
  <c r="D684" i="23"/>
  <c r="J684" i="23" s="1" a="1"/>
  <c r="J684" i="23" s="1"/>
  <c r="D683" i="23"/>
  <c r="J683" i="23" s="1" a="1"/>
  <c r="J683" i="23" s="1"/>
  <c r="D682" i="23"/>
  <c r="J682" i="23" s="1" a="1"/>
  <c r="J682" i="23" s="1"/>
  <c r="D681" i="23"/>
  <c r="J681" i="23" s="1" a="1"/>
  <c r="J681" i="23" s="1"/>
  <c r="D680" i="23"/>
  <c r="J680" i="23" s="1" a="1"/>
  <c r="J680" i="23" s="1"/>
  <c r="D679" i="23"/>
  <c r="J679" i="23" s="1" a="1"/>
  <c r="J679" i="23" s="1"/>
  <c r="D678" i="23"/>
  <c r="J678" i="23" s="1" a="1"/>
  <c r="J678" i="23" s="1"/>
  <c r="D677" i="23"/>
  <c r="J677" i="23" s="1" a="1"/>
  <c r="J677" i="23" s="1"/>
  <c r="D676" i="23"/>
  <c r="J676" i="23" s="1" a="1"/>
  <c r="J676" i="23" s="1"/>
  <c r="D675" i="23"/>
  <c r="J675" i="23" s="1" a="1"/>
  <c r="J675" i="23" s="1"/>
  <c r="D674" i="23"/>
  <c r="J674" i="23" s="1" a="1"/>
  <c r="J674" i="23" s="1"/>
  <c r="D673" i="23"/>
  <c r="J673" i="23" s="1" a="1"/>
  <c r="J673" i="23" s="1"/>
  <c r="D672" i="23"/>
  <c r="J672" i="23" s="1" a="1"/>
  <c r="J672" i="23" s="1"/>
  <c r="D671" i="23"/>
  <c r="J671" i="23" s="1" a="1"/>
  <c r="J671" i="23" s="1"/>
  <c r="D670" i="23"/>
  <c r="J670" i="23" s="1" a="1"/>
  <c r="J670" i="23" s="1"/>
  <c r="D669" i="23"/>
  <c r="J669" i="23" s="1" a="1"/>
  <c r="J669" i="23" s="1"/>
  <c r="D668" i="23"/>
  <c r="J668" i="23" s="1" a="1"/>
  <c r="J668" i="23" s="1"/>
  <c r="D667" i="23"/>
  <c r="J667" i="23" s="1" a="1"/>
  <c r="J667" i="23" s="1"/>
  <c r="D666" i="23"/>
  <c r="J666" i="23" s="1" a="1"/>
  <c r="J666" i="23" s="1"/>
  <c r="D665" i="23"/>
  <c r="J665" i="23" s="1" a="1"/>
  <c r="J665" i="23" s="1"/>
  <c r="D664" i="23"/>
  <c r="J664" i="23" s="1" a="1"/>
  <c r="J664" i="23" s="1"/>
  <c r="D663" i="23"/>
  <c r="J663" i="23" s="1" a="1"/>
  <c r="J663" i="23" s="1"/>
  <c r="D662" i="23"/>
  <c r="J662" i="23" s="1" a="1"/>
  <c r="J662" i="23" s="1"/>
  <c r="D661" i="23"/>
  <c r="J661" i="23" s="1" a="1"/>
  <c r="J661" i="23" s="1"/>
  <c r="D660" i="23"/>
  <c r="J660" i="23" s="1" a="1"/>
  <c r="J660" i="23" s="1"/>
  <c r="D659" i="23"/>
  <c r="J659" i="23" s="1" a="1"/>
  <c r="J659" i="23" s="1"/>
  <c r="D658" i="23"/>
  <c r="J658" i="23" s="1" a="1"/>
  <c r="J658" i="23" s="1"/>
  <c r="D657" i="23"/>
  <c r="J657" i="23" s="1" a="1"/>
  <c r="J657" i="23" s="1"/>
  <c r="D656" i="23"/>
  <c r="J656" i="23" s="1" a="1"/>
  <c r="J656" i="23" s="1"/>
  <c r="D655" i="23"/>
  <c r="J655" i="23" s="1" a="1"/>
  <c r="J655" i="23" s="1"/>
  <c r="D654" i="23"/>
  <c r="J654" i="23" s="1" a="1"/>
  <c r="J654" i="23" s="1"/>
  <c r="D653" i="23"/>
  <c r="J653" i="23" s="1" a="1"/>
  <c r="J653" i="23" s="1"/>
  <c r="D652" i="23"/>
  <c r="J652" i="23" s="1" a="1"/>
  <c r="J652" i="23" s="1"/>
  <c r="D651" i="23"/>
  <c r="J651" i="23" s="1" a="1"/>
  <c r="J651" i="23" s="1"/>
  <c r="D650" i="23"/>
  <c r="J650" i="23" s="1" a="1"/>
  <c r="J650" i="23" s="1"/>
  <c r="D649" i="23"/>
  <c r="J649" i="23" s="1" a="1"/>
  <c r="J649" i="23" s="1"/>
  <c r="D648" i="23"/>
  <c r="J648" i="23" s="1" a="1"/>
  <c r="J648" i="23" s="1"/>
  <c r="D647" i="23"/>
  <c r="J647" i="23" s="1" a="1"/>
  <c r="J647" i="23" s="1"/>
  <c r="D646" i="23"/>
  <c r="J646" i="23" s="1" a="1"/>
  <c r="J646" i="23" s="1"/>
  <c r="D645" i="23"/>
  <c r="J645" i="23" s="1" a="1"/>
  <c r="J645" i="23" s="1"/>
  <c r="D644" i="23"/>
  <c r="J644" i="23" s="1" a="1"/>
  <c r="J644" i="23" s="1"/>
  <c r="D643" i="23"/>
  <c r="J643" i="23" s="1" a="1"/>
  <c r="J643" i="23" s="1"/>
  <c r="D642" i="23"/>
  <c r="J642" i="23" s="1" a="1"/>
  <c r="J642" i="23" s="1"/>
  <c r="D641" i="23"/>
  <c r="J641" i="23" s="1" a="1"/>
  <c r="J641" i="23" s="1"/>
  <c r="D640" i="23"/>
  <c r="J640" i="23" s="1" a="1"/>
  <c r="J640" i="23" s="1"/>
  <c r="D639" i="23"/>
  <c r="J639" i="23" s="1" a="1"/>
  <c r="J639" i="23" s="1"/>
  <c r="D638" i="23"/>
  <c r="J638" i="23" s="1" a="1"/>
  <c r="J638" i="23" s="1"/>
  <c r="D637" i="23"/>
  <c r="J637" i="23" s="1" a="1"/>
  <c r="J637" i="23" s="1"/>
  <c r="D636" i="23"/>
  <c r="J636" i="23" s="1" a="1"/>
  <c r="J636" i="23" s="1"/>
  <c r="D635" i="23"/>
  <c r="J635" i="23" s="1" a="1"/>
  <c r="J635" i="23" s="1"/>
  <c r="D634" i="23"/>
  <c r="J634" i="23" s="1" a="1"/>
  <c r="J634" i="23" s="1"/>
  <c r="D633" i="23"/>
  <c r="J633" i="23" s="1" a="1"/>
  <c r="J633" i="23" s="1"/>
  <c r="D632" i="23"/>
  <c r="J632" i="23" s="1" a="1"/>
  <c r="J632" i="23" s="1"/>
  <c r="D631" i="23"/>
  <c r="J631" i="23" s="1" a="1"/>
  <c r="J631" i="23" s="1"/>
  <c r="D630" i="23"/>
  <c r="J630" i="23" s="1" a="1"/>
  <c r="J630" i="23" s="1"/>
  <c r="D629" i="23"/>
  <c r="J629" i="23" s="1" a="1"/>
  <c r="J629" i="23" s="1"/>
  <c r="D628" i="23"/>
  <c r="J628" i="23" s="1" a="1"/>
  <c r="J628" i="23" s="1"/>
  <c r="D627" i="23"/>
  <c r="J627" i="23" s="1" a="1"/>
  <c r="J627" i="23" s="1"/>
  <c r="D626" i="23"/>
  <c r="J626" i="23" s="1" a="1"/>
  <c r="J626" i="23" s="1"/>
  <c r="D625" i="23"/>
  <c r="J625" i="23" s="1" a="1"/>
  <c r="J625" i="23" s="1"/>
  <c r="D624" i="23"/>
  <c r="J624" i="23" s="1" a="1"/>
  <c r="J624" i="23" s="1"/>
  <c r="D623" i="23"/>
  <c r="J623" i="23" s="1" a="1"/>
  <c r="J623" i="23" s="1"/>
  <c r="D622" i="23"/>
  <c r="J622" i="23" s="1" a="1"/>
  <c r="J622" i="23" s="1"/>
  <c r="D621" i="23"/>
  <c r="J621" i="23" s="1" a="1"/>
  <c r="J621" i="23" s="1"/>
  <c r="D620" i="23"/>
  <c r="J620" i="23" s="1" a="1"/>
  <c r="J620" i="23" s="1"/>
  <c r="D619" i="23"/>
  <c r="J619" i="23" s="1" a="1"/>
  <c r="J619" i="23" s="1"/>
  <c r="D618" i="23"/>
  <c r="J618" i="23" s="1" a="1"/>
  <c r="J618" i="23" s="1"/>
  <c r="D617" i="23"/>
  <c r="J617" i="23" s="1" a="1"/>
  <c r="J617" i="23" s="1"/>
  <c r="D616" i="23"/>
  <c r="J616" i="23" s="1" a="1"/>
  <c r="J616" i="23" s="1"/>
  <c r="D615" i="23"/>
  <c r="J615" i="23" s="1" a="1"/>
  <c r="J615" i="23" s="1"/>
  <c r="D614" i="23"/>
  <c r="J614" i="23" s="1" a="1"/>
  <c r="J614" i="23" s="1"/>
  <c r="D613" i="23"/>
  <c r="J613" i="23" s="1" a="1"/>
  <c r="J613" i="23" s="1"/>
  <c r="D612" i="23"/>
  <c r="J612" i="23" s="1" a="1"/>
  <c r="J612" i="23" s="1"/>
  <c r="D611" i="23"/>
  <c r="J611" i="23" s="1" a="1"/>
  <c r="J611" i="23" s="1"/>
  <c r="D610" i="23"/>
  <c r="J610" i="23" s="1" a="1"/>
  <c r="J610" i="23" s="1"/>
  <c r="D609" i="23"/>
  <c r="J609" i="23" s="1" a="1"/>
  <c r="J609" i="23" s="1"/>
  <c r="D608" i="23"/>
  <c r="J608" i="23" s="1" a="1"/>
  <c r="J608" i="23" s="1"/>
  <c r="D607" i="23"/>
  <c r="J607" i="23" s="1" a="1"/>
  <c r="J607" i="23" s="1"/>
  <c r="D606" i="23"/>
  <c r="J606" i="23" s="1" a="1"/>
  <c r="J606" i="23" s="1"/>
  <c r="D605" i="23"/>
  <c r="J605" i="23" s="1" a="1"/>
  <c r="J605" i="23" s="1"/>
  <c r="D604" i="23"/>
  <c r="J604" i="23" s="1" a="1"/>
  <c r="J604" i="23" s="1"/>
  <c r="D603" i="23"/>
  <c r="J603" i="23" s="1" a="1"/>
  <c r="J603" i="23" s="1"/>
  <c r="D602" i="23"/>
  <c r="J602" i="23" s="1" a="1"/>
  <c r="J602" i="23" s="1"/>
  <c r="D601" i="23"/>
  <c r="J601" i="23" s="1" a="1"/>
  <c r="J601" i="23" s="1"/>
  <c r="D600" i="23"/>
  <c r="J600" i="23" s="1" a="1"/>
  <c r="J600" i="23" s="1"/>
  <c r="D599" i="23"/>
  <c r="J599" i="23" s="1" a="1"/>
  <c r="J599" i="23" s="1"/>
  <c r="D598" i="23"/>
  <c r="J598" i="23" s="1" a="1"/>
  <c r="J598" i="23" s="1"/>
  <c r="D597" i="23"/>
  <c r="J597" i="23" s="1" a="1"/>
  <c r="J597" i="23" s="1"/>
  <c r="D596" i="23"/>
  <c r="J596" i="23" s="1" a="1"/>
  <c r="J596" i="23" s="1"/>
  <c r="D595" i="23"/>
  <c r="J595" i="23" s="1" a="1"/>
  <c r="J595" i="23" s="1"/>
  <c r="D594" i="23"/>
  <c r="J594" i="23" s="1" a="1"/>
  <c r="J594" i="23" s="1"/>
  <c r="D593" i="23"/>
  <c r="J593" i="23" s="1" a="1"/>
  <c r="J593" i="23" s="1"/>
  <c r="D592" i="23"/>
  <c r="J592" i="23" s="1" a="1"/>
  <c r="J592" i="23" s="1"/>
  <c r="D591" i="23"/>
  <c r="J591" i="23" s="1" a="1"/>
  <c r="J591" i="23" s="1"/>
  <c r="D590" i="23"/>
  <c r="J590" i="23" s="1" a="1"/>
  <c r="J590" i="23" s="1"/>
  <c r="D589" i="23"/>
  <c r="J589" i="23" s="1" a="1"/>
  <c r="J589" i="23" s="1"/>
  <c r="D588" i="23"/>
  <c r="J588" i="23" s="1" a="1"/>
  <c r="J588" i="23" s="1"/>
  <c r="D587" i="23"/>
  <c r="J587" i="23" s="1" a="1"/>
  <c r="J587" i="23" s="1"/>
  <c r="D586" i="23"/>
  <c r="J586" i="23" s="1" a="1"/>
  <c r="J586" i="23" s="1"/>
  <c r="D585" i="23"/>
  <c r="J585" i="23" s="1" a="1"/>
  <c r="J585" i="23" s="1"/>
  <c r="D584" i="23"/>
  <c r="J584" i="23" s="1" a="1"/>
  <c r="J584" i="23" s="1"/>
  <c r="D583" i="23"/>
  <c r="J583" i="23" s="1" a="1"/>
  <c r="J583" i="23" s="1"/>
  <c r="D582" i="23"/>
  <c r="J582" i="23" s="1" a="1"/>
  <c r="J582" i="23" s="1"/>
  <c r="D581" i="23"/>
  <c r="J581" i="23" s="1" a="1"/>
  <c r="J581" i="23" s="1"/>
  <c r="D580" i="23"/>
  <c r="J580" i="23" s="1" a="1"/>
  <c r="J580" i="23" s="1"/>
  <c r="D579" i="23"/>
  <c r="J579" i="23" s="1" a="1"/>
  <c r="J579" i="23" s="1"/>
  <c r="D578" i="23"/>
  <c r="J578" i="23" s="1" a="1"/>
  <c r="J578" i="23" s="1"/>
  <c r="D577" i="23"/>
  <c r="J577" i="23" s="1" a="1"/>
  <c r="J577" i="23" s="1"/>
  <c r="D576" i="23"/>
  <c r="J576" i="23" s="1" a="1"/>
  <c r="J576" i="23" s="1"/>
  <c r="D575" i="23"/>
  <c r="J575" i="23" s="1" a="1"/>
  <c r="J575" i="23" s="1"/>
  <c r="D574" i="23"/>
  <c r="J574" i="23" s="1" a="1"/>
  <c r="J574" i="23" s="1"/>
  <c r="D573" i="23"/>
  <c r="J573" i="23" s="1" a="1"/>
  <c r="J573" i="23" s="1"/>
  <c r="D572" i="23"/>
  <c r="J572" i="23" s="1" a="1"/>
  <c r="J572" i="23" s="1"/>
  <c r="D571" i="23"/>
  <c r="J571" i="23" s="1" a="1"/>
  <c r="J571" i="23" s="1"/>
  <c r="D570" i="23"/>
  <c r="J570" i="23" s="1" a="1"/>
  <c r="J570" i="23" s="1"/>
  <c r="D569" i="23"/>
  <c r="J569" i="23" s="1" a="1"/>
  <c r="J569" i="23" s="1"/>
  <c r="D568" i="23"/>
  <c r="J568" i="23" s="1" a="1"/>
  <c r="J568" i="23" s="1"/>
  <c r="D567" i="23"/>
  <c r="J567" i="23" s="1" a="1"/>
  <c r="J567" i="23" s="1"/>
  <c r="D566" i="23"/>
  <c r="J566" i="23" s="1" a="1"/>
  <c r="J566" i="23" s="1"/>
  <c r="D565" i="23"/>
  <c r="J565" i="23" s="1" a="1"/>
  <c r="J565" i="23" s="1"/>
  <c r="D564" i="23"/>
  <c r="J564" i="23" s="1" a="1"/>
  <c r="J564" i="23" s="1"/>
  <c r="D563" i="23"/>
  <c r="J563" i="23" s="1" a="1"/>
  <c r="J563" i="23" s="1"/>
  <c r="D562" i="23"/>
  <c r="J562" i="23" s="1" a="1"/>
  <c r="J562" i="23" s="1"/>
  <c r="D561" i="23"/>
  <c r="J561" i="23" s="1" a="1"/>
  <c r="J561" i="23" s="1"/>
  <c r="D560" i="23"/>
  <c r="J560" i="23" s="1" a="1"/>
  <c r="J560" i="23" s="1"/>
  <c r="D559" i="23"/>
  <c r="J559" i="23" s="1" a="1"/>
  <c r="J559" i="23" s="1"/>
  <c r="D558" i="23"/>
  <c r="J558" i="23" s="1" a="1"/>
  <c r="J558" i="23" s="1"/>
  <c r="D557" i="23"/>
  <c r="J557" i="23" s="1" a="1"/>
  <c r="J557" i="23" s="1"/>
  <c r="D556" i="23"/>
  <c r="J556" i="23" s="1" a="1"/>
  <c r="J556" i="23" s="1"/>
  <c r="D555" i="23"/>
  <c r="J555" i="23" s="1" a="1"/>
  <c r="J555" i="23" s="1"/>
  <c r="D554" i="23"/>
  <c r="J554" i="23" s="1" a="1"/>
  <c r="J554" i="23" s="1"/>
  <c r="D553" i="23"/>
  <c r="J553" i="23" s="1" a="1"/>
  <c r="J553" i="23" s="1"/>
  <c r="D552" i="23"/>
  <c r="J552" i="23" s="1" a="1"/>
  <c r="J552" i="23" s="1"/>
  <c r="D551" i="23"/>
  <c r="J551" i="23" s="1" a="1"/>
  <c r="J551" i="23" s="1"/>
  <c r="D550" i="23"/>
  <c r="J550" i="23" s="1" a="1"/>
  <c r="J550" i="23" s="1"/>
  <c r="D549" i="23"/>
  <c r="J549" i="23" s="1" a="1"/>
  <c r="J549" i="23" s="1"/>
  <c r="D548" i="23"/>
  <c r="J548" i="23" s="1" a="1"/>
  <c r="J548" i="23" s="1"/>
  <c r="D547" i="23"/>
  <c r="J547" i="23" s="1" a="1"/>
  <c r="J547" i="23" s="1"/>
  <c r="D546" i="23"/>
  <c r="J546" i="23" s="1" a="1"/>
  <c r="J546" i="23" s="1"/>
  <c r="D545" i="23"/>
  <c r="J545" i="23" s="1" a="1"/>
  <c r="J545" i="23" s="1"/>
  <c r="D544" i="23"/>
  <c r="J544" i="23" s="1" a="1"/>
  <c r="J544" i="23" s="1"/>
  <c r="D543" i="23"/>
  <c r="J543" i="23" s="1" a="1"/>
  <c r="J543" i="23" s="1"/>
  <c r="D542" i="23"/>
  <c r="J542" i="23" s="1" a="1"/>
  <c r="J542" i="23" s="1"/>
  <c r="D541" i="23"/>
  <c r="J541" i="23" s="1" a="1"/>
  <c r="J541" i="23" s="1"/>
  <c r="D540" i="23"/>
  <c r="J540" i="23" s="1" a="1"/>
  <c r="J540" i="23" s="1"/>
  <c r="D539" i="23"/>
  <c r="J539" i="23" s="1" a="1"/>
  <c r="J539" i="23" s="1"/>
  <c r="D538" i="23"/>
  <c r="J538" i="23" s="1" a="1"/>
  <c r="J538" i="23" s="1"/>
  <c r="D537" i="23"/>
  <c r="J537" i="23" s="1" a="1"/>
  <c r="J537" i="23" s="1"/>
  <c r="D536" i="23"/>
  <c r="J536" i="23" s="1" a="1"/>
  <c r="J536" i="23" s="1"/>
  <c r="D535" i="23"/>
  <c r="J535" i="23" s="1" a="1"/>
  <c r="J535" i="23" s="1"/>
  <c r="D534" i="23"/>
  <c r="J534" i="23" s="1" a="1"/>
  <c r="J534" i="23" s="1"/>
  <c r="D533" i="23"/>
  <c r="J533" i="23" s="1" a="1"/>
  <c r="J533" i="23" s="1"/>
  <c r="D532" i="23"/>
  <c r="J532" i="23" s="1" a="1"/>
  <c r="J532" i="23" s="1"/>
  <c r="D531" i="23"/>
  <c r="J531" i="23" s="1" a="1"/>
  <c r="J531" i="23" s="1"/>
  <c r="D530" i="23"/>
  <c r="J530" i="23" s="1" a="1"/>
  <c r="J530" i="23" s="1"/>
  <c r="D529" i="23"/>
  <c r="J529" i="23" s="1" a="1"/>
  <c r="J529" i="23" s="1"/>
  <c r="D528" i="23"/>
  <c r="J528" i="23" s="1" a="1"/>
  <c r="J528" i="23" s="1"/>
  <c r="D527" i="23"/>
  <c r="J527" i="23" s="1" a="1"/>
  <c r="J527" i="23" s="1"/>
  <c r="D526" i="23"/>
  <c r="J526" i="23" s="1" a="1"/>
  <c r="J526" i="23" s="1"/>
  <c r="D525" i="23"/>
  <c r="J525" i="23" s="1" a="1"/>
  <c r="J525" i="23" s="1"/>
  <c r="D524" i="23"/>
  <c r="J524" i="23" s="1" a="1"/>
  <c r="J524" i="23" s="1"/>
  <c r="D523" i="23"/>
  <c r="J523" i="23" s="1" a="1"/>
  <c r="J523" i="23" s="1"/>
  <c r="D522" i="23"/>
  <c r="J522" i="23" s="1" a="1"/>
  <c r="J522" i="23" s="1"/>
  <c r="D521" i="23"/>
  <c r="J521" i="23" s="1" a="1"/>
  <c r="J521" i="23" s="1"/>
  <c r="D520" i="23"/>
  <c r="J520" i="23" s="1" a="1"/>
  <c r="J520" i="23" s="1"/>
  <c r="D519" i="23"/>
  <c r="J519" i="23" s="1" a="1"/>
  <c r="J519" i="23" s="1"/>
  <c r="D518" i="23"/>
  <c r="J518" i="23" s="1" a="1"/>
  <c r="J518" i="23" s="1"/>
  <c r="D517" i="23"/>
  <c r="J517" i="23" s="1" a="1"/>
  <c r="J517" i="23" s="1"/>
  <c r="D516" i="23"/>
  <c r="J516" i="23" s="1" a="1"/>
  <c r="J516" i="23" s="1"/>
  <c r="D515" i="23"/>
  <c r="J515" i="23" s="1" a="1"/>
  <c r="J515" i="23" s="1"/>
  <c r="D514" i="23"/>
  <c r="J514" i="23" s="1" a="1"/>
  <c r="J514" i="23" s="1"/>
  <c r="D513" i="23"/>
  <c r="J513" i="23" s="1" a="1"/>
  <c r="J513" i="23" s="1"/>
  <c r="D512" i="23"/>
  <c r="J512" i="23" s="1" a="1"/>
  <c r="J512" i="23" s="1"/>
  <c r="D511" i="23"/>
  <c r="J511" i="23" s="1" a="1"/>
  <c r="J511" i="23" s="1"/>
  <c r="D510" i="23"/>
  <c r="J510" i="23" s="1" a="1"/>
  <c r="J510" i="23" s="1"/>
  <c r="D509" i="23"/>
  <c r="J509" i="23" s="1" a="1"/>
  <c r="J509" i="23" s="1"/>
  <c r="D508" i="23"/>
  <c r="J508" i="23" s="1" a="1"/>
  <c r="J508" i="23" s="1"/>
  <c r="D507" i="23"/>
  <c r="J507" i="23" s="1" a="1"/>
  <c r="J507" i="23" s="1"/>
  <c r="D506" i="23"/>
  <c r="J506" i="23" s="1" a="1"/>
  <c r="J506" i="23" s="1"/>
  <c r="D505" i="23"/>
  <c r="J505" i="23" s="1" a="1"/>
  <c r="J505" i="23" s="1"/>
  <c r="D504" i="23"/>
  <c r="J504" i="23" s="1" a="1"/>
  <c r="J504" i="23" s="1"/>
  <c r="D503" i="23"/>
  <c r="J503" i="23" s="1" a="1"/>
  <c r="J503" i="23" s="1"/>
  <c r="D502" i="23"/>
  <c r="J502" i="23" s="1" a="1"/>
  <c r="J502" i="23" s="1"/>
  <c r="D501" i="23"/>
  <c r="J501" i="23" s="1" a="1"/>
  <c r="J501" i="23" s="1"/>
  <c r="D500" i="23"/>
  <c r="J500" i="23" s="1" a="1"/>
  <c r="J500" i="23" s="1"/>
  <c r="D499" i="23"/>
  <c r="J499" i="23" s="1" a="1"/>
  <c r="J499" i="23" s="1"/>
  <c r="D498" i="23"/>
  <c r="J498" i="23" s="1" a="1"/>
  <c r="J498" i="23" s="1"/>
  <c r="D497" i="23"/>
  <c r="J497" i="23" s="1" a="1"/>
  <c r="J497" i="23" s="1"/>
  <c r="D496" i="23"/>
  <c r="J496" i="23" s="1" a="1"/>
  <c r="J496" i="23" s="1"/>
  <c r="D495" i="23"/>
  <c r="J495" i="23" s="1" a="1"/>
  <c r="J495" i="23" s="1"/>
  <c r="D494" i="23"/>
  <c r="J494" i="23" s="1" a="1"/>
  <c r="J494" i="23" s="1"/>
  <c r="D493" i="23"/>
  <c r="J493" i="23" s="1" a="1"/>
  <c r="J493" i="23" s="1"/>
  <c r="D492" i="23"/>
  <c r="J492" i="23" s="1" a="1"/>
  <c r="J492" i="23" s="1"/>
  <c r="D491" i="23"/>
  <c r="J491" i="23" s="1" a="1"/>
  <c r="J491" i="23" s="1"/>
  <c r="D490" i="23"/>
  <c r="J490" i="23" s="1" a="1"/>
  <c r="J490" i="23" s="1"/>
  <c r="D489" i="23"/>
  <c r="J489" i="23" s="1" a="1"/>
  <c r="J489" i="23" s="1"/>
  <c r="D488" i="23"/>
  <c r="J488" i="23" s="1" a="1"/>
  <c r="J488" i="23" s="1"/>
  <c r="D487" i="23"/>
  <c r="J487" i="23" s="1" a="1"/>
  <c r="J487" i="23" s="1"/>
  <c r="D486" i="23"/>
  <c r="J486" i="23" s="1" a="1"/>
  <c r="J486" i="23" s="1"/>
  <c r="D485" i="23"/>
  <c r="J485" i="23" s="1" a="1"/>
  <c r="J485" i="23" s="1"/>
  <c r="D484" i="23"/>
  <c r="J484" i="23" s="1" a="1"/>
  <c r="J484" i="23" s="1"/>
  <c r="D483" i="23"/>
  <c r="J483" i="23" s="1" a="1"/>
  <c r="J483" i="23" s="1"/>
  <c r="D482" i="23"/>
  <c r="J482" i="23" s="1" a="1"/>
  <c r="J482" i="23" s="1"/>
  <c r="D481" i="23"/>
  <c r="J481" i="23" s="1" a="1"/>
  <c r="J481" i="23" s="1"/>
  <c r="D480" i="23"/>
  <c r="J480" i="23" s="1" a="1"/>
  <c r="J480" i="23" s="1"/>
  <c r="D479" i="23"/>
  <c r="J479" i="23" s="1" a="1"/>
  <c r="J479" i="23" s="1"/>
  <c r="D478" i="23"/>
  <c r="J478" i="23" s="1" a="1"/>
  <c r="J478" i="23" s="1"/>
  <c r="D477" i="23"/>
  <c r="J477" i="23" s="1" a="1"/>
  <c r="J477" i="23" s="1"/>
  <c r="D476" i="23"/>
  <c r="J476" i="23" s="1" a="1"/>
  <c r="J476" i="23" s="1"/>
  <c r="D475" i="23"/>
  <c r="J475" i="23" s="1" a="1"/>
  <c r="J475" i="23" s="1"/>
  <c r="D474" i="23"/>
  <c r="J474" i="23" s="1" a="1"/>
  <c r="J474" i="23" s="1"/>
  <c r="D473" i="23"/>
  <c r="J473" i="23" s="1" a="1"/>
  <c r="J473" i="23" s="1"/>
  <c r="D472" i="23"/>
  <c r="J472" i="23" s="1" a="1"/>
  <c r="J472" i="23" s="1"/>
  <c r="D471" i="23"/>
  <c r="J471" i="23" s="1" a="1"/>
  <c r="J471" i="23" s="1"/>
  <c r="D470" i="23"/>
  <c r="J470" i="23" s="1" a="1"/>
  <c r="J470" i="23" s="1"/>
  <c r="D469" i="23"/>
  <c r="J469" i="23" s="1" a="1"/>
  <c r="J469" i="23" s="1"/>
  <c r="D468" i="23"/>
  <c r="J468" i="23" s="1" a="1"/>
  <c r="J468" i="23" s="1"/>
  <c r="D467" i="23"/>
  <c r="J467" i="23" s="1" a="1"/>
  <c r="J467" i="23" s="1"/>
  <c r="D466" i="23"/>
  <c r="J466" i="23" s="1" a="1"/>
  <c r="J466" i="23" s="1"/>
  <c r="D465" i="23"/>
  <c r="J465" i="23" s="1" a="1"/>
  <c r="J465" i="23" s="1"/>
  <c r="D464" i="23"/>
  <c r="J464" i="23" s="1" a="1"/>
  <c r="J464" i="23" s="1"/>
  <c r="D463" i="23"/>
  <c r="J463" i="23" s="1" a="1"/>
  <c r="J463" i="23" s="1"/>
  <c r="D462" i="23"/>
  <c r="J462" i="23" s="1" a="1"/>
  <c r="J462" i="23" s="1"/>
  <c r="D461" i="23"/>
  <c r="J461" i="23" s="1" a="1"/>
  <c r="J461" i="23" s="1"/>
  <c r="D460" i="23"/>
  <c r="J460" i="23" s="1" a="1"/>
  <c r="J460" i="23" s="1"/>
  <c r="D459" i="23"/>
  <c r="J459" i="23" s="1" a="1"/>
  <c r="J459" i="23" s="1"/>
  <c r="D458" i="23"/>
  <c r="J458" i="23" s="1" a="1"/>
  <c r="J458" i="23" s="1"/>
  <c r="D457" i="23"/>
  <c r="J457" i="23" s="1" a="1"/>
  <c r="J457" i="23" s="1"/>
  <c r="D456" i="23"/>
  <c r="J456" i="23" s="1" a="1"/>
  <c r="J456" i="23" s="1"/>
  <c r="D455" i="23"/>
  <c r="J455" i="23" s="1" a="1"/>
  <c r="J455" i="23" s="1"/>
  <c r="D454" i="23"/>
  <c r="J454" i="23" s="1" a="1"/>
  <c r="J454" i="23" s="1"/>
  <c r="D453" i="23"/>
  <c r="J453" i="23" s="1" a="1"/>
  <c r="J453" i="23" s="1"/>
  <c r="D452" i="23"/>
  <c r="J452" i="23" s="1" a="1"/>
  <c r="J452" i="23" s="1"/>
  <c r="D451" i="23"/>
  <c r="J451" i="23" s="1" a="1"/>
  <c r="J451" i="23" s="1"/>
  <c r="D450" i="23"/>
  <c r="J450" i="23" s="1" a="1"/>
  <c r="J450" i="23" s="1"/>
  <c r="D449" i="23"/>
  <c r="J449" i="23" s="1" a="1"/>
  <c r="J449" i="23" s="1"/>
  <c r="D448" i="23"/>
  <c r="J448" i="23" s="1" a="1"/>
  <c r="J448" i="23" s="1"/>
  <c r="D447" i="23"/>
  <c r="J447" i="23" s="1" a="1"/>
  <c r="J447" i="23" s="1"/>
  <c r="D446" i="23"/>
  <c r="J446" i="23" s="1" a="1"/>
  <c r="J446" i="23" s="1"/>
  <c r="D445" i="23"/>
  <c r="J445" i="23" s="1" a="1"/>
  <c r="J445" i="23" s="1"/>
  <c r="D444" i="23"/>
  <c r="J444" i="23" s="1" a="1"/>
  <c r="J444" i="23" s="1"/>
  <c r="D443" i="23"/>
  <c r="J443" i="23" s="1" a="1"/>
  <c r="J443" i="23" s="1"/>
  <c r="D442" i="23"/>
  <c r="J442" i="23" s="1" a="1"/>
  <c r="J442" i="23" s="1"/>
  <c r="D441" i="23"/>
  <c r="J441" i="23" s="1" a="1"/>
  <c r="J441" i="23" s="1"/>
  <c r="D440" i="23"/>
  <c r="J440" i="23" s="1" a="1"/>
  <c r="J440" i="23" s="1"/>
  <c r="D439" i="23"/>
  <c r="J439" i="23" s="1" a="1"/>
  <c r="J439" i="23" s="1"/>
  <c r="D438" i="23"/>
  <c r="J438" i="23" s="1" a="1"/>
  <c r="J438" i="23" s="1"/>
  <c r="D437" i="23"/>
  <c r="J437" i="23" s="1" a="1"/>
  <c r="J437" i="23" s="1"/>
  <c r="D436" i="23"/>
  <c r="J436" i="23" s="1" a="1"/>
  <c r="J436" i="23" s="1"/>
  <c r="D435" i="23"/>
  <c r="J435" i="23" s="1" a="1"/>
  <c r="J435" i="23" s="1"/>
  <c r="D434" i="23"/>
  <c r="J434" i="23" s="1" a="1"/>
  <c r="J434" i="23" s="1"/>
  <c r="D433" i="23"/>
  <c r="J433" i="23" s="1" a="1"/>
  <c r="J433" i="23" s="1"/>
  <c r="D432" i="23"/>
  <c r="J432" i="23" s="1" a="1"/>
  <c r="J432" i="23" s="1"/>
  <c r="D431" i="23"/>
  <c r="J431" i="23" s="1" a="1"/>
  <c r="J431" i="23" s="1"/>
  <c r="D430" i="23"/>
  <c r="J430" i="23" s="1" a="1"/>
  <c r="J430" i="23" s="1"/>
  <c r="D429" i="23"/>
  <c r="J429" i="23" s="1" a="1"/>
  <c r="J429" i="23" s="1"/>
  <c r="D428" i="23"/>
  <c r="J428" i="23" s="1" a="1"/>
  <c r="J428" i="23" s="1"/>
  <c r="D427" i="23"/>
  <c r="J427" i="23" s="1" a="1"/>
  <c r="J427" i="23" s="1"/>
  <c r="D426" i="23"/>
  <c r="J426" i="23" s="1" a="1"/>
  <c r="J426" i="23" s="1"/>
  <c r="D425" i="23"/>
  <c r="J425" i="23" s="1" a="1"/>
  <c r="J425" i="23" s="1"/>
  <c r="D424" i="23"/>
  <c r="J424" i="23" s="1" a="1"/>
  <c r="J424" i="23" s="1"/>
  <c r="D423" i="23"/>
  <c r="J423" i="23" s="1" a="1"/>
  <c r="J423" i="23" s="1"/>
  <c r="D422" i="23"/>
  <c r="J422" i="23" s="1" a="1"/>
  <c r="J422" i="23" s="1"/>
  <c r="D421" i="23"/>
  <c r="J421" i="23" s="1" a="1"/>
  <c r="J421" i="23" s="1"/>
  <c r="D420" i="23"/>
  <c r="J420" i="23" s="1" a="1"/>
  <c r="J420" i="23" s="1"/>
  <c r="D419" i="23"/>
  <c r="J419" i="23" s="1" a="1"/>
  <c r="J419" i="23" s="1"/>
  <c r="D418" i="23"/>
  <c r="J418" i="23" s="1" a="1"/>
  <c r="J418" i="23" s="1"/>
  <c r="D417" i="23"/>
  <c r="J417" i="23" s="1" a="1"/>
  <c r="J417" i="23" s="1"/>
  <c r="D416" i="23"/>
  <c r="J416" i="23" s="1" a="1"/>
  <c r="J416" i="23" s="1"/>
  <c r="D415" i="23"/>
  <c r="J415" i="23" s="1" a="1"/>
  <c r="J415" i="23" s="1"/>
  <c r="D414" i="23"/>
  <c r="J414" i="23" s="1" a="1"/>
  <c r="J414" i="23" s="1"/>
  <c r="D413" i="23"/>
  <c r="J413" i="23" s="1" a="1"/>
  <c r="J413" i="23" s="1"/>
  <c r="D412" i="23"/>
  <c r="J412" i="23" s="1" a="1"/>
  <c r="J412" i="23" s="1"/>
  <c r="D411" i="23"/>
  <c r="J411" i="23" s="1" a="1"/>
  <c r="J411" i="23" s="1"/>
  <c r="D410" i="23"/>
  <c r="J410" i="23" s="1" a="1"/>
  <c r="J410" i="23" s="1"/>
  <c r="D409" i="23"/>
  <c r="J409" i="23" s="1" a="1"/>
  <c r="J409" i="23" s="1"/>
  <c r="D408" i="23"/>
  <c r="J408" i="23" s="1" a="1"/>
  <c r="J408" i="23" s="1"/>
  <c r="D407" i="23"/>
  <c r="J407" i="23" s="1" a="1"/>
  <c r="J407" i="23" s="1"/>
  <c r="D406" i="23"/>
  <c r="J406" i="23" s="1" a="1"/>
  <c r="J406" i="23" s="1"/>
  <c r="D405" i="23"/>
  <c r="J405" i="23" s="1" a="1"/>
  <c r="J405" i="23" s="1"/>
  <c r="D404" i="23"/>
  <c r="J404" i="23" s="1" a="1"/>
  <c r="J404" i="23" s="1"/>
  <c r="D403" i="23"/>
  <c r="J403" i="23" s="1" a="1"/>
  <c r="J403" i="23" s="1"/>
  <c r="D402" i="23"/>
  <c r="J402" i="23" s="1" a="1"/>
  <c r="J402" i="23" s="1"/>
  <c r="D401" i="23"/>
  <c r="J401" i="23" s="1" a="1"/>
  <c r="J401" i="23" s="1"/>
  <c r="D400" i="23"/>
  <c r="J400" i="23" s="1" a="1"/>
  <c r="J400" i="23" s="1"/>
  <c r="D399" i="23"/>
  <c r="J399" i="23" s="1" a="1"/>
  <c r="J399" i="23" s="1"/>
  <c r="D398" i="23"/>
  <c r="J398" i="23" s="1" a="1"/>
  <c r="J398" i="23" s="1"/>
  <c r="D397" i="23"/>
  <c r="J397" i="23" s="1" a="1"/>
  <c r="J397" i="23" s="1"/>
  <c r="D396" i="23"/>
  <c r="J396" i="23" s="1" a="1"/>
  <c r="J396" i="23" s="1"/>
  <c r="D395" i="23"/>
  <c r="J395" i="23" s="1" a="1"/>
  <c r="J395" i="23" s="1"/>
  <c r="D394" i="23"/>
  <c r="J394" i="23" s="1" a="1"/>
  <c r="J394" i="23" s="1"/>
  <c r="D393" i="23"/>
  <c r="J393" i="23" s="1" a="1"/>
  <c r="J393" i="23" s="1"/>
  <c r="D392" i="23"/>
  <c r="J392" i="23" s="1" a="1"/>
  <c r="J392" i="23" s="1"/>
  <c r="D391" i="23"/>
  <c r="J391" i="23" s="1" a="1"/>
  <c r="J391" i="23" s="1"/>
  <c r="D390" i="23"/>
  <c r="J390" i="23" s="1" a="1"/>
  <c r="J390" i="23" s="1"/>
  <c r="D389" i="23"/>
  <c r="J389" i="23" s="1" a="1"/>
  <c r="J389" i="23" s="1"/>
  <c r="D388" i="23"/>
  <c r="J388" i="23" s="1" a="1"/>
  <c r="J388" i="23" s="1"/>
  <c r="D387" i="23"/>
  <c r="J387" i="23" s="1" a="1"/>
  <c r="J387" i="23" s="1"/>
  <c r="D386" i="23"/>
  <c r="J386" i="23" s="1" a="1"/>
  <c r="J386" i="23" s="1"/>
  <c r="D385" i="23"/>
  <c r="J385" i="23" s="1" a="1"/>
  <c r="J385" i="23" s="1"/>
  <c r="D384" i="23"/>
  <c r="J384" i="23" s="1" a="1"/>
  <c r="J384" i="23" s="1"/>
  <c r="D383" i="23"/>
  <c r="J383" i="23" s="1" a="1"/>
  <c r="J383" i="23" s="1"/>
  <c r="D382" i="23"/>
  <c r="J382" i="23" s="1" a="1"/>
  <c r="J382" i="23" s="1"/>
  <c r="D381" i="23"/>
  <c r="J381" i="23" s="1" a="1"/>
  <c r="J381" i="23" s="1"/>
  <c r="D380" i="23"/>
  <c r="J380" i="23" s="1" a="1"/>
  <c r="J380" i="23" s="1"/>
  <c r="D379" i="23"/>
  <c r="J379" i="23" s="1" a="1"/>
  <c r="J379" i="23" s="1"/>
  <c r="D378" i="23"/>
  <c r="J378" i="23" s="1" a="1"/>
  <c r="J378" i="23" s="1"/>
  <c r="D377" i="23"/>
  <c r="J377" i="23" s="1" a="1"/>
  <c r="J377" i="23" s="1"/>
  <c r="D376" i="23"/>
  <c r="J376" i="23" s="1" a="1"/>
  <c r="J376" i="23" s="1"/>
  <c r="D375" i="23"/>
  <c r="J375" i="23" s="1" a="1"/>
  <c r="J375" i="23" s="1"/>
  <c r="D374" i="23"/>
  <c r="J374" i="23" s="1" a="1"/>
  <c r="J374" i="23" s="1"/>
  <c r="D373" i="23"/>
  <c r="J373" i="23" s="1" a="1"/>
  <c r="J373" i="23" s="1"/>
  <c r="D372" i="23"/>
  <c r="J372" i="23" s="1" a="1"/>
  <c r="J372" i="23" s="1"/>
  <c r="D371" i="23"/>
  <c r="J371" i="23" s="1" a="1"/>
  <c r="J371" i="23" s="1"/>
  <c r="D370" i="23"/>
  <c r="J370" i="23" s="1" a="1"/>
  <c r="J370" i="23" s="1"/>
  <c r="D369" i="23"/>
  <c r="J369" i="23" s="1" a="1"/>
  <c r="J369" i="23" s="1"/>
  <c r="D368" i="23"/>
  <c r="J368" i="23" s="1" a="1"/>
  <c r="J368" i="23" s="1"/>
  <c r="D367" i="23"/>
  <c r="J367" i="23" s="1" a="1"/>
  <c r="J367" i="23" s="1"/>
  <c r="D366" i="23"/>
  <c r="J366" i="23" s="1" a="1"/>
  <c r="J366" i="23" s="1"/>
  <c r="D365" i="23"/>
  <c r="J365" i="23" s="1" a="1"/>
  <c r="J365" i="23" s="1"/>
  <c r="D364" i="23"/>
  <c r="J364" i="23" s="1" a="1"/>
  <c r="J364" i="23" s="1"/>
  <c r="D363" i="23"/>
  <c r="J363" i="23" s="1" a="1"/>
  <c r="J363" i="23" s="1"/>
  <c r="D362" i="23"/>
  <c r="J362" i="23" s="1" a="1"/>
  <c r="J362" i="23" s="1"/>
  <c r="D361" i="23"/>
  <c r="J361" i="23" s="1" a="1"/>
  <c r="J361" i="23" s="1"/>
  <c r="D360" i="23"/>
  <c r="J360" i="23" s="1" a="1"/>
  <c r="J360" i="23" s="1"/>
  <c r="D359" i="23"/>
  <c r="J359" i="23" s="1" a="1"/>
  <c r="J359" i="23" s="1"/>
  <c r="D358" i="23"/>
  <c r="J358" i="23" s="1" a="1"/>
  <c r="J358" i="23" s="1"/>
  <c r="D357" i="23"/>
  <c r="J357" i="23" s="1" a="1"/>
  <c r="J357" i="23" s="1"/>
  <c r="D356" i="23"/>
  <c r="J356" i="23" s="1" a="1"/>
  <c r="J356" i="23" s="1"/>
  <c r="D355" i="23"/>
  <c r="J355" i="23" s="1" a="1"/>
  <c r="J355" i="23" s="1"/>
  <c r="D354" i="23"/>
  <c r="J354" i="23" s="1" a="1"/>
  <c r="J354" i="23" s="1"/>
  <c r="D353" i="23"/>
  <c r="J353" i="23" s="1" a="1"/>
  <c r="J353" i="23" s="1"/>
  <c r="D352" i="23"/>
  <c r="J352" i="23" s="1" a="1"/>
  <c r="J352" i="23" s="1"/>
  <c r="D351" i="23"/>
  <c r="J351" i="23" s="1" a="1"/>
  <c r="J351" i="23" s="1"/>
  <c r="D350" i="23"/>
  <c r="J350" i="23" s="1" a="1"/>
  <c r="J350" i="23" s="1"/>
  <c r="D349" i="23"/>
  <c r="J349" i="23" s="1" a="1"/>
  <c r="J349" i="23" s="1"/>
  <c r="D348" i="23"/>
  <c r="J348" i="23" s="1" a="1"/>
  <c r="J348" i="23" s="1"/>
  <c r="D347" i="23"/>
  <c r="J347" i="23" s="1" a="1"/>
  <c r="J347" i="23" s="1"/>
  <c r="D346" i="23"/>
  <c r="J346" i="23" s="1" a="1"/>
  <c r="J346" i="23" s="1"/>
  <c r="D345" i="23"/>
  <c r="J345" i="23" s="1" a="1"/>
  <c r="J345" i="23" s="1"/>
  <c r="D344" i="23"/>
  <c r="J344" i="23" s="1" a="1"/>
  <c r="J344" i="23" s="1"/>
  <c r="D343" i="23"/>
  <c r="J343" i="23" s="1" a="1"/>
  <c r="J343" i="23" s="1"/>
  <c r="D342" i="23"/>
  <c r="J342" i="23" s="1" a="1"/>
  <c r="J342" i="23" s="1"/>
  <c r="D341" i="23"/>
  <c r="J341" i="23" s="1" a="1"/>
  <c r="J341" i="23" s="1"/>
  <c r="D340" i="23"/>
  <c r="J340" i="23" s="1" a="1"/>
  <c r="J340" i="23" s="1"/>
  <c r="D339" i="23"/>
  <c r="J339" i="23" s="1" a="1"/>
  <c r="J339" i="23" s="1"/>
  <c r="D338" i="23"/>
  <c r="J338" i="23" s="1" a="1"/>
  <c r="J338" i="23" s="1"/>
  <c r="D337" i="23"/>
  <c r="J337" i="23" s="1" a="1"/>
  <c r="J337" i="23" s="1"/>
  <c r="D336" i="23"/>
  <c r="J336" i="23" s="1" a="1"/>
  <c r="J336" i="23" s="1"/>
  <c r="D335" i="23"/>
  <c r="J335" i="23" s="1" a="1"/>
  <c r="J335" i="23" s="1"/>
  <c r="D334" i="23"/>
  <c r="J334" i="23" s="1" a="1"/>
  <c r="J334" i="23" s="1"/>
  <c r="D333" i="23"/>
  <c r="J333" i="23" s="1" a="1"/>
  <c r="J333" i="23" s="1"/>
  <c r="D332" i="23"/>
  <c r="J332" i="23" s="1" a="1"/>
  <c r="J332" i="23" s="1"/>
  <c r="D331" i="23"/>
  <c r="J331" i="23" s="1" a="1"/>
  <c r="J331" i="23" s="1"/>
  <c r="D330" i="23"/>
  <c r="J330" i="23" s="1" a="1"/>
  <c r="J330" i="23" s="1"/>
  <c r="D329" i="23"/>
  <c r="J329" i="23" s="1" a="1"/>
  <c r="J329" i="23" s="1"/>
  <c r="D328" i="23"/>
  <c r="J328" i="23" s="1" a="1"/>
  <c r="J328" i="23" s="1"/>
  <c r="D327" i="23"/>
  <c r="J327" i="23" s="1" a="1"/>
  <c r="J327" i="23" s="1"/>
  <c r="D326" i="23"/>
  <c r="J326" i="23" s="1" a="1"/>
  <c r="J326" i="23" s="1"/>
  <c r="D325" i="23"/>
  <c r="J325" i="23" s="1" a="1"/>
  <c r="J325" i="23" s="1"/>
  <c r="D324" i="23"/>
  <c r="J324" i="23" s="1" a="1"/>
  <c r="J324" i="23" s="1"/>
  <c r="D323" i="23"/>
  <c r="J323" i="23" s="1" a="1"/>
  <c r="J323" i="23" s="1"/>
  <c r="D322" i="23"/>
  <c r="J322" i="23" s="1" a="1"/>
  <c r="J322" i="23" s="1"/>
  <c r="D321" i="23"/>
  <c r="J321" i="23" s="1" a="1"/>
  <c r="J321" i="23" s="1"/>
  <c r="D320" i="23"/>
  <c r="J320" i="23" s="1" a="1"/>
  <c r="J320" i="23" s="1"/>
  <c r="D319" i="23"/>
  <c r="J319" i="23" s="1" a="1"/>
  <c r="J319" i="23" s="1"/>
  <c r="D318" i="23"/>
  <c r="J318" i="23" s="1" a="1"/>
  <c r="J318" i="23" s="1"/>
  <c r="D317" i="23"/>
  <c r="J317" i="23" s="1" a="1"/>
  <c r="J317" i="23" s="1"/>
  <c r="D316" i="23"/>
  <c r="J316" i="23" s="1" a="1"/>
  <c r="J316" i="23" s="1"/>
  <c r="D315" i="23"/>
  <c r="J315" i="23" s="1" a="1"/>
  <c r="J315" i="23" s="1"/>
  <c r="D314" i="23"/>
  <c r="J314" i="23" s="1" a="1"/>
  <c r="J314" i="23" s="1"/>
  <c r="D313" i="23"/>
  <c r="J313" i="23" s="1" a="1"/>
  <c r="J313" i="23" s="1"/>
  <c r="D312" i="23"/>
  <c r="J312" i="23" s="1" a="1"/>
  <c r="J312" i="23" s="1"/>
  <c r="D311" i="23"/>
  <c r="J311" i="23" s="1" a="1"/>
  <c r="J311" i="23" s="1"/>
  <c r="D310" i="23"/>
  <c r="J310" i="23" s="1" a="1"/>
  <c r="J310" i="23" s="1"/>
  <c r="D309" i="23"/>
  <c r="J309" i="23" s="1" a="1"/>
  <c r="J309" i="23" s="1"/>
  <c r="D308" i="23"/>
  <c r="J308" i="23" s="1" a="1"/>
  <c r="J308" i="23" s="1"/>
  <c r="D307" i="23"/>
  <c r="J307" i="23" s="1" a="1"/>
  <c r="J307" i="23" s="1"/>
  <c r="D306" i="23"/>
  <c r="J306" i="23" s="1" a="1"/>
  <c r="J306" i="23" s="1"/>
  <c r="D305" i="23"/>
  <c r="J305" i="23" s="1" a="1"/>
  <c r="J305" i="23" s="1"/>
  <c r="D304" i="23"/>
  <c r="J304" i="23" s="1" a="1"/>
  <c r="J304" i="23" s="1"/>
  <c r="D303" i="23"/>
  <c r="J303" i="23" s="1" a="1"/>
  <c r="J303" i="23" s="1"/>
  <c r="D302" i="23"/>
  <c r="J302" i="23" s="1" a="1"/>
  <c r="J302" i="23" s="1"/>
  <c r="D301" i="23"/>
  <c r="J301" i="23" s="1" a="1"/>
  <c r="J301" i="23" s="1"/>
  <c r="D300" i="23"/>
  <c r="J300" i="23" s="1" a="1"/>
  <c r="J300" i="23" s="1"/>
  <c r="D299" i="23"/>
  <c r="J299" i="23" s="1" a="1"/>
  <c r="J299" i="23" s="1"/>
  <c r="D298" i="23"/>
  <c r="J298" i="23" s="1" a="1"/>
  <c r="J298" i="23" s="1"/>
  <c r="D297" i="23"/>
  <c r="J297" i="23" s="1" a="1"/>
  <c r="J297" i="23" s="1"/>
  <c r="D296" i="23"/>
  <c r="J296" i="23" s="1" a="1"/>
  <c r="J296" i="23" s="1"/>
  <c r="D295" i="23"/>
  <c r="J295" i="23" s="1" a="1"/>
  <c r="J295" i="23" s="1"/>
  <c r="D294" i="23"/>
  <c r="J294" i="23" s="1" a="1"/>
  <c r="J294" i="23" s="1"/>
  <c r="D293" i="23"/>
  <c r="J293" i="23" s="1" a="1"/>
  <c r="J293" i="23" s="1"/>
  <c r="D292" i="23"/>
  <c r="J292" i="23" s="1" a="1"/>
  <c r="J292" i="23" s="1"/>
  <c r="D291" i="23"/>
  <c r="J291" i="23" s="1" a="1"/>
  <c r="J291" i="23" s="1"/>
  <c r="D290" i="23"/>
  <c r="J290" i="23" s="1" a="1"/>
  <c r="J290" i="23" s="1"/>
  <c r="D289" i="23"/>
  <c r="J289" i="23" s="1" a="1"/>
  <c r="J289" i="23" s="1"/>
  <c r="D288" i="23"/>
  <c r="J288" i="23" s="1" a="1"/>
  <c r="J288" i="23" s="1"/>
  <c r="D287" i="23"/>
  <c r="J287" i="23" s="1" a="1"/>
  <c r="J287" i="23" s="1"/>
  <c r="D286" i="23"/>
  <c r="J286" i="23" s="1" a="1"/>
  <c r="J286" i="23" s="1"/>
  <c r="D285" i="23"/>
  <c r="J285" i="23" s="1" a="1"/>
  <c r="J285" i="23" s="1"/>
  <c r="D284" i="23"/>
  <c r="J284" i="23" s="1" a="1"/>
  <c r="J284" i="23" s="1"/>
  <c r="D283" i="23"/>
  <c r="J283" i="23" s="1" a="1"/>
  <c r="J283" i="23" s="1"/>
  <c r="D282" i="23"/>
  <c r="J282" i="23" s="1" a="1"/>
  <c r="J282" i="23" s="1"/>
  <c r="D281" i="23"/>
  <c r="J281" i="23" s="1" a="1"/>
  <c r="J281" i="23" s="1"/>
  <c r="D280" i="23"/>
  <c r="J280" i="23" s="1" a="1"/>
  <c r="J280" i="23" s="1"/>
  <c r="D279" i="23"/>
  <c r="J279" i="23" s="1" a="1"/>
  <c r="J279" i="23" s="1"/>
  <c r="D278" i="23"/>
  <c r="J278" i="23" s="1" a="1"/>
  <c r="J278" i="23" s="1"/>
  <c r="D277" i="23"/>
  <c r="J277" i="23" s="1" a="1"/>
  <c r="J277" i="23" s="1"/>
  <c r="D276" i="23"/>
  <c r="J276" i="23" s="1" a="1"/>
  <c r="J276" i="23" s="1"/>
  <c r="D275" i="23"/>
  <c r="J275" i="23" s="1" a="1"/>
  <c r="J275" i="23" s="1"/>
  <c r="D274" i="23"/>
  <c r="J274" i="23" s="1" a="1"/>
  <c r="J274" i="23" s="1"/>
  <c r="D273" i="23"/>
  <c r="J273" i="23" s="1" a="1"/>
  <c r="J273" i="23" s="1"/>
  <c r="D272" i="23"/>
  <c r="J272" i="23" s="1" a="1"/>
  <c r="J272" i="23" s="1"/>
  <c r="D271" i="23"/>
  <c r="J271" i="23" s="1" a="1"/>
  <c r="J271" i="23" s="1"/>
  <c r="D270" i="23"/>
  <c r="J270" i="23" s="1" a="1"/>
  <c r="J270" i="23" s="1"/>
  <c r="D269" i="23"/>
  <c r="J269" i="23" s="1" a="1"/>
  <c r="J269" i="23" s="1"/>
  <c r="D268" i="23"/>
  <c r="J268" i="23" s="1" a="1"/>
  <c r="J268" i="23" s="1"/>
  <c r="D267" i="23"/>
  <c r="J267" i="23" s="1" a="1"/>
  <c r="J267" i="23" s="1"/>
  <c r="D266" i="23"/>
  <c r="J266" i="23" s="1" a="1"/>
  <c r="J266" i="23" s="1"/>
  <c r="D265" i="23"/>
  <c r="J265" i="23" s="1" a="1"/>
  <c r="J265" i="23" s="1"/>
  <c r="D264" i="23"/>
  <c r="J264" i="23" s="1" a="1"/>
  <c r="J264" i="23" s="1"/>
  <c r="D263" i="23"/>
  <c r="J263" i="23" s="1" a="1"/>
  <c r="J263" i="23" s="1"/>
  <c r="D262" i="23"/>
  <c r="J262" i="23" s="1" a="1"/>
  <c r="J262" i="23" s="1"/>
  <c r="D261" i="23"/>
  <c r="J261" i="23" s="1" a="1"/>
  <c r="J261" i="23" s="1"/>
  <c r="D260" i="23"/>
  <c r="J260" i="23" s="1" a="1"/>
  <c r="J260" i="23" s="1"/>
  <c r="D259" i="23"/>
  <c r="J259" i="23" s="1" a="1"/>
  <c r="J259" i="23" s="1"/>
  <c r="D258" i="23"/>
  <c r="J258" i="23" s="1" a="1"/>
  <c r="J258" i="23" s="1"/>
  <c r="D257" i="23"/>
  <c r="J257" i="23" s="1" a="1"/>
  <c r="J257" i="23" s="1"/>
  <c r="D256" i="23"/>
  <c r="J256" i="23" s="1" a="1"/>
  <c r="J256" i="23" s="1"/>
  <c r="D255" i="23"/>
  <c r="J255" i="23" s="1" a="1"/>
  <c r="J255" i="23" s="1"/>
  <c r="D254" i="23"/>
  <c r="J254" i="23" s="1" a="1"/>
  <c r="J254" i="23" s="1"/>
  <c r="D253" i="23"/>
  <c r="J253" i="23" s="1" a="1"/>
  <c r="J253" i="23" s="1"/>
  <c r="D252" i="23"/>
  <c r="J252" i="23" s="1" a="1"/>
  <c r="J252" i="23" s="1"/>
  <c r="D251" i="23"/>
  <c r="J251" i="23" s="1" a="1"/>
  <c r="J251" i="23" s="1"/>
  <c r="D250" i="23"/>
  <c r="J250" i="23" s="1" a="1"/>
  <c r="J250" i="23" s="1"/>
  <c r="D249" i="23"/>
  <c r="J249" i="23" s="1" a="1"/>
  <c r="J249" i="23" s="1"/>
  <c r="D248" i="23"/>
  <c r="J248" i="23" s="1" a="1"/>
  <c r="J248" i="23" s="1"/>
  <c r="D247" i="23"/>
  <c r="J247" i="23" s="1" a="1"/>
  <c r="J247" i="23" s="1"/>
  <c r="D246" i="23"/>
  <c r="J246" i="23" s="1" a="1"/>
  <c r="J246" i="23" s="1"/>
  <c r="D245" i="23"/>
  <c r="J245" i="23" s="1" a="1"/>
  <c r="J245" i="23" s="1"/>
  <c r="D244" i="23"/>
  <c r="J244" i="23" s="1" a="1"/>
  <c r="J244" i="23" s="1"/>
  <c r="D243" i="23"/>
  <c r="J243" i="23" s="1" a="1"/>
  <c r="J243" i="23" s="1"/>
  <c r="D242" i="23"/>
  <c r="J242" i="23" s="1" a="1"/>
  <c r="J242" i="23" s="1"/>
  <c r="D241" i="23"/>
  <c r="J241" i="23" s="1" a="1"/>
  <c r="J241" i="23" s="1"/>
  <c r="D240" i="23"/>
  <c r="J240" i="23" s="1" a="1"/>
  <c r="J240" i="23" s="1"/>
  <c r="D239" i="23"/>
  <c r="J239" i="23" s="1" a="1"/>
  <c r="J239" i="23" s="1"/>
  <c r="D238" i="23"/>
  <c r="J238" i="23" s="1" a="1"/>
  <c r="J238" i="23" s="1"/>
  <c r="D237" i="23"/>
  <c r="J237" i="23" s="1" a="1"/>
  <c r="J237" i="23" s="1"/>
  <c r="D236" i="23"/>
  <c r="J236" i="23" s="1" a="1"/>
  <c r="J236" i="23" s="1"/>
  <c r="D235" i="23"/>
  <c r="J235" i="23" s="1" a="1"/>
  <c r="J235" i="23" s="1"/>
  <c r="D234" i="23"/>
  <c r="J234" i="23" s="1" a="1"/>
  <c r="J234" i="23" s="1"/>
  <c r="D233" i="23"/>
  <c r="J233" i="23" s="1" a="1"/>
  <c r="J233" i="23" s="1"/>
  <c r="D232" i="23"/>
  <c r="J232" i="23" s="1" a="1"/>
  <c r="J232" i="23" s="1"/>
  <c r="D231" i="23"/>
  <c r="J231" i="23" s="1" a="1"/>
  <c r="J231" i="23" s="1"/>
  <c r="D230" i="23"/>
  <c r="J230" i="23" s="1" a="1"/>
  <c r="J230" i="23" s="1"/>
  <c r="D229" i="23"/>
  <c r="J229" i="23" s="1" a="1"/>
  <c r="J229" i="23" s="1"/>
  <c r="D228" i="23"/>
  <c r="J228" i="23" s="1" a="1"/>
  <c r="J228" i="23" s="1"/>
  <c r="D227" i="23"/>
  <c r="J227" i="23" s="1" a="1"/>
  <c r="J227" i="23" s="1"/>
  <c r="D226" i="23"/>
  <c r="J226" i="23" s="1" a="1"/>
  <c r="J226" i="23" s="1"/>
  <c r="D225" i="23"/>
  <c r="J225" i="23" s="1" a="1"/>
  <c r="J225" i="23" s="1"/>
  <c r="D224" i="23"/>
  <c r="J224" i="23" s="1" a="1"/>
  <c r="J224" i="23" s="1"/>
  <c r="D223" i="23"/>
  <c r="J223" i="23" s="1" a="1"/>
  <c r="J223" i="23" s="1"/>
  <c r="D222" i="23"/>
  <c r="J222" i="23" s="1" a="1"/>
  <c r="J222" i="23" s="1"/>
  <c r="D221" i="23"/>
  <c r="J221" i="23" s="1" a="1"/>
  <c r="J221" i="23" s="1"/>
  <c r="D220" i="23"/>
  <c r="J220" i="23" s="1" a="1"/>
  <c r="J220" i="23" s="1"/>
  <c r="D219" i="23"/>
  <c r="J219" i="23" s="1" a="1"/>
  <c r="J219" i="23" s="1"/>
  <c r="D218" i="23"/>
  <c r="J218" i="23" s="1" a="1"/>
  <c r="J218" i="23" s="1"/>
  <c r="D217" i="23"/>
  <c r="J217" i="23" s="1" a="1"/>
  <c r="J217" i="23" s="1"/>
  <c r="D216" i="23"/>
  <c r="J216" i="23" s="1" a="1"/>
  <c r="J216" i="23" s="1"/>
  <c r="D215" i="23"/>
  <c r="J215" i="23" s="1" a="1"/>
  <c r="J215" i="23" s="1"/>
  <c r="D214" i="23"/>
  <c r="J214" i="23" s="1" a="1"/>
  <c r="J214" i="23" s="1"/>
  <c r="D213" i="23"/>
  <c r="J213" i="23" s="1" a="1"/>
  <c r="J213" i="23" s="1"/>
  <c r="D212" i="23"/>
  <c r="J212" i="23" s="1" a="1"/>
  <c r="J212" i="23" s="1"/>
  <c r="D211" i="23"/>
  <c r="J211" i="23" s="1" a="1"/>
  <c r="J211" i="23" s="1"/>
  <c r="D210" i="23"/>
  <c r="J210" i="23" s="1" a="1"/>
  <c r="J210" i="23" s="1"/>
  <c r="D209" i="23"/>
  <c r="J209" i="23" s="1" a="1"/>
  <c r="J209" i="23" s="1"/>
  <c r="D208" i="23"/>
  <c r="J208" i="23" s="1" a="1"/>
  <c r="J208" i="23" s="1"/>
  <c r="D207" i="23"/>
  <c r="J207" i="23" s="1" a="1"/>
  <c r="J207" i="23" s="1"/>
  <c r="D206" i="23"/>
  <c r="J206" i="23" s="1" a="1"/>
  <c r="J206" i="23" s="1"/>
  <c r="D205" i="23"/>
  <c r="J205" i="23" s="1" a="1"/>
  <c r="J205" i="23" s="1"/>
  <c r="D204" i="23"/>
  <c r="J204" i="23" s="1" a="1"/>
  <c r="J204" i="23" s="1"/>
  <c r="D203" i="23"/>
  <c r="J203" i="23" s="1" a="1"/>
  <c r="J203" i="23" s="1"/>
  <c r="D202" i="23"/>
  <c r="J202" i="23" s="1" a="1"/>
  <c r="J202" i="23" s="1"/>
  <c r="D201" i="23"/>
  <c r="J201" i="23" s="1" a="1"/>
  <c r="J201" i="23" s="1"/>
  <c r="D200" i="23"/>
  <c r="J200" i="23" s="1" a="1"/>
  <c r="J200" i="23" s="1"/>
  <c r="D199" i="23"/>
  <c r="J199" i="23" s="1" a="1"/>
  <c r="J199" i="23" s="1"/>
  <c r="D198" i="23"/>
  <c r="J198" i="23" s="1" a="1"/>
  <c r="J198" i="23" s="1"/>
  <c r="D197" i="23"/>
  <c r="J197" i="23" s="1" a="1"/>
  <c r="J197" i="23" s="1"/>
  <c r="D196" i="23"/>
  <c r="J196" i="23" s="1" a="1"/>
  <c r="J196" i="23" s="1"/>
  <c r="D195" i="23"/>
  <c r="J195" i="23" s="1" a="1"/>
  <c r="J195" i="23" s="1"/>
  <c r="D194" i="23"/>
  <c r="J194" i="23" s="1" a="1"/>
  <c r="J194" i="23" s="1"/>
  <c r="D193" i="23"/>
  <c r="J193" i="23" s="1" a="1"/>
  <c r="J193" i="23" s="1"/>
  <c r="D192" i="23"/>
  <c r="J192" i="23" s="1" a="1"/>
  <c r="J192" i="23" s="1"/>
  <c r="D191" i="23"/>
  <c r="J191" i="23" s="1" a="1"/>
  <c r="J191" i="23" s="1"/>
  <c r="D190" i="23"/>
  <c r="J190" i="23" s="1" a="1"/>
  <c r="J190" i="23" s="1"/>
  <c r="D189" i="23"/>
  <c r="J189" i="23" s="1" a="1"/>
  <c r="J189" i="23" s="1"/>
  <c r="D188" i="23"/>
  <c r="J188" i="23" s="1" a="1"/>
  <c r="J188" i="23" s="1"/>
  <c r="D187" i="23"/>
  <c r="J187" i="23" s="1" a="1"/>
  <c r="J187" i="23" s="1"/>
  <c r="D186" i="23"/>
  <c r="J186" i="23" s="1" a="1"/>
  <c r="J186" i="23" s="1"/>
  <c r="D185" i="23"/>
  <c r="J185" i="23" s="1" a="1"/>
  <c r="J185" i="23" s="1"/>
  <c r="D184" i="23"/>
  <c r="J184" i="23" s="1" a="1"/>
  <c r="J184" i="23" s="1"/>
  <c r="D183" i="23"/>
  <c r="J183" i="23" s="1" a="1"/>
  <c r="J183" i="23" s="1"/>
  <c r="D182" i="23"/>
  <c r="J182" i="23" s="1" a="1"/>
  <c r="J182" i="23" s="1"/>
  <c r="D181" i="23"/>
  <c r="J181" i="23" s="1" a="1"/>
  <c r="J181" i="23" s="1"/>
  <c r="D180" i="23"/>
  <c r="J180" i="23" s="1" a="1"/>
  <c r="J180" i="23" s="1"/>
  <c r="D179" i="23"/>
  <c r="J179" i="23" s="1" a="1"/>
  <c r="J179" i="23" s="1"/>
  <c r="D178" i="23"/>
  <c r="J178" i="23" s="1" a="1"/>
  <c r="J178" i="23" s="1"/>
  <c r="D177" i="23"/>
  <c r="J177" i="23" s="1" a="1"/>
  <c r="J177" i="23" s="1"/>
  <c r="D176" i="23"/>
  <c r="J176" i="23" s="1" a="1"/>
  <c r="J176" i="23" s="1"/>
  <c r="D175" i="23"/>
  <c r="J175" i="23" s="1" a="1"/>
  <c r="J175" i="23" s="1"/>
  <c r="D174" i="23"/>
  <c r="J174" i="23" s="1" a="1"/>
  <c r="J174" i="23" s="1"/>
  <c r="D173" i="23"/>
  <c r="J173" i="23" s="1" a="1"/>
  <c r="J173" i="23" s="1"/>
  <c r="D172" i="23"/>
  <c r="J172" i="23" s="1" a="1"/>
  <c r="J172" i="23" s="1"/>
  <c r="D171" i="23"/>
  <c r="J171" i="23" s="1" a="1"/>
  <c r="J171" i="23" s="1"/>
  <c r="D170" i="23"/>
  <c r="J170" i="23" s="1" a="1"/>
  <c r="J170" i="23" s="1"/>
  <c r="D169" i="23"/>
  <c r="J169" i="23" s="1" a="1"/>
  <c r="J169" i="23" s="1"/>
  <c r="D168" i="23"/>
  <c r="J168" i="23" s="1" a="1"/>
  <c r="J168" i="23" s="1"/>
  <c r="D167" i="23"/>
  <c r="J167" i="23" s="1" a="1"/>
  <c r="J167" i="23" s="1"/>
  <c r="D166" i="23"/>
  <c r="J166" i="23" s="1" a="1"/>
  <c r="J166" i="23" s="1"/>
  <c r="D165" i="23"/>
  <c r="J165" i="23" s="1" a="1"/>
  <c r="J165" i="23" s="1"/>
  <c r="D164" i="23"/>
  <c r="J164" i="23" s="1" a="1"/>
  <c r="J164" i="23" s="1"/>
  <c r="D163" i="23"/>
  <c r="J163" i="23" s="1" a="1"/>
  <c r="J163" i="23" s="1"/>
  <c r="D162" i="23"/>
  <c r="J162" i="23" s="1" a="1"/>
  <c r="J162" i="23" s="1"/>
  <c r="D161" i="23"/>
  <c r="J161" i="23" s="1" a="1"/>
  <c r="J161" i="23" s="1"/>
  <c r="D160" i="23"/>
  <c r="J160" i="23" s="1" a="1"/>
  <c r="J160" i="23" s="1"/>
  <c r="D159" i="23"/>
  <c r="J159" i="23" s="1" a="1"/>
  <c r="J159" i="23" s="1"/>
  <c r="D158" i="23"/>
  <c r="J158" i="23" s="1" a="1"/>
  <c r="J158" i="23" s="1"/>
  <c r="D157" i="23"/>
  <c r="J157" i="23" s="1" a="1"/>
  <c r="J157" i="23" s="1"/>
  <c r="D156" i="23"/>
  <c r="J156" i="23" s="1" a="1"/>
  <c r="J156" i="23" s="1"/>
  <c r="D155" i="23"/>
  <c r="J155" i="23" s="1" a="1"/>
  <c r="J155" i="23" s="1"/>
  <c r="D154" i="23"/>
  <c r="J154" i="23" s="1" a="1"/>
  <c r="J154" i="23" s="1"/>
  <c r="D153" i="23"/>
  <c r="J153" i="23" s="1" a="1"/>
  <c r="J153" i="23" s="1"/>
  <c r="D152" i="23"/>
  <c r="J152" i="23" s="1" a="1"/>
  <c r="J152" i="23" s="1"/>
  <c r="D151" i="23"/>
  <c r="J151" i="23" s="1" a="1"/>
  <c r="J151" i="23" s="1"/>
  <c r="D150" i="23"/>
  <c r="J150" i="23" s="1" a="1"/>
  <c r="J150" i="23" s="1"/>
  <c r="D149" i="23"/>
  <c r="J149" i="23" s="1" a="1"/>
  <c r="J149" i="23" s="1"/>
  <c r="D148" i="23"/>
  <c r="J148" i="23" s="1" a="1"/>
  <c r="J148" i="23" s="1"/>
  <c r="D147" i="23"/>
  <c r="J147" i="23" s="1" a="1"/>
  <c r="J147" i="23" s="1"/>
  <c r="D146" i="23"/>
  <c r="J146" i="23" s="1" a="1"/>
  <c r="J146" i="23" s="1"/>
  <c r="D145" i="23"/>
  <c r="J145" i="23" s="1" a="1"/>
  <c r="J145" i="23" s="1"/>
  <c r="D144" i="23"/>
  <c r="J144" i="23" s="1" a="1"/>
  <c r="J144" i="23" s="1"/>
  <c r="D143" i="23"/>
  <c r="J143" i="23" s="1" a="1"/>
  <c r="J143" i="23" s="1"/>
  <c r="D142" i="23"/>
  <c r="J142" i="23" s="1" a="1"/>
  <c r="J142" i="23" s="1"/>
  <c r="D141" i="23"/>
  <c r="J141" i="23" s="1" a="1"/>
  <c r="J141" i="23" s="1"/>
  <c r="D140" i="23"/>
  <c r="J140" i="23" s="1" a="1"/>
  <c r="J140" i="23" s="1"/>
  <c r="D139" i="23"/>
  <c r="J139" i="23" s="1" a="1"/>
  <c r="J139" i="23" s="1"/>
  <c r="D138" i="23"/>
  <c r="J138" i="23" s="1" a="1"/>
  <c r="J138" i="23" s="1"/>
  <c r="D137" i="23"/>
  <c r="J137" i="23" s="1" a="1"/>
  <c r="J137" i="23" s="1"/>
  <c r="D136" i="23"/>
  <c r="J136" i="23" s="1" a="1"/>
  <c r="J136" i="23" s="1"/>
  <c r="D135" i="23"/>
  <c r="J135" i="23" s="1" a="1"/>
  <c r="J135" i="23" s="1"/>
  <c r="D134" i="23"/>
  <c r="J134" i="23" s="1" a="1"/>
  <c r="J134" i="23" s="1"/>
  <c r="D133" i="23"/>
  <c r="J133" i="23" s="1" a="1"/>
  <c r="J133" i="23" s="1"/>
  <c r="D132" i="23"/>
  <c r="J132" i="23" s="1" a="1"/>
  <c r="J132" i="23" s="1"/>
  <c r="D131" i="23"/>
  <c r="J131" i="23" s="1" a="1"/>
  <c r="J131" i="23" s="1"/>
  <c r="D130" i="23"/>
  <c r="J130" i="23" s="1" a="1"/>
  <c r="J130" i="23" s="1"/>
  <c r="D129" i="23"/>
  <c r="J129" i="23" s="1" a="1"/>
  <c r="J129" i="23" s="1"/>
  <c r="D128" i="23"/>
  <c r="J128" i="23" s="1" a="1"/>
  <c r="J128" i="23" s="1"/>
  <c r="D127" i="23"/>
  <c r="J127" i="23" s="1" a="1"/>
  <c r="J127" i="23" s="1"/>
  <c r="D126" i="23"/>
  <c r="J126" i="23" s="1" a="1"/>
  <c r="J126" i="23" s="1"/>
  <c r="D125" i="23"/>
  <c r="J125" i="23" s="1" a="1"/>
  <c r="J125" i="23" s="1"/>
  <c r="D124" i="23"/>
  <c r="J124" i="23" s="1" a="1"/>
  <c r="J124" i="23" s="1"/>
  <c r="D123" i="23"/>
  <c r="J123" i="23" s="1" a="1"/>
  <c r="J123" i="23" s="1"/>
  <c r="D122" i="23"/>
  <c r="J122" i="23" s="1" a="1"/>
  <c r="J122" i="23" s="1"/>
  <c r="D121" i="23"/>
  <c r="J121" i="23" s="1" a="1"/>
  <c r="J121" i="23" s="1"/>
  <c r="D120" i="23"/>
  <c r="J120" i="23" s="1" a="1"/>
  <c r="J120" i="23" s="1"/>
  <c r="D119" i="23"/>
  <c r="J119" i="23" s="1" a="1"/>
  <c r="J119" i="23" s="1"/>
  <c r="D118" i="23"/>
  <c r="J118" i="23" s="1" a="1"/>
  <c r="J118" i="23" s="1"/>
  <c r="D117" i="23"/>
  <c r="J117" i="23" s="1" a="1"/>
  <c r="J117" i="23" s="1"/>
  <c r="D116" i="23"/>
  <c r="J116" i="23" s="1" a="1"/>
  <c r="J116" i="23" s="1"/>
  <c r="D115" i="23"/>
  <c r="J115" i="23" s="1" a="1"/>
  <c r="J115" i="23" s="1"/>
  <c r="D114" i="23"/>
  <c r="J114" i="23" s="1" a="1"/>
  <c r="J114" i="23" s="1"/>
  <c r="D113" i="23"/>
  <c r="J113" i="23" s="1" a="1"/>
  <c r="J113" i="23" s="1"/>
  <c r="D112" i="23"/>
  <c r="J112" i="23" s="1" a="1"/>
  <c r="J112" i="23" s="1"/>
  <c r="D111" i="23"/>
  <c r="J111" i="23" s="1" a="1"/>
  <c r="J111" i="23" s="1"/>
  <c r="D110" i="23"/>
  <c r="J110" i="23" s="1" a="1"/>
  <c r="J110" i="23" s="1"/>
  <c r="D109" i="23"/>
  <c r="J109" i="23" s="1" a="1"/>
  <c r="J109" i="23" s="1"/>
  <c r="D108" i="23"/>
  <c r="J108" i="23" s="1" a="1"/>
  <c r="J108" i="23" s="1"/>
  <c r="D107" i="23"/>
  <c r="J107" i="23" s="1" a="1"/>
  <c r="J107" i="23" s="1"/>
  <c r="D106" i="23"/>
  <c r="J106" i="23" s="1" a="1"/>
  <c r="J106" i="23" s="1"/>
  <c r="D105" i="23"/>
  <c r="J105" i="23" s="1" a="1"/>
  <c r="J105" i="23" s="1"/>
  <c r="D104" i="23"/>
  <c r="J104" i="23" s="1" a="1"/>
  <c r="J104" i="23" s="1"/>
  <c r="D103" i="23"/>
  <c r="J103" i="23" s="1" a="1"/>
  <c r="J103" i="23" s="1"/>
  <c r="D102" i="23"/>
  <c r="J102" i="23" s="1" a="1"/>
  <c r="J102" i="23" s="1"/>
  <c r="D101" i="23"/>
  <c r="J101" i="23" s="1" a="1"/>
  <c r="J101" i="23" s="1"/>
  <c r="D100" i="23"/>
  <c r="J100" i="23" s="1" a="1"/>
  <c r="J100" i="23" s="1"/>
  <c r="D99" i="23"/>
  <c r="J99" i="23" s="1" a="1"/>
  <c r="J99" i="23" s="1"/>
  <c r="D98" i="23"/>
  <c r="J98" i="23" s="1" a="1"/>
  <c r="J98" i="23" s="1"/>
  <c r="D97" i="23"/>
  <c r="J97" i="23" s="1" a="1"/>
  <c r="J97" i="23" s="1"/>
  <c r="D96" i="23"/>
  <c r="J96" i="23" s="1" a="1"/>
  <c r="J96" i="23" s="1"/>
  <c r="D95" i="23"/>
  <c r="J95" i="23" s="1" a="1"/>
  <c r="J95" i="23" s="1"/>
  <c r="D94" i="23"/>
  <c r="J94" i="23" s="1" a="1"/>
  <c r="J94" i="23" s="1"/>
  <c r="D93" i="23"/>
  <c r="J93" i="23" s="1" a="1"/>
  <c r="J93" i="23" s="1"/>
  <c r="D92" i="23"/>
  <c r="J92" i="23" s="1" a="1"/>
  <c r="J92" i="23" s="1"/>
  <c r="D91" i="23"/>
  <c r="J91" i="23" s="1" a="1"/>
  <c r="J91" i="23" s="1"/>
  <c r="D90" i="23"/>
  <c r="J90" i="23" s="1" a="1"/>
  <c r="J90" i="23" s="1"/>
  <c r="D89" i="23"/>
  <c r="J89" i="23" s="1" a="1"/>
  <c r="J89" i="23" s="1"/>
  <c r="D88" i="23"/>
  <c r="J88" i="23" s="1" a="1"/>
  <c r="J88" i="23" s="1"/>
  <c r="D87" i="23"/>
  <c r="J87" i="23" s="1" a="1"/>
  <c r="J87" i="23" s="1"/>
  <c r="D86" i="23"/>
  <c r="J86" i="23" s="1" a="1"/>
  <c r="J86" i="23" s="1"/>
  <c r="D85" i="23"/>
  <c r="J85" i="23" s="1" a="1"/>
  <c r="J85" i="23" s="1"/>
  <c r="D84" i="23"/>
  <c r="J84" i="23" s="1" a="1"/>
  <c r="J84" i="23" s="1"/>
  <c r="D83" i="23"/>
  <c r="J83" i="23" s="1" a="1"/>
  <c r="J83" i="23" s="1"/>
  <c r="D82" i="23"/>
  <c r="J82" i="23" s="1" a="1"/>
  <c r="J82" i="23" s="1"/>
  <c r="D81" i="23"/>
  <c r="J81" i="23" s="1" a="1"/>
  <c r="J81" i="23" s="1"/>
  <c r="D80" i="23"/>
  <c r="J80" i="23" s="1" a="1"/>
  <c r="J80" i="23" s="1"/>
  <c r="D79" i="23"/>
  <c r="J79" i="23" s="1" a="1"/>
  <c r="J79" i="23" s="1"/>
  <c r="D78" i="23"/>
  <c r="J78" i="23" s="1" a="1"/>
  <c r="J78" i="23" s="1"/>
  <c r="D77" i="23"/>
  <c r="J77" i="23" s="1" a="1"/>
  <c r="J77" i="23" s="1"/>
  <c r="D76" i="23"/>
  <c r="J76" i="23" s="1" a="1"/>
  <c r="J76" i="23" s="1"/>
  <c r="D75" i="23"/>
  <c r="J75" i="23" s="1" a="1"/>
  <c r="J75" i="23" s="1"/>
  <c r="D74" i="23"/>
  <c r="J74" i="23" s="1" a="1"/>
  <c r="J74" i="23" s="1"/>
  <c r="D73" i="23"/>
  <c r="J73" i="23" s="1" a="1"/>
  <c r="J73" i="23" s="1"/>
  <c r="D72" i="23"/>
  <c r="J72" i="23" s="1" a="1"/>
  <c r="J72" i="23" s="1"/>
  <c r="D71" i="23"/>
  <c r="J71" i="23" s="1" a="1"/>
  <c r="J71" i="23" s="1"/>
  <c r="D70" i="23"/>
  <c r="J70" i="23" s="1" a="1"/>
  <c r="J70" i="23" s="1"/>
  <c r="D69" i="23"/>
  <c r="J69" i="23" s="1" a="1"/>
  <c r="J69" i="23" s="1"/>
  <c r="D68" i="23"/>
  <c r="J68" i="23" s="1" a="1"/>
  <c r="J68" i="23" s="1"/>
  <c r="D67" i="23"/>
  <c r="J67" i="23" s="1" a="1"/>
  <c r="J67" i="23" s="1"/>
  <c r="D66" i="23"/>
  <c r="J66" i="23" s="1" a="1"/>
  <c r="J66" i="23" s="1"/>
  <c r="D65" i="23"/>
  <c r="J65" i="23" s="1" a="1"/>
  <c r="J65" i="23" s="1"/>
  <c r="D64" i="23"/>
  <c r="J64" i="23" s="1" a="1"/>
  <c r="J64" i="23" s="1"/>
  <c r="D63" i="23"/>
  <c r="J63" i="23" s="1" a="1"/>
  <c r="J63" i="23" s="1"/>
  <c r="D62" i="23"/>
  <c r="J62" i="23" s="1" a="1"/>
  <c r="J62" i="23" s="1"/>
  <c r="D61" i="23"/>
  <c r="J61" i="23" s="1" a="1"/>
  <c r="J61" i="23" s="1"/>
  <c r="D60" i="23"/>
  <c r="J60" i="23" s="1" a="1"/>
  <c r="J60" i="23" s="1"/>
  <c r="D59" i="23"/>
  <c r="J59" i="23" s="1" a="1"/>
  <c r="J59" i="23" s="1"/>
  <c r="D58" i="23"/>
  <c r="J58" i="23" s="1" a="1"/>
  <c r="J58" i="23" s="1"/>
  <c r="D57" i="23"/>
  <c r="J57" i="23" s="1" a="1"/>
  <c r="J57" i="23" s="1"/>
  <c r="D56" i="23"/>
  <c r="J56" i="23" s="1" a="1"/>
  <c r="J56" i="23" s="1"/>
  <c r="D55" i="23"/>
  <c r="J55" i="23" s="1" a="1"/>
  <c r="J55" i="23" s="1"/>
  <c r="D54" i="23"/>
  <c r="J54" i="23" s="1" a="1"/>
  <c r="J54" i="23" s="1"/>
  <c r="D53" i="23"/>
  <c r="J53" i="23" s="1" a="1"/>
  <c r="J53" i="23" s="1"/>
  <c r="D52" i="23"/>
  <c r="J52" i="23" s="1" a="1"/>
  <c r="J52" i="23" s="1"/>
  <c r="D51" i="23"/>
  <c r="J51" i="23" s="1" a="1"/>
  <c r="J51" i="23" s="1"/>
  <c r="D50" i="23"/>
  <c r="J50" i="23" s="1" a="1"/>
  <c r="J50" i="23" s="1"/>
  <c r="D49" i="23"/>
  <c r="J49" i="23" s="1" a="1"/>
  <c r="J49" i="23" s="1"/>
  <c r="D48" i="23"/>
  <c r="J48" i="23" s="1" a="1"/>
  <c r="J48" i="23" s="1"/>
  <c r="D47" i="23"/>
  <c r="J47" i="23" s="1" a="1"/>
  <c r="J47" i="23" s="1"/>
  <c r="D46" i="23"/>
  <c r="J46" i="23" s="1" a="1"/>
  <c r="J46" i="23" s="1"/>
  <c r="D45" i="23"/>
  <c r="J45" i="23" s="1" a="1"/>
  <c r="J45" i="23" s="1"/>
  <c r="D44" i="23"/>
  <c r="J44" i="23" s="1" a="1"/>
  <c r="J44" i="23" s="1"/>
  <c r="D43" i="23"/>
  <c r="J43" i="23" s="1" a="1"/>
  <c r="J43" i="23" s="1"/>
  <c r="D42" i="23"/>
  <c r="J42" i="23" s="1" a="1"/>
  <c r="J42" i="23" s="1"/>
  <c r="D41" i="23"/>
  <c r="J41" i="23" s="1" a="1"/>
  <c r="J41" i="23" s="1"/>
  <c r="D40" i="23"/>
  <c r="J40" i="23" s="1" a="1"/>
  <c r="J40" i="23" s="1"/>
  <c r="D39" i="23"/>
  <c r="J39" i="23" s="1" a="1"/>
  <c r="J39" i="23" s="1"/>
  <c r="D38" i="23"/>
  <c r="J38" i="23" s="1" a="1"/>
  <c r="J38" i="23" s="1"/>
  <c r="D37" i="23"/>
  <c r="J37" i="23" s="1" a="1"/>
  <c r="J37" i="23" s="1"/>
  <c r="D36" i="23"/>
  <c r="J36" i="23" s="1" a="1"/>
  <c r="J36" i="23" s="1"/>
  <c r="D35" i="23"/>
  <c r="J35" i="23" s="1" a="1"/>
  <c r="J35" i="23" s="1"/>
  <c r="D34" i="23"/>
  <c r="J34" i="23" s="1" a="1"/>
  <c r="J34" i="23" s="1"/>
  <c r="D33" i="23"/>
  <c r="J33" i="23" s="1" a="1"/>
  <c r="J33" i="23" s="1"/>
  <c r="D32" i="23"/>
  <c r="J32" i="23" s="1" a="1"/>
  <c r="J32" i="23" s="1"/>
  <c r="D31" i="23"/>
  <c r="J31" i="23" s="1" a="1"/>
  <c r="J31" i="23" s="1"/>
  <c r="D30" i="23"/>
  <c r="J30" i="23" s="1" a="1"/>
  <c r="J30" i="23" s="1"/>
  <c r="D29" i="23"/>
  <c r="J29" i="23" s="1" a="1"/>
  <c r="J29" i="23" s="1"/>
  <c r="D28" i="23"/>
  <c r="J28" i="23" s="1" a="1"/>
  <c r="J28" i="23" s="1"/>
  <c r="D27" i="23"/>
  <c r="J27" i="23" s="1" a="1"/>
  <c r="J27" i="23" s="1"/>
  <c r="D26" i="23"/>
  <c r="J26" i="23" s="1" a="1"/>
  <c r="J26" i="23" s="1"/>
  <c r="D25" i="23"/>
  <c r="J25" i="23" s="1" a="1"/>
  <c r="J25" i="23" s="1"/>
  <c r="D24" i="23"/>
  <c r="J24" i="23" s="1" a="1"/>
  <c r="J24" i="23" s="1"/>
  <c r="D23" i="23"/>
  <c r="J23" i="23" s="1" a="1"/>
  <c r="J23" i="23" s="1"/>
  <c r="D22" i="23"/>
  <c r="J22" i="23" s="1" a="1"/>
  <c r="J22" i="23" s="1"/>
  <c r="D21" i="23"/>
  <c r="J21" i="23" s="1" a="1"/>
  <c r="J21" i="23" s="1"/>
  <c r="D20" i="23"/>
  <c r="J20" i="23" s="1" a="1"/>
  <c r="J20" i="23" s="1"/>
  <c r="D19" i="23"/>
  <c r="J19" i="23" s="1" a="1"/>
  <c r="J19" i="23" s="1"/>
  <c r="D18" i="23"/>
  <c r="J18" i="23" s="1" a="1"/>
  <c r="J18" i="23" s="1"/>
  <c r="D17" i="23"/>
  <c r="J17" i="23" s="1" a="1"/>
  <c r="J17" i="23" s="1"/>
  <c r="D16" i="23"/>
  <c r="J16" i="23" s="1" a="1"/>
  <c r="J16" i="23" s="1"/>
  <c r="D15" i="23"/>
  <c r="J15" i="23" s="1" a="1"/>
  <c r="J15" i="23" s="1"/>
  <c r="D14" i="23"/>
  <c r="J14" i="23" s="1" a="1"/>
  <c r="J14" i="23" s="1"/>
  <c r="D13" i="23"/>
  <c r="J13" i="23" s="1" a="1"/>
  <c r="J13" i="23" s="1"/>
  <c r="D12" i="23"/>
  <c r="J12" i="23" s="1" a="1"/>
  <c r="J12" i="23" s="1"/>
  <c r="D11" i="23"/>
  <c r="J11" i="23" s="1" a="1"/>
  <c r="J11" i="23" s="1"/>
  <c r="D10" i="23"/>
  <c r="J10" i="23" s="1" a="1"/>
  <c r="J10" i="23" s="1"/>
  <c r="D9" i="23"/>
  <c r="J9" i="23" s="1" a="1"/>
  <c r="J9" i="23" s="1"/>
  <c r="D8" i="23"/>
  <c r="J8" i="23" s="1" a="1"/>
  <c r="J8" i="23" s="1"/>
  <c r="T5" i="22" l="1" a="1"/>
  <c r="T5" i="22" s="1"/>
  <c r="AF12" i="12" a="1"/>
  <c r="AF12" i="12" s="1"/>
  <c r="AF74" i="12" a="1"/>
  <c r="AF74" i="12" s="1"/>
  <c r="AF122" i="12" a="1"/>
  <c r="AF122" i="12" s="1"/>
  <c r="AF6" i="12" a="1"/>
  <c r="AF6" i="12" s="1"/>
  <c r="AF58" i="12" a="1"/>
  <c r="AF58" i="12" s="1"/>
  <c r="AF152" i="12" a="1"/>
  <c r="AF152" i="12" s="1"/>
  <c r="AF222" i="12" a="1"/>
  <c r="AF222" i="12" s="1"/>
  <c r="AF72" i="12" a="1"/>
  <c r="AF72" i="12" s="1"/>
  <c r="AF123" i="12" a="1"/>
  <c r="AF123" i="12" s="1"/>
  <c r="AF179" i="12" a="1"/>
  <c r="AF179" i="12" s="1"/>
  <c r="AF10" i="12" a="1"/>
  <c r="AF10" i="12" s="1"/>
  <c r="AF61" i="12" a="1"/>
  <c r="AF61" i="12" s="1"/>
  <c r="AF131" i="12" a="1"/>
  <c r="AF131" i="12" s="1"/>
  <c r="AF192" i="12" a="1"/>
  <c r="AF192" i="12" s="1"/>
  <c r="AF18" i="12" a="1"/>
  <c r="AF18" i="12" s="1"/>
  <c r="AF48" i="12" a="1"/>
  <c r="AF48" i="12" s="1"/>
  <c r="AF104" i="12" a="1"/>
  <c r="AF104" i="12" s="1"/>
  <c r="AF184" i="12" a="1"/>
  <c r="AF184" i="12" s="1"/>
  <c r="AF15" i="12" a="1"/>
  <c r="AF15" i="12" s="1"/>
  <c r="AF80" i="12" a="1"/>
  <c r="AF80" i="12" s="1"/>
  <c r="AF45" i="12" a="1"/>
  <c r="AF45" i="12" s="1"/>
  <c r="AF127" i="12" a="1"/>
  <c r="AF127" i="12" s="1"/>
  <c r="AF178" i="12" a="1"/>
  <c r="AF178" i="12" s="1"/>
  <c r="AF197" i="12" a="1"/>
  <c r="AF197" i="12" s="1"/>
  <c r="AF295" i="12" a="1"/>
  <c r="AF295" i="12" s="1"/>
  <c r="AF354" i="12" a="1"/>
  <c r="AF354" i="12" s="1"/>
  <c r="AF190" i="12" a="1"/>
  <c r="AF190" i="12" s="1"/>
  <c r="AF300" i="12" a="1"/>
  <c r="AF300" i="12" s="1"/>
  <c r="AF366" i="12" a="1"/>
  <c r="AF366" i="12" s="1"/>
  <c r="AF404" i="12" a="1"/>
  <c r="AF404" i="12" s="1"/>
  <c r="AF236" i="12" a="1"/>
  <c r="AF236" i="12" s="1"/>
  <c r="AF276" i="12" a="1"/>
  <c r="AF276" i="12" s="1"/>
  <c r="AF352" i="12" a="1"/>
  <c r="AF352" i="12" s="1"/>
  <c r="AF223" i="12" a="1"/>
  <c r="AF223" i="12" s="1"/>
  <c r="AF306" i="12" a="1"/>
  <c r="AF306" i="12" s="1"/>
  <c r="AF375" i="12" a="1"/>
  <c r="AF375" i="12" s="1"/>
  <c r="AF213" i="12" a="1"/>
  <c r="AF213" i="12" s="1"/>
  <c r="AF274" i="12" a="1"/>
  <c r="AF274" i="12" s="1"/>
  <c r="AF342" i="12" a="1"/>
  <c r="AF342" i="12" s="1"/>
  <c r="AF396" i="12" a="1"/>
  <c r="AF396" i="12" s="1"/>
  <c r="AF229" i="12" a="1"/>
  <c r="AF229" i="12" s="1"/>
  <c r="AF289" i="12" a="1"/>
  <c r="AF289" i="12" s="1"/>
  <c r="AF364" i="12" a="1"/>
  <c r="AF364" i="12" s="1"/>
  <c r="AF143" i="12" a="1"/>
  <c r="AF143" i="12" s="1"/>
  <c r="AF257" i="12" a="1"/>
  <c r="AF257" i="12" s="1"/>
  <c r="AF337" i="12" a="1"/>
  <c r="AF337" i="12" s="1"/>
  <c r="AF196" i="12" a="1"/>
  <c r="AF196" i="12" s="1"/>
  <c r="AF432" i="12" a="1"/>
  <c r="AF432" i="12" s="1"/>
  <c r="AF470" i="12" a="1"/>
  <c r="AF470" i="12" s="1"/>
  <c r="AF530" i="12" a="1"/>
  <c r="AF530" i="12" s="1"/>
  <c r="AF245" i="12" a="1"/>
  <c r="AF245" i="12" s="1"/>
  <c r="AF444" i="12" a="1"/>
  <c r="AF444" i="12" s="1"/>
  <c r="AF420" i="12" a="1"/>
  <c r="AF420" i="12" s="1"/>
  <c r="AF468" i="12" a="1"/>
  <c r="AF468" i="12" s="1"/>
  <c r="AF525" i="12" a="1"/>
  <c r="AF525" i="12" s="1"/>
  <c r="AF275" i="12" a="1"/>
  <c r="AF275" i="12" s="1"/>
  <c r="AF479" i="12" a="1"/>
  <c r="AF479" i="12" s="1"/>
  <c r="AF551" i="12" a="1"/>
  <c r="AF551" i="12" s="1"/>
  <c r="AF603" i="12" a="1"/>
  <c r="AF603" i="12" s="1"/>
  <c r="AF403" i="12" a="1"/>
  <c r="AF403" i="12" s="1"/>
  <c r="AF477" i="12" a="1"/>
  <c r="AF477" i="12" s="1"/>
  <c r="AF546" i="12" a="1"/>
  <c r="AF546" i="12" s="1"/>
  <c r="AF407" i="12" a="1"/>
  <c r="AF407" i="12" s="1"/>
  <c r="AF460" i="12" a="1"/>
  <c r="AF460" i="12" s="1"/>
  <c r="AF497" i="12" a="1"/>
  <c r="AF497" i="12" s="1"/>
  <c r="AF561" i="12" a="1"/>
  <c r="AF561" i="12" s="1"/>
  <c r="AF437" i="12" a="1"/>
  <c r="AF437" i="12" s="1"/>
  <c r="AF512" i="12" a="1"/>
  <c r="AF512" i="12" s="1"/>
  <c r="AF585" i="12" a="1"/>
  <c r="AF585" i="12" s="1"/>
  <c r="AF400" i="12" a="1"/>
  <c r="AF400" i="12" s="1"/>
  <c r="AF481" i="12" a="1"/>
  <c r="AF481" i="12" s="1"/>
  <c r="AF582" i="12" a="1"/>
  <c r="AF582" i="12" s="1"/>
  <c r="AF655" i="12" a="1"/>
  <c r="AF655" i="12" s="1"/>
  <c r="AF717" i="12" a="1"/>
  <c r="AF717" i="12" s="1"/>
  <c r="AF749" i="12" a="1"/>
  <c r="AF749" i="12" s="1"/>
  <c r="AF542" i="12" a="1"/>
  <c r="AF542" i="12" s="1"/>
  <c r="AF673" i="12" a="1"/>
  <c r="AF673" i="12" s="1"/>
  <c r="AF773" i="12" a="1"/>
  <c r="AF773" i="12" s="1"/>
  <c r="AF556" i="12" a="1"/>
  <c r="AF556" i="12" s="1"/>
  <c r="AF631" i="12" a="1"/>
  <c r="AF631" i="12" s="1"/>
  <c r="AF682" i="12" a="1"/>
  <c r="AF682" i="12" s="1"/>
  <c r="AF732" i="12" a="1"/>
  <c r="AF732" i="12" s="1"/>
  <c r="AF16" i="12" a="1"/>
  <c r="AF16" i="12" s="1"/>
  <c r="AF83" i="12" a="1"/>
  <c r="AF83" i="12" s="1"/>
  <c r="AF125" i="12" a="1"/>
  <c r="AF125" i="12" s="1"/>
  <c r="AF9" i="12" a="1"/>
  <c r="AF9" i="12" s="1"/>
  <c r="AF65" i="12" a="1"/>
  <c r="AF65" i="12" s="1"/>
  <c r="AF155" i="12" a="1"/>
  <c r="AF155" i="12" s="1"/>
  <c r="AF238" i="12" a="1"/>
  <c r="AF238" i="12" s="1"/>
  <c r="AF75" i="12" a="1"/>
  <c r="AF75" i="12" s="1"/>
  <c r="AF133" i="12" a="1"/>
  <c r="AF133" i="12" s="1"/>
  <c r="AF183" i="12" a="1"/>
  <c r="AF183" i="12" s="1"/>
  <c r="AF21" i="12" a="1"/>
  <c r="AF21" i="12" s="1"/>
  <c r="AF70" i="12" a="1"/>
  <c r="AF70" i="12" s="1"/>
  <c r="AF136" i="12" a="1"/>
  <c r="AF136" i="12" s="1"/>
  <c r="AF201" i="12" a="1"/>
  <c r="AF201" i="12" s="1"/>
  <c r="AF28" i="12" a="1"/>
  <c r="AF28" i="12" s="1"/>
  <c r="AF57" i="12" a="1"/>
  <c r="AF57" i="12" s="1"/>
  <c r="AF110" i="12" a="1"/>
  <c r="AF110" i="12" s="1"/>
  <c r="AF199" i="12" a="1"/>
  <c r="AF199" i="12" s="1"/>
  <c r="AF22" i="12" a="1"/>
  <c r="AF22" i="12" s="1"/>
  <c r="AF85" i="12" a="1"/>
  <c r="AF85" i="12" s="1"/>
  <c r="AF49" i="12" a="1"/>
  <c r="AF49" i="12" s="1"/>
  <c r="AF130" i="12" a="1"/>
  <c r="AF130" i="12" s="1"/>
  <c r="AF185" i="12" a="1"/>
  <c r="AF185" i="12" s="1"/>
  <c r="AF210" i="12" a="1"/>
  <c r="AF210" i="12" s="1"/>
  <c r="AF305" i="12" a="1"/>
  <c r="AF305" i="12" s="1"/>
  <c r="AF362" i="12" a="1"/>
  <c r="AF362" i="12" s="1"/>
  <c r="AF205" i="12" a="1"/>
  <c r="AF205" i="12" s="1"/>
  <c r="AF303" i="12" a="1"/>
  <c r="AF303" i="12" s="1"/>
  <c r="AF369" i="12" a="1"/>
  <c r="AF369" i="12" s="1"/>
  <c r="AF415" i="12" a="1"/>
  <c r="AF415" i="12" s="1"/>
  <c r="AF240" i="12" a="1"/>
  <c r="AF240" i="12" s="1"/>
  <c r="AF279" i="12" a="1"/>
  <c r="AF279" i="12" s="1"/>
  <c r="AF355" i="12" a="1"/>
  <c r="AF355" i="12" s="1"/>
  <c r="AF228" i="12" a="1"/>
  <c r="AF228" i="12" s="1"/>
  <c r="AF314" i="12" a="1"/>
  <c r="AF314" i="12" s="1"/>
  <c r="AF378" i="12" a="1"/>
  <c r="AF378" i="12" s="1"/>
  <c r="AF218" i="12" a="1"/>
  <c r="AF218" i="12" s="1"/>
  <c r="AF277" i="12" a="1"/>
  <c r="AF277" i="12" s="1"/>
  <c r="AF347" i="12" a="1"/>
  <c r="AF347" i="12" s="1"/>
  <c r="AF399" i="12" a="1"/>
  <c r="AF399" i="12" s="1"/>
  <c r="AF241" i="12" a="1"/>
  <c r="AF241" i="12" s="1"/>
  <c r="AF294" i="12" a="1"/>
  <c r="AF294" i="12" s="1"/>
  <c r="AF373" i="12" a="1"/>
  <c r="AF373" i="12" s="1"/>
  <c r="AF154" i="12" a="1"/>
  <c r="AF154" i="12" s="1"/>
  <c r="AF292" i="12" a="1"/>
  <c r="AF292" i="12" s="1"/>
  <c r="AF340" i="12" a="1"/>
  <c r="AF340" i="12" s="1"/>
  <c r="AF266" i="12" a="1"/>
  <c r="AF266" i="12" s="1"/>
  <c r="AF435" i="12" a="1"/>
  <c r="AF435" i="12" s="1"/>
  <c r="AF486" i="12" a="1"/>
  <c r="AF486" i="12" s="1"/>
  <c r="AF547" i="12" a="1"/>
  <c r="AF547" i="12" s="1"/>
  <c r="AF269" i="12" a="1"/>
  <c r="AF269" i="12" s="1"/>
  <c r="AF215" i="12" a="1"/>
  <c r="AF215" i="12" s="1"/>
  <c r="AF433" i="12" a="1"/>
  <c r="AF433" i="12" s="1"/>
  <c r="AF484" i="12" a="1"/>
  <c r="AF484" i="12" s="1"/>
  <c r="AF528" i="12" a="1"/>
  <c r="AF528" i="12" s="1"/>
  <c r="AF297" i="12" a="1"/>
  <c r="AF297" i="12" s="1"/>
  <c r="AF482" i="12" a="1"/>
  <c r="AF482" i="12" s="1"/>
  <c r="AF554" i="12" a="1"/>
  <c r="AF554" i="12" s="1"/>
  <c r="AF606" i="12" a="1"/>
  <c r="AF606" i="12" s="1"/>
  <c r="AF411" i="12" a="1"/>
  <c r="AF411" i="12" s="1"/>
  <c r="AF499" i="12" a="1"/>
  <c r="AF499" i="12" s="1"/>
  <c r="AF563" i="12" a="1"/>
  <c r="AF563" i="12" s="1"/>
  <c r="AF425" i="12" a="1"/>
  <c r="AF425" i="12" s="1"/>
  <c r="AF463" i="12" a="1"/>
  <c r="AF463" i="12" s="1"/>
  <c r="AF505" i="12" a="1"/>
  <c r="AF505" i="12" s="1"/>
  <c r="AF570" i="12" a="1"/>
  <c r="AF570" i="12" s="1"/>
  <c r="AF440" i="12" a="1"/>
  <c r="AF440" i="12" s="1"/>
  <c r="AF517" i="12" a="1"/>
  <c r="AF517" i="12" s="1"/>
  <c r="AF588" i="12" a="1"/>
  <c r="AF588" i="12" s="1"/>
  <c r="AF412" i="12" a="1"/>
  <c r="AF412" i="12" s="1"/>
  <c r="AF539" i="12" a="1"/>
  <c r="AF539" i="12" s="1"/>
  <c r="AF594" i="12" a="1"/>
  <c r="AF594" i="12" s="1"/>
  <c r="AF667" i="12" a="1"/>
  <c r="AF667" i="12" s="1"/>
  <c r="AF720" i="12" a="1"/>
  <c r="AF720" i="12" s="1"/>
  <c r="AF752" i="12" a="1"/>
  <c r="AF752" i="12" s="1"/>
  <c r="AF553" i="12" a="1"/>
  <c r="AF553" i="12" s="1"/>
  <c r="AF679" i="12" a="1"/>
  <c r="AF679" i="12" s="1"/>
  <c r="AF784" i="12" a="1"/>
  <c r="AF784" i="12" s="1"/>
  <c r="AF567" i="12" a="1"/>
  <c r="AF567" i="12" s="1"/>
  <c r="AF634" i="12" a="1"/>
  <c r="AF634" i="12" s="1"/>
  <c r="AF685" i="12" a="1"/>
  <c r="AF685" i="12" s="1"/>
  <c r="AF735" i="12" a="1"/>
  <c r="AF735" i="12" s="1"/>
  <c r="AF818" i="12" a="1"/>
  <c r="AF818" i="12" s="1"/>
  <c r="AF545" i="12" a="1"/>
  <c r="AF545" i="12" s="1"/>
  <c r="AF668" i="12" a="1"/>
  <c r="AF668" i="12" s="1"/>
  <c r="AF23" i="12" a="1"/>
  <c r="AF23" i="12" s="1"/>
  <c r="AF86" i="12" a="1"/>
  <c r="AF86" i="12" s="1"/>
  <c r="AF135" i="12" a="1"/>
  <c r="AF135" i="12" s="1"/>
  <c r="AF20" i="12" a="1"/>
  <c r="AF20" i="12" s="1"/>
  <c r="AF81" i="12" a="1"/>
  <c r="AF81" i="12" s="1"/>
  <c r="AF170" i="12" a="1"/>
  <c r="AF170" i="12" s="1"/>
  <c r="AF13" i="12" a="1"/>
  <c r="AF13" i="12" s="1"/>
  <c r="AF78" i="12" a="1"/>
  <c r="AF78" i="12" s="1"/>
  <c r="AF139" i="12" a="1"/>
  <c r="AF139" i="12" s="1"/>
  <c r="AF198" i="12" a="1"/>
  <c r="AF198" i="12" s="1"/>
  <c r="AF35" i="12" a="1"/>
  <c r="AF35" i="12" s="1"/>
  <c r="AF84" i="12" a="1"/>
  <c r="AF84" i="12" s="1"/>
  <c r="AF142" i="12" a="1"/>
  <c r="AF142" i="12" s="1"/>
  <c r="AF204" i="12" a="1"/>
  <c r="AF204" i="12" s="1"/>
  <c r="AF32" i="12" a="1"/>
  <c r="AF32" i="12" s="1"/>
  <c r="AF66" i="12" a="1"/>
  <c r="AF66" i="12" s="1"/>
  <c r="AF124" i="12" a="1"/>
  <c r="AF124" i="12" s="1"/>
  <c r="AF202" i="12" a="1"/>
  <c r="AF202" i="12" s="1"/>
  <c r="AF29" i="12" a="1"/>
  <c r="AF29" i="12" s="1"/>
  <c r="AF93" i="12" a="1"/>
  <c r="AF93" i="12" s="1"/>
  <c r="AF62" i="12" a="1"/>
  <c r="AF62" i="12" s="1"/>
  <c r="AF157" i="12" a="1"/>
  <c r="AF157" i="12" s="1"/>
  <c r="AF188" i="12" a="1"/>
  <c r="AF188" i="12" s="1"/>
  <c r="AF221" i="12" a="1"/>
  <c r="AF221" i="12" s="1"/>
  <c r="AF308" i="12" a="1"/>
  <c r="AF308" i="12" s="1"/>
  <c r="AF377" i="12" a="1"/>
  <c r="AF377" i="12" s="1"/>
  <c r="AF239" i="12" a="1"/>
  <c r="AF239" i="12" s="1"/>
  <c r="AF311" i="12" a="1"/>
  <c r="AF311" i="12" s="1"/>
  <c r="AF372" i="12" a="1"/>
  <c r="AF372" i="12" s="1"/>
  <c r="AF418" i="12" a="1"/>
  <c r="AF418" i="12" s="1"/>
  <c r="AF243" i="12" a="1"/>
  <c r="AF243" i="12" s="1"/>
  <c r="AF282" i="12" a="1"/>
  <c r="AF282" i="12" s="1"/>
  <c r="AF358" i="12" a="1"/>
  <c r="AF358" i="12" s="1"/>
  <c r="AF232" i="12" a="1"/>
  <c r="AF232" i="12" s="1"/>
  <c r="AF328" i="12" a="1"/>
  <c r="AF328" i="12" s="1"/>
  <c r="AF381" i="12" a="1"/>
  <c r="AF381" i="12" s="1"/>
  <c r="AF247" i="12" a="1"/>
  <c r="AF247" i="12" s="1"/>
  <c r="AF296" i="12" a="1"/>
  <c r="AF296" i="12" s="1"/>
  <c r="AF356" i="12" a="1"/>
  <c r="AF356" i="12" s="1"/>
  <c r="AF402" i="12" a="1"/>
  <c r="AF402" i="12" s="1"/>
  <c r="AF244" i="12" a="1"/>
  <c r="AF244" i="12" s="1"/>
  <c r="AF304" i="12" a="1"/>
  <c r="AF304" i="12" s="1"/>
  <c r="AF376" i="12" a="1"/>
  <c r="AF376" i="12" s="1"/>
  <c r="AF195" i="12" a="1"/>
  <c r="AF195" i="12" s="1"/>
  <c r="AF299" i="12" a="1"/>
  <c r="AF299" i="12" s="1"/>
  <c r="AF345" i="12" a="1"/>
  <c r="AF345" i="12" s="1"/>
  <c r="AF332" i="12" a="1"/>
  <c r="AF332" i="12" s="1"/>
  <c r="AF438" i="12" a="1"/>
  <c r="AF438" i="12" s="1"/>
  <c r="AF489" i="12" a="1"/>
  <c r="AF489" i="12" s="1"/>
  <c r="AF550" i="12" a="1"/>
  <c r="AF550" i="12" s="1"/>
  <c r="AF335" i="12" a="1"/>
  <c r="AF335" i="12" s="1"/>
  <c r="AF248" i="12" a="1"/>
  <c r="AF248" i="12" s="1"/>
  <c r="AF436" i="12" a="1"/>
  <c r="AF436" i="12" s="1"/>
  <c r="AF487" i="12" a="1"/>
  <c r="AF487" i="12" s="1"/>
  <c r="AF533" i="12" a="1"/>
  <c r="AF533" i="12" s="1"/>
  <c r="AF410" i="12" a="1"/>
  <c r="AF410" i="12" s="1"/>
  <c r="AF508" i="12" a="1"/>
  <c r="AF508" i="12" s="1"/>
  <c r="AF569" i="12" a="1"/>
  <c r="AF569" i="12" s="1"/>
  <c r="AF613" i="12" a="1"/>
  <c r="AF613" i="12" s="1"/>
  <c r="AF439" i="12" a="1"/>
  <c r="AF439" i="12" s="1"/>
  <c r="AF502" i="12" a="1"/>
  <c r="AF502" i="12" s="1"/>
  <c r="AF566" i="12" a="1"/>
  <c r="AF566" i="12" s="1"/>
  <c r="AF428" i="12" a="1"/>
  <c r="AF428" i="12" s="1"/>
  <c r="AF466" i="12" a="1"/>
  <c r="AF466" i="12" s="1"/>
  <c r="AF523" i="12" a="1"/>
  <c r="AF523" i="12" s="1"/>
  <c r="AF576" i="12" a="1"/>
  <c r="AF576" i="12" s="1"/>
  <c r="AF443" i="12" a="1"/>
  <c r="AF443" i="12" s="1"/>
  <c r="AF520" i="12" a="1"/>
  <c r="AF520" i="12" s="1"/>
  <c r="AF595" i="12" a="1"/>
  <c r="AF595" i="12" s="1"/>
  <c r="AF416" i="12" a="1"/>
  <c r="AF416" i="12" s="1"/>
  <c r="AF581" i="12" a="1"/>
  <c r="AF581" i="12" s="1"/>
  <c r="AF598" i="12" a="1"/>
  <c r="AF598" i="12" s="1"/>
  <c r="AF676" i="12" a="1"/>
  <c r="AF676" i="12" s="1"/>
  <c r="AF723" i="12" a="1"/>
  <c r="AF723" i="12" s="1"/>
  <c r="AF755" i="12" a="1"/>
  <c r="AF755" i="12" s="1"/>
  <c r="AF621" i="12" a="1"/>
  <c r="AF621" i="12" s="1"/>
  <c r="AF691" i="12" a="1"/>
  <c r="AF691" i="12" s="1"/>
  <c r="AF790" i="12" a="1"/>
  <c r="AF790" i="12" s="1"/>
  <c r="AF584" i="12" a="1"/>
  <c r="AF584" i="12" s="1"/>
  <c r="AF644" i="12" a="1"/>
  <c r="AF644" i="12" s="1"/>
  <c r="AF688" i="12" a="1"/>
  <c r="AF688" i="12" s="1"/>
  <c r="AF30" i="12" a="1"/>
  <c r="AF30" i="12" s="1"/>
  <c r="AF91" i="12" a="1"/>
  <c r="AF91" i="12" s="1"/>
  <c r="AF138" i="12" a="1"/>
  <c r="AF138" i="12" s="1"/>
  <c r="AF27" i="12" a="1"/>
  <c r="AF27" i="12" s="1"/>
  <c r="AF89" i="12" a="1"/>
  <c r="AF89" i="12" s="1"/>
  <c r="AF176" i="12" a="1"/>
  <c r="AF176" i="12" s="1"/>
  <c r="AF17" i="12" a="1"/>
  <c r="AF17" i="12" s="1"/>
  <c r="AF97" i="12" a="1"/>
  <c r="AF97" i="12" s="1"/>
  <c r="AF147" i="12" a="1"/>
  <c r="AF147" i="12" s="1"/>
  <c r="AF206" i="12" a="1"/>
  <c r="AF206" i="12" s="1"/>
  <c r="AF39" i="12" a="1"/>
  <c r="AF39" i="12" s="1"/>
  <c r="AF87" i="12" a="1"/>
  <c r="AF87" i="12" s="1"/>
  <c r="AF145" i="12" a="1"/>
  <c r="AF145" i="12" s="1"/>
  <c r="AF209" i="12" a="1"/>
  <c r="AF209" i="12" s="1"/>
  <c r="AF11" i="12" a="1"/>
  <c r="AF11" i="12" s="1"/>
  <c r="AF73" i="12" a="1"/>
  <c r="AF73" i="12" s="1"/>
  <c r="AF140" i="12" a="1"/>
  <c r="AF140" i="12" s="1"/>
  <c r="AF207" i="12" a="1"/>
  <c r="AF207" i="12" s="1"/>
  <c r="AF33" i="12" a="1"/>
  <c r="AF33" i="12" s="1"/>
  <c r="AF96" i="12" a="1"/>
  <c r="AF96" i="12" s="1"/>
  <c r="AF69" i="12" a="1"/>
  <c r="AF69" i="12" s="1"/>
  <c r="AF160" i="12" a="1"/>
  <c r="AF160" i="12" s="1"/>
  <c r="AF59" i="12" a="1"/>
  <c r="AF59" i="12" s="1"/>
  <c r="AF235" i="12" a="1"/>
  <c r="AF235" i="12" s="1"/>
  <c r="AF313" i="12" a="1"/>
  <c r="AF313" i="12" s="1"/>
  <c r="AF380" i="12" a="1"/>
  <c r="AF380" i="12" s="1"/>
  <c r="AF249" i="12" a="1"/>
  <c r="AF249" i="12" s="1"/>
  <c r="AF325" i="12" a="1"/>
  <c r="AF325" i="12" s="1"/>
  <c r="AF383" i="12" a="1"/>
  <c r="AF383" i="12" s="1"/>
  <c r="AF421" i="12" a="1"/>
  <c r="AF421" i="12" s="1"/>
  <c r="AF246" i="12" a="1"/>
  <c r="AF246" i="12" s="1"/>
  <c r="AF285" i="12" a="1"/>
  <c r="AF285" i="12" s="1"/>
  <c r="AF107" i="12" a="1"/>
  <c r="AF107" i="12" s="1"/>
  <c r="AF253" i="12" a="1"/>
  <c r="AF253" i="12" s="1"/>
  <c r="AF336" i="12" a="1"/>
  <c r="AF336" i="12" s="1"/>
  <c r="AF384" i="12" a="1"/>
  <c r="AF384" i="12" s="1"/>
  <c r="AF250" i="12" a="1"/>
  <c r="AF250" i="12" s="1"/>
  <c r="AF320" i="12" a="1"/>
  <c r="AF320" i="12" s="1"/>
  <c r="AF361" i="12" a="1"/>
  <c r="AF361" i="12" s="1"/>
  <c r="AF153" i="12" a="1"/>
  <c r="AF153" i="12" s="1"/>
  <c r="AF268" i="12" a="1"/>
  <c r="AF268" i="12" s="1"/>
  <c r="AF307" i="12" a="1"/>
  <c r="AF307" i="12" s="1"/>
  <c r="AF379" i="12" a="1"/>
  <c r="AF379" i="12" s="1"/>
  <c r="AF203" i="12" a="1"/>
  <c r="AF203" i="12" s="1"/>
  <c r="AF302" i="12" a="1"/>
  <c r="AF302" i="12" s="1"/>
  <c r="AF348" i="12" a="1"/>
  <c r="AF348" i="12" s="1"/>
  <c r="AF374" i="12" a="1"/>
  <c r="AF374" i="12" s="1"/>
  <c r="AF449" i="12" a="1"/>
  <c r="AF449" i="12" s="1"/>
  <c r="AF495" i="12" a="1"/>
  <c r="AF495" i="12" s="1"/>
  <c r="AF559" i="12" a="1"/>
  <c r="AF559" i="12" s="1"/>
  <c r="AF357" i="12" a="1"/>
  <c r="AF357" i="12" s="1"/>
  <c r="AF272" i="12" a="1"/>
  <c r="AF272" i="12" s="1"/>
  <c r="AF447" i="12" a="1"/>
  <c r="AF447" i="12" s="1"/>
  <c r="AF490" i="12" a="1"/>
  <c r="AF490" i="12" s="1"/>
  <c r="AF536" i="12" a="1"/>
  <c r="AF536" i="12" s="1"/>
  <c r="AF417" i="12" a="1"/>
  <c r="AF417" i="12" s="1"/>
  <c r="AF516" i="12" a="1"/>
  <c r="AF516" i="12" s="1"/>
  <c r="AF572" i="12" a="1"/>
  <c r="AF572" i="12" s="1"/>
  <c r="AF619" i="12" a="1"/>
  <c r="AF619" i="12" s="1"/>
  <c r="AF442" i="12" a="1"/>
  <c r="AF442" i="12" s="1"/>
  <c r="AF511" i="12" a="1"/>
  <c r="AF511" i="12" s="1"/>
  <c r="AF230" i="12" a="1"/>
  <c r="AF230" i="12" s="1"/>
  <c r="AF431" i="12" a="1"/>
  <c r="AF431" i="12" s="1"/>
  <c r="AF480" i="12" a="1"/>
  <c r="AF480" i="12" s="1"/>
  <c r="AF526" i="12" a="1"/>
  <c r="AF526" i="12" s="1"/>
  <c r="AF260" i="12" a="1"/>
  <c r="AF260" i="12" s="1"/>
  <c r="AF446" i="12" a="1"/>
  <c r="AF446" i="12" s="1"/>
  <c r="AF541" i="12" a="1"/>
  <c r="AF541" i="12" s="1"/>
  <c r="AF601" i="12" a="1"/>
  <c r="AF601" i="12" s="1"/>
  <c r="AF419" i="12" a="1"/>
  <c r="AF419" i="12" s="1"/>
  <c r="AF609" i="12" a="1"/>
  <c r="AF609" i="12" s="1"/>
  <c r="AF602" i="12" a="1"/>
  <c r="AF602" i="12" s="1"/>
  <c r="AF687" i="12" a="1"/>
  <c r="AF687" i="12" s="1"/>
  <c r="AF728" i="12" a="1"/>
  <c r="AF728" i="12" s="1"/>
  <c r="AF760" i="12" a="1"/>
  <c r="AF760" i="12" s="1"/>
  <c r="AF624" i="12" a="1"/>
  <c r="AF624" i="12" s="1"/>
  <c r="AF696" i="12" a="1"/>
  <c r="AF696" i="12" s="1"/>
  <c r="AF793" i="12" a="1"/>
  <c r="AF793" i="12" s="1"/>
  <c r="AF599" i="12" a="1"/>
  <c r="AF599" i="12" s="1"/>
  <c r="AF647" i="12" a="1"/>
  <c r="AF647" i="12" s="1"/>
  <c r="AF700" i="12" a="1"/>
  <c r="AF700" i="12" s="1"/>
  <c r="AF753" i="12" a="1"/>
  <c r="AF753" i="12" s="1"/>
  <c r="AF34" i="12" a="1"/>
  <c r="AF34" i="12" s="1"/>
  <c r="AF99" i="12" a="1"/>
  <c r="AF99" i="12" s="1"/>
  <c r="AF141" i="12" a="1"/>
  <c r="AF141" i="12" s="1"/>
  <c r="AF38" i="12" a="1"/>
  <c r="AF38" i="12" s="1"/>
  <c r="AF94" i="12" a="1"/>
  <c r="AF94" i="12" s="1"/>
  <c r="AF186" i="12" a="1"/>
  <c r="AF186" i="12" s="1"/>
  <c r="AF24" i="12" a="1"/>
  <c r="AF24" i="12" s="1"/>
  <c r="AF100" i="12" a="1"/>
  <c r="AF100" i="12" s="1"/>
  <c r="AF158" i="12" a="1"/>
  <c r="AF158" i="12" s="1"/>
  <c r="AF214" i="12" a="1"/>
  <c r="AF214" i="12" s="1"/>
  <c r="AF43" i="12" a="1"/>
  <c r="AF43" i="12" s="1"/>
  <c r="AF92" i="12" a="1"/>
  <c r="AF92" i="12" s="1"/>
  <c r="AF150" i="12" a="1"/>
  <c r="AF150" i="12" s="1"/>
  <c r="AF212" i="12" a="1"/>
  <c r="AF212" i="12" s="1"/>
  <c r="AF25" i="12" a="1"/>
  <c r="AF25" i="12" s="1"/>
  <c r="AF76" i="12" a="1"/>
  <c r="AF76" i="12" s="1"/>
  <c r="AF148" i="12" a="1"/>
  <c r="AF148" i="12" s="1"/>
  <c r="AF226" i="12" a="1"/>
  <c r="AF226" i="12" s="1"/>
  <c r="AF52" i="12" a="1"/>
  <c r="AF52" i="12" s="1"/>
  <c r="AF19" i="12" a="1"/>
  <c r="AF19" i="12" s="1"/>
  <c r="AF77" i="12" a="1"/>
  <c r="AF77" i="12" s="1"/>
  <c r="AF166" i="12" a="1"/>
  <c r="AF166" i="12" s="1"/>
  <c r="AF79" i="12" a="1"/>
  <c r="AF79" i="12" s="1"/>
  <c r="AF242" i="12" a="1"/>
  <c r="AF242" i="12" s="1"/>
  <c r="AF316" i="12" a="1"/>
  <c r="AF316" i="12" s="1"/>
  <c r="AF82" i="12" a="1"/>
  <c r="AF82" i="12" s="1"/>
  <c r="AF264" i="12" a="1"/>
  <c r="AF264" i="12" s="1"/>
  <c r="AF333" i="12" a="1"/>
  <c r="AF333" i="12" s="1"/>
  <c r="AF386" i="12" a="1"/>
  <c r="AF386" i="12" s="1"/>
  <c r="AF424" i="12" a="1"/>
  <c r="AF424" i="12" s="1"/>
  <c r="AF258" i="12" a="1"/>
  <c r="AF258" i="12" s="1"/>
  <c r="AF309" i="12" a="1"/>
  <c r="AF309" i="12" s="1"/>
  <c r="AF118" i="12" a="1"/>
  <c r="AF118" i="12" s="1"/>
  <c r="AF288" i="12" a="1"/>
  <c r="AF288" i="12" s="1"/>
  <c r="AF339" i="12" a="1"/>
  <c r="AF339" i="12" s="1"/>
  <c r="AF68" i="12" a="1"/>
  <c r="AF68" i="12" s="1"/>
  <c r="AF256" i="12" a="1"/>
  <c r="AF256" i="12" s="1"/>
  <c r="AF323" i="12" a="1"/>
  <c r="AF323" i="12" s="1"/>
  <c r="AF370" i="12" a="1"/>
  <c r="AF370" i="12" s="1"/>
  <c r="AF177" i="12" a="1"/>
  <c r="AF177" i="12" s="1"/>
  <c r="AF271" i="12" a="1"/>
  <c r="AF271" i="12" s="1"/>
  <c r="AF312" i="12" a="1"/>
  <c r="AF312" i="12" s="1"/>
  <c r="AF382" i="12" a="1"/>
  <c r="AF382" i="12" s="1"/>
  <c r="AF219" i="12" a="1"/>
  <c r="AF219" i="12" s="1"/>
  <c r="AF310" i="12" a="1"/>
  <c r="AF310" i="12" s="1"/>
  <c r="AF351" i="12" a="1"/>
  <c r="AF351" i="12" s="1"/>
  <c r="AF395" i="12" a="1"/>
  <c r="AF395" i="12" s="1"/>
  <c r="AF452" i="12" a="1"/>
  <c r="AF452" i="12" s="1"/>
  <c r="AF498" i="12" a="1"/>
  <c r="AF498" i="12" s="1"/>
  <c r="AF562" i="12" a="1"/>
  <c r="AF562" i="12" s="1"/>
  <c r="AF391" i="12" a="1"/>
  <c r="AF391" i="12" s="1"/>
  <c r="AF368" i="12" a="1"/>
  <c r="AF368" i="12" s="1"/>
  <c r="AF450" i="12" a="1"/>
  <c r="AF450" i="12" s="1"/>
  <c r="AF493" i="12" a="1"/>
  <c r="AF493" i="12" s="1"/>
  <c r="AF557" i="12" a="1"/>
  <c r="AF557" i="12" s="1"/>
  <c r="AF427" i="12" a="1"/>
  <c r="AF427" i="12" s="1"/>
  <c r="AF519" i="12" a="1"/>
  <c r="AF519" i="12" s="1"/>
  <c r="AF575" i="12" a="1"/>
  <c r="AF575" i="12" s="1"/>
  <c r="AF321" i="12" a="1"/>
  <c r="AF321" i="12" s="1"/>
  <c r="AF445" i="12" a="1"/>
  <c r="AF445" i="12" s="1"/>
  <c r="AF514" i="12" a="1"/>
  <c r="AF514" i="12" s="1"/>
  <c r="AF281" i="12" a="1"/>
  <c r="AF281" i="12" s="1"/>
  <c r="AF434" i="12" a="1"/>
  <c r="AF434" i="12" s="1"/>
  <c r="AF485" i="12" a="1"/>
  <c r="AF485" i="12" s="1"/>
  <c r="AF529" i="12" a="1"/>
  <c r="AF529" i="12" s="1"/>
  <c r="AF284" i="12" a="1"/>
  <c r="AF284" i="12" s="1"/>
  <c r="AF469" i="12" a="1"/>
  <c r="AF469" i="12" s="1"/>
  <c r="AF544" i="12" a="1"/>
  <c r="AF544" i="12" s="1"/>
  <c r="AF263" i="12" a="1"/>
  <c r="AF263" i="12" s="1"/>
  <c r="AF426" i="12" a="1"/>
  <c r="AF426" i="12" s="1"/>
  <c r="AF620" i="12" a="1"/>
  <c r="AF620" i="12" s="1"/>
  <c r="AF610" i="12" a="1"/>
  <c r="AF610" i="12" s="1"/>
  <c r="AF699" i="12" a="1"/>
  <c r="AF699" i="12" s="1"/>
  <c r="AF731" i="12" a="1"/>
  <c r="AF731" i="12" s="1"/>
  <c r="AF763" i="12" a="1"/>
  <c r="AF763" i="12" s="1"/>
  <c r="AF637" i="12" a="1"/>
  <c r="AF637" i="12" s="1"/>
  <c r="AF714" i="12" a="1"/>
  <c r="AF714" i="12" s="1"/>
  <c r="AF796" i="12" a="1"/>
  <c r="AF796" i="12" s="1"/>
  <c r="AF607" i="12" a="1"/>
  <c r="AF607" i="12" s="1"/>
  <c r="AF650" i="12" a="1"/>
  <c r="AF650" i="12" s="1"/>
  <c r="AF703" i="12" a="1"/>
  <c r="AF703" i="12" s="1"/>
  <c r="AF758" i="12" a="1"/>
  <c r="AF758" i="12" s="1"/>
  <c r="AF840" i="12" a="1"/>
  <c r="AF840" i="12" s="1"/>
  <c r="AF591" i="12" a="1"/>
  <c r="AF591" i="12" s="1"/>
  <c r="AF694" i="12" a="1"/>
  <c r="AF694" i="12" s="1"/>
  <c r="AF53" i="12" a="1"/>
  <c r="AF53" i="12" s="1"/>
  <c r="AF102" i="12" a="1"/>
  <c r="AF102" i="12" s="1"/>
  <c r="AF144" i="12" a="1"/>
  <c r="AF144" i="12" s="1"/>
  <c r="AF42" i="12" a="1"/>
  <c r="AF42" i="12" s="1"/>
  <c r="AF106" i="12" a="1"/>
  <c r="AF106" i="12" s="1"/>
  <c r="AF191" i="12" a="1"/>
  <c r="AF191" i="12" s="1"/>
  <c r="AF31" i="12" a="1"/>
  <c r="AF31" i="12" s="1"/>
  <c r="AF103" i="12" a="1"/>
  <c r="AF103" i="12" s="1"/>
  <c r="AF161" i="12" a="1"/>
  <c r="AF161" i="12" s="1"/>
  <c r="AF217" i="12" a="1"/>
  <c r="AF217" i="12" s="1"/>
  <c r="AF47" i="12" a="1"/>
  <c r="AF47" i="12" s="1"/>
  <c r="AF109" i="12" a="1"/>
  <c r="AF109" i="12" s="1"/>
  <c r="AF156" i="12" a="1"/>
  <c r="AF156" i="12" s="1"/>
  <c r="AF220" i="12" a="1"/>
  <c r="AF220" i="12" s="1"/>
  <c r="AF36" i="12" a="1"/>
  <c r="AF36" i="12" s="1"/>
  <c r="AF88" i="12" a="1"/>
  <c r="AF88" i="12" s="1"/>
  <c r="AF159" i="12" a="1"/>
  <c r="AF159" i="12" s="1"/>
  <c r="AF231" i="12" a="1"/>
  <c r="AF231" i="12" s="1"/>
  <c r="AF55" i="12" a="1"/>
  <c r="AF55" i="12" s="1"/>
  <c r="AF26" i="12" a="1"/>
  <c r="AF26" i="12" s="1"/>
  <c r="AF105" i="12" a="1"/>
  <c r="AF105" i="12" s="1"/>
  <c r="AF169" i="12" a="1"/>
  <c r="AF169" i="12" s="1"/>
  <c r="AF113" i="12" a="1"/>
  <c r="AF113" i="12" s="1"/>
  <c r="AF252" i="12" a="1"/>
  <c r="AF252" i="12" s="1"/>
  <c r="AF319" i="12" a="1"/>
  <c r="AF319" i="12" s="1"/>
  <c r="AF115" i="12" a="1"/>
  <c r="AF115" i="12" s="1"/>
  <c r="AF267" i="12" a="1"/>
  <c r="AF267" i="12" s="1"/>
  <c r="AF338" i="12" a="1"/>
  <c r="AF338" i="12" s="1"/>
  <c r="AF389" i="12" a="1"/>
  <c r="AF389" i="12" s="1"/>
  <c r="AF137" i="12" a="1"/>
  <c r="AF137" i="12" s="1"/>
  <c r="AF261" i="12" a="1"/>
  <c r="AF261" i="12" s="1"/>
  <c r="AF317" i="12" a="1"/>
  <c r="AF317" i="12" s="1"/>
  <c r="AF129" i="12" a="1"/>
  <c r="AF129" i="12" s="1"/>
  <c r="AF291" i="12" a="1"/>
  <c r="AF291" i="12" s="1"/>
  <c r="AF344" i="12" a="1"/>
  <c r="AF344" i="12" s="1"/>
  <c r="AF90" i="12" a="1"/>
  <c r="AF90" i="12" s="1"/>
  <c r="AF259" i="12" a="1"/>
  <c r="AF259" i="12" s="1"/>
  <c r="AF326" i="12" a="1"/>
  <c r="AF326" i="12" s="1"/>
  <c r="AF387" i="12" a="1"/>
  <c r="AF387" i="12" s="1"/>
  <c r="AF187" i="12" a="1"/>
  <c r="AF187" i="12" s="1"/>
  <c r="AF280" i="12" a="1"/>
  <c r="AF280" i="12" s="1"/>
  <c r="AF318" i="12" a="1"/>
  <c r="AF318" i="12" s="1"/>
  <c r="AF95" i="12" a="1"/>
  <c r="AF95" i="12" s="1"/>
  <c r="AF234" i="12" a="1"/>
  <c r="AF234" i="12" s="1"/>
  <c r="AF315" i="12" a="1"/>
  <c r="AF315" i="12" s="1"/>
  <c r="AF134" i="12" a="1"/>
  <c r="AF134" i="12" s="1"/>
  <c r="AF405" i="12" a="1"/>
  <c r="AF405" i="12" s="1"/>
  <c r="AF461" i="12" a="1"/>
  <c r="AF461" i="12" s="1"/>
  <c r="AF515" i="12" a="1"/>
  <c r="AF515" i="12" s="1"/>
  <c r="AF571" i="12" a="1"/>
  <c r="AF571" i="12" s="1"/>
  <c r="AF409" i="12" a="1"/>
  <c r="AF409" i="12" s="1"/>
  <c r="AF397" i="12" a="1"/>
  <c r="AF397" i="12" s="1"/>
  <c r="AF453" i="12" a="1"/>
  <c r="AF453" i="12" s="1"/>
  <c r="AF496" i="12" a="1"/>
  <c r="AF496" i="12" s="1"/>
  <c r="AF560" i="12" a="1"/>
  <c r="AF560" i="12" s="1"/>
  <c r="AF430" i="12" a="1"/>
  <c r="AF430" i="12" s="1"/>
  <c r="AF522" i="12" a="1"/>
  <c r="AF522" i="12" s="1"/>
  <c r="AF587" i="12" a="1"/>
  <c r="AF587" i="12" s="1"/>
  <c r="AF343" i="12" a="1"/>
  <c r="AF343" i="12" s="1"/>
  <c r="AF448" i="12" a="1"/>
  <c r="AF448" i="12" s="1"/>
  <c r="AF531" i="12" a="1"/>
  <c r="AF531" i="12" s="1"/>
  <c r="AF363" i="12" a="1"/>
  <c r="AF363" i="12" s="1"/>
  <c r="AF451" i="12" a="1"/>
  <c r="AF451" i="12" s="1"/>
  <c r="AF488" i="12" a="1"/>
  <c r="AF488" i="12" s="1"/>
  <c r="AF537" i="12" a="1"/>
  <c r="AF537" i="12" s="1"/>
  <c r="AF327" i="12" a="1"/>
  <c r="AF327" i="12" s="1"/>
  <c r="AF472" i="12" a="1"/>
  <c r="AF472" i="12" s="1"/>
  <c r="AF549" i="12" a="1"/>
  <c r="AF549" i="12" s="1"/>
  <c r="AF287" i="12" a="1"/>
  <c r="AF287" i="12" s="1"/>
  <c r="AF455" i="12" a="1"/>
  <c r="AF455" i="12" s="1"/>
  <c r="AF483" i="12" a="1"/>
  <c r="AF483" i="12" s="1"/>
  <c r="AF617" i="12" a="1"/>
  <c r="AF617" i="12" s="1"/>
  <c r="AF702" i="12" a="1"/>
  <c r="AF702" i="12" s="1"/>
  <c r="AF734" i="12" a="1"/>
  <c r="AF734" i="12" s="1"/>
  <c r="AF778" i="12" a="1"/>
  <c r="AF778" i="12" s="1"/>
  <c r="AF640" i="12" a="1"/>
  <c r="AF640" i="12" s="1"/>
  <c r="AF746" i="12" a="1"/>
  <c r="AF746" i="12" s="1"/>
  <c r="AF799" i="12" a="1"/>
  <c r="AF799" i="12" s="1"/>
  <c r="AF611" i="12" a="1"/>
  <c r="AF611" i="12" s="1"/>
  <c r="AF653" i="12" a="1"/>
  <c r="AF653" i="12" s="1"/>
  <c r="AF706" i="12" a="1"/>
  <c r="AF706" i="12" s="1"/>
  <c r="AF764" i="12" a="1"/>
  <c r="AF764" i="12" s="1"/>
  <c r="AF843" i="12" a="1"/>
  <c r="AF843" i="12" s="1"/>
  <c r="AF618" i="12" a="1"/>
  <c r="AF618" i="12" s="1"/>
  <c r="AF60" i="12" a="1"/>
  <c r="AF60" i="12" s="1"/>
  <c r="AF111" i="12" a="1"/>
  <c r="AF111" i="12" s="1"/>
  <c r="AF149" i="12" a="1"/>
  <c r="AF149" i="12" s="1"/>
  <c r="AF46" i="12" a="1"/>
  <c r="AF46" i="12" s="1"/>
  <c r="AF114" i="12" a="1"/>
  <c r="AF114" i="12" s="1"/>
  <c r="AF194" i="12" a="1"/>
  <c r="AF194" i="12" s="1"/>
  <c r="AF56" i="12" a="1"/>
  <c r="AF56" i="12" s="1"/>
  <c r="AF117" i="12" a="1"/>
  <c r="AF117" i="12" s="1"/>
  <c r="AF167" i="12" a="1"/>
  <c r="AF167" i="12" s="1"/>
  <c r="AF225" i="12" a="1"/>
  <c r="AF225" i="12" s="1"/>
  <c r="AF51" i="12" a="1"/>
  <c r="AF51" i="12" s="1"/>
  <c r="AF112" i="12" a="1"/>
  <c r="AF112" i="12" s="1"/>
  <c r="AF164" i="12" a="1"/>
  <c r="AF164" i="12" s="1"/>
  <c r="AF233" i="12" a="1"/>
  <c r="AF233" i="12" s="1"/>
  <c r="AF40" i="12" a="1"/>
  <c r="AF40" i="12" s="1"/>
  <c r="AF98" i="12" a="1"/>
  <c r="AF98" i="12" s="1"/>
  <c r="AF165" i="12" a="1"/>
  <c r="AF165" i="12" s="1"/>
  <c r="AF237" i="12" a="1"/>
  <c r="AF237" i="12" s="1"/>
  <c r="AF64" i="12" a="1"/>
  <c r="AF64" i="12" s="1"/>
  <c r="AF37" i="12" a="1"/>
  <c r="AF37" i="12" s="1"/>
  <c r="AF108" i="12" a="1"/>
  <c r="AF108" i="12" s="1"/>
  <c r="AF172" i="12" a="1"/>
  <c r="AF172" i="12" s="1"/>
  <c r="AF146" i="12" a="1"/>
  <c r="AF146" i="12" s="1"/>
  <c r="AF255" i="12" a="1"/>
  <c r="AF255" i="12" s="1"/>
  <c r="AF341" i="12" a="1"/>
  <c r="AF341" i="12" s="1"/>
  <c r="AF171" i="12" a="1"/>
  <c r="AF171" i="12" s="1"/>
  <c r="AF290" i="12" a="1"/>
  <c r="AF290" i="12" s="1"/>
  <c r="AF346" i="12" a="1"/>
  <c r="AF346" i="12" s="1"/>
  <c r="AF392" i="12" a="1"/>
  <c r="AF392" i="12" s="1"/>
  <c r="AF216" i="12" a="1"/>
  <c r="AF216" i="12" s="1"/>
  <c r="AF270" i="12" a="1"/>
  <c r="AF270" i="12" s="1"/>
  <c r="AF322" i="12" a="1"/>
  <c r="AF322" i="12" s="1"/>
  <c r="AF162" i="12" a="1"/>
  <c r="AF162" i="12" s="1"/>
  <c r="AF298" i="12" a="1"/>
  <c r="AF298" i="12" s="1"/>
  <c r="AF350" i="12" a="1"/>
  <c r="AF350" i="12" s="1"/>
  <c r="AF151" i="12" a="1"/>
  <c r="AF151" i="12" s="1"/>
  <c r="AF262" i="12" a="1"/>
  <c r="AF262" i="12" s="1"/>
  <c r="AF331" i="12" a="1"/>
  <c r="AF331" i="12" s="1"/>
  <c r="AF390" i="12" a="1"/>
  <c r="AF390" i="12" s="1"/>
  <c r="AF208" i="12" a="1"/>
  <c r="AF208" i="12" s="1"/>
  <c r="AF283" i="12" a="1"/>
  <c r="AF283" i="12" s="1"/>
  <c r="AF353" i="12" a="1"/>
  <c r="AF353" i="12" s="1"/>
  <c r="AF121" i="12" a="1"/>
  <c r="AF121" i="12" s="1"/>
  <c r="AF251" i="12" a="1"/>
  <c r="AF251" i="12" s="1"/>
  <c r="AF324" i="12" a="1"/>
  <c r="AF324" i="12" s="1"/>
  <c r="AF168" i="12" a="1"/>
  <c r="AF168" i="12" s="1"/>
  <c r="AF423" i="12" a="1"/>
  <c r="AF423" i="12" s="1"/>
  <c r="AF464" i="12" a="1"/>
  <c r="AF464" i="12" s="1"/>
  <c r="AF518" i="12" a="1"/>
  <c r="AF518" i="12" s="1"/>
  <c r="AF574" i="12" a="1"/>
  <c r="AF574" i="12" s="1"/>
  <c r="AF413" i="12" a="1"/>
  <c r="AF413" i="12" s="1"/>
  <c r="AF406" i="12" a="1"/>
  <c r="AF406" i="12" s="1"/>
  <c r="AF456" i="12" a="1"/>
  <c r="AF456" i="12" s="1"/>
  <c r="AF501" i="12" a="1"/>
  <c r="AF501" i="12" s="1"/>
  <c r="AF565" i="12" a="1"/>
  <c r="AF565" i="12" s="1"/>
  <c r="AF459" i="12" a="1"/>
  <c r="AF459" i="12" s="1"/>
  <c r="AF540" i="12" a="1"/>
  <c r="AF540" i="12" s="1"/>
  <c r="AF590" i="12" a="1"/>
  <c r="AF590" i="12" s="1"/>
  <c r="AF385" i="12" a="1"/>
  <c r="AF385" i="12" s="1"/>
  <c r="AF471" i="12" a="1"/>
  <c r="AF471" i="12" s="1"/>
  <c r="AF534" i="12" a="1"/>
  <c r="AF534" i="12" s="1"/>
  <c r="AF371" i="12" a="1"/>
  <c r="AF371" i="12" s="1"/>
  <c r="AF454" i="12" a="1"/>
  <c r="AF454" i="12" s="1"/>
  <c r="AF491" i="12" a="1"/>
  <c r="AF491" i="12" s="1"/>
  <c r="AF555" i="12" a="1"/>
  <c r="AF555" i="12" s="1"/>
  <c r="AF408" i="12" a="1"/>
  <c r="AF408" i="12" s="1"/>
  <c r="AF475" i="12" a="1"/>
  <c r="AF475" i="12" s="1"/>
  <c r="AF552" i="12" a="1"/>
  <c r="AF552" i="12" s="1"/>
  <c r="AF365" i="12" a="1"/>
  <c r="AF365" i="12" s="1"/>
  <c r="AF458" i="12" a="1"/>
  <c r="AF458" i="12" s="1"/>
  <c r="AF506" i="12" a="1"/>
  <c r="AF506" i="12" s="1"/>
  <c r="AF630" i="12" a="1"/>
  <c r="AF630" i="12" s="1"/>
  <c r="AF708" i="12" a="1"/>
  <c r="AF708" i="12" s="1"/>
  <c r="AF740" i="12" a="1"/>
  <c r="AF740" i="12" s="1"/>
  <c r="AF787" i="12" a="1"/>
  <c r="AF787" i="12" s="1"/>
  <c r="AF659" i="12" a="1"/>
  <c r="AF659" i="12" s="1"/>
  <c r="AF767" i="12" a="1"/>
  <c r="AF767" i="12" s="1"/>
  <c r="AF805" i="12" a="1"/>
  <c r="AF805" i="12" s="1"/>
  <c r="AF614" i="12" a="1"/>
  <c r="AF614" i="12" s="1"/>
  <c r="AF656" i="12" a="1"/>
  <c r="AF656" i="12" s="1"/>
  <c r="AF721" i="12" a="1"/>
  <c r="AF721" i="12" s="1"/>
  <c r="AF779" i="12" a="1"/>
  <c r="AF779" i="12" s="1"/>
  <c r="AF473" i="12" a="1"/>
  <c r="AF473" i="12" s="1"/>
  <c r="AF625" i="12" a="1"/>
  <c r="AF625" i="12" s="1"/>
  <c r="AF712" i="12" a="1"/>
  <c r="AF712" i="12" s="1"/>
  <c r="AF67" i="12" a="1"/>
  <c r="AF67" i="12" s="1"/>
  <c r="AF119" i="12" a="1"/>
  <c r="AF119" i="12" s="1"/>
  <c r="AF163" i="12" a="1"/>
  <c r="AF163" i="12" s="1"/>
  <c r="AF50" i="12" a="1"/>
  <c r="AF50" i="12" s="1"/>
  <c r="AF128" i="12" a="1"/>
  <c r="AF128" i="12" s="1"/>
  <c r="AF211" i="12" a="1"/>
  <c r="AF211" i="12" s="1"/>
  <c r="AF63" i="12" a="1"/>
  <c r="AF63" i="12" s="1"/>
  <c r="AF120" i="12" a="1"/>
  <c r="AF120" i="12" s="1"/>
  <c r="AF173" i="12" a="1"/>
  <c r="AF173" i="12" s="1"/>
  <c r="AF7" i="12" a="1"/>
  <c r="AF7" i="12" s="1"/>
  <c r="AF54" i="12" a="1"/>
  <c r="AF54" i="12" s="1"/>
  <c r="AF126" i="12" a="1"/>
  <c r="AF126" i="12" s="1"/>
  <c r="AF189" i="12" a="1"/>
  <c r="AF189" i="12" s="1"/>
  <c r="AF14" i="12" a="1"/>
  <c r="AF14" i="12" s="1"/>
  <c r="AF44" i="12" a="1"/>
  <c r="AF44" i="12" s="1"/>
  <c r="AF101" i="12" a="1"/>
  <c r="AF101" i="12" s="1"/>
  <c r="AF174" i="12" a="1"/>
  <c r="AF174" i="12" s="1"/>
  <c r="AF8" i="12" a="1"/>
  <c r="AF8" i="12" s="1"/>
  <c r="AF71" i="12" a="1"/>
  <c r="AF71" i="12" s="1"/>
  <c r="AF41" i="12" a="1"/>
  <c r="AF41" i="12" s="1"/>
  <c r="AF116" i="12" a="1"/>
  <c r="AF116" i="12" s="1"/>
  <c r="AF175" i="12" a="1"/>
  <c r="AF175" i="12" s="1"/>
  <c r="AF181" i="12" a="1"/>
  <c r="AF181" i="12" s="1"/>
  <c r="AF278" i="12" a="1"/>
  <c r="AF278" i="12" s="1"/>
  <c r="AF349" i="12" a="1"/>
  <c r="AF349" i="12" s="1"/>
  <c r="AF182" i="12" a="1"/>
  <c r="AF182" i="12" s="1"/>
  <c r="AF293" i="12" a="1"/>
  <c r="AF293" i="12" s="1"/>
  <c r="AF360" i="12" a="1"/>
  <c r="AF360" i="12" s="1"/>
  <c r="AF401" i="12" a="1"/>
  <c r="AF401" i="12" s="1"/>
  <c r="AF227" i="12" a="1"/>
  <c r="AF227" i="12" s="1"/>
  <c r="AF273" i="12" a="1"/>
  <c r="AF273" i="12" s="1"/>
  <c r="AF330" i="12" a="1"/>
  <c r="AF330" i="12" s="1"/>
  <c r="AF200" i="12" a="1"/>
  <c r="AF200" i="12" s="1"/>
  <c r="AF301" i="12" a="1"/>
  <c r="AF301" i="12" s="1"/>
  <c r="AF367" i="12" a="1"/>
  <c r="AF367" i="12" s="1"/>
  <c r="AF193" i="12" a="1"/>
  <c r="AF193" i="12" s="1"/>
  <c r="AF265" i="12" a="1"/>
  <c r="AF265" i="12" s="1"/>
  <c r="AF334" i="12" a="1"/>
  <c r="AF334" i="12" s="1"/>
  <c r="AF393" i="12" a="1"/>
  <c r="AF393" i="12" s="1"/>
  <c r="AF224" i="12" a="1"/>
  <c r="AF224" i="12" s="1"/>
  <c r="AF286" i="12" a="1"/>
  <c r="AF286" i="12" s="1"/>
  <c r="AF359" i="12" a="1"/>
  <c r="AF359" i="12" s="1"/>
  <c r="AF132" i="12" a="1"/>
  <c r="AF132" i="12" s="1"/>
  <c r="AF254" i="12" a="1"/>
  <c r="AF254" i="12" s="1"/>
  <c r="AF329" i="12" a="1"/>
  <c r="AF329" i="12" s="1"/>
  <c r="AF180" i="12" a="1"/>
  <c r="AF180" i="12" s="1"/>
  <c r="AF429" i="12" a="1"/>
  <c r="AF429" i="12" s="1"/>
  <c r="AF467" i="12" a="1"/>
  <c r="AF467" i="12" s="1"/>
  <c r="AF527" i="12" a="1"/>
  <c r="AF527" i="12" s="1"/>
  <c r="AF589" i="12" a="1"/>
  <c r="AF589" i="12" s="1"/>
  <c r="AF441" i="12" a="1"/>
  <c r="AF441" i="12" s="1"/>
  <c r="AF414" i="12" a="1"/>
  <c r="AF414" i="12" s="1"/>
  <c r="AF465" i="12" a="1"/>
  <c r="AF465" i="12" s="1"/>
  <c r="AF504" i="12" a="1"/>
  <c r="AF504" i="12" s="1"/>
  <c r="AF583" i="12" a="1"/>
  <c r="AF583" i="12" s="1"/>
  <c r="AF462" i="12" a="1"/>
  <c r="AF462" i="12" s="1"/>
  <c r="AF548" i="12" a="1"/>
  <c r="AF548" i="12" s="1"/>
  <c r="AF597" i="12" a="1"/>
  <c r="AF597" i="12" s="1"/>
  <c r="AF398" i="12" a="1"/>
  <c r="AF398" i="12" s="1"/>
  <c r="AF474" i="12" a="1"/>
  <c r="AF474" i="12" s="1"/>
  <c r="AF543" i="12" a="1"/>
  <c r="AF543" i="12" s="1"/>
  <c r="AF394" i="12" a="1"/>
  <c r="AF394" i="12" s="1"/>
  <c r="AF457" i="12" a="1"/>
  <c r="AF457" i="12" s="1"/>
  <c r="AF494" i="12" a="1"/>
  <c r="AF494" i="12" s="1"/>
  <c r="AF558" i="12" a="1"/>
  <c r="AF558" i="12" s="1"/>
  <c r="AF422" i="12" a="1"/>
  <c r="AF422" i="12" s="1"/>
  <c r="AF509" i="12" a="1"/>
  <c r="AF509" i="12" s="1"/>
  <c r="AF573" i="12" a="1"/>
  <c r="AF573" i="12" s="1"/>
  <c r="AF388" i="12" a="1"/>
  <c r="AF388" i="12" s="1"/>
  <c r="AF478" i="12" a="1"/>
  <c r="AF478" i="12" s="1"/>
  <c r="AF564" i="12" a="1"/>
  <c r="AF564" i="12" s="1"/>
  <c r="AF646" i="12" a="1"/>
  <c r="AF646" i="12" s="1"/>
  <c r="AF711" i="12" a="1"/>
  <c r="AF711" i="12" s="1"/>
  <c r="AF743" i="12" a="1"/>
  <c r="AF743" i="12" s="1"/>
  <c r="AF507" i="12" a="1"/>
  <c r="AF507" i="12" s="1"/>
  <c r="AF664" i="12" a="1"/>
  <c r="AF664" i="12" s="1"/>
  <c r="AF770" i="12" a="1"/>
  <c r="AF770" i="12" s="1"/>
  <c r="AF532" i="12" a="1"/>
  <c r="AF532" i="12" s="1"/>
  <c r="AF628" i="12" a="1"/>
  <c r="AF628" i="12" s="1"/>
  <c r="AF670" i="12" a="1"/>
  <c r="AF670" i="12" s="1"/>
  <c r="AF726" i="12" a="1"/>
  <c r="AF726" i="12" s="1"/>
  <c r="AF802" i="12" a="1"/>
  <c r="AF802" i="12" s="1"/>
  <c r="AF510" i="12" a="1"/>
  <c r="AF510" i="12" s="1"/>
  <c r="AF641" i="12" a="1"/>
  <c r="AF641" i="12" s="1"/>
  <c r="AF715" i="12" a="1"/>
  <c r="AF715" i="12" s="1"/>
  <c r="AF738" i="12" a="1"/>
  <c r="AF738" i="12" s="1"/>
  <c r="AF674" i="12" a="1"/>
  <c r="AF674" i="12" s="1"/>
  <c r="AF750" i="12" a="1"/>
  <c r="AF750" i="12" s="1"/>
  <c r="AF808" i="12" a="1"/>
  <c r="AF808" i="12" s="1"/>
  <c r="AF596" i="12" a="1"/>
  <c r="AF596" i="12" s="1"/>
  <c r="AF645" i="12" a="1"/>
  <c r="AF645" i="12" s="1"/>
  <c r="AF724" i="12" a="1"/>
  <c r="AF724" i="12" s="1"/>
  <c r="AF803" i="12" a="1"/>
  <c r="AF803" i="12" s="1"/>
  <c r="AF626" i="12" a="1"/>
  <c r="AF626" i="12" s="1"/>
  <c r="AF692" i="12" a="1"/>
  <c r="AF692" i="12" s="1"/>
  <c r="AF739" i="12" a="1"/>
  <c r="AF739" i="12" s="1"/>
  <c r="AF503" i="12" a="1"/>
  <c r="AF503" i="12" s="1"/>
  <c r="AF669" i="12" a="1"/>
  <c r="AF669" i="12" s="1"/>
  <c r="AF835" i="12" a="1"/>
  <c r="AF835" i="12" s="1"/>
  <c r="AF909" i="12" a="1"/>
  <c r="AF909" i="12" s="1"/>
  <c r="AF970" i="12" a="1"/>
  <c r="AF970" i="12" s="1"/>
  <c r="AF658" i="12" a="1"/>
  <c r="AF658" i="12" s="1"/>
  <c r="AF842" i="12" a="1"/>
  <c r="AF842" i="12" s="1"/>
  <c r="AF888" i="12" a="1"/>
  <c r="AF888" i="12" s="1"/>
  <c r="AF979" i="12" a="1"/>
  <c r="AF979" i="12" s="1"/>
  <c r="AF823" i="12" a="1"/>
  <c r="AF823" i="12" s="1"/>
  <c r="AF912" i="12" a="1"/>
  <c r="AF912" i="12" s="1"/>
  <c r="AF953" i="12" a="1"/>
  <c r="AF953" i="12" s="1"/>
  <c r="AF649" i="12" a="1"/>
  <c r="AF649" i="12" s="1"/>
  <c r="AF851" i="12" a="1"/>
  <c r="AF851" i="12" s="1"/>
  <c r="AF894" i="12" a="1"/>
  <c r="AF894" i="12" s="1"/>
  <c r="AF968" i="12" a="1"/>
  <c r="AF968" i="12" s="1"/>
  <c r="AF698" i="12" a="1"/>
  <c r="AF698" i="12" s="1"/>
  <c r="AF854" i="12" a="1"/>
  <c r="AF854" i="12" s="1"/>
  <c r="AF922" i="12" a="1"/>
  <c r="AF922" i="12" s="1"/>
  <c r="AF980" i="12" a="1"/>
  <c r="AF980" i="12" s="1"/>
  <c r="AF825" i="12" a="1"/>
  <c r="AF825" i="12" s="1"/>
  <c r="AF898" i="12" a="1"/>
  <c r="AF898" i="12" s="1"/>
  <c r="AF977" i="12" a="1"/>
  <c r="AF977" i="12" s="1"/>
  <c r="AF748" i="12" a="1"/>
  <c r="AF748" i="12" s="1"/>
  <c r="AF849" i="12" a="1"/>
  <c r="AF849" i="12" s="1"/>
  <c r="AF890" i="12" a="1"/>
  <c r="AF890" i="12" s="1"/>
  <c r="AF966" i="12" a="1"/>
  <c r="AF966" i="12" s="1"/>
  <c r="AF772" i="12" a="1"/>
  <c r="AF772" i="12" s="1"/>
  <c r="AF882" i="12" a="1"/>
  <c r="AF882" i="12" s="1"/>
  <c r="AF929" i="12" a="1"/>
  <c r="AF929" i="12" s="1"/>
  <c r="AF990" i="12" a="1"/>
  <c r="AF990" i="12" s="1"/>
  <c r="AF813" i="12" a="1"/>
  <c r="AF813" i="12" s="1"/>
  <c r="AF677" i="12" a="1"/>
  <c r="AF677" i="12" s="1"/>
  <c r="AF761" i="12" a="1"/>
  <c r="AF761" i="12" s="1"/>
  <c r="AF811" i="12" a="1"/>
  <c r="AF811" i="12" s="1"/>
  <c r="AF600" i="12" a="1"/>
  <c r="AF600" i="12" s="1"/>
  <c r="AF651" i="12" a="1"/>
  <c r="AF651" i="12" s="1"/>
  <c r="AF727" i="12" a="1"/>
  <c r="AF727" i="12" s="1"/>
  <c r="AF816" i="12" a="1"/>
  <c r="AF816" i="12" s="1"/>
  <c r="AF632" i="12" a="1"/>
  <c r="AF632" i="12" s="1"/>
  <c r="AF701" i="12" a="1"/>
  <c r="AF701" i="12" s="1"/>
  <c r="AF742" i="12" a="1"/>
  <c r="AF742" i="12" s="1"/>
  <c r="AF538" i="12" a="1"/>
  <c r="AF538" i="12" s="1"/>
  <c r="AF716" i="12" a="1"/>
  <c r="AF716" i="12" s="1"/>
  <c r="AF847" i="12" a="1"/>
  <c r="AF847" i="12" s="1"/>
  <c r="AF938" i="12" a="1"/>
  <c r="AF938" i="12" s="1"/>
  <c r="AF973" i="12" a="1"/>
  <c r="AF973" i="12" s="1"/>
  <c r="AF681" i="12" a="1"/>
  <c r="AF681" i="12" s="1"/>
  <c r="AF850" i="12" a="1"/>
  <c r="AF850" i="12" s="1"/>
  <c r="AF891" i="12" a="1"/>
  <c r="AF891" i="12" s="1"/>
  <c r="AF988" i="12" a="1"/>
  <c r="AF988" i="12" s="1"/>
  <c r="AF827" i="12" a="1"/>
  <c r="AF827" i="12" s="1"/>
  <c r="AF915" i="12" a="1"/>
  <c r="AF915" i="12" s="1"/>
  <c r="AF959" i="12" a="1"/>
  <c r="AF959" i="12" s="1"/>
  <c r="AF661" i="12" a="1"/>
  <c r="AF661" i="12" s="1"/>
  <c r="AF864" i="12" a="1"/>
  <c r="AF864" i="12" s="1"/>
  <c r="AF897" i="12" a="1"/>
  <c r="AF897" i="12" s="1"/>
  <c r="AF982" i="12" a="1"/>
  <c r="AF982" i="12" s="1"/>
  <c r="AF745" i="12" a="1"/>
  <c r="AF745" i="12" s="1"/>
  <c r="AF857" i="12" a="1"/>
  <c r="AF857" i="12" s="1"/>
  <c r="AF925" i="12" a="1"/>
  <c r="AF925" i="12" s="1"/>
  <c r="AF986" i="12" a="1"/>
  <c r="AF986" i="12" s="1"/>
  <c r="AF837" i="12" a="1"/>
  <c r="AF837" i="12" s="1"/>
  <c r="AF908" i="12" a="1"/>
  <c r="AF908" i="12" s="1"/>
  <c r="AF983" i="12" a="1"/>
  <c r="AF983" i="12" s="1"/>
  <c r="AF800" i="12" a="1"/>
  <c r="AF800" i="12" s="1"/>
  <c r="AF852" i="12" a="1"/>
  <c r="AF852" i="12" s="1"/>
  <c r="AF902" i="12" a="1"/>
  <c r="AF902" i="12" s="1"/>
  <c r="AF972" i="12" a="1"/>
  <c r="AF972" i="12" s="1"/>
  <c r="AF792" i="12" a="1"/>
  <c r="AF792" i="12" s="1"/>
  <c r="AF885" i="12" a="1"/>
  <c r="AF885" i="12" s="1"/>
  <c r="AF932" i="12" a="1"/>
  <c r="AF932" i="12" s="1"/>
  <c r="AF987" i="12" a="1"/>
  <c r="AF987" i="12" s="1"/>
  <c r="AF829" i="12" a="1"/>
  <c r="AF829" i="12" s="1"/>
  <c r="AF709" i="12" a="1"/>
  <c r="AF709" i="12" s="1"/>
  <c r="AF776" i="12" a="1"/>
  <c r="AF776" i="12" s="1"/>
  <c r="AF476" i="12" a="1"/>
  <c r="AF476" i="12" s="1"/>
  <c r="AF604" i="12" a="1"/>
  <c r="AF604" i="12" s="1"/>
  <c r="AF657" i="12" a="1"/>
  <c r="AF657" i="12" s="1"/>
  <c r="AF756" i="12" a="1"/>
  <c r="AF756" i="12" s="1"/>
  <c r="AF819" i="12" a="1"/>
  <c r="AF819" i="12" s="1"/>
  <c r="AF642" i="12" a="1"/>
  <c r="AF642" i="12" s="1"/>
  <c r="AF704" i="12" a="1"/>
  <c r="AF704" i="12" s="1"/>
  <c r="AF754" i="12" a="1"/>
  <c r="AF754" i="12" s="1"/>
  <c r="AF580" i="12" a="1"/>
  <c r="AF580" i="12" s="1"/>
  <c r="AF751" i="12" a="1"/>
  <c r="AF751" i="12" s="1"/>
  <c r="AF853" i="12" a="1"/>
  <c r="AF853" i="12" s="1"/>
  <c r="AF941" i="12" a="1"/>
  <c r="AF941" i="12" s="1"/>
  <c r="AF984" i="12" a="1"/>
  <c r="AF984" i="12" s="1"/>
  <c r="AF693" i="12" a="1"/>
  <c r="AF693" i="12" s="1"/>
  <c r="AF861" i="12" a="1"/>
  <c r="AF861" i="12" s="1"/>
  <c r="AF900" i="12" a="1"/>
  <c r="AF900" i="12" s="1"/>
  <c r="AF999" i="12" a="1"/>
  <c r="AF999" i="12" s="1"/>
  <c r="AF836" i="12" a="1"/>
  <c r="AF836" i="12" s="1"/>
  <c r="AF918" i="12" a="1"/>
  <c r="AF918" i="12" s="1"/>
  <c r="AF971" i="12" a="1"/>
  <c r="AF971" i="12" s="1"/>
  <c r="AF672" i="12" a="1"/>
  <c r="AF672" i="12" s="1"/>
  <c r="AF867" i="12" a="1"/>
  <c r="AF867" i="12" s="1"/>
  <c r="AF901" i="12" a="1"/>
  <c r="AF901" i="12" s="1"/>
  <c r="AF994" i="12" a="1"/>
  <c r="AF994" i="12" s="1"/>
  <c r="AF757" i="12" a="1"/>
  <c r="AF757" i="12" s="1"/>
  <c r="AF881" i="12" a="1"/>
  <c r="AF881" i="12" s="1"/>
  <c r="AF934" i="12" a="1"/>
  <c r="AF934" i="12" s="1"/>
  <c r="AF989" i="12" a="1"/>
  <c r="AF989" i="12" s="1"/>
  <c r="AF846" i="12" a="1"/>
  <c r="AF846" i="12" s="1"/>
  <c r="AF913" i="12" a="1"/>
  <c r="AF913" i="12" s="1"/>
  <c r="AF995" i="12" a="1"/>
  <c r="AF995" i="12" s="1"/>
  <c r="AF806" i="12" a="1"/>
  <c r="AF806" i="12" s="1"/>
  <c r="AF860" i="12" a="1"/>
  <c r="AF860" i="12" s="1"/>
  <c r="AF905" i="12" a="1"/>
  <c r="AF905" i="12" s="1"/>
  <c r="AF992" i="12" a="1"/>
  <c r="AF992" i="12" s="1"/>
  <c r="AF822" i="12" a="1"/>
  <c r="AF822" i="12" s="1"/>
  <c r="AF899" i="12" a="1"/>
  <c r="AF899" i="12" s="1"/>
  <c r="AF935" i="12" a="1"/>
  <c r="AF935" i="12" s="1"/>
  <c r="AF834" i="12" a="1"/>
  <c r="AF834" i="12" s="1"/>
  <c r="AF718" i="12" a="1"/>
  <c r="AF718" i="12" s="1"/>
  <c r="AF782" i="12" a="1"/>
  <c r="AF782" i="12" s="1"/>
  <c r="AF500" i="12" a="1"/>
  <c r="AF500" i="12" s="1"/>
  <c r="AF615" i="12" a="1"/>
  <c r="AF615" i="12" s="1"/>
  <c r="AF665" i="12" a="1"/>
  <c r="AF665" i="12" s="1"/>
  <c r="AF759" i="12" a="1"/>
  <c r="AF759" i="12" s="1"/>
  <c r="AF513" i="12" a="1"/>
  <c r="AF513" i="12" s="1"/>
  <c r="AF648" i="12" a="1"/>
  <c r="AF648" i="12" s="1"/>
  <c r="AF707" i="12" a="1"/>
  <c r="AF707" i="12" s="1"/>
  <c r="AF774" i="12" a="1"/>
  <c r="AF774" i="12" s="1"/>
  <c r="AF593" i="12" a="1"/>
  <c r="AF593" i="12" s="1"/>
  <c r="AF762" i="12" a="1"/>
  <c r="AF762" i="12" s="1"/>
  <c r="AF869" i="12" a="1"/>
  <c r="AF869" i="12" s="1"/>
  <c r="AF944" i="12" a="1"/>
  <c r="AF944" i="12" s="1"/>
  <c r="AF993" i="12" a="1"/>
  <c r="AF993" i="12" s="1"/>
  <c r="AF705" i="12" a="1"/>
  <c r="AF705" i="12" s="1"/>
  <c r="AF866" i="12" a="1"/>
  <c r="AF866" i="12" s="1"/>
  <c r="AF903" i="12" a="1"/>
  <c r="AF903" i="12" s="1"/>
  <c r="AF695" i="12" a="1"/>
  <c r="AF695" i="12" s="1"/>
  <c r="AF839" i="12" a="1"/>
  <c r="AF839" i="12" s="1"/>
  <c r="AF921" i="12" a="1"/>
  <c r="AF921" i="12" s="1"/>
  <c r="AF976" i="12" a="1"/>
  <c r="AF976" i="12" s="1"/>
  <c r="AF684" i="12" a="1"/>
  <c r="AF684" i="12" s="1"/>
  <c r="AF870" i="12" a="1"/>
  <c r="AF870" i="12" s="1"/>
  <c r="AF942" i="12" a="1"/>
  <c r="AF942" i="12" s="1"/>
  <c r="AF997" i="12" a="1"/>
  <c r="AF997" i="12" s="1"/>
  <c r="AF769" i="12" a="1"/>
  <c r="AF769" i="12" s="1"/>
  <c r="AF884" i="12" a="1"/>
  <c r="AF884" i="12" s="1"/>
  <c r="AF937" i="12" a="1"/>
  <c r="AF937" i="12" s="1"/>
  <c r="AF652" i="12" a="1"/>
  <c r="AF652" i="12" s="1"/>
  <c r="AF862" i="12" a="1"/>
  <c r="AF862" i="12" s="1"/>
  <c r="AF928" i="12" a="1"/>
  <c r="AF928" i="12" s="1"/>
  <c r="AF1001" i="12" a="1"/>
  <c r="AF1001" i="12" s="1"/>
  <c r="AF810" i="12" a="1"/>
  <c r="AF810" i="12" s="1"/>
  <c r="AF865" i="12" a="1"/>
  <c r="AF865" i="12" s="1"/>
  <c r="AF917" i="12" a="1"/>
  <c r="AF917" i="12" s="1"/>
  <c r="AF998" i="12" a="1"/>
  <c r="AF998" i="12" s="1"/>
  <c r="AF838" i="12" a="1"/>
  <c r="AF838" i="12" s="1"/>
  <c r="AF911" i="12" a="1"/>
  <c r="AF911" i="12" s="1"/>
  <c r="AF949" i="12" a="1"/>
  <c r="AF949" i="12" s="1"/>
  <c r="AF521" i="12" a="1"/>
  <c r="AF521" i="12" s="1"/>
  <c r="AF729" i="12" a="1"/>
  <c r="AF729" i="12" s="1"/>
  <c r="AF785" i="12" a="1"/>
  <c r="AF785" i="12" s="1"/>
  <c r="AF524" i="12" a="1"/>
  <c r="AF524" i="12" s="1"/>
  <c r="AF622" i="12" a="1"/>
  <c r="AF622" i="12" s="1"/>
  <c r="AF671" i="12" a="1"/>
  <c r="AF671" i="12" s="1"/>
  <c r="AF765" i="12" a="1"/>
  <c r="AF765" i="12" s="1"/>
  <c r="AF579" i="12" a="1"/>
  <c r="AF579" i="12" s="1"/>
  <c r="AF654" i="12" a="1"/>
  <c r="AF654" i="12" s="1"/>
  <c r="AF710" i="12" a="1"/>
  <c r="AF710" i="12" s="1"/>
  <c r="AF777" i="12" a="1"/>
  <c r="AF777" i="12" s="1"/>
  <c r="AF605" i="12" a="1"/>
  <c r="AF605" i="12" s="1"/>
  <c r="AF786" i="12" a="1"/>
  <c r="AF786" i="12" s="1"/>
  <c r="AF877" i="12" a="1"/>
  <c r="AF877" i="12" s="1"/>
  <c r="AF947" i="12" a="1"/>
  <c r="AF947" i="12" s="1"/>
  <c r="AF996" i="12" a="1"/>
  <c r="AF996" i="12" s="1"/>
  <c r="AF775" i="12" a="1"/>
  <c r="AF775" i="12" s="1"/>
  <c r="AF872" i="12" a="1"/>
  <c r="AF872" i="12" s="1"/>
  <c r="AF924" i="12" a="1"/>
  <c r="AF924" i="12" s="1"/>
  <c r="AF719" i="12" a="1"/>
  <c r="AF719" i="12" s="1"/>
  <c r="AF845" i="12" a="1"/>
  <c r="AF845" i="12" s="1"/>
  <c r="AF930" i="12" a="1"/>
  <c r="AF930" i="12" s="1"/>
  <c r="AF985" i="12" a="1"/>
  <c r="AF985" i="12" s="1"/>
  <c r="AF766" i="12" a="1"/>
  <c r="AF766" i="12" s="1"/>
  <c r="AF873" i="12" a="1"/>
  <c r="AF873" i="12" s="1"/>
  <c r="AF945" i="12" a="1"/>
  <c r="AF945" i="12" s="1"/>
  <c r="AF1000" i="12" a="1"/>
  <c r="AF1000" i="12" s="1"/>
  <c r="AF804" i="12" a="1"/>
  <c r="AF804" i="12" s="1"/>
  <c r="AF904" i="12" a="1"/>
  <c r="AF904" i="12" s="1"/>
  <c r="AF948" i="12" a="1"/>
  <c r="AF948" i="12" s="1"/>
  <c r="AF781" i="12" a="1"/>
  <c r="AF781" i="12" s="1"/>
  <c r="AF868" i="12" a="1"/>
  <c r="AF868" i="12" s="1"/>
  <c r="AF931" i="12" a="1"/>
  <c r="AF931" i="12" s="1"/>
  <c r="AF666" i="12" a="1"/>
  <c r="AF666" i="12" s="1"/>
  <c r="AF814" i="12" a="1"/>
  <c r="AF814" i="12" s="1"/>
  <c r="AF871" i="12" a="1"/>
  <c r="AF871" i="12" s="1"/>
  <c r="AF940" i="12" a="1"/>
  <c r="AF940" i="12" s="1"/>
  <c r="AF1004" i="12" a="1"/>
  <c r="AF1004" i="12" s="1"/>
  <c r="AF844" i="12" a="1"/>
  <c r="AF844" i="12" s="1"/>
  <c r="AF914" i="12" a="1"/>
  <c r="AF914" i="12" s="1"/>
  <c r="AF955" i="12" a="1"/>
  <c r="AF955" i="12" s="1"/>
  <c r="AF568" i="12" a="1"/>
  <c r="AF568" i="12" s="1"/>
  <c r="AF741" i="12" a="1"/>
  <c r="AF741" i="12" s="1"/>
  <c r="AF788" i="12" a="1"/>
  <c r="AF788" i="12" s="1"/>
  <c r="AF535" i="12" a="1"/>
  <c r="AF535" i="12" s="1"/>
  <c r="AF629" i="12" a="1"/>
  <c r="AF629" i="12" s="1"/>
  <c r="AF683" i="12" a="1"/>
  <c r="AF683" i="12" s="1"/>
  <c r="AF768" i="12" a="1"/>
  <c r="AF768" i="12" s="1"/>
  <c r="AF586" i="12" a="1"/>
  <c r="AF586" i="12" s="1"/>
  <c r="AF660" i="12" a="1"/>
  <c r="AF660" i="12" s="1"/>
  <c r="AF722" i="12" a="1"/>
  <c r="AF722" i="12" s="1"/>
  <c r="AF780" i="12" a="1"/>
  <c r="AF780" i="12" s="1"/>
  <c r="AF616" i="12" a="1"/>
  <c r="AF616" i="12" s="1"/>
  <c r="AF801" i="12" a="1"/>
  <c r="AF801" i="12" s="1"/>
  <c r="AF893" i="12" a="1"/>
  <c r="AF893" i="12" s="1"/>
  <c r="AF952" i="12" a="1"/>
  <c r="AF952" i="12" s="1"/>
  <c r="AF1002" i="12" a="1"/>
  <c r="AF1002" i="12" s="1"/>
  <c r="AF795" i="12" a="1"/>
  <c r="AF795" i="12" s="1"/>
  <c r="AF875" i="12" a="1"/>
  <c r="AF875" i="12" s="1"/>
  <c r="AF927" i="12" a="1"/>
  <c r="AF927" i="12" s="1"/>
  <c r="AF730" i="12" a="1"/>
  <c r="AF730" i="12" s="1"/>
  <c r="AF856" i="12" a="1"/>
  <c r="AF856" i="12" s="1"/>
  <c r="AF933" i="12" a="1"/>
  <c r="AF933" i="12" s="1"/>
  <c r="AF991" i="12" a="1"/>
  <c r="AF991" i="12" s="1"/>
  <c r="AF809" i="12" a="1"/>
  <c r="AF809" i="12" s="1"/>
  <c r="AF878" i="12" a="1"/>
  <c r="AF878" i="12" s="1"/>
  <c r="AF950" i="12" a="1"/>
  <c r="AF950" i="12" s="1"/>
  <c r="AF636" i="12" a="1"/>
  <c r="AF636" i="12" s="1"/>
  <c r="AF824" i="12" a="1"/>
  <c r="AF824" i="12" s="1"/>
  <c r="AF910" i="12" a="1"/>
  <c r="AF910" i="12" s="1"/>
  <c r="AF954" i="12" a="1"/>
  <c r="AF954" i="12" s="1"/>
  <c r="AF798" i="12" a="1"/>
  <c r="AF798" i="12" s="1"/>
  <c r="AF876" i="12" a="1"/>
  <c r="AF876" i="12" s="1"/>
  <c r="AF951" i="12" a="1"/>
  <c r="AF951" i="12" s="1"/>
  <c r="AF678" i="12" a="1"/>
  <c r="AF678" i="12" s="1"/>
  <c r="AF828" i="12" a="1"/>
  <c r="AF828" i="12" s="1"/>
  <c r="AF874" i="12" a="1"/>
  <c r="AF874" i="12" s="1"/>
  <c r="AF943" i="12" a="1"/>
  <c r="AF943" i="12" s="1"/>
  <c r="AF643" i="12" a="1"/>
  <c r="AF643" i="12" s="1"/>
  <c r="AF855" i="12" a="1"/>
  <c r="AF855" i="12" s="1"/>
  <c r="AF920" i="12" a="1"/>
  <c r="AF920" i="12" s="1"/>
  <c r="AF958" i="12" a="1"/>
  <c r="AF958" i="12" s="1"/>
  <c r="AF923" i="12" a="1"/>
  <c r="AF923" i="12" s="1"/>
  <c r="AF577" i="12" a="1"/>
  <c r="AF577" i="12" s="1"/>
  <c r="AF744" i="12" a="1"/>
  <c r="AF744" i="12" s="1"/>
  <c r="AF791" i="12" a="1"/>
  <c r="AF791" i="12" s="1"/>
  <c r="AF578" i="12" a="1"/>
  <c r="AF578" i="12" s="1"/>
  <c r="AF635" i="12" a="1"/>
  <c r="AF635" i="12" s="1"/>
  <c r="AF689" i="12" a="1"/>
  <c r="AF689" i="12" s="1"/>
  <c r="AF771" i="12" a="1"/>
  <c r="AF771" i="12" s="1"/>
  <c r="AF608" i="12" a="1"/>
  <c r="AF608" i="12" s="1"/>
  <c r="AF680" i="12" a="1"/>
  <c r="AF680" i="12" s="1"/>
  <c r="AF733" i="12" a="1"/>
  <c r="AF733" i="12" s="1"/>
  <c r="AF783" i="12" a="1"/>
  <c r="AF783" i="12" s="1"/>
  <c r="AF623" i="12" a="1"/>
  <c r="AF623" i="12" s="1"/>
  <c r="AF807" i="12" a="1"/>
  <c r="AF807" i="12" s="1"/>
  <c r="AF896" i="12" a="1"/>
  <c r="AF896" i="12" s="1"/>
  <c r="AF961" i="12" a="1"/>
  <c r="AF961" i="12" s="1"/>
  <c r="AF5" i="12" a="1"/>
  <c r="AF5" i="12" s="1"/>
  <c r="AF815" i="12" a="1"/>
  <c r="AF815" i="12" s="1"/>
  <c r="AF880" i="12" a="1"/>
  <c r="AF880" i="12" s="1"/>
  <c r="AF956" i="12" a="1"/>
  <c r="AF956" i="12" s="1"/>
  <c r="AF789" i="12" a="1"/>
  <c r="AF789" i="12" s="1"/>
  <c r="AF859" i="12" a="1"/>
  <c r="AF859" i="12" s="1"/>
  <c r="AF936" i="12" a="1"/>
  <c r="AF936" i="12" s="1"/>
  <c r="AF1003" i="12" a="1"/>
  <c r="AF1003" i="12" s="1"/>
  <c r="AF820" i="12" a="1"/>
  <c r="AF820" i="12" s="1"/>
  <c r="AF886" i="12" a="1"/>
  <c r="AF886" i="12" s="1"/>
  <c r="AF962" i="12" a="1"/>
  <c r="AF962" i="12" s="1"/>
  <c r="AF663" i="12" a="1"/>
  <c r="AF663" i="12" s="1"/>
  <c r="AF830" i="12" a="1"/>
  <c r="AF830" i="12" s="1"/>
  <c r="AF916" i="12" a="1"/>
  <c r="AF916" i="12" s="1"/>
  <c r="AF957" i="12" a="1"/>
  <c r="AF957" i="12" s="1"/>
  <c r="AF817" i="12" a="1"/>
  <c r="AF817" i="12" s="1"/>
  <c r="AF892" i="12" a="1"/>
  <c r="AF892" i="12" s="1"/>
  <c r="AF963" i="12" a="1"/>
  <c r="AF963" i="12" s="1"/>
  <c r="AF713" i="12" a="1"/>
  <c r="AF713" i="12" s="1"/>
  <c r="AF831" i="12" a="1"/>
  <c r="AF831" i="12" s="1"/>
  <c r="AF879" i="12" a="1"/>
  <c r="AF879" i="12" s="1"/>
  <c r="AF946" i="12" a="1"/>
  <c r="AF946" i="12" s="1"/>
  <c r="AF690" i="12" a="1"/>
  <c r="AF690" i="12" s="1"/>
  <c r="AF858" i="12" a="1"/>
  <c r="AF858" i="12" s="1"/>
  <c r="AF975" i="12" a="1"/>
  <c r="AF975" i="12" s="1"/>
  <c r="AF662" i="12" a="1"/>
  <c r="AF662" i="12" s="1"/>
  <c r="AF747" i="12" a="1"/>
  <c r="AF747" i="12" s="1"/>
  <c r="AF797" i="12" a="1"/>
  <c r="AF797" i="12" s="1"/>
  <c r="AF592" i="12" a="1"/>
  <c r="AF592" i="12" s="1"/>
  <c r="AF638" i="12" a="1"/>
  <c r="AF638" i="12" s="1"/>
  <c r="AF697" i="12" a="1"/>
  <c r="AF697" i="12" s="1"/>
  <c r="AF794" i="12" a="1"/>
  <c r="AF794" i="12" s="1"/>
  <c r="AF612" i="12" a="1"/>
  <c r="AF612" i="12" s="1"/>
  <c r="AF686" i="12" a="1"/>
  <c r="AF686" i="12" s="1"/>
  <c r="AF736" i="12" a="1"/>
  <c r="AF736" i="12" s="1"/>
  <c r="AF492" i="12" a="1"/>
  <c r="AF492" i="12" s="1"/>
  <c r="AF639" i="12" a="1"/>
  <c r="AF639" i="12" s="1"/>
  <c r="AF826" i="12" a="1"/>
  <c r="AF826" i="12" s="1"/>
  <c r="AF906" i="12" a="1"/>
  <c r="AF906" i="12" s="1"/>
  <c r="AF964" i="12" a="1"/>
  <c r="AF964" i="12" s="1"/>
  <c r="AF627" i="12" a="1"/>
  <c r="AF627" i="12" s="1"/>
  <c r="AF832" i="12" a="1"/>
  <c r="AF832" i="12" s="1"/>
  <c r="AF883" i="12" a="1"/>
  <c r="AF883" i="12" s="1"/>
  <c r="AF967" i="12" a="1"/>
  <c r="AF967" i="12" s="1"/>
  <c r="AF812" i="12" a="1"/>
  <c r="AF812" i="12" s="1"/>
  <c r="AF907" i="12" a="1"/>
  <c r="AF907" i="12" s="1"/>
  <c r="AF939" i="12" a="1"/>
  <c r="AF939" i="12" s="1"/>
  <c r="AF633" i="12" a="1"/>
  <c r="AF633" i="12" s="1"/>
  <c r="AF848" i="12" a="1"/>
  <c r="AF848" i="12" s="1"/>
  <c r="AF889" i="12" a="1"/>
  <c r="AF889" i="12" s="1"/>
  <c r="AF965" i="12" a="1"/>
  <c r="AF965" i="12" s="1"/>
  <c r="AF675" i="12" a="1"/>
  <c r="AF675" i="12" s="1"/>
  <c r="AF833" i="12" a="1"/>
  <c r="AF833" i="12" s="1"/>
  <c r="AF919" i="12" a="1"/>
  <c r="AF919" i="12" s="1"/>
  <c r="AF974" i="12" a="1"/>
  <c r="AF974" i="12" s="1"/>
  <c r="AF821" i="12" a="1"/>
  <c r="AF821" i="12" s="1"/>
  <c r="AF895" i="12" a="1"/>
  <c r="AF895" i="12" s="1"/>
  <c r="AF969" i="12" a="1"/>
  <c r="AF969" i="12" s="1"/>
  <c r="AF725" i="12" a="1"/>
  <c r="AF725" i="12" s="1"/>
  <c r="AF841" i="12" a="1"/>
  <c r="AF841" i="12" s="1"/>
  <c r="AF887" i="12" a="1"/>
  <c r="AF887" i="12" s="1"/>
  <c r="AF960" i="12" a="1"/>
  <c r="AF960" i="12" s="1"/>
  <c r="AF737" i="12" a="1"/>
  <c r="AF737" i="12" s="1"/>
  <c r="AF863" i="12" a="1"/>
  <c r="AF863" i="12" s="1"/>
  <c r="AF926" i="12" a="1"/>
  <c r="AF926" i="12" s="1"/>
  <c r="AF978" i="12" a="1"/>
  <c r="AF978" i="12" s="1"/>
  <c r="AF981" i="12" a="1"/>
  <c r="AF981" i="12" s="1"/>
  <c r="W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U311" i="12"/>
  <c r="U312" i="12"/>
  <c r="U313" i="12"/>
  <c r="U314" i="12"/>
  <c r="U315" i="12"/>
  <c r="U316" i="12"/>
  <c r="U317" i="12"/>
  <c r="U318" i="12"/>
  <c r="U319" i="12"/>
  <c r="U320" i="12"/>
  <c r="U321" i="12"/>
  <c r="U322" i="12"/>
  <c r="U323" i="12"/>
  <c r="U324" i="12"/>
  <c r="U325" i="12"/>
  <c r="U326" i="12"/>
  <c r="U327" i="12"/>
  <c r="U328" i="12"/>
  <c r="U329" i="12"/>
  <c r="U330" i="12"/>
  <c r="U331" i="12"/>
  <c r="U332" i="12"/>
  <c r="U333" i="12"/>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66" i="12"/>
  <c r="U367" i="12"/>
  <c r="U368" i="12"/>
  <c r="U369" i="12"/>
  <c r="U370" i="12"/>
  <c r="U371" i="12"/>
  <c r="U372" i="12"/>
  <c r="U373" i="12"/>
  <c r="U374" i="12"/>
  <c r="U375" i="12"/>
  <c r="U376" i="12"/>
  <c r="U377" i="12"/>
  <c r="U378" i="12"/>
  <c r="U379" i="12"/>
  <c r="U380" i="12"/>
  <c r="U381" i="12"/>
  <c r="U382" i="12"/>
  <c r="U383" i="12"/>
  <c r="U384" i="12"/>
  <c r="U385" i="12"/>
  <c r="U386" i="12"/>
  <c r="U387" i="12"/>
  <c r="U388" i="12"/>
  <c r="U389" i="12"/>
  <c r="U390" i="12"/>
  <c r="U391" i="12"/>
  <c r="U392" i="12"/>
  <c r="U393" i="12"/>
  <c r="U394" i="12"/>
  <c r="U395" i="12"/>
  <c r="U396" i="12"/>
  <c r="U397" i="12"/>
  <c r="U398" i="12"/>
  <c r="U399" i="12"/>
  <c r="U400" i="12"/>
  <c r="U401" i="12"/>
  <c r="U402" i="12"/>
  <c r="U403" i="12"/>
  <c r="U404" i="12"/>
  <c r="U405" i="12"/>
  <c r="U406" i="12"/>
  <c r="U407" i="12"/>
  <c r="U408" i="12"/>
  <c r="U409" i="12"/>
  <c r="U410" i="12"/>
  <c r="U411" i="12"/>
  <c r="U412" i="12"/>
  <c r="U413" i="12"/>
  <c r="U414" i="12"/>
  <c r="U415" i="12"/>
  <c r="U416" i="12"/>
  <c r="U417" i="12"/>
  <c r="U418" i="12"/>
  <c r="U419" i="12"/>
  <c r="U420" i="12"/>
  <c r="U421" i="12"/>
  <c r="U422" i="12"/>
  <c r="U423" i="12"/>
  <c r="U424" i="12"/>
  <c r="U425" i="12"/>
  <c r="U426" i="12"/>
  <c r="U427" i="12"/>
  <c r="U428" i="12"/>
  <c r="U429" i="12"/>
  <c r="U430" i="12"/>
  <c r="U431" i="12"/>
  <c r="U432" i="12"/>
  <c r="U433" i="12"/>
  <c r="U434" i="12"/>
  <c r="U435" i="12"/>
  <c r="U436" i="12"/>
  <c r="U437" i="12"/>
  <c r="U438" i="12"/>
  <c r="U439" i="12"/>
  <c r="U440" i="12"/>
  <c r="U441" i="12"/>
  <c r="U442" i="12"/>
  <c r="U443" i="12"/>
  <c r="U444" i="12"/>
  <c r="U445" i="12"/>
  <c r="U446" i="12"/>
  <c r="U447" i="12"/>
  <c r="U448" i="12"/>
  <c r="U449" i="12"/>
  <c r="U450" i="12"/>
  <c r="U451" i="12"/>
  <c r="U452" i="12"/>
  <c r="U453" i="12"/>
  <c r="U454" i="12"/>
  <c r="U455" i="12"/>
  <c r="U456" i="12"/>
  <c r="U457" i="12"/>
  <c r="U458" i="12"/>
  <c r="U459" i="12"/>
  <c r="U460" i="12"/>
  <c r="U461" i="12"/>
  <c r="U462" i="12"/>
  <c r="U463" i="12"/>
  <c r="U464" i="12"/>
  <c r="U465" i="12"/>
  <c r="U466" i="12"/>
  <c r="U467" i="12"/>
  <c r="U468" i="12"/>
  <c r="U469" i="12"/>
  <c r="U470" i="12"/>
  <c r="U471" i="12"/>
  <c r="U472" i="12"/>
  <c r="U473" i="12"/>
  <c r="U474" i="12"/>
  <c r="U475" i="12"/>
  <c r="U476" i="12"/>
  <c r="U477" i="12"/>
  <c r="U478" i="12"/>
  <c r="U479" i="12"/>
  <c r="U480" i="12"/>
  <c r="U481" i="12"/>
  <c r="U482" i="12"/>
  <c r="U483" i="12"/>
  <c r="U484" i="12"/>
  <c r="U485" i="12"/>
  <c r="U486" i="12"/>
  <c r="U487" i="12"/>
  <c r="U488" i="12"/>
  <c r="U489" i="12"/>
  <c r="U490" i="12"/>
  <c r="U491" i="12"/>
  <c r="U492" i="12"/>
  <c r="U493" i="12"/>
  <c r="U494" i="12"/>
  <c r="U495" i="12"/>
  <c r="U496" i="12"/>
  <c r="U497" i="12"/>
  <c r="U498" i="12"/>
  <c r="U499" i="12"/>
  <c r="U500" i="12"/>
  <c r="U501" i="12"/>
  <c r="U502" i="12"/>
  <c r="U503" i="12"/>
  <c r="U504" i="12"/>
  <c r="U505" i="12"/>
  <c r="U506" i="12"/>
  <c r="U507" i="12"/>
  <c r="U508" i="12"/>
  <c r="U509" i="12"/>
  <c r="U510" i="12"/>
  <c r="U511" i="12"/>
  <c r="U512" i="12"/>
  <c r="U513" i="12"/>
  <c r="U514" i="12"/>
  <c r="U515" i="12"/>
  <c r="U516" i="12"/>
  <c r="U517" i="12"/>
  <c r="U518" i="12"/>
  <c r="U519" i="12"/>
  <c r="U520" i="12"/>
  <c r="U521" i="12"/>
  <c r="U522" i="12"/>
  <c r="U523" i="12"/>
  <c r="U524" i="12"/>
  <c r="U525" i="12"/>
  <c r="U526" i="12"/>
  <c r="U527" i="12"/>
  <c r="U528" i="12"/>
  <c r="U529" i="12"/>
  <c r="U530" i="12"/>
  <c r="U531" i="12"/>
  <c r="U532" i="12"/>
  <c r="U533" i="12"/>
  <c r="U534" i="12"/>
  <c r="U535" i="12"/>
  <c r="U536" i="12"/>
  <c r="U537" i="12"/>
  <c r="U538" i="12"/>
  <c r="U539" i="12"/>
  <c r="U540" i="12"/>
  <c r="U541" i="12"/>
  <c r="U542" i="12"/>
  <c r="U543" i="12"/>
  <c r="U544" i="12"/>
  <c r="U545" i="12"/>
  <c r="U546" i="12"/>
  <c r="U547" i="12"/>
  <c r="U548" i="12"/>
  <c r="U549" i="12"/>
  <c r="U550" i="12"/>
  <c r="U551" i="12"/>
  <c r="U552" i="12"/>
  <c r="U553" i="12"/>
  <c r="U554" i="12"/>
  <c r="U555" i="12"/>
  <c r="U556" i="12"/>
  <c r="U557" i="12"/>
  <c r="U558" i="12"/>
  <c r="U559" i="12"/>
  <c r="U560" i="12"/>
  <c r="U561" i="12"/>
  <c r="U562" i="12"/>
  <c r="U563" i="12"/>
  <c r="U564" i="12"/>
  <c r="U565" i="12"/>
  <c r="U566" i="12"/>
  <c r="U567" i="12"/>
  <c r="U568" i="12"/>
  <c r="U569" i="12"/>
  <c r="U570" i="12"/>
  <c r="U571" i="12"/>
  <c r="U572" i="12"/>
  <c r="U573" i="12"/>
  <c r="U574" i="12"/>
  <c r="U575" i="12"/>
  <c r="U576" i="12"/>
  <c r="U577" i="12"/>
  <c r="U578" i="12"/>
  <c r="U579" i="12"/>
  <c r="U580" i="12"/>
  <c r="U581" i="12"/>
  <c r="U582" i="12"/>
  <c r="U583" i="12"/>
  <c r="U584" i="12"/>
  <c r="U585" i="12"/>
  <c r="U586" i="12"/>
  <c r="U587" i="12"/>
  <c r="U588" i="12"/>
  <c r="U589" i="12"/>
  <c r="U590" i="12"/>
  <c r="U591" i="12"/>
  <c r="U592" i="12"/>
  <c r="U593" i="12"/>
  <c r="U594" i="12"/>
  <c r="U595" i="12"/>
  <c r="U596" i="12"/>
  <c r="U597" i="12"/>
  <c r="U598" i="12"/>
  <c r="U599" i="12"/>
  <c r="U600" i="12"/>
  <c r="U601" i="12"/>
  <c r="U602" i="12"/>
  <c r="U603" i="12"/>
  <c r="U604" i="12"/>
  <c r="U605" i="12"/>
  <c r="U606" i="12"/>
  <c r="U607" i="12"/>
  <c r="U608" i="12"/>
  <c r="U609" i="12"/>
  <c r="U610" i="12"/>
  <c r="U611" i="12"/>
  <c r="U612" i="12"/>
  <c r="U613" i="12"/>
  <c r="U614" i="12"/>
  <c r="U615" i="12"/>
  <c r="U616" i="12"/>
  <c r="U617" i="12"/>
  <c r="U618" i="12"/>
  <c r="U619" i="12"/>
  <c r="U620" i="12"/>
  <c r="U621" i="12"/>
  <c r="U622" i="12"/>
  <c r="U623" i="12"/>
  <c r="U624" i="12"/>
  <c r="U625" i="12"/>
  <c r="U626" i="12"/>
  <c r="U627" i="12"/>
  <c r="U628" i="12"/>
  <c r="U629" i="12"/>
  <c r="U630" i="12"/>
  <c r="U631" i="12"/>
  <c r="U632" i="12"/>
  <c r="U633" i="12"/>
  <c r="U634" i="12"/>
  <c r="U635" i="12"/>
  <c r="U636" i="12"/>
  <c r="U637" i="12"/>
  <c r="U638" i="12"/>
  <c r="U639" i="12"/>
  <c r="U640" i="12"/>
  <c r="U641" i="12"/>
  <c r="U642" i="12"/>
  <c r="U643" i="12"/>
  <c r="U644" i="12"/>
  <c r="U645" i="12"/>
  <c r="U646" i="12"/>
  <c r="U647" i="12"/>
  <c r="U648" i="12"/>
  <c r="U649" i="12"/>
  <c r="U650" i="12"/>
  <c r="U651" i="12"/>
  <c r="U652" i="12"/>
  <c r="U653" i="12"/>
  <c r="U654" i="12"/>
  <c r="U655" i="12"/>
  <c r="U656" i="12"/>
  <c r="U657" i="12"/>
  <c r="U658" i="12"/>
  <c r="U659" i="12"/>
  <c r="U660" i="12"/>
  <c r="U661" i="12"/>
  <c r="U662" i="12"/>
  <c r="U663" i="12"/>
  <c r="U664" i="12"/>
  <c r="U665" i="12"/>
  <c r="U666" i="12"/>
  <c r="U667" i="12"/>
  <c r="U668" i="12"/>
  <c r="U669" i="12"/>
  <c r="U670" i="12"/>
  <c r="U671" i="12"/>
  <c r="U672" i="12"/>
  <c r="U673" i="12"/>
  <c r="U674" i="12"/>
  <c r="U675" i="12"/>
  <c r="U676" i="12"/>
  <c r="U677" i="12"/>
  <c r="U678" i="12"/>
  <c r="U679" i="12"/>
  <c r="U680" i="12"/>
  <c r="U681" i="12"/>
  <c r="U682" i="12"/>
  <c r="U683" i="12"/>
  <c r="U684" i="12"/>
  <c r="U685" i="12"/>
  <c r="U686" i="12"/>
  <c r="U687" i="12"/>
  <c r="U688" i="12"/>
  <c r="U689" i="12"/>
  <c r="U690" i="12"/>
  <c r="U691" i="12"/>
  <c r="U692" i="12"/>
  <c r="U693" i="12"/>
  <c r="U694" i="12"/>
  <c r="U695" i="12"/>
  <c r="U696" i="12"/>
  <c r="U697" i="12"/>
  <c r="U698" i="12"/>
  <c r="U699" i="12"/>
  <c r="U700" i="12"/>
  <c r="U701" i="12"/>
  <c r="U702" i="12"/>
  <c r="U703" i="12"/>
  <c r="U704" i="12"/>
  <c r="U705" i="12"/>
  <c r="U706" i="12"/>
  <c r="U707" i="12"/>
  <c r="U708" i="12"/>
  <c r="U709" i="12"/>
  <c r="U710" i="12"/>
  <c r="U711" i="12"/>
  <c r="U712" i="12"/>
  <c r="U713" i="12"/>
  <c r="U714" i="12"/>
  <c r="U715" i="12"/>
  <c r="U716" i="12"/>
  <c r="U717" i="12"/>
  <c r="U718" i="12"/>
  <c r="U719" i="12"/>
  <c r="U720" i="12"/>
  <c r="U721" i="12"/>
  <c r="U722" i="12"/>
  <c r="U723" i="12"/>
  <c r="U724" i="12"/>
  <c r="U725" i="12"/>
  <c r="U726" i="12"/>
  <c r="U727" i="12"/>
  <c r="U728" i="12"/>
  <c r="U729" i="12"/>
  <c r="U730" i="12"/>
  <c r="U731" i="12"/>
  <c r="U732" i="12"/>
  <c r="U733" i="12"/>
  <c r="U734" i="12"/>
  <c r="U735" i="12"/>
  <c r="U736" i="12"/>
  <c r="U737" i="12"/>
  <c r="U738" i="12"/>
  <c r="U739" i="12"/>
  <c r="U740" i="12"/>
  <c r="U741" i="12"/>
  <c r="U742" i="12"/>
  <c r="U743" i="12"/>
  <c r="U744" i="12"/>
  <c r="U745" i="12"/>
  <c r="U746" i="12"/>
  <c r="U747" i="12"/>
  <c r="U748" i="12"/>
  <c r="U749" i="12"/>
  <c r="U750" i="12"/>
  <c r="U751" i="12"/>
  <c r="U752" i="12"/>
  <c r="U753" i="12"/>
  <c r="U754" i="12"/>
  <c r="U755" i="12"/>
  <c r="U756" i="12"/>
  <c r="U757" i="12"/>
  <c r="U758" i="12"/>
  <c r="U759" i="12"/>
  <c r="U760" i="12"/>
  <c r="U761" i="12"/>
  <c r="U762" i="12"/>
  <c r="U763" i="12"/>
  <c r="U764" i="12"/>
  <c r="U765" i="12"/>
  <c r="U766" i="12"/>
  <c r="U767" i="12"/>
  <c r="U768" i="12"/>
  <c r="U769" i="12"/>
  <c r="U770" i="12"/>
  <c r="U771" i="12"/>
  <c r="U772" i="12"/>
  <c r="U773" i="12"/>
  <c r="U774" i="12"/>
  <c r="U775" i="12"/>
  <c r="U776" i="12"/>
  <c r="U777" i="12"/>
  <c r="U778" i="12"/>
  <c r="U779" i="12"/>
  <c r="U780" i="12"/>
  <c r="U781" i="12"/>
  <c r="U782" i="12"/>
  <c r="U783" i="12"/>
  <c r="U784" i="12"/>
  <c r="U785" i="12"/>
  <c r="U786" i="12"/>
  <c r="U787" i="12"/>
  <c r="U788" i="12"/>
  <c r="U789" i="12"/>
  <c r="U790" i="12"/>
  <c r="U791" i="12"/>
  <c r="U792" i="12"/>
  <c r="U793" i="12"/>
  <c r="U794" i="12"/>
  <c r="U795" i="12"/>
  <c r="U796" i="12"/>
  <c r="U797" i="12"/>
  <c r="U798" i="12"/>
  <c r="U799" i="12"/>
  <c r="U800" i="12"/>
  <c r="U801" i="12"/>
  <c r="U802" i="12"/>
  <c r="U803" i="12"/>
  <c r="U804" i="12"/>
  <c r="U805" i="12"/>
  <c r="U806" i="12"/>
  <c r="U807" i="12"/>
  <c r="U808" i="12"/>
  <c r="U809" i="12"/>
  <c r="U810" i="12"/>
  <c r="U811" i="12"/>
  <c r="U812" i="12"/>
  <c r="U813" i="12"/>
  <c r="U814" i="12"/>
  <c r="U815" i="12"/>
  <c r="U816" i="12"/>
  <c r="U817" i="12"/>
  <c r="U818" i="12"/>
  <c r="U819" i="12"/>
  <c r="U820" i="12"/>
  <c r="U821" i="12"/>
  <c r="U822" i="12"/>
  <c r="U823" i="12"/>
  <c r="U824" i="12"/>
  <c r="U825" i="12"/>
  <c r="U826" i="12"/>
  <c r="U827" i="12"/>
  <c r="U828" i="12"/>
  <c r="U829" i="12"/>
  <c r="U830" i="12"/>
  <c r="U831" i="12"/>
  <c r="U832" i="12"/>
  <c r="U833" i="12"/>
  <c r="U834" i="12"/>
  <c r="U835" i="12"/>
  <c r="U836" i="12"/>
  <c r="U837" i="12"/>
  <c r="U838" i="12"/>
  <c r="U839" i="12"/>
  <c r="U840" i="12"/>
  <c r="U841" i="12"/>
  <c r="U842" i="12"/>
  <c r="U843" i="12"/>
  <c r="U844" i="12"/>
  <c r="U845" i="12"/>
  <c r="U846" i="12"/>
  <c r="U847" i="12"/>
  <c r="U848" i="12"/>
  <c r="U849" i="12"/>
  <c r="U850" i="12"/>
  <c r="U851" i="12"/>
  <c r="U852" i="12"/>
  <c r="U853" i="12"/>
  <c r="U854" i="12"/>
  <c r="U855" i="12"/>
  <c r="U856" i="12"/>
  <c r="U857" i="12"/>
  <c r="U858" i="12"/>
  <c r="U859" i="12"/>
  <c r="U860" i="12"/>
  <c r="U861" i="12"/>
  <c r="U862" i="12"/>
  <c r="U863" i="12"/>
  <c r="U864" i="12"/>
  <c r="U865" i="12"/>
  <c r="U866" i="12"/>
  <c r="U867" i="12"/>
  <c r="U868" i="12"/>
  <c r="U869" i="12"/>
  <c r="U870" i="12"/>
  <c r="U871" i="12"/>
  <c r="U872" i="12"/>
  <c r="U873" i="12"/>
  <c r="U874" i="12"/>
  <c r="U875" i="12"/>
  <c r="U876" i="12"/>
  <c r="U877" i="12"/>
  <c r="U878" i="12"/>
  <c r="U879" i="12"/>
  <c r="U880" i="12"/>
  <c r="U881" i="12"/>
  <c r="U882" i="12"/>
  <c r="U883" i="12"/>
  <c r="U884" i="12"/>
  <c r="U885" i="12"/>
  <c r="U886" i="12"/>
  <c r="U887" i="12"/>
  <c r="U888" i="12"/>
  <c r="U889" i="12"/>
  <c r="U890" i="12"/>
  <c r="U891" i="12"/>
  <c r="U892" i="12"/>
  <c r="U893" i="12"/>
  <c r="U894" i="12"/>
  <c r="U895" i="12"/>
  <c r="U896" i="12"/>
  <c r="U897" i="12"/>
  <c r="U898" i="12"/>
  <c r="U899" i="12"/>
  <c r="U900" i="12"/>
  <c r="U901" i="12"/>
  <c r="U902" i="12"/>
  <c r="U903" i="12"/>
  <c r="U904" i="12"/>
  <c r="U905" i="12"/>
  <c r="U906" i="12"/>
  <c r="U907" i="12"/>
  <c r="U908" i="12"/>
  <c r="U909" i="12"/>
  <c r="U910" i="12"/>
  <c r="U911" i="12"/>
  <c r="U912" i="12"/>
  <c r="U913" i="12"/>
  <c r="U914" i="12"/>
  <c r="U915" i="12"/>
  <c r="U916" i="12"/>
  <c r="U917" i="12"/>
  <c r="U918" i="12"/>
  <c r="U919" i="12"/>
  <c r="U920" i="12"/>
  <c r="U921" i="12"/>
  <c r="U922" i="12"/>
  <c r="U923" i="12"/>
  <c r="U924" i="12"/>
  <c r="U925" i="12"/>
  <c r="U926" i="12"/>
  <c r="U927" i="12"/>
  <c r="U928" i="12"/>
  <c r="U929" i="12"/>
  <c r="U930" i="12"/>
  <c r="U931" i="12"/>
  <c r="U932" i="12"/>
  <c r="U933" i="12"/>
  <c r="U934" i="12"/>
  <c r="U935" i="12"/>
  <c r="U936" i="12"/>
  <c r="U937" i="12"/>
  <c r="U938" i="12"/>
  <c r="U939" i="12"/>
  <c r="U940" i="12"/>
  <c r="U941" i="12"/>
  <c r="U942" i="12"/>
  <c r="U943" i="12"/>
  <c r="U944" i="12"/>
  <c r="U945" i="12"/>
  <c r="U946" i="12"/>
  <c r="U947" i="12"/>
  <c r="U948" i="12"/>
  <c r="U949" i="12"/>
  <c r="U950" i="12"/>
  <c r="U951" i="12"/>
  <c r="U952" i="12"/>
  <c r="U953" i="12"/>
  <c r="U954" i="12"/>
  <c r="U955" i="12"/>
  <c r="U956" i="12"/>
  <c r="U957" i="12"/>
  <c r="U958" i="12"/>
  <c r="U959" i="12"/>
  <c r="U960" i="12"/>
  <c r="U961" i="12"/>
  <c r="U962" i="12"/>
  <c r="U963" i="12"/>
  <c r="U964" i="12"/>
  <c r="U965" i="12"/>
  <c r="U966" i="12"/>
  <c r="U967" i="12"/>
  <c r="U968" i="12"/>
  <c r="U969" i="12"/>
  <c r="U970" i="12"/>
  <c r="U971" i="12"/>
  <c r="U972" i="12"/>
  <c r="U973" i="12"/>
  <c r="U974" i="12"/>
  <c r="U975" i="12"/>
  <c r="U976" i="12"/>
  <c r="U977" i="12"/>
  <c r="U978" i="12"/>
  <c r="U979" i="12"/>
  <c r="U980" i="12"/>
  <c r="U981" i="12"/>
  <c r="U982" i="12"/>
  <c r="U983" i="12"/>
  <c r="U984" i="12"/>
  <c r="U985" i="12"/>
  <c r="U986" i="12"/>
  <c r="U987" i="12"/>
  <c r="U988" i="12"/>
  <c r="U989" i="12"/>
  <c r="U990" i="12"/>
  <c r="U991" i="12"/>
  <c r="U992" i="12"/>
  <c r="U993" i="12"/>
  <c r="U994" i="12"/>
  <c r="U995" i="12"/>
  <c r="U996" i="12"/>
  <c r="U997" i="12"/>
  <c r="U998" i="12"/>
  <c r="U999" i="12"/>
  <c r="U1000" i="12"/>
  <c r="U1001" i="12"/>
  <c r="U1002" i="12"/>
  <c r="U1003" i="12"/>
  <c r="M5" i="22" l="1" a="1"/>
  <c r="M5" i="22" s="1"/>
  <c r="K5" i="22" a="1"/>
  <c r="K5" i="22" s="1"/>
  <c r="AA5" i="22" a="1"/>
  <c r="AA5" i="22" s="1"/>
  <c r="W977" i="12"/>
  <c r="W973" i="12"/>
  <c r="W790" i="12"/>
  <c r="W921" i="12"/>
  <c r="W858" i="12"/>
  <c r="W806" i="12"/>
  <c r="W549" i="12"/>
  <c r="W126" i="12"/>
  <c r="W118" i="12"/>
  <c r="W94" i="12"/>
  <c r="W22" i="12"/>
  <c r="W21" i="12"/>
  <c r="W229" i="12"/>
  <c r="W141" i="12"/>
  <c r="W76" i="12"/>
  <c r="W68" i="12"/>
  <c r="W60" i="12"/>
  <c r="W52" i="12"/>
  <c r="W44" i="12"/>
  <c r="W36" i="12"/>
  <c r="W20" i="12"/>
  <c r="W953" i="12"/>
  <c r="W774" i="12"/>
  <c r="W584" i="12"/>
  <c r="W523" i="12"/>
  <c r="W507" i="12"/>
  <c r="W339" i="12"/>
  <c r="W139" i="12"/>
  <c r="W131" i="12"/>
  <c r="W75" i="12"/>
  <c r="W130" i="12"/>
  <c r="W122" i="12"/>
  <c r="W98" i="12"/>
  <c r="W82" i="12"/>
  <c r="W34" i="12"/>
  <c r="W559" i="12"/>
  <c r="W81" i="12"/>
  <c r="W73" i="12"/>
  <c r="W65" i="12"/>
  <c r="W57" i="12"/>
  <c r="W49" i="12"/>
  <c r="W41" i="12"/>
  <c r="W25" i="12"/>
  <c r="W232" i="12"/>
  <c r="W56" i="12"/>
  <c r="W40" i="12"/>
  <c r="W24" i="12"/>
  <c r="U7" i="12"/>
  <c r="D9" i="7" s="1"/>
  <c r="O9" i="7" s="1" a="1"/>
  <c r="O9" i="7" s="1"/>
  <c r="W619" i="12"/>
  <c r="W511" i="12"/>
  <c r="W495" i="12"/>
  <c r="W359" i="12"/>
  <c r="W239" i="12"/>
  <c r="W127" i="12"/>
  <c r="U6" i="12"/>
  <c r="D7" i="7" s="1"/>
  <c r="O7" i="7" s="1" a="1"/>
  <c r="O7" i="7" s="1"/>
  <c r="W10" i="12"/>
  <c r="U5" i="12"/>
  <c r="U9" i="12"/>
  <c r="W17" i="12"/>
  <c r="W866" i="12"/>
  <c r="W856" i="12"/>
  <c r="W852" i="12"/>
  <c r="W848" i="12"/>
  <c r="W717" i="12"/>
  <c r="W677" i="12"/>
  <c r="W857" i="12"/>
  <c r="W849" i="12"/>
  <c r="W845" i="12"/>
  <c r="W841" i="12"/>
  <c r="W710" i="12"/>
  <c r="W808" i="12"/>
  <c r="W840" i="12"/>
  <c r="W986" i="12"/>
  <c r="W898" i="12"/>
  <c r="W599" i="12"/>
  <c r="W587" i="12"/>
  <c r="W271" i="12"/>
  <c r="W255" i="12"/>
  <c r="W243" i="12"/>
  <c r="W970" i="12"/>
  <c r="W890" i="12"/>
  <c r="W926" i="12"/>
  <c r="W810" i="12"/>
  <c r="W679" i="12"/>
  <c r="W615" i="12"/>
  <c r="W881" i="12"/>
  <c r="W928" i="12"/>
  <c r="W758" i="12"/>
  <c r="W742" i="12"/>
  <c r="W738" i="12"/>
  <c r="W734" i="12"/>
  <c r="W730" i="12"/>
  <c r="W726" i="12"/>
  <c r="W702" i="12"/>
  <c r="W522" i="12"/>
  <c r="W474" i="12"/>
  <c r="W434" i="12"/>
  <c r="W418" i="12"/>
  <c r="W402" i="12"/>
  <c r="W394" i="12"/>
  <c r="W338" i="12"/>
  <c r="W824" i="12"/>
  <c r="W978" i="12"/>
  <c r="W934" i="12"/>
  <c r="W927" i="12"/>
  <c r="W304" i="12"/>
  <c r="W240" i="12"/>
  <c r="W1001" i="12"/>
  <c r="W981" i="12"/>
  <c r="W882" i="12"/>
  <c r="W646" i="12"/>
  <c r="W567" i="12"/>
  <c r="W520" i="12"/>
  <c r="W360" i="12"/>
  <c r="W949" i="12"/>
  <c r="W897" i="12"/>
  <c r="W834" i="12"/>
  <c r="W826" i="12"/>
  <c r="W570" i="12"/>
  <c r="W519" i="12"/>
  <c r="W459" i="12"/>
  <c r="W439" i="12"/>
  <c r="W435" i="12"/>
  <c r="W407" i="12"/>
  <c r="W399" i="12"/>
  <c r="W391" i="12"/>
  <c r="W383" i="12"/>
  <c r="W367" i="12"/>
  <c r="W143" i="12"/>
  <c r="W59" i="12"/>
  <c r="W55" i="12"/>
  <c r="W43" i="12"/>
  <c r="W35" i="12"/>
  <c r="W31" i="12"/>
  <c r="W865" i="12"/>
  <c r="W696" i="12"/>
  <c r="W692" i="12"/>
  <c r="W688" i="12"/>
  <c r="W684" i="12"/>
  <c r="W864" i="12"/>
  <c r="W794" i="12"/>
  <c r="W770" i="12"/>
  <c r="W750" i="12"/>
  <c r="W746" i="12"/>
  <c r="W581" i="12"/>
  <c r="W378" i="12"/>
  <c r="W322" i="12"/>
  <c r="W262" i="12"/>
  <c r="W258" i="12"/>
  <c r="W250" i="12"/>
  <c r="W234" i="12"/>
  <c r="W218" i="12"/>
  <c r="W194" i="12"/>
  <c r="W178" i="12"/>
  <c r="W170" i="12"/>
  <c r="W154" i="12"/>
  <c r="W146" i="12"/>
  <c r="W66" i="12"/>
  <c r="W1002" i="12"/>
  <c r="W946" i="12"/>
  <c r="W781" i="12"/>
  <c r="W729" i="12"/>
  <c r="W721" i="12"/>
  <c r="W690" i="12"/>
  <c r="W682" i="12"/>
  <c r="W607" i="12"/>
  <c r="W552" i="12"/>
  <c r="W517" i="12"/>
  <c r="W485" i="12"/>
  <c r="W357" i="12"/>
  <c r="W293" i="12"/>
  <c r="W289" i="12"/>
  <c r="W285" i="12"/>
  <c r="W281" i="12"/>
  <c r="W277" i="12"/>
  <c r="W249" i="12"/>
  <c r="W105" i="12"/>
  <c r="W200" i="12"/>
  <c r="W176" i="12"/>
  <c r="W116" i="12"/>
  <c r="W108" i="12"/>
  <c r="W100" i="12"/>
  <c r="W749" i="12"/>
  <c r="W714" i="12"/>
  <c r="W671" i="12"/>
  <c r="W667" i="12"/>
  <c r="W659" i="12"/>
  <c r="W655" i="12"/>
  <c r="W651" i="12"/>
  <c r="W596" i="12"/>
  <c r="W592" i="12"/>
  <c r="W588" i="12"/>
  <c r="W543" i="12"/>
  <c r="W539" i="12"/>
  <c r="W535" i="12"/>
  <c r="W481" i="12"/>
  <c r="W477" i="12"/>
  <c r="W473" i="12"/>
  <c r="W469" i="12"/>
  <c r="W461" i="12"/>
  <c r="W449" i="12"/>
  <c r="W441" i="12"/>
  <c r="W421" i="12"/>
  <c r="W405" i="12"/>
  <c r="W393" i="12"/>
  <c r="W381" i="12"/>
  <c r="W336" i="12"/>
  <c r="W332" i="12"/>
  <c r="W328" i="12"/>
  <c r="W989" i="12"/>
  <c r="W985" i="12"/>
  <c r="W933" i="12"/>
  <c r="W817" i="12"/>
  <c r="W813" i="12"/>
  <c r="W791" i="12"/>
  <c r="W783" i="12"/>
  <c r="W752" i="12"/>
  <c r="W698" i="12"/>
  <c r="W666" i="12"/>
  <c r="W642" i="12"/>
  <c r="W626" i="12"/>
  <c r="W576" i="12"/>
  <c r="W538" i="12"/>
  <c r="W499" i="12"/>
  <c r="W492" i="12"/>
  <c r="W488" i="12"/>
  <c r="W456" i="12"/>
  <c r="W400" i="12"/>
  <c r="W335" i="12"/>
  <c r="W327" i="12"/>
  <c r="W268" i="12"/>
  <c r="W197" i="12"/>
  <c r="W138" i="12"/>
  <c r="W962" i="12"/>
  <c r="W920" i="12"/>
  <c r="W606" i="12"/>
  <c r="W571" i="12"/>
  <c r="W376" i="12"/>
  <c r="W303" i="12"/>
  <c r="W299" i="12"/>
  <c r="W295" i="12"/>
  <c r="W287" i="12"/>
  <c r="W283" i="12"/>
  <c r="W279" i="12"/>
  <c r="W275" i="12"/>
  <c r="W74" i="12"/>
  <c r="W54" i="12"/>
  <c r="W50" i="12"/>
  <c r="W42" i="12"/>
  <c r="W38" i="12"/>
  <c r="W23" i="12"/>
  <c r="W994" i="12"/>
  <c r="W941" i="12"/>
  <c r="W954" i="12"/>
  <c r="W874" i="12"/>
  <c r="W610" i="12"/>
  <c r="W583" i="12"/>
  <c r="W575" i="12"/>
  <c r="W564" i="12"/>
  <c r="W354" i="12"/>
  <c r="W984" i="12"/>
  <c r="W873" i="12"/>
  <c r="W820" i="12"/>
  <c r="W816" i="12"/>
  <c r="W805" i="12"/>
  <c r="W797" i="12"/>
  <c r="W793" i="12"/>
  <c r="W785" i="12"/>
  <c r="W777" i="12"/>
  <c r="W680" i="12"/>
  <c r="W657" i="12"/>
  <c r="W645" i="12"/>
  <c r="W637" i="12"/>
  <c r="W633" i="12"/>
  <c r="W563" i="12"/>
  <c r="W525" i="12"/>
  <c r="W506" i="12"/>
  <c r="W490" i="12"/>
  <c r="W371" i="12"/>
  <c r="W282" i="12"/>
  <c r="W235" i="12"/>
  <c r="W231" i="12"/>
  <c r="W228" i="12"/>
  <c r="W220" i="12"/>
  <c r="W216" i="12"/>
  <c r="W132" i="12"/>
  <c r="W113" i="12"/>
  <c r="W89" i="12"/>
  <c r="W998" i="12"/>
  <c r="W945" i="12"/>
  <c r="W952" i="12"/>
  <c r="W999" i="12"/>
  <c r="W960" i="12"/>
  <c r="W888" i="12"/>
  <c r="W854" i="12"/>
  <c r="W850" i="12"/>
  <c r="W846" i="12"/>
  <c r="W838" i="12"/>
  <c r="W796" i="12"/>
  <c r="W784" i="12"/>
  <c r="W715" i="12"/>
  <c r="W699" i="12"/>
  <c r="W648" i="12"/>
  <c r="W562" i="12"/>
  <c r="W555" i="12"/>
  <c r="W528" i="12"/>
  <c r="W493" i="12"/>
  <c r="W301" i="12"/>
  <c r="W211" i="12"/>
  <c r="W207" i="12"/>
  <c r="W199" i="12"/>
  <c r="W183" i="12"/>
  <c r="W175" i="12"/>
  <c r="W171" i="12"/>
  <c r="W163" i="12"/>
  <c r="W151" i="12"/>
  <c r="W128" i="12"/>
  <c r="W92" i="12"/>
  <c r="W33" i="12"/>
  <c r="W123" i="12"/>
  <c r="W119" i="12"/>
  <c r="W111" i="12"/>
  <c r="W91" i="12"/>
  <c r="W741" i="12"/>
  <c r="W971" i="12"/>
  <c r="W929" i="12"/>
  <c r="W722" i="12"/>
  <c r="W568" i="12"/>
  <c r="W264" i="12"/>
  <c r="W260" i="12"/>
  <c r="W256" i="12"/>
  <c r="W725" i="12"/>
  <c r="W586" i="12"/>
  <c r="W471" i="12"/>
  <c r="W463" i="12"/>
  <c r="W455" i="12"/>
  <c r="W447" i="12"/>
  <c r="W443" i="12"/>
  <c r="W431" i="12"/>
  <c r="W423" i="12"/>
  <c r="W415" i="12"/>
  <c r="W411" i="12"/>
  <c r="W403" i="12"/>
  <c r="W387" i="12"/>
  <c r="W364" i="12"/>
  <c r="W334" i="12"/>
  <c r="W330" i="12"/>
  <c r="W870" i="12"/>
  <c r="W733" i="12"/>
  <c r="W778" i="12"/>
  <c r="W613" i="12"/>
  <c r="W961" i="12"/>
  <c r="W877" i="12"/>
  <c r="W800" i="12"/>
  <c r="W644" i="12"/>
  <c r="W628" i="12"/>
  <c r="W509" i="12"/>
  <c r="W922" i="12"/>
  <c r="W918" i="12"/>
  <c r="W914" i="12"/>
  <c r="W910" i="12"/>
  <c r="W531" i="12"/>
  <c r="W527" i="12"/>
  <c r="W990" i="12"/>
  <c r="W982" i="12"/>
  <c r="W975" i="12"/>
  <c r="W833" i="12"/>
  <c r="W829" i="12"/>
  <c r="W822" i="12"/>
  <c r="W818" i="12"/>
  <c r="W674" i="12"/>
  <c r="W550" i="12"/>
  <c r="W226" i="12"/>
  <c r="W516" i="12"/>
  <c r="W353" i="12"/>
  <c r="W341" i="12"/>
  <c r="W314" i="12"/>
  <c r="W267" i="12"/>
  <c r="W248" i="12"/>
  <c r="W202" i="12"/>
  <c r="W198" i="12"/>
  <c r="W186" i="12"/>
  <c r="W162" i="12"/>
  <c r="W150" i="12"/>
  <c r="W135" i="12"/>
  <c r="W97" i="12"/>
  <c r="W93" i="12"/>
  <c r="W86" i="12"/>
  <c r="W71" i="12"/>
  <c r="W37" i="12"/>
  <c r="W30" i="12"/>
  <c r="W26" i="12"/>
  <c r="W553" i="12"/>
  <c r="W505" i="12"/>
  <c r="W862" i="12"/>
  <c r="W821" i="12"/>
  <c r="W792" i="12"/>
  <c r="W673" i="12"/>
  <c r="W654" i="12"/>
  <c r="W647" i="12"/>
  <c r="W612" i="12"/>
  <c r="W589" i="12"/>
  <c r="W582" i="12"/>
  <c r="W489" i="12"/>
  <c r="W482" i="12"/>
  <c r="W458" i="12"/>
  <c r="W450" i="12"/>
  <c r="W442" i="12"/>
  <c r="W414" i="12"/>
  <c r="W390" i="12"/>
  <c r="W386" i="12"/>
  <c r="W363" i="12"/>
  <c r="W337" i="12"/>
  <c r="W333" i="12"/>
  <c r="W325" i="12"/>
  <c r="W263" i="12"/>
  <c r="W236" i="12"/>
  <c r="W225" i="12"/>
  <c r="W221" i="12"/>
  <c r="W217" i="12"/>
  <c r="W938" i="12"/>
  <c r="W886" i="12"/>
  <c r="W835" i="12"/>
  <c r="W799" i="12"/>
  <c r="W780" i="12"/>
  <c r="W769" i="12"/>
  <c r="W732" i="12"/>
  <c r="W709" i="12"/>
  <c r="W695" i="12"/>
  <c r="W691" i="12"/>
  <c r="W683" i="12"/>
  <c r="W631" i="12"/>
  <c r="W623" i="12"/>
  <c r="W585" i="12"/>
  <c r="W541" i="12"/>
  <c r="W537" i="12"/>
  <c r="W500" i="12"/>
  <c r="W453" i="12"/>
  <c r="W429" i="12"/>
  <c r="W397" i="12"/>
  <c r="W352" i="12"/>
  <c r="W348" i="12"/>
  <c r="W344" i="12"/>
  <c r="W321" i="12"/>
  <c r="W313" i="12"/>
  <c r="W309" i="12"/>
  <c r="W305" i="12"/>
  <c r="W270" i="12"/>
  <c r="W247" i="12"/>
  <c r="W209" i="12"/>
  <c r="W205" i="12"/>
  <c r="W201" i="12"/>
  <c r="W193" i="12"/>
  <c r="W189" i="12"/>
  <c r="W185" i="12"/>
  <c r="W169" i="12"/>
  <c r="W157" i="12"/>
  <c r="W149" i="12"/>
  <c r="W145" i="12"/>
  <c r="W134" i="12"/>
  <c r="W104" i="12"/>
  <c r="W70" i="12"/>
  <c r="W29" i="12"/>
  <c r="W546" i="12"/>
  <c r="W486" i="12"/>
  <c r="W1000" i="12"/>
  <c r="W894" i="12"/>
  <c r="W869" i="12"/>
  <c r="W766" i="12"/>
  <c r="W930" i="12"/>
  <c r="W889" i="12"/>
  <c r="W885" i="12"/>
  <c r="W878" i="12"/>
  <c r="W871" i="12"/>
  <c r="W812" i="12"/>
  <c r="W802" i="12"/>
  <c r="W798" i="12"/>
  <c r="W779" i="12"/>
  <c r="W772" i="12"/>
  <c r="W757" i="12"/>
  <c r="W735" i="12"/>
  <c r="W727" i="12"/>
  <c r="W701" i="12"/>
  <c r="W686" i="12"/>
  <c r="W668" i="12"/>
  <c r="W664" i="12"/>
  <c r="W649" i="12"/>
  <c r="W548" i="12"/>
  <c r="W532" i="12"/>
  <c r="W514" i="12"/>
  <c r="W503" i="12"/>
  <c r="W373" i="12"/>
  <c r="W369" i="12"/>
  <c r="W355" i="12"/>
  <c r="W351" i="12"/>
  <c r="W347" i="12"/>
  <c r="W320" i="12"/>
  <c r="W312" i="12"/>
  <c r="W300" i="12"/>
  <c r="W296" i="12"/>
  <c r="W269" i="12"/>
  <c r="W208" i="12"/>
  <c r="W204" i="12"/>
  <c r="W192" i="12"/>
  <c r="W184" i="12"/>
  <c r="W152" i="12"/>
  <c r="W148" i="12"/>
  <c r="W144" i="12"/>
  <c r="W137" i="12"/>
  <c r="W133" i="12"/>
  <c r="W121" i="12"/>
  <c r="W114" i="12"/>
  <c r="W107" i="12"/>
  <c r="W103" i="12"/>
  <c r="W88" i="12"/>
  <c r="W84" i="12"/>
  <c r="W58" i="12"/>
  <c r="W39" i="12"/>
  <c r="W32" i="12"/>
  <c r="W28" i="12"/>
  <c r="W512" i="12"/>
  <c r="W828" i="12"/>
  <c r="W788" i="12"/>
  <c r="W980" i="12"/>
  <c r="W958" i="12"/>
  <c r="W944" i="12"/>
  <c r="W892" i="12"/>
  <c r="W801" i="12"/>
  <c r="W782" i="12"/>
  <c r="W775" i="12"/>
  <c r="W768" i="12"/>
  <c r="W764" i="12"/>
  <c r="W760" i="12"/>
  <c r="W745" i="12"/>
  <c r="W719" i="12"/>
  <c r="W704" i="12"/>
  <c r="W675" i="12"/>
  <c r="W652" i="12"/>
  <c r="W621" i="12"/>
  <c r="W591" i="12"/>
  <c r="W569" i="12"/>
  <c r="W554" i="12"/>
  <c r="W491" i="12"/>
  <c r="W487" i="12"/>
  <c r="W484" i="12"/>
  <c r="W468" i="12"/>
  <c r="W464" i="12"/>
  <c r="W448" i="12"/>
  <c r="W436" i="12"/>
  <c r="W428" i="12"/>
  <c r="W424" i="12"/>
  <c r="W416" i="12"/>
  <c r="W396" i="12"/>
  <c r="W388" i="12"/>
  <c r="W380" i="12"/>
  <c r="W368" i="12"/>
  <c r="W346" i="12"/>
  <c r="W319" i="12"/>
  <c r="W307" i="12"/>
  <c r="W284" i="12"/>
  <c r="W280" i="12"/>
  <c r="W261" i="12"/>
  <c r="W253" i="12"/>
  <c r="W227" i="12"/>
  <c r="W223" i="12"/>
  <c r="W219" i="12"/>
  <c r="W215" i="12"/>
  <c r="W203" i="12"/>
  <c r="W167" i="12"/>
  <c r="W159" i="12"/>
  <c r="W147" i="12"/>
  <c r="W136" i="12"/>
  <c r="W124" i="12"/>
  <c r="W106" i="12"/>
  <c r="W102" i="12"/>
  <c r="W90" i="12"/>
  <c r="W87" i="12"/>
  <c r="W72" i="12"/>
  <c r="W61" i="12"/>
  <c r="W45" i="12"/>
  <c r="W27" i="12"/>
  <c r="W983" i="12"/>
  <c r="W976" i="12"/>
  <c r="W906" i="12"/>
  <c r="W895" i="12"/>
  <c r="W754" i="12"/>
  <c r="W747" i="12"/>
  <c r="W740" i="12"/>
  <c r="W687" i="12"/>
  <c r="W669" i="12"/>
  <c r="W665" i="12"/>
  <c r="W650" i="12"/>
  <c r="W467" i="12"/>
  <c r="W395" i="12"/>
  <c r="W948" i="12"/>
  <c r="W931" i="12"/>
  <c r="W902" i="12"/>
  <c r="W879" i="12"/>
  <c r="W872" i="12"/>
  <c r="W855" i="12"/>
  <c r="W851" i="12"/>
  <c r="W997" i="12"/>
  <c r="W993" i="12"/>
  <c r="W979" i="12"/>
  <c r="W968" i="12"/>
  <c r="W964" i="12"/>
  <c r="W957" i="12"/>
  <c r="W951" i="12"/>
  <c r="W937" i="12"/>
  <c r="W917" i="12"/>
  <c r="W913" i="12"/>
  <c r="W909" i="12"/>
  <c r="W905" i="12"/>
  <c r="W901" i="12"/>
  <c r="W861" i="12"/>
  <c r="W847" i="12"/>
  <c r="W843" i="12"/>
  <c r="W825" i="12"/>
  <c r="W815" i="12"/>
  <c r="W811" i="12"/>
  <c r="W753" i="12"/>
  <c r="W743" i="12"/>
  <c r="W736" i="12"/>
  <c r="W676" i="12"/>
  <c r="W653" i="12"/>
  <c r="W639" i="12"/>
  <c r="W635" i="12"/>
  <c r="W616" i="12"/>
  <c r="W609" i="12"/>
  <c r="W375" i="12"/>
  <c r="W963" i="12"/>
  <c r="W814" i="12"/>
  <c r="W771" i="12"/>
  <c r="W656" i="12"/>
  <c r="W578" i="12"/>
  <c r="W974" i="12"/>
  <c r="W956" i="12"/>
  <c r="W943" i="12"/>
  <c r="W912" i="12"/>
  <c r="W904" i="12"/>
  <c r="W900" i="12"/>
  <c r="W893" i="12"/>
  <c r="W887" i="12"/>
  <c r="W884" i="12"/>
  <c r="W853" i="12"/>
  <c r="W831" i="12"/>
  <c r="W767" i="12"/>
  <c r="W706" i="12"/>
  <c r="W693" i="12"/>
  <c r="W663" i="12"/>
  <c r="W389" i="12"/>
  <c r="W950" i="12"/>
  <c r="W916" i="12"/>
  <c r="W842" i="12"/>
  <c r="W789" i="12"/>
  <c r="W992" i="12"/>
  <c r="W936" i="12"/>
  <c r="W959" i="12"/>
  <c r="W919" i="12"/>
  <c r="W343" i="12"/>
  <c r="W967" i="12"/>
  <c r="W995" i="12"/>
  <c r="W966" i="12"/>
  <c r="W915" i="12"/>
  <c r="W991" i="12"/>
  <c r="W969" i="12"/>
  <c r="W965" i="12"/>
  <c r="W942" i="12"/>
  <c r="W935" i="12"/>
  <c r="W925" i="12"/>
  <c r="W911" i="12"/>
  <c r="W907" i="12"/>
  <c r="W830" i="12"/>
  <c r="W823" i="12"/>
  <c r="W795" i="12"/>
  <c r="W737" i="12"/>
  <c r="W723" i="12"/>
  <c r="W716" i="12"/>
  <c r="W658" i="12"/>
  <c r="W392" i="12"/>
  <c r="W594" i="12"/>
  <c r="W560" i="12"/>
  <c r="W306" i="12"/>
  <c r="W210" i="12"/>
  <c r="W605" i="12"/>
  <c r="W601" i="12"/>
  <c r="W556" i="12"/>
  <c r="W508" i="12"/>
  <c r="W501" i="12"/>
  <c r="W497" i="12"/>
  <c r="W480" i="12"/>
  <c r="W365" i="12"/>
  <c r="W331" i="12"/>
  <c r="W324" i="12"/>
  <c r="W317" i="12"/>
  <c r="W298" i="12"/>
  <c r="W292" i="12"/>
  <c r="W288" i="12"/>
  <c r="W273" i="12"/>
  <c r="W266" i="12"/>
  <c r="W259" i="12"/>
  <c r="W252" i="12"/>
  <c r="W245" i="12"/>
  <c r="W241" i="12"/>
  <c r="W237" i="12"/>
  <c r="W224" i="12"/>
  <c r="W213" i="12"/>
  <c r="W634" i="12"/>
  <c r="W608" i="12"/>
  <c r="W597" i="12"/>
  <c r="W593" i="12"/>
  <c r="W590" i="12"/>
  <c r="W542" i="12"/>
  <c r="W515" i="12"/>
  <c r="W427" i="12"/>
  <c r="W417" i="12"/>
  <c r="W903" i="12"/>
  <c r="W899" i="12"/>
  <c r="W896" i="12"/>
  <c r="W880" i="12"/>
  <c r="W863" i="12"/>
  <c r="W837" i="12"/>
  <c r="W807" i="12"/>
  <c r="W804" i="12"/>
  <c r="W763" i="12"/>
  <c r="W718" i="12"/>
  <c r="W711" i="12"/>
  <c r="W708" i="12"/>
  <c r="W681" i="12"/>
  <c r="W678" i="12"/>
  <c r="W660" i="12"/>
  <c r="W641" i="12"/>
  <c r="W618" i="12"/>
  <c r="W611" i="12"/>
  <c r="W604" i="12"/>
  <c r="W600" i="12"/>
  <c r="W577" i="12"/>
  <c r="W479" i="12"/>
  <c r="W475" i="12"/>
  <c r="W452" i="12"/>
  <c r="W445" i="12"/>
  <c r="W426" i="12"/>
  <c r="W420" i="12"/>
  <c r="W413" i="12"/>
  <c r="W409" i="12"/>
  <c r="W379" i="12"/>
  <c r="W372" i="12"/>
  <c r="W361" i="12"/>
  <c r="W358" i="12"/>
  <c r="W340" i="12"/>
  <c r="W323" i="12"/>
  <c r="W316" i="12"/>
  <c r="W291" i="12"/>
  <c r="W272" i="12"/>
  <c r="W265" i="12"/>
  <c r="W251" i="12"/>
  <c r="W244" i="12"/>
  <c r="W233" i="12"/>
  <c r="W230" i="12"/>
  <c r="W212" i="12"/>
  <c r="W196" i="12"/>
  <c r="W166" i="12"/>
  <c r="W762" i="12"/>
  <c r="W755" i="12"/>
  <c r="W728" i="12"/>
  <c r="W707" i="12"/>
  <c r="W640" i="12"/>
  <c r="W625" i="12"/>
  <c r="W614" i="12"/>
  <c r="W551" i="12"/>
  <c r="W544" i="12"/>
  <c r="W533" i="12"/>
  <c r="W478" i="12"/>
  <c r="W451" i="12"/>
  <c r="W444" i="12"/>
  <c r="W437" i="12"/>
  <c r="W433" i="12"/>
  <c r="W419" i="12"/>
  <c r="W412" i="12"/>
  <c r="W408" i="12"/>
  <c r="W401" i="12"/>
  <c r="W398" i="12"/>
  <c r="W326" i="12"/>
  <c r="W290" i="12"/>
  <c r="W180" i="12"/>
  <c r="W165" i="12"/>
  <c r="W158" i="12"/>
  <c r="W836" i="12"/>
  <c r="W786" i="12"/>
  <c r="W765" i="12"/>
  <c r="W761" i="12"/>
  <c r="W751" i="12"/>
  <c r="W748" i="12"/>
  <c r="W731" i="12"/>
  <c r="W724" i="12"/>
  <c r="W713" i="12"/>
  <c r="W703" i="12"/>
  <c r="W700" i="12"/>
  <c r="W697" i="12"/>
  <c r="W694" i="12"/>
  <c r="W670" i="12"/>
  <c r="W643" i="12"/>
  <c r="W636" i="12"/>
  <c r="W632" i="12"/>
  <c r="W624" i="12"/>
  <c r="W617" i="12"/>
  <c r="W602" i="12"/>
  <c r="W595" i="12"/>
  <c r="W579" i="12"/>
  <c r="W572" i="12"/>
  <c r="W565" i="12"/>
  <c r="W561" i="12"/>
  <c r="W557" i="12"/>
  <c r="W547" i="12"/>
  <c r="W540" i="12"/>
  <c r="W536" i="12"/>
  <c r="W529" i="12"/>
  <c r="W526" i="12"/>
  <c r="W513" i="12"/>
  <c r="W498" i="12"/>
  <c r="W466" i="12"/>
  <c r="W460" i="12"/>
  <c r="W457" i="12"/>
  <c r="W454" i="12"/>
  <c r="W440" i="12"/>
  <c r="W432" i="12"/>
  <c r="W425" i="12"/>
  <c r="W422" i="12"/>
  <c r="W404" i="12"/>
  <c r="W385" i="12"/>
  <c r="W370" i="12"/>
  <c r="W350" i="12"/>
  <c r="W329" i="12"/>
  <c r="W311" i="12"/>
  <c r="W286" i="12"/>
  <c r="W274" i="12"/>
  <c r="W191" i="12"/>
  <c r="W187" i="12"/>
  <c r="W168" i="12"/>
  <c r="W164" i="12"/>
  <c r="W161" i="12"/>
  <c r="W867" i="12"/>
  <c r="W839" i="12"/>
  <c r="W832" i="12"/>
  <c r="W809" i="12"/>
  <c r="W773" i="12"/>
  <c r="W759" i="12"/>
  <c r="W756" i="12"/>
  <c r="W739" i="12"/>
  <c r="W705" i="12"/>
  <c r="W685" i="12"/>
  <c r="W672" i="12"/>
  <c r="W661" i="12"/>
  <c r="W627" i="12"/>
  <c r="W620" i="12"/>
  <c r="W603" i="12"/>
  <c r="W580" i="12"/>
  <c r="W573" i="12"/>
  <c r="W545" i="12"/>
  <c r="W530" i="12"/>
  <c r="W524" i="12"/>
  <c r="W521" i="12"/>
  <c r="W518" i="12"/>
  <c r="W504" i="12"/>
  <c r="W496" i="12"/>
  <c r="W483" i="12"/>
  <c r="W476" i="12"/>
  <c r="W472" i="12"/>
  <c r="W465" i="12"/>
  <c r="W462" i="12"/>
  <c r="W410" i="12"/>
  <c r="W384" i="12"/>
  <c r="W377" i="12"/>
  <c r="W362" i="12"/>
  <c r="W356" i="12"/>
  <c r="W349" i="12"/>
  <c r="W345" i="12"/>
  <c r="W315" i="12"/>
  <c r="W308" i="12"/>
  <c r="W297" i="12"/>
  <c r="W294" i="12"/>
  <c r="W276" i="12"/>
  <c r="W257" i="12"/>
  <c r="W242" i="12"/>
  <c r="W222" i="12"/>
  <c r="W195" i="12"/>
  <c r="W188" i="12"/>
  <c r="W181" i="12"/>
  <c r="W177" i="12"/>
  <c r="W173" i="12"/>
  <c r="W160" i="12"/>
  <c r="W156" i="12"/>
  <c r="W77" i="12"/>
  <c r="W120" i="12"/>
  <c r="W67" i="12"/>
  <c r="W64" i="12"/>
  <c r="W53" i="12"/>
  <c r="W47" i="12"/>
  <c r="W110" i="12"/>
  <c r="U8" i="12"/>
  <c r="W8" i="12" s="1"/>
  <c r="W179" i="12"/>
  <c r="W172" i="12"/>
  <c r="W155" i="12"/>
  <c r="W129" i="12"/>
  <c r="W125" i="12"/>
  <c r="W109" i="12"/>
  <c r="W83" i="12"/>
  <c r="W80" i="12"/>
  <c r="W69" i="12"/>
  <c r="W63" i="12"/>
  <c r="W46" i="12"/>
  <c r="W140" i="12"/>
  <c r="W115" i="12"/>
  <c r="W112" i="12"/>
  <c r="W99" i="12"/>
  <c r="W96" i="12"/>
  <c r="W85" i="12"/>
  <c r="W79" i="12"/>
  <c r="W62" i="12"/>
  <c r="W153" i="12"/>
  <c r="W117" i="12"/>
  <c r="W101" i="12"/>
  <c r="W95" i="12"/>
  <c r="W78" i="12"/>
  <c r="W51" i="12"/>
  <c r="W48" i="12"/>
  <c r="W1003" i="12"/>
  <c r="W955" i="12"/>
  <c r="W940" i="12"/>
  <c r="W891" i="12"/>
  <c r="W876" i="12"/>
  <c r="W827" i="12"/>
  <c r="W776" i="12"/>
  <c r="W712" i="12"/>
  <c r="W988" i="12"/>
  <c r="W939" i="12"/>
  <c r="W924" i="12"/>
  <c r="W875" i="12"/>
  <c r="W860" i="12"/>
  <c r="W996" i="12"/>
  <c r="W859" i="12"/>
  <c r="W844" i="12"/>
  <c r="W744" i="12"/>
  <c r="W987" i="12"/>
  <c r="W972" i="12"/>
  <c r="W923" i="12"/>
  <c r="W908" i="12"/>
  <c r="W947" i="12"/>
  <c r="W932" i="12"/>
  <c r="W883" i="12"/>
  <c r="W868" i="12"/>
  <c r="W819" i="12"/>
  <c r="W803" i="12"/>
  <c r="W787" i="12"/>
  <c r="W720" i="12"/>
  <c r="W629" i="12"/>
  <c r="W630" i="12"/>
  <c r="W566" i="12"/>
  <c r="W502" i="12"/>
  <c r="W438" i="12"/>
  <c r="W374" i="12"/>
  <c r="W310" i="12"/>
  <c r="W246" i="12"/>
  <c r="W182" i="12"/>
  <c r="W206" i="12"/>
  <c r="W142" i="12"/>
  <c r="W638" i="12"/>
  <c r="W574" i="12"/>
  <c r="W510" i="12"/>
  <c r="W446" i="12"/>
  <c r="W382" i="12"/>
  <c r="W318" i="12"/>
  <c r="W254" i="12"/>
  <c r="W190" i="12"/>
  <c r="W689" i="12"/>
  <c r="W662" i="12"/>
  <c r="W598" i="12"/>
  <c r="W534" i="12"/>
  <c r="W470" i="12"/>
  <c r="W406" i="12"/>
  <c r="W342" i="12"/>
  <c r="W278" i="12"/>
  <c r="W214" i="12"/>
  <c r="W622" i="12"/>
  <c r="W558" i="12"/>
  <c r="W494" i="12"/>
  <c r="W430" i="12"/>
  <c r="W366" i="12"/>
  <c r="W302" i="12"/>
  <c r="W238" i="12"/>
  <c r="W174" i="12"/>
  <c r="D8" i="7" l="1"/>
  <c r="O8" i="7" s="1" a="1"/>
  <c r="O8" i="7" s="1"/>
  <c r="D11" i="7"/>
  <c r="O11" i="7" s="1" a="1"/>
  <c r="O11" i="7" s="1"/>
  <c r="W7" i="12"/>
  <c r="D10" i="7"/>
  <c r="O10" i="7" s="1" a="1"/>
  <c r="O10" i="7" s="1"/>
  <c r="D12" i="7"/>
  <c r="O12" i="7" s="1" a="1"/>
  <c r="O12" i="7" s="1"/>
  <c r="W12" i="12"/>
  <c r="W13" i="12"/>
  <c r="W11" i="12"/>
  <c r="W14" i="12"/>
  <c r="W15" i="12"/>
  <c r="W19" i="12"/>
  <c r="W6" i="12"/>
  <c r="D7" i="24"/>
  <c r="J7" i="24" s="1" a="1"/>
  <c r="J7" i="24" s="1"/>
  <c r="W9" i="12"/>
  <c r="W5" i="12"/>
  <c r="D6" i="7"/>
  <c r="D7" i="10"/>
  <c r="R7" i="10" s="1" a="1"/>
  <c r="R7" i="10" s="1"/>
  <c r="D5" i="25"/>
  <c r="D5" i="20"/>
  <c r="W5" i="20" s="1" a="1"/>
  <c r="W5" i="20" s="1"/>
  <c r="D7" i="23"/>
  <c r="J7" i="23" s="1" a="1"/>
  <c r="J7" i="23" s="1"/>
  <c r="O6" i="7" l="1" a="1"/>
  <c r="O6" i="7" s="1"/>
  <c r="M10" i="16" a="1"/>
  <c r="M10" i="16" s="1"/>
  <c r="M18" i="16" a="1"/>
  <c r="M18" i="16" s="1"/>
  <c r="M26" i="16" a="1"/>
  <c r="M26" i="16" s="1"/>
  <c r="M34" i="16" a="1"/>
  <c r="M34" i="16" s="1"/>
  <c r="M42" i="16" a="1"/>
  <c r="M42" i="16" s="1"/>
  <c r="M50" i="16" a="1"/>
  <c r="M50" i="16" s="1"/>
  <c r="M58" i="16" a="1"/>
  <c r="M58" i="16" s="1"/>
  <c r="M66" i="16" a="1"/>
  <c r="M66" i="16" s="1"/>
  <c r="M74" i="16" a="1"/>
  <c r="M74" i="16" s="1"/>
  <c r="M82" i="16" a="1"/>
  <c r="M82" i="16" s="1"/>
  <c r="M90" i="16" a="1"/>
  <c r="M90" i="16" s="1"/>
  <c r="M98" i="16" a="1"/>
  <c r="M98" i="16" s="1"/>
  <c r="M106" i="16" a="1"/>
  <c r="M106" i="16" s="1"/>
  <c r="M114" i="16" a="1"/>
  <c r="M114" i="16" s="1"/>
  <c r="M122" i="16" a="1"/>
  <c r="M122" i="16" s="1"/>
  <c r="M130" i="16" a="1"/>
  <c r="M130" i="16" s="1"/>
  <c r="M138" i="16" a="1"/>
  <c r="M138" i="16" s="1"/>
  <c r="M146" i="16" a="1"/>
  <c r="M146" i="16" s="1"/>
  <c r="M154" i="16" a="1"/>
  <c r="M154" i="16" s="1"/>
  <c r="M162" i="16" a="1"/>
  <c r="M162" i="16" s="1"/>
  <c r="M170" i="16" a="1"/>
  <c r="M170" i="16" s="1"/>
  <c r="M178" i="16" a="1"/>
  <c r="M178" i="16" s="1"/>
  <c r="M186" i="16" a="1"/>
  <c r="M186" i="16" s="1"/>
  <c r="M194" i="16" a="1"/>
  <c r="M194" i="16" s="1"/>
  <c r="M202" i="16" a="1"/>
  <c r="M202" i="16" s="1"/>
  <c r="M210" i="16" a="1"/>
  <c r="M210" i="16" s="1"/>
  <c r="M218" i="16" a="1"/>
  <c r="M218" i="16" s="1"/>
  <c r="M226" i="16" a="1"/>
  <c r="M226" i="16" s="1"/>
  <c r="M234" i="16" a="1"/>
  <c r="M234" i="16" s="1"/>
  <c r="M242" i="16" a="1"/>
  <c r="M242" i="16" s="1"/>
  <c r="M250" i="16" a="1"/>
  <c r="M250" i="16" s="1"/>
  <c r="M258" i="16" a="1"/>
  <c r="M258" i="16" s="1"/>
  <c r="M266" i="16" a="1"/>
  <c r="M266" i="16" s="1"/>
  <c r="M274" i="16" a="1"/>
  <c r="M274" i="16" s="1"/>
  <c r="M282" i="16" a="1"/>
  <c r="M282" i="16" s="1"/>
  <c r="M290" i="16" a="1"/>
  <c r="M290" i="16" s="1"/>
  <c r="M298" i="16" a="1"/>
  <c r="M298" i="16" s="1"/>
  <c r="M306" i="16" a="1"/>
  <c r="M306" i="16" s="1"/>
  <c r="M314" i="16" a="1"/>
  <c r="M314" i="16" s="1"/>
  <c r="M322" i="16" a="1"/>
  <c r="M322" i="16" s="1"/>
  <c r="M330" i="16" a="1"/>
  <c r="M330" i="16" s="1"/>
  <c r="M338" i="16" a="1"/>
  <c r="M338" i="16" s="1"/>
  <c r="M346" i="16" a="1"/>
  <c r="M346" i="16" s="1"/>
  <c r="M354" i="16" a="1"/>
  <c r="M354" i="16" s="1"/>
  <c r="M362" i="16" a="1"/>
  <c r="M362" i="16" s="1"/>
  <c r="M370" i="16" a="1"/>
  <c r="M370" i="16" s="1"/>
  <c r="M378" i="16" a="1"/>
  <c r="M378" i="16" s="1"/>
  <c r="M386" i="16" a="1"/>
  <c r="M386" i="16" s="1"/>
  <c r="M394" i="16" a="1"/>
  <c r="M394" i="16" s="1"/>
  <c r="M402" i="16" a="1"/>
  <c r="M402" i="16" s="1"/>
  <c r="M410" i="16" a="1"/>
  <c r="M410" i="16" s="1"/>
  <c r="M418" i="16" a="1"/>
  <c r="M418" i="16" s="1"/>
  <c r="M426" i="16" a="1"/>
  <c r="M426" i="16" s="1"/>
  <c r="M434" i="16" a="1"/>
  <c r="M434" i="16" s="1"/>
  <c r="M442" i="16" a="1"/>
  <c r="M442" i="16" s="1"/>
  <c r="M450" i="16" a="1"/>
  <c r="M450" i="16" s="1"/>
  <c r="M458" i="16" a="1"/>
  <c r="M458" i="16" s="1"/>
  <c r="M466" i="16" a="1"/>
  <c r="M466" i="16" s="1"/>
  <c r="M474" i="16" a="1"/>
  <c r="M474" i="16" s="1"/>
  <c r="M482" i="16" a="1"/>
  <c r="M482" i="16" s="1"/>
  <c r="M490" i="16" a="1"/>
  <c r="M490" i="16" s="1"/>
  <c r="M498" i="16" a="1"/>
  <c r="M498" i="16" s="1"/>
  <c r="M506" i="16" a="1"/>
  <c r="M506" i="16" s="1"/>
  <c r="M514" i="16" a="1"/>
  <c r="M514" i="16" s="1"/>
  <c r="M522" i="16" a="1"/>
  <c r="M522" i="16" s="1"/>
  <c r="M530" i="16" a="1"/>
  <c r="M530" i="16" s="1"/>
  <c r="M538" i="16" a="1"/>
  <c r="M538" i="16" s="1"/>
  <c r="M546" i="16" a="1"/>
  <c r="M546" i="16" s="1"/>
  <c r="M554" i="16" a="1"/>
  <c r="M554" i="16" s="1"/>
  <c r="M562" i="16" a="1"/>
  <c r="M562" i="16" s="1"/>
  <c r="M570" i="16" a="1"/>
  <c r="M570" i="16" s="1"/>
  <c r="M578" i="16" a="1"/>
  <c r="M578" i="16" s="1"/>
  <c r="M586" i="16" a="1"/>
  <c r="M586" i="16" s="1"/>
  <c r="M594" i="16" a="1"/>
  <c r="M594" i="16" s="1"/>
  <c r="M602" i="16" a="1"/>
  <c r="M602" i="16" s="1"/>
  <c r="M610" i="16" a="1"/>
  <c r="M610" i="16" s="1"/>
  <c r="M618" i="16" a="1"/>
  <c r="M618" i="16" s="1"/>
  <c r="M626" i="16" a="1"/>
  <c r="M626" i="16" s="1"/>
  <c r="M634" i="16" a="1"/>
  <c r="M634" i="16" s="1"/>
  <c r="M642" i="16" a="1"/>
  <c r="M642" i="16" s="1"/>
  <c r="M650" i="16" a="1"/>
  <c r="M650" i="16" s="1"/>
  <c r="M658" i="16" a="1"/>
  <c r="M658" i="16" s="1"/>
  <c r="M666" i="16" a="1"/>
  <c r="M666" i="16" s="1"/>
  <c r="M674" i="16" a="1"/>
  <c r="M674" i="16" s="1"/>
  <c r="M682" i="16" a="1"/>
  <c r="M682" i="16" s="1"/>
  <c r="M11" i="16" a="1"/>
  <c r="M11" i="16" s="1"/>
  <c r="M19" i="16" a="1"/>
  <c r="M19" i="16" s="1"/>
  <c r="M27" i="16" a="1"/>
  <c r="M27" i="16" s="1"/>
  <c r="M35" i="16" a="1"/>
  <c r="M35" i="16" s="1"/>
  <c r="M43" i="16" a="1"/>
  <c r="M43" i="16" s="1"/>
  <c r="M51" i="16" a="1"/>
  <c r="M51" i="16" s="1"/>
  <c r="M59" i="16" a="1"/>
  <c r="M59" i="16" s="1"/>
  <c r="M67" i="16" a="1"/>
  <c r="M67" i="16" s="1"/>
  <c r="M75" i="16" a="1"/>
  <c r="M75" i="16" s="1"/>
  <c r="M83" i="16" a="1"/>
  <c r="M83" i="16" s="1"/>
  <c r="M91" i="16" a="1"/>
  <c r="M91" i="16" s="1"/>
  <c r="M99" i="16" a="1"/>
  <c r="M99" i="16" s="1"/>
  <c r="M107" i="16" a="1"/>
  <c r="M107" i="16" s="1"/>
  <c r="M115" i="16" a="1"/>
  <c r="M115" i="16" s="1"/>
  <c r="M123" i="16" a="1"/>
  <c r="M123" i="16" s="1"/>
  <c r="M131" i="16" a="1"/>
  <c r="M131" i="16" s="1"/>
  <c r="M139" i="16" a="1"/>
  <c r="M139" i="16" s="1"/>
  <c r="M147" i="16" a="1"/>
  <c r="M147" i="16" s="1"/>
  <c r="M155" i="16" a="1"/>
  <c r="M155" i="16" s="1"/>
  <c r="M163" i="16" a="1"/>
  <c r="M163" i="16" s="1"/>
  <c r="M171" i="16" a="1"/>
  <c r="M171" i="16" s="1"/>
  <c r="M179" i="16" a="1"/>
  <c r="M179" i="16" s="1"/>
  <c r="M187" i="16" a="1"/>
  <c r="M187" i="16" s="1"/>
  <c r="M195" i="16" a="1"/>
  <c r="M195" i="16" s="1"/>
  <c r="M203" i="16" a="1"/>
  <c r="M203" i="16" s="1"/>
  <c r="M211" i="16" a="1"/>
  <c r="M211" i="16" s="1"/>
  <c r="M219" i="16" a="1"/>
  <c r="M219" i="16" s="1"/>
  <c r="M227" i="16" a="1"/>
  <c r="M227" i="16" s="1"/>
  <c r="M235" i="16" a="1"/>
  <c r="M235" i="16" s="1"/>
  <c r="M243" i="16" a="1"/>
  <c r="M243" i="16" s="1"/>
  <c r="M251" i="16" a="1"/>
  <c r="M251" i="16" s="1"/>
  <c r="M259" i="16" a="1"/>
  <c r="M259" i="16" s="1"/>
  <c r="M267" i="16" a="1"/>
  <c r="M267" i="16" s="1"/>
  <c r="M275" i="16" a="1"/>
  <c r="M275" i="16" s="1"/>
  <c r="M283" i="16" a="1"/>
  <c r="M283" i="16" s="1"/>
  <c r="M291" i="16" a="1"/>
  <c r="M291" i="16" s="1"/>
  <c r="M299" i="16" a="1"/>
  <c r="M299" i="16" s="1"/>
  <c r="M307" i="16" a="1"/>
  <c r="M307" i="16" s="1"/>
  <c r="M315" i="16" a="1"/>
  <c r="M315" i="16" s="1"/>
  <c r="M323" i="16" a="1"/>
  <c r="M323" i="16" s="1"/>
  <c r="M331" i="16" a="1"/>
  <c r="M331" i="16" s="1"/>
  <c r="M339" i="16" a="1"/>
  <c r="M339" i="16" s="1"/>
  <c r="M347" i="16" a="1"/>
  <c r="M347" i="16" s="1"/>
  <c r="M355" i="16" a="1"/>
  <c r="M355" i="16" s="1"/>
  <c r="M363" i="16" a="1"/>
  <c r="M363" i="16" s="1"/>
  <c r="M371" i="16" a="1"/>
  <c r="M371" i="16" s="1"/>
  <c r="M379" i="16" a="1"/>
  <c r="M379" i="16" s="1"/>
  <c r="M387" i="16" a="1"/>
  <c r="M387" i="16" s="1"/>
  <c r="M395" i="16" a="1"/>
  <c r="M395" i="16" s="1"/>
  <c r="M403" i="16" a="1"/>
  <c r="M403" i="16" s="1"/>
  <c r="M411" i="16" a="1"/>
  <c r="M411" i="16" s="1"/>
  <c r="M419" i="16" a="1"/>
  <c r="M419" i="16" s="1"/>
  <c r="M427" i="16" a="1"/>
  <c r="M427" i="16" s="1"/>
  <c r="M435" i="16" a="1"/>
  <c r="M435" i="16" s="1"/>
  <c r="M443" i="16" a="1"/>
  <c r="M443" i="16" s="1"/>
  <c r="M451" i="16" a="1"/>
  <c r="M451" i="16" s="1"/>
  <c r="M459" i="16" a="1"/>
  <c r="M459" i="16" s="1"/>
  <c r="M467" i="16" a="1"/>
  <c r="M467" i="16" s="1"/>
  <c r="M475" i="16" a="1"/>
  <c r="M475" i="16" s="1"/>
  <c r="M483" i="16" a="1"/>
  <c r="M483" i="16" s="1"/>
  <c r="M491" i="16" a="1"/>
  <c r="M491" i="16" s="1"/>
  <c r="M499" i="16" a="1"/>
  <c r="M499" i="16" s="1"/>
  <c r="M507" i="16" a="1"/>
  <c r="M507" i="16" s="1"/>
  <c r="M515" i="16" a="1"/>
  <c r="M515" i="16" s="1"/>
  <c r="M523" i="16" a="1"/>
  <c r="M523" i="16" s="1"/>
  <c r="M531" i="16" a="1"/>
  <c r="M531" i="16" s="1"/>
  <c r="M539" i="16" a="1"/>
  <c r="M539" i="16" s="1"/>
  <c r="M547" i="16" a="1"/>
  <c r="M547" i="16" s="1"/>
  <c r="M12" i="16" a="1"/>
  <c r="M12" i="16" s="1"/>
  <c r="M20" i="16" a="1"/>
  <c r="M20" i="16" s="1"/>
  <c r="M28" i="16" a="1"/>
  <c r="M28" i="16" s="1"/>
  <c r="M36" i="16" a="1"/>
  <c r="M36" i="16" s="1"/>
  <c r="M44" i="16" a="1"/>
  <c r="M44" i="16" s="1"/>
  <c r="M52" i="16" a="1"/>
  <c r="M52" i="16" s="1"/>
  <c r="M60" i="16" a="1"/>
  <c r="M60" i="16" s="1"/>
  <c r="M68" i="16" a="1"/>
  <c r="M68" i="16" s="1"/>
  <c r="M76" i="16" a="1"/>
  <c r="M76" i="16" s="1"/>
  <c r="M84" i="16" a="1"/>
  <c r="M84" i="16" s="1"/>
  <c r="M92" i="16" a="1"/>
  <c r="M92" i="16" s="1"/>
  <c r="M100" i="16" a="1"/>
  <c r="M100" i="16" s="1"/>
  <c r="M108" i="16" a="1"/>
  <c r="M108" i="16" s="1"/>
  <c r="M116" i="16" a="1"/>
  <c r="M116" i="16" s="1"/>
  <c r="M124" i="16" a="1"/>
  <c r="M124" i="16" s="1"/>
  <c r="M132" i="16" a="1"/>
  <c r="M132" i="16" s="1"/>
  <c r="M140" i="16" a="1"/>
  <c r="M140" i="16" s="1"/>
  <c r="M148" i="16" a="1"/>
  <c r="M148" i="16" s="1"/>
  <c r="M156" i="16" a="1"/>
  <c r="M156" i="16" s="1"/>
  <c r="M164" i="16" a="1"/>
  <c r="M164" i="16" s="1"/>
  <c r="M172" i="16" a="1"/>
  <c r="M172" i="16" s="1"/>
  <c r="M180" i="16" a="1"/>
  <c r="M180" i="16" s="1"/>
  <c r="M188" i="16" a="1"/>
  <c r="M188" i="16" s="1"/>
  <c r="M196" i="16" a="1"/>
  <c r="M196" i="16" s="1"/>
  <c r="M204" i="16" a="1"/>
  <c r="M204" i="16" s="1"/>
  <c r="M212" i="16" a="1"/>
  <c r="M212" i="16" s="1"/>
  <c r="M220" i="16" a="1"/>
  <c r="M220" i="16" s="1"/>
  <c r="M228" i="16" a="1"/>
  <c r="M228" i="16" s="1"/>
  <c r="M236" i="16" a="1"/>
  <c r="M236" i="16" s="1"/>
  <c r="M244" i="16" a="1"/>
  <c r="M244" i="16" s="1"/>
  <c r="M252" i="16" a="1"/>
  <c r="M252" i="16" s="1"/>
  <c r="M260" i="16" a="1"/>
  <c r="M260" i="16" s="1"/>
  <c r="M268" i="16" a="1"/>
  <c r="M268" i="16" s="1"/>
  <c r="M276" i="16" a="1"/>
  <c r="M276" i="16" s="1"/>
  <c r="M284" i="16" a="1"/>
  <c r="M284" i="16" s="1"/>
  <c r="M292" i="16" a="1"/>
  <c r="M292" i="16" s="1"/>
  <c r="M300" i="16" a="1"/>
  <c r="M300" i="16" s="1"/>
  <c r="M308" i="16" a="1"/>
  <c r="M308" i="16" s="1"/>
  <c r="M316" i="16" a="1"/>
  <c r="M316" i="16" s="1"/>
  <c r="M324" i="16" a="1"/>
  <c r="M324" i="16" s="1"/>
  <c r="M332" i="16" a="1"/>
  <c r="M332" i="16" s="1"/>
  <c r="M340" i="16" a="1"/>
  <c r="M340" i="16" s="1"/>
  <c r="M348" i="16" a="1"/>
  <c r="M348" i="16" s="1"/>
  <c r="M356" i="16" a="1"/>
  <c r="M356" i="16" s="1"/>
  <c r="M364" i="16" a="1"/>
  <c r="M364" i="16" s="1"/>
  <c r="M372" i="16" a="1"/>
  <c r="M372" i="16" s="1"/>
  <c r="M380" i="16" a="1"/>
  <c r="M380" i="16" s="1"/>
  <c r="M388" i="16" a="1"/>
  <c r="M388" i="16" s="1"/>
  <c r="M396" i="16" a="1"/>
  <c r="M396" i="16" s="1"/>
  <c r="M404" i="16" a="1"/>
  <c r="M404" i="16" s="1"/>
  <c r="M412" i="16" a="1"/>
  <c r="M412" i="16" s="1"/>
  <c r="M420" i="16" a="1"/>
  <c r="M420" i="16" s="1"/>
  <c r="M428" i="16" a="1"/>
  <c r="M428" i="16" s="1"/>
  <c r="M436" i="16" a="1"/>
  <c r="M436" i="16" s="1"/>
  <c r="M444" i="16" a="1"/>
  <c r="M444" i="16" s="1"/>
  <c r="M452" i="16" a="1"/>
  <c r="M452" i="16" s="1"/>
  <c r="M460" i="16" a="1"/>
  <c r="M460" i="16" s="1"/>
  <c r="M468" i="16" a="1"/>
  <c r="M468" i="16" s="1"/>
  <c r="M476" i="16" a="1"/>
  <c r="M476" i="16" s="1"/>
  <c r="M484" i="16" a="1"/>
  <c r="M484" i="16" s="1"/>
  <c r="M492" i="16" a="1"/>
  <c r="M492" i="16" s="1"/>
  <c r="M500" i="16" a="1"/>
  <c r="M500" i="16" s="1"/>
  <c r="M508" i="16" a="1"/>
  <c r="M508" i="16" s="1"/>
  <c r="M516" i="16" a="1"/>
  <c r="M516" i="16" s="1"/>
  <c r="M524" i="16" a="1"/>
  <c r="M524" i="16" s="1"/>
  <c r="M532" i="16" a="1"/>
  <c r="M532" i="16" s="1"/>
  <c r="M540" i="16" a="1"/>
  <c r="M540" i="16" s="1"/>
  <c r="M548" i="16" a="1"/>
  <c r="M548" i="16" s="1"/>
  <c r="M556" i="16" a="1"/>
  <c r="M556" i="16" s="1"/>
  <c r="M564" i="16" a="1"/>
  <c r="M564" i="16" s="1"/>
  <c r="M572" i="16" a="1"/>
  <c r="M572" i="16" s="1"/>
  <c r="M580" i="16" a="1"/>
  <c r="M580" i="16" s="1"/>
  <c r="M588" i="16" a="1"/>
  <c r="M588" i="16" s="1"/>
  <c r="M596" i="16" a="1"/>
  <c r="M596" i="16" s="1"/>
  <c r="M604" i="16" a="1"/>
  <c r="M604" i="16" s="1"/>
  <c r="M612" i="16" a="1"/>
  <c r="M612" i="16" s="1"/>
  <c r="M620" i="16" a="1"/>
  <c r="M620" i="16" s="1"/>
  <c r="M628" i="16" a="1"/>
  <c r="M628" i="16" s="1"/>
  <c r="M636" i="16" a="1"/>
  <c r="M636" i="16" s="1"/>
  <c r="M5" i="16" a="1"/>
  <c r="M5" i="16" s="1"/>
  <c r="M13" i="16" a="1"/>
  <c r="M13" i="16" s="1"/>
  <c r="M21" i="16" a="1"/>
  <c r="M21" i="16" s="1"/>
  <c r="M29" i="16" a="1"/>
  <c r="M29" i="16" s="1"/>
  <c r="M37" i="16" a="1"/>
  <c r="M37" i="16" s="1"/>
  <c r="M45" i="16" a="1"/>
  <c r="M45" i="16" s="1"/>
  <c r="M53" i="16" a="1"/>
  <c r="M53" i="16" s="1"/>
  <c r="M61" i="16" a="1"/>
  <c r="M61" i="16" s="1"/>
  <c r="M69" i="16" a="1"/>
  <c r="M69" i="16" s="1"/>
  <c r="M77" i="16" a="1"/>
  <c r="M77" i="16" s="1"/>
  <c r="M85" i="16" a="1"/>
  <c r="M85" i="16" s="1"/>
  <c r="M93" i="16" a="1"/>
  <c r="M93" i="16" s="1"/>
  <c r="M101" i="16" a="1"/>
  <c r="M101" i="16" s="1"/>
  <c r="M109" i="16" a="1"/>
  <c r="M109" i="16" s="1"/>
  <c r="M117" i="16" a="1"/>
  <c r="M117" i="16" s="1"/>
  <c r="M125" i="16" a="1"/>
  <c r="M125" i="16" s="1"/>
  <c r="M133" i="16" a="1"/>
  <c r="M133" i="16" s="1"/>
  <c r="M141" i="16" a="1"/>
  <c r="M141" i="16" s="1"/>
  <c r="M149" i="16" a="1"/>
  <c r="M149" i="16" s="1"/>
  <c r="M157" i="16" a="1"/>
  <c r="M157" i="16" s="1"/>
  <c r="M165" i="16" a="1"/>
  <c r="M165" i="16" s="1"/>
  <c r="M173" i="16" a="1"/>
  <c r="M173" i="16" s="1"/>
  <c r="M181" i="16" a="1"/>
  <c r="M181" i="16" s="1"/>
  <c r="M189" i="16" a="1"/>
  <c r="M189" i="16" s="1"/>
  <c r="M197" i="16" a="1"/>
  <c r="M197" i="16" s="1"/>
  <c r="M205" i="16" a="1"/>
  <c r="M205" i="16" s="1"/>
  <c r="M213" i="16" a="1"/>
  <c r="M213" i="16" s="1"/>
  <c r="M221" i="16" a="1"/>
  <c r="M221" i="16" s="1"/>
  <c r="M229" i="16" a="1"/>
  <c r="M229" i="16" s="1"/>
  <c r="M237" i="16" a="1"/>
  <c r="M237" i="16" s="1"/>
  <c r="M245" i="16" a="1"/>
  <c r="M245" i="16" s="1"/>
  <c r="M253" i="16" a="1"/>
  <c r="M253" i="16" s="1"/>
  <c r="M261" i="16" a="1"/>
  <c r="M261" i="16" s="1"/>
  <c r="M269" i="16" a="1"/>
  <c r="M269" i="16" s="1"/>
  <c r="M277" i="16" a="1"/>
  <c r="M277" i="16" s="1"/>
  <c r="M285" i="16" a="1"/>
  <c r="M285" i="16" s="1"/>
  <c r="M293" i="16" a="1"/>
  <c r="M293" i="16" s="1"/>
  <c r="M301" i="16" a="1"/>
  <c r="M301" i="16" s="1"/>
  <c r="M309" i="16" a="1"/>
  <c r="M309" i="16" s="1"/>
  <c r="M317" i="16" a="1"/>
  <c r="M317" i="16" s="1"/>
  <c r="M325" i="16" a="1"/>
  <c r="M325" i="16" s="1"/>
  <c r="M333" i="16" a="1"/>
  <c r="M333" i="16" s="1"/>
  <c r="M341" i="16" a="1"/>
  <c r="M341" i="16" s="1"/>
  <c r="M349" i="16" a="1"/>
  <c r="M349" i="16" s="1"/>
  <c r="M357" i="16" a="1"/>
  <c r="M357" i="16" s="1"/>
  <c r="M365" i="16" a="1"/>
  <c r="M365" i="16" s="1"/>
  <c r="M373" i="16" a="1"/>
  <c r="M373" i="16" s="1"/>
  <c r="M381" i="16" a="1"/>
  <c r="M381" i="16" s="1"/>
  <c r="M389" i="16" a="1"/>
  <c r="M389" i="16" s="1"/>
  <c r="M397" i="16" a="1"/>
  <c r="M397" i="16" s="1"/>
  <c r="M405" i="16" a="1"/>
  <c r="M405" i="16" s="1"/>
  <c r="M413" i="16" a="1"/>
  <c r="M413" i="16" s="1"/>
  <c r="M421" i="16" a="1"/>
  <c r="M421" i="16" s="1"/>
  <c r="M429" i="16" a="1"/>
  <c r="M429" i="16" s="1"/>
  <c r="M437" i="16" a="1"/>
  <c r="M437" i="16" s="1"/>
  <c r="M445" i="16" a="1"/>
  <c r="M445" i="16" s="1"/>
  <c r="M453" i="16" a="1"/>
  <c r="M453" i="16" s="1"/>
  <c r="M461" i="16" a="1"/>
  <c r="M461" i="16" s="1"/>
  <c r="M469" i="16" a="1"/>
  <c r="M469" i="16" s="1"/>
  <c r="M477" i="16" a="1"/>
  <c r="M477" i="16" s="1"/>
  <c r="M485" i="16" a="1"/>
  <c r="M485" i="16" s="1"/>
  <c r="M493" i="16" a="1"/>
  <c r="M493" i="16" s="1"/>
  <c r="M501" i="16" a="1"/>
  <c r="M501" i="16" s="1"/>
  <c r="M509" i="16" a="1"/>
  <c r="M509" i="16" s="1"/>
  <c r="M517" i="16" a="1"/>
  <c r="M517" i="16" s="1"/>
  <c r="M525" i="16" a="1"/>
  <c r="M525" i="16" s="1"/>
  <c r="M533" i="16" a="1"/>
  <c r="M533" i="16" s="1"/>
  <c r="M541" i="16" a="1"/>
  <c r="M541" i="16" s="1"/>
  <c r="M549" i="16" a="1"/>
  <c r="M549" i="16" s="1"/>
  <c r="M557" i="16" a="1"/>
  <c r="M557" i="16" s="1"/>
  <c r="M565" i="16" a="1"/>
  <c r="M565" i="16" s="1"/>
  <c r="M573" i="16" a="1"/>
  <c r="M573" i="16" s="1"/>
  <c r="M581" i="16" a="1"/>
  <c r="M581" i="16" s="1"/>
  <c r="M589" i="16" a="1"/>
  <c r="M589" i="16" s="1"/>
  <c r="M597" i="16" a="1"/>
  <c r="M597" i="16" s="1"/>
  <c r="M605" i="16" a="1"/>
  <c r="M605" i="16" s="1"/>
  <c r="M613" i="16" a="1"/>
  <c r="M613" i="16" s="1"/>
  <c r="M621" i="16" a="1"/>
  <c r="M621" i="16" s="1"/>
  <c r="M629" i="16" a="1"/>
  <c r="M629" i="16" s="1"/>
  <c r="M637" i="16" a="1"/>
  <c r="M637" i="16" s="1"/>
  <c r="M645" i="16" a="1"/>
  <c r="M645" i="16" s="1"/>
  <c r="M653" i="16" a="1"/>
  <c r="M653" i="16" s="1"/>
  <c r="M661" i="16" a="1"/>
  <c r="M661" i="16" s="1"/>
  <c r="M669" i="16" a="1"/>
  <c r="M669" i="16" s="1"/>
  <c r="M677" i="16" a="1"/>
  <c r="M677" i="16" s="1"/>
  <c r="M6" i="16" a="1"/>
  <c r="M6" i="16" s="1"/>
  <c r="M14" i="16" a="1"/>
  <c r="M14" i="16" s="1"/>
  <c r="M22" i="16" a="1"/>
  <c r="M22" i="16" s="1"/>
  <c r="M30" i="16" a="1"/>
  <c r="M30" i="16" s="1"/>
  <c r="M38" i="16" a="1"/>
  <c r="M38" i="16" s="1"/>
  <c r="M46" i="16" a="1"/>
  <c r="M46" i="16" s="1"/>
  <c r="M54" i="16" a="1"/>
  <c r="M54" i="16" s="1"/>
  <c r="M62" i="16" a="1"/>
  <c r="M62" i="16" s="1"/>
  <c r="M70" i="16" a="1"/>
  <c r="M70" i="16" s="1"/>
  <c r="M78" i="16" a="1"/>
  <c r="M78" i="16" s="1"/>
  <c r="M86" i="16" a="1"/>
  <c r="M86" i="16" s="1"/>
  <c r="M94" i="16" a="1"/>
  <c r="M94" i="16" s="1"/>
  <c r="M102" i="16" a="1"/>
  <c r="M102" i="16" s="1"/>
  <c r="M110" i="16" a="1"/>
  <c r="M110" i="16" s="1"/>
  <c r="M118" i="16" a="1"/>
  <c r="M118" i="16" s="1"/>
  <c r="M126" i="16" a="1"/>
  <c r="M126" i="16" s="1"/>
  <c r="M134" i="16" a="1"/>
  <c r="M134" i="16" s="1"/>
  <c r="M142" i="16" a="1"/>
  <c r="M142" i="16" s="1"/>
  <c r="M150" i="16" a="1"/>
  <c r="M150" i="16" s="1"/>
  <c r="M158" i="16" a="1"/>
  <c r="M158" i="16" s="1"/>
  <c r="M166" i="16" a="1"/>
  <c r="M166" i="16" s="1"/>
  <c r="M174" i="16" a="1"/>
  <c r="M174" i="16" s="1"/>
  <c r="M182" i="16" a="1"/>
  <c r="M182" i="16" s="1"/>
  <c r="M190" i="16" a="1"/>
  <c r="M190" i="16" s="1"/>
  <c r="M198" i="16" a="1"/>
  <c r="M198" i="16" s="1"/>
  <c r="M206" i="16" a="1"/>
  <c r="M206" i="16" s="1"/>
  <c r="M214" i="16" a="1"/>
  <c r="M214" i="16" s="1"/>
  <c r="M222" i="16" a="1"/>
  <c r="M222" i="16" s="1"/>
  <c r="M230" i="16" a="1"/>
  <c r="M230" i="16" s="1"/>
  <c r="M238" i="16" a="1"/>
  <c r="M238" i="16" s="1"/>
  <c r="M246" i="16" a="1"/>
  <c r="M246" i="16" s="1"/>
  <c r="M254" i="16" a="1"/>
  <c r="M254" i="16" s="1"/>
  <c r="M262" i="16" a="1"/>
  <c r="M262" i="16" s="1"/>
  <c r="M270" i="16" a="1"/>
  <c r="M270" i="16" s="1"/>
  <c r="M278" i="16" a="1"/>
  <c r="M278" i="16" s="1"/>
  <c r="M286" i="16" a="1"/>
  <c r="M286" i="16" s="1"/>
  <c r="M294" i="16" a="1"/>
  <c r="M294" i="16" s="1"/>
  <c r="M302" i="16" a="1"/>
  <c r="M302" i="16" s="1"/>
  <c r="M310" i="16" a="1"/>
  <c r="M310" i="16" s="1"/>
  <c r="M318" i="16" a="1"/>
  <c r="M318" i="16" s="1"/>
  <c r="M326" i="16" a="1"/>
  <c r="M326" i="16" s="1"/>
  <c r="M334" i="16" a="1"/>
  <c r="M334" i="16" s="1"/>
  <c r="M342" i="16" a="1"/>
  <c r="M342" i="16" s="1"/>
  <c r="M350" i="16" a="1"/>
  <c r="M350" i="16" s="1"/>
  <c r="M358" i="16" a="1"/>
  <c r="M358" i="16" s="1"/>
  <c r="M366" i="16" a="1"/>
  <c r="M366" i="16" s="1"/>
  <c r="M374" i="16" a="1"/>
  <c r="M374" i="16" s="1"/>
  <c r="M382" i="16" a="1"/>
  <c r="M382" i="16" s="1"/>
  <c r="M390" i="16" a="1"/>
  <c r="M390" i="16" s="1"/>
  <c r="M398" i="16" a="1"/>
  <c r="M398" i="16" s="1"/>
  <c r="M406" i="16" a="1"/>
  <c r="M406" i="16" s="1"/>
  <c r="M414" i="16" a="1"/>
  <c r="M414" i="16" s="1"/>
  <c r="M422" i="16" a="1"/>
  <c r="M422" i="16" s="1"/>
  <c r="M430" i="16" a="1"/>
  <c r="M430" i="16" s="1"/>
  <c r="M438" i="16" a="1"/>
  <c r="M438" i="16" s="1"/>
  <c r="M446" i="16" a="1"/>
  <c r="M446" i="16" s="1"/>
  <c r="M454" i="16" a="1"/>
  <c r="M454" i="16" s="1"/>
  <c r="M462" i="16" a="1"/>
  <c r="M462" i="16" s="1"/>
  <c r="M470" i="16" a="1"/>
  <c r="M470" i="16" s="1"/>
  <c r="M478" i="16" a="1"/>
  <c r="M478" i="16" s="1"/>
  <c r="M486" i="16" a="1"/>
  <c r="M486" i="16" s="1"/>
  <c r="M494" i="16" a="1"/>
  <c r="M494" i="16" s="1"/>
  <c r="M502" i="16" a="1"/>
  <c r="M502" i="16" s="1"/>
  <c r="M510" i="16" a="1"/>
  <c r="M510" i="16" s="1"/>
  <c r="M518" i="16" a="1"/>
  <c r="M518" i="16" s="1"/>
  <c r="M7" i="16" a="1"/>
  <c r="M7" i="16" s="1"/>
  <c r="M15" i="16" a="1"/>
  <c r="M15" i="16" s="1"/>
  <c r="M23" i="16" a="1"/>
  <c r="M23" i="16" s="1"/>
  <c r="M31" i="16" a="1"/>
  <c r="M31" i="16" s="1"/>
  <c r="M39" i="16" a="1"/>
  <c r="M39" i="16" s="1"/>
  <c r="M47" i="16" a="1"/>
  <c r="M47" i="16" s="1"/>
  <c r="M55" i="16" a="1"/>
  <c r="M55" i="16" s="1"/>
  <c r="M63" i="16" a="1"/>
  <c r="M63" i="16" s="1"/>
  <c r="M71" i="16" a="1"/>
  <c r="M71" i="16" s="1"/>
  <c r="M79" i="16" a="1"/>
  <c r="M79" i="16" s="1"/>
  <c r="M87" i="16" a="1"/>
  <c r="M87" i="16" s="1"/>
  <c r="M95" i="16" a="1"/>
  <c r="M95" i="16" s="1"/>
  <c r="M103" i="16" a="1"/>
  <c r="M103" i="16" s="1"/>
  <c r="M111" i="16" a="1"/>
  <c r="M111" i="16" s="1"/>
  <c r="M119" i="16" a="1"/>
  <c r="M119" i="16" s="1"/>
  <c r="M127" i="16" a="1"/>
  <c r="M127" i="16" s="1"/>
  <c r="M135" i="16" a="1"/>
  <c r="M135" i="16" s="1"/>
  <c r="M143" i="16" a="1"/>
  <c r="M143" i="16" s="1"/>
  <c r="M151" i="16" a="1"/>
  <c r="M151" i="16" s="1"/>
  <c r="M159" i="16" a="1"/>
  <c r="M159" i="16" s="1"/>
  <c r="M167" i="16" a="1"/>
  <c r="M167" i="16" s="1"/>
  <c r="M175" i="16" a="1"/>
  <c r="M175" i="16" s="1"/>
  <c r="M183" i="16" a="1"/>
  <c r="M183" i="16" s="1"/>
  <c r="M191" i="16" a="1"/>
  <c r="M191" i="16" s="1"/>
  <c r="M199" i="16" a="1"/>
  <c r="M199" i="16" s="1"/>
  <c r="M207" i="16" a="1"/>
  <c r="M207" i="16" s="1"/>
  <c r="M215" i="16" a="1"/>
  <c r="M215" i="16" s="1"/>
  <c r="M223" i="16" a="1"/>
  <c r="M223" i="16" s="1"/>
  <c r="M231" i="16" a="1"/>
  <c r="M231" i="16" s="1"/>
  <c r="M239" i="16" a="1"/>
  <c r="M239" i="16" s="1"/>
  <c r="M247" i="16" a="1"/>
  <c r="M247" i="16" s="1"/>
  <c r="M255" i="16" a="1"/>
  <c r="M255" i="16" s="1"/>
  <c r="M263" i="16" a="1"/>
  <c r="M263" i="16" s="1"/>
  <c r="M271" i="16" a="1"/>
  <c r="M271" i="16" s="1"/>
  <c r="M279" i="16" a="1"/>
  <c r="M279" i="16" s="1"/>
  <c r="M287" i="16" a="1"/>
  <c r="M287" i="16" s="1"/>
  <c r="M295" i="16" a="1"/>
  <c r="M295" i="16" s="1"/>
  <c r="M303" i="16" a="1"/>
  <c r="M303" i="16" s="1"/>
  <c r="M311" i="16" a="1"/>
  <c r="M311" i="16" s="1"/>
  <c r="M319" i="16" a="1"/>
  <c r="M319" i="16" s="1"/>
  <c r="M327" i="16" a="1"/>
  <c r="M327" i="16" s="1"/>
  <c r="M335" i="16" a="1"/>
  <c r="M335" i="16" s="1"/>
  <c r="M343" i="16" a="1"/>
  <c r="M343" i="16" s="1"/>
  <c r="M351" i="16" a="1"/>
  <c r="M351" i="16" s="1"/>
  <c r="M359" i="16" a="1"/>
  <c r="M359" i="16" s="1"/>
  <c r="M367" i="16" a="1"/>
  <c r="M367" i="16" s="1"/>
  <c r="M375" i="16" a="1"/>
  <c r="M375" i="16" s="1"/>
  <c r="M383" i="16" a="1"/>
  <c r="M383" i="16" s="1"/>
  <c r="M391" i="16" a="1"/>
  <c r="M391" i="16" s="1"/>
  <c r="M399" i="16" a="1"/>
  <c r="M399" i="16" s="1"/>
  <c r="M407" i="16" a="1"/>
  <c r="M407" i="16" s="1"/>
  <c r="M415" i="16" a="1"/>
  <c r="M415" i="16" s="1"/>
  <c r="M423" i="16" a="1"/>
  <c r="M423" i="16" s="1"/>
  <c r="M431" i="16" a="1"/>
  <c r="M431" i="16" s="1"/>
  <c r="M439" i="16" a="1"/>
  <c r="M439" i="16" s="1"/>
  <c r="M447" i="16" a="1"/>
  <c r="M447" i="16" s="1"/>
  <c r="M455" i="16" a="1"/>
  <c r="M455" i="16" s="1"/>
  <c r="M463" i="16" a="1"/>
  <c r="M463" i="16" s="1"/>
  <c r="M471" i="16" a="1"/>
  <c r="M471" i="16" s="1"/>
  <c r="M479" i="16" a="1"/>
  <c r="M479" i="16" s="1"/>
  <c r="M487" i="16" a="1"/>
  <c r="M487" i="16" s="1"/>
  <c r="M495" i="16" a="1"/>
  <c r="M495" i="16" s="1"/>
  <c r="M503" i="16" a="1"/>
  <c r="M503" i="16" s="1"/>
  <c r="M511" i="16" a="1"/>
  <c r="M511" i="16" s="1"/>
  <c r="M519" i="16" a="1"/>
  <c r="M519" i="16" s="1"/>
  <c r="M527" i="16" a="1"/>
  <c r="M527" i="16" s="1"/>
  <c r="M535" i="16" a="1"/>
  <c r="M535" i="16" s="1"/>
  <c r="M543" i="16" a="1"/>
  <c r="M543" i="16" s="1"/>
  <c r="M551" i="16" a="1"/>
  <c r="M551" i="16" s="1"/>
  <c r="M559" i="16" a="1"/>
  <c r="M559" i="16" s="1"/>
  <c r="M567" i="16" a="1"/>
  <c r="M567" i="16" s="1"/>
  <c r="M575" i="16" a="1"/>
  <c r="M575" i="16" s="1"/>
  <c r="M583" i="16" a="1"/>
  <c r="M583" i="16" s="1"/>
  <c r="M591" i="16" a="1"/>
  <c r="M591" i="16" s="1"/>
  <c r="M8" i="16" a="1"/>
  <c r="M8" i="16" s="1"/>
  <c r="M16" i="16" a="1"/>
  <c r="M16" i="16" s="1"/>
  <c r="M24" i="16" a="1"/>
  <c r="M24" i="16" s="1"/>
  <c r="M32" i="16" a="1"/>
  <c r="M32" i="16" s="1"/>
  <c r="M40" i="16" a="1"/>
  <c r="M40" i="16" s="1"/>
  <c r="M48" i="16" a="1"/>
  <c r="M48" i="16" s="1"/>
  <c r="M56" i="16" a="1"/>
  <c r="M56" i="16" s="1"/>
  <c r="M64" i="16" a="1"/>
  <c r="M64" i="16" s="1"/>
  <c r="M72" i="16" a="1"/>
  <c r="M72" i="16" s="1"/>
  <c r="M80" i="16" a="1"/>
  <c r="M80" i="16" s="1"/>
  <c r="M88" i="16" a="1"/>
  <c r="M88" i="16" s="1"/>
  <c r="M96" i="16" a="1"/>
  <c r="M96" i="16" s="1"/>
  <c r="M104" i="16" a="1"/>
  <c r="M104" i="16" s="1"/>
  <c r="M112" i="16" a="1"/>
  <c r="M112" i="16" s="1"/>
  <c r="M120" i="16" a="1"/>
  <c r="M120" i="16" s="1"/>
  <c r="M128" i="16" a="1"/>
  <c r="M128" i="16" s="1"/>
  <c r="M136" i="16" a="1"/>
  <c r="M136" i="16" s="1"/>
  <c r="M144" i="16" a="1"/>
  <c r="M144" i="16" s="1"/>
  <c r="M152" i="16" a="1"/>
  <c r="M152" i="16" s="1"/>
  <c r="M160" i="16" a="1"/>
  <c r="M160" i="16" s="1"/>
  <c r="M168" i="16" a="1"/>
  <c r="M168" i="16" s="1"/>
  <c r="M176" i="16" a="1"/>
  <c r="M176" i="16" s="1"/>
  <c r="M184" i="16" a="1"/>
  <c r="M184" i="16" s="1"/>
  <c r="M192" i="16" a="1"/>
  <c r="M192" i="16" s="1"/>
  <c r="M200" i="16" a="1"/>
  <c r="M200" i="16" s="1"/>
  <c r="M208" i="16" a="1"/>
  <c r="M208" i="16" s="1"/>
  <c r="M216" i="16" a="1"/>
  <c r="M216" i="16" s="1"/>
  <c r="M224" i="16" a="1"/>
  <c r="M224" i="16" s="1"/>
  <c r="M232" i="16" a="1"/>
  <c r="M232" i="16" s="1"/>
  <c r="M240" i="16" a="1"/>
  <c r="M240" i="16" s="1"/>
  <c r="M248" i="16" a="1"/>
  <c r="M248" i="16" s="1"/>
  <c r="M256" i="16" a="1"/>
  <c r="M256" i="16" s="1"/>
  <c r="M264" i="16" a="1"/>
  <c r="M264" i="16" s="1"/>
  <c r="M272" i="16" a="1"/>
  <c r="M272" i="16" s="1"/>
  <c r="M280" i="16" a="1"/>
  <c r="M280" i="16" s="1"/>
  <c r="M288" i="16" a="1"/>
  <c r="M288" i="16" s="1"/>
  <c r="M296" i="16" a="1"/>
  <c r="M296" i="16" s="1"/>
  <c r="M304" i="16" a="1"/>
  <c r="M304" i="16" s="1"/>
  <c r="M312" i="16" a="1"/>
  <c r="M312" i="16" s="1"/>
  <c r="M320" i="16" a="1"/>
  <c r="M320" i="16" s="1"/>
  <c r="M328" i="16" a="1"/>
  <c r="M328" i="16" s="1"/>
  <c r="M336" i="16" a="1"/>
  <c r="M336" i="16" s="1"/>
  <c r="M344" i="16" a="1"/>
  <c r="M344" i="16" s="1"/>
  <c r="M352" i="16" a="1"/>
  <c r="M352" i="16" s="1"/>
  <c r="M360" i="16" a="1"/>
  <c r="M360" i="16" s="1"/>
  <c r="M368" i="16" a="1"/>
  <c r="M368" i="16" s="1"/>
  <c r="M376" i="16" a="1"/>
  <c r="M376" i="16" s="1"/>
  <c r="M384" i="16" a="1"/>
  <c r="M384" i="16" s="1"/>
  <c r="M392" i="16" a="1"/>
  <c r="M392" i="16" s="1"/>
  <c r="M400" i="16" a="1"/>
  <c r="M400" i="16" s="1"/>
  <c r="M408" i="16" a="1"/>
  <c r="M408" i="16" s="1"/>
  <c r="M416" i="16" a="1"/>
  <c r="M416" i="16" s="1"/>
  <c r="M424" i="16" a="1"/>
  <c r="M424" i="16" s="1"/>
  <c r="M432" i="16" a="1"/>
  <c r="M432" i="16" s="1"/>
  <c r="M440" i="16" a="1"/>
  <c r="M440" i="16" s="1"/>
  <c r="M448" i="16" a="1"/>
  <c r="M448" i="16" s="1"/>
  <c r="M456" i="16" a="1"/>
  <c r="M456" i="16" s="1"/>
  <c r="M464" i="16" a="1"/>
  <c r="M464" i="16" s="1"/>
  <c r="M472" i="16" a="1"/>
  <c r="M472" i="16" s="1"/>
  <c r="M480" i="16" a="1"/>
  <c r="M480" i="16" s="1"/>
  <c r="M488" i="16" a="1"/>
  <c r="M488" i="16" s="1"/>
  <c r="M496" i="16" a="1"/>
  <c r="M496" i="16" s="1"/>
  <c r="M504" i="16" a="1"/>
  <c r="M504" i="16" s="1"/>
  <c r="M512" i="16" a="1"/>
  <c r="M512" i="16" s="1"/>
  <c r="M520" i="16" a="1"/>
  <c r="M520" i="16" s="1"/>
  <c r="M528" i="16" a="1"/>
  <c r="M528" i="16" s="1"/>
  <c r="M536" i="16" a="1"/>
  <c r="M536" i="16" s="1"/>
  <c r="M544" i="16" a="1"/>
  <c r="M544" i="16" s="1"/>
  <c r="M552" i="16" a="1"/>
  <c r="M552" i="16" s="1"/>
  <c r="M560" i="16" a="1"/>
  <c r="M560" i="16" s="1"/>
  <c r="M568" i="16" a="1"/>
  <c r="M568" i="16" s="1"/>
  <c r="M576" i="16" a="1"/>
  <c r="M576" i="16" s="1"/>
  <c r="M584" i="16" a="1"/>
  <c r="M584" i="16" s="1"/>
  <c r="M592" i="16" a="1"/>
  <c r="M592" i="16" s="1"/>
  <c r="M600" i="16" a="1"/>
  <c r="M600" i="16" s="1"/>
  <c r="M608" i="16" a="1"/>
  <c r="M608" i="16" s="1"/>
  <c r="M9" i="16" a="1"/>
  <c r="M9" i="16" s="1"/>
  <c r="M17" i="16" a="1"/>
  <c r="M17" i="16" s="1"/>
  <c r="M25" i="16" a="1"/>
  <c r="M25" i="16" s="1"/>
  <c r="M33" i="16" a="1"/>
  <c r="M33" i="16" s="1"/>
  <c r="M41" i="16" a="1"/>
  <c r="M41" i="16" s="1"/>
  <c r="M49" i="16" a="1"/>
  <c r="M49" i="16" s="1"/>
  <c r="M57" i="16" a="1"/>
  <c r="M57" i="16" s="1"/>
  <c r="M65" i="16" a="1"/>
  <c r="M65" i="16" s="1"/>
  <c r="M73" i="16" a="1"/>
  <c r="M73" i="16" s="1"/>
  <c r="M81" i="16" a="1"/>
  <c r="M81" i="16" s="1"/>
  <c r="M89" i="16" a="1"/>
  <c r="M89" i="16" s="1"/>
  <c r="M97" i="16" a="1"/>
  <c r="M97" i="16" s="1"/>
  <c r="M105" i="16" a="1"/>
  <c r="M105" i="16" s="1"/>
  <c r="M113" i="16" a="1"/>
  <c r="M113" i="16" s="1"/>
  <c r="M121" i="16" a="1"/>
  <c r="M121" i="16" s="1"/>
  <c r="M129" i="16" a="1"/>
  <c r="M129" i="16" s="1"/>
  <c r="M137" i="16" a="1"/>
  <c r="M137" i="16" s="1"/>
  <c r="M145" i="16" a="1"/>
  <c r="M145" i="16" s="1"/>
  <c r="M153" i="16" a="1"/>
  <c r="M153" i="16" s="1"/>
  <c r="M161" i="16" a="1"/>
  <c r="M161" i="16" s="1"/>
  <c r="M169" i="16" a="1"/>
  <c r="M169" i="16" s="1"/>
  <c r="M177" i="16" a="1"/>
  <c r="M177" i="16" s="1"/>
  <c r="M185" i="16" a="1"/>
  <c r="M185" i="16" s="1"/>
  <c r="M193" i="16" a="1"/>
  <c r="M193" i="16" s="1"/>
  <c r="M201" i="16" a="1"/>
  <c r="M201" i="16" s="1"/>
  <c r="M209" i="16" a="1"/>
  <c r="M209" i="16" s="1"/>
  <c r="M217" i="16" a="1"/>
  <c r="M217" i="16" s="1"/>
  <c r="M225" i="16" a="1"/>
  <c r="M225" i="16" s="1"/>
  <c r="M233" i="16" a="1"/>
  <c r="M233" i="16" s="1"/>
  <c r="M241" i="16" a="1"/>
  <c r="M241" i="16" s="1"/>
  <c r="M249" i="16" a="1"/>
  <c r="M249" i="16" s="1"/>
  <c r="M257" i="16" a="1"/>
  <c r="M257" i="16" s="1"/>
  <c r="M265" i="16" a="1"/>
  <c r="M265" i="16" s="1"/>
  <c r="M273" i="16" a="1"/>
  <c r="M273" i="16" s="1"/>
  <c r="M281" i="16" a="1"/>
  <c r="M281" i="16" s="1"/>
  <c r="M289" i="16" a="1"/>
  <c r="M289" i="16" s="1"/>
  <c r="M297" i="16" a="1"/>
  <c r="M297" i="16" s="1"/>
  <c r="M305" i="16" a="1"/>
  <c r="M305" i="16" s="1"/>
  <c r="M313" i="16" a="1"/>
  <c r="M313" i="16" s="1"/>
  <c r="M321" i="16" a="1"/>
  <c r="M321" i="16" s="1"/>
  <c r="M329" i="16" a="1"/>
  <c r="M329" i="16" s="1"/>
  <c r="M337" i="16" a="1"/>
  <c r="M337" i="16" s="1"/>
  <c r="M345" i="16" a="1"/>
  <c r="M345" i="16" s="1"/>
  <c r="M353" i="16" a="1"/>
  <c r="M353" i="16" s="1"/>
  <c r="M361" i="16" a="1"/>
  <c r="M361" i="16" s="1"/>
  <c r="M369" i="16" a="1"/>
  <c r="M369" i="16" s="1"/>
  <c r="M377" i="16" a="1"/>
  <c r="M377" i="16" s="1"/>
  <c r="M385" i="16" a="1"/>
  <c r="M385" i="16" s="1"/>
  <c r="M393" i="16" a="1"/>
  <c r="M393" i="16" s="1"/>
  <c r="M401" i="16" a="1"/>
  <c r="M401" i="16" s="1"/>
  <c r="M409" i="16" a="1"/>
  <c r="M409" i="16" s="1"/>
  <c r="M417" i="16" a="1"/>
  <c r="M417" i="16" s="1"/>
  <c r="M425" i="16" a="1"/>
  <c r="M425" i="16" s="1"/>
  <c r="M433" i="16" a="1"/>
  <c r="M433" i="16" s="1"/>
  <c r="M441" i="16" a="1"/>
  <c r="M441" i="16" s="1"/>
  <c r="M449" i="16" a="1"/>
  <c r="M449" i="16" s="1"/>
  <c r="M457" i="16" a="1"/>
  <c r="M457" i="16" s="1"/>
  <c r="M465" i="16" a="1"/>
  <c r="M465" i="16" s="1"/>
  <c r="M473" i="16" a="1"/>
  <c r="M473" i="16" s="1"/>
  <c r="M481" i="16" a="1"/>
  <c r="M481" i="16" s="1"/>
  <c r="M489" i="16" a="1"/>
  <c r="M489" i="16" s="1"/>
  <c r="M497" i="16" a="1"/>
  <c r="M497" i="16" s="1"/>
  <c r="M505" i="16" a="1"/>
  <c r="M505" i="16" s="1"/>
  <c r="M513" i="16" a="1"/>
  <c r="M513" i="16" s="1"/>
  <c r="M521" i="16" a="1"/>
  <c r="M521" i="16" s="1"/>
  <c r="M529" i="16" a="1"/>
  <c r="M529" i="16" s="1"/>
  <c r="M537" i="16" a="1"/>
  <c r="M537" i="16" s="1"/>
  <c r="M553" i="16" a="1"/>
  <c r="M553" i="16" s="1"/>
  <c r="M574" i="16" a="1"/>
  <c r="M574" i="16" s="1"/>
  <c r="M595" i="16" a="1"/>
  <c r="M595" i="16" s="1"/>
  <c r="M611" i="16" a="1"/>
  <c r="M611" i="16" s="1"/>
  <c r="M624" i="16" a="1"/>
  <c r="M624" i="16" s="1"/>
  <c r="M638" i="16" a="1"/>
  <c r="M638" i="16" s="1"/>
  <c r="M648" i="16" a="1"/>
  <c r="M648" i="16" s="1"/>
  <c r="M659" i="16" a="1"/>
  <c r="M659" i="16" s="1"/>
  <c r="M670" i="16" a="1"/>
  <c r="M670" i="16" s="1"/>
  <c r="M680" i="16" a="1"/>
  <c r="M680" i="16" s="1"/>
  <c r="M689" i="16" a="1"/>
  <c r="M689" i="16" s="1"/>
  <c r="M697" i="16" a="1"/>
  <c r="M697" i="16" s="1"/>
  <c r="M705" i="16" a="1"/>
  <c r="M705" i="16" s="1"/>
  <c r="M713" i="16" a="1"/>
  <c r="M713" i="16" s="1"/>
  <c r="M721" i="16" a="1"/>
  <c r="M721" i="16" s="1"/>
  <c r="M729" i="16" a="1"/>
  <c r="M729" i="16" s="1"/>
  <c r="M737" i="16" a="1"/>
  <c r="M737" i="16" s="1"/>
  <c r="M745" i="16" a="1"/>
  <c r="M745" i="16" s="1"/>
  <c r="M753" i="16" a="1"/>
  <c r="M753" i="16" s="1"/>
  <c r="M761" i="16" a="1"/>
  <c r="M761" i="16" s="1"/>
  <c r="M769" i="16" a="1"/>
  <c r="M769" i="16" s="1"/>
  <c r="M777" i="16" a="1"/>
  <c r="M777" i="16" s="1"/>
  <c r="M785" i="16" a="1"/>
  <c r="M785" i="16" s="1"/>
  <c r="M793" i="16" a="1"/>
  <c r="M793" i="16" s="1"/>
  <c r="M801" i="16" a="1"/>
  <c r="M801" i="16" s="1"/>
  <c r="M809" i="16" a="1"/>
  <c r="M809" i="16" s="1"/>
  <c r="M817" i="16" a="1"/>
  <c r="M817" i="16" s="1"/>
  <c r="M825" i="16" a="1"/>
  <c r="M825" i="16" s="1"/>
  <c r="M833" i="16" a="1"/>
  <c r="M833" i="16" s="1"/>
  <c r="M841" i="16" a="1"/>
  <c r="M841" i="16" s="1"/>
  <c r="M849" i="16" a="1"/>
  <c r="M849" i="16" s="1"/>
  <c r="M857" i="16" a="1"/>
  <c r="M857" i="16" s="1"/>
  <c r="M865" i="16" a="1"/>
  <c r="M865" i="16" s="1"/>
  <c r="M873" i="16" a="1"/>
  <c r="M873" i="16" s="1"/>
  <c r="M881" i="16" a="1"/>
  <c r="M881" i="16" s="1"/>
  <c r="M889" i="16" a="1"/>
  <c r="M889" i="16" s="1"/>
  <c r="M897" i="16" a="1"/>
  <c r="M897" i="16" s="1"/>
  <c r="M905" i="16" a="1"/>
  <c r="M905" i="16" s="1"/>
  <c r="M913" i="16" a="1"/>
  <c r="M913" i="16" s="1"/>
  <c r="M921" i="16" a="1"/>
  <c r="M921" i="16" s="1"/>
  <c r="M929" i="16" a="1"/>
  <c r="M929" i="16" s="1"/>
  <c r="M937" i="16" a="1"/>
  <c r="M937" i="16" s="1"/>
  <c r="M945" i="16" a="1"/>
  <c r="M945" i="16" s="1"/>
  <c r="M953" i="16" a="1"/>
  <c r="M953" i="16" s="1"/>
  <c r="M961" i="16" a="1"/>
  <c r="M961" i="16" s="1"/>
  <c r="M969" i="16" a="1"/>
  <c r="M969" i="16" s="1"/>
  <c r="M977" i="16" a="1"/>
  <c r="M977" i="16" s="1"/>
  <c r="M985" i="16" a="1"/>
  <c r="M985" i="16" s="1"/>
  <c r="M993" i="16" a="1"/>
  <c r="M993" i="16" s="1"/>
  <c r="M1001" i="16" a="1"/>
  <c r="M1001" i="16" s="1"/>
  <c r="M954" i="16" a="1"/>
  <c r="M954" i="16" s="1"/>
  <c r="M986" i="16" a="1"/>
  <c r="M986" i="16" s="1"/>
  <c r="M1004" i="16" a="1"/>
  <c r="M1004" i="16" s="1"/>
  <c r="M555" i="16" a="1"/>
  <c r="M555" i="16" s="1"/>
  <c r="M577" i="16" a="1"/>
  <c r="M577" i="16" s="1"/>
  <c r="M598" i="16" a="1"/>
  <c r="M598" i="16" s="1"/>
  <c r="M614" i="16" a="1"/>
  <c r="M614" i="16" s="1"/>
  <c r="M625" i="16" a="1"/>
  <c r="M625" i="16" s="1"/>
  <c r="M639" i="16" a="1"/>
  <c r="M639" i="16" s="1"/>
  <c r="M649" i="16" a="1"/>
  <c r="M649" i="16" s="1"/>
  <c r="M660" i="16" a="1"/>
  <c r="M660" i="16" s="1"/>
  <c r="M671" i="16" a="1"/>
  <c r="M671" i="16" s="1"/>
  <c r="M681" i="16" a="1"/>
  <c r="M681" i="16" s="1"/>
  <c r="M690" i="16" a="1"/>
  <c r="M690" i="16" s="1"/>
  <c r="M698" i="16" a="1"/>
  <c r="M698" i="16" s="1"/>
  <c r="M706" i="16" a="1"/>
  <c r="M706" i="16" s="1"/>
  <c r="M714" i="16" a="1"/>
  <c r="M714" i="16" s="1"/>
  <c r="M722" i="16" a="1"/>
  <c r="M722" i="16" s="1"/>
  <c r="M730" i="16" a="1"/>
  <c r="M730" i="16" s="1"/>
  <c r="M738" i="16" a="1"/>
  <c r="M738" i="16" s="1"/>
  <c r="M746" i="16" a="1"/>
  <c r="M746" i="16" s="1"/>
  <c r="M754" i="16" a="1"/>
  <c r="M754" i="16" s="1"/>
  <c r="M762" i="16" a="1"/>
  <c r="M762" i="16" s="1"/>
  <c r="M770" i="16" a="1"/>
  <c r="M770" i="16" s="1"/>
  <c r="M778" i="16" a="1"/>
  <c r="M778" i="16" s="1"/>
  <c r="M786" i="16" a="1"/>
  <c r="M786" i="16" s="1"/>
  <c r="M794" i="16" a="1"/>
  <c r="M794" i="16" s="1"/>
  <c r="M802" i="16" a="1"/>
  <c r="M802" i="16" s="1"/>
  <c r="M810" i="16" a="1"/>
  <c r="M810" i="16" s="1"/>
  <c r="M818" i="16" a="1"/>
  <c r="M818" i="16" s="1"/>
  <c r="M826" i="16" a="1"/>
  <c r="M826" i="16" s="1"/>
  <c r="M834" i="16" a="1"/>
  <c r="M834" i="16" s="1"/>
  <c r="M842" i="16" a="1"/>
  <c r="M842" i="16" s="1"/>
  <c r="M850" i="16" a="1"/>
  <c r="M850" i="16" s="1"/>
  <c r="M858" i="16" a="1"/>
  <c r="M858" i="16" s="1"/>
  <c r="M866" i="16" a="1"/>
  <c r="M866" i="16" s="1"/>
  <c r="M874" i="16" a="1"/>
  <c r="M874" i="16" s="1"/>
  <c r="M882" i="16" a="1"/>
  <c r="M882" i="16" s="1"/>
  <c r="M890" i="16" a="1"/>
  <c r="M890" i="16" s="1"/>
  <c r="M898" i="16" a="1"/>
  <c r="M898" i="16" s="1"/>
  <c r="M906" i="16" a="1"/>
  <c r="M906" i="16" s="1"/>
  <c r="M914" i="16" a="1"/>
  <c r="M914" i="16" s="1"/>
  <c r="M922" i="16" a="1"/>
  <c r="M922" i="16" s="1"/>
  <c r="M930" i="16" a="1"/>
  <c r="M930" i="16" s="1"/>
  <c r="M938" i="16" a="1"/>
  <c r="M938" i="16" s="1"/>
  <c r="M946" i="16" a="1"/>
  <c r="M946" i="16" s="1"/>
  <c r="M962" i="16" a="1"/>
  <c r="M962" i="16" s="1"/>
  <c r="M972" i="16" a="1"/>
  <c r="M972" i="16" s="1"/>
  <c r="M558" i="16" a="1"/>
  <c r="M558" i="16" s="1"/>
  <c r="M579" i="16" a="1"/>
  <c r="M579" i="16" s="1"/>
  <c r="M599" i="16" a="1"/>
  <c r="M599" i="16" s="1"/>
  <c r="M615" i="16" a="1"/>
  <c r="M615" i="16" s="1"/>
  <c r="M627" i="16" a="1"/>
  <c r="M627" i="16" s="1"/>
  <c r="M640" i="16" a="1"/>
  <c r="M640" i="16" s="1"/>
  <c r="M651" i="16" a="1"/>
  <c r="M651" i="16" s="1"/>
  <c r="M662" i="16" a="1"/>
  <c r="M662" i="16" s="1"/>
  <c r="M672" i="16" a="1"/>
  <c r="M672" i="16" s="1"/>
  <c r="M683" i="16" a="1"/>
  <c r="M683" i="16" s="1"/>
  <c r="M691" i="16" a="1"/>
  <c r="M691" i="16" s="1"/>
  <c r="M699" i="16" a="1"/>
  <c r="M699" i="16" s="1"/>
  <c r="M707" i="16" a="1"/>
  <c r="M707" i="16" s="1"/>
  <c r="M715" i="16" a="1"/>
  <c r="M715" i="16" s="1"/>
  <c r="M723" i="16" a="1"/>
  <c r="M723" i="16" s="1"/>
  <c r="M731" i="16" a="1"/>
  <c r="M731" i="16" s="1"/>
  <c r="M739" i="16" a="1"/>
  <c r="M739" i="16" s="1"/>
  <c r="M747" i="16" a="1"/>
  <c r="M747" i="16" s="1"/>
  <c r="M755" i="16" a="1"/>
  <c r="M755" i="16" s="1"/>
  <c r="M763" i="16" a="1"/>
  <c r="M763" i="16" s="1"/>
  <c r="M771" i="16" a="1"/>
  <c r="M771" i="16" s="1"/>
  <c r="M779" i="16" a="1"/>
  <c r="M779" i="16" s="1"/>
  <c r="M787" i="16" a="1"/>
  <c r="M787" i="16" s="1"/>
  <c r="M795" i="16" a="1"/>
  <c r="M795" i="16" s="1"/>
  <c r="M803" i="16" a="1"/>
  <c r="M803" i="16" s="1"/>
  <c r="M811" i="16" a="1"/>
  <c r="M811" i="16" s="1"/>
  <c r="M819" i="16" a="1"/>
  <c r="M819" i="16" s="1"/>
  <c r="M827" i="16" a="1"/>
  <c r="M827" i="16" s="1"/>
  <c r="M835" i="16" a="1"/>
  <c r="M835" i="16" s="1"/>
  <c r="M843" i="16" a="1"/>
  <c r="M843" i="16" s="1"/>
  <c r="M851" i="16" a="1"/>
  <c r="M851" i="16" s="1"/>
  <c r="M859" i="16" a="1"/>
  <c r="M859" i="16" s="1"/>
  <c r="M867" i="16" a="1"/>
  <c r="M867" i="16" s="1"/>
  <c r="M875" i="16" a="1"/>
  <c r="M875" i="16" s="1"/>
  <c r="M883" i="16" a="1"/>
  <c r="M883" i="16" s="1"/>
  <c r="M891" i="16" a="1"/>
  <c r="M891" i="16" s="1"/>
  <c r="M899" i="16" a="1"/>
  <c r="M899" i="16" s="1"/>
  <c r="M907" i="16" a="1"/>
  <c r="M907" i="16" s="1"/>
  <c r="M915" i="16" a="1"/>
  <c r="M915" i="16" s="1"/>
  <c r="M923" i="16" a="1"/>
  <c r="M923" i="16" s="1"/>
  <c r="M931" i="16" a="1"/>
  <c r="M931" i="16" s="1"/>
  <c r="M939" i="16" a="1"/>
  <c r="M939" i="16" s="1"/>
  <c r="M947" i="16" a="1"/>
  <c r="M947" i="16" s="1"/>
  <c r="M955" i="16" a="1"/>
  <c r="M955" i="16" s="1"/>
  <c r="M963" i="16" a="1"/>
  <c r="M963" i="16" s="1"/>
  <c r="M971" i="16" a="1"/>
  <c r="M971" i="16" s="1"/>
  <c r="M979" i="16" a="1"/>
  <c r="M979" i="16" s="1"/>
  <c r="M987" i="16" a="1"/>
  <c r="M987" i="16" s="1"/>
  <c r="M995" i="16" a="1"/>
  <c r="M995" i="16" s="1"/>
  <c r="M1003" i="16" a="1"/>
  <c r="M1003" i="16" s="1"/>
  <c r="M900" i="16" a="1"/>
  <c r="M900" i="16" s="1"/>
  <c r="M924" i="16" a="1"/>
  <c r="M924" i="16" s="1"/>
  <c r="M940" i="16" a="1"/>
  <c r="M940" i="16" s="1"/>
  <c r="M964" i="16" a="1"/>
  <c r="M964" i="16" s="1"/>
  <c r="M526" i="16" a="1"/>
  <c r="M526" i="16" s="1"/>
  <c r="M561" i="16" a="1"/>
  <c r="M561" i="16" s="1"/>
  <c r="M582" i="16" a="1"/>
  <c r="M582" i="16" s="1"/>
  <c r="M601" i="16" a="1"/>
  <c r="M601" i="16" s="1"/>
  <c r="M616" i="16" a="1"/>
  <c r="M616" i="16" s="1"/>
  <c r="M630" i="16" a="1"/>
  <c r="M630" i="16" s="1"/>
  <c r="M641" i="16" a="1"/>
  <c r="M641" i="16" s="1"/>
  <c r="M652" i="16" a="1"/>
  <c r="M652" i="16" s="1"/>
  <c r="M663" i="16" a="1"/>
  <c r="M663" i="16" s="1"/>
  <c r="M673" i="16" a="1"/>
  <c r="M673" i="16" s="1"/>
  <c r="M684" i="16" a="1"/>
  <c r="M684" i="16" s="1"/>
  <c r="M692" i="16" a="1"/>
  <c r="M692" i="16" s="1"/>
  <c r="M700" i="16" a="1"/>
  <c r="M700" i="16" s="1"/>
  <c r="M708" i="16" a="1"/>
  <c r="M708" i="16" s="1"/>
  <c r="M716" i="16" a="1"/>
  <c r="M716" i="16" s="1"/>
  <c r="M724" i="16" a="1"/>
  <c r="M724" i="16" s="1"/>
  <c r="M732" i="16" a="1"/>
  <c r="M732" i="16" s="1"/>
  <c r="M740" i="16" a="1"/>
  <c r="M740" i="16" s="1"/>
  <c r="M748" i="16" a="1"/>
  <c r="M748" i="16" s="1"/>
  <c r="M756" i="16" a="1"/>
  <c r="M756" i="16" s="1"/>
  <c r="M764" i="16" a="1"/>
  <c r="M764" i="16" s="1"/>
  <c r="M772" i="16" a="1"/>
  <c r="M772" i="16" s="1"/>
  <c r="M780" i="16" a="1"/>
  <c r="M780" i="16" s="1"/>
  <c r="M788" i="16" a="1"/>
  <c r="M788" i="16" s="1"/>
  <c r="M796" i="16" a="1"/>
  <c r="M796" i="16" s="1"/>
  <c r="M804" i="16" a="1"/>
  <c r="M804" i="16" s="1"/>
  <c r="M812" i="16" a="1"/>
  <c r="M812" i="16" s="1"/>
  <c r="M820" i="16" a="1"/>
  <c r="M820" i="16" s="1"/>
  <c r="M828" i="16" a="1"/>
  <c r="M828" i="16" s="1"/>
  <c r="M836" i="16" a="1"/>
  <c r="M836" i="16" s="1"/>
  <c r="M844" i="16" a="1"/>
  <c r="M844" i="16" s="1"/>
  <c r="M852" i="16" a="1"/>
  <c r="M852" i="16" s="1"/>
  <c r="M860" i="16" a="1"/>
  <c r="M860" i="16" s="1"/>
  <c r="M868" i="16" a="1"/>
  <c r="M868" i="16" s="1"/>
  <c r="M876" i="16" a="1"/>
  <c r="M876" i="16" s="1"/>
  <c r="M884" i="16" a="1"/>
  <c r="M884" i="16" s="1"/>
  <c r="M892" i="16" a="1"/>
  <c r="M892" i="16" s="1"/>
  <c r="M908" i="16" a="1"/>
  <c r="M908" i="16" s="1"/>
  <c r="M916" i="16" a="1"/>
  <c r="M916" i="16" s="1"/>
  <c r="M932" i="16" a="1"/>
  <c r="M932" i="16" s="1"/>
  <c r="M948" i="16" a="1"/>
  <c r="M948" i="16" s="1"/>
  <c r="M956" i="16" a="1"/>
  <c r="M956" i="16" s="1"/>
  <c r="M996" i="16" a="1"/>
  <c r="M996" i="16" s="1"/>
  <c r="M534" i="16" a="1"/>
  <c r="M534" i="16" s="1"/>
  <c r="M563" i="16" a="1"/>
  <c r="M563" i="16" s="1"/>
  <c r="M585" i="16" a="1"/>
  <c r="M585" i="16" s="1"/>
  <c r="M603" i="16" a="1"/>
  <c r="M603" i="16" s="1"/>
  <c r="M617" i="16" a="1"/>
  <c r="M617" i="16" s="1"/>
  <c r="M631" i="16" a="1"/>
  <c r="M631" i="16" s="1"/>
  <c r="M643" i="16" a="1"/>
  <c r="M643" i="16" s="1"/>
  <c r="M654" i="16" a="1"/>
  <c r="M654" i="16" s="1"/>
  <c r="M664" i="16" a="1"/>
  <c r="M664" i="16" s="1"/>
  <c r="M675" i="16" a="1"/>
  <c r="M675" i="16" s="1"/>
  <c r="M685" i="16" a="1"/>
  <c r="M685" i="16" s="1"/>
  <c r="M693" i="16" a="1"/>
  <c r="M693" i="16" s="1"/>
  <c r="M701" i="16" a="1"/>
  <c r="M701" i="16" s="1"/>
  <c r="M709" i="16" a="1"/>
  <c r="M709" i="16" s="1"/>
  <c r="M717" i="16" a="1"/>
  <c r="M717" i="16" s="1"/>
  <c r="M725" i="16" a="1"/>
  <c r="M725" i="16" s="1"/>
  <c r="M733" i="16" a="1"/>
  <c r="M733" i="16" s="1"/>
  <c r="M741" i="16" a="1"/>
  <c r="M741" i="16" s="1"/>
  <c r="M749" i="16" a="1"/>
  <c r="M749" i="16" s="1"/>
  <c r="M757" i="16" a="1"/>
  <c r="M757" i="16" s="1"/>
  <c r="M765" i="16" a="1"/>
  <c r="M765" i="16" s="1"/>
  <c r="M773" i="16" a="1"/>
  <c r="M773" i="16" s="1"/>
  <c r="M781" i="16" a="1"/>
  <c r="M781" i="16" s="1"/>
  <c r="M789" i="16" a="1"/>
  <c r="M789" i="16" s="1"/>
  <c r="M797" i="16" a="1"/>
  <c r="M797" i="16" s="1"/>
  <c r="M805" i="16" a="1"/>
  <c r="M805" i="16" s="1"/>
  <c r="M813" i="16" a="1"/>
  <c r="M813" i="16" s="1"/>
  <c r="M821" i="16" a="1"/>
  <c r="M821" i="16" s="1"/>
  <c r="M829" i="16" a="1"/>
  <c r="M829" i="16" s="1"/>
  <c r="M837" i="16" a="1"/>
  <c r="M837" i="16" s="1"/>
  <c r="M845" i="16" a="1"/>
  <c r="M845" i="16" s="1"/>
  <c r="M853" i="16" a="1"/>
  <c r="M853" i="16" s="1"/>
  <c r="M861" i="16" a="1"/>
  <c r="M861" i="16" s="1"/>
  <c r="M869" i="16" a="1"/>
  <c r="M869" i="16" s="1"/>
  <c r="M877" i="16" a="1"/>
  <c r="M877" i="16" s="1"/>
  <c r="M885" i="16" a="1"/>
  <c r="M885" i="16" s="1"/>
  <c r="M893" i="16" a="1"/>
  <c r="M893" i="16" s="1"/>
  <c r="M901" i="16" a="1"/>
  <c r="M901" i="16" s="1"/>
  <c r="M909" i="16" a="1"/>
  <c r="M909" i="16" s="1"/>
  <c r="M917" i="16" a="1"/>
  <c r="M917" i="16" s="1"/>
  <c r="M925" i="16" a="1"/>
  <c r="M925" i="16" s="1"/>
  <c r="M933" i="16" a="1"/>
  <c r="M933" i="16" s="1"/>
  <c r="M941" i="16" a="1"/>
  <c r="M941" i="16" s="1"/>
  <c r="M949" i="16" a="1"/>
  <c r="M949" i="16" s="1"/>
  <c r="M957" i="16" a="1"/>
  <c r="M957" i="16" s="1"/>
  <c r="M965" i="16" a="1"/>
  <c r="M965" i="16" s="1"/>
  <c r="M973" i="16" a="1"/>
  <c r="M973" i="16" s="1"/>
  <c r="M981" i="16" a="1"/>
  <c r="M981" i="16" s="1"/>
  <c r="M989" i="16" a="1"/>
  <c r="M989" i="16" s="1"/>
  <c r="M997" i="16" a="1"/>
  <c r="M997" i="16" s="1"/>
  <c r="M967" i="16" a="1"/>
  <c r="M967" i="16" s="1"/>
  <c r="M991" i="16" a="1"/>
  <c r="M991" i="16" s="1"/>
  <c r="M976" i="16" a="1"/>
  <c r="M976" i="16" s="1"/>
  <c r="M1000" i="16" a="1"/>
  <c r="M1000" i="16" s="1"/>
  <c r="M994" i="16" a="1"/>
  <c r="M994" i="16" s="1"/>
  <c r="M542" i="16" a="1"/>
  <c r="M542" i="16" s="1"/>
  <c r="M566" i="16" a="1"/>
  <c r="M566" i="16" s="1"/>
  <c r="M587" i="16" a="1"/>
  <c r="M587" i="16" s="1"/>
  <c r="M606" i="16" a="1"/>
  <c r="M606" i="16" s="1"/>
  <c r="M619" i="16" a="1"/>
  <c r="M619" i="16" s="1"/>
  <c r="M632" i="16" a="1"/>
  <c r="M632" i="16" s="1"/>
  <c r="M644" i="16" a="1"/>
  <c r="M644" i="16" s="1"/>
  <c r="M655" i="16" a="1"/>
  <c r="M655" i="16" s="1"/>
  <c r="M665" i="16" a="1"/>
  <c r="M665" i="16" s="1"/>
  <c r="M676" i="16" a="1"/>
  <c r="M676" i="16" s="1"/>
  <c r="M686" i="16" a="1"/>
  <c r="M686" i="16" s="1"/>
  <c r="M694" i="16" a="1"/>
  <c r="M694" i="16" s="1"/>
  <c r="M702" i="16" a="1"/>
  <c r="M702" i="16" s="1"/>
  <c r="M710" i="16" a="1"/>
  <c r="M710" i="16" s="1"/>
  <c r="M718" i="16" a="1"/>
  <c r="M718" i="16" s="1"/>
  <c r="M726" i="16" a="1"/>
  <c r="M726" i="16" s="1"/>
  <c r="M734" i="16" a="1"/>
  <c r="M734" i="16" s="1"/>
  <c r="M742" i="16" a="1"/>
  <c r="M742" i="16" s="1"/>
  <c r="M750" i="16" a="1"/>
  <c r="M750" i="16" s="1"/>
  <c r="M758" i="16" a="1"/>
  <c r="M758" i="16" s="1"/>
  <c r="M766" i="16" a="1"/>
  <c r="M766" i="16" s="1"/>
  <c r="M774" i="16" a="1"/>
  <c r="M774" i="16" s="1"/>
  <c r="M782" i="16" a="1"/>
  <c r="M782" i="16" s="1"/>
  <c r="M790" i="16" a="1"/>
  <c r="M790" i="16" s="1"/>
  <c r="M798" i="16" a="1"/>
  <c r="M798" i="16" s="1"/>
  <c r="M806" i="16" a="1"/>
  <c r="M806" i="16" s="1"/>
  <c r="M814" i="16" a="1"/>
  <c r="M814" i="16" s="1"/>
  <c r="M822" i="16" a="1"/>
  <c r="M822" i="16" s="1"/>
  <c r="M830" i="16" a="1"/>
  <c r="M830" i="16" s="1"/>
  <c r="M838" i="16" a="1"/>
  <c r="M838" i="16" s="1"/>
  <c r="M846" i="16" a="1"/>
  <c r="M846" i="16" s="1"/>
  <c r="M854" i="16" a="1"/>
  <c r="M854" i="16" s="1"/>
  <c r="M862" i="16" a="1"/>
  <c r="M862" i="16" s="1"/>
  <c r="M870" i="16" a="1"/>
  <c r="M870" i="16" s="1"/>
  <c r="M878" i="16" a="1"/>
  <c r="M878" i="16" s="1"/>
  <c r="M886" i="16" a="1"/>
  <c r="M886" i="16" s="1"/>
  <c r="M894" i="16" a="1"/>
  <c r="M894" i="16" s="1"/>
  <c r="M902" i="16" a="1"/>
  <c r="M902" i="16" s="1"/>
  <c r="M910" i="16" a="1"/>
  <c r="M910" i="16" s="1"/>
  <c r="M918" i="16" a="1"/>
  <c r="M918" i="16" s="1"/>
  <c r="M926" i="16" a="1"/>
  <c r="M926" i="16" s="1"/>
  <c r="M934" i="16" a="1"/>
  <c r="M934" i="16" s="1"/>
  <c r="M942" i="16" a="1"/>
  <c r="M942" i="16" s="1"/>
  <c r="M950" i="16" a="1"/>
  <c r="M950" i="16" s="1"/>
  <c r="M958" i="16" a="1"/>
  <c r="M958" i="16" s="1"/>
  <c r="M966" i="16" a="1"/>
  <c r="M966" i="16" s="1"/>
  <c r="M974" i="16" a="1"/>
  <c r="M974" i="16" s="1"/>
  <c r="M982" i="16" a="1"/>
  <c r="M982" i="16" s="1"/>
  <c r="M990" i="16" a="1"/>
  <c r="M990" i="16" s="1"/>
  <c r="M998" i="16" a="1"/>
  <c r="M998" i="16" s="1"/>
  <c r="M975" i="16" a="1"/>
  <c r="M975" i="16" s="1"/>
  <c r="M968" i="16" a="1"/>
  <c r="M968" i="16" s="1"/>
  <c r="M1002" i="16" a="1"/>
  <c r="M1002" i="16" s="1"/>
  <c r="M545" i="16" a="1"/>
  <c r="M545" i="16" s="1"/>
  <c r="M569" i="16" a="1"/>
  <c r="M569" i="16" s="1"/>
  <c r="M590" i="16" a="1"/>
  <c r="M590" i="16" s="1"/>
  <c r="M607" i="16" a="1"/>
  <c r="M607" i="16" s="1"/>
  <c r="M622" i="16" a="1"/>
  <c r="M622" i="16" s="1"/>
  <c r="M633" i="16" a="1"/>
  <c r="M633" i="16" s="1"/>
  <c r="M646" i="16" a="1"/>
  <c r="M646" i="16" s="1"/>
  <c r="M656" i="16" a="1"/>
  <c r="M656" i="16" s="1"/>
  <c r="M667" i="16" a="1"/>
  <c r="M667" i="16" s="1"/>
  <c r="M678" i="16" a="1"/>
  <c r="M678" i="16" s="1"/>
  <c r="M687" i="16" a="1"/>
  <c r="M687" i="16" s="1"/>
  <c r="M695" i="16" a="1"/>
  <c r="M695" i="16" s="1"/>
  <c r="M703" i="16" a="1"/>
  <c r="M703" i="16" s="1"/>
  <c r="M711" i="16" a="1"/>
  <c r="M711" i="16" s="1"/>
  <c r="M719" i="16" a="1"/>
  <c r="M719" i="16" s="1"/>
  <c r="M727" i="16" a="1"/>
  <c r="M727" i="16" s="1"/>
  <c r="M735" i="16" a="1"/>
  <c r="M735" i="16" s="1"/>
  <c r="M743" i="16" a="1"/>
  <c r="M743" i="16" s="1"/>
  <c r="M751" i="16" a="1"/>
  <c r="M751" i="16" s="1"/>
  <c r="M759" i="16" a="1"/>
  <c r="M759" i="16" s="1"/>
  <c r="M767" i="16" a="1"/>
  <c r="M767" i="16" s="1"/>
  <c r="M775" i="16" a="1"/>
  <c r="M775" i="16" s="1"/>
  <c r="M783" i="16" a="1"/>
  <c r="M783" i="16" s="1"/>
  <c r="M791" i="16" a="1"/>
  <c r="M791" i="16" s="1"/>
  <c r="M799" i="16" a="1"/>
  <c r="M799" i="16" s="1"/>
  <c r="M807" i="16" a="1"/>
  <c r="M807" i="16" s="1"/>
  <c r="M815" i="16" a="1"/>
  <c r="M815" i="16" s="1"/>
  <c r="M823" i="16" a="1"/>
  <c r="M823" i="16" s="1"/>
  <c r="M831" i="16" a="1"/>
  <c r="M831" i="16" s="1"/>
  <c r="M839" i="16" a="1"/>
  <c r="M839" i="16" s="1"/>
  <c r="M847" i="16" a="1"/>
  <c r="M847" i="16" s="1"/>
  <c r="M855" i="16" a="1"/>
  <c r="M855" i="16" s="1"/>
  <c r="M863" i="16" a="1"/>
  <c r="M863" i="16" s="1"/>
  <c r="M871" i="16" a="1"/>
  <c r="M871" i="16" s="1"/>
  <c r="M879" i="16" a="1"/>
  <c r="M879" i="16" s="1"/>
  <c r="M887" i="16" a="1"/>
  <c r="M887" i="16" s="1"/>
  <c r="M895" i="16" a="1"/>
  <c r="M895" i="16" s="1"/>
  <c r="M903" i="16" a="1"/>
  <c r="M903" i="16" s="1"/>
  <c r="M911" i="16" a="1"/>
  <c r="M911" i="16" s="1"/>
  <c r="M919" i="16" a="1"/>
  <c r="M919" i="16" s="1"/>
  <c r="M927" i="16" a="1"/>
  <c r="M927" i="16" s="1"/>
  <c r="M935" i="16" a="1"/>
  <c r="M935" i="16" s="1"/>
  <c r="M943" i="16" a="1"/>
  <c r="M943" i="16" s="1"/>
  <c r="M951" i="16" a="1"/>
  <c r="M951" i="16" s="1"/>
  <c r="M959" i="16" a="1"/>
  <c r="M959" i="16" s="1"/>
  <c r="M983" i="16" a="1"/>
  <c r="M983" i="16" s="1"/>
  <c r="M999" i="16" a="1"/>
  <c r="M999" i="16" s="1"/>
  <c r="M984" i="16" a="1"/>
  <c r="M984" i="16" s="1"/>
  <c r="M978" i="16" a="1"/>
  <c r="M978" i="16" s="1"/>
  <c r="M988" i="16" a="1"/>
  <c r="M988" i="16" s="1"/>
  <c r="M550" i="16" a="1"/>
  <c r="M550" i="16" s="1"/>
  <c r="M571" i="16" a="1"/>
  <c r="M571" i="16" s="1"/>
  <c r="M593" i="16" a="1"/>
  <c r="M593" i="16" s="1"/>
  <c r="M609" i="16" a="1"/>
  <c r="M609" i="16" s="1"/>
  <c r="M623" i="16" a="1"/>
  <c r="M623" i="16" s="1"/>
  <c r="M635" i="16" a="1"/>
  <c r="M635" i="16" s="1"/>
  <c r="M647" i="16" a="1"/>
  <c r="M647" i="16" s="1"/>
  <c r="M657" i="16" a="1"/>
  <c r="M657" i="16" s="1"/>
  <c r="M668" i="16" a="1"/>
  <c r="M668" i="16" s="1"/>
  <c r="M679" i="16" a="1"/>
  <c r="M679" i="16" s="1"/>
  <c r="M688" i="16" a="1"/>
  <c r="M688" i="16" s="1"/>
  <c r="M696" i="16" a="1"/>
  <c r="M696" i="16" s="1"/>
  <c r="M704" i="16" a="1"/>
  <c r="M704" i="16" s="1"/>
  <c r="M712" i="16" a="1"/>
  <c r="M712" i="16" s="1"/>
  <c r="M720" i="16" a="1"/>
  <c r="M720" i="16" s="1"/>
  <c r="M728" i="16" a="1"/>
  <c r="M728" i="16" s="1"/>
  <c r="M736" i="16" a="1"/>
  <c r="M736" i="16" s="1"/>
  <c r="M744" i="16" a="1"/>
  <c r="M744" i="16" s="1"/>
  <c r="M752" i="16" a="1"/>
  <c r="M752" i="16" s="1"/>
  <c r="M760" i="16" a="1"/>
  <c r="M760" i="16" s="1"/>
  <c r="M768" i="16" a="1"/>
  <c r="M768" i="16" s="1"/>
  <c r="M776" i="16" a="1"/>
  <c r="M776" i="16" s="1"/>
  <c r="M784" i="16" a="1"/>
  <c r="M784" i="16" s="1"/>
  <c r="M792" i="16" a="1"/>
  <c r="M792" i="16" s="1"/>
  <c r="M800" i="16" a="1"/>
  <c r="M800" i="16" s="1"/>
  <c r="M808" i="16" a="1"/>
  <c r="M808" i="16" s="1"/>
  <c r="M816" i="16" a="1"/>
  <c r="M816" i="16" s="1"/>
  <c r="M824" i="16" a="1"/>
  <c r="M824" i="16" s="1"/>
  <c r="M832" i="16" a="1"/>
  <c r="M832" i="16" s="1"/>
  <c r="M840" i="16" a="1"/>
  <c r="M840" i="16" s="1"/>
  <c r="M848" i="16" a="1"/>
  <c r="M848" i="16" s="1"/>
  <c r="M856" i="16" a="1"/>
  <c r="M856" i="16" s="1"/>
  <c r="M864" i="16" a="1"/>
  <c r="M864" i="16" s="1"/>
  <c r="M872" i="16" a="1"/>
  <c r="M872" i="16" s="1"/>
  <c r="M880" i="16" a="1"/>
  <c r="M880" i="16" s="1"/>
  <c r="M888" i="16" a="1"/>
  <c r="M888" i="16" s="1"/>
  <c r="M896" i="16" a="1"/>
  <c r="M896" i="16" s="1"/>
  <c r="M904" i="16" a="1"/>
  <c r="M904" i="16" s="1"/>
  <c r="M912" i="16" a="1"/>
  <c r="M912" i="16" s="1"/>
  <c r="M920" i="16" a="1"/>
  <c r="M920" i="16" s="1"/>
  <c r="M928" i="16" a="1"/>
  <c r="M928" i="16" s="1"/>
  <c r="M936" i="16" a="1"/>
  <c r="M936" i="16" s="1"/>
  <c r="M944" i="16" a="1"/>
  <c r="M944" i="16" s="1"/>
  <c r="M952" i="16" a="1"/>
  <c r="M952" i="16" s="1"/>
  <c r="M960" i="16" a="1"/>
  <c r="M960" i="16" s="1"/>
  <c r="M992" i="16" a="1"/>
  <c r="M992" i="16" s="1"/>
  <c r="M970" i="16" a="1"/>
  <c r="M970" i="16" s="1"/>
  <c r="M980" i="16" a="1"/>
  <c r="M980" i="16" s="1"/>
  <c r="AA639" i="12" a="1"/>
  <c r="AA639" i="12" s="1"/>
  <c r="AA945" i="12" a="1"/>
  <c r="AA945" i="12" s="1"/>
  <c r="AA960" i="12" a="1"/>
  <c r="AA960" i="12" s="1"/>
  <c r="AA989" i="12" a="1"/>
  <c r="AA989" i="12" s="1"/>
  <c r="AA998" i="12" a="1"/>
  <c r="AA998" i="12" s="1"/>
  <c r="AA988" i="12" a="1"/>
  <c r="AA988" i="12" s="1"/>
  <c r="AA1002" i="12" a="1"/>
  <c r="AA1002" i="12" s="1"/>
  <c r="AA952" i="12" a="1"/>
  <c r="AA952" i="12" s="1"/>
  <c r="AA947" i="12" a="1"/>
  <c r="AA947" i="12" s="1"/>
  <c r="AA946" i="12" a="1"/>
  <c r="AA946" i="12" s="1"/>
  <c r="AA873" i="12" a="1"/>
  <c r="AA873" i="12" s="1"/>
  <c r="AA791" i="12" a="1"/>
  <c r="AA791" i="12" s="1"/>
  <c r="AA922" i="12" a="1"/>
  <c r="AA922" i="12" s="1"/>
  <c r="AA869" i="12" a="1"/>
  <c r="AA869" i="12" s="1"/>
  <c r="AA786" i="12" a="1"/>
  <c r="AA786" i="12" s="1"/>
  <c r="AA756" i="12" a="1"/>
  <c r="AA756" i="12" s="1"/>
  <c r="AA858" i="12" a="1"/>
  <c r="AA858" i="12" s="1"/>
  <c r="AA813" i="12" a="1"/>
  <c r="AA813" i="12" s="1"/>
  <c r="AA744" i="12" a="1"/>
  <c r="AA744" i="12" s="1"/>
  <c r="AA868" i="12" a="1"/>
  <c r="AA868" i="12" s="1"/>
  <c r="AA809" i="12" a="1"/>
  <c r="AA809" i="12" s="1"/>
  <c r="AA896" i="12" a="1"/>
  <c r="AA896" i="12" s="1"/>
  <c r="AA822" i="12" a="1"/>
  <c r="AA822" i="12" s="1"/>
  <c r="AA930" i="12" a="1"/>
  <c r="AA930" i="12" s="1"/>
  <c r="AA881" i="12" a="1"/>
  <c r="AA881" i="12" s="1"/>
  <c r="AA812" i="12" a="1"/>
  <c r="AA812" i="12" s="1"/>
  <c r="AA934" i="12" a="1"/>
  <c r="AA934" i="12" s="1"/>
  <c r="AA870" i="12" a="1"/>
  <c r="AA870" i="12" s="1"/>
  <c r="AA821" i="12" a="1"/>
  <c r="AA821" i="12" s="1"/>
  <c r="AA905" i="12" a="1"/>
  <c r="AA905" i="12" s="1"/>
  <c r="AA838" i="12" a="1"/>
  <c r="AA838" i="12" s="1"/>
  <c r="AA792" i="12" a="1"/>
  <c r="AA792" i="12" s="1"/>
  <c r="AA737" i="12" a="1"/>
  <c r="AA737" i="12" s="1"/>
  <c r="AA687" i="12" a="1"/>
  <c r="AA687" i="12" s="1"/>
  <c r="AA697" i="12" a="1"/>
  <c r="AA697" i="12" s="1"/>
  <c r="AA745" i="12" a="1"/>
  <c r="AA745" i="12" s="1"/>
  <c r="AA682" i="12" a="1"/>
  <c r="AA682" i="12" s="1"/>
  <c r="AA647" i="12" a="1"/>
  <c r="AA647" i="12" s="1"/>
  <c r="AA720" i="12" a="1"/>
  <c r="AA720" i="12" s="1"/>
  <c r="AA739" i="12" a="1"/>
  <c r="AA739" i="12" s="1"/>
  <c r="AA670" i="12" a="1"/>
  <c r="AA670" i="12" s="1"/>
  <c r="AA689" i="12" a="1"/>
  <c r="AA689" i="12" s="1"/>
  <c r="AA714" i="12" a="1"/>
  <c r="AA714" i="12" s="1"/>
  <c r="AA677" i="12" a="1"/>
  <c r="AA677" i="12" s="1"/>
  <c r="AA597" i="12" a="1"/>
  <c r="AA597" i="12" s="1"/>
  <c r="AA1004" i="12" a="1"/>
  <c r="AA1004" i="12" s="1"/>
  <c r="AA955" i="12" a="1"/>
  <c r="AA955" i="12" s="1"/>
  <c r="AA979" i="12" a="1"/>
  <c r="AA979" i="12" s="1"/>
  <c r="AA994" i="12" a="1"/>
  <c r="AA994" i="12" s="1"/>
  <c r="AA978" i="12" a="1"/>
  <c r="AA978" i="12" s="1"/>
  <c r="AA997" i="12" a="1"/>
  <c r="AA997" i="12" s="1"/>
  <c r="AA939" i="12" a="1"/>
  <c r="AA939" i="12" s="1"/>
  <c r="AA938" i="12" a="1"/>
  <c r="AA938" i="12" s="1"/>
  <c r="AA928" i="12" a="1"/>
  <c r="AA928" i="12" s="1"/>
  <c r="AA866" i="12" a="1"/>
  <c r="AA866" i="12" s="1"/>
  <c r="AA767" i="12" a="1"/>
  <c r="AA767" i="12" s="1"/>
  <c r="AA916" i="12" a="1"/>
  <c r="AA916" i="12" s="1"/>
  <c r="AA862" i="12" a="1"/>
  <c r="AA862" i="12" s="1"/>
  <c r="AA781" i="12" a="1"/>
  <c r="AA781" i="12" s="1"/>
  <c r="AA754" i="12" a="1"/>
  <c r="AA754" i="12" s="1"/>
  <c r="AA851" i="12" a="1"/>
  <c r="AA851" i="12" s="1"/>
  <c r="AA810" i="12" a="1"/>
  <c r="AA810" i="12" s="1"/>
  <c r="AA941" i="12" a="1"/>
  <c r="AA941" i="12" s="1"/>
  <c r="AA861" i="12" a="1"/>
  <c r="AA861" i="12" s="1"/>
  <c r="AA799" i="12" a="1"/>
  <c r="AA799" i="12" s="1"/>
  <c r="AA885" i="12" a="1"/>
  <c r="AA885" i="12" s="1"/>
  <c r="AA804" i="12" a="1"/>
  <c r="AA804" i="12" s="1"/>
  <c r="AA913" i="12" a="1"/>
  <c r="AA913" i="12" s="1"/>
  <c r="AA878" i="12" a="1"/>
  <c r="AA878" i="12" s="1"/>
  <c r="AA808" i="12" a="1"/>
  <c r="AA808" i="12" s="1"/>
  <c r="AA929" i="12" a="1"/>
  <c r="AA929" i="12" s="1"/>
  <c r="AA863" i="12" a="1"/>
  <c r="AA863" i="12" s="1"/>
  <c r="AA818" i="12" a="1"/>
  <c r="AA818" i="12" s="1"/>
  <c r="AA904" i="12" a="1"/>
  <c r="AA904" i="12" s="1"/>
  <c r="AA831" i="12" a="1"/>
  <c r="AA831" i="12" s="1"/>
  <c r="AA787" i="12" a="1"/>
  <c r="AA787" i="12" s="1"/>
  <c r="AA732" i="12" a="1"/>
  <c r="AA732" i="12" s="1"/>
  <c r="AA676" i="12" a="1"/>
  <c r="AA676" i="12" s="1"/>
  <c r="AA672" i="12" a="1"/>
  <c r="AA672" i="12" s="1"/>
  <c r="AA741" i="12" a="1"/>
  <c r="AA741" i="12" s="1"/>
  <c r="AA681" i="12" a="1"/>
  <c r="AA681" i="12" s="1"/>
  <c r="AA636" i="12" a="1"/>
  <c r="AA636" i="12" s="1"/>
  <c r="AA715" i="12" a="1"/>
  <c r="AA715" i="12" s="1"/>
  <c r="AA734" i="12" a="1"/>
  <c r="AA734" i="12" s="1"/>
  <c r="AA651" i="12" a="1"/>
  <c r="AA651" i="12" s="1"/>
  <c r="AA684" i="12" a="1"/>
  <c r="AA684" i="12" s="1"/>
  <c r="AA668" i="12" a="1"/>
  <c r="AA668" i="12" s="1"/>
  <c r="AA652" i="12" a="1"/>
  <c r="AA652" i="12" s="1"/>
  <c r="AA567" i="12" a="1"/>
  <c r="AA567" i="12" s="1"/>
  <c r="AA1000" i="12" a="1"/>
  <c r="AA1000" i="12" s="1"/>
  <c r="AA999" i="12" a="1"/>
  <c r="AA999" i="12" s="1"/>
  <c r="AA950" i="12" a="1"/>
  <c r="AA950" i="12" s="1"/>
  <c r="AA974" i="12" a="1"/>
  <c r="AA974" i="12" s="1"/>
  <c r="AA993" i="12" a="1"/>
  <c r="AA993" i="12" s="1"/>
  <c r="AA973" i="12" a="1"/>
  <c r="AA973" i="12" s="1"/>
  <c r="AA992" i="12" a="1"/>
  <c r="AA992" i="12" s="1"/>
  <c r="AA1001" i="12" a="1"/>
  <c r="AA1001" i="12" s="1"/>
  <c r="AA986" i="12" a="1"/>
  <c r="AA986" i="12" s="1"/>
  <c r="AA933" i="12" a="1"/>
  <c r="AA933" i="12" s="1"/>
  <c r="AA859" i="12" a="1"/>
  <c r="AA859" i="12" s="1"/>
  <c r="AA762" i="12" a="1"/>
  <c r="AA762" i="12" s="1"/>
  <c r="AA910" i="12" a="1"/>
  <c r="AA910" i="12" s="1"/>
  <c r="AA855" i="12" a="1"/>
  <c r="AA855" i="12" s="1"/>
  <c r="AA776" i="12" a="1"/>
  <c r="AA776" i="12" s="1"/>
  <c r="AA751" i="12" a="1"/>
  <c r="AA751" i="12" s="1"/>
  <c r="AA847" i="12" a="1"/>
  <c r="AA847" i="12" s="1"/>
  <c r="AA805" i="12" a="1"/>
  <c r="AA805" i="12" s="1"/>
  <c r="AA940" i="12" a="1"/>
  <c r="AA940" i="12" s="1"/>
  <c r="AA854" i="12" a="1"/>
  <c r="AA854" i="12" s="1"/>
  <c r="AA780" i="12" a="1"/>
  <c r="AA780" i="12" s="1"/>
  <c r="AA882" i="12" a="1"/>
  <c r="AA882" i="12" s="1"/>
  <c r="AA794" i="12" a="1"/>
  <c r="AA794" i="12" s="1"/>
  <c r="AA912" i="12" a="1"/>
  <c r="AA912" i="12" s="1"/>
  <c r="AA867" i="12" a="1"/>
  <c r="AA867" i="12" s="1"/>
  <c r="AA803" i="12" a="1"/>
  <c r="AA803" i="12" s="1"/>
  <c r="AA919" i="12" a="1"/>
  <c r="AA919" i="12" s="1"/>
  <c r="AA860" i="12" a="1"/>
  <c r="AA860" i="12" s="1"/>
  <c r="AA807" i="12" a="1"/>
  <c r="AA807" i="12" s="1"/>
  <c r="AA899" i="12" a="1"/>
  <c r="AA899" i="12" s="1"/>
  <c r="AA828" i="12" a="1"/>
  <c r="AA828" i="12" s="1"/>
  <c r="AA782" i="12" a="1"/>
  <c r="AA782" i="12" s="1"/>
  <c r="AA727" i="12" a="1"/>
  <c r="AA727" i="12" s="1"/>
  <c r="AA675" i="12" a="1"/>
  <c r="AA675" i="12" s="1"/>
  <c r="AA665" i="12" a="1"/>
  <c r="AA665" i="12" s="1"/>
  <c r="AA726" i="12" a="1"/>
  <c r="AA726" i="12" s="1"/>
  <c r="AA674" i="12" a="1"/>
  <c r="AA674" i="12" s="1"/>
  <c r="AA755" i="12" a="1"/>
  <c r="AA755" i="12" s="1"/>
  <c r="AA695" i="12" a="1"/>
  <c r="AA695" i="12" s="1"/>
  <c r="AA710" i="12" a="1"/>
  <c r="AA710" i="12" s="1"/>
  <c r="AA648" i="12" a="1"/>
  <c r="AA648" i="12" s="1"/>
  <c r="AA679" i="12" a="1"/>
  <c r="AA679" i="12" s="1"/>
  <c r="AA667" i="12" a="1"/>
  <c r="AA667" i="12" s="1"/>
  <c r="AA678" i="12" a="1"/>
  <c r="AA678" i="12" s="1"/>
  <c r="AA608" i="12" a="1"/>
  <c r="AA608" i="12" s="1"/>
  <c r="AA995" i="12" a="1"/>
  <c r="AA995" i="12" s="1"/>
  <c r="AA985" i="12" a="1"/>
  <c r="AA985" i="12" s="1"/>
  <c r="AA944" i="12" a="1"/>
  <c r="AA944" i="12" s="1"/>
  <c r="AA969" i="12" a="1"/>
  <c r="AA969" i="12" s="1"/>
  <c r="AA983" i="12" a="1"/>
  <c r="AA983" i="12" s="1"/>
  <c r="AA968" i="12" a="1"/>
  <c r="AA968" i="12" s="1"/>
  <c r="AA987" i="12" a="1"/>
  <c r="AA987" i="12" s="1"/>
  <c r="AA996" i="12" a="1"/>
  <c r="AA996" i="12" s="1"/>
  <c r="AA976" i="12" a="1"/>
  <c r="AA976" i="12" s="1"/>
  <c r="AA918" i="12" a="1"/>
  <c r="AA918" i="12" s="1"/>
  <c r="AA845" i="12" a="1"/>
  <c r="AA845" i="12" s="1"/>
  <c r="AA757" i="12" a="1"/>
  <c r="AA757" i="12" s="1"/>
  <c r="AA890" i="12" a="1"/>
  <c r="AA890" i="12" s="1"/>
  <c r="AA848" i="12" a="1"/>
  <c r="AA848" i="12" s="1"/>
  <c r="AA764" i="12" a="1"/>
  <c r="AA764" i="12" s="1"/>
  <c r="AA903" i="12" a="1"/>
  <c r="AA903" i="12" s="1"/>
  <c r="AA844" i="12" a="1"/>
  <c r="AA844" i="12" s="1"/>
  <c r="AA800" i="12" a="1"/>
  <c r="AA800" i="12" s="1"/>
  <c r="AA936" i="12" a="1"/>
  <c r="AA936" i="12" s="1"/>
  <c r="AA840" i="12" a="1"/>
  <c r="AA840" i="12" s="1"/>
  <c r="AA925" i="12" a="1"/>
  <c r="AA925" i="12" s="1"/>
  <c r="AA871" i="12" a="1"/>
  <c r="AA871" i="12" s="1"/>
  <c r="AA789" i="12" a="1"/>
  <c r="AA789" i="12" s="1"/>
  <c r="AA908" i="12" a="1"/>
  <c r="AA908" i="12" s="1"/>
  <c r="AA857" i="12" a="1"/>
  <c r="AA857" i="12" s="1"/>
  <c r="AA798" i="12" a="1"/>
  <c r="AA798" i="12" s="1"/>
  <c r="AA911" i="12" a="1"/>
  <c r="AA911" i="12" s="1"/>
  <c r="AA856" i="12" a="1"/>
  <c r="AA856" i="12" s="1"/>
  <c r="AA788" i="12" a="1"/>
  <c r="AA788" i="12" s="1"/>
  <c r="AA891" i="12" a="1"/>
  <c r="AA891" i="12" s="1"/>
  <c r="AA824" i="12" a="1"/>
  <c r="AA824" i="12" s="1"/>
  <c r="AA777" i="12" a="1"/>
  <c r="AA777" i="12" s="1"/>
  <c r="AA722" i="12" a="1"/>
  <c r="AA722" i="12" s="1"/>
  <c r="AA656" i="12" a="1"/>
  <c r="AA656" i="12" s="1"/>
  <c r="AA654" i="12" a="1"/>
  <c r="AA654" i="12" s="1"/>
  <c r="AA721" i="12" a="1"/>
  <c r="AA721" i="12" s="1"/>
  <c r="AA673" i="12" a="1"/>
  <c r="AA673" i="12" s="1"/>
  <c r="AA750" i="12" a="1"/>
  <c r="AA750" i="12" s="1"/>
  <c r="AA691" i="12" a="1"/>
  <c r="AA691" i="12" s="1"/>
  <c r="AA705" i="12" a="1"/>
  <c r="AA705" i="12" s="1"/>
  <c r="AA729" i="12" a="1"/>
  <c r="AA729" i="12" s="1"/>
  <c r="AA669" i="12" a="1"/>
  <c r="AA669" i="12" s="1"/>
  <c r="AA641" i="12" a="1"/>
  <c r="AA641" i="12" s="1"/>
  <c r="AA622" i="12" a="1"/>
  <c r="AA622" i="12" s="1"/>
  <c r="AA566" i="12" a="1"/>
  <c r="AA566" i="12" s="1"/>
  <c r="AA990" i="12" a="1"/>
  <c r="AA990" i="12" s="1"/>
  <c r="AA984" i="12" a="1"/>
  <c r="AA984" i="12" s="1"/>
  <c r="AA943" i="12" a="1"/>
  <c r="AA943" i="12" s="1"/>
  <c r="AA964" i="12" a="1"/>
  <c r="AA964" i="12" s="1"/>
  <c r="AA954" i="12" a="1"/>
  <c r="AA954" i="12" s="1"/>
  <c r="AA963" i="12" a="1"/>
  <c r="AA963" i="12" s="1"/>
  <c r="AA982" i="12" a="1"/>
  <c r="AA982" i="12" s="1"/>
  <c r="AA991" i="12" a="1"/>
  <c r="AA991" i="12" s="1"/>
  <c r="AA966" i="12" a="1"/>
  <c r="AA966" i="12" s="1"/>
  <c r="AA917" i="12" a="1"/>
  <c r="AA917" i="12" s="1"/>
  <c r="AA820" i="12" a="1"/>
  <c r="AA820" i="12" s="1"/>
  <c r="AA752" i="12" a="1"/>
  <c r="AA752" i="12" s="1"/>
  <c r="AA886" i="12" a="1"/>
  <c r="AA886" i="12" s="1"/>
  <c r="AA841" i="12" a="1"/>
  <c r="AA841" i="12" s="1"/>
  <c r="AA763" i="12" a="1"/>
  <c r="AA763" i="12" s="1"/>
  <c r="AA897" i="12" a="1"/>
  <c r="AA897" i="12" s="1"/>
  <c r="AA837" i="12" a="1"/>
  <c r="AA837" i="12" s="1"/>
  <c r="AA795" i="12" a="1"/>
  <c r="AA795" i="12" s="1"/>
  <c r="AA926" i="12" a="1"/>
  <c r="AA926" i="12" s="1"/>
  <c r="AA833" i="12" a="1"/>
  <c r="AA833" i="12" s="1"/>
  <c r="AA921" i="12" a="1"/>
  <c r="AA921" i="12" s="1"/>
  <c r="AA864" i="12" a="1"/>
  <c r="AA864" i="12" s="1"/>
  <c r="AA784" i="12" a="1"/>
  <c r="AA784" i="12" s="1"/>
  <c r="AA901" i="12" a="1"/>
  <c r="AA901" i="12" s="1"/>
  <c r="AA853" i="12" a="1"/>
  <c r="AA853" i="12" s="1"/>
  <c r="AA793" i="12" a="1"/>
  <c r="AA793" i="12" s="1"/>
  <c r="AA907" i="12" a="1"/>
  <c r="AA907" i="12" s="1"/>
  <c r="AA849" i="12" a="1"/>
  <c r="AA849" i="12" s="1"/>
  <c r="AA778" i="12" a="1"/>
  <c r="AA778" i="12" s="1"/>
  <c r="AA887" i="12" a="1"/>
  <c r="AA887" i="12" s="1"/>
  <c r="AA817" i="12" a="1"/>
  <c r="AA817" i="12" s="1"/>
  <c r="AA768" i="12" a="1"/>
  <c r="AA768" i="12" s="1"/>
  <c r="AA717" i="12" a="1"/>
  <c r="AA717" i="12" s="1"/>
  <c r="AA731" i="12" a="1"/>
  <c r="AA731" i="12" s="1"/>
  <c r="AA650" i="12" a="1"/>
  <c r="AA650" i="12" s="1"/>
  <c r="AA706" i="12" a="1"/>
  <c r="AA706" i="12" s="1"/>
  <c r="AA671" i="12" a="1"/>
  <c r="AA671" i="12" s="1"/>
  <c r="AA740" i="12" a="1"/>
  <c r="AA740" i="12" s="1"/>
  <c r="AA661" i="12" a="1"/>
  <c r="AA661" i="12" s="1"/>
  <c r="AA700" i="12" a="1"/>
  <c r="AA700" i="12" s="1"/>
  <c r="AA724" i="12" a="1"/>
  <c r="AA724" i="12" s="1"/>
  <c r="AA769" i="12" a="1"/>
  <c r="AA769" i="12" s="1"/>
  <c r="AA723" i="12" a="1"/>
  <c r="AA723" i="12" s="1"/>
  <c r="AA585" i="12" a="1"/>
  <c r="AA585" i="12" s="1"/>
  <c r="AA553" i="12" a="1"/>
  <c r="AA553" i="12" s="1"/>
  <c r="AA975" i="12" a="1"/>
  <c r="AA975" i="12" s="1"/>
  <c r="AA980" i="12" a="1"/>
  <c r="AA980" i="12" s="1"/>
  <c r="AA935" i="12" a="1"/>
  <c r="AA935" i="12" s="1"/>
  <c r="AA959" i="12" a="1"/>
  <c r="AA959" i="12" s="1"/>
  <c r="AA942" i="12" a="1"/>
  <c r="AA942" i="12" s="1"/>
  <c r="AA958" i="12" a="1"/>
  <c r="AA958" i="12" s="1"/>
  <c r="AA972" i="12" a="1"/>
  <c r="AA972" i="12" s="1"/>
  <c r="AA981" i="12" a="1"/>
  <c r="AA981" i="12" s="1"/>
  <c r="AA962" i="12" a="1"/>
  <c r="AA962" i="12" s="1"/>
  <c r="AA898" i="12" a="1"/>
  <c r="AA898" i="12" s="1"/>
  <c r="AA811" i="12" a="1"/>
  <c r="AA811" i="12" s="1"/>
  <c r="AA748" i="12" a="1"/>
  <c r="AA748" i="12" s="1"/>
  <c r="AA883" i="12" a="1"/>
  <c r="AA883" i="12" s="1"/>
  <c r="AA834" i="12" a="1"/>
  <c r="AA834" i="12" s="1"/>
  <c r="AA761" i="12" a="1"/>
  <c r="AA761" i="12" s="1"/>
  <c r="AA893" i="12" a="1"/>
  <c r="AA893" i="12" s="1"/>
  <c r="AA830" i="12" a="1"/>
  <c r="AA830" i="12" s="1"/>
  <c r="AA790" i="12" a="1"/>
  <c r="AA790" i="12" s="1"/>
  <c r="AA909" i="12" a="1"/>
  <c r="AA909" i="12" s="1"/>
  <c r="AA826" i="12" a="1"/>
  <c r="AA826" i="12" s="1"/>
  <c r="AA920" i="12" a="1"/>
  <c r="AA920" i="12" s="1"/>
  <c r="AA843" i="12" a="1"/>
  <c r="AA843" i="12" s="1"/>
  <c r="AA779" i="12" a="1"/>
  <c r="AA779" i="12" s="1"/>
  <c r="AA895" i="12" a="1"/>
  <c r="AA895" i="12" s="1"/>
  <c r="AA850" i="12" a="1"/>
  <c r="AA850" i="12" s="1"/>
  <c r="AA783" i="12" a="1"/>
  <c r="AA783" i="12" s="1"/>
  <c r="AA900" i="12" a="1"/>
  <c r="AA900" i="12" s="1"/>
  <c r="AA846" i="12" a="1"/>
  <c r="AA846" i="12" s="1"/>
  <c r="AA770" i="12" a="1"/>
  <c r="AA770" i="12" s="1"/>
  <c r="AA877" i="12" a="1"/>
  <c r="AA877" i="12" s="1"/>
  <c r="AA814" i="12" a="1"/>
  <c r="AA814" i="12" s="1"/>
  <c r="AA766" i="12" a="1"/>
  <c r="AA766" i="12" s="1"/>
  <c r="AA707" i="12" a="1"/>
  <c r="AA707" i="12" s="1"/>
  <c r="AA716" i="12" a="1"/>
  <c r="AA716" i="12" s="1"/>
  <c r="AA646" i="12" a="1"/>
  <c r="AA646" i="12" s="1"/>
  <c r="AA701" i="12" a="1"/>
  <c r="AA701" i="12" s="1"/>
  <c r="AA664" i="12" a="1"/>
  <c r="AA664" i="12" s="1"/>
  <c r="AA735" i="12" a="1"/>
  <c r="AA735" i="12" s="1"/>
  <c r="AA660" i="12" a="1"/>
  <c r="AA660" i="12" s="1"/>
  <c r="AA690" i="12" a="1"/>
  <c r="AA690" i="12" s="1"/>
  <c r="AA704" i="12" a="1"/>
  <c r="AA704" i="12" s="1"/>
  <c r="AA758" i="12" a="1"/>
  <c r="AA758" i="12" s="1"/>
  <c r="AA703" i="12" a="1"/>
  <c r="AA703" i="12" s="1"/>
  <c r="AA579" i="12" a="1"/>
  <c r="AA579" i="12" s="1"/>
  <c r="AA45" i="12" a="1"/>
  <c r="AA45" i="12" s="1"/>
  <c r="AA36" i="12" a="1"/>
  <c r="AA36" i="12" s="1"/>
  <c r="AA86" i="12" a="1"/>
  <c r="AA86" i="12" s="1"/>
  <c r="AA35" i="12" a="1"/>
  <c r="AA35" i="12" s="1"/>
  <c r="AA103" i="12" a="1"/>
  <c r="AA103" i="12" s="1"/>
  <c r="AA50" i="12" a="1"/>
  <c r="AA50" i="12" s="1"/>
  <c r="AA87" i="12" a="1"/>
  <c r="AA87" i="12" s="1"/>
  <c r="AA28" i="12" a="1"/>
  <c r="AA28" i="12" s="1"/>
  <c r="AA12" i="12" a="1"/>
  <c r="AA12" i="12" s="1"/>
  <c r="AA40" i="12" a="1"/>
  <c r="AA40" i="12" s="1"/>
  <c r="AA13" i="12" a="1"/>
  <c r="AA13" i="12" s="1"/>
  <c r="AA85" i="12" a="1"/>
  <c r="AA85" i="12" s="1"/>
  <c r="AA136" i="12" a="1"/>
  <c r="AA136" i="12" s="1"/>
  <c r="AA114" i="12" a="1"/>
  <c r="AA114" i="12" s="1"/>
  <c r="AA176" i="12" a="1"/>
  <c r="AA176" i="12" s="1"/>
  <c r="AA130" i="12" a="1"/>
  <c r="AA130" i="12" s="1"/>
  <c r="AA186" i="12" a="1"/>
  <c r="AA186" i="12" s="1"/>
  <c r="AA178" i="12" a="1"/>
  <c r="AA178" i="12" s="1"/>
  <c r="AA134" i="12" a="1"/>
  <c r="AA134" i="12" s="1"/>
  <c r="AA101" i="12" a="1"/>
  <c r="AA101" i="12" s="1"/>
  <c r="AA173" i="12" a="1"/>
  <c r="AA173" i="12" s="1"/>
  <c r="AA156" i="12" a="1"/>
  <c r="AA156" i="12" s="1"/>
  <c r="AA146" i="12" a="1"/>
  <c r="AA146" i="12" s="1"/>
  <c r="AA261" i="12" a="1"/>
  <c r="AA261" i="12" s="1"/>
  <c r="AA222" i="12" a="1"/>
  <c r="AA222" i="12" s="1"/>
  <c r="AA200" i="12" a="1"/>
  <c r="AA200" i="12" s="1"/>
  <c r="AA247" i="12" a="1"/>
  <c r="AA247" i="12" s="1"/>
  <c r="AA232" i="12" a="1"/>
  <c r="AA232" i="12" s="1"/>
  <c r="AA203" i="12" a="1"/>
  <c r="AA203" i="12" s="1"/>
  <c r="AA208" i="12" a="1"/>
  <c r="AA208" i="12" s="1"/>
  <c r="AA248" i="12" a="1"/>
  <c r="AA248" i="12" s="1"/>
  <c r="AA269" i="12" a="1"/>
  <c r="AA269" i="12" s="1"/>
  <c r="AA250" i="12" a="1"/>
  <c r="AA250" i="12" s="1"/>
  <c r="AA328" i="12" a="1"/>
  <c r="AA328" i="12" s="1"/>
  <c r="AA285" i="12" a="1"/>
  <c r="AA285" i="12" s="1"/>
  <c r="AA346" i="12" a="1"/>
  <c r="AA346" i="12" s="1"/>
  <c r="AA315" i="12" a="1"/>
  <c r="AA315" i="12" s="1"/>
  <c r="AA287" i="12" a="1"/>
  <c r="AA287" i="12" s="1"/>
  <c r="AA340" i="12" a="1"/>
  <c r="AA340" i="12" s="1"/>
  <c r="AA312" i="12" a="1"/>
  <c r="AA312" i="12" s="1"/>
  <c r="AA288" i="12" a="1"/>
  <c r="AA288" i="12" s="1"/>
  <c r="AA355" i="12" a="1"/>
  <c r="AA355" i="12" s="1"/>
  <c r="AA327" i="12" a="1"/>
  <c r="AA327" i="12" s="1"/>
  <c r="AA313" i="12" a="1"/>
  <c r="AA313" i="12" s="1"/>
  <c r="AA367" i="12" a="1"/>
  <c r="AA367" i="12" s="1"/>
  <c r="AA425" i="12" a="1"/>
  <c r="AA425" i="12" s="1"/>
  <c r="AA401" i="12" a="1"/>
  <c r="AA401" i="12" s="1"/>
  <c r="AA397" i="12" a="1"/>
  <c r="AA397" i="12" s="1"/>
  <c r="AA373" i="12" a="1"/>
  <c r="AA373" i="12" s="1"/>
  <c r="AA378" i="12" a="1"/>
  <c r="AA378" i="12" s="1"/>
  <c r="AA427" i="12" a="1"/>
  <c r="AA427" i="12" s="1"/>
  <c r="AA438" i="12" a="1"/>
  <c r="AA438" i="12" s="1"/>
  <c r="AA394" i="12" a="1"/>
  <c r="AA394" i="12" s="1"/>
  <c r="AA400" i="12" a="1"/>
  <c r="AA400" i="12" s="1"/>
  <c r="AA473" i="12" a="1"/>
  <c r="AA473" i="12" s="1"/>
  <c r="AA464" i="12" a="1"/>
  <c r="AA464" i="12" s="1"/>
  <c r="AA527" i="12" a="1"/>
  <c r="AA527" i="12" s="1"/>
  <c r="AA498" i="12" a="1"/>
  <c r="AA498" i="12" s="1"/>
  <c r="AA448" i="12" a="1"/>
  <c r="AA448" i="12" s="1"/>
  <c r="AA523" i="12" a="1"/>
  <c r="AA523" i="12" s="1"/>
  <c r="AA485" i="12" a="1"/>
  <c r="AA485" i="12" s="1"/>
  <c r="AA544" i="12" a="1"/>
  <c r="AA544" i="12" s="1"/>
  <c r="AA495" i="12" a="1"/>
  <c r="AA495" i="12" s="1"/>
  <c r="AA459" i="12" a="1"/>
  <c r="AA459" i="12" s="1"/>
  <c r="AA520" i="12" a="1"/>
  <c r="AA520" i="12" s="1"/>
  <c r="AA461" i="12" a="1"/>
  <c r="AA461" i="12" s="1"/>
  <c r="AA526" i="12" a="1"/>
  <c r="AA526" i="12" s="1"/>
  <c r="AA588" i="12" a="1"/>
  <c r="AA588" i="12" s="1"/>
  <c r="AA546" i="12" a="1"/>
  <c r="AA546" i="12" s="1"/>
  <c r="AA614" i="12" a="1"/>
  <c r="AA614" i="12" s="1"/>
  <c r="AA581" i="12" a="1"/>
  <c r="AA581" i="12" s="1"/>
  <c r="AA604" i="12" a="1"/>
  <c r="AA604" i="12" s="1"/>
  <c r="AA570" i="12" a="1"/>
  <c r="AA570" i="12" s="1"/>
  <c r="AA539" i="12" a="1"/>
  <c r="AA539" i="12" s="1"/>
  <c r="AA629" i="12" a="1"/>
  <c r="AA629" i="12" s="1"/>
  <c r="AA565" i="12" a="1"/>
  <c r="AA565" i="12" s="1"/>
  <c r="AA620" i="12" a="1"/>
  <c r="AA620" i="12" s="1"/>
  <c r="AA611" i="12" a="1"/>
  <c r="AA611" i="12" s="1"/>
  <c r="AA562" i="12" a="1"/>
  <c r="AA562" i="12" s="1"/>
  <c r="AA663" i="12" a="1"/>
  <c r="AA663" i="12" s="1"/>
  <c r="AA38" i="12" a="1"/>
  <c r="AA38" i="12" s="1"/>
  <c r="AA66" i="12" a="1"/>
  <c r="AA66" i="12" s="1"/>
  <c r="AA44" i="12" a="1"/>
  <c r="AA44" i="12" s="1"/>
  <c r="AA92" i="12" a="1"/>
  <c r="AA92" i="12" s="1"/>
  <c r="AA43" i="12" a="1"/>
  <c r="AA43" i="12" s="1"/>
  <c r="AA107" i="12" a="1"/>
  <c r="AA107" i="12" s="1"/>
  <c r="AA52" i="12" a="1"/>
  <c r="AA52" i="12" s="1"/>
  <c r="AA96" i="12" a="1"/>
  <c r="AA96" i="12" s="1"/>
  <c r="AA29" i="12" a="1"/>
  <c r="AA29" i="12" s="1"/>
  <c r="AA14" i="12" a="1"/>
  <c r="AA14" i="12" s="1"/>
  <c r="AA48" i="12" a="1"/>
  <c r="AA48" i="12" s="1"/>
  <c r="AA15" i="12" a="1"/>
  <c r="AA15" i="12" s="1"/>
  <c r="AA108" i="12" a="1"/>
  <c r="AA108" i="12" s="1"/>
  <c r="AA143" i="12" a="1"/>
  <c r="AA143" i="12" s="1"/>
  <c r="AA122" i="12" a="1"/>
  <c r="AA122" i="12" s="1"/>
  <c r="AA177" i="12" a="1"/>
  <c r="AA177" i="12" s="1"/>
  <c r="AA137" i="12" a="1"/>
  <c r="AA137" i="12" s="1"/>
  <c r="AA94" i="12" a="1"/>
  <c r="AA94" i="12" s="1"/>
  <c r="AA179" i="12" a="1"/>
  <c r="AA179" i="12" s="1"/>
  <c r="AA141" i="12" a="1"/>
  <c r="AA141" i="12" s="1"/>
  <c r="AA120" i="12" a="1"/>
  <c r="AA120" i="12" s="1"/>
  <c r="AA180" i="12" a="1"/>
  <c r="AA180" i="12" s="1"/>
  <c r="AA165" i="12" a="1"/>
  <c r="AA165" i="12" s="1"/>
  <c r="AA192" i="12" a="1"/>
  <c r="AA192" i="12" s="1"/>
  <c r="AA265" i="12" a="1"/>
  <c r="AA265" i="12" s="1"/>
  <c r="AA225" i="12" a="1"/>
  <c r="AA225" i="12" s="1"/>
  <c r="AA202" i="12" a="1"/>
  <c r="AA202" i="12" s="1"/>
  <c r="AA252" i="12" a="1"/>
  <c r="AA252" i="12" s="1"/>
  <c r="AA239" i="12" a="1"/>
  <c r="AA239" i="12" s="1"/>
  <c r="AA223" i="12" a="1"/>
  <c r="AA223" i="12" s="1"/>
  <c r="AA212" i="12" a="1"/>
  <c r="AA212" i="12" s="1"/>
  <c r="AA249" i="12" a="1"/>
  <c r="AA249" i="12" s="1"/>
  <c r="AA274" i="12" a="1"/>
  <c r="AA274" i="12" s="1"/>
  <c r="AA255" i="12" a="1"/>
  <c r="AA255" i="12" s="1"/>
  <c r="AA332" i="12" a="1"/>
  <c r="AA332" i="12" s="1"/>
  <c r="AA293" i="12" a="1"/>
  <c r="AA293" i="12" s="1"/>
  <c r="AA360" i="12" a="1"/>
  <c r="AA360" i="12" s="1"/>
  <c r="AA343" i="12" a="1"/>
  <c r="AA343" i="12" s="1"/>
  <c r="AA291" i="12" a="1"/>
  <c r="AA291" i="12" s="1"/>
  <c r="AA347" i="12" a="1"/>
  <c r="AA347" i="12" s="1"/>
  <c r="AA316" i="12" a="1"/>
  <c r="AA316" i="12" s="1"/>
  <c r="AA300" i="12" a="1"/>
  <c r="AA300" i="12" s="1"/>
  <c r="AA283" i="12" a="1"/>
  <c r="AA283" i="12" s="1"/>
  <c r="AA334" i="12" a="1"/>
  <c r="AA334" i="12" s="1"/>
  <c r="AA317" i="12" a="1"/>
  <c r="AA317" i="12" s="1"/>
  <c r="AA375" i="12" a="1"/>
  <c r="AA375" i="12" s="1"/>
  <c r="AA435" i="12" a="1"/>
  <c r="AA435" i="12" s="1"/>
  <c r="AA406" i="12" a="1"/>
  <c r="AA406" i="12" s="1"/>
  <c r="AA416" i="12" a="1"/>
  <c r="AA416" i="12" s="1"/>
  <c r="AA387" i="12" a="1"/>
  <c r="AA387" i="12" s="1"/>
  <c r="AA383" i="12" a="1"/>
  <c r="AA383" i="12" s="1"/>
  <c r="AA374" i="12" a="1"/>
  <c r="AA374" i="12" s="1"/>
  <c r="AA443" i="12" a="1"/>
  <c r="AA443" i="12" s="1"/>
  <c r="AA399" i="12" a="1"/>
  <c r="AA399" i="12" s="1"/>
  <c r="AA404" i="12" a="1"/>
  <c r="AA404" i="12" s="1"/>
  <c r="AA483" i="12" a="1"/>
  <c r="AA483" i="12" s="1"/>
  <c r="AA468" i="12" a="1"/>
  <c r="AA468" i="12" s="1"/>
  <c r="AA532" i="12" a="1"/>
  <c r="AA532" i="12" s="1"/>
  <c r="AA503" i="12" a="1"/>
  <c r="AA503" i="12" s="1"/>
  <c r="AA465" i="12" a="1"/>
  <c r="AA465" i="12" s="1"/>
  <c r="AA538" i="12" a="1"/>
  <c r="AA538" i="12" s="1"/>
  <c r="AA489" i="12" a="1"/>
  <c r="AA489" i="12" s="1"/>
  <c r="AA549" i="12" a="1"/>
  <c r="AA549" i="12" s="1"/>
  <c r="AA500" i="12" a="1"/>
  <c r="AA500" i="12" s="1"/>
  <c r="AA467" i="12" a="1"/>
  <c r="AA467" i="12" s="1"/>
  <c r="AA525" i="12" a="1"/>
  <c r="AA525" i="12" s="1"/>
  <c r="AA476" i="12" a="1"/>
  <c r="AA476" i="12" s="1"/>
  <c r="AA531" i="12" a="1"/>
  <c r="AA531" i="12" s="1"/>
  <c r="AA599" i="12" a="1"/>
  <c r="AA599" i="12" s="1"/>
  <c r="AA547" i="12" a="1"/>
  <c r="AA547" i="12" s="1"/>
  <c r="AA624" i="12" a="1"/>
  <c r="AA624" i="12" s="1"/>
  <c r="AA582" i="12" a="1"/>
  <c r="AA582" i="12" s="1"/>
  <c r="AA615" i="12" a="1"/>
  <c r="AA615" i="12" s="1"/>
  <c r="AA575" i="12" a="1"/>
  <c r="AA575" i="12" s="1"/>
  <c r="AA46" i="12" a="1"/>
  <c r="AA46" i="12" s="1"/>
  <c r="AA68" i="12" a="1"/>
  <c r="AA68" i="12" s="1"/>
  <c r="AA55" i="12" a="1"/>
  <c r="AA55" i="12" s="1"/>
  <c r="AA99" i="12" a="1"/>
  <c r="AA99" i="12" s="1"/>
  <c r="AA51" i="12" a="1"/>
  <c r="AA51" i="12" s="1"/>
  <c r="AA111" i="12" a="1"/>
  <c r="AA111" i="12" s="1"/>
  <c r="AA53" i="12" a="1"/>
  <c r="AA53" i="12" s="1"/>
  <c r="AA21" i="12" a="1"/>
  <c r="AA21" i="12" s="1"/>
  <c r="AA31" i="12" a="1"/>
  <c r="AA31" i="12" s="1"/>
  <c r="AA16" i="12" a="1"/>
  <c r="AA16" i="12" s="1"/>
  <c r="AA54" i="12" a="1"/>
  <c r="AA54" i="12" s="1"/>
  <c r="AA39" i="12" a="1"/>
  <c r="AA39" i="12" s="1"/>
  <c r="AA109" i="12" a="1"/>
  <c r="AA109" i="12" s="1"/>
  <c r="AA157" i="12" a="1"/>
  <c r="AA157" i="12" s="1"/>
  <c r="AA133" i="12" a="1"/>
  <c r="AA133" i="12" s="1"/>
  <c r="AA185" i="12" a="1"/>
  <c r="AA185" i="12" s="1"/>
  <c r="AA144" i="12" a="1"/>
  <c r="AA144" i="12" s="1"/>
  <c r="AA100" i="12" a="1"/>
  <c r="AA100" i="12" s="1"/>
  <c r="AA187" i="12" a="1"/>
  <c r="AA187" i="12" s="1"/>
  <c r="AA145" i="12" a="1"/>
  <c r="AA145" i="12" s="1"/>
  <c r="AA128" i="12" a="1"/>
  <c r="AA128" i="12" s="1"/>
  <c r="AA189" i="12" a="1"/>
  <c r="AA189" i="12" s="1"/>
  <c r="AA174" i="12" a="1"/>
  <c r="AA174" i="12" s="1"/>
  <c r="AA213" i="12" a="1"/>
  <c r="AA213" i="12" s="1"/>
  <c r="AA275" i="12" a="1"/>
  <c r="AA275" i="12" s="1"/>
  <c r="AA238" i="12" a="1"/>
  <c r="AA238" i="12" s="1"/>
  <c r="AA207" i="12" a="1"/>
  <c r="AA207" i="12" s="1"/>
  <c r="AA271" i="12" a="1"/>
  <c r="AA271" i="12" s="1"/>
  <c r="AA257" i="12" a="1"/>
  <c r="AA257" i="12" s="1"/>
  <c r="AA226" i="12" a="1"/>
  <c r="AA226" i="12" s="1"/>
  <c r="AA215" i="12" a="1"/>
  <c r="AA215" i="12" s="1"/>
  <c r="AA204" i="12" a="1"/>
  <c r="AA204" i="12" s="1"/>
  <c r="AA193" i="12" a="1"/>
  <c r="AA193" i="12" s="1"/>
  <c r="AA270" i="12" a="1"/>
  <c r="AA270" i="12" s="1"/>
  <c r="AA335" i="12" a="1"/>
  <c r="AA335" i="12" s="1"/>
  <c r="AA301" i="12" a="1"/>
  <c r="AA301" i="12" s="1"/>
  <c r="AA263" i="12" a="1"/>
  <c r="AA263" i="12" s="1"/>
  <c r="AA350" i="12" a="1"/>
  <c r="AA350" i="12" s="1"/>
  <c r="AA299" i="12" a="1"/>
  <c r="AA299" i="12" s="1"/>
  <c r="AA368" i="12" a="1"/>
  <c r="AA368" i="12" s="1"/>
  <c r="AA319" i="12" a="1"/>
  <c r="AA319" i="12" s="1"/>
  <c r="AA330" i="12" a="1"/>
  <c r="AA330" i="12" s="1"/>
  <c r="AA289" i="12" a="1"/>
  <c r="AA289" i="12" s="1"/>
  <c r="AA278" i="12" a="1"/>
  <c r="AA278" i="12" s="1"/>
  <c r="AA331" i="12" a="1"/>
  <c r="AA331" i="12" s="1"/>
  <c r="AA376" i="12" a="1"/>
  <c r="AA376" i="12" s="1"/>
  <c r="AA439" i="12" a="1"/>
  <c r="AA439" i="12" s="1"/>
  <c r="AA411" i="12" a="1"/>
  <c r="AA411" i="12" s="1"/>
  <c r="AA421" i="12" a="1"/>
  <c r="AA421" i="12" s="1"/>
  <c r="AA388" i="12" a="1"/>
  <c r="AA388" i="12" s="1"/>
  <c r="AA393" i="12" a="1"/>
  <c r="AA393" i="12" s="1"/>
  <c r="AA379" i="12" a="1"/>
  <c r="AA379" i="12" s="1"/>
  <c r="AA462" i="12" a="1"/>
  <c r="AA462" i="12" s="1"/>
  <c r="AA409" i="12" a="1"/>
  <c r="AA409" i="12" s="1"/>
  <c r="AA405" i="12" a="1"/>
  <c r="AA405" i="12" s="1"/>
  <c r="AA487" i="12" a="1"/>
  <c r="AA487" i="12" s="1"/>
  <c r="AA469" i="12" a="1"/>
  <c r="AA469" i="12" s="1"/>
  <c r="AA537" i="12" a="1"/>
  <c r="AA537" i="12" s="1"/>
  <c r="AA508" i="12" a="1"/>
  <c r="AA508" i="12" s="1"/>
  <c r="AA470" i="12" a="1"/>
  <c r="AA470" i="12" s="1"/>
  <c r="AA543" i="12" a="1"/>
  <c r="AA543" i="12" s="1"/>
  <c r="AA504" i="12" a="1"/>
  <c r="AA504" i="12" s="1"/>
  <c r="AA452" i="12" a="1"/>
  <c r="AA452" i="12" s="1"/>
  <c r="AA505" i="12" a="1"/>
  <c r="AA505" i="12" s="1"/>
  <c r="AA471" i="12" a="1"/>
  <c r="AA471" i="12" s="1"/>
  <c r="AA530" i="12" a="1"/>
  <c r="AA530" i="12" s="1"/>
  <c r="AA486" i="12" a="1"/>
  <c r="AA486" i="12" s="1"/>
  <c r="AA556" i="12" a="1"/>
  <c r="AA556" i="12" s="1"/>
  <c r="AA612" i="12" a="1"/>
  <c r="AA612" i="12" s="1"/>
  <c r="AA557" i="12" a="1"/>
  <c r="AA557" i="12" s="1"/>
  <c r="AA625" i="12" a="1"/>
  <c r="AA625" i="12" s="1"/>
  <c r="AA590" i="12" a="1"/>
  <c r="AA590" i="12" s="1"/>
  <c r="AA616" i="12" a="1"/>
  <c r="AA616" i="12" s="1"/>
  <c r="AA583" i="12" a="1"/>
  <c r="AA583" i="12" s="1"/>
  <c r="AA576" i="12" a="1"/>
  <c r="AA576" i="12" s="1"/>
  <c r="AA649" i="12" a="1"/>
  <c r="AA649" i="12" s="1"/>
  <c r="AA571" i="12" a="1"/>
  <c r="AA571" i="12" s="1"/>
  <c r="AA572" i="12" a="1"/>
  <c r="AA572" i="12" s="1"/>
  <c r="AA632" i="12" a="1"/>
  <c r="AA632" i="12" s="1"/>
  <c r="AA62" i="12" a="1"/>
  <c r="AA62" i="12" s="1"/>
  <c r="AA74" i="12" a="1"/>
  <c r="AA74" i="12" s="1"/>
  <c r="AA70" i="12" a="1"/>
  <c r="AA70" i="12" s="1"/>
  <c r="AA106" i="12" a="1"/>
  <c r="AA106" i="12" s="1"/>
  <c r="AA57" i="12" a="1"/>
  <c r="AA57" i="12" s="1"/>
  <c r="AA9" i="12" a="1"/>
  <c r="AA9" i="12" s="1"/>
  <c r="AA61" i="12" a="1"/>
  <c r="AA61" i="12" s="1"/>
  <c r="AA23" i="12" a="1"/>
  <c r="AA23" i="12" s="1"/>
  <c r="AA41" i="12" a="1"/>
  <c r="AA41" i="12" s="1"/>
  <c r="AA17" i="12" a="1"/>
  <c r="AA17" i="12" s="1"/>
  <c r="AA56" i="12" a="1"/>
  <c r="AA56" i="12" s="1"/>
  <c r="AA47" i="12" a="1"/>
  <c r="AA47" i="12" s="1"/>
  <c r="AA112" i="12" a="1"/>
  <c r="AA112" i="12" s="1"/>
  <c r="AA161" i="12" a="1"/>
  <c r="AA161" i="12" s="1"/>
  <c r="AA140" i="12" a="1"/>
  <c r="AA140" i="12" s="1"/>
  <c r="AA196" i="12" a="1"/>
  <c r="AA196" i="12" s="1"/>
  <c r="AA151" i="12" a="1"/>
  <c r="AA151" i="12" s="1"/>
  <c r="AA104" i="12" a="1"/>
  <c r="AA104" i="12" s="1"/>
  <c r="AA88" i="12" a="1"/>
  <c r="AA88" i="12" s="1"/>
  <c r="AA155" i="12" a="1"/>
  <c r="AA155" i="12" s="1"/>
  <c r="AA138" i="12" a="1"/>
  <c r="AA138" i="12" s="1"/>
  <c r="AA116" i="12" a="1"/>
  <c r="AA116" i="12" s="1"/>
  <c r="AA181" i="12" a="1"/>
  <c r="AA181" i="12" s="1"/>
  <c r="AA219" i="12" a="1"/>
  <c r="AA219" i="12" s="1"/>
  <c r="AA166" i="12" a="1"/>
  <c r="AA166" i="12" s="1"/>
  <c r="AA251" i="12" a="1"/>
  <c r="AA251" i="12" s="1"/>
  <c r="AA214" i="12" a="1"/>
  <c r="AA214" i="12" s="1"/>
  <c r="AA198" i="12" a="1"/>
  <c r="AA198" i="12" s="1"/>
  <c r="AA262" i="12" a="1"/>
  <c r="AA262" i="12" s="1"/>
  <c r="AA229" i="12" a="1"/>
  <c r="AA229" i="12" s="1"/>
  <c r="AA218" i="12" a="1"/>
  <c r="AA218" i="12" s="1"/>
  <c r="AA224" i="12" a="1"/>
  <c r="AA224" i="12" s="1"/>
  <c r="AA205" i="12" a="1"/>
  <c r="AA205" i="12" s="1"/>
  <c r="AA273" i="12" a="1"/>
  <c r="AA273" i="12" s="1"/>
  <c r="AA342" i="12" a="1"/>
  <c r="AA342" i="12" s="1"/>
  <c r="AA311" i="12" a="1"/>
  <c r="AA311" i="12" s="1"/>
  <c r="AA281" i="12" a="1"/>
  <c r="AA281" i="12" s="1"/>
  <c r="AA353" i="12" a="1"/>
  <c r="AA353" i="12" s="1"/>
  <c r="AA322" i="12" a="1"/>
  <c r="AA322" i="12" s="1"/>
  <c r="AA282" i="12" a="1"/>
  <c r="AA282" i="12" s="1"/>
  <c r="AA323" i="12" a="1"/>
  <c r="AA323" i="12" s="1"/>
  <c r="AA337" i="12" a="1"/>
  <c r="AA337" i="12" s="1"/>
  <c r="AA292" i="12" a="1"/>
  <c r="AA292" i="12" s="1"/>
  <c r="AA284" i="12" a="1"/>
  <c r="AA284" i="12" s="1"/>
  <c r="AA338" i="12" a="1"/>
  <c r="AA338" i="12" s="1"/>
  <c r="AA390" i="12" a="1"/>
  <c r="AA390" i="12" s="1"/>
  <c r="AA440" i="12" a="1"/>
  <c r="AA440" i="12" s="1"/>
  <c r="AA430" i="12" a="1"/>
  <c r="AA430" i="12" s="1"/>
  <c r="AA426" i="12" a="1"/>
  <c r="AA426" i="12" s="1"/>
  <c r="AA392" i="12" a="1"/>
  <c r="AA392" i="12" s="1"/>
  <c r="AA403" i="12" a="1"/>
  <c r="AA403" i="12" s="1"/>
  <c r="AA398" i="12" a="1"/>
  <c r="AA398" i="12" s="1"/>
  <c r="AA364" i="12" a="1"/>
  <c r="AA364" i="12" s="1"/>
  <c r="AA414" i="12" a="1"/>
  <c r="AA414" i="12" s="1"/>
  <c r="AA419" i="12" a="1"/>
  <c r="AA419" i="12" s="1"/>
  <c r="AA492" i="12" a="1"/>
  <c r="AA492" i="12" s="1"/>
  <c r="AA480" i="12" a="1"/>
  <c r="AA480" i="12" s="1"/>
  <c r="AA542" i="12" a="1"/>
  <c r="AA542" i="12" s="1"/>
  <c r="AA513" i="12" a="1"/>
  <c r="AA513" i="12" s="1"/>
  <c r="AA474" i="12" a="1"/>
  <c r="AA474" i="12" s="1"/>
  <c r="AA455" i="12" a="1"/>
  <c r="AA455" i="12" s="1"/>
  <c r="AA509" i="12" a="1"/>
  <c r="AA509" i="12" s="1"/>
  <c r="AA453" i="12" a="1"/>
  <c r="AA453" i="12" s="1"/>
  <c r="AA510" i="12" a="1"/>
  <c r="AA510" i="12" s="1"/>
  <c r="AA472" i="12" a="1"/>
  <c r="AA472" i="12" s="1"/>
  <c r="AA535" i="12" a="1"/>
  <c r="AA535" i="12" s="1"/>
  <c r="AA491" i="12" a="1"/>
  <c r="AA491" i="12" s="1"/>
  <c r="AA563" i="12" a="1"/>
  <c r="AA563" i="12" s="1"/>
  <c r="AA613" i="12" a="1"/>
  <c r="AA613" i="12" s="1"/>
  <c r="AA558" i="12" a="1"/>
  <c r="AA558" i="12" s="1"/>
  <c r="AA534" i="12" a="1"/>
  <c r="AA534" i="12" s="1"/>
  <c r="AA591" i="12" a="1"/>
  <c r="AA591" i="12" s="1"/>
  <c r="AA626" i="12" a="1"/>
  <c r="AA626" i="12" s="1"/>
  <c r="AA605" i="12" a="1"/>
  <c r="AA605" i="12" s="1"/>
  <c r="AA594" i="12" a="1"/>
  <c r="AA594" i="12" s="1"/>
  <c r="AA541" i="12" a="1"/>
  <c r="AA541" i="12" s="1"/>
  <c r="AA577" i="12" a="1"/>
  <c r="AA577" i="12" s="1"/>
  <c r="AA578" i="12" a="1"/>
  <c r="AA578" i="12" s="1"/>
  <c r="AA642" i="12" a="1"/>
  <c r="AA642" i="12" s="1"/>
  <c r="AA600" i="12" a="1"/>
  <c r="AA600" i="12" s="1"/>
  <c r="AA655" i="12" a="1"/>
  <c r="AA655" i="12" s="1"/>
  <c r="AA708" i="12" a="1"/>
  <c r="AA708" i="12" s="1"/>
  <c r="AA709" i="12" a="1"/>
  <c r="AA709" i="12" s="1"/>
  <c r="AA64" i="12" a="1"/>
  <c r="AA64" i="12" s="1"/>
  <c r="AA89" i="12" a="1"/>
  <c r="AA89" i="12" s="1"/>
  <c r="AA72" i="12" a="1"/>
  <c r="AA72" i="12" s="1"/>
  <c r="AA110" i="12" a="1"/>
  <c r="AA110" i="12" s="1"/>
  <c r="AA59" i="12" a="1"/>
  <c r="AA59" i="12" s="1"/>
  <c r="AA10" i="12" a="1"/>
  <c r="AA10" i="12" s="1"/>
  <c r="AA63" i="12" a="1"/>
  <c r="AA63" i="12" s="1"/>
  <c r="AA24" i="12" a="1"/>
  <c r="AA24" i="12" s="1"/>
  <c r="AA49" i="12" a="1"/>
  <c r="AA49" i="12" s="1"/>
  <c r="AA18" i="12" a="1"/>
  <c r="AA18" i="12" s="1"/>
  <c r="AA69" i="12" a="1"/>
  <c r="AA69" i="12" s="1"/>
  <c r="AA58" i="12" a="1"/>
  <c r="AA58" i="12" s="1"/>
  <c r="AA113" i="12" a="1"/>
  <c r="AA113" i="12" s="1"/>
  <c r="AA167" i="12" a="1"/>
  <c r="AA167" i="12" s="1"/>
  <c r="AA147" i="12" a="1"/>
  <c r="AA147" i="12" s="1"/>
  <c r="AA201" i="12" a="1"/>
  <c r="AA201" i="12" s="1"/>
  <c r="AA158" i="12" a="1"/>
  <c r="AA158" i="12" s="1"/>
  <c r="AA115" i="12" a="1"/>
  <c r="AA115" i="12" s="1"/>
  <c r="AA102" i="12" a="1"/>
  <c r="AA102" i="12" s="1"/>
  <c r="AA159" i="12" a="1"/>
  <c r="AA159" i="12" s="1"/>
  <c r="AA149" i="12" a="1"/>
  <c r="AA149" i="12" s="1"/>
  <c r="AA125" i="12" a="1"/>
  <c r="AA125" i="12" s="1"/>
  <c r="AA182" i="12" a="1"/>
  <c r="AA182" i="12" s="1"/>
  <c r="AA227" i="12" a="1"/>
  <c r="AA227" i="12" s="1"/>
  <c r="AA175" i="12" a="1"/>
  <c r="AA175" i="12" s="1"/>
  <c r="AA256" i="12" a="1"/>
  <c r="AA256" i="12" s="1"/>
  <c r="AA228" i="12" a="1"/>
  <c r="AA228" i="12" s="1"/>
  <c r="AA199" i="12" a="1"/>
  <c r="AA199" i="12" s="1"/>
  <c r="AA267" i="12" a="1"/>
  <c r="AA267" i="12" s="1"/>
  <c r="AA243" i="12" a="1"/>
  <c r="AA243" i="12" s="1"/>
  <c r="AA221" i="12" a="1"/>
  <c r="AA221" i="12" s="1"/>
  <c r="AA230" i="12" a="1"/>
  <c r="AA230" i="12" s="1"/>
  <c r="AA209" i="12" a="1"/>
  <c r="AA209" i="12" s="1"/>
  <c r="AA279" i="12" a="1"/>
  <c r="AA279" i="12" s="1"/>
  <c r="AA345" i="12" a="1"/>
  <c r="AA345" i="12" s="1"/>
  <c r="AA318" i="12" a="1"/>
  <c r="AA318" i="12" s="1"/>
  <c r="AA286" i="12" a="1"/>
  <c r="AA286" i="12" s="1"/>
  <c r="AA357" i="12" a="1"/>
  <c r="AA357" i="12" s="1"/>
  <c r="AA326" i="12" a="1"/>
  <c r="AA326" i="12" s="1"/>
  <c r="AA294" i="12" a="1"/>
  <c r="AA294" i="12" s="1"/>
  <c r="AA354" i="12" a="1"/>
  <c r="AA354" i="12" s="1"/>
  <c r="AA341" i="12" a="1"/>
  <c r="AA341" i="12" s="1"/>
  <c r="AA297" i="12" a="1"/>
  <c r="AA297" i="12" s="1"/>
  <c r="AA290" i="12" a="1"/>
  <c r="AA290" i="12" s="1"/>
  <c r="AA352" i="12" a="1"/>
  <c r="AA352" i="12" s="1"/>
  <c r="AA391" i="12" a="1"/>
  <c r="AA391" i="12" s="1"/>
  <c r="AA362" i="12" a="1"/>
  <c r="AA362" i="12" s="1"/>
  <c r="AA445" i="12" a="1"/>
  <c r="AA445" i="12" s="1"/>
  <c r="AA431" i="12" a="1"/>
  <c r="AA431" i="12" s="1"/>
  <c r="AA402" i="12" a="1"/>
  <c r="AA402" i="12" s="1"/>
  <c r="AA407" i="12" a="1"/>
  <c r="AA407" i="12" s="1"/>
  <c r="AA413" i="12" a="1"/>
  <c r="AA413" i="12" s="1"/>
  <c r="AA365" i="12" a="1"/>
  <c r="AA365" i="12" s="1"/>
  <c r="AA429" i="12" a="1"/>
  <c r="AA429" i="12" s="1"/>
  <c r="AA420" i="12" a="1"/>
  <c r="AA420" i="12" s="1"/>
  <c r="AA497" i="12" a="1"/>
  <c r="AA497" i="12" s="1"/>
  <c r="AA484" i="12" a="1"/>
  <c r="AA484" i="12" s="1"/>
  <c r="AA449" i="12" a="1"/>
  <c r="AA449" i="12" s="1"/>
  <c r="AA528" i="12" a="1"/>
  <c r="AA528" i="12" s="1"/>
  <c r="AA488" i="12" a="1"/>
  <c r="AA488" i="12" s="1"/>
  <c r="AA456" i="12" a="1"/>
  <c r="AA456" i="12" s="1"/>
  <c r="AA514" i="12" a="1"/>
  <c r="AA514" i="12" s="1"/>
  <c r="AA454" i="12" a="1"/>
  <c r="AA454" i="12" s="1"/>
  <c r="AA515" i="12" a="1"/>
  <c r="AA515" i="12" s="1"/>
  <c r="AA479" i="12" a="1"/>
  <c r="AA479" i="12" s="1"/>
  <c r="AA540" i="12" a="1"/>
  <c r="AA540" i="12" s="1"/>
  <c r="AA506" i="12" a="1"/>
  <c r="AA506" i="12" s="1"/>
  <c r="AA568" i="12" a="1"/>
  <c r="AA568" i="12" s="1"/>
  <c r="AA623" i="12" a="1"/>
  <c r="AA623" i="12" s="1"/>
  <c r="AA574" i="12" a="1"/>
  <c r="AA574" i="12" s="1"/>
  <c r="AA545" i="12" a="1"/>
  <c r="AA545" i="12" s="1"/>
  <c r="AA592" i="12" a="1"/>
  <c r="AA592" i="12" s="1"/>
  <c r="AA627" i="12" a="1"/>
  <c r="AA627" i="12" s="1"/>
  <c r="AA606" i="12" a="1"/>
  <c r="AA606" i="12" s="1"/>
  <c r="AA595" i="12" a="1"/>
  <c r="AA595" i="12" s="1"/>
  <c r="AA552" i="12" a="1"/>
  <c r="AA552" i="12" s="1"/>
  <c r="AA596" i="12" a="1"/>
  <c r="AA596" i="12" s="1"/>
  <c r="AA584" i="12" a="1"/>
  <c r="AA584" i="12" s="1"/>
  <c r="AA643" i="12" a="1"/>
  <c r="AA643" i="12" s="1"/>
  <c r="AA621" i="12" a="1"/>
  <c r="AA621" i="12" s="1"/>
  <c r="AA666" i="12" a="1"/>
  <c r="AA666" i="12" s="1"/>
  <c r="AA718" i="12" a="1"/>
  <c r="AA718" i="12" s="1"/>
  <c r="AA713" i="12" a="1"/>
  <c r="AA713" i="12" s="1"/>
  <c r="AA774" i="12" a="1"/>
  <c r="AA774" i="12" s="1"/>
  <c r="AA719" i="12" a="1"/>
  <c r="AA719" i="12" s="1"/>
  <c r="AA81" i="12" a="1"/>
  <c r="AA81" i="12" s="1"/>
  <c r="AA95" i="12" a="1"/>
  <c r="AA95" i="12" s="1"/>
  <c r="AA75" i="12" a="1"/>
  <c r="AA75" i="12" s="1"/>
  <c r="AA8" i="12" a="1"/>
  <c r="AA8" i="12" s="1"/>
  <c r="AA77" i="12" a="1"/>
  <c r="AA77" i="12" s="1"/>
  <c r="AA30" i="12" a="1"/>
  <c r="AA30" i="12" s="1"/>
  <c r="AA78" i="12" a="1"/>
  <c r="AA78" i="12" s="1"/>
  <c r="AA25" i="12" a="1"/>
  <c r="AA25" i="12" s="1"/>
  <c r="AA65" i="12" a="1"/>
  <c r="AA65" i="12" s="1"/>
  <c r="AA19" i="12" a="1"/>
  <c r="AA19" i="12" s="1"/>
  <c r="AA71" i="12" a="1"/>
  <c r="AA71" i="12" s="1"/>
  <c r="AA60" i="12" a="1"/>
  <c r="AA60" i="12" s="1"/>
  <c r="AA117" i="12" a="1"/>
  <c r="AA117" i="12" s="1"/>
  <c r="AA168" i="12" a="1"/>
  <c r="AA168" i="12" s="1"/>
  <c r="AA150" i="12" a="1"/>
  <c r="AA150" i="12" s="1"/>
  <c r="AA84" i="12" a="1"/>
  <c r="AA84" i="12" s="1"/>
  <c r="AA163" i="12" a="1"/>
  <c r="AA163" i="12" s="1"/>
  <c r="AA118" i="12" a="1"/>
  <c r="AA118" i="12" s="1"/>
  <c r="AA119" i="12" a="1"/>
  <c r="AA119" i="12" s="1"/>
  <c r="AA164" i="12" a="1"/>
  <c r="AA164" i="12" s="1"/>
  <c r="AA152" i="12" a="1"/>
  <c r="AA152" i="12" s="1"/>
  <c r="AA135" i="12" a="1"/>
  <c r="AA135" i="12" s="1"/>
  <c r="AA126" i="12" a="1"/>
  <c r="AA126" i="12" s="1"/>
  <c r="AA245" i="12" a="1"/>
  <c r="AA245" i="12" s="1"/>
  <c r="AA206" i="12" a="1"/>
  <c r="AA206" i="12" s="1"/>
  <c r="AA266" i="12" a="1"/>
  <c r="AA266" i="12" s="1"/>
  <c r="AA231" i="12" a="1"/>
  <c r="AA231" i="12" s="1"/>
  <c r="AA211" i="12" a="1"/>
  <c r="AA211" i="12" s="1"/>
  <c r="AA272" i="12" a="1"/>
  <c r="AA272" i="12" s="1"/>
  <c r="AA253" i="12" a="1"/>
  <c r="AA253" i="12" s="1"/>
  <c r="AA236" i="12" a="1"/>
  <c r="AA236" i="12" s="1"/>
  <c r="AA233" i="12" a="1"/>
  <c r="AA233" i="12" s="1"/>
  <c r="AA234" i="12" a="1"/>
  <c r="AA234" i="12" s="1"/>
  <c r="AA298" i="12" a="1"/>
  <c r="AA298" i="12" s="1"/>
  <c r="AA349" i="12" a="1"/>
  <c r="AA349" i="12" s="1"/>
  <c r="AA321" i="12" a="1"/>
  <c r="AA321" i="12" s="1"/>
  <c r="AA296" i="12" a="1"/>
  <c r="AA296" i="12" s="1"/>
  <c r="AA268" i="12" a="1"/>
  <c r="AA268" i="12" s="1"/>
  <c r="AA329" i="12" a="1"/>
  <c r="AA329" i="12" s="1"/>
  <c r="AA302" i="12" a="1"/>
  <c r="AA302" i="12" s="1"/>
  <c r="AA358" i="12" a="1"/>
  <c r="AA358" i="12" s="1"/>
  <c r="AA344" i="12" a="1"/>
  <c r="AA344" i="12" s="1"/>
  <c r="AA306" i="12" a="1"/>
  <c r="AA306" i="12" s="1"/>
  <c r="AA295" i="12" a="1"/>
  <c r="AA295" i="12" s="1"/>
  <c r="AA356" i="12" a="1"/>
  <c r="AA356" i="12" s="1"/>
  <c r="AA395" i="12" a="1"/>
  <c r="AA395" i="12" s="1"/>
  <c r="AA381" i="12" a="1"/>
  <c r="AA381" i="12" s="1"/>
  <c r="AA450" i="12" a="1"/>
  <c r="AA450" i="12" s="1"/>
  <c r="AA441" i="12" a="1"/>
  <c r="AA441" i="12" s="1"/>
  <c r="AA412" i="12" a="1"/>
  <c r="AA412" i="12" s="1"/>
  <c r="AA408" i="12" a="1"/>
  <c r="AA408" i="12" s="1"/>
  <c r="AA418" i="12" a="1"/>
  <c r="AA418" i="12" s="1"/>
  <c r="AA370" i="12" a="1"/>
  <c r="AA370" i="12" s="1"/>
  <c r="AA371" i="12" a="1"/>
  <c r="AA371" i="12" s="1"/>
  <c r="AA424" i="12" a="1"/>
  <c r="AA424" i="12" s="1"/>
  <c r="AA512" i="12" a="1"/>
  <c r="AA512" i="12" s="1"/>
  <c r="AA502" i="12" a="1"/>
  <c r="AA502" i="12" s="1"/>
  <c r="AA477" i="12" a="1"/>
  <c r="AA477" i="12" s="1"/>
  <c r="AA533" i="12" a="1"/>
  <c r="AA533" i="12" s="1"/>
  <c r="AA494" i="12" a="1"/>
  <c r="AA494" i="12" s="1"/>
  <c r="AA457" i="12" a="1"/>
  <c r="AA457" i="12" s="1"/>
  <c r="AA519" i="12" a="1"/>
  <c r="AA519" i="12" s="1"/>
  <c r="AA466" i="12" a="1"/>
  <c r="AA466" i="12" s="1"/>
  <c r="AA432" i="12" a="1"/>
  <c r="AA432" i="12" s="1"/>
  <c r="AA490" i="12" a="1"/>
  <c r="AA490" i="12" s="1"/>
  <c r="AA442" i="12" a="1"/>
  <c r="AA442" i="12" s="1"/>
  <c r="AA511" i="12" a="1"/>
  <c r="AA511" i="12" s="1"/>
  <c r="AA573" i="12" a="1"/>
  <c r="AA573" i="12" s="1"/>
  <c r="AA633" i="12" a="1"/>
  <c r="AA633" i="12" s="1"/>
  <c r="AA580" i="12" a="1"/>
  <c r="AA580" i="12" s="1"/>
  <c r="AA548" i="12" a="1"/>
  <c r="AA548" i="12" s="1"/>
  <c r="AA593" i="12" a="1"/>
  <c r="AA593" i="12" s="1"/>
  <c r="AA550" i="12" a="1"/>
  <c r="AA550" i="12" s="1"/>
  <c r="AA618" i="12" a="1"/>
  <c r="AA618" i="12" s="1"/>
  <c r="AA607" i="12" a="1"/>
  <c r="AA607" i="12" s="1"/>
  <c r="AA6" i="12" a="1"/>
  <c r="AA6" i="12" s="1"/>
  <c r="AA98" i="12" a="1"/>
  <c r="AA98" i="12" s="1"/>
  <c r="AA76" i="12" a="1"/>
  <c r="AA76" i="12" s="1"/>
  <c r="AA33" i="12" a="1"/>
  <c r="AA33" i="12" s="1"/>
  <c r="AA90" i="12" a="1"/>
  <c r="AA90" i="12" s="1"/>
  <c r="AA32" i="12" a="1"/>
  <c r="AA32" i="12" s="1"/>
  <c r="AA79" i="12" a="1"/>
  <c r="AA79" i="12" s="1"/>
  <c r="AA26" i="12" a="1"/>
  <c r="AA26" i="12" s="1"/>
  <c r="AA67" i="12" a="1"/>
  <c r="AA67" i="12" s="1"/>
  <c r="AA20" i="12" a="1"/>
  <c r="AA20" i="12" s="1"/>
  <c r="AA73" i="12" a="1"/>
  <c r="AA73" i="12" s="1"/>
  <c r="AA91" i="12" a="1"/>
  <c r="AA91" i="12" s="1"/>
  <c r="AA121" i="12" a="1"/>
  <c r="AA121" i="12" s="1"/>
  <c r="AA184" i="12" a="1"/>
  <c r="AA184" i="12" s="1"/>
  <c r="AA154" i="12" a="1"/>
  <c r="AA154" i="12" s="1"/>
  <c r="AA105" i="12" a="1"/>
  <c r="AA105" i="12" s="1"/>
  <c r="AA169" i="12" a="1"/>
  <c r="AA169" i="12" s="1"/>
  <c r="AA127" i="12" a="1"/>
  <c r="AA127" i="12" s="1"/>
  <c r="AA124" i="12" a="1"/>
  <c r="AA124" i="12" s="1"/>
  <c r="AA171" i="12" a="1"/>
  <c r="AA171" i="12" s="1"/>
  <c r="AA160" i="12" a="1"/>
  <c r="AA160" i="12" s="1"/>
  <c r="AA142" i="12" a="1"/>
  <c r="AA142" i="12" s="1"/>
  <c r="AA132" i="12" a="1"/>
  <c r="AA132" i="12" s="1"/>
  <c r="AA246" i="12" a="1"/>
  <c r="AA246" i="12" s="1"/>
  <c r="AA210" i="12" a="1"/>
  <c r="AA210" i="12" s="1"/>
  <c r="AA183" i="12" a="1"/>
  <c r="AA183" i="12" s="1"/>
  <c r="AA235" i="12" a="1"/>
  <c r="AA235" i="12" s="1"/>
  <c r="AA217" i="12" a="1"/>
  <c r="AA217" i="12" s="1"/>
  <c r="AA190" i="12" a="1"/>
  <c r="AA190" i="12" s="1"/>
  <c r="AA258" i="12" a="1"/>
  <c r="AA258" i="12" s="1"/>
  <c r="AA240" i="12" a="1"/>
  <c r="AA240" i="12" s="1"/>
  <c r="AA254" i="12" a="1"/>
  <c r="AA254" i="12" s="1"/>
  <c r="AA237" i="12" a="1"/>
  <c r="AA237" i="12" s="1"/>
  <c r="AA307" i="12" a="1"/>
  <c r="AA307" i="12" s="1"/>
  <c r="AA363" i="12" a="1"/>
  <c r="AA363" i="12" s="1"/>
  <c r="AA325" i="12" a="1"/>
  <c r="AA325" i="12" s="1"/>
  <c r="AA304" i="12" a="1"/>
  <c r="AA304" i="12" s="1"/>
  <c r="AA276" i="12" a="1"/>
  <c r="AA276" i="12" s="1"/>
  <c r="AA333" i="12" a="1"/>
  <c r="AA333" i="12" s="1"/>
  <c r="AA305" i="12" a="1"/>
  <c r="AA305" i="12" s="1"/>
  <c r="AA361" i="12" a="1"/>
  <c r="AA361" i="12" s="1"/>
  <c r="AA348" i="12" a="1"/>
  <c r="AA348" i="12" s="1"/>
  <c r="AA320" i="12" a="1"/>
  <c r="AA320" i="12" s="1"/>
  <c r="AA303" i="12" a="1"/>
  <c r="AA303" i="12" s="1"/>
  <c r="AA359" i="12" a="1"/>
  <c r="AA359" i="12" s="1"/>
  <c r="AA410" i="12" a="1"/>
  <c r="AA410" i="12" s="1"/>
  <c r="AA386" i="12" a="1"/>
  <c r="AA386" i="12" s="1"/>
  <c r="AA377" i="12" a="1"/>
  <c r="AA377" i="12" s="1"/>
  <c r="AA446" i="12" a="1"/>
  <c r="AA446" i="12" s="1"/>
  <c r="AA417" i="12" a="1"/>
  <c r="AA417" i="12" s="1"/>
  <c r="AA422" i="12" a="1"/>
  <c r="AA422" i="12" s="1"/>
  <c r="AA428" i="12" a="1"/>
  <c r="AA428" i="12" s="1"/>
  <c r="AA384" i="12" a="1"/>
  <c r="AA384" i="12" s="1"/>
  <c r="AA380" i="12" a="1"/>
  <c r="AA380" i="12" s="1"/>
  <c r="AA434" i="12" a="1"/>
  <c r="AA434" i="12" s="1"/>
  <c r="AA517" i="12" a="1"/>
  <c r="AA517" i="12" s="1"/>
  <c r="AA507" i="12" a="1"/>
  <c r="AA507" i="12" s="1"/>
  <c r="AA481" i="12" a="1"/>
  <c r="AA481" i="12" s="1"/>
  <c r="AA437" i="12" a="1"/>
  <c r="AA437" i="12" s="1"/>
  <c r="AA499" i="12" a="1"/>
  <c r="AA499" i="12" s="1"/>
  <c r="AA458" i="12" a="1"/>
  <c r="AA458" i="12" s="1"/>
  <c r="AA524" i="12" a="1"/>
  <c r="AA524" i="12" s="1"/>
  <c r="AA475" i="12" a="1"/>
  <c r="AA475" i="12" s="1"/>
  <c r="AA436" i="12" a="1"/>
  <c r="AA436" i="12" s="1"/>
  <c r="AA496" i="12" a="1"/>
  <c r="AA496" i="12" s="1"/>
  <c r="AA451" i="12" a="1"/>
  <c r="AA451" i="12" s="1"/>
  <c r="AA516" i="12" a="1"/>
  <c r="AA516" i="12" s="1"/>
  <c r="AA586" i="12" a="1"/>
  <c r="AA586" i="12" s="1"/>
  <c r="AA644" i="12" a="1"/>
  <c r="AA644" i="12" s="1"/>
  <c r="AA589" i="12" a="1"/>
  <c r="AA589" i="12" s="1"/>
  <c r="AA559" i="12" a="1"/>
  <c r="AA559" i="12" s="1"/>
  <c r="AA601" i="12" a="1"/>
  <c r="AA601" i="12" s="1"/>
  <c r="AA560" i="12" a="1"/>
  <c r="AA560" i="12" s="1"/>
  <c r="AA637" i="12" a="1"/>
  <c r="AA637" i="12" s="1"/>
  <c r="AA617" i="12" a="1"/>
  <c r="AA617" i="12" s="1"/>
  <c r="AA554" i="12" a="1"/>
  <c r="AA554" i="12" s="1"/>
  <c r="AA609" i="12" a="1"/>
  <c r="AA609" i="12" s="1"/>
  <c r="AA598" i="12" a="1"/>
  <c r="AA598" i="12" s="1"/>
  <c r="AA658" i="12" a="1"/>
  <c r="AA658" i="12" s="1"/>
  <c r="AA634" i="12" a="1"/>
  <c r="AA634" i="12" s="1"/>
  <c r="AA683" i="12" a="1"/>
  <c r="AA683" i="12" s="1"/>
  <c r="AA747" i="12" a="1"/>
  <c r="AA747" i="12" s="1"/>
  <c r="AA728" i="12" a="1"/>
  <c r="AA728" i="12" s="1"/>
  <c r="AA37" i="12" a="1"/>
  <c r="AA37" i="12" s="1"/>
  <c r="AA7" i="12" a="1"/>
  <c r="AA7" i="12" s="1"/>
  <c r="AA82" i="12" a="1"/>
  <c r="AA82" i="12" s="1"/>
  <c r="AA34" i="12" a="1"/>
  <c r="AA34" i="12" s="1"/>
  <c r="AA93" i="12" a="1"/>
  <c r="AA93" i="12" s="1"/>
  <c r="AA42" i="12" a="1"/>
  <c r="AA42" i="12" s="1"/>
  <c r="AA83" i="12" a="1"/>
  <c r="AA83" i="12" s="1"/>
  <c r="AA27" i="12" a="1"/>
  <c r="AA27" i="12" s="1"/>
  <c r="AA11" i="12" a="1"/>
  <c r="AA11" i="12" s="1"/>
  <c r="AA22" i="12" a="1"/>
  <c r="AA22" i="12" s="1"/>
  <c r="AA80" i="12" a="1"/>
  <c r="AA80" i="12" s="1"/>
  <c r="AA97" i="12" a="1"/>
  <c r="AA97" i="12" s="1"/>
  <c r="AA129" i="12" a="1"/>
  <c r="AA129" i="12" s="1"/>
  <c r="AA191" i="12" a="1"/>
  <c r="AA191" i="12" s="1"/>
  <c r="AA162" i="12" a="1"/>
  <c r="AA162" i="12" s="1"/>
  <c r="AA123" i="12" a="1"/>
  <c r="AA123" i="12" s="1"/>
  <c r="AA170" i="12" a="1"/>
  <c r="AA170" i="12" s="1"/>
  <c r="AA148" i="12" a="1"/>
  <c r="AA148" i="12" s="1"/>
  <c r="AA131" i="12" a="1"/>
  <c r="AA131" i="12" s="1"/>
  <c r="AA188" i="12" a="1"/>
  <c r="AA188" i="12" s="1"/>
  <c r="AA172" i="12" a="1"/>
  <c r="AA172" i="12" s="1"/>
  <c r="AA153" i="12" a="1"/>
  <c r="AA153" i="12" s="1"/>
  <c r="AA139" i="12" a="1"/>
  <c r="AA139" i="12" s="1"/>
  <c r="AA260" i="12" a="1"/>
  <c r="AA260" i="12" s="1"/>
  <c r="AA216" i="12" a="1"/>
  <c r="AA216" i="12" s="1"/>
  <c r="AA197" i="12" a="1"/>
  <c r="AA197" i="12" s="1"/>
  <c r="AA242" i="12" a="1"/>
  <c r="AA242" i="12" s="1"/>
  <c r="AA220" i="12" a="1"/>
  <c r="AA220" i="12" s="1"/>
  <c r="AA195" i="12" a="1"/>
  <c r="AA195" i="12" s="1"/>
  <c r="AA194" i="12" a="1"/>
  <c r="AA194" i="12" s="1"/>
  <c r="AA244" i="12" a="1"/>
  <c r="AA244" i="12" s="1"/>
  <c r="AA259" i="12" a="1"/>
  <c r="AA259" i="12" s="1"/>
  <c r="AA241" i="12" a="1"/>
  <c r="AA241" i="12" s="1"/>
  <c r="AA314" i="12" a="1"/>
  <c r="AA314" i="12" s="1"/>
  <c r="AA277" i="12" a="1"/>
  <c r="AA277" i="12" s="1"/>
  <c r="AA339" i="12" a="1"/>
  <c r="AA339" i="12" s="1"/>
  <c r="AA308" i="12" a="1"/>
  <c r="AA308" i="12" s="1"/>
  <c r="AA280" i="12" a="1"/>
  <c r="AA280" i="12" s="1"/>
  <c r="AA336" i="12" a="1"/>
  <c r="AA336" i="12" s="1"/>
  <c r="AA309" i="12" a="1"/>
  <c r="AA309" i="12" s="1"/>
  <c r="AA264" i="12" a="1"/>
  <c r="AA264" i="12" s="1"/>
  <c r="AA351" i="12" a="1"/>
  <c r="AA351" i="12" s="1"/>
  <c r="AA324" i="12" a="1"/>
  <c r="AA324" i="12" s="1"/>
  <c r="AA310" i="12" a="1"/>
  <c r="AA310" i="12" s="1"/>
  <c r="AA366" i="12" a="1"/>
  <c r="AA366" i="12" s="1"/>
  <c r="AA415" i="12" a="1"/>
  <c r="AA415" i="12" s="1"/>
  <c r="AA396" i="12" a="1"/>
  <c r="AA396" i="12" s="1"/>
  <c r="AA382" i="12" a="1"/>
  <c r="AA382" i="12" s="1"/>
  <c r="AA372" i="12" a="1"/>
  <c r="AA372" i="12" s="1"/>
  <c r="AA369" i="12" a="1"/>
  <c r="AA369" i="12" s="1"/>
  <c r="AA423" i="12" a="1"/>
  <c r="AA423" i="12" s="1"/>
  <c r="AA433" i="12" a="1"/>
  <c r="AA433" i="12" s="1"/>
  <c r="AA389" i="12" a="1"/>
  <c r="AA389" i="12" s="1"/>
  <c r="AA385" i="12" a="1"/>
  <c r="AA385" i="12" s="1"/>
  <c r="AA463" i="12" a="1"/>
  <c r="AA463" i="12" s="1"/>
  <c r="AA536" i="12" a="1"/>
  <c r="AA536" i="12" s="1"/>
  <c r="AA522" i="12" a="1"/>
  <c r="AA522" i="12" s="1"/>
  <c r="AA493" i="12" a="1"/>
  <c r="AA493" i="12" s="1"/>
  <c r="AA447" i="12" a="1"/>
  <c r="AA447" i="12" s="1"/>
  <c r="AA518" i="12" a="1"/>
  <c r="AA518" i="12" s="1"/>
  <c r="AA478" i="12" a="1"/>
  <c r="AA478" i="12" s="1"/>
  <c r="AA529" i="12" a="1"/>
  <c r="AA529" i="12" s="1"/>
  <c r="AA482" i="12" a="1"/>
  <c r="AA482" i="12" s="1"/>
  <c r="AA444" i="12" a="1"/>
  <c r="AA444" i="12" s="1"/>
  <c r="AA501" i="12" a="1"/>
  <c r="AA501" i="12" s="1"/>
  <c r="AA460" i="12" a="1"/>
  <c r="AA460" i="12" s="1"/>
  <c r="AA521" i="12" a="1"/>
  <c r="AA521" i="12" s="1"/>
  <c r="AA587" i="12" a="1"/>
  <c r="AA587" i="12" s="1"/>
  <c r="AA645" i="12" a="1"/>
  <c r="AA645" i="12" s="1"/>
  <c r="AA602" i="12" a="1"/>
  <c r="AA602" i="12" s="1"/>
  <c r="AA569" i="12" a="1"/>
  <c r="AA569" i="12" s="1"/>
  <c r="AA603" i="12" a="1"/>
  <c r="AA603" i="12" s="1"/>
  <c r="AA564" i="12" a="1"/>
  <c r="AA564" i="12" s="1"/>
  <c r="AA638" i="12" a="1"/>
  <c r="AA638" i="12" s="1"/>
  <c r="AA628" i="12" a="1"/>
  <c r="AA628" i="12" s="1"/>
  <c r="AA561" i="12" a="1"/>
  <c r="AA561" i="12" s="1"/>
  <c r="AA619" i="12" a="1"/>
  <c r="AA619" i="12" s="1"/>
  <c r="AA610" i="12" a="1"/>
  <c r="AA610" i="12" s="1"/>
  <c r="AA555" i="12" a="1"/>
  <c r="AA555" i="12" s="1"/>
  <c r="AA659" i="12" a="1"/>
  <c r="AA659" i="12" s="1"/>
  <c r="AA688" i="12" a="1"/>
  <c r="AA688" i="12" s="1"/>
  <c r="AA635" i="12" a="1"/>
  <c r="AA635" i="12" s="1"/>
  <c r="AA733" i="12" a="1"/>
  <c r="AA733" i="12" s="1"/>
  <c r="AA971" i="12" a="1"/>
  <c r="AA971" i="12" s="1"/>
  <c r="AA970" i="12" a="1"/>
  <c r="AA970" i="12" s="1"/>
  <c r="AA924" i="12" a="1"/>
  <c r="AA924" i="12" s="1"/>
  <c r="AA949" i="12" a="1"/>
  <c r="AA949" i="12" s="1"/>
  <c r="AA937" i="12" a="1"/>
  <c r="AA937" i="12" s="1"/>
  <c r="AA948" i="12" a="1"/>
  <c r="AA948" i="12" s="1"/>
  <c r="AA967" i="12" a="1"/>
  <c r="AA967" i="12" s="1"/>
  <c r="AA977" i="12" a="1"/>
  <c r="AA977" i="12" s="1"/>
  <c r="AA961" i="12" a="1"/>
  <c r="AA961" i="12" s="1"/>
  <c r="AA894" i="12" a="1"/>
  <c r="AA894" i="12" s="1"/>
  <c r="AA806" i="12" a="1"/>
  <c r="AA806" i="12" s="1"/>
  <c r="AA932" i="12" a="1"/>
  <c r="AA932" i="12" s="1"/>
  <c r="AA879" i="12" a="1"/>
  <c r="AA879" i="12" s="1"/>
  <c r="AA827" i="12" a="1"/>
  <c r="AA827" i="12" s="1"/>
  <c r="AA760" i="12" a="1"/>
  <c r="AA760" i="12" s="1"/>
  <c r="AA872" i="12" a="1"/>
  <c r="AA872" i="12" s="1"/>
  <c r="AA823" i="12" a="1"/>
  <c r="AA823" i="12" s="1"/>
  <c r="AA785" i="12" a="1"/>
  <c r="AA785" i="12" s="1"/>
  <c r="AA889" i="12" a="1"/>
  <c r="AA889" i="12" s="1"/>
  <c r="AA819" i="12" a="1"/>
  <c r="AA819" i="12" s="1"/>
  <c r="AA914" i="12" a="1"/>
  <c r="AA914" i="12" s="1"/>
  <c r="AA836" i="12" a="1"/>
  <c r="AA836" i="12" s="1"/>
  <c r="AA773" i="12" a="1"/>
  <c r="AA773" i="12" s="1"/>
  <c r="AA892" i="12" a="1"/>
  <c r="AA892" i="12" s="1"/>
  <c r="AA839" i="12" a="1"/>
  <c r="AA839" i="12" s="1"/>
  <c r="AA772" i="12" a="1"/>
  <c r="AA772" i="12" s="1"/>
  <c r="AA884" i="12" a="1"/>
  <c r="AA884" i="12" s="1"/>
  <c r="AA835" i="12" a="1"/>
  <c r="AA835" i="12" s="1"/>
  <c r="AA743" i="12" a="1"/>
  <c r="AA743" i="12" s="1"/>
  <c r="AA852" i="12" a="1"/>
  <c r="AA852" i="12" s="1"/>
  <c r="AA802" i="12" a="1"/>
  <c r="AA802" i="12" s="1"/>
  <c r="AA765" i="12" a="1"/>
  <c r="AA765" i="12" s="1"/>
  <c r="AA702" i="12" a="1"/>
  <c r="AA702" i="12" s="1"/>
  <c r="AA712" i="12" a="1"/>
  <c r="AA712" i="12" s="1"/>
  <c r="AA640" i="12" a="1"/>
  <c r="AA640" i="12" s="1"/>
  <c r="AA696" i="12" a="1"/>
  <c r="AA696" i="12" s="1"/>
  <c r="AA662" i="12" a="1"/>
  <c r="AA662" i="12" s="1"/>
  <c r="AA730" i="12" a="1"/>
  <c r="AA730" i="12" s="1"/>
  <c r="AA630" i="12" a="1"/>
  <c r="AA630" i="12" s="1"/>
  <c r="AA685" i="12" a="1"/>
  <c r="AA685" i="12" s="1"/>
  <c r="AA699" i="12" a="1"/>
  <c r="AA699" i="12" s="1"/>
  <c r="AA753" i="12" a="1"/>
  <c r="AA753" i="12" s="1"/>
  <c r="AA698" i="12" a="1"/>
  <c r="AA698" i="12" s="1"/>
  <c r="AA653" i="12" a="1"/>
  <c r="AA653" i="12" s="1"/>
  <c r="AA551" i="12" a="1"/>
  <c r="AA551" i="12" s="1"/>
  <c r="AA956" i="12" a="1"/>
  <c r="AA956" i="12" s="1"/>
  <c r="AA965" i="12" a="1"/>
  <c r="AA965" i="12" s="1"/>
  <c r="AA915" i="12" a="1"/>
  <c r="AA915" i="12" s="1"/>
  <c r="AA931" i="12" a="1"/>
  <c r="AA931" i="12" s="1"/>
  <c r="AA1003" i="12" a="1"/>
  <c r="AA1003" i="12" s="1"/>
  <c r="AA923" i="12" a="1"/>
  <c r="AA923" i="12" s="1"/>
  <c r="AA953" i="12" a="1"/>
  <c r="AA953" i="12" s="1"/>
  <c r="AA957" i="12" a="1"/>
  <c r="AA957" i="12" s="1"/>
  <c r="AA951" i="12" a="1"/>
  <c r="AA951" i="12" s="1"/>
  <c r="AA880" i="12" a="1"/>
  <c r="AA880" i="12" s="1"/>
  <c r="AA801" i="12" a="1"/>
  <c r="AA801" i="12" s="1"/>
  <c r="AA927" i="12" a="1"/>
  <c r="AA927" i="12" s="1"/>
  <c r="AA876" i="12" a="1"/>
  <c r="AA876" i="12" s="1"/>
  <c r="AA796" i="12" a="1"/>
  <c r="AA796" i="12" s="1"/>
  <c r="AA759" i="12" a="1"/>
  <c r="AA759" i="12" s="1"/>
  <c r="AA865" i="12" a="1"/>
  <c r="AA865" i="12" s="1"/>
  <c r="AA816" i="12" a="1"/>
  <c r="AA816" i="12" s="1"/>
  <c r="AA775" i="12" a="1"/>
  <c r="AA775" i="12" s="1"/>
  <c r="AA875" i="12" a="1"/>
  <c r="AA875" i="12" s="1"/>
  <c r="AA815" i="12" a="1"/>
  <c r="AA815" i="12" s="1"/>
  <c r="AA902" i="12" a="1"/>
  <c r="AA902" i="12" s="1"/>
  <c r="AA829" i="12" a="1"/>
  <c r="AA829" i="12" s="1"/>
  <c r="AA736" i="12" a="1"/>
  <c r="AA736" i="12" s="1"/>
  <c r="AA888" i="12" a="1"/>
  <c r="AA888" i="12" s="1"/>
  <c r="AA832" i="12" a="1"/>
  <c r="AA832" i="12" s="1"/>
  <c r="AA771" i="12" a="1"/>
  <c r="AA771" i="12" s="1"/>
  <c r="AA874" i="12" a="1"/>
  <c r="AA874" i="12" s="1"/>
  <c r="AA825" i="12" a="1"/>
  <c r="AA825" i="12" s="1"/>
  <c r="AA906" i="12" a="1"/>
  <c r="AA906" i="12" s="1"/>
  <c r="AA842" i="12" a="1"/>
  <c r="AA842" i="12" s="1"/>
  <c r="AA797" i="12" a="1"/>
  <c r="AA797" i="12" s="1"/>
  <c r="AA742" i="12" a="1"/>
  <c r="AA742" i="12" s="1"/>
  <c r="AA692" i="12" a="1"/>
  <c r="AA692" i="12" s="1"/>
  <c r="AA711" i="12" a="1"/>
  <c r="AA711" i="12" s="1"/>
  <c r="AA746" i="12" a="1"/>
  <c r="AA746" i="12" s="1"/>
  <c r="AA686" i="12" a="1"/>
  <c r="AA686" i="12" s="1"/>
  <c r="AA657" i="12" a="1"/>
  <c r="AA657" i="12" s="1"/>
  <c r="AA725" i="12" a="1"/>
  <c r="AA725" i="12" s="1"/>
  <c r="AA749" i="12" a="1"/>
  <c r="AA749" i="12" s="1"/>
  <c r="AA680" i="12" a="1"/>
  <c r="AA680" i="12" s="1"/>
  <c r="AA694" i="12" a="1"/>
  <c r="AA694" i="12" s="1"/>
  <c r="AA738" i="12" a="1"/>
  <c r="AA738" i="12" s="1"/>
  <c r="AA693" i="12" a="1"/>
  <c r="AA693" i="12" s="1"/>
  <c r="AA631" i="12" a="1"/>
  <c r="AA631" i="12" s="1"/>
  <c r="S5" i="22" a="1"/>
  <c r="S5" i="22" s="1"/>
  <c r="AA5" i="12" a="1"/>
  <c r="AA5" i="12" s="1"/>
  <c r="W16" i="12"/>
  <c r="AC845" i="12" s="1" a="1"/>
  <c r="AC845" i="12" s="1"/>
  <c r="D8" i="10"/>
  <c r="R8" i="10" s="1" a="1"/>
  <c r="R8" i="10" s="1"/>
  <c r="D9" i="10"/>
  <c r="R9" i="10" s="1" a="1"/>
  <c r="R9" i="10" s="1"/>
  <c r="D10" i="10"/>
  <c r="R10" i="10" s="1" a="1"/>
  <c r="R10" i="10" s="1"/>
  <c r="D11" i="10"/>
  <c r="R11" i="10" s="1" a="1"/>
  <c r="R11" i="10" s="1"/>
  <c r="D12" i="10"/>
  <c r="R12" i="10" s="1" a="1"/>
  <c r="R12" i="10" s="1"/>
  <c r="D13" i="10"/>
  <c r="R13" i="10" s="1" a="1"/>
  <c r="R13" i="10" s="1"/>
  <c r="D14" i="10"/>
  <c r="R14" i="10" s="1" a="1"/>
  <c r="R14" i="10" s="1"/>
  <c r="D15" i="10"/>
  <c r="R15" i="10" s="1" a="1"/>
  <c r="R15" i="10" s="1"/>
  <c r="D16" i="10"/>
  <c r="R16" i="10" s="1" a="1"/>
  <c r="R16" i="10" s="1"/>
  <c r="D17" i="10"/>
  <c r="R17" i="10" s="1" a="1"/>
  <c r="R17" i="10" s="1"/>
  <c r="D18" i="10"/>
  <c r="R18" i="10" s="1" a="1"/>
  <c r="R18" i="10" s="1"/>
  <c r="D19" i="10"/>
  <c r="R19" i="10" s="1" a="1"/>
  <c r="R19" i="10" s="1"/>
  <c r="D20" i="10"/>
  <c r="R20" i="10" s="1" a="1"/>
  <c r="R20" i="10" s="1"/>
  <c r="D21" i="10"/>
  <c r="R21" i="10" s="1" a="1"/>
  <c r="R21" i="10" s="1"/>
  <c r="D22" i="10"/>
  <c r="R22" i="10" s="1" a="1"/>
  <c r="R22" i="10" s="1"/>
  <c r="D23" i="10"/>
  <c r="R23" i="10" s="1" a="1"/>
  <c r="R23" i="10" s="1"/>
  <c r="D24" i="10"/>
  <c r="R24" i="10" s="1" a="1"/>
  <c r="R24" i="10" s="1"/>
  <c r="D25" i="10"/>
  <c r="R25" i="10" s="1" a="1"/>
  <c r="R25" i="10" s="1"/>
  <c r="D26" i="10"/>
  <c r="R26" i="10" s="1" a="1"/>
  <c r="R26" i="10" s="1"/>
  <c r="D27" i="10"/>
  <c r="R27" i="10" s="1" a="1"/>
  <c r="R27" i="10" s="1"/>
  <c r="D28" i="10"/>
  <c r="R28" i="10" s="1" a="1"/>
  <c r="R28" i="10" s="1"/>
  <c r="D29" i="10"/>
  <c r="R29" i="10" s="1" a="1"/>
  <c r="R29" i="10" s="1"/>
  <c r="D30" i="10"/>
  <c r="R30" i="10" s="1" a="1"/>
  <c r="R30" i="10" s="1"/>
  <c r="D31" i="10"/>
  <c r="R31" i="10" s="1" a="1"/>
  <c r="R31" i="10" s="1"/>
  <c r="D32" i="10"/>
  <c r="R32" i="10" s="1" a="1"/>
  <c r="R32" i="10" s="1"/>
  <c r="D33" i="10"/>
  <c r="R33" i="10" s="1" a="1"/>
  <c r="R33" i="10" s="1"/>
  <c r="D34" i="10"/>
  <c r="R34" i="10" s="1" a="1"/>
  <c r="R34" i="10" s="1"/>
  <c r="D35" i="10"/>
  <c r="R35" i="10" s="1" a="1"/>
  <c r="R35" i="10" s="1"/>
  <c r="D36" i="10"/>
  <c r="R36" i="10" s="1" a="1"/>
  <c r="R36" i="10" s="1"/>
  <c r="D37" i="10"/>
  <c r="R37" i="10" s="1" a="1"/>
  <c r="R37" i="10" s="1"/>
  <c r="D38" i="10"/>
  <c r="R38" i="10" s="1" a="1"/>
  <c r="R38" i="10" s="1"/>
  <c r="D39" i="10"/>
  <c r="R39" i="10" s="1" a="1"/>
  <c r="R39" i="10" s="1"/>
  <c r="D40" i="10"/>
  <c r="R40" i="10" s="1" a="1"/>
  <c r="R40" i="10" s="1"/>
  <c r="D41" i="10"/>
  <c r="R41" i="10" s="1" a="1"/>
  <c r="R41" i="10" s="1"/>
  <c r="D42" i="10"/>
  <c r="R42" i="10" s="1" a="1"/>
  <c r="R42" i="10" s="1"/>
  <c r="D43" i="10"/>
  <c r="R43" i="10" s="1" a="1"/>
  <c r="R43" i="10" s="1"/>
  <c r="D44" i="10"/>
  <c r="R44" i="10" s="1" a="1"/>
  <c r="R44" i="10" s="1"/>
  <c r="D45" i="10"/>
  <c r="R45" i="10" s="1" a="1"/>
  <c r="R45" i="10" s="1"/>
  <c r="D46" i="10"/>
  <c r="R46" i="10" s="1" a="1"/>
  <c r="R46" i="10" s="1"/>
  <c r="D47" i="10"/>
  <c r="R47" i="10" s="1" a="1"/>
  <c r="R47" i="10" s="1"/>
  <c r="D48" i="10"/>
  <c r="R48" i="10" s="1" a="1"/>
  <c r="R48" i="10" s="1"/>
  <c r="D49" i="10"/>
  <c r="R49" i="10" s="1" a="1"/>
  <c r="R49" i="10" s="1"/>
  <c r="D50" i="10"/>
  <c r="R50" i="10" s="1" a="1"/>
  <c r="R50" i="10" s="1"/>
  <c r="D51" i="10"/>
  <c r="R51" i="10" s="1" a="1"/>
  <c r="R51" i="10" s="1"/>
  <c r="D52" i="10"/>
  <c r="R52" i="10" s="1" a="1"/>
  <c r="R52" i="10" s="1"/>
  <c r="D53" i="10"/>
  <c r="R53" i="10" s="1" a="1"/>
  <c r="R53" i="10" s="1"/>
  <c r="D54" i="10"/>
  <c r="R54" i="10" s="1" a="1"/>
  <c r="R54" i="10" s="1"/>
  <c r="D55" i="10"/>
  <c r="R55" i="10" s="1" a="1"/>
  <c r="R55" i="10" s="1"/>
  <c r="D56" i="10"/>
  <c r="R56" i="10" s="1" a="1"/>
  <c r="R56" i="10" s="1"/>
  <c r="D57" i="10"/>
  <c r="R57" i="10" s="1" a="1"/>
  <c r="R57" i="10" s="1"/>
  <c r="D58" i="10"/>
  <c r="R58" i="10" s="1" a="1"/>
  <c r="R58" i="10" s="1"/>
  <c r="D59" i="10"/>
  <c r="R59" i="10" s="1" a="1"/>
  <c r="R59" i="10" s="1"/>
  <c r="D60" i="10"/>
  <c r="R60" i="10" s="1" a="1"/>
  <c r="R60" i="10" s="1"/>
  <c r="D61" i="10"/>
  <c r="R61" i="10" s="1" a="1"/>
  <c r="R61" i="10" s="1"/>
  <c r="D62" i="10"/>
  <c r="R62" i="10" s="1" a="1"/>
  <c r="R62" i="10" s="1"/>
  <c r="D63" i="10"/>
  <c r="R63" i="10" s="1" a="1"/>
  <c r="R63" i="10" s="1"/>
  <c r="D64" i="10"/>
  <c r="R64" i="10" s="1" a="1"/>
  <c r="R64" i="10" s="1"/>
  <c r="D65" i="10"/>
  <c r="R65" i="10" s="1" a="1"/>
  <c r="R65" i="10" s="1"/>
  <c r="D66" i="10"/>
  <c r="R66" i="10" s="1" a="1"/>
  <c r="R66" i="10" s="1"/>
  <c r="D67" i="10"/>
  <c r="R67" i="10" s="1" a="1"/>
  <c r="R67" i="10" s="1"/>
  <c r="D68" i="10"/>
  <c r="R68" i="10" s="1" a="1"/>
  <c r="R68" i="10" s="1"/>
  <c r="D69" i="10"/>
  <c r="R69" i="10" s="1" a="1"/>
  <c r="R69" i="10" s="1"/>
  <c r="D70" i="10"/>
  <c r="R70" i="10" s="1" a="1"/>
  <c r="R70" i="10" s="1"/>
  <c r="D71" i="10"/>
  <c r="R71" i="10" s="1" a="1"/>
  <c r="R71" i="10" s="1"/>
  <c r="D72" i="10"/>
  <c r="R72" i="10" s="1" a="1"/>
  <c r="R72" i="10" s="1"/>
  <c r="D73" i="10"/>
  <c r="R73" i="10" s="1" a="1"/>
  <c r="R73" i="10" s="1"/>
  <c r="D74" i="10"/>
  <c r="R74" i="10" s="1" a="1"/>
  <c r="R74" i="10" s="1"/>
  <c r="D75" i="10"/>
  <c r="R75" i="10" s="1" a="1"/>
  <c r="R75" i="10" s="1"/>
  <c r="D76" i="10"/>
  <c r="R76" i="10" s="1" a="1"/>
  <c r="R76" i="10" s="1"/>
  <c r="D77" i="10"/>
  <c r="R77" i="10" s="1" a="1"/>
  <c r="R77" i="10" s="1"/>
  <c r="D78" i="10"/>
  <c r="R78" i="10" s="1" a="1"/>
  <c r="R78" i="10" s="1"/>
  <c r="D79" i="10"/>
  <c r="R79" i="10" s="1" a="1"/>
  <c r="R79" i="10" s="1"/>
  <c r="D80" i="10"/>
  <c r="R80" i="10" s="1" a="1"/>
  <c r="R80" i="10" s="1"/>
  <c r="D81" i="10"/>
  <c r="R81" i="10" s="1" a="1"/>
  <c r="R81" i="10" s="1"/>
  <c r="D82" i="10"/>
  <c r="R82" i="10" s="1" a="1"/>
  <c r="R82" i="10" s="1"/>
  <c r="D83" i="10"/>
  <c r="R83" i="10" s="1" a="1"/>
  <c r="R83" i="10" s="1"/>
  <c r="D84" i="10"/>
  <c r="R84" i="10" s="1" a="1"/>
  <c r="R84" i="10" s="1"/>
  <c r="D85" i="10"/>
  <c r="R85" i="10" s="1" a="1"/>
  <c r="R85" i="10" s="1"/>
  <c r="D86" i="10"/>
  <c r="R86" i="10" s="1" a="1"/>
  <c r="R86" i="10" s="1"/>
  <c r="D87" i="10"/>
  <c r="R87" i="10" s="1" a="1"/>
  <c r="R87" i="10" s="1"/>
  <c r="D88" i="10"/>
  <c r="R88" i="10" s="1" a="1"/>
  <c r="R88" i="10" s="1"/>
  <c r="D89" i="10"/>
  <c r="R89" i="10" s="1" a="1"/>
  <c r="R89" i="10" s="1"/>
  <c r="D90" i="10"/>
  <c r="R90" i="10" s="1" a="1"/>
  <c r="R90" i="10" s="1"/>
  <c r="D91" i="10"/>
  <c r="R91" i="10" s="1" a="1"/>
  <c r="R91" i="10" s="1"/>
  <c r="D92" i="10"/>
  <c r="R92" i="10" s="1" a="1"/>
  <c r="R92" i="10" s="1"/>
  <c r="D93" i="10"/>
  <c r="R93" i="10" s="1" a="1"/>
  <c r="R93" i="10" s="1"/>
  <c r="D94" i="10"/>
  <c r="R94" i="10" s="1" a="1"/>
  <c r="R94" i="10" s="1"/>
  <c r="D95" i="10"/>
  <c r="R95" i="10" s="1" a="1"/>
  <c r="R95" i="10" s="1"/>
  <c r="D96" i="10"/>
  <c r="R96" i="10" s="1" a="1"/>
  <c r="R96" i="10" s="1"/>
  <c r="D97" i="10"/>
  <c r="R97" i="10" s="1" a="1"/>
  <c r="R97" i="10" s="1"/>
  <c r="D98" i="10"/>
  <c r="R98" i="10" s="1" a="1"/>
  <c r="R98" i="10" s="1"/>
  <c r="D99" i="10"/>
  <c r="R99" i="10" s="1" a="1"/>
  <c r="R99" i="10" s="1"/>
  <c r="D100" i="10"/>
  <c r="R100" i="10" s="1" a="1"/>
  <c r="R100" i="10" s="1"/>
  <c r="D101" i="10"/>
  <c r="R101" i="10" s="1" a="1"/>
  <c r="R101" i="10" s="1"/>
  <c r="D102" i="10"/>
  <c r="R102" i="10" s="1" a="1"/>
  <c r="R102" i="10" s="1"/>
  <c r="D103" i="10"/>
  <c r="R103" i="10" s="1" a="1"/>
  <c r="R103" i="10" s="1"/>
  <c r="D104" i="10"/>
  <c r="R104" i="10" s="1" a="1"/>
  <c r="R104" i="10" s="1"/>
  <c r="D105" i="10"/>
  <c r="R105" i="10" s="1" a="1"/>
  <c r="R105" i="10" s="1"/>
  <c r="D106" i="10"/>
  <c r="R106" i="10" s="1" a="1"/>
  <c r="R106" i="10" s="1"/>
  <c r="D107" i="10"/>
  <c r="R107" i="10" s="1" a="1"/>
  <c r="R107" i="10" s="1"/>
  <c r="D108" i="10"/>
  <c r="R108" i="10" s="1" a="1"/>
  <c r="R108" i="10" s="1"/>
  <c r="D109" i="10"/>
  <c r="R109" i="10" s="1" a="1"/>
  <c r="R109" i="10" s="1"/>
  <c r="D110" i="10"/>
  <c r="R110" i="10" s="1" a="1"/>
  <c r="R110" i="10" s="1"/>
  <c r="D111" i="10"/>
  <c r="R111" i="10" s="1" a="1"/>
  <c r="R111" i="10" s="1"/>
  <c r="D112" i="10"/>
  <c r="R112" i="10" s="1" a="1"/>
  <c r="R112" i="10" s="1"/>
  <c r="D113" i="10"/>
  <c r="R113" i="10" s="1" a="1"/>
  <c r="R113" i="10" s="1"/>
  <c r="D114" i="10"/>
  <c r="R114" i="10" s="1" a="1"/>
  <c r="R114" i="10" s="1"/>
  <c r="D115" i="10"/>
  <c r="R115" i="10" s="1" a="1"/>
  <c r="R115" i="10" s="1"/>
  <c r="D116" i="10"/>
  <c r="R116" i="10" s="1" a="1"/>
  <c r="R116" i="10" s="1"/>
  <c r="D117" i="10"/>
  <c r="R117" i="10" s="1" a="1"/>
  <c r="R117" i="10" s="1"/>
  <c r="D118" i="10"/>
  <c r="R118" i="10" s="1" a="1"/>
  <c r="R118" i="10" s="1"/>
  <c r="D119" i="10"/>
  <c r="R119" i="10" s="1" a="1"/>
  <c r="R119" i="10" s="1"/>
  <c r="D120" i="10"/>
  <c r="R120" i="10" s="1" a="1"/>
  <c r="R120" i="10" s="1"/>
  <c r="D121" i="10"/>
  <c r="R121" i="10" s="1" a="1"/>
  <c r="R121" i="10" s="1"/>
  <c r="D122" i="10"/>
  <c r="R122" i="10" s="1" a="1"/>
  <c r="R122" i="10" s="1"/>
  <c r="D123" i="10"/>
  <c r="R123" i="10" s="1" a="1"/>
  <c r="R123" i="10" s="1"/>
  <c r="D124" i="10"/>
  <c r="R124" i="10" s="1" a="1"/>
  <c r="R124" i="10" s="1"/>
  <c r="D125" i="10"/>
  <c r="R125" i="10" s="1" a="1"/>
  <c r="R125" i="10" s="1"/>
  <c r="D126" i="10"/>
  <c r="R126" i="10" s="1" a="1"/>
  <c r="R126" i="10" s="1"/>
  <c r="D127" i="10"/>
  <c r="R127" i="10" s="1" a="1"/>
  <c r="R127" i="10" s="1"/>
  <c r="D128" i="10"/>
  <c r="R128" i="10" s="1" a="1"/>
  <c r="R128" i="10" s="1"/>
  <c r="D129" i="10"/>
  <c r="R129" i="10" s="1" a="1"/>
  <c r="R129" i="10" s="1"/>
  <c r="D130" i="10"/>
  <c r="R130" i="10" s="1" a="1"/>
  <c r="R130" i="10" s="1"/>
  <c r="D131" i="10"/>
  <c r="R131" i="10" s="1" a="1"/>
  <c r="R131" i="10" s="1"/>
  <c r="D132" i="10"/>
  <c r="R132" i="10" s="1" a="1"/>
  <c r="R132" i="10" s="1"/>
  <c r="D133" i="10"/>
  <c r="R133" i="10" s="1" a="1"/>
  <c r="R133" i="10" s="1"/>
  <c r="D134" i="10"/>
  <c r="R134" i="10" s="1" a="1"/>
  <c r="R134" i="10" s="1"/>
  <c r="D135" i="10"/>
  <c r="R135" i="10" s="1" a="1"/>
  <c r="R135" i="10" s="1"/>
  <c r="D136" i="10"/>
  <c r="R136" i="10" s="1" a="1"/>
  <c r="R136" i="10" s="1"/>
  <c r="D137" i="10"/>
  <c r="R137" i="10" s="1" a="1"/>
  <c r="R137" i="10" s="1"/>
  <c r="D138" i="10"/>
  <c r="R138" i="10" s="1" a="1"/>
  <c r="R138" i="10" s="1"/>
  <c r="D139" i="10"/>
  <c r="R139" i="10" s="1" a="1"/>
  <c r="R139" i="10" s="1"/>
  <c r="D140" i="10"/>
  <c r="R140" i="10" s="1" a="1"/>
  <c r="R140" i="10" s="1"/>
  <c r="D141" i="10"/>
  <c r="R141" i="10" s="1" a="1"/>
  <c r="R141" i="10" s="1"/>
  <c r="D142" i="10"/>
  <c r="R142" i="10" s="1" a="1"/>
  <c r="R142" i="10" s="1"/>
  <c r="D143" i="10"/>
  <c r="R143" i="10" s="1" a="1"/>
  <c r="R143" i="10" s="1"/>
  <c r="D144" i="10"/>
  <c r="R144" i="10" s="1" a="1"/>
  <c r="R144" i="10" s="1"/>
  <c r="D145" i="10"/>
  <c r="R145" i="10" s="1" a="1"/>
  <c r="R145" i="10" s="1"/>
  <c r="D146" i="10"/>
  <c r="R146" i="10" s="1" a="1"/>
  <c r="R146" i="10" s="1"/>
  <c r="D147" i="10"/>
  <c r="R147" i="10" s="1" a="1"/>
  <c r="R147" i="10" s="1"/>
  <c r="D148" i="10"/>
  <c r="R148" i="10" s="1" a="1"/>
  <c r="R148" i="10" s="1"/>
  <c r="D149" i="10"/>
  <c r="R149" i="10" s="1" a="1"/>
  <c r="R149" i="10" s="1"/>
  <c r="D150" i="10"/>
  <c r="R150" i="10" s="1" a="1"/>
  <c r="R150" i="10" s="1"/>
  <c r="D151" i="10"/>
  <c r="R151" i="10" s="1" a="1"/>
  <c r="R151" i="10" s="1"/>
  <c r="D152" i="10"/>
  <c r="R152" i="10" s="1" a="1"/>
  <c r="R152" i="10" s="1"/>
  <c r="D153" i="10"/>
  <c r="R153" i="10" s="1" a="1"/>
  <c r="R153" i="10" s="1"/>
  <c r="D154" i="10"/>
  <c r="R154" i="10" s="1" a="1"/>
  <c r="R154" i="10" s="1"/>
  <c r="D155" i="10"/>
  <c r="R155" i="10" s="1" a="1"/>
  <c r="R155" i="10" s="1"/>
  <c r="D156" i="10"/>
  <c r="R156" i="10" s="1" a="1"/>
  <c r="R156" i="10" s="1"/>
  <c r="D157" i="10"/>
  <c r="R157" i="10" s="1" a="1"/>
  <c r="R157" i="10" s="1"/>
  <c r="D158" i="10"/>
  <c r="R158" i="10" s="1" a="1"/>
  <c r="R158" i="10" s="1"/>
  <c r="D159" i="10"/>
  <c r="R159" i="10" s="1" a="1"/>
  <c r="R159" i="10" s="1"/>
  <c r="D160" i="10"/>
  <c r="R160" i="10" s="1" a="1"/>
  <c r="R160" i="10" s="1"/>
  <c r="D161" i="10"/>
  <c r="R161" i="10" s="1" a="1"/>
  <c r="R161" i="10" s="1"/>
  <c r="D162" i="10"/>
  <c r="R162" i="10" s="1" a="1"/>
  <c r="R162" i="10" s="1"/>
  <c r="D163" i="10"/>
  <c r="R163" i="10" s="1" a="1"/>
  <c r="R163" i="10" s="1"/>
  <c r="D164" i="10"/>
  <c r="R164" i="10" s="1" a="1"/>
  <c r="R164" i="10" s="1"/>
  <c r="D165" i="10"/>
  <c r="R165" i="10" s="1" a="1"/>
  <c r="R165" i="10" s="1"/>
  <c r="D166" i="10"/>
  <c r="R166" i="10" s="1" a="1"/>
  <c r="R166" i="10" s="1"/>
  <c r="D167" i="10"/>
  <c r="R167" i="10" s="1" a="1"/>
  <c r="R167" i="10" s="1"/>
  <c r="D168" i="10"/>
  <c r="R168" i="10" s="1" a="1"/>
  <c r="R168" i="10" s="1"/>
  <c r="D169" i="10"/>
  <c r="R169" i="10" s="1" a="1"/>
  <c r="R169" i="10" s="1"/>
  <c r="D170" i="10"/>
  <c r="R170" i="10" s="1" a="1"/>
  <c r="R170" i="10" s="1"/>
  <c r="D171" i="10"/>
  <c r="R171" i="10" s="1" a="1"/>
  <c r="R171" i="10" s="1"/>
  <c r="D172" i="10"/>
  <c r="R172" i="10" s="1" a="1"/>
  <c r="R172" i="10" s="1"/>
  <c r="D173" i="10"/>
  <c r="R173" i="10" s="1" a="1"/>
  <c r="R173" i="10" s="1"/>
  <c r="D174" i="10"/>
  <c r="R174" i="10" s="1" a="1"/>
  <c r="R174" i="10" s="1"/>
  <c r="D175" i="10"/>
  <c r="R175" i="10" s="1" a="1"/>
  <c r="R175" i="10" s="1"/>
  <c r="D176" i="10"/>
  <c r="R176" i="10" s="1" a="1"/>
  <c r="R176" i="10" s="1"/>
  <c r="D177" i="10"/>
  <c r="R177" i="10" s="1" a="1"/>
  <c r="R177" i="10" s="1"/>
  <c r="D178" i="10"/>
  <c r="R178" i="10" s="1" a="1"/>
  <c r="R178" i="10" s="1"/>
  <c r="D179" i="10"/>
  <c r="R179" i="10" s="1" a="1"/>
  <c r="R179" i="10" s="1"/>
  <c r="D180" i="10"/>
  <c r="R180" i="10" s="1" a="1"/>
  <c r="R180" i="10" s="1"/>
  <c r="D181" i="10"/>
  <c r="R181" i="10" s="1" a="1"/>
  <c r="R181" i="10" s="1"/>
  <c r="D182" i="10"/>
  <c r="R182" i="10" s="1" a="1"/>
  <c r="R182" i="10" s="1"/>
  <c r="D183" i="10"/>
  <c r="R183" i="10" s="1" a="1"/>
  <c r="R183" i="10" s="1"/>
  <c r="D184" i="10"/>
  <c r="R184" i="10" s="1" a="1"/>
  <c r="R184" i="10" s="1"/>
  <c r="D185" i="10"/>
  <c r="R185" i="10" s="1" a="1"/>
  <c r="R185" i="10" s="1"/>
  <c r="D186" i="10"/>
  <c r="R186" i="10" s="1" a="1"/>
  <c r="R186" i="10" s="1"/>
  <c r="D187" i="10"/>
  <c r="R187" i="10" s="1" a="1"/>
  <c r="R187" i="10" s="1"/>
  <c r="D188" i="10"/>
  <c r="R188" i="10" s="1" a="1"/>
  <c r="R188" i="10" s="1"/>
  <c r="D189" i="10"/>
  <c r="R189" i="10" s="1" a="1"/>
  <c r="R189" i="10" s="1"/>
  <c r="D190" i="10"/>
  <c r="R190" i="10" s="1" a="1"/>
  <c r="R190" i="10" s="1"/>
  <c r="D191" i="10"/>
  <c r="R191" i="10" s="1" a="1"/>
  <c r="R191" i="10" s="1"/>
  <c r="D192" i="10"/>
  <c r="R192" i="10" s="1" a="1"/>
  <c r="R192" i="10" s="1"/>
  <c r="D193" i="10"/>
  <c r="R193" i="10" s="1" a="1"/>
  <c r="R193" i="10" s="1"/>
  <c r="D194" i="10"/>
  <c r="R194" i="10" s="1" a="1"/>
  <c r="R194" i="10" s="1"/>
  <c r="D195" i="10"/>
  <c r="R195" i="10" s="1" a="1"/>
  <c r="R195" i="10" s="1"/>
  <c r="D196" i="10"/>
  <c r="R196" i="10" s="1" a="1"/>
  <c r="R196" i="10" s="1"/>
  <c r="D197" i="10"/>
  <c r="R197" i="10" s="1" a="1"/>
  <c r="R197" i="10" s="1"/>
  <c r="D198" i="10"/>
  <c r="R198" i="10" s="1" a="1"/>
  <c r="R198" i="10" s="1"/>
  <c r="D199" i="10"/>
  <c r="R199" i="10" s="1" a="1"/>
  <c r="R199" i="10" s="1"/>
  <c r="D200" i="10"/>
  <c r="R200" i="10" s="1" a="1"/>
  <c r="R200" i="10" s="1"/>
  <c r="D201" i="10"/>
  <c r="R201" i="10" s="1" a="1"/>
  <c r="R201" i="10" s="1"/>
  <c r="D202" i="10"/>
  <c r="R202" i="10" s="1" a="1"/>
  <c r="R202" i="10" s="1"/>
  <c r="D203" i="10"/>
  <c r="R203" i="10" s="1" a="1"/>
  <c r="R203" i="10" s="1"/>
  <c r="D204" i="10"/>
  <c r="R204" i="10" s="1" a="1"/>
  <c r="R204" i="10" s="1"/>
  <c r="D205" i="10"/>
  <c r="R205" i="10" s="1" a="1"/>
  <c r="R205" i="10" s="1"/>
  <c r="D206" i="10"/>
  <c r="R206" i="10" s="1" a="1"/>
  <c r="R206" i="10" s="1"/>
  <c r="D207" i="10"/>
  <c r="R207" i="10" s="1" a="1"/>
  <c r="R207" i="10" s="1"/>
  <c r="D208" i="10"/>
  <c r="R208" i="10" s="1" a="1"/>
  <c r="R208" i="10" s="1"/>
  <c r="D209" i="10"/>
  <c r="R209" i="10" s="1" a="1"/>
  <c r="R209" i="10" s="1"/>
  <c r="D210" i="10"/>
  <c r="R210" i="10" s="1" a="1"/>
  <c r="R210" i="10" s="1"/>
  <c r="D211" i="10"/>
  <c r="R211" i="10" s="1" a="1"/>
  <c r="R211" i="10" s="1"/>
  <c r="D212" i="10"/>
  <c r="R212" i="10" s="1" a="1"/>
  <c r="R212" i="10" s="1"/>
  <c r="D213" i="10"/>
  <c r="R213" i="10" s="1" a="1"/>
  <c r="R213" i="10" s="1"/>
  <c r="D214" i="10"/>
  <c r="R214" i="10" s="1" a="1"/>
  <c r="R214" i="10" s="1"/>
  <c r="D215" i="10"/>
  <c r="R215" i="10" s="1" a="1"/>
  <c r="R215" i="10" s="1"/>
  <c r="D216" i="10"/>
  <c r="R216" i="10" s="1" a="1"/>
  <c r="R216" i="10" s="1"/>
  <c r="D217" i="10"/>
  <c r="R217" i="10" s="1" a="1"/>
  <c r="R217" i="10" s="1"/>
  <c r="D218" i="10"/>
  <c r="R218" i="10" s="1" a="1"/>
  <c r="R218" i="10" s="1"/>
  <c r="D219" i="10"/>
  <c r="R219" i="10" s="1" a="1"/>
  <c r="R219" i="10" s="1"/>
  <c r="D220" i="10"/>
  <c r="R220" i="10" s="1" a="1"/>
  <c r="R220" i="10" s="1"/>
  <c r="D221" i="10"/>
  <c r="R221" i="10" s="1" a="1"/>
  <c r="R221" i="10" s="1"/>
  <c r="D222" i="10"/>
  <c r="R222" i="10" s="1" a="1"/>
  <c r="R222" i="10" s="1"/>
  <c r="D223" i="10"/>
  <c r="R223" i="10" s="1" a="1"/>
  <c r="R223" i="10" s="1"/>
  <c r="D224" i="10"/>
  <c r="R224" i="10" s="1" a="1"/>
  <c r="R224" i="10" s="1"/>
  <c r="D225" i="10"/>
  <c r="R225" i="10" s="1" a="1"/>
  <c r="R225" i="10" s="1"/>
  <c r="D226" i="10"/>
  <c r="R226" i="10" s="1" a="1"/>
  <c r="R226" i="10" s="1"/>
  <c r="D227" i="10"/>
  <c r="R227" i="10" s="1" a="1"/>
  <c r="R227" i="10" s="1"/>
  <c r="D228" i="10"/>
  <c r="R228" i="10" s="1" a="1"/>
  <c r="R228" i="10" s="1"/>
  <c r="D229" i="10"/>
  <c r="R229" i="10" s="1" a="1"/>
  <c r="R229" i="10" s="1"/>
  <c r="D230" i="10"/>
  <c r="R230" i="10" s="1" a="1"/>
  <c r="R230" i="10" s="1"/>
  <c r="D231" i="10"/>
  <c r="R231" i="10" s="1" a="1"/>
  <c r="R231" i="10" s="1"/>
  <c r="D232" i="10"/>
  <c r="R232" i="10" s="1" a="1"/>
  <c r="R232" i="10" s="1"/>
  <c r="D233" i="10"/>
  <c r="R233" i="10" s="1" a="1"/>
  <c r="R233" i="10" s="1"/>
  <c r="D234" i="10"/>
  <c r="R234" i="10" s="1" a="1"/>
  <c r="R234" i="10" s="1"/>
  <c r="D235" i="10"/>
  <c r="R235" i="10" s="1" a="1"/>
  <c r="R235" i="10" s="1"/>
  <c r="D236" i="10"/>
  <c r="R236" i="10" s="1" a="1"/>
  <c r="R236" i="10" s="1"/>
  <c r="D237" i="10"/>
  <c r="R237" i="10" s="1" a="1"/>
  <c r="R237" i="10" s="1"/>
  <c r="D238" i="10"/>
  <c r="R238" i="10" s="1" a="1"/>
  <c r="R238" i="10" s="1"/>
  <c r="D239" i="10"/>
  <c r="R239" i="10" s="1" a="1"/>
  <c r="R239" i="10" s="1"/>
  <c r="D240" i="10"/>
  <c r="R240" i="10" s="1" a="1"/>
  <c r="R240" i="10" s="1"/>
  <c r="D241" i="10"/>
  <c r="R241" i="10" s="1" a="1"/>
  <c r="R241" i="10" s="1"/>
  <c r="D242" i="10"/>
  <c r="R242" i="10" s="1" a="1"/>
  <c r="R242" i="10" s="1"/>
  <c r="D243" i="10"/>
  <c r="R243" i="10" s="1" a="1"/>
  <c r="R243" i="10" s="1"/>
  <c r="D244" i="10"/>
  <c r="R244" i="10" s="1" a="1"/>
  <c r="R244" i="10" s="1"/>
  <c r="D245" i="10"/>
  <c r="R245" i="10" s="1" a="1"/>
  <c r="R245" i="10" s="1"/>
  <c r="D246" i="10"/>
  <c r="R246" i="10" s="1" a="1"/>
  <c r="R246" i="10" s="1"/>
  <c r="D247" i="10"/>
  <c r="R247" i="10" s="1" a="1"/>
  <c r="R247" i="10" s="1"/>
  <c r="D248" i="10"/>
  <c r="R248" i="10" s="1" a="1"/>
  <c r="R248" i="10" s="1"/>
  <c r="D249" i="10"/>
  <c r="R249" i="10" s="1" a="1"/>
  <c r="R249" i="10" s="1"/>
  <c r="D250" i="10"/>
  <c r="R250" i="10" s="1" a="1"/>
  <c r="R250" i="10" s="1"/>
  <c r="D251" i="10"/>
  <c r="R251" i="10" s="1" a="1"/>
  <c r="R251" i="10" s="1"/>
  <c r="D252" i="10"/>
  <c r="R252" i="10" s="1" a="1"/>
  <c r="R252" i="10" s="1"/>
  <c r="D253" i="10"/>
  <c r="R253" i="10" s="1" a="1"/>
  <c r="R253" i="10" s="1"/>
  <c r="D254" i="10"/>
  <c r="R254" i="10" s="1" a="1"/>
  <c r="R254" i="10" s="1"/>
  <c r="D255" i="10"/>
  <c r="R255" i="10" s="1" a="1"/>
  <c r="R255" i="10" s="1"/>
  <c r="D256" i="10"/>
  <c r="R256" i="10" s="1" a="1"/>
  <c r="R256" i="10" s="1"/>
  <c r="D257" i="10"/>
  <c r="R257" i="10" s="1" a="1"/>
  <c r="R257" i="10" s="1"/>
  <c r="D258" i="10"/>
  <c r="R258" i="10" s="1" a="1"/>
  <c r="R258" i="10" s="1"/>
  <c r="D259" i="10"/>
  <c r="R259" i="10" s="1" a="1"/>
  <c r="R259" i="10" s="1"/>
  <c r="D260" i="10"/>
  <c r="R260" i="10" s="1" a="1"/>
  <c r="R260" i="10" s="1"/>
  <c r="D261" i="10"/>
  <c r="R261" i="10" s="1" a="1"/>
  <c r="R261" i="10" s="1"/>
  <c r="D262" i="10"/>
  <c r="R262" i="10" s="1" a="1"/>
  <c r="R262" i="10" s="1"/>
  <c r="D263" i="10"/>
  <c r="R263" i="10" s="1" a="1"/>
  <c r="R263" i="10" s="1"/>
  <c r="D264" i="10"/>
  <c r="R264" i="10" s="1" a="1"/>
  <c r="R264" i="10" s="1"/>
  <c r="D265" i="10"/>
  <c r="R265" i="10" s="1" a="1"/>
  <c r="R265" i="10" s="1"/>
  <c r="D266" i="10"/>
  <c r="R266" i="10" s="1" a="1"/>
  <c r="R266" i="10" s="1"/>
  <c r="D267" i="10"/>
  <c r="R267" i="10" s="1" a="1"/>
  <c r="R267" i="10" s="1"/>
  <c r="D268" i="10"/>
  <c r="R268" i="10" s="1" a="1"/>
  <c r="R268" i="10" s="1"/>
  <c r="D269" i="10"/>
  <c r="R269" i="10" s="1" a="1"/>
  <c r="R269" i="10" s="1"/>
  <c r="D270" i="10"/>
  <c r="R270" i="10" s="1" a="1"/>
  <c r="R270" i="10" s="1"/>
  <c r="D271" i="10"/>
  <c r="R271" i="10" s="1" a="1"/>
  <c r="R271" i="10" s="1"/>
  <c r="D272" i="10"/>
  <c r="R272" i="10" s="1" a="1"/>
  <c r="R272" i="10" s="1"/>
  <c r="D273" i="10"/>
  <c r="R273" i="10" s="1" a="1"/>
  <c r="R273" i="10" s="1"/>
  <c r="D274" i="10"/>
  <c r="R274" i="10" s="1" a="1"/>
  <c r="R274" i="10" s="1"/>
  <c r="D275" i="10"/>
  <c r="R275" i="10" s="1" a="1"/>
  <c r="R275" i="10" s="1"/>
  <c r="D276" i="10"/>
  <c r="R276" i="10" s="1" a="1"/>
  <c r="R276" i="10" s="1"/>
  <c r="D277" i="10"/>
  <c r="R277" i="10" s="1" a="1"/>
  <c r="R277" i="10" s="1"/>
  <c r="D278" i="10"/>
  <c r="R278" i="10" s="1" a="1"/>
  <c r="R278" i="10" s="1"/>
  <c r="D279" i="10"/>
  <c r="R279" i="10" s="1" a="1"/>
  <c r="R279" i="10" s="1"/>
  <c r="D280" i="10"/>
  <c r="R280" i="10" s="1" a="1"/>
  <c r="R280" i="10" s="1"/>
  <c r="D281" i="10"/>
  <c r="R281" i="10" s="1" a="1"/>
  <c r="R281" i="10" s="1"/>
  <c r="D282" i="10"/>
  <c r="R282" i="10" s="1" a="1"/>
  <c r="R282" i="10" s="1"/>
  <c r="D283" i="10"/>
  <c r="R283" i="10" s="1" a="1"/>
  <c r="R283" i="10" s="1"/>
  <c r="D284" i="10"/>
  <c r="R284" i="10" s="1" a="1"/>
  <c r="R284" i="10" s="1"/>
  <c r="D285" i="10"/>
  <c r="R285" i="10" s="1" a="1"/>
  <c r="R285" i="10" s="1"/>
  <c r="D286" i="10"/>
  <c r="R286" i="10" s="1" a="1"/>
  <c r="R286" i="10" s="1"/>
  <c r="D287" i="10"/>
  <c r="R287" i="10" s="1" a="1"/>
  <c r="R287" i="10" s="1"/>
  <c r="D288" i="10"/>
  <c r="R288" i="10" s="1" a="1"/>
  <c r="R288" i="10" s="1"/>
  <c r="D289" i="10"/>
  <c r="R289" i="10" s="1" a="1"/>
  <c r="R289" i="10" s="1"/>
  <c r="D290" i="10"/>
  <c r="R290" i="10" s="1" a="1"/>
  <c r="R290" i="10" s="1"/>
  <c r="D291" i="10"/>
  <c r="R291" i="10" s="1" a="1"/>
  <c r="R291" i="10" s="1"/>
  <c r="D292" i="10"/>
  <c r="R292" i="10" s="1" a="1"/>
  <c r="R292" i="10" s="1"/>
  <c r="D293" i="10"/>
  <c r="R293" i="10" s="1" a="1"/>
  <c r="R293" i="10" s="1"/>
  <c r="D294" i="10"/>
  <c r="R294" i="10" s="1" a="1"/>
  <c r="R294" i="10" s="1"/>
  <c r="D295" i="10"/>
  <c r="R295" i="10" s="1" a="1"/>
  <c r="R295" i="10" s="1"/>
  <c r="D296" i="10"/>
  <c r="R296" i="10" s="1" a="1"/>
  <c r="R296" i="10" s="1"/>
  <c r="D297" i="10"/>
  <c r="R297" i="10" s="1" a="1"/>
  <c r="R297" i="10" s="1"/>
  <c r="D298" i="10"/>
  <c r="R298" i="10" s="1" a="1"/>
  <c r="R298" i="10" s="1"/>
  <c r="D299" i="10"/>
  <c r="R299" i="10" s="1" a="1"/>
  <c r="R299" i="10" s="1"/>
  <c r="D300" i="10"/>
  <c r="R300" i="10" s="1" a="1"/>
  <c r="R300" i="10" s="1"/>
  <c r="D301" i="10"/>
  <c r="R301" i="10" s="1" a="1"/>
  <c r="R301" i="10" s="1"/>
  <c r="D302" i="10"/>
  <c r="R302" i="10" s="1" a="1"/>
  <c r="R302" i="10" s="1"/>
  <c r="D303" i="10"/>
  <c r="R303" i="10" s="1" a="1"/>
  <c r="R303" i="10" s="1"/>
  <c r="D304" i="10"/>
  <c r="R304" i="10" s="1" a="1"/>
  <c r="R304" i="10" s="1"/>
  <c r="D305" i="10"/>
  <c r="R305" i="10" s="1" a="1"/>
  <c r="R305" i="10" s="1"/>
  <c r="D306" i="10"/>
  <c r="R306" i="10" s="1" a="1"/>
  <c r="R306" i="10" s="1"/>
  <c r="D307" i="10"/>
  <c r="R307" i="10" s="1" a="1"/>
  <c r="R307" i="10" s="1"/>
  <c r="D308" i="10"/>
  <c r="R308" i="10" s="1" a="1"/>
  <c r="R308" i="10" s="1"/>
  <c r="D309" i="10"/>
  <c r="R309" i="10" s="1" a="1"/>
  <c r="R309" i="10" s="1"/>
  <c r="D310" i="10"/>
  <c r="R310" i="10" s="1" a="1"/>
  <c r="R310" i="10" s="1"/>
  <c r="D311" i="10"/>
  <c r="R311" i="10" s="1" a="1"/>
  <c r="R311" i="10" s="1"/>
  <c r="D312" i="10"/>
  <c r="R312" i="10" s="1" a="1"/>
  <c r="R312" i="10" s="1"/>
  <c r="D313" i="10"/>
  <c r="R313" i="10" s="1" a="1"/>
  <c r="R313" i="10" s="1"/>
  <c r="D314" i="10"/>
  <c r="R314" i="10" s="1" a="1"/>
  <c r="R314" i="10" s="1"/>
  <c r="D315" i="10"/>
  <c r="R315" i="10" s="1" a="1"/>
  <c r="R315" i="10" s="1"/>
  <c r="D316" i="10"/>
  <c r="R316" i="10" s="1" a="1"/>
  <c r="R316" i="10" s="1"/>
  <c r="D317" i="10"/>
  <c r="R317" i="10" s="1" a="1"/>
  <c r="R317" i="10" s="1"/>
  <c r="D318" i="10"/>
  <c r="R318" i="10" s="1" a="1"/>
  <c r="R318" i="10" s="1"/>
  <c r="D319" i="10"/>
  <c r="R319" i="10" s="1" a="1"/>
  <c r="R319" i="10" s="1"/>
  <c r="D320" i="10"/>
  <c r="R320" i="10" s="1" a="1"/>
  <c r="R320" i="10" s="1"/>
  <c r="D321" i="10"/>
  <c r="R321" i="10" s="1" a="1"/>
  <c r="R321" i="10" s="1"/>
  <c r="D322" i="10"/>
  <c r="R322" i="10" s="1" a="1"/>
  <c r="R322" i="10" s="1"/>
  <c r="D323" i="10"/>
  <c r="R323" i="10" s="1" a="1"/>
  <c r="R323" i="10" s="1"/>
  <c r="D324" i="10"/>
  <c r="R324" i="10" s="1" a="1"/>
  <c r="R324" i="10" s="1"/>
  <c r="D325" i="10"/>
  <c r="R325" i="10" s="1" a="1"/>
  <c r="R325" i="10" s="1"/>
  <c r="D326" i="10"/>
  <c r="R326" i="10" s="1" a="1"/>
  <c r="R326" i="10" s="1"/>
  <c r="D327" i="10"/>
  <c r="R327" i="10" s="1" a="1"/>
  <c r="R327" i="10" s="1"/>
  <c r="D328" i="10"/>
  <c r="R328" i="10" s="1" a="1"/>
  <c r="R328" i="10" s="1"/>
  <c r="D329" i="10"/>
  <c r="R329" i="10" s="1" a="1"/>
  <c r="R329" i="10" s="1"/>
  <c r="D330" i="10"/>
  <c r="R330" i="10" s="1" a="1"/>
  <c r="R330" i="10" s="1"/>
  <c r="D331" i="10"/>
  <c r="R331" i="10" s="1" a="1"/>
  <c r="R331" i="10" s="1"/>
  <c r="D332" i="10"/>
  <c r="R332" i="10" s="1" a="1"/>
  <c r="R332" i="10" s="1"/>
  <c r="D333" i="10"/>
  <c r="R333" i="10" s="1" a="1"/>
  <c r="R333" i="10" s="1"/>
  <c r="D334" i="10"/>
  <c r="R334" i="10" s="1" a="1"/>
  <c r="R334" i="10" s="1"/>
  <c r="D335" i="10"/>
  <c r="R335" i="10" s="1" a="1"/>
  <c r="R335" i="10" s="1"/>
  <c r="D336" i="10"/>
  <c r="R336" i="10" s="1" a="1"/>
  <c r="R336" i="10" s="1"/>
  <c r="D337" i="10"/>
  <c r="R337" i="10" s="1" a="1"/>
  <c r="R337" i="10" s="1"/>
  <c r="D338" i="10"/>
  <c r="R338" i="10" s="1" a="1"/>
  <c r="R338" i="10" s="1"/>
  <c r="D339" i="10"/>
  <c r="R339" i="10" s="1" a="1"/>
  <c r="R339" i="10" s="1"/>
  <c r="D340" i="10"/>
  <c r="R340" i="10" s="1" a="1"/>
  <c r="R340" i="10" s="1"/>
  <c r="D341" i="10"/>
  <c r="R341" i="10" s="1" a="1"/>
  <c r="R341" i="10" s="1"/>
  <c r="D342" i="10"/>
  <c r="R342" i="10" s="1" a="1"/>
  <c r="R342" i="10" s="1"/>
  <c r="D343" i="10"/>
  <c r="R343" i="10" s="1" a="1"/>
  <c r="R343" i="10" s="1"/>
  <c r="D344" i="10"/>
  <c r="R344" i="10" s="1" a="1"/>
  <c r="R344" i="10" s="1"/>
  <c r="D345" i="10"/>
  <c r="R345" i="10" s="1" a="1"/>
  <c r="R345" i="10" s="1"/>
  <c r="D346" i="10"/>
  <c r="R346" i="10" s="1" a="1"/>
  <c r="R346" i="10" s="1"/>
  <c r="D347" i="10"/>
  <c r="R347" i="10" s="1" a="1"/>
  <c r="R347" i="10" s="1"/>
  <c r="D348" i="10"/>
  <c r="R348" i="10" s="1" a="1"/>
  <c r="R348" i="10" s="1"/>
  <c r="D349" i="10"/>
  <c r="R349" i="10" s="1" a="1"/>
  <c r="R349" i="10" s="1"/>
  <c r="D350" i="10"/>
  <c r="R350" i="10" s="1" a="1"/>
  <c r="R350" i="10" s="1"/>
  <c r="D351" i="10"/>
  <c r="R351" i="10" s="1" a="1"/>
  <c r="R351" i="10" s="1"/>
  <c r="D352" i="10"/>
  <c r="R352" i="10" s="1" a="1"/>
  <c r="R352" i="10" s="1"/>
  <c r="D353" i="10"/>
  <c r="R353" i="10" s="1" a="1"/>
  <c r="R353" i="10" s="1"/>
  <c r="D354" i="10"/>
  <c r="R354" i="10" s="1" a="1"/>
  <c r="R354" i="10" s="1"/>
  <c r="D355" i="10"/>
  <c r="R355" i="10" s="1" a="1"/>
  <c r="R355" i="10" s="1"/>
  <c r="D356" i="10"/>
  <c r="R356" i="10" s="1" a="1"/>
  <c r="R356" i="10" s="1"/>
  <c r="D357" i="10"/>
  <c r="R357" i="10" s="1" a="1"/>
  <c r="R357" i="10" s="1"/>
  <c r="D358" i="10"/>
  <c r="R358" i="10" s="1" a="1"/>
  <c r="R358" i="10" s="1"/>
  <c r="D359" i="10"/>
  <c r="R359" i="10" s="1" a="1"/>
  <c r="R359" i="10" s="1"/>
  <c r="D360" i="10"/>
  <c r="R360" i="10" s="1" a="1"/>
  <c r="R360" i="10" s="1"/>
  <c r="D361" i="10"/>
  <c r="R361" i="10" s="1" a="1"/>
  <c r="R361" i="10" s="1"/>
  <c r="D362" i="10"/>
  <c r="R362" i="10" s="1" a="1"/>
  <c r="R362" i="10" s="1"/>
  <c r="D363" i="10"/>
  <c r="R363" i="10" s="1" a="1"/>
  <c r="R363" i="10" s="1"/>
  <c r="D364" i="10"/>
  <c r="R364" i="10" s="1" a="1"/>
  <c r="R364" i="10" s="1"/>
  <c r="D365" i="10"/>
  <c r="R365" i="10" s="1" a="1"/>
  <c r="R365" i="10" s="1"/>
  <c r="D366" i="10"/>
  <c r="R366" i="10" s="1" a="1"/>
  <c r="R366" i="10" s="1"/>
  <c r="D367" i="10"/>
  <c r="R367" i="10" s="1" a="1"/>
  <c r="R367" i="10" s="1"/>
  <c r="D368" i="10"/>
  <c r="R368" i="10" s="1" a="1"/>
  <c r="R368" i="10" s="1"/>
  <c r="D369" i="10"/>
  <c r="R369" i="10" s="1" a="1"/>
  <c r="R369" i="10" s="1"/>
  <c r="D370" i="10"/>
  <c r="R370" i="10" s="1" a="1"/>
  <c r="R370" i="10" s="1"/>
  <c r="D371" i="10"/>
  <c r="R371" i="10" s="1" a="1"/>
  <c r="R371" i="10" s="1"/>
  <c r="D372" i="10"/>
  <c r="R372" i="10" s="1" a="1"/>
  <c r="R372" i="10" s="1"/>
  <c r="D373" i="10"/>
  <c r="R373" i="10" s="1" a="1"/>
  <c r="R373" i="10" s="1"/>
  <c r="D374" i="10"/>
  <c r="R374" i="10" s="1" a="1"/>
  <c r="R374" i="10" s="1"/>
  <c r="D375" i="10"/>
  <c r="R375" i="10" s="1" a="1"/>
  <c r="R375" i="10" s="1"/>
  <c r="D376" i="10"/>
  <c r="R376" i="10" s="1" a="1"/>
  <c r="R376" i="10" s="1"/>
  <c r="D377" i="10"/>
  <c r="R377" i="10" s="1" a="1"/>
  <c r="R377" i="10" s="1"/>
  <c r="D378" i="10"/>
  <c r="R378" i="10" s="1" a="1"/>
  <c r="R378" i="10" s="1"/>
  <c r="D379" i="10"/>
  <c r="R379" i="10" s="1" a="1"/>
  <c r="R379" i="10" s="1"/>
  <c r="D380" i="10"/>
  <c r="R380" i="10" s="1" a="1"/>
  <c r="R380" i="10" s="1"/>
  <c r="D381" i="10"/>
  <c r="R381" i="10" s="1" a="1"/>
  <c r="R381" i="10" s="1"/>
  <c r="D382" i="10"/>
  <c r="R382" i="10" s="1" a="1"/>
  <c r="R382" i="10" s="1"/>
  <c r="D383" i="10"/>
  <c r="R383" i="10" s="1" a="1"/>
  <c r="R383" i="10" s="1"/>
  <c r="D384" i="10"/>
  <c r="R384" i="10" s="1" a="1"/>
  <c r="R384" i="10" s="1"/>
  <c r="D385" i="10"/>
  <c r="R385" i="10" s="1" a="1"/>
  <c r="R385" i="10" s="1"/>
  <c r="D386" i="10"/>
  <c r="R386" i="10" s="1" a="1"/>
  <c r="R386" i="10" s="1"/>
  <c r="D387" i="10"/>
  <c r="R387" i="10" s="1" a="1"/>
  <c r="R387" i="10" s="1"/>
  <c r="D388" i="10"/>
  <c r="R388" i="10" s="1" a="1"/>
  <c r="R388" i="10" s="1"/>
  <c r="D389" i="10"/>
  <c r="R389" i="10" s="1" a="1"/>
  <c r="R389" i="10" s="1"/>
  <c r="D390" i="10"/>
  <c r="R390" i="10" s="1" a="1"/>
  <c r="R390" i="10" s="1"/>
  <c r="D391" i="10"/>
  <c r="R391" i="10" s="1" a="1"/>
  <c r="R391" i="10" s="1"/>
  <c r="D392" i="10"/>
  <c r="R392" i="10" s="1" a="1"/>
  <c r="R392" i="10" s="1"/>
  <c r="D393" i="10"/>
  <c r="R393" i="10" s="1" a="1"/>
  <c r="R393" i="10" s="1"/>
  <c r="D394" i="10"/>
  <c r="R394" i="10" s="1" a="1"/>
  <c r="R394" i="10" s="1"/>
  <c r="D395" i="10"/>
  <c r="R395" i="10" s="1" a="1"/>
  <c r="R395" i="10" s="1"/>
  <c r="D396" i="10"/>
  <c r="R396" i="10" s="1" a="1"/>
  <c r="R396" i="10" s="1"/>
  <c r="D397" i="10"/>
  <c r="R397" i="10" s="1" a="1"/>
  <c r="R397" i="10" s="1"/>
  <c r="D398" i="10"/>
  <c r="R398" i="10" s="1" a="1"/>
  <c r="R398" i="10" s="1"/>
  <c r="D399" i="10"/>
  <c r="R399" i="10" s="1" a="1"/>
  <c r="R399" i="10" s="1"/>
  <c r="D400" i="10"/>
  <c r="R400" i="10" s="1" a="1"/>
  <c r="R400" i="10" s="1"/>
  <c r="D401" i="10"/>
  <c r="R401" i="10" s="1" a="1"/>
  <c r="R401" i="10" s="1"/>
  <c r="D402" i="10"/>
  <c r="R402" i="10" s="1" a="1"/>
  <c r="R402" i="10" s="1"/>
  <c r="D403" i="10"/>
  <c r="R403" i="10" s="1" a="1"/>
  <c r="R403" i="10" s="1"/>
  <c r="D404" i="10"/>
  <c r="R404" i="10" s="1" a="1"/>
  <c r="R404" i="10" s="1"/>
  <c r="D405" i="10"/>
  <c r="R405" i="10" s="1" a="1"/>
  <c r="R405" i="10" s="1"/>
  <c r="D406" i="10"/>
  <c r="R406" i="10" s="1" a="1"/>
  <c r="R406" i="10" s="1"/>
  <c r="D407" i="10"/>
  <c r="R407" i="10" s="1" a="1"/>
  <c r="R407" i="10" s="1"/>
  <c r="D408" i="10"/>
  <c r="R408" i="10" s="1" a="1"/>
  <c r="R408" i="10" s="1"/>
  <c r="D409" i="10"/>
  <c r="R409" i="10" s="1" a="1"/>
  <c r="R409" i="10" s="1"/>
  <c r="D410" i="10"/>
  <c r="R410" i="10" s="1" a="1"/>
  <c r="R410" i="10" s="1"/>
  <c r="D411" i="10"/>
  <c r="R411" i="10" s="1" a="1"/>
  <c r="R411" i="10" s="1"/>
  <c r="D412" i="10"/>
  <c r="R412" i="10" s="1" a="1"/>
  <c r="R412" i="10" s="1"/>
  <c r="D413" i="10"/>
  <c r="R413" i="10" s="1" a="1"/>
  <c r="R413" i="10" s="1"/>
  <c r="D414" i="10"/>
  <c r="R414" i="10" s="1" a="1"/>
  <c r="R414" i="10" s="1"/>
  <c r="D415" i="10"/>
  <c r="R415" i="10" s="1" a="1"/>
  <c r="R415" i="10" s="1"/>
  <c r="D416" i="10"/>
  <c r="R416" i="10" s="1" a="1"/>
  <c r="R416" i="10" s="1"/>
  <c r="D417" i="10"/>
  <c r="R417" i="10" s="1" a="1"/>
  <c r="R417" i="10" s="1"/>
  <c r="D418" i="10"/>
  <c r="R418" i="10" s="1" a="1"/>
  <c r="R418" i="10" s="1"/>
  <c r="D419" i="10"/>
  <c r="R419" i="10" s="1" a="1"/>
  <c r="R419" i="10" s="1"/>
  <c r="D420" i="10"/>
  <c r="R420" i="10" s="1" a="1"/>
  <c r="R420" i="10" s="1"/>
  <c r="D421" i="10"/>
  <c r="R421" i="10" s="1" a="1"/>
  <c r="R421" i="10" s="1"/>
  <c r="D422" i="10"/>
  <c r="R422" i="10" s="1" a="1"/>
  <c r="R422" i="10" s="1"/>
  <c r="D423" i="10"/>
  <c r="R423" i="10" s="1" a="1"/>
  <c r="R423" i="10" s="1"/>
  <c r="D424" i="10"/>
  <c r="R424" i="10" s="1" a="1"/>
  <c r="R424" i="10" s="1"/>
  <c r="D425" i="10"/>
  <c r="R425" i="10" s="1" a="1"/>
  <c r="R425" i="10" s="1"/>
  <c r="D426" i="10"/>
  <c r="R426" i="10" s="1" a="1"/>
  <c r="R426" i="10" s="1"/>
  <c r="D427" i="10"/>
  <c r="R427" i="10" s="1" a="1"/>
  <c r="R427" i="10" s="1"/>
  <c r="D428" i="10"/>
  <c r="R428" i="10" s="1" a="1"/>
  <c r="R428" i="10" s="1"/>
  <c r="D429" i="10"/>
  <c r="R429" i="10" s="1" a="1"/>
  <c r="R429" i="10" s="1"/>
  <c r="D430" i="10"/>
  <c r="R430" i="10" s="1" a="1"/>
  <c r="R430" i="10" s="1"/>
  <c r="D431" i="10"/>
  <c r="R431" i="10" s="1" a="1"/>
  <c r="R431" i="10" s="1"/>
  <c r="D432" i="10"/>
  <c r="R432" i="10" s="1" a="1"/>
  <c r="R432" i="10" s="1"/>
  <c r="D433" i="10"/>
  <c r="R433" i="10" s="1" a="1"/>
  <c r="R433" i="10" s="1"/>
  <c r="D434" i="10"/>
  <c r="R434" i="10" s="1" a="1"/>
  <c r="R434" i="10" s="1"/>
  <c r="D435" i="10"/>
  <c r="R435" i="10" s="1" a="1"/>
  <c r="R435" i="10" s="1"/>
  <c r="D436" i="10"/>
  <c r="R436" i="10" s="1" a="1"/>
  <c r="R436" i="10" s="1"/>
  <c r="D437" i="10"/>
  <c r="R437" i="10" s="1" a="1"/>
  <c r="R437" i="10" s="1"/>
  <c r="D438" i="10"/>
  <c r="R438" i="10" s="1" a="1"/>
  <c r="R438" i="10" s="1"/>
  <c r="D439" i="10"/>
  <c r="R439" i="10" s="1" a="1"/>
  <c r="R439" i="10" s="1"/>
  <c r="D440" i="10"/>
  <c r="R440" i="10" s="1" a="1"/>
  <c r="R440" i="10" s="1"/>
  <c r="D441" i="10"/>
  <c r="R441" i="10" s="1" a="1"/>
  <c r="R441" i="10" s="1"/>
  <c r="D442" i="10"/>
  <c r="R442" i="10" s="1" a="1"/>
  <c r="R442" i="10" s="1"/>
  <c r="D443" i="10"/>
  <c r="R443" i="10" s="1" a="1"/>
  <c r="R443" i="10" s="1"/>
  <c r="D444" i="10"/>
  <c r="R444" i="10" s="1" a="1"/>
  <c r="R444" i="10" s="1"/>
  <c r="D445" i="10"/>
  <c r="R445" i="10" s="1" a="1"/>
  <c r="R445" i="10" s="1"/>
  <c r="D446" i="10"/>
  <c r="R446" i="10" s="1" a="1"/>
  <c r="R446" i="10" s="1"/>
  <c r="D447" i="10"/>
  <c r="R447" i="10" s="1" a="1"/>
  <c r="R447" i="10" s="1"/>
  <c r="D448" i="10"/>
  <c r="R448" i="10" s="1" a="1"/>
  <c r="R448" i="10" s="1"/>
  <c r="D449" i="10"/>
  <c r="R449" i="10" s="1" a="1"/>
  <c r="R449" i="10" s="1"/>
  <c r="D450" i="10"/>
  <c r="R450" i="10" s="1" a="1"/>
  <c r="R450" i="10" s="1"/>
  <c r="D451" i="10"/>
  <c r="R451" i="10" s="1" a="1"/>
  <c r="R451" i="10" s="1"/>
  <c r="D452" i="10"/>
  <c r="R452" i="10" s="1" a="1"/>
  <c r="R452" i="10" s="1"/>
  <c r="D453" i="10"/>
  <c r="R453" i="10" s="1" a="1"/>
  <c r="R453" i="10" s="1"/>
  <c r="D454" i="10"/>
  <c r="R454" i="10" s="1" a="1"/>
  <c r="R454" i="10" s="1"/>
  <c r="D455" i="10"/>
  <c r="R455" i="10" s="1" a="1"/>
  <c r="R455" i="10" s="1"/>
  <c r="D456" i="10"/>
  <c r="R456" i="10" s="1" a="1"/>
  <c r="R456" i="10" s="1"/>
  <c r="D457" i="10"/>
  <c r="R457" i="10" s="1" a="1"/>
  <c r="R457" i="10" s="1"/>
  <c r="D458" i="10"/>
  <c r="R458" i="10" s="1" a="1"/>
  <c r="R458" i="10" s="1"/>
  <c r="D459" i="10"/>
  <c r="R459" i="10" s="1" a="1"/>
  <c r="R459" i="10" s="1"/>
  <c r="D460" i="10"/>
  <c r="R460" i="10" s="1" a="1"/>
  <c r="R460" i="10" s="1"/>
  <c r="D461" i="10"/>
  <c r="R461" i="10" s="1" a="1"/>
  <c r="R461" i="10" s="1"/>
  <c r="D462" i="10"/>
  <c r="R462" i="10" s="1" a="1"/>
  <c r="R462" i="10" s="1"/>
  <c r="D463" i="10"/>
  <c r="R463" i="10" s="1" a="1"/>
  <c r="R463" i="10" s="1"/>
  <c r="D464" i="10"/>
  <c r="R464" i="10" s="1" a="1"/>
  <c r="R464" i="10" s="1"/>
  <c r="D465" i="10"/>
  <c r="R465" i="10" s="1" a="1"/>
  <c r="R465" i="10" s="1"/>
  <c r="D466" i="10"/>
  <c r="R466" i="10" s="1" a="1"/>
  <c r="R466" i="10" s="1"/>
  <c r="D467" i="10"/>
  <c r="R467" i="10" s="1" a="1"/>
  <c r="R467" i="10" s="1"/>
  <c r="D468" i="10"/>
  <c r="R468" i="10" s="1" a="1"/>
  <c r="R468" i="10" s="1"/>
  <c r="D469" i="10"/>
  <c r="R469" i="10" s="1" a="1"/>
  <c r="R469" i="10" s="1"/>
  <c r="D470" i="10"/>
  <c r="R470" i="10" s="1" a="1"/>
  <c r="R470" i="10" s="1"/>
  <c r="D471" i="10"/>
  <c r="R471" i="10" s="1" a="1"/>
  <c r="R471" i="10" s="1"/>
  <c r="D472" i="10"/>
  <c r="R472" i="10" s="1" a="1"/>
  <c r="R472" i="10" s="1"/>
  <c r="D473" i="10"/>
  <c r="R473" i="10" s="1" a="1"/>
  <c r="R473" i="10" s="1"/>
  <c r="D474" i="10"/>
  <c r="R474" i="10" s="1" a="1"/>
  <c r="R474" i="10" s="1"/>
  <c r="D475" i="10"/>
  <c r="R475" i="10" s="1" a="1"/>
  <c r="R475" i="10" s="1"/>
  <c r="D476" i="10"/>
  <c r="R476" i="10" s="1" a="1"/>
  <c r="R476" i="10" s="1"/>
  <c r="D477" i="10"/>
  <c r="R477" i="10" s="1" a="1"/>
  <c r="R477" i="10" s="1"/>
  <c r="D478" i="10"/>
  <c r="R478" i="10" s="1" a="1"/>
  <c r="R478" i="10" s="1"/>
  <c r="D479" i="10"/>
  <c r="R479" i="10" s="1" a="1"/>
  <c r="R479" i="10" s="1"/>
  <c r="D480" i="10"/>
  <c r="R480" i="10" s="1" a="1"/>
  <c r="R480" i="10" s="1"/>
  <c r="D481" i="10"/>
  <c r="R481" i="10" s="1" a="1"/>
  <c r="R481" i="10" s="1"/>
  <c r="D482" i="10"/>
  <c r="R482" i="10" s="1" a="1"/>
  <c r="R482" i="10" s="1"/>
  <c r="D483" i="10"/>
  <c r="R483" i="10" s="1" a="1"/>
  <c r="R483" i="10" s="1"/>
  <c r="D484" i="10"/>
  <c r="R484" i="10" s="1" a="1"/>
  <c r="R484" i="10" s="1"/>
  <c r="D485" i="10"/>
  <c r="R485" i="10" s="1" a="1"/>
  <c r="R485" i="10" s="1"/>
  <c r="D486" i="10"/>
  <c r="R486" i="10" s="1" a="1"/>
  <c r="R486" i="10" s="1"/>
  <c r="D487" i="10"/>
  <c r="R487" i="10" s="1" a="1"/>
  <c r="R487" i="10" s="1"/>
  <c r="D488" i="10"/>
  <c r="R488" i="10" s="1" a="1"/>
  <c r="R488" i="10" s="1"/>
  <c r="D489" i="10"/>
  <c r="R489" i="10" s="1" a="1"/>
  <c r="R489" i="10" s="1"/>
  <c r="D490" i="10"/>
  <c r="R490" i="10" s="1" a="1"/>
  <c r="R490" i="10" s="1"/>
  <c r="D491" i="10"/>
  <c r="R491" i="10" s="1" a="1"/>
  <c r="R491" i="10" s="1"/>
  <c r="D492" i="10"/>
  <c r="R492" i="10" s="1" a="1"/>
  <c r="R492" i="10" s="1"/>
  <c r="D493" i="10"/>
  <c r="R493" i="10" s="1" a="1"/>
  <c r="R493" i="10" s="1"/>
  <c r="D494" i="10"/>
  <c r="R494" i="10" s="1" a="1"/>
  <c r="R494" i="10" s="1"/>
  <c r="D495" i="10"/>
  <c r="R495" i="10" s="1" a="1"/>
  <c r="R495" i="10" s="1"/>
  <c r="D496" i="10"/>
  <c r="R496" i="10" s="1" a="1"/>
  <c r="R496" i="10" s="1"/>
  <c r="D497" i="10"/>
  <c r="R497" i="10" s="1" a="1"/>
  <c r="R497" i="10" s="1"/>
  <c r="D498" i="10"/>
  <c r="R498" i="10" s="1" a="1"/>
  <c r="R498" i="10" s="1"/>
  <c r="D499" i="10"/>
  <c r="R499" i="10" s="1" a="1"/>
  <c r="R499" i="10" s="1"/>
  <c r="D500" i="10"/>
  <c r="R500" i="10" s="1" a="1"/>
  <c r="R500" i="10" s="1"/>
  <c r="D501" i="10"/>
  <c r="R501" i="10" s="1" a="1"/>
  <c r="R501" i="10" s="1"/>
  <c r="D502" i="10"/>
  <c r="R502" i="10" s="1" a="1"/>
  <c r="R502" i="10" s="1"/>
  <c r="D503" i="10"/>
  <c r="R503" i="10" s="1" a="1"/>
  <c r="R503" i="10" s="1"/>
  <c r="D504" i="10"/>
  <c r="R504" i="10" s="1" a="1"/>
  <c r="R504" i="10" s="1"/>
  <c r="D505" i="10"/>
  <c r="R505" i="10" s="1" a="1"/>
  <c r="R505" i="10" s="1"/>
  <c r="D506" i="10"/>
  <c r="R506" i="10" s="1" a="1"/>
  <c r="R506" i="10" s="1"/>
  <c r="D507" i="10"/>
  <c r="R507" i="10" s="1" a="1"/>
  <c r="R507" i="10" s="1"/>
  <c r="D508" i="10"/>
  <c r="R508" i="10" s="1" a="1"/>
  <c r="R508" i="10" s="1"/>
  <c r="D509" i="10"/>
  <c r="R509" i="10" s="1" a="1"/>
  <c r="R509" i="10" s="1"/>
  <c r="D510" i="10"/>
  <c r="R510" i="10" s="1" a="1"/>
  <c r="R510" i="10" s="1"/>
  <c r="D511" i="10"/>
  <c r="R511" i="10" s="1" a="1"/>
  <c r="R511" i="10" s="1"/>
  <c r="D512" i="10"/>
  <c r="R512" i="10" s="1" a="1"/>
  <c r="R512" i="10" s="1"/>
  <c r="D513" i="10"/>
  <c r="R513" i="10" s="1" a="1"/>
  <c r="R513" i="10" s="1"/>
  <c r="D514" i="10"/>
  <c r="R514" i="10" s="1" a="1"/>
  <c r="R514" i="10" s="1"/>
  <c r="D515" i="10"/>
  <c r="R515" i="10" s="1" a="1"/>
  <c r="R515" i="10" s="1"/>
  <c r="D516" i="10"/>
  <c r="R516" i="10" s="1" a="1"/>
  <c r="R516" i="10" s="1"/>
  <c r="D517" i="10"/>
  <c r="R517" i="10" s="1" a="1"/>
  <c r="R517" i="10" s="1"/>
  <c r="D518" i="10"/>
  <c r="R518" i="10" s="1" a="1"/>
  <c r="R518" i="10" s="1"/>
  <c r="D519" i="10"/>
  <c r="R519" i="10" s="1" a="1"/>
  <c r="R519" i="10" s="1"/>
  <c r="D520" i="10"/>
  <c r="R520" i="10" s="1" a="1"/>
  <c r="R520" i="10" s="1"/>
  <c r="D521" i="10"/>
  <c r="R521" i="10" s="1" a="1"/>
  <c r="R521" i="10" s="1"/>
  <c r="D522" i="10"/>
  <c r="R522" i="10" s="1" a="1"/>
  <c r="R522" i="10" s="1"/>
  <c r="D523" i="10"/>
  <c r="R523" i="10" s="1" a="1"/>
  <c r="R523" i="10" s="1"/>
  <c r="D524" i="10"/>
  <c r="R524" i="10" s="1" a="1"/>
  <c r="R524" i="10" s="1"/>
  <c r="D525" i="10"/>
  <c r="R525" i="10" s="1" a="1"/>
  <c r="R525" i="10" s="1"/>
  <c r="D526" i="10"/>
  <c r="R526" i="10" s="1" a="1"/>
  <c r="R526" i="10" s="1"/>
  <c r="D527" i="10"/>
  <c r="R527" i="10" s="1" a="1"/>
  <c r="R527" i="10" s="1"/>
  <c r="D528" i="10"/>
  <c r="R528" i="10" s="1" a="1"/>
  <c r="R528" i="10" s="1"/>
  <c r="D529" i="10"/>
  <c r="R529" i="10" s="1" a="1"/>
  <c r="R529" i="10" s="1"/>
  <c r="D530" i="10"/>
  <c r="R530" i="10" s="1" a="1"/>
  <c r="R530" i="10" s="1"/>
  <c r="D531" i="10"/>
  <c r="R531" i="10" s="1" a="1"/>
  <c r="R531" i="10" s="1"/>
  <c r="D532" i="10"/>
  <c r="R532" i="10" s="1" a="1"/>
  <c r="R532" i="10" s="1"/>
  <c r="D533" i="10"/>
  <c r="R533" i="10" s="1" a="1"/>
  <c r="R533" i="10" s="1"/>
  <c r="D534" i="10"/>
  <c r="R534" i="10" s="1" a="1"/>
  <c r="R534" i="10" s="1"/>
  <c r="D535" i="10"/>
  <c r="R535" i="10" s="1" a="1"/>
  <c r="R535" i="10" s="1"/>
  <c r="D536" i="10"/>
  <c r="R536" i="10" s="1" a="1"/>
  <c r="R536" i="10" s="1"/>
  <c r="D537" i="10"/>
  <c r="R537" i="10" s="1" a="1"/>
  <c r="R537" i="10" s="1"/>
  <c r="D538" i="10"/>
  <c r="R538" i="10" s="1" a="1"/>
  <c r="R538" i="10" s="1"/>
  <c r="D539" i="10"/>
  <c r="R539" i="10" s="1" a="1"/>
  <c r="R539" i="10" s="1"/>
  <c r="D540" i="10"/>
  <c r="R540" i="10" s="1" a="1"/>
  <c r="R540" i="10" s="1"/>
  <c r="D541" i="10"/>
  <c r="R541" i="10" s="1" a="1"/>
  <c r="R541" i="10" s="1"/>
  <c r="D542" i="10"/>
  <c r="R542" i="10" s="1" a="1"/>
  <c r="R542" i="10" s="1"/>
  <c r="D543" i="10"/>
  <c r="R543" i="10" s="1" a="1"/>
  <c r="R543" i="10" s="1"/>
  <c r="D544" i="10"/>
  <c r="R544" i="10" s="1" a="1"/>
  <c r="R544" i="10" s="1"/>
  <c r="D545" i="10"/>
  <c r="R545" i="10" s="1" a="1"/>
  <c r="R545" i="10" s="1"/>
  <c r="D546" i="10"/>
  <c r="R546" i="10" s="1" a="1"/>
  <c r="R546" i="10" s="1"/>
  <c r="D547" i="10"/>
  <c r="R547" i="10" s="1" a="1"/>
  <c r="R547" i="10" s="1"/>
  <c r="D548" i="10"/>
  <c r="R548" i="10" s="1" a="1"/>
  <c r="R548" i="10" s="1"/>
  <c r="D549" i="10"/>
  <c r="R549" i="10" s="1" a="1"/>
  <c r="R549" i="10" s="1"/>
  <c r="D550" i="10"/>
  <c r="R550" i="10" s="1" a="1"/>
  <c r="R550" i="10" s="1"/>
  <c r="D551" i="10"/>
  <c r="R551" i="10" s="1" a="1"/>
  <c r="R551" i="10" s="1"/>
  <c r="D552" i="10"/>
  <c r="R552" i="10" s="1" a="1"/>
  <c r="R552" i="10" s="1"/>
  <c r="D553" i="10"/>
  <c r="R553" i="10" s="1" a="1"/>
  <c r="R553" i="10" s="1"/>
  <c r="D554" i="10"/>
  <c r="R554" i="10" s="1" a="1"/>
  <c r="R554" i="10" s="1"/>
  <c r="D555" i="10"/>
  <c r="R555" i="10" s="1" a="1"/>
  <c r="R555" i="10" s="1"/>
  <c r="D556" i="10"/>
  <c r="R556" i="10" s="1" a="1"/>
  <c r="R556" i="10" s="1"/>
  <c r="D557" i="10"/>
  <c r="R557" i="10" s="1" a="1"/>
  <c r="R557" i="10" s="1"/>
  <c r="D558" i="10"/>
  <c r="R558" i="10" s="1" a="1"/>
  <c r="R558" i="10" s="1"/>
  <c r="D559" i="10"/>
  <c r="R559" i="10" s="1" a="1"/>
  <c r="R559" i="10" s="1"/>
  <c r="D560" i="10"/>
  <c r="R560" i="10" s="1" a="1"/>
  <c r="R560" i="10" s="1"/>
  <c r="D561" i="10"/>
  <c r="R561" i="10" s="1" a="1"/>
  <c r="R561" i="10" s="1"/>
  <c r="D562" i="10"/>
  <c r="R562" i="10" s="1" a="1"/>
  <c r="R562" i="10" s="1"/>
  <c r="D563" i="10"/>
  <c r="R563" i="10" s="1" a="1"/>
  <c r="R563" i="10" s="1"/>
  <c r="D564" i="10"/>
  <c r="R564" i="10" s="1" a="1"/>
  <c r="R564" i="10" s="1"/>
  <c r="D565" i="10"/>
  <c r="R565" i="10" s="1" a="1"/>
  <c r="R565" i="10" s="1"/>
  <c r="D566" i="10"/>
  <c r="R566" i="10" s="1" a="1"/>
  <c r="R566" i="10" s="1"/>
  <c r="D567" i="10"/>
  <c r="R567" i="10" s="1" a="1"/>
  <c r="R567" i="10" s="1"/>
  <c r="D568" i="10"/>
  <c r="R568" i="10" s="1" a="1"/>
  <c r="R568" i="10" s="1"/>
  <c r="D569" i="10"/>
  <c r="R569" i="10" s="1" a="1"/>
  <c r="R569" i="10" s="1"/>
  <c r="D570" i="10"/>
  <c r="R570" i="10" s="1" a="1"/>
  <c r="R570" i="10" s="1"/>
  <c r="D571" i="10"/>
  <c r="R571" i="10" s="1" a="1"/>
  <c r="R571" i="10" s="1"/>
  <c r="D572" i="10"/>
  <c r="R572" i="10" s="1" a="1"/>
  <c r="R572" i="10" s="1"/>
  <c r="D573" i="10"/>
  <c r="R573" i="10" s="1" a="1"/>
  <c r="R573" i="10" s="1"/>
  <c r="D574" i="10"/>
  <c r="R574" i="10" s="1" a="1"/>
  <c r="R574" i="10" s="1"/>
  <c r="D575" i="10"/>
  <c r="R575" i="10" s="1" a="1"/>
  <c r="R575" i="10" s="1"/>
  <c r="D576" i="10"/>
  <c r="R576" i="10" s="1" a="1"/>
  <c r="R576" i="10" s="1"/>
  <c r="D577" i="10"/>
  <c r="R577" i="10" s="1" a="1"/>
  <c r="R577" i="10" s="1"/>
  <c r="D578" i="10"/>
  <c r="R578" i="10" s="1" a="1"/>
  <c r="R578" i="10" s="1"/>
  <c r="D579" i="10"/>
  <c r="R579" i="10" s="1" a="1"/>
  <c r="R579" i="10" s="1"/>
  <c r="D580" i="10"/>
  <c r="R580" i="10" s="1" a="1"/>
  <c r="R580" i="10" s="1"/>
  <c r="D581" i="10"/>
  <c r="R581" i="10" s="1" a="1"/>
  <c r="R581" i="10" s="1"/>
  <c r="D582" i="10"/>
  <c r="R582" i="10" s="1" a="1"/>
  <c r="R582" i="10" s="1"/>
  <c r="D583" i="10"/>
  <c r="R583" i="10" s="1" a="1"/>
  <c r="R583" i="10" s="1"/>
  <c r="D584" i="10"/>
  <c r="R584" i="10" s="1" a="1"/>
  <c r="R584" i="10" s="1"/>
  <c r="D585" i="10"/>
  <c r="R585" i="10" s="1" a="1"/>
  <c r="R585" i="10" s="1"/>
  <c r="D586" i="10"/>
  <c r="R586" i="10" s="1" a="1"/>
  <c r="R586" i="10" s="1"/>
  <c r="D587" i="10"/>
  <c r="R587" i="10" s="1" a="1"/>
  <c r="R587" i="10" s="1"/>
  <c r="D588" i="10"/>
  <c r="R588" i="10" s="1" a="1"/>
  <c r="R588" i="10" s="1"/>
  <c r="D589" i="10"/>
  <c r="R589" i="10" s="1" a="1"/>
  <c r="R589" i="10" s="1"/>
  <c r="D590" i="10"/>
  <c r="R590" i="10" s="1" a="1"/>
  <c r="R590" i="10" s="1"/>
  <c r="D591" i="10"/>
  <c r="R591" i="10" s="1" a="1"/>
  <c r="R591" i="10" s="1"/>
  <c r="D592" i="10"/>
  <c r="R592" i="10" s="1" a="1"/>
  <c r="R592" i="10" s="1"/>
  <c r="D593" i="10"/>
  <c r="R593" i="10" s="1" a="1"/>
  <c r="R593" i="10" s="1"/>
  <c r="D594" i="10"/>
  <c r="R594" i="10" s="1" a="1"/>
  <c r="R594" i="10" s="1"/>
  <c r="D595" i="10"/>
  <c r="R595" i="10" s="1" a="1"/>
  <c r="R595" i="10" s="1"/>
  <c r="D596" i="10"/>
  <c r="R596" i="10" s="1" a="1"/>
  <c r="R596" i="10" s="1"/>
  <c r="D597" i="10"/>
  <c r="R597" i="10" s="1" a="1"/>
  <c r="R597" i="10" s="1"/>
  <c r="D598" i="10"/>
  <c r="R598" i="10" s="1" a="1"/>
  <c r="R598" i="10" s="1"/>
  <c r="D599" i="10"/>
  <c r="R599" i="10" s="1" a="1"/>
  <c r="R599" i="10" s="1"/>
  <c r="D600" i="10"/>
  <c r="R600" i="10" s="1" a="1"/>
  <c r="R600" i="10" s="1"/>
  <c r="D601" i="10"/>
  <c r="R601" i="10" s="1" a="1"/>
  <c r="R601" i="10" s="1"/>
  <c r="D602" i="10"/>
  <c r="R602" i="10" s="1" a="1"/>
  <c r="R602" i="10" s="1"/>
  <c r="D603" i="10"/>
  <c r="R603" i="10" s="1" a="1"/>
  <c r="R603" i="10" s="1"/>
  <c r="D604" i="10"/>
  <c r="R604" i="10" s="1" a="1"/>
  <c r="R604" i="10" s="1"/>
  <c r="D605" i="10"/>
  <c r="R605" i="10" s="1" a="1"/>
  <c r="R605" i="10" s="1"/>
  <c r="D606" i="10"/>
  <c r="R606" i="10" s="1" a="1"/>
  <c r="R606" i="10" s="1"/>
  <c r="D607" i="10"/>
  <c r="R607" i="10" s="1" a="1"/>
  <c r="R607" i="10" s="1"/>
  <c r="D608" i="10"/>
  <c r="R608" i="10" s="1" a="1"/>
  <c r="R608" i="10" s="1"/>
  <c r="D609" i="10"/>
  <c r="R609" i="10" s="1" a="1"/>
  <c r="R609" i="10" s="1"/>
  <c r="D610" i="10"/>
  <c r="R610" i="10" s="1" a="1"/>
  <c r="R610" i="10" s="1"/>
  <c r="D611" i="10"/>
  <c r="R611" i="10" s="1" a="1"/>
  <c r="R611" i="10" s="1"/>
  <c r="D612" i="10"/>
  <c r="R612" i="10" s="1" a="1"/>
  <c r="R612" i="10" s="1"/>
  <c r="D613" i="10"/>
  <c r="R613" i="10" s="1" a="1"/>
  <c r="R613" i="10" s="1"/>
  <c r="D614" i="10"/>
  <c r="R614" i="10" s="1" a="1"/>
  <c r="R614" i="10" s="1"/>
  <c r="D615" i="10"/>
  <c r="R615" i="10" s="1" a="1"/>
  <c r="R615" i="10" s="1"/>
  <c r="D616" i="10"/>
  <c r="R616" i="10" s="1" a="1"/>
  <c r="R616" i="10" s="1"/>
  <c r="D617" i="10"/>
  <c r="R617" i="10" s="1" a="1"/>
  <c r="R617" i="10" s="1"/>
  <c r="D618" i="10"/>
  <c r="R618" i="10" s="1" a="1"/>
  <c r="R618" i="10" s="1"/>
  <c r="D619" i="10"/>
  <c r="R619" i="10" s="1" a="1"/>
  <c r="R619" i="10" s="1"/>
  <c r="D620" i="10"/>
  <c r="R620" i="10" s="1" a="1"/>
  <c r="R620" i="10" s="1"/>
  <c r="D621" i="10"/>
  <c r="R621" i="10" s="1" a="1"/>
  <c r="R621" i="10" s="1"/>
  <c r="D622" i="10"/>
  <c r="R622" i="10" s="1" a="1"/>
  <c r="R622" i="10" s="1"/>
  <c r="D623" i="10"/>
  <c r="R623" i="10" s="1" a="1"/>
  <c r="R623" i="10" s="1"/>
  <c r="D624" i="10"/>
  <c r="R624" i="10" s="1" a="1"/>
  <c r="R624" i="10" s="1"/>
  <c r="D625" i="10"/>
  <c r="R625" i="10" s="1" a="1"/>
  <c r="R625" i="10" s="1"/>
  <c r="D626" i="10"/>
  <c r="R626" i="10" s="1" a="1"/>
  <c r="R626" i="10" s="1"/>
  <c r="D627" i="10"/>
  <c r="R627" i="10" s="1" a="1"/>
  <c r="R627" i="10" s="1"/>
  <c r="D628" i="10"/>
  <c r="R628" i="10" s="1" a="1"/>
  <c r="R628" i="10" s="1"/>
  <c r="D629" i="10"/>
  <c r="R629" i="10" s="1" a="1"/>
  <c r="R629" i="10" s="1"/>
  <c r="D630" i="10"/>
  <c r="R630" i="10" s="1" a="1"/>
  <c r="R630" i="10" s="1"/>
  <c r="D631" i="10"/>
  <c r="R631" i="10" s="1" a="1"/>
  <c r="R631" i="10" s="1"/>
  <c r="D632" i="10"/>
  <c r="R632" i="10" s="1" a="1"/>
  <c r="R632" i="10" s="1"/>
  <c r="D633" i="10"/>
  <c r="R633" i="10" s="1" a="1"/>
  <c r="R633" i="10" s="1"/>
  <c r="D634" i="10"/>
  <c r="R634" i="10" s="1" a="1"/>
  <c r="R634" i="10" s="1"/>
  <c r="D635" i="10"/>
  <c r="R635" i="10" s="1" a="1"/>
  <c r="R635" i="10" s="1"/>
  <c r="D636" i="10"/>
  <c r="R636" i="10" s="1" a="1"/>
  <c r="R636" i="10" s="1"/>
  <c r="D637" i="10"/>
  <c r="R637" i="10" s="1" a="1"/>
  <c r="R637" i="10" s="1"/>
  <c r="D638" i="10"/>
  <c r="R638" i="10" s="1" a="1"/>
  <c r="R638" i="10" s="1"/>
  <c r="D639" i="10"/>
  <c r="R639" i="10" s="1" a="1"/>
  <c r="R639" i="10" s="1"/>
  <c r="D640" i="10"/>
  <c r="R640" i="10" s="1" a="1"/>
  <c r="R640" i="10" s="1"/>
  <c r="D641" i="10"/>
  <c r="R641" i="10" s="1" a="1"/>
  <c r="R641" i="10" s="1"/>
  <c r="D642" i="10"/>
  <c r="R642" i="10" s="1" a="1"/>
  <c r="R642" i="10" s="1"/>
  <c r="D643" i="10"/>
  <c r="R643" i="10" s="1" a="1"/>
  <c r="R643" i="10" s="1"/>
  <c r="D644" i="10"/>
  <c r="R644" i="10" s="1" a="1"/>
  <c r="R644" i="10" s="1"/>
  <c r="D645" i="10"/>
  <c r="R645" i="10" s="1" a="1"/>
  <c r="R645" i="10" s="1"/>
  <c r="D646" i="10"/>
  <c r="R646" i="10" s="1" a="1"/>
  <c r="R646" i="10" s="1"/>
  <c r="D647" i="10"/>
  <c r="R647" i="10" s="1" a="1"/>
  <c r="R647" i="10" s="1"/>
  <c r="D648" i="10"/>
  <c r="R648" i="10" s="1" a="1"/>
  <c r="R648" i="10" s="1"/>
  <c r="D649" i="10"/>
  <c r="R649" i="10" s="1" a="1"/>
  <c r="R649" i="10" s="1"/>
  <c r="D650" i="10"/>
  <c r="R650" i="10" s="1" a="1"/>
  <c r="R650" i="10" s="1"/>
  <c r="D651" i="10"/>
  <c r="R651" i="10" s="1" a="1"/>
  <c r="R651" i="10" s="1"/>
  <c r="D652" i="10"/>
  <c r="R652" i="10" s="1" a="1"/>
  <c r="R652" i="10" s="1"/>
  <c r="D653" i="10"/>
  <c r="R653" i="10" s="1" a="1"/>
  <c r="R653" i="10" s="1"/>
  <c r="D654" i="10"/>
  <c r="R654" i="10" s="1" a="1"/>
  <c r="R654" i="10" s="1"/>
  <c r="D655" i="10"/>
  <c r="R655" i="10" s="1" a="1"/>
  <c r="R655" i="10" s="1"/>
  <c r="D656" i="10"/>
  <c r="R656" i="10" s="1" a="1"/>
  <c r="R656" i="10" s="1"/>
  <c r="D657" i="10"/>
  <c r="R657" i="10" s="1" a="1"/>
  <c r="R657" i="10" s="1"/>
  <c r="D658" i="10"/>
  <c r="R658" i="10" s="1" a="1"/>
  <c r="R658" i="10" s="1"/>
  <c r="D659" i="10"/>
  <c r="R659" i="10" s="1" a="1"/>
  <c r="R659" i="10" s="1"/>
  <c r="D660" i="10"/>
  <c r="R660" i="10" s="1" a="1"/>
  <c r="R660" i="10" s="1"/>
  <c r="D661" i="10"/>
  <c r="R661" i="10" s="1" a="1"/>
  <c r="R661" i="10" s="1"/>
  <c r="D662" i="10"/>
  <c r="R662" i="10" s="1" a="1"/>
  <c r="R662" i="10" s="1"/>
  <c r="D663" i="10"/>
  <c r="R663" i="10" s="1" a="1"/>
  <c r="R663" i="10" s="1"/>
  <c r="D664" i="10"/>
  <c r="R664" i="10" s="1" a="1"/>
  <c r="R664" i="10" s="1"/>
  <c r="D665" i="10"/>
  <c r="R665" i="10" s="1" a="1"/>
  <c r="R665" i="10" s="1"/>
  <c r="D666" i="10"/>
  <c r="R666" i="10" s="1" a="1"/>
  <c r="R666" i="10" s="1"/>
  <c r="D667" i="10"/>
  <c r="R667" i="10" s="1" a="1"/>
  <c r="R667" i="10" s="1"/>
  <c r="D668" i="10"/>
  <c r="R668" i="10" s="1" a="1"/>
  <c r="R668" i="10" s="1"/>
  <c r="D669" i="10"/>
  <c r="R669" i="10" s="1" a="1"/>
  <c r="R669" i="10" s="1"/>
  <c r="D670" i="10"/>
  <c r="R670" i="10" s="1" a="1"/>
  <c r="R670" i="10" s="1"/>
  <c r="D671" i="10"/>
  <c r="R671" i="10" s="1" a="1"/>
  <c r="R671" i="10" s="1"/>
  <c r="D672" i="10"/>
  <c r="R672" i="10" s="1" a="1"/>
  <c r="R672" i="10" s="1"/>
  <c r="D673" i="10"/>
  <c r="R673" i="10" s="1" a="1"/>
  <c r="R673" i="10" s="1"/>
  <c r="D674" i="10"/>
  <c r="R674" i="10" s="1" a="1"/>
  <c r="R674" i="10" s="1"/>
  <c r="D675" i="10"/>
  <c r="R675" i="10" s="1" a="1"/>
  <c r="R675" i="10" s="1"/>
  <c r="D676" i="10"/>
  <c r="R676" i="10" s="1" a="1"/>
  <c r="R676" i="10" s="1"/>
  <c r="D677" i="10"/>
  <c r="R677" i="10" s="1" a="1"/>
  <c r="R677" i="10" s="1"/>
  <c r="D678" i="10"/>
  <c r="R678" i="10" s="1" a="1"/>
  <c r="R678" i="10" s="1"/>
  <c r="D679" i="10"/>
  <c r="R679" i="10" s="1" a="1"/>
  <c r="R679" i="10" s="1"/>
  <c r="D680" i="10"/>
  <c r="R680" i="10" s="1" a="1"/>
  <c r="R680" i="10" s="1"/>
  <c r="D681" i="10"/>
  <c r="R681" i="10" s="1" a="1"/>
  <c r="R681" i="10" s="1"/>
  <c r="D682" i="10"/>
  <c r="R682" i="10" s="1" a="1"/>
  <c r="R682" i="10" s="1"/>
  <c r="D683" i="10"/>
  <c r="R683" i="10" s="1" a="1"/>
  <c r="R683" i="10" s="1"/>
  <c r="D684" i="10"/>
  <c r="R684" i="10" s="1" a="1"/>
  <c r="R684" i="10" s="1"/>
  <c r="D685" i="10"/>
  <c r="R685" i="10" s="1" a="1"/>
  <c r="R685" i="10" s="1"/>
  <c r="D686" i="10"/>
  <c r="R686" i="10" s="1" a="1"/>
  <c r="R686" i="10" s="1"/>
  <c r="D687" i="10"/>
  <c r="R687" i="10" s="1" a="1"/>
  <c r="R687" i="10" s="1"/>
  <c r="D688" i="10"/>
  <c r="R688" i="10" s="1" a="1"/>
  <c r="R688" i="10" s="1"/>
  <c r="D689" i="10"/>
  <c r="R689" i="10" s="1" a="1"/>
  <c r="R689" i="10" s="1"/>
  <c r="D690" i="10"/>
  <c r="R690" i="10" s="1" a="1"/>
  <c r="R690" i="10" s="1"/>
  <c r="D691" i="10"/>
  <c r="R691" i="10" s="1" a="1"/>
  <c r="R691" i="10" s="1"/>
  <c r="D692" i="10"/>
  <c r="R692" i="10" s="1" a="1"/>
  <c r="R692" i="10" s="1"/>
  <c r="D693" i="10"/>
  <c r="R693" i="10" s="1" a="1"/>
  <c r="R693" i="10" s="1"/>
  <c r="D694" i="10"/>
  <c r="R694" i="10" s="1" a="1"/>
  <c r="R694" i="10" s="1"/>
  <c r="D695" i="10"/>
  <c r="R695" i="10" s="1" a="1"/>
  <c r="R695" i="10" s="1"/>
  <c r="D696" i="10"/>
  <c r="R696" i="10" s="1" a="1"/>
  <c r="R696" i="10" s="1"/>
  <c r="D697" i="10"/>
  <c r="R697" i="10" s="1" a="1"/>
  <c r="R697" i="10" s="1"/>
  <c r="D698" i="10"/>
  <c r="R698" i="10" s="1" a="1"/>
  <c r="R698" i="10" s="1"/>
  <c r="D699" i="10"/>
  <c r="R699" i="10" s="1" a="1"/>
  <c r="R699" i="10" s="1"/>
  <c r="D700" i="10"/>
  <c r="R700" i="10" s="1" a="1"/>
  <c r="R700" i="10" s="1"/>
  <c r="D701" i="10"/>
  <c r="R701" i="10" s="1" a="1"/>
  <c r="R701" i="10" s="1"/>
  <c r="D702" i="10"/>
  <c r="R702" i="10" s="1" a="1"/>
  <c r="R702" i="10" s="1"/>
  <c r="D703" i="10"/>
  <c r="R703" i="10" s="1" a="1"/>
  <c r="R703" i="10" s="1"/>
  <c r="D704" i="10"/>
  <c r="R704" i="10" s="1" a="1"/>
  <c r="R704" i="10" s="1"/>
  <c r="D705" i="10"/>
  <c r="R705" i="10" s="1" a="1"/>
  <c r="R705" i="10" s="1"/>
  <c r="D706" i="10"/>
  <c r="R706" i="10" s="1" a="1"/>
  <c r="R706" i="10" s="1"/>
  <c r="D707" i="10"/>
  <c r="R707" i="10" s="1" a="1"/>
  <c r="R707" i="10" s="1"/>
  <c r="D708" i="10"/>
  <c r="R708" i="10" s="1" a="1"/>
  <c r="R708" i="10" s="1"/>
  <c r="D709" i="10"/>
  <c r="R709" i="10" s="1" a="1"/>
  <c r="R709" i="10" s="1"/>
  <c r="D710" i="10"/>
  <c r="R710" i="10" s="1" a="1"/>
  <c r="R710" i="10" s="1"/>
  <c r="D711" i="10"/>
  <c r="R711" i="10" s="1" a="1"/>
  <c r="R711" i="10" s="1"/>
  <c r="D712" i="10"/>
  <c r="R712" i="10" s="1" a="1"/>
  <c r="R712" i="10" s="1"/>
  <c r="D713" i="10"/>
  <c r="R713" i="10" s="1" a="1"/>
  <c r="R713" i="10" s="1"/>
  <c r="D714" i="10"/>
  <c r="R714" i="10" s="1" a="1"/>
  <c r="R714" i="10" s="1"/>
  <c r="D715" i="10"/>
  <c r="R715" i="10" s="1" a="1"/>
  <c r="R715" i="10" s="1"/>
  <c r="D716" i="10"/>
  <c r="R716" i="10" s="1" a="1"/>
  <c r="R716" i="10" s="1"/>
  <c r="D717" i="10"/>
  <c r="R717" i="10" s="1" a="1"/>
  <c r="R717" i="10" s="1"/>
  <c r="D718" i="10"/>
  <c r="R718" i="10" s="1" a="1"/>
  <c r="R718" i="10" s="1"/>
  <c r="D719" i="10"/>
  <c r="R719" i="10" s="1" a="1"/>
  <c r="R719" i="10" s="1"/>
  <c r="D720" i="10"/>
  <c r="R720" i="10" s="1" a="1"/>
  <c r="R720" i="10" s="1"/>
  <c r="D721" i="10"/>
  <c r="R721" i="10" s="1" a="1"/>
  <c r="R721" i="10" s="1"/>
  <c r="D722" i="10"/>
  <c r="R722" i="10" s="1" a="1"/>
  <c r="R722" i="10" s="1"/>
  <c r="D723" i="10"/>
  <c r="R723" i="10" s="1" a="1"/>
  <c r="R723" i="10" s="1"/>
  <c r="D724" i="10"/>
  <c r="R724" i="10" s="1" a="1"/>
  <c r="R724" i="10" s="1"/>
  <c r="D725" i="10"/>
  <c r="R725" i="10" s="1" a="1"/>
  <c r="R725" i="10" s="1"/>
  <c r="D726" i="10"/>
  <c r="R726" i="10" s="1" a="1"/>
  <c r="R726" i="10" s="1"/>
  <c r="D727" i="10"/>
  <c r="R727" i="10" s="1" a="1"/>
  <c r="R727" i="10" s="1"/>
  <c r="D728" i="10"/>
  <c r="R728" i="10" s="1" a="1"/>
  <c r="R728" i="10" s="1"/>
  <c r="D729" i="10"/>
  <c r="R729" i="10" s="1" a="1"/>
  <c r="R729" i="10" s="1"/>
  <c r="D730" i="10"/>
  <c r="R730" i="10" s="1" a="1"/>
  <c r="R730" i="10" s="1"/>
  <c r="D731" i="10"/>
  <c r="R731" i="10" s="1" a="1"/>
  <c r="R731" i="10" s="1"/>
  <c r="D732" i="10"/>
  <c r="R732" i="10" s="1" a="1"/>
  <c r="R732" i="10" s="1"/>
  <c r="D733" i="10"/>
  <c r="R733" i="10" s="1" a="1"/>
  <c r="R733" i="10" s="1"/>
  <c r="D734" i="10"/>
  <c r="R734" i="10" s="1" a="1"/>
  <c r="R734" i="10" s="1"/>
  <c r="D735" i="10"/>
  <c r="R735" i="10" s="1" a="1"/>
  <c r="R735" i="10" s="1"/>
  <c r="D736" i="10"/>
  <c r="R736" i="10" s="1" a="1"/>
  <c r="R736" i="10" s="1"/>
  <c r="D737" i="10"/>
  <c r="R737" i="10" s="1" a="1"/>
  <c r="R737" i="10" s="1"/>
  <c r="D738" i="10"/>
  <c r="R738" i="10" s="1" a="1"/>
  <c r="R738" i="10" s="1"/>
  <c r="D739" i="10"/>
  <c r="R739" i="10" s="1" a="1"/>
  <c r="R739" i="10" s="1"/>
  <c r="D740" i="10"/>
  <c r="R740" i="10" s="1" a="1"/>
  <c r="R740" i="10" s="1"/>
  <c r="D741" i="10"/>
  <c r="R741" i="10" s="1" a="1"/>
  <c r="R741" i="10" s="1"/>
  <c r="D742" i="10"/>
  <c r="R742" i="10" s="1" a="1"/>
  <c r="R742" i="10" s="1"/>
  <c r="D743" i="10"/>
  <c r="R743" i="10" s="1" a="1"/>
  <c r="R743" i="10" s="1"/>
  <c r="D744" i="10"/>
  <c r="R744" i="10" s="1" a="1"/>
  <c r="R744" i="10" s="1"/>
  <c r="D745" i="10"/>
  <c r="R745" i="10" s="1" a="1"/>
  <c r="R745" i="10" s="1"/>
  <c r="D746" i="10"/>
  <c r="R746" i="10" s="1" a="1"/>
  <c r="R746" i="10" s="1"/>
  <c r="D747" i="10"/>
  <c r="R747" i="10" s="1" a="1"/>
  <c r="R747" i="10" s="1"/>
  <c r="D748" i="10"/>
  <c r="R748" i="10" s="1" a="1"/>
  <c r="R748" i="10" s="1"/>
  <c r="D749" i="10"/>
  <c r="R749" i="10" s="1" a="1"/>
  <c r="R749" i="10" s="1"/>
  <c r="D750" i="10"/>
  <c r="R750" i="10" s="1" a="1"/>
  <c r="R750" i="10" s="1"/>
  <c r="D751" i="10"/>
  <c r="R751" i="10" s="1" a="1"/>
  <c r="R751" i="10" s="1"/>
  <c r="D752" i="10"/>
  <c r="R752" i="10" s="1" a="1"/>
  <c r="R752" i="10" s="1"/>
  <c r="D753" i="10"/>
  <c r="R753" i="10" s="1" a="1"/>
  <c r="R753" i="10" s="1"/>
  <c r="D754" i="10"/>
  <c r="R754" i="10" s="1" a="1"/>
  <c r="R754" i="10" s="1"/>
  <c r="D755" i="10"/>
  <c r="R755" i="10" s="1" a="1"/>
  <c r="R755" i="10" s="1"/>
  <c r="D756" i="10"/>
  <c r="R756" i="10" s="1" a="1"/>
  <c r="R756" i="10" s="1"/>
  <c r="D757" i="10"/>
  <c r="R757" i="10" s="1" a="1"/>
  <c r="R757" i="10" s="1"/>
  <c r="D758" i="10"/>
  <c r="R758" i="10" s="1" a="1"/>
  <c r="R758" i="10" s="1"/>
  <c r="D759" i="10"/>
  <c r="R759" i="10" s="1" a="1"/>
  <c r="R759" i="10" s="1"/>
  <c r="D760" i="10"/>
  <c r="R760" i="10" s="1" a="1"/>
  <c r="R760" i="10" s="1"/>
  <c r="D761" i="10"/>
  <c r="R761" i="10" s="1" a="1"/>
  <c r="R761" i="10" s="1"/>
  <c r="D762" i="10"/>
  <c r="R762" i="10" s="1" a="1"/>
  <c r="R762" i="10" s="1"/>
  <c r="D763" i="10"/>
  <c r="R763" i="10" s="1" a="1"/>
  <c r="R763" i="10" s="1"/>
  <c r="D764" i="10"/>
  <c r="R764" i="10" s="1" a="1"/>
  <c r="R764" i="10" s="1"/>
  <c r="D765" i="10"/>
  <c r="R765" i="10" s="1" a="1"/>
  <c r="R765" i="10" s="1"/>
  <c r="D766" i="10"/>
  <c r="R766" i="10" s="1" a="1"/>
  <c r="R766" i="10" s="1"/>
  <c r="D767" i="10"/>
  <c r="R767" i="10" s="1" a="1"/>
  <c r="R767" i="10" s="1"/>
  <c r="D768" i="10"/>
  <c r="R768" i="10" s="1" a="1"/>
  <c r="R768" i="10" s="1"/>
  <c r="D769" i="10"/>
  <c r="R769" i="10" s="1" a="1"/>
  <c r="R769" i="10" s="1"/>
  <c r="D770" i="10"/>
  <c r="R770" i="10" s="1" a="1"/>
  <c r="R770" i="10" s="1"/>
  <c r="D771" i="10"/>
  <c r="R771" i="10" s="1" a="1"/>
  <c r="R771" i="10" s="1"/>
  <c r="D772" i="10"/>
  <c r="R772" i="10" s="1" a="1"/>
  <c r="R772" i="10" s="1"/>
  <c r="D773" i="10"/>
  <c r="R773" i="10" s="1" a="1"/>
  <c r="R773" i="10" s="1"/>
  <c r="D774" i="10"/>
  <c r="R774" i="10" s="1" a="1"/>
  <c r="R774" i="10" s="1"/>
  <c r="D775" i="10"/>
  <c r="R775" i="10" s="1" a="1"/>
  <c r="R775" i="10" s="1"/>
  <c r="D776" i="10"/>
  <c r="R776" i="10" s="1" a="1"/>
  <c r="R776" i="10" s="1"/>
  <c r="D777" i="10"/>
  <c r="R777" i="10" s="1" a="1"/>
  <c r="R777" i="10" s="1"/>
  <c r="D778" i="10"/>
  <c r="R778" i="10" s="1" a="1"/>
  <c r="R778" i="10" s="1"/>
  <c r="D779" i="10"/>
  <c r="R779" i="10" s="1" a="1"/>
  <c r="R779" i="10" s="1"/>
  <c r="D780" i="10"/>
  <c r="R780" i="10" s="1" a="1"/>
  <c r="R780" i="10" s="1"/>
  <c r="D781" i="10"/>
  <c r="R781" i="10" s="1" a="1"/>
  <c r="R781" i="10" s="1"/>
  <c r="D782" i="10"/>
  <c r="R782" i="10" s="1" a="1"/>
  <c r="R782" i="10" s="1"/>
  <c r="D783" i="10"/>
  <c r="R783" i="10" s="1" a="1"/>
  <c r="R783" i="10" s="1"/>
  <c r="D784" i="10"/>
  <c r="R784" i="10" s="1" a="1"/>
  <c r="R784" i="10" s="1"/>
  <c r="D785" i="10"/>
  <c r="R785" i="10" s="1" a="1"/>
  <c r="R785" i="10" s="1"/>
  <c r="D786" i="10"/>
  <c r="R786" i="10" s="1" a="1"/>
  <c r="R786" i="10" s="1"/>
  <c r="D787" i="10"/>
  <c r="R787" i="10" s="1" a="1"/>
  <c r="R787" i="10" s="1"/>
  <c r="D788" i="10"/>
  <c r="R788" i="10" s="1" a="1"/>
  <c r="R788" i="10" s="1"/>
  <c r="D789" i="10"/>
  <c r="R789" i="10" s="1" a="1"/>
  <c r="R789" i="10" s="1"/>
  <c r="D790" i="10"/>
  <c r="R790" i="10" s="1" a="1"/>
  <c r="R790" i="10" s="1"/>
  <c r="D791" i="10"/>
  <c r="R791" i="10" s="1" a="1"/>
  <c r="R791" i="10" s="1"/>
  <c r="D792" i="10"/>
  <c r="R792" i="10" s="1" a="1"/>
  <c r="R792" i="10" s="1"/>
  <c r="D793" i="10"/>
  <c r="R793" i="10" s="1" a="1"/>
  <c r="R793" i="10" s="1"/>
  <c r="D794" i="10"/>
  <c r="R794" i="10" s="1" a="1"/>
  <c r="R794" i="10" s="1"/>
  <c r="D795" i="10"/>
  <c r="R795" i="10" s="1" a="1"/>
  <c r="R795" i="10" s="1"/>
  <c r="D796" i="10"/>
  <c r="R796" i="10" s="1" a="1"/>
  <c r="R796" i="10" s="1"/>
  <c r="D797" i="10"/>
  <c r="R797" i="10" s="1" a="1"/>
  <c r="R797" i="10" s="1"/>
  <c r="D798" i="10"/>
  <c r="R798" i="10" s="1" a="1"/>
  <c r="R798" i="10" s="1"/>
  <c r="D799" i="10"/>
  <c r="R799" i="10" s="1" a="1"/>
  <c r="R799" i="10" s="1"/>
  <c r="D800" i="10"/>
  <c r="R800" i="10" s="1" a="1"/>
  <c r="R800" i="10" s="1"/>
  <c r="D801" i="10"/>
  <c r="R801" i="10" s="1" a="1"/>
  <c r="R801" i="10" s="1"/>
  <c r="D802" i="10"/>
  <c r="R802" i="10" s="1" a="1"/>
  <c r="R802" i="10" s="1"/>
  <c r="D803" i="10"/>
  <c r="R803" i="10" s="1" a="1"/>
  <c r="R803" i="10" s="1"/>
  <c r="D804" i="10"/>
  <c r="R804" i="10" s="1" a="1"/>
  <c r="R804" i="10" s="1"/>
  <c r="D805" i="10"/>
  <c r="R805" i="10" s="1" a="1"/>
  <c r="R805" i="10" s="1"/>
  <c r="D806" i="10"/>
  <c r="R806" i="10" s="1" a="1"/>
  <c r="R806" i="10" s="1"/>
  <c r="D807" i="10"/>
  <c r="R807" i="10" s="1" a="1"/>
  <c r="R807" i="10" s="1"/>
  <c r="D808" i="10"/>
  <c r="R808" i="10" s="1" a="1"/>
  <c r="R808" i="10" s="1"/>
  <c r="D809" i="10"/>
  <c r="R809" i="10" s="1" a="1"/>
  <c r="R809" i="10" s="1"/>
  <c r="D810" i="10"/>
  <c r="R810" i="10" s="1" a="1"/>
  <c r="R810" i="10" s="1"/>
  <c r="D811" i="10"/>
  <c r="R811" i="10" s="1" a="1"/>
  <c r="R811" i="10" s="1"/>
  <c r="D812" i="10"/>
  <c r="R812" i="10" s="1" a="1"/>
  <c r="R812" i="10" s="1"/>
  <c r="D813" i="10"/>
  <c r="R813" i="10" s="1" a="1"/>
  <c r="R813" i="10" s="1"/>
  <c r="D814" i="10"/>
  <c r="R814" i="10" s="1" a="1"/>
  <c r="R814" i="10" s="1"/>
  <c r="D815" i="10"/>
  <c r="R815" i="10" s="1" a="1"/>
  <c r="R815" i="10" s="1"/>
  <c r="D816" i="10"/>
  <c r="R816" i="10" s="1" a="1"/>
  <c r="R816" i="10" s="1"/>
  <c r="D817" i="10"/>
  <c r="R817" i="10" s="1" a="1"/>
  <c r="R817" i="10" s="1"/>
  <c r="D818" i="10"/>
  <c r="R818" i="10" s="1" a="1"/>
  <c r="R818" i="10" s="1"/>
  <c r="D819" i="10"/>
  <c r="R819" i="10" s="1" a="1"/>
  <c r="R819" i="10" s="1"/>
  <c r="D820" i="10"/>
  <c r="R820" i="10" s="1" a="1"/>
  <c r="R820" i="10" s="1"/>
  <c r="D821" i="10"/>
  <c r="R821" i="10" s="1" a="1"/>
  <c r="R821" i="10" s="1"/>
  <c r="D822" i="10"/>
  <c r="R822" i="10" s="1" a="1"/>
  <c r="R822" i="10" s="1"/>
  <c r="D823" i="10"/>
  <c r="R823" i="10" s="1" a="1"/>
  <c r="R823" i="10" s="1"/>
  <c r="D824" i="10"/>
  <c r="R824" i="10" s="1" a="1"/>
  <c r="R824" i="10" s="1"/>
  <c r="D825" i="10"/>
  <c r="R825" i="10" s="1" a="1"/>
  <c r="R825" i="10" s="1"/>
  <c r="D826" i="10"/>
  <c r="R826" i="10" s="1" a="1"/>
  <c r="R826" i="10" s="1"/>
  <c r="D827" i="10"/>
  <c r="R827" i="10" s="1" a="1"/>
  <c r="R827" i="10" s="1"/>
  <c r="D828" i="10"/>
  <c r="R828" i="10" s="1" a="1"/>
  <c r="R828" i="10" s="1"/>
  <c r="D829" i="10"/>
  <c r="R829" i="10" s="1" a="1"/>
  <c r="R829" i="10" s="1"/>
  <c r="D830" i="10"/>
  <c r="R830" i="10" s="1" a="1"/>
  <c r="R830" i="10" s="1"/>
  <c r="D831" i="10"/>
  <c r="R831" i="10" s="1" a="1"/>
  <c r="R831" i="10" s="1"/>
  <c r="D832" i="10"/>
  <c r="R832" i="10" s="1" a="1"/>
  <c r="R832" i="10" s="1"/>
  <c r="D833" i="10"/>
  <c r="R833" i="10" s="1" a="1"/>
  <c r="R833" i="10" s="1"/>
  <c r="D834" i="10"/>
  <c r="R834" i="10" s="1" a="1"/>
  <c r="R834" i="10" s="1"/>
  <c r="D835" i="10"/>
  <c r="R835" i="10" s="1" a="1"/>
  <c r="R835" i="10" s="1"/>
  <c r="D836" i="10"/>
  <c r="R836" i="10" s="1" a="1"/>
  <c r="R836" i="10" s="1"/>
  <c r="D837" i="10"/>
  <c r="R837" i="10" s="1" a="1"/>
  <c r="R837" i="10" s="1"/>
  <c r="D838" i="10"/>
  <c r="R838" i="10" s="1" a="1"/>
  <c r="R838" i="10" s="1"/>
  <c r="D839" i="10"/>
  <c r="R839" i="10" s="1" a="1"/>
  <c r="R839" i="10" s="1"/>
  <c r="D840" i="10"/>
  <c r="R840" i="10" s="1" a="1"/>
  <c r="R840" i="10" s="1"/>
  <c r="D841" i="10"/>
  <c r="R841" i="10" s="1" a="1"/>
  <c r="R841" i="10" s="1"/>
  <c r="D842" i="10"/>
  <c r="R842" i="10" s="1" a="1"/>
  <c r="R842" i="10" s="1"/>
  <c r="D843" i="10"/>
  <c r="R843" i="10" s="1" a="1"/>
  <c r="R843" i="10" s="1"/>
  <c r="D844" i="10"/>
  <c r="R844" i="10" s="1" a="1"/>
  <c r="R844" i="10" s="1"/>
  <c r="D845" i="10"/>
  <c r="R845" i="10" s="1" a="1"/>
  <c r="R845" i="10" s="1"/>
  <c r="D846" i="10"/>
  <c r="R846" i="10" s="1" a="1"/>
  <c r="R846" i="10" s="1"/>
  <c r="D847" i="10"/>
  <c r="R847" i="10" s="1" a="1"/>
  <c r="R847" i="10" s="1"/>
  <c r="D848" i="10"/>
  <c r="R848" i="10" s="1" a="1"/>
  <c r="R848" i="10" s="1"/>
  <c r="D849" i="10"/>
  <c r="R849" i="10" s="1" a="1"/>
  <c r="R849" i="10" s="1"/>
  <c r="D850" i="10"/>
  <c r="R850" i="10" s="1" a="1"/>
  <c r="R850" i="10" s="1"/>
  <c r="D851" i="10"/>
  <c r="R851" i="10" s="1" a="1"/>
  <c r="R851" i="10" s="1"/>
  <c r="D852" i="10"/>
  <c r="R852" i="10" s="1" a="1"/>
  <c r="R852" i="10" s="1"/>
  <c r="D853" i="10"/>
  <c r="R853" i="10" s="1" a="1"/>
  <c r="R853" i="10" s="1"/>
  <c r="D854" i="10"/>
  <c r="R854" i="10" s="1" a="1"/>
  <c r="R854" i="10" s="1"/>
  <c r="D855" i="10"/>
  <c r="R855" i="10" s="1" a="1"/>
  <c r="R855" i="10" s="1"/>
  <c r="D856" i="10"/>
  <c r="R856" i="10" s="1" a="1"/>
  <c r="R856" i="10" s="1"/>
  <c r="D857" i="10"/>
  <c r="R857" i="10" s="1" a="1"/>
  <c r="R857" i="10" s="1"/>
  <c r="D858" i="10"/>
  <c r="R858" i="10" s="1" a="1"/>
  <c r="R858" i="10" s="1"/>
  <c r="D859" i="10"/>
  <c r="R859" i="10" s="1" a="1"/>
  <c r="R859" i="10" s="1"/>
  <c r="D860" i="10"/>
  <c r="R860" i="10" s="1" a="1"/>
  <c r="R860" i="10" s="1"/>
  <c r="D861" i="10"/>
  <c r="R861" i="10" s="1" a="1"/>
  <c r="R861" i="10" s="1"/>
  <c r="D862" i="10"/>
  <c r="R862" i="10" s="1" a="1"/>
  <c r="R862" i="10" s="1"/>
  <c r="D863" i="10"/>
  <c r="R863" i="10" s="1" a="1"/>
  <c r="R863" i="10" s="1"/>
  <c r="D864" i="10"/>
  <c r="R864" i="10" s="1" a="1"/>
  <c r="R864" i="10" s="1"/>
  <c r="D865" i="10"/>
  <c r="R865" i="10" s="1" a="1"/>
  <c r="R865" i="10" s="1"/>
  <c r="D866" i="10"/>
  <c r="R866" i="10" s="1" a="1"/>
  <c r="R866" i="10" s="1"/>
  <c r="D867" i="10"/>
  <c r="R867" i="10" s="1" a="1"/>
  <c r="R867" i="10" s="1"/>
  <c r="D868" i="10"/>
  <c r="R868" i="10" s="1" a="1"/>
  <c r="R868" i="10" s="1"/>
  <c r="D869" i="10"/>
  <c r="R869" i="10" s="1" a="1"/>
  <c r="R869" i="10" s="1"/>
  <c r="D870" i="10"/>
  <c r="R870" i="10" s="1" a="1"/>
  <c r="R870" i="10" s="1"/>
  <c r="D871" i="10"/>
  <c r="R871" i="10" s="1" a="1"/>
  <c r="R871" i="10" s="1"/>
  <c r="D872" i="10"/>
  <c r="R872" i="10" s="1" a="1"/>
  <c r="R872" i="10" s="1"/>
  <c r="D873" i="10"/>
  <c r="R873" i="10" s="1" a="1"/>
  <c r="R873" i="10" s="1"/>
  <c r="D874" i="10"/>
  <c r="R874" i="10" s="1" a="1"/>
  <c r="R874" i="10" s="1"/>
  <c r="D875" i="10"/>
  <c r="R875" i="10" s="1" a="1"/>
  <c r="R875" i="10" s="1"/>
  <c r="D876" i="10"/>
  <c r="R876" i="10" s="1" a="1"/>
  <c r="R876" i="10" s="1"/>
  <c r="D877" i="10"/>
  <c r="R877" i="10" s="1" a="1"/>
  <c r="R877" i="10" s="1"/>
  <c r="D878" i="10"/>
  <c r="R878" i="10" s="1" a="1"/>
  <c r="R878" i="10" s="1"/>
  <c r="D879" i="10"/>
  <c r="R879" i="10" s="1" a="1"/>
  <c r="R879" i="10" s="1"/>
  <c r="D880" i="10"/>
  <c r="R880" i="10" s="1" a="1"/>
  <c r="R880" i="10" s="1"/>
  <c r="D881" i="10"/>
  <c r="R881" i="10" s="1" a="1"/>
  <c r="R881" i="10" s="1"/>
  <c r="D882" i="10"/>
  <c r="R882" i="10" s="1" a="1"/>
  <c r="R882" i="10" s="1"/>
  <c r="D883" i="10"/>
  <c r="R883" i="10" s="1" a="1"/>
  <c r="R883" i="10" s="1"/>
  <c r="D884" i="10"/>
  <c r="R884" i="10" s="1" a="1"/>
  <c r="R884" i="10" s="1"/>
  <c r="D885" i="10"/>
  <c r="R885" i="10" s="1" a="1"/>
  <c r="R885" i="10" s="1"/>
  <c r="D886" i="10"/>
  <c r="R886" i="10" s="1" a="1"/>
  <c r="R886" i="10" s="1"/>
  <c r="D887" i="10"/>
  <c r="R887" i="10" s="1" a="1"/>
  <c r="R887" i="10" s="1"/>
  <c r="D888" i="10"/>
  <c r="R888" i="10" s="1" a="1"/>
  <c r="R888" i="10" s="1"/>
  <c r="D889" i="10"/>
  <c r="R889" i="10" s="1" a="1"/>
  <c r="R889" i="10" s="1"/>
  <c r="D890" i="10"/>
  <c r="R890" i="10" s="1" a="1"/>
  <c r="R890" i="10" s="1"/>
  <c r="D891" i="10"/>
  <c r="R891" i="10" s="1" a="1"/>
  <c r="R891" i="10" s="1"/>
  <c r="D892" i="10"/>
  <c r="R892" i="10" s="1" a="1"/>
  <c r="R892" i="10" s="1"/>
  <c r="D893" i="10"/>
  <c r="R893" i="10" s="1" a="1"/>
  <c r="R893" i="10" s="1"/>
  <c r="D894" i="10"/>
  <c r="R894" i="10" s="1" a="1"/>
  <c r="R894" i="10" s="1"/>
  <c r="D895" i="10"/>
  <c r="R895" i="10" s="1" a="1"/>
  <c r="R895" i="10" s="1"/>
  <c r="D896" i="10"/>
  <c r="R896" i="10" s="1" a="1"/>
  <c r="R896" i="10" s="1"/>
  <c r="D897" i="10"/>
  <c r="R897" i="10" s="1" a="1"/>
  <c r="R897" i="10" s="1"/>
  <c r="D898" i="10"/>
  <c r="R898" i="10" s="1" a="1"/>
  <c r="R898" i="10" s="1"/>
  <c r="D899" i="10"/>
  <c r="R899" i="10" s="1" a="1"/>
  <c r="R899" i="10" s="1"/>
  <c r="D900" i="10"/>
  <c r="R900" i="10" s="1" a="1"/>
  <c r="R900" i="10" s="1"/>
  <c r="D901" i="10"/>
  <c r="R901" i="10" s="1" a="1"/>
  <c r="R901" i="10" s="1"/>
  <c r="D902" i="10"/>
  <c r="R902" i="10" s="1" a="1"/>
  <c r="R902" i="10" s="1"/>
  <c r="D903" i="10"/>
  <c r="R903" i="10" s="1" a="1"/>
  <c r="R903" i="10" s="1"/>
  <c r="D904" i="10"/>
  <c r="R904" i="10" s="1" a="1"/>
  <c r="R904" i="10" s="1"/>
  <c r="D905" i="10"/>
  <c r="R905" i="10" s="1" a="1"/>
  <c r="R905" i="10" s="1"/>
  <c r="D906" i="10"/>
  <c r="R906" i="10" s="1" a="1"/>
  <c r="R906" i="10" s="1"/>
  <c r="D907" i="10"/>
  <c r="R907" i="10" s="1" a="1"/>
  <c r="R907" i="10" s="1"/>
  <c r="D908" i="10"/>
  <c r="R908" i="10" s="1" a="1"/>
  <c r="R908" i="10" s="1"/>
  <c r="D909" i="10"/>
  <c r="R909" i="10" s="1" a="1"/>
  <c r="R909" i="10" s="1"/>
  <c r="D910" i="10"/>
  <c r="R910" i="10" s="1" a="1"/>
  <c r="R910" i="10" s="1"/>
  <c r="D911" i="10"/>
  <c r="R911" i="10" s="1" a="1"/>
  <c r="R911" i="10" s="1"/>
  <c r="D912" i="10"/>
  <c r="R912" i="10" s="1" a="1"/>
  <c r="R912" i="10" s="1"/>
  <c r="D913" i="10"/>
  <c r="R913" i="10" s="1" a="1"/>
  <c r="R913" i="10" s="1"/>
  <c r="D914" i="10"/>
  <c r="R914" i="10" s="1" a="1"/>
  <c r="R914" i="10" s="1"/>
  <c r="D915" i="10"/>
  <c r="R915" i="10" s="1" a="1"/>
  <c r="R915" i="10" s="1"/>
  <c r="D916" i="10"/>
  <c r="R916" i="10" s="1" a="1"/>
  <c r="R916" i="10" s="1"/>
  <c r="D917" i="10"/>
  <c r="R917" i="10" s="1" a="1"/>
  <c r="R917" i="10" s="1"/>
  <c r="D918" i="10"/>
  <c r="R918" i="10" s="1" a="1"/>
  <c r="R918" i="10" s="1"/>
  <c r="D919" i="10"/>
  <c r="R919" i="10" s="1" a="1"/>
  <c r="R919" i="10" s="1"/>
  <c r="D920" i="10"/>
  <c r="R920" i="10" s="1" a="1"/>
  <c r="R920" i="10" s="1"/>
  <c r="D921" i="10"/>
  <c r="R921" i="10" s="1" a="1"/>
  <c r="R921" i="10" s="1"/>
  <c r="D922" i="10"/>
  <c r="R922" i="10" s="1" a="1"/>
  <c r="R922" i="10" s="1"/>
  <c r="D923" i="10"/>
  <c r="R923" i="10" s="1" a="1"/>
  <c r="R923" i="10" s="1"/>
  <c r="D924" i="10"/>
  <c r="R924" i="10" s="1" a="1"/>
  <c r="R924" i="10" s="1"/>
  <c r="D925" i="10"/>
  <c r="R925" i="10" s="1" a="1"/>
  <c r="R925" i="10" s="1"/>
  <c r="D926" i="10"/>
  <c r="R926" i="10" s="1" a="1"/>
  <c r="R926" i="10" s="1"/>
  <c r="D927" i="10"/>
  <c r="R927" i="10" s="1" a="1"/>
  <c r="R927" i="10" s="1"/>
  <c r="D928" i="10"/>
  <c r="R928" i="10" s="1" a="1"/>
  <c r="R928" i="10" s="1"/>
  <c r="D929" i="10"/>
  <c r="R929" i="10" s="1" a="1"/>
  <c r="R929" i="10" s="1"/>
  <c r="D930" i="10"/>
  <c r="R930" i="10" s="1" a="1"/>
  <c r="R930" i="10" s="1"/>
  <c r="D931" i="10"/>
  <c r="R931" i="10" s="1" a="1"/>
  <c r="R931" i="10" s="1"/>
  <c r="D932" i="10"/>
  <c r="R932" i="10" s="1" a="1"/>
  <c r="R932" i="10" s="1"/>
  <c r="D933" i="10"/>
  <c r="R933" i="10" s="1" a="1"/>
  <c r="R933" i="10" s="1"/>
  <c r="D934" i="10"/>
  <c r="R934" i="10" s="1" a="1"/>
  <c r="R934" i="10" s="1"/>
  <c r="D935" i="10"/>
  <c r="R935" i="10" s="1" a="1"/>
  <c r="R935" i="10" s="1"/>
  <c r="D936" i="10"/>
  <c r="R936" i="10" s="1" a="1"/>
  <c r="R936" i="10" s="1"/>
  <c r="D937" i="10"/>
  <c r="R937" i="10" s="1" a="1"/>
  <c r="R937" i="10" s="1"/>
  <c r="D938" i="10"/>
  <c r="R938" i="10" s="1" a="1"/>
  <c r="R938" i="10" s="1"/>
  <c r="D939" i="10"/>
  <c r="R939" i="10" s="1" a="1"/>
  <c r="R939" i="10" s="1"/>
  <c r="D940" i="10"/>
  <c r="R940" i="10" s="1" a="1"/>
  <c r="R940" i="10" s="1"/>
  <c r="D941" i="10"/>
  <c r="R941" i="10" s="1" a="1"/>
  <c r="R941" i="10" s="1"/>
  <c r="D942" i="10"/>
  <c r="R942" i="10" s="1" a="1"/>
  <c r="R942" i="10" s="1"/>
  <c r="D943" i="10"/>
  <c r="R943" i="10" s="1" a="1"/>
  <c r="R943" i="10" s="1"/>
  <c r="D944" i="10"/>
  <c r="R944" i="10" s="1" a="1"/>
  <c r="R944" i="10" s="1"/>
  <c r="D945" i="10"/>
  <c r="R945" i="10" s="1" a="1"/>
  <c r="R945" i="10" s="1"/>
  <c r="D946" i="10"/>
  <c r="R946" i="10" s="1" a="1"/>
  <c r="R946" i="10" s="1"/>
  <c r="D947" i="10"/>
  <c r="R947" i="10" s="1" a="1"/>
  <c r="R947" i="10" s="1"/>
  <c r="D948" i="10"/>
  <c r="R948" i="10" s="1" a="1"/>
  <c r="R948" i="10" s="1"/>
  <c r="D949" i="10"/>
  <c r="R949" i="10" s="1" a="1"/>
  <c r="R949" i="10" s="1"/>
  <c r="D950" i="10"/>
  <c r="R950" i="10" s="1" a="1"/>
  <c r="R950" i="10" s="1"/>
  <c r="D951" i="10"/>
  <c r="R951" i="10" s="1" a="1"/>
  <c r="R951" i="10" s="1"/>
  <c r="D952" i="10"/>
  <c r="R952" i="10" s="1" a="1"/>
  <c r="R952" i="10" s="1"/>
  <c r="D953" i="10"/>
  <c r="R953" i="10" s="1" a="1"/>
  <c r="R953" i="10" s="1"/>
  <c r="D954" i="10"/>
  <c r="R954" i="10" s="1" a="1"/>
  <c r="R954" i="10" s="1"/>
  <c r="D955" i="10"/>
  <c r="R955" i="10" s="1" a="1"/>
  <c r="R955" i="10" s="1"/>
  <c r="D956" i="10"/>
  <c r="R956" i="10" s="1" a="1"/>
  <c r="R956" i="10" s="1"/>
  <c r="D957" i="10"/>
  <c r="R957" i="10" s="1" a="1"/>
  <c r="R957" i="10" s="1"/>
  <c r="D958" i="10"/>
  <c r="R958" i="10" s="1" a="1"/>
  <c r="R958" i="10" s="1"/>
  <c r="D959" i="10"/>
  <c r="R959" i="10" s="1" a="1"/>
  <c r="R959" i="10" s="1"/>
  <c r="D960" i="10"/>
  <c r="R960" i="10" s="1" a="1"/>
  <c r="R960" i="10" s="1"/>
  <c r="D961" i="10"/>
  <c r="R961" i="10" s="1" a="1"/>
  <c r="R961" i="10" s="1"/>
  <c r="D962" i="10"/>
  <c r="R962" i="10" s="1" a="1"/>
  <c r="R962" i="10" s="1"/>
  <c r="D963" i="10"/>
  <c r="R963" i="10" s="1" a="1"/>
  <c r="R963" i="10" s="1"/>
  <c r="D964" i="10"/>
  <c r="R964" i="10" s="1" a="1"/>
  <c r="R964" i="10" s="1"/>
  <c r="D965" i="10"/>
  <c r="R965" i="10" s="1" a="1"/>
  <c r="R965" i="10" s="1"/>
  <c r="D966" i="10"/>
  <c r="R966" i="10" s="1" a="1"/>
  <c r="R966" i="10" s="1"/>
  <c r="D967" i="10"/>
  <c r="R967" i="10" s="1" a="1"/>
  <c r="R967" i="10" s="1"/>
  <c r="D968" i="10"/>
  <c r="R968" i="10" s="1" a="1"/>
  <c r="R968" i="10" s="1"/>
  <c r="D969" i="10"/>
  <c r="R969" i="10" s="1" a="1"/>
  <c r="R969" i="10" s="1"/>
  <c r="D970" i="10"/>
  <c r="R970" i="10" s="1" a="1"/>
  <c r="R970" i="10" s="1"/>
  <c r="D971" i="10"/>
  <c r="R971" i="10" s="1" a="1"/>
  <c r="R971" i="10" s="1"/>
  <c r="D972" i="10"/>
  <c r="R972" i="10" s="1" a="1"/>
  <c r="R972" i="10" s="1"/>
  <c r="D973" i="10"/>
  <c r="R973" i="10" s="1" a="1"/>
  <c r="R973" i="10" s="1"/>
  <c r="D974" i="10"/>
  <c r="R974" i="10" s="1" a="1"/>
  <c r="R974" i="10" s="1"/>
  <c r="D975" i="10"/>
  <c r="R975" i="10" s="1" a="1"/>
  <c r="R975" i="10" s="1"/>
  <c r="D976" i="10"/>
  <c r="R976" i="10" s="1" a="1"/>
  <c r="R976" i="10" s="1"/>
  <c r="D977" i="10"/>
  <c r="R977" i="10" s="1" a="1"/>
  <c r="R977" i="10" s="1"/>
  <c r="D978" i="10"/>
  <c r="R978" i="10" s="1" a="1"/>
  <c r="R978" i="10" s="1"/>
  <c r="D979" i="10"/>
  <c r="R979" i="10" s="1" a="1"/>
  <c r="R979" i="10" s="1"/>
  <c r="D980" i="10"/>
  <c r="R980" i="10" s="1" a="1"/>
  <c r="R980" i="10" s="1"/>
  <c r="D981" i="10"/>
  <c r="R981" i="10" s="1" a="1"/>
  <c r="R981" i="10" s="1"/>
  <c r="D982" i="10"/>
  <c r="R982" i="10" s="1" a="1"/>
  <c r="R982" i="10" s="1"/>
  <c r="D983" i="10"/>
  <c r="R983" i="10" s="1" a="1"/>
  <c r="R983" i="10" s="1"/>
  <c r="D984" i="10"/>
  <c r="R984" i="10" s="1" a="1"/>
  <c r="R984" i="10" s="1"/>
  <c r="D985" i="10"/>
  <c r="R985" i="10" s="1" a="1"/>
  <c r="R985" i="10" s="1"/>
  <c r="D986" i="10"/>
  <c r="R986" i="10" s="1" a="1"/>
  <c r="R986" i="10" s="1"/>
  <c r="D987" i="10"/>
  <c r="R987" i="10" s="1" a="1"/>
  <c r="R987" i="10" s="1"/>
  <c r="D988" i="10"/>
  <c r="R988" i="10" s="1" a="1"/>
  <c r="R988" i="10" s="1"/>
  <c r="D989" i="10"/>
  <c r="R989" i="10" s="1" a="1"/>
  <c r="R989" i="10" s="1"/>
  <c r="D990" i="10"/>
  <c r="R990" i="10" s="1" a="1"/>
  <c r="R990" i="10" s="1"/>
  <c r="D991" i="10"/>
  <c r="R991" i="10" s="1" a="1"/>
  <c r="R991" i="10" s="1"/>
  <c r="D992" i="10"/>
  <c r="R992" i="10" s="1" a="1"/>
  <c r="R992" i="10" s="1"/>
  <c r="D993" i="10"/>
  <c r="R993" i="10" s="1" a="1"/>
  <c r="R993" i="10" s="1"/>
  <c r="D994" i="10"/>
  <c r="R994" i="10" s="1" a="1"/>
  <c r="R994" i="10" s="1"/>
  <c r="D995" i="10"/>
  <c r="R995" i="10" s="1" a="1"/>
  <c r="R995" i="10" s="1"/>
  <c r="D996" i="10"/>
  <c r="R996" i="10" s="1" a="1"/>
  <c r="R996" i="10" s="1"/>
  <c r="D997" i="10"/>
  <c r="R997" i="10" s="1" a="1"/>
  <c r="R997" i="10" s="1"/>
  <c r="D998" i="10"/>
  <c r="R998" i="10" s="1" a="1"/>
  <c r="R998" i="10" s="1"/>
  <c r="D999" i="10"/>
  <c r="R999" i="10" s="1" a="1"/>
  <c r="R999" i="10" s="1"/>
  <c r="D1000" i="10"/>
  <c r="R1000" i="10" s="1" a="1"/>
  <c r="R1000" i="10" s="1"/>
  <c r="D1001" i="10"/>
  <c r="R1001" i="10" s="1" a="1"/>
  <c r="R1001" i="10" s="1"/>
  <c r="D1002" i="10"/>
  <c r="R1002" i="10" s="1" a="1"/>
  <c r="R1002" i="10" s="1"/>
  <c r="D1003" i="10"/>
  <c r="R1003" i="10" s="1" a="1"/>
  <c r="R1003" i="10" s="1"/>
  <c r="D1004" i="10"/>
  <c r="R1004" i="10" s="1" a="1"/>
  <c r="R1004" i="10" s="1"/>
  <c r="D1005" i="10"/>
  <c r="R1005" i="10" s="1" a="1"/>
  <c r="R1005" i="10" s="1"/>
  <c r="D7" i="11"/>
  <c r="M7" i="11" s="1" a="1"/>
  <c r="M7" i="11" s="1"/>
  <c r="D8" i="11"/>
  <c r="M8" i="11" s="1" a="1"/>
  <c r="M8" i="11" s="1"/>
  <c r="D9" i="11"/>
  <c r="M9" i="11" s="1" a="1"/>
  <c r="M9" i="11" s="1"/>
  <c r="D10" i="11"/>
  <c r="M10" i="11" s="1" a="1"/>
  <c r="M10" i="11" s="1"/>
  <c r="D11" i="11"/>
  <c r="M11" i="11" s="1" a="1"/>
  <c r="M11" i="11" s="1"/>
  <c r="D12" i="11"/>
  <c r="M12" i="11" s="1" a="1"/>
  <c r="M12" i="11" s="1"/>
  <c r="D13" i="11"/>
  <c r="M13" i="11" s="1" a="1"/>
  <c r="M13" i="11" s="1"/>
  <c r="D14" i="11"/>
  <c r="M14" i="11" s="1" a="1"/>
  <c r="M14" i="11" s="1"/>
  <c r="D15" i="11"/>
  <c r="M15" i="11" s="1" a="1"/>
  <c r="M15" i="11" s="1"/>
  <c r="D16" i="11"/>
  <c r="M16" i="11" s="1" a="1"/>
  <c r="M16" i="11" s="1"/>
  <c r="D17" i="11"/>
  <c r="M17" i="11" s="1" a="1"/>
  <c r="M17" i="11" s="1"/>
  <c r="D18" i="11"/>
  <c r="M18" i="11" s="1" a="1"/>
  <c r="M18" i="11" s="1"/>
  <c r="D19" i="11"/>
  <c r="M19" i="11" s="1" a="1"/>
  <c r="M19" i="11" s="1"/>
  <c r="D20" i="11"/>
  <c r="M20" i="11" s="1" a="1"/>
  <c r="M20" i="11" s="1"/>
  <c r="D21" i="11"/>
  <c r="M21" i="11" s="1" a="1"/>
  <c r="M21" i="11" s="1"/>
  <c r="D22" i="11"/>
  <c r="M22" i="11" s="1" a="1"/>
  <c r="M22" i="11" s="1"/>
  <c r="D23" i="11"/>
  <c r="M23" i="11" s="1" a="1"/>
  <c r="M23" i="11" s="1"/>
  <c r="D24" i="11"/>
  <c r="M24" i="11" s="1" a="1"/>
  <c r="M24" i="11" s="1"/>
  <c r="D25" i="11"/>
  <c r="M25" i="11" s="1" a="1"/>
  <c r="M25" i="11" s="1"/>
  <c r="D26" i="11"/>
  <c r="M26" i="11" s="1" a="1"/>
  <c r="M26" i="11" s="1"/>
  <c r="D27" i="11"/>
  <c r="M27" i="11" s="1" a="1"/>
  <c r="M27" i="11" s="1"/>
  <c r="D28" i="11"/>
  <c r="M28" i="11" s="1" a="1"/>
  <c r="M28" i="11" s="1"/>
  <c r="D29" i="11"/>
  <c r="M29" i="11" s="1" a="1"/>
  <c r="M29" i="11" s="1"/>
  <c r="D30" i="11"/>
  <c r="M30" i="11" s="1" a="1"/>
  <c r="M30" i="11" s="1"/>
  <c r="D31" i="11"/>
  <c r="M31" i="11" s="1" a="1"/>
  <c r="M31" i="11" s="1"/>
  <c r="D32" i="11"/>
  <c r="M32" i="11" s="1" a="1"/>
  <c r="M32" i="11" s="1"/>
  <c r="D33" i="11"/>
  <c r="M33" i="11" s="1" a="1"/>
  <c r="M33" i="11" s="1"/>
  <c r="D34" i="11"/>
  <c r="M34" i="11" s="1" a="1"/>
  <c r="M34" i="11" s="1"/>
  <c r="D35" i="11"/>
  <c r="M35" i="11" s="1" a="1"/>
  <c r="M35" i="11" s="1"/>
  <c r="D36" i="11"/>
  <c r="M36" i="11" s="1" a="1"/>
  <c r="M36" i="11" s="1"/>
  <c r="D37" i="11"/>
  <c r="M37" i="11" s="1" a="1"/>
  <c r="M37" i="11" s="1"/>
  <c r="D38" i="11"/>
  <c r="M38" i="11" s="1" a="1"/>
  <c r="M38" i="11" s="1"/>
  <c r="D39" i="11"/>
  <c r="M39" i="11" s="1" a="1"/>
  <c r="M39" i="11" s="1"/>
  <c r="D40" i="11"/>
  <c r="M40" i="11" s="1" a="1"/>
  <c r="M40" i="11" s="1"/>
  <c r="D41" i="11"/>
  <c r="M41" i="11" s="1" a="1"/>
  <c r="M41" i="11" s="1"/>
  <c r="D42" i="11"/>
  <c r="M42" i="11" s="1" a="1"/>
  <c r="M42" i="11" s="1"/>
  <c r="D43" i="11"/>
  <c r="M43" i="11" s="1" a="1"/>
  <c r="M43" i="11" s="1"/>
  <c r="D44" i="11"/>
  <c r="M44" i="11" s="1" a="1"/>
  <c r="M44" i="11" s="1"/>
  <c r="D45" i="11"/>
  <c r="M45" i="11" s="1" a="1"/>
  <c r="M45" i="11" s="1"/>
  <c r="D46" i="11"/>
  <c r="M46" i="11" s="1" a="1"/>
  <c r="M46" i="11" s="1"/>
  <c r="D47" i="11"/>
  <c r="M47" i="11" s="1" a="1"/>
  <c r="M47" i="11" s="1"/>
  <c r="D48" i="11"/>
  <c r="M48" i="11" s="1" a="1"/>
  <c r="M48" i="11" s="1"/>
  <c r="D49" i="11"/>
  <c r="M49" i="11" s="1" a="1"/>
  <c r="M49" i="11" s="1"/>
  <c r="D50" i="11"/>
  <c r="M50" i="11" s="1" a="1"/>
  <c r="M50" i="11" s="1"/>
  <c r="D51" i="11"/>
  <c r="M51" i="11" s="1" a="1"/>
  <c r="M51" i="11" s="1"/>
  <c r="D52" i="11"/>
  <c r="M52" i="11" s="1" a="1"/>
  <c r="M52" i="11" s="1"/>
  <c r="D53" i="11"/>
  <c r="M53" i="11" s="1" a="1"/>
  <c r="M53" i="11" s="1"/>
  <c r="D54" i="11"/>
  <c r="M54" i="11" s="1" a="1"/>
  <c r="M54" i="11" s="1"/>
  <c r="D55" i="11"/>
  <c r="M55" i="11" s="1" a="1"/>
  <c r="M55" i="11" s="1"/>
  <c r="D56" i="11"/>
  <c r="M56" i="11" s="1" a="1"/>
  <c r="M56" i="11" s="1"/>
  <c r="D57" i="11"/>
  <c r="M57" i="11" s="1" a="1"/>
  <c r="M57" i="11" s="1"/>
  <c r="D58" i="11"/>
  <c r="M58" i="11" s="1" a="1"/>
  <c r="M58" i="11" s="1"/>
  <c r="D59" i="11"/>
  <c r="M59" i="11" s="1" a="1"/>
  <c r="M59" i="11" s="1"/>
  <c r="D60" i="11"/>
  <c r="M60" i="11" s="1" a="1"/>
  <c r="M60" i="11" s="1"/>
  <c r="D61" i="11"/>
  <c r="M61" i="11" s="1" a="1"/>
  <c r="M61" i="11" s="1"/>
  <c r="D62" i="11"/>
  <c r="M62" i="11" s="1" a="1"/>
  <c r="M62" i="11" s="1"/>
  <c r="D63" i="11"/>
  <c r="M63" i="11" s="1" a="1"/>
  <c r="M63" i="11" s="1"/>
  <c r="D64" i="11"/>
  <c r="M64" i="11" s="1" a="1"/>
  <c r="M64" i="11" s="1"/>
  <c r="D65" i="11"/>
  <c r="M65" i="11" s="1" a="1"/>
  <c r="M65" i="11" s="1"/>
  <c r="D66" i="11"/>
  <c r="M66" i="11" s="1" a="1"/>
  <c r="M66" i="11" s="1"/>
  <c r="D67" i="11"/>
  <c r="M67" i="11" s="1" a="1"/>
  <c r="M67" i="11" s="1"/>
  <c r="D68" i="11"/>
  <c r="M68" i="11" s="1" a="1"/>
  <c r="M68" i="11" s="1"/>
  <c r="D69" i="11"/>
  <c r="M69" i="11" s="1" a="1"/>
  <c r="M69" i="11" s="1"/>
  <c r="D70" i="11"/>
  <c r="M70" i="11" s="1" a="1"/>
  <c r="M70" i="11" s="1"/>
  <c r="D71" i="11"/>
  <c r="M71" i="11" s="1" a="1"/>
  <c r="M71" i="11" s="1"/>
  <c r="D72" i="11"/>
  <c r="M72" i="11" s="1" a="1"/>
  <c r="M72" i="11" s="1"/>
  <c r="D73" i="11"/>
  <c r="M73" i="11" s="1" a="1"/>
  <c r="M73" i="11" s="1"/>
  <c r="D74" i="11"/>
  <c r="M74" i="11" s="1" a="1"/>
  <c r="M74" i="11" s="1"/>
  <c r="D75" i="11"/>
  <c r="M75" i="11" s="1" a="1"/>
  <c r="M75" i="11" s="1"/>
  <c r="D76" i="11"/>
  <c r="M76" i="11" s="1" a="1"/>
  <c r="M76" i="11" s="1"/>
  <c r="D77" i="11"/>
  <c r="M77" i="11" s="1" a="1"/>
  <c r="M77" i="11" s="1"/>
  <c r="D78" i="11"/>
  <c r="M78" i="11" s="1" a="1"/>
  <c r="M78" i="11" s="1"/>
  <c r="D79" i="11"/>
  <c r="M79" i="11" s="1" a="1"/>
  <c r="M79" i="11" s="1"/>
  <c r="D80" i="11"/>
  <c r="M80" i="11" s="1" a="1"/>
  <c r="M80" i="11" s="1"/>
  <c r="D81" i="11"/>
  <c r="M81" i="11" s="1" a="1"/>
  <c r="M81" i="11" s="1"/>
  <c r="D82" i="11"/>
  <c r="M82" i="11" s="1" a="1"/>
  <c r="M82" i="11" s="1"/>
  <c r="D83" i="11"/>
  <c r="M83" i="11" s="1" a="1"/>
  <c r="M83" i="11" s="1"/>
  <c r="D84" i="11"/>
  <c r="M84" i="11" s="1" a="1"/>
  <c r="M84" i="11" s="1"/>
  <c r="D85" i="11"/>
  <c r="M85" i="11" s="1" a="1"/>
  <c r="M85" i="11" s="1"/>
  <c r="D86" i="11"/>
  <c r="M86" i="11" s="1" a="1"/>
  <c r="M86" i="11" s="1"/>
  <c r="D87" i="11"/>
  <c r="M87" i="11" s="1" a="1"/>
  <c r="M87" i="11" s="1"/>
  <c r="D88" i="11"/>
  <c r="M88" i="11" s="1" a="1"/>
  <c r="M88" i="11" s="1"/>
  <c r="D89" i="11"/>
  <c r="M89" i="11" s="1" a="1"/>
  <c r="M89" i="11" s="1"/>
  <c r="D90" i="11"/>
  <c r="M90" i="11" s="1" a="1"/>
  <c r="M90" i="11" s="1"/>
  <c r="D91" i="11"/>
  <c r="M91" i="11" s="1" a="1"/>
  <c r="M91" i="11" s="1"/>
  <c r="D92" i="11"/>
  <c r="M92" i="11" s="1" a="1"/>
  <c r="M92" i="11" s="1"/>
  <c r="D93" i="11"/>
  <c r="M93" i="11" s="1" a="1"/>
  <c r="M93" i="11" s="1"/>
  <c r="D94" i="11"/>
  <c r="M94" i="11" s="1" a="1"/>
  <c r="M94" i="11" s="1"/>
  <c r="D95" i="11"/>
  <c r="M95" i="11" s="1" a="1"/>
  <c r="M95" i="11" s="1"/>
  <c r="D96" i="11"/>
  <c r="M96" i="11" s="1" a="1"/>
  <c r="M96" i="11" s="1"/>
  <c r="D97" i="11"/>
  <c r="M97" i="11" s="1" a="1"/>
  <c r="M97" i="11" s="1"/>
  <c r="D98" i="11"/>
  <c r="M98" i="11" s="1" a="1"/>
  <c r="M98" i="11" s="1"/>
  <c r="D99" i="11"/>
  <c r="M99" i="11" s="1" a="1"/>
  <c r="M99" i="11" s="1"/>
  <c r="D100" i="11"/>
  <c r="M100" i="11" s="1" a="1"/>
  <c r="M100" i="11" s="1"/>
  <c r="D101" i="11"/>
  <c r="M101" i="11" s="1" a="1"/>
  <c r="M101" i="11" s="1"/>
  <c r="D102" i="11"/>
  <c r="M102" i="11" s="1" a="1"/>
  <c r="M102" i="11" s="1"/>
  <c r="D103" i="11"/>
  <c r="M103" i="11" s="1" a="1"/>
  <c r="M103" i="11" s="1"/>
  <c r="D104" i="11"/>
  <c r="M104" i="11" s="1" a="1"/>
  <c r="M104" i="11" s="1"/>
  <c r="D105" i="11"/>
  <c r="M105" i="11" s="1" a="1"/>
  <c r="M105" i="11" s="1"/>
  <c r="D106" i="11"/>
  <c r="M106" i="11" s="1" a="1"/>
  <c r="M106" i="11" s="1"/>
  <c r="D107" i="11"/>
  <c r="M107" i="11" s="1" a="1"/>
  <c r="M107" i="11" s="1"/>
  <c r="D108" i="11"/>
  <c r="M108" i="11" s="1" a="1"/>
  <c r="M108" i="11" s="1"/>
  <c r="D109" i="11"/>
  <c r="M109" i="11" s="1" a="1"/>
  <c r="M109" i="11" s="1"/>
  <c r="D110" i="11"/>
  <c r="M110" i="11" s="1" a="1"/>
  <c r="M110" i="11" s="1"/>
  <c r="D111" i="11"/>
  <c r="M111" i="11" s="1" a="1"/>
  <c r="M111" i="11" s="1"/>
  <c r="D112" i="11"/>
  <c r="M112" i="11" s="1" a="1"/>
  <c r="M112" i="11" s="1"/>
  <c r="D113" i="11"/>
  <c r="M113" i="11" s="1" a="1"/>
  <c r="M113" i="11" s="1"/>
  <c r="D114" i="11"/>
  <c r="M114" i="11" s="1" a="1"/>
  <c r="M114" i="11" s="1"/>
  <c r="D115" i="11"/>
  <c r="M115" i="11" s="1" a="1"/>
  <c r="M115" i="11" s="1"/>
  <c r="D116" i="11"/>
  <c r="M116" i="11" s="1" a="1"/>
  <c r="M116" i="11" s="1"/>
  <c r="D117" i="11"/>
  <c r="M117" i="11" s="1" a="1"/>
  <c r="M117" i="11" s="1"/>
  <c r="D118" i="11"/>
  <c r="M118" i="11" s="1" a="1"/>
  <c r="M118" i="11" s="1"/>
  <c r="D119" i="11"/>
  <c r="M119" i="11" s="1" a="1"/>
  <c r="M119" i="11" s="1"/>
  <c r="D120" i="11"/>
  <c r="M120" i="11" s="1" a="1"/>
  <c r="M120" i="11" s="1"/>
  <c r="D121" i="11"/>
  <c r="M121" i="11" s="1" a="1"/>
  <c r="M121" i="11" s="1"/>
  <c r="D122" i="11"/>
  <c r="M122" i="11" s="1" a="1"/>
  <c r="M122" i="11" s="1"/>
  <c r="D123" i="11"/>
  <c r="M123" i="11" s="1" a="1"/>
  <c r="M123" i="11" s="1"/>
  <c r="D124" i="11"/>
  <c r="M124" i="11" s="1" a="1"/>
  <c r="M124" i="11" s="1"/>
  <c r="D125" i="11"/>
  <c r="M125" i="11" s="1" a="1"/>
  <c r="M125" i="11" s="1"/>
  <c r="D126" i="11"/>
  <c r="M126" i="11" s="1" a="1"/>
  <c r="M126" i="11" s="1"/>
  <c r="D127" i="11"/>
  <c r="M127" i="11" s="1" a="1"/>
  <c r="M127" i="11" s="1"/>
  <c r="D128" i="11"/>
  <c r="M128" i="11" s="1" a="1"/>
  <c r="M128" i="11" s="1"/>
  <c r="D129" i="11"/>
  <c r="M129" i="11" s="1" a="1"/>
  <c r="M129" i="11" s="1"/>
  <c r="D130" i="11"/>
  <c r="M130" i="11" s="1" a="1"/>
  <c r="M130" i="11" s="1"/>
  <c r="D131" i="11"/>
  <c r="M131" i="11" s="1" a="1"/>
  <c r="M131" i="11" s="1"/>
  <c r="D132" i="11"/>
  <c r="M132" i="11" s="1" a="1"/>
  <c r="M132" i="11" s="1"/>
  <c r="D133" i="11"/>
  <c r="M133" i="11" s="1" a="1"/>
  <c r="M133" i="11" s="1"/>
  <c r="D134" i="11"/>
  <c r="M134" i="11" s="1" a="1"/>
  <c r="M134" i="11" s="1"/>
  <c r="D135" i="11"/>
  <c r="M135" i="11" s="1" a="1"/>
  <c r="M135" i="11" s="1"/>
  <c r="D136" i="11"/>
  <c r="M136" i="11" s="1" a="1"/>
  <c r="M136" i="11" s="1"/>
  <c r="D137" i="11"/>
  <c r="M137" i="11" s="1" a="1"/>
  <c r="M137" i="11" s="1"/>
  <c r="D138" i="11"/>
  <c r="M138" i="11" s="1" a="1"/>
  <c r="M138" i="11" s="1"/>
  <c r="D139" i="11"/>
  <c r="M139" i="11" s="1" a="1"/>
  <c r="M139" i="11" s="1"/>
  <c r="D140" i="11"/>
  <c r="M140" i="11" s="1" a="1"/>
  <c r="M140" i="11" s="1"/>
  <c r="D141" i="11"/>
  <c r="M141" i="11" s="1" a="1"/>
  <c r="M141" i="11" s="1"/>
  <c r="D142" i="11"/>
  <c r="M142" i="11" s="1" a="1"/>
  <c r="M142" i="11" s="1"/>
  <c r="D143" i="11"/>
  <c r="M143" i="11" s="1" a="1"/>
  <c r="M143" i="11" s="1"/>
  <c r="D144" i="11"/>
  <c r="M144" i="11" s="1" a="1"/>
  <c r="M144" i="11" s="1"/>
  <c r="D145" i="11"/>
  <c r="M145" i="11" s="1" a="1"/>
  <c r="M145" i="11" s="1"/>
  <c r="D146" i="11"/>
  <c r="M146" i="11" s="1" a="1"/>
  <c r="M146" i="11" s="1"/>
  <c r="D147" i="11"/>
  <c r="M147" i="11" s="1" a="1"/>
  <c r="M147" i="11" s="1"/>
  <c r="D148" i="11"/>
  <c r="M148" i="11" s="1" a="1"/>
  <c r="M148" i="11" s="1"/>
  <c r="D149" i="11"/>
  <c r="M149" i="11" s="1" a="1"/>
  <c r="M149" i="11" s="1"/>
  <c r="D150" i="11"/>
  <c r="M150" i="11" s="1" a="1"/>
  <c r="M150" i="11" s="1"/>
  <c r="D151" i="11"/>
  <c r="M151" i="11" s="1" a="1"/>
  <c r="M151" i="11" s="1"/>
  <c r="D152" i="11"/>
  <c r="M152" i="11" s="1" a="1"/>
  <c r="M152" i="11" s="1"/>
  <c r="D153" i="11"/>
  <c r="M153" i="11" s="1" a="1"/>
  <c r="M153" i="11" s="1"/>
  <c r="D154" i="11"/>
  <c r="M154" i="11" s="1" a="1"/>
  <c r="M154" i="11" s="1"/>
  <c r="D155" i="11"/>
  <c r="M155" i="11" s="1" a="1"/>
  <c r="M155" i="11" s="1"/>
  <c r="D156" i="11"/>
  <c r="M156" i="11" s="1" a="1"/>
  <c r="M156" i="11" s="1"/>
  <c r="D157" i="11"/>
  <c r="M157" i="11" s="1" a="1"/>
  <c r="M157" i="11" s="1"/>
  <c r="D158" i="11"/>
  <c r="M158" i="11" s="1" a="1"/>
  <c r="M158" i="11" s="1"/>
  <c r="D159" i="11"/>
  <c r="M159" i="11" s="1" a="1"/>
  <c r="M159" i="11" s="1"/>
  <c r="D160" i="11"/>
  <c r="M160" i="11" s="1" a="1"/>
  <c r="M160" i="11" s="1"/>
  <c r="D161" i="11"/>
  <c r="M161" i="11" s="1" a="1"/>
  <c r="M161" i="11" s="1"/>
  <c r="D162" i="11"/>
  <c r="M162" i="11" s="1" a="1"/>
  <c r="M162" i="11" s="1"/>
  <c r="D163" i="11"/>
  <c r="M163" i="11" s="1" a="1"/>
  <c r="M163" i="11" s="1"/>
  <c r="D164" i="11"/>
  <c r="M164" i="11" s="1" a="1"/>
  <c r="M164" i="11" s="1"/>
  <c r="D165" i="11"/>
  <c r="M165" i="11" s="1" a="1"/>
  <c r="M165" i="11" s="1"/>
  <c r="D166" i="11"/>
  <c r="M166" i="11" s="1" a="1"/>
  <c r="M166" i="11" s="1"/>
  <c r="D167" i="11"/>
  <c r="M167" i="11" s="1" a="1"/>
  <c r="M167" i="11" s="1"/>
  <c r="D168" i="11"/>
  <c r="M168" i="11" s="1" a="1"/>
  <c r="M168" i="11" s="1"/>
  <c r="D169" i="11"/>
  <c r="M169" i="11" s="1" a="1"/>
  <c r="M169" i="11" s="1"/>
  <c r="D170" i="11"/>
  <c r="M170" i="11" s="1" a="1"/>
  <c r="M170" i="11" s="1"/>
  <c r="D171" i="11"/>
  <c r="M171" i="11" s="1" a="1"/>
  <c r="M171" i="11" s="1"/>
  <c r="D172" i="11"/>
  <c r="M172" i="11" s="1" a="1"/>
  <c r="M172" i="11" s="1"/>
  <c r="D173" i="11"/>
  <c r="M173" i="11" s="1" a="1"/>
  <c r="M173" i="11" s="1"/>
  <c r="D174" i="11"/>
  <c r="M174" i="11" s="1" a="1"/>
  <c r="M174" i="11" s="1"/>
  <c r="D175" i="11"/>
  <c r="M175" i="11" s="1" a="1"/>
  <c r="M175" i="11" s="1"/>
  <c r="D176" i="11"/>
  <c r="M176" i="11" s="1" a="1"/>
  <c r="M176" i="11" s="1"/>
  <c r="D177" i="11"/>
  <c r="M177" i="11" s="1" a="1"/>
  <c r="M177" i="11" s="1"/>
  <c r="D178" i="11"/>
  <c r="M178" i="11" s="1" a="1"/>
  <c r="M178" i="11" s="1"/>
  <c r="D179" i="11"/>
  <c r="M179" i="11" s="1" a="1"/>
  <c r="M179" i="11" s="1"/>
  <c r="D180" i="11"/>
  <c r="M180" i="11" s="1" a="1"/>
  <c r="M180" i="11" s="1"/>
  <c r="D181" i="11"/>
  <c r="M181" i="11" s="1" a="1"/>
  <c r="M181" i="11" s="1"/>
  <c r="D182" i="11"/>
  <c r="M182" i="11" s="1" a="1"/>
  <c r="M182" i="11" s="1"/>
  <c r="D183" i="11"/>
  <c r="M183" i="11" s="1" a="1"/>
  <c r="M183" i="11" s="1"/>
  <c r="D184" i="11"/>
  <c r="M184" i="11" s="1" a="1"/>
  <c r="M184" i="11" s="1"/>
  <c r="D185" i="11"/>
  <c r="M185" i="11" s="1" a="1"/>
  <c r="M185" i="11" s="1"/>
  <c r="D186" i="11"/>
  <c r="M186" i="11" s="1" a="1"/>
  <c r="M186" i="11" s="1"/>
  <c r="D187" i="11"/>
  <c r="M187" i="11" s="1" a="1"/>
  <c r="M187" i="11" s="1"/>
  <c r="D188" i="11"/>
  <c r="M188" i="11" s="1" a="1"/>
  <c r="M188" i="11" s="1"/>
  <c r="D189" i="11"/>
  <c r="M189" i="11" s="1" a="1"/>
  <c r="M189" i="11" s="1"/>
  <c r="D190" i="11"/>
  <c r="M190" i="11" s="1" a="1"/>
  <c r="M190" i="11" s="1"/>
  <c r="D191" i="11"/>
  <c r="M191" i="11" s="1" a="1"/>
  <c r="M191" i="11" s="1"/>
  <c r="D192" i="11"/>
  <c r="M192" i="11" s="1" a="1"/>
  <c r="M192" i="11" s="1"/>
  <c r="D193" i="11"/>
  <c r="M193" i="11" s="1" a="1"/>
  <c r="M193" i="11" s="1"/>
  <c r="D194" i="11"/>
  <c r="M194" i="11" s="1" a="1"/>
  <c r="M194" i="11" s="1"/>
  <c r="D195" i="11"/>
  <c r="M195" i="11" s="1" a="1"/>
  <c r="M195" i="11" s="1"/>
  <c r="D196" i="11"/>
  <c r="M196" i="11" s="1" a="1"/>
  <c r="M196" i="11" s="1"/>
  <c r="D197" i="11"/>
  <c r="M197" i="11" s="1" a="1"/>
  <c r="M197" i="11" s="1"/>
  <c r="D198" i="11"/>
  <c r="M198" i="11" s="1" a="1"/>
  <c r="M198" i="11" s="1"/>
  <c r="D199" i="11"/>
  <c r="M199" i="11" s="1" a="1"/>
  <c r="M199" i="11" s="1"/>
  <c r="D200" i="11"/>
  <c r="M200" i="11" s="1" a="1"/>
  <c r="M200" i="11" s="1"/>
  <c r="D201" i="11"/>
  <c r="M201" i="11" s="1" a="1"/>
  <c r="M201" i="11" s="1"/>
  <c r="D202" i="11"/>
  <c r="M202" i="11" s="1" a="1"/>
  <c r="M202" i="11" s="1"/>
  <c r="D203" i="11"/>
  <c r="M203" i="11" s="1" a="1"/>
  <c r="M203" i="11" s="1"/>
  <c r="D204" i="11"/>
  <c r="M204" i="11" s="1" a="1"/>
  <c r="M204" i="11" s="1"/>
  <c r="D205" i="11"/>
  <c r="M205" i="11" s="1" a="1"/>
  <c r="M205" i="11" s="1"/>
  <c r="D206" i="11"/>
  <c r="M206" i="11" s="1" a="1"/>
  <c r="M206" i="11" s="1"/>
  <c r="D207" i="11"/>
  <c r="M207" i="11" s="1" a="1"/>
  <c r="M207" i="11" s="1"/>
  <c r="D208" i="11"/>
  <c r="M208" i="11" s="1" a="1"/>
  <c r="M208" i="11" s="1"/>
  <c r="D209" i="11"/>
  <c r="M209" i="11" s="1" a="1"/>
  <c r="M209" i="11" s="1"/>
  <c r="D210" i="11"/>
  <c r="M210" i="11" s="1" a="1"/>
  <c r="M210" i="11" s="1"/>
  <c r="D211" i="11"/>
  <c r="M211" i="11" s="1" a="1"/>
  <c r="M211" i="11" s="1"/>
  <c r="D212" i="11"/>
  <c r="M212" i="11" s="1" a="1"/>
  <c r="M212" i="11" s="1"/>
  <c r="D213" i="11"/>
  <c r="M213" i="11" s="1" a="1"/>
  <c r="M213" i="11" s="1"/>
  <c r="D214" i="11"/>
  <c r="M214" i="11" s="1" a="1"/>
  <c r="M214" i="11" s="1"/>
  <c r="D215" i="11"/>
  <c r="M215" i="11" s="1" a="1"/>
  <c r="M215" i="11" s="1"/>
  <c r="D216" i="11"/>
  <c r="M216" i="11" s="1" a="1"/>
  <c r="M216" i="11" s="1"/>
  <c r="D217" i="11"/>
  <c r="M217" i="11" s="1" a="1"/>
  <c r="M217" i="11" s="1"/>
  <c r="D218" i="11"/>
  <c r="M218" i="11" s="1" a="1"/>
  <c r="M218" i="11" s="1"/>
  <c r="D219" i="11"/>
  <c r="M219" i="11" s="1" a="1"/>
  <c r="M219" i="11" s="1"/>
  <c r="D220" i="11"/>
  <c r="M220" i="11" s="1" a="1"/>
  <c r="M220" i="11" s="1"/>
  <c r="D221" i="11"/>
  <c r="M221" i="11" s="1" a="1"/>
  <c r="M221" i="11" s="1"/>
  <c r="D222" i="11"/>
  <c r="M222" i="11" s="1" a="1"/>
  <c r="M222" i="11" s="1"/>
  <c r="D223" i="11"/>
  <c r="M223" i="11" s="1" a="1"/>
  <c r="M223" i="11" s="1"/>
  <c r="D224" i="11"/>
  <c r="M224" i="11" s="1" a="1"/>
  <c r="M224" i="11" s="1"/>
  <c r="D225" i="11"/>
  <c r="M225" i="11" s="1" a="1"/>
  <c r="M225" i="11" s="1"/>
  <c r="D226" i="11"/>
  <c r="M226" i="11" s="1" a="1"/>
  <c r="M226" i="11" s="1"/>
  <c r="D227" i="11"/>
  <c r="M227" i="11" s="1" a="1"/>
  <c r="M227" i="11" s="1"/>
  <c r="D228" i="11"/>
  <c r="M228" i="11" s="1" a="1"/>
  <c r="M228" i="11" s="1"/>
  <c r="D229" i="11"/>
  <c r="M229" i="11" s="1" a="1"/>
  <c r="M229" i="11" s="1"/>
  <c r="D230" i="11"/>
  <c r="M230" i="11" s="1" a="1"/>
  <c r="M230" i="11" s="1"/>
  <c r="D231" i="11"/>
  <c r="M231" i="11" s="1" a="1"/>
  <c r="M231" i="11" s="1"/>
  <c r="D232" i="11"/>
  <c r="M232" i="11" s="1" a="1"/>
  <c r="M232" i="11" s="1"/>
  <c r="D233" i="11"/>
  <c r="M233" i="11" s="1" a="1"/>
  <c r="M233" i="11" s="1"/>
  <c r="D234" i="11"/>
  <c r="M234" i="11" s="1" a="1"/>
  <c r="M234" i="11" s="1"/>
  <c r="D235" i="11"/>
  <c r="M235" i="11" s="1" a="1"/>
  <c r="M235" i="11" s="1"/>
  <c r="D236" i="11"/>
  <c r="M236" i="11" s="1" a="1"/>
  <c r="M236" i="11" s="1"/>
  <c r="D237" i="11"/>
  <c r="M237" i="11" s="1" a="1"/>
  <c r="M237" i="11" s="1"/>
  <c r="D238" i="11"/>
  <c r="M238" i="11" s="1" a="1"/>
  <c r="M238" i="11" s="1"/>
  <c r="D239" i="11"/>
  <c r="M239" i="11" s="1" a="1"/>
  <c r="M239" i="11" s="1"/>
  <c r="D240" i="11"/>
  <c r="M240" i="11" s="1" a="1"/>
  <c r="M240" i="11" s="1"/>
  <c r="D241" i="11"/>
  <c r="M241" i="11" s="1" a="1"/>
  <c r="M241" i="11" s="1"/>
  <c r="D242" i="11"/>
  <c r="M242" i="11" s="1" a="1"/>
  <c r="M242" i="11" s="1"/>
  <c r="D243" i="11"/>
  <c r="M243" i="11" s="1" a="1"/>
  <c r="M243" i="11" s="1"/>
  <c r="D244" i="11"/>
  <c r="M244" i="11" s="1" a="1"/>
  <c r="M244" i="11" s="1"/>
  <c r="D245" i="11"/>
  <c r="M245" i="11" s="1" a="1"/>
  <c r="M245" i="11" s="1"/>
  <c r="D246" i="11"/>
  <c r="M246" i="11" s="1" a="1"/>
  <c r="M246" i="11" s="1"/>
  <c r="D247" i="11"/>
  <c r="M247" i="11" s="1" a="1"/>
  <c r="M247" i="11" s="1"/>
  <c r="D248" i="11"/>
  <c r="M248" i="11" s="1" a="1"/>
  <c r="M248" i="11" s="1"/>
  <c r="D249" i="11"/>
  <c r="M249" i="11" s="1" a="1"/>
  <c r="M249" i="11" s="1"/>
  <c r="D250" i="11"/>
  <c r="M250" i="11" s="1" a="1"/>
  <c r="M250" i="11" s="1"/>
  <c r="D251" i="11"/>
  <c r="M251" i="11" s="1" a="1"/>
  <c r="M251" i="11" s="1"/>
  <c r="D252" i="11"/>
  <c r="M252" i="11" s="1" a="1"/>
  <c r="M252" i="11" s="1"/>
  <c r="D253" i="11"/>
  <c r="M253" i="11" s="1" a="1"/>
  <c r="M253" i="11" s="1"/>
  <c r="D254" i="11"/>
  <c r="M254" i="11" s="1" a="1"/>
  <c r="M254" i="11" s="1"/>
  <c r="D255" i="11"/>
  <c r="M255" i="11" s="1" a="1"/>
  <c r="M255" i="11" s="1"/>
  <c r="D256" i="11"/>
  <c r="M256" i="11" s="1" a="1"/>
  <c r="M256" i="11" s="1"/>
  <c r="D257" i="11"/>
  <c r="M257" i="11" s="1" a="1"/>
  <c r="M257" i="11" s="1"/>
  <c r="D258" i="11"/>
  <c r="M258" i="11" s="1" a="1"/>
  <c r="M258" i="11" s="1"/>
  <c r="D259" i="11"/>
  <c r="M259" i="11" s="1" a="1"/>
  <c r="M259" i="11" s="1"/>
  <c r="D260" i="11"/>
  <c r="M260" i="11" s="1" a="1"/>
  <c r="M260" i="11" s="1"/>
  <c r="D261" i="11"/>
  <c r="M261" i="11" s="1" a="1"/>
  <c r="M261" i="11" s="1"/>
  <c r="D262" i="11"/>
  <c r="M262" i="11" s="1" a="1"/>
  <c r="M262" i="11" s="1"/>
  <c r="D263" i="11"/>
  <c r="M263" i="11" s="1" a="1"/>
  <c r="M263" i="11" s="1"/>
  <c r="D264" i="11"/>
  <c r="M264" i="11" s="1" a="1"/>
  <c r="M264" i="11" s="1"/>
  <c r="D265" i="11"/>
  <c r="M265" i="11" s="1" a="1"/>
  <c r="M265" i="11" s="1"/>
  <c r="D266" i="11"/>
  <c r="M266" i="11" s="1" a="1"/>
  <c r="M266" i="11" s="1"/>
  <c r="D267" i="11"/>
  <c r="M267" i="11" s="1" a="1"/>
  <c r="M267" i="11" s="1"/>
  <c r="D268" i="11"/>
  <c r="M268" i="11" s="1" a="1"/>
  <c r="M268" i="11" s="1"/>
  <c r="D269" i="11"/>
  <c r="M269" i="11" s="1" a="1"/>
  <c r="M269" i="11" s="1"/>
  <c r="D270" i="11"/>
  <c r="M270" i="11" s="1" a="1"/>
  <c r="M270" i="11" s="1"/>
  <c r="D271" i="11"/>
  <c r="M271" i="11" s="1" a="1"/>
  <c r="M271" i="11" s="1"/>
  <c r="D272" i="11"/>
  <c r="M272" i="11" s="1" a="1"/>
  <c r="M272" i="11" s="1"/>
  <c r="D273" i="11"/>
  <c r="M273" i="11" s="1" a="1"/>
  <c r="M273" i="11" s="1"/>
  <c r="D274" i="11"/>
  <c r="M274" i="11" s="1" a="1"/>
  <c r="M274" i="11" s="1"/>
  <c r="D275" i="11"/>
  <c r="M275" i="11" s="1" a="1"/>
  <c r="M275" i="11" s="1"/>
  <c r="D276" i="11"/>
  <c r="M276" i="11" s="1" a="1"/>
  <c r="M276" i="11" s="1"/>
  <c r="D277" i="11"/>
  <c r="M277" i="11" s="1" a="1"/>
  <c r="M277" i="11" s="1"/>
  <c r="D278" i="11"/>
  <c r="M278" i="11" s="1" a="1"/>
  <c r="M278" i="11" s="1"/>
  <c r="D279" i="11"/>
  <c r="M279" i="11" s="1" a="1"/>
  <c r="M279" i="11" s="1"/>
  <c r="D280" i="11"/>
  <c r="M280" i="11" s="1" a="1"/>
  <c r="M280" i="11" s="1"/>
  <c r="D281" i="11"/>
  <c r="M281" i="11" s="1" a="1"/>
  <c r="M281" i="11" s="1"/>
  <c r="D282" i="11"/>
  <c r="M282" i="11" s="1" a="1"/>
  <c r="M282" i="11" s="1"/>
  <c r="D283" i="11"/>
  <c r="M283" i="11" s="1" a="1"/>
  <c r="M283" i="11" s="1"/>
  <c r="D284" i="11"/>
  <c r="M284" i="11" s="1" a="1"/>
  <c r="M284" i="11" s="1"/>
  <c r="D285" i="11"/>
  <c r="M285" i="11" s="1" a="1"/>
  <c r="M285" i="11" s="1"/>
  <c r="D286" i="11"/>
  <c r="M286" i="11" s="1" a="1"/>
  <c r="M286" i="11" s="1"/>
  <c r="D287" i="11"/>
  <c r="M287" i="11" s="1" a="1"/>
  <c r="M287" i="11" s="1"/>
  <c r="D288" i="11"/>
  <c r="M288" i="11" s="1" a="1"/>
  <c r="M288" i="11" s="1"/>
  <c r="D289" i="11"/>
  <c r="M289" i="11" s="1" a="1"/>
  <c r="M289" i="11" s="1"/>
  <c r="D290" i="11"/>
  <c r="M290" i="11" s="1" a="1"/>
  <c r="M290" i="11" s="1"/>
  <c r="D291" i="11"/>
  <c r="M291" i="11" s="1" a="1"/>
  <c r="M291" i="11" s="1"/>
  <c r="D292" i="11"/>
  <c r="M292" i="11" s="1" a="1"/>
  <c r="M292" i="11" s="1"/>
  <c r="D293" i="11"/>
  <c r="M293" i="11" s="1" a="1"/>
  <c r="M293" i="11" s="1"/>
  <c r="D294" i="11"/>
  <c r="M294" i="11" s="1" a="1"/>
  <c r="M294" i="11" s="1"/>
  <c r="D295" i="11"/>
  <c r="M295" i="11" s="1" a="1"/>
  <c r="M295" i="11" s="1"/>
  <c r="D296" i="11"/>
  <c r="M296" i="11" s="1" a="1"/>
  <c r="M296" i="11" s="1"/>
  <c r="D297" i="11"/>
  <c r="M297" i="11" s="1" a="1"/>
  <c r="M297" i="11" s="1"/>
  <c r="D298" i="11"/>
  <c r="M298" i="11" s="1" a="1"/>
  <c r="M298" i="11" s="1"/>
  <c r="D299" i="11"/>
  <c r="M299" i="11" s="1" a="1"/>
  <c r="M299" i="11" s="1"/>
  <c r="D300" i="11"/>
  <c r="M300" i="11" s="1" a="1"/>
  <c r="M300" i="11" s="1"/>
  <c r="D301" i="11"/>
  <c r="M301" i="11" s="1" a="1"/>
  <c r="M301" i="11" s="1"/>
  <c r="D302" i="11"/>
  <c r="M302" i="11" s="1" a="1"/>
  <c r="M302" i="11" s="1"/>
  <c r="D303" i="11"/>
  <c r="M303" i="11" s="1" a="1"/>
  <c r="M303" i="11" s="1"/>
  <c r="D304" i="11"/>
  <c r="M304" i="11" s="1" a="1"/>
  <c r="M304" i="11" s="1"/>
  <c r="D305" i="11"/>
  <c r="M305" i="11" s="1" a="1"/>
  <c r="M305" i="11" s="1"/>
  <c r="D306" i="11"/>
  <c r="M306" i="11" s="1" a="1"/>
  <c r="M306" i="11" s="1"/>
  <c r="D307" i="11"/>
  <c r="M307" i="11" s="1" a="1"/>
  <c r="M307" i="11" s="1"/>
  <c r="D308" i="11"/>
  <c r="M308" i="11" s="1" a="1"/>
  <c r="M308" i="11" s="1"/>
  <c r="D309" i="11"/>
  <c r="M309" i="11" s="1" a="1"/>
  <c r="M309" i="11" s="1"/>
  <c r="D310" i="11"/>
  <c r="M310" i="11" s="1" a="1"/>
  <c r="M310" i="11" s="1"/>
  <c r="D311" i="11"/>
  <c r="M311" i="11" s="1" a="1"/>
  <c r="M311" i="11" s="1"/>
  <c r="D312" i="11"/>
  <c r="M312" i="11" s="1" a="1"/>
  <c r="M312" i="11" s="1"/>
  <c r="D313" i="11"/>
  <c r="M313" i="11" s="1" a="1"/>
  <c r="M313" i="11" s="1"/>
  <c r="D314" i="11"/>
  <c r="M314" i="11" s="1" a="1"/>
  <c r="M314" i="11" s="1"/>
  <c r="D315" i="11"/>
  <c r="M315" i="11" s="1" a="1"/>
  <c r="M315" i="11" s="1"/>
  <c r="D316" i="11"/>
  <c r="M316" i="11" s="1" a="1"/>
  <c r="M316" i="11" s="1"/>
  <c r="D317" i="11"/>
  <c r="M317" i="11" s="1" a="1"/>
  <c r="M317" i="11" s="1"/>
  <c r="D318" i="11"/>
  <c r="M318" i="11" s="1" a="1"/>
  <c r="M318" i="11" s="1"/>
  <c r="D319" i="11"/>
  <c r="M319" i="11" s="1" a="1"/>
  <c r="M319" i="11" s="1"/>
  <c r="D320" i="11"/>
  <c r="M320" i="11" s="1" a="1"/>
  <c r="M320" i="11" s="1"/>
  <c r="D321" i="11"/>
  <c r="M321" i="11" s="1" a="1"/>
  <c r="M321" i="11" s="1"/>
  <c r="D322" i="11"/>
  <c r="M322" i="11" s="1" a="1"/>
  <c r="M322" i="11" s="1"/>
  <c r="D323" i="11"/>
  <c r="M323" i="11" s="1" a="1"/>
  <c r="M323" i="11" s="1"/>
  <c r="D324" i="11"/>
  <c r="M324" i="11" s="1" a="1"/>
  <c r="M324" i="11" s="1"/>
  <c r="D325" i="11"/>
  <c r="M325" i="11" s="1" a="1"/>
  <c r="M325" i="11" s="1"/>
  <c r="D326" i="11"/>
  <c r="M326" i="11" s="1" a="1"/>
  <c r="M326" i="11" s="1"/>
  <c r="D327" i="11"/>
  <c r="M327" i="11" s="1" a="1"/>
  <c r="M327" i="11" s="1"/>
  <c r="D328" i="11"/>
  <c r="M328" i="11" s="1" a="1"/>
  <c r="M328" i="11" s="1"/>
  <c r="D329" i="11"/>
  <c r="M329" i="11" s="1" a="1"/>
  <c r="M329" i="11" s="1"/>
  <c r="D330" i="11"/>
  <c r="M330" i="11" s="1" a="1"/>
  <c r="M330" i="11" s="1"/>
  <c r="D331" i="11"/>
  <c r="M331" i="11" s="1" a="1"/>
  <c r="M331" i="11" s="1"/>
  <c r="D332" i="11"/>
  <c r="M332" i="11" s="1" a="1"/>
  <c r="M332" i="11" s="1"/>
  <c r="D333" i="11"/>
  <c r="M333" i="11" s="1" a="1"/>
  <c r="M333" i="11" s="1"/>
  <c r="D334" i="11"/>
  <c r="M334" i="11" s="1" a="1"/>
  <c r="M334" i="11" s="1"/>
  <c r="D335" i="11"/>
  <c r="M335" i="11" s="1" a="1"/>
  <c r="M335" i="11" s="1"/>
  <c r="D336" i="11"/>
  <c r="M336" i="11" s="1" a="1"/>
  <c r="M336" i="11" s="1"/>
  <c r="D337" i="11"/>
  <c r="M337" i="11" s="1" a="1"/>
  <c r="M337" i="11" s="1"/>
  <c r="D338" i="11"/>
  <c r="M338" i="11" s="1" a="1"/>
  <c r="M338" i="11" s="1"/>
  <c r="D339" i="11"/>
  <c r="M339" i="11" s="1" a="1"/>
  <c r="M339" i="11" s="1"/>
  <c r="D340" i="11"/>
  <c r="M340" i="11" s="1" a="1"/>
  <c r="M340" i="11" s="1"/>
  <c r="D341" i="11"/>
  <c r="M341" i="11" s="1" a="1"/>
  <c r="M341" i="11" s="1"/>
  <c r="D342" i="11"/>
  <c r="M342" i="11" s="1" a="1"/>
  <c r="M342" i="11" s="1"/>
  <c r="D343" i="11"/>
  <c r="M343" i="11" s="1" a="1"/>
  <c r="M343" i="11" s="1"/>
  <c r="D344" i="11"/>
  <c r="M344" i="11" s="1" a="1"/>
  <c r="M344" i="11" s="1"/>
  <c r="D345" i="11"/>
  <c r="M345" i="11" s="1" a="1"/>
  <c r="M345" i="11" s="1"/>
  <c r="D346" i="11"/>
  <c r="M346" i="11" s="1" a="1"/>
  <c r="M346" i="11" s="1"/>
  <c r="D347" i="11"/>
  <c r="M347" i="11" s="1" a="1"/>
  <c r="M347" i="11" s="1"/>
  <c r="D348" i="11"/>
  <c r="M348" i="11" s="1" a="1"/>
  <c r="M348" i="11" s="1"/>
  <c r="D349" i="11"/>
  <c r="M349" i="11" s="1" a="1"/>
  <c r="M349" i="11" s="1"/>
  <c r="D350" i="11"/>
  <c r="M350" i="11" s="1" a="1"/>
  <c r="M350" i="11" s="1"/>
  <c r="D351" i="11"/>
  <c r="M351" i="11" s="1" a="1"/>
  <c r="M351" i="11" s="1"/>
  <c r="D352" i="11"/>
  <c r="M352" i="11" s="1" a="1"/>
  <c r="M352" i="11" s="1"/>
  <c r="D353" i="11"/>
  <c r="M353" i="11" s="1" a="1"/>
  <c r="M353" i="11" s="1"/>
  <c r="D354" i="11"/>
  <c r="M354" i="11" s="1" a="1"/>
  <c r="M354" i="11" s="1"/>
  <c r="D355" i="11"/>
  <c r="M355" i="11" s="1" a="1"/>
  <c r="M355" i="11" s="1"/>
  <c r="D356" i="11"/>
  <c r="M356" i="11" s="1" a="1"/>
  <c r="M356" i="11" s="1"/>
  <c r="D357" i="11"/>
  <c r="M357" i="11" s="1" a="1"/>
  <c r="M357" i="11" s="1"/>
  <c r="D358" i="11"/>
  <c r="M358" i="11" s="1" a="1"/>
  <c r="M358" i="11" s="1"/>
  <c r="D359" i="11"/>
  <c r="M359" i="11" s="1" a="1"/>
  <c r="M359" i="11" s="1"/>
  <c r="D360" i="11"/>
  <c r="M360" i="11" s="1" a="1"/>
  <c r="M360" i="11" s="1"/>
  <c r="D361" i="11"/>
  <c r="M361" i="11" s="1" a="1"/>
  <c r="M361" i="11" s="1"/>
  <c r="D362" i="11"/>
  <c r="M362" i="11" s="1" a="1"/>
  <c r="M362" i="11" s="1"/>
  <c r="D363" i="11"/>
  <c r="M363" i="11" s="1" a="1"/>
  <c r="M363" i="11" s="1"/>
  <c r="D364" i="11"/>
  <c r="M364" i="11" s="1" a="1"/>
  <c r="M364" i="11" s="1"/>
  <c r="D365" i="11"/>
  <c r="M365" i="11" s="1" a="1"/>
  <c r="M365" i="11" s="1"/>
  <c r="D366" i="11"/>
  <c r="M366" i="11" s="1" a="1"/>
  <c r="M366" i="11" s="1"/>
  <c r="D367" i="11"/>
  <c r="M367" i="11" s="1" a="1"/>
  <c r="M367" i="11" s="1"/>
  <c r="D368" i="11"/>
  <c r="M368" i="11" s="1" a="1"/>
  <c r="M368" i="11" s="1"/>
  <c r="D369" i="11"/>
  <c r="M369" i="11" s="1" a="1"/>
  <c r="M369" i="11" s="1"/>
  <c r="D370" i="11"/>
  <c r="M370" i="11" s="1" a="1"/>
  <c r="M370" i="11" s="1"/>
  <c r="D371" i="11"/>
  <c r="M371" i="11" s="1" a="1"/>
  <c r="M371" i="11" s="1"/>
  <c r="D372" i="11"/>
  <c r="M372" i="11" s="1" a="1"/>
  <c r="M372" i="11" s="1"/>
  <c r="D373" i="11"/>
  <c r="M373" i="11" s="1" a="1"/>
  <c r="M373" i="11" s="1"/>
  <c r="D374" i="11"/>
  <c r="M374" i="11" s="1" a="1"/>
  <c r="M374" i="11" s="1"/>
  <c r="D375" i="11"/>
  <c r="M375" i="11" s="1" a="1"/>
  <c r="M375" i="11" s="1"/>
  <c r="D376" i="11"/>
  <c r="M376" i="11" s="1" a="1"/>
  <c r="M376" i="11" s="1"/>
  <c r="D377" i="11"/>
  <c r="M377" i="11" s="1" a="1"/>
  <c r="M377" i="11" s="1"/>
  <c r="D378" i="11"/>
  <c r="M378" i="11" s="1" a="1"/>
  <c r="M378" i="11" s="1"/>
  <c r="D379" i="11"/>
  <c r="M379" i="11" s="1" a="1"/>
  <c r="M379" i="11" s="1"/>
  <c r="D380" i="11"/>
  <c r="M380" i="11" s="1" a="1"/>
  <c r="M380" i="11" s="1"/>
  <c r="D381" i="11"/>
  <c r="M381" i="11" s="1" a="1"/>
  <c r="M381" i="11" s="1"/>
  <c r="D382" i="11"/>
  <c r="M382" i="11" s="1" a="1"/>
  <c r="M382" i="11" s="1"/>
  <c r="D383" i="11"/>
  <c r="M383" i="11" s="1" a="1"/>
  <c r="M383" i="11" s="1"/>
  <c r="D384" i="11"/>
  <c r="M384" i="11" s="1" a="1"/>
  <c r="M384" i="11" s="1"/>
  <c r="D385" i="11"/>
  <c r="M385" i="11" s="1" a="1"/>
  <c r="M385" i="11" s="1"/>
  <c r="D386" i="11"/>
  <c r="M386" i="11" s="1" a="1"/>
  <c r="M386" i="11" s="1"/>
  <c r="D387" i="11"/>
  <c r="M387" i="11" s="1" a="1"/>
  <c r="M387" i="11" s="1"/>
  <c r="D388" i="11"/>
  <c r="M388" i="11" s="1" a="1"/>
  <c r="M388" i="11" s="1"/>
  <c r="D389" i="11"/>
  <c r="M389" i="11" s="1" a="1"/>
  <c r="M389" i="11" s="1"/>
  <c r="D390" i="11"/>
  <c r="M390" i="11" s="1" a="1"/>
  <c r="M390" i="11" s="1"/>
  <c r="D391" i="11"/>
  <c r="M391" i="11" s="1" a="1"/>
  <c r="M391" i="11" s="1"/>
  <c r="D392" i="11"/>
  <c r="M392" i="11" s="1" a="1"/>
  <c r="M392" i="11" s="1"/>
  <c r="D393" i="11"/>
  <c r="M393" i="11" s="1" a="1"/>
  <c r="M393" i="11" s="1"/>
  <c r="D394" i="11"/>
  <c r="M394" i="11" s="1" a="1"/>
  <c r="M394" i="11" s="1"/>
  <c r="D395" i="11"/>
  <c r="M395" i="11" s="1" a="1"/>
  <c r="M395" i="11" s="1"/>
  <c r="D396" i="11"/>
  <c r="M396" i="11" s="1" a="1"/>
  <c r="M396" i="11" s="1"/>
  <c r="D397" i="11"/>
  <c r="M397" i="11" s="1" a="1"/>
  <c r="M397" i="11" s="1"/>
  <c r="D398" i="11"/>
  <c r="M398" i="11" s="1" a="1"/>
  <c r="M398" i="11" s="1"/>
  <c r="D399" i="11"/>
  <c r="M399" i="11" s="1" a="1"/>
  <c r="M399" i="11" s="1"/>
  <c r="D400" i="11"/>
  <c r="M400" i="11" s="1" a="1"/>
  <c r="M400" i="11" s="1"/>
  <c r="D401" i="11"/>
  <c r="M401" i="11" s="1" a="1"/>
  <c r="M401" i="11" s="1"/>
  <c r="D402" i="11"/>
  <c r="M402" i="11" s="1" a="1"/>
  <c r="M402" i="11" s="1"/>
  <c r="D403" i="11"/>
  <c r="M403" i="11" s="1" a="1"/>
  <c r="M403" i="11" s="1"/>
  <c r="D404" i="11"/>
  <c r="M404" i="11" s="1" a="1"/>
  <c r="M404" i="11" s="1"/>
  <c r="D405" i="11"/>
  <c r="M405" i="11" s="1" a="1"/>
  <c r="M405" i="11" s="1"/>
  <c r="D406" i="11"/>
  <c r="M406" i="11" s="1" a="1"/>
  <c r="M406" i="11" s="1"/>
  <c r="D407" i="11"/>
  <c r="M407" i="11" s="1" a="1"/>
  <c r="M407" i="11" s="1"/>
  <c r="D408" i="11"/>
  <c r="M408" i="11" s="1" a="1"/>
  <c r="M408" i="11" s="1"/>
  <c r="D409" i="11"/>
  <c r="M409" i="11" s="1" a="1"/>
  <c r="M409" i="11" s="1"/>
  <c r="D410" i="11"/>
  <c r="M410" i="11" s="1" a="1"/>
  <c r="M410" i="11" s="1"/>
  <c r="D411" i="11"/>
  <c r="M411" i="11" s="1" a="1"/>
  <c r="M411" i="11" s="1"/>
  <c r="D412" i="11"/>
  <c r="M412" i="11" s="1" a="1"/>
  <c r="M412" i="11" s="1"/>
  <c r="D413" i="11"/>
  <c r="M413" i="11" s="1" a="1"/>
  <c r="M413" i="11" s="1"/>
  <c r="D414" i="11"/>
  <c r="M414" i="11" s="1" a="1"/>
  <c r="M414" i="11" s="1"/>
  <c r="D415" i="11"/>
  <c r="M415" i="11" s="1" a="1"/>
  <c r="M415" i="11" s="1"/>
  <c r="D416" i="11"/>
  <c r="M416" i="11" s="1" a="1"/>
  <c r="M416" i="11" s="1"/>
  <c r="D417" i="11"/>
  <c r="M417" i="11" s="1" a="1"/>
  <c r="M417" i="11" s="1"/>
  <c r="D418" i="11"/>
  <c r="M418" i="11" s="1" a="1"/>
  <c r="M418" i="11" s="1"/>
  <c r="D419" i="11"/>
  <c r="M419" i="11" s="1" a="1"/>
  <c r="M419" i="11" s="1"/>
  <c r="D420" i="11"/>
  <c r="M420" i="11" s="1" a="1"/>
  <c r="M420" i="11" s="1"/>
  <c r="D421" i="11"/>
  <c r="M421" i="11" s="1" a="1"/>
  <c r="M421" i="11" s="1"/>
  <c r="D422" i="11"/>
  <c r="M422" i="11" s="1" a="1"/>
  <c r="M422" i="11" s="1"/>
  <c r="D423" i="11"/>
  <c r="M423" i="11" s="1" a="1"/>
  <c r="M423" i="11" s="1"/>
  <c r="D424" i="11"/>
  <c r="M424" i="11" s="1" a="1"/>
  <c r="M424" i="11" s="1"/>
  <c r="D425" i="11"/>
  <c r="M425" i="11" s="1" a="1"/>
  <c r="M425" i="11" s="1"/>
  <c r="D426" i="11"/>
  <c r="M426" i="11" s="1" a="1"/>
  <c r="M426" i="11" s="1"/>
  <c r="D427" i="11"/>
  <c r="M427" i="11" s="1" a="1"/>
  <c r="M427" i="11" s="1"/>
  <c r="D428" i="11"/>
  <c r="M428" i="11" s="1" a="1"/>
  <c r="M428" i="11" s="1"/>
  <c r="D429" i="11"/>
  <c r="M429" i="11" s="1" a="1"/>
  <c r="M429" i="11" s="1"/>
  <c r="D430" i="11"/>
  <c r="M430" i="11" s="1" a="1"/>
  <c r="M430" i="11" s="1"/>
  <c r="D431" i="11"/>
  <c r="M431" i="11" s="1" a="1"/>
  <c r="M431" i="11" s="1"/>
  <c r="D432" i="11"/>
  <c r="M432" i="11" s="1" a="1"/>
  <c r="M432" i="11" s="1"/>
  <c r="D433" i="11"/>
  <c r="M433" i="11" s="1" a="1"/>
  <c r="M433" i="11" s="1"/>
  <c r="D434" i="11"/>
  <c r="M434" i="11" s="1" a="1"/>
  <c r="M434" i="11" s="1"/>
  <c r="D435" i="11"/>
  <c r="M435" i="11" s="1" a="1"/>
  <c r="M435" i="11" s="1"/>
  <c r="D436" i="11"/>
  <c r="M436" i="11" s="1" a="1"/>
  <c r="M436" i="11" s="1"/>
  <c r="D437" i="11"/>
  <c r="M437" i="11" s="1" a="1"/>
  <c r="M437" i="11" s="1"/>
  <c r="D438" i="11"/>
  <c r="M438" i="11" s="1" a="1"/>
  <c r="M438" i="11" s="1"/>
  <c r="D439" i="11"/>
  <c r="M439" i="11" s="1" a="1"/>
  <c r="M439" i="11" s="1"/>
  <c r="D440" i="11"/>
  <c r="M440" i="11" s="1" a="1"/>
  <c r="M440" i="11" s="1"/>
  <c r="D441" i="11"/>
  <c r="M441" i="11" s="1" a="1"/>
  <c r="M441" i="11" s="1"/>
  <c r="D442" i="11"/>
  <c r="M442" i="11" s="1" a="1"/>
  <c r="M442" i="11" s="1"/>
  <c r="D443" i="11"/>
  <c r="M443" i="11" s="1" a="1"/>
  <c r="M443" i="11" s="1"/>
  <c r="D444" i="11"/>
  <c r="M444" i="11" s="1" a="1"/>
  <c r="M444" i="11" s="1"/>
  <c r="D445" i="11"/>
  <c r="M445" i="11" s="1" a="1"/>
  <c r="M445" i="11" s="1"/>
  <c r="D446" i="11"/>
  <c r="M446" i="11" s="1" a="1"/>
  <c r="M446" i="11" s="1"/>
  <c r="D447" i="11"/>
  <c r="M447" i="11" s="1" a="1"/>
  <c r="M447" i="11" s="1"/>
  <c r="D448" i="11"/>
  <c r="M448" i="11" s="1" a="1"/>
  <c r="M448" i="11" s="1"/>
  <c r="D449" i="11"/>
  <c r="M449" i="11" s="1" a="1"/>
  <c r="M449" i="11" s="1"/>
  <c r="D450" i="11"/>
  <c r="M450" i="11" s="1" a="1"/>
  <c r="M450" i="11" s="1"/>
  <c r="D451" i="11"/>
  <c r="M451" i="11" s="1" a="1"/>
  <c r="M451" i="11" s="1"/>
  <c r="D452" i="11"/>
  <c r="M452" i="11" s="1" a="1"/>
  <c r="M452" i="11" s="1"/>
  <c r="D453" i="11"/>
  <c r="M453" i="11" s="1" a="1"/>
  <c r="M453" i="11" s="1"/>
  <c r="D454" i="11"/>
  <c r="M454" i="11" s="1" a="1"/>
  <c r="M454" i="11" s="1"/>
  <c r="D455" i="11"/>
  <c r="M455" i="11" s="1" a="1"/>
  <c r="M455" i="11" s="1"/>
  <c r="D456" i="11"/>
  <c r="M456" i="11" s="1" a="1"/>
  <c r="M456" i="11" s="1"/>
  <c r="D457" i="11"/>
  <c r="M457" i="11" s="1" a="1"/>
  <c r="M457" i="11" s="1"/>
  <c r="D458" i="11"/>
  <c r="M458" i="11" s="1" a="1"/>
  <c r="M458" i="11" s="1"/>
  <c r="D459" i="11"/>
  <c r="M459" i="11" s="1" a="1"/>
  <c r="M459" i="11" s="1"/>
  <c r="D460" i="11"/>
  <c r="M460" i="11" s="1" a="1"/>
  <c r="M460" i="11" s="1"/>
  <c r="D461" i="11"/>
  <c r="M461" i="11" s="1" a="1"/>
  <c r="M461" i="11" s="1"/>
  <c r="D462" i="11"/>
  <c r="M462" i="11" s="1" a="1"/>
  <c r="M462" i="11" s="1"/>
  <c r="D463" i="11"/>
  <c r="M463" i="11" s="1" a="1"/>
  <c r="M463" i="11" s="1"/>
  <c r="D464" i="11"/>
  <c r="M464" i="11" s="1" a="1"/>
  <c r="M464" i="11" s="1"/>
  <c r="D465" i="11"/>
  <c r="M465" i="11" s="1" a="1"/>
  <c r="M465" i="11" s="1"/>
  <c r="D466" i="11"/>
  <c r="M466" i="11" s="1" a="1"/>
  <c r="M466" i="11" s="1"/>
  <c r="D467" i="11"/>
  <c r="M467" i="11" s="1" a="1"/>
  <c r="M467" i="11" s="1"/>
  <c r="D468" i="11"/>
  <c r="M468" i="11" s="1" a="1"/>
  <c r="M468" i="11" s="1"/>
  <c r="D469" i="11"/>
  <c r="M469" i="11" s="1" a="1"/>
  <c r="M469" i="11" s="1"/>
  <c r="D470" i="11"/>
  <c r="M470" i="11" s="1" a="1"/>
  <c r="M470" i="11" s="1"/>
  <c r="D471" i="11"/>
  <c r="M471" i="11" s="1" a="1"/>
  <c r="M471" i="11" s="1"/>
  <c r="D472" i="11"/>
  <c r="M472" i="11" s="1" a="1"/>
  <c r="M472" i="11" s="1"/>
  <c r="D473" i="11"/>
  <c r="M473" i="11" s="1" a="1"/>
  <c r="M473" i="11" s="1"/>
  <c r="D474" i="11"/>
  <c r="M474" i="11" s="1" a="1"/>
  <c r="M474" i="11" s="1"/>
  <c r="D475" i="11"/>
  <c r="M475" i="11" s="1" a="1"/>
  <c r="M475" i="11" s="1"/>
  <c r="D476" i="11"/>
  <c r="M476" i="11" s="1" a="1"/>
  <c r="M476" i="11" s="1"/>
  <c r="D477" i="11"/>
  <c r="M477" i="11" s="1" a="1"/>
  <c r="M477" i="11" s="1"/>
  <c r="D478" i="11"/>
  <c r="M478" i="11" s="1" a="1"/>
  <c r="M478" i="11" s="1"/>
  <c r="D479" i="11"/>
  <c r="M479" i="11" s="1" a="1"/>
  <c r="M479" i="11" s="1"/>
  <c r="D480" i="11"/>
  <c r="M480" i="11" s="1" a="1"/>
  <c r="M480" i="11" s="1"/>
  <c r="D481" i="11"/>
  <c r="M481" i="11" s="1" a="1"/>
  <c r="M481" i="11" s="1"/>
  <c r="D482" i="11"/>
  <c r="M482" i="11" s="1" a="1"/>
  <c r="M482" i="11" s="1"/>
  <c r="D483" i="11"/>
  <c r="M483" i="11" s="1" a="1"/>
  <c r="M483" i="11" s="1"/>
  <c r="D484" i="11"/>
  <c r="M484" i="11" s="1" a="1"/>
  <c r="M484" i="11" s="1"/>
  <c r="D485" i="11"/>
  <c r="M485" i="11" s="1" a="1"/>
  <c r="M485" i="11" s="1"/>
  <c r="D486" i="11"/>
  <c r="M486" i="11" s="1" a="1"/>
  <c r="M486" i="11" s="1"/>
  <c r="D487" i="11"/>
  <c r="M487" i="11" s="1" a="1"/>
  <c r="M487" i="11" s="1"/>
  <c r="D488" i="11"/>
  <c r="M488" i="11" s="1" a="1"/>
  <c r="M488" i="11" s="1"/>
  <c r="D489" i="11"/>
  <c r="M489" i="11" s="1" a="1"/>
  <c r="M489" i="11" s="1"/>
  <c r="D490" i="11"/>
  <c r="M490" i="11" s="1" a="1"/>
  <c r="M490" i="11" s="1"/>
  <c r="D491" i="11"/>
  <c r="M491" i="11" s="1" a="1"/>
  <c r="M491" i="11" s="1"/>
  <c r="D492" i="11"/>
  <c r="M492" i="11" s="1" a="1"/>
  <c r="M492" i="11" s="1"/>
  <c r="D493" i="11"/>
  <c r="M493" i="11" s="1" a="1"/>
  <c r="M493" i="11" s="1"/>
  <c r="D494" i="11"/>
  <c r="M494" i="11" s="1" a="1"/>
  <c r="M494" i="11" s="1"/>
  <c r="D495" i="11"/>
  <c r="M495" i="11" s="1" a="1"/>
  <c r="M495" i="11" s="1"/>
  <c r="D496" i="11"/>
  <c r="M496" i="11" s="1" a="1"/>
  <c r="M496" i="11" s="1"/>
  <c r="D497" i="11"/>
  <c r="M497" i="11" s="1" a="1"/>
  <c r="M497" i="11" s="1"/>
  <c r="D498" i="11"/>
  <c r="M498" i="11" s="1" a="1"/>
  <c r="M498" i="11" s="1"/>
  <c r="D499" i="11"/>
  <c r="M499" i="11" s="1" a="1"/>
  <c r="M499" i="11" s="1"/>
  <c r="D500" i="11"/>
  <c r="M500" i="11" s="1" a="1"/>
  <c r="M500" i="11" s="1"/>
  <c r="D501" i="11"/>
  <c r="M501" i="11" s="1" a="1"/>
  <c r="M501" i="11" s="1"/>
  <c r="D502" i="11"/>
  <c r="M502" i="11" s="1" a="1"/>
  <c r="M502" i="11" s="1"/>
  <c r="D503" i="11"/>
  <c r="M503" i="11" s="1" a="1"/>
  <c r="M503" i="11" s="1"/>
  <c r="D504" i="11"/>
  <c r="M504" i="11" s="1" a="1"/>
  <c r="M504" i="11" s="1"/>
  <c r="D505" i="11"/>
  <c r="M505" i="11" s="1" a="1"/>
  <c r="M505" i="11" s="1"/>
  <c r="D506" i="11"/>
  <c r="M506" i="11" s="1" a="1"/>
  <c r="M506" i="11" s="1"/>
  <c r="D507" i="11"/>
  <c r="M507" i="11" s="1" a="1"/>
  <c r="M507" i="11" s="1"/>
  <c r="D508" i="11"/>
  <c r="M508" i="11" s="1" a="1"/>
  <c r="M508" i="11" s="1"/>
  <c r="D509" i="11"/>
  <c r="M509" i="11" s="1" a="1"/>
  <c r="M509" i="11" s="1"/>
  <c r="D510" i="11"/>
  <c r="M510" i="11" s="1" a="1"/>
  <c r="M510" i="11" s="1"/>
  <c r="D511" i="11"/>
  <c r="M511" i="11" s="1" a="1"/>
  <c r="M511" i="11" s="1"/>
  <c r="D512" i="11"/>
  <c r="M512" i="11" s="1" a="1"/>
  <c r="M512" i="11" s="1"/>
  <c r="D513" i="11"/>
  <c r="M513" i="11" s="1" a="1"/>
  <c r="M513" i="11" s="1"/>
  <c r="D514" i="11"/>
  <c r="M514" i="11" s="1" a="1"/>
  <c r="M514" i="11" s="1"/>
  <c r="D515" i="11"/>
  <c r="M515" i="11" s="1" a="1"/>
  <c r="M515" i="11" s="1"/>
  <c r="D516" i="11"/>
  <c r="M516" i="11" s="1" a="1"/>
  <c r="M516" i="11" s="1"/>
  <c r="D517" i="11"/>
  <c r="M517" i="11" s="1" a="1"/>
  <c r="M517" i="11" s="1"/>
  <c r="D518" i="11"/>
  <c r="M518" i="11" s="1" a="1"/>
  <c r="M518" i="11" s="1"/>
  <c r="D519" i="11"/>
  <c r="M519" i="11" s="1" a="1"/>
  <c r="M519" i="11" s="1"/>
  <c r="D520" i="11"/>
  <c r="M520" i="11" s="1" a="1"/>
  <c r="M520" i="11" s="1"/>
  <c r="D521" i="11"/>
  <c r="M521" i="11" s="1" a="1"/>
  <c r="M521" i="11" s="1"/>
  <c r="D522" i="11"/>
  <c r="M522" i="11" s="1" a="1"/>
  <c r="M522" i="11" s="1"/>
  <c r="D523" i="11"/>
  <c r="M523" i="11" s="1" a="1"/>
  <c r="M523" i="11" s="1"/>
  <c r="D524" i="11"/>
  <c r="M524" i="11" s="1" a="1"/>
  <c r="M524" i="11" s="1"/>
  <c r="D525" i="11"/>
  <c r="M525" i="11" s="1" a="1"/>
  <c r="M525" i="11" s="1"/>
  <c r="D526" i="11"/>
  <c r="M526" i="11" s="1" a="1"/>
  <c r="M526" i="11" s="1"/>
  <c r="D527" i="11"/>
  <c r="M527" i="11" s="1" a="1"/>
  <c r="M527" i="11" s="1"/>
  <c r="D528" i="11"/>
  <c r="M528" i="11" s="1" a="1"/>
  <c r="M528" i="11" s="1"/>
  <c r="D529" i="11"/>
  <c r="M529" i="11" s="1" a="1"/>
  <c r="M529" i="11" s="1"/>
  <c r="D530" i="11"/>
  <c r="M530" i="11" s="1" a="1"/>
  <c r="M530" i="11" s="1"/>
  <c r="D531" i="11"/>
  <c r="M531" i="11" s="1" a="1"/>
  <c r="M531" i="11" s="1"/>
  <c r="D532" i="11"/>
  <c r="M532" i="11" s="1" a="1"/>
  <c r="M532" i="11" s="1"/>
  <c r="D533" i="11"/>
  <c r="M533" i="11" s="1" a="1"/>
  <c r="M533" i="11" s="1"/>
  <c r="D534" i="11"/>
  <c r="M534" i="11" s="1" a="1"/>
  <c r="M534" i="11" s="1"/>
  <c r="D535" i="11"/>
  <c r="M535" i="11" s="1" a="1"/>
  <c r="M535" i="11" s="1"/>
  <c r="D536" i="11"/>
  <c r="M536" i="11" s="1" a="1"/>
  <c r="M536" i="11" s="1"/>
  <c r="D537" i="11"/>
  <c r="M537" i="11" s="1" a="1"/>
  <c r="M537" i="11" s="1"/>
  <c r="D538" i="11"/>
  <c r="M538" i="11" s="1" a="1"/>
  <c r="M538" i="11" s="1"/>
  <c r="D539" i="11"/>
  <c r="M539" i="11" s="1" a="1"/>
  <c r="M539" i="11" s="1"/>
  <c r="D540" i="11"/>
  <c r="M540" i="11" s="1" a="1"/>
  <c r="M540" i="11" s="1"/>
  <c r="D541" i="11"/>
  <c r="M541" i="11" s="1" a="1"/>
  <c r="M541" i="11" s="1"/>
  <c r="D542" i="11"/>
  <c r="M542" i="11" s="1" a="1"/>
  <c r="M542" i="11" s="1"/>
  <c r="D543" i="11"/>
  <c r="M543" i="11" s="1" a="1"/>
  <c r="M543" i="11" s="1"/>
  <c r="D544" i="11"/>
  <c r="M544" i="11" s="1" a="1"/>
  <c r="M544" i="11" s="1"/>
  <c r="D545" i="11"/>
  <c r="M545" i="11" s="1" a="1"/>
  <c r="M545" i="11" s="1"/>
  <c r="D546" i="11"/>
  <c r="M546" i="11" s="1" a="1"/>
  <c r="M546" i="11" s="1"/>
  <c r="D547" i="11"/>
  <c r="M547" i="11" s="1" a="1"/>
  <c r="M547" i="11" s="1"/>
  <c r="D548" i="11"/>
  <c r="M548" i="11" s="1" a="1"/>
  <c r="M548" i="11" s="1"/>
  <c r="D549" i="11"/>
  <c r="M549" i="11" s="1" a="1"/>
  <c r="M549" i="11" s="1"/>
  <c r="D550" i="11"/>
  <c r="M550" i="11" s="1" a="1"/>
  <c r="M550" i="11" s="1"/>
  <c r="D551" i="11"/>
  <c r="M551" i="11" s="1" a="1"/>
  <c r="M551" i="11" s="1"/>
  <c r="D552" i="11"/>
  <c r="M552" i="11" s="1" a="1"/>
  <c r="M552" i="11" s="1"/>
  <c r="D553" i="11"/>
  <c r="M553" i="11" s="1" a="1"/>
  <c r="M553" i="11" s="1"/>
  <c r="D554" i="11"/>
  <c r="M554" i="11" s="1" a="1"/>
  <c r="M554" i="11" s="1"/>
  <c r="D555" i="11"/>
  <c r="M555" i="11" s="1" a="1"/>
  <c r="M555" i="11" s="1"/>
  <c r="D556" i="11"/>
  <c r="M556" i="11" s="1" a="1"/>
  <c r="M556" i="11" s="1"/>
  <c r="D557" i="11"/>
  <c r="M557" i="11" s="1" a="1"/>
  <c r="M557" i="11" s="1"/>
  <c r="D558" i="11"/>
  <c r="M558" i="11" s="1" a="1"/>
  <c r="M558" i="11" s="1"/>
  <c r="D559" i="11"/>
  <c r="M559" i="11" s="1" a="1"/>
  <c r="M559" i="11" s="1"/>
  <c r="D560" i="11"/>
  <c r="M560" i="11" s="1" a="1"/>
  <c r="M560" i="11" s="1"/>
  <c r="D561" i="11"/>
  <c r="M561" i="11" s="1" a="1"/>
  <c r="M561" i="11" s="1"/>
  <c r="D562" i="11"/>
  <c r="M562" i="11" s="1" a="1"/>
  <c r="M562" i="11" s="1"/>
  <c r="D563" i="11"/>
  <c r="M563" i="11" s="1" a="1"/>
  <c r="M563" i="11" s="1"/>
  <c r="D564" i="11"/>
  <c r="M564" i="11" s="1" a="1"/>
  <c r="M564" i="11" s="1"/>
  <c r="D565" i="11"/>
  <c r="M565" i="11" s="1" a="1"/>
  <c r="M565" i="11" s="1"/>
  <c r="D566" i="11"/>
  <c r="M566" i="11" s="1" a="1"/>
  <c r="M566" i="11" s="1"/>
  <c r="D567" i="11"/>
  <c r="M567" i="11" s="1" a="1"/>
  <c r="M567" i="11" s="1"/>
  <c r="D568" i="11"/>
  <c r="M568" i="11" s="1" a="1"/>
  <c r="M568" i="11" s="1"/>
  <c r="D569" i="11"/>
  <c r="M569" i="11" s="1" a="1"/>
  <c r="M569" i="11" s="1"/>
  <c r="D570" i="11"/>
  <c r="M570" i="11" s="1" a="1"/>
  <c r="M570" i="11" s="1"/>
  <c r="D571" i="11"/>
  <c r="M571" i="11" s="1" a="1"/>
  <c r="M571" i="11" s="1"/>
  <c r="D572" i="11"/>
  <c r="M572" i="11" s="1" a="1"/>
  <c r="M572" i="11" s="1"/>
  <c r="D573" i="11"/>
  <c r="M573" i="11" s="1" a="1"/>
  <c r="M573" i="11" s="1"/>
  <c r="D574" i="11"/>
  <c r="M574" i="11" s="1" a="1"/>
  <c r="M574" i="11" s="1"/>
  <c r="D575" i="11"/>
  <c r="M575" i="11" s="1" a="1"/>
  <c r="M575" i="11" s="1"/>
  <c r="D576" i="11"/>
  <c r="M576" i="11" s="1" a="1"/>
  <c r="M576" i="11" s="1"/>
  <c r="D577" i="11"/>
  <c r="M577" i="11" s="1" a="1"/>
  <c r="M577" i="11" s="1"/>
  <c r="D578" i="11"/>
  <c r="M578" i="11" s="1" a="1"/>
  <c r="M578" i="11" s="1"/>
  <c r="D579" i="11"/>
  <c r="M579" i="11" s="1" a="1"/>
  <c r="M579" i="11" s="1"/>
  <c r="D580" i="11"/>
  <c r="M580" i="11" s="1" a="1"/>
  <c r="M580" i="11" s="1"/>
  <c r="D581" i="11"/>
  <c r="M581" i="11" s="1" a="1"/>
  <c r="M581" i="11" s="1"/>
  <c r="D582" i="11"/>
  <c r="M582" i="11" s="1" a="1"/>
  <c r="M582" i="11" s="1"/>
  <c r="D583" i="11"/>
  <c r="M583" i="11" s="1" a="1"/>
  <c r="M583" i="11" s="1"/>
  <c r="D584" i="11"/>
  <c r="M584" i="11" s="1" a="1"/>
  <c r="M584" i="11" s="1"/>
  <c r="D585" i="11"/>
  <c r="M585" i="11" s="1" a="1"/>
  <c r="M585" i="11" s="1"/>
  <c r="D586" i="11"/>
  <c r="M586" i="11" s="1" a="1"/>
  <c r="M586" i="11" s="1"/>
  <c r="D587" i="11"/>
  <c r="M587" i="11" s="1" a="1"/>
  <c r="M587" i="11" s="1"/>
  <c r="D588" i="11"/>
  <c r="M588" i="11" s="1" a="1"/>
  <c r="M588" i="11" s="1"/>
  <c r="D589" i="11"/>
  <c r="M589" i="11" s="1" a="1"/>
  <c r="M589" i="11" s="1"/>
  <c r="D590" i="11"/>
  <c r="M590" i="11" s="1" a="1"/>
  <c r="M590" i="11" s="1"/>
  <c r="D591" i="11"/>
  <c r="M591" i="11" s="1" a="1"/>
  <c r="M591" i="11" s="1"/>
  <c r="D592" i="11"/>
  <c r="M592" i="11" s="1" a="1"/>
  <c r="M592" i="11" s="1"/>
  <c r="D593" i="11"/>
  <c r="M593" i="11" s="1" a="1"/>
  <c r="M593" i="11" s="1"/>
  <c r="D594" i="11"/>
  <c r="M594" i="11" s="1" a="1"/>
  <c r="M594" i="11" s="1"/>
  <c r="D595" i="11"/>
  <c r="M595" i="11" s="1" a="1"/>
  <c r="M595" i="11" s="1"/>
  <c r="D596" i="11"/>
  <c r="M596" i="11" s="1" a="1"/>
  <c r="M596" i="11" s="1"/>
  <c r="D597" i="11"/>
  <c r="M597" i="11" s="1" a="1"/>
  <c r="M597" i="11" s="1"/>
  <c r="D598" i="11"/>
  <c r="M598" i="11" s="1" a="1"/>
  <c r="M598" i="11" s="1"/>
  <c r="D599" i="11"/>
  <c r="M599" i="11" s="1" a="1"/>
  <c r="M599" i="11" s="1"/>
  <c r="D600" i="11"/>
  <c r="M600" i="11" s="1" a="1"/>
  <c r="M600" i="11" s="1"/>
  <c r="D601" i="11"/>
  <c r="M601" i="11" s="1" a="1"/>
  <c r="M601" i="11" s="1"/>
  <c r="D602" i="11"/>
  <c r="M602" i="11" s="1" a="1"/>
  <c r="M602" i="11" s="1"/>
  <c r="D603" i="11"/>
  <c r="M603" i="11" s="1" a="1"/>
  <c r="M603" i="11" s="1"/>
  <c r="D604" i="11"/>
  <c r="M604" i="11" s="1" a="1"/>
  <c r="M604" i="11" s="1"/>
  <c r="D605" i="11"/>
  <c r="M605" i="11" s="1" a="1"/>
  <c r="M605" i="11" s="1"/>
  <c r="D606" i="11"/>
  <c r="M606" i="11" s="1" a="1"/>
  <c r="M606" i="11" s="1"/>
  <c r="D607" i="11"/>
  <c r="M607" i="11" s="1" a="1"/>
  <c r="M607" i="11" s="1"/>
  <c r="D608" i="11"/>
  <c r="M608" i="11" s="1" a="1"/>
  <c r="M608" i="11" s="1"/>
  <c r="D609" i="11"/>
  <c r="M609" i="11" s="1" a="1"/>
  <c r="M609" i="11" s="1"/>
  <c r="D610" i="11"/>
  <c r="M610" i="11" s="1" a="1"/>
  <c r="M610" i="11" s="1"/>
  <c r="D611" i="11"/>
  <c r="M611" i="11" s="1" a="1"/>
  <c r="M611" i="11" s="1"/>
  <c r="D612" i="11"/>
  <c r="M612" i="11" s="1" a="1"/>
  <c r="M612" i="11" s="1"/>
  <c r="D613" i="11"/>
  <c r="M613" i="11" s="1" a="1"/>
  <c r="M613" i="11" s="1"/>
  <c r="D614" i="11"/>
  <c r="M614" i="11" s="1" a="1"/>
  <c r="M614" i="11" s="1"/>
  <c r="D615" i="11"/>
  <c r="M615" i="11" s="1" a="1"/>
  <c r="M615" i="11" s="1"/>
  <c r="D616" i="11"/>
  <c r="M616" i="11" s="1" a="1"/>
  <c r="M616" i="11" s="1"/>
  <c r="D617" i="11"/>
  <c r="M617" i="11" s="1" a="1"/>
  <c r="M617" i="11" s="1"/>
  <c r="D618" i="11"/>
  <c r="M618" i="11" s="1" a="1"/>
  <c r="M618" i="11" s="1"/>
  <c r="D619" i="11"/>
  <c r="M619" i="11" s="1" a="1"/>
  <c r="M619" i="11" s="1"/>
  <c r="D620" i="11"/>
  <c r="M620" i="11" s="1" a="1"/>
  <c r="M620" i="11" s="1"/>
  <c r="D621" i="11"/>
  <c r="M621" i="11" s="1" a="1"/>
  <c r="M621" i="11" s="1"/>
  <c r="D622" i="11"/>
  <c r="M622" i="11" s="1" a="1"/>
  <c r="M622" i="11" s="1"/>
  <c r="D623" i="11"/>
  <c r="M623" i="11" s="1" a="1"/>
  <c r="M623" i="11" s="1"/>
  <c r="D624" i="11"/>
  <c r="M624" i="11" s="1" a="1"/>
  <c r="M624" i="11" s="1"/>
  <c r="D625" i="11"/>
  <c r="M625" i="11" s="1" a="1"/>
  <c r="M625" i="11" s="1"/>
  <c r="D626" i="11"/>
  <c r="M626" i="11" s="1" a="1"/>
  <c r="M626" i="11" s="1"/>
  <c r="D627" i="11"/>
  <c r="M627" i="11" s="1" a="1"/>
  <c r="M627" i="11" s="1"/>
  <c r="D628" i="11"/>
  <c r="M628" i="11" s="1" a="1"/>
  <c r="M628" i="11" s="1"/>
  <c r="D629" i="11"/>
  <c r="M629" i="11" s="1" a="1"/>
  <c r="M629" i="11" s="1"/>
  <c r="D630" i="11"/>
  <c r="M630" i="11" s="1" a="1"/>
  <c r="M630" i="11" s="1"/>
  <c r="D631" i="11"/>
  <c r="M631" i="11" s="1" a="1"/>
  <c r="M631" i="11" s="1"/>
  <c r="D632" i="11"/>
  <c r="M632" i="11" s="1" a="1"/>
  <c r="M632" i="11" s="1"/>
  <c r="D633" i="11"/>
  <c r="M633" i="11" s="1" a="1"/>
  <c r="M633" i="11" s="1"/>
  <c r="D634" i="11"/>
  <c r="M634" i="11" s="1" a="1"/>
  <c r="M634" i="11" s="1"/>
  <c r="D635" i="11"/>
  <c r="M635" i="11" s="1" a="1"/>
  <c r="M635" i="11" s="1"/>
  <c r="D636" i="11"/>
  <c r="M636" i="11" s="1" a="1"/>
  <c r="M636" i="11" s="1"/>
  <c r="D637" i="11"/>
  <c r="M637" i="11" s="1" a="1"/>
  <c r="M637" i="11" s="1"/>
  <c r="D638" i="11"/>
  <c r="M638" i="11" s="1" a="1"/>
  <c r="M638" i="11" s="1"/>
  <c r="D639" i="11"/>
  <c r="M639" i="11" s="1" a="1"/>
  <c r="M639" i="11" s="1"/>
  <c r="D640" i="11"/>
  <c r="M640" i="11" s="1" a="1"/>
  <c r="M640" i="11" s="1"/>
  <c r="D641" i="11"/>
  <c r="M641" i="11" s="1" a="1"/>
  <c r="M641" i="11" s="1"/>
  <c r="D642" i="11"/>
  <c r="M642" i="11" s="1" a="1"/>
  <c r="M642" i="11" s="1"/>
  <c r="D643" i="11"/>
  <c r="M643" i="11" s="1" a="1"/>
  <c r="M643" i="11" s="1"/>
  <c r="D644" i="11"/>
  <c r="M644" i="11" s="1" a="1"/>
  <c r="M644" i="11" s="1"/>
  <c r="D645" i="11"/>
  <c r="M645" i="11" s="1" a="1"/>
  <c r="M645" i="11" s="1"/>
  <c r="D646" i="11"/>
  <c r="M646" i="11" s="1" a="1"/>
  <c r="M646" i="11" s="1"/>
  <c r="D647" i="11"/>
  <c r="M647" i="11" s="1" a="1"/>
  <c r="M647" i="11" s="1"/>
  <c r="D648" i="11"/>
  <c r="M648" i="11" s="1" a="1"/>
  <c r="M648" i="11" s="1"/>
  <c r="D649" i="11"/>
  <c r="M649" i="11" s="1" a="1"/>
  <c r="M649" i="11" s="1"/>
  <c r="D650" i="11"/>
  <c r="M650" i="11" s="1" a="1"/>
  <c r="M650" i="11" s="1"/>
  <c r="D651" i="11"/>
  <c r="M651" i="11" s="1" a="1"/>
  <c r="M651" i="11" s="1"/>
  <c r="D652" i="11"/>
  <c r="M652" i="11" s="1" a="1"/>
  <c r="M652" i="11" s="1"/>
  <c r="D653" i="11"/>
  <c r="M653" i="11" s="1" a="1"/>
  <c r="M653" i="11" s="1"/>
  <c r="D654" i="11"/>
  <c r="M654" i="11" s="1" a="1"/>
  <c r="M654" i="11" s="1"/>
  <c r="D655" i="11"/>
  <c r="M655" i="11" s="1" a="1"/>
  <c r="M655" i="11" s="1"/>
  <c r="D656" i="11"/>
  <c r="M656" i="11" s="1" a="1"/>
  <c r="M656" i="11" s="1"/>
  <c r="D657" i="11"/>
  <c r="M657" i="11" s="1" a="1"/>
  <c r="M657" i="11" s="1"/>
  <c r="D658" i="11"/>
  <c r="M658" i="11" s="1" a="1"/>
  <c r="M658" i="11" s="1"/>
  <c r="D659" i="11"/>
  <c r="M659" i="11" s="1" a="1"/>
  <c r="M659" i="11" s="1"/>
  <c r="D660" i="11"/>
  <c r="M660" i="11" s="1" a="1"/>
  <c r="M660" i="11" s="1"/>
  <c r="D661" i="11"/>
  <c r="M661" i="11" s="1" a="1"/>
  <c r="M661" i="11" s="1"/>
  <c r="D662" i="11"/>
  <c r="M662" i="11" s="1" a="1"/>
  <c r="M662" i="11" s="1"/>
  <c r="D663" i="11"/>
  <c r="M663" i="11" s="1" a="1"/>
  <c r="M663" i="11" s="1"/>
  <c r="D664" i="11"/>
  <c r="M664" i="11" s="1" a="1"/>
  <c r="M664" i="11" s="1"/>
  <c r="D665" i="11"/>
  <c r="M665" i="11" s="1" a="1"/>
  <c r="M665" i="11" s="1"/>
  <c r="D666" i="11"/>
  <c r="M666" i="11" s="1" a="1"/>
  <c r="M666" i="11" s="1"/>
  <c r="D667" i="11"/>
  <c r="M667" i="11" s="1" a="1"/>
  <c r="M667" i="11" s="1"/>
  <c r="D668" i="11"/>
  <c r="M668" i="11" s="1" a="1"/>
  <c r="M668" i="11" s="1"/>
  <c r="D669" i="11"/>
  <c r="M669" i="11" s="1" a="1"/>
  <c r="M669" i="11" s="1"/>
  <c r="D670" i="11"/>
  <c r="M670" i="11" s="1" a="1"/>
  <c r="M670" i="11" s="1"/>
  <c r="D671" i="11"/>
  <c r="M671" i="11" s="1" a="1"/>
  <c r="M671" i="11" s="1"/>
  <c r="D672" i="11"/>
  <c r="M672" i="11" s="1" a="1"/>
  <c r="M672" i="11" s="1"/>
  <c r="D673" i="11"/>
  <c r="M673" i="11" s="1" a="1"/>
  <c r="M673" i="11" s="1"/>
  <c r="D674" i="11"/>
  <c r="M674" i="11" s="1" a="1"/>
  <c r="M674" i="11" s="1"/>
  <c r="D675" i="11"/>
  <c r="M675" i="11" s="1" a="1"/>
  <c r="M675" i="11" s="1"/>
  <c r="D676" i="11"/>
  <c r="M676" i="11" s="1" a="1"/>
  <c r="M676" i="11" s="1"/>
  <c r="D677" i="11"/>
  <c r="M677" i="11" s="1" a="1"/>
  <c r="M677" i="11" s="1"/>
  <c r="D678" i="11"/>
  <c r="M678" i="11" s="1" a="1"/>
  <c r="M678" i="11" s="1"/>
  <c r="D679" i="11"/>
  <c r="M679" i="11" s="1" a="1"/>
  <c r="M679" i="11" s="1"/>
  <c r="D680" i="11"/>
  <c r="M680" i="11" s="1" a="1"/>
  <c r="M680" i="11" s="1"/>
  <c r="D681" i="11"/>
  <c r="M681" i="11" s="1" a="1"/>
  <c r="M681" i="11" s="1"/>
  <c r="D682" i="11"/>
  <c r="M682" i="11" s="1" a="1"/>
  <c r="M682" i="11" s="1"/>
  <c r="D683" i="11"/>
  <c r="M683" i="11" s="1" a="1"/>
  <c r="M683" i="11" s="1"/>
  <c r="D684" i="11"/>
  <c r="M684" i="11" s="1" a="1"/>
  <c r="M684" i="11" s="1"/>
  <c r="D685" i="11"/>
  <c r="M685" i="11" s="1" a="1"/>
  <c r="M685" i="11" s="1"/>
  <c r="D686" i="11"/>
  <c r="M686" i="11" s="1" a="1"/>
  <c r="M686" i="11" s="1"/>
  <c r="D687" i="11"/>
  <c r="M687" i="11" s="1" a="1"/>
  <c r="M687" i="11" s="1"/>
  <c r="D688" i="11"/>
  <c r="M688" i="11" s="1" a="1"/>
  <c r="M688" i="11" s="1"/>
  <c r="D689" i="11"/>
  <c r="M689" i="11" s="1" a="1"/>
  <c r="M689" i="11" s="1"/>
  <c r="D690" i="11"/>
  <c r="M690" i="11" s="1" a="1"/>
  <c r="M690" i="11" s="1"/>
  <c r="D691" i="11"/>
  <c r="M691" i="11" s="1" a="1"/>
  <c r="M691" i="11" s="1"/>
  <c r="D692" i="11"/>
  <c r="M692" i="11" s="1" a="1"/>
  <c r="M692" i="11" s="1"/>
  <c r="D693" i="11"/>
  <c r="M693" i="11" s="1" a="1"/>
  <c r="M693" i="11" s="1"/>
  <c r="D694" i="11"/>
  <c r="M694" i="11" s="1" a="1"/>
  <c r="M694" i="11" s="1"/>
  <c r="D695" i="11"/>
  <c r="M695" i="11" s="1" a="1"/>
  <c r="M695" i="11" s="1"/>
  <c r="D696" i="11"/>
  <c r="M696" i="11" s="1" a="1"/>
  <c r="M696" i="11" s="1"/>
  <c r="D697" i="11"/>
  <c r="M697" i="11" s="1" a="1"/>
  <c r="M697" i="11" s="1"/>
  <c r="D698" i="11"/>
  <c r="M698" i="11" s="1" a="1"/>
  <c r="M698" i="11" s="1"/>
  <c r="D699" i="11"/>
  <c r="M699" i="11" s="1" a="1"/>
  <c r="M699" i="11" s="1"/>
  <c r="D700" i="11"/>
  <c r="M700" i="11" s="1" a="1"/>
  <c r="M700" i="11" s="1"/>
  <c r="D701" i="11"/>
  <c r="M701" i="11" s="1" a="1"/>
  <c r="M701" i="11" s="1"/>
  <c r="D702" i="11"/>
  <c r="M702" i="11" s="1" a="1"/>
  <c r="M702" i="11" s="1"/>
  <c r="D703" i="11"/>
  <c r="M703" i="11" s="1" a="1"/>
  <c r="M703" i="11" s="1"/>
  <c r="D704" i="11"/>
  <c r="M704" i="11" s="1" a="1"/>
  <c r="M704" i="11" s="1"/>
  <c r="D705" i="11"/>
  <c r="M705" i="11" s="1" a="1"/>
  <c r="M705" i="11" s="1"/>
  <c r="D706" i="11"/>
  <c r="M706" i="11" s="1" a="1"/>
  <c r="M706" i="11" s="1"/>
  <c r="D707" i="11"/>
  <c r="M707" i="11" s="1" a="1"/>
  <c r="M707" i="11" s="1"/>
  <c r="D708" i="11"/>
  <c r="M708" i="11" s="1" a="1"/>
  <c r="M708" i="11" s="1"/>
  <c r="D709" i="11"/>
  <c r="M709" i="11" s="1" a="1"/>
  <c r="M709" i="11" s="1"/>
  <c r="D710" i="11"/>
  <c r="M710" i="11" s="1" a="1"/>
  <c r="M710" i="11" s="1"/>
  <c r="D711" i="11"/>
  <c r="M711" i="11" s="1" a="1"/>
  <c r="M711" i="11" s="1"/>
  <c r="D712" i="11"/>
  <c r="M712" i="11" s="1" a="1"/>
  <c r="M712" i="11" s="1"/>
  <c r="D713" i="11"/>
  <c r="M713" i="11" s="1" a="1"/>
  <c r="M713" i="11" s="1"/>
  <c r="D714" i="11"/>
  <c r="M714" i="11" s="1" a="1"/>
  <c r="M714" i="11" s="1"/>
  <c r="D715" i="11"/>
  <c r="M715" i="11" s="1" a="1"/>
  <c r="M715" i="11" s="1"/>
  <c r="D716" i="11"/>
  <c r="M716" i="11" s="1" a="1"/>
  <c r="M716" i="11" s="1"/>
  <c r="D717" i="11"/>
  <c r="M717" i="11" s="1" a="1"/>
  <c r="M717" i="11" s="1"/>
  <c r="D718" i="11"/>
  <c r="M718" i="11" s="1" a="1"/>
  <c r="M718" i="11" s="1"/>
  <c r="D719" i="11"/>
  <c r="M719" i="11" s="1" a="1"/>
  <c r="M719" i="11" s="1"/>
  <c r="D720" i="11"/>
  <c r="M720" i="11" s="1" a="1"/>
  <c r="M720" i="11" s="1"/>
  <c r="D721" i="11"/>
  <c r="M721" i="11" s="1" a="1"/>
  <c r="M721" i="11" s="1"/>
  <c r="D722" i="11"/>
  <c r="M722" i="11" s="1" a="1"/>
  <c r="M722" i="11" s="1"/>
  <c r="D723" i="11"/>
  <c r="M723" i="11" s="1" a="1"/>
  <c r="M723" i="11" s="1"/>
  <c r="D724" i="11"/>
  <c r="M724" i="11" s="1" a="1"/>
  <c r="M724" i="11" s="1"/>
  <c r="D725" i="11"/>
  <c r="M725" i="11" s="1" a="1"/>
  <c r="M725" i="11" s="1"/>
  <c r="D726" i="11"/>
  <c r="M726" i="11" s="1" a="1"/>
  <c r="M726" i="11" s="1"/>
  <c r="D727" i="11"/>
  <c r="M727" i="11" s="1" a="1"/>
  <c r="M727" i="11" s="1"/>
  <c r="D728" i="11"/>
  <c r="M728" i="11" s="1" a="1"/>
  <c r="M728" i="11" s="1"/>
  <c r="D729" i="11"/>
  <c r="M729" i="11" s="1" a="1"/>
  <c r="M729" i="11" s="1"/>
  <c r="D730" i="11"/>
  <c r="M730" i="11" s="1" a="1"/>
  <c r="M730" i="11" s="1"/>
  <c r="D731" i="11"/>
  <c r="M731" i="11" s="1" a="1"/>
  <c r="M731" i="11" s="1"/>
  <c r="D732" i="11"/>
  <c r="M732" i="11" s="1" a="1"/>
  <c r="M732" i="11" s="1"/>
  <c r="D733" i="11"/>
  <c r="M733" i="11" s="1" a="1"/>
  <c r="M733" i="11" s="1"/>
  <c r="D734" i="11"/>
  <c r="M734" i="11" s="1" a="1"/>
  <c r="M734" i="11" s="1"/>
  <c r="D735" i="11"/>
  <c r="M735" i="11" s="1" a="1"/>
  <c r="M735" i="11" s="1"/>
  <c r="D736" i="11"/>
  <c r="M736" i="11" s="1" a="1"/>
  <c r="M736" i="11" s="1"/>
  <c r="D737" i="11"/>
  <c r="M737" i="11" s="1" a="1"/>
  <c r="M737" i="11" s="1"/>
  <c r="D738" i="11"/>
  <c r="M738" i="11" s="1" a="1"/>
  <c r="M738" i="11" s="1"/>
  <c r="D739" i="11"/>
  <c r="M739" i="11" s="1" a="1"/>
  <c r="M739" i="11" s="1"/>
  <c r="D740" i="11"/>
  <c r="M740" i="11" s="1" a="1"/>
  <c r="M740" i="11" s="1"/>
  <c r="D741" i="11"/>
  <c r="M741" i="11" s="1" a="1"/>
  <c r="M741" i="11" s="1"/>
  <c r="D742" i="11"/>
  <c r="M742" i="11" s="1" a="1"/>
  <c r="M742" i="11" s="1"/>
  <c r="D743" i="11"/>
  <c r="M743" i="11" s="1" a="1"/>
  <c r="M743" i="11" s="1"/>
  <c r="D744" i="11"/>
  <c r="M744" i="11" s="1" a="1"/>
  <c r="M744" i="11" s="1"/>
  <c r="D745" i="11"/>
  <c r="M745" i="11" s="1" a="1"/>
  <c r="M745" i="11" s="1"/>
  <c r="D746" i="11"/>
  <c r="M746" i="11" s="1" a="1"/>
  <c r="M746" i="11" s="1"/>
  <c r="D747" i="11"/>
  <c r="M747" i="11" s="1" a="1"/>
  <c r="M747" i="11" s="1"/>
  <c r="D748" i="11"/>
  <c r="M748" i="11" s="1" a="1"/>
  <c r="M748" i="11" s="1"/>
  <c r="D749" i="11"/>
  <c r="M749" i="11" s="1" a="1"/>
  <c r="M749" i="11" s="1"/>
  <c r="D750" i="11"/>
  <c r="M750" i="11" s="1" a="1"/>
  <c r="M750" i="11" s="1"/>
  <c r="D751" i="11"/>
  <c r="M751" i="11" s="1" a="1"/>
  <c r="M751" i="11" s="1"/>
  <c r="D752" i="11"/>
  <c r="M752" i="11" s="1" a="1"/>
  <c r="M752" i="11" s="1"/>
  <c r="D753" i="11"/>
  <c r="M753" i="11" s="1" a="1"/>
  <c r="M753" i="11" s="1"/>
  <c r="D754" i="11"/>
  <c r="M754" i="11" s="1" a="1"/>
  <c r="M754" i="11" s="1"/>
  <c r="D755" i="11"/>
  <c r="M755" i="11" s="1" a="1"/>
  <c r="M755" i="11" s="1"/>
  <c r="D756" i="11"/>
  <c r="M756" i="11" s="1" a="1"/>
  <c r="M756" i="11" s="1"/>
  <c r="D757" i="11"/>
  <c r="M757" i="11" s="1" a="1"/>
  <c r="M757" i="11" s="1"/>
  <c r="D758" i="11"/>
  <c r="M758" i="11" s="1" a="1"/>
  <c r="M758" i="11" s="1"/>
  <c r="D759" i="11"/>
  <c r="M759" i="11" s="1" a="1"/>
  <c r="M759" i="11" s="1"/>
  <c r="D760" i="11"/>
  <c r="M760" i="11" s="1" a="1"/>
  <c r="M760" i="11" s="1"/>
  <c r="D761" i="11"/>
  <c r="M761" i="11" s="1" a="1"/>
  <c r="M761" i="11" s="1"/>
  <c r="D762" i="11"/>
  <c r="M762" i="11" s="1" a="1"/>
  <c r="M762" i="11" s="1"/>
  <c r="D763" i="11"/>
  <c r="M763" i="11" s="1" a="1"/>
  <c r="M763" i="11" s="1"/>
  <c r="D764" i="11"/>
  <c r="M764" i="11" s="1" a="1"/>
  <c r="M764" i="11" s="1"/>
  <c r="D765" i="11"/>
  <c r="M765" i="11" s="1" a="1"/>
  <c r="M765" i="11" s="1"/>
  <c r="D766" i="11"/>
  <c r="M766" i="11" s="1" a="1"/>
  <c r="M766" i="11" s="1"/>
  <c r="D767" i="11"/>
  <c r="M767" i="11" s="1" a="1"/>
  <c r="M767" i="11" s="1"/>
  <c r="D768" i="11"/>
  <c r="M768" i="11" s="1" a="1"/>
  <c r="M768" i="11" s="1"/>
  <c r="D769" i="11"/>
  <c r="M769" i="11" s="1" a="1"/>
  <c r="M769" i="11" s="1"/>
  <c r="D770" i="11"/>
  <c r="M770" i="11" s="1" a="1"/>
  <c r="M770" i="11" s="1"/>
  <c r="D771" i="11"/>
  <c r="M771" i="11" s="1" a="1"/>
  <c r="M771" i="11" s="1"/>
  <c r="D772" i="11"/>
  <c r="M772" i="11" s="1" a="1"/>
  <c r="M772" i="11" s="1"/>
  <c r="D773" i="11"/>
  <c r="M773" i="11" s="1" a="1"/>
  <c r="M773" i="11" s="1"/>
  <c r="D774" i="11"/>
  <c r="M774" i="11" s="1" a="1"/>
  <c r="M774" i="11" s="1"/>
  <c r="D775" i="11"/>
  <c r="M775" i="11" s="1" a="1"/>
  <c r="M775" i="11" s="1"/>
  <c r="D776" i="11"/>
  <c r="M776" i="11" s="1" a="1"/>
  <c r="M776" i="11" s="1"/>
  <c r="D777" i="11"/>
  <c r="M777" i="11" s="1" a="1"/>
  <c r="M777" i="11" s="1"/>
  <c r="D778" i="11"/>
  <c r="M778" i="11" s="1" a="1"/>
  <c r="M778" i="11" s="1"/>
  <c r="D779" i="11"/>
  <c r="M779" i="11" s="1" a="1"/>
  <c r="M779" i="11" s="1"/>
  <c r="D780" i="11"/>
  <c r="M780" i="11" s="1" a="1"/>
  <c r="M780" i="11" s="1"/>
  <c r="D781" i="11"/>
  <c r="M781" i="11" s="1" a="1"/>
  <c r="M781" i="11" s="1"/>
  <c r="D782" i="11"/>
  <c r="M782" i="11" s="1" a="1"/>
  <c r="M782" i="11" s="1"/>
  <c r="D783" i="11"/>
  <c r="M783" i="11" s="1" a="1"/>
  <c r="M783" i="11" s="1"/>
  <c r="D784" i="11"/>
  <c r="M784" i="11" s="1" a="1"/>
  <c r="M784" i="11" s="1"/>
  <c r="D785" i="11"/>
  <c r="M785" i="11" s="1" a="1"/>
  <c r="M785" i="11" s="1"/>
  <c r="D786" i="11"/>
  <c r="M786" i="11" s="1" a="1"/>
  <c r="M786" i="11" s="1"/>
  <c r="D787" i="11"/>
  <c r="M787" i="11" s="1" a="1"/>
  <c r="M787" i="11" s="1"/>
  <c r="D788" i="11"/>
  <c r="M788" i="11" s="1" a="1"/>
  <c r="M788" i="11" s="1"/>
  <c r="D789" i="11"/>
  <c r="M789" i="11" s="1" a="1"/>
  <c r="M789" i="11" s="1"/>
  <c r="D790" i="11"/>
  <c r="M790" i="11" s="1" a="1"/>
  <c r="M790" i="11" s="1"/>
  <c r="D791" i="11"/>
  <c r="M791" i="11" s="1" a="1"/>
  <c r="M791" i="11" s="1"/>
  <c r="D792" i="11"/>
  <c r="M792" i="11" s="1" a="1"/>
  <c r="M792" i="11" s="1"/>
  <c r="D793" i="11"/>
  <c r="M793" i="11" s="1" a="1"/>
  <c r="M793" i="11" s="1"/>
  <c r="D794" i="11"/>
  <c r="M794" i="11" s="1" a="1"/>
  <c r="M794" i="11" s="1"/>
  <c r="D795" i="11"/>
  <c r="M795" i="11" s="1" a="1"/>
  <c r="M795" i="11" s="1"/>
  <c r="D796" i="11"/>
  <c r="M796" i="11" s="1" a="1"/>
  <c r="M796" i="11" s="1"/>
  <c r="D797" i="11"/>
  <c r="M797" i="11" s="1" a="1"/>
  <c r="M797" i="11" s="1"/>
  <c r="D798" i="11"/>
  <c r="M798" i="11" s="1" a="1"/>
  <c r="M798" i="11" s="1"/>
  <c r="D799" i="11"/>
  <c r="M799" i="11" s="1" a="1"/>
  <c r="M799" i="11" s="1"/>
  <c r="D800" i="11"/>
  <c r="M800" i="11" s="1" a="1"/>
  <c r="M800" i="11" s="1"/>
  <c r="D801" i="11"/>
  <c r="M801" i="11" s="1" a="1"/>
  <c r="M801" i="11" s="1"/>
  <c r="D802" i="11"/>
  <c r="M802" i="11" s="1" a="1"/>
  <c r="M802" i="11" s="1"/>
  <c r="D803" i="11"/>
  <c r="M803" i="11" s="1" a="1"/>
  <c r="M803" i="11" s="1"/>
  <c r="D804" i="11"/>
  <c r="M804" i="11" s="1" a="1"/>
  <c r="M804" i="11" s="1"/>
  <c r="D805" i="11"/>
  <c r="M805" i="11" s="1" a="1"/>
  <c r="M805" i="11" s="1"/>
  <c r="D806" i="11"/>
  <c r="M806" i="11" s="1" a="1"/>
  <c r="M806" i="11" s="1"/>
  <c r="D807" i="11"/>
  <c r="M807" i="11" s="1" a="1"/>
  <c r="M807" i="11" s="1"/>
  <c r="D808" i="11"/>
  <c r="M808" i="11" s="1" a="1"/>
  <c r="M808" i="11" s="1"/>
  <c r="D809" i="11"/>
  <c r="M809" i="11" s="1" a="1"/>
  <c r="M809" i="11" s="1"/>
  <c r="D810" i="11"/>
  <c r="M810" i="11" s="1" a="1"/>
  <c r="M810" i="11" s="1"/>
  <c r="D811" i="11"/>
  <c r="M811" i="11" s="1" a="1"/>
  <c r="M811" i="11" s="1"/>
  <c r="D812" i="11"/>
  <c r="M812" i="11" s="1" a="1"/>
  <c r="M812" i="11" s="1"/>
  <c r="D813" i="11"/>
  <c r="M813" i="11" s="1" a="1"/>
  <c r="M813" i="11" s="1"/>
  <c r="D814" i="11"/>
  <c r="M814" i="11" s="1" a="1"/>
  <c r="M814" i="11" s="1"/>
  <c r="D815" i="11"/>
  <c r="M815" i="11" s="1" a="1"/>
  <c r="M815" i="11" s="1"/>
  <c r="D816" i="11"/>
  <c r="M816" i="11" s="1" a="1"/>
  <c r="M816" i="11" s="1"/>
  <c r="D817" i="11"/>
  <c r="M817" i="11" s="1" a="1"/>
  <c r="M817" i="11" s="1"/>
  <c r="D818" i="11"/>
  <c r="M818" i="11" s="1" a="1"/>
  <c r="M818" i="11" s="1"/>
  <c r="D819" i="11"/>
  <c r="M819" i="11" s="1" a="1"/>
  <c r="M819" i="11" s="1"/>
  <c r="D820" i="11"/>
  <c r="M820" i="11" s="1" a="1"/>
  <c r="M820" i="11" s="1"/>
  <c r="D821" i="11"/>
  <c r="M821" i="11" s="1" a="1"/>
  <c r="M821" i="11" s="1"/>
  <c r="D822" i="11"/>
  <c r="M822" i="11" s="1" a="1"/>
  <c r="M822" i="11" s="1"/>
  <c r="D823" i="11"/>
  <c r="M823" i="11" s="1" a="1"/>
  <c r="M823" i="11" s="1"/>
  <c r="D824" i="11"/>
  <c r="M824" i="11" s="1" a="1"/>
  <c r="M824" i="11" s="1"/>
  <c r="D825" i="11"/>
  <c r="M825" i="11" s="1" a="1"/>
  <c r="M825" i="11" s="1"/>
  <c r="D826" i="11"/>
  <c r="M826" i="11" s="1" a="1"/>
  <c r="M826" i="11" s="1"/>
  <c r="D827" i="11"/>
  <c r="M827" i="11" s="1" a="1"/>
  <c r="M827" i="11" s="1"/>
  <c r="D828" i="11"/>
  <c r="M828" i="11" s="1" a="1"/>
  <c r="M828" i="11" s="1"/>
  <c r="D829" i="11"/>
  <c r="M829" i="11" s="1" a="1"/>
  <c r="M829" i="11" s="1"/>
  <c r="D830" i="11"/>
  <c r="M830" i="11" s="1" a="1"/>
  <c r="M830" i="11" s="1"/>
  <c r="D831" i="11"/>
  <c r="M831" i="11" s="1" a="1"/>
  <c r="M831" i="11" s="1"/>
  <c r="D832" i="11"/>
  <c r="M832" i="11" s="1" a="1"/>
  <c r="M832" i="11" s="1"/>
  <c r="D833" i="11"/>
  <c r="M833" i="11" s="1" a="1"/>
  <c r="M833" i="11" s="1"/>
  <c r="D834" i="11"/>
  <c r="M834" i="11" s="1" a="1"/>
  <c r="M834" i="11" s="1"/>
  <c r="D835" i="11"/>
  <c r="M835" i="11" s="1" a="1"/>
  <c r="M835" i="11" s="1"/>
  <c r="D836" i="11"/>
  <c r="M836" i="11" s="1" a="1"/>
  <c r="M836" i="11" s="1"/>
  <c r="D837" i="11"/>
  <c r="M837" i="11" s="1" a="1"/>
  <c r="M837" i="11" s="1"/>
  <c r="D838" i="11"/>
  <c r="M838" i="11" s="1" a="1"/>
  <c r="M838" i="11" s="1"/>
  <c r="D839" i="11"/>
  <c r="M839" i="11" s="1" a="1"/>
  <c r="M839" i="11" s="1"/>
  <c r="D840" i="11"/>
  <c r="M840" i="11" s="1" a="1"/>
  <c r="M840" i="11" s="1"/>
  <c r="D841" i="11"/>
  <c r="M841" i="11" s="1" a="1"/>
  <c r="M841" i="11" s="1"/>
  <c r="D842" i="11"/>
  <c r="M842" i="11" s="1" a="1"/>
  <c r="M842" i="11" s="1"/>
  <c r="D843" i="11"/>
  <c r="M843" i="11" s="1" a="1"/>
  <c r="M843" i="11" s="1"/>
  <c r="D844" i="11"/>
  <c r="M844" i="11" s="1" a="1"/>
  <c r="M844" i="11" s="1"/>
  <c r="D845" i="11"/>
  <c r="M845" i="11" s="1" a="1"/>
  <c r="M845" i="11" s="1"/>
  <c r="D846" i="11"/>
  <c r="M846" i="11" s="1" a="1"/>
  <c r="M846" i="11" s="1"/>
  <c r="D847" i="11"/>
  <c r="M847" i="11" s="1" a="1"/>
  <c r="M847" i="11" s="1"/>
  <c r="D848" i="11"/>
  <c r="M848" i="11" s="1" a="1"/>
  <c r="M848" i="11" s="1"/>
  <c r="D849" i="11"/>
  <c r="M849" i="11" s="1" a="1"/>
  <c r="M849" i="11" s="1"/>
  <c r="D850" i="11"/>
  <c r="M850" i="11" s="1" a="1"/>
  <c r="M850" i="11" s="1"/>
  <c r="D851" i="11"/>
  <c r="M851" i="11" s="1" a="1"/>
  <c r="M851" i="11" s="1"/>
  <c r="D852" i="11"/>
  <c r="M852" i="11" s="1" a="1"/>
  <c r="M852" i="11" s="1"/>
  <c r="D853" i="11"/>
  <c r="M853" i="11" s="1" a="1"/>
  <c r="M853" i="11" s="1"/>
  <c r="D854" i="11"/>
  <c r="M854" i="11" s="1" a="1"/>
  <c r="M854" i="11" s="1"/>
  <c r="D855" i="11"/>
  <c r="M855" i="11" s="1" a="1"/>
  <c r="M855" i="11" s="1"/>
  <c r="D856" i="11"/>
  <c r="M856" i="11" s="1" a="1"/>
  <c r="M856" i="11" s="1"/>
  <c r="D857" i="11"/>
  <c r="M857" i="11" s="1" a="1"/>
  <c r="M857" i="11" s="1"/>
  <c r="D858" i="11"/>
  <c r="M858" i="11" s="1" a="1"/>
  <c r="M858" i="11" s="1"/>
  <c r="D859" i="11"/>
  <c r="M859" i="11" s="1" a="1"/>
  <c r="M859" i="11" s="1"/>
  <c r="D860" i="11"/>
  <c r="M860" i="11" s="1" a="1"/>
  <c r="M860" i="11" s="1"/>
  <c r="D861" i="11"/>
  <c r="M861" i="11" s="1" a="1"/>
  <c r="M861" i="11" s="1"/>
  <c r="D862" i="11"/>
  <c r="M862" i="11" s="1" a="1"/>
  <c r="M862" i="11" s="1"/>
  <c r="D863" i="11"/>
  <c r="M863" i="11" s="1" a="1"/>
  <c r="M863" i="11" s="1"/>
  <c r="D864" i="11"/>
  <c r="M864" i="11" s="1" a="1"/>
  <c r="M864" i="11" s="1"/>
  <c r="D865" i="11"/>
  <c r="M865" i="11" s="1" a="1"/>
  <c r="M865" i="11" s="1"/>
  <c r="D866" i="11"/>
  <c r="M866" i="11" s="1" a="1"/>
  <c r="M866" i="11" s="1"/>
  <c r="D867" i="11"/>
  <c r="M867" i="11" s="1" a="1"/>
  <c r="M867" i="11" s="1"/>
  <c r="D868" i="11"/>
  <c r="M868" i="11" s="1" a="1"/>
  <c r="M868" i="11" s="1"/>
  <c r="D869" i="11"/>
  <c r="M869" i="11" s="1" a="1"/>
  <c r="M869" i="11" s="1"/>
  <c r="D870" i="11"/>
  <c r="M870" i="11" s="1" a="1"/>
  <c r="M870" i="11" s="1"/>
  <c r="D871" i="11"/>
  <c r="M871" i="11" s="1" a="1"/>
  <c r="M871" i="11" s="1"/>
  <c r="D872" i="11"/>
  <c r="M872" i="11" s="1" a="1"/>
  <c r="M872" i="11" s="1"/>
  <c r="D873" i="11"/>
  <c r="M873" i="11" s="1" a="1"/>
  <c r="M873" i="11" s="1"/>
  <c r="D874" i="11"/>
  <c r="M874" i="11" s="1" a="1"/>
  <c r="M874" i="11" s="1"/>
  <c r="D875" i="11"/>
  <c r="M875" i="11" s="1" a="1"/>
  <c r="M875" i="11" s="1"/>
  <c r="D876" i="11"/>
  <c r="M876" i="11" s="1" a="1"/>
  <c r="M876" i="11" s="1"/>
  <c r="D877" i="11"/>
  <c r="M877" i="11" s="1" a="1"/>
  <c r="M877" i="11" s="1"/>
  <c r="D878" i="11"/>
  <c r="M878" i="11" s="1" a="1"/>
  <c r="M878" i="11" s="1"/>
  <c r="D879" i="11"/>
  <c r="M879" i="11" s="1" a="1"/>
  <c r="M879" i="11" s="1"/>
  <c r="D880" i="11"/>
  <c r="M880" i="11" s="1" a="1"/>
  <c r="M880" i="11" s="1"/>
  <c r="D881" i="11"/>
  <c r="M881" i="11" s="1" a="1"/>
  <c r="M881" i="11" s="1"/>
  <c r="D882" i="11"/>
  <c r="M882" i="11" s="1" a="1"/>
  <c r="M882" i="11" s="1"/>
  <c r="D883" i="11"/>
  <c r="M883" i="11" s="1" a="1"/>
  <c r="M883" i="11" s="1"/>
  <c r="D884" i="11"/>
  <c r="M884" i="11" s="1" a="1"/>
  <c r="M884" i="11" s="1"/>
  <c r="D885" i="11"/>
  <c r="M885" i="11" s="1" a="1"/>
  <c r="M885" i="11" s="1"/>
  <c r="D886" i="11"/>
  <c r="M886" i="11" s="1" a="1"/>
  <c r="M886" i="11" s="1"/>
  <c r="D887" i="11"/>
  <c r="M887" i="11" s="1" a="1"/>
  <c r="M887" i="11" s="1"/>
  <c r="D888" i="11"/>
  <c r="M888" i="11" s="1" a="1"/>
  <c r="M888" i="11" s="1"/>
  <c r="D889" i="11"/>
  <c r="M889" i="11" s="1" a="1"/>
  <c r="M889" i="11" s="1"/>
  <c r="D890" i="11"/>
  <c r="M890" i="11" s="1" a="1"/>
  <c r="M890" i="11" s="1"/>
  <c r="D891" i="11"/>
  <c r="M891" i="11" s="1" a="1"/>
  <c r="M891" i="11" s="1"/>
  <c r="D892" i="11"/>
  <c r="M892" i="11" s="1" a="1"/>
  <c r="M892" i="11" s="1"/>
  <c r="D893" i="11"/>
  <c r="M893" i="11" s="1" a="1"/>
  <c r="M893" i="11" s="1"/>
  <c r="D894" i="11"/>
  <c r="M894" i="11" s="1" a="1"/>
  <c r="M894" i="11" s="1"/>
  <c r="D895" i="11"/>
  <c r="M895" i="11" s="1" a="1"/>
  <c r="M895" i="11" s="1"/>
  <c r="D896" i="11"/>
  <c r="M896" i="11" s="1" a="1"/>
  <c r="M896" i="11" s="1"/>
  <c r="D897" i="11"/>
  <c r="M897" i="11" s="1" a="1"/>
  <c r="M897" i="11" s="1"/>
  <c r="D898" i="11"/>
  <c r="M898" i="11" s="1" a="1"/>
  <c r="M898" i="11" s="1"/>
  <c r="D899" i="11"/>
  <c r="M899" i="11" s="1" a="1"/>
  <c r="M899" i="11" s="1"/>
  <c r="D900" i="11"/>
  <c r="M900" i="11" s="1" a="1"/>
  <c r="M900" i="11" s="1"/>
  <c r="D901" i="11"/>
  <c r="M901" i="11" s="1" a="1"/>
  <c r="M901" i="11" s="1"/>
  <c r="D902" i="11"/>
  <c r="M902" i="11" s="1" a="1"/>
  <c r="M902" i="11" s="1"/>
  <c r="D903" i="11"/>
  <c r="M903" i="11" s="1" a="1"/>
  <c r="M903" i="11" s="1"/>
  <c r="D904" i="11"/>
  <c r="M904" i="11" s="1" a="1"/>
  <c r="M904" i="11" s="1"/>
  <c r="D905" i="11"/>
  <c r="M905" i="11" s="1" a="1"/>
  <c r="M905" i="11" s="1"/>
  <c r="D906" i="11"/>
  <c r="M906" i="11" s="1" a="1"/>
  <c r="M906" i="11" s="1"/>
  <c r="D907" i="11"/>
  <c r="M907" i="11" s="1" a="1"/>
  <c r="M907" i="11" s="1"/>
  <c r="D908" i="11"/>
  <c r="M908" i="11" s="1" a="1"/>
  <c r="M908" i="11" s="1"/>
  <c r="D909" i="11"/>
  <c r="M909" i="11" s="1" a="1"/>
  <c r="M909" i="11" s="1"/>
  <c r="D910" i="11"/>
  <c r="M910" i="11" s="1" a="1"/>
  <c r="M910" i="11" s="1"/>
  <c r="D911" i="11"/>
  <c r="M911" i="11" s="1" a="1"/>
  <c r="M911" i="11" s="1"/>
  <c r="D912" i="11"/>
  <c r="M912" i="11" s="1" a="1"/>
  <c r="M912" i="11" s="1"/>
  <c r="D913" i="11"/>
  <c r="M913" i="11" s="1" a="1"/>
  <c r="M913" i="11" s="1"/>
  <c r="D914" i="11"/>
  <c r="M914" i="11" s="1" a="1"/>
  <c r="M914" i="11" s="1"/>
  <c r="D915" i="11"/>
  <c r="M915" i="11" s="1" a="1"/>
  <c r="M915" i="11" s="1"/>
  <c r="D916" i="11"/>
  <c r="M916" i="11" s="1" a="1"/>
  <c r="M916" i="11" s="1"/>
  <c r="D917" i="11"/>
  <c r="M917" i="11" s="1" a="1"/>
  <c r="M917" i="11" s="1"/>
  <c r="D918" i="11"/>
  <c r="M918" i="11" s="1" a="1"/>
  <c r="M918" i="11" s="1"/>
  <c r="D919" i="11"/>
  <c r="M919" i="11" s="1" a="1"/>
  <c r="M919" i="11" s="1"/>
  <c r="D920" i="11"/>
  <c r="M920" i="11" s="1" a="1"/>
  <c r="M920" i="11" s="1"/>
  <c r="D921" i="11"/>
  <c r="M921" i="11" s="1" a="1"/>
  <c r="M921" i="11" s="1"/>
  <c r="D922" i="11"/>
  <c r="M922" i="11" s="1" a="1"/>
  <c r="M922" i="11" s="1"/>
  <c r="D923" i="11"/>
  <c r="M923" i="11" s="1" a="1"/>
  <c r="M923" i="11" s="1"/>
  <c r="D924" i="11"/>
  <c r="M924" i="11" s="1" a="1"/>
  <c r="M924" i="11" s="1"/>
  <c r="D925" i="11"/>
  <c r="M925" i="11" s="1" a="1"/>
  <c r="M925" i="11" s="1"/>
  <c r="D926" i="11"/>
  <c r="M926" i="11" s="1" a="1"/>
  <c r="M926" i="11" s="1"/>
  <c r="D927" i="11"/>
  <c r="M927" i="11" s="1" a="1"/>
  <c r="M927" i="11" s="1"/>
  <c r="D928" i="11"/>
  <c r="M928" i="11" s="1" a="1"/>
  <c r="M928" i="11" s="1"/>
  <c r="D929" i="11"/>
  <c r="M929" i="11" s="1" a="1"/>
  <c r="M929" i="11" s="1"/>
  <c r="D930" i="11"/>
  <c r="M930" i="11" s="1" a="1"/>
  <c r="M930" i="11" s="1"/>
  <c r="D931" i="11"/>
  <c r="M931" i="11" s="1" a="1"/>
  <c r="M931" i="11" s="1"/>
  <c r="D932" i="11"/>
  <c r="M932" i="11" s="1" a="1"/>
  <c r="M932" i="11" s="1"/>
  <c r="D933" i="11"/>
  <c r="M933" i="11" s="1" a="1"/>
  <c r="M933" i="11" s="1"/>
  <c r="D934" i="11"/>
  <c r="M934" i="11" s="1" a="1"/>
  <c r="M934" i="11" s="1"/>
  <c r="D935" i="11"/>
  <c r="M935" i="11" s="1" a="1"/>
  <c r="M935" i="11" s="1"/>
  <c r="D936" i="11"/>
  <c r="M936" i="11" s="1" a="1"/>
  <c r="M936" i="11" s="1"/>
  <c r="D937" i="11"/>
  <c r="M937" i="11" s="1" a="1"/>
  <c r="M937" i="11" s="1"/>
  <c r="D938" i="11"/>
  <c r="M938" i="11" s="1" a="1"/>
  <c r="M938" i="11" s="1"/>
  <c r="D939" i="11"/>
  <c r="M939" i="11" s="1" a="1"/>
  <c r="M939" i="11" s="1"/>
  <c r="D940" i="11"/>
  <c r="M940" i="11" s="1" a="1"/>
  <c r="M940" i="11" s="1"/>
  <c r="D941" i="11"/>
  <c r="M941" i="11" s="1" a="1"/>
  <c r="M941" i="11" s="1"/>
  <c r="D942" i="11"/>
  <c r="M942" i="11" s="1" a="1"/>
  <c r="M942" i="11" s="1"/>
  <c r="D943" i="11"/>
  <c r="M943" i="11" s="1" a="1"/>
  <c r="M943" i="11" s="1"/>
  <c r="D944" i="11"/>
  <c r="M944" i="11" s="1" a="1"/>
  <c r="M944" i="11" s="1"/>
  <c r="D945" i="11"/>
  <c r="M945" i="11" s="1" a="1"/>
  <c r="M945" i="11" s="1"/>
  <c r="D946" i="11"/>
  <c r="M946" i="11" s="1" a="1"/>
  <c r="M946" i="11" s="1"/>
  <c r="D947" i="11"/>
  <c r="M947" i="11" s="1" a="1"/>
  <c r="M947" i="11" s="1"/>
  <c r="D948" i="11"/>
  <c r="M948" i="11" s="1" a="1"/>
  <c r="M948" i="11" s="1"/>
  <c r="D949" i="11"/>
  <c r="M949" i="11" s="1" a="1"/>
  <c r="M949" i="11" s="1"/>
  <c r="D950" i="11"/>
  <c r="M950" i="11" s="1" a="1"/>
  <c r="M950" i="11" s="1"/>
  <c r="D951" i="11"/>
  <c r="M951" i="11" s="1" a="1"/>
  <c r="M951" i="11" s="1"/>
  <c r="D952" i="11"/>
  <c r="M952" i="11" s="1" a="1"/>
  <c r="M952" i="11" s="1"/>
  <c r="D953" i="11"/>
  <c r="M953" i="11" s="1" a="1"/>
  <c r="M953" i="11" s="1"/>
  <c r="D954" i="11"/>
  <c r="M954" i="11" s="1" a="1"/>
  <c r="M954" i="11" s="1"/>
  <c r="D955" i="11"/>
  <c r="M955" i="11" s="1" a="1"/>
  <c r="M955" i="11" s="1"/>
  <c r="D956" i="11"/>
  <c r="M956" i="11" s="1" a="1"/>
  <c r="M956" i="11" s="1"/>
  <c r="D957" i="11"/>
  <c r="M957" i="11" s="1" a="1"/>
  <c r="M957" i="11" s="1"/>
  <c r="D958" i="11"/>
  <c r="M958" i="11" s="1" a="1"/>
  <c r="M958" i="11" s="1"/>
  <c r="D959" i="11"/>
  <c r="M959" i="11" s="1" a="1"/>
  <c r="M959" i="11" s="1"/>
  <c r="D960" i="11"/>
  <c r="M960" i="11" s="1" a="1"/>
  <c r="M960" i="11" s="1"/>
  <c r="D961" i="11"/>
  <c r="M961" i="11" s="1" a="1"/>
  <c r="M961" i="11" s="1"/>
  <c r="D962" i="11"/>
  <c r="M962" i="11" s="1" a="1"/>
  <c r="M962" i="11" s="1"/>
  <c r="D963" i="11"/>
  <c r="M963" i="11" s="1" a="1"/>
  <c r="M963" i="11" s="1"/>
  <c r="D964" i="11"/>
  <c r="M964" i="11" s="1" a="1"/>
  <c r="M964" i="11" s="1"/>
  <c r="D965" i="11"/>
  <c r="M965" i="11" s="1" a="1"/>
  <c r="M965" i="11" s="1"/>
  <c r="D966" i="11"/>
  <c r="M966" i="11" s="1" a="1"/>
  <c r="M966" i="11" s="1"/>
  <c r="D967" i="11"/>
  <c r="M967" i="11" s="1" a="1"/>
  <c r="M967" i="11" s="1"/>
  <c r="D968" i="11"/>
  <c r="M968" i="11" s="1" a="1"/>
  <c r="M968" i="11" s="1"/>
  <c r="D969" i="11"/>
  <c r="M969" i="11" s="1" a="1"/>
  <c r="M969" i="11" s="1"/>
  <c r="D970" i="11"/>
  <c r="M970" i="11" s="1" a="1"/>
  <c r="M970" i="11" s="1"/>
  <c r="D971" i="11"/>
  <c r="M971" i="11" s="1" a="1"/>
  <c r="M971" i="11" s="1"/>
  <c r="D972" i="11"/>
  <c r="M972" i="11" s="1" a="1"/>
  <c r="M972" i="11" s="1"/>
  <c r="D973" i="11"/>
  <c r="M973" i="11" s="1" a="1"/>
  <c r="M973" i="11" s="1"/>
  <c r="D974" i="11"/>
  <c r="M974" i="11" s="1" a="1"/>
  <c r="M974" i="11" s="1"/>
  <c r="D975" i="11"/>
  <c r="M975" i="11" s="1" a="1"/>
  <c r="M975" i="11" s="1"/>
  <c r="D976" i="11"/>
  <c r="M976" i="11" s="1" a="1"/>
  <c r="M976" i="11" s="1"/>
  <c r="D977" i="11"/>
  <c r="M977" i="11" s="1" a="1"/>
  <c r="M977" i="11" s="1"/>
  <c r="D978" i="11"/>
  <c r="M978" i="11" s="1" a="1"/>
  <c r="M978" i="11" s="1"/>
  <c r="D979" i="11"/>
  <c r="M979" i="11" s="1" a="1"/>
  <c r="M979" i="11" s="1"/>
  <c r="D980" i="11"/>
  <c r="M980" i="11" s="1" a="1"/>
  <c r="M980" i="11" s="1"/>
  <c r="D981" i="11"/>
  <c r="M981" i="11" s="1" a="1"/>
  <c r="M981" i="11" s="1"/>
  <c r="D982" i="11"/>
  <c r="M982" i="11" s="1" a="1"/>
  <c r="M982" i="11" s="1"/>
  <c r="D983" i="11"/>
  <c r="M983" i="11" s="1" a="1"/>
  <c r="M983" i="11" s="1"/>
  <c r="D984" i="11"/>
  <c r="M984" i="11" s="1" a="1"/>
  <c r="M984" i="11" s="1"/>
  <c r="D985" i="11"/>
  <c r="M985" i="11" s="1" a="1"/>
  <c r="M985" i="11" s="1"/>
  <c r="D986" i="11"/>
  <c r="M986" i="11" s="1" a="1"/>
  <c r="M986" i="11" s="1"/>
  <c r="D987" i="11"/>
  <c r="M987" i="11" s="1" a="1"/>
  <c r="M987" i="11" s="1"/>
  <c r="D988" i="11"/>
  <c r="M988" i="11" s="1" a="1"/>
  <c r="M988" i="11" s="1"/>
  <c r="D989" i="11"/>
  <c r="M989" i="11" s="1" a="1"/>
  <c r="M989" i="11" s="1"/>
  <c r="D990" i="11"/>
  <c r="M990" i="11" s="1" a="1"/>
  <c r="M990" i="11" s="1"/>
  <c r="D991" i="11"/>
  <c r="M991" i="11" s="1" a="1"/>
  <c r="M991" i="11" s="1"/>
  <c r="D992" i="11"/>
  <c r="M992" i="11" s="1" a="1"/>
  <c r="M992" i="11" s="1"/>
  <c r="D993" i="11"/>
  <c r="M993" i="11" s="1" a="1"/>
  <c r="M993" i="11" s="1"/>
  <c r="D994" i="11"/>
  <c r="M994" i="11" s="1" a="1"/>
  <c r="M994" i="11" s="1"/>
  <c r="D995" i="11"/>
  <c r="M995" i="11" s="1" a="1"/>
  <c r="M995" i="11" s="1"/>
  <c r="D996" i="11"/>
  <c r="M996" i="11" s="1" a="1"/>
  <c r="M996" i="11" s="1"/>
  <c r="D997" i="11"/>
  <c r="M997" i="11" s="1" a="1"/>
  <c r="M997" i="11" s="1"/>
  <c r="D998" i="11"/>
  <c r="M998" i="11" s="1" a="1"/>
  <c r="M998" i="11" s="1"/>
  <c r="D999" i="11"/>
  <c r="M999" i="11" s="1" a="1"/>
  <c r="M999" i="11" s="1"/>
  <c r="D1000" i="11"/>
  <c r="M1000" i="11" s="1" a="1"/>
  <c r="M1000" i="11" s="1"/>
  <c r="D1001" i="11"/>
  <c r="M1001" i="11" s="1" a="1"/>
  <c r="M1001" i="11" s="1"/>
  <c r="D1002" i="11"/>
  <c r="M1002" i="11" s="1" a="1"/>
  <c r="M1002" i="11" s="1"/>
  <c r="D1003" i="11"/>
  <c r="M1003" i="11" s="1" a="1"/>
  <c r="M1003" i="11" s="1"/>
  <c r="D1004" i="11"/>
  <c r="M1004" i="11" s="1" a="1"/>
  <c r="M1004" i="11" s="1"/>
  <c r="D1005" i="11"/>
  <c r="M1005" i="11" s="1" a="1"/>
  <c r="M1005" i="11" s="1"/>
  <c r="D9" i="19"/>
  <c r="D10" i="19"/>
  <c r="D11" i="19"/>
  <c r="D12" i="19"/>
  <c r="D13" i="19"/>
  <c r="D14" i="19"/>
  <c r="D15" i="19"/>
  <c r="D8" i="19"/>
  <c r="D3" i="19"/>
  <c r="D4" i="19"/>
  <c r="D5" i="19"/>
  <c r="D6" i="19"/>
  <c r="D7" i="19"/>
  <c r="D2" i="19"/>
  <c r="Z5" i="12" l="1" a="1"/>
  <c r="Z5" i="12" s="1"/>
  <c r="AB1004" i="12" a="1"/>
  <c r="AB1004" i="12" s="1"/>
  <c r="Z1001" i="12" a="1"/>
  <c r="Z1001" i="12" s="1"/>
  <c r="AB999" i="12" a="1"/>
  <c r="AB999" i="12" s="1"/>
  <c r="AC949" i="12" a="1"/>
  <c r="AC949" i="12" s="1"/>
  <c r="AB5" i="12" a="1"/>
  <c r="AB5" i="12" s="1"/>
  <c r="AC5" i="12" a="1"/>
  <c r="AC5" i="12" s="1"/>
  <c r="AB943" i="12" a="1"/>
  <c r="AB943" i="12" s="1"/>
  <c r="AD1002" i="12" a="1"/>
  <c r="AD1002" i="12" s="1"/>
  <c r="AC959" i="12" a="1"/>
  <c r="AC959" i="12" s="1"/>
  <c r="Z986" i="12" a="1"/>
  <c r="Z986" i="12" s="1"/>
  <c r="AC998" i="12" a="1"/>
  <c r="AC998" i="12" s="1"/>
  <c r="AB984" i="12" a="1"/>
  <c r="AB984" i="12" s="1"/>
  <c r="AD987" i="12" a="1"/>
  <c r="AD987" i="12" s="1"/>
  <c r="Z981" i="12" a="1"/>
  <c r="Z981" i="12" s="1"/>
  <c r="AB969" i="12" a="1"/>
  <c r="AB969" i="12" s="1"/>
  <c r="AB965" i="12" a="1"/>
  <c r="AB965" i="12" s="1"/>
  <c r="Z945" i="12" a="1"/>
  <c r="Z945" i="12" s="1"/>
  <c r="AC964" i="12" a="1"/>
  <c r="AC964" i="12" s="1"/>
  <c r="AD976" i="12" a="1"/>
  <c r="AD976" i="12" s="1"/>
  <c r="AD983" i="12" a="1"/>
  <c r="AD983" i="12" s="1"/>
  <c r="AD963" i="12" a="1"/>
  <c r="AD963" i="12" s="1"/>
  <c r="Z946" i="12" a="1"/>
  <c r="Z946" i="12" s="1"/>
  <c r="AD997" i="12" a="1"/>
  <c r="AD997" i="12" s="1"/>
  <c r="AC983" i="12" a="1"/>
  <c r="AC983" i="12" s="1"/>
  <c r="AC968" i="12" a="1"/>
  <c r="AC968" i="12" s="1"/>
  <c r="AD940" i="12" a="1"/>
  <c r="AD940" i="12" s="1"/>
  <c r="Z970" i="12" a="1"/>
  <c r="Z970" i="12" s="1"/>
  <c r="AB963" i="12" a="1"/>
  <c r="AB963" i="12" s="1"/>
  <c r="AC957" i="12" a="1"/>
  <c r="AC957" i="12" s="1"/>
  <c r="AD984" i="12" a="1"/>
  <c r="AD984" i="12" s="1"/>
  <c r="Z906" i="12" a="1"/>
  <c r="Z906" i="12" s="1"/>
  <c r="Z995" i="12" a="1"/>
  <c r="Z995" i="12" s="1"/>
  <c r="AB979" i="12" a="1"/>
  <c r="AB979" i="12" s="1"/>
  <c r="AD967" i="12" a="1"/>
  <c r="AD967" i="12" s="1"/>
  <c r="AC920" i="12" a="1"/>
  <c r="AC920" i="12" s="1"/>
  <c r="Z960" i="12" a="1"/>
  <c r="Z960" i="12" s="1"/>
  <c r="AB953" i="12" a="1"/>
  <c r="AB953" i="12" s="1"/>
  <c r="AB938" i="12" a="1"/>
  <c r="AB938" i="12" s="1"/>
  <c r="AC965" i="12" a="1"/>
  <c r="AC965" i="12" s="1"/>
  <c r="Z891" i="12" a="1"/>
  <c r="Z891" i="12" s="1"/>
  <c r="AD5" i="12" a="1"/>
  <c r="AD5" i="12" s="1"/>
  <c r="AD998" i="12" a="1"/>
  <c r="AD998" i="12" s="1"/>
  <c r="AC974" i="12" a="1"/>
  <c r="AC974" i="12" s="1"/>
  <c r="AD958" i="12" a="1"/>
  <c r="AD958" i="12" s="1"/>
  <c r="AD941" i="12" a="1"/>
  <c r="AD941" i="12" s="1"/>
  <c r="AB994" i="12" a="1"/>
  <c r="AB994" i="12" s="1"/>
  <c r="AC978" i="12" a="1"/>
  <c r="AC978" i="12" s="1"/>
  <c r="AD962" i="12" a="1"/>
  <c r="AD962" i="12" s="1"/>
  <c r="Z1004" i="12" a="1"/>
  <c r="Z1004" i="12" s="1"/>
  <c r="AB954" i="12" a="1"/>
  <c r="AB954" i="12" s="1"/>
  <c r="AC947" i="12" a="1"/>
  <c r="AC947" i="12" s="1"/>
  <c r="Z993" i="12" a="1"/>
  <c r="Z993" i="12" s="1"/>
  <c r="AC950" i="12" a="1"/>
  <c r="AC950" i="12" s="1"/>
  <c r="AC993" i="12" a="1"/>
  <c r="AC993" i="12" s="1"/>
  <c r="AD973" i="12" a="1"/>
  <c r="AD973" i="12" s="1"/>
  <c r="AB955" i="12" a="1"/>
  <c r="AB955" i="12" s="1"/>
  <c r="AD936" i="12" a="1"/>
  <c r="AD936" i="12" s="1"/>
  <c r="AB993" i="12" a="1"/>
  <c r="AB993" i="12" s="1"/>
  <c r="AD977" i="12" a="1"/>
  <c r="AD977" i="12" s="1"/>
  <c r="Z961" i="12" a="1"/>
  <c r="Z961" i="12" s="1"/>
  <c r="AB998" i="12" a="1"/>
  <c r="AB998" i="12" s="1"/>
  <c r="AB942" i="12" a="1"/>
  <c r="AB942" i="12" s="1"/>
  <c r="AC939" i="12" a="1"/>
  <c r="AC939" i="12" s="1"/>
  <c r="AD979" i="12" a="1"/>
  <c r="AD979" i="12" s="1"/>
  <c r="AD1003" i="12" a="1"/>
  <c r="AD1003" i="12" s="1"/>
  <c r="Z991" i="12" a="1"/>
  <c r="Z991" i="12" s="1"/>
  <c r="AD968" i="12" a="1"/>
  <c r="AD968" i="12" s="1"/>
  <c r="AC954" i="12" a="1"/>
  <c r="AC954" i="12" s="1"/>
  <c r="AD924" i="12" a="1"/>
  <c r="AD924" i="12" s="1"/>
  <c r="AD992" i="12" a="1"/>
  <c r="AD992" i="12" s="1"/>
  <c r="Z975" i="12" a="1"/>
  <c r="Z975" i="12" s="1"/>
  <c r="AB959" i="12" a="1"/>
  <c r="AB959" i="12" s="1"/>
  <c r="AD991" i="12" a="1"/>
  <c r="AD991" i="12" s="1"/>
  <c r="AC938" i="12" a="1"/>
  <c r="AC938" i="12" s="1"/>
  <c r="AD1000" i="12" a="1"/>
  <c r="AD1000" i="12" s="1"/>
  <c r="AD965" i="12" a="1"/>
  <c r="AD965" i="12" s="1"/>
  <c r="AC980" i="12" a="1"/>
  <c r="AC980" i="12" s="1"/>
  <c r="AC989" i="12" a="1"/>
  <c r="AC989" i="12" s="1"/>
  <c r="Z966" i="12" a="1"/>
  <c r="Z966" i="12" s="1"/>
  <c r="AD953" i="12" a="1"/>
  <c r="AD953" i="12" s="1"/>
  <c r="AC922" i="12" a="1"/>
  <c r="AC922" i="12" s="1"/>
  <c r="Z990" i="12" a="1"/>
  <c r="Z990" i="12" s="1"/>
  <c r="AB974" i="12" a="1"/>
  <c r="AB974" i="12" s="1"/>
  <c r="AC953" i="12" a="1"/>
  <c r="AC953" i="12" s="1"/>
  <c r="AB988" i="12" a="1"/>
  <c r="AB988" i="12" s="1"/>
  <c r="AB1002" i="12" a="1"/>
  <c r="AB1002" i="12" s="1"/>
  <c r="Z994" i="12" a="1"/>
  <c r="Z994" i="12" s="1"/>
  <c r="AD955" i="12" a="1"/>
  <c r="AD955" i="12" s="1"/>
  <c r="Z967" i="12" a="1"/>
  <c r="Z967" i="12" s="1"/>
  <c r="AB950" i="12" a="1"/>
  <c r="AB950" i="12" s="1"/>
  <c r="AC1003" i="12" a="1"/>
  <c r="AC1003" i="12" s="1"/>
  <c r="AC988" i="12" a="1"/>
  <c r="AC988" i="12" s="1"/>
  <c r="AC973" i="12" a="1"/>
  <c r="AC973" i="12" s="1"/>
  <c r="AD947" i="12" a="1"/>
  <c r="AD947" i="12" s="1"/>
  <c r="AB983" i="12" a="1"/>
  <c r="AB983" i="12" s="1"/>
  <c r="AB992" i="12" a="1"/>
  <c r="AB992" i="12" s="1"/>
  <c r="AB987" i="12" a="1"/>
  <c r="AB987" i="12" s="1"/>
  <c r="Z941" i="12" a="1"/>
  <c r="Z941" i="12" s="1"/>
  <c r="AC930" i="12" a="1"/>
  <c r="AC930" i="12" s="1"/>
  <c r="Z974" i="12" a="1"/>
  <c r="Z974" i="12" s="1"/>
  <c r="AB972" i="12" a="1"/>
  <c r="AB972" i="12" s="1"/>
  <c r="AB1000" i="12" a="1"/>
  <c r="AB1000" i="12" s="1"/>
  <c r="AB922" i="12" a="1"/>
  <c r="AB922" i="12" s="1"/>
  <c r="Z956" i="12" a="1"/>
  <c r="Z956" i="12" s="1"/>
  <c r="AC941" i="12" a="1"/>
  <c r="AC941" i="12" s="1"/>
  <c r="Z1000" i="12" a="1"/>
  <c r="Z1000" i="12" s="1"/>
  <c r="AD986" i="12" a="1"/>
  <c r="AD986" i="12" s="1"/>
  <c r="AD972" i="12" a="1"/>
  <c r="AD972" i="12" s="1"/>
  <c r="Z955" i="12" a="1"/>
  <c r="Z955" i="12" s="1"/>
  <c r="AD939" i="12" a="1"/>
  <c r="AD939" i="12" s="1"/>
  <c r="Z999" i="12" a="1"/>
  <c r="Z999" i="12" s="1"/>
  <c r="AD971" i="12" a="1"/>
  <c r="AD971" i="12" s="1"/>
  <c r="AB948" i="12" a="1"/>
  <c r="AB948" i="12" s="1"/>
  <c r="AC927" i="12" a="1"/>
  <c r="AC927" i="12" s="1"/>
  <c r="AD990" i="12" a="1"/>
  <c r="AD990" i="12" s="1"/>
  <c r="AC976" i="12" a="1"/>
  <c r="AC976" i="12" s="1"/>
  <c r="Z959" i="12" a="1"/>
  <c r="Z959" i="12" s="1"/>
  <c r="AB939" i="12" a="1"/>
  <c r="AB939" i="12" s="1"/>
  <c r="AD994" i="12" a="1"/>
  <c r="AD994" i="12" s="1"/>
  <c r="AD980" i="12" a="1"/>
  <c r="AD980" i="12" s="1"/>
  <c r="AC966" i="12" a="1"/>
  <c r="AC966" i="12" s="1"/>
  <c r="AC956" i="12" a="1"/>
  <c r="AC956" i="12" s="1"/>
  <c r="AD944" i="12" a="1"/>
  <c r="AD944" i="12" s="1"/>
  <c r="Z1002" i="12" a="1"/>
  <c r="Z1002" i="12" s="1"/>
  <c r="AB986" i="12" a="1"/>
  <c r="AB986" i="12" s="1"/>
  <c r="AB966" i="12" a="1"/>
  <c r="AB966" i="12" s="1"/>
  <c r="AB951" i="12" a="1"/>
  <c r="AB951" i="12" s="1"/>
  <c r="AC1004" i="12" a="1"/>
  <c r="AC1004" i="12" s="1"/>
  <c r="AC984" i="12" a="1"/>
  <c r="AC984" i="12" s="1"/>
  <c r="AC969" i="12" a="1"/>
  <c r="AC969" i="12" s="1"/>
  <c r="AD942" i="12" a="1"/>
  <c r="AD942" i="12" s="1"/>
  <c r="Z924" i="12" a="1"/>
  <c r="Z924" i="12" s="1"/>
  <c r="AD908" i="12" a="1"/>
  <c r="AD908" i="12" s="1"/>
  <c r="AD892" i="12" a="1"/>
  <c r="AD892" i="12" s="1"/>
  <c r="AC882" i="12" a="1"/>
  <c r="AC882" i="12" s="1"/>
  <c r="AB865" i="12" a="1"/>
  <c r="AB865" i="12" s="1"/>
  <c r="AC854" i="12" a="1"/>
  <c r="AC854" i="12" s="1"/>
  <c r="Z838" i="12" a="1"/>
  <c r="Z838" i="12" s="1"/>
  <c r="AC826" i="12" a="1"/>
  <c r="AC826" i="12" s="1"/>
  <c r="AB810" i="12" a="1"/>
  <c r="AB810" i="12" s="1"/>
  <c r="AC790" i="12" a="1"/>
  <c r="AC790" i="12" s="1"/>
  <c r="AD774" i="12" a="1"/>
  <c r="AD774" i="12" s="1"/>
  <c r="AB754" i="12" a="1"/>
  <c r="AB754" i="12" s="1"/>
  <c r="Z933" i="12" a="1"/>
  <c r="Z933" i="12" s="1"/>
  <c r="AD913" i="12" a="1"/>
  <c r="AD913" i="12" s="1"/>
  <c r="Z894" i="12" a="1"/>
  <c r="Z894" i="12" s="1"/>
  <c r="AD867" i="12" a="1"/>
  <c r="AD867" i="12" s="1"/>
  <c r="AB851" i="12" a="1"/>
  <c r="AB851" i="12" s="1"/>
  <c r="AB837" i="12" a="1"/>
  <c r="AB837" i="12" s="1"/>
  <c r="AB823" i="12" a="1"/>
  <c r="AB823" i="12" s="1"/>
  <c r="AB805" i="12" a="1"/>
  <c r="AB805" i="12" s="1"/>
  <c r="AB790" i="12" a="1"/>
  <c r="AB790" i="12" s="1"/>
  <c r="AD778" i="12" a="1"/>
  <c r="AD778" i="12" s="1"/>
  <c r="Z765" i="12" a="1"/>
  <c r="Z765" i="12" s="1"/>
  <c r="Z910" i="12" a="1"/>
  <c r="Z910" i="12" s="1"/>
  <c r="AC888" i="12" a="1"/>
  <c r="AC888" i="12" s="1"/>
  <c r="AC874" i="12" a="1"/>
  <c r="AC874" i="12" s="1"/>
  <c r="AD856" i="12" a="1"/>
  <c r="AD856" i="12" s="1"/>
  <c r="AD835" i="12" a="1"/>
  <c r="AD835" i="12" s="1"/>
  <c r="AB819" i="12" a="1"/>
  <c r="AB819" i="12" s="1"/>
  <c r="AC803" i="12" a="1"/>
  <c r="AC803" i="12" s="1"/>
  <c r="Z786" i="12" a="1"/>
  <c r="Z786" i="12" s="1"/>
  <c r="AC771" i="12" a="1"/>
  <c r="AC771" i="12" s="1"/>
  <c r="Z755" i="12" a="1"/>
  <c r="Z755" i="12" s="1"/>
  <c r="AD943" i="12" a="1"/>
  <c r="AD943" i="12" s="1"/>
  <c r="AB925" i="12" a="1"/>
  <c r="AB925" i="12" s="1"/>
  <c r="AD911" i="12" a="1"/>
  <c r="AD911" i="12" s="1"/>
  <c r="AD898" i="12" a="1"/>
  <c r="AD898" i="12" s="1"/>
  <c r="AD887" i="12" a="1"/>
  <c r="AD887" i="12" s="1"/>
  <c r="Z872" i="12" a="1"/>
  <c r="Z872" i="12" s="1"/>
  <c r="Z858" i="12" a="1"/>
  <c r="Z858" i="12" s="1"/>
  <c r="AB843" i="12" a="1"/>
  <c r="AB843" i="12" s="1"/>
  <c r="Z830" i="12" a="1"/>
  <c r="Z830" i="12" s="1"/>
  <c r="AD811" i="12" a="1"/>
  <c r="AD811" i="12" s="1"/>
  <c r="AD792" i="12" a="1"/>
  <c r="AD792" i="12" s="1"/>
  <c r="AC778" i="12" a="1"/>
  <c r="AC778" i="12" s="1"/>
  <c r="AB740" i="12" a="1"/>
  <c r="AB740" i="12" s="1"/>
  <c r="AC924" i="12" a="1"/>
  <c r="AC924" i="12" s="1"/>
  <c r="AC906" i="12" a="1"/>
  <c r="AC906" i="12" s="1"/>
  <c r="AB895" i="12" a="1"/>
  <c r="AB895" i="12" s="1"/>
  <c r="Z875" i="12" a="1"/>
  <c r="Z875" i="12" s="1"/>
  <c r="AB860" i="12" a="1"/>
  <c r="AB860" i="12" s="1"/>
  <c r="AB846" i="12" a="1"/>
  <c r="AB846" i="12" s="1"/>
  <c r="AC828" i="12" a="1"/>
  <c r="AC828" i="12" s="1"/>
  <c r="AC814" i="12" a="1"/>
  <c r="AC814" i="12" s="1"/>
  <c r="Z795" i="12" a="1"/>
  <c r="Z795" i="12" s="1"/>
  <c r="AB778" i="12" a="1"/>
  <c r="AB778" i="12" s="1"/>
  <c r="AD937" i="12" a="1"/>
  <c r="AD937" i="12" s="1"/>
  <c r="AD910" i="12" a="1"/>
  <c r="AD910" i="12" s="1"/>
  <c r="AD865" i="12" a="1"/>
  <c r="AD865" i="12" s="1"/>
  <c r="AD781" i="12" a="1"/>
  <c r="AD781" i="12" s="1"/>
  <c r="AB879" i="12" a="1"/>
  <c r="AB879" i="12" s="1"/>
  <c r="AD864" i="12" a="1"/>
  <c r="AD864" i="12" s="1"/>
  <c r="AD850" i="12" a="1"/>
  <c r="AD850" i="12" s="1"/>
  <c r="AD836" i="12" a="1"/>
  <c r="AD836" i="12" s="1"/>
  <c r="AD822" i="12" a="1"/>
  <c r="AD822" i="12" s="1"/>
  <c r="AC809" i="12" a="1"/>
  <c r="AC809" i="12" s="1"/>
  <c r="AD789" i="12" a="1"/>
  <c r="AD789" i="12" s="1"/>
  <c r="Z768" i="12" a="1"/>
  <c r="Z768" i="12" s="1"/>
  <c r="AB751" i="12" a="1"/>
  <c r="AB751" i="12" s="1"/>
  <c r="AB931" i="12" a="1"/>
  <c r="AB931" i="12" s="1"/>
  <c r="AB909" i="12" a="1"/>
  <c r="AB909" i="12" s="1"/>
  <c r="AB889" i="12" a="1"/>
  <c r="AB889" i="12" s="1"/>
  <c r="Z866" i="12" a="1"/>
  <c r="Z866" i="12" s="1"/>
  <c r="AC850" i="12" a="1"/>
  <c r="AC850" i="12" s="1"/>
  <c r="AB833" i="12" a="1"/>
  <c r="AB833" i="12" s="1"/>
  <c r="AC822" i="12" a="1"/>
  <c r="AC822" i="12" s="1"/>
  <c r="AC804" i="12" a="1"/>
  <c r="AC804" i="12" s="1"/>
  <c r="AC789" i="12" a="1"/>
  <c r="AC789" i="12" s="1"/>
  <c r="Z777" i="12" a="1"/>
  <c r="Z777" i="12" s="1"/>
  <c r="Z762" i="12" a="1"/>
  <c r="Z762" i="12" s="1"/>
  <c r="AC908" i="12" a="1"/>
  <c r="AC908" i="12" s="1"/>
  <c r="Z886" i="12" a="1"/>
  <c r="Z886" i="12" s="1"/>
  <c r="Z873" i="12" a="1"/>
  <c r="Z873" i="12" s="1"/>
  <c r="Z855" i="12" a="1"/>
  <c r="Z855" i="12" s="1"/>
  <c r="Z834" i="12" a="1"/>
  <c r="Z834" i="12" s="1"/>
  <c r="AC818" i="12" a="1"/>
  <c r="AC818" i="12" s="1"/>
  <c r="AD802" i="12" a="1"/>
  <c r="AD802" i="12" s="1"/>
  <c r="AB784" i="12" a="1"/>
  <c r="AB784" i="12" s="1"/>
  <c r="AD770" i="12" a="1"/>
  <c r="AD770" i="12" s="1"/>
  <c r="Z754" i="12" a="1"/>
  <c r="Z754" i="12" s="1"/>
  <c r="AD938" i="12" a="1"/>
  <c r="AD938" i="12" s="1"/>
  <c r="AD923" i="12" a="1"/>
  <c r="AD923" i="12" s="1"/>
  <c r="AB908" i="12" a="1"/>
  <c r="AB908" i="12" s="1"/>
  <c r="AB896" i="12" a="1"/>
  <c r="AB896" i="12" s="1"/>
  <c r="AB885" i="12" a="1"/>
  <c r="AB885" i="12" s="1"/>
  <c r="AB871" i="12" a="1"/>
  <c r="AB871" i="12" s="1"/>
  <c r="AB857" i="12" a="1"/>
  <c r="AB857" i="12" s="1"/>
  <c r="AC842" i="12" a="1"/>
  <c r="AC842" i="12" s="1"/>
  <c r="AD824" i="12" a="1"/>
  <c r="AD824" i="12" s="1"/>
  <c r="Z810" i="12" a="1"/>
  <c r="Z810" i="12" s="1"/>
  <c r="Z790" i="12" a="1"/>
  <c r="Z790" i="12" s="1"/>
  <c r="AD777" i="12" a="1"/>
  <c r="AD777" i="12" s="1"/>
  <c r="AB934" i="12" a="1"/>
  <c r="AB934" i="12" s="1"/>
  <c r="AC923" i="12" a="1"/>
  <c r="AC923" i="12" s="1"/>
  <c r="AC905" i="12" a="1"/>
  <c r="AC905" i="12" s="1"/>
  <c r="AD890" i="12" a="1"/>
  <c r="AD890" i="12" s="1"/>
  <c r="AB874" i="12" a="1"/>
  <c r="AB874" i="12" s="1"/>
  <c r="AB856" i="12" a="1"/>
  <c r="AB856" i="12" s="1"/>
  <c r="AD845" i="12" a="1"/>
  <c r="AD845" i="12" s="1"/>
  <c r="AD827" i="12" a="1"/>
  <c r="AD827" i="12" s="1"/>
  <c r="AC807" i="12" a="1"/>
  <c r="AC807" i="12" s="1"/>
  <c r="AB793" i="12" a="1"/>
  <c r="AB793" i="12" s="1"/>
  <c r="Z775" i="12" a="1"/>
  <c r="Z775" i="12" s="1"/>
  <c r="AC933" i="12" a="1"/>
  <c r="AC933" i="12" s="1"/>
  <c r="AB905" i="12" a="1"/>
  <c r="AB905" i="12" s="1"/>
  <c r="AB863" i="12" a="1"/>
  <c r="AB863" i="12" s="1"/>
  <c r="AD763" i="12" a="1"/>
  <c r="AD763" i="12" s="1"/>
  <c r="Z951" i="12" a="1"/>
  <c r="Z951" i="12" s="1"/>
  <c r="AC936" i="12" a="1"/>
  <c r="AC936" i="12" s="1"/>
  <c r="AC997" i="12" a="1"/>
  <c r="AC997" i="12" s="1"/>
  <c r="AC982" i="12" a="1"/>
  <c r="AC982" i="12" s="1"/>
  <c r="AB968" i="12" a="1"/>
  <c r="AB968" i="12" s="1"/>
  <c r="AD952" i="12" a="1"/>
  <c r="AD952" i="12" s="1"/>
  <c r="AB937" i="12" a="1"/>
  <c r="AB937" i="12" s="1"/>
  <c r="Z989" i="12" a="1"/>
  <c r="Z989" i="12" s="1"/>
  <c r="AC962" i="12" a="1"/>
  <c r="AC962" i="12" s="1"/>
  <c r="AD946" i="12" a="1"/>
  <c r="AD946" i="12" s="1"/>
  <c r="Z998" i="12" a="1"/>
  <c r="Z998" i="12" s="1"/>
  <c r="AC986" i="12" a="1"/>
  <c r="AC986" i="12" s="1"/>
  <c r="AD970" i="12" a="1"/>
  <c r="AD970" i="12" s="1"/>
  <c r="Z954" i="12" a="1"/>
  <c r="Z954" i="12" s="1"/>
  <c r="Z937" i="12" a="1"/>
  <c r="Z937" i="12" s="1"/>
  <c r="AB991" i="12" a="1"/>
  <c r="AB991" i="12" s="1"/>
  <c r="Z978" i="12" a="1"/>
  <c r="Z978" i="12" s="1"/>
  <c r="Z963" i="12" a="1"/>
  <c r="Z963" i="12" s="1"/>
  <c r="AC951" i="12" a="1"/>
  <c r="AC951" i="12" s="1"/>
  <c r="Z940" i="12" a="1"/>
  <c r="Z940" i="12" s="1"/>
  <c r="AC999" i="12" a="1"/>
  <c r="AC999" i="12" s="1"/>
  <c r="Z982" i="12" a="1"/>
  <c r="Z982" i="12" s="1"/>
  <c r="AD964" i="12" a="1"/>
  <c r="AD964" i="12" s="1"/>
  <c r="AC945" i="12" a="1"/>
  <c r="AC945" i="12" s="1"/>
  <c r="AB995" i="12" a="1"/>
  <c r="AB995" i="12" s="1"/>
  <c r="AC979" i="12" a="1"/>
  <c r="AC979" i="12" s="1"/>
  <c r="AB960" i="12" a="1"/>
  <c r="AB960" i="12" s="1"/>
  <c r="AC926" i="12" a="1"/>
  <c r="AC926" i="12" s="1"/>
  <c r="AC921" i="12" a="1"/>
  <c r="AC921" i="12" s="1"/>
  <c r="Z905" i="12" a="1"/>
  <c r="Z905" i="12" s="1"/>
  <c r="AC889" i="12" a="1"/>
  <c r="AC889" i="12" s="1"/>
  <c r="AD878" i="12" a="1"/>
  <c r="AD878" i="12" s="1"/>
  <c r="Z863" i="12" a="1"/>
  <c r="Z863" i="12" s="1"/>
  <c r="Z849" i="12" a="1"/>
  <c r="Z849" i="12" s="1"/>
  <c r="Z835" i="12" a="1"/>
  <c r="Z835" i="12" s="1"/>
  <c r="Z821" i="12" a="1"/>
  <c r="Z821" i="12" s="1"/>
  <c r="Z807" i="12" a="1"/>
  <c r="Z807" i="12" s="1"/>
  <c r="AD784" i="12" a="1"/>
  <c r="AD784" i="12" s="1"/>
  <c r="Z766" i="12" a="1"/>
  <c r="Z766" i="12" s="1"/>
  <c r="Z750" i="12" a="1"/>
  <c r="Z750" i="12" s="1"/>
  <c r="AB926" i="12" a="1"/>
  <c r="AB926" i="12" s="1"/>
  <c r="AD907" i="12" a="1"/>
  <c r="AD907" i="12" s="1"/>
  <c r="AD888" i="12" a="1"/>
  <c r="AD888" i="12" s="1"/>
  <c r="AB861" i="12" a="1"/>
  <c r="AB861" i="12" s="1"/>
  <c r="AB847" i="12" a="1"/>
  <c r="AB847" i="12" s="1"/>
  <c r="AD832" i="12" a="1"/>
  <c r="AD832" i="12" s="1"/>
  <c r="AD818" i="12" a="1"/>
  <c r="AD818" i="12" s="1"/>
  <c r="AD803" i="12" a="1"/>
  <c r="AD803" i="12" s="1"/>
  <c r="AD788" i="12" a="1"/>
  <c r="AD788" i="12" s="1"/>
  <c r="AB775" i="12" a="1"/>
  <c r="AB775" i="12" s="1"/>
  <c r="Z757" i="12" a="1"/>
  <c r="Z757" i="12" s="1"/>
  <c r="AD906" i="12" a="1"/>
  <c r="AD906" i="12" s="1"/>
  <c r="AB882" i="12" a="1"/>
  <c r="AB882" i="12" s="1"/>
  <c r="AD870" i="12" a="1"/>
  <c r="AD870" i="12" s="1"/>
  <c r="AB854" i="12" a="1"/>
  <c r="AB854" i="12" s="1"/>
  <c r="AB829" i="12" a="1"/>
  <c r="AB829" i="12" s="1"/>
  <c r="AB815" i="12" a="1"/>
  <c r="AB815" i="12" s="1"/>
  <c r="Z801" i="12" a="1"/>
  <c r="Z801" i="12" s="1"/>
  <c r="AD783" i="12" a="1"/>
  <c r="AD783" i="12" s="1"/>
  <c r="Z763" i="12" a="1"/>
  <c r="Z763" i="12" s="1"/>
  <c r="Z753" i="12" a="1"/>
  <c r="Z753" i="12" s="1"/>
  <c r="AB935" i="12" a="1"/>
  <c r="AB935" i="12" s="1"/>
  <c r="AB920" i="12" a="1"/>
  <c r="AB920" i="12" s="1"/>
  <c r="AC907" i="12" a="1"/>
  <c r="AC907" i="12" s="1"/>
  <c r="AC895" i="12" a="1"/>
  <c r="AC895" i="12" s="1"/>
  <c r="AD884" i="12" a="1"/>
  <c r="AD884" i="12" s="1"/>
  <c r="AC870" i="12" a="1"/>
  <c r="AC870" i="12" s="1"/>
  <c r="AC856" i="12" a="1"/>
  <c r="AC856" i="12" s="1"/>
  <c r="Z841" i="12" a="1"/>
  <c r="Z841" i="12" s="1"/>
  <c r="Z823" i="12" a="1"/>
  <c r="Z823" i="12" s="1"/>
  <c r="AB808" i="12" a="1"/>
  <c r="AB808" i="12" s="1"/>
  <c r="AB789" i="12" a="1"/>
  <c r="AB789" i="12" s="1"/>
  <c r="AB774" i="12" a="1"/>
  <c r="AB774" i="12" s="1"/>
  <c r="AD933" i="12" a="1"/>
  <c r="AD933" i="12" s="1"/>
  <c r="AC919" i="12" a="1"/>
  <c r="AC919" i="12" s="1"/>
  <c r="AC904" i="12" a="1"/>
  <c r="AC904" i="12" s="1"/>
  <c r="AC887" i="12" a="1"/>
  <c r="AC887" i="12" s="1"/>
  <c r="AD873" i="12" a="1"/>
  <c r="AD873" i="12" s="1"/>
  <c r="Z854" i="12" a="1"/>
  <c r="Z854" i="12" s="1"/>
  <c r="Z840" i="12" a="1"/>
  <c r="Z840" i="12" s="1"/>
  <c r="Z826" i="12" a="1"/>
  <c r="Z826" i="12" s="1"/>
  <c r="AD806" i="12" a="1"/>
  <c r="AD806" i="12" s="1"/>
  <c r="AC792" i="12" a="1"/>
  <c r="AC792" i="12" s="1"/>
  <c r="Z774" i="12" a="1"/>
  <c r="Z774" i="12" s="1"/>
  <c r="AC928" i="12" a="1"/>
  <c r="AC928" i="12" s="1"/>
  <c r="AC898" i="12" a="1"/>
  <c r="AC898" i="12" s="1"/>
  <c r="U5" i="22" a="1"/>
  <c r="U5" i="22" s="1"/>
  <c r="AC12" i="12" a="1"/>
  <c r="AC12" i="12" s="1"/>
  <c r="AC22" i="12" a="1"/>
  <c r="AC22" i="12" s="1"/>
  <c r="Z37" i="12" a="1"/>
  <c r="Z37" i="12" s="1"/>
  <c r="AD52" i="12" a="1"/>
  <c r="AD52" i="12" s="1"/>
  <c r="AC65" i="12" a="1"/>
  <c r="AC65" i="12" s="1"/>
  <c r="Z7" i="12" a="1"/>
  <c r="Z7" i="12" s="1"/>
  <c r="AD16" i="12" a="1"/>
  <c r="AD16" i="12" s="1"/>
  <c r="AD24" i="12" a="1"/>
  <c r="AD24" i="12" s="1"/>
  <c r="AC47" i="12" a="1"/>
  <c r="AC47" i="12" s="1"/>
  <c r="AD61" i="12" a="1"/>
  <c r="AD61" i="12" s="1"/>
  <c r="AB81" i="12" a="1"/>
  <c r="AB81" i="12" s="1"/>
  <c r="AD13" i="12" a="1"/>
  <c r="AD13" i="12" s="1"/>
  <c r="AC38" i="12" a="1"/>
  <c r="AC38" i="12" s="1"/>
  <c r="AC56" i="12" a="1"/>
  <c r="AC56" i="12" s="1"/>
  <c r="AC71" i="12" a="1"/>
  <c r="AC71" i="12" s="1"/>
  <c r="AB89" i="12" a="1"/>
  <c r="AB89" i="12" s="1"/>
  <c r="AC105" i="12" a="1"/>
  <c r="AC105" i="12" s="1"/>
  <c r="Z9" i="12" a="1"/>
  <c r="Z9" i="12" s="1"/>
  <c r="AD38" i="12" a="1"/>
  <c r="AD38" i="12" s="1"/>
  <c r="AC60" i="12" a="1"/>
  <c r="AC60" i="12" s="1"/>
  <c r="AD73" i="12" a="1"/>
  <c r="AD73" i="12" s="1"/>
  <c r="AC85" i="12" a="1"/>
  <c r="AC85" i="12" s="1"/>
  <c r="AD97" i="12" a="1"/>
  <c r="AD97" i="12" s="1"/>
  <c r="AC7" i="12" a="1"/>
  <c r="AC7" i="12" s="1"/>
  <c r="Z27" i="12" a="1"/>
  <c r="Z27" i="12" s="1"/>
  <c r="AB43" i="12" a="1"/>
  <c r="AB43" i="12" s="1"/>
  <c r="AD58" i="12" a="1"/>
  <c r="AD58" i="12" s="1"/>
  <c r="AB76" i="12" a="1"/>
  <c r="AB76" i="12" s="1"/>
  <c r="AC98" i="12" a="1"/>
  <c r="AC98" i="12" s="1"/>
  <c r="AB10" i="12" a="1"/>
  <c r="AB10" i="12" s="1"/>
  <c r="Z22" i="12" a="1"/>
  <c r="Z22" i="12" s="1"/>
  <c r="AC43" i="12" a="1"/>
  <c r="AC43" i="12" s="1"/>
  <c r="AB59" i="12" a="1"/>
  <c r="AB59" i="12" s="1"/>
  <c r="AD75" i="12" a="1"/>
  <c r="AD75" i="12" s="1"/>
  <c r="AB90" i="12" a="1"/>
  <c r="AB90" i="12" s="1"/>
  <c r="AC8" i="12" a="1"/>
  <c r="AC8" i="12" s="1"/>
  <c r="AB29" i="12" a="1"/>
  <c r="AB29" i="12" s="1"/>
  <c r="AC42" i="12" a="1"/>
  <c r="AC42" i="12" s="1"/>
  <c r="AC55" i="12" a="1"/>
  <c r="AC55" i="12" s="1"/>
  <c r="AC72" i="12" a="1"/>
  <c r="AC72" i="12" s="1"/>
  <c r="AC10" i="12" a="1"/>
  <c r="AC10" i="12" s="1"/>
  <c r="AB20" i="12" a="1"/>
  <c r="AB20" i="12" s="1"/>
  <c r="AC28" i="12" a="1"/>
  <c r="AC28" i="12" s="1"/>
  <c r="AC41" i="12" a="1"/>
  <c r="AC41" i="12" s="1"/>
  <c r="AC59" i="12" a="1"/>
  <c r="AC59" i="12" s="1"/>
  <c r="AB73" i="12" a="1"/>
  <c r="AB73" i="12" s="1"/>
  <c r="AB88" i="12" a="1"/>
  <c r="AB88" i="12" s="1"/>
  <c r="AC111" i="12" a="1"/>
  <c r="AC111" i="12" s="1"/>
  <c r="AD134" i="12" a="1"/>
  <c r="AD134" i="12" s="1"/>
  <c r="Z147" i="12" a="1"/>
  <c r="Z147" i="12" s="1"/>
  <c r="AC165" i="12" a="1"/>
  <c r="AC165" i="12" s="1"/>
  <c r="AC181" i="12" a="1"/>
  <c r="AC181" i="12" s="1"/>
  <c r="AB200" i="12" a="1"/>
  <c r="AB200" i="12" s="1"/>
  <c r="AB112" i="12" a="1"/>
  <c r="AB112" i="12" s="1"/>
  <c r="AC128" i="12" a="1"/>
  <c r="AC128" i="12" s="1"/>
  <c r="AC146" i="12" a="1"/>
  <c r="AC146" i="12" s="1"/>
  <c r="AB167" i="12" a="1"/>
  <c r="AB167" i="12" s="1"/>
  <c r="AC182" i="12" a="1"/>
  <c r="AC182" i="12" s="1"/>
  <c r="Z92" i="12" a="1"/>
  <c r="Z92" i="12" s="1"/>
  <c r="AD111" i="12" a="1"/>
  <c r="AD111" i="12" s="1"/>
  <c r="AD128" i="12" a="1"/>
  <c r="AD128" i="12" s="1"/>
  <c r="AB143" i="12" a="1"/>
  <c r="AB143" i="12" s="1"/>
  <c r="AD156" i="12" a="1"/>
  <c r="AD156" i="12" s="1"/>
  <c r="AB176" i="12" a="1"/>
  <c r="AB176" i="12" s="1"/>
  <c r="AB97" i="12" a="1"/>
  <c r="AB97" i="12" s="1"/>
  <c r="Z124" i="12" a="1"/>
  <c r="Z124" i="12" s="1"/>
  <c r="AB137" i="12" a="1"/>
  <c r="AB137" i="12" s="1"/>
  <c r="AC150" i="12" a="1"/>
  <c r="AC150" i="12" s="1"/>
  <c r="AB163" i="12" a="1"/>
  <c r="AB163" i="12" s="1"/>
  <c r="AC177" i="12" a="1"/>
  <c r="AC177" i="12" s="1"/>
  <c r="AC191" i="12" a="1"/>
  <c r="AC191" i="12" s="1"/>
  <c r="AB105" i="12" a="1"/>
  <c r="AB105" i="12" s="1"/>
  <c r="Z125" i="12" a="1"/>
  <c r="Z125" i="12" s="1"/>
  <c r="AD143" i="12" a="1"/>
  <c r="AD143" i="12" s="1"/>
  <c r="Z160" i="12" a="1"/>
  <c r="Z160" i="12" s="1"/>
  <c r="Z173" i="12" a="1"/>
  <c r="Z173" i="12" s="1"/>
  <c r="AC186" i="12" a="1"/>
  <c r="AC186" i="12" s="1"/>
  <c r="AC123" i="12" a="1"/>
  <c r="AC123" i="12" s="1"/>
  <c r="Z139" i="12" a="1"/>
  <c r="Z139" i="12" s="1"/>
  <c r="AB155" i="12" a="1"/>
  <c r="AB155" i="12" s="1"/>
  <c r="Z174" i="12" a="1"/>
  <c r="Z174" i="12" s="1"/>
  <c r="AD191" i="12" a="1"/>
  <c r="AD191" i="12" s="1"/>
  <c r="AC104" i="12" a="1"/>
  <c r="AC104" i="12" s="1"/>
  <c r="AB13" i="12" a="1"/>
  <c r="AB13" i="12" s="1"/>
  <c r="AC24" i="12" a="1"/>
  <c r="AC24" i="12" s="1"/>
  <c r="AB39" i="12" a="1"/>
  <c r="AB39" i="12" s="1"/>
  <c r="AC53" i="12" a="1"/>
  <c r="AC53" i="12" s="1"/>
  <c r="Z68" i="12" a="1"/>
  <c r="Z68" i="12" s="1"/>
  <c r="Z8" i="12" a="1"/>
  <c r="Z8" i="12" s="1"/>
  <c r="AC17" i="12" a="1"/>
  <c r="AC17" i="12" s="1"/>
  <c r="AD26" i="12" a="1"/>
  <c r="AD26" i="12" s="1"/>
  <c r="AD48" i="12" a="1"/>
  <c r="AD48" i="12" s="1"/>
  <c r="AD63" i="12" a="1"/>
  <c r="AD63" i="12" s="1"/>
  <c r="Z82" i="12" a="1"/>
  <c r="Z82" i="12" s="1"/>
  <c r="AD14" i="12" a="1"/>
  <c r="AD14" i="12" s="1"/>
  <c r="AD39" i="12" a="1"/>
  <c r="AD39" i="12" s="1"/>
  <c r="AC58" i="12" a="1"/>
  <c r="AC58" i="12" s="1"/>
  <c r="AB74" i="12" a="1"/>
  <c r="AB74" i="12" s="1"/>
  <c r="Z90" i="12" a="1"/>
  <c r="Z90" i="12" s="1"/>
  <c r="Z107" i="12" a="1"/>
  <c r="Z107" i="12" s="1"/>
  <c r="Z10" i="12" a="1"/>
  <c r="Z10" i="12" s="1"/>
  <c r="Z42" i="12" a="1"/>
  <c r="Z42" i="12" s="1"/>
  <c r="AC62" i="12" a="1"/>
  <c r="AC62" i="12" s="1"/>
  <c r="AC74" i="12" a="1"/>
  <c r="AC74" i="12" s="1"/>
  <c r="Z87" i="12" a="1"/>
  <c r="Z87" i="12" s="1"/>
  <c r="AB98" i="12" a="1"/>
  <c r="AB98" i="12" s="1"/>
  <c r="Z11" i="12" a="1"/>
  <c r="Z11" i="12" s="1"/>
  <c r="Z29" i="12" a="1"/>
  <c r="Z29" i="12" s="1"/>
  <c r="AC44" i="12" a="1"/>
  <c r="AC44" i="12" s="1"/>
  <c r="AC64" i="12" a="1"/>
  <c r="AC64" i="12" s="1"/>
  <c r="AB77" i="12" a="1"/>
  <c r="AB77" i="12" s="1"/>
  <c r="AC102" i="12" a="1"/>
  <c r="AC102" i="12" s="1"/>
  <c r="Z14" i="12" a="1"/>
  <c r="Z14" i="12" s="1"/>
  <c r="AB30" i="12" a="1"/>
  <c r="AB30" i="12" s="1"/>
  <c r="AD44" i="12" a="1"/>
  <c r="AD44" i="12" s="1"/>
  <c r="AD60" i="12" a="1"/>
  <c r="AD60" i="12" s="1"/>
  <c r="AC76" i="12" a="1"/>
  <c r="AC76" i="12" s="1"/>
  <c r="AC92" i="12" a="1"/>
  <c r="AC92" i="12" s="1"/>
  <c r="AC9" i="12" a="1"/>
  <c r="AC9" i="12" s="1"/>
  <c r="AB31" i="12" a="1"/>
  <c r="AB31" i="12" s="1"/>
  <c r="AD43" i="12" a="1"/>
  <c r="AD43" i="12" s="1"/>
  <c r="AC57" i="12" a="1"/>
  <c r="AC57" i="12" s="1"/>
  <c r="AD76" i="12" a="1"/>
  <c r="AD76" i="12" s="1"/>
  <c r="AB11" i="12" a="1"/>
  <c r="AB11" i="12" s="1"/>
  <c r="AB21" i="12" a="1"/>
  <c r="AB21" i="12" s="1"/>
  <c r="AC29" i="12" a="1"/>
  <c r="AC29" i="12" s="1"/>
  <c r="AD42" i="12" a="1"/>
  <c r="AD42" i="12" s="1"/>
  <c r="AC61" i="12" a="1"/>
  <c r="AC61" i="12" s="1"/>
  <c r="Z74" i="12" a="1"/>
  <c r="Z74" i="12" s="1"/>
  <c r="AC90" i="12" a="1"/>
  <c r="AC90" i="12" s="1"/>
  <c r="Z114" i="12" a="1"/>
  <c r="Z114" i="12" s="1"/>
  <c r="AC135" i="12" a="1"/>
  <c r="AC135" i="12" s="1"/>
  <c r="AC149" i="12" a="1"/>
  <c r="AC149" i="12" s="1"/>
  <c r="AB166" i="12" a="1"/>
  <c r="AB166" i="12" s="1"/>
  <c r="AB183" i="12" a="1"/>
  <c r="AB183" i="12" s="1"/>
  <c r="AC87" i="12" a="1"/>
  <c r="AC87" i="12" s="1"/>
  <c r="AC116" i="12" a="1"/>
  <c r="AC116" i="12" s="1"/>
  <c r="Z130" i="12" a="1"/>
  <c r="Z130" i="12" s="1"/>
  <c r="AD152" i="12" a="1"/>
  <c r="AD152" i="12" s="1"/>
  <c r="AB168" i="12" a="1"/>
  <c r="AB168" i="12" s="1"/>
  <c r="AB184" i="12" a="1"/>
  <c r="AB184" i="12" s="1"/>
  <c r="Z97" i="12" a="1"/>
  <c r="Z97" i="12" s="1"/>
  <c r="AC112" i="12" a="1"/>
  <c r="AC112" i="12" s="1"/>
  <c r="AB129" i="12" a="1"/>
  <c r="AB129" i="12" s="1"/>
  <c r="AD145" i="12" a="1"/>
  <c r="AD145" i="12" s="1"/>
  <c r="AD160" i="12" a="1"/>
  <c r="AD160" i="12" s="1"/>
  <c r="AB177" i="12" a="1"/>
  <c r="AB177" i="12" s="1"/>
  <c r="Z101" i="12" a="1"/>
  <c r="Z101" i="12" s="1"/>
  <c r="AD125" i="12" a="1"/>
  <c r="AD125" i="12" s="1"/>
  <c r="AB15" i="12" a="1"/>
  <c r="AB15" i="12" s="1"/>
  <c r="AD25" i="12" a="1"/>
  <c r="AD25" i="12" s="1"/>
  <c r="AC40" i="12" a="1"/>
  <c r="AC40" i="12" s="1"/>
  <c r="AB54" i="12" a="1"/>
  <c r="AB54" i="12" s="1"/>
  <c r="Z70" i="12" a="1"/>
  <c r="Z70" i="12" s="1"/>
  <c r="AD10" i="12" a="1"/>
  <c r="AD10" i="12" s="1"/>
  <c r="AD18" i="12" a="1"/>
  <c r="AD18" i="12" s="1"/>
  <c r="Z36" i="12" a="1"/>
  <c r="Z36" i="12" s="1"/>
  <c r="AD53" i="12" a="1"/>
  <c r="AD53" i="12" s="1"/>
  <c r="AC67" i="12" a="1"/>
  <c r="AC67" i="12" s="1"/>
  <c r="AC84" i="12" a="1"/>
  <c r="AC84" i="12" s="1"/>
  <c r="AD15" i="12" a="1"/>
  <c r="AD15" i="12" s="1"/>
  <c r="Z43" i="12" a="1"/>
  <c r="Z43" i="12" s="1"/>
  <c r="Z61" i="12" a="1"/>
  <c r="Z61" i="12" s="1"/>
  <c r="Z77" i="12" a="1"/>
  <c r="Z77" i="12" s="1"/>
  <c r="Z93" i="12" a="1"/>
  <c r="Z93" i="12" s="1"/>
  <c r="AD108" i="12" a="1"/>
  <c r="AD108" i="12" s="1"/>
  <c r="Z28" i="12" a="1"/>
  <c r="Z28" i="12" s="1"/>
  <c r="AB44" i="12" a="1"/>
  <c r="AB44" i="12" s="1"/>
  <c r="Z65" i="12" a="1"/>
  <c r="Z65" i="12" s="1"/>
  <c r="AB75" i="12" a="1"/>
  <c r="AB75" i="12" s="1"/>
  <c r="AD88" i="12" a="1"/>
  <c r="AD88" i="12" s="1"/>
  <c r="AB99" i="12" a="1"/>
  <c r="AB99" i="12" s="1"/>
  <c r="Z12" i="12" a="1"/>
  <c r="Z12" i="12" s="1"/>
  <c r="AB33" i="12" a="1"/>
  <c r="AB33" i="12" s="1"/>
  <c r="AD45" i="12" a="1"/>
  <c r="AD45" i="12" s="1"/>
  <c r="AC66" i="12" a="1"/>
  <c r="AC66" i="12" s="1"/>
  <c r="AD81" i="12" a="1"/>
  <c r="AD81" i="12" s="1"/>
  <c r="AB103" i="12" a="1"/>
  <c r="AB103" i="12" s="1"/>
  <c r="Z15" i="12" a="1"/>
  <c r="Z15" i="12" s="1"/>
  <c r="AB32" i="12" a="1"/>
  <c r="AB32" i="12" s="1"/>
  <c r="Z48" i="12" a="1"/>
  <c r="Z48" i="12" s="1"/>
  <c r="AB61" i="12" a="1"/>
  <c r="AB61" i="12" s="1"/>
  <c r="AB78" i="12" a="1"/>
  <c r="AB78" i="12" s="1"/>
  <c r="AB93" i="12" a="1"/>
  <c r="AB93" i="12" s="1"/>
  <c r="Z13" i="12" a="1"/>
  <c r="Z13" i="12" s="1"/>
  <c r="AC32" i="12" a="1"/>
  <c r="AC32" i="12" s="1"/>
  <c r="Z47" i="12" a="1"/>
  <c r="Z47" i="12" s="1"/>
  <c r="Z60" i="12" a="1"/>
  <c r="Z60" i="12" s="1"/>
  <c r="AC77" i="12" a="1"/>
  <c r="AC77" i="12" s="1"/>
  <c r="AB12" i="12" a="1"/>
  <c r="AB12" i="12" s="1"/>
  <c r="AB22" i="12" a="1"/>
  <c r="AB22" i="12" s="1"/>
  <c r="AC30" i="12" a="1"/>
  <c r="AC30" i="12" s="1"/>
  <c r="Z46" i="12" a="1"/>
  <c r="Z46" i="12" s="1"/>
  <c r="Z64" i="12" a="1"/>
  <c r="Z64" i="12" s="1"/>
  <c r="AD77" i="12" a="1"/>
  <c r="AD77" i="12" s="1"/>
  <c r="AD95" i="12" a="1"/>
  <c r="AD95" i="12" s="1"/>
  <c r="AD119" i="12" a="1"/>
  <c r="AD119" i="12" s="1"/>
  <c r="AC138" i="12" a="1"/>
  <c r="AC138" i="12" s="1"/>
  <c r="Z151" i="12" a="1"/>
  <c r="Z151" i="12" s="1"/>
  <c r="AD171" i="12" a="1"/>
  <c r="AD171" i="12" s="1"/>
  <c r="Z185" i="12" a="1"/>
  <c r="Z185" i="12" s="1"/>
  <c r="Z89" i="12" a="1"/>
  <c r="Z89" i="12" s="1"/>
  <c r="Z118" i="12" a="1"/>
  <c r="Z118" i="12" s="1"/>
  <c r="AD131" i="12" a="1"/>
  <c r="AD131" i="12" s="1"/>
  <c r="AC156" i="12" a="1"/>
  <c r="AC156" i="12" s="1"/>
  <c r="Z169" i="12" a="1"/>
  <c r="Z169" i="12" s="1"/>
  <c r="Z186" i="12" a="1"/>
  <c r="Z186" i="12" s="1"/>
  <c r="Z102" i="12" a="1"/>
  <c r="Z102" i="12" s="1"/>
  <c r="AB113" i="12" a="1"/>
  <c r="AB113" i="12" s="1"/>
  <c r="AC132" i="12" a="1"/>
  <c r="AC132" i="12" s="1"/>
  <c r="Z148" i="12" a="1"/>
  <c r="Z148" i="12" s="1"/>
  <c r="AB161" i="12" a="1"/>
  <c r="AB161" i="12" s="1"/>
  <c r="Z179" i="12" a="1"/>
  <c r="Z179" i="12" s="1"/>
  <c r="AD116" i="12" a="1"/>
  <c r="AD116" i="12" s="1"/>
  <c r="AC126" i="12" a="1"/>
  <c r="AC126" i="12" s="1"/>
  <c r="AD139" i="12" a="1"/>
  <c r="AD139" i="12" s="1"/>
  <c r="AD153" i="12" a="1"/>
  <c r="AD153" i="12" s="1"/>
  <c r="AD166" i="12" a="1"/>
  <c r="AD166" i="12" s="1"/>
  <c r="AD183" i="12" a="1"/>
  <c r="AD183" i="12" s="1"/>
  <c r="Z91" i="12" a="1"/>
  <c r="Z91" i="12" s="1"/>
  <c r="AC114" i="12" a="1"/>
  <c r="AC114" i="12" s="1"/>
  <c r="Z128" i="12" a="1"/>
  <c r="Z128" i="12" s="1"/>
  <c r="AC147" i="12" a="1"/>
  <c r="AC147" i="12" s="1"/>
  <c r="Z165" i="12" a="1"/>
  <c r="Z165" i="12" s="1"/>
  <c r="AB178" i="12" a="1"/>
  <c r="AB178" i="12" s="1"/>
  <c r="AC16" i="12" a="1"/>
  <c r="AC16" i="12" s="1"/>
  <c r="AD27" i="12" a="1"/>
  <c r="AD27" i="12" s="1"/>
  <c r="AD41" i="12" a="1"/>
  <c r="AD41" i="12" s="1"/>
  <c r="Z55" i="12" a="1"/>
  <c r="Z55" i="12" s="1"/>
  <c r="AB71" i="12" a="1"/>
  <c r="AB71" i="12" s="1"/>
  <c r="AD11" i="12" a="1"/>
  <c r="AD11" i="12" s="1"/>
  <c r="AD19" i="12" a="1"/>
  <c r="AD19" i="12" s="1"/>
  <c r="AB38" i="12" a="1"/>
  <c r="AB38" i="12" s="1"/>
  <c r="AC54" i="12" a="1"/>
  <c r="AC54" i="12" s="1"/>
  <c r="AC69" i="12" a="1"/>
  <c r="AC69" i="12" s="1"/>
  <c r="AC88" i="12" a="1"/>
  <c r="AC88" i="12" s="1"/>
  <c r="AD17" i="12" a="1"/>
  <c r="AD17" i="12" s="1"/>
  <c r="AB45" i="12" a="1"/>
  <c r="AB45" i="12" s="1"/>
  <c r="AB62" i="12" a="1"/>
  <c r="AB62" i="12" s="1"/>
  <c r="AD79" i="12" a="1"/>
  <c r="AD79" i="12" s="1"/>
  <c r="AC94" i="12" a="1"/>
  <c r="AC94" i="12" s="1"/>
  <c r="AB109" i="12" a="1"/>
  <c r="AB109" i="12" s="1"/>
  <c r="Z30" i="12" a="1"/>
  <c r="Z30" i="12" s="1"/>
  <c r="AC45" i="12" a="1"/>
  <c r="AC45" i="12" s="1"/>
  <c r="AB66" i="12" a="1"/>
  <c r="AB66" i="12" s="1"/>
  <c r="Z78" i="12" a="1"/>
  <c r="Z78" i="12" s="1"/>
  <c r="AC89" i="12" a="1"/>
  <c r="AC89" i="12" s="1"/>
  <c r="Z100" i="12" a="1"/>
  <c r="Z100" i="12" s="1"/>
  <c r="Z21" i="12" a="1"/>
  <c r="Z21" i="12" s="1"/>
  <c r="AB34" i="12" a="1"/>
  <c r="AB34" i="12" s="1"/>
  <c r="Z49" i="12" a="1"/>
  <c r="Z49" i="12" s="1"/>
  <c r="Z69" i="12" a="1"/>
  <c r="Z69" i="12" s="1"/>
  <c r="AC82" i="12" a="1"/>
  <c r="AC82" i="12" s="1"/>
  <c r="Z104" i="12" a="1"/>
  <c r="Z104" i="12" s="1"/>
  <c r="Z16" i="12" a="1"/>
  <c r="Z16" i="12" s="1"/>
  <c r="AC34" i="12" a="1"/>
  <c r="AC34" i="12" s="1"/>
  <c r="AB50" i="12" a="1"/>
  <c r="AB50" i="12" s="1"/>
  <c r="AD62" i="12" a="1"/>
  <c r="AD62" i="12" s="1"/>
  <c r="Z80" i="12" a="1"/>
  <c r="Z80" i="12" s="1"/>
  <c r="AC95" i="12" a="1"/>
  <c r="AC95" i="12" s="1"/>
  <c r="AB23" i="12" a="1"/>
  <c r="AB23" i="12" s="1"/>
  <c r="AC33" i="12" a="1"/>
  <c r="AC33" i="12" s="1"/>
  <c r="AB49" i="12" a="1"/>
  <c r="AB49" i="12" s="1"/>
  <c r="Z62" i="12" a="1"/>
  <c r="Z62" i="12" s="1"/>
  <c r="AC78" i="12" a="1"/>
  <c r="AC78" i="12" s="1"/>
  <c r="AB14" i="12" a="1"/>
  <c r="AB14" i="12" s="1"/>
  <c r="AC23" i="12" a="1"/>
  <c r="AC23" i="12" s="1"/>
  <c r="AC31" i="12" a="1"/>
  <c r="AC31" i="12" s="1"/>
  <c r="AB48" i="12" a="1"/>
  <c r="AB48" i="12" s="1"/>
  <c r="Z66" i="12" a="1"/>
  <c r="Z66" i="12" s="1"/>
  <c r="AB80" i="12" a="1"/>
  <c r="AB80" i="12" s="1"/>
  <c r="AC96" i="12" a="1"/>
  <c r="AC96" i="12" s="1"/>
  <c r="AC120" i="12" a="1"/>
  <c r="AC120" i="12" s="1"/>
  <c r="AB139" i="12" a="1"/>
  <c r="AB139" i="12" s="1"/>
  <c r="AC152" i="12" a="1"/>
  <c r="AC152" i="12" s="1"/>
  <c r="AD172" i="12" a="1"/>
  <c r="AD172" i="12" s="1"/>
  <c r="AD188" i="12" a="1"/>
  <c r="AD188" i="12" s="1"/>
  <c r="Z95" i="12" a="1"/>
  <c r="Z95" i="12" s="1"/>
  <c r="AD120" i="12" a="1"/>
  <c r="AD120" i="12" s="1"/>
  <c r="AB132" i="12" a="1"/>
  <c r="AB132" i="12" s="1"/>
  <c r="AB157" i="12" a="1"/>
  <c r="AB157" i="12" s="1"/>
  <c r="Z170" i="12" a="1"/>
  <c r="Z170" i="12" s="1"/>
  <c r="AB190" i="12" a="1"/>
  <c r="AB190" i="12" s="1"/>
  <c r="AD106" i="12" a="1"/>
  <c r="AD106" i="12" s="1"/>
  <c r="AB114" i="12" a="1"/>
  <c r="AB114" i="12" s="1"/>
  <c r="Z134" i="12" a="1"/>
  <c r="Z134" i="12" s="1"/>
  <c r="AD149" i="12" a="1"/>
  <c r="AD149" i="12" s="1"/>
  <c r="AB162" i="12" a="1"/>
  <c r="AB162" i="12" s="1"/>
  <c r="AD182" i="12" a="1"/>
  <c r="AD182" i="12" s="1"/>
  <c r="AC117" i="12" a="1"/>
  <c r="AC117" i="12" s="1"/>
  <c r="AC129" i="12" a="1"/>
  <c r="AC129" i="12" s="1"/>
  <c r="Z141" i="12" a="1"/>
  <c r="Z141" i="12" s="1"/>
  <c r="AC157" i="12" a="1"/>
  <c r="AC157" i="12" s="1"/>
  <c r="AC167" i="12" a="1"/>
  <c r="AC167" i="12" s="1"/>
  <c r="AC184" i="12" a="1"/>
  <c r="AC184" i="12" s="1"/>
  <c r="AB94" i="12" a="1"/>
  <c r="AB94" i="12" s="1"/>
  <c r="Z116" i="12" a="1"/>
  <c r="Z116" i="12" s="1"/>
  <c r="AC133" i="12" a="1"/>
  <c r="AC133" i="12" s="1"/>
  <c r="Z149" i="12" a="1"/>
  <c r="Z149" i="12" s="1"/>
  <c r="AD167" i="12" a="1"/>
  <c r="AD167" i="12" s="1"/>
  <c r="AB179" i="12" a="1"/>
  <c r="AB179" i="12" s="1"/>
  <c r="AC100" i="12" a="1"/>
  <c r="AC100" i="12" s="1"/>
  <c r="AD129" i="12" a="1"/>
  <c r="AD129" i="12" s="1"/>
  <c r="AC144" i="12" a="1"/>
  <c r="AC144" i="12" s="1"/>
  <c r="AD162" i="12" a="1"/>
  <c r="AD162" i="12" s="1"/>
  <c r="AC178" i="12" a="1"/>
  <c r="AC178" i="12" s="1"/>
  <c r="AD196" i="12" a="1"/>
  <c r="AD196" i="12" s="1"/>
  <c r="AC18" i="12" a="1"/>
  <c r="AC18" i="12" s="1"/>
  <c r="AD28" i="12" a="1"/>
  <c r="AD28" i="12" s="1"/>
  <c r="Z45" i="12" a="1"/>
  <c r="Z45" i="12" s="1"/>
  <c r="AB56" i="12" a="1"/>
  <c r="AB56" i="12" s="1"/>
  <c r="AD72" i="12" a="1"/>
  <c r="AD72" i="12" s="1"/>
  <c r="AD12" i="12" a="1"/>
  <c r="AD12" i="12" s="1"/>
  <c r="AD20" i="12" a="1"/>
  <c r="AD20" i="12" s="1"/>
  <c r="AC39" i="12" a="1"/>
  <c r="AC39" i="12" s="1"/>
  <c r="Z57" i="12" a="1"/>
  <c r="Z57" i="12" s="1"/>
  <c r="Z72" i="12" a="1"/>
  <c r="Z72" i="12" s="1"/>
  <c r="AC91" i="12" a="1"/>
  <c r="AC91" i="12" s="1"/>
  <c r="Z33" i="12" a="1"/>
  <c r="Z33" i="12" s="1"/>
  <c r="AC46" i="12" a="1"/>
  <c r="AC46" i="12" s="1"/>
  <c r="Z63" i="12" a="1"/>
  <c r="Z63" i="12" s="1"/>
  <c r="AC81" i="12" a="1"/>
  <c r="AC81" i="12" s="1"/>
  <c r="Z96" i="12" a="1"/>
  <c r="Z96" i="12" s="1"/>
  <c r="Z111" i="12" a="1"/>
  <c r="Z111" i="12" s="1"/>
  <c r="Z31" i="12" a="1"/>
  <c r="Z31" i="12" s="1"/>
  <c r="AD46" i="12" a="1"/>
  <c r="AD46" i="12" s="1"/>
  <c r="Z67" i="12" a="1"/>
  <c r="Z67" i="12" s="1"/>
  <c r="Z79" i="12" a="1"/>
  <c r="Z79" i="12" s="1"/>
  <c r="AD91" i="12" a="1"/>
  <c r="AD91" i="12" s="1"/>
  <c r="AD101" i="12" a="1"/>
  <c r="AD101" i="12" s="1"/>
  <c r="Z23" i="12" a="1"/>
  <c r="Z23" i="12" s="1"/>
  <c r="AB35" i="12" a="1"/>
  <c r="AB35" i="12" s="1"/>
  <c r="AB51" i="12" a="1"/>
  <c r="AB51" i="12" s="1"/>
  <c r="AB70" i="12" a="1"/>
  <c r="AB70" i="12" s="1"/>
  <c r="Z84" i="12" a="1"/>
  <c r="Z84" i="12" s="1"/>
  <c r="AD105" i="12" a="1"/>
  <c r="AD105" i="12" s="1"/>
  <c r="Z17" i="12" a="1"/>
  <c r="Z17" i="12" s="1"/>
  <c r="AC35" i="12" a="1"/>
  <c r="AC35" i="12" s="1"/>
  <c r="AC51" i="12" a="1"/>
  <c r="AC51" i="12" s="1"/>
  <c r="AC68" i="12" a="1"/>
  <c r="AC68" i="12" s="1"/>
  <c r="AD82" i="12" a="1"/>
  <c r="AD82" i="12" s="1"/>
  <c r="AB96" i="12" a="1"/>
  <c r="AB96" i="12" s="1"/>
  <c r="AB25" i="12" a="1"/>
  <c r="AB25" i="12" s="1"/>
  <c r="AD34" i="12" a="1"/>
  <c r="AD34" i="12" s="1"/>
  <c r="AC50" i="12" a="1"/>
  <c r="AC50" i="12" s="1"/>
  <c r="AB63" i="12" a="1"/>
  <c r="AB63" i="12" s="1"/>
  <c r="AB79" i="12" a="1"/>
  <c r="AB79" i="12" s="1"/>
  <c r="AB16" i="12" a="1"/>
  <c r="AB16" i="12" s="1"/>
  <c r="AB24" i="12" a="1"/>
  <c r="AB24" i="12" s="1"/>
  <c r="AD32" i="12" a="1"/>
  <c r="AD32" i="12" s="1"/>
  <c r="AC49" i="12" a="1"/>
  <c r="AC49" i="12" s="1"/>
  <c r="AB67" i="12" a="1"/>
  <c r="AB67" i="12" s="1"/>
  <c r="Z81" i="12" a="1"/>
  <c r="Z81" i="12" s="1"/>
  <c r="AB87" i="12" a="1"/>
  <c r="AB87" i="12" s="1"/>
  <c r="Z122" i="12" a="1"/>
  <c r="Z122" i="12" s="1"/>
  <c r="AD141" i="12" a="1"/>
  <c r="AD141" i="12" s="1"/>
  <c r="AB153" i="12" a="1"/>
  <c r="AB153" i="12" s="1"/>
  <c r="AC173" i="12" a="1"/>
  <c r="AC173" i="12" s="1"/>
  <c r="AC189" i="12" a="1"/>
  <c r="AC189" i="12" s="1"/>
  <c r="Z105" i="12" a="1"/>
  <c r="Z105" i="12" s="1"/>
  <c r="AB121" i="12" a="1"/>
  <c r="AB121" i="12" s="1"/>
  <c r="Z137" i="12" a="1"/>
  <c r="Z137" i="12" s="1"/>
  <c r="Z158" i="12" a="1"/>
  <c r="Z158" i="12" s="1"/>
  <c r="AC174" i="12" a="1"/>
  <c r="AC174" i="12" s="1"/>
  <c r="Z192" i="12" a="1"/>
  <c r="Z192" i="12" s="1"/>
  <c r="AD107" i="12" a="1"/>
  <c r="AD107" i="12" s="1"/>
  <c r="Z115" i="12" a="1"/>
  <c r="Z115" i="12" s="1"/>
  <c r="AD135" i="12" a="1"/>
  <c r="AD135" i="12" s="1"/>
  <c r="AB150" i="12" a="1"/>
  <c r="AB150" i="12" s="1"/>
  <c r="AC166" i="12" a="1"/>
  <c r="AC166" i="12" s="1"/>
  <c r="AC183" i="12" a="1"/>
  <c r="AC183" i="12" s="1"/>
  <c r="Z119" i="12" a="1"/>
  <c r="Z119" i="12" s="1"/>
  <c r="AB130" i="12" a="1"/>
  <c r="AB130" i="12" s="1"/>
  <c r="AC143" i="12" a="1"/>
  <c r="AC143" i="12" s="1"/>
  <c r="AB158" i="12" a="1"/>
  <c r="AB158" i="12" s="1"/>
  <c r="AC168" i="12" a="1"/>
  <c r="AC168" i="12" s="1"/>
  <c r="AB185" i="12" a="1"/>
  <c r="AB185" i="12" s="1"/>
  <c r="Z99" i="12" a="1"/>
  <c r="Z99" i="12" s="1"/>
  <c r="AD117" i="12" a="1"/>
  <c r="AD117" i="12" s="1"/>
  <c r="Z135" i="12" a="1"/>
  <c r="Z135" i="12" s="1"/>
  <c r="AB151" i="12" a="1"/>
  <c r="AB151" i="12" s="1"/>
  <c r="AD168" i="12" a="1"/>
  <c r="AD168" i="12" s="1"/>
  <c r="Z181" i="12" a="1"/>
  <c r="Z181" i="12" s="1"/>
  <c r="AD114" i="12" a="1"/>
  <c r="AD114" i="12" s="1"/>
  <c r="AC130" i="12" a="1"/>
  <c r="AC130" i="12" s="1"/>
  <c r="AB148" i="12" a="1"/>
  <c r="AB148" i="12" s="1"/>
  <c r="Z166" i="12" a="1"/>
  <c r="Z166" i="12" s="1"/>
  <c r="AD185" i="12" a="1"/>
  <c r="AD185" i="12" s="1"/>
  <c r="AD100" i="12" a="1"/>
  <c r="AD100" i="12" s="1"/>
  <c r="AC115" i="12" a="1"/>
  <c r="AC115" i="12" s="1"/>
  <c r="Z132" i="12" a="1"/>
  <c r="Z132" i="12" s="1"/>
  <c r="AD147" i="12" a="1"/>
  <c r="AD147" i="12" s="1"/>
  <c r="AB164" i="12" a="1"/>
  <c r="AB164" i="12" s="1"/>
  <c r="AC19" i="12" a="1"/>
  <c r="AC19" i="12" s="1"/>
  <c r="AD29" i="12" a="1"/>
  <c r="AD29" i="12" s="1"/>
  <c r="AB47" i="12" a="1"/>
  <c r="AB47" i="12" s="1"/>
  <c r="AD57" i="12" a="1"/>
  <c r="AD57" i="12" s="1"/>
  <c r="Z75" i="12" a="1"/>
  <c r="Z75" i="12" s="1"/>
  <c r="AC13" i="12" a="1"/>
  <c r="AC13" i="12" s="1"/>
  <c r="AD21" i="12" a="1"/>
  <c r="AD21" i="12" s="1"/>
  <c r="AD40" i="12" a="1"/>
  <c r="AD40" i="12" s="1"/>
  <c r="AB58" i="12" a="1"/>
  <c r="AB58" i="12" s="1"/>
  <c r="AC73" i="12" a="1"/>
  <c r="AC73" i="12" s="1"/>
  <c r="AD96" i="12" a="1"/>
  <c r="AD96" i="12" s="1"/>
  <c r="Z34" i="12" a="1"/>
  <c r="Z34" i="12" s="1"/>
  <c r="AD47" i="12" a="1"/>
  <c r="AD47" i="12" s="1"/>
  <c r="AB64" i="12" a="1"/>
  <c r="AB64" i="12" s="1"/>
  <c r="AD84" i="12" a="1"/>
  <c r="AD84" i="12" s="1"/>
  <c r="AB102" i="12" a="1"/>
  <c r="AB102" i="12" s="1"/>
  <c r="AD112" i="12" a="1"/>
  <c r="AD112" i="12" s="1"/>
  <c r="Z32" i="12" a="1"/>
  <c r="Z32" i="12" s="1"/>
  <c r="Z50" i="12" a="1"/>
  <c r="Z50" i="12" s="1"/>
  <c r="AB68" i="12" a="1"/>
  <c r="AB68" i="12" s="1"/>
  <c r="AD80" i="12" a="1"/>
  <c r="AD80" i="12" s="1"/>
  <c r="AB92" i="12" a="1"/>
  <c r="AB92" i="12" s="1"/>
  <c r="AB106" i="12" a="1"/>
  <c r="AB106" i="12" s="1"/>
  <c r="Z24" i="12" a="1"/>
  <c r="Z24" i="12" s="1"/>
  <c r="AC36" i="12" a="1"/>
  <c r="AC36" i="12" s="1"/>
  <c r="AB55" i="12" a="1"/>
  <c r="AB55" i="12" s="1"/>
  <c r="Z71" i="12" a="1"/>
  <c r="Z71" i="12" s="1"/>
  <c r="AD85" i="12" a="1"/>
  <c r="AD85" i="12" s="1"/>
  <c r="AC106" i="12" a="1"/>
  <c r="AC106" i="12" s="1"/>
  <c r="Z18" i="12" a="1"/>
  <c r="Z18" i="12" s="1"/>
  <c r="AD36" i="12" a="1"/>
  <c r="AD36" i="12" s="1"/>
  <c r="Z54" i="12" a="1"/>
  <c r="Z54" i="12" s="1"/>
  <c r="AC70" i="12" a="1"/>
  <c r="AC70" i="12" s="1"/>
  <c r="AB83" i="12" a="1"/>
  <c r="AB83" i="12" s="1"/>
  <c r="AD98" i="12" a="1"/>
  <c r="AD98" i="12" s="1"/>
  <c r="AB26" i="12" a="1"/>
  <c r="AB26" i="12" s="1"/>
  <c r="AD35" i="12" a="1"/>
  <c r="AD35" i="12" s="1"/>
  <c r="AD51" i="12" a="1"/>
  <c r="AD51" i="12" s="1"/>
  <c r="AD64" i="12" a="1"/>
  <c r="AD64" i="12" s="1"/>
  <c r="AC83" i="12" a="1"/>
  <c r="AC83" i="12" s="1"/>
  <c r="AB17" i="12" a="1"/>
  <c r="AB17" i="12" s="1"/>
  <c r="AC25" i="12" a="1"/>
  <c r="AC25" i="12" s="1"/>
  <c r="AD33" i="12" a="1"/>
  <c r="AD33" i="12" s="1"/>
  <c r="AD50" i="12" a="1"/>
  <c r="AD50" i="12" s="1"/>
  <c r="AD68" i="12" a="1"/>
  <c r="AD68" i="12" s="1"/>
  <c r="AD83" i="12" a="1"/>
  <c r="AD83" i="12" s="1"/>
  <c r="AD93" i="12" a="1"/>
  <c r="AD93" i="12" s="1"/>
  <c r="AD124" i="12" a="1"/>
  <c r="AD124" i="12" s="1"/>
  <c r="Z144" i="12" a="1"/>
  <c r="Z144" i="12" s="1"/>
  <c r="AD159" i="12" a="1"/>
  <c r="AD159" i="12" s="1"/>
  <c r="AB174" i="12" a="1"/>
  <c r="AB174" i="12" s="1"/>
  <c r="AD193" i="12" a="1"/>
  <c r="AD193" i="12" s="1"/>
  <c r="AC107" i="12" a="1"/>
  <c r="AC107" i="12" s="1"/>
  <c r="Z123" i="12" a="1"/>
  <c r="Z123" i="12" s="1"/>
  <c r="AD138" i="12" a="1"/>
  <c r="AD138" i="12" s="1"/>
  <c r="AC160" i="12" a="1"/>
  <c r="AC160" i="12" s="1"/>
  <c r="AB175" i="12" a="1"/>
  <c r="AB175" i="12" s="1"/>
  <c r="AC194" i="12" a="1"/>
  <c r="AC194" i="12" s="1"/>
  <c r="AC108" i="12" a="1"/>
  <c r="AC108" i="12" s="1"/>
  <c r="AB117" i="12" a="1"/>
  <c r="AB117" i="12" s="1"/>
  <c r="AB136" i="12" a="1"/>
  <c r="AB136" i="12" s="1"/>
  <c r="AC153" i="12" a="1"/>
  <c r="AC153" i="12" s="1"/>
  <c r="AD173" i="12" a="1"/>
  <c r="AD173" i="12" s="1"/>
  <c r="Z187" i="12" a="1"/>
  <c r="Z187" i="12" s="1"/>
  <c r="AD121" i="12" a="1"/>
  <c r="AD121" i="12" s="1"/>
  <c r="Z131" i="12" a="1"/>
  <c r="Z131" i="12" s="1"/>
  <c r="Z145" i="12" a="1"/>
  <c r="Z145" i="12" s="1"/>
  <c r="Z159" i="12" a="1"/>
  <c r="Z159" i="12" s="1"/>
  <c r="AB169" i="12" a="1"/>
  <c r="AB169" i="12" s="1"/>
  <c r="AB186" i="12" a="1"/>
  <c r="AB186" i="12" s="1"/>
  <c r="AB100" i="12" a="1"/>
  <c r="AB100" i="12" s="1"/>
  <c r="AB118" i="12" a="1"/>
  <c r="AB118" i="12" s="1"/>
  <c r="AC136" i="12" a="1"/>
  <c r="AC136" i="12" s="1"/>
  <c r="AC154" i="12" a="1"/>
  <c r="AC154" i="12" s="1"/>
  <c r="AC169" i="12" a="1"/>
  <c r="AC169" i="12" s="1"/>
  <c r="Z182" i="12" a="1"/>
  <c r="Z182" i="12" s="1"/>
  <c r="AB115" i="12" a="1"/>
  <c r="AB115" i="12" s="1"/>
  <c r="Z6" i="12" a="1"/>
  <c r="Z6" i="12" s="1"/>
  <c r="AC20" i="12" a="1"/>
  <c r="AC20" i="12" s="1"/>
  <c r="AD30" i="12" a="1"/>
  <c r="AD30" i="12" s="1"/>
  <c r="AC48" i="12" a="1"/>
  <c r="AC48" i="12" s="1"/>
  <c r="AD59" i="12" a="1"/>
  <c r="AD59" i="12" s="1"/>
  <c r="AD78" i="12" a="1"/>
  <c r="AD78" i="12" s="1"/>
  <c r="AC14" i="12" a="1"/>
  <c r="AC14" i="12" s="1"/>
  <c r="AD22" i="12" a="1"/>
  <c r="AD22" i="12" s="1"/>
  <c r="Z44" i="12" a="1"/>
  <c r="Z44" i="12" s="1"/>
  <c r="Z59" i="12" a="1"/>
  <c r="Z59" i="12" s="1"/>
  <c r="Z76" i="12" a="1"/>
  <c r="Z76" i="12" s="1"/>
  <c r="AC97" i="12" a="1"/>
  <c r="AC97" i="12" s="1"/>
  <c r="Z35" i="12" a="1"/>
  <c r="Z35" i="12" s="1"/>
  <c r="Z51" i="12" a="1"/>
  <c r="Z51" i="12" s="1"/>
  <c r="AD65" i="12" a="1"/>
  <c r="AD65" i="12" s="1"/>
  <c r="AB85" i="12" a="1"/>
  <c r="AB85" i="12" s="1"/>
  <c r="Z103" i="12" a="1"/>
  <c r="Z103" i="12" s="1"/>
  <c r="AC113" i="12" a="1"/>
  <c r="AC113" i="12" s="1"/>
  <c r="AB36" i="12" a="1"/>
  <c r="AB36" i="12" s="1"/>
  <c r="Z53" i="12" a="1"/>
  <c r="Z53" i="12" s="1"/>
  <c r="AD69" i="12" a="1"/>
  <c r="AD69" i="12" s="1"/>
  <c r="AB82" i="12" a="1"/>
  <c r="AB82" i="12" s="1"/>
  <c r="AD94" i="12" a="1"/>
  <c r="AD94" i="12" s="1"/>
  <c r="AC109" i="12" a="1"/>
  <c r="AC109" i="12" s="1"/>
  <c r="Z25" i="12" a="1"/>
  <c r="Z25" i="12" s="1"/>
  <c r="AD37" i="12" a="1"/>
  <c r="AD37" i="12" s="1"/>
  <c r="AD56" i="12" a="1"/>
  <c r="AD56" i="12" s="1"/>
  <c r="AB72" i="12" a="1"/>
  <c r="AB72" i="12" s="1"/>
  <c r="AB86" i="12" a="1"/>
  <c r="AB86" i="12" s="1"/>
  <c r="AB8" i="12" a="1"/>
  <c r="AB8" i="12" s="1"/>
  <c r="Z19" i="12" a="1"/>
  <c r="Z19" i="12" s="1"/>
  <c r="Z40" i="12" a="1"/>
  <c r="Z40" i="12" s="1"/>
  <c r="Z56" i="12" a="1"/>
  <c r="Z56" i="12" s="1"/>
  <c r="Z73" i="12" a="1"/>
  <c r="Z73" i="12" s="1"/>
  <c r="Z88" i="12" a="1"/>
  <c r="Z88" i="12" s="1"/>
  <c r="AD6" i="12" a="1"/>
  <c r="AD6" i="12" s="1"/>
  <c r="AB27" i="12" a="1"/>
  <c r="AB27" i="12" s="1"/>
  <c r="Z39" i="12" a="1"/>
  <c r="Z39" i="12" s="1"/>
  <c r="AB52" i="12" a="1"/>
  <c r="AB52" i="12" s="1"/>
  <c r="AB65" i="12" a="1"/>
  <c r="AB65" i="12" s="1"/>
  <c r="AD8" i="12" a="1"/>
  <c r="AD8" i="12" s="1"/>
  <c r="AB18" i="12" a="1"/>
  <c r="AB18" i="12" s="1"/>
  <c r="AC26" i="12" a="1"/>
  <c r="AC26" i="12" s="1"/>
  <c r="Z38" i="12" a="1"/>
  <c r="Z38" i="12" s="1"/>
  <c r="AC52" i="12" a="1"/>
  <c r="AC52" i="12" s="1"/>
  <c r="AB69" i="12" a="1"/>
  <c r="AB69" i="12" s="1"/>
  <c r="AB84" i="12" a="1"/>
  <c r="AB84" i="12" s="1"/>
  <c r="Z106" i="12" a="1"/>
  <c r="Z106" i="12" s="1"/>
  <c r="AB125" i="12" a="1"/>
  <c r="AB125" i="12" s="1"/>
  <c r="AC145" i="12" a="1"/>
  <c r="AC145" i="12" s="1"/>
  <c r="Z162" i="12" a="1"/>
  <c r="Z162" i="12" s="1"/>
  <c r="Z177" i="12" a="1"/>
  <c r="Z177" i="12" s="1"/>
  <c r="AB195" i="12" a="1"/>
  <c r="AB195" i="12" s="1"/>
  <c r="AB108" i="12" a="1"/>
  <c r="AB108" i="12" s="1"/>
  <c r="AC125" i="12" a="1"/>
  <c r="AC125" i="12" s="1"/>
  <c r="AC139" i="12" a="1"/>
  <c r="AC139" i="12" s="1"/>
  <c r="Z163" i="12" a="1"/>
  <c r="Z163" i="12" s="1"/>
  <c r="Z178" i="12" a="1"/>
  <c r="Z178" i="12" s="1"/>
  <c r="Z197" i="12" a="1"/>
  <c r="Z197" i="12" s="1"/>
  <c r="AD109" i="12" a="1"/>
  <c r="AD109" i="12" s="1"/>
  <c r="AC121" i="12" a="1"/>
  <c r="AC121" i="12" s="1"/>
  <c r="AB140" i="12" a="1"/>
  <c r="AB140" i="12" s="1"/>
  <c r="AB154" i="12" a="1"/>
  <c r="AB154" i="12" s="1"/>
  <c r="AC11" i="12" a="1"/>
  <c r="AC11" i="12" s="1"/>
  <c r="AC21" i="12" a="1"/>
  <c r="AC21" i="12" s="1"/>
  <c r="AD31" i="12" a="1"/>
  <c r="AD31" i="12" s="1"/>
  <c r="AD49" i="12" a="1"/>
  <c r="AD49" i="12" s="1"/>
  <c r="AC63" i="12" a="1"/>
  <c r="AC63" i="12" s="1"/>
  <c r="AC79" i="12" a="1"/>
  <c r="AC79" i="12" s="1"/>
  <c r="AC15" i="12" a="1"/>
  <c r="AC15" i="12" s="1"/>
  <c r="AD23" i="12" a="1"/>
  <c r="AD23" i="12" s="1"/>
  <c r="AB46" i="12" a="1"/>
  <c r="AB46" i="12" s="1"/>
  <c r="AB60" i="12" a="1"/>
  <c r="AB60" i="12" s="1"/>
  <c r="AC80" i="12" a="1"/>
  <c r="AC80" i="12" s="1"/>
  <c r="AB6" i="12" a="1"/>
  <c r="AB6" i="12" s="1"/>
  <c r="AB37" i="12" a="1"/>
  <c r="AB37" i="12" s="1"/>
  <c r="Z52" i="12" a="1"/>
  <c r="Z52" i="12" s="1"/>
  <c r="AD67" i="12" a="1"/>
  <c r="AD67" i="12" s="1"/>
  <c r="AD87" i="12" a="1"/>
  <c r="AD87" i="12" s="1"/>
  <c r="AD104" i="12" a="1"/>
  <c r="AD104" i="12" s="1"/>
  <c r="AB7" i="12" a="1"/>
  <c r="AB7" i="12" s="1"/>
  <c r="AC37" i="12" a="1"/>
  <c r="AC37" i="12" s="1"/>
  <c r="AD54" i="12" a="1"/>
  <c r="AD54" i="12" s="1"/>
  <c r="AD71" i="12" a="1"/>
  <c r="AD71" i="12" s="1"/>
  <c r="Z83" i="12" a="1"/>
  <c r="Z83" i="12" s="1"/>
  <c r="AB95" i="12" a="1"/>
  <c r="AB95" i="12" s="1"/>
  <c r="AC6" i="12" a="1"/>
  <c r="AC6" i="12" s="1"/>
  <c r="Z26" i="12" a="1"/>
  <c r="Z26" i="12" s="1"/>
  <c r="Z41" i="12" a="1"/>
  <c r="Z41" i="12" s="1"/>
  <c r="AB57" i="12" a="1"/>
  <c r="AB57" i="12" s="1"/>
  <c r="AC75" i="12" a="1"/>
  <c r="AC75" i="12" s="1"/>
  <c r="Z94" i="12" a="1"/>
  <c r="Z94" i="12" s="1"/>
  <c r="AB9" i="12" a="1"/>
  <c r="AB9" i="12" s="1"/>
  <c r="Z20" i="12" a="1"/>
  <c r="Z20" i="12" s="1"/>
  <c r="AB42" i="12" a="1"/>
  <c r="AB42" i="12" s="1"/>
  <c r="Z58" i="12" a="1"/>
  <c r="Z58" i="12" s="1"/>
  <c r="AD74" i="12" a="1"/>
  <c r="AD74" i="12" s="1"/>
  <c r="AD89" i="12" a="1"/>
  <c r="AD89" i="12" s="1"/>
  <c r="AD7" i="12" a="1"/>
  <c r="AD7" i="12" s="1"/>
  <c r="AB28" i="12" a="1"/>
  <c r="AB28" i="12" s="1"/>
  <c r="AB41" i="12" a="1"/>
  <c r="AB41" i="12" s="1"/>
  <c r="AB53" i="12" a="1"/>
  <c r="AB53" i="12" s="1"/>
  <c r="AD66" i="12" a="1"/>
  <c r="AD66" i="12" s="1"/>
  <c r="AD9" i="12" a="1"/>
  <c r="AD9" i="12" s="1"/>
  <c r="AB19" i="12" a="1"/>
  <c r="AB19" i="12" s="1"/>
  <c r="AC27" i="12" a="1"/>
  <c r="AC27" i="12" s="1"/>
  <c r="AB40" i="12" a="1"/>
  <c r="AB40" i="12" s="1"/>
  <c r="AD55" i="12" a="1"/>
  <c r="AD55" i="12" s="1"/>
  <c r="AD70" i="12" a="1"/>
  <c r="AD70" i="12" s="1"/>
  <c r="AD86" i="12" a="1"/>
  <c r="AD86" i="12" s="1"/>
  <c r="AB110" i="12" a="1"/>
  <c r="AB110" i="12" s="1"/>
  <c r="Z133" i="12" a="1"/>
  <c r="Z133" i="12" s="1"/>
  <c r="AB146" i="12" a="1"/>
  <c r="AB146" i="12" s="1"/>
  <c r="AD164" i="12" a="1"/>
  <c r="AD164" i="12" s="1"/>
  <c r="AD180" i="12" a="1"/>
  <c r="AD180" i="12" s="1"/>
  <c r="AD198" i="12" a="1"/>
  <c r="AD198" i="12" s="1"/>
  <c r="AC110" i="12" a="1"/>
  <c r="AC110" i="12" s="1"/>
  <c r="AB126" i="12" a="1"/>
  <c r="AB126" i="12" s="1"/>
  <c r="AC142" i="12" a="1"/>
  <c r="AC142" i="12" s="1"/>
  <c r="AD165" i="12" a="1"/>
  <c r="AD165" i="12" s="1"/>
  <c r="AD181" i="12" a="1"/>
  <c r="AD181" i="12" s="1"/>
  <c r="AC199" i="12" a="1"/>
  <c r="AC199" i="12" s="1"/>
  <c r="AD110" i="12" a="1"/>
  <c r="AD110" i="12" s="1"/>
  <c r="Z127" i="12" a="1"/>
  <c r="Z127" i="12" s="1"/>
  <c r="AD142" i="12" a="1"/>
  <c r="AD142" i="12" s="1"/>
  <c r="Z155" i="12" a="1"/>
  <c r="Z155" i="12" s="1"/>
  <c r="AC175" i="12" a="1"/>
  <c r="AC175" i="12" s="1"/>
  <c r="AD92" i="12" a="1"/>
  <c r="AD92" i="12" s="1"/>
  <c r="AB123" i="12" a="1"/>
  <c r="AB123" i="12" s="1"/>
  <c r="AB133" i="12" a="1"/>
  <c r="AB133" i="12" s="1"/>
  <c r="AB147" i="12" a="1"/>
  <c r="AB147" i="12" s="1"/>
  <c r="AC162" i="12" a="1"/>
  <c r="AC162" i="12" s="1"/>
  <c r="AC176" i="12" a="1"/>
  <c r="AC176" i="12" s="1"/>
  <c r="AD190" i="12" a="1"/>
  <c r="AD190" i="12" s="1"/>
  <c r="AB104" i="12" a="1"/>
  <c r="AB104" i="12" s="1"/>
  <c r="AC122" i="12" a="1"/>
  <c r="AC122" i="12" s="1"/>
  <c r="Z142" i="12" a="1"/>
  <c r="Z142" i="12" s="1"/>
  <c r="AD157" i="12" a="1"/>
  <c r="AD157" i="12" s="1"/>
  <c r="Z172" i="12" a="1"/>
  <c r="Z172" i="12" s="1"/>
  <c r="AC185" i="12" a="1"/>
  <c r="AC185" i="12" s="1"/>
  <c r="AD122" i="12" a="1"/>
  <c r="AD122" i="12" s="1"/>
  <c r="AC137" i="12" a="1"/>
  <c r="AC137" i="12" s="1"/>
  <c r="Z153" i="12" a="1"/>
  <c r="Z153" i="12" s="1"/>
  <c r="AB171" i="12" a="1"/>
  <c r="AB171" i="12" s="1"/>
  <c r="AB188" i="12" a="1"/>
  <c r="AB188" i="12" s="1"/>
  <c r="AD103" i="12" a="1"/>
  <c r="AD103" i="12" s="1"/>
  <c r="AB120" i="12" a="1"/>
  <c r="AB120" i="12" s="1"/>
  <c r="Z136" i="12" a="1"/>
  <c r="Z136" i="12" s="1"/>
  <c r="AB122" i="12" a="1"/>
  <c r="AB122" i="12" s="1"/>
  <c r="Z180" i="12" a="1"/>
  <c r="Z180" i="12" s="1"/>
  <c r="AB144" i="12" a="1"/>
  <c r="AB144" i="12" s="1"/>
  <c r="AB119" i="12" a="1"/>
  <c r="AB119" i="12" s="1"/>
  <c r="AC151" i="12" a="1"/>
  <c r="AC151" i="12" s="1"/>
  <c r="AB187" i="12" a="1"/>
  <c r="AB187" i="12" s="1"/>
  <c r="Z117" i="12" a="1"/>
  <c r="Z117" i="12" s="1"/>
  <c r="AB138" i="12" a="1"/>
  <c r="AB138" i="12" s="1"/>
  <c r="AD158" i="12" a="1"/>
  <c r="AD158" i="12" s="1"/>
  <c r="AC179" i="12" a="1"/>
  <c r="AC179" i="12" s="1"/>
  <c r="AD90" i="12" a="1"/>
  <c r="AD90" i="12" s="1"/>
  <c r="Z112" i="12" a="1"/>
  <c r="Z112" i="12" s="1"/>
  <c r="AB128" i="12" a="1"/>
  <c r="AB128" i="12" s="1"/>
  <c r="AB142" i="12" a="1"/>
  <c r="AB142" i="12" s="1"/>
  <c r="AB156" i="12" a="1"/>
  <c r="AB156" i="12" s="1"/>
  <c r="Z206" i="12" a="1"/>
  <c r="Z206" i="12" s="1"/>
  <c r="AB224" i="12" a="1"/>
  <c r="AB224" i="12" s="1"/>
  <c r="AB237" i="12" a="1"/>
  <c r="AB237" i="12" s="1"/>
  <c r="Z252" i="12" a="1"/>
  <c r="Z252" i="12" s="1"/>
  <c r="Z266" i="12" a="1"/>
  <c r="Z266" i="12" s="1"/>
  <c r="AC180" i="12" a="1"/>
  <c r="AC180" i="12" s="1"/>
  <c r="AB205" i="12" a="1"/>
  <c r="AB205" i="12" s="1"/>
  <c r="Z220" i="12" a="1"/>
  <c r="Z220" i="12" s="1"/>
  <c r="AB234" i="12" a="1"/>
  <c r="AB234" i="12" s="1"/>
  <c r="AC254" i="12" a="1"/>
  <c r="AC254" i="12" s="1"/>
  <c r="AC269" i="12" a="1"/>
  <c r="AC269" i="12" s="1"/>
  <c r="AD204" i="12" a="1"/>
  <c r="AD204" i="12" s="1"/>
  <c r="AB222" i="12" a="1"/>
  <c r="AB222" i="12" s="1"/>
  <c r="AD240" i="12" a="1"/>
  <c r="AD240" i="12" s="1"/>
  <c r="AC255" i="12" a="1"/>
  <c r="AC255" i="12" s="1"/>
  <c r="AC270" i="12" a="1"/>
  <c r="AC270" i="12" s="1"/>
  <c r="Z203" i="12" a="1"/>
  <c r="Z203" i="12" s="1"/>
  <c r="AC216" i="12" a="1"/>
  <c r="AC216" i="12" s="1"/>
  <c r="AB231" i="12" a="1"/>
  <c r="AB231" i="12" s="1"/>
  <c r="AB247" i="12" a="1"/>
  <c r="AB247" i="12" s="1"/>
  <c r="AB266" i="12" a="1"/>
  <c r="AB266" i="12" s="1"/>
  <c r="Z194" i="12" a="1"/>
  <c r="Z194" i="12" s="1"/>
  <c r="AC206" i="12" a="1"/>
  <c r="AC206" i="12" s="1"/>
  <c r="AB220" i="12" a="1"/>
  <c r="AB220" i="12" s="1"/>
  <c r="AC238" i="12" a="1"/>
  <c r="AC238" i="12" s="1"/>
  <c r="AB252" i="12" a="1"/>
  <c r="AB252" i="12" s="1"/>
  <c r="Z268" i="12" a="1"/>
  <c r="Z268" i="12" s="1"/>
  <c r="AC196" i="12" a="1"/>
  <c r="AC196" i="12" s="1"/>
  <c r="Z209" i="12" a="1"/>
  <c r="Z209" i="12" s="1"/>
  <c r="Z230" i="12" a="1"/>
  <c r="Z230" i="12" s="1"/>
  <c r="AD251" i="12" a="1"/>
  <c r="AD251" i="12" s="1"/>
  <c r="Z184" i="12" a="1"/>
  <c r="Z184" i="12" s="1"/>
  <c r="Z205" i="12" a="1"/>
  <c r="Z205" i="12" s="1"/>
  <c r="AB218" i="12" a="1"/>
  <c r="AB218" i="12" s="1"/>
  <c r="Z234" i="12" a="1"/>
  <c r="Z234" i="12" s="1"/>
  <c r="Z250" i="12" a="1"/>
  <c r="Z250" i="12" s="1"/>
  <c r="AC272" i="12" a="1"/>
  <c r="AC272" i="12" s="1"/>
  <c r="AB204" i="12" a="1"/>
  <c r="AB204" i="12" s="1"/>
  <c r="AD220" i="12" a="1"/>
  <c r="AD220" i="12" s="1"/>
  <c r="AC236" i="12" a="1"/>
  <c r="AC236" i="12" s="1"/>
  <c r="AD252" i="12" a="1"/>
  <c r="AD252" i="12" s="1"/>
  <c r="AD267" i="12" a="1"/>
  <c r="AD267" i="12" s="1"/>
  <c r="AB289" i="12" a="1"/>
  <c r="AB289" i="12" s="1"/>
  <c r="AD305" i="12" a="1"/>
  <c r="AD305" i="12" s="1"/>
  <c r="AC316" i="12" a="1"/>
  <c r="AC316" i="12" s="1"/>
  <c r="AC330" i="12" a="1"/>
  <c r="AC330" i="12" s="1"/>
  <c r="Z353" i="12" a="1"/>
  <c r="Z353" i="12" s="1"/>
  <c r="AB279" i="12" a="1"/>
  <c r="AB279" i="12" s="1"/>
  <c r="AB290" i="12" a="1"/>
  <c r="AB290" i="12" s="1"/>
  <c r="AC306" i="12" a="1"/>
  <c r="AC306" i="12" s="1"/>
  <c r="AD327" i="12" a="1"/>
  <c r="AD327" i="12" s="1"/>
  <c r="AB342" i="12" a="1"/>
  <c r="AB342" i="12" s="1"/>
  <c r="AC355" i="12" a="1"/>
  <c r="AC355" i="12" s="1"/>
  <c r="AC273" i="12" a="1"/>
  <c r="AC273" i="12" s="1"/>
  <c r="AC292" i="12" a="1"/>
  <c r="AC292" i="12" s="1"/>
  <c r="Z305" i="12" a="1"/>
  <c r="Z305" i="12" s="1"/>
  <c r="Z319" i="12" a="1"/>
  <c r="Z319" i="12" s="1"/>
  <c r="AB332" i="12" a="1"/>
  <c r="AB332" i="12" s="1"/>
  <c r="AC345" i="12" a="1"/>
  <c r="AC345" i="12" s="1"/>
  <c r="Z282" i="12" a="1"/>
  <c r="Z282" i="12" s="1"/>
  <c r="AB304" i="12" a="1"/>
  <c r="AB304" i="12" s="1"/>
  <c r="AC321" i="12" a="1"/>
  <c r="AC321" i="12" s="1"/>
  <c r="AD345" i="12" a="1"/>
  <c r="AD345" i="12" s="1"/>
  <c r="Z355" i="12" a="1"/>
  <c r="Z355" i="12" s="1"/>
  <c r="AC367" i="12" a="1"/>
  <c r="AC367" i="12" s="1"/>
  <c r="AB281" i="12" a="1"/>
  <c r="AB281" i="12" s="1"/>
  <c r="AD132" i="12" a="1"/>
  <c r="AD132" i="12" s="1"/>
  <c r="Z188" i="12" a="1"/>
  <c r="Z188" i="12" s="1"/>
  <c r="Z156" i="12" a="1"/>
  <c r="Z156" i="12" s="1"/>
  <c r="AB124" i="12" a="1"/>
  <c r="AB124" i="12" s="1"/>
  <c r="AC158" i="12" a="1"/>
  <c r="AC158" i="12" s="1"/>
  <c r="AC192" i="12" a="1"/>
  <c r="AC192" i="12" s="1"/>
  <c r="AC118" i="12" a="1"/>
  <c r="AC118" i="12" s="1"/>
  <c r="AD144" i="12" a="1"/>
  <c r="AD144" i="12" s="1"/>
  <c r="AB159" i="12" a="1"/>
  <c r="AB159" i="12" s="1"/>
  <c r="AB180" i="12" a="1"/>
  <c r="AB180" i="12" s="1"/>
  <c r="AC93" i="12" a="1"/>
  <c r="AC93" i="12" s="1"/>
  <c r="AD115" i="12" a="1"/>
  <c r="AD115" i="12" s="1"/>
  <c r="Z129" i="12" a="1"/>
  <c r="Z129" i="12" s="1"/>
  <c r="Z143" i="12" a="1"/>
  <c r="Z143" i="12" s="1"/>
  <c r="Z157" i="12" a="1"/>
  <c r="Z157" i="12" s="1"/>
  <c r="AB209" i="12" a="1"/>
  <c r="AB209" i="12" s="1"/>
  <c r="AC226" i="12" a="1"/>
  <c r="AC226" i="12" s="1"/>
  <c r="Z238" i="12" a="1"/>
  <c r="Z238" i="12" s="1"/>
  <c r="AD253" i="12" a="1"/>
  <c r="AD253" i="12" s="1"/>
  <c r="AD268" i="12" a="1"/>
  <c r="AD268" i="12" s="1"/>
  <c r="Z191" i="12" a="1"/>
  <c r="Z191" i="12" s="1"/>
  <c r="Z207" i="12" a="1"/>
  <c r="Z207" i="12" s="1"/>
  <c r="AC221" i="12" a="1"/>
  <c r="AC221" i="12" s="1"/>
  <c r="Z242" i="12" a="1"/>
  <c r="Z242" i="12" s="1"/>
  <c r="Z257" i="12" a="1"/>
  <c r="Z257" i="12" s="1"/>
  <c r="Z271" i="12" a="1"/>
  <c r="Z271" i="12" s="1"/>
  <c r="AC205" i="12" a="1"/>
  <c r="AC205" i="12" s="1"/>
  <c r="Z223" i="12" a="1"/>
  <c r="Z223" i="12" s="1"/>
  <c r="AC241" i="12" a="1"/>
  <c r="AC241" i="12" s="1"/>
  <c r="AB256" i="12" a="1"/>
  <c r="AB256" i="12" s="1"/>
  <c r="AD274" i="12" a="1"/>
  <c r="AD274" i="12" s="1"/>
  <c r="AB206" i="12" a="1"/>
  <c r="AB206" i="12" s="1"/>
  <c r="AC219" i="12" a="1"/>
  <c r="AC219" i="12" s="1"/>
  <c r="AC234" i="12" a="1"/>
  <c r="AC234" i="12" s="1"/>
  <c r="Z248" i="12" a="1"/>
  <c r="Z248" i="12" s="1"/>
  <c r="AB271" i="12" a="1"/>
  <c r="AB271" i="12" s="1"/>
  <c r="AC197" i="12" a="1"/>
  <c r="AC197" i="12" s="1"/>
  <c r="AB207" i="12" a="1"/>
  <c r="AB207" i="12" s="1"/>
  <c r="AC222" i="12" a="1"/>
  <c r="AC222" i="12" s="1"/>
  <c r="AB239" i="12" a="1"/>
  <c r="AB239" i="12" s="1"/>
  <c r="AD255" i="12" a="1"/>
  <c r="AD255" i="12" s="1"/>
  <c r="Z269" i="12" a="1"/>
  <c r="Z269" i="12" s="1"/>
  <c r="AD197" i="12" a="1"/>
  <c r="AD197" i="12" s="1"/>
  <c r="AC210" i="12" a="1"/>
  <c r="AC210" i="12" s="1"/>
  <c r="AB232" i="12" a="1"/>
  <c r="AB232" i="12" s="1"/>
  <c r="AC252" i="12" a="1"/>
  <c r="AC252" i="12" s="1"/>
  <c r="AD187" i="12" a="1"/>
  <c r="AD187" i="12" s="1"/>
  <c r="AB208" i="12" a="1"/>
  <c r="AB208" i="12" s="1"/>
  <c r="Z219" i="12" a="1"/>
  <c r="Z219" i="12" s="1"/>
  <c r="AB236" i="12" a="1"/>
  <c r="AB236" i="12" s="1"/>
  <c r="AC257" i="12" a="1"/>
  <c r="AC257" i="12" s="1"/>
  <c r="Z275" i="12" a="1"/>
  <c r="Z275" i="12" s="1"/>
  <c r="AD207" i="12" a="1"/>
  <c r="AD207" i="12" s="1"/>
  <c r="AB221" i="12" a="1"/>
  <c r="AB221" i="12" s="1"/>
  <c r="AD239" i="12" a="1"/>
  <c r="AD239" i="12" s="1"/>
  <c r="AC253" i="12" a="1"/>
  <c r="AC253" i="12" s="1"/>
  <c r="AC268" i="12" a="1"/>
  <c r="AC268" i="12" s="1"/>
  <c r="AD291" i="12" a="1"/>
  <c r="AD291" i="12" s="1"/>
  <c r="AB306" i="12" a="1"/>
  <c r="AB306" i="12" s="1"/>
  <c r="AB317" i="12" a="1"/>
  <c r="AB317" i="12" s="1"/>
  <c r="AD333" i="12" a="1"/>
  <c r="AD333" i="12" s="1"/>
  <c r="AD354" i="12" a="1"/>
  <c r="AD354" i="12" s="1"/>
  <c r="Z280" i="12" a="1"/>
  <c r="Z280" i="12" s="1"/>
  <c r="Z291" i="12" a="1"/>
  <c r="Z291" i="12" s="1"/>
  <c r="Z308" i="12" a="1"/>
  <c r="Z308" i="12" s="1"/>
  <c r="Z329" i="12" a="1"/>
  <c r="Z329" i="12" s="1"/>
  <c r="Z343" i="12" a="1"/>
  <c r="Z343" i="12" s="1"/>
  <c r="AB356" i="12" a="1"/>
  <c r="AB356" i="12" s="1"/>
  <c r="AB277" i="12" a="1"/>
  <c r="AB277" i="12" s="1"/>
  <c r="AB293" i="12" a="1"/>
  <c r="AB293" i="12" s="1"/>
  <c r="AD306" i="12" a="1"/>
  <c r="AD306" i="12" s="1"/>
  <c r="AD320" i="12" a="1"/>
  <c r="AD320" i="12" s="1"/>
  <c r="Z333" i="12" a="1"/>
  <c r="Z333" i="12" s="1"/>
  <c r="AC352" i="12" a="1"/>
  <c r="AC352" i="12" s="1"/>
  <c r="AC285" i="12" a="1"/>
  <c r="AC285" i="12" s="1"/>
  <c r="Z138" i="12" a="1"/>
  <c r="Z138" i="12" s="1"/>
  <c r="AC86" i="12" a="1"/>
  <c r="AC86" i="12" s="1"/>
  <c r="AC163" i="12" a="1"/>
  <c r="AC163" i="12" s="1"/>
  <c r="AB127" i="12" a="1"/>
  <c r="AB127" i="12" s="1"/>
  <c r="AD161" i="12" a="1"/>
  <c r="AD161" i="12" s="1"/>
  <c r="AB193" i="12" a="1"/>
  <c r="AB193" i="12" s="1"/>
  <c r="Z121" i="12" a="1"/>
  <c r="Z121" i="12" s="1"/>
  <c r="AB145" i="12" a="1"/>
  <c r="AB145" i="12" s="1"/>
  <c r="AD163" i="12" a="1"/>
  <c r="AD163" i="12" s="1"/>
  <c r="Z183" i="12" a="1"/>
  <c r="Z183" i="12" s="1"/>
  <c r="Z98" i="12" a="1"/>
  <c r="Z98" i="12" s="1"/>
  <c r="AB116" i="12" a="1"/>
  <c r="AB116" i="12" s="1"/>
  <c r="AD130" i="12" a="1"/>
  <c r="AD130" i="12" s="1"/>
  <c r="AD148" i="12" a="1"/>
  <c r="AD148" i="12" s="1"/>
  <c r="AC159" i="12" a="1"/>
  <c r="AC159" i="12" s="1"/>
  <c r="AC212" i="12" a="1"/>
  <c r="AC212" i="12" s="1"/>
  <c r="AD229" i="12" a="1"/>
  <c r="AD229" i="12" s="1"/>
  <c r="AC240" i="12" a="1"/>
  <c r="AC240" i="12" s="1"/>
  <c r="AB254" i="12" a="1"/>
  <c r="AB254" i="12" s="1"/>
  <c r="AB269" i="12" a="1"/>
  <c r="AB269" i="12" s="1"/>
  <c r="AB192" i="12" a="1"/>
  <c r="AB192" i="12" s="1"/>
  <c r="AD208" i="12" a="1"/>
  <c r="AD208" i="12" s="1"/>
  <c r="AC224" i="12" a="1"/>
  <c r="AC224" i="12" s="1"/>
  <c r="AD243" i="12" a="1"/>
  <c r="AD243" i="12" s="1"/>
  <c r="AD258" i="12" a="1"/>
  <c r="AD258" i="12" s="1"/>
  <c r="AC164" i="12" a="1"/>
  <c r="AC164" i="12" s="1"/>
  <c r="Z211" i="12" a="1"/>
  <c r="Z211" i="12" s="1"/>
  <c r="AD226" i="12" a="1"/>
  <c r="AD226" i="12" s="1"/>
  <c r="Z243" i="12" a="1"/>
  <c r="Z243" i="12" s="1"/>
  <c r="AC260" i="12" a="1"/>
  <c r="AC260" i="12" s="1"/>
  <c r="Z277" i="12" a="1"/>
  <c r="Z277" i="12" s="1"/>
  <c r="Z208" i="12" a="1"/>
  <c r="Z208" i="12" s="1"/>
  <c r="Z221" i="12" a="1"/>
  <c r="Z221" i="12" s="1"/>
  <c r="AB235" i="12" a="1"/>
  <c r="AB235" i="12" s="1"/>
  <c r="AD250" i="12" a="1"/>
  <c r="AD250" i="12" s="1"/>
  <c r="Z273" i="12" a="1"/>
  <c r="Z273" i="12" s="1"/>
  <c r="AB198" i="12" a="1"/>
  <c r="AB198" i="12" s="1"/>
  <c r="AB211" i="12" a="1"/>
  <c r="AB211" i="12" s="1"/>
  <c r="AC225" i="12" a="1"/>
  <c r="AC225" i="12" s="1"/>
  <c r="AB242" i="12" a="1"/>
  <c r="AB242" i="12" s="1"/>
  <c r="AD256" i="12" a="1"/>
  <c r="AD256" i="12" s="1"/>
  <c r="AD270" i="12" a="1"/>
  <c r="AD270" i="12" s="1"/>
  <c r="AD199" i="12" a="1"/>
  <c r="AD199" i="12" s="1"/>
  <c r="AB217" i="12" a="1"/>
  <c r="AB217" i="12" s="1"/>
  <c r="AC235" i="12" a="1"/>
  <c r="AC235" i="12" s="1"/>
  <c r="AB253" i="12" a="1"/>
  <c r="AB253" i="12" s="1"/>
  <c r="Z189" i="12" a="1"/>
  <c r="Z189" i="12" s="1"/>
  <c r="AD210" i="12" a="1"/>
  <c r="AD210" i="12" s="1"/>
  <c r="AD222" i="12" a="1"/>
  <c r="AD222" i="12" s="1"/>
  <c r="AC239" i="12" a="1"/>
  <c r="AC239" i="12" s="1"/>
  <c r="Z260" i="12" a="1"/>
  <c r="Z260" i="12" s="1"/>
  <c r="AC277" i="12" a="1"/>
  <c r="AC277" i="12" s="1"/>
  <c r="AC208" i="12" a="1"/>
  <c r="AC208" i="12" s="1"/>
  <c r="AC223" i="12" a="1"/>
  <c r="AC223" i="12" s="1"/>
  <c r="AB240" i="12" a="1"/>
  <c r="AB240" i="12" s="1"/>
  <c r="AD257" i="12" a="1"/>
  <c r="AD257" i="12" s="1"/>
  <c r="AB258" i="12" a="1"/>
  <c r="AB258" i="12" s="1"/>
  <c r="AB292" i="12" a="1"/>
  <c r="AB292" i="12" s="1"/>
  <c r="AD308" i="12" a="1"/>
  <c r="AD308" i="12" s="1"/>
  <c r="Z318" i="12" a="1"/>
  <c r="Z318" i="12" s="1"/>
  <c r="AC334" i="12" a="1"/>
  <c r="AC334" i="12" s="1"/>
  <c r="AB359" i="12" a="1"/>
  <c r="AB359" i="12" s="1"/>
  <c r="Z281" i="12" a="1"/>
  <c r="Z281" i="12" s="1"/>
  <c r="AD146" i="12" a="1"/>
  <c r="AD146" i="12" s="1"/>
  <c r="AC103" i="12" a="1"/>
  <c r="AC103" i="12" s="1"/>
  <c r="AB170" i="12" a="1"/>
  <c r="AB170" i="12" s="1"/>
  <c r="AB134" i="12" a="1"/>
  <c r="AB134" i="12" s="1"/>
  <c r="AD169" i="12" a="1"/>
  <c r="AD169" i="12" s="1"/>
  <c r="AB101" i="12" a="1"/>
  <c r="AB101" i="12" s="1"/>
  <c r="Z126" i="12" a="1"/>
  <c r="Z126" i="12" s="1"/>
  <c r="Z146" i="12" a="1"/>
  <c r="Z146" i="12" s="1"/>
  <c r="AD170" i="12" a="1"/>
  <c r="AD170" i="12" s="1"/>
  <c r="AC187" i="12" a="1"/>
  <c r="AC187" i="12" s="1"/>
  <c r="AD99" i="12" a="1"/>
  <c r="AD99" i="12" s="1"/>
  <c r="AD118" i="12" a="1"/>
  <c r="AD118" i="12" s="1"/>
  <c r="AC131" i="12" a="1"/>
  <c r="AC131" i="12" s="1"/>
  <c r="AB149" i="12" a="1"/>
  <c r="AB149" i="12" s="1"/>
  <c r="AB160" i="12" a="1"/>
  <c r="AB160" i="12" s="1"/>
  <c r="AC215" i="12" a="1"/>
  <c r="AC215" i="12" s="1"/>
  <c r="AB230" i="12" a="1"/>
  <c r="AB230" i="12" s="1"/>
  <c r="AB241" i="12" a="1"/>
  <c r="AB241" i="12" s="1"/>
  <c r="AB255" i="12" a="1"/>
  <c r="AB255" i="12" s="1"/>
  <c r="AB270" i="12" a="1"/>
  <c r="AB270" i="12" s="1"/>
  <c r="Z198" i="12" a="1"/>
  <c r="Z198" i="12" s="1"/>
  <c r="AC209" i="12" a="1"/>
  <c r="AC209" i="12" s="1"/>
  <c r="AB227" i="12" a="1"/>
  <c r="AB227" i="12" s="1"/>
  <c r="AD244" i="12" a="1"/>
  <c r="AD244" i="12" s="1"/>
  <c r="AD259" i="12" a="1"/>
  <c r="AD259" i="12" s="1"/>
  <c r="AB173" i="12" a="1"/>
  <c r="AB173" i="12" s="1"/>
  <c r="AD212" i="12" a="1"/>
  <c r="AD212" i="12" s="1"/>
  <c r="AC227" i="12" a="1"/>
  <c r="AC227" i="12" s="1"/>
  <c r="AC245" i="12" a="1"/>
  <c r="AC245" i="12" s="1"/>
  <c r="AB261" i="12" a="1"/>
  <c r="AB261" i="12" s="1"/>
  <c r="Z195" i="12" a="1"/>
  <c r="Z195" i="12" s="1"/>
  <c r="AD209" i="12" a="1"/>
  <c r="AD209" i="12" s="1"/>
  <c r="AD224" i="12" a="1"/>
  <c r="AD224" i="12" s="1"/>
  <c r="Z236" i="12" a="1"/>
  <c r="Z236" i="12" s="1"/>
  <c r="Z253" i="12" a="1"/>
  <c r="Z253" i="12" s="1"/>
  <c r="AC275" i="12" a="1"/>
  <c r="AC275" i="12" s="1"/>
  <c r="AB199" i="12" a="1"/>
  <c r="AB199" i="12" s="1"/>
  <c r="AD213" i="12" a="1"/>
  <c r="AD213" i="12" s="1"/>
  <c r="AD227" i="12" a="1"/>
  <c r="AD227" i="12" s="1"/>
  <c r="Z244" i="12" a="1"/>
  <c r="Z244" i="12" s="1"/>
  <c r="AD260" i="12" a="1"/>
  <c r="AD260" i="12" s="1"/>
  <c r="Z167" i="12" a="1"/>
  <c r="Z167" i="12" s="1"/>
  <c r="AD201" i="12" a="1"/>
  <c r="AD201" i="12" s="1"/>
  <c r="AC220" i="12" a="1"/>
  <c r="AC220" i="12" s="1"/>
  <c r="Z237" i="12" a="1"/>
  <c r="Z237" i="12" s="1"/>
  <c r="Z254" i="12" a="1"/>
  <c r="Z254" i="12" s="1"/>
  <c r="AB194" i="12" a="1"/>
  <c r="AB194" i="12" s="1"/>
  <c r="AC211" i="12" a="1"/>
  <c r="AC211" i="12" s="1"/>
  <c r="AB226" i="12" a="1"/>
  <c r="AB226" i="12" s="1"/>
  <c r="Z241" i="12" a="1"/>
  <c r="Z241" i="12" s="1"/>
  <c r="AB263" i="12" a="1"/>
  <c r="AB263" i="12" s="1"/>
  <c r="AB278" i="12" a="1"/>
  <c r="AB278" i="12" s="1"/>
  <c r="Z210" i="12" a="1"/>
  <c r="Z210" i="12" s="1"/>
  <c r="Z225" i="12" a="1"/>
  <c r="Z225" i="12" s="1"/>
  <c r="AC243" i="12" a="1"/>
  <c r="AC243" i="12" s="1"/>
  <c r="AC258" i="12" a="1"/>
  <c r="AC258" i="12" s="1"/>
  <c r="AD275" i="12" a="1"/>
  <c r="AD275" i="12" s="1"/>
  <c r="Z293" i="12" a="1"/>
  <c r="Z293" i="12" s="1"/>
  <c r="AB310" i="12" a="1"/>
  <c r="AB310" i="12" s="1"/>
  <c r="AC323" i="12" a="1"/>
  <c r="AC323" i="12" s="1"/>
  <c r="AC337" i="12" a="1"/>
  <c r="AC337" i="12" s="1"/>
  <c r="Z360" i="12" a="1"/>
  <c r="Z360" i="12" s="1"/>
  <c r="AC283" i="12" a="1"/>
  <c r="AC283" i="12" s="1"/>
  <c r="AB295" i="12" a="1"/>
  <c r="AB295" i="12" s="1"/>
  <c r="AC310" i="12" a="1"/>
  <c r="AC310" i="12" s="1"/>
  <c r="AB331" i="12" a="1"/>
  <c r="AB331" i="12" s="1"/>
  <c r="AB345" i="12" a="1"/>
  <c r="AB345" i="12" s="1"/>
  <c r="AD358" i="12" a="1"/>
  <c r="AD358" i="12" s="1"/>
  <c r="AC279" i="12" a="1"/>
  <c r="AC279" i="12" s="1"/>
  <c r="AD297" i="12" a="1"/>
  <c r="AD297" i="12" s="1"/>
  <c r="AD313" i="12" a="1"/>
  <c r="AD313" i="12" s="1"/>
  <c r="Z323" i="12" a="1"/>
  <c r="Z323" i="12" s="1"/>
  <c r="Z336" i="12" a="1"/>
  <c r="Z336" i="12" s="1"/>
  <c r="AD355" i="12" a="1"/>
  <c r="AD355" i="12" s="1"/>
  <c r="Z294" i="12" a="1"/>
  <c r="Z294" i="12" s="1"/>
  <c r="AB311" i="12" a="1"/>
  <c r="AB311" i="12" s="1"/>
  <c r="AC331" i="12" a="1"/>
  <c r="AC331" i="12" s="1"/>
  <c r="AC349" i="12" a="1"/>
  <c r="AC349" i="12" s="1"/>
  <c r="Z358" i="12" a="1"/>
  <c r="Z358" i="12" s="1"/>
  <c r="AC266" i="12" a="1"/>
  <c r="AC266" i="12" s="1"/>
  <c r="AB286" i="12" a="1"/>
  <c r="AB286" i="12" s="1"/>
  <c r="Z152" i="12" a="1"/>
  <c r="Z152" i="12" s="1"/>
  <c r="AD113" i="12" a="1"/>
  <c r="AD113" i="12" s="1"/>
  <c r="AD175" i="12" a="1"/>
  <c r="AD175" i="12" s="1"/>
  <c r="AD136" i="12" a="1"/>
  <c r="AD136" i="12" s="1"/>
  <c r="AC170" i="12" a="1"/>
  <c r="AC170" i="12" s="1"/>
  <c r="AD102" i="12" a="1"/>
  <c r="AD102" i="12" s="1"/>
  <c r="AC127" i="12" a="1"/>
  <c r="AC127" i="12" s="1"/>
  <c r="AC148" i="12" a="1"/>
  <c r="AC148" i="12" s="1"/>
  <c r="AC171" i="12" a="1"/>
  <c r="AC171" i="12" s="1"/>
  <c r="AC188" i="12" a="1"/>
  <c r="AC188" i="12" s="1"/>
  <c r="AC101" i="12" a="1"/>
  <c r="AC101" i="12" s="1"/>
  <c r="AC119" i="12" a="1"/>
  <c r="AC119" i="12" s="1"/>
  <c r="AB135" i="12" a="1"/>
  <c r="AB135" i="12" s="1"/>
  <c r="Z150" i="12" a="1"/>
  <c r="Z150" i="12" s="1"/>
  <c r="Z161" i="12" a="1"/>
  <c r="Z161" i="12" s="1"/>
  <c r="AD217" i="12" a="1"/>
  <c r="AD217" i="12" s="1"/>
  <c r="Z231" i="12" a="1"/>
  <c r="Z231" i="12" s="1"/>
  <c r="AC244" i="12" a="1"/>
  <c r="AC244" i="12" s="1"/>
  <c r="Z256" i="12" a="1"/>
  <c r="Z256" i="12" s="1"/>
  <c r="AD272" i="12" a="1"/>
  <c r="AD272" i="12" s="1"/>
  <c r="Z200" i="12" a="1"/>
  <c r="Z200" i="12" s="1"/>
  <c r="AB213" i="12" a="1"/>
  <c r="AB213" i="12" s="1"/>
  <c r="Z228" i="12" a="1"/>
  <c r="Z228" i="12" s="1"/>
  <c r="AB245" i="12" a="1"/>
  <c r="AB245" i="12" s="1"/>
  <c r="AB260" i="12" a="1"/>
  <c r="AB260" i="12" s="1"/>
  <c r="AB191" i="12" a="1"/>
  <c r="AB191" i="12" s="1"/>
  <c r="AD215" i="12" a="1"/>
  <c r="AD215" i="12" s="1"/>
  <c r="AD233" i="12" a="1"/>
  <c r="AD233" i="12" s="1"/>
  <c r="AB246" i="12" a="1"/>
  <c r="AB246" i="12" s="1"/>
  <c r="Z262" i="12" a="1"/>
  <c r="Z262" i="12" s="1"/>
  <c r="AB196" i="12" a="1"/>
  <c r="AB196" i="12" s="1"/>
  <c r="AB210" i="12" a="1"/>
  <c r="AB210" i="12" s="1"/>
  <c r="AB225" i="12" a="1"/>
  <c r="AB225" i="12" s="1"/>
  <c r="AD237" i="12" a="1"/>
  <c r="AD237" i="12" s="1"/>
  <c r="AC256" i="12" a="1"/>
  <c r="AC256" i="12" s="1"/>
  <c r="AB276" i="12" a="1"/>
  <c r="AB276" i="12" s="1"/>
  <c r="AD200" i="12" a="1"/>
  <c r="AD200" i="12" s="1"/>
  <c r="AB214" i="12" a="1"/>
  <c r="AB214" i="12" s="1"/>
  <c r="AB228" i="12" a="1"/>
  <c r="AB228" i="12" s="1"/>
  <c r="AC246" i="12" a="1"/>
  <c r="AC246" i="12" s="1"/>
  <c r="AC261" i="12" a="1"/>
  <c r="AC261" i="12" s="1"/>
  <c r="AD179" i="12" a="1"/>
  <c r="AD179" i="12" s="1"/>
  <c r="AC202" i="12" a="1"/>
  <c r="AC202" i="12" s="1"/>
  <c r="AB223" i="12" a="1"/>
  <c r="AB223" i="12" s="1"/>
  <c r="AD238" i="12" a="1"/>
  <c r="AD238" i="12" s="1"/>
  <c r="Z255" i="12" a="1"/>
  <c r="Z255" i="12" s="1"/>
  <c r="AD195" i="12" a="1"/>
  <c r="AD195" i="12" s="1"/>
  <c r="AB212" i="12" a="1"/>
  <c r="AB212" i="12" s="1"/>
  <c r="Z227" i="12" a="1"/>
  <c r="Z227" i="12" s="1"/>
  <c r="AD242" i="12" a="1"/>
  <c r="AD242" i="12" s="1"/>
  <c r="Z265" i="12" a="1"/>
  <c r="Z265" i="12" s="1"/>
  <c r="AB182" i="12" a="1"/>
  <c r="AB182" i="12" s="1"/>
  <c r="AD211" i="12" a="1"/>
  <c r="AD211" i="12" s="1"/>
  <c r="AD228" i="12" a="1"/>
  <c r="AD228" i="12" s="1"/>
  <c r="AB244" i="12" a="1"/>
  <c r="AB244" i="12" s="1"/>
  <c r="AB259" i="12" a="1"/>
  <c r="AB259" i="12" s="1"/>
  <c r="AD282" i="12" a="1"/>
  <c r="AD282" i="12" s="1"/>
  <c r="AC297" i="12" a="1"/>
  <c r="AC297" i="12" s="1"/>
  <c r="Z311" i="12" a="1"/>
  <c r="Z311" i="12" s="1"/>
  <c r="AB324" i="12" a="1"/>
  <c r="AB324" i="12" s="1"/>
  <c r="AC341" i="12" a="1"/>
  <c r="AC341" i="12" s="1"/>
  <c r="AD361" i="12" a="1"/>
  <c r="AD361" i="12" s="1"/>
  <c r="AB284" i="12" a="1"/>
  <c r="AB284" i="12" s="1"/>
  <c r="Z296" i="12" a="1"/>
  <c r="Z296" i="12" s="1"/>
  <c r="AC313" i="12" a="1"/>
  <c r="AC313" i="12" s="1"/>
  <c r="AB335" i="12" a="1"/>
  <c r="AB335" i="12" s="1"/>
  <c r="Z347" i="12" a="1"/>
  <c r="Z347" i="12" s="1"/>
  <c r="AC359" i="12" a="1"/>
  <c r="AC359" i="12" s="1"/>
  <c r="AD283" i="12" a="1"/>
  <c r="AD283" i="12" s="1"/>
  <c r="AB298" i="12" a="1"/>
  <c r="AB298" i="12" s="1"/>
  <c r="AB314" i="12" a="1"/>
  <c r="AB314" i="12" s="1"/>
  <c r="AC324" i="12" a="1"/>
  <c r="AC324" i="12" s="1"/>
  <c r="AC338" i="12" a="1"/>
  <c r="AC338" i="12" s="1"/>
  <c r="AD359" i="12" a="1"/>
  <c r="AD359" i="12" s="1"/>
  <c r="AD295" i="12" a="1"/>
  <c r="AD295" i="12" s="1"/>
  <c r="Z312" i="12" a="1"/>
  <c r="Z312" i="12" s="1"/>
  <c r="AC335" i="12" a="1"/>
  <c r="AC335" i="12" s="1"/>
  <c r="AB350" i="12" a="1"/>
  <c r="AB350" i="12" s="1"/>
  <c r="AB360" i="12" a="1"/>
  <c r="AB360" i="12" s="1"/>
  <c r="AB272" i="12" a="1"/>
  <c r="AB272" i="12" s="1"/>
  <c r="AB287" i="12" a="1"/>
  <c r="AB287" i="12" s="1"/>
  <c r="AC301" i="12" a="1"/>
  <c r="AC301" i="12" s="1"/>
  <c r="AD321" i="12" a="1"/>
  <c r="AD321" i="12" s="1"/>
  <c r="Z334" i="12" a="1"/>
  <c r="Z334" i="12" s="1"/>
  <c r="Z348" i="12" a="1"/>
  <c r="Z348" i="12" s="1"/>
  <c r="Z284" i="12" a="1"/>
  <c r="Z284" i="12" s="1"/>
  <c r="AB302" i="12" a="1"/>
  <c r="AB302" i="12" s="1"/>
  <c r="AC161" i="12" a="1"/>
  <c r="AC161" i="12" s="1"/>
  <c r="Z120" i="12" a="1"/>
  <c r="Z120" i="12" s="1"/>
  <c r="AD184" i="12" a="1"/>
  <c r="AD184" i="12" s="1"/>
  <c r="AD140" i="12" a="1"/>
  <c r="AD140" i="12" s="1"/>
  <c r="AD176" i="12" a="1"/>
  <c r="AD176" i="12" s="1"/>
  <c r="Z108" i="12" a="1"/>
  <c r="Z108" i="12" s="1"/>
  <c r="AB131" i="12" a="1"/>
  <c r="AB131" i="12" s="1"/>
  <c r="AB152" i="12" a="1"/>
  <c r="AB152" i="12" s="1"/>
  <c r="AB172" i="12" a="1"/>
  <c r="AB172" i="12" s="1"/>
  <c r="Z190" i="12" a="1"/>
  <c r="Z190" i="12" s="1"/>
  <c r="AB107" i="12" a="1"/>
  <c r="AB107" i="12" s="1"/>
  <c r="AD123" i="12" a="1"/>
  <c r="AD123" i="12" s="1"/>
  <c r="AD137" i="12" a="1"/>
  <c r="AD137" i="12" s="1"/>
  <c r="AD151" i="12" a="1"/>
  <c r="AD151" i="12" s="1"/>
  <c r="Z168" i="12" a="1"/>
  <c r="Z168" i="12" s="1"/>
  <c r="AC218" i="12" a="1"/>
  <c r="AC218" i="12" s="1"/>
  <c r="AD232" i="12" a="1"/>
  <c r="AD232" i="12" s="1"/>
  <c r="AD248" i="12" a="1"/>
  <c r="AD248" i="12" s="1"/>
  <c r="AC259" i="12" a="1"/>
  <c r="AC259" i="12" s="1"/>
  <c r="AD273" i="12" a="1"/>
  <c r="AD273" i="12" s="1"/>
  <c r="Z201" i="12" a="1"/>
  <c r="Z201" i="12" s="1"/>
  <c r="Z214" i="12" a="1"/>
  <c r="Z214" i="12" s="1"/>
  <c r="AC230" i="12" a="1"/>
  <c r="AC230" i="12" s="1"/>
  <c r="Z247" i="12" a="1"/>
  <c r="Z247" i="12" s="1"/>
  <c r="AD263" i="12" a="1"/>
  <c r="AD263" i="12" s="1"/>
  <c r="AD192" i="12" a="1"/>
  <c r="AD192" i="12" s="1"/>
  <c r="AB216" i="12" a="1"/>
  <c r="AB216" i="12" s="1"/>
  <c r="AC237" i="12" a="1"/>
  <c r="AC237" i="12" s="1"/>
  <c r="AD249" i="12" a="1"/>
  <c r="AD249" i="12" s="1"/>
  <c r="AD264" i="12" a="1"/>
  <c r="AD264" i="12" s="1"/>
  <c r="AB197" i="12" a="1"/>
  <c r="AB197" i="12" s="1"/>
  <c r="Z212" i="12" a="1"/>
  <c r="Z212" i="12" s="1"/>
  <c r="Z226" i="12" a="1"/>
  <c r="Z226" i="12" s="1"/>
  <c r="Z240" i="12" a="1"/>
  <c r="Z240" i="12" s="1"/>
  <c r="Z258" i="12" a="1"/>
  <c r="Z258" i="12" s="1"/>
  <c r="Z278" i="12" a="1"/>
  <c r="Z278" i="12" s="1"/>
  <c r="AC201" i="12" a="1"/>
  <c r="AC201" i="12" s="1"/>
  <c r="AD216" i="12" a="1"/>
  <c r="AD216" i="12" s="1"/>
  <c r="AC231" i="12" a="1"/>
  <c r="AC231" i="12" s="1"/>
  <c r="AC247" i="12" a="1"/>
  <c r="AC247" i="12" s="1"/>
  <c r="AB262" i="12" a="1"/>
  <c r="AB262" i="12" s="1"/>
  <c r="AC190" i="12" a="1"/>
  <c r="AC190" i="12" s="1"/>
  <c r="Z204" i="12" a="1"/>
  <c r="Z204" i="12" s="1"/>
  <c r="Z224" i="12" a="1"/>
  <c r="Z224" i="12" s="1"/>
  <c r="AC242" i="12" a="1"/>
  <c r="AC242" i="12" s="1"/>
  <c r="AB257" i="12" a="1"/>
  <c r="AB257" i="12" s="1"/>
  <c r="AC198" i="12" a="1"/>
  <c r="AC198" i="12" s="1"/>
  <c r="Z213" i="12" a="1"/>
  <c r="Z213" i="12" s="1"/>
  <c r="AB229" i="12" a="1"/>
  <c r="AB229" i="12" s="1"/>
  <c r="Z245" i="12" a="1"/>
  <c r="Z245" i="12" s="1"/>
  <c r="AD266" i="12" a="1"/>
  <c r="AD266" i="12" s="1"/>
  <c r="AB189" i="12" a="1"/>
  <c r="AB189" i="12" s="1"/>
  <c r="AD214" i="12" a="1"/>
  <c r="AD214" i="12" s="1"/>
  <c r="AC229" i="12" a="1"/>
  <c r="AC229" i="12" s="1"/>
  <c r="Z246" i="12" a="1"/>
  <c r="Z246" i="12" s="1"/>
  <c r="Z261" i="12" a="1"/>
  <c r="Z261" i="12" s="1"/>
  <c r="Z285" i="12" a="1"/>
  <c r="Z285" i="12" s="1"/>
  <c r="AD299" i="12" a="1"/>
  <c r="AD299" i="12" s="1"/>
  <c r="AD312" i="12" a="1"/>
  <c r="AD312" i="12" s="1"/>
  <c r="Z325" i="12" a="1"/>
  <c r="Z325" i="12" s="1"/>
  <c r="AD347" i="12" a="1"/>
  <c r="AD347" i="12" s="1"/>
  <c r="AB362" i="12" a="1"/>
  <c r="AB362" i="12" s="1"/>
  <c r="Z286" i="12" a="1"/>
  <c r="Z286" i="12" s="1"/>
  <c r="Z299" i="12" a="1"/>
  <c r="Z299" i="12" s="1"/>
  <c r="AC320" i="12" a="1"/>
  <c r="AC320" i="12" s="1"/>
  <c r="AD337" i="12" a="1"/>
  <c r="AD337" i="12" s="1"/>
  <c r="AC348" i="12" a="1"/>
  <c r="AC348" i="12" s="1"/>
  <c r="AC362" i="12" a="1"/>
  <c r="AC362" i="12" s="1"/>
  <c r="AC284" i="12" a="1"/>
  <c r="AC284" i="12" s="1"/>
  <c r="AB301" i="12" a="1"/>
  <c r="AB301" i="12" s="1"/>
  <c r="AD316" i="12" a="1"/>
  <c r="AD316" i="12" s="1"/>
  <c r="AB325" i="12" a="1"/>
  <c r="AB325" i="12" s="1"/>
  <c r="Z340" i="12" a="1"/>
  <c r="Z340" i="12" s="1"/>
  <c r="Z361" i="12" a="1"/>
  <c r="Z361" i="12" s="1"/>
  <c r="AC298" i="12" a="1"/>
  <c r="AC298" i="12" s="1"/>
  <c r="AC314" i="12" a="1"/>
  <c r="AC314" i="12" s="1"/>
  <c r="Z337" i="12" a="1"/>
  <c r="Z337" i="12" s="1"/>
  <c r="Z351" i="12" a="1"/>
  <c r="Z351" i="12" s="1"/>
  <c r="AB364" i="12" a="1"/>
  <c r="AB364" i="12" s="1"/>
  <c r="AC276" i="12" a="1"/>
  <c r="AC276" i="12" s="1"/>
  <c r="Z288" i="12" a="1"/>
  <c r="Z288" i="12" s="1"/>
  <c r="AC304" i="12" a="1"/>
  <c r="AC304" i="12" s="1"/>
  <c r="AD324" i="12" a="1"/>
  <c r="AD324" i="12" s="1"/>
  <c r="AD335" i="12" a="1"/>
  <c r="AD335" i="12" s="1"/>
  <c r="AC350" i="12" a="1"/>
  <c r="AC350" i="12" s="1"/>
  <c r="AD174" i="12" a="1"/>
  <c r="AD174" i="12" s="1"/>
  <c r="Z164" i="12" a="1"/>
  <c r="Z164" i="12" s="1"/>
  <c r="AD126" i="12" a="1"/>
  <c r="AD126" i="12" s="1"/>
  <c r="AB91" i="12" a="1"/>
  <c r="AB91" i="12" s="1"/>
  <c r="AB141" i="12" a="1"/>
  <c r="AB141" i="12" s="1"/>
  <c r="AD177" i="12" a="1"/>
  <c r="AD177" i="12" s="1"/>
  <c r="Z110" i="12" a="1"/>
  <c r="Z110" i="12" s="1"/>
  <c r="AD133" i="12" a="1"/>
  <c r="AD133" i="12" s="1"/>
  <c r="AD154" i="12" a="1"/>
  <c r="AD154" i="12" s="1"/>
  <c r="Z175" i="12" a="1"/>
  <c r="Z175" i="12" s="1"/>
  <c r="AC193" i="12" a="1"/>
  <c r="AC193" i="12" s="1"/>
  <c r="Z109" i="12" a="1"/>
  <c r="Z109" i="12" s="1"/>
  <c r="AC124" i="12" a="1"/>
  <c r="AC124" i="12" s="1"/>
  <c r="Z140" i="12" a="1"/>
  <c r="Z140" i="12" s="1"/>
  <c r="Z154" i="12" a="1"/>
  <c r="Z154" i="12" s="1"/>
  <c r="AD189" i="12" a="1"/>
  <c r="AD189" i="12" s="1"/>
  <c r="Z222" i="12" a="1"/>
  <c r="Z222" i="12" s="1"/>
  <c r="Z235" i="12" a="1"/>
  <c r="Z235" i="12" s="1"/>
  <c r="AB250" i="12" a="1"/>
  <c r="AB250" i="12" s="1"/>
  <c r="AC263" i="12" a="1"/>
  <c r="AC263" i="12" s="1"/>
  <c r="AB274" i="12" a="1"/>
  <c r="AB274" i="12" s="1"/>
  <c r="Z202" i="12" a="1"/>
  <c r="Z202" i="12" s="1"/>
  <c r="Z217" i="12" a="1"/>
  <c r="Z217" i="12" s="1"/>
  <c r="Z232" i="12" a="1"/>
  <c r="Z232" i="12" s="1"/>
  <c r="AC249" i="12" a="1"/>
  <c r="AC249" i="12" s="1"/>
  <c r="AB265" i="12" a="1"/>
  <c r="AB265" i="12" s="1"/>
  <c r="Z196" i="12" a="1"/>
  <c r="Z196" i="12" s="1"/>
  <c r="AD218" i="12" a="1"/>
  <c r="AD218" i="12" s="1"/>
  <c r="AB238" i="12" a="1"/>
  <c r="AB238" i="12" s="1"/>
  <c r="AB251" i="12" a="1"/>
  <c r="AB251" i="12" s="1"/>
  <c r="AC265" i="12" a="1"/>
  <c r="AC265" i="12" s="1"/>
  <c r="AC200" i="12" a="1"/>
  <c r="AC200" i="12" s="1"/>
  <c r="AC213" i="12" a="1"/>
  <c r="AC213" i="12" s="1"/>
  <c r="Z229" i="12" a="1"/>
  <c r="Z229" i="12" s="1"/>
  <c r="AD241" i="12" a="1"/>
  <c r="AD241" i="12" s="1"/>
  <c r="Z263" i="12" a="1"/>
  <c r="Z263" i="12" s="1"/>
  <c r="Z176" i="12" a="1"/>
  <c r="Z176" i="12" s="1"/>
  <c r="AB202" i="12" a="1"/>
  <c r="AB202" i="12" s="1"/>
  <c r="Z218" i="12" a="1"/>
  <c r="Z218" i="12" s="1"/>
  <c r="Z233" i="12" a="1"/>
  <c r="Z233" i="12" s="1"/>
  <c r="Z249" i="12" a="1"/>
  <c r="Z249" i="12" s="1"/>
  <c r="Z264" i="12" a="1"/>
  <c r="Z264" i="12" s="1"/>
  <c r="Z193" i="12" a="1"/>
  <c r="Z193" i="12" s="1"/>
  <c r="AD206" i="12" a="1"/>
  <c r="AD206" i="12" s="1"/>
  <c r="AD225" i="12" a="1"/>
  <c r="AD225" i="12" s="1"/>
  <c r="AB243" i="12" a="1"/>
  <c r="AB243" i="12" s="1"/>
  <c r="AB165" i="12" a="1"/>
  <c r="AB165" i="12" s="1"/>
  <c r="AD202" i="12" a="1"/>
  <c r="AD202" i="12" s="1"/>
  <c r="AC214" i="12" a="1"/>
  <c r="AC214" i="12" s="1"/>
  <c r="AD231" i="12" a="1"/>
  <c r="AD231" i="12" s="1"/>
  <c r="AD247" i="12" a="1"/>
  <c r="AD247" i="12" s="1"/>
  <c r="AB268" i="12" a="1"/>
  <c r="AB268" i="12" s="1"/>
  <c r="AD194" i="12" a="1"/>
  <c r="AD194" i="12" s="1"/>
  <c r="Z216" i="12" a="1"/>
  <c r="Z216" i="12" s="1"/>
  <c r="AB233" i="12" a="1"/>
  <c r="AB233" i="12" s="1"/>
  <c r="AC248" i="12" a="1"/>
  <c r="AC248" i="12" s="1"/>
  <c r="AD262" i="12" a="1"/>
  <c r="AD262" i="12" s="1"/>
  <c r="AD287" i="12" a="1"/>
  <c r="AD287" i="12" s="1"/>
  <c r="AD302" i="12" a="1"/>
  <c r="AD302" i="12" s="1"/>
  <c r="AB313" i="12" a="1"/>
  <c r="AB313" i="12" s="1"/>
  <c r="AD326" i="12" a="1"/>
  <c r="AD326" i="12" s="1"/>
  <c r="AD351" i="12" a="1"/>
  <c r="AD351" i="12" s="1"/>
  <c r="AB273" i="12" a="1"/>
  <c r="AB273" i="12" s="1"/>
  <c r="Z287" i="12" a="1"/>
  <c r="Z287" i="12" s="1"/>
  <c r="AC300" i="12" a="1"/>
  <c r="AC300" i="12" s="1"/>
  <c r="Z322" i="12" a="1"/>
  <c r="Z322" i="12" s="1"/>
  <c r="AB338" i="12" a="1"/>
  <c r="AB338" i="12" s="1"/>
  <c r="AB349" i="12" a="1"/>
  <c r="AB349" i="12" s="1"/>
  <c r="AD261" i="12" a="1"/>
  <c r="AD261" i="12" s="1"/>
  <c r="AB285" i="12" a="1"/>
  <c r="AB285" i="12" s="1"/>
  <c r="Z302" i="12" a="1"/>
  <c r="Z302" i="12" s="1"/>
  <c r="AC317" i="12" a="1"/>
  <c r="AC317" i="12" s="1"/>
  <c r="Z326" i="12" a="1"/>
  <c r="Z326" i="12" s="1"/>
  <c r="AD341" i="12" a="1"/>
  <c r="AD341" i="12" s="1"/>
  <c r="AD277" i="12" a="1"/>
  <c r="AD277" i="12" s="1"/>
  <c r="AD300" i="12" a="1"/>
  <c r="AD300" i="12" s="1"/>
  <c r="Z316" i="12" a="1"/>
  <c r="Z316" i="12" s="1"/>
  <c r="AD338" i="12" a="1"/>
  <c r="AD338" i="12" s="1"/>
  <c r="AD352" i="12" a="1"/>
  <c r="AD352" i="12" s="1"/>
  <c r="Z86" i="12" a="1"/>
  <c r="Z86" i="12" s="1"/>
  <c r="Z171" i="12" a="1"/>
  <c r="Z171" i="12" s="1"/>
  <c r="AC140" i="12" a="1"/>
  <c r="AC140" i="12" s="1"/>
  <c r="AC99" i="12" a="1"/>
  <c r="AC99" i="12" s="1"/>
  <c r="AD150" i="12" a="1"/>
  <c r="AD150" i="12" s="1"/>
  <c r="AD186" i="12" a="1"/>
  <c r="AD186" i="12" s="1"/>
  <c r="Z113" i="12" a="1"/>
  <c r="Z113" i="12" s="1"/>
  <c r="AC134" i="12" a="1"/>
  <c r="AC134" i="12" s="1"/>
  <c r="AC155" i="12" a="1"/>
  <c r="AC155" i="12" s="1"/>
  <c r="AD178" i="12" a="1"/>
  <c r="AD178" i="12" s="1"/>
  <c r="Z85" i="12" a="1"/>
  <c r="Z85" i="12" s="1"/>
  <c r="AB111" i="12" a="1"/>
  <c r="AB111" i="12" s="1"/>
  <c r="AD127" i="12" a="1"/>
  <c r="AD127" i="12" s="1"/>
  <c r="AC141" i="12" a="1"/>
  <c r="AC141" i="12" s="1"/>
  <c r="AD155" i="12" a="1"/>
  <c r="AD155" i="12" s="1"/>
  <c r="AC204" i="12" a="1"/>
  <c r="AC204" i="12" s="1"/>
  <c r="AD223" i="12" a="1"/>
  <c r="AD223" i="12" s="1"/>
  <c r="AD236" i="12" a="1"/>
  <c r="AD236" i="12" s="1"/>
  <c r="Z251" i="12" a="1"/>
  <c r="Z251" i="12" s="1"/>
  <c r="AC264" i="12" a="1"/>
  <c r="AC264" i="12" s="1"/>
  <c r="Z276" i="12" a="1"/>
  <c r="Z276" i="12" s="1"/>
  <c r="AD203" i="12" a="1"/>
  <c r="AD203" i="12" s="1"/>
  <c r="AB219" i="12" a="1"/>
  <c r="AB219" i="12" s="1"/>
  <c r="AC233" i="12" a="1"/>
  <c r="AC233" i="12" s="1"/>
  <c r="AC250" i="12" a="1"/>
  <c r="AC250" i="12" s="1"/>
  <c r="Z267" i="12" a="1"/>
  <c r="Z267" i="12" s="1"/>
  <c r="Z199" i="12" a="1"/>
  <c r="Z199" i="12" s="1"/>
  <c r="AD221" i="12" a="1"/>
  <c r="AD221" i="12" s="1"/>
  <c r="Z239" i="12" a="1"/>
  <c r="Z239" i="12" s="1"/>
  <c r="AD254" i="12" a="1"/>
  <c r="AD254" i="12" s="1"/>
  <c r="AD269" i="12" a="1"/>
  <c r="AD269" i="12" s="1"/>
  <c r="AB201" i="12" a="1"/>
  <c r="AB201" i="12" s="1"/>
  <c r="Z215" i="12" a="1"/>
  <c r="Z215" i="12" s="1"/>
  <c r="AD230" i="12" a="1"/>
  <c r="AD230" i="12" s="1"/>
  <c r="AD245" i="12" a="1"/>
  <c r="AD245" i="12" s="1"/>
  <c r="AD265" i="12" a="1"/>
  <c r="AD265" i="12" s="1"/>
  <c r="AB181" i="12" a="1"/>
  <c r="AB181" i="12" s="1"/>
  <c r="AD205" i="12" a="1"/>
  <c r="AD205" i="12" s="1"/>
  <c r="AD219" i="12" a="1"/>
  <c r="AD219" i="12" s="1"/>
  <c r="AD234" i="12" a="1"/>
  <c r="AD234" i="12" s="1"/>
  <c r="AC251" i="12" a="1"/>
  <c r="AC251" i="12" s="1"/>
  <c r="AB267" i="12" a="1"/>
  <c r="AB267" i="12" s="1"/>
  <c r="AC195" i="12" a="1"/>
  <c r="AC195" i="12" s="1"/>
  <c r="AC207" i="12" a="1"/>
  <c r="AC207" i="12" s="1"/>
  <c r="AC228" i="12" a="1"/>
  <c r="AC228" i="12" s="1"/>
  <c r="AD246" i="12" a="1"/>
  <c r="AD246" i="12" s="1"/>
  <c r="AC172" i="12" a="1"/>
  <c r="AC172" i="12" s="1"/>
  <c r="AB203" i="12" a="1"/>
  <c r="AB203" i="12" s="1"/>
  <c r="AB215" i="12" a="1"/>
  <c r="AB215" i="12" s="1"/>
  <c r="AC232" i="12" a="1"/>
  <c r="AC232" i="12" s="1"/>
  <c r="AB248" i="12" a="1"/>
  <c r="AB248" i="12" s="1"/>
  <c r="Z270" i="12" a="1"/>
  <c r="Z270" i="12" s="1"/>
  <c r="AC203" i="12" a="1"/>
  <c r="AC203" i="12" s="1"/>
  <c r="AC217" i="12" a="1"/>
  <c r="AC217" i="12" s="1"/>
  <c r="AD235" i="12" a="1"/>
  <c r="AD235" i="12" s="1"/>
  <c r="AB249" i="12" a="1"/>
  <c r="AB249" i="12" s="1"/>
  <c r="AB264" i="12" a="1"/>
  <c r="AB264" i="12" s="1"/>
  <c r="AD288" i="12" a="1"/>
  <c r="AD288" i="12" s="1"/>
  <c r="AB303" i="12" a="1"/>
  <c r="AB303" i="12" s="1"/>
  <c r="Z315" i="12" a="1"/>
  <c r="Z315" i="12" s="1"/>
  <c r="AC327" i="12" a="1"/>
  <c r="AC327" i="12" s="1"/>
  <c r="AB352" i="12" a="1"/>
  <c r="AB352" i="12" s="1"/>
  <c r="AC274" i="12" a="1"/>
  <c r="AC274" i="12" s="1"/>
  <c r="AC289" i="12" a="1"/>
  <c r="AC289" i="12" s="1"/>
  <c r="Z304" i="12" a="1"/>
  <c r="Z304" i="12" s="1"/>
  <c r="AD323" i="12" a="1"/>
  <c r="AD323" i="12" s="1"/>
  <c r="AD340" i="12" a="1"/>
  <c r="AD340" i="12" s="1"/>
  <c r="Z350" i="12" a="1"/>
  <c r="Z350" i="12" s="1"/>
  <c r="Z272" i="12" a="1"/>
  <c r="Z272" i="12" s="1"/>
  <c r="AD289" i="12" a="1"/>
  <c r="AD289" i="12" s="1"/>
  <c r="AC303" i="12" a="1"/>
  <c r="AC303" i="12" s="1"/>
  <c r="AB318" i="12" a="1"/>
  <c r="AB318" i="12" s="1"/>
  <c r="AB328" i="12" a="1"/>
  <c r="AB328" i="12" s="1"/>
  <c r="AC342" i="12" a="1"/>
  <c r="AC342" i="12" s="1"/>
  <c r="AD278" i="12" a="1"/>
  <c r="AD278" i="12" s="1"/>
  <c r="AD303" i="12" a="1"/>
  <c r="AD303" i="12" s="1"/>
  <c r="AC318" i="12" a="1"/>
  <c r="AC318" i="12" s="1"/>
  <c r="AB339" i="12" a="1"/>
  <c r="AB339" i="12" s="1"/>
  <c r="AB353" i="12" a="1"/>
  <c r="AB353" i="12" s="1"/>
  <c r="AD366" i="12" a="1"/>
  <c r="AD366" i="12" s="1"/>
  <c r="AB280" i="12" a="1"/>
  <c r="AB280" i="12" s="1"/>
  <c r="AD292" i="12" a="1"/>
  <c r="AD292" i="12" s="1"/>
  <c r="AC307" i="12" a="1"/>
  <c r="AC307" i="12" s="1"/>
  <c r="AD330" i="12" a="1"/>
  <c r="AD330" i="12" s="1"/>
  <c r="Z354" i="12" a="1"/>
  <c r="Z354" i="12" s="1"/>
  <c r="AC356" i="12" a="1"/>
  <c r="AC356" i="12" s="1"/>
  <c r="Z289" i="12" a="1"/>
  <c r="Z289" i="12" s="1"/>
  <c r="AB315" i="12" a="1"/>
  <c r="AB315" i="12" s="1"/>
  <c r="AB336" i="12" a="1"/>
  <c r="AB336" i="12" s="1"/>
  <c r="AD276" i="12" a="1"/>
  <c r="AD276" i="12" s="1"/>
  <c r="AC296" i="12" a="1"/>
  <c r="AC296" i="12" s="1"/>
  <c r="AD311" i="12" a="1"/>
  <c r="AD311" i="12" s="1"/>
  <c r="AB322" i="12" a="1"/>
  <c r="AB322" i="12" s="1"/>
  <c r="AC339" i="12" a="1"/>
  <c r="AC339" i="12" s="1"/>
  <c r="AD360" i="12" a="1"/>
  <c r="AD360" i="12" s="1"/>
  <c r="AD286" i="12" a="1"/>
  <c r="AD286" i="12" s="1"/>
  <c r="AD301" i="12" a="1"/>
  <c r="AD301" i="12" s="1"/>
  <c r="AB316" i="12" a="1"/>
  <c r="AB316" i="12" s="1"/>
  <c r="AD336" i="12" a="1"/>
  <c r="AD336" i="12" s="1"/>
  <c r="Z274" i="12" a="1"/>
  <c r="Z274" i="12" s="1"/>
  <c r="AB297" i="12" a="1"/>
  <c r="AB297" i="12" s="1"/>
  <c r="AB320" i="12" a="1"/>
  <c r="AB320" i="12" s="1"/>
  <c r="AB334" i="12" a="1"/>
  <c r="AB334" i="12" s="1"/>
  <c r="AB348" i="12" a="1"/>
  <c r="AB348" i="12" s="1"/>
  <c r="Z352" i="12" a="1"/>
  <c r="Z352" i="12" s="1"/>
  <c r="Z381" i="12" a="1"/>
  <c r="Z381" i="12" s="1"/>
  <c r="AC394" i="12" a="1"/>
  <c r="AC394" i="12" s="1"/>
  <c r="Z406" i="12" a="1"/>
  <c r="Z406" i="12" s="1"/>
  <c r="AD422" i="12" a="1"/>
  <c r="AD422" i="12" s="1"/>
  <c r="AD437" i="12" a="1"/>
  <c r="AD437" i="12" s="1"/>
  <c r="AB371" i="12" a="1"/>
  <c r="AB371" i="12" s="1"/>
  <c r="Z392" i="12" a="1"/>
  <c r="Z392" i="12" s="1"/>
  <c r="AD408" i="12" a="1"/>
  <c r="AD408" i="12" s="1"/>
  <c r="AD423" i="12" a="1"/>
  <c r="AD423" i="12" s="1"/>
  <c r="Z441" i="12" a="1"/>
  <c r="Z441" i="12" s="1"/>
  <c r="AD365" i="12" a="1"/>
  <c r="AD365" i="12" s="1"/>
  <c r="AD384" i="12" a="1"/>
  <c r="AD384" i="12" s="1"/>
  <c r="AC400" i="12" a="1"/>
  <c r="AC400" i="12" s="1"/>
  <c r="Z422" i="12" a="1"/>
  <c r="Z422" i="12" s="1"/>
  <c r="AC439" i="12" a="1"/>
  <c r="AC439" i="12" s="1"/>
  <c r="AD453" i="12" a="1"/>
  <c r="AD453" i="12" s="1"/>
  <c r="AD375" i="12" a="1"/>
  <c r="AD375" i="12" s="1"/>
  <c r="AC386" i="12" a="1"/>
  <c r="AC386" i="12" s="1"/>
  <c r="AD400" i="12" a="1"/>
  <c r="AD400" i="12" s="1"/>
  <c r="AD414" i="12" a="1"/>
  <c r="AD414" i="12" s="1"/>
  <c r="Z428" i="12" a="1"/>
  <c r="Z428" i="12" s="1"/>
  <c r="AC376" i="12" a="1"/>
  <c r="AC376" i="12" s="1"/>
  <c r="AB392" i="12" a="1"/>
  <c r="AB392" i="12" s="1"/>
  <c r="AD410" i="12" a="1"/>
  <c r="AD410" i="12" s="1"/>
  <c r="AD420" i="12" a="1"/>
  <c r="AD420" i="12" s="1"/>
  <c r="AD434" i="12" a="1"/>
  <c r="AD434" i="12" s="1"/>
  <c r="AC372" i="12" a="1"/>
  <c r="AC372" i="12" s="1"/>
  <c r="AB388" i="12" a="1"/>
  <c r="AB388" i="12" s="1"/>
  <c r="AD406" i="12" a="1"/>
  <c r="AD406" i="12" s="1"/>
  <c r="AB427" i="12" a="1"/>
  <c r="AB427" i="12" s="1"/>
  <c r="AD445" i="12" a="1"/>
  <c r="AD445" i="12" s="1"/>
  <c r="AD460" i="12" a="1"/>
  <c r="AD460" i="12" s="1"/>
  <c r="AD372" i="12" a="1"/>
  <c r="AD372" i="12" s="1"/>
  <c r="AD392" i="12" a="1"/>
  <c r="AD392" i="12" s="1"/>
  <c r="AB408" i="12" a="1"/>
  <c r="AB408" i="12" s="1"/>
  <c r="AB423" i="12" a="1"/>
  <c r="AB423" i="12" s="1"/>
  <c r="Z367" i="12" a="1"/>
  <c r="Z367" i="12" s="1"/>
  <c r="AD383" i="12" a="1"/>
  <c r="AD383" i="12" s="1"/>
  <c r="AD397" i="12" a="1"/>
  <c r="AD397" i="12" s="1"/>
  <c r="AB413" i="12" a="1"/>
  <c r="AB413" i="12" s="1"/>
  <c r="AB428" i="12" a="1"/>
  <c r="AB428" i="12" s="1"/>
  <c r="AB441" i="12" a="1"/>
  <c r="AB441" i="12" s="1"/>
  <c r="AC459" i="12" a="1"/>
  <c r="AC459" i="12" s="1"/>
  <c r="AB472" i="12" a="1"/>
  <c r="AB472" i="12" s="1"/>
  <c r="AC489" i="12" a="1"/>
  <c r="AC489" i="12" s="1"/>
  <c r="Z503" i="12" a="1"/>
  <c r="Z503" i="12" s="1"/>
  <c r="AC515" i="12" a="1"/>
  <c r="AC515" i="12" s="1"/>
  <c r="AC535" i="12" a="1"/>
  <c r="AC535" i="12" s="1"/>
  <c r="AD452" i="12" a="1"/>
  <c r="AD452" i="12" s="1"/>
  <c r="AD478" i="12" a="1"/>
  <c r="AD478" i="12" s="1"/>
  <c r="Z493" i="12" a="1"/>
  <c r="Z493" i="12" s="1"/>
  <c r="AB511" i="12" a="1"/>
  <c r="AB511" i="12" s="1"/>
  <c r="AD529" i="12" a="1"/>
  <c r="AD529" i="12" s="1"/>
  <c r="AC545" i="12" a="1"/>
  <c r="AC545" i="12" s="1"/>
  <c r="AC460" i="12" a="1"/>
  <c r="AC460" i="12" s="1"/>
  <c r="Z470" i="12" a="1"/>
  <c r="Z470" i="12" s="1"/>
  <c r="AC486" i="12" a="1"/>
  <c r="AC486" i="12" s="1"/>
  <c r="Z499" i="12" a="1"/>
  <c r="Z499" i="12" s="1"/>
  <c r="AC516" i="12" a="1"/>
  <c r="AC516" i="12" s="1"/>
  <c r="AD344" i="12" a="1"/>
  <c r="AD344" i="12" s="1"/>
  <c r="AC290" i="12" a="1"/>
  <c r="AC290" i="12" s="1"/>
  <c r="AB357" i="12" a="1"/>
  <c r="AB357" i="12" s="1"/>
  <c r="AC293" i="12" a="1"/>
  <c r="AC293" i="12" s="1"/>
  <c r="AD317" i="12" a="1"/>
  <c r="AD317" i="12" s="1"/>
  <c r="Z341" i="12" a="1"/>
  <c r="Z341" i="12" s="1"/>
  <c r="AC280" i="12" a="1"/>
  <c r="AC280" i="12" s="1"/>
  <c r="AD298" i="12" a="1"/>
  <c r="AD298" i="12" s="1"/>
  <c r="AB312" i="12" a="1"/>
  <c r="AB312" i="12" s="1"/>
  <c r="Z324" i="12" a="1"/>
  <c r="Z324" i="12" s="1"/>
  <c r="AB340" i="12" a="1"/>
  <c r="AB340" i="12" s="1"/>
  <c r="AB361" i="12" a="1"/>
  <c r="AB361" i="12" s="1"/>
  <c r="AC287" i="12" a="1"/>
  <c r="AC287" i="12" s="1"/>
  <c r="AC302" i="12" a="1"/>
  <c r="AC302" i="12" s="1"/>
  <c r="AC319" i="12" a="1"/>
  <c r="AC319" i="12" s="1"/>
  <c r="AB337" i="12" a="1"/>
  <c r="AB337" i="12" s="1"/>
  <c r="Z279" i="12" a="1"/>
  <c r="Z279" i="12" s="1"/>
  <c r="AC299" i="12" a="1"/>
  <c r="AC299" i="12" s="1"/>
  <c r="Z321" i="12" a="1"/>
  <c r="Z321" i="12" s="1"/>
  <c r="Z335" i="12" a="1"/>
  <c r="Z335" i="12" s="1"/>
  <c r="AC351" i="12" a="1"/>
  <c r="AC351" i="12" s="1"/>
  <c r="AB363" i="12" a="1"/>
  <c r="AB363" i="12" s="1"/>
  <c r="Z382" i="12" a="1"/>
  <c r="Z382" i="12" s="1"/>
  <c r="AD398" i="12" a="1"/>
  <c r="AD398" i="12" s="1"/>
  <c r="AC408" i="12" a="1"/>
  <c r="AC408" i="12" s="1"/>
  <c r="AB424" i="12" a="1"/>
  <c r="AB424" i="12" s="1"/>
  <c r="AD346" i="12" a="1"/>
  <c r="AD346" i="12" s="1"/>
  <c r="Z372" i="12" a="1"/>
  <c r="Z372" i="12" s="1"/>
  <c r="AD393" i="12" a="1"/>
  <c r="AD393" i="12" s="1"/>
  <c r="AB410" i="12" a="1"/>
  <c r="AB410" i="12" s="1"/>
  <c r="AC424" i="12" a="1"/>
  <c r="AC424" i="12" s="1"/>
  <c r="AC448" i="12" a="1"/>
  <c r="AC448" i="12" s="1"/>
  <c r="AC366" i="12" a="1"/>
  <c r="AC366" i="12" s="1"/>
  <c r="AC385" i="12" a="1"/>
  <c r="AC385" i="12" s="1"/>
  <c r="AD404" i="12" a="1"/>
  <c r="AD404" i="12" s="1"/>
  <c r="AD424" i="12" a="1"/>
  <c r="AD424" i="12" s="1"/>
  <c r="AB440" i="12" a="1"/>
  <c r="AB440" i="12" s="1"/>
  <c r="Z349" i="12" a="1"/>
  <c r="Z349" i="12" s="1"/>
  <c r="AB377" i="12" a="1"/>
  <c r="AB377" i="12" s="1"/>
  <c r="AC390" i="12" a="1"/>
  <c r="AC390" i="12" s="1"/>
  <c r="AB401" i="12" a="1"/>
  <c r="AB401" i="12" s="1"/>
  <c r="AD415" i="12" a="1"/>
  <c r="AD415" i="12" s="1"/>
  <c r="AD429" i="12" a="1"/>
  <c r="AD429" i="12" s="1"/>
  <c r="AC377" i="12" a="1"/>
  <c r="AC377" i="12" s="1"/>
  <c r="Z394" i="12" a="1"/>
  <c r="Z394" i="12" s="1"/>
  <c r="AC411" i="12" a="1"/>
  <c r="AC411" i="12" s="1"/>
  <c r="AC421" i="12" a="1"/>
  <c r="AC421" i="12" s="1"/>
  <c r="AD435" i="12" a="1"/>
  <c r="AD435" i="12" s="1"/>
  <c r="AB373" i="12" a="1"/>
  <c r="AB373" i="12" s="1"/>
  <c r="Z389" i="12" a="1"/>
  <c r="Z389" i="12" s="1"/>
  <c r="AB407" i="12" a="1"/>
  <c r="AB407" i="12" s="1"/>
  <c r="Z429" i="12" a="1"/>
  <c r="Z429" i="12" s="1"/>
  <c r="AC446" i="12" a="1"/>
  <c r="AC446" i="12" s="1"/>
  <c r="AC461" i="12" a="1"/>
  <c r="AC461" i="12" s="1"/>
  <c r="AB374" i="12" a="1"/>
  <c r="AB374" i="12" s="1"/>
  <c r="AB393" i="12" a="1"/>
  <c r="AB393" i="12" s="1"/>
  <c r="AD411" i="12" a="1"/>
  <c r="AD411" i="12" s="1"/>
  <c r="AD426" i="12" a="1"/>
  <c r="AD426" i="12" s="1"/>
  <c r="AB370" i="12" a="1"/>
  <c r="AB370" i="12" s="1"/>
  <c r="AD387" i="12" a="1"/>
  <c r="AD387" i="12" s="1"/>
  <c r="AC398" i="12" a="1"/>
  <c r="AC398" i="12" s="1"/>
  <c r="AB414" i="12" a="1"/>
  <c r="AB414" i="12" s="1"/>
  <c r="AB429" i="12" a="1"/>
  <c r="AB429" i="12" s="1"/>
  <c r="AB443" i="12" a="1"/>
  <c r="AB443" i="12" s="1"/>
  <c r="AB461" i="12" a="1"/>
  <c r="AB461" i="12" s="1"/>
  <c r="AC475" i="12" a="1"/>
  <c r="AC475" i="12" s="1"/>
  <c r="AC490" i="12" a="1"/>
  <c r="AC490" i="12" s="1"/>
  <c r="AD504" i="12" a="1"/>
  <c r="AD504" i="12" s="1"/>
  <c r="AD519" i="12" a="1"/>
  <c r="AD519" i="12" s="1"/>
  <c r="Z537" i="12" a="1"/>
  <c r="Z537" i="12" s="1"/>
  <c r="AD459" i="12" a="1"/>
  <c r="AD459" i="12" s="1"/>
  <c r="AC479" i="12" a="1"/>
  <c r="AC479" i="12" s="1"/>
  <c r="AD495" i="12" a="1"/>
  <c r="AD495" i="12" s="1"/>
  <c r="Z513" i="12" a="1"/>
  <c r="Z513" i="12" s="1"/>
  <c r="AB531" i="12" a="1"/>
  <c r="AB531" i="12" s="1"/>
  <c r="AC435" i="12" a="1"/>
  <c r="AC435" i="12" s="1"/>
  <c r="AC462" i="12" a="1"/>
  <c r="AC462" i="12" s="1"/>
  <c r="AC472" i="12" a="1"/>
  <c r="AC472" i="12" s="1"/>
  <c r="AB487" i="12" a="1"/>
  <c r="AB487" i="12" s="1"/>
  <c r="AB502" i="12" a="1"/>
  <c r="AB502" i="12" s="1"/>
  <c r="AB517" i="12" a="1"/>
  <c r="AB517" i="12" s="1"/>
  <c r="AD530" i="12" a="1"/>
  <c r="AD530" i="12" s="1"/>
  <c r="Z357" i="12" a="1"/>
  <c r="Z357" i="12" s="1"/>
  <c r="Z309" i="12" a="1"/>
  <c r="Z309" i="12" s="1"/>
  <c r="Z365" i="12" a="1"/>
  <c r="Z365" i="12" s="1"/>
  <c r="AB296" i="12" a="1"/>
  <c r="AB296" i="12" s="1"/>
  <c r="AC325" i="12" a="1"/>
  <c r="AC325" i="12" s="1"/>
  <c r="AD342" i="12" a="1"/>
  <c r="AD342" i="12" s="1"/>
  <c r="AB282" i="12" a="1"/>
  <c r="AB282" i="12" s="1"/>
  <c r="AB299" i="12" a="1"/>
  <c r="AB299" i="12" s="1"/>
  <c r="Z313" i="12" a="1"/>
  <c r="Z313" i="12" s="1"/>
  <c r="AB326" i="12" a="1"/>
  <c r="AB326" i="12" s="1"/>
  <c r="AC343" i="12" a="1"/>
  <c r="AC343" i="12" s="1"/>
  <c r="AC262" i="12" a="1"/>
  <c r="AC262" i="12" s="1"/>
  <c r="AB288" i="12" a="1"/>
  <c r="AB288" i="12" s="1"/>
  <c r="Z307" i="12" a="1"/>
  <c r="Z307" i="12" s="1"/>
  <c r="AC322" i="12" a="1"/>
  <c r="AC322" i="12" s="1"/>
  <c r="AD339" i="12" a="1"/>
  <c r="AD339" i="12" s="1"/>
  <c r="AD281" i="12" a="1"/>
  <c r="AD281" i="12" s="1"/>
  <c r="AB300" i="12" a="1"/>
  <c r="AB300" i="12" s="1"/>
  <c r="AD322" i="12" a="1"/>
  <c r="AD322" i="12" s="1"/>
  <c r="Z339" i="12" a="1"/>
  <c r="Z339" i="12" s="1"/>
  <c r="AC354" i="12" a="1"/>
  <c r="AC354" i="12" s="1"/>
  <c r="Z368" i="12" a="1"/>
  <c r="Z368" i="12" s="1"/>
  <c r="AB384" i="12" a="1"/>
  <c r="AB384" i="12" s="1"/>
  <c r="AB399" i="12" a="1"/>
  <c r="AB399" i="12" s="1"/>
  <c r="AC409" i="12" a="1"/>
  <c r="AC409" i="12" s="1"/>
  <c r="Z426" i="12" a="1"/>
  <c r="Z426" i="12" s="1"/>
  <c r="AB354" i="12" a="1"/>
  <c r="AB354" i="12" s="1"/>
  <c r="AD374" i="12" a="1"/>
  <c r="AD374" i="12" s="1"/>
  <c r="AB395" i="12" a="1"/>
  <c r="AB395" i="12" s="1"/>
  <c r="AD413" i="12" a="1"/>
  <c r="AD413" i="12" s="1"/>
  <c r="AD428" i="12" a="1"/>
  <c r="AD428" i="12" s="1"/>
  <c r="Z451" i="12" a="1"/>
  <c r="Z451" i="12" s="1"/>
  <c r="AC371" i="12" a="1"/>
  <c r="AC371" i="12" s="1"/>
  <c r="AB386" i="12" a="1"/>
  <c r="AB386" i="12" s="1"/>
  <c r="AB406" i="12" a="1"/>
  <c r="AB406" i="12" s="1"/>
  <c r="AB425" i="12" a="1"/>
  <c r="AB425" i="12" s="1"/>
  <c r="AD443" i="12" a="1"/>
  <c r="AD443" i="12" s="1"/>
  <c r="AB351" i="12" a="1"/>
  <c r="AB351" i="12" s="1"/>
  <c r="Z378" i="12" a="1"/>
  <c r="Z378" i="12" s="1"/>
  <c r="AC391" i="12" a="1"/>
  <c r="AC391" i="12" s="1"/>
  <c r="Z403" i="12" a="1"/>
  <c r="Z403" i="12" s="1"/>
  <c r="AD419" i="12" a="1"/>
  <c r="AD419" i="12" s="1"/>
  <c r="AC430" i="12" a="1"/>
  <c r="AC430" i="12" s="1"/>
  <c r="AC381" i="12" a="1"/>
  <c r="AC381" i="12" s="1"/>
  <c r="AC396" i="12" a="1"/>
  <c r="AC396" i="12" s="1"/>
  <c r="AB412" i="12" a="1"/>
  <c r="AB412" i="12" s="1"/>
  <c r="AC425" i="12" a="1"/>
  <c r="AC425" i="12" s="1"/>
  <c r="AB436" i="12" a="1"/>
  <c r="AB436" i="12" s="1"/>
  <c r="AD376" i="12" a="1"/>
  <c r="AD376" i="12" s="1"/>
  <c r="AD391" i="12" a="1"/>
  <c r="AD391" i="12" s="1"/>
  <c r="Z409" i="12" a="1"/>
  <c r="Z409" i="12" s="1"/>
  <c r="AC431" i="12" a="1"/>
  <c r="AC431" i="12" s="1"/>
  <c r="AB447" i="12" a="1"/>
  <c r="AB447" i="12" s="1"/>
  <c r="AB358" i="12" a="1"/>
  <c r="AB358" i="12" s="1"/>
  <c r="Z375" i="12" a="1"/>
  <c r="Z375" i="12" s="1"/>
  <c r="AB398" i="12" a="1"/>
  <c r="AB398" i="12" s="1"/>
  <c r="AC412" i="12" a="1"/>
  <c r="AC412" i="12" s="1"/>
  <c r="AC427" i="12" a="1"/>
  <c r="AC427" i="12" s="1"/>
  <c r="AC373" i="12" a="1"/>
  <c r="AC373" i="12" s="1"/>
  <c r="AC388" i="12" a="1"/>
  <c r="AC388" i="12" s="1"/>
  <c r="AC403" i="12" a="1"/>
  <c r="AC403" i="12" s="1"/>
  <c r="Z415" i="12" a="1"/>
  <c r="Z415" i="12" s="1"/>
  <c r="AD431" i="12" a="1"/>
  <c r="AD431" i="12" s="1"/>
  <c r="AD444" i="12" a="1"/>
  <c r="AD444" i="12" s="1"/>
  <c r="Z462" i="12" a="1"/>
  <c r="Z462" i="12" s="1"/>
  <c r="AB476" i="12" a="1"/>
  <c r="AB476" i="12" s="1"/>
  <c r="AB491" i="12" a="1"/>
  <c r="AB491" i="12" s="1"/>
  <c r="AC505" i="12" a="1"/>
  <c r="AC505" i="12" s="1"/>
  <c r="AB521" i="12" a="1"/>
  <c r="AB521" i="12" s="1"/>
  <c r="AC438" i="12" a="1"/>
  <c r="AC438" i="12" s="1"/>
  <c r="AB460" i="12" a="1"/>
  <c r="AB460" i="12" s="1"/>
  <c r="Z481" i="12" a="1"/>
  <c r="Z481" i="12" s="1"/>
  <c r="AC496" i="12" a="1"/>
  <c r="AC496" i="12" s="1"/>
  <c r="AB516" i="12" a="1"/>
  <c r="AB516" i="12" s="1"/>
  <c r="Z533" i="12" a="1"/>
  <c r="Z533" i="12" s="1"/>
  <c r="AD442" i="12" a="1"/>
  <c r="AD442" i="12" s="1"/>
  <c r="AB463" i="12" a="1"/>
  <c r="AB463" i="12" s="1"/>
  <c r="Z474" i="12" a="1"/>
  <c r="Z474" i="12" s="1"/>
  <c r="AD490" i="12" a="1"/>
  <c r="AD490" i="12" s="1"/>
  <c r="Z504" i="12" a="1"/>
  <c r="Z504" i="12" s="1"/>
  <c r="Z519" i="12" a="1"/>
  <c r="Z519" i="12" s="1"/>
  <c r="AC531" i="12" a="1"/>
  <c r="AC531" i="12" s="1"/>
  <c r="AD450" i="12" a="1"/>
  <c r="AD450" i="12" s="1"/>
  <c r="Z466" i="12" a="1"/>
  <c r="Z466" i="12" s="1"/>
  <c r="AB484" i="12" a="1"/>
  <c r="AB484" i="12" s="1"/>
  <c r="AC278" i="12" a="1"/>
  <c r="AC278" i="12" s="1"/>
  <c r="AD310" i="12" a="1"/>
  <c r="AD310" i="12" s="1"/>
  <c r="AD369" i="12" a="1"/>
  <c r="AD369" i="12" s="1"/>
  <c r="Z297" i="12" a="1"/>
  <c r="Z297" i="12" s="1"/>
  <c r="AD328" i="12" a="1"/>
  <c r="AD328" i="12" s="1"/>
  <c r="AB343" i="12" a="1"/>
  <c r="AB343" i="12" s="1"/>
  <c r="Z283" i="12" a="1"/>
  <c r="Z283" i="12" s="1"/>
  <c r="Z303" i="12" a="1"/>
  <c r="Z303" i="12" s="1"/>
  <c r="AD314" i="12" a="1"/>
  <c r="AD314" i="12" s="1"/>
  <c r="Z327" i="12" a="1"/>
  <c r="Z327" i="12" s="1"/>
  <c r="AB347" i="12" a="1"/>
  <c r="AB347" i="12" s="1"/>
  <c r="AC271" i="12" a="1"/>
  <c r="AC271" i="12" s="1"/>
  <c r="Z290" i="12" a="1"/>
  <c r="Z290" i="12" s="1"/>
  <c r="AC308" i="12" a="1"/>
  <c r="AC308" i="12" s="1"/>
  <c r="AB323" i="12" a="1"/>
  <c r="AB323" i="12" s="1"/>
  <c r="AB341" i="12" a="1"/>
  <c r="AB341" i="12" s="1"/>
  <c r="AB283" i="12" a="1"/>
  <c r="AB283" i="12" s="1"/>
  <c r="Z301" i="12" a="1"/>
  <c r="Z301" i="12" s="1"/>
  <c r="AB327" i="12" a="1"/>
  <c r="AB327" i="12" s="1"/>
  <c r="AC340" i="12" a="1"/>
  <c r="AC340" i="12" s="1"/>
  <c r="AB355" i="12" a="1"/>
  <c r="AB355" i="12" s="1"/>
  <c r="AC369" i="12" a="1"/>
  <c r="AC369" i="12" s="1"/>
  <c r="AB385" i="12" a="1"/>
  <c r="AB385" i="12" s="1"/>
  <c r="AB400" i="12" a="1"/>
  <c r="AB400" i="12" s="1"/>
  <c r="AC413" i="12" a="1"/>
  <c r="AC413" i="12" s="1"/>
  <c r="AC428" i="12" a="1"/>
  <c r="AC428" i="12" s="1"/>
  <c r="AC363" i="12" a="1"/>
  <c r="AC363" i="12" s="1"/>
  <c r="AB375" i="12" a="1"/>
  <c r="AB375" i="12" s="1"/>
  <c r="Z397" i="12" a="1"/>
  <c r="Z397" i="12" s="1"/>
  <c r="AC414" i="12" a="1"/>
  <c r="AC414" i="12" s="1"/>
  <c r="AC429" i="12" a="1"/>
  <c r="AC429" i="12" s="1"/>
  <c r="AB454" i="12" a="1"/>
  <c r="AB454" i="12" s="1"/>
  <c r="Z373" i="12" a="1"/>
  <c r="Z373" i="12" s="1"/>
  <c r="Z388" i="12" a="1"/>
  <c r="Z388" i="12" s="1"/>
  <c r="Z407" i="12" a="1"/>
  <c r="Z407" i="12" s="1"/>
  <c r="AB430" i="12" a="1"/>
  <c r="AB430" i="12" s="1"/>
  <c r="AC444" i="12" a="1"/>
  <c r="AC444" i="12" s="1"/>
  <c r="AC361" i="12" a="1"/>
  <c r="AC361" i="12" s="1"/>
  <c r="Z379" i="12" a="1"/>
  <c r="Z379" i="12" s="1"/>
  <c r="Z393" i="12" a="1"/>
  <c r="Z393" i="12" s="1"/>
  <c r="AC405" i="12" a="1"/>
  <c r="AC405" i="12" s="1"/>
  <c r="AC420" i="12" a="1"/>
  <c r="AC420" i="12" s="1"/>
  <c r="AC368" i="12" a="1"/>
  <c r="AC368" i="12" s="1"/>
  <c r="Z384" i="12" a="1"/>
  <c r="Z384" i="12" s="1"/>
  <c r="Z398" i="12" a="1"/>
  <c r="Z398" i="12" s="1"/>
  <c r="Z413" i="12" a="1"/>
  <c r="Z413" i="12" s="1"/>
  <c r="AC426" i="12" a="1"/>
  <c r="AC426" i="12" s="1"/>
  <c r="Z438" i="12" a="1"/>
  <c r="Z438" i="12" s="1"/>
  <c r="AB378" i="12" a="1"/>
  <c r="AB378" i="12" s="1"/>
  <c r="AC392" i="12" a="1"/>
  <c r="AC392" i="12" s="1"/>
  <c r="AC416" i="12" a="1"/>
  <c r="AC416" i="12" s="1"/>
  <c r="Z434" i="12" a="1"/>
  <c r="Z434" i="12" s="1"/>
  <c r="AC451" i="12" a="1"/>
  <c r="AC451" i="12" s="1"/>
  <c r="Z363" i="12" a="1"/>
  <c r="Z363" i="12" s="1"/>
  <c r="AD377" i="12" a="1"/>
  <c r="AD377" i="12" s="1"/>
  <c r="Z400" i="12" a="1"/>
  <c r="Z400" i="12" s="1"/>
  <c r="AD416" i="12" a="1"/>
  <c r="AD416" i="12" s="1"/>
  <c r="AC432" i="12" a="1"/>
  <c r="AC432" i="12" s="1"/>
  <c r="AC374" i="12" a="1"/>
  <c r="AC374" i="12" s="1"/>
  <c r="AB389" i="12" a="1"/>
  <c r="AB389" i="12" s="1"/>
  <c r="AD407" i="12" a="1"/>
  <c r="AD407" i="12" s="1"/>
  <c r="AC418" i="12" a="1"/>
  <c r="AC418" i="12" s="1"/>
  <c r="AD432" i="12" a="1"/>
  <c r="AD432" i="12" s="1"/>
  <c r="AB451" i="12" a="1"/>
  <c r="AB451" i="12" s="1"/>
  <c r="Z464" i="12" a="1"/>
  <c r="Z464" i="12" s="1"/>
  <c r="AB479" i="12" a="1"/>
  <c r="AB479" i="12" s="1"/>
  <c r="AC495" i="12" a="1"/>
  <c r="AC495" i="12" s="1"/>
  <c r="AB506" i="12" a="1"/>
  <c r="AB506" i="12" s="1"/>
  <c r="AD524" i="12" a="1"/>
  <c r="AD524" i="12" s="1"/>
  <c r="AD441" i="12" a="1"/>
  <c r="AD441" i="12" s="1"/>
  <c r="AB462" i="12" a="1"/>
  <c r="AB462" i="12" s="1"/>
  <c r="AD482" i="12" a="1"/>
  <c r="AD482" i="12" s="1"/>
  <c r="Z498" i="12" a="1"/>
  <c r="Z498" i="12" s="1"/>
  <c r="Z518" i="12" a="1"/>
  <c r="Z518" i="12" s="1"/>
  <c r="AD534" i="12" a="1"/>
  <c r="AD534" i="12" s="1"/>
  <c r="Z446" i="12" a="1"/>
  <c r="Z446" i="12" s="1"/>
  <c r="AB464" i="12" a="1"/>
  <c r="AB464" i="12" s="1"/>
  <c r="AD475" i="12" a="1"/>
  <c r="AD475" i="12" s="1"/>
  <c r="AD491" i="12" a="1"/>
  <c r="AD491" i="12" s="1"/>
  <c r="AC506" i="12" a="1"/>
  <c r="AC506" i="12" s="1"/>
  <c r="AD520" i="12" a="1"/>
  <c r="AD520" i="12" s="1"/>
  <c r="AD535" i="12" a="1"/>
  <c r="AD535" i="12" s="1"/>
  <c r="Z454" i="12" a="1"/>
  <c r="Z454" i="12" s="1"/>
  <c r="AC468" i="12" a="1"/>
  <c r="AC468" i="12" s="1"/>
  <c r="Z485" i="12" a="1"/>
  <c r="Z485" i="12" s="1"/>
  <c r="AC295" i="12" a="1"/>
  <c r="AC295" i="12" s="1"/>
  <c r="AC328" i="12" a="1"/>
  <c r="AC328" i="12" s="1"/>
  <c r="Z259" i="12" a="1"/>
  <c r="Z259" i="12" s="1"/>
  <c r="Z300" i="12" a="1"/>
  <c r="Z300" i="12" s="1"/>
  <c r="AB329" i="12" a="1"/>
  <c r="AB329" i="12" s="1"/>
  <c r="Z344" i="12" a="1"/>
  <c r="Z344" i="12" s="1"/>
  <c r="AC286" i="12" a="1"/>
  <c r="AC286" i="12" s="1"/>
  <c r="AD304" i="12" a="1"/>
  <c r="AD304" i="12" s="1"/>
  <c r="Z317" i="12" a="1"/>
  <c r="Z317" i="12" s="1"/>
  <c r="AC329" i="12" a="1"/>
  <c r="AC329" i="12" s="1"/>
  <c r="AD349" i="12" a="1"/>
  <c r="AD349" i="12" s="1"/>
  <c r="AB275" i="12" a="1"/>
  <c r="AB275" i="12" s="1"/>
  <c r="AD293" i="12" a="1"/>
  <c r="AD293" i="12" s="1"/>
  <c r="Z310" i="12" a="1"/>
  <c r="Z310" i="12" s="1"/>
  <c r="AD325" i="12" a="1"/>
  <c r="AD325" i="12" s="1"/>
  <c r="AD343" i="12" a="1"/>
  <c r="AD343" i="12" s="1"/>
  <c r="AC288" i="12" a="1"/>
  <c r="AC288" i="12" s="1"/>
  <c r="AC305" i="12" a="1"/>
  <c r="AC305" i="12" s="1"/>
  <c r="Z328" i="12" a="1"/>
  <c r="Z328" i="12" s="1"/>
  <c r="Z342" i="12" a="1"/>
  <c r="Z342" i="12" s="1"/>
  <c r="AD357" i="12" a="1"/>
  <c r="AD357" i="12" s="1"/>
  <c r="AD373" i="12" a="1"/>
  <c r="AD373" i="12" s="1"/>
  <c r="Z386" i="12" a="1"/>
  <c r="Z386" i="12" s="1"/>
  <c r="Z401" i="12" a="1"/>
  <c r="Z401" i="12" s="1"/>
  <c r="Z416" i="12" a="1"/>
  <c r="Z416" i="12" s="1"/>
  <c r="Z430" i="12" a="1"/>
  <c r="Z430" i="12" s="1"/>
  <c r="AC364" i="12" a="1"/>
  <c r="AC364" i="12" s="1"/>
  <c r="Z377" i="12" a="1"/>
  <c r="Z377" i="12" s="1"/>
  <c r="AC399" i="12" a="1"/>
  <c r="AC399" i="12" s="1"/>
  <c r="AB415" i="12" a="1"/>
  <c r="AB415" i="12" s="1"/>
  <c r="AD433" i="12" a="1"/>
  <c r="AD433" i="12" s="1"/>
  <c r="Z456" i="12" a="1"/>
  <c r="Z456" i="12" s="1"/>
  <c r="AC375" i="12" a="1"/>
  <c r="AC375" i="12" s="1"/>
  <c r="AD389" i="12" a="1"/>
  <c r="AD389" i="12" s="1"/>
  <c r="AD409" i="12" a="1"/>
  <c r="AD409" i="12" s="1"/>
  <c r="Z432" i="12" a="1"/>
  <c r="Z432" i="12" s="1"/>
  <c r="AD448" i="12" a="1"/>
  <c r="AD448" i="12" s="1"/>
  <c r="AD367" i="12" a="1"/>
  <c r="AD367" i="12" s="1"/>
  <c r="AD380" i="12" a="1"/>
  <c r="AD380" i="12" s="1"/>
  <c r="AD395" i="12" a="1"/>
  <c r="AD395" i="12" s="1"/>
  <c r="AC406" i="12" a="1"/>
  <c r="AC406" i="12" s="1"/>
  <c r="AB421" i="12" a="1"/>
  <c r="AB421" i="12" s="1"/>
  <c r="Z370" i="12" a="1"/>
  <c r="Z370" i="12" s="1"/>
  <c r="AD385" i="12" a="1"/>
  <c r="AD385" i="12" s="1"/>
  <c r="Z399" i="12" a="1"/>
  <c r="Z399" i="12" s="1"/>
  <c r="Z414" i="12" a="1"/>
  <c r="Z414" i="12" s="1"/>
  <c r="AD430" i="12" a="1"/>
  <c r="AD430" i="12" s="1"/>
  <c r="AC440" i="12" a="1"/>
  <c r="AC440" i="12" s="1"/>
  <c r="AD381" i="12" a="1"/>
  <c r="AD381" i="12" s="1"/>
  <c r="AD396" i="12" a="1"/>
  <c r="AD396" i="12" s="1"/>
  <c r="Z419" i="12" a="1"/>
  <c r="Z419" i="12" s="1"/>
  <c r="AC436" i="12" a="1"/>
  <c r="AC436" i="12" s="1"/>
  <c r="AB452" i="12" a="1"/>
  <c r="AB452" i="12" s="1"/>
  <c r="Z366" i="12" a="1"/>
  <c r="Z366" i="12" s="1"/>
  <c r="Z380" i="12" a="1"/>
  <c r="Z380" i="12" s="1"/>
  <c r="AC402" i="12" a="1"/>
  <c r="AC402" i="12" s="1"/>
  <c r="AC417" i="12" a="1"/>
  <c r="AC417" i="12" s="1"/>
  <c r="AD350" i="12" a="1"/>
  <c r="AD350" i="12" s="1"/>
  <c r="Z376" i="12" a="1"/>
  <c r="Z376" i="12" s="1"/>
  <c r="Z391" i="12" a="1"/>
  <c r="Z391" i="12" s="1"/>
  <c r="AB409" i="12" a="1"/>
  <c r="AB409" i="12" s="1"/>
  <c r="AC422" i="12" a="1"/>
  <c r="AC422" i="12" s="1"/>
  <c r="AB433" i="12" a="1"/>
  <c r="AB433" i="12" s="1"/>
  <c r="AC452" i="12" a="1"/>
  <c r="AC452" i="12" s="1"/>
  <c r="AC466" i="12" a="1"/>
  <c r="AC466" i="12" s="1"/>
  <c r="AD481" i="12" a="1"/>
  <c r="AD481" i="12" s="1"/>
  <c r="AB496" i="12" a="1"/>
  <c r="AB496" i="12" s="1"/>
  <c r="Z508" i="12" a="1"/>
  <c r="Z508" i="12" s="1"/>
  <c r="AB526" i="12" a="1"/>
  <c r="AB526" i="12" s="1"/>
  <c r="AC442" i="12" a="1"/>
  <c r="AC442" i="12" s="1"/>
  <c r="AC467" i="12" a="1"/>
  <c r="AC467" i="12" s="1"/>
  <c r="AB483" i="12" a="1"/>
  <c r="AB483" i="12" s="1"/>
  <c r="AD500" i="12" a="1"/>
  <c r="AD500" i="12" s="1"/>
  <c r="AC520" i="12" a="1"/>
  <c r="AC520" i="12" s="1"/>
  <c r="AB536" i="12" a="1"/>
  <c r="AB536" i="12" s="1"/>
  <c r="Z447" i="12" a="1"/>
  <c r="Z447" i="12" s="1"/>
  <c r="Z465" i="12" a="1"/>
  <c r="Z465" i="12" s="1"/>
  <c r="AC476" i="12" a="1"/>
  <c r="AC476" i="12" s="1"/>
  <c r="AB492" i="12" a="1"/>
  <c r="AB492" i="12" s="1"/>
  <c r="AB507" i="12" a="1"/>
  <c r="AB507" i="12" s="1"/>
  <c r="AC521" i="12" a="1"/>
  <c r="AC521" i="12" s="1"/>
  <c r="AB537" i="12" a="1"/>
  <c r="AB537" i="12" s="1"/>
  <c r="Z455" i="12" a="1"/>
  <c r="Z455" i="12" s="1"/>
  <c r="AB469" i="12" a="1"/>
  <c r="AB469" i="12" s="1"/>
  <c r="AB307" i="12" a="1"/>
  <c r="AB307" i="12" s="1"/>
  <c r="Z330" i="12" a="1"/>
  <c r="Z330" i="12" s="1"/>
  <c r="AD279" i="12" a="1"/>
  <c r="AD279" i="12" s="1"/>
  <c r="Z306" i="12" a="1"/>
  <c r="Z306" i="12" s="1"/>
  <c r="AD331" i="12" a="1"/>
  <c r="AD331" i="12" s="1"/>
  <c r="AC346" i="12" a="1"/>
  <c r="AC346" i="12" s="1"/>
  <c r="AD290" i="12" a="1"/>
  <c r="AD290" i="12" s="1"/>
  <c r="AB305" i="12" a="1"/>
  <c r="AB305" i="12" s="1"/>
  <c r="AD318" i="12" a="1"/>
  <c r="AD318" i="12" s="1"/>
  <c r="Z331" i="12" a="1"/>
  <c r="Z331" i="12" s="1"/>
  <c r="AD353" i="12" a="1"/>
  <c r="AD353" i="12" s="1"/>
  <c r="AD280" i="12" a="1"/>
  <c r="AD280" i="12" s="1"/>
  <c r="AB294" i="12" a="1"/>
  <c r="AB294" i="12" s="1"/>
  <c r="AC312" i="12" a="1"/>
  <c r="AC312" i="12" s="1"/>
  <c r="AC326" i="12" a="1"/>
  <c r="AC326" i="12" s="1"/>
  <c r="AB344" i="12" a="1"/>
  <c r="AB344" i="12" s="1"/>
  <c r="AC291" i="12" a="1"/>
  <c r="AC291" i="12" s="1"/>
  <c r="AC309" i="12" a="1"/>
  <c r="AC309" i="12" s="1"/>
  <c r="AD329" i="12" a="1"/>
  <c r="AD329" i="12" s="1"/>
  <c r="AC344" i="12" a="1"/>
  <c r="AC344" i="12" s="1"/>
  <c r="AC358" i="12" a="1"/>
  <c r="AC358" i="12" s="1"/>
  <c r="AD378" i="12" a="1"/>
  <c r="AD378" i="12" s="1"/>
  <c r="AD388" i="12" a="1"/>
  <c r="AD388" i="12" s="1"/>
  <c r="AD402" i="12" a="1"/>
  <c r="AD402" i="12" s="1"/>
  <c r="AD417" i="12" a="1"/>
  <c r="AD417" i="12" s="1"/>
  <c r="Z431" i="12" a="1"/>
  <c r="Z431" i="12" s="1"/>
  <c r="AB366" i="12" a="1"/>
  <c r="AB366" i="12" s="1"/>
  <c r="AC384" i="12" a="1"/>
  <c r="AC384" i="12" s="1"/>
  <c r="Z402" i="12" a="1"/>
  <c r="Z402" i="12" s="1"/>
  <c r="AC419" i="12" a="1"/>
  <c r="AC419" i="12" s="1"/>
  <c r="Z436" i="12" a="1"/>
  <c r="Z436" i="12" s="1"/>
  <c r="Z359" i="12" a="1"/>
  <c r="Z359" i="12" s="1"/>
  <c r="AB376" i="12" a="1"/>
  <c r="AB376" i="12" s="1"/>
  <c r="AB391" i="12" a="1"/>
  <c r="AB391" i="12" s="1"/>
  <c r="Z412" i="12" a="1"/>
  <c r="Z412" i="12" s="1"/>
  <c r="AC434" i="12" a="1"/>
  <c r="AC434" i="12" s="1"/>
  <c r="AC449" i="12" a="1"/>
  <c r="AC449" i="12" s="1"/>
  <c r="AB368" i="12" a="1"/>
  <c r="AB368" i="12" s="1"/>
  <c r="AB381" i="12" a="1"/>
  <c r="AB381" i="12" s="1"/>
  <c r="AB396" i="12" a="1"/>
  <c r="AB396" i="12" s="1"/>
  <c r="Z408" i="12" a="1"/>
  <c r="Z408" i="12" s="1"/>
  <c r="Z423" i="12" a="1"/>
  <c r="Z423" i="12" s="1"/>
  <c r="AD371" i="12" a="1"/>
  <c r="AD371" i="12" s="1"/>
  <c r="AD386" i="12" a="1"/>
  <c r="AD386" i="12" s="1"/>
  <c r="AC401" i="12" a="1"/>
  <c r="AC401" i="12" s="1"/>
  <c r="AB416" i="12" a="1"/>
  <c r="AB416" i="12" s="1"/>
  <c r="AB431" i="12" a="1"/>
  <c r="AB431" i="12" s="1"/>
  <c r="AC441" i="12" a="1"/>
  <c r="AC441" i="12" s="1"/>
  <c r="AC382" i="12" a="1"/>
  <c r="AC382" i="12" s="1"/>
  <c r="AC397" i="12" a="1"/>
  <c r="AC397" i="12" s="1"/>
  <c r="AB422" i="12" a="1"/>
  <c r="AB422" i="12" s="1"/>
  <c r="AB437" i="12" a="1"/>
  <c r="AB437" i="12" s="1"/>
  <c r="Z453" i="12" a="1"/>
  <c r="Z453" i="12" s="1"/>
  <c r="AD368" i="12" a="1"/>
  <c r="AD368" i="12" s="1"/>
  <c r="AC383" i="12" a="1"/>
  <c r="AC383" i="12" s="1"/>
  <c r="AB403" i="12" a="1"/>
  <c r="AB403" i="12" s="1"/>
  <c r="AB418" i="12" a="1"/>
  <c r="AB418" i="12" s="1"/>
  <c r="Z356" i="12" a="1"/>
  <c r="Z356" i="12" s="1"/>
  <c r="AC378" i="12" a="1"/>
  <c r="AC378" i="12" s="1"/>
  <c r="AB394" i="12" a="1"/>
  <c r="AB394" i="12" s="1"/>
  <c r="Z410" i="12" a="1"/>
  <c r="Z410" i="12" s="1"/>
  <c r="AC423" i="12" a="1"/>
  <c r="AC423" i="12" s="1"/>
  <c r="Z435" i="12" a="1"/>
  <c r="Z435" i="12" s="1"/>
  <c r="AD454" i="12" a="1"/>
  <c r="AD454" i="12" s="1"/>
  <c r="AB467" i="12" a="1"/>
  <c r="AB467" i="12" s="1"/>
  <c r="Z484" i="12" a="1"/>
  <c r="Z484" i="12" s="1"/>
  <c r="AD499" i="12" a="1"/>
  <c r="AD499" i="12" s="1"/>
  <c r="AD509" i="12" a="1"/>
  <c r="AD509" i="12" s="1"/>
  <c r="Z527" i="12" a="1"/>
  <c r="Z527" i="12" s="1"/>
  <c r="AC443" i="12" a="1"/>
  <c r="AC443" i="12" s="1"/>
  <c r="AD471" i="12" a="1"/>
  <c r="AD471" i="12" s="1"/>
  <c r="Z488" i="12" a="1"/>
  <c r="Z488" i="12" s="1"/>
  <c r="AC501" i="12" a="1"/>
  <c r="AC501" i="12" s="1"/>
  <c r="Z523" i="12" a="1"/>
  <c r="Z523" i="12" s="1"/>
  <c r="Z538" i="12" a="1"/>
  <c r="Z538" i="12" s="1"/>
  <c r="Z448" i="12" a="1"/>
  <c r="Z448" i="12" s="1"/>
  <c r="AD466" i="12" a="1"/>
  <c r="AD466" i="12" s="1"/>
  <c r="Z478" i="12" a="1"/>
  <c r="Z478" i="12" s="1"/>
  <c r="Z494" i="12" a="1"/>
  <c r="Z494" i="12" s="1"/>
  <c r="AC511" i="12" a="1"/>
  <c r="AC511" i="12" s="1"/>
  <c r="AB522" i="12" a="1"/>
  <c r="AB522" i="12" s="1"/>
  <c r="AD540" i="12" a="1"/>
  <c r="AD540" i="12" s="1"/>
  <c r="AD294" i="12" a="1"/>
  <c r="AD294" i="12" s="1"/>
  <c r="AB321" i="12" a="1"/>
  <c r="AB321" i="12" s="1"/>
  <c r="AB346" i="12" a="1"/>
  <c r="AB346" i="12" s="1"/>
  <c r="AD284" i="12" a="1"/>
  <c r="AD284" i="12" s="1"/>
  <c r="AB308" i="12" a="1"/>
  <c r="AB308" i="12" s="1"/>
  <c r="AC332" i="12" a="1"/>
  <c r="AC332" i="12" s="1"/>
  <c r="AC353" i="12" a="1"/>
  <c r="AC353" i="12" s="1"/>
  <c r="AB291" i="12" a="1"/>
  <c r="AB291" i="12" s="1"/>
  <c r="AD307" i="12" a="1"/>
  <c r="AD307" i="12" s="1"/>
  <c r="AB319" i="12" a="1"/>
  <c r="AB319" i="12" s="1"/>
  <c r="AC336" i="12" a="1"/>
  <c r="AC336" i="12" s="1"/>
  <c r="AD356" i="12" a="1"/>
  <c r="AD356" i="12" s="1"/>
  <c r="AC281" i="12" a="1"/>
  <c r="AC281" i="12" s="1"/>
  <c r="Z295" i="12" a="1"/>
  <c r="Z295" i="12" s="1"/>
  <c r="Z314" i="12" a="1"/>
  <c r="Z314" i="12" s="1"/>
  <c r="AD332" i="12" a="1"/>
  <c r="AD332" i="12" s="1"/>
  <c r="AC267" i="12" a="1"/>
  <c r="AC267" i="12" s="1"/>
  <c r="AC294" i="12" a="1"/>
  <c r="AC294" i="12" s="1"/>
  <c r="AD315" i="12" a="1"/>
  <c r="AD315" i="12" s="1"/>
  <c r="AB330" i="12" a="1"/>
  <c r="AB330" i="12" s="1"/>
  <c r="Z346" i="12" a="1"/>
  <c r="Z346" i="12" s="1"/>
  <c r="AD364" i="12" a="1"/>
  <c r="AD364" i="12" s="1"/>
  <c r="AC379" i="12" a="1"/>
  <c r="AC379" i="12" s="1"/>
  <c r="AC389" i="12" a="1"/>
  <c r="AC389" i="12" s="1"/>
  <c r="AD403" i="12" a="1"/>
  <c r="AD403" i="12" s="1"/>
  <c r="AD418" i="12" a="1"/>
  <c r="AD418" i="12" s="1"/>
  <c r="AC433" i="12" a="1"/>
  <c r="AC433" i="12" s="1"/>
  <c r="AB367" i="12" a="1"/>
  <c r="AB367" i="12" s="1"/>
  <c r="Z387" i="12" a="1"/>
  <c r="Z387" i="12" s="1"/>
  <c r="AC404" i="12" a="1"/>
  <c r="AC404" i="12" s="1"/>
  <c r="AB420" i="12" a="1"/>
  <c r="AB420" i="12" s="1"/>
  <c r="AD438" i="12" a="1"/>
  <c r="AD438" i="12" s="1"/>
  <c r="AD362" i="12" a="1"/>
  <c r="AD362" i="12" s="1"/>
  <c r="AD379" i="12" a="1"/>
  <c r="AD379" i="12" s="1"/>
  <c r="AD394" i="12" a="1"/>
  <c r="AD394" i="12" s="1"/>
  <c r="AC415" i="12" a="1"/>
  <c r="AC415" i="12" s="1"/>
  <c r="AB435" i="12" a="1"/>
  <c r="AB435" i="12" s="1"/>
  <c r="AB450" i="12" a="1"/>
  <c r="AB450" i="12" s="1"/>
  <c r="Z369" i="12" a="1"/>
  <c r="Z369" i="12" s="1"/>
  <c r="AB382" i="12" a="1"/>
  <c r="AB382" i="12" s="1"/>
  <c r="AB397" i="12" a="1"/>
  <c r="AB397" i="12" s="1"/>
  <c r="AC410" i="12" a="1"/>
  <c r="AC410" i="12" s="1"/>
  <c r="AB426" i="12" a="1"/>
  <c r="AB426" i="12" s="1"/>
  <c r="AB372" i="12" a="1"/>
  <c r="AB372" i="12" s="1"/>
  <c r="AB387" i="12" a="1"/>
  <c r="AB387" i="12" s="1"/>
  <c r="AB402" i="12" a="1"/>
  <c r="AB402" i="12" s="1"/>
  <c r="AB417" i="12" a="1"/>
  <c r="AB417" i="12" s="1"/>
  <c r="AB432" i="12" a="1"/>
  <c r="AB432" i="12" s="1"/>
  <c r="Z345" i="12" a="1"/>
  <c r="Z345" i="12" s="1"/>
  <c r="AB383" i="12" a="1"/>
  <c r="AB383" i="12" s="1"/>
  <c r="AD401" i="12" a="1"/>
  <c r="AD401" i="12" s="1"/>
  <c r="Z424" i="12" a="1"/>
  <c r="Z424" i="12" s="1"/>
  <c r="AD440" i="12" a="1"/>
  <c r="AD440" i="12" s="1"/>
  <c r="AD455" i="12" a="1"/>
  <c r="AD455" i="12" s="1"/>
  <c r="AB369" i="12" a="1"/>
  <c r="AB369" i="12" s="1"/>
  <c r="Z385" i="12" a="1"/>
  <c r="Z385" i="12" s="1"/>
  <c r="Z405" i="12" a="1"/>
  <c r="Z405" i="12" s="1"/>
  <c r="Z420" i="12" a="1"/>
  <c r="Z420" i="12" s="1"/>
  <c r="Z362" i="12" a="1"/>
  <c r="Z362" i="12" s="1"/>
  <c r="AB379" i="12" a="1"/>
  <c r="AB379" i="12" s="1"/>
  <c r="Z395" i="12" a="1"/>
  <c r="Z395" i="12" s="1"/>
  <c r="Z411" i="12" a="1"/>
  <c r="Z411" i="12" s="1"/>
  <c r="Z425" i="12" a="1"/>
  <c r="Z425" i="12" s="1"/>
  <c r="AC437" i="12" a="1"/>
  <c r="AC437" i="12" s="1"/>
  <c r="AD457" i="12" a="1"/>
  <c r="AD457" i="12" s="1"/>
  <c r="Z469" i="12" a="1"/>
  <c r="Z469" i="12" s="1"/>
  <c r="AD485" i="12" a="1"/>
  <c r="AD485" i="12" s="1"/>
  <c r="AC500" i="12" a="1"/>
  <c r="AC500" i="12" s="1"/>
  <c r="AC510" i="12" a="1"/>
  <c r="AC510" i="12" s="1"/>
  <c r="AC530" i="12" a="1"/>
  <c r="AC530" i="12" s="1"/>
  <c r="Z449" i="12" a="1"/>
  <c r="Z449" i="12" s="1"/>
  <c r="AB473" i="12" a="1"/>
  <c r="AB473" i="12" s="1"/>
  <c r="AD489" i="12" a="1"/>
  <c r="AD489" i="12" s="1"/>
  <c r="AD505" i="12" a="1"/>
  <c r="AD505" i="12" s="1"/>
  <c r="AC525" i="12" a="1"/>
  <c r="AC525" i="12" s="1"/>
  <c r="AC540" i="12" a="1"/>
  <c r="AC540" i="12" s="1"/>
  <c r="AC450" i="12" a="1"/>
  <c r="AC450" i="12" s="1"/>
  <c r="AD467" i="12" a="1"/>
  <c r="AD467" i="12" s="1"/>
  <c r="AD479" i="12" a="1"/>
  <c r="AD479" i="12" s="1"/>
  <c r="AD496" i="12" a="1"/>
  <c r="AD496" i="12" s="1"/>
  <c r="AD309" i="12" a="1"/>
  <c r="AD309" i="12" s="1"/>
  <c r="AD334" i="12" a="1"/>
  <c r="AD334" i="12" s="1"/>
  <c r="AD348" i="12" a="1"/>
  <c r="AD348" i="12" s="1"/>
  <c r="AD285" i="12" a="1"/>
  <c r="AD285" i="12" s="1"/>
  <c r="AC311" i="12" a="1"/>
  <c r="AC311" i="12" s="1"/>
  <c r="AB333" i="12" a="1"/>
  <c r="AB333" i="12" s="1"/>
  <c r="AC360" i="12" a="1"/>
  <c r="AC360" i="12" s="1"/>
  <c r="Z292" i="12" a="1"/>
  <c r="Z292" i="12" s="1"/>
  <c r="AB309" i="12" a="1"/>
  <c r="AB309" i="12" s="1"/>
  <c r="Z320" i="12" a="1"/>
  <c r="Z320" i="12" s="1"/>
  <c r="Z338" i="12" a="1"/>
  <c r="Z338" i="12" s="1"/>
  <c r="AC357" i="12" a="1"/>
  <c r="AC357" i="12" s="1"/>
  <c r="AC282" i="12" a="1"/>
  <c r="AC282" i="12" s="1"/>
  <c r="Z298" i="12" a="1"/>
  <c r="Z298" i="12" s="1"/>
  <c r="AC315" i="12" a="1"/>
  <c r="AC315" i="12" s="1"/>
  <c r="AC333" i="12" a="1"/>
  <c r="AC333" i="12" s="1"/>
  <c r="AD271" i="12" a="1"/>
  <c r="AD271" i="12" s="1"/>
  <c r="AD296" i="12" a="1"/>
  <c r="AD296" i="12" s="1"/>
  <c r="AD319" i="12" a="1"/>
  <c r="AD319" i="12" s="1"/>
  <c r="Z332" i="12" a="1"/>
  <c r="Z332" i="12" s="1"/>
  <c r="AC347" i="12" a="1"/>
  <c r="AC347" i="12" s="1"/>
  <c r="AC365" i="12" a="1"/>
  <c r="AC365" i="12" s="1"/>
  <c r="AB380" i="12" a="1"/>
  <c r="AB380" i="12" s="1"/>
  <c r="AC393" i="12" a="1"/>
  <c r="AC393" i="12" s="1"/>
  <c r="AB404" i="12" a="1"/>
  <c r="AB404" i="12" s="1"/>
  <c r="AB419" i="12" a="1"/>
  <c r="AB419" i="12" s="1"/>
  <c r="AB434" i="12" a="1"/>
  <c r="AB434" i="12" s="1"/>
  <c r="AC370" i="12" a="1"/>
  <c r="AC370" i="12" s="1"/>
  <c r="AB390" i="12" a="1"/>
  <c r="AB390" i="12" s="1"/>
  <c r="AB405" i="12" a="1"/>
  <c r="AB405" i="12" s="1"/>
  <c r="Z421" i="12" a="1"/>
  <c r="Z421" i="12" s="1"/>
  <c r="AB439" i="12" a="1"/>
  <c r="AB439" i="12" s="1"/>
  <c r="AD363" i="12" a="1"/>
  <c r="AD363" i="12" s="1"/>
  <c r="AC380" i="12" a="1"/>
  <c r="AC380" i="12" s="1"/>
  <c r="AC395" i="12" a="1"/>
  <c r="AC395" i="12" s="1"/>
  <c r="Z417" i="12" a="1"/>
  <c r="Z417" i="12" s="1"/>
  <c r="Z437" i="12" a="1"/>
  <c r="Z437" i="12" s="1"/>
  <c r="Z452" i="12" a="1"/>
  <c r="Z452" i="12" s="1"/>
  <c r="AD370" i="12" a="1"/>
  <c r="AD370" i="12" s="1"/>
  <c r="Z383" i="12" a="1"/>
  <c r="Z383" i="12" s="1"/>
  <c r="AD399" i="12" a="1"/>
  <c r="AD399" i="12" s="1"/>
  <c r="AB411" i="12" a="1"/>
  <c r="AB411" i="12" s="1"/>
  <c r="Z427" i="12" a="1"/>
  <c r="Z427" i="12" s="1"/>
  <c r="Z374" i="12" a="1"/>
  <c r="Z374" i="12" s="1"/>
  <c r="AD390" i="12" a="1"/>
  <c r="AD390" i="12" s="1"/>
  <c r="AD405" i="12" a="1"/>
  <c r="AD405" i="12" s="1"/>
  <c r="Z418" i="12" a="1"/>
  <c r="Z418" i="12" s="1"/>
  <c r="Z433" i="12" a="1"/>
  <c r="Z433" i="12" s="1"/>
  <c r="Z364" i="12" a="1"/>
  <c r="Z364" i="12" s="1"/>
  <c r="AC387" i="12" a="1"/>
  <c r="AC387" i="12" s="1"/>
  <c r="Z404" i="12" a="1"/>
  <c r="Z404" i="12" s="1"/>
  <c r="AD425" i="12" a="1"/>
  <c r="AD425" i="12" s="1"/>
  <c r="AB442" i="12" a="1"/>
  <c r="AB442" i="12" s="1"/>
  <c r="AC456" i="12" a="1"/>
  <c r="AC456" i="12" s="1"/>
  <c r="Z371" i="12" a="1"/>
  <c r="Z371" i="12" s="1"/>
  <c r="Z390" i="12" a="1"/>
  <c r="Z390" i="12" s="1"/>
  <c r="AC407" i="12" a="1"/>
  <c r="AC407" i="12" s="1"/>
  <c r="AD421" i="12" a="1"/>
  <c r="AD421" i="12" s="1"/>
  <c r="AB365" i="12" a="1"/>
  <c r="AB365" i="12" s="1"/>
  <c r="AD382" i="12" a="1"/>
  <c r="AD382" i="12" s="1"/>
  <c r="Z396" i="12" a="1"/>
  <c r="Z396" i="12" s="1"/>
  <c r="AD412" i="12" a="1"/>
  <c r="AD412" i="12" s="1"/>
  <c r="AD427" i="12" a="1"/>
  <c r="AD427" i="12" s="1"/>
  <c r="AB438" i="12" a="1"/>
  <c r="AB438" i="12" s="1"/>
  <c r="AD458" i="12" a="1"/>
  <c r="AD458" i="12" s="1"/>
  <c r="AC471" i="12" a="1"/>
  <c r="AC471" i="12" s="1"/>
  <c r="AB486" i="12" a="1"/>
  <c r="AB486" i="12" s="1"/>
  <c r="AB501" i="12" a="1"/>
  <c r="AB501" i="12" s="1"/>
  <c r="AD514" i="12" a="1"/>
  <c r="AD514" i="12" s="1"/>
  <c r="Z532" i="12" a="1"/>
  <c r="Z532" i="12" s="1"/>
  <c r="Z450" i="12" a="1"/>
  <c r="Z450" i="12" s="1"/>
  <c r="Z477" i="12" a="1"/>
  <c r="Z477" i="12" s="1"/>
  <c r="AC491" i="12" a="1"/>
  <c r="AC491" i="12" s="1"/>
  <c r="AD510" i="12" a="1"/>
  <c r="AD510" i="12" s="1"/>
  <c r="Z528" i="12" a="1"/>
  <c r="Z528" i="12" s="1"/>
  <c r="AB541" i="12" a="1"/>
  <c r="AB541" i="12" s="1"/>
  <c r="AD451" i="12" a="1"/>
  <c r="AD451" i="12" s="1"/>
  <c r="AB468" i="12" a="1"/>
  <c r="AB468" i="12" s="1"/>
  <c r="AC483" i="12" a="1"/>
  <c r="AC483" i="12" s="1"/>
  <c r="AB497" i="12" a="1"/>
  <c r="AB497" i="12" s="1"/>
  <c r="AD515" i="12" a="1"/>
  <c r="AD515" i="12" s="1"/>
  <c r="AD525" i="12" a="1"/>
  <c r="AD525" i="12" s="1"/>
  <c r="AC526" i="12" a="1"/>
  <c r="AC526" i="12" s="1"/>
  <c r="AD462" i="12" a="1"/>
  <c r="AD462" i="12" s="1"/>
  <c r="AC487" i="12" a="1"/>
  <c r="AC487" i="12" s="1"/>
  <c r="AB503" i="12" a="1"/>
  <c r="AB503" i="12" s="1"/>
  <c r="AD516" i="12" a="1"/>
  <c r="AD516" i="12" s="1"/>
  <c r="AC536" i="12" a="1"/>
  <c r="AC536" i="12" s="1"/>
  <c r="AB474" i="12" a="1"/>
  <c r="AB474" i="12" s="1"/>
  <c r="AD492" i="12" a="1"/>
  <c r="AD492" i="12" s="1"/>
  <c r="Z510" i="12" a="1"/>
  <c r="Z510" i="12" s="1"/>
  <c r="AC527" i="12" a="1"/>
  <c r="AC527" i="12" s="1"/>
  <c r="AB538" i="12" a="1"/>
  <c r="AB538" i="12" s="1"/>
  <c r="AD556" i="12" a="1"/>
  <c r="AD556" i="12" s="1"/>
  <c r="AD449" i="12" a="1"/>
  <c r="AD449" i="12" s="1"/>
  <c r="AD464" i="12" a="1"/>
  <c r="AD464" i="12" s="1"/>
  <c r="AB478" i="12" a="1"/>
  <c r="AB478" i="12" s="1"/>
  <c r="AC493" i="12" a="1"/>
  <c r="AC493" i="12" s="1"/>
  <c r="AC508" i="12" a="1"/>
  <c r="AC508" i="12" s="1"/>
  <c r="AC523" i="12" a="1"/>
  <c r="AC523" i="12" s="1"/>
  <c r="Z442" i="12" a="1"/>
  <c r="Z442" i="12" s="1"/>
  <c r="AC465" i="12" a="1"/>
  <c r="AC465" i="12" s="1"/>
  <c r="Z483" i="12" a="1"/>
  <c r="Z483" i="12" s="1"/>
  <c r="AC494" i="12" a="1"/>
  <c r="AC494" i="12" s="1"/>
  <c r="AC514" i="12" a="1"/>
  <c r="AC514" i="12" s="1"/>
  <c r="Z531" i="12" a="1"/>
  <c r="Z531" i="12" s="1"/>
  <c r="AD439" i="12" a="1"/>
  <c r="AD439" i="12" s="1"/>
  <c r="AD465" i="12" a="1"/>
  <c r="AD465" i="12" s="1"/>
  <c r="Z480" i="12" a="1"/>
  <c r="Z480" i="12" s="1"/>
  <c r="Z502" i="12" a="1"/>
  <c r="Z502" i="12" s="1"/>
  <c r="AD518" i="12" a="1"/>
  <c r="AD518" i="12" s="1"/>
  <c r="AC534" i="12" a="1"/>
  <c r="AC534" i="12" s="1"/>
  <c r="Z546" i="12" a="1"/>
  <c r="Z546" i="12" s="1"/>
  <c r="Z557" i="12" a="1"/>
  <c r="Z557" i="12" s="1"/>
  <c r="AD575" i="12" a="1"/>
  <c r="AD575" i="12" s="1"/>
  <c r="Z591" i="12" a="1"/>
  <c r="Z591" i="12" s="1"/>
  <c r="AD608" i="12" a="1"/>
  <c r="AD608" i="12" s="1"/>
  <c r="Z624" i="12" a="1"/>
  <c r="Z624" i="12" s="1"/>
  <c r="AD640" i="12" a="1"/>
  <c r="AD640" i="12" s="1"/>
  <c r="Z550" i="12" a="1"/>
  <c r="Z550" i="12" s="1"/>
  <c r="AC567" i="12" a="1"/>
  <c r="AC567" i="12" s="1"/>
  <c r="AD583" i="12" a="1"/>
  <c r="AD583" i="12" s="1"/>
  <c r="AC598" i="12" a="1"/>
  <c r="AC598" i="12" s="1"/>
  <c r="AC611" i="12" a="1"/>
  <c r="AC611" i="12" s="1"/>
  <c r="AC622" i="12" a="1"/>
  <c r="AC622" i="12" s="1"/>
  <c r="AD555" i="12" a="1"/>
  <c r="AD555" i="12" s="1"/>
  <c r="AB573" i="12" a="1"/>
  <c r="AB573" i="12" s="1"/>
  <c r="AC587" i="12" a="1"/>
  <c r="AC587" i="12" s="1"/>
  <c r="Z607" i="12" a="1"/>
  <c r="Z607" i="12" s="1"/>
  <c r="AD622" i="12" a="1"/>
  <c r="AD622" i="12" s="1"/>
  <c r="Z639" i="12" a="1"/>
  <c r="Z639" i="12" s="1"/>
  <c r="AB548" i="12" a="1"/>
  <c r="AB548" i="12" s="1"/>
  <c r="Z565" i="12" a="1"/>
  <c r="Z565" i="12" s="1"/>
  <c r="AB581" i="12" a="1"/>
  <c r="AB581" i="12" s="1"/>
  <c r="AB593" i="12" a="1"/>
  <c r="AB593" i="12" s="1"/>
  <c r="AB604" i="12" a="1"/>
  <c r="AB604" i="12" s="1"/>
  <c r="Z628" i="12" a="1"/>
  <c r="Z628" i="12" s="1"/>
  <c r="AB647" i="12" a="1"/>
  <c r="AB647" i="12" s="1"/>
  <c r="AB559" i="12" a="1"/>
  <c r="AB559" i="12" s="1"/>
  <c r="AD573" i="12" a="1"/>
  <c r="AD573" i="12" s="1"/>
  <c r="AC591" i="12" a="1"/>
  <c r="AC591" i="12" s="1"/>
  <c r="Z608" i="12" a="1"/>
  <c r="Z608" i="12" s="1"/>
  <c r="AD624" i="12" a="1"/>
  <c r="AD624" i="12" s="1"/>
  <c r="Z640" i="12" a="1"/>
  <c r="Z640" i="12" s="1"/>
  <c r="AC660" i="12" a="1"/>
  <c r="AC660" i="12" s="1"/>
  <c r="Z555" i="12" a="1"/>
  <c r="Z555" i="12" s="1"/>
  <c r="AB575" i="12" a="1"/>
  <c r="AB575" i="12" s="1"/>
  <c r="AD590" i="12" a="1"/>
  <c r="AD590" i="12" s="1"/>
  <c r="AD602" i="12" a="1"/>
  <c r="AD602" i="12" s="1"/>
  <c r="AD614" i="12" a="1"/>
  <c r="AD614" i="12" s="1"/>
  <c r="AC627" i="12" a="1"/>
  <c r="AC627" i="12" s="1"/>
  <c r="AD559" i="12" a="1"/>
  <c r="AD559" i="12" s="1"/>
  <c r="AC575" i="12" a="1"/>
  <c r="AC575" i="12" s="1"/>
  <c r="AD593" i="12" a="1"/>
  <c r="AD593" i="12" s="1"/>
  <c r="AB609" i="12" a="1"/>
  <c r="AB609" i="12" s="1"/>
  <c r="AD627" i="12" a="1"/>
  <c r="AD627" i="12" s="1"/>
  <c r="AB641" i="12" a="1"/>
  <c r="AB641" i="12" s="1"/>
  <c r="AB543" i="12" a="1"/>
  <c r="AB543" i="12" s="1"/>
  <c r="AC565" i="12" a="1"/>
  <c r="AC565" i="12" s="1"/>
  <c r="AC583" i="12" a="1"/>
  <c r="AC583" i="12" s="1"/>
  <c r="Z599" i="12" a="1"/>
  <c r="Z599" i="12" s="1"/>
  <c r="AC620" i="12" a="1"/>
  <c r="AC620" i="12" s="1"/>
  <c r="Z644" i="12" a="1"/>
  <c r="Z644" i="12" s="1"/>
  <c r="AD661" i="12" a="1"/>
  <c r="AD661" i="12" s="1"/>
  <c r="AD646" i="12" a="1"/>
  <c r="AD646" i="12" s="1"/>
  <c r="AB665" i="12" a="1"/>
  <c r="AB665" i="12" s="1"/>
  <c r="AB542" i="12" a="1"/>
  <c r="AB542" i="12" s="1"/>
  <c r="AC463" i="12" a="1"/>
  <c r="AC463" i="12" s="1"/>
  <c r="Z489" i="12" a="1"/>
  <c r="Z489" i="12" s="1"/>
  <c r="AD506" i="12" a="1"/>
  <c r="AD506" i="12" s="1"/>
  <c r="AC517" i="12" a="1"/>
  <c r="AC517" i="12" s="1"/>
  <c r="Z539" i="12" a="1"/>
  <c r="Z539" i="12" s="1"/>
  <c r="AB477" i="12" a="1"/>
  <c r="AB477" i="12" s="1"/>
  <c r="AB494" i="12" a="1"/>
  <c r="AB494" i="12" s="1"/>
  <c r="AD512" i="12" a="1"/>
  <c r="AD512" i="12" s="1"/>
  <c r="AB528" i="12" a="1"/>
  <c r="AB528" i="12" s="1"/>
  <c r="Z540" i="12" a="1"/>
  <c r="Z540" i="12" s="1"/>
  <c r="AB558" i="12" a="1"/>
  <c r="AB558" i="12" s="1"/>
  <c r="AB455" i="12" a="1"/>
  <c r="AB455" i="12" s="1"/>
  <c r="AB465" i="12" a="1"/>
  <c r="AB465" i="12" s="1"/>
  <c r="Z479" i="12" a="1"/>
  <c r="Z479" i="12" s="1"/>
  <c r="Z496" i="12" a="1"/>
  <c r="Z496" i="12" s="1"/>
  <c r="AB509" i="12" a="1"/>
  <c r="AB509" i="12" s="1"/>
  <c r="AB524" i="12" a="1"/>
  <c r="AB524" i="12" s="1"/>
  <c r="AB445" i="12" a="1"/>
  <c r="AB445" i="12" s="1"/>
  <c r="AB466" i="12" a="1"/>
  <c r="AB466" i="12" s="1"/>
  <c r="AD484" i="12" a="1"/>
  <c r="AD484" i="12" s="1"/>
  <c r="AD498" i="12" a="1"/>
  <c r="AD498" i="12" s="1"/>
  <c r="Z516" i="12" a="1"/>
  <c r="Z516" i="12" s="1"/>
  <c r="AB534" i="12" a="1"/>
  <c r="AB534" i="12" s="1"/>
  <c r="AB444" i="12" a="1"/>
  <c r="AB444" i="12" s="1"/>
  <c r="Z468" i="12" a="1"/>
  <c r="Z468" i="12" s="1"/>
  <c r="AC482" i="12" a="1"/>
  <c r="AC482" i="12" s="1"/>
  <c r="AC504" i="12" a="1"/>
  <c r="AC504" i="12" s="1"/>
  <c r="AB520" i="12" a="1"/>
  <c r="AB520" i="12" s="1"/>
  <c r="AB535" i="12" a="1"/>
  <c r="AB535" i="12" s="1"/>
  <c r="AD548" i="12" a="1"/>
  <c r="AD548" i="12" s="1"/>
  <c r="Z558" i="12" a="1"/>
  <c r="Z558" i="12" s="1"/>
  <c r="AD576" i="12" a="1"/>
  <c r="AD576" i="12" s="1"/>
  <c r="AD594" i="12" a="1"/>
  <c r="AD594" i="12" s="1"/>
  <c r="AC609" i="12" a="1"/>
  <c r="AC609" i="12" s="1"/>
  <c r="AD628" i="12" a="1"/>
  <c r="AD628" i="12" s="1"/>
  <c r="AC641" i="12" a="1"/>
  <c r="AC641" i="12" s="1"/>
  <c r="AD554" i="12" a="1"/>
  <c r="AD554" i="12" s="1"/>
  <c r="AB568" i="12" a="1"/>
  <c r="AB568" i="12" s="1"/>
  <c r="AC584" i="12" a="1"/>
  <c r="AC584" i="12" s="1"/>
  <c r="AB599" i="12" a="1"/>
  <c r="AB599" i="12" s="1"/>
  <c r="AB612" i="12" a="1"/>
  <c r="AB612" i="12" s="1"/>
  <c r="AB623" i="12" a="1"/>
  <c r="AB623" i="12" s="1"/>
  <c r="AB557" i="12" a="1"/>
  <c r="AB557" i="12" s="1"/>
  <c r="Z575" i="12" a="1"/>
  <c r="Z575" i="12" s="1"/>
  <c r="AB588" i="12" a="1"/>
  <c r="AB588" i="12" s="1"/>
  <c r="AD610" i="12" a="1"/>
  <c r="AD610" i="12" s="1"/>
  <c r="AB624" i="12" a="1"/>
  <c r="AB624" i="12" s="1"/>
  <c r="AD642" i="12" a="1"/>
  <c r="AD642" i="12" s="1"/>
  <c r="AC549" i="12" a="1"/>
  <c r="AC549" i="12" s="1"/>
  <c r="AC568" i="12" a="1"/>
  <c r="AC568" i="12" s="1"/>
  <c r="AB582" i="12" a="1"/>
  <c r="AB582" i="12" s="1"/>
  <c r="Z594" i="12" a="1"/>
  <c r="Z594" i="12" s="1"/>
  <c r="Z609" i="12" a="1"/>
  <c r="Z609" i="12" s="1"/>
  <c r="Z629" i="12" a="1"/>
  <c r="Z629" i="12" s="1"/>
  <c r="AD537" i="12" a="1"/>
  <c r="AD537" i="12" s="1"/>
  <c r="Z561" i="12" a="1"/>
  <c r="Z561" i="12" s="1"/>
  <c r="AC574" i="12" a="1"/>
  <c r="AC574" i="12" s="1"/>
  <c r="AB592" i="12" a="1"/>
  <c r="AB592" i="12" s="1"/>
  <c r="AD612" i="12" a="1"/>
  <c r="AD612" i="12" s="1"/>
  <c r="AC625" i="12" a="1"/>
  <c r="AC625" i="12" s="1"/>
  <c r="AD644" i="12" a="1"/>
  <c r="AD644" i="12" s="1"/>
  <c r="AD539" i="12" a="1"/>
  <c r="AD539" i="12" s="1"/>
  <c r="AC559" i="12" a="1"/>
  <c r="AC559" i="12" s="1"/>
  <c r="AB576" i="12" a="1"/>
  <c r="AB576" i="12" s="1"/>
  <c r="AD591" i="12" a="1"/>
  <c r="AD591" i="12" s="1"/>
  <c r="AC603" i="12" a="1"/>
  <c r="AC603" i="12" s="1"/>
  <c r="AD615" i="12" a="1"/>
  <c r="AD615" i="12" s="1"/>
  <c r="AB628" i="12" a="1"/>
  <c r="AB628" i="12" s="1"/>
  <c r="AC560" i="12" a="1"/>
  <c r="AC560" i="12" s="1"/>
  <c r="AC576" i="12" a="1"/>
  <c r="AC576" i="12" s="1"/>
  <c r="AB594" i="12" a="1"/>
  <c r="AB594" i="12" s="1"/>
  <c r="AC617" i="12" a="1"/>
  <c r="AC617" i="12" s="1"/>
  <c r="AC628" i="12" a="1"/>
  <c r="AC628" i="12" s="1"/>
  <c r="AC649" i="12" a="1"/>
  <c r="AC649" i="12" s="1"/>
  <c r="AD550" i="12" a="1"/>
  <c r="AD550" i="12" s="1"/>
  <c r="Z440" i="12" a="1"/>
  <c r="Z440" i="12" s="1"/>
  <c r="AD472" i="12" a="1"/>
  <c r="AD472" i="12" s="1"/>
  <c r="AC492" i="12" a="1"/>
  <c r="AC492" i="12" s="1"/>
  <c r="AC507" i="12" a="1"/>
  <c r="AC507" i="12" s="1"/>
  <c r="AD521" i="12" a="1"/>
  <c r="AD521" i="12" s="1"/>
  <c r="AC541" i="12" a="1"/>
  <c r="AC541" i="12" s="1"/>
  <c r="AC480" i="12" a="1"/>
  <c r="AC480" i="12" s="1"/>
  <c r="Z495" i="12" a="1"/>
  <c r="Z495" i="12" s="1"/>
  <c r="AB513" i="12" a="1"/>
  <c r="AB513" i="12" s="1"/>
  <c r="AD531" i="12" a="1"/>
  <c r="AD531" i="12" s="1"/>
  <c r="AD541" i="12" a="1"/>
  <c r="AD541" i="12" s="1"/>
  <c r="Z439" i="12" a="1"/>
  <c r="Z439" i="12" s="1"/>
  <c r="AB456" i="12" a="1"/>
  <c r="AB456" i="12" s="1"/>
  <c r="Z467" i="12" a="1"/>
  <c r="Z467" i="12" s="1"/>
  <c r="AD480" i="12" a="1"/>
  <c r="AD480" i="12" s="1"/>
  <c r="AD497" i="12" a="1"/>
  <c r="AD497" i="12" s="1"/>
  <c r="AC513" i="12" a="1"/>
  <c r="AC513" i="12" s="1"/>
  <c r="Z525" i="12" a="1"/>
  <c r="Z525" i="12" s="1"/>
  <c r="AD446" i="12" a="1"/>
  <c r="AD446" i="12" s="1"/>
  <c r="AD469" i="12" a="1"/>
  <c r="AD469" i="12" s="1"/>
  <c r="AC485" i="12" a="1"/>
  <c r="AC485" i="12" s="1"/>
  <c r="AC499" i="12" a="1"/>
  <c r="AC499" i="12" s="1"/>
  <c r="AC519" i="12" a="1"/>
  <c r="AC519" i="12" s="1"/>
  <c r="Z536" i="12" a="1"/>
  <c r="Z536" i="12" s="1"/>
  <c r="AC445" i="12" a="1"/>
  <c r="AC445" i="12" s="1"/>
  <c r="AD470" i="12" a="1"/>
  <c r="AD470" i="12" s="1"/>
  <c r="AB490" i="12" a="1"/>
  <c r="AB490" i="12" s="1"/>
  <c r="Z507" i="12" a="1"/>
  <c r="Z507" i="12" s="1"/>
  <c r="Z522" i="12" a="1"/>
  <c r="Z522" i="12" s="1"/>
  <c r="AD538" i="12" a="1"/>
  <c r="AD538" i="12" s="1"/>
  <c r="Z547" i="12" a="1"/>
  <c r="Z547" i="12" s="1"/>
  <c r="AC561" i="12" a="1"/>
  <c r="AC561" i="12" s="1"/>
  <c r="AB578" i="12" a="1"/>
  <c r="AB578" i="12" s="1"/>
  <c r="AC596" i="12" a="1"/>
  <c r="AC596" i="12" s="1"/>
  <c r="AB610" i="12" a="1"/>
  <c r="AB610" i="12" s="1"/>
  <c r="AC630" i="12" a="1"/>
  <c r="AC630" i="12" s="1"/>
  <c r="AB642" i="12" a="1"/>
  <c r="AB642" i="12" s="1"/>
  <c r="AC555" i="12" a="1"/>
  <c r="AC555" i="12" s="1"/>
  <c r="Z570" i="12" a="1"/>
  <c r="Z570" i="12" s="1"/>
  <c r="AB586" i="12" a="1"/>
  <c r="AB586" i="12" s="1"/>
  <c r="AB600" i="12" a="1"/>
  <c r="AB600" i="12" s="1"/>
  <c r="AB613" i="12" a="1"/>
  <c r="AB613" i="12" s="1"/>
  <c r="Z626" i="12" a="1"/>
  <c r="Z626" i="12" s="1"/>
  <c r="Z560" i="12" a="1"/>
  <c r="Z560" i="12" s="1"/>
  <c r="AD578" i="12" a="1"/>
  <c r="AD578" i="12" s="1"/>
  <c r="AB589" i="12" a="1"/>
  <c r="AB589" i="12" s="1"/>
  <c r="AD611" i="12" a="1"/>
  <c r="AD611" i="12" s="1"/>
  <c r="AB625" i="12" a="1"/>
  <c r="AB625" i="12" s="1"/>
  <c r="AD643" i="12" a="1"/>
  <c r="AD643" i="12" s="1"/>
  <c r="Z552" i="12" a="1"/>
  <c r="Z552" i="12" s="1"/>
  <c r="AB569" i="12" a="1"/>
  <c r="AB569" i="12" s="1"/>
  <c r="AD585" i="12" a="1"/>
  <c r="AD585" i="12" s="1"/>
  <c r="Z595" i="12" a="1"/>
  <c r="Z595" i="12" s="1"/>
  <c r="AD613" i="12" a="1"/>
  <c r="AD613" i="12" s="1"/>
  <c r="AD632" i="12" a="1"/>
  <c r="AD632" i="12" s="1"/>
  <c r="AC548" i="12" a="1"/>
  <c r="AC548" i="12" s="1"/>
  <c r="AB564" i="12" a="1"/>
  <c r="AB564" i="12" s="1"/>
  <c r="Z577" i="12" a="1"/>
  <c r="Z577" i="12" s="1"/>
  <c r="Z596" i="12" a="1"/>
  <c r="Z596" i="12" s="1"/>
  <c r="AC614" i="12" a="1"/>
  <c r="AC614" i="12" s="1"/>
  <c r="AB626" i="12" a="1"/>
  <c r="AB626" i="12" s="1"/>
  <c r="AC646" i="12" a="1"/>
  <c r="AC646" i="12" s="1"/>
  <c r="AD544" i="12" a="1"/>
  <c r="AD544" i="12" s="1"/>
  <c r="AB560" i="12" a="1"/>
  <c r="AB560" i="12" s="1"/>
  <c r="Z578" i="12" a="1"/>
  <c r="Z578" i="12" s="1"/>
  <c r="AC592" i="12" a="1"/>
  <c r="AC592" i="12" s="1"/>
  <c r="AD604" i="12" a="1"/>
  <c r="AD604" i="12" s="1"/>
  <c r="AC616" i="12" a="1"/>
  <c r="AC616" i="12" s="1"/>
  <c r="AB629" i="12" a="1"/>
  <c r="AB629" i="12" s="1"/>
  <c r="Z562" i="12" a="1"/>
  <c r="Z562" i="12" s="1"/>
  <c r="AB577" i="12" a="1"/>
  <c r="AB577" i="12" s="1"/>
  <c r="AC595" i="12" a="1"/>
  <c r="AC595" i="12" s="1"/>
  <c r="AC618" i="12" a="1"/>
  <c r="AC618" i="12" s="1"/>
  <c r="AC629" i="12" a="1"/>
  <c r="AC629" i="12" s="1"/>
  <c r="AC650" i="12" a="1"/>
  <c r="AC650" i="12" s="1"/>
  <c r="AC552" i="12" a="1"/>
  <c r="AC552" i="12" s="1"/>
  <c r="AB567" i="12" a="1"/>
  <c r="AB567" i="12" s="1"/>
  <c r="Z586" i="12" a="1"/>
  <c r="Z586" i="12" s="1"/>
  <c r="AC608" i="12" a="1"/>
  <c r="AC608" i="12" s="1"/>
  <c r="AD629" i="12" a="1"/>
  <c r="AD629" i="12" s="1"/>
  <c r="AD648" i="12" a="1"/>
  <c r="AD648" i="12" s="1"/>
  <c r="AB668" i="12" a="1"/>
  <c r="AB668" i="12" s="1"/>
  <c r="AC653" i="12" a="1"/>
  <c r="AC653" i="12" s="1"/>
  <c r="AD672" i="12" a="1"/>
  <c r="AD672" i="12" s="1"/>
  <c r="AD686" i="12" a="1"/>
  <c r="AD686" i="12" s="1"/>
  <c r="AB446" i="12" a="1"/>
  <c r="AB446" i="12" s="1"/>
  <c r="AC473" i="12" a="1"/>
  <c r="AC473" i="12" s="1"/>
  <c r="AB493" i="12" a="1"/>
  <c r="AB493" i="12" s="1"/>
  <c r="AB508" i="12" a="1"/>
  <c r="AB508" i="12" s="1"/>
  <c r="AD526" i="12" a="1"/>
  <c r="AD526" i="12" s="1"/>
  <c r="AC447" i="12" a="1"/>
  <c r="AC447" i="12" s="1"/>
  <c r="AB481" i="12" a="1"/>
  <c r="AB481" i="12" s="1"/>
  <c r="AC498" i="12" a="1"/>
  <c r="AC498" i="12" s="1"/>
  <c r="Z515" i="12" a="1"/>
  <c r="Z515" i="12" s="1"/>
  <c r="AC532" i="12" a="1"/>
  <c r="AC532" i="12" s="1"/>
  <c r="AC542" i="12" a="1"/>
  <c r="AC542" i="12" s="1"/>
  <c r="Z443" i="12" a="1"/>
  <c r="Z443" i="12" s="1"/>
  <c r="AB457" i="12" a="1"/>
  <c r="AB457" i="12" s="1"/>
  <c r="AC469" i="12" a="1"/>
  <c r="AC469" i="12" s="1"/>
  <c r="AC484" i="12" a="1"/>
  <c r="AC484" i="12" s="1"/>
  <c r="AB499" i="12" a="1"/>
  <c r="AB499" i="12" s="1"/>
  <c r="AB514" i="12" a="1"/>
  <c r="AB514" i="12" s="1"/>
  <c r="AD527" i="12" a="1"/>
  <c r="AD527" i="12" s="1"/>
  <c r="AB453" i="12" a="1"/>
  <c r="AB453" i="12" s="1"/>
  <c r="AC474" i="12" a="1"/>
  <c r="AC474" i="12" s="1"/>
  <c r="Z487" i="12" a="1"/>
  <c r="Z487" i="12" s="1"/>
  <c r="AD503" i="12" a="1"/>
  <c r="AD503" i="12" s="1"/>
  <c r="Z521" i="12" a="1"/>
  <c r="Z521" i="12" s="1"/>
  <c r="AC538" i="12" a="1"/>
  <c r="AC538" i="12" s="1"/>
  <c r="AC453" i="12" a="1"/>
  <c r="AC453" i="12" s="1"/>
  <c r="AB471" i="12" a="1"/>
  <c r="AB471" i="12" s="1"/>
  <c r="Z492" i="12" a="1"/>
  <c r="Z492" i="12" s="1"/>
  <c r="AC509" i="12" a="1"/>
  <c r="AC509" i="12" s="1"/>
  <c r="AC524" i="12" a="1"/>
  <c r="AC524" i="12" s="1"/>
  <c r="AC539" i="12" a="1"/>
  <c r="AC539" i="12" s="1"/>
  <c r="Z549" i="12" a="1"/>
  <c r="Z549" i="12" s="1"/>
  <c r="AB562" i="12" a="1"/>
  <c r="AB562" i="12" s="1"/>
  <c r="AB579" i="12" a="1"/>
  <c r="AB579" i="12" s="1"/>
  <c r="AC597" i="12" a="1"/>
  <c r="AC597" i="12" s="1"/>
  <c r="Z614" i="12" a="1"/>
  <c r="Z614" i="12" s="1"/>
  <c r="AC631" i="12" a="1"/>
  <c r="AC631" i="12" s="1"/>
  <c r="Z646" i="12" a="1"/>
  <c r="Z646" i="12" s="1"/>
  <c r="AB556" i="12" a="1"/>
  <c r="AB556" i="12" s="1"/>
  <c r="AD571" i="12" a="1"/>
  <c r="AD571" i="12" s="1"/>
  <c r="AB587" i="12" a="1"/>
  <c r="AB587" i="12" s="1"/>
  <c r="Z603" i="12" a="1"/>
  <c r="Z603" i="12" s="1"/>
  <c r="Z615" i="12" a="1"/>
  <c r="Z615" i="12" s="1"/>
  <c r="Z627" i="12" a="1"/>
  <c r="Z627" i="12" s="1"/>
  <c r="AD561" i="12" a="1"/>
  <c r="AD561" i="12" s="1"/>
  <c r="AB580" i="12" a="1"/>
  <c r="AB580" i="12" s="1"/>
  <c r="AD596" i="12" a="1"/>
  <c r="AD596" i="12" s="1"/>
  <c r="AC612" i="12" a="1"/>
  <c r="AC612" i="12" s="1"/>
  <c r="AC633" i="12" a="1"/>
  <c r="AC633" i="12" s="1"/>
  <c r="AC644" i="12" a="1"/>
  <c r="AC644" i="12" s="1"/>
  <c r="AC556" i="12" a="1"/>
  <c r="AC556" i="12" s="1"/>
  <c r="AC573" i="12" a="1"/>
  <c r="AC573" i="12" s="1"/>
  <c r="AD586" i="12" a="1"/>
  <c r="AD586" i="12" s="1"/>
  <c r="AD598" i="12" a="1"/>
  <c r="AD598" i="12" s="1"/>
  <c r="AB614" i="12" a="1"/>
  <c r="AB614" i="12" s="1"/>
  <c r="AD633" i="12" a="1"/>
  <c r="AD633" i="12" s="1"/>
  <c r="AB550" i="12" a="1"/>
  <c r="AB550" i="12" s="1"/>
  <c r="Z566" i="12" a="1"/>
  <c r="Z566" i="12" s="1"/>
  <c r="AD580" i="12" a="1"/>
  <c r="AD580" i="12" s="1"/>
  <c r="AD600" i="12" a="1"/>
  <c r="AD600" i="12" s="1"/>
  <c r="AC615" i="12" a="1"/>
  <c r="AC615" i="12" s="1"/>
  <c r="Z630" i="12" a="1"/>
  <c r="Z630" i="12" s="1"/>
  <c r="AC647" i="12" a="1"/>
  <c r="AC647" i="12" s="1"/>
  <c r="AD545" i="12" a="1"/>
  <c r="AD545" i="12" s="1"/>
  <c r="AD563" i="12" a="1"/>
  <c r="AD563" i="12" s="1"/>
  <c r="AD581" i="12" a="1"/>
  <c r="AD581" i="12" s="1"/>
  <c r="AC593" i="12" a="1"/>
  <c r="AC593" i="12" s="1"/>
  <c r="AC605" i="12" a="1"/>
  <c r="AC605" i="12" s="1"/>
  <c r="AB617" i="12" a="1"/>
  <c r="AB617" i="12" s="1"/>
  <c r="Z543" i="12" a="1"/>
  <c r="Z543" i="12" s="1"/>
  <c r="AC564" i="12" a="1"/>
  <c r="AC564" i="12" s="1"/>
  <c r="Z579" i="12" a="1"/>
  <c r="Z579" i="12" s="1"/>
  <c r="Z600" i="12" a="1"/>
  <c r="Z600" i="12" s="1"/>
  <c r="AB619" i="12" a="1"/>
  <c r="AB619" i="12" s="1"/>
  <c r="Z633" i="12" a="1"/>
  <c r="Z633" i="12" s="1"/>
  <c r="AB651" i="12" a="1"/>
  <c r="AB651" i="12" s="1"/>
  <c r="AC553" i="12" a="1"/>
  <c r="AC553" i="12" s="1"/>
  <c r="AD570" i="12" a="1"/>
  <c r="AD570" i="12" s="1"/>
  <c r="Z588" i="12" a="1"/>
  <c r="Z588" i="12" s="1"/>
  <c r="AB611" i="12" a="1"/>
  <c r="AB611" i="12" s="1"/>
  <c r="AB630" i="12" a="1"/>
  <c r="AB630" i="12" s="1"/>
  <c r="AD649" i="12" a="1"/>
  <c r="AD649" i="12" s="1"/>
  <c r="Z669" i="12" a="1"/>
  <c r="Z669" i="12" s="1"/>
  <c r="AC654" i="12" a="1"/>
  <c r="AC654" i="12" s="1"/>
  <c r="AC673" i="12" a="1"/>
  <c r="AC673" i="12" s="1"/>
  <c r="AB687" i="12" a="1"/>
  <c r="AB687" i="12" s="1"/>
  <c r="AB449" i="12" a="1"/>
  <c r="AB449" i="12" s="1"/>
  <c r="Z475" i="12" a="1"/>
  <c r="Z475" i="12" s="1"/>
  <c r="AC497" i="12" a="1"/>
  <c r="AC497" i="12" s="1"/>
  <c r="Z509" i="12" a="1"/>
  <c r="Z509" i="12" s="1"/>
  <c r="AB527" i="12" a="1"/>
  <c r="AB527" i="12" s="1"/>
  <c r="AC464" i="12" a="1"/>
  <c r="AC464" i="12" s="1"/>
  <c r="Z482" i="12" a="1"/>
  <c r="Z482" i="12" s="1"/>
  <c r="Z500" i="12" a="1"/>
  <c r="Z500" i="12" s="1"/>
  <c r="AB518" i="12" a="1"/>
  <c r="AB518" i="12" s="1"/>
  <c r="AB533" i="12" a="1"/>
  <c r="AB533" i="12" s="1"/>
  <c r="AD546" i="12" a="1"/>
  <c r="AD546" i="12" s="1"/>
  <c r="Z444" i="12" a="1"/>
  <c r="Z444" i="12" s="1"/>
  <c r="AB458" i="12" a="1"/>
  <c r="AB458" i="12" s="1"/>
  <c r="AC470" i="12" a="1"/>
  <c r="AC470" i="12" s="1"/>
  <c r="AB485" i="12" a="1"/>
  <c r="AB485" i="12" s="1"/>
  <c r="Z501" i="12" a="1"/>
  <c r="Z501" i="12" s="1"/>
  <c r="AD517" i="12" a="1"/>
  <c r="AD517" i="12" s="1"/>
  <c r="AC528" i="12" a="1"/>
  <c r="AC528" i="12" s="1"/>
  <c r="AC455" i="12" a="1"/>
  <c r="AC455" i="12" s="1"/>
  <c r="Z476" i="12" a="1"/>
  <c r="Z476" i="12" s="1"/>
  <c r="AD488" i="12" a="1"/>
  <c r="AD488" i="12" s="1"/>
  <c r="AB505" i="12" a="1"/>
  <c r="AB505" i="12" s="1"/>
  <c r="AD523" i="12" a="1"/>
  <c r="AD523" i="12" s="1"/>
  <c r="AB539" i="12" a="1"/>
  <c r="AB539" i="12" s="1"/>
  <c r="AC454" i="12" a="1"/>
  <c r="AC454" i="12" s="1"/>
  <c r="Z473" i="12" a="1"/>
  <c r="Z473" i="12" s="1"/>
  <c r="AD494" i="12" a="1"/>
  <c r="AD494" i="12" s="1"/>
  <c r="Z512" i="12" a="1"/>
  <c r="Z512" i="12" s="1"/>
  <c r="AB525" i="12" a="1"/>
  <c r="AB525" i="12" s="1"/>
  <c r="AB540" i="12" a="1"/>
  <c r="AB540" i="12" s="1"/>
  <c r="AD552" i="12" a="1"/>
  <c r="AD552" i="12" s="1"/>
  <c r="AC566" i="12" a="1"/>
  <c r="AC566" i="12" s="1"/>
  <c r="Z581" i="12" a="1"/>
  <c r="Z581" i="12" s="1"/>
  <c r="AB598" i="12" a="1"/>
  <c r="AB598" i="12" s="1"/>
  <c r="AD618" i="12" a="1"/>
  <c r="AD618" i="12" s="1"/>
  <c r="AB632" i="12" a="1"/>
  <c r="AB632" i="12" s="1"/>
  <c r="AD650" i="12" a="1"/>
  <c r="AD650" i="12" s="1"/>
  <c r="Z559" i="12" a="1"/>
  <c r="Z559" i="12" s="1"/>
  <c r="AC572" i="12" a="1"/>
  <c r="AC572" i="12" s="1"/>
  <c r="Z590" i="12" a="1"/>
  <c r="Z590" i="12" s="1"/>
  <c r="Z604" i="12" a="1"/>
  <c r="Z604" i="12" s="1"/>
  <c r="Z616" i="12" a="1"/>
  <c r="Z616" i="12" s="1"/>
  <c r="AD542" i="12" a="1"/>
  <c r="AD542" i="12" s="1"/>
  <c r="AB563" i="12" a="1"/>
  <c r="AB563" i="12" s="1"/>
  <c r="Z583" i="12" a="1"/>
  <c r="Z583" i="12" s="1"/>
  <c r="AC599" i="12" a="1"/>
  <c r="AC599" i="12" s="1"/>
  <c r="AC613" i="12" a="1"/>
  <c r="AC613" i="12" s="1"/>
  <c r="AC634" i="12" a="1"/>
  <c r="AC634" i="12" s="1"/>
  <c r="Z544" i="12" a="1"/>
  <c r="Z544" i="12" s="1"/>
  <c r="AC557" i="12" a="1"/>
  <c r="AC557" i="12" s="1"/>
  <c r="AB574" i="12" a="1"/>
  <c r="AB574" i="12" s="1"/>
  <c r="AD587" i="12" a="1"/>
  <c r="AD587" i="12" s="1"/>
  <c r="AD599" i="12" a="1"/>
  <c r="AD599" i="12" s="1"/>
  <c r="AB615" i="12" a="1"/>
  <c r="AB615" i="12" s="1"/>
  <c r="AC636" i="12" a="1"/>
  <c r="AC636" i="12" s="1"/>
  <c r="Z553" i="12" a="1"/>
  <c r="Z553" i="12" s="1"/>
  <c r="AD568" i="12" a="1"/>
  <c r="AD568" i="12" s="1"/>
  <c r="AC581" i="12" a="1"/>
  <c r="AC581" i="12" s="1"/>
  <c r="AC601" i="12" a="1"/>
  <c r="AC601" i="12" s="1"/>
  <c r="AB616" i="12" a="1"/>
  <c r="AB616" i="12" s="1"/>
  <c r="AD634" i="12" a="1"/>
  <c r="AD634" i="12" s="1"/>
  <c r="AB648" i="12" a="1"/>
  <c r="AB648" i="12" s="1"/>
  <c r="AD547" i="12" a="1"/>
  <c r="AD547" i="12" s="1"/>
  <c r="Z567" i="12" a="1"/>
  <c r="Z567" i="12" s="1"/>
  <c r="AC582" i="12" a="1"/>
  <c r="AC582" i="12" s="1"/>
  <c r="AB595" i="12" a="1"/>
  <c r="AB595" i="12" s="1"/>
  <c r="AC606" i="12" a="1"/>
  <c r="AC606" i="12" s="1"/>
  <c r="AB618" i="12" a="1"/>
  <c r="AB618" i="12" s="1"/>
  <c r="AC551" i="12" a="1"/>
  <c r="AC551" i="12" s="1"/>
  <c r="AB565" i="12" a="1"/>
  <c r="AB565" i="12" s="1"/>
  <c r="AD582" i="12" a="1"/>
  <c r="AD582" i="12" s="1"/>
  <c r="AD603" i="12" a="1"/>
  <c r="AD603" i="12" s="1"/>
  <c r="AB620" i="12" a="1"/>
  <c r="AB620" i="12" s="1"/>
  <c r="Z634" i="12" a="1"/>
  <c r="Z634" i="12" s="1"/>
  <c r="AB652" i="12" a="1"/>
  <c r="AB652" i="12" s="1"/>
  <c r="AD560" i="12" a="1"/>
  <c r="AD560" i="12" s="1"/>
  <c r="AB572" i="12" a="1"/>
  <c r="AB572" i="12" s="1"/>
  <c r="AC594" i="12" a="1"/>
  <c r="AC594" i="12" s="1"/>
  <c r="Z612" i="12" a="1"/>
  <c r="Z612" i="12" s="1"/>
  <c r="AB631" i="12" a="1"/>
  <c r="AB631" i="12" s="1"/>
  <c r="AC652" i="12" a="1"/>
  <c r="AC652" i="12" s="1"/>
  <c r="AD671" i="12" a="1"/>
  <c r="AD671" i="12" s="1"/>
  <c r="AB656" i="12" a="1"/>
  <c r="AB656" i="12" s="1"/>
  <c r="AC674" i="12" a="1"/>
  <c r="AC674" i="12" s="1"/>
  <c r="Z689" i="12" a="1"/>
  <c r="Z689" i="12" s="1"/>
  <c r="AC706" i="12" a="1"/>
  <c r="AC706" i="12" s="1"/>
  <c r="AC716" i="12" a="1"/>
  <c r="AC716" i="12" s="1"/>
  <c r="Z457" i="12" a="1"/>
  <c r="Z457" i="12" s="1"/>
  <c r="AD476" i="12" a="1"/>
  <c r="AD476" i="12" s="1"/>
  <c r="AB498" i="12" a="1"/>
  <c r="AB498" i="12" s="1"/>
  <c r="AD511" i="12" a="1"/>
  <c r="AD511" i="12" s="1"/>
  <c r="Z529" i="12" a="1"/>
  <c r="Z529" i="12" s="1"/>
  <c r="AD468" i="12" a="1"/>
  <c r="AD468" i="12" s="1"/>
  <c r="AD483" i="12" a="1"/>
  <c r="AD483" i="12" s="1"/>
  <c r="AC503" i="12" a="1"/>
  <c r="AC503" i="12" s="1"/>
  <c r="Z520" i="12" a="1"/>
  <c r="Z520" i="12" s="1"/>
  <c r="Z535" i="12" a="1"/>
  <c r="Z535" i="12" s="1"/>
  <c r="AC547" i="12" a="1"/>
  <c r="AC547" i="12" s="1"/>
  <c r="Z445" i="12" a="1"/>
  <c r="Z445" i="12" s="1"/>
  <c r="Z459" i="12" a="1"/>
  <c r="Z459" i="12" s="1"/>
  <c r="Z472" i="12" a="1"/>
  <c r="Z472" i="12" s="1"/>
  <c r="Z486" i="12" a="1"/>
  <c r="Z486" i="12" s="1"/>
  <c r="AD502" i="12" a="1"/>
  <c r="AD502" i="12" s="1"/>
  <c r="AC518" i="12" a="1"/>
  <c r="AC518" i="12" s="1"/>
  <c r="Z530" i="12" a="1"/>
  <c r="Z530" i="12" s="1"/>
  <c r="AD456" i="12" a="1"/>
  <c r="AD456" i="12" s="1"/>
  <c r="AD477" i="12" a="1"/>
  <c r="AD477" i="12" s="1"/>
  <c r="AB489" i="12" a="1"/>
  <c r="AB489" i="12" s="1"/>
  <c r="AD508" i="12" a="1"/>
  <c r="AD508" i="12" s="1"/>
  <c r="Z526" i="12" a="1"/>
  <c r="Z526" i="12" s="1"/>
  <c r="AC543" i="12" a="1"/>
  <c r="AC543" i="12" s="1"/>
  <c r="AC457" i="12" a="1"/>
  <c r="AC457" i="12" s="1"/>
  <c r="AD474" i="12" a="1"/>
  <c r="AD474" i="12" s="1"/>
  <c r="AB495" i="12" a="1"/>
  <c r="AB495" i="12" s="1"/>
  <c r="AD513" i="12" a="1"/>
  <c r="AD513" i="12" s="1"/>
  <c r="AC529" i="12" a="1"/>
  <c r="AC529" i="12" s="1"/>
  <c r="Z541" i="12" a="1"/>
  <c r="Z541" i="12" s="1"/>
  <c r="AD553" i="12" a="1"/>
  <c r="AD553" i="12" s="1"/>
  <c r="Z569" i="12" a="1"/>
  <c r="Z569" i="12" s="1"/>
  <c r="Z582" i="12" a="1"/>
  <c r="Z582" i="12" s="1"/>
  <c r="Z601" i="12" a="1"/>
  <c r="Z601" i="12" s="1"/>
  <c r="AC619" i="12" a="1"/>
  <c r="AC619" i="12" s="1"/>
  <c r="Z635" i="12" a="1"/>
  <c r="Z635" i="12" s="1"/>
  <c r="Z542" i="12" a="1"/>
  <c r="Z542" i="12" s="1"/>
  <c r="AC562" i="12" a="1"/>
  <c r="AC562" i="12" s="1"/>
  <c r="AD577" i="12" a="1"/>
  <c r="AD577" i="12" s="1"/>
  <c r="Z592" i="12" a="1"/>
  <c r="Z592" i="12" s="1"/>
  <c r="Z605" i="12" a="1"/>
  <c r="Z605" i="12" s="1"/>
  <c r="AD619" i="12" a="1"/>
  <c r="AD619" i="12" s="1"/>
  <c r="AB546" i="12" a="1"/>
  <c r="AB546" i="12" s="1"/>
  <c r="Z564" i="12" a="1"/>
  <c r="Z564" i="12" s="1"/>
  <c r="AD584" i="12" a="1"/>
  <c r="AD584" i="12" s="1"/>
  <c r="AC600" i="12" a="1"/>
  <c r="AC600" i="12" s="1"/>
  <c r="Z617" i="12" a="1"/>
  <c r="Z617" i="12" s="1"/>
  <c r="AB635" i="12" a="1"/>
  <c r="AB635" i="12" s="1"/>
  <c r="AB545" i="12" a="1"/>
  <c r="AB545" i="12" s="1"/>
  <c r="AC558" i="12" a="1"/>
  <c r="AC558" i="12" s="1"/>
  <c r="Z576" i="12" a="1"/>
  <c r="Z576" i="12" s="1"/>
  <c r="AC588" i="12" a="1"/>
  <c r="AC588" i="12" s="1"/>
  <c r="AB601" i="12" a="1"/>
  <c r="AB601" i="12" s="1"/>
  <c r="AC623" i="12" a="1"/>
  <c r="AC623" i="12" s="1"/>
  <c r="Z641" i="12" a="1"/>
  <c r="Z641" i="12" s="1"/>
  <c r="Z554" i="12" a="1"/>
  <c r="Z554" i="12" s="1"/>
  <c r="AC569" i="12" a="1"/>
  <c r="AC569" i="12" s="1"/>
  <c r="AD588" i="12" a="1"/>
  <c r="AD588" i="12" s="1"/>
  <c r="AC604" i="12" a="1"/>
  <c r="AC604" i="12" s="1"/>
  <c r="Z619" i="12" a="1"/>
  <c r="Z619" i="12" s="1"/>
  <c r="AC635" i="12" a="1"/>
  <c r="AC635" i="12" s="1"/>
  <c r="Z651" i="12" a="1"/>
  <c r="Z651" i="12" s="1"/>
  <c r="AD549" i="12" a="1"/>
  <c r="AD549" i="12" s="1"/>
  <c r="AD569" i="12" a="1"/>
  <c r="AD569" i="12" s="1"/>
  <c r="AB583" i="12" a="1"/>
  <c r="AB583" i="12" s="1"/>
  <c r="Z597" i="12" a="1"/>
  <c r="Z597" i="12" s="1"/>
  <c r="AB607" i="12" a="1"/>
  <c r="AB607" i="12" s="1"/>
  <c r="Z621" i="12" a="1"/>
  <c r="Z621" i="12" s="1"/>
  <c r="AB552" i="12" a="1"/>
  <c r="AB552" i="12" s="1"/>
  <c r="Z568" i="12" a="1"/>
  <c r="Z568" i="12" s="1"/>
  <c r="Z585" i="12" a="1"/>
  <c r="Z585" i="12" s="1"/>
  <c r="AD605" i="12" a="1"/>
  <c r="AD605" i="12" s="1"/>
  <c r="Z622" i="12" a="1"/>
  <c r="Z622" i="12" s="1"/>
  <c r="AD637" i="12" a="1"/>
  <c r="AD637" i="12" s="1"/>
  <c r="AD655" i="12" a="1"/>
  <c r="AD655" i="12" s="1"/>
  <c r="AB561" i="12" a="1"/>
  <c r="AB561" i="12" s="1"/>
  <c r="Z573" i="12" a="1"/>
  <c r="Z573" i="12" s="1"/>
  <c r="AD595" i="12" a="1"/>
  <c r="AD595" i="12" s="1"/>
  <c r="Z613" i="12" a="1"/>
  <c r="Z613" i="12" s="1"/>
  <c r="AC639" i="12" a="1"/>
  <c r="AC639" i="12" s="1"/>
  <c r="AB653" i="12" a="1"/>
  <c r="AB653" i="12" s="1"/>
  <c r="AB672" i="12" a="1"/>
  <c r="AB672" i="12" s="1"/>
  <c r="AD662" i="12" a="1"/>
  <c r="AD662" i="12" s="1"/>
  <c r="AB675" i="12" a="1"/>
  <c r="AB675" i="12" s="1"/>
  <c r="AD690" i="12" a="1"/>
  <c r="AD690" i="12" s="1"/>
  <c r="AB707" i="12" a="1"/>
  <c r="AB707" i="12" s="1"/>
  <c r="AB717" i="12" a="1"/>
  <c r="AB717" i="12" s="1"/>
  <c r="AB512" i="12" a="1"/>
  <c r="AB512" i="12" s="1"/>
  <c r="Z458" i="12" a="1"/>
  <c r="Z458" i="12" s="1"/>
  <c r="AB480" i="12" a="1"/>
  <c r="AB480" i="12" s="1"/>
  <c r="AD501" i="12" a="1"/>
  <c r="AD501" i="12" s="1"/>
  <c r="AC512" i="12" a="1"/>
  <c r="AC512" i="12" s="1"/>
  <c r="AB532" i="12" a="1"/>
  <c r="AB532" i="12" s="1"/>
  <c r="AB470" i="12" a="1"/>
  <c r="AB470" i="12" s="1"/>
  <c r="AB488" i="12" a="1"/>
  <c r="AB488" i="12" s="1"/>
  <c r="Z505" i="12" a="1"/>
  <c r="Z505" i="12" s="1"/>
  <c r="AC522" i="12" a="1"/>
  <c r="AC522" i="12" s="1"/>
  <c r="AD536" i="12" a="1"/>
  <c r="AD536" i="12" s="1"/>
  <c r="AD551" i="12" a="1"/>
  <c r="AD551" i="12" s="1"/>
  <c r="AD447" i="12" a="1"/>
  <c r="AD447" i="12" s="1"/>
  <c r="Z460" i="12" a="1"/>
  <c r="Z460" i="12" s="1"/>
  <c r="AD473" i="12" a="1"/>
  <c r="AD473" i="12" s="1"/>
  <c r="AD487" i="12" a="1"/>
  <c r="AD487" i="12" s="1"/>
  <c r="AB504" i="12" a="1"/>
  <c r="AB504" i="12" s="1"/>
  <c r="AB519" i="12" a="1"/>
  <c r="AB519" i="12" s="1"/>
  <c r="AD532" i="12" a="1"/>
  <c r="AD532" i="12" s="1"/>
  <c r="AC458" i="12" a="1"/>
  <c r="AC458" i="12" s="1"/>
  <c r="AC481" i="12" a="1"/>
  <c r="AC481" i="12" s="1"/>
  <c r="Z491" i="12" a="1"/>
  <c r="Z491" i="12" s="1"/>
  <c r="AB510" i="12" a="1"/>
  <c r="AB510" i="12" s="1"/>
  <c r="AD528" i="12" a="1"/>
  <c r="AD528" i="12" s="1"/>
  <c r="AB544" i="12" a="1"/>
  <c r="AB544" i="12" s="1"/>
  <c r="AB459" i="12" a="1"/>
  <c r="AB459" i="12" s="1"/>
  <c r="AB475" i="12" a="1"/>
  <c r="AB475" i="12" s="1"/>
  <c r="Z497" i="12" a="1"/>
  <c r="Z497" i="12" s="1"/>
  <c r="AB515" i="12" a="1"/>
  <c r="AB515" i="12" s="1"/>
  <c r="AB530" i="12" a="1"/>
  <c r="AB530" i="12" s="1"/>
  <c r="AD543" i="12" a="1"/>
  <c r="AD543" i="12" s="1"/>
  <c r="AC554" i="12" a="1"/>
  <c r="AC554" i="12" s="1"/>
  <c r="AC571" i="12" a="1"/>
  <c r="AC571" i="12" s="1"/>
  <c r="AB585" i="12" a="1"/>
  <c r="AB585" i="12" s="1"/>
  <c r="Z602" i="12" a="1"/>
  <c r="Z602" i="12" s="1"/>
  <c r="AB621" i="12" a="1"/>
  <c r="AB621" i="12" s="1"/>
  <c r="Z636" i="12" a="1"/>
  <c r="Z636" i="12" s="1"/>
  <c r="Z545" i="12" a="1"/>
  <c r="Z545" i="12" s="1"/>
  <c r="AD565" i="12" a="1"/>
  <c r="AD565" i="12" s="1"/>
  <c r="AC578" i="12" a="1"/>
  <c r="AC578" i="12" s="1"/>
  <c r="Z593" i="12" a="1"/>
  <c r="Z593" i="12" s="1"/>
  <c r="AD609" i="12" a="1"/>
  <c r="AD609" i="12" s="1"/>
  <c r="AD620" i="12" a="1"/>
  <c r="AD620" i="12" s="1"/>
  <c r="AB549" i="12" a="1"/>
  <c r="AB549" i="12" s="1"/>
  <c r="AD567" i="12" a="1"/>
  <c r="AD567" i="12" s="1"/>
  <c r="AC585" i="12" a="1"/>
  <c r="AC585" i="12" s="1"/>
  <c r="AB602" i="12" a="1"/>
  <c r="AB602" i="12" s="1"/>
  <c r="Z618" i="12" a="1"/>
  <c r="Z618" i="12" s="1"/>
  <c r="AB636" i="12" a="1"/>
  <c r="AB636" i="12" s="1"/>
  <c r="AC546" i="12" a="1"/>
  <c r="AC546" i="12" s="1"/>
  <c r="AD562" i="12" a="1"/>
  <c r="AD562" i="12" s="1"/>
  <c r="AD579" i="12" a="1"/>
  <c r="AD579" i="12" s="1"/>
  <c r="AB590" i="12" a="1"/>
  <c r="AB590" i="12" s="1"/>
  <c r="AC602" i="12" a="1"/>
  <c r="AC602" i="12" s="1"/>
  <c r="AC624" i="12" a="1"/>
  <c r="AC624" i="12" s="1"/>
  <c r="AD645" i="12" a="1"/>
  <c r="AD645" i="12" s="1"/>
  <c r="AD557" i="12" a="1"/>
  <c r="AD557" i="12" s="1"/>
  <c r="AB570" i="12" a="1"/>
  <c r="AB570" i="12" s="1"/>
  <c r="AC589" i="12" a="1"/>
  <c r="AC589" i="12" s="1"/>
  <c r="AB605" i="12" a="1"/>
  <c r="AB605" i="12" s="1"/>
  <c r="Z620" i="12" a="1"/>
  <c r="Z620" i="12" s="1"/>
  <c r="AB637" i="12" a="1"/>
  <c r="AB637" i="12" s="1"/>
  <c r="Z652" i="12" a="1"/>
  <c r="Z652" i="12" s="1"/>
  <c r="AC550" i="12" a="1"/>
  <c r="AC550" i="12" s="1"/>
  <c r="Z572" i="12" a="1"/>
  <c r="Z572" i="12" s="1"/>
  <c r="Z584" i="12" a="1"/>
  <c r="Z584" i="12" s="1"/>
  <c r="Z598" i="12" a="1"/>
  <c r="Z598" i="12" s="1"/>
  <c r="Z610" i="12" a="1"/>
  <c r="Z610" i="12" s="1"/>
  <c r="AD625" i="12" a="1"/>
  <c r="AD625" i="12" s="1"/>
  <c r="AB554" i="12" a="1"/>
  <c r="AB554" i="12" s="1"/>
  <c r="AC570" i="12" a="1"/>
  <c r="AC570" i="12" s="1"/>
  <c r="Z587" i="12" a="1"/>
  <c r="Z587" i="12" s="1"/>
  <c r="AD606" i="12" a="1"/>
  <c r="AD606" i="12" s="1"/>
  <c r="Z623" i="12" a="1"/>
  <c r="Z623" i="12" s="1"/>
  <c r="AD638" i="12" a="1"/>
  <c r="AD638" i="12" s="1"/>
  <c r="AC656" i="12" a="1"/>
  <c r="AC656" i="12" s="1"/>
  <c r="Z563" i="12" a="1"/>
  <c r="Z563" i="12" s="1"/>
  <c r="AC577" i="12" a="1"/>
  <c r="AC577" i="12" s="1"/>
  <c r="AB596" i="12" a="1"/>
  <c r="AB596" i="12" s="1"/>
  <c r="AD616" i="12" a="1"/>
  <c r="AD616" i="12" s="1"/>
  <c r="AC640" i="12" a="1"/>
  <c r="AC640" i="12" s="1"/>
  <c r="Z654" i="12" a="1"/>
  <c r="Z654" i="12" s="1"/>
  <c r="Z674" i="12" a="1"/>
  <c r="Z674" i="12" s="1"/>
  <c r="AD663" i="12" a="1"/>
  <c r="AD663" i="12" s="1"/>
  <c r="Z524" i="12" a="1"/>
  <c r="Z524" i="12" s="1"/>
  <c r="AD461" i="12" a="1"/>
  <c r="AD461" i="12" s="1"/>
  <c r="AD486" i="12" a="1"/>
  <c r="AD486" i="12" s="1"/>
  <c r="AC502" i="12" a="1"/>
  <c r="AC502" i="12" s="1"/>
  <c r="Z514" i="12" a="1"/>
  <c r="Z514" i="12" s="1"/>
  <c r="Z534" i="12" a="1"/>
  <c r="Z534" i="12" s="1"/>
  <c r="Z471" i="12" a="1"/>
  <c r="Z471" i="12" s="1"/>
  <c r="Z490" i="12" a="1"/>
  <c r="Z490" i="12" s="1"/>
  <c r="AD507" i="12" a="1"/>
  <c r="AD507" i="12" s="1"/>
  <c r="AB523" i="12" a="1"/>
  <c r="AB523" i="12" s="1"/>
  <c r="AC537" i="12" a="1"/>
  <c r="AC537" i="12" s="1"/>
  <c r="AB553" i="12" a="1"/>
  <c r="AB553" i="12" s="1"/>
  <c r="AB448" i="12" a="1"/>
  <c r="AB448" i="12" s="1"/>
  <c r="AD463" i="12" a="1"/>
  <c r="AD463" i="12" s="1"/>
  <c r="AC477" i="12" a="1"/>
  <c r="AC477" i="12" s="1"/>
  <c r="AC488" i="12" a="1"/>
  <c r="AC488" i="12" s="1"/>
  <c r="Z506" i="12" a="1"/>
  <c r="Z506" i="12" s="1"/>
  <c r="AD522" i="12" a="1"/>
  <c r="AD522" i="12" s="1"/>
  <c r="AC533" i="12" a="1"/>
  <c r="AC533" i="12" s="1"/>
  <c r="Z461" i="12" a="1"/>
  <c r="Z461" i="12" s="1"/>
  <c r="AB482" i="12" a="1"/>
  <c r="AB482" i="12" s="1"/>
  <c r="AD493" i="12" a="1"/>
  <c r="AD493" i="12" s="1"/>
  <c r="Z511" i="12" a="1"/>
  <c r="Z511" i="12" s="1"/>
  <c r="AB529" i="12" a="1"/>
  <c r="AB529" i="12" s="1"/>
  <c r="AD436" i="12" a="1"/>
  <c r="AD436" i="12" s="1"/>
  <c r="Z463" i="12" a="1"/>
  <c r="Z463" i="12" s="1"/>
  <c r="AC478" i="12" a="1"/>
  <c r="AC478" i="12" s="1"/>
  <c r="AB500" i="12" a="1"/>
  <c r="AB500" i="12" s="1"/>
  <c r="Z517" i="12" a="1"/>
  <c r="Z517" i="12" s="1"/>
  <c r="AD533" i="12" a="1"/>
  <c r="AD533" i="12" s="1"/>
  <c r="AC544" i="12" a="1"/>
  <c r="AC544" i="12" s="1"/>
  <c r="AB555" i="12" a="1"/>
  <c r="AB555" i="12" s="1"/>
  <c r="Z574" i="12" a="1"/>
  <c r="Z574" i="12" s="1"/>
  <c r="Z589" i="12" a="1"/>
  <c r="Z589" i="12" s="1"/>
  <c r="AD607" i="12" a="1"/>
  <c r="AD607" i="12" s="1"/>
  <c r="AB622" i="12" a="1"/>
  <c r="AB622" i="12" s="1"/>
  <c r="AD639" i="12" a="1"/>
  <c r="AD639" i="12" s="1"/>
  <c r="Z548" i="12" a="1"/>
  <c r="Z548" i="12" s="1"/>
  <c r="AD566" i="12" a="1"/>
  <c r="AD566" i="12" s="1"/>
  <c r="AC579" i="12" a="1"/>
  <c r="AC579" i="12" s="1"/>
  <c r="AD597" i="12" a="1"/>
  <c r="AD597" i="12" s="1"/>
  <c r="AC610" i="12" a="1"/>
  <c r="AC610" i="12" s="1"/>
  <c r="AC621" i="12" a="1"/>
  <c r="AC621" i="12" s="1"/>
  <c r="Z551" i="12" a="1"/>
  <c r="Z551" i="12" s="1"/>
  <c r="AD572" i="12" a="1"/>
  <c r="AD572" i="12" s="1"/>
  <c r="AC586" i="12" a="1"/>
  <c r="AC586" i="12" s="1"/>
  <c r="Z606" i="12" a="1"/>
  <c r="Z606" i="12" s="1"/>
  <c r="AD621" i="12" a="1"/>
  <c r="AD621" i="12" s="1"/>
  <c r="Z638" i="12" a="1"/>
  <c r="Z638" i="12" s="1"/>
  <c r="AB547" i="12" a="1"/>
  <c r="AB547" i="12" s="1"/>
  <c r="AC563" i="12" a="1"/>
  <c r="AC563" i="12" s="1"/>
  <c r="AC580" i="12" a="1"/>
  <c r="AC580" i="12" s="1"/>
  <c r="AB591" i="12" a="1"/>
  <c r="AB591" i="12" s="1"/>
  <c r="AB603" i="12" a="1"/>
  <c r="AB603" i="12" s="1"/>
  <c r="AB627" i="12" a="1"/>
  <c r="AB627" i="12" s="1"/>
  <c r="AB646" i="12" a="1"/>
  <c r="AB646" i="12" s="1"/>
  <c r="AD558" i="12" a="1"/>
  <c r="AD558" i="12" s="1"/>
  <c r="Z571" i="12" a="1"/>
  <c r="Z571" i="12" s="1"/>
  <c r="AC590" i="12" a="1"/>
  <c r="AC590" i="12" s="1"/>
  <c r="AB606" i="12" a="1"/>
  <c r="AB606" i="12" s="1"/>
  <c r="AD623" i="12" a="1"/>
  <c r="AD623" i="12" s="1"/>
  <c r="AB638" i="12" a="1"/>
  <c r="AB638" i="12" s="1"/>
  <c r="AD659" i="12" a="1"/>
  <c r="AD659" i="12" s="1"/>
  <c r="AB551" i="12" a="1"/>
  <c r="AB551" i="12" s="1"/>
  <c r="AD574" i="12" a="1"/>
  <c r="AD574" i="12" s="1"/>
  <c r="AD589" i="12" a="1"/>
  <c r="AD589" i="12" s="1"/>
  <c r="AD601" i="12" a="1"/>
  <c r="AD601" i="12" s="1"/>
  <c r="Z611" i="12" a="1"/>
  <c r="Z611" i="12" s="1"/>
  <c r="AC626" i="12" a="1"/>
  <c r="AC626" i="12" s="1"/>
  <c r="Z556" i="12" a="1"/>
  <c r="Z556" i="12" s="1"/>
  <c r="AB571" i="12" a="1"/>
  <c r="AB571" i="12" s="1"/>
  <c r="AD592" i="12" a="1"/>
  <c r="AD592" i="12" s="1"/>
  <c r="AB608" i="12" a="1"/>
  <c r="AB608" i="12" s="1"/>
  <c r="AD626" i="12" a="1"/>
  <c r="AD626" i="12" s="1"/>
  <c r="AB640" i="12" a="1"/>
  <c r="AB640" i="12" s="1"/>
  <c r="AB657" i="12" a="1"/>
  <c r="AB657" i="12" s="1"/>
  <c r="AD564" i="12" a="1"/>
  <c r="AD564" i="12" s="1"/>
  <c r="Z580" i="12" a="1"/>
  <c r="Z580" i="12" s="1"/>
  <c r="AB597" i="12" a="1"/>
  <c r="AB597" i="12" s="1"/>
  <c r="AD617" i="12" a="1"/>
  <c r="AD617" i="12" s="1"/>
  <c r="AB643" i="12" a="1"/>
  <c r="AB643" i="12" s="1"/>
  <c r="AD656" i="12" a="1"/>
  <c r="AD656" i="12" s="1"/>
  <c r="AC677" i="12" a="1"/>
  <c r="AC677" i="12" s="1"/>
  <c r="AC664" i="12" a="1"/>
  <c r="AC664" i="12" s="1"/>
  <c r="Z679" i="12" a="1"/>
  <c r="Z679" i="12" s="1"/>
  <c r="AC696" i="12" a="1"/>
  <c r="AC696" i="12" s="1"/>
  <c r="AD710" i="12" a="1"/>
  <c r="AD710" i="12" s="1"/>
  <c r="AC607" i="12" a="1"/>
  <c r="AC607" i="12" s="1"/>
  <c r="Z684" i="12" a="1"/>
  <c r="Z684" i="12" s="1"/>
  <c r="AB712" i="12" a="1"/>
  <c r="AB712" i="12" s="1"/>
  <c r="AD730" i="12" a="1"/>
  <c r="AD730" i="12" s="1"/>
  <c r="Z748" i="12" a="1"/>
  <c r="Z748" i="12" s="1"/>
  <c r="AD673" i="12" a="1"/>
  <c r="AD673" i="12" s="1"/>
  <c r="Z694" i="12" a="1"/>
  <c r="Z694" i="12" s="1"/>
  <c r="AD716" i="12" a="1"/>
  <c r="AD716" i="12" s="1"/>
  <c r="Z729" i="12" a="1"/>
  <c r="Z729" i="12" s="1"/>
  <c r="Z744" i="12" a="1"/>
  <c r="Z744" i="12" s="1"/>
  <c r="AB762" i="12" a="1"/>
  <c r="AB762" i="12" s="1"/>
  <c r="AD635" i="12" a="1"/>
  <c r="AD635" i="12" s="1"/>
  <c r="AD652" i="12" a="1"/>
  <c r="AD652" i="12" s="1"/>
  <c r="Z670" i="12" a="1"/>
  <c r="Z670" i="12" s="1"/>
  <c r="Z685" i="12" a="1"/>
  <c r="Z685" i="12" s="1"/>
  <c r="AB698" i="12" a="1"/>
  <c r="AB698" i="12" s="1"/>
  <c r="Z715" i="12" a="1"/>
  <c r="Z715" i="12" s="1"/>
  <c r="Z734" i="12" a="1"/>
  <c r="Z734" i="12" s="1"/>
  <c r="AD665" i="12" a="1"/>
  <c r="AD665" i="12" s="1"/>
  <c r="AC678" i="12" a="1"/>
  <c r="AC678" i="12" s="1"/>
  <c r="Z691" i="12" a="1"/>
  <c r="Z691" i="12" s="1"/>
  <c r="Z701" i="12" a="1"/>
  <c r="Z701" i="12" s="1"/>
  <c r="AB714" i="12" a="1"/>
  <c r="AB714" i="12" s="1"/>
  <c r="AC728" i="12" a="1"/>
  <c r="AC728" i="12" s="1"/>
  <c r="Z647" i="12" a="1"/>
  <c r="Z647" i="12" s="1"/>
  <c r="AC669" i="12" a="1"/>
  <c r="AC669" i="12" s="1"/>
  <c r="AB685" i="12" a="1"/>
  <c r="AB685" i="12" s="1"/>
  <c r="Z706" i="12" a="1"/>
  <c r="Z706" i="12" s="1"/>
  <c r="Z726" i="12" a="1"/>
  <c r="Z726" i="12" s="1"/>
  <c r="AD742" i="12" a="1"/>
  <c r="AD742" i="12" s="1"/>
  <c r="AC753" i="12" a="1"/>
  <c r="AC753" i="12" s="1"/>
  <c r="AC648" i="12" a="1"/>
  <c r="AC648" i="12" s="1"/>
  <c r="AD667" i="12" a="1"/>
  <c r="AD667" i="12" s="1"/>
  <c r="Z697" i="12" a="1"/>
  <c r="Z697" i="12" s="1"/>
  <c r="AB710" i="12" a="1"/>
  <c r="AB710" i="12" s="1"/>
  <c r="AD728" i="12" a="1"/>
  <c r="AD728" i="12" s="1"/>
  <c r="AC744" i="12" a="1"/>
  <c r="AC744" i="12" s="1"/>
  <c r="AD647" i="12" a="1"/>
  <c r="AD647" i="12" s="1"/>
  <c r="AB663" i="12" a="1"/>
  <c r="AB663" i="12" s="1"/>
  <c r="AC680" i="12" a="1"/>
  <c r="AC680" i="12" s="1"/>
  <c r="AC695" i="12" a="1"/>
  <c r="AC695" i="12" s="1"/>
  <c r="AC710" i="12" a="1"/>
  <c r="AC710" i="12" s="1"/>
  <c r="AB725" i="12" a="1"/>
  <c r="AB725" i="12" s="1"/>
  <c r="AD657" i="12" a="1"/>
  <c r="AD657" i="12" s="1"/>
  <c r="AC671" i="12" a="1"/>
  <c r="AC671" i="12" s="1"/>
  <c r="AC686" i="12" a="1"/>
  <c r="AC686" i="12" s="1"/>
  <c r="AD705" i="12" a="1"/>
  <c r="AD705" i="12" s="1"/>
  <c r="AC725" i="12" a="1"/>
  <c r="AC725" i="12" s="1"/>
  <c r="AB736" i="12" a="1"/>
  <c r="AB736" i="12" s="1"/>
  <c r="AD739" i="12" a="1"/>
  <c r="AD739" i="12" s="1"/>
  <c r="AB761" i="12" a="1"/>
  <c r="AB761" i="12" s="1"/>
  <c r="Z783" i="12" a="1"/>
  <c r="Z783" i="12" s="1"/>
  <c r="AB796" i="12" a="1"/>
  <c r="AB796" i="12" s="1"/>
  <c r="AC810" i="12" a="1"/>
  <c r="AC810" i="12" s="1"/>
  <c r="Z825" i="12" a="1"/>
  <c r="Z825" i="12" s="1"/>
  <c r="AC844" i="12" a="1"/>
  <c r="AC844" i="12" s="1"/>
  <c r="Z860" i="12" a="1"/>
  <c r="Z860" i="12" s="1"/>
  <c r="Z874" i="12" a="1"/>
  <c r="Z874" i="12" s="1"/>
  <c r="AC893" i="12" a="1"/>
  <c r="AC893" i="12" s="1"/>
  <c r="Z912" i="12" a="1"/>
  <c r="Z912" i="12" s="1"/>
  <c r="AC752" i="12" a="1"/>
  <c r="AC752" i="12" s="1"/>
  <c r="AB765" i="12" a="1"/>
  <c r="AB765" i="12" s="1"/>
  <c r="Z779" i="12" a="1"/>
  <c r="Z779" i="12" s="1"/>
  <c r="AC791" i="12" a="1"/>
  <c r="AC791" i="12" s="1"/>
  <c r="Z808" i="12" a="1"/>
  <c r="Z808" i="12" s="1"/>
  <c r="AC827" i="12" a="1"/>
  <c r="AC827" i="12" s="1"/>
  <c r="AB845" i="12" a="1"/>
  <c r="AB845" i="12" s="1"/>
  <c r="Z864" i="12" a="1"/>
  <c r="Z864" i="12" s="1"/>
  <c r="AB880" i="12" a="1"/>
  <c r="AB880" i="12" s="1"/>
  <c r="Z892" i="12" a="1"/>
  <c r="Z892" i="12" s="1"/>
  <c r="Z908" i="12" a="1"/>
  <c r="Z908" i="12" s="1"/>
  <c r="AB928" i="12" a="1"/>
  <c r="AB928" i="12" s="1"/>
  <c r="AD761" i="12" a="1"/>
  <c r="AD761" i="12" s="1"/>
  <c r="AD776" i="12" a="1"/>
  <c r="AD776" i="12" s="1"/>
  <c r="Z799" i="12" a="1"/>
  <c r="Z799" i="12" s="1"/>
  <c r="AB814" i="12" a="1"/>
  <c r="AB814" i="12" s="1"/>
  <c r="AB828" i="12" a="1"/>
  <c r="AB828" i="12" s="1"/>
  <c r="Z843" i="12" a="1"/>
  <c r="Z843" i="12" s="1"/>
  <c r="AC859" i="12" a="1"/>
  <c r="AC859" i="12" s="1"/>
  <c r="AB877" i="12" a="1"/>
  <c r="AB877" i="12" s="1"/>
  <c r="AC894" i="12" a="1"/>
  <c r="AC894" i="12" s="1"/>
  <c r="AB907" i="12" a="1"/>
  <c r="AB907" i="12" s="1"/>
  <c r="Z921" i="12" a="1"/>
  <c r="Z921" i="12" s="1"/>
  <c r="Z747" i="12" a="1"/>
  <c r="Z747" i="12" s="1"/>
  <c r="AC777" i="12" a="1"/>
  <c r="AC777" i="12" s="1"/>
  <c r="Z625" i="12" a="1"/>
  <c r="Z625" i="12" s="1"/>
  <c r="AB692" i="12" a="1"/>
  <c r="AB692" i="12" s="1"/>
  <c r="Z714" i="12" a="1"/>
  <c r="Z714" i="12" s="1"/>
  <c r="AB732" i="12" a="1"/>
  <c r="AB732" i="12" s="1"/>
  <c r="AD750" i="12" a="1"/>
  <c r="AD750" i="12" s="1"/>
  <c r="AB676" i="12" a="1"/>
  <c r="AB676" i="12" s="1"/>
  <c r="Z700" i="12" a="1"/>
  <c r="Z700" i="12" s="1"/>
  <c r="AB718" i="12" a="1"/>
  <c r="AB718" i="12" s="1"/>
  <c r="AC731" i="12" a="1"/>
  <c r="AC731" i="12" s="1"/>
  <c r="AC746" i="12" a="1"/>
  <c r="AC746" i="12" s="1"/>
  <c r="Z764" i="12" a="1"/>
  <c r="Z764" i="12" s="1"/>
  <c r="Z637" i="12" a="1"/>
  <c r="Z637" i="12" s="1"/>
  <c r="AC655" i="12" a="1"/>
  <c r="AC655" i="12" s="1"/>
  <c r="AD674" i="12" a="1"/>
  <c r="AD674" i="12" s="1"/>
  <c r="AC687" i="12" a="1"/>
  <c r="AC687" i="12" s="1"/>
  <c r="AC702" i="12" a="1"/>
  <c r="AC702" i="12" s="1"/>
  <c r="AC717" i="12" a="1"/>
  <c r="AC717" i="12" s="1"/>
  <c r="Z735" i="12" a="1"/>
  <c r="Z735" i="12" s="1"/>
  <c r="AC666" i="12" a="1"/>
  <c r="AC666" i="12" s="1"/>
  <c r="AB679" i="12" a="1"/>
  <c r="AB679" i="12" s="1"/>
  <c r="AC693" i="12" a="1"/>
  <c r="AC693" i="12" s="1"/>
  <c r="AD702" i="12" a="1"/>
  <c r="AD702" i="12" s="1"/>
  <c r="AD717" i="12" a="1"/>
  <c r="AD717" i="12" s="1"/>
  <c r="Z730" i="12" a="1"/>
  <c r="Z730" i="12" s="1"/>
  <c r="AC651" i="12" a="1"/>
  <c r="AC651" i="12" s="1"/>
  <c r="AB670" i="12" a="1"/>
  <c r="AB670" i="12" s="1"/>
  <c r="Z686" i="12" a="1"/>
  <c r="Z686" i="12" s="1"/>
  <c r="AC709" i="12" a="1"/>
  <c r="AC709" i="12" s="1"/>
  <c r="AB729" i="12" a="1"/>
  <c r="AB729" i="12" s="1"/>
  <c r="AC743" i="12" a="1"/>
  <c r="AC743" i="12" s="1"/>
  <c r="AD757" i="12" a="1"/>
  <c r="AD757" i="12" s="1"/>
  <c r="Z650" i="12" a="1"/>
  <c r="Z650" i="12" s="1"/>
  <c r="AD669" i="12" a="1"/>
  <c r="AD669" i="12" s="1"/>
  <c r="AD698" i="12" a="1"/>
  <c r="AD698" i="12" s="1"/>
  <c r="Z712" i="12" a="1"/>
  <c r="Z712" i="12" s="1"/>
  <c r="AB730" i="12" a="1"/>
  <c r="AB730" i="12" s="1"/>
  <c r="AD748" i="12" a="1"/>
  <c r="AD748" i="12" s="1"/>
  <c r="Z653" i="12" a="1"/>
  <c r="Z653" i="12" s="1"/>
  <c r="AC670" i="12" a="1"/>
  <c r="AC670" i="12" s="1"/>
  <c r="AD684" i="12" a="1"/>
  <c r="AD684" i="12" s="1"/>
  <c r="AD699" i="12" a="1"/>
  <c r="AD699" i="12" s="1"/>
  <c r="AD714" i="12" a="1"/>
  <c r="AD714" i="12" s="1"/>
  <c r="Z727" i="12" a="1"/>
  <c r="Z727" i="12" s="1"/>
  <c r="AD658" i="12" a="1"/>
  <c r="AD658" i="12" s="1"/>
  <c r="AC672" i="12" a="1"/>
  <c r="AC672" i="12" s="1"/>
  <c r="AC690" i="12" a="1"/>
  <c r="AC690" i="12" s="1"/>
  <c r="Z708" i="12" a="1"/>
  <c r="Z708" i="12" s="1"/>
  <c r="AB726" i="12" a="1"/>
  <c r="AB726" i="12" s="1"/>
  <c r="AC740" i="12" a="1"/>
  <c r="AC740" i="12" s="1"/>
  <c r="AB752" i="12" a="1"/>
  <c r="AB752" i="12" s="1"/>
  <c r="AC762" i="12" a="1"/>
  <c r="AC762" i="12" s="1"/>
  <c r="AC785" i="12" a="1"/>
  <c r="AC785" i="12" s="1"/>
  <c r="AC800" i="12" a="1"/>
  <c r="AC800" i="12" s="1"/>
  <c r="AB811" i="12" a="1"/>
  <c r="AB811" i="12" s="1"/>
  <c r="AC830" i="12" a="1"/>
  <c r="AC830" i="12" s="1"/>
  <c r="Z846" i="12" a="1"/>
  <c r="Z846" i="12" s="1"/>
  <c r="AD861" i="12" a="1"/>
  <c r="AD861" i="12" s="1"/>
  <c r="AD875" i="12" a="1"/>
  <c r="AD875" i="12" s="1"/>
  <c r="Z895" i="12" a="1"/>
  <c r="Z895" i="12" s="1"/>
  <c r="Z913" i="12" a="1"/>
  <c r="Z913" i="12" s="1"/>
  <c r="AD754" i="12" a="1"/>
  <c r="AD754" i="12" s="1"/>
  <c r="AB766" i="12" a="1"/>
  <c r="AB766" i="12" s="1"/>
  <c r="AD780" i="12" a="1"/>
  <c r="AD780" i="12" s="1"/>
  <c r="AD795" i="12" a="1"/>
  <c r="AD795" i="12" s="1"/>
  <c r="Z812" i="12" a="1"/>
  <c r="Z812" i="12" s="1"/>
  <c r="AB831" i="12" a="1"/>
  <c r="AB831" i="12" s="1"/>
  <c r="AD847" i="12" a="1"/>
  <c r="AD847" i="12" s="1"/>
  <c r="AC865" i="12" a="1"/>
  <c r="AC865" i="12" s="1"/>
  <c r="AC883" i="12" a="1"/>
  <c r="AC883" i="12" s="1"/>
  <c r="AD893" i="12" a="1"/>
  <c r="AD893" i="12" s="1"/>
  <c r="AC910" i="12" a="1"/>
  <c r="AC910" i="12" s="1"/>
  <c r="Z930" i="12" a="1"/>
  <c r="Z930" i="12" s="1"/>
  <c r="Z645" i="12" a="1"/>
  <c r="Z645" i="12" s="1"/>
  <c r="AB697" i="12" a="1"/>
  <c r="AB697" i="12" s="1"/>
  <c r="AD715" i="12" a="1"/>
  <c r="AD715" i="12" s="1"/>
  <c r="AD735" i="12" a="1"/>
  <c r="AD735" i="12" s="1"/>
  <c r="Z631" i="12" a="1"/>
  <c r="Z631" i="12" s="1"/>
  <c r="AB677" i="12" a="1"/>
  <c r="AB677" i="12" s="1"/>
  <c r="AD701" i="12" a="1"/>
  <c r="AD701" i="12" s="1"/>
  <c r="Z719" i="12" a="1"/>
  <c r="Z719" i="12" s="1"/>
  <c r="AC732" i="12" a="1"/>
  <c r="AC732" i="12" s="1"/>
  <c r="AB747" i="12" a="1"/>
  <c r="AB747" i="12" s="1"/>
  <c r="AD765" i="12" a="1"/>
  <c r="AD765" i="12" s="1"/>
  <c r="AB639" i="12" a="1"/>
  <c r="AB639" i="12" s="1"/>
  <c r="Z659" i="12" a="1"/>
  <c r="Z659" i="12" s="1"/>
  <c r="AC675" i="12" a="1"/>
  <c r="AC675" i="12" s="1"/>
  <c r="AB688" i="12" a="1"/>
  <c r="AB688" i="12" s="1"/>
  <c r="AD706" i="12" a="1"/>
  <c r="AD706" i="12" s="1"/>
  <c r="Z720" i="12" a="1"/>
  <c r="Z720" i="12" s="1"/>
  <c r="AC737" i="12" a="1"/>
  <c r="AC737" i="12" s="1"/>
  <c r="AC667" i="12" a="1"/>
  <c r="AC667" i="12" s="1"/>
  <c r="Z681" i="12" a="1"/>
  <c r="Z681" i="12" s="1"/>
  <c r="AB694" i="12" a="1"/>
  <c r="AB694" i="12" s="1"/>
  <c r="AC703" i="12" a="1"/>
  <c r="AC703" i="12" s="1"/>
  <c r="AC718" i="12" a="1"/>
  <c r="AC718" i="12" s="1"/>
  <c r="AD732" i="12" a="1"/>
  <c r="AD732" i="12" s="1"/>
  <c r="Z657" i="12" a="1"/>
  <c r="Z657" i="12" s="1"/>
  <c r="Z672" i="12" a="1"/>
  <c r="Z672" i="12" s="1"/>
  <c r="AD688" i="12" a="1"/>
  <c r="AD688" i="12" s="1"/>
  <c r="Z711" i="12" a="1"/>
  <c r="Z711" i="12" s="1"/>
  <c r="Z731" i="12" a="1"/>
  <c r="Z731" i="12" s="1"/>
  <c r="AB744" i="12" a="1"/>
  <c r="AB744" i="12" s="1"/>
  <c r="AC758" i="12" a="1"/>
  <c r="AC758" i="12" s="1"/>
  <c r="AD651" i="12" a="1"/>
  <c r="AD651" i="12" s="1"/>
  <c r="AB680" i="12" a="1"/>
  <c r="AB680" i="12" s="1"/>
  <c r="AC699" i="12" a="1"/>
  <c r="AC699" i="12" s="1"/>
  <c r="AC714" i="12" a="1"/>
  <c r="AC714" i="12" s="1"/>
  <c r="Z732" i="12" a="1"/>
  <c r="Z732" i="12" s="1"/>
  <c r="AB750" i="12" a="1"/>
  <c r="AB750" i="12" s="1"/>
  <c r="Z655" i="12" a="1"/>
  <c r="Z655" i="12" s="1"/>
  <c r="AB671" i="12" a="1"/>
  <c r="AB671" i="12" s="1"/>
  <c r="AC685" i="12" a="1"/>
  <c r="AC685" i="12" s="1"/>
  <c r="AB701" i="12" a="1"/>
  <c r="AB701" i="12" s="1"/>
  <c r="AC715" i="12" a="1"/>
  <c r="AC715" i="12" s="1"/>
  <c r="AC729" i="12" a="1"/>
  <c r="AC729" i="12" s="1"/>
  <c r="AC661" i="12" a="1"/>
  <c r="AC661" i="12" s="1"/>
  <c r="Z677" i="12" a="1"/>
  <c r="Z677" i="12" s="1"/>
  <c r="AC691" i="12" a="1"/>
  <c r="AC691" i="12" s="1"/>
  <c r="AB711" i="12" a="1"/>
  <c r="AB711" i="12" s="1"/>
  <c r="Z728" i="12" a="1"/>
  <c r="Z728" i="12" s="1"/>
  <c r="AB741" i="12" a="1"/>
  <c r="AB741" i="12" s="1"/>
  <c r="AD753" i="12" a="1"/>
  <c r="AD753" i="12" s="1"/>
  <c r="AC764" i="12" a="1"/>
  <c r="AC764" i="12" s="1"/>
  <c r="AB786" i="12" a="1"/>
  <c r="AB786" i="12" s="1"/>
  <c r="AB801" i="12" a="1"/>
  <c r="AB801" i="12" s="1"/>
  <c r="AC813" i="12" a="1"/>
  <c r="AC813" i="12" s="1"/>
  <c r="Z832" i="12" a="1"/>
  <c r="Z832" i="12" s="1"/>
  <c r="AB848" i="12" a="1"/>
  <c r="AB848" i="12" s="1"/>
  <c r="AB862" i="12" a="1"/>
  <c r="AB862" i="12" s="1"/>
  <c r="AB876" i="12" a="1"/>
  <c r="AB876" i="12" s="1"/>
  <c r="AB898" i="12" a="1"/>
  <c r="AB898" i="12" s="1"/>
  <c r="AC915" i="12" a="1"/>
  <c r="AC915" i="12" s="1"/>
  <c r="AD756" i="12" a="1"/>
  <c r="AD756" i="12" s="1"/>
  <c r="AC768" i="12" a="1"/>
  <c r="AC768" i="12" s="1"/>
  <c r="AC781" i="12" a="1"/>
  <c r="AC781" i="12" s="1"/>
  <c r="AC796" i="12" a="1"/>
  <c r="AC796" i="12" s="1"/>
  <c r="AD813" i="12" a="1"/>
  <c r="AD813" i="12" s="1"/>
  <c r="AD833" i="12" a="1"/>
  <c r="AD833" i="12" s="1"/>
  <c r="AC848" i="12" a="1"/>
  <c r="AC848" i="12" s="1"/>
  <c r="AC869" i="12" a="1"/>
  <c r="AC869" i="12" s="1"/>
  <c r="Z885" i="12" a="1"/>
  <c r="Z885" i="12" s="1"/>
  <c r="AB894" i="12" a="1"/>
  <c r="AB894" i="12" s="1"/>
  <c r="AD915" i="12" a="1"/>
  <c r="AD915" i="12" s="1"/>
  <c r="AC932" i="12" a="1"/>
  <c r="AC932" i="12" s="1"/>
  <c r="AD764" i="12" a="1"/>
  <c r="AD764" i="12" s="1"/>
  <c r="AC782" i="12" a="1"/>
  <c r="AC782" i="12" s="1"/>
  <c r="AB802" i="12" a="1"/>
  <c r="AB802" i="12" s="1"/>
  <c r="AD816" i="12" a="1"/>
  <c r="AD816" i="12" s="1"/>
  <c r="AC662" i="12" a="1"/>
  <c r="AC662" i="12" s="1"/>
  <c r="Z699" i="12" a="1"/>
  <c r="Z699" i="12" s="1"/>
  <c r="AD720" i="12" a="1"/>
  <c r="AD720" i="12" s="1"/>
  <c r="AC736" i="12" a="1"/>
  <c r="AC736" i="12" s="1"/>
  <c r="Z643" i="12" a="1"/>
  <c r="Z643" i="12" s="1"/>
  <c r="AD681" i="12" a="1"/>
  <c r="AD681" i="12" s="1"/>
  <c r="AB703" i="12" a="1"/>
  <c r="AB703" i="12" s="1"/>
  <c r="AD721" i="12" a="1"/>
  <c r="AD721" i="12" s="1"/>
  <c r="AD736" i="12" a="1"/>
  <c r="AD736" i="12" s="1"/>
  <c r="Z749" i="12" a="1"/>
  <c r="Z749" i="12" s="1"/>
  <c r="AC766" i="12" a="1"/>
  <c r="AC766" i="12" s="1"/>
  <c r="AD641" i="12" a="1"/>
  <c r="AD641" i="12" s="1"/>
  <c r="AD664" i="12" a="1"/>
  <c r="AD664" i="12" s="1"/>
  <c r="AC676" i="12" a="1"/>
  <c r="AC676" i="12" s="1"/>
  <c r="Z690" i="12" a="1"/>
  <c r="Z690" i="12" s="1"/>
  <c r="AD707" i="12" a="1"/>
  <c r="AD707" i="12" s="1"/>
  <c r="AC722" i="12" a="1"/>
  <c r="AC722" i="12" s="1"/>
  <c r="AC637" i="12" a="1"/>
  <c r="AC637" i="12" s="1"/>
  <c r="AB669" i="12" a="1"/>
  <c r="AB669" i="12" s="1"/>
  <c r="AD682" i="12" a="1"/>
  <c r="AD682" i="12" s="1"/>
  <c r="Z695" i="12" a="1"/>
  <c r="Z695" i="12" s="1"/>
  <c r="AB704" i="12" a="1"/>
  <c r="AB704" i="12" s="1"/>
  <c r="AB719" i="12" a="1"/>
  <c r="AB719" i="12" s="1"/>
  <c r="AD737" i="12" a="1"/>
  <c r="AD737" i="12" s="1"/>
  <c r="AB658" i="12" a="1"/>
  <c r="AB658" i="12" s="1"/>
  <c r="AD678" i="12" a="1"/>
  <c r="AD678" i="12" s="1"/>
  <c r="AD693" i="12" a="1"/>
  <c r="AD693" i="12" s="1"/>
  <c r="AD713" i="12" a="1"/>
  <c r="AD713" i="12" s="1"/>
  <c r="AC733" i="12" a="1"/>
  <c r="AC733" i="12" s="1"/>
  <c r="Z746" i="12" a="1"/>
  <c r="Z746" i="12" s="1"/>
  <c r="AB759" i="12" a="1"/>
  <c r="AB759" i="12" s="1"/>
  <c r="Z656" i="12" a="1"/>
  <c r="Z656" i="12" s="1"/>
  <c r="Z687" i="12" a="1"/>
  <c r="Z687" i="12" s="1"/>
  <c r="AC700" i="12" a="1"/>
  <c r="AC700" i="12" s="1"/>
  <c r="AB715" i="12" a="1"/>
  <c r="AB715" i="12" s="1"/>
  <c r="AD733" i="12" a="1"/>
  <c r="AD733" i="12" s="1"/>
  <c r="Z632" i="12" a="1"/>
  <c r="Z632" i="12" s="1"/>
  <c r="AC657" i="12" a="1"/>
  <c r="AC657" i="12" s="1"/>
  <c r="AB673" i="12" a="1"/>
  <c r="AB673" i="12" s="1"/>
  <c r="AB686" i="12" a="1"/>
  <c r="AB686" i="12" s="1"/>
  <c r="Z702" i="12" a="1"/>
  <c r="Z702" i="12" s="1"/>
  <c r="AD719" i="12" a="1"/>
  <c r="AD719" i="12" s="1"/>
  <c r="AC730" i="12" a="1"/>
  <c r="AC730" i="12" s="1"/>
  <c r="AC663" i="12" a="1"/>
  <c r="AC663" i="12" s="1"/>
  <c r="AD680" i="12" a="1"/>
  <c r="AD680" i="12" s="1"/>
  <c r="Z693" i="12" a="1"/>
  <c r="Z693" i="12" s="1"/>
  <c r="Z713" i="12" a="1"/>
  <c r="Z713" i="12" s="1"/>
  <c r="AD729" i="12" a="1"/>
  <c r="AD729" i="12" s="1"/>
  <c r="AD744" i="12" a="1"/>
  <c r="AD744" i="12" s="1"/>
  <c r="AC754" i="12" a="1"/>
  <c r="AC754" i="12" s="1"/>
  <c r="AB767" i="12" a="1"/>
  <c r="AB767" i="12" s="1"/>
  <c r="Z788" i="12" a="1"/>
  <c r="Z788" i="12" s="1"/>
  <c r="Z803" i="12" a="1"/>
  <c r="Z803" i="12" s="1"/>
  <c r="AD815" i="12" a="1"/>
  <c r="AD815" i="12" s="1"/>
  <c r="AC833" i="12" a="1"/>
  <c r="AC833" i="12" s="1"/>
  <c r="AC851" i="12" a="1"/>
  <c r="AC851" i="12" s="1"/>
  <c r="AB866" i="12" a="1"/>
  <c r="AB866" i="12" s="1"/>
  <c r="AC879" i="12" a="1"/>
  <c r="AC879" i="12" s="1"/>
  <c r="Z900" i="12" a="1"/>
  <c r="Z900" i="12" s="1"/>
  <c r="AC916" i="12" a="1"/>
  <c r="AC916" i="12" s="1"/>
  <c r="AC757" i="12" a="1"/>
  <c r="AC757" i="12" s="1"/>
  <c r="AB769" i="12" a="1"/>
  <c r="AB769" i="12" s="1"/>
  <c r="AB782" i="12" a="1"/>
  <c r="AB782" i="12" s="1"/>
  <c r="AB797" i="12" a="1"/>
  <c r="AB797" i="12" s="1"/>
  <c r="AB817" i="12" a="1"/>
  <c r="AB817" i="12" s="1"/>
  <c r="AC834" i="12" a="1"/>
  <c r="AC834" i="12" s="1"/>
  <c r="Z850" i="12" a="1"/>
  <c r="Z850" i="12" s="1"/>
  <c r="Z871" i="12" a="1"/>
  <c r="Z871" i="12" s="1"/>
  <c r="AC886" i="12" a="1"/>
  <c r="AC886" i="12" s="1"/>
  <c r="Z896" i="12" a="1"/>
  <c r="Z896" i="12" s="1"/>
  <c r="AC917" i="12" a="1"/>
  <c r="AC917" i="12" s="1"/>
  <c r="Z935" i="12" a="1"/>
  <c r="Z935" i="12" s="1"/>
  <c r="AD767" i="12" a="1"/>
  <c r="AD767" i="12" s="1"/>
  <c r="Z784" i="12" a="1"/>
  <c r="Z784" i="12" s="1"/>
  <c r="Z804" i="12" a="1"/>
  <c r="Z804" i="12" s="1"/>
  <c r="Z819" i="12" a="1"/>
  <c r="Z819" i="12" s="1"/>
  <c r="AC831" i="12" a="1"/>
  <c r="AC831" i="12" s="1"/>
  <c r="AB849" i="12" a="1"/>
  <c r="AB849" i="12" s="1"/>
  <c r="AC866" i="12" a="1"/>
  <c r="AC866" i="12" s="1"/>
  <c r="Z882" i="12" a="1"/>
  <c r="Z882" i="12" s="1"/>
  <c r="AB900" i="12" a="1"/>
  <c r="AB900" i="12" s="1"/>
  <c r="Z914" i="12" a="1"/>
  <c r="Z914" i="12" s="1"/>
  <c r="AD927" i="12" a="1"/>
  <c r="AD927" i="12" s="1"/>
  <c r="AD769" i="12" a="1"/>
  <c r="AD769" i="12" s="1"/>
  <c r="AB783" i="12" a="1"/>
  <c r="AB783" i="12" s="1"/>
  <c r="AD796" i="12" a="1"/>
  <c r="AD796" i="12" s="1"/>
  <c r="Z649" i="12" a="1"/>
  <c r="Z649" i="12" s="1"/>
  <c r="AC701" i="12" a="1"/>
  <c r="AC701" i="12" s="1"/>
  <c r="AC721" i="12" a="1"/>
  <c r="AC721" i="12" s="1"/>
  <c r="Z738" i="12" a="1"/>
  <c r="Z738" i="12" s="1"/>
  <c r="AB645" i="12" a="1"/>
  <c r="AB645" i="12" s="1"/>
  <c r="AC682" i="12" a="1"/>
  <c r="AC682" i="12" s="1"/>
  <c r="Z704" i="12" a="1"/>
  <c r="Z704" i="12" s="1"/>
  <c r="AB722" i="12" a="1"/>
  <c r="AB722" i="12" s="1"/>
  <c r="AB737" i="12" a="1"/>
  <c r="AB737" i="12" s="1"/>
  <c r="AC751" i="12" a="1"/>
  <c r="AC751" i="12" s="1"/>
  <c r="AC767" i="12" a="1"/>
  <c r="AC767" i="12" s="1"/>
  <c r="AC643" i="12" a="1"/>
  <c r="AC643" i="12" s="1"/>
  <c r="AC665" i="12" a="1"/>
  <c r="AC665" i="12" s="1"/>
  <c r="AD677" i="12" a="1"/>
  <c r="AD677" i="12" s="1"/>
  <c r="AD692" i="12" a="1"/>
  <c r="AD692" i="12" s="1"/>
  <c r="AB708" i="12" a="1"/>
  <c r="AB708" i="12" s="1"/>
  <c r="AD726" i="12" a="1"/>
  <c r="AD726" i="12" s="1"/>
  <c r="Z658" i="12" a="1"/>
  <c r="Z658" i="12" s="1"/>
  <c r="Z671" i="12" a="1"/>
  <c r="Z671" i="12" s="1"/>
  <c r="AB684" i="12" a="1"/>
  <c r="AB684" i="12" s="1"/>
  <c r="Z696" i="12" a="1"/>
  <c r="Z696" i="12" s="1"/>
  <c r="AC708" i="12" a="1"/>
  <c r="AC708" i="12" s="1"/>
  <c r="AD722" i="12" a="1"/>
  <c r="AD722" i="12" s="1"/>
  <c r="Z740" i="12" a="1"/>
  <c r="Z740" i="12" s="1"/>
  <c r="Z662" i="12" a="1"/>
  <c r="Z662" i="12" s="1"/>
  <c r="AC679" i="12" a="1"/>
  <c r="AC679" i="12" s="1"/>
  <c r="AC694" i="12" a="1"/>
  <c r="AC694" i="12" s="1"/>
  <c r="Z716" i="12" a="1"/>
  <c r="Z716" i="12" s="1"/>
  <c r="AB734" i="12" a="1"/>
  <c r="AB734" i="12" s="1"/>
  <c r="AD747" i="12" a="1"/>
  <c r="AD747" i="12" s="1"/>
  <c r="AD762" i="12" a="1"/>
  <c r="AD762" i="12" s="1"/>
  <c r="AC659" i="12" a="1"/>
  <c r="AC659" i="12" s="1"/>
  <c r="AC689" i="12" a="1"/>
  <c r="AC689" i="12" s="1"/>
  <c r="AD704" i="12" a="1"/>
  <c r="AD704" i="12" s="1"/>
  <c r="Z717" i="12" a="1"/>
  <c r="Z717" i="12" s="1"/>
  <c r="AB735" i="12" a="1"/>
  <c r="AB735" i="12" s="1"/>
  <c r="AD636" i="12" a="1"/>
  <c r="AD636" i="12" s="1"/>
  <c r="AC658" i="12" a="1"/>
  <c r="AC658" i="12" s="1"/>
  <c r="AB674" i="12" a="1"/>
  <c r="AB674" i="12" s="1"/>
  <c r="Z688" i="12" a="1"/>
  <c r="Z688" i="12" s="1"/>
  <c r="Z703" i="12" a="1"/>
  <c r="Z703" i="12" s="1"/>
  <c r="AB720" i="12" a="1"/>
  <c r="AB720" i="12" s="1"/>
  <c r="AC734" i="12" a="1"/>
  <c r="AC734" i="12" s="1"/>
  <c r="AB664" i="12" a="1"/>
  <c r="AB664" i="12" s="1"/>
  <c r="AB681" i="12" a="1"/>
  <c r="AB681" i="12" s="1"/>
  <c r="AD695" i="12" a="1"/>
  <c r="AD695" i="12" s="1"/>
  <c r="AB716" i="12" a="1"/>
  <c r="AB716" i="12" s="1"/>
  <c r="AB731" i="12" a="1"/>
  <c r="AB731" i="12" s="1"/>
  <c r="AC745" i="12" a="1"/>
  <c r="AC745" i="12" s="1"/>
  <c r="AC755" i="12" a="1"/>
  <c r="AC755" i="12" s="1"/>
  <c r="Z770" i="12" a="1"/>
  <c r="Z770" i="12" s="1"/>
  <c r="AB791" i="12" a="1"/>
  <c r="AB791" i="12" s="1"/>
  <c r="AD804" i="12" a="1"/>
  <c r="AD804" i="12" s="1"/>
  <c r="AC816" i="12" a="1"/>
  <c r="AC816" i="12" s="1"/>
  <c r="AC837" i="12" a="1"/>
  <c r="AC837" i="12" s="1"/>
  <c r="Z853" i="12" a="1"/>
  <c r="Z853" i="12" s="1"/>
  <c r="Z867" i="12" a="1"/>
  <c r="Z867" i="12" s="1"/>
  <c r="Z881" i="12" a="1"/>
  <c r="Z881" i="12" s="1"/>
  <c r="AC903" i="12" a="1"/>
  <c r="AC903" i="12" s="1"/>
  <c r="AB917" i="12" a="1"/>
  <c r="AB917" i="12" s="1"/>
  <c r="AD758" i="12" a="1"/>
  <c r="AD758" i="12" s="1"/>
  <c r="Z771" i="12" a="1"/>
  <c r="Z771" i="12" s="1"/>
  <c r="AD785" i="12" a="1"/>
  <c r="AD785" i="12" s="1"/>
  <c r="Z798" i="12" a="1"/>
  <c r="Z798" i="12" s="1"/>
  <c r="AD819" i="12" a="1"/>
  <c r="AD819" i="12" s="1"/>
  <c r="Z836" i="12" a="1"/>
  <c r="Z836" i="12" s="1"/>
  <c r="AB852" i="12" a="1"/>
  <c r="AB852" i="12" s="1"/>
  <c r="AD872" i="12" a="1"/>
  <c r="AD872" i="12" s="1"/>
  <c r="AB887" i="12" a="1"/>
  <c r="AB887" i="12" s="1"/>
  <c r="AC897" i="12" a="1"/>
  <c r="AC897" i="12" s="1"/>
  <c r="Z920" i="12" a="1"/>
  <c r="Z920" i="12" s="1"/>
  <c r="AC937" i="12" a="1"/>
  <c r="AC937" i="12" s="1"/>
  <c r="AD768" i="12" a="1"/>
  <c r="AD768" i="12" s="1"/>
  <c r="Z789" i="12" a="1"/>
  <c r="Z789" i="12" s="1"/>
  <c r="AB807" i="12" a="1"/>
  <c r="AB807" i="12" s="1"/>
  <c r="AD820" i="12" a="1"/>
  <c r="AD820" i="12" s="1"/>
  <c r="Z833" i="12" a="1"/>
  <c r="Z833" i="12" s="1"/>
  <c r="AD851" i="12" a="1"/>
  <c r="AD851" i="12" s="1"/>
  <c r="Z868" i="12" a="1"/>
  <c r="Z868" i="12" s="1"/>
  <c r="AB884" i="12" a="1"/>
  <c r="AB884" i="12" s="1"/>
  <c r="Z902" i="12" a="1"/>
  <c r="Z902" i="12" s="1"/>
  <c r="AD916" i="12" a="1"/>
  <c r="AD916" i="12" s="1"/>
  <c r="Z668" i="12" a="1"/>
  <c r="Z668" i="12" s="1"/>
  <c r="AB702" i="12" a="1"/>
  <c r="AB702" i="12" s="1"/>
  <c r="AD725" i="12" a="1"/>
  <c r="AD725" i="12" s="1"/>
  <c r="AC741" i="12" a="1"/>
  <c r="AC741" i="12" s="1"/>
  <c r="AD653" i="12" a="1"/>
  <c r="AD653" i="12" s="1"/>
  <c r="AB683" i="12" a="1"/>
  <c r="AB683" i="12" s="1"/>
  <c r="Z705" i="12" a="1"/>
  <c r="Z705" i="12" s="1"/>
  <c r="AB723" i="12" a="1"/>
  <c r="AB723" i="12" s="1"/>
  <c r="AD740" i="12" a="1"/>
  <c r="AD740" i="12" s="1"/>
  <c r="AD755" i="12" a="1"/>
  <c r="AD755" i="12" s="1"/>
  <c r="AB768" i="12" a="1"/>
  <c r="AB768" i="12" s="1"/>
  <c r="AC645" i="12" a="1"/>
  <c r="AC645" i="12" s="1"/>
  <c r="AB666" i="12" a="1"/>
  <c r="AB666" i="12" s="1"/>
  <c r="AB678" i="12" a="1"/>
  <c r="AB678" i="12" s="1"/>
  <c r="AB693" i="12" a="1"/>
  <c r="AB693" i="12" s="1"/>
  <c r="Z710" i="12" a="1"/>
  <c r="Z710" i="12" s="1"/>
  <c r="AB728" i="12" a="1"/>
  <c r="AB728" i="12" s="1"/>
  <c r="AB659" i="12" a="1"/>
  <c r="AB659" i="12" s="1"/>
  <c r="Z673" i="12" a="1"/>
  <c r="Z673" i="12" s="1"/>
  <c r="AD687" i="12" a="1"/>
  <c r="AD687" i="12" s="1"/>
  <c r="AD697" i="12" a="1"/>
  <c r="AD697" i="12" s="1"/>
  <c r="AB709" i="12" a="1"/>
  <c r="AB709" i="12" s="1"/>
  <c r="AC723" i="12" a="1"/>
  <c r="AC723" i="12" s="1"/>
  <c r="AB743" i="12" a="1"/>
  <c r="AB743" i="12" s="1"/>
  <c r="Z664" i="12" a="1"/>
  <c r="Z664" i="12" s="1"/>
  <c r="Z682" i="12" a="1"/>
  <c r="Z682" i="12" s="1"/>
  <c r="AB700" i="12" a="1"/>
  <c r="AB700" i="12" s="1"/>
  <c r="AD718" i="12" a="1"/>
  <c r="AD718" i="12" s="1"/>
  <c r="AC738" i="12" a="1"/>
  <c r="AC738" i="12" s="1"/>
  <c r="AC748" i="12" a="1"/>
  <c r="AC748" i="12" s="1"/>
  <c r="AD630" i="12" a="1"/>
  <c r="AD630" i="12" s="1"/>
  <c r="AB660" i="12" a="1"/>
  <c r="AB660" i="12" s="1"/>
  <c r="AB690" i="12" a="1"/>
  <c r="AB690" i="12" s="1"/>
  <c r="AB705" i="12" a="1"/>
  <c r="AB705" i="12" s="1"/>
  <c r="AC719" i="12" a="1"/>
  <c r="AC719" i="12" s="1"/>
  <c r="Z736" i="12" a="1"/>
  <c r="Z736" i="12" s="1"/>
  <c r="AC638" i="12" a="1"/>
  <c r="AC638" i="12" s="1"/>
  <c r="AD660" i="12" a="1"/>
  <c r="AD660" i="12" s="1"/>
  <c r="Z675" i="12" a="1"/>
  <c r="Z675" i="12" s="1"/>
  <c r="AD689" i="12" a="1"/>
  <c r="AD689" i="12" s="1"/>
  <c r="AC705" i="12" a="1"/>
  <c r="AC705" i="12" s="1"/>
  <c r="AB721" i="12" a="1"/>
  <c r="AB721" i="12" s="1"/>
  <c r="AC632" i="12" a="1"/>
  <c r="AC632" i="12" s="1"/>
  <c r="Z666" i="12" a="1"/>
  <c r="Z666" i="12" s="1"/>
  <c r="AB682" i="12" a="1"/>
  <c r="AB682" i="12" s="1"/>
  <c r="AB696" i="12" a="1"/>
  <c r="AB696" i="12" s="1"/>
  <c r="Z718" i="12" a="1"/>
  <c r="Z718" i="12" s="1"/>
  <c r="Z733" i="12" a="1"/>
  <c r="Z733" i="12" s="1"/>
  <c r="AB746" i="12" a="1"/>
  <c r="AB746" i="12" s="1"/>
  <c r="AB756" i="12" a="1"/>
  <c r="AB756" i="12" s="1"/>
  <c r="AD775" i="12" a="1"/>
  <c r="AD775" i="12" s="1"/>
  <c r="Z793" i="12" a="1"/>
  <c r="Z793" i="12" s="1"/>
  <c r="AC805" i="12" a="1"/>
  <c r="AC805" i="12" s="1"/>
  <c r="Z818" i="12" a="1"/>
  <c r="Z818" i="12" s="1"/>
  <c r="Z839" i="12" a="1"/>
  <c r="Z839" i="12" s="1"/>
  <c r="AD854" i="12" a="1"/>
  <c r="AD854" i="12" s="1"/>
  <c r="AD868" i="12" a="1"/>
  <c r="AD868" i="12" s="1"/>
  <c r="AD882" i="12" a="1"/>
  <c r="AD882" i="12" s="1"/>
  <c r="Z907" i="12" a="1"/>
  <c r="Z907" i="12" s="1"/>
  <c r="AB918" i="12" a="1"/>
  <c r="AB918" i="12" s="1"/>
  <c r="AD759" i="12" a="1"/>
  <c r="AD759" i="12" s="1"/>
  <c r="Z772" i="12" a="1"/>
  <c r="Z772" i="12" s="1"/>
  <c r="AC786" i="12" a="1"/>
  <c r="AC786" i="12" s="1"/>
  <c r="AD800" i="12" a="1"/>
  <c r="AD800" i="12" s="1"/>
  <c r="AC820" i="12" a="1"/>
  <c r="AC820" i="12" s="1"/>
  <c r="AD837" i="12" a="1"/>
  <c r="AD837" i="12" s="1"/>
  <c r="AC855" i="12" a="1"/>
  <c r="AC855" i="12" s="1"/>
  <c r="AB873" i="12" a="1"/>
  <c r="AB873" i="12" s="1"/>
  <c r="Z888" i="12" a="1"/>
  <c r="Z888" i="12" s="1"/>
  <c r="AB899" i="12" a="1"/>
  <c r="AB899" i="12" s="1"/>
  <c r="AB923" i="12" a="1"/>
  <c r="AB923" i="12" s="1"/>
  <c r="AB738" i="12" a="1"/>
  <c r="AB738" i="12" s="1"/>
  <c r="AC769" i="12" a="1"/>
  <c r="AC769" i="12" s="1"/>
  <c r="AD791" i="12" a="1"/>
  <c r="AD791" i="12" s="1"/>
  <c r="Z809" i="12" a="1"/>
  <c r="Z809" i="12" s="1"/>
  <c r="AB821" i="12" a="1"/>
  <c r="AB821" i="12" s="1"/>
  <c r="AB835" i="12" a="1"/>
  <c r="AB835" i="12" s="1"/>
  <c r="AC852" i="12" a="1"/>
  <c r="AC852" i="12" s="1"/>
  <c r="AD869" i="12" a="1"/>
  <c r="AD869" i="12" s="1"/>
  <c r="AD886" i="12" a="1"/>
  <c r="AD886" i="12" s="1"/>
  <c r="AB904" i="12" a="1"/>
  <c r="AB904" i="12" s="1"/>
  <c r="AD917" i="12" a="1"/>
  <c r="AD917" i="12" s="1"/>
  <c r="AB566" i="12" a="1"/>
  <c r="AB566" i="12" s="1"/>
  <c r="Z678" i="12" a="1"/>
  <c r="Z678" i="12" s="1"/>
  <c r="Z709" i="12" a="1"/>
  <c r="Z709" i="12" s="1"/>
  <c r="AC726" i="12" a="1"/>
  <c r="AC726" i="12" s="1"/>
  <c r="Z743" i="12" a="1"/>
  <c r="Z743" i="12" s="1"/>
  <c r="AD654" i="12" a="1"/>
  <c r="AD654" i="12" s="1"/>
  <c r="AD691" i="12" a="1"/>
  <c r="AD691" i="12" s="1"/>
  <c r="AC707" i="12" a="1"/>
  <c r="AC707" i="12" s="1"/>
  <c r="Z724" i="12" a="1"/>
  <c r="Z724" i="12" s="1"/>
  <c r="AD741" i="12" a="1"/>
  <c r="AD741" i="12" s="1"/>
  <c r="AC756" i="12" a="1"/>
  <c r="AC756" i="12" s="1"/>
  <c r="AD631" i="12" a="1"/>
  <c r="AD631" i="12" s="1"/>
  <c r="Z648" i="12" a="1"/>
  <c r="Z648" i="12" s="1"/>
  <c r="AB667" i="12" a="1"/>
  <c r="AB667" i="12" s="1"/>
  <c r="Z680" i="12" a="1"/>
  <c r="Z680" i="12" s="1"/>
  <c r="AD696" i="12" a="1"/>
  <c r="AD696" i="12" s="1"/>
  <c r="AD711" i="12" a="1"/>
  <c r="AD711" i="12" s="1"/>
  <c r="AD731" i="12" a="1"/>
  <c r="AD731" i="12" s="1"/>
  <c r="Z660" i="12" a="1"/>
  <c r="Z660" i="12" s="1"/>
  <c r="AD675" i="12" a="1"/>
  <c r="AD675" i="12" s="1"/>
  <c r="AC688" i="12" a="1"/>
  <c r="AC688" i="12" s="1"/>
  <c r="AC698" i="12" a="1"/>
  <c r="AC698" i="12" s="1"/>
  <c r="AD712" i="12" a="1"/>
  <c r="AD712" i="12" s="1"/>
  <c r="Z725" i="12" a="1"/>
  <c r="Z725" i="12" s="1"/>
  <c r="Z745" i="12" a="1"/>
  <c r="Z745" i="12" s="1"/>
  <c r="AD666" i="12" a="1"/>
  <c r="AD666" i="12" s="1"/>
  <c r="AD683" i="12" a="1"/>
  <c r="AD683" i="12" s="1"/>
  <c r="AD703" i="12" a="1"/>
  <c r="AD703" i="12" s="1"/>
  <c r="Z721" i="12" a="1"/>
  <c r="Z721" i="12" s="1"/>
  <c r="AB739" i="12" a="1"/>
  <c r="AB739" i="12" s="1"/>
  <c r="AB749" i="12" a="1"/>
  <c r="AB749" i="12" s="1"/>
  <c r="AB634" i="12" a="1"/>
  <c r="AB634" i="12" s="1"/>
  <c r="Z663" i="12" a="1"/>
  <c r="Z663" i="12" s="1"/>
  <c r="AB691" i="12" a="1"/>
  <c r="AB691" i="12" s="1"/>
  <c r="AD708" i="12" a="1"/>
  <c r="AD708" i="12" s="1"/>
  <c r="AD723" i="12" a="1"/>
  <c r="AD723" i="12" s="1"/>
  <c r="Z737" i="12" a="1"/>
  <c r="Z737" i="12" s="1"/>
  <c r="AC642" i="12" a="1"/>
  <c r="AC642" i="12" s="1"/>
  <c r="AB661" i="12" a="1"/>
  <c r="AB661" i="12" s="1"/>
  <c r="Z676" i="12" a="1"/>
  <c r="Z676" i="12" s="1"/>
  <c r="Z692" i="12" a="1"/>
  <c r="Z692" i="12" s="1"/>
  <c r="AB706" i="12" a="1"/>
  <c r="AB706" i="12" s="1"/>
  <c r="Z722" i="12" a="1"/>
  <c r="Z722" i="12" s="1"/>
  <c r="AB650" i="12" a="1"/>
  <c r="AB650" i="12" s="1"/>
  <c r="Z667" i="12" a="1"/>
  <c r="Z667" i="12" s="1"/>
  <c r="Z683" i="12" a="1"/>
  <c r="Z683" i="12" s="1"/>
  <c r="Z698" i="12" a="1"/>
  <c r="Z698" i="12" s="1"/>
  <c r="AC720" i="12" a="1"/>
  <c r="AC720" i="12" s="1"/>
  <c r="AD734" i="12" a="1"/>
  <c r="AD734" i="12" s="1"/>
  <c r="AD749" i="12" a="1"/>
  <c r="AD749" i="12" s="1"/>
  <c r="AB757" i="12" a="1"/>
  <c r="AB757" i="12" s="1"/>
  <c r="AB776" i="12" a="1"/>
  <c r="AB776" i="12" s="1"/>
  <c r="AD794" i="12" a="1"/>
  <c r="AD794" i="12" s="1"/>
  <c r="AB806" i="12" a="1"/>
  <c r="AB806" i="12" s="1"/>
  <c r="AB820" i="12" a="1"/>
  <c r="AB820" i="12" s="1"/>
  <c r="AD840" i="12" a="1"/>
  <c r="AD840" i="12" s="1"/>
  <c r="AC858" i="12" a="1"/>
  <c r="AC858" i="12" s="1"/>
  <c r="Z870" i="12" a="1"/>
  <c r="Z870" i="12" s="1"/>
  <c r="AD889" i="12" a="1"/>
  <c r="AD889" i="12" s="1"/>
  <c r="AD909" i="12" a="1"/>
  <c r="AD909" i="12" s="1"/>
  <c r="Z919" i="12" a="1"/>
  <c r="Z919" i="12" s="1"/>
  <c r="AC761" i="12" a="1"/>
  <c r="AC761" i="12" s="1"/>
  <c r="AC776" i="12" a="1"/>
  <c r="AC776" i="12" s="1"/>
  <c r="AB787" i="12" a="1"/>
  <c r="AB787" i="12" s="1"/>
  <c r="AD805" i="12" a="1"/>
  <c r="AD805" i="12" s="1"/>
  <c r="AD823" i="12" a="1"/>
  <c r="AD823" i="12" s="1"/>
  <c r="AB838" i="12" a="1"/>
  <c r="AB838" i="12" s="1"/>
  <c r="Z857" i="12" a="1"/>
  <c r="Z857" i="12" s="1"/>
  <c r="AC876" i="12" a="1"/>
  <c r="AC876" i="12" s="1"/>
  <c r="AC890" i="12" a="1"/>
  <c r="AC890" i="12" s="1"/>
  <c r="Z901" i="12" a="1"/>
  <c r="Z901" i="12" s="1"/>
  <c r="Z925" i="12" a="1"/>
  <c r="Z925" i="12" s="1"/>
  <c r="AD743" i="12" a="1"/>
  <c r="AD743" i="12" s="1"/>
  <c r="AB770" i="12" a="1"/>
  <c r="AB770" i="12" s="1"/>
  <c r="AB792" i="12" a="1"/>
  <c r="AB792" i="12" s="1"/>
  <c r="AD810" i="12" a="1"/>
  <c r="AD810" i="12" s="1"/>
  <c r="Z822" i="12" a="1"/>
  <c r="Z822" i="12" s="1"/>
  <c r="AD841" i="12" a="1"/>
  <c r="AD841" i="12" s="1"/>
  <c r="AD855" i="12" a="1"/>
  <c r="AD855" i="12" s="1"/>
  <c r="AB584" i="12" a="1"/>
  <c r="AB584" i="12" s="1"/>
  <c r="AC681" i="12" a="1"/>
  <c r="AC681" i="12" s="1"/>
  <c r="AC711" i="12" a="1"/>
  <c r="AC711" i="12" s="1"/>
  <c r="AB727" i="12" a="1"/>
  <c r="AB727" i="12" s="1"/>
  <c r="AD745" i="12" a="1"/>
  <c r="AD745" i="12" s="1"/>
  <c r="AB655" i="12" a="1"/>
  <c r="AB655" i="12" s="1"/>
  <c r="AC692" i="12" a="1"/>
  <c r="AC692" i="12" s="1"/>
  <c r="AC712" i="12" a="1"/>
  <c r="AC712" i="12" s="1"/>
  <c r="AC727" i="12" a="1"/>
  <c r="AC727" i="12" s="1"/>
  <c r="AB742" i="12" a="1"/>
  <c r="AB742" i="12" s="1"/>
  <c r="AD760" i="12" a="1"/>
  <c r="AD760" i="12" s="1"/>
  <c r="AB633" i="12" a="1"/>
  <c r="AB633" i="12" s="1"/>
  <c r="AB649" i="12" a="1"/>
  <c r="AB649" i="12" s="1"/>
  <c r="AC668" i="12" a="1"/>
  <c r="AC668" i="12" s="1"/>
  <c r="AC683" i="12" a="1"/>
  <c r="AC683" i="12" s="1"/>
  <c r="AC697" i="12" a="1"/>
  <c r="AC697" i="12" s="1"/>
  <c r="AB713" i="12" a="1"/>
  <c r="AB713" i="12" s="1"/>
  <c r="AB733" i="12" a="1"/>
  <c r="AB733" i="12" s="1"/>
  <c r="Z661" i="12" a="1"/>
  <c r="Z661" i="12" s="1"/>
  <c r="AD676" i="12" a="1"/>
  <c r="AD676" i="12" s="1"/>
  <c r="AB689" i="12" a="1"/>
  <c r="AB689" i="12" s="1"/>
  <c r="AB699" i="12" a="1"/>
  <c r="AB699" i="12" s="1"/>
  <c r="AC713" i="12" a="1"/>
  <c r="AC713" i="12" s="1"/>
  <c r="AD727" i="12" a="1"/>
  <c r="AD727" i="12" s="1"/>
  <c r="AB748" i="12" a="1"/>
  <c r="AB748" i="12" s="1"/>
  <c r="AD668" i="12" a="1"/>
  <c r="AD668" i="12" s="1"/>
  <c r="AC684" i="12" a="1"/>
  <c r="AC684" i="12" s="1"/>
  <c r="AC704" i="12" a="1"/>
  <c r="AC704" i="12" s="1"/>
  <c r="AB724" i="12" a="1"/>
  <c r="AB724" i="12" s="1"/>
  <c r="Z741" i="12" a="1"/>
  <c r="Z741" i="12" s="1"/>
  <c r="AD752" i="12" a="1"/>
  <c r="AD752" i="12" s="1"/>
  <c r="Z642" i="12" a="1"/>
  <c r="Z642" i="12" s="1"/>
  <c r="Z665" i="12" a="1"/>
  <c r="Z665" i="12" s="1"/>
  <c r="AB695" i="12" a="1"/>
  <c r="AB695" i="12" s="1"/>
  <c r="AD709" i="12" a="1"/>
  <c r="AD709" i="12" s="1"/>
  <c r="AC724" i="12" a="1"/>
  <c r="AC724" i="12" s="1"/>
  <c r="AC739" i="12" a="1"/>
  <c r="AC739" i="12" s="1"/>
  <c r="AB644" i="12" a="1"/>
  <c r="AB644" i="12" s="1"/>
  <c r="AB662" i="12" a="1"/>
  <c r="AB662" i="12" s="1"/>
  <c r="AD679" i="12" a="1"/>
  <c r="AD679" i="12" s="1"/>
  <c r="AD694" i="12" a="1"/>
  <c r="AD694" i="12" s="1"/>
  <c r="Z707" i="12" a="1"/>
  <c r="Z707" i="12" s="1"/>
  <c r="AD724" i="12" a="1"/>
  <c r="AD724" i="12" s="1"/>
  <c r="AB654" i="12" a="1"/>
  <c r="AB654" i="12" s="1"/>
  <c r="AD670" i="12" a="1"/>
  <c r="AD670" i="12" s="1"/>
  <c r="AD685" i="12" a="1"/>
  <c r="AD685" i="12" s="1"/>
  <c r="AD700" i="12" a="1"/>
  <c r="AD700" i="12" s="1"/>
  <c r="Z723" i="12" a="1"/>
  <c r="Z723" i="12" s="1"/>
  <c r="AC735" i="12" a="1"/>
  <c r="AC735" i="12" s="1"/>
  <c r="AC750" i="12" a="1"/>
  <c r="AC750" i="12" s="1"/>
  <c r="AC760" i="12" a="1"/>
  <c r="AC760" i="12" s="1"/>
  <c r="Z778" i="12" a="1"/>
  <c r="Z778" i="12" s="1"/>
  <c r="AC795" i="12" a="1"/>
  <c r="AC795" i="12" s="1"/>
  <c r="AD809" i="12" a="1"/>
  <c r="AD809" i="12" s="1"/>
  <c r="AC823" i="12" a="1"/>
  <c r="AC823" i="12" s="1"/>
  <c r="AB841" i="12" a="1"/>
  <c r="AB841" i="12" s="1"/>
  <c r="AB859" i="12" a="1"/>
  <c r="AB859" i="12" s="1"/>
  <c r="AC872" i="12" a="1"/>
  <c r="AC872" i="12" s="1"/>
  <c r="AB890" i="12" a="1"/>
  <c r="AB890" i="12" s="1"/>
  <c r="AB910" i="12" a="1"/>
  <c r="AB910" i="12" s="1"/>
  <c r="AD751" i="12" a="1"/>
  <c r="AD751" i="12" s="1"/>
  <c r="AC763" i="12" a="1"/>
  <c r="AC763" i="12" s="1"/>
  <c r="AB777" i="12" a="1"/>
  <c r="AB777" i="12" s="1"/>
  <c r="AD790" i="12" a="1"/>
  <c r="AD790" i="12" s="1"/>
  <c r="AC806" i="12" a="1"/>
  <c r="AC806" i="12" s="1"/>
  <c r="AD826" i="12" a="1"/>
  <c r="AD826" i="12" s="1"/>
  <c r="AC841" i="12" a="1"/>
  <c r="AC841" i="12" s="1"/>
  <c r="AC862" i="12" a="1"/>
  <c r="AC862" i="12" s="1"/>
  <c r="Z878" i="12" a="1"/>
  <c r="Z878" i="12" s="1"/>
  <c r="AB891" i="12" a="1"/>
  <c r="AB891" i="12" s="1"/>
  <c r="AD903" i="12" a="1"/>
  <c r="AD903" i="12" s="1"/>
  <c r="AD926" i="12" a="1"/>
  <c r="AD926" i="12" s="1"/>
  <c r="AB745" i="12" a="1"/>
  <c r="AB745" i="12" s="1"/>
  <c r="Z773" i="12" a="1"/>
  <c r="Z773" i="12" s="1"/>
  <c r="Z794" i="12" a="1"/>
  <c r="Z794" i="12" s="1"/>
  <c r="AC811" i="12" a="1"/>
  <c r="AC811" i="12" s="1"/>
  <c r="AB824" i="12" a="1"/>
  <c r="AB824" i="12" s="1"/>
  <c r="AB842" i="12" a="1"/>
  <c r="AB842" i="12" s="1"/>
  <c r="AD858" i="12" a="1"/>
  <c r="AD858" i="12" s="1"/>
  <c r="AC873" i="12" a="1"/>
  <c r="AC873" i="12" s="1"/>
  <c r="AC891" i="12" a="1"/>
  <c r="AC891" i="12" s="1"/>
  <c r="AB906" i="12" a="1"/>
  <c r="AB906" i="12" s="1"/>
  <c r="Z996" i="12" a="1"/>
  <c r="Z996" i="12" s="1"/>
  <c r="AB980" i="12" a="1"/>
  <c r="AB980" i="12" s="1"/>
  <c r="Z962" i="12" a="1"/>
  <c r="Z962" i="12" s="1"/>
  <c r="Z947" i="12" a="1"/>
  <c r="Z947" i="12" s="1"/>
  <c r="AC1002" i="12" a="1"/>
  <c r="AC1002" i="12" s="1"/>
  <c r="AB989" i="12" a="1"/>
  <c r="AB989" i="12" s="1"/>
  <c r="Z976" i="12" a="1"/>
  <c r="Z976" i="12" s="1"/>
  <c r="AB964" i="12" a="1"/>
  <c r="AB964" i="12" s="1"/>
  <c r="AB949" i="12" a="1"/>
  <c r="AB949" i="12" s="1"/>
  <c r="AD931" i="12" a="1"/>
  <c r="AD931" i="12" s="1"/>
  <c r="AD996" i="12" a="1"/>
  <c r="AD996" i="12" s="1"/>
  <c r="Z980" i="12" a="1"/>
  <c r="Z980" i="12" s="1"/>
  <c r="AC967" i="12" a="1"/>
  <c r="AC967" i="12" s="1"/>
  <c r="Z950" i="12" a="1"/>
  <c r="Z950" i="12" s="1"/>
  <c r="AB933" i="12" a="1"/>
  <c r="AB933" i="12" s="1"/>
  <c r="Z985" i="12" a="1"/>
  <c r="Z985" i="12" s="1"/>
  <c r="AD961" i="12" a="1"/>
  <c r="AD961" i="12" s="1"/>
  <c r="Z944" i="12" a="1"/>
  <c r="Z944" i="12" s="1"/>
  <c r="AB997" i="12" a="1"/>
  <c r="AB997" i="12" s="1"/>
  <c r="AD985" i="12" a="1"/>
  <c r="AD985" i="12" s="1"/>
  <c r="Z969" i="12" a="1"/>
  <c r="Z969" i="12" s="1"/>
  <c r="AB952" i="12" a="1"/>
  <c r="AB952" i="12" s="1"/>
  <c r="Z1003" i="12" a="1"/>
  <c r="Z1003" i="12" s="1"/>
  <c r="AC990" i="12" a="1"/>
  <c r="AC990" i="12" s="1"/>
  <c r="AB976" i="12" a="1"/>
  <c r="AB976" i="12" s="1"/>
  <c r="AB962" i="12" a="1"/>
  <c r="AB962" i="12" s="1"/>
  <c r="AD950" i="12" a="1"/>
  <c r="AD950" i="12" s="1"/>
  <c r="AD934" i="12" a="1"/>
  <c r="AD934" i="12" s="1"/>
  <c r="Z997" i="12" a="1"/>
  <c r="Z997" i="12" s="1"/>
  <c r="AC975" i="12" a="1"/>
  <c r="AC975" i="12" s="1"/>
  <c r="AC960" i="12" a="1"/>
  <c r="AC960" i="12" s="1"/>
  <c r="AC943" i="12" a="1"/>
  <c r="AC943" i="12" s="1"/>
  <c r="AC994" i="12" a="1"/>
  <c r="AC994" i="12" s="1"/>
  <c r="AD978" i="12" a="1"/>
  <c r="AD978" i="12" s="1"/>
  <c r="Z957" i="12" a="1"/>
  <c r="Z957" i="12" s="1"/>
  <c r="AC931" i="12" a="1"/>
  <c r="AC931" i="12" s="1"/>
  <c r="AD920" i="12" a="1"/>
  <c r="AD920" i="12" s="1"/>
  <c r="AD902" i="12" a="1"/>
  <c r="AD902" i="12" s="1"/>
  <c r="Z887" i="12" a="1"/>
  <c r="Z887" i="12" s="1"/>
  <c r="Z877" i="12" a="1"/>
  <c r="Z877" i="12" s="1"/>
  <c r="AC861" i="12" a="1"/>
  <c r="AC861" i="12" s="1"/>
  <c r="AC847" i="12" a="1"/>
  <c r="AC847" i="12" s="1"/>
  <c r="AB834" i="12" a="1"/>
  <c r="AB834" i="12" s="1"/>
  <c r="AC819" i="12" a="1"/>
  <c r="AC819" i="12" s="1"/>
  <c r="Z802" i="12" a="1"/>
  <c r="Z802" i="12" s="1"/>
  <c r="Z782" i="12" a="1"/>
  <c r="Z782" i="12" s="1"/>
  <c r="AB764" i="12" a="1"/>
  <c r="AB764" i="12" s="1"/>
  <c r="AD746" i="12" a="1"/>
  <c r="AD746" i="12" s="1"/>
  <c r="AD925" i="12" a="1"/>
  <c r="AD925" i="12" s="1"/>
  <c r="Z904" i="12" a="1"/>
  <c r="Z904" i="12" s="1"/>
  <c r="AC885" i="12" a="1"/>
  <c r="AC885" i="12" s="1"/>
  <c r="AD860" i="12" a="1"/>
  <c r="AD860" i="12" s="1"/>
  <c r="AD846" i="12" a="1"/>
  <c r="AD846" i="12" s="1"/>
  <c r="Z831" i="12" a="1"/>
  <c r="Z831" i="12" s="1"/>
  <c r="Z817" i="12" a="1"/>
  <c r="Z817" i="12" s="1"/>
  <c r="AC799" i="12" a="1"/>
  <c r="AC799" i="12" s="1"/>
  <c r="Z787" i="12" a="1"/>
  <c r="Z787" i="12" s="1"/>
  <c r="AD773" i="12" a="1"/>
  <c r="AD773" i="12" s="1"/>
  <c r="AB755" i="12" a="1"/>
  <c r="AB755" i="12" s="1"/>
  <c r="AD901" i="12" a="1"/>
  <c r="AD901" i="12" s="1"/>
  <c r="AC881" i="12" a="1"/>
  <c r="AC881" i="12" s="1"/>
  <c r="AB868" i="12" a="1"/>
  <c r="AB868" i="12" s="1"/>
  <c r="AC853" i="12" a="1"/>
  <c r="AC853" i="12" s="1"/>
  <c r="AD828" i="12" a="1"/>
  <c r="AD828" i="12" s="1"/>
  <c r="AD814" i="12" a="1"/>
  <c r="AD814" i="12" s="1"/>
  <c r="AB799" i="12" a="1"/>
  <c r="AB799" i="12" s="1"/>
  <c r="Z781" i="12" a="1"/>
  <c r="Z781" i="12" s="1"/>
  <c r="Z761" i="12" a="1"/>
  <c r="Z761" i="12" s="1"/>
  <c r="Z752" i="12" a="1"/>
  <c r="Z752" i="12" s="1"/>
  <c r="AC934" i="12" a="1"/>
  <c r="AC934" i="12" s="1"/>
  <c r="AD919" i="12" a="1"/>
  <c r="AD919" i="12" s="1"/>
  <c r="AD905" i="12" a="1"/>
  <c r="AD905" i="12" s="1"/>
  <c r="AD894" i="12" a="1"/>
  <c r="AD894" i="12" s="1"/>
  <c r="Z883" i="12" a="1"/>
  <c r="Z883" i="12" s="1"/>
  <c r="Z869" i="12" a="1"/>
  <c r="Z869" i="12" s="1"/>
  <c r="AB850" i="12" a="1"/>
  <c r="AB850" i="12" s="1"/>
  <c r="AD838" i="12" a="1"/>
  <c r="AD838" i="12" s="1"/>
  <c r="AB822" i="12" a="1"/>
  <c r="AB822" i="12" s="1"/>
  <c r="AD807" i="12" a="1"/>
  <c r="AD807" i="12" s="1"/>
  <c r="AC788" i="12" a="1"/>
  <c r="AC788" i="12" s="1"/>
  <c r="AB773" i="12" a="1"/>
  <c r="AB773" i="12" s="1"/>
  <c r="AD932" i="12" a="1"/>
  <c r="AD932" i="12" s="1"/>
  <c r="Z915" i="12" a="1"/>
  <c r="Z915" i="12" s="1"/>
  <c r="Z903" i="12" a="1"/>
  <c r="Z903" i="12" s="1"/>
  <c r="AC884" i="12" a="1"/>
  <c r="AC884" i="12" s="1"/>
  <c r="AB867" i="12" a="1"/>
  <c r="AB867" i="12" s="1"/>
  <c r="AB853" i="12" a="1"/>
  <c r="AB853" i="12" s="1"/>
  <c r="AB839" i="12" a="1"/>
  <c r="AB839" i="12" s="1"/>
  <c r="AB825" i="12" a="1"/>
  <c r="AB825" i="12" s="1"/>
  <c r="AB803" i="12" a="1"/>
  <c r="AB803" i="12" s="1"/>
  <c r="AB788" i="12" a="1"/>
  <c r="AB788" i="12" s="1"/>
  <c r="AB771" i="12" a="1"/>
  <c r="AB771" i="12" s="1"/>
  <c r="AB924" i="12" a="1"/>
  <c r="AB924" i="12" s="1"/>
  <c r="AD897" i="12" a="1"/>
  <c r="AD897" i="12" s="1"/>
  <c r="AD844" i="12" a="1"/>
  <c r="AD844" i="12" s="1"/>
  <c r="AD948" i="12" a="1"/>
  <c r="AD948" i="12" s="1"/>
  <c r="Z922" i="12" a="1"/>
  <c r="Z922" i="12" s="1"/>
  <c r="AC992" i="12" a="1"/>
  <c r="AC992" i="12" s="1"/>
  <c r="AB978" i="12" a="1"/>
  <c r="AB978" i="12" s="1"/>
  <c r="Z965" i="12" a="1"/>
  <c r="Z965" i="12" s="1"/>
  <c r="AC948" i="12" a="1"/>
  <c r="AC948" i="12" s="1"/>
  <c r="AD929" i="12" a="1"/>
  <c r="AD929" i="12" s="1"/>
  <c r="Z984" i="12" a="1"/>
  <c r="Z984" i="12" s="1"/>
  <c r="AD957" i="12" a="1"/>
  <c r="AD957" i="12" s="1"/>
  <c r="AB941" i="12" a="1"/>
  <c r="AB941" i="12" s="1"/>
  <c r="AC996" i="12" a="1"/>
  <c r="AC996" i="12" s="1"/>
  <c r="AB982" i="12" a="1"/>
  <c r="AB982" i="12" s="1"/>
  <c r="AB967" i="12" a="1"/>
  <c r="AB967" i="12" s="1"/>
  <c r="AD951" i="12" a="1"/>
  <c r="AD951" i="12" s="1"/>
  <c r="AB1001" i="12" a="1"/>
  <c r="AB1001" i="12" s="1"/>
  <c r="Z988" i="12" a="1"/>
  <c r="Z988" i="12" s="1"/>
  <c r="AD975" i="12" a="1"/>
  <c r="AD975" i="12" s="1"/>
  <c r="AB961" i="12" a="1"/>
  <c r="AB961" i="12" s="1"/>
  <c r="Z948" i="12" a="1"/>
  <c r="Z948" i="12" s="1"/>
  <c r="AB932" i="12" a="1"/>
  <c r="AB932" i="12" s="1"/>
  <c r="AC995" i="12" a="1"/>
  <c r="AC995" i="12" s="1"/>
  <c r="AD974" i="12" a="1"/>
  <c r="AD974" i="12" s="1"/>
  <c r="AD959" i="12" a="1"/>
  <c r="AD959" i="12" s="1"/>
  <c r="Z939" i="12" a="1"/>
  <c r="Z939" i="12" s="1"/>
  <c r="AD993" i="12" a="1"/>
  <c r="AD993" i="12" s="1"/>
  <c r="Z977" i="12" a="1"/>
  <c r="Z977" i="12" s="1"/>
  <c r="Z953" i="12" a="1"/>
  <c r="Z953" i="12" s="1"/>
  <c r="AD930" i="12" a="1"/>
  <c r="AD930" i="12" s="1"/>
  <c r="AB916" i="12" a="1"/>
  <c r="AB916" i="12" s="1"/>
  <c r="Z899" i="12" a="1"/>
  <c r="Z899" i="12" s="1"/>
  <c r="AB886" i="12" a="1"/>
  <c r="AB886" i="12" s="1"/>
  <c r="AD874" i="12" a="1"/>
  <c r="AD874" i="12" s="1"/>
  <c r="AB858" i="12" a="1"/>
  <c r="AB858" i="12" s="1"/>
  <c r="AB844" i="12" a="1"/>
  <c r="AB844" i="12" s="1"/>
  <c r="AB830" i="12" a="1"/>
  <c r="AB830" i="12" s="1"/>
  <c r="AB816" i="12" a="1"/>
  <c r="AB816" i="12" s="1"/>
  <c r="AB800" i="12" a="1"/>
  <c r="AB800" i="12" s="1"/>
  <c r="AB781" i="12" a="1"/>
  <c r="AB781" i="12" s="1"/>
  <c r="AB763" i="12" a="1"/>
  <c r="AB763" i="12" s="1"/>
  <c r="Z739" i="12" a="1"/>
  <c r="Z739" i="12" s="1"/>
  <c r="Z923" i="12" a="1"/>
  <c r="Z923" i="12" s="1"/>
  <c r="AB903" i="12" a="1"/>
  <c r="AB903" i="12" s="1"/>
  <c r="AD881" i="12" a="1"/>
  <c r="AD881" i="12" s="1"/>
  <c r="Z859" i="12" a="1"/>
  <c r="Z859" i="12" s="1"/>
  <c r="Z845" i="12" a="1"/>
  <c r="Z845" i="12" s="1"/>
  <c r="AC829" i="12" a="1"/>
  <c r="AC829" i="12" s="1"/>
  <c r="AC815" i="12" a="1"/>
  <c r="AC815" i="12" s="1"/>
  <c r="AD798" i="12" a="1"/>
  <c r="AD798" i="12" s="1"/>
  <c r="AB785" i="12" a="1"/>
  <c r="AB785" i="12" s="1"/>
  <c r="AD772" i="12" a="1"/>
  <c r="AD772" i="12" s="1"/>
  <c r="AB753" i="12" a="1"/>
  <c r="AB753" i="12" s="1"/>
  <c r="AD900" i="12" a="1"/>
  <c r="AD900" i="12" s="1"/>
  <c r="Z880" i="12" a="1"/>
  <c r="Z880" i="12" s="1"/>
  <c r="AC867" i="12" a="1"/>
  <c r="AC867" i="12" s="1"/>
  <c r="AD849" i="12" a="1"/>
  <c r="AD849" i="12" s="1"/>
  <c r="Z827" i="12" a="1"/>
  <c r="Z827" i="12" s="1"/>
  <c r="AC812" i="12" a="1"/>
  <c r="AC812" i="12" s="1"/>
  <c r="Z796" i="12" a="1"/>
  <c r="Z796" i="12" s="1"/>
  <c r="Z776" i="12" a="1"/>
  <c r="Z776" i="12" s="1"/>
  <c r="Z760" i="12" a="1"/>
  <c r="Z760" i="12" s="1"/>
  <c r="Z751" i="12" a="1"/>
  <c r="Z751" i="12" s="1"/>
  <c r="Z932" i="12" a="1"/>
  <c r="Z932" i="12" s="1"/>
  <c r="AD918" i="12" a="1"/>
  <c r="AD918" i="12" s="1"/>
  <c r="AD904" i="12" a="1"/>
  <c r="AD904" i="12" s="1"/>
  <c r="Z893" i="12" a="1"/>
  <c r="Z893" i="12" s="1"/>
  <c r="AD880" i="12" a="1"/>
  <c r="AD880" i="12" s="1"/>
  <c r="AD866" i="12" a="1"/>
  <c r="AD866" i="12" s="1"/>
  <c r="AC849" i="12" a="1"/>
  <c r="AC849" i="12" s="1"/>
  <c r="AB836" i="12" a="1"/>
  <c r="AB836" i="12" s="1"/>
  <c r="AC821" i="12" a="1"/>
  <c r="AC821" i="12" s="1"/>
  <c r="Z805" i="12" a="1"/>
  <c r="Z805" i="12" s="1"/>
  <c r="AD787" i="12" a="1"/>
  <c r="AD787" i="12" s="1"/>
  <c r="AB772" i="12" a="1"/>
  <c r="AB772" i="12" s="1"/>
  <c r="AB930" i="12" a="1"/>
  <c r="AB930" i="12" s="1"/>
  <c r="AB913" i="12" a="1"/>
  <c r="AB913" i="12" s="1"/>
  <c r="AB901" i="12" a="1"/>
  <c r="AB901" i="12" s="1"/>
  <c r="AD883" i="12" a="1"/>
  <c r="AD883" i="12" s="1"/>
  <c r="Z865" i="12" a="1"/>
  <c r="Z865" i="12" s="1"/>
  <c r="AD852" i="12" a="1"/>
  <c r="AD852" i="12" s="1"/>
  <c r="AC838" i="12" a="1"/>
  <c r="AC838" i="12" s="1"/>
  <c r="AC824" i="12" a="1"/>
  <c r="AC824" i="12" s="1"/>
  <c r="AC802" i="12" a="1"/>
  <c r="AC802" i="12" s="1"/>
  <c r="AC787" i="12" a="1"/>
  <c r="AC787" i="12" s="1"/>
  <c r="AC770" i="12" a="1"/>
  <c r="AC770" i="12" s="1"/>
  <c r="AD922" i="12" a="1"/>
  <c r="AD922" i="12" s="1"/>
  <c r="Z889" i="12" a="1"/>
  <c r="Z889" i="12" s="1"/>
  <c r="AD830" i="12" a="1"/>
  <c r="AD830" i="12" s="1"/>
  <c r="AC977" i="12" a="1"/>
  <c r="AC977" i="12" s="1"/>
  <c r="AC963" i="12" a="1"/>
  <c r="AC963" i="12" s="1"/>
  <c r="Z943" i="12" a="1"/>
  <c r="Z943" i="12" s="1"/>
  <c r="AB1003" i="12" a="1"/>
  <c r="AB1003" i="12" s="1"/>
  <c r="AD981" i="12" a="1"/>
  <c r="AD981" i="12" s="1"/>
  <c r="AD956" i="12" a="1"/>
  <c r="AD956" i="12" s="1"/>
  <c r="AB940" i="12" a="1"/>
  <c r="AB940" i="12" s="1"/>
  <c r="AD995" i="12" a="1"/>
  <c r="AD995" i="12" s="1"/>
  <c r="AC981" i="12" a="1"/>
  <c r="AC981" i="12" s="1"/>
  <c r="AD966" i="12" a="1"/>
  <c r="AD966" i="12" s="1"/>
  <c r="Z949" i="12" a="1"/>
  <c r="Z949" i="12" s="1"/>
  <c r="AC1000" i="12" a="1"/>
  <c r="AC1000" i="12" s="1"/>
  <c r="AC985" i="12" a="1"/>
  <c r="AC985" i="12" s="1"/>
  <c r="Z973" i="12" a="1"/>
  <c r="Z973" i="12" s="1"/>
  <c r="AD960" i="12" a="1"/>
  <c r="AD960" i="12" s="1"/>
  <c r="AB947" i="12" a="1"/>
  <c r="AB947" i="12" s="1"/>
  <c r="AC925" i="12" a="1"/>
  <c r="AC925" i="12" s="1"/>
  <c r="Z992" i="12" a="1"/>
  <c r="Z992" i="12" s="1"/>
  <c r="Z972" i="12" a="1"/>
  <c r="Z972" i="12" s="1"/>
  <c r="AB956" i="12" a="1"/>
  <c r="AB956" i="12" s="1"/>
  <c r="AD935" i="12" a="1"/>
  <c r="AD935" i="12" s="1"/>
  <c r="AD989" i="12" a="1"/>
  <c r="AD989" i="12" s="1"/>
  <c r="AB975" i="12" a="1"/>
  <c r="AB975" i="12" s="1"/>
  <c r="Z952" i="12" a="1"/>
  <c r="Z952" i="12" s="1"/>
  <c r="Z929" i="12" a="1"/>
  <c r="Z929" i="12" s="1"/>
  <c r="AD914" i="12" a="1"/>
  <c r="AD914" i="12" s="1"/>
  <c r="AB897" i="12" a="1"/>
  <c r="AB897" i="12" s="1"/>
  <c r="AD885" i="12" a="1"/>
  <c r="AD885" i="12" s="1"/>
  <c r="AB872" i="12" a="1"/>
  <c r="AB872" i="12" s="1"/>
  <c r="AD857" i="12" a="1"/>
  <c r="AD857" i="12" s="1"/>
  <c r="AD843" i="12" a="1"/>
  <c r="AD843" i="12" s="1"/>
  <c r="AD829" i="12" a="1"/>
  <c r="AD829" i="12" s="1"/>
  <c r="Z814" i="12" a="1"/>
  <c r="Z814" i="12" s="1"/>
  <c r="AD799" i="12" a="1"/>
  <c r="AD799" i="12" s="1"/>
  <c r="AC780" i="12" a="1"/>
  <c r="AC780" i="12" s="1"/>
  <c r="AB760" i="12" a="1"/>
  <c r="AB760" i="12" s="1"/>
  <c r="Z938" i="12" a="1"/>
  <c r="Z938" i="12" s="1"/>
  <c r="Z918" i="12" a="1"/>
  <c r="Z918" i="12" s="1"/>
  <c r="AC902" i="12" a="1"/>
  <c r="AC902" i="12" s="1"/>
  <c r="AC875" i="12" a="1"/>
  <c r="AC875" i="12" s="1"/>
  <c r="AC857" i="12" a="1"/>
  <c r="AC857" i="12" s="1"/>
  <c r="AD842" i="12" a="1"/>
  <c r="AD842" i="12" s="1"/>
  <c r="AB826" i="12" a="1"/>
  <c r="AB826" i="12" s="1"/>
  <c r="Z811" i="12" a="1"/>
  <c r="Z811" i="12" s="1"/>
  <c r="AB795" i="12" a="1"/>
  <c r="AB795" i="12" s="1"/>
  <c r="AC784" i="12" a="1"/>
  <c r="AC784" i="12" s="1"/>
  <c r="AD771" i="12" a="1"/>
  <c r="AD771" i="12" s="1"/>
  <c r="AC914" i="12" a="1"/>
  <c r="AC914" i="12" s="1"/>
  <c r="AC896" i="12" a="1"/>
  <c r="AC896" i="12" s="1"/>
  <c r="AC878" i="12" a="1"/>
  <c r="AC878" i="12" s="1"/>
  <c r="AC864" i="12" a="1"/>
  <c r="AC864" i="12" s="1"/>
  <c r="AC843" i="12" a="1"/>
  <c r="AC843" i="12" s="1"/>
  <c r="AC825" i="12" a="1"/>
  <c r="AC825" i="12" s="1"/>
  <c r="AB809" i="12" a="1"/>
  <c r="AB809" i="12" s="1"/>
  <c r="AB794" i="12" a="1"/>
  <c r="AB794" i="12" s="1"/>
  <c r="AC774" i="12" a="1"/>
  <c r="AC774" i="12" s="1"/>
  <c r="Z759" i="12" a="1"/>
  <c r="Z759" i="12" s="1"/>
  <c r="AC742" i="12" a="1"/>
  <c r="AC742" i="12" s="1"/>
  <c r="Z931" i="12" a="1"/>
  <c r="Z931" i="12" s="1"/>
  <c r="Z916" i="12" a="1"/>
  <c r="Z916" i="12" s="1"/>
  <c r="AB902" i="12" a="1"/>
  <c r="AB902" i="12" s="1"/>
  <c r="AB892" i="12" a="1"/>
  <c r="AB892" i="12" s="1"/>
  <c r="Z879" i="12" a="1"/>
  <c r="Z879" i="12" s="1"/>
  <c r="AB864" i="12" a="1"/>
  <c r="AB864" i="12" s="1"/>
  <c r="Z848" i="12" a="1"/>
  <c r="Z848" i="12" s="1"/>
  <c r="AC835" i="12" a="1"/>
  <c r="AC835" i="12" s="1"/>
  <c r="AD817" i="12" a="1"/>
  <c r="AD817" i="12" s="1"/>
  <c r="Z800" i="12" a="1"/>
  <c r="Z800" i="12" s="1"/>
  <c r="AC783" i="12" a="1"/>
  <c r="AC783" i="12" s="1"/>
  <c r="AC749" i="12" a="1"/>
  <c r="AC749" i="12" s="1"/>
  <c r="AB929" i="12" a="1"/>
  <c r="AB929" i="12" s="1"/>
  <c r="AB912" i="12" a="1"/>
  <c r="AB912" i="12" s="1"/>
  <c r="AC900" i="12" a="1"/>
  <c r="AC900" i="12" s="1"/>
  <c r="AB881" i="12" a="1"/>
  <c r="AB881" i="12" s="1"/>
  <c r="AC863" i="12" a="1"/>
  <c r="AC863" i="12" s="1"/>
  <c r="Z851" i="12" a="1"/>
  <c r="Z851" i="12" s="1"/>
  <c r="Z837" i="12" a="1"/>
  <c r="Z837" i="12" s="1"/>
  <c r="AB818" i="12" a="1"/>
  <c r="AB818" i="12" s="1"/>
  <c r="AD801" i="12" a="1"/>
  <c r="AD801" i="12" s="1"/>
  <c r="AD786" i="12" a="1"/>
  <c r="AD786" i="12" s="1"/>
  <c r="AD766" i="12" a="1"/>
  <c r="AD766" i="12" s="1"/>
  <c r="AB919" i="12" a="1"/>
  <c r="AB919" i="12" s="1"/>
  <c r="AC880" i="12" a="1"/>
  <c r="AC880" i="12" s="1"/>
  <c r="Z829" i="12" a="1"/>
  <c r="Z829" i="12" s="1"/>
  <c r="Z979" i="12" a="1"/>
  <c r="Z979" i="12" s="1"/>
  <c r="Z964" i="12" a="1"/>
  <c r="Z964" i="12" s="1"/>
  <c r="AC946" i="12" a="1"/>
  <c r="AC946" i="12" s="1"/>
  <c r="AD999" i="12" a="1"/>
  <c r="AD999" i="12" s="1"/>
  <c r="Z983" i="12" a="1"/>
  <c r="Z983" i="12" s="1"/>
  <c r="AC971" i="12" a="1"/>
  <c r="AC971" i="12" s="1"/>
  <c r="Z958" i="12" a="1"/>
  <c r="Z958" i="12" s="1"/>
  <c r="AB946" i="12" a="1"/>
  <c r="AB946" i="12" s="1"/>
  <c r="AD921" i="12" a="1"/>
  <c r="AD921" i="12" s="1"/>
  <c r="AB990" i="12" a="1"/>
  <c r="AB990" i="12" s="1"/>
  <c r="AD969" i="12" a="1"/>
  <c r="AD969" i="12" s="1"/>
  <c r="AC955" i="12" a="1"/>
  <c r="AC955" i="12" s="1"/>
  <c r="Z934" i="12" a="1"/>
  <c r="Z934" i="12" s="1"/>
  <c r="AD988" i="12" a="1"/>
  <c r="AD988" i="12" s="1"/>
  <c r="AB971" i="12" a="1"/>
  <c r="AB971" i="12" s="1"/>
  <c r="AD949" i="12" a="1"/>
  <c r="AD949" i="12" s="1"/>
  <c r="Z928" i="12" a="1"/>
  <c r="Z928" i="12" s="1"/>
  <c r="Z911" i="12" a="1"/>
  <c r="Z911" i="12" s="1"/>
  <c r="AD896" i="12" a="1"/>
  <c r="AD896" i="12" s="1"/>
  <c r="Z884" i="12" a="1"/>
  <c r="Z884" i="12" s="1"/>
  <c r="AD871" i="12" a="1"/>
  <c r="AD871" i="12" s="1"/>
  <c r="Z856" i="12" a="1"/>
  <c r="Z856" i="12" s="1"/>
  <c r="Z842" i="12" a="1"/>
  <c r="Z842" i="12" s="1"/>
  <c r="Z828" i="12" a="1"/>
  <c r="Z828" i="12" s="1"/>
  <c r="AB813" i="12" a="1"/>
  <c r="AB813" i="12" s="1"/>
  <c r="Z797" i="12" a="1"/>
  <c r="Z797" i="12" s="1"/>
  <c r="AD779" i="12" a="1"/>
  <c r="AD779" i="12" s="1"/>
  <c r="AC759" i="12" a="1"/>
  <c r="AC759" i="12" s="1"/>
  <c r="AB936" i="12" a="1"/>
  <c r="AB936" i="12" s="1"/>
  <c r="Z917" i="12" a="1"/>
  <c r="Z917" i="12" s="1"/>
  <c r="Z898" i="12" a="1"/>
  <c r="Z898" i="12" s="1"/>
  <c r="AC871" i="12" a="1"/>
  <c r="AC871" i="12" s="1"/>
  <c r="AD853" i="12" a="1"/>
  <c r="AD853" i="12" s="1"/>
  <c r="AB840" i="12" a="1"/>
  <c r="AB840" i="12" s="1"/>
  <c r="AD825" i="12" a="1"/>
  <c r="AD825" i="12" s="1"/>
  <c r="AD808" i="12" a="1"/>
  <c r="AD808" i="12" s="1"/>
  <c r="AC794" i="12" a="1"/>
  <c r="AC794" i="12" s="1"/>
  <c r="AB780" i="12" a="1"/>
  <c r="AB780" i="12" s="1"/>
  <c r="Z769" i="12" a="1"/>
  <c r="Z769" i="12" s="1"/>
  <c r="AC913" i="12" a="1"/>
  <c r="AC913" i="12" s="1"/>
  <c r="AC892" i="12" a="1"/>
  <c r="AC892" i="12" s="1"/>
  <c r="Z876" i="12" a="1"/>
  <c r="Z876" i="12" s="1"/>
  <c r="AD863" i="12" a="1"/>
  <c r="AD863" i="12" s="1"/>
  <c r="AC839" i="12" a="1"/>
  <c r="AC839" i="12" s="1"/>
  <c r="AD821" i="12" a="1"/>
  <c r="AD821" i="12" s="1"/>
  <c r="AC808" i="12" a="1"/>
  <c r="AC808" i="12" s="1"/>
  <c r="AC793" i="12" a="1"/>
  <c r="AC793" i="12" s="1"/>
  <c r="AC773" i="12" a="1"/>
  <c r="AC773" i="12" s="1"/>
  <c r="Z758" i="12" a="1"/>
  <c r="Z758" i="12" s="1"/>
  <c r="AB945" i="12" a="1"/>
  <c r="AB945" i="12" s="1"/>
  <c r="AC929" i="12" a="1"/>
  <c r="AC929" i="12" s="1"/>
  <c r="AB914" i="12" a="1"/>
  <c r="AB914" i="12" s="1"/>
  <c r="AC901" i="12" a="1"/>
  <c r="AC901" i="12" s="1"/>
  <c r="AD891" i="12" a="1"/>
  <c r="AD891" i="12" s="1"/>
  <c r="AB878" i="12" a="1"/>
  <c r="AB878" i="12" s="1"/>
  <c r="AC860" i="12" a="1"/>
  <c r="AC860" i="12" s="1"/>
  <c r="AC846" i="12" a="1"/>
  <c r="AC846" i="12" s="1"/>
  <c r="AC832" i="12" a="1"/>
  <c r="AC832" i="12" s="1"/>
  <c r="Z813" i="12" a="1"/>
  <c r="Z813" i="12" s="1"/>
  <c r="AC798" i="12" a="1"/>
  <c r="AC798" i="12" s="1"/>
  <c r="AD782" i="12" a="1"/>
  <c r="AD782" i="12" s="1"/>
  <c r="AC747" i="12" a="1"/>
  <c r="AC747" i="12" s="1"/>
  <c r="AD928" i="12" a="1"/>
  <c r="AD928" i="12" s="1"/>
  <c r="AC911" i="12" a="1"/>
  <c r="AC911" i="12" s="1"/>
  <c r="AC899" i="12" a="1"/>
  <c r="AC899" i="12" s="1"/>
  <c r="AC877" i="12" a="1"/>
  <c r="AC877" i="12" s="1"/>
  <c r="AD862" i="12" a="1"/>
  <c r="AD862" i="12" s="1"/>
  <c r="AD848" i="12" a="1"/>
  <c r="AD848" i="12" s="1"/>
  <c r="AD834" i="12" a="1"/>
  <c r="AD834" i="12" s="1"/>
  <c r="AC817" i="12" a="1"/>
  <c r="AC817" i="12" s="1"/>
  <c r="AB798" i="12" a="1"/>
  <c r="AB798" i="12" s="1"/>
  <c r="Z785" i="12" a="1"/>
  <c r="Z785" i="12" s="1"/>
  <c r="AC765" i="12" a="1"/>
  <c r="AC765" i="12" s="1"/>
  <c r="AC918" i="12" a="1"/>
  <c r="AC918" i="12" s="1"/>
  <c r="AD879" i="12" a="1"/>
  <c r="AD879" i="12" s="1"/>
  <c r="Z815" i="12" a="1"/>
  <c r="Z815" i="12" s="1"/>
  <c r="AD982" i="12" a="1"/>
  <c r="AD982" i="12" s="1"/>
  <c r="Z971" i="12" a="1"/>
  <c r="Z971" i="12" s="1"/>
  <c r="AC958" i="12" a="1"/>
  <c r="AC958" i="12" s="1"/>
  <c r="AC942" i="12" a="1"/>
  <c r="AC942" i="12" s="1"/>
  <c r="AD1001" i="12" a="1"/>
  <c r="AD1001" i="12" s="1"/>
  <c r="AC987" i="12" a="1"/>
  <c r="AC987" i="12" s="1"/>
  <c r="AB973" i="12" a="1"/>
  <c r="AB973" i="12" s="1"/>
  <c r="AB958" i="12" a="1"/>
  <c r="AB958" i="12" s="1"/>
  <c r="AC940" i="12" a="1"/>
  <c r="AC940" i="12" s="1"/>
  <c r="AC1001" i="12" a="1"/>
  <c r="AC1001" i="12" s="1"/>
  <c r="AC972" i="12" a="1"/>
  <c r="AC972" i="12" s="1"/>
  <c r="AC952" i="12" a="1"/>
  <c r="AC952" i="12" s="1"/>
  <c r="Z936" i="12" a="1"/>
  <c r="Z936" i="12" s="1"/>
  <c r="AC991" i="12" a="1"/>
  <c r="AC991" i="12" s="1"/>
  <c r="AB977" i="12" a="1"/>
  <c r="AB977" i="12" s="1"/>
  <c r="AC961" i="12" a="1"/>
  <c r="AC961" i="12" s="1"/>
  <c r="Z942" i="12" a="1"/>
  <c r="Z942" i="12" s="1"/>
  <c r="AB996" i="12" a="1"/>
  <c r="AB996" i="12" s="1"/>
  <c r="AB981" i="12" a="1"/>
  <c r="AB981" i="12" s="1"/>
  <c r="AC970" i="12" a="1"/>
  <c r="AC970" i="12" s="1"/>
  <c r="AB957" i="12" a="1"/>
  <c r="AB957" i="12" s="1"/>
  <c r="AD945" i="12" a="1"/>
  <c r="AD945" i="12" s="1"/>
  <c r="AD1004" i="12" a="1"/>
  <c r="AD1004" i="12" s="1"/>
  <c r="Z987" i="12" a="1"/>
  <c r="Z987" i="12" s="1"/>
  <c r="Z968" i="12" a="1"/>
  <c r="Z968" i="12" s="1"/>
  <c r="AD954" i="12" a="1"/>
  <c r="AD954" i="12" s="1"/>
  <c r="AB921" i="12" a="1"/>
  <c r="AB921" i="12" s="1"/>
  <c r="AB985" i="12" a="1"/>
  <c r="AB985" i="12" s="1"/>
  <c r="AB970" i="12" a="1"/>
  <c r="AB970" i="12" s="1"/>
  <c r="AB944" i="12" a="1"/>
  <c r="AB944" i="12" s="1"/>
  <c r="AB927" i="12" a="1"/>
  <c r="AB927" i="12" s="1"/>
  <c r="AC909" i="12" a="1"/>
  <c r="AC909" i="12" s="1"/>
  <c r="AB893" i="12" a="1"/>
  <c r="AB893" i="12" s="1"/>
  <c r="AB883" i="12" a="1"/>
  <c r="AB883" i="12" s="1"/>
  <c r="AB869" i="12" a="1"/>
  <c r="AB869" i="12" s="1"/>
  <c r="AB855" i="12" a="1"/>
  <c r="AB855" i="12" s="1"/>
  <c r="AC840" i="12" a="1"/>
  <c r="AC840" i="12" s="1"/>
  <c r="AB827" i="12" a="1"/>
  <c r="AB827" i="12" s="1"/>
  <c r="AD812" i="12" a="1"/>
  <c r="AD812" i="12" s="1"/>
  <c r="Z792" i="12" a="1"/>
  <c r="Z792" i="12" s="1"/>
  <c r="AC775" i="12" a="1"/>
  <c r="AC775" i="12" s="1"/>
  <c r="AB758" i="12" a="1"/>
  <c r="AB758" i="12" s="1"/>
  <c r="AC935" i="12" a="1"/>
  <c r="AC935" i="12" s="1"/>
  <c r="AB915" i="12" a="1"/>
  <c r="AB915" i="12" s="1"/>
  <c r="AD895" i="12" a="1"/>
  <c r="AD895" i="12" s="1"/>
  <c r="AC868" i="12" a="1"/>
  <c r="AC868" i="12" s="1"/>
  <c r="Z852" i="12" a="1"/>
  <c r="Z852" i="12" s="1"/>
  <c r="AD839" i="12" a="1"/>
  <c r="AD839" i="12" s="1"/>
  <c r="Z824" i="12" a="1"/>
  <c r="Z824" i="12" s="1"/>
  <c r="Z806" i="12" a="1"/>
  <c r="Z806" i="12" s="1"/>
  <c r="AD793" i="12" a="1"/>
  <c r="AD793" i="12" s="1"/>
  <c r="AC779" i="12" a="1"/>
  <c r="AC779" i="12" s="1"/>
  <c r="Z767" i="12" a="1"/>
  <c r="Z767" i="12" s="1"/>
  <c r="AD912" i="12" a="1"/>
  <c r="AD912" i="12" s="1"/>
  <c r="Z890" i="12" a="1"/>
  <c r="Z890" i="12" s="1"/>
  <c r="AB875" i="12" a="1"/>
  <c r="AB875" i="12" s="1"/>
  <c r="Z862" i="12" a="1"/>
  <c r="Z862" i="12" s="1"/>
  <c r="AC836" i="12" a="1"/>
  <c r="AC836" i="12" s="1"/>
  <c r="Z820" i="12" a="1"/>
  <c r="Z820" i="12" s="1"/>
  <c r="AB804" i="12" a="1"/>
  <c r="AB804" i="12" s="1"/>
  <c r="Z791" i="12" a="1"/>
  <c r="Z791" i="12" s="1"/>
  <c r="AC772" i="12" a="1"/>
  <c r="AC772" i="12" s="1"/>
  <c r="Z756" i="12" a="1"/>
  <c r="Z756" i="12" s="1"/>
  <c r="AC944" i="12" a="1"/>
  <c r="AC944" i="12" s="1"/>
  <c r="Z927" i="12" a="1"/>
  <c r="Z927" i="12" s="1"/>
  <c r="AC912" i="12" a="1"/>
  <c r="AC912" i="12" s="1"/>
  <c r="AD899" i="12" a="1"/>
  <c r="AD899" i="12" s="1"/>
  <c r="AB888" i="12" a="1"/>
  <c r="AB888" i="12" s="1"/>
  <c r="AD877" i="12" a="1"/>
  <c r="AD877" i="12" s="1"/>
  <c r="AD859" i="12" a="1"/>
  <c r="AD859" i="12" s="1"/>
  <c r="Z844" i="12" a="1"/>
  <c r="Z844" i="12" s="1"/>
  <c r="AD831" i="12" a="1"/>
  <c r="AD831" i="12" s="1"/>
  <c r="AB812" i="12" a="1"/>
  <c r="AB812" i="12" s="1"/>
  <c r="AD797" i="12" a="1"/>
  <c r="AD797" i="12" s="1"/>
  <c r="AB779" i="12" a="1"/>
  <c r="AB779" i="12" s="1"/>
  <c r="Z742" i="12" a="1"/>
  <c r="Z742" i="12" s="1"/>
  <c r="Z926" i="12" a="1"/>
  <c r="Z926" i="12" s="1"/>
  <c r="Z909" i="12" a="1"/>
  <c r="Z909" i="12" s="1"/>
  <c r="Z897" i="12" a="1"/>
  <c r="Z897" i="12" s="1"/>
  <c r="AD876" i="12" a="1"/>
  <c r="AD876" i="12" s="1"/>
  <c r="Z861" i="12" a="1"/>
  <c r="Z861" i="12" s="1"/>
  <c r="Z847" i="12" a="1"/>
  <c r="Z847" i="12" s="1"/>
  <c r="AB832" i="12" a="1"/>
  <c r="AB832" i="12" s="1"/>
  <c r="Z816" i="12" a="1"/>
  <c r="Z816" i="12" s="1"/>
  <c r="AC797" i="12" a="1"/>
  <c r="AC797" i="12" s="1"/>
  <c r="Z780" i="12" a="1"/>
  <c r="Z780" i="12" s="1"/>
  <c r="AD738" i="12" a="1"/>
  <c r="AD738" i="12" s="1"/>
  <c r="AB911" i="12" a="1"/>
  <c r="AB911" i="12" s="1"/>
  <c r="AB870" i="12" a="1"/>
  <c r="AB870" i="12" s="1"/>
  <c r="AC801" i="12" a="1"/>
  <c r="AC801" i="12" s="1"/>
  <c r="W5" i="22" a="1"/>
  <c r="W5" i="22" s="1"/>
  <c r="D6" i="11"/>
  <c r="M6" i="11" s="1" a="1"/>
  <c r="M6" i="11" s="1"/>
  <c r="V5" i="22" l="1" a="1"/>
  <c r="V5" i="22" s="1"/>
  <c r="X5" i="22" a="1"/>
  <c r="X5" i="22" s="1"/>
  <c r="Y5" i="22" a="1"/>
  <c r="Y5" i="22" s="1"/>
  <c r="Z5" i="22" a="1"/>
  <c r="Z5" i="22" s="1"/>
  <c r="C6" i="10" l="1"/>
  <c r="R6" i="10" s="1" a="1"/>
  <c r="R6" i="10" s="1"/>
  <c r="D5" i="16"/>
  <c r="L5" i="16" s="1" a="1"/>
  <c r="L5"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<sst xmlns="http://schemas.openxmlformats.org/spreadsheetml/2006/main" count="17182" uniqueCount="8740">
  <si>
    <t>Erfassen Sie die Informationen für die Ermittlung des Grundsteuerwertes bitte in 4 Schritten:</t>
  </si>
  <si>
    <t>Diese Informationen können unterstützend sein</t>
  </si>
  <si>
    <t>Diese Informationen werden nicht benötigt</t>
  </si>
  <si>
    <t>Die folgenden Unterlagen helfen Ihnen dabei die notwendigen Informationen zu finden:</t>
  </si>
  <si>
    <t xml:space="preserve">• Grundbuchauszug </t>
  </si>
  <si>
    <t>• Bestandsnachweis</t>
  </si>
  <si>
    <t>• Liegenschaftskarte</t>
  </si>
  <si>
    <t xml:space="preserve">• Einheitswertbescheid </t>
  </si>
  <si>
    <t>• Grundsteuermessbescheid, ggf. auch Grundsteuerbescheid</t>
  </si>
  <si>
    <t>• Kaufvertrag</t>
  </si>
  <si>
    <t>• Lageplan</t>
  </si>
  <si>
    <t>• Vertrag und Unterlagen über Eigentumsverhältnisse</t>
  </si>
  <si>
    <t>• Teilungserklärung</t>
  </si>
  <si>
    <t xml:space="preserve">• Grundrisse mit Angaben zur Wohnfläche bzw. Grundfläche des Gebäudes </t>
  </si>
  <si>
    <t>• Baupläne, Unterlagen vom Architekten</t>
  </si>
  <si>
    <t>Sofern Ihnen Unterlagen nicht vorliegen, können Sie zahlreiche Unterlagen kostenpflichtig auf der Online-Plattform DocEstate Connect+ abrufen</t>
  </si>
  <si>
    <t>Behördenauskünfte online anfordern! (docestate.com) </t>
  </si>
  <si>
    <t>&lt;== Zurück zur Startseite</t>
  </si>
  <si>
    <t>Eindeutige Kennnummer
des Eigentümers /
der Gemeinschaft oder Firma</t>
  </si>
  <si>
    <t>Angaben zu Gemeinschaften</t>
  </si>
  <si>
    <t>Personalien</t>
  </si>
  <si>
    <t>Anschrift / Kontaktdaten</t>
  </si>
  <si>
    <t>Finanzamt</t>
  </si>
  <si>
    <t>Gehört zu Gemeinschaft</t>
  </si>
  <si>
    <t>Anteil am Grundstück: Zähler</t>
  </si>
  <si>
    <t>Anteil am Grundstück: Nenner</t>
  </si>
  <si>
    <t>Anredeschlüssel</t>
  </si>
  <si>
    <t>Titel /
Akademischer Grad</t>
  </si>
  <si>
    <t>Geburtsdatum</t>
  </si>
  <si>
    <t>Vorname / Gemeinschaft
oder Firma Zeile 1</t>
  </si>
  <si>
    <t>Nachname / Gemeinschaft
oder Firma Zeile 2</t>
  </si>
  <si>
    <t>Straße</t>
  </si>
  <si>
    <t>Haus-
nummer</t>
  </si>
  <si>
    <t>Haus-
nummer-
zusatz</t>
  </si>
  <si>
    <t>Zusatz-
angaben</t>
  </si>
  <si>
    <t>PLZ</t>
  </si>
  <si>
    <t>Ort</t>
  </si>
  <si>
    <t>Postleitzahl 
(bei Auslandanschrift)</t>
  </si>
  <si>
    <t>Land 
(bei Auslandsanschrift)</t>
  </si>
  <si>
    <t>Telefonnummer</t>
  </si>
  <si>
    <t>Wohnsitz- / Betriebsstätten-Finanzamt</t>
  </si>
  <si>
    <t>Steuernummer</t>
  </si>
  <si>
    <t>Identifikationsnummer der natürlichen Person</t>
  </si>
  <si>
    <t>Bitte tragen Sie hier die bundeseinheitliche 13-stellige Steuernummer ein.
Wenn Sie die bundeseinheitliche 13-stellige Steuernummer nicht zur Hand haben, können Sie alternativ auch die 10- bis 11-stellige Steuernummer angeben (z.B. 123/456/7890).
Hilfreiche Unterlagen:
* Einkommensteuerbescheid (für natürliche Personen)
* Körperschaftsteuerbescheid</t>
  </si>
  <si>
    <t>Bitte tragen Sie hier die 11-stellige persönliche Identifikationsnummer ein (z.B. 01 234 567 890).
Hilfreiche Unterlagen:
* Einkommensteuerbescheid</t>
  </si>
  <si>
    <t>&lt;== Zurück zu den Eingaben des Eigentümers</t>
  </si>
  <si>
    <t>Laufende Nummer der wirtschaftlichen Einheit</t>
  </si>
  <si>
    <t>Bundesland</t>
  </si>
  <si>
    <t>Art der wirtschaftlichen Einheit</t>
  </si>
  <si>
    <t>Art des Grundstücks</t>
  </si>
  <si>
    <t>Eigentumsverhältnisse</t>
  </si>
  <si>
    <t>Modell-ID</t>
  </si>
  <si>
    <t>Diese ID ist für das Feldmapping notwendig</t>
  </si>
  <si>
    <t>&lt;== Zurück zu den wirtschaftlichen Einheiten</t>
  </si>
  <si>
    <t>Laufende Nummer des Flurstücks</t>
  </si>
  <si>
    <t>Gemarkung</t>
  </si>
  <si>
    <t xml:space="preserve">Gemeinde </t>
  </si>
  <si>
    <t>Grundbuchblatt</t>
  </si>
  <si>
    <t>Flur</t>
  </si>
  <si>
    <t xml:space="preserve">Flurstück: </t>
  </si>
  <si>
    <t>Fläche in m²</t>
  </si>
  <si>
    <t>Zur wirtschaftlichen Einheit gehörender Anteil:</t>
  </si>
  <si>
    <t>Grundsteuerbefreiung</t>
  </si>
  <si>
    <t>Zähler</t>
  </si>
  <si>
    <t xml:space="preserve"> Nenner</t>
  </si>
  <si>
    <t>Steuerbefreit</t>
  </si>
  <si>
    <t>Nutzungsart</t>
  </si>
  <si>
    <t>Steuerbegünstigt</t>
  </si>
  <si>
    <t>Denkmalschutz</t>
  </si>
  <si>
    <t>Bitte wählen Sie aus dem Dropdown-Menü, die laufende Nummer aus dem Tabellenblatt "Wirtschaftliche Einheit" aus.</t>
  </si>
  <si>
    <t>Befindet sich auf dem Grundstück ein Gebäude, das ein Baudenkmal im Sinne des jeweiligen Landesdenkmal-schutzes ist?</t>
  </si>
  <si>
    <t>Laufende Nummer des Gebäudes</t>
  </si>
  <si>
    <t>Baujahr des Gebäudes / Jahr der ersten Bezugsfertigkeit</t>
  </si>
  <si>
    <t>Abschluss der letzten 
Kernsanierung (Jahr)</t>
  </si>
  <si>
    <t>Bestehende 
Abbruchverpflichtung (Jahr)</t>
  </si>
  <si>
    <t>Anzahl Garagen- / Tiefgaragenstellplätze</t>
  </si>
  <si>
    <t>Wohnungen größer 100m²</t>
  </si>
  <si>
    <t xml:space="preserve">Weitere Wohnräume
</t>
  </si>
  <si>
    <t>Anzahl</t>
  </si>
  <si>
    <t>Hilfreiche Unterlagen: 
* Kaufvertrag
* Bauunterlagen</t>
  </si>
  <si>
    <t>Bitte geben Sie das Geschoss an, wo sich die Nutzfläche befindet.</t>
  </si>
  <si>
    <t>(Lageplan-) Nummer</t>
  </si>
  <si>
    <t>Gebäudeart</t>
  </si>
  <si>
    <t>Baujahr</t>
  </si>
  <si>
    <t>Nein</t>
  </si>
  <si>
    <t>Nutzung</t>
  </si>
  <si>
    <t>Ertragsmesszahl</t>
  </si>
  <si>
    <t xml:space="preserve">Bruttogrundfläche der Wirtschaftsgebäude </t>
  </si>
  <si>
    <t xml:space="preserve">Durchflussmenge in l/s </t>
  </si>
  <si>
    <t>Tierbestand</t>
  </si>
  <si>
    <t>Tragen Sie hier die Fläche der Nutzung ein. Bitte beachten Sie das die Bruttogrundfläche der Wirtschaftsgebäude gesondert eingegeben werden soll.
Sollten in einem Flurstück mehrere Nutzungsarten vorhanden sein, dann erläutern sie für jede Art der Nutzung in eine separate Zeile.</t>
  </si>
  <si>
    <t>Ertragsmesszahl nur bei: 
- landwirtschaftlicher Nutzung
- Saatzucht 
- Kurzumtriebsplantagen
Die Ertragsmesszahl (EMZ) ist das Ergebnis der Bodenschätzung nach dem Bodenschätzungsgesetz
(BodSchätzG) für Ihr Flurstück bzw. für dessen Teilfläche. Sie finden die Ertragsmesszahl in den von Ihrem
Land bereitgestellten Informationen oder im Katasterauszug.</t>
  </si>
  <si>
    <t>Ist Tierbestand vorahanden?</t>
  </si>
  <si>
    <t>Ja</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</si>
  <si>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</si>
  <si>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</si>
  <si>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</si>
  <si>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</si>
  <si>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</si>
  <si>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</si>
  <si>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</si>
  <si>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</si>
  <si>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</si>
  <si>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</si>
  <si>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</si>
  <si>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</si>
  <si>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</si>
  <si>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</si>
  <si>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</si>
  <si>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</si>
  <si>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</si>
  <si>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</si>
  <si>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</si>
  <si>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</si>
  <si>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</si>
  <si>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</si>
  <si>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</si>
  <si>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</si>
  <si>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</si>
  <si>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</si>
  <si>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</si>
  <si>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</si>
  <si>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</si>
  <si>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</si>
  <si>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</si>
  <si>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</si>
  <si>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</si>
  <si>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</si>
  <si>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</si>
  <si>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</si>
  <si>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</si>
  <si>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</si>
  <si>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</si>
  <si>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</si>
  <si>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</si>
  <si>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Läufer (über etwa 30  bis etwa 45 kg)</t>
  </si>
  <si>
    <t xml:space="preserve">Lage der Räume / Bezeichnung </t>
  </si>
  <si>
    <t>Bundesland (GW1.Lage.federalstate)</t>
  </si>
  <si>
    <t>Boolean yes/no</t>
  </si>
  <si>
    <t>Baden-Württemberg</t>
  </si>
  <si>
    <t>GW1.Lage.federalstate.BW</t>
  </si>
  <si>
    <t>Bayern</t>
  </si>
  <si>
    <t>GW1.Lage.federalstate.BY</t>
  </si>
  <si>
    <t>Berlin</t>
  </si>
  <si>
    <t>GW1.Lage.federalstate.BE</t>
  </si>
  <si>
    <t>Brandenburg</t>
  </si>
  <si>
    <t>GW1.Lage.federalstate.BB</t>
  </si>
  <si>
    <t>Bremen</t>
  </si>
  <si>
    <t>GW1.Lage.federalstate.HB</t>
  </si>
  <si>
    <t>Hamburg</t>
  </si>
  <si>
    <t>GW1.Lage.federalstate.HH</t>
  </si>
  <si>
    <t>Hessen</t>
  </si>
  <si>
    <t>GW1.Lage.federalstate.HE</t>
  </si>
  <si>
    <t>Mecklenburg-Vorpommern</t>
  </si>
  <si>
    <t>GW1.Lage.federalstate.MV</t>
  </si>
  <si>
    <t>Niedersachsen</t>
  </si>
  <si>
    <t>GW1.Lage.federalstate.NI</t>
  </si>
  <si>
    <t>Nordrhein-Westfalen</t>
  </si>
  <si>
    <t>GW1.Lage.federalstate.NW</t>
  </si>
  <si>
    <t>Rheinland-Pfalz</t>
  </si>
  <si>
    <t>GW1.Lage.federalstate.RP</t>
  </si>
  <si>
    <t>Saarland</t>
  </si>
  <si>
    <t>GW1.Lage.federalstate.SL</t>
  </si>
  <si>
    <t>Sachsen</t>
  </si>
  <si>
    <t>GW1.Lage.federalstate.SN</t>
  </si>
  <si>
    <t>Sachsen-Anhalt</t>
  </si>
  <si>
    <t>GW1.Lage.federalstate.ST</t>
  </si>
  <si>
    <t>Schleswig-Holstein</t>
  </si>
  <si>
    <t>GW1.Lage.federalstate.SH</t>
  </si>
  <si>
    <t>Thüringen</t>
  </si>
  <si>
    <t>GW1.Lage.federalstate.TH</t>
  </si>
  <si>
    <t>Art der wirtschaftlichen Einheit (GW1.Ang_Feststellung.E7401310)</t>
  </si>
  <si>
    <t>unbebautes Grundstück</t>
  </si>
  <si>
    <t>GW1.Ang_Feststellung.E7401310.1</t>
  </si>
  <si>
    <t>bebautes Grundstück</t>
  </si>
  <si>
    <t>GW1.Ang_Feststellung.E7401310.2</t>
  </si>
  <si>
    <t>Betrieb der Land- und Forstwirtschaft</t>
  </si>
  <si>
    <t>GW1.Ang_Feststellung.E7401310.3</t>
  </si>
  <si>
    <t>Art des Grundstücks (GW2.Ang_Grundstuecksart.E7401322)</t>
  </si>
  <si>
    <t>GW2.Ang_Grundstuecksart.E7401322.1</t>
  </si>
  <si>
    <t>Einfamilienhaus</t>
  </si>
  <si>
    <t>GW2.Ang_Grundstuecksart.E7401322.2</t>
  </si>
  <si>
    <t>Zweifamilienhaus</t>
  </si>
  <si>
    <t>GW2.Ang_Grundstuecksart.E7401322.3</t>
  </si>
  <si>
    <t>Mietwohngrundstück</t>
  </si>
  <si>
    <t>GW2.Ang_Grundstuecksart.E7401322.4</t>
  </si>
  <si>
    <t>Wohnungseigentum</t>
  </si>
  <si>
    <t>GW2.Ang_Grundstuecksart.E7401322.5</t>
  </si>
  <si>
    <t>Teileigentum</t>
  </si>
  <si>
    <t>GW2.Ang_Grundstuecksart.E7401322.6</t>
  </si>
  <si>
    <t>Geschäftsgrundstück</t>
  </si>
  <si>
    <t>GW2.Ang_Grundstuecksart.E7401322.7</t>
  </si>
  <si>
    <t>gemischt genutztes Grundstück</t>
  </si>
  <si>
    <t>GW2.Ang_Grundstuecksart.E7401322.8</t>
  </si>
  <si>
    <t>sonstiges bebautes Grundstück</t>
  </si>
  <si>
    <t>GW2.Ang_Grundstuecksart.E7401322.9</t>
  </si>
  <si>
    <t>Wohnfläche</t>
  </si>
  <si>
    <t>unter 60 m²</t>
  </si>
  <si>
    <t>GW2.Ang_Wohn.Ang_Durchschn.Wohn_unter60.E7403132</t>
  </si>
  <si>
    <t>von 60 m² bis unter 100 m²</t>
  </si>
  <si>
    <t>GW2.Ang_Wohn.Ang_Durchschn.Wohn_60bis100.E7403142</t>
  </si>
  <si>
    <t>von 100 m² und mehr</t>
  </si>
  <si>
    <t>GW2.Ang_Wohn.Ang_Durchschn.Wohn_ab100.E7403152</t>
  </si>
  <si>
    <t>Gebäudeart (GW2.AngabenNichtwohn.E7403212)</t>
  </si>
  <si>
    <t>Gemischt genutzte Grundstücke (Wohnhäuser mit Mischnutzung)</t>
  </si>
  <si>
    <t>GW2.AngabenNichtwohn.E7403212.1</t>
  </si>
  <si>
    <t>Banken und ähnliche Geschäftshäuser</t>
  </si>
  <si>
    <t>GW2.AngabenNichtwohn.E7403212.2</t>
  </si>
  <si>
    <t>Bürogebäude, Verwaltungsgebäude</t>
  </si>
  <si>
    <t>GW2.AngabenNichtwohn.E7403212.3</t>
  </si>
  <si>
    <t>Gemeindezentren, Vereinsheime, Saalbauten, Veranstaltungsgebäude</t>
  </si>
  <si>
    <t>GW2.AngabenNichtwohn.E7403212.4</t>
  </si>
  <si>
    <t>Kindergärten (Kindertagesstätten), allgemeinbildende Schulen, berufsbildende Schulen, Hochschulen, Sonderschulen</t>
  </si>
  <si>
    <t>GW2.AngabenNichtwohn.E7403212.5</t>
  </si>
  <si>
    <t>Wohnheime, Internate, Alten- oder Pflegeheime</t>
  </si>
  <si>
    <t>GW2.AngabenNichtwohn.E7403212.6</t>
  </si>
  <si>
    <t>Krankenhäuser, Kliniken, Tageskliniken, Ärztehäuser</t>
  </si>
  <si>
    <t>GW2.AngabenNichtwohn.E7403212.7</t>
  </si>
  <si>
    <t>Beherbergungsstätten, Hotels, Verpflegungseinrichtungen</t>
  </si>
  <si>
    <t>GW2.AngabenNichtwohn.E7403212.8</t>
  </si>
  <si>
    <t>Sporthallen</t>
  </si>
  <si>
    <t>GW2.AngabenNichtwohn.E7403212.9.1</t>
  </si>
  <si>
    <t>Tennishallen</t>
  </si>
  <si>
    <t>GW2.AngabenNichtwohn.E7403212.9.2</t>
  </si>
  <si>
    <t>Freizeitbäder, Kur- und Heilbäder</t>
  </si>
  <si>
    <t>GW2.AngabenNichtwohn.E7403212.9.3</t>
  </si>
  <si>
    <t>Verbrauchermärkte</t>
  </si>
  <si>
    <t>GW2.AngabenNichtwohn.E7403212.10.1</t>
  </si>
  <si>
    <t>Kauf- und Warenhäuser</t>
  </si>
  <si>
    <t>GW2.AngabenNichtwohn.E7403212.10.2</t>
  </si>
  <si>
    <t>Autohäuser ohne Werkstatt</t>
  </si>
  <si>
    <t>GW2.AngabenNichtwohn.E7403212.10.3</t>
  </si>
  <si>
    <t>Betriebs- und Werkstätten ohne Hallenanteil; Industrielle Produktionsgebäude, Massivbauweise</t>
  </si>
  <si>
    <t>GW2.AngabenNichtwohn.E7403212.11.1</t>
  </si>
  <si>
    <t>mehrgeschossige Betriebs- und Werkstätten mit einem hohen Hallenanteil; Industrielle Produktionsgebäude, überwiegend Skelettbauweise</t>
  </si>
  <si>
    <t>GW2.AngabenNichtwohn.E7403212.11.2</t>
  </si>
  <si>
    <t>Lagergebäude ohne Mischnutzung, Kaltlager</t>
  </si>
  <si>
    <t>GW2.AngabenNichtwohn.E7403212.12.1</t>
  </si>
  <si>
    <t>Lagergebäude mit bis zu 25 Prozent Mischnutzung</t>
  </si>
  <si>
    <t>GW2.AngabenNichtwohn.E7403212.12.2</t>
  </si>
  <si>
    <t>Lagergebäude mit mehr als 25 Prozent Mischnutzung</t>
  </si>
  <si>
    <t>GW2.AngabenNichtwohn.E7403212.12.3</t>
  </si>
  <si>
    <t>Museen, Theater, Sakralbauten</t>
  </si>
  <si>
    <t>GW2.AngabenNichtwohn.E7403212.13</t>
  </si>
  <si>
    <t>Reithallen, ehemalige landwirtschaftliche Mehrzweckhallen, Scheunen und Ähnliches</t>
  </si>
  <si>
    <t>GW2.AngabenNichtwohn.E7403212.14</t>
  </si>
  <si>
    <t>Stallbauten</t>
  </si>
  <si>
    <t>GW2.AngabenNichtwohn.E7403212.15</t>
  </si>
  <si>
    <t>Hochgaragen, Tiefgaragen und Nutzfahrzeuggaragen</t>
  </si>
  <si>
    <t>GW2.AngabenNichtwohn.E7403212.16</t>
  </si>
  <si>
    <t>Einzelgaragen, Mehrfachgaragen</t>
  </si>
  <si>
    <t>GW2.AngabenNichtwohn.E7403212.17</t>
  </si>
  <si>
    <t>Carports und Ähnliches</t>
  </si>
  <si>
    <t>GW2.AngabenNichtwohn.E7403212.18</t>
  </si>
  <si>
    <t>Eigentumsverhältnisse (GW1.Eigentumsverh.E7401340)</t>
  </si>
  <si>
    <t>Alleineigentum einer natürlichen Person</t>
  </si>
  <si>
    <t>GW1.Eigentumsverh.E7401340.0</t>
  </si>
  <si>
    <t>Alleineigentum einer Körperschaft des öffentlichen Rechts</t>
  </si>
  <si>
    <t>GW1.Eigentumsverh.E7401340.1</t>
  </si>
  <si>
    <t>Alleineigentum einer unternehmerisch tätigen juristischen Person</t>
  </si>
  <si>
    <t>GW1.Eigentumsverh.E7401340.2</t>
  </si>
  <si>
    <t>Alleineigentum einer nicht unternehmerisch tätigen juristischen Person</t>
  </si>
  <si>
    <t>GW1.Eigentumsverh.E7401340.3</t>
  </si>
  <si>
    <t>Ehegatten/Lebenspartner</t>
  </si>
  <si>
    <t>GW1.Eigentumsverh.E7401340.4</t>
  </si>
  <si>
    <t>Erbengemeinschaft</t>
  </si>
  <si>
    <t>GW1.Eigentumsverh.E7401340.5</t>
  </si>
  <si>
    <t>Bruchteilsgemeinschaft</t>
  </si>
  <si>
    <t>GW1.Eigentumsverh.E7401340.6</t>
  </si>
  <si>
    <t>Grundstücksgemeinschaft ausschließlich von natürlichen Personen</t>
  </si>
  <si>
    <t>GW1.Eigentumsverh.E7401340.7</t>
  </si>
  <si>
    <t>Grundstücksgemeinschaft ausschließlich von juristischen Personen</t>
  </si>
  <si>
    <t>GW1.Eigentumsverh.E7401340.8</t>
  </si>
  <si>
    <t>andere Grundstücksgemeinschaft</t>
  </si>
  <si>
    <t>GW1.Eigentumsverh.E7401340.9</t>
  </si>
  <si>
    <t>Anredeschlüssel (GW1.Eigentuemer.E7404510)</t>
  </si>
  <si>
    <t>ohne Anrede</t>
  </si>
  <si>
    <t>GW1.Eigentuemer.E7404510.01</t>
  </si>
  <si>
    <t>Herrn</t>
  </si>
  <si>
    <t>GW1.Eigentuemer.E7404510.02</t>
  </si>
  <si>
    <t>Frau</t>
  </si>
  <si>
    <t>GW1.Eigentuemer.E7404510.03</t>
  </si>
  <si>
    <t>GW1.Eigentuemer.E7404510.Ehegatten.Lebenspartner</t>
  </si>
  <si>
    <t>Firma</t>
  </si>
  <si>
    <t>GW1.Eigentuemer.E7404510.07</t>
  </si>
  <si>
    <t>GW1.Eigentuemer.E7404510.08</t>
  </si>
  <si>
    <t>Arbeitsgemeinschaft</t>
  </si>
  <si>
    <t>GW1.Eigentuemer.E7404510.09</t>
  </si>
  <si>
    <t>Grundstücksgemeinschaft</t>
  </si>
  <si>
    <t>GW1.Eigentuemer.E7404510.10</t>
  </si>
  <si>
    <t>Gesellschaft bürgerlichen Rechts</t>
  </si>
  <si>
    <t>GW1.Eigentuemer.E7404510.11</t>
  </si>
  <si>
    <t>Sozietät</t>
  </si>
  <si>
    <t>GW1.Eigentuemer.E7404510.12</t>
  </si>
  <si>
    <t>Praxisgemeinschaft</t>
  </si>
  <si>
    <t>GW1.Eigentuemer.E7404510.13</t>
  </si>
  <si>
    <t>Betriebsgemeinschaft</t>
  </si>
  <si>
    <t>GW1.Eigentuemer.E7404510.14</t>
  </si>
  <si>
    <t>Wohnungseigentümergemeinschaft</t>
  </si>
  <si>
    <t>GW1.Eigentuemer.E7404510.15</t>
  </si>
  <si>
    <t>Partnergesellschaft</t>
  </si>
  <si>
    <t>GW1.Eigentuemer.E7404510.16</t>
  </si>
  <si>
    <t>Partenreederei</t>
  </si>
  <si>
    <t>GW1.Eigentuemer.E7404510.17</t>
  </si>
  <si>
    <t>110</t>
  </si>
  <si>
    <t>Bundesmodell</t>
  </si>
  <si>
    <t>Unbebautes Grundstück</t>
  </si>
  <si>
    <t>Für dieses Grundstück sind keine weiteren Informationen notwendig!</t>
  </si>
  <si>
    <t>121</t>
  </si>
  <si>
    <t>Ertragswertverfahren</t>
  </si>
  <si>
    <t>122</t>
  </si>
  <si>
    <t>Sachwertverfahren</t>
  </si>
  <si>
    <t>130</t>
  </si>
  <si>
    <t>LuF</t>
  </si>
  <si>
    <t>Bitte ergänzen Sie die Angaben in Land-/Forstwirtschaft</t>
  </si>
  <si>
    <t>Flächen-/Wohnlagenmodell</t>
  </si>
  <si>
    <t>Bebautes Grundstück</t>
  </si>
  <si>
    <t>Bodenwertmodell</t>
  </si>
  <si>
    <t>Abfrage</t>
  </si>
  <si>
    <t>Bitte ergänzen Sie die Angaben zu Steuervergünstigungen</t>
  </si>
  <si>
    <t>3 Buchstabe a</t>
  </si>
  <si>
    <t>3 Buchstabe b</t>
  </si>
  <si>
    <t>3 Buchstabe c</t>
  </si>
  <si>
    <t>Grundbesitz ausländischer Staaten für diplomatische Zwecke</t>
  </si>
  <si>
    <t>Grundstück mit einer Förderzusage nach § 13 Absatz 3 WFG</t>
  </si>
  <si>
    <t>Grundstück mit anderer Förderzusage (§ 15 Absatz 3 GrStG)</t>
  </si>
  <si>
    <t>Grundst. gehört Wohnungsbauges. (§ 15 Abs. 4 S. 1 Nr. 1 GrStG)</t>
  </si>
  <si>
    <t>Grundst. gehört Wohnungsbauges. (§ 15 Abs. 4 S. 1 Nr. 2 GrStG)</t>
  </si>
  <si>
    <t>Grundst. gehört Genossenschaft (§ 15 Abs. 4 S. 1 Nr. 3 GrStG)</t>
  </si>
  <si>
    <t>Nutzfläche</t>
  </si>
  <si>
    <t>Wirtschaftsgebäude</t>
  </si>
  <si>
    <t>Durchflussmenge</t>
  </si>
  <si>
    <t>Bitte ergänzen Sie die Angaben zu Tierbestand</t>
  </si>
  <si>
    <t>Landwirtschaftliche Nutzung</t>
  </si>
  <si>
    <t>Forstwirtschaftliche Nutzung</t>
  </si>
  <si>
    <t>Bewirtschaftungsbeschränkung Forstwirtschaft</t>
  </si>
  <si>
    <t>Weinbauliche Nutzung</t>
  </si>
  <si>
    <t>Gemüsebau – Freiland</t>
  </si>
  <si>
    <t>Gemüsebau – unter Glas- und Kunststoffen</t>
  </si>
  <si>
    <t>Blumen und Zierpflanzenbau – Freiland</t>
  </si>
  <si>
    <t>Blumen und Zierpflanzenbau – unter Glas und Kunststoffen</t>
  </si>
  <si>
    <t>Obstbau – Freiland</t>
  </si>
  <si>
    <t>Obstbau – unter Glas und Kunststoffen</t>
  </si>
  <si>
    <t>Baumschulen – Freiland</t>
  </si>
  <si>
    <t>Baumschulen – unter Glas und Kunststoffen</t>
  </si>
  <si>
    <t>Kleingarten- und Dauerkleingartenland</t>
  </si>
  <si>
    <t>Gartenlaube größer 30 m²</t>
  </si>
  <si>
    <t>Hopfen</t>
  </si>
  <si>
    <t>Spargel</t>
  </si>
  <si>
    <t>Wasserflächen ohne oder mit geringer Nutzung (Fischertrag kleiner 1 kg/Ar)</t>
  </si>
  <si>
    <t>Wasserflächen bei stehenden Gewässern (Fischertrag zwischen 1 kg/Ar und 4 kg/Ar)</t>
  </si>
  <si>
    <t>Wasserflächen bei stehenden Gewässern (Fischertrag größer 4 kg/Ar)</t>
  </si>
  <si>
    <t>Wasserflächen bei fließendem Gewässer mit Fischertrag</t>
  </si>
  <si>
    <t>Saatzucht</t>
  </si>
  <si>
    <t>Weihnachtsbaumkulturen</t>
  </si>
  <si>
    <t>Kurzumtriebsplantagen</t>
  </si>
  <si>
    <t>Abbauland</t>
  </si>
  <si>
    <t>Geringstland</t>
  </si>
  <si>
    <t>Unland</t>
  </si>
  <si>
    <t>Windenergie</t>
  </si>
  <si>
    <t>Hofstelle</t>
  </si>
  <si>
    <t>Wirtschaftsgebäude der Fass- und Flaschenweinerzeugung</t>
  </si>
  <si>
    <t>Wirtschaftsgebäude der Imkerei</t>
  </si>
  <si>
    <t>Wirtschaftsgebäude der Wanderschäferei</t>
  </si>
  <si>
    <t>Wirtschaftsgebäude des Pilzanbaus</t>
  </si>
  <si>
    <t>Wirtschaftsgebäude der Produktion von Nützlingen</t>
  </si>
  <si>
    <t>Wirtschaftsgebäude sonstiger Nebenbetriebe</t>
  </si>
  <si>
    <t>Wählen Sie bitte aus dem Dropdown-Menü für den Betrieb der Land- und Forstwirtschaft eine Nutzung aus.</t>
  </si>
  <si>
    <t>Nur anzugeben für die Wasserflächen bei fließendem Gewässer mit Fischertrag.</t>
  </si>
  <si>
    <t>Tierarten nach dem Durchschnittsbestand der letzten 3 Wirtschaftsjahre in Stück</t>
  </si>
  <si>
    <t>Tierarten nach der Erzeugung in Stück im Durchschnitt der letzten 3 Wirtschaftsjahre</t>
  </si>
  <si>
    <t>Die hier oben genannten Tiere wurden zugekauft (Zukäufe in Stück im Durchschnitt der letzten 3 Wirtschaftsjahre)</t>
  </si>
  <si>
    <t>Diese Informationen werden benötigt, falls zutreffend oder vorhanden</t>
  </si>
  <si>
    <t>123</t>
  </si>
  <si>
    <t>Grundsteuerbefreiung/-vergünstigung</t>
  </si>
  <si>
    <r>
      <t xml:space="preserve">Wird der </t>
    </r>
    <r>
      <rPr>
        <b/>
        <sz val="11"/>
        <color theme="1"/>
        <rFont val="Calibri"/>
        <family val="2"/>
        <scheme val="minor"/>
      </rPr>
      <t>gesamte oder ein Teil des Grundbesitzes</t>
    </r>
    <r>
      <rPr>
        <sz val="11"/>
        <color theme="1"/>
        <rFont val="Calibri"/>
        <family val="2"/>
        <scheme val="minor"/>
      </rPr>
      <t xml:space="preserve"> für steuerbegünstige oder -befreite Zwecke genutzt?</t>
    </r>
  </si>
  <si>
    <t xml:space="preserve">Zusätzliche Erfassungshinweise </t>
  </si>
  <si>
    <t>Fläche der Nutzung in m²</t>
  </si>
  <si>
    <t>210</t>
  </si>
  <si>
    <t>222</t>
  </si>
  <si>
    <t>223</t>
  </si>
  <si>
    <t>230</t>
  </si>
  <si>
    <t>Laufende Nummer der Nutzfläche</t>
  </si>
  <si>
    <t>Erbbaurecht</t>
  </si>
  <si>
    <t>Gebäude auf fremden Grund und Boden</t>
  </si>
  <si>
    <t>Wurde ein Erbbaurecht bestellt?</t>
  </si>
  <si>
    <t>Sind Gebäude auf fremdem Grund und Boden errichtet worden?</t>
  </si>
  <si>
    <t>Vorname</t>
  </si>
  <si>
    <t>Name/Firma</t>
  </si>
  <si>
    <t>Adress-
ergänzung</t>
  </si>
  <si>
    <t>Postfach</t>
  </si>
  <si>
    <t>Auszufüllen bei Auslandsanschrift!</t>
  </si>
  <si>
    <t>Modell</t>
  </si>
  <si>
    <t>310</t>
  </si>
  <si>
    <t>322</t>
  </si>
  <si>
    <t>#'Startseite'!A$1</t>
  </si>
  <si>
    <t>#'Angaben bei Wohngrundstück'!A$1</t>
  </si>
  <si>
    <t>#'Angaben bei Nichtwohngrundstück'!A$1</t>
  </si>
  <si>
    <t>#'LuF'!A$1</t>
  </si>
  <si>
    <t>Parsing-ID</t>
  </si>
  <si>
    <t>00</t>
  </si>
  <si>
    <t>10</t>
  </si>
  <si>
    <t>11</t>
  </si>
  <si>
    <t>01</t>
  </si>
  <si>
    <t>#'Zusätzliche Informationen'!A$1</t>
  </si>
  <si>
    <t>Bitte ergänzen Sie die Angaben in den ''Zusätzlichen Informationen''!</t>
  </si>
  <si>
    <t>#'Vergünstigungen'!A$1</t>
  </si>
  <si>
    <t>Kurzbezeichnung</t>
  </si>
  <si>
    <t>Diese Kurzbezeichnung unterstütz Sie bei der Erfassung dieser Liste.</t>
  </si>
  <si>
    <t>Kurzzeichen</t>
  </si>
  <si>
    <t>323</t>
  </si>
  <si>
    <t>330</t>
  </si>
  <si>
    <t>#'Angaben zu Gebäude'!A$1</t>
  </si>
  <si>
    <t>Gebäudeflächen in m², die dem Zivilschutz dienen</t>
  </si>
  <si>
    <t>Anhand der PLZ wird das Bundesland vorbelegt.</t>
  </si>
  <si>
    <r>
      <t xml:space="preserve">Tragen Sie bitte den Namen der Gemeinde ein, in welcher Ihr  Grundbesitz liegt. 
Notwendig für die sog. </t>
    </r>
    <r>
      <rPr>
        <b/>
        <sz val="11"/>
        <color theme="1"/>
        <rFont val="Calibri"/>
        <family val="2"/>
        <scheme val="minor"/>
      </rPr>
      <t>Landesmodelle.</t>
    </r>
  </si>
  <si>
    <r>
      <t xml:space="preserve">Bitte geben Sie hier die </t>
    </r>
    <r>
      <rPr>
        <b/>
        <sz val="11"/>
        <color theme="1"/>
        <rFont val="Calibri"/>
        <family val="2"/>
        <scheme val="minor"/>
      </rPr>
      <t xml:space="preserve">Anzahl </t>
    </r>
    <r>
      <rPr>
        <sz val="11"/>
        <color theme="1"/>
        <rFont val="Calibri"/>
        <family val="2"/>
        <scheme val="minor"/>
      </rPr>
      <t xml:space="preserve">der Stellplätze in Garagen (Einzelgarage, Doppelgarage, usw.), Tiefgaragen ein.
</t>
    </r>
    <r>
      <rPr>
        <b/>
        <sz val="11"/>
        <color theme="1"/>
        <rFont val="Calibri"/>
        <family val="2"/>
        <scheme val="minor"/>
      </rPr>
      <t>Carports und Stellplätze im Freien sind nicht anzugeben.</t>
    </r>
    <r>
      <rPr>
        <sz val="11"/>
        <color theme="1"/>
        <rFont val="Calibri"/>
        <family val="2"/>
        <scheme val="minor"/>
      </rPr>
      <t xml:space="preserve">
Hilfreiche Unterlagen: 
* Kaufvertrag</t>
    </r>
  </si>
  <si>
    <r>
      <t xml:space="preserve">Tragen Sie bitte bei </t>
    </r>
    <r>
      <rPr>
        <b/>
        <sz val="11"/>
        <color theme="1"/>
        <rFont val="Calibri"/>
        <family val="2"/>
        <scheme val="minor"/>
      </rPr>
      <t>Mietwohngrundstücke</t>
    </r>
    <r>
      <rPr>
        <sz val="11"/>
        <color theme="1"/>
        <rFont val="Calibri"/>
        <family val="2"/>
        <scheme val="minor"/>
      </rPr>
      <t xml:space="preserve"> die Anzahl und die Gesamtfläche der Wohnräume ein, die nicht den Wohnungsbegriff erfüllen 
(z. B. Wohnräume in einem Studentenwohnheim in Gestalt eines Appartementhauses). 
Entsprechen die Grundflächen von Räumen nicht den Anforderungen des Bauordnungsrechts der Länder zur Nutzung, gehören diese nicht zur Wohnfläche. 
Hilfreiche Unterlagen: 
* Kaufvertrag
* Bauunterlagen
* Grundrisse 
</t>
    </r>
  </si>
  <si>
    <t>Nutzfläche in m²</t>
  </si>
  <si>
    <t xml:space="preserve">Nutzung </t>
  </si>
  <si>
    <t>Lage der Räume</t>
  </si>
  <si>
    <t>Eine bestehende Abbruchverpflichtung führt zu einer Verkürzung der Restnutzungsdauer und damit wirkt sich diese als Verringerung auf die Grundsteuer aus.
Tragen Sie bitte bei einer Abbruchverpflichtung das Jahr ein, in dem das Gebäude abgerissen werden muss.</t>
  </si>
  <si>
    <t>Bruttogrundfläche in m²</t>
  </si>
  <si>
    <t>Davon für den 
Zivilschutz in m²</t>
  </si>
  <si>
    <t>Laufende Nummer des Gebäudes / Gebäudeteils</t>
  </si>
  <si>
    <t>Bitte geben Sie hier eine aussagekräftige  Bezeichnung für Gebäude bzw. Gebäudeteils ein.
Zum Beispiel:
Einfamilienhaus,
Wohnung Nr. 3,
Arztpraxis,
Tiefgarage Nr. 5</t>
  </si>
  <si>
    <t xml:space="preserve">Bezeichnung </t>
  </si>
  <si>
    <t>Fläche in m², voll &amp; abgerundet</t>
  </si>
  <si>
    <t>Wohnfläche in m², voll &amp; abgerundet</t>
  </si>
  <si>
    <t>Nutzfläche in m², voll &amp; abgerundet</t>
  </si>
  <si>
    <t>Diese ID ist für das Feldmapping notwendig und wird automatisch gefüllt.</t>
  </si>
  <si>
    <t>4. Je nach Lage des Grundstücks und ggf. der Art des Grundstücks oder wenn es sich um einen Betrieb der Land- und Forstwirtschaft handelt, ergänzen Sie Ihre Angaben:</t>
  </si>
  <si>
    <t>Nur anzugeben für die Nutzung der Wirtschaftsgebäude:
*Fass- und Flaschenweinerzeugung
*Imkerei
*Wanderschäferei
*Pilzanbau
*Produktion von Nützlingen
*sonstige Nebenbetriebe</t>
  </si>
  <si>
    <t>Steuerbegünstige Zwecke (= Ermäßigung der Steuermesszahl)</t>
  </si>
  <si>
    <r>
      <t xml:space="preserve">Liegt für den </t>
    </r>
    <r>
      <rPr>
        <b/>
        <sz val="11"/>
        <color theme="1"/>
        <rFont val="Calibri"/>
        <family val="2"/>
        <scheme val="minor"/>
      </rPr>
      <t>gesamten Grundbesitz</t>
    </r>
    <r>
      <rPr>
        <sz val="11"/>
        <color theme="1"/>
        <rFont val="Calibri"/>
        <family val="2"/>
        <scheme val="minor"/>
      </rPr>
      <t xml:space="preserve"> eine Ermäßigung der Steuermesszahl vor?
</t>
    </r>
    <r>
      <rPr>
        <b/>
        <sz val="11"/>
        <color theme="1"/>
        <rFont val="Calibri"/>
        <family val="2"/>
        <scheme val="minor"/>
      </rPr>
      <t>Bitte nur beantworten, wenn eine gänzliche Grundsteuer-begünstigung vorliegt.</t>
    </r>
  </si>
  <si>
    <t>Bitte geben Sie hier den Anteil an, der bei der Steuebefreiung berücksichtigt werden soll.</t>
  </si>
  <si>
    <t xml:space="preserve">Bitte geben Sie hier den Anteil an, der bei der Steuervergünstigung berücksichtigt werden soll.
</t>
  </si>
  <si>
    <t>Bitte wählen Sie hier die Nutzungsart der Steuerbefreiung aus dem Dropdown-Menü aus.</t>
  </si>
  <si>
    <t>Bitte wählen Sie hier die Nutzungsart der Steuerergünstigung aus dem Dropdown-Menü aus.</t>
  </si>
  <si>
    <t>• Gutachten zu Grundstücken, Gebäuden, Immobilien von Gutachtern, bsp. aus An- und Verkäufen</t>
  </si>
  <si>
    <t>Fremdes Gebäude</t>
  </si>
  <si>
    <t>Beides</t>
  </si>
  <si>
    <t>Entwicklungszustand</t>
  </si>
  <si>
    <t>Bauerwartungsland</t>
  </si>
  <si>
    <t>Rohbauland</t>
  </si>
  <si>
    <t>Entwicklungszustand bei unbebautem Zustand</t>
  </si>
  <si>
    <t>1 [Wohnraumförderung  nach bundesrechtlichen Wohnraumförderungsgesetz (§ 15 Absatz 2 GrStG)]</t>
  </si>
  <si>
    <t>2 [Wohnraumförderung nach landesrechtlichen Wohnraumförderungsgesetzen (§ 15 Absatz 3 GrStG)]</t>
  </si>
  <si>
    <t>3 [Wohnungsbaugesellschaft von Gebietskörperschaften (§ 15 Absatz 4 Satz 1 Nummer 1 GrStG)]</t>
  </si>
  <si>
    <t>4 [gemeinnützige Wohnungsbaugesellschaft (§ 15 Absatz 4 Satz 1 Nummer 2 GrStG)]</t>
  </si>
  <si>
    <t>5 [körperschaftsteuerbefreite Genossenschaften und Vereine (§ 15 Absatz 4 Satz 1 Nummer 3 GrStG)]</t>
  </si>
  <si>
    <t xml:space="preserve"> 6 [denkmalgeschützte Gebäude und Gebäudeteile (§ 15 Absatz 5 GrStG)]</t>
  </si>
  <si>
    <t>Angaben für die Feststellungserklärung zum Grundsteuerwert zum 01.01.2022</t>
  </si>
  <si>
    <t>Zusätzliche Angaben bei Wohnraumförderung</t>
  </si>
  <si>
    <t>Ablaufdatum des zuerst auslaufenden Förderungszeitraums</t>
  </si>
  <si>
    <t>Ablaufdatum des zuletzt auslaufenden Förderungszeitraums</t>
  </si>
  <si>
    <t>bei Wohnungsbaugesellschaften, Genossenschaften und Vereinen</t>
  </si>
  <si>
    <t>Bitte wählen Sie hier die Art des Grundstücks aus dem Dropdown-Menü aus.</t>
  </si>
  <si>
    <t>Einheitswert-Aktenzeichen / Steuernummer des Objektes</t>
  </si>
  <si>
    <t>Hilfreiche Unterlagen:
* Grundbuchauszug 
* Bestandsnachweis 
* Kaufvertrag</t>
  </si>
  <si>
    <t>Wohngrundstück</t>
  </si>
  <si>
    <t>Nichtwohngrundstück</t>
  </si>
  <si>
    <t>Gebäude</t>
  </si>
  <si>
    <t>Laufende Nummer aus der Tabelle</t>
  </si>
  <si>
    <t>Angaben bei Wohngrund-stück</t>
  </si>
  <si>
    <t>Nutzfläche Mietwohn-grundstück</t>
  </si>
  <si>
    <t>Angaben zu Gebäude</t>
  </si>
  <si>
    <t>Angaben bei Nichtwohn-grundstück</t>
  </si>
  <si>
    <r>
      <t xml:space="preserve">Wird der </t>
    </r>
    <r>
      <rPr>
        <b/>
        <sz val="11"/>
        <color theme="1"/>
        <rFont val="Calibri"/>
        <family val="2"/>
        <scheme val="minor"/>
      </rPr>
      <t>gesamte Grundbesitz</t>
    </r>
    <r>
      <rPr>
        <sz val="11"/>
        <color theme="1"/>
        <rFont val="Calibri"/>
        <family val="2"/>
        <scheme val="minor"/>
      </rPr>
      <t xml:space="preserve"> für steuerbegünstige Zwecke verwendet?
</t>
    </r>
    <r>
      <rPr>
        <b/>
        <sz val="11"/>
        <color theme="1"/>
        <rFont val="Calibri"/>
        <family val="2"/>
        <scheme val="minor"/>
      </rPr>
      <t>Bitte nur beantworten, wenn eine gänzliche Grundsteuerbefreiung vorliegt.</t>
    </r>
  </si>
  <si>
    <r>
      <t xml:space="preserve">(anteilig/räumlich abgrenzbarer Teil) befreite 
</t>
    </r>
    <r>
      <rPr>
        <b/>
        <sz val="11"/>
        <color theme="1"/>
        <rFont val="Calibri"/>
        <family val="2"/>
        <scheme val="minor"/>
      </rPr>
      <t>Nutzfläche</t>
    </r>
    <r>
      <rPr>
        <sz val="11"/>
        <color theme="1"/>
        <rFont val="Calibri"/>
        <family val="2"/>
        <scheme val="minor"/>
      </rPr>
      <t xml:space="preserve"> in m²</t>
    </r>
  </si>
  <si>
    <r>
      <t xml:space="preserve">(anteilig/räumlich abgrenzbarer Teil) befreite 
</t>
    </r>
    <r>
      <rPr>
        <b/>
        <sz val="11"/>
        <color theme="1"/>
        <rFont val="Calibri"/>
        <family val="2"/>
        <scheme val="minor"/>
      </rPr>
      <t>Wohnfläche/
Fläche LuF</t>
    </r>
    <r>
      <rPr>
        <sz val="11"/>
        <color theme="1"/>
        <rFont val="Calibri"/>
        <family val="2"/>
        <scheme val="minor"/>
      </rPr>
      <t xml:space="preserve"> in m²</t>
    </r>
  </si>
  <si>
    <r>
      <t xml:space="preserve">Begünstigte </t>
    </r>
    <r>
      <rPr>
        <b/>
        <sz val="11"/>
        <color theme="1"/>
        <rFont val="Calibri"/>
        <family val="2"/>
        <scheme val="minor"/>
      </rPr>
      <t>Wohnfläche</t>
    </r>
    <r>
      <rPr>
        <sz val="11"/>
        <color theme="1"/>
        <rFont val="Calibri"/>
        <family val="2"/>
        <scheme val="minor"/>
      </rPr>
      <t xml:space="preserve"> in m²</t>
    </r>
  </si>
  <si>
    <r>
      <t>Begünstigte Nutz</t>
    </r>
    <r>
      <rPr>
        <b/>
        <sz val="11"/>
        <color theme="1"/>
        <rFont val="Calibri"/>
        <family val="2"/>
        <scheme val="minor"/>
      </rPr>
      <t>fläche</t>
    </r>
    <r>
      <rPr>
        <sz val="11"/>
        <color theme="1"/>
        <rFont val="Calibri"/>
        <family val="2"/>
        <scheme val="minor"/>
      </rPr>
      <t xml:space="preserve"> in m²</t>
    </r>
  </si>
  <si>
    <t>Zuordnung</t>
  </si>
  <si>
    <t>Mietwohn-grundstück</t>
  </si>
  <si>
    <t>Zusätzliche Information</t>
  </si>
  <si>
    <t>Befreiung</t>
  </si>
  <si>
    <t>Steuer-befreiung/-vergünst.</t>
  </si>
  <si>
    <t>Gemarkungen &amp; Flurstücke 
(LuF)</t>
  </si>
  <si>
    <t>Teilweise</t>
  </si>
  <si>
    <t>220</t>
  </si>
  <si>
    <t>Eindeutige Nummern</t>
  </si>
  <si>
    <t>Bitte achten Sie bei der Eingabe auf folgende Hinweise:</t>
  </si>
  <si>
    <r>
      <t xml:space="preserve">    oder ergänzen die </t>
    </r>
    <r>
      <rPr>
        <b/>
        <u/>
        <sz val="11"/>
        <color theme="10"/>
        <rFont val="Calibri"/>
        <family val="2"/>
        <scheme val="minor"/>
      </rPr>
      <t>Steuerbefreiung/-vergünstigung</t>
    </r>
  </si>
  <si>
    <r>
      <t xml:space="preserve">    oder erfassen den </t>
    </r>
    <r>
      <rPr>
        <b/>
        <u/>
        <sz val="11"/>
        <color theme="10"/>
        <rFont val="Calibri"/>
        <family val="2"/>
        <scheme val="minor"/>
      </rPr>
      <t>Tierbestand</t>
    </r>
    <r>
      <rPr>
        <u/>
        <sz val="11"/>
        <color theme="10"/>
        <rFont val="Calibri"/>
        <family val="2"/>
        <scheme val="minor"/>
      </rPr>
      <t xml:space="preserve"> Ihres Betriebes</t>
    </r>
  </si>
  <si>
    <r>
      <t xml:space="preserve">    oder Betrieb in der </t>
    </r>
    <r>
      <rPr>
        <b/>
        <u/>
        <sz val="11"/>
        <color theme="10"/>
        <rFont val="Calibri"/>
        <family val="2"/>
        <scheme val="minor"/>
      </rPr>
      <t>Land- und Forstwirtschaft (LuF)</t>
    </r>
  </si>
  <si>
    <r>
      <t xml:space="preserve">1. Beginnen Sie mit Ihren </t>
    </r>
    <r>
      <rPr>
        <b/>
        <u/>
        <sz val="11"/>
        <color theme="10"/>
        <rFont val="Calibri"/>
        <family val="2"/>
        <scheme val="minor"/>
      </rPr>
      <t>persönlichen Daten</t>
    </r>
    <r>
      <rPr>
        <u/>
        <sz val="11"/>
        <color theme="10"/>
        <rFont val="Calibri"/>
        <family val="2"/>
        <scheme val="minor"/>
      </rPr>
      <t xml:space="preserve"> als Eigentümer.</t>
    </r>
  </si>
  <si>
    <r>
      <t>2. Erfassen Sie dann als</t>
    </r>
    <r>
      <rPr>
        <b/>
        <u/>
        <sz val="11"/>
        <color theme="10"/>
        <rFont val="Calibri"/>
        <family val="2"/>
        <scheme val="minor"/>
      </rPr>
      <t xml:space="preserve"> wirtschaftliche Einheiten </t>
    </r>
    <r>
      <rPr>
        <u/>
        <sz val="11"/>
        <color theme="10"/>
        <rFont val="Calibri"/>
        <family val="2"/>
        <scheme val="minor"/>
      </rPr>
      <t>die Lage Ihres Grundstücke oder des land- und forstwirtschaftlichen Betriebs.</t>
    </r>
  </si>
  <si>
    <r>
      <t xml:space="preserve">3. Tragen Sie die Informationen zu </t>
    </r>
    <r>
      <rPr>
        <b/>
        <u/>
        <sz val="11"/>
        <color theme="10"/>
        <rFont val="Calibri"/>
        <family val="2"/>
        <scheme val="minor"/>
      </rPr>
      <t>Gemarkungen und Flurstücken</t>
    </r>
    <r>
      <rPr>
        <u/>
        <sz val="11"/>
        <color theme="10"/>
        <rFont val="Calibri"/>
        <family val="2"/>
        <scheme val="minor"/>
      </rPr>
      <t xml:space="preserve"> ein. Diese sind für unbebaute als auch für bebaute Grundstücke notwendig.</t>
    </r>
  </si>
  <si>
    <r>
      <t xml:space="preserve">    </t>
    </r>
    <r>
      <rPr>
        <b/>
        <u/>
        <sz val="11"/>
        <color theme="10"/>
        <rFont val="Calibri"/>
        <family val="2"/>
        <scheme val="minor"/>
      </rPr>
      <t>Wohngrundstücken</t>
    </r>
    <r>
      <rPr>
        <u/>
        <sz val="11"/>
        <color theme="10"/>
        <rFont val="Calibri"/>
        <family val="2"/>
        <scheme val="minor"/>
      </rPr>
      <t xml:space="preserve"> für das Bundesmodell</t>
    </r>
  </si>
  <si>
    <r>
      <t xml:space="preserve">    oder </t>
    </r>
    <r>
      <rPr>
        <b/>
        <u/>
        <sz val="11"/>
        <color theme="10"/>
        <rFont val="Calibri"/>
        <family val="2"/>
        <scheme val="minor"/>
      </rPr>
      <t>Nichtwohngrundstücken</t>
    </r>
    <r>
      <rPr>
        <u/>
        <sz val="11"/>
        <color theme="10"/>
        <rFont val="Calibri"/>
        <family val="2"/>
        <scheme val="minor"/>
      </rPr>
      <t xml:space="preserve"> für das Bundesmodell</t>
    </r>
  </si>
  <si>
    <r>
      <t xml:space="preserve">    oder </t>
    </r>
    <r>
      <rPr>
        <b/>
        <u/>
        <sz val="11"/>
        <color theme="10"/>
        <rFont val="Calibri"/>
        <family val="2"/>
        <scheme val="minor"/>
      </rPr>
      <t>Nutzfläche bei Nichtwohngrundstücken</t>
    </r>
    <r>
      <rPr>
        <u/>
        <sz val="11"/>
        <color theme="10"/>
        <rFont val="Calibri"/>
        <family val="2"/>
        <scheme val="minor"/>
      </rPr>
      <t xml:space="preserve"> für das Bundesmodell</t>
    </r>
  </si>
  <si>
    <r>
      <t xml:space="preserve">    oder </t>
    </r>
    <r>
      <rPr>
        <b/>
        <u/>
        <sz val="11"/>
        <color theme="10"/>
        <rFont val="Calibri"/>
        <family val="2"/>
        <scheme val="minor"/>
      </rPr>
      <t>Gebäude</t>
    </r>
    <r>
      <rPr>
        <u/>
        <sz val="11"/>
        <color theme="10"/>
        <rFont val="Calibri"/>
        <family val="2"/>
        <scheme val="minor"/>
      </rPr>
      <t xml:space="preserve"> für die Ländermodelle</t>
    </r>
  </si>
  <si>
    <t>Diese Felder sind für den internen Gebrauch gedacht</t>
  </si>
  <si>
    <t>Bitte wählen Sie aus dem Dropdown-Menü die Anrede oder die Gemeinschaftsart aus.</t>
  </si>
  <si>
    <t>Gemarkungen tragen oft den Namen des jeweiligen Stadtteils oder Gemeindebezirks. 
Hilfreiche Unterlagen:
* Grundbuchauszug
* Bestandsnachweis
* Auszug aus dem Liegenschaftskataster</t>
  </si>
  <si>
    <t>Hierbei handelt es sich um eine Nummer ggf. mit Buch-staben. Diese Nummer finden Sie auf dem Deckblatt des Grundbuchauszuges.
Hilfreiche Unterlagen:
* Grundbuchauszug 
* Bestandsnachweis
* Auszug aus dem Liegenschaftskataster</t>
  </si>
  <si>
    <t>Hierbei handelt es sich um eine Nummer. Die Flur ist Teil einer Gemarkung und beschreibt die Nutzfläche einer Siedlung innerhalb einer Gemeinde.
Hilfreiche Unterlagen:
* Grundbuchauszug
* Bestandsnachweis
* Auszug aus dem Liegenschaftskataster</t>
  </si>
  <si>
    <r>
      <rPr>
        <b/>
        <sz val="11"/>
        <color theme="1"/>
        <rFont val="Calibri"/>
        <family val="2"/>
        <scheme val="minor"/>
      </rPr>
      <t>Nur auszufüllen, wenn zutreffend.</t>
    </r>
    <r>
      <rPr>
        <sz val="11"/>
        <color theme="1"/>
        <rFont val="Calibri"/>
        <family val="2"/>
        <scheme val="minor"/>
      </rPr>
      <t xml:space="preserve">
Handelt es sich bei dem unbebauten Grundstück um Bauerwartungsland oder Rohbauland, tragen Sie in dieser Zeile bitte die zutreffende Ziffer ein. 
Bauerwartungsland sind Flächen, die planungsrechtlich noch nicht bebaut werden können, bei denen aber damit zu rechnen ist, dass dies in absehbarer Zeit so sein wird.
Rohbauland sind Flächen, die für eine Bebauung bestimmt sind, aber 
  *  deren Erschließung noch nicht gesichert ist oder 
  *  die nach Lage, Form oder Größe für eine Bebauung unzureichend sind.
Im Regelfall handelt es sich hierbei um größere, unerschlossene Grundstücksflächen, die kein land- und forstwirtschaftliches Vermögen mehr sind, selbst wenn sie noch so genutzt werden. </t>
    </r>
  </si>
  <si>
    <t>Nur für das Landesmodell auszufüllen!</t>
  </si>
  <si>
    <t>Nur für das Bundesmodell auszufüllen!</t>
  </si>
  <si>
    <t>Nur bei Mietwohngrundstücken des Bundesmodells auszufüllen!</t>
  </si>
  <si>
    <t>Um welchen Nutzungszweck handelt es sich?
* Büro
* Lager
etc.</t>
  </si>
  <si>
    <t>Weiter zur Erfassung der wirtschaftlichen Einheiten ==&gt;</t>
  </si>
  <si>
    <t>Version:</t>
  </si>
  <si>
    <t>Zusätzlicher Erfassungshinweis</t>
  </si>
  <si>
    <t>01099</t>
  </si>
  <si>
    <t>01067</t>
  </si>
  <si>
    <t>01069</t>
  </si>
  <si>
    <t>01097</t>
  </si>
  <si>
    <t>01108</t>
  </si>
  <si>
    <t>01109</t>
  </si>
  <si>
    <t>01127</t>
  </si>
  <si>
    <t>01129</t>
  </si>
  <si>
    <t>01139</t>
  </si>
  <si>
    <t>01156</t>
  </si>
  <si>
    <t>01157</t>
  </si>
  <si>
    <t>01159</t>
  </si>
  <si>
    <t>01169</t>
  </si>
  <si>
    <t>01187</t>
  </si>
  <si>
    <t>01189</t>
  </si>
  <si>
    <t>01217</t>
  </si>
  <si>
    <t>01219</t>
  </si>
  <si>
    <t>01237</t>
  </si>
  <si>
    <t>01239</t>
  </si>
  <si>
    <t>01257</t>
  </si>
  <si>
    <t>01259</t>
  </si>
  <si>
    <t>01277</t>
  </si>
  <si>
    <t>01279</t>
  </si>
  <si>
    <t>01307</t>
  </si>
  <si>
    <t>01309</t>
  </si>
  <si>
    <t>01324</t>
  </si>
  <si>
    <t>01326</t>
  </si>
  <si>
    <t>01328</t>
  </si>
  <si>
    <t>01445</t>
  </si>
  <si>
    <t>01454</t>
  </si>
  <si>
    <t>01458</t>
  </si>
  <si>
    <t>01462</t>
  </si>
  <si>
    <t>01468</t>
  </si>
  <si>
    <t>01471</t>
  </si>
  <si>
    <t>01477</t>
  </si>
  <si>
    <t>01558</t>
  </si>
  <si>
    <t>01561</t>
  </si>
  <si>
    <t>01587</t>
  </si>
  <si>
    <t>01589</t>
  </si>
  <si>
    <t>01591</t>
  </si>
  <si>
    <t>01594</t>
  </si>
  <si>
    <t>01609</t>
  </si>
  <si>
    <t>01612</t>
  </si>
  <si>
    <t>01616</t>
  </si>
  <si>
    <t>01619</t>
  </si>
  <si>
    <t>01623</t>
  </si>
  <si>
    <t>01640</t>
  </si>
  <si>
    <t>01662</t>
  </si>
  <si>
    <t>01665</t>
  </si>
  <si>
    <t>01683</t>
  </si>
  <si>
    <t>01689</t>
  </si>
  <si>
    <t>01705</t>
  </si>
  <si>
    <t>01723</t>
  </si>
  <si>
    <t>01728</t>
  </si>
  <si>
    <t>01731</t>
  </si>
  <si>
    <t>01734</t>
  </si>
  <si>
    <t>01737</t>
  </si>
  <si>
    <t>01738</t>
  </si>
  <si>
    <t>01744</t>
  </si>
  <si>
    <t>01762</t>
  </si>
  <si>
    <t>01768</t>
  </si>
  <si>
    <t>01773</t>
  </si>
  <si>
    <t>01774</t>
  </si>
  <si>
    <t>01776</t>
  </si>
  <si>
    <t>01778</t>
  </si>
  <si>
    <t>01796</t>
  </si>
  <si>
    <t>01809</t>
  </si>
  <si>
    <t>01814</t>
  </si>
  <si>
    <t>01816</t>
  </si>
  <si>
    <t>01819</t>
  </si>
  <si>
    <t>01824</t>
  </si>
  <si>
    <t>01825</t>
  </si>
  <si>
    <t>01829</t>
  </si>
  <si>
    <t>01833</t>
  </si>
  <si>
    <t>01844</t>
  </si>
  <si>
    <t>01847</t>
  </si>
  <si>
    <t>01848</t>
  </si>
  <si>
    <t>01855</t>
  </si>
  <si>
    <t>01877</t>
  </si>
  <si>
    <t>01896</t>
  </si>
  <si>
    <t>01900</t>
  </si>
  <si>
    <t>01904</t>
  </si>
  <si>
    <t>01906</t>
  </si>
  <si>
    <t>01909</t>
  </si>
  <si>
    <t>01917</t>
  </si>
  <si>
    <t>01920</t>
  </si>
  <si>
    <t>01936</t>
  </si>
  <si>
    <t>01945</t>
  </si>
  <si>
    <t>01968</t>
  </si>
  <si>
    <t>01979</t>
  </si>
  <si>
    <t>01983</t>
  </si>
  <si>
    <t>01987</t>
  </si>
  <si>
    <t>01990</t>
  </si>
  <si>
    <t>01993</t>
  </si>
  <si>
    <t>02625</t>
  </si>
  <si>
    <t>02627</t>
  </si>
  <si>
    <t>02633</t>
  </si>
  <si>
    <t>02681</t>
  </si>
  <si>
    <t>02689</t>
  </si>
  <si>
    <t>02692</t>
  </si>
  <si>
    <t>02694</t>
  </si>
  <si>
    <t>02699</t>
  </si>
  <si>
    <t>02708</t>
  </si>
  <si>
    <t>02727</t>
  </si>
  <si>
    <t>02730</t>
  </si>
  <si>
    <t>02733</t>
  </si>
  <si>
    <t>02736</t>
  </si>
  <si>
    <t>02739</t>
  </si>
  <si>
    <t>02742</t>
  </si>
  <si>
    <t>02747</t>
  </si>
  <si>
    <t>02748</t>
  </si>
  <si>
    <t>02763</t>
  </si>
  <si>
    <t>02779</t>
  </si>
  <si>
    <t>02782</t>
  </si>
  <si>
    <t>02785</t>
  </si>
  <si>
    <t>02788</t>
  </si>
  <si>
    <t>02791</t>
  </si>
  <si>
    <t>02794</t>
  </si>
  <si>
    <t>02796</t>
  </si>
  <si>
    <t>02797</t>
  </si>
  <si>
    <t>02799</t>
  </si>
  <si>
    <t>02826</t>
  </si>
  <si>
    <t>02827</t>
  </si>
  <si>
    <t>02828</t>
  </si>
  <si>
    <t>02829</t>
  </si>
  <si>
    <t>02894</t>
  </si>
  <si>
    <t>02899</t>
  </si>
  <si>
    <t>02906</t>
  </si>
  <si>
    <t>02923</t>
  </si>
  <si>
    <t>02929</t>
  </si>
  <si>
    <t>02943</t>
  </si>
  <si>
    <t>02953</t>
  </si>
  <si>
    <t>02956</t>
  </si>
  <si>
    <t>02957</t>
  </si>
  <si>
    <t>02959</t>
  </si>
  <si>
    <t>02977</t>
  </si>
  <si>
    <t>02979</t>
  </si>
  <si>
    <t>02991</t>
  </si>
  <si>
    <t>02994</t>
  </si>
  <si>
    <t>02997</t>
  </si>
  <si>
    <t>02999</t>
  </si>
  <si>
    <t>03042</t>
  </si>
  <si>
    <t>03044</t>
  </si>
  <si>
    <t>03046</t>
  </si>
  <si>
    <t>03048</t>
  </si>
  <si>
    <t>03050</t>
  </si>
  <si>
    <t>03051</t>
  </si>
  <si>
    <t>03052</t>
  </si>
  <si>
    <t>03053</t>
  </si>
  <si>
    <t>03054</t>
  </si>
  <si>
    <t>03055</t>
  </si>
  <si>
    <t>03058</t>
  </si>
  <si>
    <t>03096</t>
  </si>
  <si>
    <t>03099</t>
  </si>
  <si>
    <t>03103</t>
  </si>
  <si>
    <t>03116</t>
  </si>
  <si>
    <t>03119</t>
  </si>
  <si>
    <t>03130</t>
  </si>
  <si>
    <t>03149</t>
  </si>
  <si>
    <t>03159</t>
  </si>
  <si>
    <t>03172</t>
  </si>
  <si>
    <t>03185</t>
  </si>
  <si>
    <t>03197</t>
  </si>
  <si>
    <t>03205</t>
  </si>
  <si>
    <t>03222</t>
  </si>
  <si>
    <t>03226</t>
  </si>
  <si>
    <t>03229</t>
  </si>
  <si>
    <t>03238</t>
  </si>
  <si>
    <t>03246</t>
  </si>
  <si>
    <t>03249</t>
  </si>
  <si>
    <t>03253</t>
  </si>
  <si>
    <t>04103</t>
  </si>
  <si>
    <t>04105</t>
  </si>
  <si>
    <t>04107</t>
  </si>
  <si>
    <t>04109</t>
  </si>
  <si>
    <t>04129</t>
  </si>
  <si>
    <t>04155</t>
  </si>
  <si>
    <t>04157</t>
  </si>
  <si>
    <t>04159</t>
  </si>
  <si>
    <t>04177</t>
  </si>
  <si>
    <t>04179</t>
  </si>
  <si>
    <t>04205</t>
  </si>
  <si>
    <t>04207</t>
  </si>
  <si>
    <t>04209</t>
  </si>
  <si>
    <t>04229</t>
  </si>
  <si>
    <t>04249</t>
  </si>
  <si>
    <t>04275</t>
  </si>
  <si>
    <t>04277</t>
  </si>
  <si>
    <t>04279</t>
  </si>
  <si>
    <t>04289</t>
  </si>
  <si>
    <t>04299</t>
  </si>
  <si>
    <t>04315</t>
  </si>
  <si>
    <t>04317</t>
  </si>
  <si>
    <t>04318</t>
  </si>
  <si>
    <t>04319</t>
  </si>
  <si>
    <t>04329</t>
  </si>
  <si>
    <t>04347</t>
  </si>
  <si>
    <t>04349</t>
  </si>
  <si>
    <t>04357</t>
  </si>
  <si>
    <t>04416</t>
  </si>
  <si>
    <t>04420</t>
  </si>
  <si>
    <t>04425</t>
  </si>
  <si>
    <t>04435</t>
  </si>
  <si>
    <t>04442</t>
  </si>
  <si>
    <t>04451</t>
  </si>
  <si>
    <t>04460</t>
  </si>
  <si>
    <t>04463</t>
  </si>
  <si>
    <t>04509</t>
  </si>
  <si>
    <t>04519</t>
  </si>
  <si>
    <t>04523</t>
  </si>
  <si>
    <t>04539</t>
  </si>
  <si>
    <t>04552</t>
  </si>
  <si>
    <t>04564</t>
  </si>
  <si>
    <t>04565</t>
  </si>
  <si>
    <t>04567</t>
  </si>
  <si>
    <t>04571</t>
  </si>
  <si>
    <t>04574</t>
  </si>
  <si>
    <t>04575</t>
  </si>
  <si>
    <t>04579</t>
  </si>
  <si>
    <t>04600</t>
  </si>
  <si>
    <t>04603</t>
  </si>
  <si>
    <t>04610</t>
  </si>
  <si>
    <t>04613</t>
  </si>
  <si>
    <t>04617</t>
  </si>
  <si>
    <t>04618</t>
  </si>
  <si>
    <t>04626</t>
  </si>
  <si>
    <t>04639</t>
  </si>
  <si>
    <t>04643</t>
  </si>
  <si>
    <t>04651</t>
  </si>
  <si>
    <t>04654</t>
  </si>
  <si>
    <t>04655</t>
  </si>
  <si>
    <t>04657</t>
  </si>
  <si>
    <t>04668</t>
  </si>
  <si>
    <t>04680</t>
  </si>
  <si>
    <t>04683</t>
  </si>
  <si>
    <t>04685</t>
  </si>
  <si>
    <t>04687</t>
  </si>
  <si>
    <t>04688</t>
  </si>
  <si>
    <t>04703</t>
  </si>
  <si>
    <t>04720</t>
  </si>
  <si>
    <t>04736</t>
  </si>
  <si>
    <t>04741</t>
  </si>
  <si>
    <t>04746</t>
  </si>
  <si>
    <t>04749</t>
  </si>
  <si>
    <t>04758</t>
  </si>
  <si>
    <t>04769</t>
  </si>
  <si>
    <t>04774</t>
  </si>
  <si>
    <t>04779</t>
  </si>
  <si>
    <t>04808</t>
  </si>
  <si>
    <t>04821</t>
  </si>
  <si>
    <t>04827</t>
  </si>
  <si>
    <t>04828</t>
  </si>
  <si>
    <t>04838</t>
  </si>
  <si>
    <t>04849</t>
  </si>
  <si>
    <t>04860</t>
  </si>
  <si>
    <t>04874</t>
  </si>
  <si>
    <t>04880</t>
  </si>
  <si>
    <t>04886</t>
  </si>
  <si>
    <t>04889</t>
  </si>
  <si>
    <t>04895</t>
  </si>
  <si>
    <t>04910</t>
  </si>
  <si>
    <t>04916</t>
  </si>
  <si>
    <t>04924</t>
  </si>
  <si>
    <t>04928</t>
  </si>
  <si>
    <t>04931</t>
  </si>
  <si>
    <t>04932</t>
  </si>
  <si>
    <t>04934</t>
  </si>
  <si>
    <t>04936</t>
  </si>
  <si>
    <t>04938</t>
  </si>
  <si>
    <t>06108</t>
  </si>
  <si>
    <t>06110</t>
  </si>
  <si>
    <t>06112</t>
  </si>
  <si>
    <t>06114</t>
  </si>
  <si>
    <t>06116</t>
  </si>
  <si>
    <t>06118</t>
  </si>
  <si>
    <t>06120</t>
  </si>
  <si>
    <t>06122</t>
  </si>
  <si>
    <t>06124</t>
  </si>
  <si>
    <t>06126</t>
  </si>
  <si>
    <t>06128</t>
  </si>
  <si>
    <t>06130</t>
  </si>
  <si>
    <t>06132</t>
  </si>
  <si>
    <t>06179</t>
  </si>
  <si>
    <t>06184</t>
  </si>
  <si>
    <t>06188</t>
  </si>
  <si>
    <t>06193</t>
  </si>
  <si>
    <t>06198</t>
  </si>
  <si>
    <t>06217</t>
  </si>
  <si>
    <t>06231</t>
  </si>
  <si>
    <t>06237</t>
  </si>
  <si>
    <t>06242</t>
  </si>
  <si>
    <t>06246</t>
  </si>
  <si>
    <t>06249</t>
  </si>
  <si>
    <t>06254</t>
  </si>
  <si>
    <t>06255</t>
  </si>
  <si>
    <t>06258</t>
  </si>
  <si>
    <t>06259</t>
  </si>
  <si>
    <t>06268</t>
  </si>
  <si>
    <t>06279</t>
  </si>
  <si>
    <t>06295</t>
  </si>
  <si>
    <t>06308</t>
  </si>
  <si>
    <t>06311</t>
  </si>
  <si>
    <t>06313</t>
  </si>
  <si>
    <t>06317</t>
  </si>
  <si>
    <t>06318</t>
  </si>
  <si>
    <t>06333</t>
  </si>
  <si>
    <t>06343</t>
  </si>
  <si>
    <t>06347</t>
  </si>
  <si>
    <t>06348</t>
  </si>
  <si>
    <t>06366</t>
  </si>
  <si>
    <t>06369</t>
  </si>
  <si>
    <t>06385</t>
  </si>
  <si>
    <t>06386</t>
  </si>
  <si>
    <t>06388</t>
  </si>
  <si>
    <t>06406</t>
  </si>
  <si>
    <t>06408</t>
  </si>
  <si>
    <t>06420</t>
  </si>
  <si>
    <t>06425</t>
  </si>
  <si>
    <t>06429</t>
  </si>
  <si>
    <t>06449</t>
  </si>
  <si>
    <t>06456</t>
  </si>
  <si>
    <t>06458</t>
  </si>
  <si>
    <t>06463</t>
  </si>
  <si>
    <t>06464</t>
  </si>
  <si>
    <t>06466</t>
  </si>
  <si>
    <t>06467</t>
  </si>
  <si>
    <t>06469</t>
  </si>
  <si>
    <t>06484</t>
  </si>
  <si>
    <t>06493</t>
  </si>
  <si>
    <t>06502</t>
  </si>
  <si>
    <t>06507</t>
  </si>
  <si>
    <t>06526</t>
  </si>
  <si>
    <t>06528</t>
  </si>
  <si>
    <t>06536</t>
  </si>
  <si>
    <t>06537</t>
  </si>
  <si>
    <t>06542</t>
  </si>
  <si>
    <t>06543</t>
  </si>
  <si>
    <t>06547</t>
  </si>
  <si>
    <t>06548</t>
  </si>
  <si>
    <t>06556</t>
  </si>
  <si>
    <t>06567</t>
  </si>
  <si>
    <t>06571</t>
  </si>
  <si>
    <t>06577</t>
  </si>
  <si>
    <t>06578</t>
  </si>
  <si>
    <t>06618</t>
  </si>
  <si>
    <t>06628</t>
  </si>
  <si>
    <t>06632</t>
  </si>
  <si>
    <t>06636</t>
  </si>
  <si>
    <t>06638</t>
  </si>
  <si>
    <t>06642</t>
  </si>
  <si>
    <t>06647</t>
  </si>
  <si>
    <t>06648</t>
  </si>
  <si>
    <t>06667</t>
  </si>
  <si>
    <t>06679</t>
  </si>
  <si>
    <t>06682</t>
  </si>
  <si>
    <t>06686</t>
  </si>
  <si>
    <t>06688</t>
  </si>
  <si>
    <t>06712</t>
  </si>
  <si>
    <t>06721</t>
  </si>
  <si>
    <t>06722</t>
  </si>
  <si>
    <t>06724</t>
  </si>
  <si>
    <t>06725</t>
  </si>
  <si>
    <t>06727</t>
  </si>
  <si>
    <t>06729</t>
  </si>
  <si>
    <t>06749</t>
  </si>
  <si>
    <t>06766</t>
  </si>
  <si>
    <t>06773</t>
  </si>
  <si>
    <t>06774</t>
  </si>
  <si>
    <t>06779</t>
  </si>
  <si>
    <t>06780</t>
  </si>
  <si>
    <t>06785</t>
  </si>
  <si>
    <t>06786</t>
  </si>
  <si>
    <t>06791</t>
  </si>
  <si>
    <t>06792</t>
  </si>
  <si>
    <t>06794</t>
  </si>
  <si>
    <t>06796</t>
  </si>
  <si>
    <t>06800</t>
  </si>
  <si>
    <t>06803</t>
  </si>
  <si>
    <t>06804</t>
  </si>
  <si>
    <t>06808</t>
  </si>
  <si>
    <t>06809</t>
  </si>
  <si>
    <t>06842</t>
  </si>
  <si>
    <t>06844</t>
  </si>
  <si>
    <t>06846</t>
  </si>
  <si>
    <t>06847</t>
  </si>
  <si>
    <t>06849</t>
  </si>
  <si>
    <t>06862</t>
  </si>
  <si>
    <t>06869</t>
  </si>
  <si>
    <t>06886</t>
  </si>
  <si>
    <t>06888</t>
  </si>
  <si>
    <t>06895</t>
  </si>
  <si>
    <t>06896</t>
  </si>
  <si>
    <t>06901</t>
  </si>
  <si>
    <t>06905</t>
  </si>
  <si>
    <t>06909</t>
  </si>
  <si>
    <t>06917</t>
  </si>
  <si>
    <t>06918</t>
  </si>
  <si>
    <t>06922</t>
  </si>
  <si>
    <t>06925</t>
  </si>
  <si>
    <t>06926</t>
  </si>
  <si>
    <t>06928</t>
  </si>
  <si>
    <t>07318</t>
  </si>
  <si>
    <t>07330</t>
  </si>
  <si>
    <t>07333</t>
  </si>
  <si>
    <t>07334</t>
  </si>
  <si>
    <t>07336</t>
  </si>
  <si>
    <t>07338</t>
  </si>
  <si>
    <t>07343</t>
  </si>
  <si>
    <t>07349</t>
  </si>
  <si>
    <t>07356</t>
  </si>
  <si>
    <t>07366</t>
  </si>
  <si>
    <t>07368</t>
  </si>
  <si>
    <t>07381</t>
  </si>
  <si>
    <t>07387</t>
  </si>
  <si>
    <t>07389</t>
  </si>
  <si>
    <t>07407</t>
  </si>
  <si>
    <t>07422</t>
  </si>
  <si>
    <t>07426</t>
  </si>
  <si>
    <t>07427</t>
  </si>
  <si>
    <t>07429</t>
  </si>
  <si>
    <t>07545</t>
  </si>
  <si>
    <t>07546</t>
  </si>
  <si>
    <t>07548</t>
  </si>
  <si>
    <t>07549</t>
  </si>
  <si>
    <t>07551</t>
  </si>
  <si>
    <t>07552</t>
  </si>
  <si>
    <t>07554</t>
  </si>
  <si>
    <t>07557</t>
  </si>
  <si>
    <t>07570</t>
  </si>
  <si>
    <t>07580</t>
  </si>
  <si>
    <t>07586</t>
  </si>
  <si>
    <t>07589</t>
  </si>
  <si>
    <t>07607</t>
  </si>
  <si>
    <t>07613</t>
  </si>
  <si>
    <t>07616</t>
  </si>
  <si>
    <t>07619</t>
  </si>
  <si>
    <t>07629</t>
  </si>
  <si>
    <t>07639</t>
  </si>
  <si>
    <t>07646</t>
  </si>
  <si>
    <t>07743</t>
  </si>
  <si>
    <t>07745</t>
  </si>
  <si>
    <t>07747</t>
  </si>
  <si>
    <t>07749</t>
  </si>
  <si>
    <t>07751</t>
  </si>
  <si>
    <t>07768</t>
  </si>
  <si>
    <t>07774</t>
  </si>
  <si>
    <t>07778</t>
  </si>
  <si>
    <t>07806</t>
  </si>
  <si>
    <t>07819</t>
  </si>
  <si>
    <t>07907</t>
  </si>
  <si>
    <t>07919</t>
  </si>
  <si>
    <t>07922</t>
  </si>
  <si>
    <t>07924</t>
  </si>
  <si>
    <t>07926</t>
  </si>
  <si>
    <t>07927</t>
  </si>
  <si>
    <t>07929</t>
  </si>
  <si>
    <t>07937</t>
  </si>
  <si>
    <t>07950</t>
  </si>
  <si>
    <t>07952</t>
  </si>
  <si>
    <t>07955</t>
  </si>
  <si>
    <t>07957</t>
  </si>
  <si>
    <t>07958</t>
  </si>
  <si>
    <t>07973</t>
  </si>
  <si>
    <t>07980</t>
  </si>
  <si>
    <t>07985</t>
  </si>
  <si>
    <t>07987</t>
  </si>
  <si>
    <t>07989</t>
  </si>
  <si>
    <t>08056</t>
  </si>
  <si>
    <t>08058</t>
  </si>
  <si>
    <t>08060</t>
  </si>
  <si>
    <t>08062</t>
  </si>
  <si>
    <t>08064</t>
  </si>
  <si>
    <t>08066</t>
  </si>
  <si>
    <t>08107</t>
  </si>
  <si>
    <t>08112</t>
  </si>
  <si>
    <t>08115</t>
  </si>
  <si>
    <t>08118</t>
  </si>
  <si>
    <t>08132</t>
  </si>
  <si>
    <t>08134</t>
  </si>
  <si>
    <t>08141</t>
  </si>
  <si>
    <t>08144</t>
  </si>
  <si>
    <t>08147</t>
  </si>
  <si>
    <t>08209</t>
  </si>
  <si>
    <t>08223</t>
  </si>
  <si>
    <t>08228</t>
  </si>
  <si>
    <t>08233</t>
  </si>
  <si>
    <t>08236</t>
  </si>
  <si>
    <t>08237</t>
  </si>
  <si>
    <t>08239</t>
  </si>
  <si>
    <t>08248</t>
  </si>
  <si>
    <t>08258</t>
  </si>
  <si>
    <t>08261</t>
  </si>
  <si>
    <t>08262</t>
  </si>
  <si>
    <t>08265</t>
  </si>
  <si>
    <t>08267</t>
  </si>
  <si>
    <t>08269</t>
  </si>
  <si>
    <t>08280</t>
  </si>
  <si>
    <t>08289</t>
  </si>
  <si>
    <t>08294</t>
  </si>
  <si>
    <t>08297</t>
  </si>
  <si>
    <t>08301</t>
  </si>
  <si>
    <t>08304</t>
  </si>
  <si>
    <t>08309</t>
  </si>
  <si>
    <t>08312</t>
  </si>
  <si>
    <t>08315</t>
  </si>
  <si>
    <t>08321</t>
  </si>
  <si>
    <t>08324</t>
  </si>
  <si>
    <t>08326</t>
  </si>
  <si>
    <t>08328</t>
  </si>
  <si>
    <t>08340</t>
  </si>
  <si>
    <t>08349</t>
  </si>
  <si>
    <t>08352</t>
  </si>
  <si>
    <t>08355</t>
  </si>
  <si>
    <t>08358</t>
  </si>
  <si>
    <t>08359</t>
  </si>
  <si>
    <t>08371</t>
  </si>
  <si>
    <t>08373</t>
  </si>
  <si>
    <t>08393</t>
  </si>
  <si>
    <t>08396</t>
  </si>
  <si>
    <t>08412</t>
  </si>
  <si>
    <t>08427</t>
  </si>
  <si>
    <t>08428</t>
  </si>
  <si>
    <t>08451</t>
  </si>
  <si>
    <t>08459</t>
  </si>
  <si>
    <t>08468</t>
  </si>
  <si>
    <t>08485</t>
  </si>
  <si>
    <t>08491</t>
  </si>
  <si>
    <t>08496</t>
  </si>
  <si>
    <t>08499</t>
  </si>
  <si>
    <t>08523</t>
  </si>
  <si>
    <t>08525</t>
  </si>
  <si>
    <t>08527</t>
  </si>
  <si>
    <t>08529</t>
  </si>
  <si>
    <t>08538</t>
  </si>
  <si>
    <t>08539</t>
  </si>
  <si>
    <t>08541</t>
  </si>
  <si>
    <t>08543</t>
  </si>
  <si>
    <t>08548</t>
  </si>
  <si>
    <t>08606</t>
  </si>
  <si>
    <t>08626</t>
  </si>
  <si>
    <t>08645</t>
  </si>
  <si>
    <t>08648</t>
  </si>
  <si>
    <t>09111</t>
  </si>
  <si>
    <t>09112</t>
  </si>
  <si>
    <t>09113</t>
  </si>
  <si>
    <t>09114</t>
  </si>
  <si>
    <t>09116</t>
  </si>
  <si>
    <t>09117</t>
  </si>
  <si>
    <t>09119</t>
  </si>
  <si>
    <t>09120</t>
  </si>
  <si>
    <t>09122</t>
  </si>
  <si>
    <t>09123</t>
  </si>
  <si>
    <t>09125</t>
  </si>
  <si>
    <t>09126</t>
  </si>
  <si>
    <t>09127</t>
  </si>
  <si>
    <t>09130</t>
  </si>
  <si>
    <t>09131</t>
  </si>
  <si>
    <t>09212</t>
  </si>
  <si>
    <t>09217</t>
  </si>
  <si>
    <t>09221</t>
  </si>
  <si>
    <t>09232</t>
  </si>
  <si>
    <t>09235</t>
  </si>
  <si>
    <t>09236</t>
  </si>
  <si>
    <t>09241</t>
  </si>
  <si>
    <t>09243</t>
  </si>
  <si>
    <t>09244</t>
  </si>
  <si>
    <t>09249</t>
  </si>
  <si>
    <t>09306</t>
  </si>
  <si>
    <t>09322</t>
  </si>
  <si>
    <t>09326</t>
  </si>
  <si>
    <t>09328</t>
  </si>
  <si>
    <t>09337</t>
  </si>
  <si>
    <t>09350</t>
  </si>
  <si>
    <t>09353</t>
  </si>
  <si>
    <t>09355</t>
  </si>
  <si>
    <t>09356</t>
  </si>
  <si>
    <t>09366</t>
  </si>
  <si>
    <t>09376</t>
  </si>
  <si>
    <t>09385</t>
  </si>
  <si>
    <t>09387</t>
  </si>
  <si>
    <t>09390</t>
  </si>
  <si>
    <t>09392</t>
  </si>
  <si>
    <t>09394</t>
  </si>
  <si>
    <t>09395</t>
  </si>
  <si>
    <t>09399</t>
  </si>
  <si>
    <t>09405</t>
  </si>
  <si>
    <t>09419</t>
  </si>
  <si>
    <t>09423</t>
  </si>
  <si>
    <t>09427</t>
  </si>
  <si>
    <t>09429</t>
  </si>
  <si>
    <t>09430</t>
  </si>
  <si>
    <t>09432</t>
  </si>
  <si>
    <t>09435</t>
  </si>
  <si>
    <t>09437</t>
  </si>
  <si>
    <t>09439</t>
  </si>
  <si>
    <t>09456</t>
  </si>
  <si>
    <t>09465</t>
  </si>
  <si>
    <t>09468</t>
  </si>
  <si>
    <t>09471</t>
  </si>
  <si>
    <t>09474</t>
  </si>
  <si>
    <t>09477</t>
  </si>
  <si>
    <t>09481</t>
  </si>
  <si>
    <t>09484</t>
  </si>
  <si>
    <t>09487</t>
  </si>
  <si>
    <t>09488</t>
  </si>
  <si>
    <t>09496</t>
  </si>
  <si>
    <t>09509</t>
  </si>
  <si>
    <t>09514</t>
  </si>
  <si>
    <t>09517</t>
  </si>
  <si>
    <t>09518</t>
  </si>
  <si>
    <t>09526</t>
  </si>
  <si>
    <t>09544</t>
  </si>
  <si>
    <t>09548</t>
  </si>
  <si>
    <t>09557</t>
  </si>
  <si>
    <t>09569</t>
  </si>
  <si>
    <t>09573</t>
  </si>
  <si>
    <t>09575</t>
  </si>
  <si>
    <t>09577</t>
  </si>
  <si>
    <t>09579</t>
  </si>
  <si>
    <t>09599</t>
  </si>
  <si>
    <t>09600</t>
  </si>
  <si>
    <t>09603</t>
  </si>
  <si>
    <t>09618</t>
  </si>
  <si>
    <t>09619</t>
  </si>
  <si>
    <t>09623</t>
  </si>
  <si>
    <t>09627</t>
  </si>
  <si>
    <t>09629</t>
  </si>
  <si>
    <t>09633</t>
  </si>
  <si>
    <t>09634</t>
  </si>
  <si>
    <t>09638</t>
  </si>
  <si>
    <t>09648</t>
  </si>
  <si>
    <t>09661</t>
  </si>
  <si>
    <t>09669</t>
  </si>
  <si>
    <t>12355</t>
  </si>
  <si>
    <t>10115</t>
  </si>
  <si>
    <t>10117</t>
  </si>
  <si>
    <t>10119</t>
  </si>
  <si>
    <t>10178</t>
  </si>
  <si>
    <t>10179</t>
  </si>
  <si>
    <t>10243</t>
  </si>
  <si>
    <t>10245</t>
  </si>
  <si>
    <t>10247</t>
  </si>
  <si>
    <t>10249</t>
  </si>
  <si>
    <t>10315</t>
  </si>
  <si>
    <t>10317</t>
  </si>
  <si>
    <t>10318</t>
  </si>
  <si>
    <t>10319</t>
  </si>
  <si>
    <t>10365</t>
  </si>
  <si>
    <t>10367</t>
  </si>
  <si>
    <t>10369</t>
  </si>
  <si>
    <t>10405</t>
  </si>
  <si>
    <t>10407</t>
  </si>
  <si>
    <t>10409</t>
  </si>
  <si>
    <t>10435</t>
  </si>
  <si>
    <t>10437</t>
  </si>
  <si>
    <t>10439</t>
  </si>
  <si>
    <t>10551</t>
  </si>
  <si>
    <t>10553</t>
  </si>
  <si>
    <t>10555</t>
  </si>
  <si>
    <t>10557</t>
  </si>
  <si>
    <t>10559</t>
  </si>
  <si>
    <t>10585</t>
  </si>
  <si>
    <t>10587</t>
  </si>
  <si>
    <t>10589</t>
  </si>
  <si>
    <t>10623</t>
  </si>
  <si>
    <t>10625</t>
  </si>
  <si>
    <t>10627</t>
  </si>
  <si>
    <t>10629</t>
  </si>
  <si>
    <t>10707</t>
  </si>
  <si>
    <t>10709</t>
  </si>
  <si>
    <t>10711</t>
  </si>
  <si>
    <t>10713</t>
  </si>
  <si>
    <t>10715</t>
  </si>
  <si>
    <t>10717</t>
  </si>
  <si>
    <t>10719</t>
  </si>
  <si>
    <t>10777</t>
  </si>
  <si>
    <t>10779</t>
  </si>
  <si>
    <t>10781</t>
  </si>
  <si>
    <t>10783</t>
  </si>
  <si>
    <t>10785</t>
  </si>
  <si>
    <t>10787</t>
  </si>
  <si>
    <t>10789</t>
  </si>
  <si>
    <t>10823</t>
  </si>
  <si>
    <t>10825</t>
  </si>
  <si>
    <t>10827</t>
  </si>
  <si>
    <t>10829</t>
  </si>
  <si>
    <t>10961</t>
  </si>
  <si>
    <t>10963</t>
  </si>
  <si>
    <t>10965</t>
  </si>
  <si>
    <t>10967</t>
  </si>
  <si>
    <t>10969</t>
  </si>
  <si>
    <t>10997</t>
  </si>
  <si>
    <t>10999</t>
  </si>
  <si>
    <t>12043</t>
  </si>
  <si>
    <t>12045</t>
  </si>
  <si>
    <t>12047</t>
  </si>
  <si>
    <t>12049</t>
  </si>
  <si>
    <t>12051</t>
  </si>
  <si>
    <t>12053</t>
  </si>
  <si>
    <t>12055</t>
  </si>
  <si>
    <t>12057</t>
  </si>
  <si>
    <t>12059</t>
  </si>
  <si>
    <t>12099</t>
  </si>
  <si>
    <t>12101</t>
  </si>
  <si>
    <t>12103</t>
  </si>
  <si>
    <t>12105</t>
  </si>
  <si>
    <t>12107</t>
  </si>
  <si>
    <t>12109</t>
  </si>
  <si>
    <t>12157</t>
  </si>
  <si>
    <t>12159</t>
  </si>
  <si>
    <t>12161</t>
  </si>
  <si>
    <t>12163</t>
  </si>
  <si>
    <t>12165</t>
  </si>
  <si>
    <t>12167</t>
  </si>
  <si>
    <t>12169</t>
  </si>
  <si>
    <t>12203</t>
  </si>
  <si>
    <t>12205</t>
  </si>
  <si>
    <t>12207</t>
  </si>
  <si>
    <t>12209</t>
  </si>
  <si>
    <t>12247</t>
  </si>
  <si>
    <t>12249</t>
  </si>
  <si>
    <t>12277</t>
  </si>
  <si>
    <t>12279</t>
  </si>
  <si>
    <t>12305</t>
  </si>
  <si>
    <t>12307</t>
  </si>
  <si>
    <t>12309</t>
  </si>
  <si>
    <t>12347</t>
  </si>
  <si>
    <t>12349</t>
  </si>
  <si>
    <t>12351</t>
  </si>
  <si>
    <t>12353</t>
  </si>
  <si>
    <t>12357</t>
  </si>
  <si>
    <t>12359</t>
  </si>
  <si>
    <t>12435</t>
  </si>
  <si>
    <t>12437</t>
  </si>
  <si>
    <t>12439</t>
  </si>
  <si>
    <t>12459</t>
  </si>
  <si>
    <t>12487</t>
  </si>
  <si>
    <t>12489</t>
  </si>
  <si>
    <t>12524</t>
  </si>
  <si>
    <t>12526</t>
  </si>
  <si>
    <t>12527</t>
  </si>
  <si>
    <t>12529</t>
  </si>
  <si>
    <t>12555</t>
  </si>
  <si>
    <t>12557</t>
  </si>
  <si>
    <t>12559</t>
  </si>
  <si>
    <t>12587</t>
  </si>
  <si>
    <t>12589</t>
  </si>
  <si>
    <t>12619</t>
  </si>
  <si>
    <t>12621</t>
  </si>
  <si>
    <t>12623</t>
  </si>
  <si>
    <t>12627</t>
  </si>
  <si>
    <t>12629</t>
  </si>
  <si>
    <t>12679</t>
  </si>
  <si>
    <t>12681</t>
  </si>
  <si>
    <t>12683</t>
  </si>
  <si>
    <t>12685</t>
  </si>
  <si>
    <t>12687</t>
  </si>
  <si>
    <t>12689</t>
  </si>
  <si>
    <t>13051</t>
  </si>
  <si>
    <t>13053</t>
  </si>
  <si>
    <t>13055</t>
  </si>
  <si>
    <t>13057</t>
  </si>
  <si>
    <t>13059</t>
  </si>
  <si>
    <t>13086</t>
  </si>
  <si>
    <t>13088</t>
  </si>
  <si>
    <t>13089</t>
  </si>
  <si>
    <t>13125</t>
  </si>
  <si>
    <t>13127</t>
  </si>
  <si>
    <t>13129</t>
  </si>
  <si>
    <t>13156</t>
  </si>
  <si>
    <t>13158</t>
  </si>
  <si>
    <t>13159</t>
  </si>
  <si>
    <t>13187</t>
  </si>
  <si>
    <t>13189</t>
  </si>
  <si>
    <t>13347</t>
  </si>
  <si>
    <t>13349</t>
  </si>
  <si>
    <t>13351</t>
  </si>
  <si>
    <t>13353</t>
  </si>
  <si>
    <t>13355</t>
  </si>
  <si>
    <t>13357</t>
  </si>
  <si>
    <t>13359</t>
  </si>
  <si>
    <t>13403</t>
  </si>
  <si>
    <t>13405</t>
  </si>
  <si>
    <t>13407</t>
  </si>
  <si>
    <t>13409</t>
  </si>
  <si>
    <t>13435</t>
  </si>
  <si>
    <t>13437</t>
  </si>
  <si>
    <t>13439</t>
  </si>
  <si>
    <t>13465</t>
  </si>
  <si>
    <t>13467</t>
  </si>
  <si>
    <t>13469</t>
  </si>
  <si>
    <t>13503</t>
  </si>
  <si>
    <t>13505</t>
  </si>
  <si>
    <t>13507</t>
  </si>
  <si>
    <t>13509</t>
  </si>
  <si>
    <t>13581</t>
  </si>
  <si>
    <t>13583</t>
  </si>
  <si>
    <t>13585</t>
  </si>
  <si>
    <t>13587</t>
  </si>
  <si>
    <t>13589</t>
  </si>
  <si>
    <t>13591</t>
  </si>
  <si>
    <t>13593</t>
  </si>
  <si>
    <t>13595</t>
  </si>
  <si>
    <t>13597</t>
  </si>
  <si>
    <t>13599</t>
  </si>
  <si>
    <t>13627</t>
  </si>
  <si>
    <t>13629</t>
  </si>
  <si>
    <t>14050</t>
  </si>
  <si>
    <t>14052</t>
  </si>
  <si>
    <t>14053</t>
  </si>
  <si>
    <t>14055</t>
  </si>
  <si>
    <t>14057</t>
  </si>
  <si>
    <t>14059</t>
  </si>
  <si>
    <t>14089</t>
  </si>
  <si>
    <t>14109</t>
  </si>
  <si>
    <t>14129</t>
  </si>
  <si>
    <t>14163</t>
  </si>
  <si>
    <t>14165</t>
  </si>
  <si>
    <t>14167</t>
  </si>
  <si>
    <t>14169</t>
  </si>
  <si>
    <t>14193</t>
  </si>
  <si>
    <t>14195</t>
  </si>
  <si>
    <t>14197</t>
  </si>
  <si>
    <t>14199</t>
  </si>
  <si>
    <t>14467</t>
  </si>
  <si>
    <t>14469</t>
  </si>
  <si>
    <t>14471</t>
  </si>
  <si>
    <t>14473</t>
  </si>
  <si>
    <t>14476</t>
  </si>
  <si>
    <t>14478</t>
  </si>
  <si>
    <t>14480</t>
  </si>
  <si>
    <t>14482</t>
  </si>
  <si>
    <t>14513</t>
  </si>
  <si>
    <t>14532</t>
  </si>
  <si>
    <t>14542</t>
  </si>
  <si>
    <t>14547</t>
  </si>
  <si>
    <t>14548</t>
  </si>
  <si>
    <t>14550</t>
  </si>
  <si>
    <t>14552</t>
  </si>
  <si>
    <t>14554</t>
  </si>
  <si>
    <t>14557</t>
  </si>
  <si>
    <t>14558</t>
  </si>
  <si>
    <t>14612</t>
  </si>
  <si>
    <t>14621</t>
  </si>
  <si>
    <t>14624</t>
  </si>
  <si>
    <t>14641</t>
  </si>
  <si>
    <t>14656</t>
  </si>
  <si>
    <t>14662</t>
  </si>
  <si>
    <t>14669</t>
  </si>
  <si>
    <t>14712</t>
  </si>
  <si>
    <t>14715</t>
  </si>
  <si>
    <t>14727</t>
  </si>
  <si>
    <t>14728</t>
  </si>
  <si>
    <t>14770</t>
  </si>
  <si>
    <t>14772</t>
  </si>
  <si>
    <t>14774</t>
  </si>
  <si>
    <t>14776</t>
  </si>
  <si>
    <t>14778</t>
  </si>
  <si>
    <t>14789</t>
  </si>
  <si>
    <t>14793</t>
  </si>
  <si>
    <t>14797</t>
  </si>
  <si>
    <t>14798</t>
  </si>
  <si>
    <t>14806</t>
  </si>
  <si>
    <t>14822</t>
  </si>
  <si>
    <t>14823</t>
  </si>
  <si>
    <t>14827</t>
  </si>
  <si>
    <t>14828</t>
  </si>
  <si>
    <t>14913</t>
  </si>
  <si>
    <t>14929</t>
  </si>
  <si>
    <t>14943</t>
  </si>
  <si>
    <t>14959</t>
  </si>
  <si>
    <t>14974</t>
  </si>
  <si>
    <t>14979</t>
  </si>
  <si>
    <t>15230</t>
  </si>
  <si>
    <t>15232</t>
  </si>
  <si>
    <t>15234</t>
  </si>
  <si>
    <t>15236</t>
  </si>
  <si>
    <t>15295</t>
  </si>
  <si>
    <t>15299</t>
  </si>
  <si>
    <t>15306</t>
  </si>
  <si>
    <t>15320</t>
  </si>
  <si>
    <t>15324</t>
  </si>
  <si>
    <t>15326</t>
  </si>
  <si>
    <t>15328</t>
  </si>
  <si>
    <t>15344</t>
  </si>
  <si>
    <t>15345</t>
  </si>
  <si>
    <t>15366</t>
  </si>
  <si>
    <t>15370</t>
  </si>
  <si>
    <t>15374</t>
  </si>
  <si>
    <t>15377</t>
  </si>
  <si>
    <t>15378</t>
  </si>
  <si>
    <t>15517</t>
  </si>
  <si>
    <t>15518</t>
  </si>
  <si>
    <t>15526</t>
  </si>
  <si>
    <t>15528</t>
  </si>
  <si>
    <t>15537</t>
  </si>
  <si>
    <t>15562</t>
  </si>
  <si>
    <t>15566</t>
  </si>
  <si>
    <t>15569</t>
  </si>
  <si>
    <t>15711</t>
  </si>
  <si>
    <t>15732</t>
  </si>
  <si>
    <t>15738</t>
  </si>
  <si>
    <t>15741</t>
  </si>
  <si>
    <t>15745</t>
  </si>
  <si>
    <t>15746</t>
  </si>
  <si>
    <t>15748</t>
  </si>
  <si>
    <t>15749</t>
  </si>
  <si>
    <t>15751</t>
  </si>
  <si>
    <t>15752</t>
  </si>
  <si>
    <t>15754</t>
  </si>
  <si>
    <t>15755</t>
  </si>
  <si>
    <t>15757</t>
  </si>
  <si>
    <t>15758</t>
  </si>
  <si>
    <t>15806</t>
  </si>
  <si>
    <t>15827</t>
  </si>
  <si>
    <t>15831</t>
  </si>
  <si>
    <t>15834</t>
  </si>
  <si>
    <t>15837</t>
  </si>
  <si>
    <t>15838</t>
  </si>
  <si>
    <t>15848</t>
  </si>
  <si>
    <t>15859</t>
  </si>
  <si>
    <t>15864</t>
  </si>
  <si>
    <t>15868</t>
  </si>
  <si>
    <t>15890</t>
  </si>
  <si>
    <t>15898</t>
  </si>
  <si>
    <t>15907</t>
  </si>
  <si>
    <t>15910</t>
  </si>
  <si>
    <t>15913</t>
  </si>
  <si>
    <t>15926</t>
  </si>
  <si>
    <t>15936</t>
  </si>
  <si>
    <t>15938</t>
  </si>
  <si>
    <t>16225</t>
  </si>
  <si>
    <t>16230</t>
  </si>
  <si>
    <t>16244</t>
  </si>
  <si>
    <t>16247</t>
  </si>
  <si>
    <t>16248</t>
  </si>
  <si>
    <t>16259</t>
  </si>
  <si>
    <t>16269</t>
  </si>
  <si>
    <t>16278</t>
  </si>
  <si>
    <t>16303</t>
  </si>
  <si>
    <t>16306</t>
  </si>
  <si>
    <t>16307</t>
  </si>
  <si>
    <t>16321</t>
  </si>
  <si>
    <t>16341</t>
  </si>
  <si>
    <t>16348</t>
  </si>
  <si>
    <t>16352</t>
  </si>
  <si>
    <t>16356</t>
  </si>
  <si>
    <t>16359</t>
  </si>
  <si>
    <t>16515</t>
  </si>
  <si>
    <t>16540</t>
  </si>
  <si>
    <t>16547</t>
  </si>
  <si>
    <t>16548</t>
  </si>
  <si>
    <t>16552</t>
  </si>
  <si>
    <t>16559</t>
  </si>
  <si>
    <t>16565</t>
  </si>
  <si>
    <t>16567</t>
  </si>
  <si>
    <t>16727</t>
  </si>
  <si>
    <t>16761</t>
  </si>
  <si>
    <t>16766</t>
  </si>
  <si>
    <t>16767</t>
  </si>
  <si>
    <t>16775</t>
  </si>
  <si>
    <t>16792</t>
  </si>
  <si>
    <t>16798</t>
  </si>
  <si>
    <t>16816</t>
  </si>
  <si>
    <t>16818</t>
  </si>
  <si>
    <t>16831</t>
  </si>
  <si>
    <t>16833</t>
  </si>
  <si>
    <t>16835</t>
  </si>
  <si>
    <t>16837</t>
  </si>
  <si>
    <t>16845</t>
  </si>
  <si>
    <t>16866</t>
  </si>
  <si>
    <t>16868</t>
  </si>
  <si>
    <t>16909</t>
  </si>
  <si>
    <t>16918</t>
  </si>
  <si>
    <t>16928</t>
  </si>
  <si>
    <t>16945</t>
  </si>
  <si>
    <t>16949</t>
  </si>
  <si>
    <t>17033</t>
  </si>
  <si>
    <t>17034</t>
  </si>
  <si>
    <t>17036</t>
  </si>
  <si>
    <t>17039</t>
  </si>
  <si>
    <t>17087</t>
  </si>
  <si>
    <t>17089</t>
  </si>
  <si>
    <t>17091</t>
  </si>
  <si>
    <t>17094</t>
  </si>
  <si>
    <t>17098</t>
  </si>
  <si>
    <t>17099</t>
  </si>
  <si>
    <t>17109</t>
  </si>
  <si>
    <t>17111</t>
  </si>
  <si>
    <t>17121</t>
  </si>
  <si>
    <t>17126</t>
  </si>
  <si>
    <t>17129</t>
  </si>
  <si>
    <t>17139</t>
  </si>
  <si>
    <t>17153</t>
  </si>
  <si>
    <t>17154</t>
  </si>
  <si>
    <t>17159</t>
  </si>
  <si>
    <t>17166</t>
  </si>
  <si>
    <t>17168</t>
  </si>
  <si>
    <t>17179</t>
  </si>
  <si>
    <t>17192</t>
  </si>
  <si>
    <t>17194</t>
  </si>
  <si>
    <t>17207</t>
  </si>
  <si>
    <t>17209</t>
  </si>
  <si>
    <t>17213</t>
  </si>
  <si>
    <t>17214</t>
  </si>
  <si>
    <t>17217</t>
  </si>
  <si>
    <t>17219</t>
  </si>
  <si>
    <t>17235</t>
  </si>
  <si>
    <t>17237</t>
  </si>
  <si>
    <t>17248</t>
  </si>
  <si>
    <t>17252</t>
  </si>
  <si>
    <t>17255</t>
  </si>
  <si>
    <t>17258</t>
  </si>
  <si>
    <t>17259</t>
  </si>
  <si>
    <t>17268</t>
  </si>
  <si>
    <t>17279</t>
  </si>
  <si>
    <t>17291</t>
  </si>
  <si>
    <t>17309</t>
  </si>
  <si>
    <t>17321</t>
  </si>
  <si>
    <t>17322</t>
  </si>
  <si>
    <t>17326</t>
  </si>
  <si>
    <t>17328</t>
  </si>
  <si>
    <t>17329</t>
  </si>
  <si>
    <t>17335</t>
  </si>
  <si>
    <t>17337</t>
  </si>
  <si>
    <t>17348</t>
  </si>
  <si>
    <t>17349</t>
  </si>
  <si>
    <t>17358</t>
  </si>
  <si>
    <t>17367</t>
  </si>
  <si>
    <t>17373</t>
  </si>
  <si>
    <t>17375</t>
  </si>
  <si>
    <t>17379</t>
  </si>
  <si>
    <t>17389</t>
  </si>
  <si>
    <t>17390</t>
  </si>
  <si>
    <t>17391</t>
  </si>
  <si>
    <t>17392</t>
  </si>
  <si>
    <t>17398</t>
  </si>
  <si>
    <t>17406</t>
  </si>
  <si>
    <t>17419</t>
  </si>
  <si>
    <t>17424</t>
  </si>
  <si>
    <t>17429</t>
  </si>
  <si>
    <t>17438</t>
  </si>
  <si>
    <t>17440</t>
  </si>
  <si>
    <t>17449</t>
  </si>
  <si>
    <t>17454</t>
  </si>
  <si>
    <t>17459</t>
  </si>
  <si>
    <t>17489</t>
  </si>
  <si>
    <t>17491</t>
  </si>
  <si>
    <t>17493</t>
  </si>
  <si>
    <t>17495</t>
  </si>
  <si>
    <t>17498</t>
  </si>
  <si>
    <t>17506</t>
  </si>
  <si>
    <t>17509</t>
  </si>
  <si>
    <t>18055</t>
  </si>
  <si>
    <t>18057</t>
  </si>
  <si>
    <t>18059</t>
  </si>
  <si>
    <t>18069</t>
  </si>
  <si>
    <t>18106</t>
  </si>
  <si>
    <t>18107</t>
  </si>
  <si>
    <t>18109</t>
  </si>
  <si>
    <t>18119</t>
  </si>
  <si>
    <t>18146</t>
  </si>
  <si>
    <t>18147</t>
  </si>
  <si>
    <t>18181</t>
  </si>
  <si>
    <t>18182</t>
  </si>
  <si>
    <t>18184</t>
  </si>
  <si>
    <t>18190</t>
  </si>
  <si>
    <t>18195</t>
  </si>
  <si>
    <t>18196</t>
  </si>
  <si>
    <t>18198</t>
  </si>
  <si>
    <t>18209</t>
  </si>
  <si>
    <t>18211</t>
  </si>
  <si>
    <t>18225</t>
  </si>
  <si>
    <t>18230</t>
  </si>
  <si>
    <t>18233</t>
  </si>
  <si>
    <t>18236</t>
  </si>
  <si>
    <t>18239</t>
  </si>
  <si>
    <t>18246</t>
  </si>
  <si>
    <t>18249</t>
  </si>
  <si>
    <t>18258</t>
  </si>
  <si>
    <t>18273</t>
  </si>
  <si>
    <t>18276</t>
  </si>
  <si>
    <t>18279</t>
  </si>
  <si>
    <t>18292</t>
  </si>
  <si>
    <t>18299</t>
  </si>
  <si>
    <t>18311</t>
  </si>
  <si>
    <t>18314</t>
  </si>
  <si>
    <t>18317</t>
  </si>
  <si>
    <t>18320</t>
  </si>
  <si>
    <t>18334</t>
  </si>
  <si>
    <t>18337</t>
  </si>
  <si>
    <t>18347</t>
  </si>
  <si>
    <t>18356</t>
  </si>
  <si>
    <t>18374</t>
  </si>
  <si>
    <t>18375</t>
  </si>
  <si>
    <t>18435</t>
  </si>
  <si>
    <t>18437</t>
  </si>
  <si>
    <t>18439</t>
  </si>
  <si>
    <t>18442</t>
  </si>
  <si>
    <t>18445</t>
  </si>
  <si>
    <t>18461</t>
  </si>
  <si>
    <t>18465</t>
  </si>
  <si>
    <t>18469</t>
  </si>
  <si>
    <t>18507</t>
  </si>
  <si>
    <t>18510</t>
  </si>
  <si>
    <t>18513</t>
  </si>
  <si>
    <t>18516</t>
  </si>
  <si>
    <t>18519</t>
  </si>
  <si>
    <t>18528</t>
  </si>
  <si>
    <t>18546</t>
  </si>
  <si>
    <t>18551</t>
  </si>
  <si>
    <t>18556</t>
  </si>
  <si>
    <t>18565</t>
  </si>
  <si>
    <t>18569</t>
  </si>
  <si>
    <t>18573</t>
  </si>
  <si>
    <t>18574</t>
  </si>
  <si>
    <t>18581</t>
  </si>
  <si>
    <t>18586</t>
  </si>
  <si>
    <t>18609</t>
  </si>
  <si>
    <t>19053</t>
  </si>
  <si>
    <t>19055</t>
  </si>
  <si>
    <t>19057</t>
  </si>
  <si>
    <t>19059</t>
  </si>
  <si>
    <t>19061</t>
  </si>
  <si>
    <t>19063</t>
  </si>
  <si>
    <t>19065</t>
  </si>
  <si>
    <t>19067</t>
  </si>
  <si>
    <t>19069</t>
  </si>
  <si>
    <t>19071</t>
  </si>
  <si>
    <t>19073</t>
  </si>
  <si>
    <t>19075</t>
  </si>
  <si>
    <t>19077</t>
  </si>
  <si>
    <t>19079</t>
  </si>
  <si>
    <t>19086</t>
  </si>
  <si>
    <t>19089</t>
  </si>
  <si>
    <t>19205</t>
  </si>
  <si>
    <t>19209</t>
  </si>
  <si>
    <t>19217</t>
  </si>
  <si>
    <t>19230</t>
  </si>
  <si>
    <t>19243</t>
  </si>
  <si>
    <t>19246</t>
  </si>
  <si>
    <t>19249</t>
  </si>
  <si>
    <t>19258</t>
  </si>
  <si>
    <t>19260</t>
  </si>
  <si>
    <t>19273</t>
  </si>
  <si>
    <t>19288</t>
  </si>
  <si>
    <t>19294</t>
  </si>
  <si>
    <t>19300</t>
  </si>
  <si>
    <t>19303</t>
  </si>
  <si>
    <t>19306</t>
  </si>
  <si>
    <t>19309</t>
  </si>
  <si>
    <t>19322</t>
  </si>
  <si>
    <t>19336</t>
  </si>
  <si>
    <t>19339</t>
  </si>
  <si>
    <t>19348</t>
  </si>
  <si>
    <t>19357</t>
  </si>
  <si>
    <t>19370</t>
  </si>
  <si>
    <t>19372</t>
  </si>
  <si>
    <t>19374</t>
  </si>
  <si>
    <t>19376</t>
  </si>
  <si>
    <t>19386</t>
  </si>
  <si>
    <t>19395</t>
  </si>
  <si>
    <t>19399</t>
  </si>
  <si>
    <t>19406</t>
  </si>
  <si>
    <t>19412</t>
  </si>
  <si>
    <t>19417</t>
  </si>
  <si>
    <t>20095</t>
  </si>
  <si>
    <t>20097</t>
  </si>
  <si>
    <t>20099</t>
  </si>
  <si>
    <t>20144</t>
  </si>
  <si>
    <t>20146</t>
  </si>
  <si>
    <t>20148</t>
  </si>
  <si>
    <t>20149</t>
  </si>
  <si>
    <t>20249</t>
  </si>
  <si>
    <t>20251</t>
  </si>
  <si>
    <t>20253</t>
  </si>
  <si>
    <t>20255</t>
  </si>
  <si>
    <t>20257</t>
  </si>
  <si>
    <t>20259</t>
  </si>
  <si>
    <t>20354</t>
  </si>
  <si>
    <t>20355</t>
  </si>
  <si>
    <t>20357</t>
  </si>
  <si>
    <t>20359</t>
  </si>
  <si>
    <t>20457</t>
  </si>
  <si>
    <t>20459</t>
  </si>
  <si>
    <t>20535</t>
  </si>
  <si>
    <t>20537</t>
  </si>
  <si>
    <t>20539</t>
  </si>
  <si>
    <t>21029</t>
  </si>
  <si>
    <t>21031</t>
  </si>
  <si>
    <t>21033</t>
  </si>
  <si>
    <t>21035</t>
  </si>
  <si>
    <t>21037</t>
  </si>
  <si>
    <t>21039</t>
  </si>
  <si>
    <t>21073</t>
  </si>
  <si>
    <t>21075</t>
  </si>
  <si>
    <t>21077</t>
  </si>
  <si>
    <t>21079</t>
  </si>
  <si>
    <t>21107</t>
  </si>
  <si>
    <t>21109</t>
  </si>
  <si>
    <t>21129</t>
  </si>
  <si>
    <t>21147</t>
  </si>
  <si>
    <t>21149</t>
  </si>
  <si>
    <t>21217</t>
  </si>
  <si>
    <t>21218</t>
  </si>
  <si>
    <t>21220</t>
  </si>
  <si>
    <t>21224</t>
  </si>
  <si>
    <t>21227</t>
  </si>
  <si>
    <t>21228</t>
  </si>
  <si>
    <t>21244</t>
  </si>
  <si>
    <t>21255</t>
  </si>
  <si>
    <t>21256</t>
  </si>
  <si>
    <t>21258</t>
  </si>
  <si>
    <t>21259</t>
  </si>
  <si>
    <t>21261</t>
  </si>
  <si>
    <t>21266</t>
  </si>
  <si>
    <t>21271</t>
  </si>
  <si>
    <t>21272</t>
  </si>
  <si>
    <t>21274</t>
  </si>
  <si>
    <t>21279</t>
  </si>
  <si>
    <t>21335</t>
  </si>
  <si>
    <t>21337</t>
  </si>
  <si>
    <t>21339</t>
  </si>
  <si>
    <t>21354</t>
  </si>
  <si>
    <t>21357</t>
  </si>
  <si>
    <t>21358</t>
  </si>
  <si>
    <t>21360</t>
  </si>
  <si>
    <t>21365</t>
  </si>
  <si>
    <t>21368</t>
  </si>
  <si>
    <t>21369</t>
  </si>
  <si>
    <t>21371</t>
  </si>
  <si>
    <t>21376</t>
  </si>
  <si>
    <t>21379</t>
  </si>
  <si>
    <t>21380</t>
  </si>
  <si>
    <t>21382</t>
  </si>
  <si>
    <t>21385</t>
  </si>
  <si>
    <t>21386</t>
  </si>
  <si>
    <t>21388</t>
  </si>
  <si>
    <t>21391</t>
  </si>
  <si>
    <t>21394</t>
  </si>
  <si>
    <t>21395</t>
  </si>
  <si>
    <t>21397</t>
  </si>
  <si>
    <t>21398</t>
  </si>
  <si>
    <t>21400</t>
  </si>
  <si>
    <t>21401</t>
  </si>
  <si>
    <t>21403</t>
  </si>
  <si>
    <t>21406</t>
  </si>
  <si>
    <t>21407</t>
  </si>
  <si>
    <t>21409</t>
  </si>
  <si>
    <t>21423</t>
  </si>
  <si>
    <t>21435</t>
  </si>
  <si>
    <t>21436</t>
  </si>
  <si>
    <t>21438</t>
  </si>
  <si>
    <t>21439</t>
  </si>
  <si>
    <t>21441</t>
  </si>
  <si>
    <t>21442</t>
  </si>
  <si>
    <t>21444</t>
  </si>
  <si>
    <t>21445</t>
  </si>
  <si>
    <t>21447</t>
  </si>
  <si>
    <t>21449</t>
  </si>
  <si>
    <t>21465</t>
  </si>
  <si>
    <t>21481</t>
  </si>
  <si>
    <t>21483</t>
  </si>
  <si>
    <t>21493</t>
  </si>
  <si>
    <t>21502</t>
  </si>
  <si>
    <t>21509</t>
  </si>
  <si>
    <t>21514</t>
  </si>
  <si>
    <t>21516</t>
  </si>
  <si>
    <t>21521</t>
  </si>
  <si>
    <t>21522</t>
  </si>
  <si>
    <t>21524</t>
  </si>
  <si>
    <t>21526</t>
  </si>
  <si>
    <t>21527</t>
  </si>
  <si>
    <t>21529</t>
  </si>
  <si>
    <t>21614</t>
  </si>
  <si>
    <t>21629</t>
  </si>
  <si>
    <t>21635</t>
  </si>
  <si>
    <t>21640</t>
  </si>
  <si>
    <t>21641</t>
  </si>
  <si>
    <t>21643</t>
  </si>
  <si>
    <t>21644</t>
  </si>
  <si>
    <t>21646</t>
  </si>
  <si>
    <t>21647</t>
  </si>
  <si>
    <t>21649</t>
  </si>
  <si>
    <t>21680</t>
  </si>
  <si>
    <t>21682</t>
  </si>
  <si>
    <t>21683</t>
  </si>
  <si>
    <t>21684</t>
  </si>
  <si>
    <t>21698</t>
  </si>
  <si>
    <t>21702</t>
  </si>
  <si>
    <t>21706</t>
  </si>
  <si>
    <t>21709</t>
  </si>
  <si>
    <t>21710</t>
  </si>
  <si>
    <t>21712</t>
  </si>
  <si>
    <t>21714</t>
  </si>
  <si>
    <t>21717</t>
  </si>
  <si>
    <t>21720</t>
  </si>
  <si>
    <t>21723</t>
  </si>
  <si>
    <t>21726</t>
  </si>
  <si>
    <t>21727</t>
  </si>
  <si>
    <t>21729</t>
  </si>
  <si>
    <t>21730</t>
  </si>
  <si>
    <t>21732</t>
  </si>
  <si>
    <t>21734</t>
  </si>
  <si>
    <t>21737</t>
  </si>
  <si>
    <t>21739</t>
  </si>
  <si>
    <t>21745</t>
  </si>
  <si>
    <t>21755</t>
  </si>
  <si>
    <t>21756</t>
  </si>
  <si>
    <t>21762</t>
  </si>
  <si>
    <t>21763</t>
  </si>
  <si>
    <t>21765</t>
  </si>
  <si>
    <t>21769</t>
  </si>
  <si>
    <t>21770</t>
  </si>
  <si>
    <t>21772</t>
  </si>
  <si>
    <t>21775</t>
  </si>
  <si>
    <t>21776</t>
  </si>
  <si>
    <t>21781</t>
  </si>
  <si>
    <t>21782</t>
  </si>
  <si>
    <t>21784</t>
  </si>
  <si>
    <t>21785</t>
  </si>
  <si>
    <t>21787</t>
  </si>
  <si>
    <t>21789</t>
  </si>
  <si>
    <t>22041</t>
  </si>
  <si>
    <t>22043</t>
  </si>
  <si>
    <t>22045</t>
  </si>
  <si>
    <t>22047</t>
  </si>
  <si>
    <t>22049</t>
  </si>
  <si>
    <t>22081</t>
  </si>
  <si>
    <t>22083</t>
  </si>
  <si>
    <t>22085</t>
  </si>
  <si>
    <t>22087</t>
  </si>
  <si>
    <t>22089</t>
  </si>
  <si>
    <t>22111</t>
  </si>
  <si>
    <t>22113</t>
  </si>
  <si>
    <t>22115</t>
  </si>
  <si>
    <t>22117</t>
  </si>
  <si>
    <t>22119</t>
  </si>
  <si>
    <t>22143</t>
  </si>
  <si>
    <t>22145</t>
  </si>
  <si>
    <t>22147</t>
  </si>
  <si>
    <t>22149</t>
  </si>
  <si>
    <t>22159</t>
  </si>
  <si>
    <t>22175</t>
  </si>
  <si>
    <t>22177</t>
  </si>
  <si>
    <t>22179</t>
  </si>
  <si>
    <t>22297</t>
  </si>
  <si>
    <t>22299</t>
  </si>
  <si>
    <t>22301</t>
  </si>
  <si>
    <t>22303</t>
  </si>
  <si>
    <t>22305</t>
  </si>
  <si>
    <t>22307</t>
  </si>
  <si>
    <t>22309</t>
  </si>
  <si>
    <t>22335</t>
  </si>
  <si>
    <t>22337</t>
  </si>
  <si>
    <t>22339</t>
  </si>
  <si>
    <t>22359</t>
  </si>
  <si>
    <t>22391</t>
  </si>
  <si>
    <t>22393</t>
  </si>
  <si>
    <t>22395</t>
  </si>
  <si>
    <t>22397</t>
  </si>
  <si>
    <t>22399</t>
  </si>
  <si>
    <t>22415</t>
  </si>
  <si>
    <t>22417</t>
  </si>
  <si>
    <t>22419</t>
  </si>
  <si>
    <t>22453</t>
  </si>
  <si>
    <t>22455</t>
  </si>
  <si>
    <t>22457</t>
  </si>
  <si>
    <t>22459</t>
  </si>
  <si>
    <t>22523</t>
  </si>
  <si>
    <t>22525</t>
  </si>
  <si>
    <t>22527</t>
  </si>
  <si>
    <t>22529</t>
  </si>
  <si>
    <t>22547</t>
  </si>
  <si>
    <t>22549</t>
  </si>
  <si>
    <t>22559</t>
  </si>
  <si>
    <t>22587</t>
  </si>
  <si>
    <t>22589</t>
  </si>
  <si>
    <t>22605</t>
  </si>
  <si>
    <t>22607</t>
  </si>
  <si>
    <t>22609</t>
  </si>
  <si>
    <t>22761</t>
  </si>
  <si>
    <t>22763</t>
  </si>
  <si>
    <t>22765</t>
  </si>
  <si>
    <t>22767</t>
  </si>
  <si>
    <t>22769</t>
  </si>
  <si>
    <t>22844</t>
  </si>
  <si>
    <t>22846</t>
  </si>
  <si>
    <t>22848</t>
  </si>
  <si>
    <t>22850</t>
  </si>
  <si>
    <t>22851</t>
  </si>
  <si>
    <t>22869</t>
  </si>
  <si>
    <t>22880</t>
  </si>
  <si>
    <t>22885</t>
  </si>
  <si>
    <t>22889</t>
  </si>
  <si>
    <t>22926</t>
  </si>
  <si>
    <t>22927</t>
  </si>
  <si>
    <t>22929</t>
  </si>
  <si>
    <t>22941</t>
  </si>
  <si>
    <t>22946</t>
  </si>
  <si>
    <t>22949</t>
  </si>
  <si>
    <t>22952</t>
  </si>
  <si>
    <t>22955</t>
  </si>
  <si>
    <t>22956</t>
  </si>
  <si>
    <t>22958</t>
  </si>
  <si>
    <t>22959</t>
  </si>
  <si>
    <t>22962</t>
  </si>
  <si>
    <t>22964</t>
  </si>
  <si>
    <t>22965</t>
  </si>
  <si>
    <t>22967</t>
  </si>
  <si>
    <t>22969</t>
  </si>
  <si>
    <t>23552</t>
  </si>
  <si>
    <t>23554</t>
  </si>
  <si>
    <t>23556</t>
  </si>
  <si>
    <t>23558</t>
  </si>
  <si>
    <t>23560</t>
  </si>
  <si>
    <t>23562</t>
  </si>
  <si>
    <t>23564</t>
  </si>
  <si>
    <t>23566</t>
  </si>
  <si>
    <t>23568</t>
  </si>
  <si>
    <t>23569</t>
  </si>
  <si>
    <t>23570</t>
  </si>
  <si>
    <t>23611</t>
  </si>
  <si>
    <t>23617</t>
  </si>
  <si>
    <t>23619</t>
  </si>
  <si>
    <t>23623</t>
  </si>
  <si>
    <t>23626</t>
  </si>
  <si>
    <t>23627</t>
  </si>
  <si>
    <t>23628</t>
  </si>
  <si>
    <t>23669</t>
  </si>
  <si>
    <t>23683</t>
  </si>
  <si>
    <t>23684</t>
  </si>
  <si>
    <t>23701</t>
  </si>
  <si>
    <t>23714</t>
  </si>
  <si>
    <t>23715</t>
  </si>
  <si>
    <t>23717</t>
  </si>
  <si>
    <t>23719</t>
  </si>
  <si>
    <t>23730</t>
  </si>
  <si>
    <t>23738</t>
  </si>
  <si>
    <t>23743</t>
  </si>
  <si>
    <t>23744</t>
  </si>
  <si>
    <t>23746</t>
  </si>
  <si>
    <t>23747</t>
  </si>
  <si>
    <t>23749</t>
  </si>
  <si>
    <t>23758</t>
  </si>
  <si>
    <t>23769</t>
  </si>
  <si>
    <t>23774</t>
  </si>
  <si>
    <t>23775</t>
  </si>
  <si>
    <t>23777</t>
  </si>
  <si>
    <t>23779</t>
  </si>
  <si>
    <t>23795</t>
  </si>
  <si>
    <t>23812</t>
  </si>
  <si>
    <t>23813</t>
  </si>
  <si>
    <t>23815</t>
  </si>
  <si>
    <t>23816</t>
  </si>
  <si>
    <t>23818</t>
  </si>
  <si>
    <t>23820</t>
  </si>
  <si>
    <t>23821</t>
  </si>
  <si>
    <t>23823</t>
  </si>
  <si>
    <t>23824</t>
  </si>
  <si>
    <t>23826</t>
  </si>
  <si>
    <t>23827</t>
  </si>
  <si>
    <t>23829</t>
  </si>
  <si>
    <t>23843</t>
  </si>
  <si>
    <t>23845</t>
  </si>
  <si>
    <t>23847</t>
  </si>
  <si>
    <t>23858</t>
  </si>
  <si>
    <t>23860</t>
  </si>
  <si>
    <t>23863</t>
  </si>
  <si>
    <t>23866</t>
  </si>
  <si>
    <t>23867</t>
  </si>
  <si>
    <t>23869</t>
  </si>
  <si>
    <t>23879</t>
  </si>
  <si>
    <t>23881</t>
  </si>
  <si>
    <t>23883</t>
  </si>
  <si>
    <t>23896</t>
  </si>
  <si>
    <t>23898</t>
  </si>
  <si>
    <t>23899</t>
  </si>
  <si>
    <t>23909</t>
  </si>
  <si>
    <t>23911</t>
  </si>
  <si>
    <t>23919</t>
  </si>
  <si>
    <t>23923</t>
  </si>
  <si>
    <t>23936</t>
  </si>
  <si>
    <t>23942</t>
  </si>
  <si>
    <t>23946</t>
  </si>
  <si>
    <t>23948</t>
  </si>
  <si>
    <t>23966</t>
  </si>
  <si>
    <t>23968</t>
  </si>
  <si>
    <t>23970</t>
  </si>
  <si>
    <t>23972</t>
  </si>
  <si>
    <t>23974</t>
  </si>
  <si>
    <t>23992</t>
  </si>
  <si>
    <t>23996</t>
  </si>
  <si>
    <t>23999</t>
  </si>
  <si>
    <t>24103</t>
  </si>
  <si>
    <t>24105</t>
  </si>
  <si>
    <t>24106</t>
  </si>
  <si>
    <t>24107</t>
  </si>
  <si>
    <t>24109</t>
  </si>
  <si>
    <t>24111</t>
  </si>
  <si>
    <t>24113</t>
  </si>
  <si>
    <t>24114</t>
  </si>
  <si>
    <t>24116</t>
  </si>
  <si>
    <t>24118</t>
  </si>
  <si>
    <t>24119</t>
  </si>
  <si>
    <t>24143</t>
  </si>
  <si>
    <t>24145</t>
  </si>
  <si>
    <t>24146</t>
  </si>
  <si>
    <t>24147</t>
  </si>
  <si>
    <t>24148</t>
  </si>
  <si>
    <t>24149</t>
  </si>
  <si>
    <t>24159</t>
  </si>
  <si>
    <t>24161</t>
  </si>
  <si>
    <t>24211</t>
  </si>
  <si>
    <t>24214</t>
  </si>
  <si>
    <t>24217</t>
  </si>
  <si>
    <t>24220</t>
  </si>
  <si>
    <t>24223</t>
  </si>
  <si>
    <t>24226</t>
  </si>
  <si>
    <t>24229</t>
  </si>
  <si>
    <t>24232</t>
  </si>
  <si>
    <t>24235</t>
  </si>
  <si>
    <t>24238</t>
  </si>
  <si>
    <t>24239</t>
  </si>
  <si>
    <t>24241</t>
  </si>
  <si>
    <t>24242</t>
  </si>
  <si>
    <t>24244</t>
  </si>
  <si>
    <t>24245</t>
  </si>
  <si>
    <t>24247</t>
  </si>
  <si>
    <t>24248</t>
  </si>
  <si>
    <t>24250</t>
  </si>
  <si>
    <t>24251</t>
  </si>
  <si>
    <t>24253</t>
  </si>
  <si>
    <t>24254</t>
  </si>
  <si>
    <t>24256</t>
  </si>
  <si>
    <t>24257</t>
  </si>
  <si>
    <t>24259</t>
  </si>
  <si>
    <t>24306</t>
  </si>
  <si>
    <t>24321</t>
  </si>
  <si>
    <t>24326</t>
  </si>
  <si>
    <t>24327</t>
  </si>
  <si>
    <t>24329</t>
  </si>
  <si>
    <t>24340</t>
  </si>
  <si>
    <t>24351</t>
  </si>
  <si>
    <t>24354</t>
  </si>
  <si>
    <t>24357</t>
  </si>
  <si>
    <t>24358</t>
  </si>
  <si>
    <t>24360</t>
  </si>
  <si>
    <t>24361</t>
  </si>
  <si>
    <t>24363</t>
  </si>
  <si>
    <t>24364</t>
  </si>
  <si>
    <t>24366</t>
  </si>
  <si>
    <t>24367</t>
  </si>
  <si>
    <t>24369</t>
  </si>
  <si>
    <t>24376</t>
  </si>
  <si>
    <t>24392</t>
  </si>
  <si>
    <t>24395</t>
  </si>
  <si>
    <t>24398</t>
  </si>
  <si>
    <t>24401</t>
  </si>
  <si>
    <t>24402</t>
  </si>
  <si>
    <t>24404</t>
  </si>
  <si>
    <t>24405</t>
  </si>
  <si>
    <t>24407</t>
  </si>
  <si>
    <t>24409</t>
  </si>
  <si>
    <t>24534</t>
  </si>
  <si>
    <t>24536</t>
  </si>
  <si>
    <t>24537</t>
  </si>
  <si>
    <t>24539</t>
  </si>
  <si>
    <t>24558</t>
  </si>
  <si>
    <t>24568</t>
  </si>
  <si>
    <t>24576</t>
  </si>
  <si>
    <t>24582</t>
  </si>
  <si>
    <t>24589</t>
  </si>
  <si>
    <t>24594</t>
  </si>
  <si>
    <t>24598</t>
  </si>
  <si>
    <t>24601</t>
  </si>
  <si>
    <t>24610</t>
  </si>
  <si>
    <t>24613</t>
  </si>
  <si>
    <t>24616</t>
  </si>
  <si>
    <t>24619</t>
  </si>
  <si>
    <t>24620</t>
  </si>
  <si>
    <t>24622</t>
  </si>
  <si>
    <t>24623</t>
  </si>
  <si>
    <t>24625</t>
  </si>
  <si>
    <t>24626</t>
  </si>
  <si>
    <t>24628</t>
  </si>
  <si>
    <t>24629</t>
  </si>
  <si>
    <t>24631</t>
  </si>
  <si>
    <t>24632</t>
  </si>
  <si>
    <t>24634</t>
  </si>
  <si>
    <t>24635</t>
  </si>
  <si>
    <t>24637</t>
  </si>
  <si>
    <t>24638</t>
  </si>
  <si>
    <t>24640</t>
  </si>
  <si>
    <t>24641</t>
  </si>
  <si>
    <t>24643</t>
  </si>
  <si>
    <t>24644</t>
  </si>
  <si>
    <t>24646</t>
  </si>
  <si>
    <t>24647</t>
  </si>
  <si>
    <t>24649</t>
  </si>
  <si>
    <t>24768</t>
  </si>
  <si>
    <t>24782</t>
  </si>
  <si>
    <t>24783</t>
  </si>
  <si>
    <t>24784</t>
  </si>
  <si>
    <t>24787</t>
  </si>
  <si>
    <t>24790</t>
  </si>
  <si>
    <t>24791</t>
  </si>
  <si>
    <t>24793</t>
  </si>
  <si>
    <t>24794</t>
  </si>
  <si>
    <t>24796</t>
  </si>
  <si>
    <t>24797</t>
  </si>
  <si>
    <t>24799</t>
  </si>
  <si>
    <t>24800</t>
  </si>
  <si>
    <t>24802</t>
  </si>
  <si>
    <t>24803</t>
  </si>
  <si>
    <t>24805</t>
  </si>
  <si>
    <t>24806</t>
  </si>
  <si>
    <t>24808</t>
  </si>
  <si>
    <t>24809</t>
  </si>
  <si>
    <t>24811</t>
  </si>
  <si>
    <t>24813</t>
  </si>
  <si>
    <t>24814</t>
  </si>
  <si>
    <t>24816</t>
  </si>
  <si>
    <t>24817</t>
  </si>
  <si>
    <t>24819</t>
  </si>
  <si>
    <t>24837</t>
  </si>
  <si>
    <t>24848</t>
  </si>
  <si>
    <t>24850</t>
  </si>
  <si>
    <t>24852</t>
  </si>
  <si>
    <t>24855</t>
  </si>
  <si>
    <t>24857</t>
  </si>
  <si>
    <t>24860</t>
  </si>
  <si>
    <t>24861</t>
  </si>
  <si>
    <t>24863</t>
  </si>
  <si>
    <t>24864</t>
  </si>
  <si>
    <t>24866</t>
  </si>
  <si>
    <t>24867</t>
  </si>
  <si>
    <t>24869</t>
  </si>
  <si>
    <t>24870</t>
  </si>
  <si>
    <t>24872</t>
  </si>
  <si>
    <t>24873</t>
  </si>
  <si>
    <t>24875</t>
  </si>
  <si>
    <t>24876</t>
  </si>
  <si>
    <t>24878</t>
  </si>
  <si>
    <t>24879</t>
  </si>
  <si>
    <t>24881</t>
  </si>
  <si>
    <t>24882</t>
  </si>
  <si>
    <t>24884</t>
  </si>
  <si>
    <t>24885</t>
  </si>
  <si>
    <t>24887</t>
  </si>
  <si>
    <t>24888</t>
  </si>
  <si>
    <t>24890</t>
  </si>
  <si>
    <t>24891</t>
  </si>
  <si>
    <t>24893</t>
  </si>
  <si>
    <t>24894</t>
  </si>
  <si>
    <t>24896</t>
  </si>
  <si>
    <t>24897</t>
  </si>
  <si>
    <t>24899</t>
  </si>
  <si>
    <t>24937</t>
  </si>
  <si>
    <t>24939</t>
  </si>
  <si>
    <t>24941</t>
  </si>
  <si>
    <t>24943</t>
  </si>
  <si>
    <t>24944</t>
  </si>
  <si>
    <t>24955</t>
  </si>
  <si>
    <t>24960</t>
  </si>
  <si>
    <t>24963</t>
  </si>
  <si>
    <t>24966</t>
  </si>
  <si>
    <t>24969</t>
  </si>
  <si>
    <t>24972</t>
  </si>
  <si>
    <t>24975</t>
  </si>
  <si>
    <t>24977</t>
  </si>
  <si>
    <t>24980</t>
  </si>
  <si>
    <t>24983</t>
  </si>
  <si>
    <t>24986</t>
  </si>
  <si>
    <t>24988</t>
  </si>
  <si>
    <t>24989</t>
  </si>
  <si>
    <t>24991</t>
  </si>
  <si>
    <t>24992</t>
  </si>
  <si>
    <t>24994</t>
  </si>
  <si>
    <t>24996</t>
  </si>
  <si>
    <t>24997</t>
  </si>
  <si>
    <t>24999</t>
  </si>
  <si>
    <t>25335</t>
  </si>
  <si>
    <t>25336</t>
  </si>
  <si>
    <t>25337</t>
  </si>
  <si>
    <t>25348</t>
  </si>
  <si>
    <t>25355</t>
  </si>
  <si>
    <t>25358</t>
  </si>
  <si>
    <t>25361</t>
  </si>
  <si>
    <t>25364</t>
  </si>
  <si>
    <t>25365</t>
  </si>
  <si>
    <t>25368</t>
  </si>
  <si>
    <t>25370</t>
  </si>
  <si>
    <t>25371</t>
  </si>
  <si>
    <t>25373</t>
  </si>
  <si>
    <t>25376</t>
  </si>
  <si>
    <t>25377</t>
  </si>
  <si>
    <t>25379</t>
  </si>
  <si>
    <t>25421</t>
  </si>
  <si>
    <t>25436</t>
  </si>
  <si>
    <t>25451</t>
  </si>
  <si>
    <t>25462</t>
  </si>
  <si>
    <t>25469</t>
  </si>
  <si>
    <t>25474</t>
  </si>
  <si>
    <t>25479</t>
  </si>
  <si>
    <t>25482</t>
  </si>
  <si>
    <t>25485</t>
  </si>
  <si>
    <t>25486</t>
  </si>
  <si>
    <t>25488</t>
  </si>
  <si>
    <t>25489</t>
  </si>
  <si>
    <t>25491</t>
  </si>
  <si>
    <t>25492</t>
  </si>
  <si>
    <t>25494</t>
  </si>
  <si>
    <t>25495</t>
  </si>
  <si>
    <t>25497</t>
  </si>
  <si>
    <t>25499</t>
  </si>
  <si>
    <t>25524</t>
  </si>
  <si>
    <t>25541</t>
  </si>
  <si>
    <t>25548</t>
  </si>
  <si>
    <t>25551</t>
  </si>
  <si>
    <t>25554</t>
  </si>
  <si>
    <t>25557</t>
  </si>
  <si>
    <t>25560</t>
  </si>
  <si>
    <t>25563</t>
  </si>
  <si>
    <t>25566</t>
  </si>
  <si>
    <t>25569</t>
  </si>
  <si>
    <t>25572</t>
  </si>
  <si>
    <t>25573</t>
  </si>
  <si>
    <t>25575</t>
  </si>
  <si>
    <t>25576</t>
  </si>
  <si>
    <t>25578</t>
  </si>
  <si>
    <t>25579</t>
  </si>
  <si>
    <t>25581</t>
  </si>
  <si>
    <t>25582</t>
  </si>
  <si>
    <t>25584</t>
  </si>
  <si>
    <t>25585</t>
  </si>
  <si>
    <t>25587</t>
  </si>
  <si>
    <t>25588</t>
  </si>
  <si>
    <t>25590</t>
  </si>
  <si>
    <t>25591</t>
  </si>
  <si>
    <t>25593</t>
  </si>
  <si>
    <t>25594</t>
  </si>
  <si>
    <t>25596</t>
  </si>
  <si>
    <t>25597</t>
  </si>
  <si>
    <t>25599</t>
  </si>
  <si>
    <t>25693</t>
  </si>
  <si>
    <t>25704</t>
  </si>
  <si>
    <t>25709</t>
  </si>
  <si>
    <t>25712</t>
  </si>
  <si>
    <t>25715</t>
  </si>
  <si>
    <t>25718</t>
  </si>
  <si>
    <t>25719</t>
  </si>
  <si>
    <t>25721</t>
  </si>
  <si>
    <t>25724</t>
  </si>
  <si>
    <t>25725</t>
  </si>
  <si>
    <t>25727</t>
  </si>
  <si>
    <t>25729</t>
  </si>
  <si>
    <t>25746</t>
  </si>
  <si>
    <t>25761</t>
  </si>
  <si>
    <t>25764</t>
  </si>
  <si>
    <t>25767</t>
  </si>
  <si>
    <t>25770</t>
  </si>
  <si>
    <t>25774</t>
  </si>
  <si>
    <t>25776</t>
  </si>
  <si>
    <t>25779</t>
  </si>
  <si>
    <t>25782</t>
  </si>
  <si>
    <t>25785</t>
  </si>
  <si>
    <t>25786</t>
  </si>
  <si>
    <t>25788</t>
  </si>
  <si>
    <t>25791</t>
  </si>
  <si>
    <t>25792</t>
  </si>
  <si>
    <t>25794</t>
  </si>
  <si>
    <t>25795</t>
  </si>
  <si>
    <t>25797</t>
  </si>
  <si>
    <t>25799</t>
  </si>
  <si>
    <t>25813</t>
  </si>
  <si>
    <t>25821</t>
  </si>
  <si>
    <t>25826</t>
  </si>
  <si>
    <t>25832</t>
  </si>
  <si>
    <t>25836</t>
  </si>
  <si>
    <t>25840</t>
  </si>
  <si>
    <t>25842</t>
  </si>
  <si>
    <t>25845</t>
  </si>
  <si>
    <t>25849</t>
  </si>
  <si>
    <t>25850</t>
  </si>
  <si>
    <t>25852</t>
  </si>
  <si>
    <t>25853</t>
  </si>
  <si>
    <t>25855</t>
  </si>
  <si>
    <t>25856</t>
  </si>
  <si>
    <t>25858</t>
  </si>
  <si>
    <t>25859</t>
  </si>
  <si>
    <t>25860</t>
  </si>
  <si>
    <t>25862</t>
  </si>
  <si>
    <t>25863</t>
  </si>
  <si>
    <t>25864</t>
  </si>
  <si>
    <t>25866</t>
  </si>
  <si>
    <t>25868</t>
  </si>
  <si>
    <t>25869</t>
  </si>
  <si>
    <t>25870</t>
  </si>
  <si>
    <t>25872</t>
  </si>
  <si>
    <t>25873</t>
  </si>
  <si>
    <t>25875</t>
  </si>
  <si>
    <t>25876</t>
  </si>
  <si>
    <t>25878</t>
  </si>
  <si>
    <t>25879</t>
  </si>
  <si>
    <t>25881</t>
  </si>
  <si>
    <t>25882</t>
  </si>
  <si>
    <t>25884</t>
  </si>
  <si>
    <t>25885</t>
  </si>
  <si>
    <t>25887</t>
  </si>
  <si>
    <t>25889</t>
  </si>
  <si>
    <t>25899</t>
  </si>
  <si>
    <t>25917</t>
  </si>
  <si>
    <t>25920</t>
  </si>
  <si>
    <t>25923</t>
  </si>
  <si>
    <t>25924</t>
  </si>
  <si>
    <t>25926</t>
  </si>
  <si>
    <t>25927</t>
  </si>
  <si>
    <t>25938</t>
  </si>
  <si>
    <t>25946</t>
  </si>
  <si>
    <t>25980</t>
  </si>
  <si>
    <t>25992</t>
  </si>
  <si>
    <t>25996</t>
  </si>
  <si>
    <t>25997</t>
  </si>
  <si>
    <t>25999</t>
  </si>
  <si>
    <t>26121</t>
  </si>
  <si>
    <t>26122</t>
  </si>
  <si>
    <t>26123</t>
  </si>
  <si>
    <t>26125</t>
  </si>
  <si>
    <t>26127</t>
  </si>
  <si>
    <t>26129</t>
  </si>
  <si>
    <t>26131</t>
  </si>
  <si>
    <t>26133</t>
  </si>
  <si>
    <t>26135</t>
  </si>
  <si>
    <t>26160</t>
  </si>
  <si>
    <t>26169</t>
  </si>
  <si>
    <t>26180</t>
  </si>
  <si>
    <t>26188</t>
  </si>
  <si>
    <t>26197</t>
  </si>
  <si>
    <t>26203</t>
  </si>
  <si>
    <t>26209</t>
  </si>
  <si>
    <t>26215</t>
  </si>
  <si>
    <t>26219</t>
  </si>
  <si>
    <t>26316</t>
  </si>
  <si>
    <t>26340</t>
  </si>
  <si>
    <t>26345</t>
  </si>
  <si>
    <t>26349</t>
  </si>
  <si>
    <t>26382</t>
  </si>
  <si>
    <t>26384</t>
  </si>
  <si>
    <t>26386</t>
  </si>
  <si>
    <t>26388</t>
  </si>
  <si>
    <t>26389</t>
  </si>
  <si>
    <t>26409</t>
  </si>
  <si>
    <t>26419</t>
  </si>
  <si>
    <t>26427</t>
  </si>
  <si>
    <t>26434</t>
  </si>
  <si>
    <t>26441</t>
  </si>
  <si>
    <t>26446</t>
  </si>
  <si>
    <t>26452</t>
  </si>
  <si>
    <t>26465</t>
  </si>
  <si>
    <t>26474</t>
  </si>
  <si>
    <t>26486</t>
  </si>
  <si>
    <t>26487</t>
  </si>
  <si>
    <t>26489</t>
  </si>
  <si>
    <t>26506</t>
  </si>
  <si>
    <t>26524</t>
  </si>
  <si>
    <t>26529</t>
  </si>
  <si>
    <t>26532</t>
  </si>
  <si>
    <t>26548</t>
  </si>
  <si>
    <t>26553</t>
  </si>
  <si>
    <t>26556</t>
  </si>
  <si>
    <t>26571</t>
  </si>
  <si>
    <t>26579</t>
  </si>
  <si>
    <t>26603</t>
  </si>
  <si>
    <t>26605</t>
  </si>
  <si>
    <t>26607</t>
  </si>
  <si>
    <t>26624</t>
  </si>
  <si>
    <t>26629</t>
  </si>
  <si>
    <t>26632</t>
  </si>
  <si>
    <t>26639</t>
  </si>
  <si>
    <t>26655</t>
  </si>
  <si>
    <t>26670</t>
  </si>
  <si>
    <t>26676</t>
  </si>
  <si>
    <t>26683</t>
  </si>
  <si>
    <t>26689</t>
  </si>
  <si>
    <t>26721</t>
  </si>
  <si>
    <t>26723</t>
  </si>
  <si>
    <t>26725</t>
  </si>
  <si>
    <t>26736</t>
  </si>
  <si>
    <t>26757</t>
  </si>
  <si>
    <t>26759</t>
  </si>
  <si>
    <t>26789</t>
  </si>
  <si>
    <t>26802</t>
  </si>
  <si>
    <t>26810</t>
  </si>
  <si>
    <t>26817</t>
  </si>
  <si>
    <t>26826</t>
  </si>
  <si>
    <t>26831</t>
  </si>
  <si>
    <t>26835</t>
  </si>
  <si>
    <t>26842</t>
  </si>
  <si>
    <t>26844</t>
  </si>
  <si>
    <t>26845</t>
  </si>
  <si>
    <t>26847</t>
  </si>
  <si>
    <t>26849</t>
  </si>
  <si>
    <t>26871</t>
  </si>
  <si>
    <t>26892</t>
  </si>
  <si>
    <t>26897</t>
  </si>
  <si>
    <t>26899</t>
  </si>
  <si>
    <t>26901</t>
  </si>
  <si>
    <t>26903</t>
  </si>
  <si>
    <t>26904</t>
  </si>
  <si>
    <t>26906</t>
  </si>
  <si>
    <t>26907</t>
  </si>
  <si>
    <t>26909</t>
  </si>
  <si>
    <t>26919</t>
  </si>
  <si>
    <t>26931</t>
  </si>
  <si>
    <t>26935</t>
  </si>
  <si>
    <t>26936</t>
  </si>
  <si>
    <t>26937</t>
  </si>
  <si>
    <t>26939</t>
  </si>
  <si>
    <t>26954</t>
  </si>
  <si>
    <t>26969</t>
  </si>
  <si>
    <t>27211</t>
  </si>
  <si>
    <t>27232</t>
  </si>
  <si>
    <t>27239</t>
  </si>
  <si>
    <t>27243</t>
  </si>
  <si>
    <t>27245</t>
  </si>
  <si>
    <t>27246</t>
  </si>
  <si>
    <t>27248</t>
  </si>
  <si>
    <t>27249</t>
  </si>
  <si>
    <t>27251</t>
  </si>
  <si>
    <t>27252</t>
  </si>
  <si>
    <t>27254</t>
  </si>
  <si>
    <t>27257</t>
  </si>
  <si>
    <t>27259</t>
  </si>
  <si>
    <t>27283</t>
  </si>
  <si>
    <t>27299</t>
  </si>
  <si>
    <t>27305</t>
  </si>
  <si>
    <t>27308</t>
  </si>
  <si>
    <t>27313</t>
  </si>
  <si>
    <t>27318</t>
  </si>
  <si>
    <t>27321</t>
  </si>
  <si>
    <t>27324</t>
  </si>
  <si>
    <t>27327</t>
  </si>
  <si>
    <t>27330</t>
  </si>
  <si>
    <t>27333</t>
  </si>
  <si>
    <t>27336</t>
  </si>
  <si>
    <t>27337</t>
  </si>
  <si>
    <t>27339</t>
  </si>
  <si>
    <t>27356</t>
  </si>
  <si>
    <t>27367</t>
  </si>
  <si>
    <t>27374</t>
  </si>
  <si>
    <t>27383</t>
  </si>
  <si>
    <t>27386</t>
  </si>
  <si>
    <t>27389</t>
  </si>
  <si>
    <t>27404</t>
  </si>
  <si>
    <t>27412</t>
  </si>
  <si>
    <t>27419</t>
  </si>
  <si>
    <t>27432</t>
  </si>
  <si>
    <t>27442</t>
  </si>
  <si>
    <t>27446</t>
  </si>
  <si>
    <t>27449</t>
  </si>
  <si>
    <t>27472</t>
  </si>
  <si>
    <t>27474</t>
  </si>
  <si>
    <t>27476</t>
  </si>
  <si>
    <t>27478</t>
  </si>
  <si>
    <t>27498</t>
  </si>
  <si>
    <t>27499</t>
  </si>
  <si>
    <t>27568</t>
  </si>
  <si>
    <t>27570</t>
  </si>
  <si>
    <t>27572</t>
  </si>
  <si>
    <t>27574</t>
  </si>
  <si>
    <t>27576</t>
  </si>
  <si>
    <t>27578</t>
  </si>
  <si>
    <t>27580</t>
  </si>
  <si>
    <t>27607</t>
  </si>
  <si>
    <t>27612</t>
  </si>
  <si>
    <t>27616</t>
  </si>
  <si>
    <t>27619</t>
  </si>
  <si>
    <t>27624</t>
  </si>
  <si>
    <t>27628</t>
  </si>
  <si>
    <t>27632</t>
  </si>
  <si>
    <t>27637</t>
  </si>
  <si>
    <t>27638</t>
  </si>
  <si>
    <t>27711</t>
  </si>
  <si>
    <t>27721</t>
  </si>
  <si>
    <t>27726</t>
  </si>
  <si>
    <t>27729</t>
  </si>
  <si>
    <t>27749</t>
  </si>
  <si>
    <t>27751</t>
  </si>
  <si>
    <t>27753</t>
  </si>
  <si>
    <t>27755</t>
  </si>
  <si>
    <t>27777</t>
  </si>
  <si>
    <t>27793</t>
  </si>
  <si>
    <t>27798</t>
  </si>
  <si>
    <t>27801</t>
  </si>
  <si>
    <t>27804</t>
  </si>
  <si>
    <t>27809</t>
  </si>
  <si>
    <t>28195</t>
  </si>
  <si>
    <t>28197</t>
  </si>
  <si>
    <t>28199</t>
  </si>
  <si>
    <t>28201</t>
  </si>
  <si>
    <t>28203</t>
  </si>
  <si>
    <t>28205</t>
  </si>
  <si>
    <t>28207</t>
  </si>
  <si>
    <t>28209</t>
  </si>
  <si>
    <t>28211</t>
  </si>
  <si>
    <t>28213</t>
  </si>
  <si>
    <t>28215</t>
  </si>
  <si>
    <t>28217</t>
  </si>
  <si>
    <t>28219</t>
  </si>
  <si>
    <t>28237</t>
  </si>
  <si>
    <t>28239</t>
  </si>
  <si>
    <t>28259</t>
  </si>
  <si>
    <t>28277</t>
  </si>
  <si>
    <t>28279</t>
  </si>
  <si>
    <t>28307</t>
  </si>
  <si>
    <t>28309</t>
  </si>
  <si>
    <t>28325</t>
  </si>
  <si>
    <t>28327</t>
  </si>
  <si>
    <t>28329</t>
  </si>
  <si>
    <t>28355</t>
  </si>
  <si>
    <t>28357</t>
  </si>
  <si>
    <t>28359</t>
  </si>
  <si>
    <t>28717</t>
  </si>
  <si>
    <t>28719</t>
  </si>
  <si>
    <t>28755</t>
  </si>
  <si>
    <t>28757</t>
  </si>
  <si>
    <t>28759</t>
  </si>
  <si>
    <t>28777</t>
  </si>
  <si>
    <t>28779</t>
  </si>
  <si>
    <t>28790</t>
  </si>
  <si>
    <t>28816</t>
  </si>
  <si>
    <t>28832</t>
  </si>
  <si>
    <t>28844</t>
  </si>
  <si>
    <t>28857</t>
  </si>
  <si>
    <t>28865</t>
  </si>
  <si>
    <t>28870</t>
  </si>
  <si>
    <t>28876</t>
  </si>
  <si>
    <t>28879</t>
  </si>
  <si>
    <t>29221</t>
  </si>
  <si>
    <t>29223</t>
  </si>
  <si>
    <t>29225</t>
  </si>
  <si>
    <t>29227</t>
  </si>
  <si>
    <t>29229</t>
  </si>
  <si>
    <t>29303</t>
  </si>
  <si>
    <t>29308</t>
  </si>
  <si>
    <t>29313</t>
  </si>
  <si>
    <t>29320</t>
  </si>
  <si>
    <t>29323</t>
  </si>
  <si>
    <t>29328</t>
  </si>
  <si>
    <t>29331</t>
  </si>
  <si>
    <t>29336</t>
  </si>
  <si>
    <t>29339</t>
  </si>
  <si>
    <t>29342</t>
  </si>
  <si>
    <t>29345</t>
  </si>
  <si>
    <t>29348</t>
  </si>
  <si>
    <t>29351</t>
  </si>
  <si>
    <t>29352</t>
  </si>
  <si>
    <t>29353</t>
  </si>
  <si>
    <t>29355</t>
  </si>
  <si>
    <t>29356</t>
  </si>
  <si>
    <t>29358</t>
  </si>
  <si>
    <t>29359</t>
  </si>
  <si>
    <t>29361</t>
  </si>
  <si>
    <t>29362</t>
  </si>
  <si>
    <t>29364</t>
  </si>
  <si>
    <t>29365</t>
  </si>
  <si>
    <t>29367</t>
  </si>
  <si>
    <t>29369</t>
  </si>
  <si>
    <t>29378</t>
  </si>
  <si>
    <t>29379</t>
  </si>
  <si>
    <t>29386</t>
  </si>
  <si>
    <t>29389</t>
  </si>
  <si>
    <t>29392</t>
  </si>
  <si>
    <t>29393</t>
  </si>
  <si>
    <t>29394</t>
  </si>
  <si>
    <t>29396</t>
  </si>
  <si>
    <t>29399</t>
  </si>
  <si>
    <t>29410</t>
  </si>
  <si>
    <t>29413</t>
  </si>
  <si>
    <t>29416</t>
  </si>
  <si>
    <t>29439</t>
  </si>
  <si>
    <t>29451</t>
  </si>
  <si>
    <t>29456</t>
  </si>
  <si>
    <t>29459</t>
  </si>
  <si>
    <t>29462</t>
  </si>
  <si>
    <t>29465</t>
  </si>
  <si>
    <t>29467</t>
  </si>
  <si>
    <t>29468</t>
  </si>
  <si>
    <t>29471</t>
  </si>
  <si>
    <t>29472</t>
  </si>
  <si>
    <t>29473</t>
  </si>
  <si>
    <t>29475</t>
  </si>
  <si>
    <t>29476</t>
  </si>
  <si>
    <t>29478</t>
  </si>
  <si>
    <t>29479</t>
  </si>
  <si>
    <t>29481</t>
  </si>
  <si>
    <t>29482</t>
  </si>
  <si>
    <t>29484</t>
  </si>
  <si>
    <t>29485</t>
  </si>
  <si>
    <t>29488</t>
  </si>
  <si>
    <t>29490</t>
  </si>
  <si>
    <t>29491</t>
  </si>
  <si>
    <t>29493</t>
  </si>
  <si>
    <t>29494</t>
  </si>
  <si>
    <t>29496</t>
  </si>
  <si>
    <t>29497</t>
  </si>
  <si>
    <t>29499</t>
  </si>
  <si>
    <t>29525</t>
  </si>
  <si>
    <t>29549</t>
  </si>
  <si>
    <t>29553</t>
  </si>
  <si>
    <t>29556</t>
  </si>
  <si>
    <t>29559</t>
  </si>
  <si>
    <t>29562</t>
  </si>
  <si>
    <t>29565</t>
  </si>
  <si>
    <t>29568</t>
  </si>
  <si>
    <t>29571</t>
  </si>
  <si>
    <t>29574</t>
  </si>
  <si>
    <t>29575</t>
  </si>
  <si>
    <t>29576</t>
  </si>
  <si>
    <t>29578</t>
  </si>
  <si>
    <t>29579</t>
  </si>
  <si>
    <t>29581</t>
  </si>
  <si>
    <t>29582</t>
  </si>
  <si>
    <t>29584</t>
  </si>
  <si>
    <t>29585</t>
  </si>
  <si>
    <t>29587</t>
  </si>
  <si>
    <t>29588</t>
  </si>
  <si>
    <t>29590</t>
  </si>
  <si>
    <t>29591</t>
  </si>
  <si>
    <t>29593</t>
  </si>
  <si>
    <t>29594</t>
  </si>
  <si>
    <t>29596</t>
  </si>
  <si>
    <t>29597</t>
  </si>
  <si>
    <t>29599</t>
  </si>
  <si>
    <t>29614</t>
  </si>
  <si>
    <t>29633</t>
  </si>
  <si>
    <t>29640</t>
  </si>
  <si>
    <t>29643</t>
  </si>
  <si>
    <t>29646</t>
  </si>
  <si>
    <t>29649</t>
  </si>
  <si>
    <t>29664</t>
  </si>
  <si>
    <t>29683</t>
  </si>
  <si>
    <t>29690</t>
  </si>
  <si>
    <t>29693</t>
  </si>
  <si>
    <t>29699</t>
  </si>
  <si>
    <t>30159</t>
  </si>
  <si>
    <t>30161</t>
  </si>
  <si>
    <t>30163</t>
  </si>
  <si>
    <t>30165</t>
  </si>
  <si>
    <t>30167</t>
  </si>
  <si>
    <t>30169</t>
  </si>
  <si>
    <t>30171</t>
  </si>
  <si>
    <t>30173</t>
  </si>
  <si>
    <t>30175</t>
  </si>
  <si>
    <t>30177</t>
  </si>
  <si>
    <t>30179</t>
  </si>
  <si>
    <t>30419</t>
  </si>
  <si>
    <t>30449</t>
  </si>
  <si>
    <t>30451</t>
  </si>
  <si>
    <t>30453</t>
  </si>
  <si>
    <t>30455</t>
  </si>
  <si>
    <t>30457</t>
  </si>
  <si>
    <t>30459</t>
  </si>
  <si>
    <t>30519</t>
  </si>
  <si>
    <t>30521</t>
  </si>
  <si>
    <t>30539</t>
  </si>
  <si>
    <t>30559</t>
  </si>
  <si>
    <t>30625</t>
  </si>
  <si>
    <t>30627</t>
  </si>
  <si>
    <t>30629</t>
  </si>
  <si>
    <t>30655</t>
  </si>
  <si>
    <t>30657</t>
  </si>
  <si>
    <t>30659</t>
  </si>
  <si>
    <t>30669</t>
  </si>
  <si>
    <t>30823</t>
  </si>
  <si>
    <t>30826</t>
  </si>
  <si>
    <t>30827</t>
  </si>
  <si>
    <t>30851</t>
  </si>
  <si>
    <t>30853</t>
  </si>
  <si>
    <t>30855</t>
  </si>
  <si>
    <t>30880</t>
  </si>
  <si>
    <t>30890</t>
  </si>
  <si>
    <t>30900</t>
  </si>
  <si>
    <t>30916</t>
  </si>
  <si>
    <t>30926</t>
  </si>
  <si>
    <t>30938</t>
  </si>
  <si>
    <t>30952</t>
  </si>
  <si>
    <t>30966</t>
  </si>
  <si>
    <t>30974</t>
  </si>
  <si>
    <t>30982</t>
  </si>
  <si>
    <t>30989</t>
  </si>
  <si>
    <t>31008</t>
  </si>
  <si>
    <t>31020</t>
  </si>
  <si>
    <t>31028</t>
  </si>
  <si>
    <t>31029</t>
  </si>
  <si>
    <t>31032</t>
  </si>
  <si>
    <t>31033</t>
  </si>
  <si>
    <t>31035</t>
  </si>
  <si>
    <t>31036</t>
  </si>
  <si>
    <t>31039</t>
  </si>
  <si>
    <t>31061</t>
  </si>
  <si>
    <t>31073</t>
  </si>
  <si>
    <t>31079</t>
  </si>
  <si>
    <t>31084</t>
  </si>
  <si>
    <t>31085</t>
  </si>
  <si>
    <t>31087</t>
  </si>
  <si>
    <t>31088</t>
  </si>
  <si>
    <t>31089</t>
  </si>
  <si>
    <t>31091</t>
  </si>
  <si>
    <t>31093</t>
  </si>
  <si>
    <t>31094</t>
  </si>
  <si>
    <t>31096</t>
  </si>
  <si>
    <t>31097</t>
  </si>
  <si>
    <t>31099</t>
  </si>
  <si>
    <t>31134</t>
  </si>
  <si>
    <t>31135</t>
  </si>
  <si>
    <t>31137</t>
  </si>
  <si>
    <t>31139</t>
  </si>
  <si>
    <t>31141</t>
  </si>
  <si>
    <t>31157</t>
  </si>
  <si>
    <t>31162</t>
  </si>
  <si>
    <t>31167</t>
  </si>
  <si>
    <t>31171</t>
  </si>
  <si>
    <t>31174</t>
  </si>
  <si>
    <t>31177</t>
  </si>
  <si>
    <t>31180</t>
  </si>
  <si>
    <t>31185</t>
  </si>
  <si>
    <t>31188</t>
  </si>
  <si>
    <t>31191</t>
  </si>
  <si>
    <t>31195</t>
  </si>
  <si>
    <t>31196</t>
  </si>
  <si>
    <t>31199</t>
  </si>
  <si>
    <t>31224</t>
  </si>
  <si>
    <t>31226</t>
  </si>
  <si>
    <t>31228</t>
  </si>
  <si>
    <t>31234</t>
  </si>
  <si>
    <t>31241</t>
  </si>
  <si>
    <t>31246</t>
  </si>
  <si>
    <t>31249</t>
  </si>
  <si>
    <t>31275</t>
  </si>
  <si>
    <t>31303</t>
  </si>
  <si>
    <t>31311</t>
  </si>
  <si>
    <t>31319</t>
  </si>
  <si>
    <t>31515</t>
  </si>
  <si>
    <t>31535</t>
  </si>
  <si>
    <t>31542</t>
  </si>
  <si>
    <t>31547</t>
  </si>
  <si>
    <t>31552</t>
  </si>
  <si>
    <t>31553</t>
  </si>
  <si>
    <t>31555</t>
  </si>
  <si>
    <t>31556</t>
  </si>
  <si>
    <t>31558</t>
  </si>
  <si>
    <t>31559</t>
  </si>
  <si>
    <t>31582</t>
  </si>
  <si>
    <t>31592</t>
  </si>
  <si>
    <t>31595</t>
  </si>
  <si>
    <t>31600</t>
  </si>
  <si>
    <t>31603</t>
  </si>
  <si>
    <t>31604</t>
  </si>
  <si>
    <t>31606</t>
  </si>
  <si>
    <t>31608</t>
  </si>
  <si>
    <t>31609</t>
  </si>
  <si>
    <t>31613</t>
  </si>
  <si>
    <t>31618</t>
  </si>
  <si>
    <t>31619</t>
  </si>
  <si>
    <t>31621</t>
  </si>
  <si>
    <t>31622</t>
  </si>
  <si>
    <t>31623</t>
  </si>
  <si>
    <t>31626</t>
  </si>
  <si>
    <t>31627</t>
  </si>
  <si>
    <t>31628</t>
  </si>
  <si>
    <t>31629</t>
  </si>
  <si>
    <t>31632</t>
  </si>
  <si>
    <t>31633</t>
  </si>
  <si>
    <t>31634</t>
  </si>
  <si>
    <t>31636</t>
  </si>
  <si>
    <t>31637</t>
  </si>
  <si>
    <t>31638</t>
  </si>
  <si>
    <t>31655</t>
  </si>
  <si>
    <t>31675</t>
  </si>
  <si>
    <t>31683</t>
  </si>
  <si>
    <t>31688</t>
  </si>
  <si>
    <t>31691</t>
  </si>
  <si>
    <t>31693</t>
  </si>
  <si>
    <t>31698</t>
  </si>
  <si>
    <t>31699</t>
  </si>
  <si>
    <t>31700</t>
  </si>
  <si>
    <t>31702</t>
  </si>
  <si>
    <t>31707</t>
  </si>
  <si>
    <t>31708</t>
  </si>
  <si>
    <t>31710</t>
  </si>
  <si>
    <t>31711</t>
  </si>
  <si>
    <t>31712</t>
  </si>
  <si>
    <t>31714</t>
  </si>
  <si>
    <t>31715</t>
  </si>
  <si>
    <t>31717</t>
  </si>
  <si>
    <t>31718</t>
  </si>
  <si>
    <t>31719</t>
  </si>
  <si>
    <t>31737</t>
  </si>
  <si>
    <t>31749</t>
  </si>
  <si>
    <t>31785</t>
  </si>
  <si>
    <t>31787</t>
  </si>
  <si>
    <t>31789</t>
  </si>
  <si>
    <t>31812</t>
  </si>
  <si>
    <t>31832</t>
  </si>
  <si>
    <t>31840</t>
  </si>
  <si>
    <t>31848</t>
  </si>
  <si>
    <t>31855</t>
  </si>
  <si>
    <t>31860</t>
  </si>
  <si>
    <t>31863</t>
  </si>
  <si>
    <t>31867</t>
  </si>
  <si>
    <t>31868</t>
  </si>
  <si>
    <t>32049</t>
  </si>
  <si>
    <t>32051</t>
  </si>
  <si>
    <t>32052</t>
  </si>
  <si>
    <t>32105</t>
  </si>
  <si>
    <t>32107</t>
  </si>
  <si>
    <t>32108</t>
  </si>
  <si>
    <t>32120</t>
  </si>
  <si>
    <t>32130</t>
  </si>
  <si>
    <t>32139</t>
  </si>
  <si>
    <t>32257</t>
  </si>
  <si>
    <t>32278</t>
  </si>
  <si>
    <t>32289</t>
  </si>
  <si>
    <t>32312</t>
  </si>
  <si>
    <t>32339</t>
  </si>
  <si>
    <t>32351</t>
  </si>
  <si>
    <t>32361</t>
  </si>
  <si>
    <t>32369</t>
  </si>
  <si>
    <t>32423</t>
  </si>
  <si>
    <t>32425</t>
  </si>
  <si>
    <t>32427</t>
  </si>
  <si>
    <t>32429</t>
  </si>
  <si>
    <t>32457</t>
  </si>
  <si>
    <t>32469</t>
  </si>
  <si>
    <t>32479</t>
  </si>
  <si>
    <t>32545</t>
  </si>
  <si>
    <t>32547</t>
  </si>
  <si>
    <t>32549</t>
  </si>
  <si>
    <t>32584</t>
  </si>
  <si>
    <t>32602</t>
  </si>
  <si>
    <t>32609</t>
  </si>
  <si>
    <t>32657</t>
  </si>
  <si>
    <t>32676</t>
  </si>
  <si>
    <t>32683</t>
  </si>
  <si>
    <t>32689</t>
  </si>
  <si>
    <t>32694</t>
  </si>
  <si>
    <t>32699</t>
  </si>
  <si>
    <t>32756</t>
  </si>
  <si>
    <t>32758</t>
  </si>
  <si>
    <t>32760</t>
  </si>
  <si>
    <t>32791</t>
  </si>
  <si>
    <t>32805</t>
  </si>
  <si>
    <t>32816</t>
  </si>
  <si>
    <t>32825</t>
  </si>
  <si>
    <t>32832</t>
  </si>
  <si>
    <t>32839</t>
  </si>
  <si>
    <t>33014</t>
  </si>
  <si>
    <t>33034</t>
  </si>
  <si>
    <t>33039</t>
  </si>
  <si>
    <t>33098</t>
  </si>
  <si>
    <t>33100</t>
  </si>
  <si>
    <t>33102</t>
  </si>
  <si>
    <t>33104</t>
  </si>
  <si>
    <t>33106</t>
  </si>
  <si>
    <t>33129</t>
  </si>
  <si>
    <t>33142</t>
  </si>
  <si>
    <t>33154</t>
  </si>
  <si>
    <t>33161</t>
  </si>
  <si>
    <t>33165</t>
  </si>
  <si>
    <t>33175</t>
  </si>
  <si>
    <t>33178</t>
  </si>
  <si>
    <t>33181</t>
  </si>
  <si>
    <t>33184</t>
  </si>
  <si>
    <t>33189</t>
  </si>
  <si>
    <t>33330</t>
  </si>
  <si>
    <t>33332</t>
  </si>
  <si>
    <t>33334</t>
  </si>
  <si>
    <t>33335</t>
  </si>
  <si>
    <t>33378</t>
  </si>
  <si>
    <t>33397</t>
  </si>
  <si>
    <t>33415</t>
  </si>
  <si>
    <t>33428</t>
  </si>
  <si>
    <t>33442</t>
  </si>
  <si>
    <t>33449</t>
  </si>
  <si>
    <t>33602</t>
  </si>
  <si>
    <t>33604</t>
  </si>
  <si>
    <t>33605</t>
  </si>
  <si>
    <t>33607</t>
  </si>
  <si>
    <t>33609</t>
  </si>
  <si>
    <t>33611</t>
  </si>
  <si>
    <t>33613</t>
  </si>
  <si>
    <t>33615</t>
  </si>
  <si>
    <t>33617</t>
  </si>
  <si>
    <t>33619</t>
  </si>
  <si>
    <t>33647</t>
  </si>
  <si>
    <t>33649</t>
  </si>
  <si>
    <t>33659</t>
  </si>
  <si>
    <t>33689</t>
  </si>
  <si>
    <t>33699</t>
  </si>
  <si>
    <t>33719</t>
  </si>
  <si>
    <t>33729</t>
  </si>
  <si>
    <t>33739</t>
  </si>
  <si>
    <t>33758</t>
  </si>
  <si>
    <t>33775</t>
  </si>
  <si>
    <t>33790</t>
  </si>
  <si>
    <t>33803</t>
  </si>
  <si>
    <t>33813</t>
  </si>
  <si>
    <t>33818</t>
  </si>
  <si>
    <t>33824</t>
  </si>
  <si>
    <t>33829</t>
  </si>
  <si>
    <t>34117</t>
  </si>
  <si>
    <t>34119</t>
  </si>
  <si>
    <t>34121</t>
  </si>
  <si>
    <t>34123</t>
  </si>
  <si>
    <t>34125</t>
  </si>
  <si>
    <t>34127</t>
  </si>
  <si>
    <t>34128</t>
  </si>
  <si>
    <t>34130</t>
  </si>
  <si>
    <t>34131</t>
  </si>
  <si>
    <t>34132</t>
  </si>
  <si>
    <t>34134</t>
  </si>
  <si>
    <t>34212</t>
  </si>
  <si>
    <t>34225</t>
  </si>
  <si>
    <t>34233</t>
  </si>
  <si>
    <t>34246</t>
  </si>
  <si>
    <t>34253</t>
  </si>
  <si>
    <t>34260</t>
  </si>
  <si>
    <t>34266</t>
  </si>
  <si>
    <t>34270</t>
  </si>
  <si>
    <t>34277</t>
  </si>
  <si>
    <t>34281</t>
  </si>
  <si>
    <t>34286</t>
  </si>
  <si>
    <t>34289</t>
  </si>
  <si>
    <t>34292</t>
  </si>
  <si>
    <t>34295</t>
  </si>
  <si>
    <t>34298</t>
  </si>
  <si>
    <t>34302</t>
  </si>
  <si>
    <t>34305</t>
  </si>
  <si>
    <t>34308</t>
  </si>
  <si>
    <t>34311</t>
  </si>
  <si>
    <t>34314</t>
  </si>
  <si>
    <t>34317</t>
  </si>
  <si>
    <t>34320</t>
  </si>
  <si>
    <t>34323</t>
  </si>
  <si>
    <t>34326</t>
  </si>
  <si>
    <t>34327</t>
  </si>
  <si>
    <t>34329</t>
  </si>
  <si>
    <t>34346</t>
  </si>
  <si>
    <t>34355</t>
  </si>
  <si>
    <t>34359</t>
  </si>
  <si>
    <t>34369</t>
  </si>
  <si>
    <t>34376</t>
  </si>
  <si>
    <t>34379</t>
  </si>
  <si>
    <t>34385</t>
  </si>
  <si>
    <t>34388</t>
  </si>
  <si>
    <t>34393</t>
  </si>
  <si>
    <t>34396</t>
  </si>
  <si>
    <t>34399</t>
  </si>
  <si>
    <t>34414</t>
  </si>
  <si>
    <t>34431</t>
  </si>
  <si>
    <t>34434</t>
  </si>
  <si>
    <t>34439</t>
  </si>
  <si>
    <t>34454</t>
  </si>
  <si>
    <t>34466</t>
  </si>
  <si>
    <t>34471</t>
  </si>
  <si>
    <t>34474</t>
  </si>
  <si>
    <t>34477</t>
  </si>
  <si>
    <t>34479</t>
  </si>
  <si>
    <t>34497</t>
  </si>
  <si>
    <t>34508</t>
  </si>
  <si>
    <t>34513</t>
  </si>
  <si>
    <t>34516</t>
  </si>
  <si>
    <t>34519</t>
  </si>
  <si>
    <t>34537</t>
  </si>
  <si>
    <t>34549</t>
  </si>
  <si>
    <t>34560</t>
  </si>
  <si>
    <t>34576</t>
  </si>
  <si>
    <t>34582</t>
  </si>
  <si>
    <t>34587</t>
  </si>
  <si>
    <t>34590</t>
  </si>
  <si>
    <t>34593</t>
  </si>
  <si>
    <t>34596</t>
  </si>
  <si>
    <t>34599</t>
  </si>
  <si>
    <t>34613</t>
  </si>
  <si>
    <t>34621</t>
  </si>
  <si>
    <t>34626</t>
  </si>
  <si>
    <t>34628</t>
  </si>
  <si>
    <t>34630</t>
  </si>
  <si>
    <t>34632</t>
  </si>
  <si>
    <t>34633</t>
  </si>
  <si>
    <t>34637</t>
  </si>
  <si>
    <t>34639</t>
  </si>
  <si>
    <t>35037</t>
  </si>
  <si>
    <t>35039</t>
  </si>
  <si>
    <t>35041</t>
  </si>
  <si>
    <t>35043</t>
  </si>
  <si>
    <t>35066</t>
  </si>
  <si>
    <t>35075</t>
  </si>
  <si>
    <t>35080</t>
  </si>
  <si>
    <t>35083</t>
  </si>
  <si>
    <t>35085</t>
  </si>
  <si>
    <t>35088</t>
  </si>
  <si>
    <t>35091</t>
  </si>
  <si>
    <t>35094</t>
  </si>
  <si>
    <t>35096</t>
  </si>
  <si>
    <t>35099</t>
  </si>
  <si>
    <t>35102</t>
  </si>
  <si>
    <t>35104</t>
  </si>
  <si>
    <t>35108</t>
  </si>
  <si>
    <t>35110</t>
  </si>
  <si>
    <t>35112</t>
  </si>
  <si>
    <t>35114</t>
  </si>
  <si>
    <t>35116</t>
  </si>
  <si>
    <t>35117</t>
  </si>
  <si>
    <t>35119</t>
  </si>
  <si>
    <t>35216</t>
  </si>
  <si>
    <t>35232</t>
  </si>
  <si>
    <t>35236</t>
  </si>
  <si>
    <t>35239</t>
  </si>
  <si>
    <t>35260</t>
  </si>
  <si>
    <t>35274</t>
  </si>
  <si>
    <t>35279</t>
  </si>
  <si>
    <t>35282</t>
  </si>
  <si>
    <t>35285</t>
  </si>
  <si>
    <t>35287</t>
  </si>
  <si>
    <t>35288</t>
  </si>
  <si>
    <t>35305</t>
  </si>
  <si>
    <t>35315</t>
  </si>
  <si>
    <t>35321</t>
  </si>
  <si>
    <t>35325</t>
  </si>
  <si>
    <t>35327</t>
  </si>
  <si>
    <t>35329</t>
  </si>
  <si>
    <t>35390</t>
  </si>
  <si>
    <t>35392</t>
  </si>
  <si>
    <t>35394</t>
  </si>
  <si>
    <t>35396</t>
  </si>
  <si>
    <t>35398</t>
  </si>
  <si>
    <t>35410</t>
  </si>
  <si>
    <t>35415</t>
  </si>
  <si>
    <t>35418</t>
  </si>
  <si>
    <t>35423</t>
  </si>
  <si>
    <t>35428</t>
  </si>
  <si>
    <t>35435</t>
  </si>
  <si>
    <t>35440</t>
  </si>
  <si>
    <t>35444</t>
  </si>
  <si>
    <t>35447</t>
  </si>
  <si>
    <t>35452</t>
  </si>
  <si>
    <t>35457</t>
  </si>
  <si>
    <t>35460</t>
  </si>
  <si>
    <t>35463</t>
  </si>
  <si>
    <t>35466</t>
  </si>
  <si>
    <t>35469</t>
  </si>
  <si>
    <t>35510</t>
  </si>
  <si>
    <t>35516</t>
  </si>
  <si>
    <t>35519</t>
  </si>
  <si>
    <t>35576</t>
  </si>
  <si>
    <t>35578</t>
  </si>
  <si>
    <t>35579</t>
  </si>
  <si>
    <t>35580</t>
  </si>
  <si>
    <t>35581</t>
  </si>
  <si>
    <t>35582</t>
  </si>
  <si>
    <t>35583</t>
  </si>
  <si>
    <t>35584</t>
  </si>
  <si>
    <t>35585</t>
  </si>
  <si>
    <t>35586</t>
  </si>
  <si>
    <t>35606</t>
  </si>
  <si>
    <t>35614</t>
  </si>
  <si>
    <t>35619</t>
  </si>
  <si>
    <t>35625</t>
  </si>
  <si>
    <t>35630</t>
  </si>
  <si>
    <t>35633</t>
  </si>
  <si>
    <t>35638</t>
  </si>
  <si>
    <t>35641</t>
  </si>
  <si>
    <t>35644</t>
  </si>
  <si>
    <t>35647</t>
  </si>
  <si>
    <t>35649</t>
  </si>
  <si>
    <t>35683</t>
  </si>
  <si>
    <t>35684</t>
  </si>
  <si>
    <t>35685</t>
  </si>
  <si>
    <t>35686</t>
  </si>
  <si>
    <t>35687</t>
  </si>
  <si>
    <t>35688</t>
  </si>
  <si>
    <t>35689</t>
  </si>
  <si>
    <t>35690</t>
  </si>
  <si>
    <t>35708</t>
  </si>
  <si>
    <t>35713</t>
  </si>
  <si>
    <t>35716</t>
  </si>
  <si>
    <t>35719</t>
  </si>
  <si>
    <t>35745</t>
  </si>
  <si>
    <t>35753</t>
  </si>
  <si>
    <t>35756</t>
  </si>
  <si>
    <t>35759</t>
  </si>
  <si>
    <t>35764</t>
  </si>
  <si>
    <t>35767</t>
  </si>
  <si>
    <t>35768</t>
  </si>
  <si>
    <t>35781</t>
  </si>
  <si>
    <t>35789</t>
  </si>
  <si>
    <t>35792</t>
  </si>
  <si>
    <t>35794</t>
  </si>
  <si>
    <t>35796</t>
  </si>
  <si>
    <t>35799</t>
  </si>
  <si>
    <t>36037</t>
  </si>
  <si>
    <t>36039</t>
  </si>
  <si>
    <t>36041</t>
  </si>
  <si>
    <t>36043</t>
  </si>
  <si>
    <t>36088</t>
  </si>
  <si>
    <t>36093</t>
  </si>
  <si>
    <t>36100</t>
  </si>
  <si>
    <t>36103</t>
  </si>
  <si>
    <t>36110</t>
  </si>
  <si>
    <t>36115</t>
  </si>
  <si>
    <t>36119</t>
  </si>
  <si>
    <t>36124</t>
  </si>
  <si>
    <t>36129</t>
  </si>
  <si>
    <t>36132</t>
  </si>
  <si>
    <t>36137</t>
  </si>
  <si>
    <t>36142</t>
  </si>
  <si>
    <t>36145</t>
  </si>
  <si>
    <t>36148</t>
  </si>
  <si>
    <t>36151</t>
  </si>
  <si>
    <t>36154</t>
  </si>
  <si>
    <t>36157</t>
  </si>
  <si>
    <t>36160</t>
  </si>
  <si>
    <t>36163</t>
  </si>
  <si>
    <t>36166</t>
  </si>
  <si>
    <t>36167</t>
  </si>
  <si>
    <t>36169</t>
  </si>
  <si>
    <t>36179</t>
  </si>
  <si>
    <t>36199</t>
  </si>
  <si>
    <t>36205</t>
  </si>
  <si>
    <t>36208</t>
  </si>
  <si>
    <t>36211</t>
  </si>
  <si>
    <t>36214</t>
  </si>
  <si>
    <t>36217</t>
  </si>
  <si>
    <t>36219</t>
  </si>
  <si>
    <t>36251</t>
  </si>
  <si>
    <t>36266</t>
  </si>
  <si>
    <t>36269</t>
  </si>
  <si>
    <t>36272</t>
  </si>
  <si>
    <t>36275</t>
  </si>
  <si>
    <t>36277</t>
  </si>
  <si>
    <t>36280</t>
  </si>
  <si>
    <t>36282</t>
  </si>
  <si>
    <t>36284</t>
  </si>
  <si>
    <t>36286</t>
  </si>
  <si>
    <t>36287</t>
  </si>
  <si>
    <t>36289</t>
  </si>
  <si>
    <t>36304</t>
  </si>
  <si>
    <t>36318</t>
  </si>
  <si>
    <t>36320</t>
  </si>
  <si>
    <t>36323</t>
  </si>
  <si>
    <t>36325</t>
  </si>
  <si>
    <t>36326</t>
  </si>
  <si>
    <t>36329</t>
  </si>
  <si>
    <t>36341</t>
  </si>
  <si>
    <t>36355</t>
  </si>
  <si>
    <t>36358</t>
  </si>
  <si>
    <t>36364</t>
  </si>
  <si>
    <t>36367</t>
  </si>
  <si>
    <t>36369</t>
  </si>
  <si>
    <t>36381</t>
  </si>
  <si>
    <t>36391</t>
  </si>
  <si>
    <t>36396</t>
  </si>
  <si>
    <t>36399</t>
  </si>
  <si>
    <t>36404</t>
  </si>
  <si>
    <t>36414</t>
  </si>
  <si>
    <t>36419</t>
  </si>
  <si>
    <t>36433</t>
  </si>
  <si>
    <t>36448</t>
  </si>
  <si>
    <t>36452</t>
  </si>
  <si>
    <t>36456</t>
  </si>
  <si>
    <t>36457</t>
  </si>
  <si>
    <t>36460</t>
  </si>
  <si>
    <t>36466</t>
  </si>
  <si>
    <t>36469</t>
  </si>
  <si>
    <t>37073</t>
  </si>
  <si>
    <t>37075</t>
  </si>
  <si>
    <t>37077</t>
  </si>
  <si>
    <t>37079</t>
  </si>
  <si>
    <t>37081</t>
  </si>
  <si>
    <t>37083</t>
  </si>
  <si>
    <t>37085</t>
  </si>
  <si>
    <t>37115</t>
  </si>
  <si>
    <t>37120</t>
  </si>
  <si>
    <t>37124</t>
  </si>
  <si>
    <t>37127</t>
  </si>
  <si>
    <t>37130</t>
  </si>
  <si>
    <t>37133</t>
  </si>
  <si>
    <t>37136</t>
  </si>
  <si>
    <t>37139</t>
  </si>
  <si>
    <t>37154</t>
  </si>
  <si>
    <t>37170</t>
  </si>
  <si>
    <t>37176</t>
  </si>
  <si>
    <t>37181</t>
  </si>
  <si>
    <t>37186</t>
  </si>
  <si>
    <t>37191</t>
  </si>
  <si>
    <t>37194</t>
  </si>
  <si>
    <t>37197</t>
  </si>
  <si>
    <t>37199</t>
  </si>
  <si>
    <t>37213</t>
  </si>
  <si>
    <t>37214</t>
  </si>
  <si>
    <t>37215</t>
  </si>
  <si>
    <t>37216</t>
  </si>
  <si>
    <t>37217</t>
  </si>
  <si>
    <t>37218</t>
  </si>
  <si>
    <t>37235</t>
  </si>
  <si>
    <t>37242</t>
  </si>
  <si>
    <t>37247</t>
  </si>
  <si>
    <t>37249</t>
  </si>
  <si>
    <t>37269</t>
  </si>
  <si>
    <t>37276</t>
  </si>
  <si>
    <t>37281</t>
  </si>
  <si>
    <t>37284</t>
  </si>
  <si>
    <t>37287</t>
  </si>
  <si>
    <t>37290</t>
  </si>
  <si>
    <t>37293</t>
  </si>
  <si>
    <t>37296</t>
  </si>
  <si>
    <t>37297</t>
  </si>
  <si>
    <t>37299</t>
  </si>
  <si>
    <t>37308</t>
  </si>
  <si>
    <t>37318</t>
  </si>
  <si>
    <t>37327</t>
  </si>
  <si>
    <t>37339</t>
  </si>
  <si>
    <t>37345</t>
  </si>
  <si>
    <t>37351</t>
  </si>
  <si>
    <t>37355</t>
  </si>
  <si>
    <t>37359</t>
  </si>
  <si>
    <t>37412</t>
  </si>
  <si>
    <t>37431</t>
  </si>
  <si>
    <t>37434</t>
  </si>
  <si>
    <t>37438</t>
  </si>
  <si>
    <t>37441</t>
  </si>
  <si>
    <t>37444</t>
  </si>
  <si>
    <t>37445</t>
  </si>
  <si>
    <t>37447</t>
  </si>
  <si>
    <t>37449</t>
  </si>
  <si>
    <t>37520</t>
  </si>
  <si>
    <t>37534</t>
  </si>
  <si>
    <t>37539</t>
  </si>
  <si>
    <t>37547</t>
  </si>
  <si>
    <t>37574</t>
  </si>
  <si>
    <t>37581</t>
  </si>
  <si>
    <t>37586</t>
  </si>
  <si>
    <t>37589</t>
  </si>
  <si>
    <t>37603</t>
  </si>
  <si>
    <t>37619</t>
  </si>
  <si>
    <t>37620</t>
  </si>
  <si>
    <t>37627</t>
  </si>
  <si>
    <t>37632</t>
  </si>
  <si>
    <t>37633</t>
  </si>
  <si>
    <t>37635</t>
  </si>
  <si>
    <t>37639</t>
  </si>
  <si>
    <t>37640</t>
  </si>
  <si>
    <t>37642</t>
  </si>
  <si>
    <t>37643</t>
  </si>
  <si>
    <t>37647</t>
  </si>
  <si>
    <t>37649</t>
  </si>
  <si>
    <t>37671</t>
  </si>
  <si>
    <t>37688</t>
  </si>
  <si>
    <t>37691</t>
  </si>
  <si>
    <t>37696</t>
  </si>
  <si>
    <t>37697</t>
  </si>
  <si>
    <t>37699</t>
  </si>
  <si>
    <t>38100</t>
  </si>
  <si>
    <t>38102</t>
  </si>
  <si>
    <t>38104</t>
  </si>
  <si>
    <t>38106</t>
  </si>
  <si>
    <t>38108</t>
  </si>
  <si>
    <t>38110</t>
  </si>
  <si>
    <t>38112</t>
  </si>
  <si>
    <t>38114</t>
  </si>
  <si>
    <t>38116</t>
  </si>
  <si>
    <t>38118</t>
  </si>
  <si>
    <t>38120</t>
  </si>
  <si>
    <t>38122</t>
  </si>
  <si>
    <t>38124</t>
  </si>
  <si>
    <t>38126</t>
  </si>
  <si>
    <t>38154</t>
  </si>
  <si>
    <t>38159</t>
  </si>
  <si>
    <t>38162</t>
  </si>
  <si>
    <t>38165</t>
  </si>
  <si>
    <t>38170</t>
  </si>
  <si>
    <t>38173</t>
  </si>
  <si>
    <t>38176</t>
  </si>
  <si>
    <t>38179</t>
  </si>
  <si>
    <t>38226</t>
  </si>
  <si>
    <t>38228</t>
  </si>
  <si>
    <t>38229</t>
  </si>
  <si>
    <t>38239</t>
  </si>
  <si>
    <t>38259</t>
  </si>
  <si>
    <t>38268</t>
  </si>
  <si>
    <t>38271</t>
  </si>
  <si>
    <t>38272</t>
  </si>
  <si>
    <t>38274</t>
  </si>
  <si>
    <t>38275</t>
  </si>
  <si>
    <t>38277</t>
  </si>
  <si>
    <t>38279</t>
  </si>
  <si>
    <t>38300</t>
  </si>
  <si>
    <t>38302</t>
  </si>
  <si>
    <t>38304</t>
  </si>
  <si>
    <t>38312</t>
  </si>
  <si>
    <t>38315</t>
  </si>
  <si>
    <t>38319</t>
  </si>
  <si>
    <t>38321</t>
  </si>
  <si>
    <t>38322</t>
  </si>
  <si>
    <t>38324</t>
  </si>
  <si>
    <t>38325</t>
  </si>
  <si>
    <t>38327</t>
  </si>
  <si>
    <t>38329</t>
  </si>
  <si>
    <t>38350</t>
  </si>
  <si>
    <t>38364</t>
  </si>
  <si>
    <t>38368</t>
  </si>
  <si>
    <t>38372</t>
  </si>
  <si>
    <t>38373</t>
  </si>
  <si>
    <t>38375</t>
  </si>
  <si>
    <t>38376</t>
  </si>
  <si>
    <t>38378</t>
  </si>
  <si>
    <t>38379</t>
  </si>
  <si>
    <t>38381</t>
  </si>
  <si>
    <t>38382</t>
  </si>
  <si>
    <t>38384</t>
  </si>
  <si>
    <t>38385</t>
  </si>
  <si>
    <t>38387</t>
  </si>
  <si>
    <t>38388</t>
  </si>
  <si>
    <t>38440</t>
  </si>
  <si>
    <t>38442</t>
  </si>
  <si>
    <t>38444</t>
  </si>
  <si>
    <t>38446</t>
  </si>
  <si>
    <t>38448</t>
  </si>
  <si>
    <t>38458</t>
  </si>
  <si>
    <t>38459</t>
  </si>
  <si>
    <t>38461</t>
  </si>
  <si>
    <t>38462</t>
  </si>
  <si>
    <t>38464</t>
  </si>
  <si>
    <t>38465</t>
  </si>
  <si>
    <t>38467</t>
  </si>
  <si>
    <t>38468</t>
  </si>
  <si>
    <t>38470</t>
  </si>
  <si>
    <t>38471</t>
  </si>
  <si>
    <t>38473</t>
  </si>
  <si>
    <t>38474</t>
  </si>
  <si>
    <t>38476</t>
  </si>
  <si>
    <t>38477</t>
  </si>
  <si>
    <t>38479</t>
  </si>
  <si>
    <t>38486</t>
  </si>
  <si>
    <t>38489</t>
  </si>
  <si>
    <t>38518</t>
  </si>
  <si>
    <t>38524</t>
  </si>
  <si>
    <t>38527</t>
  </si>
  <si>
    <t>38528</t>
  </si>
  <si>
    <t>38530</t>
  </si>
  <si>
    <t>38531</t>
  </si>
  <si>
    <t>38533</t>
  </si>
  <si>
    <t>38536</t>
  </si>
  <si>
    <t>38539</t>
  </si>
  <si>
    <t>38542</t>
  </si>
  <si>
    <t>38543</t>
  </si>
  <si>
    <t>38547</t>
  </si>
  <si>
    <t>38550</t>
  </si>
  <si>
    <t>38551</t>
  </si>
  <si>
    <t>38553</t>
  </si>
  <si>
    <t>38554</t>
  </si>
  <si>
    <t>38556</t>
  </si>
  <si>
    <t>38557</t>
  </si>
  <si>
    <t>38559</t>
  </si>
  <si>
    <t>38640</t>
  </si>
  <si>
    <t>38642</t>
  </si>
  <si>
    <t>38644</t>
  </si>
  <si>
    <t>38667</t>
  </si>
  <si>
    <t>38678</t>
  </si>
  <si>
    <t>38685</t>
  </si>
  <si>
    <t>38690</t>
  </si>
  <si>
    <t>38700</t>
  </si>
  <si>
    <t>38704</t>
  </si>
  <si>
    <t>38707</t>
  </si>
  <si>
    <t>38709</t>
  </si>
  <si>
    <t>38723</t>
  </si>
  <si>
    <t>38729</t>
  </si>
  <si>
    <t>38820</t>
  </si>
  <si>
    <t>38822</t>
  </si>
  <si>
    <t>38828</t>
  </si>
  <si>
    <t>38829</t>
  </si>
  <si>
    <t>38835</t>
  </si>
  <si>
    <t>38836</t>
  </si>
  <si>
    <t>38838</t>
  </si>
  <si>
    <t>38855</t>
  </si>
  <si>
    <t>38871</t>
  </si>
  <si>
    <t>38875</t>
  </si>
  <si>
    <t>38877</t>
  </si>
  <si>
    <t>38879</t>
  </si>
  <si>
    <t>38889</t>
  </si>
  <si>
    <t>38895</t>
  </si>
  <si>
    <t>38899</t>
  </si>
  <si>
    <t>39104</t>
  </si>
  <si>
    <t>39106</t>
  </si>
  <si>
    <t>39108</t>
  </si>
  <si>
    <t>39110</t>
  </si>
  <si>
    <t>39112</t>
  </si>
  <si>
    <t>39114</t>
  </si>
  <si>
    <t>39116</t>
  </si>
  <si>
    <t>39118</t>
  </si>
  <si>
    <t>39120</t>
  </si>
  <si>
    <t>39122</t>
  </si>
  <si>
    <t>39124</t>
  </si>
  <si>
    <t>39126</t>
  </si>
  <si>
    <t>39128</t>
  </si>
  <si>
    <t>39130</t>
  </si>
  <si>
    <t>39164</t>
  </si>
  <si>
    <t>39167</t>
  </si>
  <si>
    <t>39171</t>
  </si>
  <si>
    <t>39175</t>
  </si>
  <si>
    <t>39179</t>
  </si>
  <si>
    <t>39218</t>
  </si>
  <si>
    <t>39221</t>
  </si>
  <si>
    <t>39240</t>
  </si>
  <si>
    <t>39245</t>
  </si>
  <si>
    <t>39249</t>
  </si>
  <si>
    <t>39261</t>
  </si>
  <si>
    <t>39264</t>
  </si>
  <si>
    <t>39279</t>
  </si>
  <si>
    <t>39288</t>
  </si>
  <si>
    <t>39291</t>
  </si>
  <si>
    <t>39307</t>
  </si>
  <si>
    <t>39317</t>
  </si>
  <si>
    <t>39319</t>
  </si>
  <si>
    <t>39326</t>
  </si>
  <si>
    <t>39340</t>
  </si>
  <si>
    <t>39343</t>
  </si>
  <si>
    <t>39345</t>
  </si>
  <si>
    <t>39356</t>
  </si>
  <si>
    <t>39359</t>
  </si>
  <si>
    <t>39365</t>
  </si>
  <si>
    <t>39387</t>
  </si>
  <si>
    <t>39393</t>
  </si>
  <si>
    <t>39397</t>
  </si>
  <si>
    <t>39398</t>
  </si>
  <si>
    <t>39418</t>
  </si>
  <si>
    <t>39435</t>
  </si>
  <si>
    <t>39439</t>
  </si>
  <si>
    <t>39443</t>
  </si>
  <si>
    <t>39444</t>
  </si>
  <si>
    <t>39446</t>
  </si>
  <si>
    <t>39448</t>
  </si>
  <si>
    <t>39517</t>
  </si>
  <si>
    <t>39524</t>
  </si>
  <si>
    <t>39539</t>
  </si>
  <si>
    <t>39576</t>
  </si>
  <si>
    <t>39579</t>
  </si>
  <si>
    <t>39590</t>
  </si>
  <si>
    <t>39596</t>
  </si>
  <si>
    <t>39599</t>
  </si>
  <si>
    <t>39606</t>
  </si>
  <si>
    <t>39615</t>
  </si>
  <si>
    <t>39619</t>
  </si>
  <si>
    <t>39624</t>
  </si>
  <si>
    <t>39629</t>
  </si>
  <si>
    <t>39638</t>
  </si>
  <si>
    <t>39646</t>
  </si>
  <si>
    <t>39649</t>
  </si>
  <si>
    <t>40210</t>
  </si>
  <si>
    <t>40211</t>
  </si>
  <si>
    <t>40212</t>
  </si>
  <si>
    <t>40213</t>
  </si>
  <si>
    <t>40215</t>
  </si>
  <si>
    <t>40217</t>
  </si>
  <si>
    <t>40219</t>
  </si>
  <si>
    <t>40221</t>
  </si>
  <si>
    <t>40223</t>
  </si>
  <si>
    <t>40225</t>
  </si>
  <si>
    <t>40227</t>
  </si>
  <si>
    <t>40229</t>
  </si>
  <si>
    <t>40231</t>
  </si>
  <si>
    <t>40233</t>
  </si>
  <si>
    <t>40235</t>
  </si>
  <si>
    <t>40237</t>
  </si>
  <si>
    <t>40239</t>
  </si>
  <si>
    <t>40468</t>
  </si>
  <si>
    <t>40470</t>
  </si>
  <si>
    <t>40472</t>
  </si>
  <si>
    <t>40474</t>
  </si>
  <si>
    <t>40476</t>
  </si>
  <si>
    <t>40477</t>
  </si>
  <si>
    <t>40479</t>
  </si>
  <si>
    <t>40489</t>
  </si>
  <si>
    <t>40545</t>
  </si>
  <si>
    <t>40547</t>
  </si>
  <si>
    <t>40549</t>
  </si>
  <si>
    <t>40589</t>
  </si>
  <si>
    <t>40591</t>
  </si>
  <si>
    <t>40593</t>
  </si>
  <si>
    <t>40595</t>
  </si>
  <si>
    <t>40597</t>
  </si>
  <si>
    <t>40599</t>
  </si>
  <si>
    <t>40625</t>
  </si>
  <si>
    <t>40627</t>
  </si>
  <si>
    <t>40629</t>
  </si>
  <si>
    <t>40667</t>
  </si>
  <si>
    <t>40668</t>
  </si>
  <si>
    <t>40670</t>
  </si>
  <si>
    <t>40699</t>
  </si>
  <si>
    <t>40721</t>
  </si>
  <si>
    <t>40723</t>
  </si>
  <si>
    <t>40724</t>
  </si>
  <si>
    <t>40764</t>
  </si>
  <si>
    <t>40789</t>
  </si>
  <si>
    <t>40822</t>
  </si>
  <si>
    <t>40878</t>
  </si>
  <si>
    <t>40880</t>
  </si>
  <si>
    <t>40882</t>
  </si>
  <si>
    <t>40883</t>
  </si>
  <si>
    <t>40885</t>
  </si>
  <si>
    <t>41061</t>
  </si>
  <si>
    <t>41063</t>
  </si>
  <si>
    <t>41065</t>
  </si>
  <si>
    <t>41066</t>
  </si>
  <si>
    <t>41068</t>
  </si>
  <si>
    <t>41069</t>
  </si>
  <si>
    <t>41169</t>
  </si>
  <si>
    <t>41179</t>
  </si>
  <si>
    <t>41189</t>
  </si>
  <si>
    <t>41199</t>
  </si>
  <si>
    <t>41236</t>
  </si>
  <si>
    <t>41238</t>
  </si>
  <si>
    <t>41239</t>
  </si>
  <si>
    <t>41334</t>
  </si>
  <si>
    <t>41352</t>
  </si>
  <si>
    <t>41363</t>
  </si>
  <si>
    <t>41366</t>
  </si>
  <si>
    <t>41372</t>
  </si>
  <si>
    <t>41379</t>
  </si>
  <si>
    <t>41460</t>
  </si>
  <si>
    <t>41462</t>
  </si>
  <si>
    <t>41464</t>
  </si>
  <si>
    <t>41466</t>
  </si>
  <si>
    <t>41468</t>
  </si>
  <si>
    <t>41469</t>
  </si>
  <si>
    <t>41470</t>
  </si>
  <si>
    <t>41472</t>
  </si>
  <si>
    <t>41515</t>
  </si>
  <si>
    <t>41516</t>
  </si>
  <si>
    <t>41517</t>
  </si>
  <si>
    <t>41539</t>
  </si>
  <si>
    <t>41540</t>
  </si>
  <si>
    <t>41541</t>
  </si>
  <si>
    <t>41542</t>
  </si>
  <si>
    <t>41564</t>
  </si>
  <si>
    <t>41569</t>
  </si>
  <si>
    <t>41747</t>
  </si>
  <si>
    <t>41748</t>
  </si>
  <si>
    <t>41749</t>
  </si>
  <si>
    <t>41751</t>
  </si>
  <si>
    <t>41812</t>
  </si>
  <si>
    <t>41836</t>
  </si>
  <si>
    <t>41844</t>
  </si>
  <si>
    <t>41849</t>
  </si>
  <si>
    <t>42103</t>
  </si>
  <si>
    <t>42105</t>
  </si>
  <si>
    <t>42107</t>
  </si>
  <si>
    <t>42109</t>
  </si>
  <si>
    <t>42111</t>
  </si>
  <si>
    <t>42113</t>
  </si>
  <si>
    <t>42115</t>
  </si>
  <si>
    <t>42117</t>
  </si>
  <si>
    <t>42119</t>
  </si>
  <si>
    <t>42275</t>
  </si>
  <si>
    <t>42277</t>
  </si>
  <si>
    <t>42279</t>
  </si>
  <si>
    <t>42281</t>
  </si>
  <si>
    <t>42283</t>
  </si>
  <si>
    <t>42285</t>
  </si>
  <si>
    <t>42287</t>
  </si>
  <si>
    <t>42289</t>
  </si>
  <si>
    <t>42327</t>
  </si>
  <si>
    <t>42329</t>
  </si>
  <si>
    <t>42349</t>
  </si>
  <si>
    <t>42369</t>
  </si>
  <si>
    <t>42389</t>
  </si>
  <si>
    <t>42399</t>
  </si>
  <si>
    <t>42477</t>
  </si>
  <si>
    <t>42489</t>
  </si>
  <si>
    <t>42499</t>
  </si>
  <si>
    <t>42549</t>
  </si>
  <si>
    <t>42551</t>
  </si>
  <si>
    <t>42553</t>
  </si>
  <si>
    <t>42555</t>
  </si>
  <si>
    <t>42579</t>
  </si>
  <si>
    <t>42651</t>
  </si>
  <si>
    <t>42653</t>
  </si>
  <si>
    <t>42655</t>
  </si>
  <si>
    <t>42657</t>
  </si>
  <si>
    <t>42659</t>
  </si>
  <si>
    <t>42697</t>
  </si>
  <si>
    <t>42699</t>
  </si>
  <si>
    <t>42719</t>
  </si>
  <si>
    <t>42781</t>
  </si>
  <si>
    <t>42799</t>
  </si>
  <si>
    <t>42853</t>
  </si>
  <si>
    <t>42855</t>
  </si>
  <si>
    <t>42857</t>
  </si>
  <si>
    <t>42859</t>
  </si>
  <si>
    <t>42897</t>
  </si>
  <si>
    <t>42899</t>
  </si>
  <si>
    <t>42929</t>
  </si>
  <si>
    <t>44135</t>
  </si>
  <si>
    <t>44137</t>
  </si>
  <si>
    <t>44139</t>
  </si>
  <si>
    <t>44141</t>
  </si>
  <si>
    <t>44143</t>
  </si>
  <si>
    <t>44145</t>
  </si>
  <si>
    <t>44147</t>
  </si>
  <si>
    <t>44149</t>
  </si>
  <si>
    <t>44225</t>
  </si>
  <si>
    <t>44227</t>
  </si>
  <si>
    <t>44229</t>
  </si>
  <si>
    <t>44263</t>
  </si>
  <si>
    <t>44265</t>
  </si>
  <si>
    <t>44267</t>
  </si>
  <si>
    <t>44269</t>
  </si>
  <si>
    <t>44287</t>
  </si>
  <si>
    <t>44289</t>
  </si>
  <si>
    <t>44309</t>
  </si>
  <si>
    <t>44319</t>
  </si>
  <si>
    <t>44328</t>
  </si>
  <si>
    <t>44329</t>
  </si>
  <si>
    <t>44339</t>
  </si>
  <si>
    <t>44357</t>
  </si>
  <si>
    <t>44359</t>
  </si>
  <si>
    <t>44369</t>
  </si>
  <si>
    <t>44379</t>
  </si>
  <si>
    <t>44388</t>
  </si>
  <si>
    <t>44532</t>
  </si>
  <si>
    <t>44534</t>
  </si>
  <si>
    <t>44536</t>
  </si>
  <si>
    <t>44575</t>
  </si>
  <si>
    <t>44577</t>
  </si>
  <si>
    <t>44579</t>
  </si>
  <si>
    <t>44581</t>
  </si>
  <si>
    <t>44623</t>
  </si>
  <si>
    <t>44625</t>
  </si>
  <si>
    <t>44627</t>
  </si>
  <si>
    <t>44628</t>
  </si>
  <si>
    <t>44629</t>
  </si>
  <si>
    <t>44649</t>
  </si>
  <si>
    <t>44651</t>
  </si>
  <si>
    <t>44652</t>
  </si>
  <si>
    <t>44653</t>
  </si>
  <si>
    <t>44787</t>
  </si>
  <si>
    <t>44789</t>
  </si>
  <si>
    <t>44791</t>
  </si>
  <si>
    <t>44793</t>
  </si>
  <si>
    <t>44795</t>
  </si>
  <si>
    <t>44797</t>
  </si>
  <si>
    <t>44799</t>
  </si>
  <si>
    <t>44801</t>
  </si>
  <si>
    <t>44803</t>
  </si>
  <si>
    <t>44805</t>
  </si>
  <si>
    <t>44807</t>
  </si>
  <si>
    <t>44809</t>
  </si>
  <si>
    <t>44866</t>
  </si>
  <si>
    <t>44867</t>
  </si>
  <si>
    <t>44869</t>
  </si>
  <si>
    <t>44879</t>
  </si>
  <si>
    <t>44892</t>
  </si>
  <si>
    <t>44894</t>
  </si>
  <si>
    <t>45127</t>
  </si>
  <si>
    <t>45128</t>
  </si>
  <si>
    <t>45130</t>
  </si>
  <si>
    <t>45131</t>
  </si>
  <si>
    <t>45133</t>
  </si>
  <si>
    <t>45134</t>
  </si>
  <si>
    <t>45136</t>
  </si>
  <si>
    <t>45138</t>
  </si>
  <si>
    <t>45139</t>
  </si>
  <si>
    <t>45141</t>
  </si>
  <si>
    <t>45143</t>
  </si>
  <si>
    <t>45144</t>
  </si>
  <si>
    <t>45145</t>
  </si>
  <si>
    <t>45147</t>
  </si>
  <si>
    <t>45149</t>
  </si>
  <si>
    <t>45219</t>
  </si>
  <si>
    <t>45239</t>
  </si>
  <si>
    <t>45257</t>
  </si>
  <si>
    <t>45259</t>
  </si>
  <si>
    <t>45276</t>
  </si>
  <si>
    <t>45277</t>
  </si>
  <si>
    <t>45279</t>
  </si>
  <si>
    <t>45289</t>
  </si>
  <si>
    <t>45307</t>
  </si>
  <si>
    <t>45309</t>
  </si>
  <si>
    <t>45326</t>
  </si>
  <si>
    <t>45327</t>
  </si>
  <si>
    <t>45329</t>
  </si>
  <si>
    <t>45355</t>
  </si>
  <si>
    <t>45356</t>
  </si>
  <si>
    <t>45357</t>
  </si>
  <si>
    <t>45359</t>
  </si>
  <si>
    <t>45468</t>
  </si>
  <si>
    <t>45470</t>
  </si>
  <si>
    <t>45472</t>
  </si>
  <si>
    <t>45473</t>
  </si>
  <si>
    <t>45475</t>
  </si>
  <si>
    <t>45476</t>
  </si>
  <si>
    <t>45478</t>
  </si>
  <si>
    <t>45479</t>
  </si>
  <si>
    <t>45481</t>
  </si>
  <si>
    <t>45525</t>
  </si>
  <si>
    <t>45527</t>
  </si>
  <si>
    <t>45529</t>
  </si>
  <si>
    <t>45549</t>
  </si>
  <si>
    <t>45657</t>
  </si>
  <si>
    <t>45659</t>
  </si>
  <si>
    <t>45661</t>
  </si>
  <si>
    <t>45663</t>
  </si>
  <si>
    <t>45665</t>
  </si>
  <si>
    <t>45699</t>
  </si>
  <si>
    <t>45701</t>
  </si>
  <si>
    <t>45711</t>
  </si>
  <si>
    <t>45721</t>
  </si>
  <si>
    <t>45731</t>
  </si>
  <si>
    <t>45739</t>
  </si>
  <si>
    <t>45768</t>
  </si>
  <si>
    <t>45770</t>
  </si>
  <si>
    <t>45772</t>
  </si>
  <si>
    <t>45879</t>
  </si>
  <si>
    <t>45881</t>
  </si>
  <si>
    <t>45883</t>
  </si>
  <si>
    <t>45884</t>
  </si>
  <si>
    <t>45886</t>
  </si>
  <si>
    <t>45888</t>
  </si>
  <si>
    <t>45889</t>
  </si>
  <si>
    <t>45891</t>
  </si>
  <si>
    <t>45892</t>
  </si>
  <si>
    <t>45894</t>
  </si>
  <si>
    <t>45896</t>
  </si>
  <si>
    <t>45897</t>
  </si>
  <si>
    <t>45899</t>
  </si>
  <si>
    <t>45964</t>
  </si>
  <si>
    <t>45966</t>
  </si>
  <si>
    <t>45968</t>
  </si>
  <si>
    <t>46045</t>
  </si>
  <si>
    <t>46047</t>
  </si>
  <si>
    <t>46049</t>
  </si>
  <si>
    <t>46117</t>
  </si>
  <si>
    <t>46119</t>
  </si>
  <si>
    <t>46145</t>
  </si>
  <si>
    <t>46147</t>
  </si>
  <si>
    <t>46149</t>
  </si>
  <si>
    <t>46236</t>
  </si>
  <si>
    <t>46238</t>
  </si>
  <si>
    <t>46240</t>
  </si>
  <si>
    <t>46242</t>
  </si>
  <si>
    <t>46244</t>
  </si>
  <si>
    <t>46282</t>
  </si>
  <si>
    <t>46284</t>
  </si>
  <si>
    <t>46286</t>
  </si>
  <si>
    <t>46325</t>
  </si>
  <si>
    <t>46342</t>
  </si>
  <si>
    <t>46348</t>
  </si>
  <si>
    <t>46354</t>
  </si>
  <si>
    <t>46359</t>
  </si>
  <si>
    <t>46395</t>
  </si>
  <si>
    <t>46397</t>
  </si>
  <si>
    <t>46399</t>
  </si>
  <si>
    <t>46414</t>
  </si>
  <si>
    <t>46419</t>
  </si>
  <si>
    <t>46446</t>
  </si>
  <si>
    <t>46459</t>
  </si>
  <si>
    <t>46483</t>
  </si>
  <si>
    <t>46485</t>
  </si>
  <si>
    <t>46487</t>
  </si>
  <si>
    <t>46499</t>
  </si>
  <si>
    <t>46509</t>
  </si>
  <si>
    <t>46514</t>
  </si>
  <si>
    <t>46519</t>
  </si>
  <si>
    <t>46535</t>
  </si>
  <si>
    <t>46537</t>
  </si>
  <si>
    <t>46539</t>
  </si>
  <si>
    <t>46562</t>
  </si>
  <si>
    <t>46569</t>
  </si>
  <si>
    <t>47051</t>
  </si>
  <si>
    <t>47053</t>
  </si>
  <si>
    <t>47055</t>
  </si>
  <si>
    <t>47057</t>
  </si>
  <si>
    <t>47058</t>
  </si>
  <si>
    <t>47059</t>
  </si>
  <si>
    <t>47119</t>
  </si>
  <si>
    <t>47137</t>
  </si>
  <si>
    <t>47138</t>
  </si>
  <si>
    <t>47139</t>
  </si>
  <si>
    <t>47166</t>
  </si>
  <si>
    <t>47167</t>
  </si>
  <si>
    <t>47169</t>
  </si>
  <si>
    <t>47178</t>
  </si>
  <si>
    <t>47179</t>
  </si>
  <si>
    <t>47198</t>
  </si>
  <si>
    <t>47199</t>
  </si>
  <si>
    <t>47226</t>
  </si>
  <si>
    <t>47228</t>
  </si>
  <si>
    <t>47229</t>
  </si>
  <si>
    <t>47239</t>
  </si>
  <si>
    <t>47249</t>
  </si>
  <si>
    <t>47259</t>
  </si>
  <si>
    <t>47269</t>
  </si>
  <si>
    <t>47279</t>
  </si>
  <si>
    <t>47441</t>
  </si>
  <si>
    <t>47443</t>
  </si>
  <si>
    <t>47445</t>
  </si>
  <si>
    <t>47447</t>
  </si>
  <si>
    <t>47475</t>
  </si>
  <si>
    <t>47495</t>
  </si>
  <si>
    <t>47506</t>
  </si>
  <si>
    <t>47509</t>
  </si>
  <si>
    <t>47533</t>
  </si>
  <si>
    <t>47546</t>
  </si>
  <si>
    <t>47551</t>
  </si>
  <si>
    <t>47559</t>
  </si>
  <si>
    <t>47574</t>
  </si>
  <si>
    <t>47589</t>
  </si>
  <si>
    <t>47608</t>
  </si>
  <si>
    <t>47623</t>
  </si>
  <si>
    <t>47624</t>
  </si>
  <si>
    <t>47625</t>
  </si>
  <si>
    <t>47626</t>
  </si>
  <si>
    <t>47627</t>
  </si>
  <si>
    <t>47638</t>
  </si>
  <si>
    <t>47647</t>
  </si>
  <si>
    <t>47652</t>
  </si>
  <si>
    <t>47661</t>
  </si>
  <si>
    <t>47665</t>
  </si>
  <si>
    <t>47669</t>
  </si>
  <si>
    <t>47798</t>
  </si>
  <si>
    <t>47799</t>
  </si>
  <si>
    <t>47800</t>
  </si>
  <si>
    <t>47802</t>
  </si>
  <si>
    <t>47803</t>
  </si>
  <si>
    <t>47804</t>
  </si>
  <si>
    <t>47805</t>
  </si>
  <si>
    <t>47807</t>
  </si>
  <si>
    <t>47809</t>
  </si>
  <si>
    <t>47829</t>
  </si>
  <si>
    <t>47839</t>
  </si>
  <si>
    <t>47877</t>
  </si>
  <si>
    <t>47906</t>
  </si>
  <si>
    <t>47918</t>
  </si>
  <si>
    <t>47929</t>
  </si>
  <si>
    <t>48143</t>
  </si>
  <si>
    <t>48145</t>
  </si>
  <si>
    <t>48147</t>
  </si>
  <si>
    <t>48149</t>
  </si>
  <si>
    <t>48151</t>
  </si>
  <si>
    <t>48153</t>
  </si>
  <si>
    <t>48155</t>
  </si>
  <si>
    <t>48157</t>
  </si>
  <si>
    <t>48159</t>
  </si>
  <si>
    <t>48161</t>
  </si>
  <si>
    <t>48163</t>
  </si>
  <si>
    <t>48165</t>
  </si>
  <si>
    <t>48167</t>
  </si>
  <si>
    <t>48231</t>
  </si>
  <si>
    <t>48249</t>
  </si>
  <si>
    <t>48268</t>
  </si>
  <si>
    <t>48282</t>
  </si>
  <si>
    <t>48291</t>
  </si>
  <si>
    <t>48301</t>
  </si>
  <si>
    <t>48308</t>
  </si>
  <si>
    <t>48317</t>
  </si>
  <si>
    <t>48324</t>
  </si>
  <si>
    <t>48329</t>
  </si>
  <si>
    <t>48336</t>
  </si>
  <si>
    <t>48341</t>
  </si>
  <si>
    <t>48346</t>
  </si>
  <si>
    <t>48351</t>
  </si>
  <si>
    <t>48356</t>
  </si>
  <si>
    <t>48361</t>
  </si>
  <si>
    <t>48366</t>
  </si>
  <si>
    <t>48369</t>
  </si>
  <si>
    <t>48429</t>
  </si>
  <si>
    <t>48431</t>
  </si>
  <si>
    <t>48432</t>
  </si>
  <si>
    <t>48455</t>
  </si>
  <si>
    <t>48465</t>
  </si>
  <si>
    <t>48477</t>
  </si>
  <si>
    <t>48480</t>
  </si>
  <si>
    <t>48485</t>
  </si>
  <si>
    <t>48488</t>
  </si>
  <si>
    <t>48493</t>
  </si>
  <si>
    <t>48496</t>
  </si>
  <si>
    <t>48499</t>
  </si>
  <si>
    <t>48527</t>
  </si>
  <si>
    <t>48529</t>
  </si>
  <si>
    <t>48531</t>
  </si>
  <si>
    <t>48565</t>
  </si>
  <si>
    <t>48599</t>
  </si>
  <si>
    <t>48607</t>
  </si>
  <si>
    <t>48612</t>
  </si>
  <si>
    <t>48619</t>
  </si>
  <si>
    <t>48624</t>
  </si>
  <si>
    <t>48629</t>
  </si>
  <si>
    <t>48653</t>
  </si>
  <si>
    <t>48683</t>
  </si>
  <si>
    <t>48691</t>
  </si>
  <si>
    <t>48703</t>
  </si>
  <si>
    <t>48712</t>
  </si>
  <si>
    <t>48720</t>
  </si>
  <si>
    <t>48727</t>
  </si>
  <si>
    <t>48734</t>
  </si>
  <si>
    <t>48739</t>
  </si>
  <si>
    <t>49074</t>
  </si>
  <si>
    <t>49076</t>
  </si>
  <si>
    <t>49078</t>
  </si>
  <si>
    <t>49080</t>
  </si>
  <si>
    <t>49082</t>
  </si>
  <si>
    <t>49084</t>
  </si>
  <si>
    <t>49086</t>
  </si>
  <si>
    <t>49088</t>
  </si>
  <si>
    <t>49090</t>
  </si>
  <si>
    <t>49124</t>
  </si>
  <si>
    <t>49134</t>
  </si>
  <si>
    <t>49143</t>
  </si>
  <si>
    <t>49152</t>
  </si>
  <si>
    <t>49163</t>
  </si>
  <si>
    <t>49170</t>
  </si>
  <si>
    <t>49176</t>
  </si>
  <si>
    <t>49179</t>
  </si>
  <si>
    <t>49186</t>
  </si>
  <si>
    <t>49191</t>
  </si>
  <si>
    <t>49196</t>
  </si>
  <si>
    <t>49201</t>
  </si>
  <si>
    <t>49205</t>
  </si>
  <si>
    <t>49214</t>
  </si>
  <si>
    <t>49219</t>
  </si>
  <si>
    <t>49324</t>
  </si>
  <si>
    <t>49326</t>
  </si>
  <si>
    <t>49328</t>
  </si>
  <si>
    <t>49356</t>
  </si>
  <si>
    <t>49377</t>
  </si>
  <si>
    <t>49393</t>
  </si>
  <si>
    <t>49401</t>
  </si>
  <si>
    <t>49406</t>
  </si>
  <si>
    <t>49413</t>
  </si>
  <si>
    <t>49419</t>
  </si>
  <si>
    <t>49424</t>
  </si>
  <si>
    <t>49429</t>
  </si>
  <si>
    <t>49434</t>
  </si>
  <si>
    <t>49439</t>
  </si>
  <si>
    <t>49448</t>
  </si>
  <si>
    <t>49451</t>
  </si>
  <si>
    <t>49453</t>
  </si>
  <si>
    <t>49456</t>
  </si>
  <si>
    <t>49457</t>
  </si>
  <si>
    <t>49459</t>
  </si>
  <si>
    <t>49477</t>
  </si>
  <si>
    <t>49479</t>
  </si>
  <si>
    <t>49492</t>
  </si>
  <si>
    <t>49497</t>
  </si>
  <si>
    <t>49504</t>
  </si>
  <si>
    <t>49509</t>
  </si>
  <si>
    <t>49525</t>
  </si>
  <si>
    <t>49536</t>
  </si>
  <si>
    <t>49545</t>
  </si>
  <si>
    <t>49549</t>
  </si>
  <si>
    <t>49565</t>
  </si>
  <si>
    <t>49577</t>
  </si>
  <si>
    <t>49584</t>
  </si>
  <si>
    <t>49586</t>
  </si>
  <si>
    <t>49593</t>
  </si>
  <si>
    <t>49594</t>
  </si>
  <si>
    <t>49596</t>
  </si>
  <si>
    <t>49597</t>
  </si>
  <si>
    <t>49599</t>
  </si>
  <si>
    <t>49610</t>
  </si>
  <si>
    <t>49624</t>
  </si>
  <si>
    <t>49626</t>
  </si>
  <si>
    <t>49632</t>
  </si>
  <si>
    <t>49635</t>
  </si>
  <si>
    <t>49637</t>
  </si>
  <si>
    <t>49638</t>
  </si>
  <si>
    <t>49661</t>
  </si>
  <si>
    <t>49681</t>
  </si>
  <si>
    <t>49685</t>
  </si>
  <si>
    <t>49688</t>
  </si>
  <si>
    <t>49692</t>
  </si>
  <si>
    <t>49696</t>
  </si>
  <si>
    <t>49699</t>
  </si>
  <si>
    <t>49716</t>
  </si>
  <si>
    <t>49733</t>
  </si>
  <si>
    <t>49740</t>
  </si>
  <si>
    <t>49744</t>
  </si>
  <si>
    <t>49751</t>
  </si>
  <si>
    <t>49757</t>
  </si>
  <si>
    <t>49762</t>
  </si>
  <si>
    <t>49767</t>
  </si>
  <si>
    <t>49770</t>
  </si>
  <si>
    <t>49774</t>
  </si>
  <si>
    <t>49777</t>
  </si>
  <si>
    <t>49779</t>
  </si>
  <si>
    <t>49808</t>
  </si>
  <si>
    <t>49809</t>
  </si>
  <si>
    <t>49811</t>
  </si>
  <si>
    <t>49824</t>
  </si>
  <si>
    <t>49828</t>
  </si>
  <si>
    <t>49832</t>
  </si>
  <si>
    <t>49835</t>
  </si>
  <si>
    <t>49838</t>
  </si>
  <si>
    <t>49843</t>
  </si>
  <si>
    <t>49844</t>
  </si>
  <si>
    <t>49846</t>
  </si>
  <si>
    <t>49847</t>
  </si>
  <si>
    <t>49849</t>
  </si>
  <si>
    <t>50126</t>
  </si>
  <si>
    <t>50127</t>
  </si>
  <si>
    <t>50129</t>
  </si>
  <si>
    <t>50169</t>
  </si>
  <si>
    <t>50170</t>
  </si>
  <si>
    <t>50171</t>
  </si>
  <si>
    <t>50181</t>
  </si>
  <si>
    <t>50189</t>
  </si>
  <si>
    <t>50226</t>
  </si>
  <si>
    <t>50259</t>
  </si>
  <si>
    <t>50321</t>
  </si>
  <si>
    <t>50354</t>
  </si>
  <si>
    <t>50374</t>
  </si>
  <si>
    <t>50389</t>
  </si>
  <si>
    <t>50667</t>
  </si>
  <si>
    <t>50668</t>
  </si>
  <si>
    <t>50670</t>
  </si>
  <si>
    <t>50672</t>
  </si>
  <si>
    <t>50674</t>
  </si>
  <si>
    <t>50676</t>
  </si>
  <si>
    <t>50677</t>
  </si>
  <si>
    <t>50678</t>
  </si>
  <si>
    <t>50679</t>
  </si>
  <si>
    <t>50733</t>
  </si>
  <si>
    <t>50735</t>
  </si>
  <si>
    <t>50737</t>
  </si>
  <si>
    <t>50739</t>
  </si>
  <si>
    <t>50765</t>
  </si>
  <si>
    <t>50767</t>
  </si>
  <si>
    <t>50769</t>
  </si>
  <si>
    <t>50823</t>
  </si>
  <si>
    <t>50825</t>
  </si>
  <si>
    <t>50827</t>
  </si>
  <si>
    <t>50829</t>
  </si>
  <si>
    <t>50858</t>
  </si>
  <si>
    <t>50859</t>
  </si>
  <si>
    <t>50931</t>
  </si>
  <si>
    <t>50933</t>
  </si>
  <si>
    <t>50935</t>
  </si>
  <si>
    <t>50937</t>
  </si>
  <si>
    <t>50939</t>
  </si>
  <si>
    <t>50968</t>
  </si>
  <si>
    <t>50969</t>
  </si>
  <si>
    <t>50996</t>
  </si>
  <si>
    <t>50997</t>
  </si>
  <si>
    <t>50999</t>
  </si>
  <si>
    <t>51061</t>
  </si>
  <si>
    <t>51063</t>
  </si>
  <si>
    <t>51065</t>
  </si>
  <si>
    <t>51067</t>
  </si>
  <si>
    <t>51069</t>
  </si>
  <si>
    <t>51103</t>
  </si>
  <si>
    <t>51105</t>
  </si>
  <si>
    <t>51107</t>
  </si>
  <si>
    <t>51109</t>
  </si>
  <si>
    <t>51143</t>
  </si>
  <si>
    <t>51145</t>
  </si>
  <si>
    <t>51147</t>
  </si>
  <si>
    <t>51149</t>
  </si>
  <si>
    <t>51371</t>
  </si>
  <si>
    <t>51373</t>
  </si>
  <si>
    <t>51375</t>
  </si>
  <si>
    <t>51377</t>
  </si>
  <si>
    <t>51379</t>
  </si>
  <si>
    <t>51381</t>
  </si>
  <si>
    <t>51399</t>
  </si>
  <si>
    <t>51427</t>
  </si>
  <si>
    <t>51429</t>
  </si>
  <si>
    <t>51465</t>
  </si>
  <si>
    <t>51467</t>
  </si>
  <si>
    <t>51469</t>
  </si>
  <si>
    <t>51491</t>
  </si>
  <si>
    <t>51503</t>
  </si>
  <si>
    <t>51515</t>
  </si>
  <si>
    <t>51519</t>
  </si>
  <si>
    <t>51545</t>
  </si>
  <si>
    <t>51570</t>
  </si>
  <si>
    <t>51580</t>
  </si>
  <si>
    <t>51588</t>
  </si>
  <si>
    <t>51597</t>
  </si>
  <si>
    <t>51598</t>
  </si>
  <si>
    <t>51643</t>
  </si>
  <si>
    <t>51645</t>
  </si>
  <si>
    <t>51647</t>
  </si>
  <si>
    <t>51674</t>
  </si>
  <si>
    <t>51688</t>
  </si>
  <si>
    <t>51702</t>
  </si>
  <si>
    <t>51709</t>
  </si>
  <si>
    <t>51766</t>
  </si>
  <si>
    <t>51789</t>
  </si>
  <si>
    <t>52062</t>
  </si>
  <si>
    <t>52064</t>
  </si>
  <si>
    <t>52066</t>
  </si>
  <si>
    <t>52068</t>
  </si>
  <si>
    <t>52070</t>
  </si>
  <si>
    <t>52072</t>
  </si>
  <si>
    <t>52074</t>
  </si>
  <si>
    <t>52076</t>
  </si>
  <si>
    <t>52078</t>
  </si>
  <si>
    <t>52080</t>
  </si>
  <si>
    <t>52134</t>
  </si>
  <si>
    <t>52146</t>
  </si>
  <si>
    <t>52152</t>
  </si>
  <si>
    <t>52156</t>
  </si>
  <si>
    <t>52159</t>
  </si>
  <si>
    <t>52222</t>
  </si>
  <si>
    <t>52223</t>
  </si>
  <si>
    <t>52224</t>
  </si>
  <si>
    <t>52249</t>
  </si>
  <si>
    <t>52349</t>
  </si>
  <si>
    <t>52351</t>
  </si>
  <si>
    <t>52353</t>
  </si>
  <si>
    <t>52355</t>
  </si>
  <si>
    <t>52372</t>
  </si>
  <si>
    <t>52379</t>
  </si>
  <si>
    <t>52382</t>
  </si>
  <si>
    <t>52385</t>
  </si>
  <si>
    <t>52388</t>
  </si>
  <si>
    <t>52391</t>
  </si>
  <si>
    <t>52393</t>
  </si>
  <si>
    <t>52396</t>
  </si>
  <si>
    <t>52399</t>
  </si>
  <si>
    <t>52428</t>
  </si>
  <si>
    <t>52441</t>
  </si>
  <si>
    <t>52445</t>
  </si>
  <si>
    <t>52457</t>
  </si>
  <si>
    <t>52459</t>
  </si>
  <si>
    <t>52477</t>
  </si>
  <si>
    <t>52499</t>
  </si>
  <si>
    <t>52511</t>
  </si>
  <si>
    <t>52525</t>
  </si>
  <si>
    <t>52531</t>
  </si>
  <si>
    <t>52538</t>
  </si>
  <si>
    <t>53111</t>
  </si>
  <si>
    <t>53113</t>
  </si>
  <si>
    <t>53115</t>
  </si>
  <si>
    <t>53117</t>
  </si>
  <si>
    <t>53119</t>
  </si>
  <si>
    <t>53121</t>
  </si>
  <si>
    <t>53123</t>
  </si>
  <si>
    <t>53125</t>
  </si>
  <si>
    <t>53127</t>
  </si>
  <si>
    <t>53129</t>
  </si>
  <si>
    <t>53173</t>
  </si>
  <si>
    <t>53175</t>
  </si>
  <si>
    <t>53177</t>
  </si>
  <si>
    <t>53179</t>
  </si>
  <si>
    <t>53225</t>
  </si>
  <si>
    <t>53227</t>
  </si>
  <si>
    <t>53229</t>
  </si>
  <si>
    <t>53332</t>
  </si>
  <si>
    <t>53340</t>
  </si>
  <si>
    <t>53343</t>
  </si>
  <si>
    <t>53347</t>
  </si>
  <si>
    <t>53359</t>
  </si>
  <si>
    <t>53424</t>
  </si>
  <si>
    <t>53426</t>
  </si>
  <si>
    <t>53474</t>
  </si>
  <si>
    <t>53489</t>
  </si>
  <si>
    <t>53498</t>
  </si>
  <si>
    <t>53501</t>
  </si>
  <si>
    <t>53505</t>
  </si>
  <si>
    <t>53506</t>
  </si>
  <si>
    <t>53507</t>
  </si>
  <si>
    <t>53508</t>
  </si>
  <si>
    <t>53518</t>
  </si>
  <si>
    <t>53520</t>
  </si>
  <si>
    <t>53533</t>
  </si>
  <si>
    <t>53534</t>
  </si>
  <si>
    <t>53539</t>
  </si>
  <si>
    <t>53545</t>
  </si>
  <si>
    <t>53547</t>
  </si>
  <si>
    <t>53557</t>
  </si>
  <si>
    <t>53560</t>
  </si>
  <si>
    <t>53562</t>
  </si>
  <si>
    <t>53567</t>
  </si>
  <si>
    <t>53572</t>
  </si>
  <si>
    <t>53577</t>
  </si>
  <si>
    <t>53578</t>
  </si>
  <si>
    <t>53579</t>
  </si>
  <si>
    <t>53604</t>
  </si>
  <si>
    <t>53619</t>
  </si>
  <si>
    <t>53639</t>
  </si>
  <si>
    <t>53721</t>
  </si>
  <si>
    <t>53757</t>
  </si>
  <si>
    <t>53773</t>
  </si>
  <si>
    <t>53783</t>
  </si>
  <si>
    <t>53797</t>
  </si>
  <si>
    <t>53804</t>
  </si>
  <si>
    <t>53809</t>
  </si>
  <si>
    <t>53819</t>
  </si>
  <si>
    <t>53840</t>
  </si>
  <si>
    <t>53842</t>
  </si>
  <si>
    <t>53844</t>
  </si>
  <si>
    <t>53859</t>
  </si>
  <si>
    <t>53879</t>
  </si>
  <si>
    <t>53881</t>
  </si>
  <si>
    <t>53894</t>
  </si>
  <si>
    <t>53902</t>
  </si>
  <si>
    <t>53909</t>
  </si>
  <si>
    <t>53913</t>
  </si>
  <si>
    <t>53919</t>
  </si>
  <si>
    <t>53925</t>
  </si>
  <si>
    <t>53937</t>
  </si>
  <si>
    <t>53940</t>
  </si>
  <si>
    <t>53945</t>
  </si>
  <si>
    <t>53947</t>
  </si>
  <si>
    <t>53949</t>
  </si>
  <si>
    <t>54290</t>
  </si>
  <si>
    <t>54292</t>
  </si>
  <si>
    <t>54293</t>
  </si>
  <si>
    <t>54294</t>
  </si>
  <si>
    <t>54295</t>
  </si>
  <si>
    <t>54296</t>
  </si>
  <si>
    <t>54298</t>
  </si>
  <si>
    <t>54306</t>
  </si>
  <si>
    <t>54308</t>
  </si>
  <si>
    <t>54309</t>
  </si>
  <si>
    <t>54310</t>
  </si>
  <si>
    <t>54311</t>
  </si>
  <si>
    <t>54313</t>
  </si>
  <si>
    <t>54314</t>
  </si>
  <si>
    <t>54316</t>
  </si>
  <si>
    <t>54317</t>
  </si>
  <si>
    <t>54318</t>
  </si>
  <si>
    <t>54320</t>
  </si>
  <si>
    <t>54329</t>
  </si>
  <si>
    <t>54331</t>
  </si>
  <si>
    <t>54332</t>
  </si>
  <si>
    <t>54338</t>
  </si>
  <si>
    <t>54340</t>
  </si>
  <si>
    <t>54341</t>
  </si>
  <si>
    <t>54343</t>
  </si>
  <si>
    <t>54344</t>
  </si>
  <si>
    <t>54346</t>
  </si>
  <si>
    <t>54347</t>
  </si>
  <si>
    <t>54349</t>
  </si>
  <si>
    <t>54411</t>
  </si>
  <si>
    <t>54413</t>
  </si>
  <si>
    <t>54421</t>
  </si>
  <si>
    <t>54422</t>
  </si>
  <si>
    <t>54424</t>
  </si>
  <si>
    <t>54426</t>
  </si>
  <si>
    <t>54427</t>
  </si>
  <si>
    <t>54429</t>
  </si>
  <si>
    <t>54439</t>
  </si>
  <si>
    <t>54441</t>
  </si>
  <si>
    <t>54450</t>
  </si>
  <si>
    <t>54451</t>
  </si>
  <si>
    <t>54453</t>
  </si>
  <si>
    <t>54455</t>
  </si>
  <si>
    <t>54456</t>
  </si>
  <si>
    <t>54457</t>
  </si>
  <si>
    <t>54459</t>
  </si>
  <si>
    <t>54470</t>
  </si>
  <si>
    <t>54472</t>
  </si>
  <si>
    <t>54483</t>
  </si>
  <si>
    <t>54484</t>
  </si>
  <si>
    <t>54486</t>
  </si>
  <si>
    <t>54487</t>
  </si>
  <si>
    <t>54492</t>
  </si>
  <si>
    <t>54497</t>
  </si>
  <si>
    <t>54498</t>
  </si>
  <si>
    <t>54516</t>
  </si>
  <si>
    <t>54518</t>
  </si>
  <si>
    <t>54523</t>
  </si>
  <si>
    <t>54524</t>
  </si>
  <si>
    <t>54526</t>
  </si>
  <si>
    <t>54528</t>
  </si>
  <si>
    <t>54529</t>
  </si>
  <si>
    <t>54531</t>
  </si>
  <si>
    <t>54533</t>
  </si>
  <si>
    <t>54534</t>
  </si>
  <si>
    <t>54536</t>
  </si>
  <si>
    <t>54538</t>
  </si>
  <si>
    <t>54539</t>
  </si>
  <si>
    <t>54550</t>
  </si>
  <si>
    <t>54552</t>
  </si>
  <si>
    <t>54558</t>
  </si>
  <si>
    <t>54568</t>
  </si>
  <si>
    <t>54570</t>
  </si>
  <si>
    <t>54574</t>
  </si>
  <si>
    <t>54576</t>
  </si>
  <si>
    <t>54578</t>
  </si>
  <si>
    <t>54579</t>
  </si>
  <si>
    <t>54584</t>
  </si>
  <si>
    <t>54585</t>
  </si>
  <si>
    <t>54586</t>
  </si>
  <si>
    <t>54587</t>
  </si>
  <si>
    <t>54589</t>
  </si>
  <si>
    <t>54595</t>
  </si>
  <si>
    <t>54597</t>
  </si>
  <si>
    <t>54608</t>
  </si>
  <si>
    <t>54610</t>
  </si>
  <si>
    <t>54611</t>
  </si>
  <si>
    <t>54612</t>
  </si>
  <si>
    <t>54614</t>
  </si>
  <si>
    <t>54616</t>
  </si>
  <si>
    <t>54617</t>
  </si>
  <si>
    <t>54619</t>
  </si>
  <si>
    <t>54634</t>
  </si>
  <si>
    <t>54636</t>
  </si>
  <si>
    <t>54646</t>
  </si>
  <si>
    <t>54647</t>
  </si>
  <si>
    <t>54649</t>
  </si>
  <si>
    <t>54655</t>
  </si>
  <si>
    <t>54657</t>
  </si>
  <si>
    <t>54662</t>
  </si>
  <si>
    <t>54664</t>
  </si>
  <si>
    <t>54666</t>
  </si>
  <si>
    <t>54668</t>
  </si>
  <si>
    <t>54669</t>
  </si>
  <si>
    <t>54673</t>
  </si>
  <si>
    <t>54675</t>
  </si>
  <si>
    <t>54687</t>
  </si>
  <si>
    <t>54689</t>
  </si>
  <si>
    <t>55116</t>
  </si>
  <si>
    <t>55118</t>
  </si>
  <si>
    <t>55120</t>
  </si>
  <si>
    <t>55122</t>
  </si>
  <si>
    <t>55124</t>
  </si>
  <si>
    <t>55126</t>
  </si>
  <si>
    <t>55127</t>
  </si>
  <si>
    <t>55128</t>
  </si>
  <si>
    <t>55129</t>
  </si>
  <si>
    <t>55130</t>
  </si>
  <si>
    <t>55131</t>
  </si>
  <si>
    <t>55218</t>
  </si>
  <si>
    <t>55232</t>
  </si>
  <si>
    <t>55234</t>
  </si>
  <si>
    <t>55237</t>
  </si>
  <si>
    <t>55239</t>
  </si>
  <si>
    <t>55257</t>
  </si>
  <si>
    <t>55262</t>
  </si>
  <si>
    <t>55263</t>
  </si>
  <si>
    <t>55268</t>
  </si>
  <si>
    <t>55270</t>
  </si>
  <si>
    <t>55271</t>
  </si>
  <si>
    <t>55276</t>
  </si>
  <si>
    <t>55278</t>
  </si>
  <si>
    <t>55283</t>
  </si>
  <si>
    <t>55286</t>
  </si>
  <si>
    <t>55288</t>
  </si>
  <si>
    <t>55291</t>
  </si>
  <si>
    <t>55294</t>
  </si>
  <si>
    <t>55296</t>
  </si>
  <si>
    <t>55299</t>
  </si>
  <si>
    <t>55411</t>
  </si>
  <si>
    <t>55413</t>
  </si>
  <si>
    <t>55422</t>
  </si>
  <si>
    <t>55424</t>
  </si>
  <si>
    <t>55425</t>
  </si>
  <si>
    <t>55430</t>
  </si>
  <si>
    <t>55432</t>
  </si>
  <si>
    <t>55435</t>
  </si>
  <si>
    <t>55437</t>
  </si>
  <si>
    <t>55442</t>
  </si>
  <si>
    <t>55444</t>
  </si>
  <si>
    <t>55450</t>
  </si>
  <si>
    <t>55452</t>
  </si>
  <si>
    <t>55457</t>
  </si>
  <si>
    <t>55459</t>
  </si>
  <si>
    <t>55469</t>
  </si>
  <si>
    <t>55471</t>
  </si>
  <si>
    <t>55481</t>
  </si>
  <si>
    <t>55483</t>
  </si>
  <si>
    <t>55487</t>
  </si>
  <si>
    <t>55490</t>
  </si>
  <si>
    <t>55491</t>
  </si>
  <si>
    <t>55494</t>
  </si>
  <si>
    <t>55496</t>
  </si>
  <si>
    <t>55497</t>
  </si>
  <si>
    <t>55499</t>
  </si>
  <si>
    <t>55543</t>
  </si>
  <si>
    <t>55545</t>
  </si>
  <si>
    <t>55546</t>
  </si>
  <si>
    <t>55559</t>
  </si>
  <si>
    <t>55566</t>
  </si>
  <si>
    <t>55568</t>
  </si>
  <si>
    <t>55569</t>
  </si>
  <si>
    <t>55571</t>
  </si>
  <si>
    <t>55576</t>
  </si>
  <si>
    <t>55578</t>
  </si>
  <si>
    <t>55583</t>
  </si>
  <si>
    <t>55585</t>
  </si>
  <si>
    <t>55590</t>
  </si>
  <si>
    <t>55592</t>
  </si>
  <si>
    <t>55593</t>
  </si>
  <si>
    <t>55595</t>
  </si>
  <si>
    <t>55596</t>
  </si>
  <si>
    <t>55597</t>
  </si>
  <si>
    <t>55599</t>
  </si>
  <si>
    <t>55606</t>
  </si>
  <si>
    <t>55608</t>
  </si>
  <si>
    <t>55618</t>
  </si>
  <si>
    <t>55619</t>
  </si>
  <si>
    <t>55621</t>
  </si>
  <si>
    <t>55624</t>
  </si>
  <si>
    <t>55626</t>
  </si>
  <si>
    <t>55627</t>
  </si>
  <si>
    <t>55629</t>
  </si>
  <si>
    <t>55743</t>
  </si>
  <si>
    <t>55756</t>
  </si>
  <si>
    <t>55758</t>
  </si>
  <si>
    <t>55765</t>
  </si>
  <si>
    <t>55767</t>
  </si>
  <si>
    <t>55768</t>
  </si>
  <si>
    <t>55774</t>
  </si>
  <si>
    <t>55776</t>
  </si>
  <si>
    <t>55777</t>
  </si>
  <si>
    <t>55779</t>
  </si>
  <si>
    <t>56068</t>
  </si>
  <si>
    <t>56070</t>
  </si>
  <si>
    <t>56072</t>
  </si>
  <si>
    <t>56073</t>
  </si>
  <si>
    <t>56075</t>
  </si>
  <si>
    <t>56076</t>
  </si>
  <si>
    <t>56077</t>
  </si>
  <si>
    <t>56112</t>
  </si>
  <si>
    <t>56130</t>
  </si>
  <si>
    <t>56132</t>
  </si>
  <si>
    <t>56133</t>
  </si>
  <si>
    <t>56154</t>
  </si>
  <si>
    <t>56170</t>
  </si>
  <si>
    <t>56179</t>
  </si>
  <si>
    <t>56182</t>
  </si>
  <si>
    <t>56191</t>
  </si>
  <si>
    <t>56203</t>
  </si>
  <si>
    <t>56204</t>
  </si>
  <si>
    <t>56206</t>
  </si>
  <si>
    <t>56218</t>
  </si>
  <si>
    <t>56220</t>
  </si>
  <si>
    <t>56235</t>
  </si>
  <si>
    <t>56237</t>
  </si>
  <si>
    <t>56242</t>
  </si>
  <si>
    <t>56244</t>
  </si>
  <si>
    <t>56249</t>
  </si>
  <si>
    <t>56253</t>
  </si>
  <si>
    <t>56254</t>
  </si>
  <si>
    <t>56269</t>
  </si>
  <si>
    <t>56271</t>
  </si>
  <si>
    <t>56276</t>
  </si>
  <si>
    <t>56281</t>
  </si>
  <si>
    <t>56283</t>
  </si>
  <si>
    <t>56288</t>
  </si>
  <si>
    <t>56290</t>
  </si>
  <si>
    <t>56291</t>
  </si>
  <si>
    <t>56294</t>
  </si>
  <si>
    <t>56295</t>
  </si>
  <si>
    <t>56299</t>
  </si>
  <si>
    <t>56305</t>
  </si>
  <si>
    <t>56307</t>
  </si>
  <si>
    <t>56316</t>
  </si>
  <si>
    <t>56317</t>
  </si>
  <si>
    <t>56321</t>
  </si>
  <si>
    <t>56322</t>
  </si>
  <si>
    <t>56323</t>
  </si>
  <si>
    <t>56329</t>
  </si>
  <si>
    <t>56330</t>
  </si>
  <si>
    <t>56332</t>
  </si>
  <si>
    <t>56333</t>
  </si>
  <si>
    <t>56335</t>
  </si>
  <si>
    <t>56337</t>
  </si>
  <si>
    <t>56338</t>
  </si>
  <si>
    <t>56340</t>
  </si>
  <si>
    <t>56341</t>
  </si>
  <si>
    <t>56346</t>
  </si>
  <si>
    <t>56348</t>
  </si>
  <si>
    <t>56349</t>
  </si>
  <si>
    <t>56355</t>
  </si>
  <si>
    <t>56357</t>
  </si>
  <si>
    <t>56368</t>
  </si>
  <si>
    <t>56370</t>
  </si>
  <si>
    <t>56377</t>
  </si>
  <si>
    <t>56379</t>
  </si>
  <si>
    <t>56410</t>
  </si>
  <si>
    <t>56412</t>
  </si>
  <si>
    <t>56414</t>
  </si>
  <si>
    <t>56422</t>
  </si>
  <si>
    <t>56424</t>
  </si>
  <si>
    <t>56427</t>
  </si>
  <si>
    <t>56428</t>
  </si>
  <si>
    <t>56457</t>
  </si>
  <si>
    <t>56459</t>
  </si>
  <si>
    <t>56462</t>
  </si>
  <si>
    <t>56470</t>
  </si>
  <si>
    <t>56472</t>
  </si>
  <si>
    <t>56477</t>
  </si>
  <si>
    <t>56479</t>
  </si>
  <si>
    <t>56564</t>
  </si>
  <si>
    <t>56566</t>
  </si>
  <si>
    <t>56567</t>
  </si>
  <si>
    <t>56575</t>
  </si>
  <si>
    <t>56579</t>
  </si>
  <si>
    <t>56581</t>
  </si>
  <si>
    <t>56584</t>
  </si>
  <si>
    <t>56587</t>
  </si>
  <si>
    <t>56588</t>
  </si>
  <si>
    <t>56589</t>
  </si>
  <si>
    <t>56593</t>
  </si>
  <si>
    <t>56594</t>
  </si>
  <si>
    <t>56598</t>
  </si>
  <si>
    <t>56599</t>
  </si>
  <si>
    <t>56626</t>
  </si>
  <si>
    <t>56630</t>
  </si>
  <si>
    <t>56637</t>
  </si>
  <si>
    <t>56642</t>
  </si>
  <si>
    <t>56645</t>
  </si>
  <si>
    <t>56648</t>
  </si>
  <si>
    <t>56651</t>
  </si>
  <si>
    <t>56653</t>
  </si>
  <si>
    <t>56656</t>
  </si>
  <si>
    <t>56659</t>
  </si>
  <si>
    <t>56727</t>
  </si>
  <si>
    <t>56729</t>
  </si>
  <si>
    <t>56736</t>
  </si>
  <si>
    <t>56743</t>
  </si>
  <si>
    <t>56745</t>
  </si>
  <si>
    <t>56746</t>
  </si>
  <si>
    <t>56751</t>
  </si>
  <si>
    <t>56753</t>
  </si>
  <si>
    <t>56754</t>
  </si>
  <si>
    <t>56759</t>
  </si>
  <si>
    <t>56761</t>
  </si>
  <si>
    <t>56766</t>
  </si>
  <si>
    <t>56767</t>
  </si>
  <si>
    <t>56769</t>
  </si>
  <si>
    <t>56812</t>
  </si>
  <si>
    <t>56814</t>
  </si>
  <si>
    <t>56818</t>
  </si>
  <si>
    <t>56820</t>
  </si>
  <si>
    <t>56821</t>
  </si>
  <si>
    <t>56823</t>
  </si>
  <si>
    <t>56825</t>
  </si>
  <si>
    <t>56826</t>
  </si>
  <si>
    <t>56828</t>
  </si>
  <si>
    <t>56829</t>
  </si>
  <si>
    <t>56841</t>
  </si>
  <si>
    <t>56843</t>
  </si>
  <si>
    <t>56850</t>
  </si>
  <si>
    <t>56856</t>
  </si>
  <si>
    <t>56858</t>
  </si>
  <si>
    <t>56859</t>
  </si>
  <si>
    <t>56861</t>
  </si>
  <si>
    <t>56862</t>
  </si>
  <si>
    <t>56864</t>
  </si>
  <si>
    <t>56865</t>
  </si>
  <si>
    <t>56867</t>
  </si>
  <si>
    <t>56869</t>
  </si>
  <si>
    <t>57072</t>
  </si>
  <si>
    <t>57074</t>
  </si>
  <si>
    <t>57076</t>
  </si>
  <si>
    <t>57078</t>
  </si>
  <si>
    <t>57080</t>
  </si>
  <si>
    <t>57223</t>
  </si>
  <si>
    <t>57234</t>
  </si>
  <si>
    <t>57250</t>
  </si>
  <si>
    <t>57258</t>
  </si>
  <si>
    <t>57271</t>
  </si>
  <si>
    <t>57290</t>
  </si>
  <si>
    <t>57299</t>
  </si>
  <si>
    <t>57319</t>
  </si>
  <si>
    <t>57334</t>
  </si>
  <si>
    <t>57339</t>
  </si>
  <si>
    <t>57368</t>
  </si>
  <si>
    <t>57392</t>
  </si>
  <si>
    <t>57399</t>
  </si>
  <si>
    <t>57413</t>
  </si>
  <si>
    <t>57439</t>
  </si>
  <si>
    <t>57462</t>
  </si>
  <si>
    <t>57482</t>
  </si>
  <si>
    <t>57489</t>
  </si>
  <si>
    <t>57518</t>
  </si>
  <si>
    <t>57520</t>
  </si>
  <si>
    <t>57537</t>
  </si>
  <si>
    <t>57539</t>
  </si>
  <si>
    <t>57548</t>
  </si>
  <si>
    <t>57555</t>
  </si>
  <si>
    <t>57562</t>
  </si>
  <si>
    <t>57567</t>
  </si>
  <si>
    <t>57572</t>
  </si>
  <si>
    <t>57577</t>
  </si>
  <si>
    <t>57578</t>
  </si>
  <si>
    <t>57580</t>
  </si>
  <si>
    <t>57581</t>
  </si>
  <si>
    <t>57583</t>
  </si>
  <si>
    <t>57584</t>
  </si>
  <si>
    <t>57586</t>
  </si>
  <si>
    <t>57587</t>
  </si>
  <si>
    <t>57589</t>
  </si>
  <si>
    <t>57610</t>
  </si>
  <si>
    <t>57612</t>
  </si>
  <si>
    <t>57614</t>
  </si>
  <si>
    <t>57627</t>
  </si>
  <si>
    <t>57629</t>
  </si>
  <si>
    <t>57632</t>
  </si>
  <si>
    <t>57635</t>
  </si>
  <si>
    <t>57636</t>
  </si>
  <si>
    <t>57638</t>
  </si>
  <si>
    <t>57639</t>
  </si>
  <si>
    <t>57641</t>
  </si>
  <si>
    <t>57642</t>
  </si>
  <si>
    <t>57644</t>
  </si>
  <si>
    <t>57645</t>
  </si>
  <si>
    <t>57647</t>
  </si>
  <si>
    <t>57648</t>
  </si>
  <si>
    <t>58089</t>
  </si>
  <si>
    <t>58091</t>
  </si>
  <si>
    <t>58093</t>
  </si>
  <si>
    <t>58095</t>
  </si>
  <si>
    <t>58097</t>
  </si>
  <si>
    <t>58099</t>
  </si>
  <si>
    <t>58119</t>
  </si>
  <si>
    <t>58135</t>
  </si>
  <si>
    <t>58239</t>
  </si>
  <si>
    <t>58256</t>
  </si>
  <si>
    <t>58285</t>
  </si>
  <si>
    <t>58300</t>
  </si>
  <si>
    <t>58313</t>
  </si>
  <si>
    <t>58332</t>
  </si>
  <si>
    <t>58339</t>
  </si>
  <si>
    <t>58452</t>
  </si>
  <si>
    <t>58453</t>
  </si>
  <si>
    <t>58454</t>
  </si>
  <si>
    <t>58455</t>
  </si>
  <si>
    <t>58456</t>
  </si>
  <si>
    <t>58507</t>
  </si>
  <si>
    <t>58509</t>
  </si>
  <si>
    <t>58511</t>
  </si>
  <si>
    <t>58513</t>
  </si>
  <si>
    <t>58515</t>
  </si>
  <si>
    <t>58540</t>
  </si>
  <si>
    <t>58553</t>
  </si>
  <si>
    <t>58566</t>
  </si>
  <si>
    <t>58579</t>
  </si>
  <si>
    <t>58636</t>
  </si>
  <si>
    <t>58638</t>
  </si>
  <si>
    <t>58640</t>
  </si>
  <si>
    <t>58642</t>
  </si>
  <si>
    <t>58644</t>
  </si>
  <si>
    <t>58675</t>
  </si>
  <si>
    <t>58706</t>
  </si>
  <si>
    <t>58708</t>
  </si>
  <si>
    <t>58710</t>
  </si>
  <si>
    <t>58730</t>
  </si>
  <si>
    <t>58739</t>
  </si>
  <si>
    <t>58762</t>
  </si>
  <si>
    <t>58769</t>
  </si>
  <si>
    <t>58791</t>
  </si>
  <si>
    <t>58802</t>
  </si>
  <si>
    <t>58809</t>
  </si>
  <si>
    <t>58840</t>
  </si>
  <si>
    <t>58849</t>
  </si>
  <si>
    <t>59063</t>
  </si>
  <si>
    <t>59065</t>
  </si>
  <si>
    <t>59067</t>
  </si>
  <si>
    <t>59069</t>
  </si>
  <si>
    <t>59071</t>
  </si>
  <si>
    <t>59073</t>
  </si>
  <si>
    <t>59075</t>
  </si>
  <si>
    <t>59077</t>
  </si>
  <si>
    <t>59174</t>
  </si>
  <si>
    <t>59192</t>
  </si>
  <si>
    <t>59199</t>
  </si>
  <si>
    <t>59227</t>
  </si>
  <si>
    <t>59229</t>
  </si>
  <si>
    <t>59269</t>
  </si>
  <si>
    <t>59302</t>
  </si>
  <si>
    <t>59320</t>
  </si>
  <si>
    <t>59329</t>
  </si>
  <si>
    <t>59348</t>
  </si>
  <si>
    <t>59368</t>
  </si>
  <si>
    <t>59379</t>
  </si>
  <si>
    <t>59387</t>
  </si>
  <si>
    <t>59394</t>
  </si>
  <si>
    <t>59399</t>
  </si>
  <si>
    <t>59423</t>
  </si>
  <si>
    <t>59425</t>
  </si>
  <si>
    <t>59427</t>
  </si>
  <si>
    <t>59439</t>
  </si>
  <si>
    <t>59457</t>
  </si>
  <si>
    <t>59469</t>
  </si>
  <si>
    <t>59494</t>
  </si>
  <si>
    <t>59505</t>
  </si>
  <si>
    <t>59510</t>
  </si>
  <si>
    <t>59514</t>
  </si>
  <si>
    <t>59519</t>
  </si>
  <si>
    <t>59555</t>
  </si>
  <si>
    <t>59556</t>
  </si>
  <si>
    <t>59557</t>
  </si>
  <si>
    <t>59558</t>
  </si>
  <si>
    <t>59581</t>
  </si>
  <si>
    <t>59590</t>
  </si>
  <si>
    <t>59597</t>
  </si>
  <si>
    <t>59602</t>
  </si>
  <si>
    <t>59609</t>
  </si>
  <si>
    <t>59755</t>
  </si>
  <si>
    <t>59757</t>
  </si>
  <si>
    <t>59759</t>
  </si>
  <si>
    <t>59821</t>
  </si>
  <si>
    <t>59823</t>
  </si>
  <si>
    <t>59846</t>
  </si>
  <si>
    <t>59872</t>
  </si>
  <si>
    <t>59889</t>
  </si>
  <si>
    <t>59909</t>
  </si>
  <si>
    <t>59929</t>
  </si>
  <si>
    <t>59939</t>
  </si>
  <si>
    <t>59955</t>
  </si>
  <si>
    <t>59964</t>
  </si>
  <si>
    <t>59969</t>
  </si>
  <si>
    <t>60311</t>
  </si>
  <si>
    <t>60313</t>
  </si>
  <si>
    <t>60314</t>
  </si>
  <si>
    <t>60316</t>
  </si>
  <si>
    <t>60318</t>
  </si>
  <si>
    <t>60320</t>
  </si>
  <si>
    <t>60322</t>
  </si>
  <si>
    <t>60323</t>
  </si>
  <si>
    <t>60325</t>
  </si>
  <si>
    <t>60326</t>
  </si>
  <si>
    <t>60327</t>
  </si>
  <si>
    <t>60329</t>
  </si>
  <si>
    <t>60385</t>
  </si>
  <si>
    <t>60386</t>
  </si>
  <si>
    <t>60388</t>
  </si>
  <si>
    <t>60389</t>
  </si>
  <si>
    <t>60431</t>
  </si>
  <si>
    <t>60433</t>
  </si>
  <si>
    <t>60435</t>
  </si>
  <si>
    <t>60437</t>
  </si>
  <si>
    <t>60439</t>
  </si>
  <si>
    <t>60486</t>
  </si>
  <si>
    <t>60487</t>
  </si>
  <si>
    <t>60488</t>
  </si>
  <si>
    <t>60489</t>
  </si>
  <si>
    <t>60528</t>
  </si>
  <si>
    <t>60529</t>
  </si>
  <si>
    <t>60549</t>
  </si>
  <si>
    <t>60594</t>
  </si>
  <si>
    <t>60596</t>
  </si>
  <si>
    <t>60598</t>
  </si>
  <si>
    <t>60599</t>
  </si>
  <si>
    <t>61118</t>
  </si>
  <si>
    <t>61130</t>
  </si>
  <si>
    <t>61137</t>
  </si>
  <si>
    <t>61138</t>
  </si>
  <si>
    <t>61169</t>
  </si>
  <si>
    <t>61184</t>
  </si>
  <si>
    <t>61191</t>
  </si>
  <si>
    <t>61194</t>
  </si>
  <si>
    <t>61197</t>
  </si>
  <si>
    <t>61200</t>
  </si>
  <si>
    <t>61203</t>
  </si>
  <si>
    <t>61206</t>
  </si>
  <si>
    <t>61209</t>
  </si>
  <si>
    <t>61231</t>
  </si>
  <si>
    <t>61239</t>
  </si>
  <si>
    <t>61250</t>
  </si>
  <si>
    <t>61267</t>
  </si>
  <si>
    <t>61273</t>
  </si>
  <si>
    <t>61276</t>
  </si>
  <si>
    <t>61279</t>
  </si>
  <si>
    <t>61348</t>
  </si>
  <si>
    <t>61350</t>
  </si>
  <si>
    <t>61352</t>
  </si>
  <si>
    <t>61381</t>
  </si>
  <si>
    <t>61389</t>
  </si>
  <si>
    <t>61440</t>
  </si>
  <si>
    <t>61449</t>
  </si>
  <si>
    <t>61462</t>
  </si>
  <si>
    <t>61476</t>
  </si>
  <si>
    <t>61479</t>
  </si>
  <si>
    <t>63065</t>
  </si>
  <si>
    <t>63067</t>
  </si>
  <si>
    <t>63069</t>
  </si>
  <si>
    <t>63071</t>
  </si>
  <si>
    <t>63073</t>
  </si>
  <si>
    <t>63075</t>
  </si>
  <si>
    <t>63110</t>
  </si>
  <si>
    <t>63128</t>
  </si>
  <si>
    <t>63150</t>
  </si>
  <si>
    <t>63165</t>
  </si>
  <si>
    <t>63179</t>
  </si>
  <si>
    <t>63225</t>
  </si>
  <si>
    <t>63263</t>
  </si>
  <si>
    <t>63303</t>
  </si>
  <si>
    <t>63322</t>
  </si>
  <si>
    <t>63329</t>
  </si>
  <si>
    <t>63450</t>
  </si>
  <si>
    <t>63452</t>
  </si>
  <si>
    <t>63454</t>
  </si>
  <si>
    <t>63456</t>
  </si>
  <si>
    <t>63457</t>
  </si>
  <si>
    <t>63477</t>
  </si>
  <si>
    <t>63486</t>
  </si>
  <si>
    <t>63500</t>
  </si>
  <si>
    <t>63505</t>
  </si>
  <si>
    <t>63512</t>
  </si>
  <si>
    <t>63517</t>
  </si>
  <si>
    <t>63526</t>
  </si>
  <si>
    <t>63533</t>
  </si>
  <si>
    <t>63538</t>
  </si>
  <si>
    <t>63543</t>
  </si>
  <si>
    <t>63546</t>
  </si>
  <si>
    <t>63549</t>
  </si>
  <si>
    <t>63571</t>
  </si>
  <si>
    <t>63579</t>
  </si>
  <si>
    <t>63584</t>
  </si>
  <si>
    <t>63589</t>
  </si>
  <si>
    <t>63594</t>
  </si>
  <si>
    <t>63599</t>
  </si>
  <si>
    <t>63607</t>
  </si>
  <si>
    <t>63619</t>
  </si>
  <si>
    <t>63628</t>
  </si>
  <si>
    <t>63633</t>
  </si>
  <si>
    <t>63636</t>
  </si>
  <si>
    <t>63637</t>
  </si>
  <si>
    <t>63639</t>
  </si>
  <si>
    <t>63654</t>
  </si>
  <si>
    <t>63667</t>
  </si>
  <si>
    <t>63674</t>
  </si>
  <si>
    <t>63679</t>
  </si>
  <si>
    <t>63683</t>
  </si>
  <si>
    <t>63688</t>
  </si>
  <si>
    <t>63691</t>
  </si>
  <si>
    <t>63694</t>
  </si>
  <si>
    <t>63695</t>
  </si>
  <si>
    <t>63697</t>
  </si>
  <si>
    <t>63699</t>
  </si>
  <si>
    <t>63739</t>
  </si>
  <si>
    <t>63741</t>
  </si>
  <si>
    <t>63743</t>
  </si>
  <si>
    <t>63755</t>
  </si>
  <si>
    <t>63762</t>
  </si>
  <si>
    <t>63768</t>
  </si>
  <si>
    <t>63773</t>
  </si>
  <si>
    <t>63776</t>
  </si>
  <si>
    <t>63785</t>
  </si>
  <si>
    <t>63791</t>
  </si>
  <si>
    <t>63796</t>
  </si>
  <si>
    <t>63801</t>
  </si>
  <si>
    <t>63808</t>
  </si>
  <si>
    <t>63811</t>
  </si>
  <si>
    <t>63814</t>
  </si>
  <si>
    <t>63820</t>
  </si>
  <si>
    <t>63825</t>
  </si>
  <si>
    <t>63826</t>
  </si>
  <si>
    <t>63828</t>
  </si>
  <si>
    <t>63829</t>
  </si>
  <si>
    <t>63831</t>
  </si>
  <si>
    <t>63834</t>
  </si>
  <si>
    <t>63839</t>
  </si>
  <si>
    <t>63840</t>
  </si>
  <si>
    <t>63843</t>
  </si>
  <si>
    <t>63846</t>
  </si>
  <si>
    <t>63849</t>
  </si>
  <si>
    <t>63853</t>
  </si>
  <si>
    <t>63856</t>
  </si>
  <si>
    <t>63857</t>
  </si>
  <si>
    <t>63860</t>
  </si>
  <si>
    <t>63863</t>
  </si>
  <si>
    <t>63864</t>
  </si>
  <si>
    <t>63867</t>
  </si>
  <si>
    <t>63868</t>
  </si>
  <si>
    <t>63869</t>
  </si>
  <si>
    <t>63871</t>
  </si>
  <si>
    <t>63872</t>
  </si>
  <si>
    <t>63874</t>
  </si>
  <si>
    <t>63875</t>
  </si>
  <si>
    <t>63877</t>
  </si>
  <si>
    <t>63879</t>
  </si>
  <si>
    <t>63897</t>
  </si>
  <si>
    <t>63906</t>
  </si>
  <si>
    <t>63911</t>
  </si>
  <si>
    <t>63916</t>
  </si>
  <si>
    <t>63920</t>
  </si>
  <si>
    <t>63924</t>
  </si>
  <si>
    <t>63925</t>
  </si>
  <si>
    <t>63927</t>
  </si>
  <si>
    <t>63928</t>
  </si>
  <si>
    <t>63930</t>
  </si>
  <si>
    <t>63931</t>
  </si>
  <si>
    <t>63933</t>
  </si>
  <si>
    <t>63934</t>
  </si>
  <si>
    <t>63936</t>
  </si>
  <si>
    <t>63937</t>
  </si>
  <si>
    <t>63939</t>
  </si>
  <si>
    <t>64283</t>
  </si>
  <si>
    <t>64285</t>
  </si>
  <si>
    <t>64287</t>
  </si>
  <si>
    <t>64289</t>
  </si>
  <si>
    <t>64291</t>
  </si>
  <si>
    <t>64293</t>
  </si>
  <si>
    <t>64295</t>
  </si>
  <si>
    <t>64297</t>
  </si>
  <si>
    <t>64319</t>
  </si>
  <si>
    <t>64331</t>
  </si>
  <si>
    <t>64342</t>
  </si>
  <si>
    <t>64347</t>
  </si>
  <si>
    <t>64354</t>
  </si>
  <si>
    <t>64367</t>
  </si>
  <si>
    <t>64372</t>
  </si>
  <si>
    <t>64380</t>
  </si>
  <si>
    <t>64385</t>
  </si>
  <si>
    <t>64390</t>
  </si>
  <si>
    <t>64395</t>
  </si>
  <si>
    <t>64397</t>
  </si>
  <si>
    <t>64401</t>
  </si>
  <si>
    <t>64404</t>
  </si>
  <si>
    <t>64405</t>
  </si>
  <si>
    <t>64407</t>
  </si>
  <si>
    <t>64409</t>
  </si>
  <si>
    <t>64521</t>
  </si>
  <si>
    <t>64546</t>
  </si>
  <si>
    <t>64560</t>
  </si>
  <si>
    <t>64569</t>
  </si>
  <si>
    <t>64572</t>
  </si>
  <si>
    <t>64579</t>
  </si>
  <si>
    <t>64584</t>
  </si>
  <si>
    <t>64589</t>
  </si>
  <si>
    <t>64625</t>
  </si>
  <si>
    <t>64646</t>
  </si>
  <si>
    <t>64653</t>
  </si>
  <si>
    <t>64658</t>
  </si>
  <si>
    <t>64665</t>
  </si>
  <si>
    <t>64668</t>
  </si>
  <si>
    <t>64673</t>
  </si>
  <si>
    <t>64678</t>
  </si>
  <si>
    <t>64683</t>
  </si>
  <si>
    <t>64686</t>
  </si>
  <si>
    <t>64689</t>
  </si>
  <si>
    <t>64711</t>
  </si>
  <si>
    <t>64720</t>
  </si>
  <si>
    <t>64732</t>
  </si>
  <si>
    <t>64739</t>
  </si>
  <si>
    <t>64743</t>
  </si>
  <si>
    <t>64747</t>
  </si>
  <si>
    <t>64750</t>
  </si>
  <si>
    <t>64753</t>
  </si>
  <si>
    <t>64754</t>
  </si>
  <si>
    <t>64756</t>
  </si>
  <si>
    <t>64757</t>
  </si>
  <si>
    <t>64759</t>
  </si>
  <si>
    <t>64807</t>
  </si>
  <si>
    <t>64823</t>
  </si>
  <si>
    <t>64832</t>
  </si>
  <si>
    <t>64839</t>
  </si>
  <si>
    <t>64846</t>
  </si>
  <si>
    <t>64850</t>
  </si>
  <si>
    <t>64853</t>
  </si>
  <si>
    <t>64859</t>
  </si>
  <si>
    <t>65183</t>
  </si>
  <si>
    <t>65185</t>
  </si>
  <si>
    <t>65187</t>
  </si>
  <si>
    <t>65189</t>
  </si>
  <si>
    <t>65191</t>
  </si>
  <si>
    <t>65193</t>
  </si>
  <si>
    <t>65195</t>
  </si>
  <si>
    <t>65197</t>
  </si>
  <si>
    <t>65199</t>
  </si>
  <si>
    <t>65201</t>
  </si>
  <si>
    <t>65203</t>
  </si>
  <si>
    <t>65205</t>
  </si>
  <si>
    <t>65207</t>
  </si>
  <si>
    <t>65232</t>
  </si>
  <si>
    <t>65239</t>
  </si>
  <si>
    <t>65307</t>
  </si>
  <si>
    <t>65321</t>
  </si>
  <si>
    <t>65326</t>
  </si>
  <si>
    <t>65329</t>
  </si>
  <si>
    <t>65343</t>
  </si>
  <si>
    <t>65344</t>
  </si>
  <si>
    <t>65345</t>
  </si>
  <si>
    <t>65346</t>
  </si>
  <si>
    <t>65347</t>
  </si>
  <si>
    <t>65366</t>
  </si>
  <si>
    <t>65375</t>
  </si>
  <si>
    <t>65385</t>
  </si>
  <si>
    <t>65388</t>
  </si>
  <si>
    <t>65391</t>
  </si>
  <si>
    <t>65396</t>
  </si>
  <si>
    <t>65399</t>
  </si>
  <si>
    <t>65428</t>
  </si>
  <si>
    <t>65439</t>
  </si>
  <si>
    <t>65451</t>
  </si>
  <si>
    <t>65462</t>
  </si>
  <si>
    <t>65468</t>
  </si>
  <si>
    <t>65474</t>
  </si>
  <si>
    <t>65479</t>
  </si>
  <si>
    <t>65510</t>
  </si>
  <si>
    <t>65520</t>
  </si>
  <si>
    <t>65527</t>
  </si>
  <si>
    <t>65529</t>
  </si>
  <si>
    <t>65549</t>
  </si>
  <si>
    <t>65550</t>
  </si>
  <si>
    <t>65551</t>
  </si>
  <si>
    <t>65552</t>
  </si>
  <si>
    <t>65553</t>
  </si>
  <si>
    <t>65554</t>
  </si>
  <si>
    <t>65555</t>
  </si>
  <si>
    <t>65556</t>
  </si>
  <si>
    <t>65558</t>
  </si>
  <si>
    <t>65582</t>
  </si>
  <si>
    <t>65589</t>
  </si>
  <si>
    <t>65594</t>
  </si>
  <si>
    <t>65597</t>
  </si>
  <si>
    <t>65599</t>
  </si>
  <si>
    <t>65604</t>
  </si>
  <si>
    <t>65606</t>
  </si>
  <si>
    <t>65611</t>
  </si>
  <si>
    <t>65614</t>
  </si>
  <si>
    <t>65618</t>
  </si>
  <si>
    <t>65620</t>
  </si>
  <si>
    <t>65623</t>
  </si>
  <si>
    <t>65624</t>
  </si>
  <si>
    <t>65626</t>
  </si>
  <si>
    <t>65627</t>
  </si>
  <si>
    <t>65629</t>
  </si>
  <si>
    <t>65719</t>
  </si>
  <si>
    <t>65760</t>
  </si>
  <si>
    <t>65779</t>
  </si>
  <si>
    <t>65795</t>
  </si>
  <si>
    <t>65812</t>
  </si>
  <si>
    <t>65817</t>
  </si>
  <si>
    <t>65824</t>
  </si>
  <si>
    <t>65830</t>
  </si>
  <si>
    <t>65835</t>
  </si>
  <si>
    <t>65843</t>
  </si>
  <si>
    <t>65929</t>
  </si>
  <si>
    <t>65931</t>
  </si>
  <si>
    <t>65933</t>
  </si>
  <si>
    <t>65934</t>
  </si>
  <si>
    <t>65936</t>
  </si>
  <si>
    <t>66111</t>
  </si>
  <si>
    <t>66113</t>
  </si>
  <si>
    <t>66115</t>
  </si>
  <si>
    <t>66117</t>
  </si>
  <si>
    <t>66119</t>
  </si>
  <si>
    <t>66121</t>
  </si>
  <si>
    <t>66123</t>
  </si>
  <si>
    <t>66125</t>
  </si>
  <si>
    <t>66126</t>
  </si>
  <si>
    <t>66127</t>
  </si>
  <si>
    <t>66128</t>
  </si>
  <si>
    <t>66129</t>
  </si>
  <si>
    <t>66130</t>
  </si>
  <si>
    <t>66131</t>
  </si>
  <si>
    <t>66132</t>
  </si>
  <si>
    <t>66133</t>
  </si>
  <si>
    <t>66265</t>
  </si>
  <si>
    <t>66271</t>
  </si>
  <si>
    <t>66280</t>
  </si>
  <si>
    <t>66287</t>
  </si>
  <si>
    <t>66292</t>
  </si>
  <si>
    <t>66299</t>
  </si>
  <si>
    <t>66333</t>
  </si>
  <si>
    <t>66346</t>
  </si>
  <si>
    <t>66352</t>
  </si>
  <si>
    <t>66359</t>
  </si>
  <si>
    <t>66386</t>
  </si>
  <si>
    <t>66399</t>
  </si>
  <si>
    <t>66424</t>
  </si>
  <si>
    <t>66440</t>
  </si>
  <si>
    <t>66450</t>
  </si>
  <si>
    <t>66453</t>
  </si>
  <si>
    <t>66459</t>
  </si>
  <si>
    <t>66482</t>
  </si>
  <si>
    <t>66484</t>
  </si>
  <si>
    <t>66497</t>
  </si>
  <si>
    <t>66500</t>
  </si>
  <si>
    <t>66501</t>
  </si>
  <si>
    <t>66503</t>
  </si>
  <si>
    <t>66504</t>
  </si>
  <si>
    <t>66506</t>
  </si>
  <si>
    <t>66507</t>
  </si>
  <si>
    <t>66509</t>
  </si>
  <si>
    <t>66538</t>
  </si>
  <si>
    <t>66539</t>
  </si>
  <si>
    <t>66540</t>
  </si>
  <si>
    <t>66557</t>
  </si>
  <si>
    <t>66564</t>
  </si>
  <si>
    <t>66571</t>
  </si>
  <si>
    <t>66578</t>
  </si>
  <si>
    <t>66583</t>
  </si>
  <si>
    <t>66589</t>
  </si>
  <si>
    <t>66606</t>
  </si>
  <si>
    <t>66620</t>
  </si>
  <si>
    <t>66625</t>
  </si>
  <si>
    <t>66629</t>
  </si>
  <si>
    <t>66636</t>
  </si>
  <si>
    <t>66640</t>
  </si>
  <si>
    <t>66646</t>
  </si>
  <si>
    <t>66649</t>
  </si>
  <si>
    <t>66663</t>
  </si>
  <si>
    <t>66679</t>
  </si>
  <si>
    <t>66687</t>
  </si>
  <si>
    <t>66693</t>
  </si>
  <si>
    <t>66701</t>
  </si>
  <si>
    <t>66706</t>
  </si>
  <si>
    <t>66709</t>
  </si>
  <si>
    <t>66740</t>
  </si>
  <si>
    <t>66763</t>
  </si>
  <si>
    <t>66773</t>
  </si>
  <si>
    <t>66780</t>
  </si>
  <si>
    <t>66787</t>
  </si>
  <si>
    <t>66793</t>
  </si>
  <si>
    <t>66798</t>
  </si>
  <si>
    <t>66802</t>
  </si>
  <si>
    <t>66806</t>
  </si>
  <si>
    <t>66809</t>
  </si>
  <si>
    <t>66822</t>
  </si>
  <si>
    <t>66839</t>
  </si>
  <si>
    <t>66849</t>
  </si>
  <si>
    <t>66851</t>
  </si>
  <si>
    <t>66862</t>
  </si>
  <si>
    <t>66869</t>
  </si>
  <si>
    <t>66871</t>
  </si>
  <si>
    <t>66877</t>
  </si>
  <si>
    <t>66879</t>
  </si>
  <si>
    <t>66882</t>
  </si>
  <si>
    <t>66885</t>
  </si>
  <si>
    <t>66887</t>
  </si>
  <si>
    <t>66892</t>
  </si>
  <si>
    <t>66894</t>
  </si>
  <si>
    <t>66901</t>
  </si>
  <si>
    <t>66903</t>
  </si>
  <si>
    <t>66904</t>
  </si>
  <si>
    <t>66907</t>
  </si>
  <si>
    <t>66909</t>
  </si>
  <si>
    <t>66914</t>
  </si>
  <si>
    <t>66916</t>
  </si>
  <si>
    <t>66917</t>
  </si>
  <si>
    <t>66919</t>
  </si>
  <si>
    <t>66953</t>
  </si>
  <si>
    <t>66954</t>
  </si>
  <si>
    <t>66955</t>
  </si>
  <si>
    <t>66957</t>
  </si>
  <si>
    <t>66969</t>
  </si>
  <si>
    <t>66976</t>
  </si>
  <si>
    <t>66978</t>
  </si>
  <si>
    <t>66981</t>
  </si>
  <si>
    <t>66987</t>
  </si>
  <si>
    <t>66989</t>
  </si>
  <si>
    <t>66994</t>
  </si>
  <si>
    <t>66996</t>
  </si>
  <si>
    <t>66999</t>
  </si>
  <si>
    <t>67059</t>
  </si>
  <si>
    <t>67061</t>
  </si>
  <si>
    <t>67063</t>
  </si>
  <si>
    <t>67065</t>
  </si>
  <si>
    <t>67067</t>
  </si>
  <si>
    <t>67069</t>
  </si>
  <si>
    <t>67071</t>
  </si>
  <si>
    <t>67098</t>
  </si>
  <si>
    <t>67105</t>
  </si>
  <si>
    <t>67112</t>
  </si>
  <si>
    <t>67117</t>
  </si>
  <si>
    <t>67122</t>
  </si>
  <si>
    <t>67125</t>
  </si>
  <si>
    <t>67126</t>
  </si>
  <si>
    <t>67127</t>
  </si>
  <si>
    <t>67133</t>
  </si>
  <si>
    <t>67134</t>
  </si>
  <si>
    <t>67136</t>
  </si>
  <si>
    <t>67141</t>
  </si>
  <si>
    <t>67146</t>
  </si>
  <si>
    <t>67147</t>
  </si>
  <si>
    <t>67149</t>
  </si>
  <si>
    <t>67150</t>
  </si>
  <si>
    <t>67152</t>
  </si>
  <si>
    <t>67157</t>
  </si>
  <si>
    <t>67158</t>
  </si>
  <si>
    <t>67159</t>
  </si>
  <si>
    <t>67161</t>
  </si>
  <si>
    <t>67165</t>
  </si>
  <si>
    <t>67166</t>
  </si>
  <si>
    <t>67167</t>
  </si>
  <si>
    <t>67169</t>
  </si>
  <si>
    <t>67227</t>
  </si>
  <si>
    <t>67229</t>
  </si>
  <si>
    <t>67240</t>
  </si>
  <si>
    <t>67245</t>
  </si>
  <si>
    <t>67246</t>
  </si>
  <si>
    <t>67251</t>
  </si>
  <si>
    <t>67256</t>
  </si>
  <si>
    <t>67258</t>
  </si>
  <si>
    <t>67259</t>
  </si>
  <si>
    <t>67269</t>
  </si>
  <si>
    <t>67271</t>
  </si>
  <si>
    <t>67273</t>
  </si>
  <si>
    <t>67278</t>
  </si>
  <si>
    <t>67280</t>
  </si>
  <si>
    <t>67281</t>
  </si>
  <si>
    <t>67283</t>
  </si>
  <si>
    <t>67292</t>
  </si>
  <si>
    <t>67294</t>
  </si>
  <si>
    <t>67295</t>
  </si>
  <si>
    <t>67297</t>
  </si>
  <si>
    <t>67304</t>
  </si>
  <si>
    <t>67305</t>
  </si>
  <si>
    <t>67307</t>
  </si>
  <si>
    <t>67308</t>
  </si>
  <si>
    <t>67310</t>
  </si>
  <si>
    <t>67311</t>
  </si>
  <si>
    <t>67316</t>
  </si>
  <si>
    <t>67317</t>
  </si>
  <si>
    <t>67319</t>
  </si>
  <si>
    <t>67346</t>
  </si>
  <si>
    <t>67354</t>
  </si>
  <si>
    <t>67360</t>
  </si>
  <si>
    <t>67361</t>
  </si>
  <si>
    <t>67363</t>
  </si>
  <si>
    <t>67365</t>
  </si>
  <si>
    <t>67366</t>
  </si>
  <si>
    <t>67368</t>
  </si>
  <si>
    <t>67373</t>
  </si>
  <si>
    <t>67374</t>
  </si>
  <si>
    <t>67376</t>
  </si>
  <si>
    <t>67377</t>
  </si>
  <si>
    <t>67378</t>
  </si>
  <si>
    <t>67433</t>
  </si>
  <si>
    <t>67434</t>
  </si>
  <si>
    <t>67435</t>
  </si>
  <si>
    <t>67454</t>
  </si>
  <si>
    <t>67459</t>
  </si>
  <si>
    <t>67466</t>
  </si>
  <si>
    <t>67468</t>
  </si>
  <si>
    <t>67471</t>
  </si>
  <si>
    <t>67472</t>
  </si>
  <si>
    <t>67473</t>
  </si>
  <si>
    <t>67475</t>
  </si>
  <si>
    <t>67480</t>
  </si>
  <si>
    <t>67482</t>
  </si>
  <si>
    <t>67483</t>
  </si>
  <si>
    <t>67487</t>
  </si>
  <si>
    <t>67489</t>
  </si>
  <si>
    <t>67547</t>
  </si>
  <si>
    <t>67549</t>
  </si>
  <si>
    <t>67550</t>
  </si>
  <si>
    <t>67551</t>
  </si>
  <si>
    <t>67574</t>
  </si>
  <si>
    <t>67575</t>
  </si>
  <si>
    <t>67577</t>
  </si>
  <si>
    <t>67578</t>
  </si>
  <si>
    <t>67580</t>
  </si>
  <si>
    <t>67582</t>
  </si>
  <si>
    <t>67583</t>
  </si>
  <si>
    <t>67585</t>
  </si>
  <si>
    <t>67586</t>
  </si>
  <si>
    <t>67587</t>
  </si>
  <si>
    <t>67590</t>
  </si>
  <si>
    <t>67591</t>
  </si>
  <si>
    <t>67592</t>
  </si>
  <si>
    <t>67593</t>
  </si>
  <si>
    <t>67595</t>
  </si>
  <si>
    <t>67596</t>
  </si>
  <si>
    <t>67598</t>
  </si>
  <si>
    <t>67599</t>
  </si>
  <si>
    <t>67655</t>
  </si>
  <si>
    <t>67657</t>
  </si>
  <si>
    <t>67659</t>
  </si>
  <si>
    <t>67661</t>
  </si>
  <si>
    <t>67663</t>
  </si>
  <si>
    <t>67677</t>
  </si>
  <si>
    <t>67678</t>
  </si>
  <si>
    <t>67680</t>
  </si>
  <si>
    <t>67681</t>
  </si>
  <si>
    <t>67685</t>
  </si>
  <si>
    <t>67686</t>
  </si>
  <si>
    <t>67688</t>
  </si>
  <si>
    <t>67691</t>
  </si>
  <si>
    <t>67693</t>
  </si>
  <si>
    <t>67697</t>
  </si>
  <si>
    <t>67699</t>
  </si>
  <si>
    <t>67700</t>
  </si>
  <si>
    <t>67701</t>
  </si>
  <si>
    <t>67705</t>
  </si>
  <si>
    <t>67706</t>
  </si>
  <si>
    <t>67707</t>
  </si>
  <si>
    <t>67714</t>
  </si>
  <si>
    <t>67715</t>
  </si>
  <si>
    <t>67716</t>
  </si>
  <si>
    <t>67718</t>
  </si>
  <si>
    <t>67722</t>
  </si>
  <si>
    <t>67724</t>
  </si>
  <si>
    <t>67725</t>
  </si>
  <si>
    <t>67727</t>
  </si>
  <si>
    <t>67728</t>
  </si>
  <si>
    <t>67729</t>
  </si>
  <si>
    <t>67731</t>
  </si>
  <si>
    <t>67732</t>
  </si>
  <si>
    <t>67734</t>
  </si>
  <si>
    <t>67735</t>
  </si>
  <si>
    <t>67737</t>
  </si>
  <si>
    <t>67742</t>
  </si>
  <si>
    <t>67744</t>
  </si>
  <si>
    <t>67745</t>
  </si>
  <si>
    <t>67746</t>
  </si>
  <si>
    <t>67748</t>
  </si>
  <si>
    <t>67749</t>
  </si>
  <si>
    <t>67752</t>
  </si>
  <si>
    <t>67753</t>
  </si>
  <si>
    <t>67754</t>
  </si>
  <si>
    <t>67756</t>
  </si>
  <si>
    <t>67757</t>
  </si>
  <si>
    <t>67759</t>
  </si>
  <si>
    <t>67806</t>
  </si>
  <si>
    <t>67808</t>
  </si>
  <si>
    <t>67811</t>
  </si>
  <si>
    <t>67813</t>
  </si>
  <si>
    <t>67814</t>
  </si>
  <si>
    <t>67816</t>
  </si>
  <si>
    <t>67817</t>
  </si>
  <si>
    <t>67819</t>
  </si>
  <si>
    <t>67821</t>
  </si>
  <si>
    <t>67822</t>
  </si>
  <si>
    <t>67823</t>
  </si>
  <si>
    <t>67824</t>
  </si>
  <si>
    <t>67826</t>
  </si>
  <si>
    <t>67827</t>
  </si>
  <si>
    <t>67829</t>
  </si>
  <si>
    <t>68159</t>
  </si>
  <si>
    <t>68161</t>
  </si>
  <si>
    <t>68163</t>
  </si>
  <si>
    <t>68165</t>
  </si>
  <si>
    <t>68167</t>
  </si>
  <si>
    <t>68169</t>
  </si>
  <si>
    <t>68199</t>
  </si>
  <si>
    <t>68219</t>
  </si>
  <si>
    <t>68229</t>
  </si>
  <si>
    <t>68239</t>
  </si>
  <si>
    <t>68259</t>
  </si>
  <si>
    <t>68305</t>
  </si>
  <si>
    <t>68307</t>
  </si>
  <si>
    <t>68309</t>
  </si>
  <si>
    <t>68519</t>
  </si>
  <si>
    <t>68526</t>
  </si>
  <si>
    <t>68535</t>
  </si>
  <si>
    <t>68542</t>
  </si>
  <si>
    <t>68549</t>
  </si>
  <si>
    <t>68623</t>
  </si>
  <si>
    <t>68642</t>
  </si>
  <si>
    <t>68647</t>
  </si>
  <si>
    <t>68649</t>
  </si>
  <si>
    <t>68723</t>
  </si>
  <si>
    <t>68753</t>
  </si>
  <si>
    <t>68766</t>
  </si>
  <si>
    <t>68775</t>
  </si>
  <si>
    <t>68782</t>
  </si>
  <si>
    <t>68789</t>
  </si>
  <si>
    <t>68794</t>
  </si>
  <si>
    <t>68799</t>
  </si>
  <si>
    <t>68804</t>
  </si>
  <si>
    <t>68809</t>
  </si>
  <si>
    <t>69115</t>
  </si>
  <si>
    <t>69117</t>
  </si>
  <si>
    <t>69118</t>
  </si>
  <si>
    <t>69120</t>
  </si>
  <si>
    <t>69121</t>
  </si>
  <si>
    <t>69123</t>
  </si>
  <si>
    <t>69124</t>
  </si>
  <si>
    <t>69126</t>
  </si>
  <si>
    <t>69151</t>
  </si>
  <si>
    <t>69168</t>
  </si>
  <si>
    <t>69181</t>
  </si>
  <si>
    <t>69190</t>
  </si>
  <si>
    <t>69198</t>
  </si>
  <si>
    <t>69207</t>
  </si>
  <si>
    <t>69214</t>
  </si>
  <si>
    <t>69221</t>
  </si>
  <si>
    <t>69226</t>
  </si>
  <si>
    <t>69231</t>
  </si>
  <si>
    <t>69234</t>
  </si>
  <si>
    <t>69239</t>
  </si>
  <si>
    <t>69242</t>
  </si>
  <si>
    <t>69245</t>
  </si>
  <si>
    <t>69250</t>
  </si>
  <si>
    <t>69251</t>
  </si>
  <si>
    <t>69253</t>
  </si>
  <si>
    <t>69254</t>
  </si>
  <si>
    <t>69256</t>
  </si>
  <si>
    <t>69257</t>
  </si>
  <si>
    <t>69259</t>
  </si>
  <si>
    <t>69412</t>
  </si>
  <si>
    <t>69427</t>
  </si>
  <si>
    <t>69429</t>
  </si>
  <si>
    <t>69434</t>
  </si>
  <si>
    <t>69436</t>
  </si>
  <si>
    <t>69437</t>
  </si>
  <si>
    <t>69439</t>
  </si>
  <si>
    <t>69469</t>
  </si>
  <si>
    <t>69483</t>
  </si>
  <si>
    <t>69488</t>
  </si>
  <si>
    <t>69493</t>
  </si>
  <si>
    <t>69502</t>
  </si>
  <si>
    <t>69509</t>
  </si>
  <si>
    <t>69514</t>
  </si>
  <si>
    <t>69517</t>
  </si>
  <si>
    <t>69518</t>
  </si>
  <si>
    <t>70173</t>
  </si>
  <si>
    <t>70174</t>
  </si>
  <si>
    <t>70176</t>
  </si>
  <si>
    <t>70178</t>
  </si>
  <si>
    <t>70180</t>
  </si>
  <si>
    <t>70182</t>
  </si>
  <si>
    <t>70184</t>
  </si>
  <si>
    <t>70186</t>
  </si>
  <si>
    <t>70188</t>
  </si>
  <si>
    <t>70190</t>
  </si>
  <si>
    <t>70191</t>
  </si>
  <si>
    <t>70192</t>
  </si>
  <si>
    <t>70193</t>
  </si>
  <si>
    <t>70195</t>
  </si>
  <si>
    <t>70197</t>
  </si>
  <si>
    <t>70199</t>
  </si>
  <si>
    <t>70327</t>
  </si>
  <si>
    <t>70329</t>
  </si>
  <si>
    <t>70372</t>
  </si>
  <si>
    <t>70374</t>
  </si>
  <si>
    <t>70376</t>
  </si>
  <si>
    <t>70378</t>
  </si>
  <si>
    <t>70435</t>
  </si>
  <si>
    <t>70437</t>
  </si>
  <si>
    <t>70439</t>
  </si>
  <si>
    <t>70469</t>
  </si>
  <si>
    <t>70499</t>
  </si>
  <si>
    <t>70563</t>
  </si>
  <si>
    <t>70565</t>
  </si>
  <si>
    <t>70567</t>
  </si>
  <si>
    <t>70569</t>
  </si>
  <si>
    <t>70597</t>
  </si>
  <si>
    <t>70599</t>
  </si>
  <si>
    <t>70619</t>
  </si>
  <si>
    <t>70629</t>
  </si>
  <si>
    <t>70734</t>
  </si>
  <si>
    <t>70736</t>
  </si>
  <si>
    <t>70771</t>
  </si>
  <si>
    <t>70794</t>
  </si>
  <si>
    <t>70806</t>
  </si>
  <si>
    <t>70825</t>
  </si>
  <si>
    <t>70839</t>
  </si>
  <si>
    <t>71032</t>
  </si>
  <si>
    <t>71034</t>
  </si>
  <si>
    <t>71063</t>
  </si>
  <si>
    <t>71065</t>
  </si>
  <si>
    <t>71067</t>
  </si>
  <si>
    <t>71069</t>
  </si>
  <si>
    <t>71083</t>
  </si>
  <si>
    <t>71088</t>
  </si>
  <si>
    <t>71093</t>
  </si>
  <si>
    <t>71101</t>
  </si>
  <si>
    <t>71106</t>
  </si>
  <si>
    <t>71111</t>
  </si>
  <si>
    <t>71116</t>
  </si>
  <si>
    <t>71120</t>
  </si>
  <si>
    <t>71126</t>
  </si>
  <si>
    <t>71131</t>
  </si>
  <si>
    <t>71134</t>
  </si>
  <si>
    <t>71139</t>
  </si>
  <si>
    <t>71144</t>
  </si>
  <si>
    <t>71149</t>
  </si>
  <si>
    <t>71154</t>
  </si>
  <si>
    <t>71155</t>
  </si>
  <si>
    <t>71157</t>
  </si>
  <si>
    <t>71159</t>
  </si>
  <si>
    <t>71229</t>
  </si>
  <si>
    <t>71254</t>
  </si>
  <si>
    <t>71263</t>
  </si>
  <si>
    <t>71272</t>
  </si>
  <si>
    <t>71277</t>
  </si>
  <si>
    <t>71282</t>
  </si>
  <si>
    <t>71287</t>
  </si>
  <si>
    <t>71292</t>
  </si>
  <si>
    <t>71296</t>
  </si>
  <si>
    <t>71297</t>
  </si>
  <si>
    <t>71299</t>
  </si>
  <si>
    <t>71332</t>
  </si>
  <si>
    <t>71334</t>
  </si>
  <si>
    <t>71336</t>
  </si>
  <si>
    <t>71364</t>
  </si>
  <si>
    <t>71384</t>
  </si>
  <si>
    <t>71394</t>
  </si>
  <si>
    <t>71397</t>
  </si>
  <si>
    <t>71404</t>
  </si>
  <si>
    <t>71409</t>
  </si>
  <si>
    <t>71522</t>
  </si>
  <si>
    <t>71540</t>
  </si>
  <si>
    <t>71543</t>
  </si>
  <si>
    <t>71546</t>
  </si>
  <si>
    <t>71549</t>
  </si>
  <si>
    <t>71554</t>
  </si>
  <si>
    <t>71560</t>
  </si>
  <si>
    <t>71563</t>
  </si>
  <si>
    <t>71566</t>
  </si>
  <si>
    <t>71570</t>
  </si>
  <si>
    <t>71573</t>
  </si>
  <si>
    <t>71576</t>
  </si>
  <si>
    <t>71577</t>
  </si>
  <si>
    <t>71579</t>
  </si>
  <si>
    <t>71634</t>
  </si>
  <si>
    <t>71636</t>
  </si>
  <si>
    <t>71638</t>
  </si>
  <si>
    <t>71640</t>
  </si>
  <si>
    <t>71642</t>
  </si>
  <si>
    <t>71665</t>
  </si>
  <si>
    <t>71672</t>
  </si>
  <si>
    <t>71679</t>
  </si>
  <si>
    <t>71686</t>
  </si>
  <si>
    <t>71691</t>
  </si>
  <si>
    <t>71696</t>
  </si>
  <si>
    <t>71701</t>
  </si>
  <si>
    <t>71706</t>
  </si>
  <si>
    <t>71711</t>
  </si>
  <si>
    <t>71717</t>
  </si>
  <si>
    <t>71720</t>
  </si>
  <si>
    <t>71723</t>
  </si>
  <si>
    <t>71726</t>
  </si>
  <si>
    <t>71729</t>
  </si>
  <si>
    <t>71732</t>
  </si>
  <si>
    <t>71735</t>
  </si>
  <si>
    <t>71737</t>
  </si>
  <si>
    <t>71739</t>
  </si>
  <si>
    <t>72070</t>
  </si>
  <si>
    <t>72072</t>
  </si>
  <si>
    <t>72074</t>
  </si>
  <si>
    <t>72076</t>
  </si>
  <si>
    <t>72108</t>
  </si>
  <si>
    <t>72116</t>
  </si>
  <si>
    <t>72119</t>
  </si>
  <si>
    <t>72124</t>
  </si>
  <si>
    <t>72127</t>
  </si>
  <si>
    <t>72131</t>
  </si>
  <si>
    <t>72135</t>
  </si>
  <si>
    <t>72138</t>
  </si>
  <si>
    <t>72141</t>
  </si>
  <si>
    <t>72144</t>
  </si>
  <si>
    <t>72145</t>
  </si>
  <si>
    <t>72147</t>
  </si>
  <si>
    <t>72149</t>
  </si>
  <si>
    <t>72160</t>
  </si>
  <si>
    <t>72172</t>
  </si>
  <si>
    <t>72175</t>
  </si>
  <si>
    <t>72178</t>
  </si>
  <si>
    <t>72181</t>
  </si>
  <si>
    <t>72184</t>
  </si>
  <si>
    <t>72186</t>
  </si>
  <si>
    <t>72189</t>
  </si>
  <si>
    <t>72202</t>
  </si>
  <si>
    <t>72213</t>
  </si>
  <si>
    <t>72218</t>
  </si>
  <si>
    <t>72221</t>
  </si>
  <si>
    <t>72224</t>
  </si>
  <si>
    <t>72226</t>
  </si>
  <si>
    <t>72227</t>
  </si>
  <si>
    <t>72229</t>
  </si>
  <si>
    <t>72250</t>
  </si>
  <si>
    <t>72270</t>
  </si>
  <si>
    <t>72275</t>
  </si>
  <si>
    <t>72280</t>
  </si>
  <si>
    <t>72285</t>
  </si>
  <si>
    <t>72290</t>
  </si>
  <si>
    <t>72291</t>
  </si>
  <si>
    <t>72293</t>
  </si>
  <si>
    <t>72294</t>
  </si>
  <si>
    <t>72296</t>
  </si>
  <si>
    <t>72297</t>
  </si>
  <si>
    <t>72299</t>
  </si>
  <si>
    <t>72336</t>
  </si>
  <si>
    <t>72348</t>
  </si>
  <si>
    <t>72351</t>
  </si>
  <si>
    <t>72355</t>
  </si>
  <si>
    <t>72356</t>
  </si>
  <si>
    <t>72358</t>
  </si>
  <si>
    <t>72359</t>
  </si>
  <si>
    <t>72361</t>
  </si>
  <si>
    <t>72362</t>
  </si>
  <si>
    <t>72364</t>
  </si>
  <si>
    <t>72365</t>
  </si>
  <si>
    <t>72367</t>
  </si>
  <si>
    <t>72369</t>
  </si>
  <si>
    <t>72379</t>
  </si>
  <si>
    <t>72393</t>
  </si>
  <si>
    <t>72401</t>
  </si>
  <si>
    <t>72406</t>
  </si>
  <si>
    <t>72411</t>
  </si>
  <si>
    <t>72414</t>
  </si>
  <si>
    <t>72415</t>
  </si>
  <si>
    <t>72417</t>
  </si>
  <si>
    <t>72419</t>
  </si>
  <si>
    <t>72458</t>
  </si>
  <si>
    <t>72459</t>
  </si>
  <si>
    <t>72461</t>
  </si>
  <si>
    <t>72469</t>
  </si>
  <si>
    <t>72474</t>
  </si>
  <si>
    <t>72475</t>
  </si>
  <si>
    <t>72477</t>
  </si>
  <si>
    <t>72479</t>
  </si>
  <si>
    <t>72488</t>
  </si>
  <si>
    <t>72501</t>
  </si>
  <si>
    <t>72505</t>
  </si>
  <si>
    <t>72510</t>
  </si>
  <si>
    <t>72511</t>
  </si>
  <si>
    <t>72513</t>
  </si>
  <si>
    <t>72514</t>
  </si>
  <si>
    <t>72516</t>
  </si>
  <si>
    <t>72517</t>
  </si>
  <si>
    <t>72519</t>
  </si>
  <si>
    <t>72525</t>
  </si>
  <si>
    <t>72531</t>
  </si>
  <si>
    <t>72532</t>
  </si>
  <si>
    <t>72534</t>
  </si>
  <si>
    <t>72535</t>
  </si>
  <si>
    <t>72537</t>
  </si>
  <si>
    <t>72539</t>
  </si>
  <si>
    <t>72555</t>
  </si>
  <si>
    <t>72574</t>
  </si>
  <si>
    <t>72581</t>
  </si>
  <si>
    <t>72582</t>
  </si>
  <si>
    <t>72584</t>
  </si>
  <si>
    <t>72585</t>
  </si>
  <si>
    <t>72587</t>
  </si>
  <si>
    <t>72589</t>
  </si>
  <si>
    <t>72622</t>
  </si>
  <si>
    <t>72631</t>
  </si>
  <si>
    <t>72636</t>
  </si>
  <si>
    <t>72639</t>
  </si>
  <si>
    <t>72644</t>
  </si>
  <si>
    <t>72649</t>
  </si>
  <si>
    <t>72654</t>
  </si>
  <si>
    <t>72655</t>
  </si>
  <si>
    <t>72657</t>
  </si>
  <si>
    <t>72658</t>
  </si>
  <si>
    <t>72660</t>
  </si>
  <si>
    <t>72661</t>
  </si>
  <si>
    <t>72663</t>
  </si>
  <si>
    <t>72664</t>
  </si>
  <si>
    <t>72666</t>
  </si>
  <si>
    <t>72667</t>
  </si>
  <si>
    <t>72669</t>
  </si>
  <si>
    <t>72760</t>
  </si>
  <si>
    <t>72762</t>
  </si>
  <si>
    <t>72764</t>
  </si>
  <si>
    <t>72766</t>
  </si>
  <si>
    <t>72768</t>
  </si>
  <si>
    <t>72770</t>
  </si>
  <si>
    <t>72793</t>
  </si>
  <si>
    <t>72800</t>
  </si>
  <si>
    <t>72805</t>
  </si>
  <si>
    <t>72810</t>
  </si>
  <si>
    <t>72813</t>
  </si>
  <si>
    <t>72818</t>
  </si>
  <si>
    <t>72820</t>
  </si>
  <si>
    <t>72827</t>
  </si>
  <si>
    <t>72829</t>
  </si>
  <si>
    <t>73033</t>
  </si>
  <si>
    <t>73035</t>
  </si>
  <si>
    <t>73037</t>
  </si>
  <si>
    <t>73054</t>
  </si>
  <si>
    <t>73061</t>
  </si>
  <si>
    <t>73066</t>
  </si>
  <si>
    <t>73072</t>
  </si>
  <si>
    <t>73079</t>
  </si>
  <si>
    <t>73084</t>
  </si>
  <si>
    <t>73087</t>
  </si>
  <si>
    <t>73092</t>
  </si>
  <si>
    <t>73095</t>
  </si>
  <si>
    <t>73098</t>
  </si>
  <si>
    <t>73099</t>
  </si>
  <si>
    <t>73101</t>
  </si>
  <si>
    <t>73102</t>
  </si>
  <si>
    <t>73104</t>
  </si>
  <si>
    <t>73105</t>
  </si>
  <si>
    <t>73107</t>
  </si>
  <si>
    <t>73108</t>
  </si>
  <si>
    <t>73110</t>
  </si>
  <si>
    <t>73111</t>
  </si>
  <si>
    <t>73113</t>
  </si>
  <si>
    <t>73114</t>
  </si>
  <si>
    <t>73116</t>
  </si>
  <si>
    <t>73117</t>
  </si>
  <si>
    <t>73119</t>
  </si>
  <si>
    <t>73207</t>
  </si>
  <si>
    <t>73230</t>
  </si>
  <si>
    <t>73235</t>
  </si>
  <si>
    <t>73240</t>
  </si>
  <si>
    <t>73249</t>
  </si>
  <si>
    <t>73252</t>
  </si>
  <si>
    <t>73257</t>
  </si>
  <si>
    <t>73262</t>
  </si>
  <si>
    <t>73265</t>
  </si>
  <si>
    <t>73266</t>
  </si>
  <si>
    <t>73268</t>
  </si>
  <si>
    <t>73269</t>
  </si>
  <si>
    <t>73271</t>
  </si>
  <si>
    <t>73272</t>
  </si>
  <si>
    <t>73274</t>
  </si>
  <si>
    <t>73275</t>
  </si>
  <si>
    <t>73277</t>
  </si>
  <si>
    <t>73278</t>
  </si>
  <si>
    <t>73312</t>
  </si>
  <si>
    <t>73326</t>
  </si>
  <si>
    <t>73329</t>
  </si>
  <si>
    <t>73333</t>
  </si>
  <si>
    <t>73337</t>
  </si>
  <si>
    <t>73340</t>
  </si>
  <si>
    <t>73342</t>
  </si>
  <si>
    <t>73344</t>
  </si>
  <si>
    <t>73345</t>
  </si>
  <si>
    <t>73347</t>
  </si>
  <si>
    <t>73349</t>
  </si>
  <si>
    <t>73430</t>
  </si>
  <si>
    <t>73431</t>
  </si>
  <si>
    <t>73432</t>
  </si>
  <si>
    <t>73433</t>
  </si>
  <si>
    <t>73434</t>
  </si>
  <si>
    <t>73441</t>
  </si>
  <si>
    <t>73447</t>
  </si>
  <si>
    <t>73450</t>
  </si>
  <si>
    <t>73453</t>
  </si>
  <si>
    <t>73457</t>
  </si>
  <si>
    <t>73460</t>
  </si>
  <si>
    <t>73463</t>
  </si>
  <si>
    <t>73466</t>
  </si>
  <si>
    <t>73467</t>
  </si>
  <si>
    <t>73469</t>
  </si>
  <si>
    <t>73479</t>
  </si>
  <si>
    <t>73485</t>
  </si>
  <si>
    <t>73486</t>
  </si>
  <si>
    <t>73488</t>
  </si>
  <si>
    <t>73489</t>
  </si>
  <si>
    <t>73491</t>
  </si>
  <si>
    <t>73492</t>
  </si>
  <si>
    <t>73494</t>
  </si>
  <si>
    <t>73495</t>
  </si>
  <si>
    <t>73497</t>
  </si>
  <si>
    <t>73499</t>
  </si>
  <si>
    <t>73525</t>
  </si>
  <si>
    <t>73527</t>
  </si>
  <si>
    <t>73529</t>
  </si>
  <si>
    <t>73540</t>
  </si>
  <si>
    <t>73547</t>
  </si>
  <si>
    <t>73550</t>
  </si>
  <si>
    <t>73553</t>
  </si>
  <si>
    <t>73557</t>
  </si>
  <si>
    <t>73560</t>
  </si>
  <si>
    <t>73563</t>
  </si>
  <si>
    <t>73565</t>
  </si>
  <si>
    <t>73566</t>
  </si>
  <si>
    <t>73568</t>
  </si>
  <si>
    <t>73569</t>
  </si>
  <si>
    <t>73571</t>
  </si>
  <si>
    <t>73572</t>
  </si>
  <si>
    <t>73574</t>
  </si>
  <si>
    <t>73575</t>
  </si>
  <si>
    <t>73577</t>
  </si>
  <si>
    <t>73579</t>
  </si>
  <si>
    <t>73614</t>
  </si>
  <si>
    <t>73630</t>
  </si>
  <si>
    <t>73635</t>
  </si>
  <si>
    <t>73642</t>
  </si>
  <si>
    <t>73650</t>
  </si>
  <si>
    <t>73655</t>
  </si>
  <si>
    <t>73660</t>
  </si>
  <si>
    <t>73663</t>
  </si>
  <si>
    <t>73666</t>
  </si>
  <si>
    <t>73667</t>
  </si>
  <si>
    <t>73669</t>
  </si>
  <si>
    <t>73728</t>
  </si>
  <si>
    <t>73730</t>
  </si>
  <si>
    <t>73732</t>
  </si>
  <si>
    <t>73733</t>
  </si>
  <si>
    <t>73734</t>
  </si>
  <si>
    <t>73760</t>
  </si>
  <si>
    <t>73765</t>
  </si>
  <si>
    <t>73770</t>
  </si>
  <si>
    <t>73773</t>
  </si>
  <si>
    <t>73776</t>
  </si>
  <si>
    <t>73779</t>
  </si>
  <si>
    <t>74072</t>
  </si>
  <si>
    <t>74074</t>
  </si>
  <si>
    <t>74076</t>
  </si>
  <si>
    <t>74078</t>
  </si>
  <si>
    <t>74080</t>
  </si>
  <si>
    <t>74081</t>
  </si>
  <si>
    <t>74172</t>
  </si>
  <si>
    <t>74177</t>
  </si>
  <si>
    <t>74182</t>
  </si>
  <si>
    <t>74189</t>
  </si>
  <si>
    <t>74193</t>
  </si>
  <si>
    <t>74196</t>
  </si>
  <si>
    <t>74199</t>
  </si>
  <si>
    <t>74206</t>
  </si>
  <si>
    <t>74211</t>
  </si>
  <si>
    <t>74214</t>
  </si>
  <si>
    <t>74219</t>
  </si>
  <si>
    <t>74223</t>
  </si>
  <si>
    <t>74226</t>
  </si>
  <si>
    <t>74229</t>
  </si>
  <si>
    <t>74232</t>
  </si>
  <si>
    <t>74235</t>
  </si>
  <si>
    <t>74238</t>
  </si>
  <si>
    <t>74239</t>
  </si>
  <si>
    <t>74243</t>
  </si>
  <si>
    <t>74245</t>
  </si>
  <si>
    <t>74246</t>
  </si>
  <si>
    <t>74248</t>
  </si>
  <si>
    <t>74249</t>
  </si>
  <si>
    <t>74251</t>
  </si>
  <si>
    <t>74252</t>
  </si>
  <si>
    <t>74254</t>
  </si>
  <si>
    <t>74255</t>
  </si>
  <si>
    <t>74257</t>
  </si>
  <si>
    <t>74259</t>
  </si>
  <si>
    <t>74321</t>
  </si>
  <si>
    <t>74336</t>
  </si>
  <si>
    <t>74343</t>
  </si>
  <si>
    <t>74348</t>
  </si>
  <si>
    <t>74354</t>
  </si>
  <si>
    <t>74357</t>
  </si>
  <si>
    <t>74360</t>
  </si>
  <si>
    <t>74363</t>
  </si>
  <si>
    <t>74366</t>
  </si>
  <si>
    <t>74369</t>
  </si>
  <si>
    <t>74372</t>
  </si>
  <si>
    <t>74374</t>
  </si>
  <si>
    <t>74376</t>
  </si>
  <si>
    <t>74379</t>
  </si>
  <si>
    <t>74382</t>
  </si>
  <si>
    <t>74385</t>
  </si>
  <si>
    <t>74388</t>
  </si>
  <si>
    <t>74389</t>
  </si>
  <si>
    <t>74391</t>
  </si>
  <si>
    <t>74392</t>
  </si>
  <si>
    <t>74394</t>
  </si>
  <si>
    <t>74395</t>
  </si>
  <si>
    <t>74397</t>
  </si>
  <si>
    <t>74399</t>
  </si>
  <si>
    <t>74405</t>
  </si>
  <si>
    <t>74417</t>
  </si>
  <si>
    <t>74420</t>
  </si>
  <si>
    <t>74423</t>
  </si>
  <si>
    <t>74424</t>
  </si>
  <si>
    <t>74426</t>
  </si>
  <si>
    <t>74427</t>
  </si>
  <si>
    <t>74429</t>
  </si>
  <si>
    <t>74523</t>
  </si>
  <si>
    <t>74532</t>
  </si>
  <si>
    <t>74535</t>
  </si>
  <si>
    <t>74538</t>
  </si>
  <si>
    <t>74541</t>
  </si>
  <si>
    <t>74542</t>
  </si>
  <si>
    <t>74544</t>
  </si>
  <si>
    <t>74545</t>
  </si>
  <si>
    <t>74547</t>
  </si>
  <si>
    <t>74549</t>
  </si>
  <si>
    <t>74564</t>
  </si>
  <si>
    <t>74572</t>
  </si>
  <si>
    <t>74575</t>
  </si>
  <si>
    <t>74579</t>
  </si>
  <si>
    <t>74582</t>
  </si>
  <si>
    <t>74585</t>
  </si>
  <si>
    <t>74586</t>
  </si>
  <si>
    <t>74589</t>
  </si>
  <si>
    <t>74592</t>
  </si>
  <si>
    <t>74594</t>
  </si>
  <si>
    <t>74595</t>
  </si>
  <si>
    <t>74597</t>
  </si>
  <si>
    <t>74599</t>
  </si>
  <si>
    <t>74613</t>
  </si>
  <si>
    <t>74626</t>
  </si>
  <si>
    <t>74629</t>
  </si>
  <si>
    <t>74632</t>
  </si>
  <si>
    <t>74635</t>
  </si>
  <si>
    <t>74638</t>
  </si>
  <si>
    <t>74639</t>
  </si>
  <si>
    <t>74653</t>
  </si>
  <si>
    <t>74670</t>
  </si>
  <si>
    <t>74673</t>
  </si>
  <si>
    <t>74676</t>
  </si>
  <si>
    <t>74677</t>
  </si>
  <si>
    <t>74679</t>
  </si>
  <si>
    <t>74706</t>
  </si>
  <si>
    <t>74722</t>
  </si>
  <si>
    <t>74731</t>
  </si>
  <si>
    <t>74736</t>
  </si>
  <si>
    <t>74740</t>
  </si>
  <si>
    <t>74743</t>
  </si>
  <si>
    <t>74744</t>
  </si>
  <si>
    <t>74746</t>
  </si>
  <si>
    <t>74747</t>
  </si>
  <si>
    <t>74749</t>
  </si>
  <si>
    <t>74821</t>
  </si>
  <si>
    <t>74831</t>
  </si>
  <si>
    <t>74834</t>
  </si>
  <si>
    <t>74838</t>
  </si>
  <si>
    <t>74842</t>
  </si>
  <si>
    <t>74847</t>
  </si>
  <si>
    <t>74850</t>
  </si>
  <si>
    <t>74855</t>
  </si>
  <si>
    <t>74858</t>
  </si>
  <si>
    <t>74861</t>
  </si>
  <si>
    <t>74862</t>
  </si>
  <si>
    <t>74864</t>
  </si>
  <si>
    <t>74865</t>
  </si>
  <si>
    <t>74867</t>
  </si>
  <si>
    <t>74869</t>
  </si>
  <si>
    <t>74889</t>
  </si>
  <si>
    <t>74906</t>
  </si>
  <si>
    <t>74909</t>
  </si>
  <si>
    <t>74912</t>
  </si>
  <si>
    <t>74915</t>
  </si>
  <si>
    <t>74918</t>
  </si>
  <si>
    <t>74921</t>
  </si>
  <si>
    <t>74924</t>
  </si>
  <si>
    <t>74925</t>
  </si>
  <si>
    <t>74927</t>
  </si>
  <si>
    <t>74928</t>
  </si>
  <si>
    <t>74930</t>
  </si>
  <si>
    <t>74931</t>
  </si>
  <si>
    <t>74933</t>
  </si>
  <si>
    <t>74934</t>
  </si>
  <si>
    <t>74936</t>
  </si>
  <si>
    <t>74937</t>
  </si>
  <si>
    <t>74939</t>
  </si>
  <si>
    <t>75015</t>
  </si>
  <si>
    <t>75031</t>
  </si>
  <si>
    <t>75038</t>
  </si>
  <si>
    <t>75045</t>
  </si>
  <si>
    <t>75050</t>
  </si>
  <si>
    <t>75053</t>
  </si>
  <si>
    <t>75056</t>
  </si>
  <si>
    <t>75057</t>
  </si>
  <si>
    <t>75059</t>
  </si>
  <si>
    <t>75172</t>
  </si>
  <si>
    <t>75173</t>
  </si>
  <si>
    <t>75175</t>
  </si>
  <si>
    <t>75177</t>
  </si>
  <si>
    <t>75179</t>
  </si>
  <si>
    <t>75180</t>
  </si>
  <si>
    <t>75181</t>
  </si>
  <si>
    <t>75196</t>
  </si>
  <si>
    <t>75203</t>
  </si>
  <si>
    <t>75210</t>
  </si>
  <si>
    <t>75217</t>
  </si>
  <si>
    <t>75223</t>
  </si>
  <si>
    <t>75228</t>
  </si>
  <si>
    <t>75233</t>
  </si>
  <si>
    <t>75236</t>
  </si>
  <si>
    <t>75239</t>
  </si>
  <si>
    <t>75242</t>
  </si>
  <si>
    <t>75245</t>
  </si>
  <si>
    <t>75248</t>
  </si>
  <si>
    <t>75249</t>
  </si>
  <si>
    <t>75305</t>
  </si>
  <si>
    <t>75323</t>
  </si>
  <si>
    <t>75328</t>
  </si>
  <si>
    <t>75331</t>
  </si>
  <si>
    <t>75334</t>
  </si>
  <si>
    <t>75335</t>
  </si>
  <si>
    <t>75337</t>
  </si>
  <si>
    <t>75339</t>
  </si>
  <si>
    <t>75365</t>
  </si>
  <si>
    <t>75378</t>
  </si>
  <si>
    <t>75382</t>
  </si>
  <si>
    <t>75385</t>
  </si>
  <si>
    <t>75387</t>
  </si>
  <si>
    <t>75389</t>
  </si>
  <si>
    <t>75391</t>
  </si>
  <si>
    <t>75392</t>
  </si>
  <si>
    <t>75394</t>
  </si>
  <si>
    <t>75395</t>
  </si>
  <si>
    <t>75397</t>
  </si>
  <si>
    <t>75399</t>
  </si>
  <si>
    <t>75417</t>
  </si>
  <si>
    <t>75428</t>
  </si>
  <si>
    <t>75433</t>
  </si>
  <si>
    <t>75438</t>
  </si>
  <si>
    <t>75443</t>
  </si>
  <si>
    <t>75446</t>
  </si>
  <si>
    <t>75447</t>
  </si>
  <si>
    <t>75449</t>
  </si>
  <si>
    <t>76131</t>
  </si>
  <si>
    <t>76133</t>
  </si>
  <si>
    <t>76135</t>
  </si>
  <si>
    <t>76137</t>
  </si>
  <si>
    <t>76139</t>
  </si>
  <si>
    <t>76149</t>
  </si>
  <si>
    <t>76185</t>
  </si>
  <si>
    <t>76187</t>
  </si>
  <si>
    <t>76189</t>
  </si>
  <si>
    <t>76199</t>
  </si>
  <si>
    <t>76227</t>
  </si>
  <si>
    <t>76228</t>
  </si>
  <si>
    <t>76229</t>
  </si>
  <si>
    <t>76275</t>
  </si>
  <si>
    <t>76287</t>
  </si>
  <si>
    <t>76297</t>
  </si>
  <si>
    <t>76307</t>
  </si>
  <si>
    <t>76316</t>
  </si>
  <si>
    <t>76327</t>
  </si>
  <si>
    <t>76332</t>
  </si>
  <si>
    <t>76337</t>
  </si>
  <si>
    <t>76344</t>
  </si>
  <si>
    <t>76351</t>
  </si>
  <si>
    <t>76356</t>
  </si>
  <si>
    <t>76359</t>
  </si>
  <si>
    <t>76437</t>
  </si>
  <si>
    <t>76448</t>
  </si>
  <si>
    <t>76456</t>
  </si>
  <si>
    <t>76461</t>
  </si>
  <si>
    <t>76467</t>
  </si>
  <si>
    <t>76470</t>
  </si>
  <si>
    <t>76473</t>
  </si>
  <si>
    <t>76474</t>
  </si>
  <si>
    <t>76476</t>
  </si>
  <si>
    <t>76477</t>
  </si>
  <si>
    <t>76479</t>
  </si>
  <si>
    <t>76530</t>
  </si>
  <si>
    <t>76532</t>
  </si>
  <si>
    <t>76534</t>
  </si>
  <si>
    <t>76547</t>
  </si>
  <si>
    <t>76549</t>
  </si>
  <si>
    <t>76571</t>
  </si>
  <si>
    <t>76593</t>
  </si>
  <si>
    <t>76596</t>
  </si>
  <si>
    <t>76597</t>
  </si>
  <si>
    <t>76599</t>
  </si>
  <si>
    <t>76646</t>
  </si>
  <si>
    <t>76661</t>
  </si>
  <si>
    <t>76669</t>
  </si>
  <si>
    <t>76676</t>
  </si>
  <si>
    <t>76684</t>
  </si>
  <si>
    <t>76689</t>
  </si>
  <si>
    <t>76694</t>
  </si>
  <si>
    <t>76698</t>
  </si>
  <si>
    <t>76703</t>
  </si>
  <si>
    <t>76706</t>
  </si>
  <si>
    <t>76707</t>
  </si>
  <si>
    <t>76709</t>
  </si>
  <si>
    <t>76726</t>
  </si>
  <si>
    <t>76744</t>
  </si>
  <si>
    <t>76751</t>
  </si>
  <si>
    <t>76756</t>
  </si>
  <si>
    <t>76761</t>
  </si>
  <si>
    <t>76764</t>
  </si>
  <si>
    <t>76767</t>
  </si>
  <si>
    <t>76768</t>
  </si>
  <si>
    <t>76770</t>
  </si>
  <si>
    <t>76771</t>
  </si>
  <si>
    <t>76773</t>
  </si>
  <si>
    <t>76774</t>
  </si>
  <si>
    <t>76776</t>
  </si>
  <si>
    <t>76777</t>
  </si>
  <si>
    <t>76779</t>
  </si>
  <si>
    <t>76829</t>
  </si>
  <si>
    <t>76831</t>
  </si>
  <si>
    <t>76833</t>
  </si>
  <si>
    <t>76835</t>
  </si>
  <si>
    <t>76846</t>
  </si>
  <si>
    <t>76848</t>
  </si>
  <si>
    <t>76855</t>
  </si>
  <si>
    <t>76857</t>
  </si>
  <si>
    <t>76863</t>
  </si>
  <si>
    <t>76865</t>
  </si>
  <si>
    <t>76870</t>
  </si>
  <si>
    <t>76872</t>
  </si>
  <si>
    <t>76877</t>
  </si>
  <si>
    <t>76879</t>
  </si>
  <si>
    <t>76887</t>
  </si>
  <si>
    <t>76889</t>
  </si>
  <si>
    <t>76891</t>
  </si>
  <si>
    <t>77652</t>
  </si>
  <si>
    <t>77654</t>
  </si>
  <si>
    <t>77656</t>
  </si>
  <si>
    <t>77694</t>
  </si>
  <si>
    <t>77704</t>
  </si>
  <si>
    <t>77709</t>
  </si>
  <si>
    <t>77716</t>
  </si>
  <si>
    <t>77723</t>
  </si>
  <si>
    <t>77728</t>
  </si>
  <si>
    <t>77731</t>
  </si>
  <si>
    <t>77736</t>
  </si>
  <si>
    <t>77740</t>
  </si>
  <si>
    <t>77743</t>
  </si>
  <si>
    <t>77746</t>
  </si>
  <si>
    <t>77749</t>
  </si>
  <si>
    <t>77756</t>
  </si>
  <si>
    <t>77761</t>
  </si>
  <si>
    <t>77767</t>
  </si>
  <si>
    <t>77770</t>
  </si>
  <si>
    <t>77773</t>
  </si>
  <si>
    <t>77776</t>
  </si>
  <si>
    <t>77781</t>
  </si>
  <si>
    <t>77784</t>
  </si>
  <si>
    <t>77787</t>
  </si>
  <si>
    <t>77790</t>
  </si>
  <si>
    <t>77791</t>
  </si>
  <si>
    <t>77793</t>
  </si>
  <si>
    <t>77794</t>
  </si>
  <si>
    <t>77796</t>
  </si>
  <si>
    <t>77797</t>
  </si>
  <si>
    <t>77799</t>
  </si>
  <si>
    <t>77815</t>
  </si>
  <si>
    <t>77830</t>
  </si>
  <si>
    <t>77833</t>
  </si>
  <si>
    <t>77836</t>
  </si>
  <si>
    <t>77839</t>
  </si>
  <si>
    <t>77855</t>
  </si>
  <si>
    <t>77866</t>
  </si>
  <si>
    <t>77871</t>
  </si>
  <si>
    <t>77876</t>
  </si>
  <si>
    <t>77880</t>
  </si>
  <si>
    <t>77883</t>
  </si>
  <si>
    <t>77886</t>
  </si>
  <si>
    <t>77887</t>
  </si>
  <si>
    <t>77889</t>
  </si>
  <si>
    <t>77933</t>
  </si>
  <si>
    <t>77948</t>
  </si>
  <si>
    <t>77955</t>
  </si>
  <si>
    <t>77960</t>
  </si>
  <si>
    <t>77963</t>
  </si>
  <si>
    <t>77966</t>
  </si>
  <si>
    <t>77971</t>
  </si>
  <si>
    <t>77972</t>
  </si>
  <si>
    <t>77974</t>
  </si>
  <si>
    <t>77975</t>
  </si>
  <si>
    <t>77977</t>
  </si>
  <si>
    <t>77978</t>
  </si>
  <si>
    <t>78048</t>
  </si>
  <si>
    <t>78050</t>
  </si>
  <si>
    <t>78052</t>
  </si>
  <si>
    <t>78054</t>
  </si>
  <si>
    <t>78056</t>
  </si>
  <si>
    <t>78073</t>
  </si>
  <si>
    <t>78078</t>
  </si>
  <si>
    <t>78083</t>
  </si>
  <si>
    <t>78086</t>
  </si>
  <si>
    <t>78087</t>
  </si>
  <si>
    <t>78089</t>
  </si>
  <si>
    <t>78098</t>
  </si>
  <si>
    <t>78112</t>
  </si>
  <si>
    <t>78120</t>
  </si>
  <si>
    <t>78126</t>
  </si>
  <si>
    <t>78132</t>
  </si>
  <si>
    <t>78136</t>
  </si>
  <si>
    <t>78141</t>
  </si>
  <si>
    <t>78144</t>
  </si>
  <si>
    <t>78147</t>
  </si>
  <si>
    <t>78148</t>
  </si>
  <si>
    <t>78166</t>
  </si>
  <si>
    <t>78176</t>
  </si>
  <si>
    <t>78183</t>
  </si>
  <si>
    <t>78187</t>
  </si>
  <si>
    <t>78194</t>
  </si>
  <si>
    <t>78199</t>
  </si>
  <si>
    <t>78224</t>
  </si>
  <si>
    <t>78234</t>
  </si>
  <si>
    <t>78239</t>
  </si>
  <si>
    <t>78244</t>
  </si>
  <si>
    <t>78247</t>
  </si>
  <si>
    <t>78250</t>
  </si>
  <si>
    <t>78253</t>
  </si>
  <si>
    <t>78256</t>
  </si>
  <si>
    <t>78259</t>
  </si>
  <si>
    <t>78262</t>
  </si>
  <si>
    <t>78266</t>
  </si>
  <si>
    <t>78267</t>
  </si>
  <si>
    <t>78269</t>
  </si>
  <si>
    <t>78315</t>
  </si>
  <si>
    <t>78333</t>
  </si>
  <si>
    <t>78337</t>
  </si>
  <si>
    <t>78343</t>
  </si>
  <si>
    <t>78345</t>
  </si>
  <si>
    <t>78351</t>
  </si>
  <si>
    <t>78354</t>
  </si>
  <si>
    <t>78355</t>
  </si>
  <si>
    <t>78357</t>
  </si>
  <si>
    <t>78359</t>
  </si>
  <si>
    <t>78462</t>
  </si>
  <si>
    <t>78464</t>
  </si>
  <si>
    <t>78465</t>
  </si>
  <si>
    <t>78467</t>
  </si>
  <si>
    <t>78476</t>
  </si>
  <si>
    <t>78479</t>
  </si>
  <si>
    <t>78532</t>
  </si>
  <si>
    <t>78549</t>
  </si>
  <si>
    <t>78554</t>
  </si>
  <si>
    <t>78559</t>
  </si>
  <si>
    <t>78564</t>
  </si>
  <si>
    <t>78567</t>
  </si>
  <si>
    <t>78570</t>
  </si>
  <si>
    <t>78573</t>
  </si>
  <si>
    <t>78576</t>
  </si>
  <si>
    <t>78579</t>
  </si>
  <si>
    <t>78580</t>
  </si>
  <si>
    <t>78582</t>
  </si>
  <si>
    <t>78583</t>
  </si>
  <si>
    <t>78585</t>
  </si>
  <si>
    <t>78586</t>
  </si>
  <si>
    <t>78588</t>
  </si>
  <si>
    <t>78589</t>
  </si>
  <si>
    <t>78591</t>
  </si>
  <si>
    <t>78592</t>
  </si>
  <si>
    <t>78594</t>
  </si>
  <si>
    <t>78595</t>
  </si>
  <si>
    <t>78597</t>
  </si>
  <si>
    <t>78598</t>
  </si>
  <si>
    <t>78600</t>
  </si>
  <si>
    <t>78601</t>
  </si>
  <si>
    <t>78603</t>
  </si>
  <si>
    <t>78604</t>
  </si>
  <si>
    <t>78606</t>
  </si>
  <si>
    <t>78607</t>
  </si>
  <si>
    <t>78609</t>
  </si>
  <si>
    <t>78628</t>
  </si>
  <si>
    <t>78647</t>
  </si>
  <si>
    <t>78652</t>
  </si>
  <si>
    <t>78655</t>
  </si>
  <si>
    <t>78658</t>
  </si>
  <si>
    <t>78661</t>
  </si>
  <si>
    <t>78662</t>
  </si>
  <si>
    <t>78664</t>
  </si>
  <si>
    <t>78665</t>
  </si>
  <si>
    <t>78667</t>
  </si>
  <si>
    <t>78669</t>
  </si>
  <si>
    <t>78713</t>
  </si>
  <si>
    <t>78727</t>
  </si>
  <si>
    <t>78730</t>
  </si>
  <si>
    <t>78733</t>
  </si>
  <si>
    <t>78736</t>
  </si>
  <si>
    <t>78737</t>
  </si>
  <si>
    <t>78739</t>
  </si>
  <si>
    <t>79098</t>
  </si>
  <si>
    <t>79100</t>
  </si>
  <si>
    <t>79102</t>
  </si>
  <si>
    <t>79104</t>
  </si>
  <si>
    <t>79106</t>
  </si>
  <si>
    <t>79108</t>
  </si>
  <si>
    <t>79110</t>
  </si>
  <si>
    <t>79111</t>
  </si>
  <si>
    <t>79112</t>
  </si>
  <si>
    <t>79114</t>
  </si>
  <si>
    <t>79115</t>
  </si>
  <si>
    <t>79117</t>
  </si>
  <si>
    <t>79183</t>
  </si>
  <si>
    <t>79189</t>
  </si>
  <si>
    <t>79194</t>
  </si>
  <si>
    <t>79199</t>
  </si>
  <si>
    <t>79206</t>
  </si>
  <si>
    <t>79211</t>
  </si>
  <si>
    <t>79215</t>
  </si>
  <si>
    <t>79219</t>
  </si>
  <si>
    <t>79224</t>
  </si>
  <si>
    <t>79227</t>
  </si>
  <si>
    <t>79232</t>
  </si>
  <si>
    <t>79235</t>
  </si>
  <si>
    <t>79238</t>
  </si>
  <si>
    <t>79241</t>
  </si>
  <si>
    <t>79244</t>
  </si>
  <si>
    <t>79249</t>
  </si>
  <si>
    <t>79252</t>
  </si>
  <si>
    <t>79254</t>
  </si>
  <si>
    <t>79256</t>
  </si>
  <si>
    <t>79258</t>
  </si>
  <si>
    <t>79261</t>
  </si>
  <si>
    <t>79263</t>
  </si>
  <si>
    <t>79268</t>
  </si>
  <si>
    <t>79271</t>
  </si>
  <si>
    <t>79274</t>
  </si>
  <si>
    <t>79276</t>
  </si>
  <si>
    <t>79279</t>
  </si>
  <si>
    <t>79280</t>
  </si>
  <si>
    <t>79282</t>
  </si>
  <si>
    <t>79283</t>
  </si>
  <si>
    <t>79285</t>
  </si>
  <si>
    <t>79286</t>
  </si>
  <si>
    <t>79288</t>
  </si>
  <si>
    <t>79289</t>
  </si>
  <si>
    <t>79291</t>
  </si>
  <si>
    <t>79292</t>
  </si>
  <si>
    <t>79294</t>
  </si>
  <si>
    <t>79295</t>
  </si>
  <si>
    <t>79297</t>
  </si>
  <si>
    <t>79299</t>
  </si>
  <si>
    <t>79312</t>
  </si>
  <si>
    <t>79331</t>
  </si>
  <si>
    <t>79336</t>
  </si>
  <si>
    <t>79341</t>
  </si>
  <si>
    <t>79346</t>
  </si>
  <si>
    <t>79348</t>
  </si>
  <si>
    <t>79350</t>
  </si>
  <si>
    <t>79353</t>
  </si>
  <si>
    <t>79356</t>
  </si>
  <si>
    <t>79359</t>
  </si>
  <si>
    <t>79361</t>
  </si>
  <si>
    <t>79362</t>
  </si>
  <si>
    <t>79364</t>
  </si>
  <si>
    <t>79365</t>
  </si>
  <si>
    <t>79367</t>
  </si>
  <si>
    <t>79369</t>
  </si>
  <si>
    <t>79379</t>
  </si>
  <si>
    <t>79395</t>
  </si>
  <si>
    <t>79400</t>
  </si>
  <si>
    <t>79410</t>
  </si>
  <si>
    <t>79415</t>
  </si>
  <si>
    <t>79418</t>
  </si>
  <si>
    <t>79423</t>
  </si>
  <si>
    <t>79424</t>
  </si>
  <si>
    <t>79426</t>
  </si>
  <si>
    <t>79427</t>
  </si>
  <si>
    <t>79429</t>
  </si>
  <si>
    <t>79539</t>
  </si>
  <si>
    <t>79540</t>
  </si>
  <si>
    <t>79541</t>
  </si>
  <si>
    <t>79576</t>
  </si>
  <si>
    <t>79585</t>
  </si>
  <si>
    <t>79588</t>
  </si>
  <si>
    <t>79589</t>
  </si>
  <si>
    <t>79591</t>
  </si>
  <si>
    <t>79592</t>
  </si>
  <si>
    <t>79594</t>
  </si>
  <si>
    <t>79595</t>
  </si>
  <si>
    <t>79597</t>
  </si>
  <si>
    <t>79599</t>
  </si>
  <si>
    <t>79618</t>
  </si>
  <si>
    <t>79639</t>
  </si>
  <si>
    <t>79650</t>
  </si>
  <si>
    <t>79664</t>
  </si>
  <si>
    <t>79669</t>
  </si>
  <si>
    <t>79674</t>
  </si>
  <si>
    <t>79677</t>
  </si>
  <si>
    <t>79682</t>
  </si>
  <si>
    <t>79683</t>
  </si>
  <si>
    <t>79685</t>
  </si>
  <si>
    <t>79686</t>
  </si>
  <si>
    <t>79688</t>
  </si>
  <si>
    <t>79689</t>
  </si>
  <si>
    <t>79691</t>
  </si>
  <si>
    <t>79692</t>
  </si>
  <si>
    <t>79694</t>
  </si>
  <si>
    <t>79695</t>
  </si>
  <si>
    <t>79697</t>
  </si>
  <si>
    <t>79699</t>
  </si>
  <si>
    <t>79713</t>
  </si>
  <si>
    <t>79725</t>
  </si>
  <si>
    <t>79730</t>
  </si>
  <si>
    <t>79733</t>
  </si>
  <si>
    <t>79736</t>
  </si>
  <si>
    <t>79737</t>
  </si>
  <si>
    <t>79739</t>
  </si>
  <si>
    <t>79761</t>
  </si>
  <si>
    <t>79771</t>
  </si>
  <si>
    <t>79774</t>
  </si>
  <si>
    <t>79777</t>
  </si>
  <si>
    <t>79780</t>
  </si>
  <si>
    <t>79787</t>
  </si>
  <si>
    <t>79790</t>
  </si>
  <si>
    <t>79793</t>
  </si>
  <si>
    <t>79798</t>
  </si>
  <si>
    <t>79801</t>
  </si>
  <si>
    <t>79802</t>
  </si>
  <si>
    <t>79804</t>
  </si>
  <si>
    <t>79805</t>
  </si>
  <si>
    <t>79807</t>
  </si>
  <si>
    <t>79809</t>
  </si>
  <si>
    <t>79822</t>
  </si>
  <si>
    <t>79837</t>
  </si>
  <si>
    <t>79843</t>
  </si>
  <si>
    <t>79848</t>
  </si>
  <si>
    <t>79853</t>
  </si>
  <si>
    <t>79856</t>
  </si>
  <si>
    <t>79859</t>
  </si>
  <si>
    <t>79862</t>
  </si>
  <si>
    <t>79865</t>
  </si>
  <si>
    <t>79868</t>
  </si>
  <si>
    <t>79871</t>
  </si>
  <si>
    <t>79872</t>
  </si>
  <si>
    <t>79874</t>
  </si>
  <si>
    <t>79875</t>
  </si>
  <si>
    <t>79877</t>
  </si>
  <si>
    <t>79879</t>
  </si>
  <si>
    <t>80331</t>
  </si>
  <si>
    <t>80333</t>
  </si>
  <si>
    <t>80335</t>
  </si>
  <si>
    <t>80336</t>
  </si>
  <si>
    <t>80337</t>
  </si>
  <si>
    <t>80339</t>
  </si>
  <si>
    <t>80469</t>
  </si>
  <si>
    <t>80538</t>
  </si>
  <si>
    <t>80539</t>
  </si>
  <si>
    <t>80634</t>
  </si>
  <si>
    <t>80636</t>
  </si>
  <si>
    <t>80637</t>
  </si>
  <si>
    <t>80638</t>
  </si>
  <si>
    <t>80639</t>
  </si>
  <si>
    <t>80686</t>
  </si>
  <si>
    <t>80687</t>
  </si>
  <si>
    <t>80689</t>
  </si>
  <si>
    <t>80796</t>
  </si>
  <si>
    <t>80797</t>
  </si>
  <si>
    <t>80798</t>
  </si>
  <si>
    <t>80799</t>
  </si>
  <si>
    <t>80801</t>
  </si>
  <si>
    <t>80802</t>
  </si>
  <si>
    <t>80803</t>
  </si>
  <si>
    <t>80804</t>
  </si>
  <si>
    <t>80805</t>
  </si>
  <si>
    <t>80807</t>
  </si>
  <si>
    <t>80809</t>
  </si>
  <si>
    <t>80933</t>
  </si>
  <si>
    <t>80935</t>
  </si>
  <si>
    <t>80937</t>
  </si>
  <si>
    <t>80939</t>
  </si>
  <si>
    <t>80992</t>
  </si>
  <si>
    <t>80993</t>
  </si>
  <si>
    <t>80995</t>
  </si>
  <si>
    <t>80997</t>
  </si>
  <si>
    <t>80999</t>
  </si>
  <si>
    <t>81241</t>
  </si>
  <si>
    <t>81243</t>
  </si>
  <si>
    <t>81245</t>
  </si>
  <si>
    <t>81247</t>
  </si>
  <si>
    <t>81249</t>
  </si>
  <si>
    <t>81369</t>
  </si>
  <si>
    <t>81371</t>
  </si>
  <si>
    <t>81373</t>
  </si>
  <si>
    <t>81375</t>
  </si>
  <si>
    <t>81377</t>
  </si>
  <si>
    <t>81379</t>
  </si>
  <si>
    <t>81475</t>
  </si>
  <si>
    <t>81476</t>
  </si>
  <si>
    <t>81477</t>
  </si>
  <si>
    <t>81479</t>
  </si>
  <si>
    <t>81539</t>
  </si>
  <si>
    <t>81541</t>
  </si>
  <si>
    <t>81543</t>
  </si>
  <si>
    <t>81545</t>
  </si>
  <si>
    <t>81547</t>
  </si>
  <si>
    <t>81549</t>
  </si>
  <si>
    <t>81667</t>
  </si>
  <si>
    <t>81669</t>
  </si>
  <si>
    <t>81671</t>
  </si>
  <si>
    <t>81673</t>
  </si>
  <si>
    <t>81675</t>
  </si>
  <si>
    <t>81677</t>
  </si>
  <si>
    <t>81679</t>
  </si>
  <si>
    <t>81735</t>
  </si>
  <si>
    <t>81737</t>
  </si>
  <si>
    <t>81739</t>
  </si>
  <si>
    <t>81825</t>
  </si>
  <si>
    <t>81827</t>
  </si>
  <si>
    <t>81829</t>
  </si>
  <si>
    <t>81925</t>
  </si>
  <si>
    <t>81927</t>
  </si>
  <si>
    <t>81929</t>
  </si>
  <si>
    <t>82008</t>
  </si>
  <si>
    <t>82024</t>
  </si>
  <si>
    <t>82031</t>
  </si>
  <si>
    <t>82041</t>
  </si>
  <si>
    <t>82049</t>
  </si>
  <si>
    <t>82054</t>
  </si>
  <si>
    <t>82057</t>
  </si>
  <si>
    <t>82061</t>
  </si>
  <si>
    <t>82064</t>
  </si>
  <si>
    <t>82065</t>
  </si>
  <si>
    <t>82069</t>
  </si>
  <si>
    <t>82110</t>
  </si>
  <si>
    <t>82131</t>
  </si>
  <si>
    <t>82140</t>
  </si>
  <si>
    <t>82152</t>
  </si>
  <si>
    <t>82166</t>
  </si>
  <si>
    <t>82178</t>
  </si>
  <si>
    <t>82194</t>
  </si>
  <si>
    <t>82205</t>
  </si>
  <si>
    <t>82211</t>
  </si>
  <si>
    <t>82216</t>
  </si>
  <si>
    <t>82223</t>
  </si>
  <si>
    <t>82229</t>
  </si>
  <si>
    <t>82234</t>
  </si>
  <si>
    <t>82237</t>
  </si>
  <si>
    <t>82239</t>
  </si>
  <si>
    <t>82256</t>
  </si>
  <si>
    <t>82266</t>
  </si>
  <si>
    <t>82269</t>
  </si>
  <si>
    <t>82272</t>
  </si>
  <si>
    <t>82275</t>
  </si>
  <si>
    <t>82276</t>
  </si>
  <si>
    <t>82278</t>
  </si>
  <si>
    <t>82279</t>
  </si>
  <si>
    <t>82281</t>
  </si>
  <si>
    <t>82284</t>
  </si>
  <si>
    <t>82285</t>
  </si>
  <si>
    <t>82287</t>
  </si>
  <si>
    <t>82288</t>
  </si>
  <si>
    <t>82290</t>
  </si>
  <si>
    <t>82291</t>
  </si>
  <si>
    <t>82293</t>
  </si>
  <si>
    <t>82294</t>
  </si>
  <si>
    <t>82296</t>
  </si>
  <si>
    <t>82297</t>
  </si>
  <si>
    <t>82299</t>
  </si>
  <si>
    <t>82319</t>
  </si>
  <si>
    <t>82327</t>
  </si>
  <si>
    <t>82335</t>
  </si>
  <si>
    <t>82340</t>
  </si>
  <si>
    <t>82343</t>
  </si>
  <si>
    <t>82346</t>
  </si>
  <si>
    <t>82347</t>
  </si>
  <si>
    <t>82362</t>
  </si>
  <si>
    <t>82377</t>
  </si>
  <si>
    <t>82383</t>
  </si>
  <si>
    <t>82386</t>
  </si>
  <si>
    <t>82387</t>
  </si>
  <si>
    <t>82389</t>
  </si>
  <si>
    <t>82390</t>
  </si>
  <si>
    <t>82392</t>
  </si>
  <si>
    <t>82393</t>
  </si>
  <si>
    <t>82395</t>
  </si>
  <si>
    <t>82396</t>
  </si>
  <si>
    <t>82398</t>
  </si>
  <si>
    <t>82399</t>
  </si>
  <si>
    <t>82401</t>
  </si>
  <si>
    <t>82402</t>
  </si>
  <si>
    <t>82404</t>
  </si>
  <si>
    <t>82405</t>
  </si>
  <si>
    <t>82407</t>
  </si>
  <si>
    <t>82409</t>
  </si>
  <si>
    <t>82418</t>
  </si>
  <si>
    <t>82431</t>
  </si>
  <si>
    <t>82433</t>
  </si>
  <si>
    <t>82435</t>
  </si>
  <si>
    <t>82436</t>
  </si>
  <si>
    <t>82438</t>
  </si>
  <si>
    <t>82439</t>
  </si>
  <si>
    <t>82441</t>
  </si>
  <si>
    <t>82442</t>
  </si>
  <si>
    <t>82444</t>
  </si>
  <si>
    <t>82445</t>
  </si>
  <si>
    <t>82447</t>
  </si>
  <si>
    <t>82449</t>
  </si>
  <si>
    <t>82467</t>
  </si>
  <si>
    <t>82481</t>
  </si>
  <si>
    <t>82487</t>
  </si>
  <si>
    <t>82488</t>
  </si>
  <si>
    <t>82490</t>
  </si>
  <si>
    <t>82491</t>
  </si>
  <si>
    <t>82494</t>
  </si>
  <si>
    <t>82496</t>
  </si>
  <si>
    <t>82497</t>
  </si>
  <si>
    <t>82499</t>
  </si>
  <si>
    <t>82515</t>
  </si>
  <si>
    <t>82538</t>
  </si>
  <si>
    <t>82541</t>
  </si>
  <si>
    <t>82544</t>
  </si>
  <si>
    <t>82547</t>
  </si>
  <si>
    <t>82549</t>
  </si>
  <si>
    <t>83022</t>
  </si>
  <si>
    <t>83024</t>
  </si>
  <si>
    <t>83026</t>
  </si>
  <si>
    <t>83043</t>
  </si>
  <si>
    <t>83052</t>
  </si>
  <si>
    <t>83059</t>
  </si>
  <si>
    <t>83064</t>
  </si>
  <si>
    <t>83071</t>
  </si>
  <si>
    <t>83075</t>
  </si>
  <si>
    <t>83080</t>
  </si>
  <si>
    <t>83083</t>
  </si>
  <si>
    <t>83088</t>
  </si>
  <si>
    <t>83093</t>
  </si>
  <si>
    <t>83098</t>
  </si>
  <si>
    <t>83101</t>
  </si>
  <si>
    <t>83104</t>
  </si>
  <si>
    <t>83109</t>
  </si>
  <si>
    <t>83112</t>
  </si>
  <si>
    <t>83115</t>
  </si>
  <si>
    <t>83119</t>
  </si>
  <si>
    <t>83122</t>
  </si>
  <si>
    <t>83123</t>
  </si>
  <si>
    <t>83125</t>
  </si>
  <si>
    <t>83126</t>
  </si>
  <si>
    <t>83128</t>
  </si>
  <si>
    <t>83129</t>
  </si>
  <si>
    <t>83131</t>
  </si>
  <si>
    <t>83132</t>
  </si>
  <si>
    <t>83134</t>
  </si>
  <si>
    <t>83135</t>
  </si>
  <si>
    <t>83137</t>
  </si>
  <si>
    <t>83139</t>
  </si>
  <si>
    <t>83209</t>
  </si>
  <si>
    <t>83224</t>
  </si>
  <si>
    <t>83229</t>
  </si>
  <si>
    <t>83233</t>
  </si>
  <si>
    <t>83236</t>
  </si>
  <si>
    <t>83242</t>
  </si>
  <si>
    <t>83246</t>
  </si>
  <si>
    <t>83250</t>
  </si>
  <si>
    <t>83253</t>
  </si>
  <si>
    <t>83254</t>
  </si>
  <si>
    <t>83256</t>
  </si>
  <si>
    <t>83257</t>
  </si>
  <si>
    <t>83259</t>
  </si>
  <si>
    <t>83278</t>
  </si>
  <si>
    <t>83301</t>
  </si>
  <si>
    <t>83308</t>
  </si>
  <si>
    <t>83313</t>
  </si>
  <si>
    <t>83317</t>
  </si>
  <si>
    <t>83324</t>
  </si>
  <si>
    <t>83329</t>
  </si>
  <si>
    <t>83334</t>
  </si>
  <si>
    <t>83339</t>
  </si>
  <si>
    <t>83342</t>
  </si>
  <si>
    <t>83346</t>
  </si>
  <si>
    <t>83349</t>
  </si>
  <si>
    <t>83352</t>
  </si>
  <si>
    <t>83355</t>
  </si>
  <si>
    <t>83358</t>
  </si>
  <si>
    <t>83361</t>
  </si>
  <si>
    <t>83362</t>
  </si>
  <si>
    <t>83365</t>
  </si>
  <si>
    <t>83367</t>
  </si>
  <si>
    <t>83370</t>
  </si>
  <si>
    <t>83373</t>
  </si>
  <si>
    <t>83377</t>
  </si>
  <si>
    <t>83395</t>
  </si>
  <si>
    <t>83404</t>
  </si>
  <si>
    <t>83410</t>
  </si>
  <si>
    <t>83413</t>
  </si>
  <si>
    <t>83416</t>
  </si>
  <si>
    <t>83417</t>
  </si>
  <si>
    <t>83435</t>
  </si>
  <si>
    <t>83451</t>
  </si>
  <si>
    <t>83454</t>
  </si>
  <si>
    <t>83457</t>
  </si>
  <si>
    <t>83458</t>
  </si>
  <si>
    <t>83471</t>
  </si>
  <si>
    <t>83483</t>
  </si>
  <si>
    <t>83486</t>
  </si>
  <si>
    <t>83487</t>
  </si>
  <si>
    <t>83512</t>
  </si>
  <si>
    <t>83527</t>
  </si>
  <si>
    <t>83530</t>
  </si>
  <si>
    <t>83533</t>
  </si>
  <si>
    <t>83536</t>
  </si>
  <si>
    <t>83539</t>
  </si>
  <si>
    <t>83543</t>
  </si>
  <si>
    <t>83547</t>
  </si>
  <si>
    <t>83549</t>
  </si>
  <si>
    <t>83550</t>
  </si>
  <si>
    <t>83553</t>
  </si>
  <si>
    <t>83556</t>
  </si>
  <si>
    <t>83558</t>
  </si>
  <si>
    <t>83561</t>
  </si>
  <si>
    <t>83562</t>
  </si>
  <si>
    <t>83564</t>
  </si>
  <si>
    <t>83567</t>
  </si>
  <si>
    <t>83569</t>
  </si>
  <si>
    <t>83607</t>
  </si>
  <si>
    <t>83620</t>
  </si>
  <si>
    <t>83623</t>
  </si>
  <si>
    <t>83624</t>
  </si>
  <si>
    <t>83626</t>
  </si>
  <si>
    <t>83627</t>
  </si>
  <si>
    <t>83629</t>
  </si>
  <si>
    <t>83646</t>
  </si>
  <si>
    <t>83661</t>
  </si>
  <si>
    <t>83666</t>
  </si>
  <si>
    <t>83670</t>
  </si>
  <si>
    <t>83671</t>
  </si>
  <si>
    <t>83673</t>
  </si>
  <si>
    <t>83674</t>
  </si>
  <si>
    <t>83676</t>
  </si>
  <si>
    <t>83677</t>
  </si>
  <si>
    <t>83679</t>
  </si>
  <si>
    <t>83684</t>
  </si>
  <si>
    <t>83700</t>
  </si>
  <si>
    <t>83703</t>
  </si>
  <si>
    <t>83707</t>
  </si>
  <si>
    <t>83708</t>
  </si>
  <si>
    <t>83714</t>
  </si>
  <si>
    <t>83727</t>
  </si>
  <si>
    <t>83730</t>
  </si>
  <si>
    <t>83734</t>
  </si>
  <si>
    <t>83735</t>
  </si>
  <si>
    <t>83737</t>
  </si>
  <si>
    <t>84028</t>
  </si>
  <si>
    <t>84030</t>
  </si>
  <si>
    <t>84032</t>
  </si>
  <si>
    <t>84034</t>
  </si>
  <si>
    <t>84036</t>
  </si>
  <si>
    <t>84048</t>
  </si>
  <si>
    <t>84051</t>
  </si>
  <si>
    <t>84056</t>
  </si>
  <si>
    <t>84061</t>
  </si>
  <si>
    <t>84066</t>
  </si>
  <si>
    <t>84069</t>
  </si>
  <si>
    <t>84072</t>
  </si>
  <si>
    <t>84076</t>
  </si>
  <si>
    <t>84079</t>
  </si>
  <si>
    <t>84082</t>
  </si>
  <si>
    <t>84085</t>
  </si>
  <si>
    <t>84088</t>
  </si>
  <si>
    <t>84089</t>
  </si>
  <si>
    <t>84091</t>
  </si>
  <si>
    <t>84092</t>
  </si>
  <si>
    <t>84094</t>
  </si>
  <si>
    <t>84095</t>
  </si>
  <si>
    <t>84097</t>
  </si>
  <si>
    <t>84098</t>
  </si>
  <si>
    <t>84100</t>
  </si>
  <si>
    <t>84101</t>
  </si>
  <si>
    <t>84103</t>
  </si>
  <si>
    <t>84104</t>
  </si>
  <si>
    <t>84106</t>
  </si>
  <si>
    <t>84107</t>
  </si>
  <si>
    <t>84109</t>
  </si>
  <si>
    <t>84130</t>
  </si>
  <si>
    <t>84137</t>
  </si>
  <si>
    <t>84140</t>
  </si>
  <si>
    <t>84144</t>
  </si>
  <si>
    <t>84149</t>
  </si>
  <si>
    <t>84152</t>
  </si>
  <si>
    <t>84155</t>
  </si>
  <si>
    <t>84160</t>
  </si>
  <si>
    <t>84163</t>
  </si>
  <si>
    <t>84164</t>
  </si>
  <si>
    <t>84166</t>
  </si>
  <si>
    <t>84168</t>
  </si>
  <si>
    <t>84169</t>
  </si>
  <si>
    <t>84171</t>
  </si>
  <si>
    <t>84172</t>
  </si>
  <si>
    <t>84174</t>
  </si>
  <si>
    <t>84175</t>
  </si>
  <si>
    <t>84177</t>
  </si>
  <si>
    <t>84178</t>
  </si>
  <si>
    <t>84180</t>
  </si>
  <si>
    <t>84181</t>
  </si>
  <si>
    <t>84183</t>
  </si>
  <si>
    <t>84184</t>
  </si>
  <si>
    <t>84186</t>
  </si>
  <si>
    <t>84187</t>
  </si>
  <si>
    <t>84189</t>
  </si>
  <si>
    <t>84307</t>
  </si>
  <si>
    <t>84323</t>
  </si>
  <si>
    <t>84326</t>
  </si>
  <si>
    <t>84329</t>
  </si>
  <si>
    <t>84332</t>
  </si>
  <si>
    <t>84333</t>
  </si>
  <si>
    <t>84335</t>
  </si>
  <si>
    <t>84337</t>
  </si>
  <si>
    <t>84339</t>
  </si>
  <si>
    <t>84347</t>
  </si>
  <si>
    <t>84359</t>
  </si>
  <si>
    <t>84364</t>
  </si>
  <si>
    <t>84367</t>
  </si>
  <si>
    <t>84371</t>
  </si>
  <si>
    <t>84375</t>
  </si>
  <si>
    <t>84378</t>
  </si>
  <si>
    <t>84381</t>
  </si>
  <si>
    <t>84384</t>
  </si>
  <si>
    <t>84385</t>
  </si>
  <si>
    <t>84387</t>
  </si>
  <si>
    <t>84389</t>
  </si>
  <si>
    <t>84405</t>
  </si>
  <si>
    <t>84416</t>
  </si>
  <si>
    <t>84419</t>
  </si>
  <si>
    <t>84424</t>
  </si>
  <si>
    <t>84427</t>
  </si>
  <si>
    <t>84428</t>
  </si>
  <si>
    <t>84431</t>
  </si>
  <si>
    <t>84432</t>
  </si>
  <si>
    <t>84434</t>
  </si>
  <si>
    <t>84435</t>
  </si>
  <si>
    <t>84437</t>
  </si>
  <si>
    <t>84439</t>
  </si>
  <si>
    <t>84453</t>
  </si>
  <si>
    <t>84478</t>
  </si>
  <si>
    <t>84489</t>
  </si>
  <si>
    <t>84494</t>
  </si>
  <si>
    <t>84503</t>
  </si>
  <si>
    <t>84508</t>
  </si>
  <si>
    <t>84513</t>
  </si>
  <si>
    <t>84518</t>
  </si>
  <si>
    <t>84524</t>
  </si>
  <si>
    <t>84529</t>
  </si>
  <si>
    <t>84533</t>
  </si>
  <si>
    <t>84539</t>
  </si>
  <si>
    <t>84543</t>
  </si>
  <si>
    <t>84544</t>
  </si>
  <si>
    <t>84546</t>
  </si>
  <si>
    <t>84547</t>
  </si>
  <si>
    <t>84549</t>
  </si>
  <si>
    <t>84552</t>
  </si>
  <si>
    <t>84555</t>
  </si>
  <si>
    <t>84556</t>
  </si>
  <si>
    <t>84558</t>
  </si>
  <si>
    <t>84559</t>
  </si>
  <si>
    <t>84561</t>
  </si>
  <si>
    <t>84562</t>
  </si>
  <si>
    <t>84564</t>
  </si>
  <si>
    <t>84565</t>
  </si>
  <si>
    <t>84567</t>
  </si>
  <si>
    <t>84568</t>
  </si>
  <si>
    <t>84570</t>
  </si>
  <si>
    <t>84571</t>
  </si>
  <si>
    <t>84573</t>
  </si>
  <si>
    <t>84574</t>
  </si>
  <si>
    <t>84576</t>
  </si>
  <si>
    <t>84577</t>
  </si>
  <si>
    <t>84579</t>
  </si>
  <si>
    <t>85049</t>
  </si>
  <si>
    <t>85051</t>
  </si>
  <si>
    <t>85053</t>
  </si>
  <si>
    <t>85055</t>
  </si>
  <si>
    <t>85057</t>
  </si>
  <si>
    <t>85072</t>
  </si>
  <si>
    <t>85077</t>
  </si>
  <si>
    <t>85080</t>
  </si>
  <si>
    <t>85084</t>
  </si>
  <si>
    <t>85088</t>
  </si>
  <si>
    <t>85092</t>
  </si>
  <si>
    <t>85095</t>
  </si>
  <si>
    <t>85098</t>
  </si>
  <si>
    <t>85101</t>
  </si>
  <si>
    <t>85104</t>
  </si>
  <si>
    <t>85107</t>
  </si>
  <si>
    <t>85110</t>
  </si>
  <si>
    <t>85111</t>
  </si>
  <si>
    <t>85113</t>
  </si>
  <si>
    <t>85114</t>
  </si>
  <si>
    <t>85116</t>
  </si>
  <si>
    <t>85117</t>
  </si>
  <si>
    <t>85119</t>
  </si>
  <si>
    <t>85120</t>
  </si>
  <si>
    <t>85122</t>
  </si>
  <si>
    <t>85123</t>
  </si>
  <si>
    <t>85125</t>
  </si>
  <si>
    <t>85126</t>
  </si>
  <si>
    <t>85128</t>
  </si>
  <si>
    <t>85129</t>
  </si>
  <si>
    <t>85131</t>
  </si>
  <si>
    <t>85132</t>
  </si>
  <si>
    <t>85134</t>
  </si>
  <si>
    <t>85135</t>
  </si>
  <si>
    <t>85137</t>
  </si>
  <si>
    <t>85139</t>
  </si>
  <si>
    <t>85221</t>
  </si>
  <si>
    <t>85229</t>
  </si>
  <si>
    <t>85232</t>
  </si>
  <si>
    <t>85235</t>
  </si>
  <si>
    <t>85238</t>
  </si>
  <si>
    <t>85241</t>
  </si>
  <si>
    <t>85244</t>
  </si>
  <si>
    <t>85247</t>
  </si>
  <si>
    <t>85250</t>
  </si>
  <si>
    <t>85253</t>
  </si>
  <si>
    <t>85254</t>
  </si>
  <si>
    <t>85256</t>
  </si>
  <si>
    <t>85258</t>
  </si>
  <si>
    <t>85276</t>
  </si>
  <si>
    <t>85283</t>
  </si>
  <si>
    <t>85290</t>
  </si>
  <si>
    <t>85296</t>
  </si>
  <si>
    <t>85298</t>
  </si>
  <si>
    <t>85301</t>
  </si>
  <si>
    <t>85302</t>
  </si>
  <si>
    <t>85304</t>
  </si>
  <si>
    <t>85305</t>
  </si>
  <si>
    <t>85307</t>
  </si>
  <si>
    <t>85309</t>
  </si>
  <si>
    <t>85354</t>
  </si>
  <si>
    <t>85356</t>
  </si>
  <si>
    <t>85368</t>
  </si>
  <si>
    <t>85375</t>
  </si>
  <si>
    <t>85386</t>
  </si>
  <si>
    <t>85391</t>
  </si>
  <si>
    <t>85395</t>
  </si>
  <si>
    <t>85399</t>
  </si>
  <si>
    <t>85402</t>
  </si>
  <si>
    <t>85405</t>
  </si>
  <si>
    <t>85406</t>
  </si>
  <si>
    <t>85408</t>
  </si>
  <si>
    <t>85410</t>
  </si>
  <si>
    <t>85411</t>
  </si>
  <si>
    <t>85413</t>
  </si>
  <si>
    <t>85414</t>
  </si>
  <si>
    <t>85416</t>
  </si>
  <si>
    <t>85417</t>
  </si>
  <si>
    <t>85419</t>
  </si>
  <si>
    <t>85435</t>
  </si>
  <si>
    <t>85445</t>
  </si>
  <si>
    <t>85447</t>
  </si>
  <si>
    <t>85452</t>
  </si>
  <si>
    <t>85456</t>
  </si>
  <si>
    <t>85457</t>
  </si>
  <si>
    <t>85459</t>
  </si>
  <si>
    <t>85461</t>
  </si>
  <si>
    <t>85462</t>
  </si>
  <si>
    <t>85464</t>
  </si>
  <si>
    <t>85465</t>
  </si>
  <si>
    <t>85467</t>
  </si>
  <si>
    <t>85469</t>
  </si>
  <si>
    <t>85521</t>
  </si>
  <si>
    <t>85540</t>
  </si>
  <si>
    <t>85551</t>
  </si>
  <si>
    <t>85560</t>
  </si>
  <si>
    <t>85567</t>
  </si>
  <si>
    <t>85570</t>
  </si>
  <si>
    <t>85579</t>
  </si>
  <si>
    <t>85586</t>
  </si>
  <si>
    <t>85591</t>
  </si>
  <si>
    <t>85604</t>
  </si>
  <si>
    <t>85609</t>
  </si>
  <si>
    <t>85614</t>
  </si>
  <si>
    <t>85617</t>
  </si>
  <si>
    <t>85622</t>
  </si>
  <si>
    <t>85625</t>
  </si>
  <si>
    <t>85630</t>
  </si>
  <si>
    <t>85635</t>
  </si>
  <si>
    <t>85640</t>
  </si>
  <si>
    <t>85643</t>
  </si>
  <si>
    <t>85646</t>
  </si>
  <si>
    <t>85649</t>
  </si>
  <si>
    <t>85652</t>
  </si>
  <si>
    <t>85653</t>
  </si>
  <si>
    <t>85656</t>
  </si>
  <si>
    <t>85658</t>
  </si>
  <si>
    <t>85659</t>
  </si>
  <si>
    <t>85661</t>
  </si>
  <si>
    <t>85662</t>
  </si>
  <si>
    <t>85664</t>
  </si>
  <si>
    <t>85665</t>
  </si>
  <si>
    <t>85667</t>
  </si>
  <si>
    <t>85669</t>
  </si>
  <si>
    <t>85716</t>
  </si>
  <si>
    <t>85737</t>
  </si>
  <si>
    <t>85748</t>
  </si>
  <si>
    <t>85757</t>
  </si>
  <si>
    <t>85764</t>
  </si>
  <si>
    <t>85774</t>
  </si>
  <si>
    <t>85777</t>
  </si>
  <si>
    <t>85778</t>
  </si>
  <si>
    <t>86150</t>
  </si>
  <si>
    <t>86152</t>
  </si>
  <si>
    <t>86153</t>
  </si>
  <si>
    <t>86154</t>
  </si>
  <si>
    <t>86156</t>
  </si>
  <si>
    <t>86157</t>
  </si>
  <si>
    <t>86159</t>
  </si>
  <si>
    <t>86161</t>
  </si>
  <si>
    <t>86163</t>
  </si>
  <si>
    <t>86165</t>
  </si>
  <si>
    <t>86167</t>
  </si>
  <si>
    <t>86169</t>
  </si>
  <si>
    <t>86179</t>
  </si>
  <si>
    <t>86199</t>
  </si>
  <si>
    <t>86316</t>
  </si>
  <si>
    <t>86343</t>
  </si>
  <si>
    <t>86356</t>
  </si>
  <si>
    <t>86368</t>
  </si>
  <si>
    <t>86381</t>
  </si>
  <si>
    <t>86391</t>
  </si>
  <si>
    <t>86399</t>
  </si>
  <si>
    <t>86405</t>
  </si>
  <si>
    <t>86415</t>
  </si>
  <si>
    <t>86420</t>
  </si>
  <si>
    <t>86424</t>
  </si>
  <si>
    <t>86438</t>
  </si>
  <si>
    <t>86441</t>
  </si>
  <si>
    <t>86444</t>
  </si>
  <si>
    <t>86447</t>
  </si>
  <si>
    <t>86450</t>
  </si>
  <si>
    <t>86453</t>
  </si>
  <si>
    <t>86456</t>
  </si>
  <si>
    <t>86459</t>
  </si>
  <si>
    <t>86462</t>
  </si>
  <si>
    <t>86465</t>
  </si>
  <si>
    <t>86470</t>
  </si>
  <si>
    <t>86473</t>
  </si>
  <si>
    <t>86476</t>
  </si>
  <si>
    <t>86477</t>
  </si>
  <si>
    <t>86479</t>
  </si>
  <si>
    <t>86480</t>
  </si>
  <si>
    <t>86482</t>
  </si>
  <si>
    <t>86483</t>
  </si>
  <si>
    <t>86485</t>
  </si>
  <si>
    <t>86486</t>
  </si>
  <si>
    <t>86488</t>
  </si>
  <si>
    <t>86489</t>
  </si>
  <si>
    <t>86491</t>
  </si>
  <si>
    <t>86492</t>
  </si>
  <si>
    <t>86494</t>
  </si>
  <si>
    <t>86495</t>
  </si>
  <si>
    <t>86497</t>
  </si>
  <si>
    <t>86498</t>
  </si>
  <si>
    <t>86500</t>
  </si>
  <si>
    <t>86502</t>
  </si>
  <si>
    <t>86504</t>
  </si>
  <si>
    <t>86505</t>
  </si>
  <si>
    <t>86507</t>
  </si>
  <si>
    <t>86508</t>
  </si>
  <si>
    <t>86510</t>
  </si>
  <si>
    <t>86511</t>
  </si>
  <si>
    <t>86513</t>
  </si>
  <si>
    <t>86514</t>
  </si>
  <si>
    <t>86517</t>
  </si>
  <si>
    <t>86519</t>
  </si>
  <si>
    <t>86529</t>
  </si>
  <si>
    <t>86551</t>
  </si>
  <si>
    <t>86554</t>
  </si>
  <si>
    <t>86556</t>
  </si>
  <si>
    <t>86558</t>
  </si>
  <si>
    <t>86559</t>
  </si>
  <si>
    <t>86561</t>
  </si>
  <si>
    <t>86562</t>
  </si>
  <si>
    <t>86564</t>
  </si>
  <si>
    <t>86565</t>
  </si>
  <si>
    <t>86567</t>
  </si>
  <si>
    <t>86568</t>
  </si>
  <si>
    <t>86570</t>
  </si>
  <si>
    <t>86571</t>
  </si>
  <si>
    <t>86573</t>
  </si>
  <si>
    <t>86574</t>
  </si>
  <si>
    <t>86576</t>
  </si>
  <si>
    <t>86577</t>
  </si>
  <si>
    <t>86579</t>
  </si>
  <si>
    <t>86609</t>
  </si>
  <si>
    <t>86633</t>
  </si>
  <si>
    <t>86637</t>
  </si>
  <si>
    <t>86641</t>
  </si>
  <si>
    <t>86643</t>
  </si>
  <si>
    <t>86647</t>
  </si>
  <si>
    <t>86650</t>
  </si>
  <si>
    <t>86653</t>
  </si>
  <si>
    <t>86655</t>
  </si>
  <si>
    <t>86657</t>
  </si>
  <si>
    <t>86660</t>
  </si>
  <si>
    <t>86663</t>
  </si>
  <si>
    <t>86666</t>
  </si>
  <si>
    <t>86668</t>
  </si>
  <si>
    <t>86669</t>
  </si>
  <si>
    <t>86672</t>
  </si>
  <si>
    <t>86673</t>
  </si>
  <si>
    <t>86675</t>
  </si>
  <si>
    <t>86676</t>
  </si>
  <si>
    <t>86678</t>
  </si>
  <si>
    <t>86679</t>
  </si>
  <si>
    <t>86681</t>
  </si>
  <si>
    <t>86682</t>
  </si>
  <si>
    <t>86684</t>
  </si>
  <si>
    <t>86685</t>
  </si>
  <si>
    <t>86687</t>
  </si>
  <si>
    <t>86688</t>
  </si>
  <si>
    <t>86690</t>
  </si>
  <si>
    <t>86692</t>
  </si>
  <si>
    <t>86694</t>
  </si>
  <si>
    <t>86695</t>
  </si>
  <si>
    <t>86697</t>
  </si>
  <si>
    <t>86698</t>
  </si>
  <si>
    <t>86700</t>
  </si>
  <si>
    <t>86701</t>
  </si>
  <si>
    <t>86703</t>
  </si>
  <si>
    <t>86704</t>
  </si>
  <si>
    <t>86706</t>
  </si>
  <si>
    <t>86707</t>
  </si>
  <si>
    <t>86709</t>
  </si>
  <si>
    <t>86720</t>
  </si>
  <si>
    <t>86732</t>
  </si>
  <si>
    <t>86733</t>
  </si>
  <si>
    <t>86735</t>
  </si>
  <si>
    <t>86736</t>
  </si>
  <si>
    <t>86738</t>
  </si>
  <si>
    <t>86739</t>
  </si>
  <si>
    <t>86741</t>
  </si>
  <si>
    <t>86742</t>
  </si>
  <si>
    <t>86744</t>
  </si>
  <si>
    <t>86745</t>
  </si>
  <si>
    <t>86747</t>
  </si>
  <si>
    <t>86748</t>
  </si>
  <si>
    <t>86750</t>
  </si>
  <si>
    <t>86751</t>
  </si>
  <si>
    <t>86753</t>
  </si>
  <si>
    <t>86754</t>
  </si>
  <si>
    <t>86756</t>
  </si>
  <si>
    <t>86757</t>
  </si>
  <si>
    <t>86759</t>
  </si>
  <si>
    <t>86807</t>
  </si>
  <si>
    <t>86825</t>
  </si>
  <si>
    <t>86830</t>
  </si>
  <si>
    <t>86833</t>
  </si>
  <si>
    <t>86836</t>
  </si>
  <si>
    <t>86842</t>
  </si>
  <si>
    <t>86845</t>
  </si>
  <si>
    <t>86850</t>
  </si>
  <si>
    <t>86853</t>
  </si>
  <si>
    <t>86854</t>
  </si>
  <si>
    <t>86856</t>
  </si>
  <si>
    <t>86857</t>
  </si>
  <si>
    <t>86859</t>
  </si>
  <si>
    <t>86860</t>
  </si>
  <si>
    <t>86862</t>
  </si>
  <si>
    <t>86863</t>
  </si>
  <si>
    <t>86865</t>
  </si>
  <si>
    <t>86866</t>
  </si>
  <si>
    <t>86868</t>
  </si>
  <si>
    <t>86869</t>
  </si>
  <si>
    <t>86871</t>
  </si>
  <si>
    <t>86872</t>
  </si>
  <si>
    <t>86874</t>
  </si>
  <si>
    <t>86875</t>
  </si>
  <si>
    <t>86877</t>
  </si>
  <si>
    <t>86879</t>
  </si>
  <si>
    <t>86899</t>
  </si>
  <si>
    <t>86911</t>
  </si>
  <si>
    <t>86916</t>
  </si>
  <si>
    <t>86919</t>
  </si>
  <si>
    <t>86920</t>
  </si>
  <si>
    <t>86922</t>
  </si>
  <si>
    <t>86923</t>
  </si>
  <si>
    <t>86925</t>
  </si>
  <si>
    <t>86926</t>
  </si>
  <si>
    <t>86928</t>
  </si>
  <si>
    <t>86929</t>
  </si>
  <si>
    <t>86931</t>
  </si>
  <si>
    <t>86932</t>
  </si>
  <si>
    <t>86934</t>
  </si>
  <si>
    <t>86935</t>
  </si>
  <si>
    <t>86937</t>
  </si>
  <si>
    <t>86938</t>
  </si>
  <si>
    <t>86940</t>
  </si>
  <si>
    <t>86943</t>
  </si>
  <si>
    <t>86944</t>
  </si>
  <si>
    <t>86946</t>
  </si>
  <si>
    <t>86947</t>
  </si>
  <si>
    <t>86949</t>
  </si>
  <si>
    <t>86956</t>
  </si>
  <si>
    <t>86971</t>
  </si>
  <si>
    <t>86972</t>
  </si>
  <si>
    <t>86974</t>
  </si>
  <si>
    <t>86975</t>
  </si>
  <si>
    <t>86977</t>
  </si>
  <si>
    <t>86978</t>
  </si>
  <si>
    <t>86980</t>
  </si>
  <si>
    <t>86981</t>
  </si>
  <si>
    <t>86983</t>
  </si>
  <si>
    <t>86984</t>
  </si>
  <si>
    <t>86986</t>
  </si>
  <si>
    <t>86987</t>
  </si>
  <si>
    <t>86989</t>
  </si>
  <si>
    <t>87435</t>
  </si>
  <si>
    <t>87437</t>
  </si>
  <si>
    <t>87439</t>
  </si>
  <si>
    <t>87448</t>
  </si>
  <si>
    <t>87452</t>
  </si>
  <si>
    <t>87459</t>
  </si>
  <si>
    <t>87463</t>
  </si>
  <si>
    <t>87466</t>
  </si>
  <si>
    <t>87471</t>
  </si>
  <si>
    <t>87474</t>
  </si>
  <si>
    <t>87477</t>
  </si>
  <si>
    <t>87480</t>
  </si>
  <si>
    <t>87484</t>
  </si>
  <si>
    <t>87487</t>
  </si>
  <si>
    <t>87488</t>
  </si>
  <si>
    <t>87490</t>
  </si>
  <si>
    <t>87493</t>
  </si>
  <si>
    <t>87494</t>
  </si>
  <si>
    <t>87496</t>
  </si>
  <si>
    <t>87497</t>
  </si>
  <si>
    <t>87499</t>
  </si>
  <si>
    <t>87509</t>
  </si>
  <si>
    <t>87527</t>
  </si>
  <si>
    <t>87534</t>
  </si>
  <si>
    <t>87538</t>
  </si>
  <si>
    <t>87541</t>
  </si>
  <si>
    <t>87544</t>
  </si>
  <si>
    <t>87545</t>
  </si>
  <si>
    <t>87547</t>
  </si>
  <si>
    <t>87549</t>
  </si>
  <si>
    <t>87561</t>
  </si>
  <si>
    <t>87600</t>
  </si>
  <si>
    <t>87616</t>
  </si>
  <si>
    <t>87629</t>
  </si>
  <si>
    <t>87634</t>
  </si>
  <si>
    <t>87637</t>
  </si>
  <si>
    <t>87640</t>
  </si>
  <si>
    <t>87642</t>
  </si>
  <si>
    <t>87645</t>
  </si>
  <si>
    <t>87647</t>
  </si>
  <si>
    <t>87648</t>
  </si>
  <si>
    <t>87650</t>
  </si>
  <si>
    <t>87651</t>
  </si>
  <si>
    <t>87653</t>
  </si>
  <si>
    <t>87654</t>
  </si>
  <si>
    <t>87656</t>
  </si>
  <si>
    <t>87657</t>
  </si>
  <si>
    <t>87659</t>
  </si>
  <si>
    <t>87660</t>
  </si>
  <si>
    <t>87662</t>
  </si>
  <si>
    <t>87663</t>
  </si>
  <si>
    <t>87665</t>
  </si>
  <si>
    <t>87666</t>
  </si>
  <si>
    <t>87668</t>
  </si>
  <si>
    <t>87669</t>
  </si>
  <si>
    <t>87671</t>
  </si>
  <si>
    <t>87672</t>
  </si>
  <si>
    <t>87674</t>
  </si>
  <si>
    <t>87675</t>
  </si>
  <si>
    <t>87677</t>
  </si>
  <si>
    <t>87679</t>
  </si>
  <si>
    <t>87700</t>
  </si>
  <si>
    <t>87719</t>
  </si>
  <si>
    <t>87724</t>
  </si>
  <si>
    <t>87727</t>
  </si>
  <si>
    <t>87730</t>
  </si>
  <si>
    <t>87733</t>
  </si>
  <si>
    <t>87734</t>
  </si>
  <si>
    <t>87736</t>
  </si>
  <si>
    <t>87737</t>
  </si>
  <si>
    <t>87739</t>
  </si>
  <si>
    <t>87740</t>
  </si>
  <si>
    <t>87742</t>
  </si>
  <si>
    <t>87743</t>
  </si>
  <si>
    <t>87745</t>
  </si>
  <si>
    <t>87746</t>
  </si>
  <si>
    <t>87748</t>
  </si>
  <si>
    <t>87749</t>
  </si>
  <si>
    <t>87751</t>
  </si>
  <si>
    <t>87752</t>
  </si>
  <si>
    <t>87754</t>
  </si>
  <si>
    <t>87755</t>
  </si>
  <si>
    <t>87757</t>
  </si>
  <si>
    <t>87758</t>
  </si>
  <si>
    <t>87760</t>
  </si>
  <si>
    <t>87761</t>
  </si>
  <si>
    <t>87763</t>
  </si>
  <si>
    <t>87764</t>
  </si>
  <si>
    <t>87766</t>
  </si>
  <si>
    <t>87767</t>
  </si>
  <si>
    <t>87769</t>
  </si>
  <si>
    <t>87770</t>
  </si>
  <si>
    <t>87772</t>
  </si>
  <si>
    <t>87773</t>
  </si>
  <si>
    <t>87775</t>
  </si>
  <si>
    <t>87776</t>
  </si>
  <si>
    <t>87778</t>
  </si>
  <si>
    <t>87779</t>
  </si>
  <si>
    <t>87781</t>
  </si>
  <si>
    <t>87782</t>
  </si>
  <si>
    <t>87784</t>
  </si>
  <si>
    <t>87785</t>
  </si>
  <si>
    <t>87787</t>
  </si>
  <si>
    <t>87789</t>
  </si>
  <si>
    <t>88045</t>
  </si>
  <si>
    <t>88046</t>
  </si>
  <si>
    <t>88048</t>
  </si>
  <si>
    <t>88069</t>
  </si>
  <si>
    <t>88074</t>
  </si>
  <si>
    <t>88079</t>
  </si>
  <si>
    <t>88085</t>
  </si>
  <si>
    <t>88090</t>
  </si>
  <si>
    <t>88094</t>
  </si>
  <si>
    <t>88097</t>
  </si>
  <si>
    <t>88099</t>
  </si>
  <si>
    <t>88131</t>
  </si>
  <si>
    <t>88138</t>
  </si>
  <si>
    <t>88142</t>
  </si>
  <si>
    <t>88145</t>
  </si>
  <si>
    <t>88147</t>
  </si>
  <si>
    <t>88149</t>
  </si>
  <si>
    <t>88161</t>
  </si>
  <si>
    <t>88167</t>
  </si>
  <si>
    <t>88171</t>
  </si>
  <si>
    <t>88175</t>
  </si>
  <si>
    <t>88178</t>
  </si>
  <si>
    <t>88179</t>
  </si>
  <si>
    <t>88212</t>
  </si>
  <si>
    <t>88213</t>
  </si>
  <si>
    <t>88214</t>
  </si>
  <si>
    <t>88239</t>
  </si>
  <si>
    <t>88250</t>
  </si>
  <si>
    <t>88255</t>
  </si>
  <si>
    <t>88260</t>
  </si>
  <si>
    <t>88263</t>
  </si>
  <si>
    <t>88267</t>
  </si>
  <si>
    <t>88271</t>
  </si>
  <si>
    <t>88273</t>
  </si>
  <si>
    <t>88276</t>
  </si>
  <si>
    <t>88279</t>
  </si>
  <si>
    <t>88281</t>
  </si>
  <si>
    <t>88284</t>
  </si>
  <si>
    <t>88285</t>
  </si>
  <si>
    <t>88287</t>
  </si>
  <si>
    <t>88289</t>
  </si>
  <si>
    <t>88299</t>
  </si>
  <si>
    <t>88316</t>
  </si>
  <si>
    <t>88317</t>
  </si>
  <si>
    <t>88319</t>
  </si>
  <si>
    <t>88326</t>
  </si>
  <si>
    <t>88339</t>
  </si>
  <si>
    <t>88348</t>
  </si>
  <si>
    <t>88353</t>
  </si>
  <si>
    <t>88356</t>
  </si>
  <si>
    <t>88361</t>
  </si>
  <si>
    <t>88364</t>
  </si>
  <si>
    <t>88367</t>
  </si>
  <si>
    <t>88368</t>
  </si>
  <si>
    <t>88370</t>
  </si>
  <si>
    <t>88371</t>
  </si>
  <si>
    <t>88373</t>
  </si>
  <si>
    <t>88374</t>
  </si>
  <si>
    <t>88376</t>
  </si>
  <si>
    <t>88377</t>
  </si>
  <si>
    <t>88379</t>
  </si>
  <si>
    <t>88400</t>
  </si>
  <si>
    <t>88410</t>
  </si>
  <si>
    <t>88416</t>
  </si>
  <si>
    <t>88422</t>
  </si>
  <si>
    <t>88427</t>
  </si>
  <si>
    <t>88430</t>
  </si>
  <si>
    <t>88433</t>
  </si>
  <si>
    <t>88436</t>
  </si>
  <si>
    <t>88437</t>
  </si>
  <si>
    <t>88441</t>
  </si>
  <si>
    <t>88444</t>
  </si>
  <si>
    <t>88447</t>
  </si>
  <si>
    <t>88448</t>
  </si>
  <si>
    <t>88450</t>
  </si>
  <si>
    <t>88451</t>
  </si>
  <si>
    <t>88453</t>
  </si>
  <si>
    <t>88454</t>
  </si>
  <si>
    <t>88456</t>
  </si>
  <si>
    <t>88457</t>
  </si>
  <si>
    <t>88459</t>
  </si>
  <si>
    <t>88471</t>
  </si>
  <si>
    <t>88477</t>
  </si>
  <si>
    <t>88480</t>
  </si>
  <si>
    <t>88481</t>
  </si>
  <si>
    <t>88483</t>
  </si>
  <si>
    <t>88484</t>
  </si>
  <si>
    <t>88486</t>
  </si>
  <si>
    <t>88487</t>
  </si>
  <si>
    <t>88489</t>
  </si>
  <si>
    <t>88499</t>
  </si>
  <si>
    <t>88512</t>
  </si>
  <si>
    <t>88515</t>
  </si>
  <si>
    <t>88518</t>
  </si>
  <si>
    <t>88521</t>
  </si>
  <si>
    <t>88524</t>
  </si>
  <si>
    <t>88525</t>
  </si>
  <si>
    <t>88527</t>
  </si>
  <si>
    <t>88529</t>
  </si>
  <si>
    <t>88605</t>
  </si>
  <si>
    <t>88630</t>
  </si>
  <si>
    <t>88631</t>
  </si>
  <si>
    <t>88633</t>
  </si>
  <si>
    <t>88634</t>
  </si>
  <si>
    <t>88636</t>
  </si>
  <si>
    <t>88637</t>
  </si>
  <si>
    <t>88639</t>
  </si>
  <si>
    <t>88662</t>
  </si>
  <si>
    <t>88677</t>
  </si>
  <si>
    <t>88682</t>
  </si>
  <si>
    <t>88690</t>
  </si>
  <si>
    <t>88693</t>
  </si>
  <si>
    <t>88696</t>
  </si>
  <si>
    <t>88697</t>
  </si>
  <si>
    <t>88699</t>
  </si>
  <si>
    <t>88709</t>
  </si>
  <si>
    <t>88718</t>
  </si>
  <si>
    <t>88719</t>
  </si>
  <si>
    <t>89073</t>
  </si>
  <si>
    <t>89075</t>
  </si>
  <si>
    <t>89077</t>
  </si>
  <si>
    <t>89079</t>
  </si>
  <si>
    <t>89081</t>
  </si>
  <si>
    <t>89129</t>
  </si>
  <si>
    <t>89134</t>
  </si>
  <si>
    <t>89143</t>
  </si>
  <si>
    <t>89150</t>
  </si>
  <si>
    <t>89155</t>
  </si>
  <si>
    <t>89160</t>
  </si>
  <si>
    <t>89165</t>
  </si>
  <si>
    <t>89168</t>
  </si>
  <si>
    <t>89171</t>
  </si>
  <si>
    <t>89173</t>
  </si>
  <si>
    <t>89174</t>
  </si>
  <si>
    <t>89176</t>
  </si>
  <si>
    <t>89177</t>
  </si>
  <si>
    <t>89179</t>
  </si>
  <si>
    <t>89180</t>
  </si>
  <si>
    <t>89182</t>
  </si>
  <si>
    <t>89183</t>
  </si>
  <si>
    <t>89185</t>
  </si>
  <si>
    <t>89186</t>
  </si>
  <si>
    <t>89188</t>
  </si>
  <si>
    <t>89189</t>
  </si>
  <si>
    <t>89191</t>
  </si>
  <si>
    <t>89192</t>
  </si>
  <si>
    <t>89194</t>
  </si>
  <si>
    <t>89195</t>
  </si>
  <si>
    <t>89197</t>
  </si>
  <si>
    <t>89198</t>
  </si>
  <si>
    <t>89231</t>
  </si>
  <si>
    <t>89233</t>
  </si>
  <si>
    <t>89250</t>
  </si>
  <si>
    <t>89257</t>
  </si>
  <si>
    <t>89264</t>
  </si>
  <si>
    <t>89269</t>
  </si>
  <si>
    <t>89275</t>
  </si>
  <si>
    <t>89278</t>
  </si>
  <si>
    <t>89281</t>
  </si>
  <si>
    <t>89284</t>
  </si>
  <si>
    <t>89287</t>
  </si>
  <si>
    <t>89290</t>
  </si>
  <si>
    <t>89291</t>
  </si>
  <si>
    <t>89293</t>
  </si>
  <si>
    <t>89294</t>
  </si>
  <si>
    <t>89296</t>
  </si>
  <si>
    <t>89297</t>
  </si>
  <si>
    <t>89299</t>
  </si>
  <si>
    <t>89312</t>
  </si>
  <si>
    <t>89331</t>
  </si>
  <si>
    <t>89335</t>
  </si>
  <si>
    <t>89340</t>
  </si>
  <si>
    <t>89343</t>
  </si>
  <si>
    <t>89344</t>
  </si>
  <si>
    <t>89346</t>
  </si>
  <si>
    <t>89347</t>
  </si>
  <si>
    <t>89349</t>
  </si>
  <si>
    <t>89350</t>
  </si>
  <si>
    <t>89352</t>
  </si>
  <si>
    <t>89353</t>
  </si>
  <si>
    <t>89355</t>
  </si>
  <si>
    <t>89356</t>
  </si>
  <si>
    <t>89358</t>
  </si>
  <si>
    <t>89359</t>
  </si>
  <si>
    <t>89361</t>
  </si>
  <si>
    <t>89362</t>
  </si>
  <si>
    <t>89364</t>
  </si>
  <si>
    <t>89365</t>
  </si>
  <si>
    <t>89367</t>
  </si>
  <si>
    <t>89368</t>
  </si>
  <si>
    <t>89407</t>
  </si>
  <si>
    <t>89415</t>
  </si>
  <si>
    <t>89420</t>
  </si>
  <si>
    <t>89423</t>
  </si>
  <si>
    <t>89426</t>
  </si>
  <si>
    <t>89428</t>
  </si>
  <si>
    <t>89429</t>
  </si>
  <si>
    <t>89431</t>
  </si>
  <si>
    <t>89432</t>
  </si>
  <si>
    <t>89434</t>
  </si>
  <si>
    <t>89435</t>
  </si>
  <si>
    <t>89437</t>
  </si>
  <si>
    <t>89438</t>
  </si>
  <si>
    <t>89440</t>
  </si>
  <si>
    <t>89441</t>
  </si>
  <si>
    <t>89443</t>
  </si>
  <si>
    <t>89444</t>
  </si>
  <si>
    <t>89446</t>
  </si>
  <si>
    <t>89447</t>
  </si>
  <si>
    <t>89449</t>
  </si>
  <si>
    <t>89518</t>
  </si>
  <si>
    <t>89520</t>
  </si>
  <si>
    <t>89522</t>
  </si>
  <si>
    <t>89537</t>
  </si>
  <si>
    <t>89542</t>
  </si>
  <si>
    <t>89547</t>
  </si>
  <si>
    <t>89551</t>
  </si>
  <si>
    <t>89555</t>
  </si>
  <si>
    <t>89558</t>
  </si>
  <si>
    <t>89561</t>
  </si>
  <si>
    <t>89564</t>
  </si>
  <si>
    <t>89567</t>
  </si>
  <si>
    <t>89568</t>
  </si>
  <si>
    <t>89584</t>
  </si>
  <si>
    <t>89597</t>
  </si>
  <si>
    <t>89601</t>
  </si>
  <si>
    <t>89604</t>
  </si>
  <si>
    <t>89605</t>
  </si>
  <si>
    <t>89607</t>
  </si>
  <si>
    <t>89608</t>
  </si>
  <si>
    <t>89610</t>
  </si>
  <si>
    <t>89611</t>
  </si>
  <si>
    <t>89613</t>
  </si>
  <si>
    <t>89614</t>
  </si>
  <si>
    <t>89616</t>
  </si>
  <si>
    <t>89617</t>
  </si>
  <si>
    <t>89619</t>
  </si>
  <si>
    <t>90402</t>
  </si>
  <si>
    <t>90403</t>
  </si>
  <si>
    <t>90408</t>
  </si>
  <si>
    <t>90409</t>
  </si>
  <si>
    <t>90411</t>
  </si>
  <si>
    <t>90419</t>
  </si>
  <si>
    <t>90425</t>
  </si>
  <si>
    <t>90427</t>
  </si>
  <si>
    <t>90429</t>
  </si>
  <si>
    <t>90431</t>
  </si>
  <si>
    <t>90439</t>
  </si>
  <si>
    <t>90441</t>
  </si>
  <si>
    <t>90443</t>
  </si>
  <si>
    <t>90449</t>
  </si>
  <si>
    <t>90451</t>
  </si>
  <si>
    <t>90453</t>
  </si>
  <si>
    <t>90455</t>
  </si>
  <si>
    <t>90459</t>
  </si>
  <si>
    <t>90461</t>
  </si>
  <si>
    <t>90469</t>
  </si>
  <si>
    <t>90471</t>
  </si>
  <si>
    <t>90473</t>
  </si>
  <si>
    <t>90475</t>
  </si>
  <si>
    <t>90478</t>
  </si>
  <si>
    <t>90480</t>
  </si>
  <si>
    <t>90482</t>
  </si>
  <si>
    <t>90489</t>
  </si>
  <si>
    <t>90491</t>
  </si>
  <si>
    <t>90513</t>
  </si>
  <si>
    <t>90518</t>
  </si>
  <si>
    <t>90522</t>
  </si>
  <si>
    <t>90530</t>
  </si>
  <si>
    <t>90537</t>
  </si>
  <si>
    <t>90542</t>
  </si>
  <si>
    <t>90547</t>
  </si>
  <si>
    <t>90552</t>
  </si>
  <si>
    <t>90556</t>
  </si>
  <si>
    <t>90559</t>
  </si>
  <si>
    <t>90562</t>
  </si>
  <si>
    <t>90571</t>
  </si>
  <si>
    <t>90574</t>
  </si>
  <si>
    <t>90579</t>
  </si>
  <si>
    <t>90584</t>
  </si>
  <si>
    <t>90587</t>
  </si>
  <si>
    <t>90592</t>
  </si>
  <si>
    <t>90596</t>
  </si>
  <si>
    <t>90599</t>
  </si>
  <si>
    <t>90602</t>
  </si>
  <si>
    <t>90607</t>
  </si>
  <si>
    <t>90610</t>
  </si>
  <si>
    <t>90613</t>
  </si>
  <si>
    <t>90614</t>
  </si>
  <si>
    <t>90616</t>
  </si>
  <si>
    <t>90617</t>
  </si>
  <si>
    <t>90619</t>
  </si>
  <si>
    <t>90762</t>
  </si>
  <si>
    <t>90763</t>
  </si>
  <si>
    <t>90765</t>
  </si>
  <si>
    <t>90766</t>
  </si>
  <si>
    <t>90768</t>
  </si>
  <si>
    <t>91052</t>
  </si>
  <si>
    <t>91054</t>
  </si>
  <si>
    <t>91056</t>
  </si>
  <si>
    <t>91058</t>
  </si>
  <si>
    <t>91074</t>
  </si>
  <si>
    <t>91077</t>
  </si>
  <si>
    <t>91080</t>
  </si>
  <si>
    <t>91083</t>
  </si>
  <si>
    <t>91085</t>
  </si>
  <si>
    <t>91086</t>
  </si>
  <si>
    <t>91088</t>
  </si>
  <si>
    <t>91090</t>
  </si>
  <si>
    <t>91091</t>
  </si>
  <si>
    <t>91093</t>
  </si>
  <si>
    <t>91094</t>
  </si>
  <si>
    <t>91096</t>
  </si>
  <si>
    <t>91097</t>
  </si>
  <si>
    <t>91099</t>
  </si>
  <si>
    <t>91126</t>
  </si>
  <si>
    <t>91154</t>
  </si>
  <si>
    <t>91161</t>
  </si>
  <si>
    <t>91166</t>
  </si>
  <si>
    <t>91171</t>
  </si>
  <si>
    <t>91174</t>
  </si>
  <si>
    <t>91177</t>
  </si>
  <si>
    <t>91180</t>
  </si>
  <si>
    <t>91183</t>
  </si>
  <si>
    <t>91186</t>
  </si>
  <si>
    <t>91187</t>
  </si>
  <si>
    <t>91189</t>
  </si>
  <si>
    <t>91207</t>
  </si>
  <si>
    <t>91217</t>
  </si>
  <si>
    <t>91220</t>
  </si>
  <si>
    <t>91224</t>
  </si>
  <si>
    <t>91227</t>
  </si>
  <si>
    <t>91230</t>
  </si>
  <si>
    <t>91233</t>
  </si>
  <si>
    <t>91235</t>
  </si>
  <si>
    <t>91236</t>
  </si>
  <si>
    <t>91238</t>
  </si>
  <si>
    <t>91239</t>
  </si>
  <si>
    <t>91241</t>
  </si>
  <si>
    <t>91242</t>
  </si>
  <si>
    <t>91244</t>
  </si>
  <si>
    <t>91245</t>
  </si>
  <si>
    <t>91247</t>
  </si>
  <si>
    <t>91249</t>
  </si>
  <si>
    <t>91257</t>
  </si>
  <si>
    <t>91275</t>
  </si>
  <si>
    <t>91278</t>
  </si>
  <si>
    <t>91281</t>
  </si>
  <si>
    <t>91282</t>
  </si>
  <si>
    <t>91284</t>
  </si>
  <si>
    <t>91286</t>
  </si>
  <si>
    <t>91287</t>
  </si>
  <si>
    <t>91289</t>
  </si>
  <si>
    <t>91301</t>
  </si>
  <si>
    <t>91315</t>
  </si>
  <si>
    <t>91320</t>
  </si>
  <si>
    <t>91322</t>
  </si>
  <si>
    <t>91325</t>
  </si>
  <si>
    <t>91327</t>
  </si>
  <si>
    <t>91330</t>
  </si>
  <si>
    <t>91332</t>
  </si>
  <si>
    <t>91334</t>
  </si>
  <si>
    <t>91336</t>
  </si>
  <si>
    <t>91338</t>
  </si>
  <si>
    <t>91341</t>
  </si>
  <si>
    <t>91344</t>
  </si>
  <si>
    <t>91346</t>
  </si>
  <si>
    <t>91347</t>
  </si>
  <si>
    <t>91349</t>
  </si>
  <si>
    <t>91350</t>
  </si>
  <si>
    <t>91352</t>
  </si>
  <si>
    <t>91353</t>
  </si>
  <si>
    <t>91355</t>
  </si>
  <si>
    <t>91356</t>
  </si>
  <si>
    <t>91358</t>
  </si>
  <si>
    <t>91359</t>
  </si>
  <si>
    <t>91361</t>
  </si>
  <si>
    <t>91362</t>
  </si>
  <si>
    <t>91364</t>
  </si>
  <si>
    <t>91365</t>
  </si>
  <si>
    <t>91367</t>
  </si>
  <si>
    <t>91369</t>
  </si>
  <si>
    <t>91413</t>
  </si>
  <si>
    <t>91438</t>
  </si>
  <si>
    <t>91443</t>
  </si>
  <si>
    <t>91448</t>
  </si>
  <si>
    <t>91452</t>
  </si>
  <si>
    <t>91456</t>
  </si>
  <si>
    <t>91459</t>
  </si>
  <si>
    <t>91460</t>
  </si>
  <si>
    <t>91462</t>
  </si>
  <si>
    <t>91463</t>
  </si>
  <si>
    <t>91465</t>
  </si>
  <si>
    <t>91466</t>
  </si>
  <si>
    <t>91468</t>
  </si>
  <si>
    <t>91469</t>
  </si>
  <si>
    <t>91471</t>
  </si>
  <si>
    <t>91472</t>
  </si>
  <si>
    <t>91474</t>
  </si>
  <si>
    <t>91475</t>
  </si>
  <si>
    <t>91477</t>
  </si>
  <si>
    <t>91478</t>
  </si>
  <si>
    <t>91480</t>
  </si>
  <si>
    <t>91481</t>
  </si>
  <si>
    <t>91483</t>
  </si>
  <si>
    <t>91484</t>
  </si>
  <si>
    <t>91486</t>
  </si>
  <si>
    <t>91487</t>
  </si>
  <si>
    <t>91489</t>
  </si>
  <si>
    <t>91522</t>
  </si>
  <si>
    <t>91541</t>
  </si>
  <si>
    <t>91550</t>
  </si>
  <si>
    <t>91555</t>
  </si>
  <si>
    <t>91560</t>
  </si>
  <si>
    <t>91564</t>
  </si>
  <si>
    <t>91567</t>
  </si>
  <si>
    <t>91572</t>
  </si>
  <si>
    <t>91575</t>
  </si>
  <si>
    <t>91578</t>
  </si>
  <si>
    <t>91580</t>
  </si>
  <si>
    <t>91583</t>
  </si>
  <si>
    <t>91586</t>
  </si>
  <si>
    <t>91587</t>
  </si>
  <si>
    <t>91589</t>
  </si>
  <si>
    <t>91590</t>
  </si>
  <si>
    <t>91592</t>
  </si>
  <si>
    <t>91593</t>
  </si>
  <si>
    <t>91595</t>
  </si>
  <si>
    <t>91596</t>
  </si>
  <si>
    <t>91598</t>
  </si>
  <si>
    <t>91599</t>
  </si>
  <si>
    <t>91601</t>
  </si>
  <si>
    <t>91602</t>
  </si>
  <si>
    <t>91604</t>
  </si>
  <si>
    <t>91605</t>
  </si>
  <si>
    <t>91607</t>
  </si>
  <si>
    <t>91608</t>
  </si>
  <si>
    <t>91610</t>
  </si>
  <si>
    <t>91611</t>
  </si>
  <si>
    <t>91613</t>
  </si>
  <si>
    <t>91614</t>
  </si>
  <si>
    <t>91616</t>
  </si>
  <si>
    <t>91617</t>
  </si>
  <si>
    <t>91619</t>
  </si>
  <si>
    <t>91620</t>
  </si>
  <si>
    <t>91622</t>
  </si>
  <si>
    <t>91623</t>
  </si>
  <si>
    <t>91625</t>
  </si>
  <si>
    <t>91626</t>
  </si>
  <si>
    <t>91628</t>
  </si>
  <si>
    <t>91629</t>
  </si>
  <si>
    <t>91631</t>
  </si>
  <si>
    <t>91632</t>
  </si>
  <si>
    <t>91634</t>
  </si>
  <si>
    <t>91635</t>
  </si>
  <si>
    <t>91637</t>
  </si>
  <si>
    <t>91639</t>
  </si>
  <si>
    <t>91710</t>
  </si>
  <si>
    <t>91717</t>
  </si>
  <si>
    <t>91719</t>
  </si>
  <si>
    <t>91720</t>
  </si>
  <si>
    <t>91722</t>
  </si>
  <si>
    <t>91723</t>
  </si>
  <si>
    <t>91725</t>
  </si>
  <si>
    <t>91726</t>
  </si>
  <si>
    <t>91728</t>
  </si>
  <si>
    <t>91729</t>
  </si>
  <si>
    <t>91731</t>
  </si>
  <si>
    <t>91732</t>
  </si>
  <si>
    <t>91734</t>
  </si>
  <si>
    <t>91735</t>
  </si>
  <si>
    <t>91737</t>
  </si>
  <si>
    <t>91738</t>
  </si>
  <si>
    <t>91740</t>
  </si>
  <si>
    <t>91741</t>
  </si>
  <si>
    <t>91743</t>
  </si>
  <si>
    <t>91744</t>
  </si>
  <si>
    <t>91746</t>
  </si>
  <si>
    <t>91747</t>
  </si>
  <si>
    <t>91749</t>
  </si>
  <si>
    <t>91757</t>
  </si>
  <si>
    <t>91781</t>
  </si>
  <si>
    <t>91785</t>
  </si>
  <si>
    <t>91788</t>
  </si>
  <si>
    <t>91790</t>
  </si>
  <si>
    <t>91792</t>
  </si>
  <si>
    <t>91793</t>
  </si>
  <si>
    <t>91795</t>
  </si>
  <si>
    <t>91796</t>
  </si>
  <si>
    <t>91798</t>
  </si>
  <si>
    <t>91799</t>
  </si>
  <si>
    <t>91801</t>
  </si>
  <si>
    <t>91802</t>
  </si>
  <si>
    <t>91804</t>
  </si>
  <si>
    <t>91805</t>
  </si>
  <si>
    <t>91807</t>
  </si>
  <si>
    <t>91809</t>
  </si>
  <si>
    <t>92224</t>
  </si>
  <si>
    <t>92237</t>
  </si>
  <si>
    <t>92242</t>
  </si>
  <si>
    <t>92245</t>
  </si>
  <si>
    <t>92249</t>
  </si>
  <si>
    <t>92253</t>
  </si>
  <si>
    <t>92256</t>
  </si>
  <si>
    <t>92259</t>
  </si>
  <si>
    <t>92260</t>
  </si>
  <si>
    <t>92262</t>
  </si>
  <si>
    <t>92263</t>
  </si>
  <si>
    <t>92265</t>
  </si>
  <si>
    <t>92266</t>
  </si>
  <si>
    <t>92268</t>
  </si>
  <si>
    <t>92269</t>
  </si>
  <si>
    <t>92271</t>
  </si>
  <si>
    <t>92272</t>
  </si>
  <si>
    <t>92274</t>
  </si>
  <si>
    <t>92275</t>
  </si>
  <si>
    <t>92277</t>
  </si>
  <si>
    <t>92278</t>
  </si>
  <si>
    <t>92280</t>
  </si>
  <si>
    <t>92281</t>
  </si>
  <si>
    <t>92283</t>
  </si>
  <si>
    <t>92284</t>
  </si>
  <si>
    <t>92286</t>
  </si>
  <si>
    <t>92287</t>
  </si>
  <si>
    <t>92289</t>
  </si>
  <si>
    <t>92318</t>
  </si>
  <si>
    <t>92331</t>
  </si>
  <si>
    <t>92334</t>
  </si>
  <si>
    <t>92339</t>
  </si>
  <si>
    <t>92342</t>
  </si>
  <si>
    <t>92345</t>
  </si>
  <si>
    <t>92348</t>
  </si>
  <si>
    <t>92353</t>
  </si>
  <si>
    <t>92355</t>
  </si>
  <si>
    <t>92358</t>
  </si>
  <si>
    <t>92360</t>
  </si>
  <si>
    <t>92361</t>
  </si>
  <si>
    <t>92363</t>
  </si>
  <si>
    <t>92364</t>
  </si>
  <si>
    <t>92366</t>
  </si>
  <si>
    <t>92367</t>
  </si>
  <si>
    <t>92369</t>
  </si>
  <si>
    <t>92421</t>
  </si>
  <si>
    <t>92431</t>
  </si>
  <si>
    <t>92436</t>
  </si>
  <si>
    <t>92439</t>
  </si>
  <si>
    <t>92442</t>
  </si>
  <si>
    <t>92444</t>
  </si>
  <si>
    <t>92445</t>
  </si>
  <si>
    <t>92447</t>
  </si>
  <si>
    <t>92449</t>
  </si>
  <si>
    <t>92507</t>
  </si>
  <si>
    <t>92521</t>
  </si>
  <si>
    <t>92526</t>
  </si>
  <si>
    <t>92533</t>
  </si>
  <si>
    <t>92536</t>
  </si>
  <si>
    <t>92539</t>
  </si>
  <si>
    <t>92540</t>
  </si>
  <si>
    <t>92542</t>
  </si>
  <si>
    <t>92543</t>
  </si>
  <si>
    <t>92545</t>
  </si>
  <si>
    <t>92546</t>
  </si>
  <si>
    <t>92548</t>
  </si>
  <si>
    <t>92549</t>
  </si>
  <si>
    <t>92551</t>
  </si>
  <si>
    <t>92552</t>
  </si>
  <si>
    <t>92554</t>
  </si>
  <si>
    <t>92555</t>
  </si>
  <si>
    <t>92557</t>
  </si>
  <si>
    <t>92559</t>
  </si>
  <si>
    <t>92637</t>
  </si>
  <si>
    <t>92648</t>
  </si>
  <si>
    <t>92655</t>
  </si>
  <si>
    <t>92660</t>
  </si>
  <si>
    <t>92665</t>
  </si>
  <si>
    <t>92670</t>
  </si>
  <si>
    <t>92676</t>
  </si>
  <si>
    <t>92681</t>
  </si>
  <si>
    <t>92685</t>
  </si>
  <si>
    <t>92690</t>
  </si>
  <si>
    <t>92693</t>
  </si>
  <si>
    <t>92694</t>
  </si>
  <si>
    <t>92696</t>
  </si>
  <si>
    <t>92697</t>
  </si>
  <si>
    <t>92699</t>
  </si>
  <si>
    <t>92702</t>
  </si>
  <si>
    <t>92703</t>
  </si>
  <si>
    <t>92705</t>
  </si>
  <si>
    <t>92706</t>
  </si>
  <si>
    <t>92708</t>
  </si>
  <si>
    <t>92709</t>
  </si>
  <si>
    <t>92711</t>
  </si>
  <si>
    <t>92712</t>
  </si>
  <si>
    <t>92714</t>
  </si>
  <si>
    <t>92715</t>
  </si>
  <si>
    <t>92717</t>
  </si>
  <si>
    <t>92718</t>
  </si>
  <si>
    <t>92720</t>
  </si>
  <si>
    <t>92721</t>
  </si>
  <si>
    <t>92723</t>
  </si>
  <si>
    <t>92724</t>
  </si>
  <si>
    <t>92726</t>
  </si>
  <si>
    <t>92727</t>
  </si>
  <si>
    <t>92729</t>
  </si>
  <si>
    <t>93047</t>
  </si>
  <si>
    <t>93049</t>
  </si>
  <si>
    <t>93051</t>
  </si>
  <si>
    <t>93053</t>
  </si>
  <si>
    <t>93055</t>
  </si>
  <si>
    <t>93057</t>
  </si>
  <si>
    <t>93059</t>
  </si>
  <si>
    <t>93073</t>
  </si>
  <si>
    <t>93077</t>
  </si>
  <si>
    <t>93080</t>
  </si>
  <si>
    <t>93083</t>
  </si>
  <si>
    <t>93086</t>
  </si>
  <si>
    <t>93087</t>
  </si>
  <si>
    <t>93089</t>
  </si>
  <si>
    <t>93090</t>
  </si>
  <si>
    <t>93092</t>
  </si>
  <si>
    <t>93093</t>
  </si>
  <si>
    <t>93095</t>
  </si>
  <si>
    <t>93096</t>
  </si>
  <si>
    <t>93098</t>
  </si>
  <si>
    <t>93099</t>
  </si>
  <si>
    <t>93101</t>
  </si>
  <si>
    <t>93102</t>
  </si>
  <si>
    <t>93104</t>
  </si>
  <si>
    <t>93105</t>
  </si>
  <si>
    <t>93107</t>
  </si>
  <si>
    <t>93109</t>
  </si>
  <si>
    <t>93128</t>
  </si>
  <si>
    <t>93133</t>
  </si>
  <si>
    <t>93138</t>
  </si>
  <si>
    <t>93142</t>
  </si>
  <si>
    <t>93149</t>
  </si>
  <si>
    <t>93152</t>
  </si>
  <si>
    <t>93155</t>
  </si>
  <si>
    <t>93158</t>
  </si>
  <si>
    <t>93161</t>
  </si>
  <si>
    <t>93164</t>
  </si>
  <si>
    <t>93167</t>
  </si>
  <si>
    <t>93170</t>
  </si>
  <si>
    <t>93173</t>
  </si>
  <si>
    <t>93176</t>
  </si>
  <si>
    <t>93177</t>
  </si>
  <si>
    <t>93179</t>
  </si>
  <si>
    <t>93180</t>
  </si>
  <si>
    <t>93182</t>
  </si>
  <si>
    <t>93183</t>
  </si>
  <si>
    <t>93185</t>
  </si>
  <si>
    <t>93186</t>
  </si>
  <si>
    <t>93188</t>
  </si>
  <si>
    <t>93189</t>
  </si>
  <si>
    <t>93191</t>
  </si>
  <si>
    <t>93192</t>
  </si>
  <si>
    <t>93194</t>
  </si>
  <si>
    <t>93195</t>
  </si>
  <si>
    <t>93197</t>
  </si>
  <si>
    <t>93199</t>
  </si>
  <si>
    <t>93309</t>
  </si>
  <si>
    <t>93326</t>
  </si>
  <si>
    <t>93333</t>
  </si>
  <si>
    <t>93336</t>
  </si>
  <si>
    <t>93339</t>
  </si>
  <si>
    <t>93342</t>
  </si>
  <si>
    <t>93343</t>
  </si>
  <si>
    <t>93345</t>
  </si>
  <si>
    <t>93346</t>
  </si>
  <si>
    <t>93348</t>
  </si>
  <si>
    <t>93349</t>
  </si>
  <si>
    <t>93351</t>
  </si>
  <si>
    <t>93352</t>
  </si>
  <si>
    <t>93354</t>
  </si>
  <si>
    <t>93356</t>
  </si>
  <si>
    <t>93358</t>
  </si>
  <si>
    <t>93359</t>
  </si>
  <si>
    <t>93413</t>
  </si>
  <si>
    <t>93426</t>
  </si>
  <si>
    <t>93437</t>
  </si>
  <si>
    <t>93444</t>
  </si>
  <si>
    <t>93449</t>
  </si>
  <si>
    <t>93453</t>
  </si>
  <si>
    <t>93455</t>
  </si>
  <si>
    <t>93458</t>
  </si>
  <si>
    <t>93462</t>
  </si>
  <si>
    <t>93464</t>
  </si>
  <si>
    <t>93466</t>
  </si>
  <si>
    <t>93468</t>
  </si>
  <si>
    <t>93470</t>
  </si>
  <si>
    <t>93471</t>
  </si>
  <si>
    <t>93473</t>
  </si>
  <si>
    <t>93474</t>
  </si>
  <si>
    <t>93476</t>
  </si>
  <si>
    <t>93477</t>
  </si>
  <si>
    <t>93479</t>
  </si>
  <si>
    <t>93480</t>
  </si>
  <si>
    <t>93482</t>
  </si>
  <si>
    <t>93483</t>
  </si>
  <si>
    <t>93485</t>
  </si>
  <si>
    <t>93486</t>
  </si>
  <si>
    <t>93488</t>
  </si>
  <si>
    <t>93489</t>
  </si>
  <si>
    <t>93491</t>
  </si>
  <si>
    <t>93492</t>
  </si>
  <si>
    <t>93494</t>
  </si>
  <si>
    <t>93495</t>
  </si>
  <si>
    <t>93497</t>
  </si>
  <si>
    <t>93499</t>
  </si>
  <si>
    <t>94032</t>
  </si>
  <si>
    <t>94034</t>
  </si>
  <si>
    <t>94036</t>
  </si>
  <si>
    <t>94051</t>
  </si>
  <si>
    <t>94060</t>
  </si>
  <si>
    <t>94065</t>
  </si>
  <si>
    <t>94072</t>
  </si>
  <si>
    <t>94078</t>
  </si>
  <si>
    <t>94081</t>
  </si>
  <si>
    <t>94086</t>
  </si>
  <si>
    <t>94089</t>
  </si>
  <si>
    <t>94094</t>
  </si>
  <si>
    <t>94099</t>
  </si>
  <si>
    <t>94104</t>
  </si>
  <si>
    <t>94107</t>
  </si>
  <si>
    <t>94110</t>
  </si>
  <si>
    <t>94113</t>
  </si>
  <si>
    <t>94116</t>
  </si>
  <si>
    <t>94118</t>
  </si>
  <si>
    <t>94121</t>
  </si>
  <si>
    <t>94124</t>
  </si>
  <si>
    <t>94127</t>
  </si>
  <si>
    <t>94130</t>
  </si>
  <si>
    <t>94133</t>
  </si>
  <si>
    <t>94136</t>
  </si>
  <si>
    <t>94137</t>
  </si>
  <si>
    <t>94139</t>
  </si>
  <si>
    <t>94140</t>
  </si>
  <si>
    <t>94142</t>
  </si>
  <si>
    <t>94143</t>
  </si>
  <si>
    <t>94145</t>
  </si>
  <si>
    <t>94146</t>
  </si>
  <si>
    <t>94148</t>
  </si>
  <si>
    <t>94149</t>
  </si>
  <si>
    <t>94151</t>
  </si>
  <si>
    <t>94152</t>
  </si>
  <si>
    <t>94154</t>
  </si>
  <si>
    <t>94157</t>
  </si>
  <si>
    <t>94158</t>
  </si>
  <si>
    <t>94160</t>
  </si>
  <si>
    <t>94161</t>
  </si>
  <si>
    <t>94163</t>
  </si>
  <si>
    <t>94164</t>
  </si>
  <si>
    <t>94166</t>
  </si>
  <si>
    <t>94167</t>
  </si>
  <si>
    <t>94169</t>
  </si>
  <si>
    <t>94209</t>
  </si>
  <si>
    <t>94227</t>
  </si>
  <si>
    <t>94234</t>
  </si>
  <si>
    <t>94239</t>
  </si>
  <si>
    <t>94244</t>
  </si>
  <si>
    <t>94249</t>
  </si>
  <si>
    <t>94250</t>
  </si>
  <si>
    <t>94252</t>
  </si>
  <si>
    <t>94253</t>
  </si>
  <si>
    <t>94255</t>
  </si>
  <si>
    <t>94256</t>
  </si>
  <si>
    <t>94258</t>
  </si>
  <si>
    <t>94259</t>
  </si>
  <si>
    <t>94261</t>
  </si>
  <si>
    <t>94262</t>
  </si>
  <si>
    <t>94264</t>
  </si>
  <si>
    <t>94265</t>
  </si>
  <si>
    <t>94267</t>
  </si>
  <si>
    <t>94269</t>
  </si>
  <si>
    <t>94315</t>
  </si>
  <si>
    <t>94327</t>
  </si>
  <si>
    <t>94330</t>
  </si>
  <si>
    <t>94333</t>
  </si>
  <si>
    <t>94336</t>
  </si>
  <si>
    <t>94339</t>
  </si>
  <si>
    <t>94342</t>
  </si>
  <si>
    <t>94344</t>
  </si>
  <si>
    <t>94345</t>
  </si>
  <si>
    <t>94347</t>
  </si>
  <si>
    <t>94348</t>
  </si>
  <si>
    <t>94350</t>
  </si>
  <si>
    <t>94351</t>
  </si>
  <si>
    <t>94353</t>
  </si>
  <si>
    <t>94354</t>
  </si>
  <si>
    <t>94356</t>
  </si>
  <si>
    <t>94357</t>
  </si>
  <si>
    <t>94359</t>
  </si>
  <si>
    <t>94360</t>
  </si>
  <si>
    <t>94362</t>
  </si>
  <si>
    <t>94363</t>
  </si>
  <si>
    <t>94365</t>
  </si>
  <si>
    <t>94366</t>
  </si>
  <si>
    <t>94368</t>
  </si>
  <si>
    <t>94369</t>
  </si>
  <si>
    <t>94371</t>
  </si>
  <si>
    <t>94372</t>
  </si>
  <si>
    <t>94374</t>
  </si>
  <si>
    <t>94375</t>
  </si>
  <si>
    <t>94377</t>
  </si>
  <si>
    <t>94379</t>
  </si>
  <si>
    <t>94405</t>
  </si>
  <si>
    <t>94419</t>
  </si>
  <si>
    <t>94424</t>
  </si>
  <si>
    <t>94428</t>
  </si>
  <si>
    <t>94431</t>
  </si>
  <si>
    <t>94436</t>
  </si>
  <si>
    <t>94437</t>
  </si>
  <si>
    <t>94439</t>
  </si>
  <si>
    <t>94447</t>
  </si>
  <si>
    <t>94469</t>
  </si>
  <si>
    <t>94474</t>
  </si>
  <si>
    <t>94481</t>
  </si>
  <si>
    <t>94486</t>
  </si>
  <si>
    <t>94491</t>
  </si>
  <si>
    <t>94496</t>
  </si>
  <si>
    <t>94501</t>
  </si>
  <si>
    <t>94505</t>
  </si>
  <si>
    <t>94508</t>
  </si>
  <si>
    <t>94513</t>
  </si>
  <si>
    <t>94518</t>
  </si>
  <si>
    <t>94522</t>
  </si>
  <si>
    <t>94526</t>
  </si>
  <si>
    <t>94527</t>
  </si>
  <si>
    <t>94529</t>
  </si>
  <si>
    <t>94530</t>
  </si>
  <si>
    <t>94532</t>
  </si>
  <si>
    <t>94533</t>
  </si>
  <si>
    <t>94535</t>
  </si>
  <si>
    <t>94536</t>
  </si>
  <si>
    <t>94538</t>
  </si>
  <si>
    <t>94539</t>
  </si>
  <si>
    <t>94541</t>
  </si>
  <si>
    <t>94542</t>
  </si>
  <si>
    <t>94544</t>
  </si>
  <si>
    <t>94545</t>
  </si>
  <si>
    <t>94547</t>
  </si>
  <si>
    <t>94548</t>
  </si>
  <si>
    <t>94550</t>
  </si>
  <si>
    <t>94551</t>
  </si>
  <si>
    <t>94553</t>
  </si>
  <si>
    <t>94554</t>
  </si>
  <si>
    <t>94556</t>
  </si>
  <si>
    <t>94557</t>
  </si>
  <si>
    <t>94559</t>
  </si>
  <si>
    <t>94560</t>
  </si>
  <si>
    <t>94562</t>
  </si>
  <si>
    <t>94563</t>
  </si>
  <si>
    <t>94566</t>
  </si>
  <si>
    <t>94568</t>
  </si>
  <si>
    <t>94569</t>
  </si>
  <si>
    <t>94571</t>
  </si>
  <si>
    <t>94572</t>
  </si>
  <si>
    <t>94574</t>
  </si>
  <si>
    <t>94575</t>
  </si>
  <si>
    <t>94577</t>
  </si>
  <si>
    <t>94579</t>
  </si>
  <si>
    <t>95028</t>
  </si>
  <si>
    <t>95030</t>
  </si>
  <si>
    <t>95032</t>
  </si>
  <si>
    <t>95100</t>
  </si>
  <si>
    <t>95111</t>
  </si>
  <si>
    <t>95119</t>
  </si>
  <si>
    <t>95126</t>
  </si>
  <si>
    <t>95131</t>
  </si>
  <si>
    <t>95138</t>
  </si>
  <si>
    <t>95145</t>
  </si>
  <si>
    <t>95152</t>
  </si>
  <si>
    <t>95158</t>
  </si>
  <si>
    <t>95163</t>
  </si>
  <si>
    <t>95168</t>
  </si>
  <si>
    <t>95173</t>
  </si>
  <si>
    <t>95176</t>
  </si>
  <si>
    <t>95179</t>
  </si>
  <si>
    <t>95180</t>
  </si>
  <si>
    <t>95182</t>
  </si>
  <si>
    <t>95183</t>
  </si>
  <si>
    <t>95185</t>
  </si>
  <si>
    <t>95186</t>
  </si>
  <si>
    <t>95188</t>
  </si>
  <si>
    <t>95189</t>
  </si>
  <si>
    <t>95191</t>
  </si>
  <si>
    <t>95192</t>
  </si>
  <si>
    <t>95194</t>
  </si>
  <si>
    <t>95195</t>
  </si>
  <si>
    <t>95197</t>
  </si>
  <si>
    <t>95199</t>
  </si>
  <si>
    <t>95213</t>
  </si>
  <si>
    <t>95233</t>
  </si>
  <si>
    <t>95234</t>
  </si>
  <si>
    <t>95236</t>
  </si>
  <si>
    <t>95237</t>
  </si>
  <si>
    <t>95239</t>
  </si>
  <si>
    <t>95326</t>
  </si>
  <si>
    <t>95336</t>
  </si>
  <si>
    <t>95339</t>
  </si>
  <si>
    <t>95346</t>
  </si>
  <si>
    <t>95349</t>
  </si>
  <si>
    <t>95352</t>
  </si>
  <si>
    <t>95355</t>
  </si>
  <si>
    <t>95356</t>
  </si>
  <si>
    <t>95358</t>
  </si>
  <si>
    <t>95359</t>
  </si>
  <si>
    <t>95361</t>
  </si>
  <si>
    <t>95362</t>
  </si>
  <si>
    <t>95364</t>
  </si>
  <si>
    <t>95365</t>
  </si>
  <si>
    <t>95367</t>
  </si>
  <si>
    <t>95369</t>
  </si>
  <si>
    <t>95444</t>
  </si>
  <si>
    <t>95445</t>
  </si>
  <si>
    <t>95447</t>
  </si>
  <si>
    <t>95448</t>
  </si>
  <si>
    <t>95460</t>
  </si>
  <si>
    <t>95463</t>
  </si>
  <si>
    <t>95466</t>
  </si>
  <si>
    <t>95469</t>
  </si>
  <si>
    <t>95473</t>
  </si>
  <si>
    <t>95478</t>
  </si>
  <si>
    <t>95482</t>
  </si>
  <si>
    <t>95485</t>
  </si>
  <si>
    <t>95488</t>
  </si>
  <si>
    <t>95490</t>
  </si>
  <si>
    <t>95491</t>
  </si>
  <si>
    <t>95493</t>
  </si>
  <si>
    <t>95494</t>
  </si>
  <si>
    <t>95496</t>
  </si>
  <si>
    <t>95497</t>
  </si>
  <si>
    <t>95499</t>
  </si>
  <si>
    <t>95500</t>
  </si>
  <si>
    <t>95502</t>
  </si>
  <si>
    <t>95503</t>
  </si>
  <si>
    <t>95505</t>
  </si>
  <si>
    <t>95506</t>
  </si>
  <si>
    <t>95508</t>
  </si>
  <si>
    <t>95509</t>
  </si>
  <si>
    <t>95511</t>
  </si>
  <si>
    <t>95512</t>
  </si>
  <si>
    <t>95514</t>
  </si>
  <si>
    <t>95515</t>
  </si>
  <si>
    <t>95517</t>
  </si>
  <si>
    <t>95519</t>
  </si>
  <si>
    <t>95615</t>
  </si>
  <si>
    <t>95632</t>
  </si>
  <si>
    <t>95643</t>
  </si>
  <si>
    <t>95652</t>
  </si>
  <si>
    <t>95659</t>
  </si>
  <si>
    <t>95666</t>
  </si>
  <si>
    <t>95671</t>
  </si>
  <si>
    <t>95676</t>
  </si>
  <si>
    <t>95679</t>
  </si>
  <si>
    <t>95680</t>
  </si>
  <si>
    <t>95682</t>
  </si>
  <si>
    <t>95683</t>
  </si>
  <si>
    <t>95685</t>
  </si>
  <si>
    <t>95686</t>
  </si>
  <si>
    <t>95688</t>
  </si>
  <si>
    <t>95689</t>
  </si>
  <si>
    <t>95691</t>
  </si>
  <si>
    <t>95692</t>
  </si>
  <si>
    <t>95694</t>
  </si>
  <si>
    <t>95695</t>
  </si>
  <si>
    <t>95697</t>
  </si>
  <si>
    <t>95698</t>
  </si>
  <si>
    <t>95700</t>
  </si>
  <si>
    <t>95701</t>
  </si>
  <si>
    <t>95703</t>
  </si>
  <si>
    <t>95704</t>
  </si>
  <si>
    <t>95706</t>
  </si>
  <si>
    <t>95707</t>
  </si>
  <si>
    <t>95709</t>
  </si>
  <si>
    <t>96047</t>
  </si>
  <si>
    <t>96049</t>
  </si>
  <si>
    <t>96050</t>
  </si>
  <si>
    <t>96052</t>
  </si>
  <si>
    <t>96103</t>
  </si>
  <si>
    <t>96106</t>
  </si>
  <si>
    <t>96110</t>
  </si>
  <si>
    <t>96114</t>
  </si>
  <si>
    <t>96117</t>
  </si>
  <si>
    <t>96120</t>
  </si>
  <si>
    <t>96123</t>
  </si>
  <si>
    <t>96126</t>
  </si>
  <si>
    <t>96129</t>
  </si>
  <si>
    <t>96132</t>
  </si>
  <si>
    <t>96135</t>
  </si>
  <si>
    <t>96138</t>
  </si>
  <si>
    <t>96142</t>
  </si>
  <si>
    <t>96145</t>
  </si>
  <si>
    <t>96146</t>
  </si>
  <si>
    <t>96148</t>
  </si>
  <si>
    <t>96149</t>
  </si>
  <si>
    <t>96151</t>
  </si>
  <si>
    <t>96152</t>
  </si>
  <si>
    <t>96154</t>
  </si>
  <si>
    <t>96155</t>
  </si>
  <si>
    <t>96157</t>
  </si>
  <si>
    <t>96158</t>
  </si>
  <si>
    <t>96160</t>
  </si>
  <si>
    <t>96161</t>
  </si>
  <si>
    <t>96163</t>
  </si>
  <si>
    <t>96164</t>
  </si>
  <si>
    <t>96166</t>
  </si>
  <si>
    <t>96167</t>
  </si>
  <si>
    <t>96169</t>
  </si>
  <si>
    <t>96170</t>
  </si>
  <si>
    <t>96172</t>
  </si>
  <si>
    <t>96173</t>
  </si>
  <si>
    <t>96175</t>
  </si>
  <si>
    <t>96176</t>
  </si>
  <si>
    <t>96178</t>
  </si>
  <si>
    <t>96179</t>
  </si>
  <si>
    <t>96181</t>
  </si>
  <si>
    <t>96182</t>
  </si>
  <si>
    <t>96184</t>
  </si>
  <si>
    <t>96185</t>
  </si>
  <si>
    <t>96187</t>
  </si>
  <si>
    <t>96188</t>
  </si>
  <si>
    <t>96190</t>
  </si>
  <si>
    <t>96191</t>
  </si>
  <si>
    <t>96193</t>
  </si>
  <si>
    <t>96194</t>
  </si>
  <si>
    <t>96196</t>
  </si>
  <si>
    <t>96197</t>
  </si>
  <si>
    <t>96199</t>
  </si>
  <si>
    <t>96215</t>
  </si>
  <si>
    <t>96224</t>
  </si>
  <si>
    <t>96231</t>
  </si>
  <si>
    <t>96237</t>
  </si>
  <si>
    <t>96242</t>
  </si>
  <si>
    <t>96247</t>
  </si>
  <si>
    <t>96250</t>
  </si>
  <si>
    <t>96253</t>
  </si>
  <si>
    <t>96257</t>
  </si>
  <si>
    <t>96260</t>
  </si>
  <si>
    <t>96264</t>
  </si>
  <si>
    <t>96268</t>
  </si>
  <si>
    <t>96269</t>
  </si>
  <si>
    <t>96271</t>
  </si>
  <si>
    <t>96272</t>
  </si>
  <si>
    <t>96274</t>
  </si>
  <si>
    <t>96275</t>
  </si>
  <si>
    <t>96277</t>
  </si>
  <si>
    <t>96279</t>
  </si>
  <si>
    <t>96317</t>
  </si>
  <si>
    <t>96328</t>
  </si>
  <si>
    <t>96332</t>
  </si>
  <si>
    <t>96337</t>
  </si>
  <si>
    <t>96342</t>
  </si>
  <si>
    <t>96346</t>
  </si>
  <si>
    <t>96349</t>
  </si>
  <si>
    <t>96352</t>
  </si>
  <si>
    <t>96355</t>
  </si>
  <si>
    <t>96358</t>
  </si>
  <si>
    <t>96361</t>
  </si>
  <si>
    <t>96364</t>
  </si>
  <si>
    <t>96365</t>
  </si>
  <si>
    <t>96367</t>
  </si>
  <si>
    <t>96369</t>
  </si>
  <si>
    <t>96450</t>
  </si>
  <si>
    <t>96465</t>
  </si>
  <si>
    <t>96472</t>
  </si>
  <si>
    <t>96476</t>
  </si>
  <si>
    <t>96479</t>
  </si>
  <si>
    <t>96482</t>
  </si>
  <si>
    <t>96484</t>
  </si>
  <si>
    <t>96486</t>
  </si>
  <si>
    <t>96487</t>
  </si>
  <si>
    <t>96489</t>
  </si>
  <si>
    <t>96515</t>
  </si>
  <si>
    <t>96523</t>
  </si>
  <si>
    <t>96524</t>
  </si>
  <si>
    <t>96528</t>
  </si>
  <si>
    <t>96529</t>
  </si>
  <si>
    <t>97070</t>
  </si>
  <si>
    <t>97072</t>
  </si>
  <si>
    <t>97074</t>
  </si>
  <si>
    <t>97076</t>
  </si>
  <si>
    <t>97078</t>
  </si>
  <si>
    <t>97080</t>
  </si>
  <si>
    <t>97082</t>
  </si>
  <si>
    <t>97084</t>
  </si>
  <si>
    <t>97199</t>
  </si>
  <si>
    <t>97204</t>
  </si>
  <si>
    <t>97209</t>
  </si>
  <si>
    <t>97215</t>
  </si>
  <si>
    <t>97218</t>
  </si>
  <si>
    <t>97222</t>
  </si>
  <si>
    <t>97225</t>
  </si>
  <si>
    <t>97228</t>
  </si>
  <si>
    <t>97230</t>
  </si>
  <si>
    <t>97232</t>
  </si>
  <si>
    <t>97234</t>
  </si>
  <si>
    <t>97236</t>
  </si>
  <si>
    <t>97237</t>
  </si>
  <si>
    <t>97239</t>
  </si>
  <si>
    <t>97241</t>
  </si>
  <si>
    <t>97243</t>
  </si>
  <si>
    <t>97244</t>
  </si>
  <si>
    <t>97246</t>
  </si>
  <si>
    <t>97247</t>
  </si>
  <si>
    <t>97249</t>
  </si>
  <si>
    <t>97250</t>
  </si>
  <si>
    <t>97252</t>
  </si>
  <si>
    <t>97253</t>
  </si>
  <si>
    <t>97255</t>
  </si>
  <si>
    <t>97256</t>
  </si>
  <si>
    <t>97258</t>
  </si>
  <si>
    <t>97259</t>
  </si>
  <si>
    <t>97261</t>
  </si>
  <si>
    <t>97262</t>
  </si>
  <si>
    <t>97264</t>
  </si>
  <si>
    <t>97265</t>
  </si>
  <si>
    <t>97267</t>
  </si>
  <si>
    <t>97268</t>
  </si>
  <si>
    <t>97270</t>
  </si>
  <si>
    <t>97271</t>
  </si>
  <si>
    <t>97273</t>
  </si>
  <si>
    <t>97274</t>
  </si>
  <si>
    <t>97276</t>
  </si>
  <si>
    <t>97277</t>
  </si>
  <si>
    <t>97279</t>
  </si>
  <si>
    <t>97280</t>
  </si>
  <si>
    <t>97282</t>
  </si>
  <si>
    <t>97283</t>
  </si>
  <si>
    <t>97285</t>
  </si>
  <si>
    <t>97286</t>
  </si>
  <si>
    <t>97288</t>
  </si>
  <si>
    <t>97289</t>
  </si>
  <si>
    <t>97291</t>
  </si>
  <si>
    <t>97292</t>
  </si>
  <si>
    <t>97294</t>
  </si>
  <si>
    <t>97295</t>
  </si>
  <si>
    <t>97297</t>
  </si>
  <si>
    <t>97299</t>
  </si>
  <si>
    <t>97318</t>
  </si>
  <si>
    <t>97320</t>
  </si>
  <si>
    <t>97332</t>
  </si>
  <si>
    <t>97334</t>
  </si>
  <si>
    <t>97337</t>
  </si>
  <si>
    <t>97340</t>
  </si>
  <si>
    <t>97342</t>
  </si>
  <si>
    <t>97346</t>
  </si>
  <si>
    <t>97348</t>
  </si>
  <si>
    <t>97350</t>
  </si>
  <si>
    <t>97353</t>
  </si>
  <si>
    <t>97355</t>
  </si>
  <si>
    <t>97357</t>
  </si>
  <si>
    <t>97359</t>
  </si>
  <si>
    <t>97421</t>
  </si>
  <si>
    <t>97422</t>
  </si>
  <si>
    <t>97424</t>
  </si>
  <si>
    <t>97437</t>
  </si>
  <si>
    <t>97440</t>
  </si>
  <si>
    <t>97447</t>
  </si>
  <si>
    <t>97453</t>
  </si>
  <si>
    <t>97456</t>
  </si>
  <si>
    <t>97461</t>
  </si>
  <si>
    <t>97464</t>
  </si>
  <si>
    <t>97469</t>
  </si>
  <si>
    <t>97475</t>
  </si>
  <si>
    <t>97478</t>
  </si>
  <si>
    <t>97483</t>
  </si>
  <si>
    <t>97486</t>
  </si>
  <si>
    <t>97488</t>
  </si>
  <si>
    <t>97490</t>
  </si>
  <si>
    <t>97491</t>
  </si>
  <si>
    <t>97493</t>
  </si>
  <si>
    <t>97494</t>
  </si>
  <si>
    <t>97496</t>
  </si>
  <si>
    <t>97497</t>
  </si>
  <si>
    <t>97499</t>
  </si>
  <si>
    <t>97500</t>
  </si>
  <si>
    <t>97502</t>
  </si>
  <si>
    <t>97503</t>
  </si>
  <si>
    <t>97505</t>
  </si>
  <si>
    <t>97506</t>
  </si>
  <si>
    <t>97508</t>
  </si>
  <si>
    <t>97509</t>
  </si>
  <si>
    <t>97511</t>
  </si>
  <si>
    <t>97513</t>
  </si>
  <si>
    <t>97514</t>
  </si>
  <si>
    <t>97516</t>
  </si>
  <si>
    <t>97517</t>
  </si>
  <si>
    <t>97519</t>
  </si>
  <si>
    <t>97520</t>
  </si>
  <si>
    <t>97522</t>
  </si>
  <si>
    <t>97523</t>
  </si>
  <si>
    <t>97525</t>
  </si>
  <si>
    <t>97526</t>
  </si>
  <si>
    <t>97528</t>
  </si>
  <si>
    <t>97529</t>
  </si>
  <si>
    <t>97531</t>
  </si>
  <si>
    <t>97532</t>
  </si>
  <si>
    <t>97534</t>
  </si>
  <si>
    <t>97535</t>
  </si>
  <si>
    <t>97537</t>
  </si>
  <si>
    <t>97539</t>
  </si>
  <si>
    <t>97616</t>
  </si>
  <si>
    <t>97618</t>
  </si>
  <si>
    <t>97631</t>
  </si>
  <si>
    <t>97633</t>
  </si>
  <si>
    <t>97638</t>
  </si>
  <si>
    <t>97640</t>
  </si>
  <si>
    <t>97645</t>
  </si>
  <si>
    <t>97647</t>
  </si>
  <si>
    <t>97650</t>
  </si>
  <si>
    <t>97653</t>
  </si>
  <si>
    <t>97654</t>
  </si>
  <si>
    <t>97656</t>
  </si>
  <si>
    <t>97657</t>
  </si>
  <si>
    <t>97659</t>
  </si>
  <si>
    <t>97688</t>
  </si>
  <si>
    <t>97702</t>
  </si>
  <si>
    <t>97705</t>
  </si>
  <si>
    <t>97708</t>
  </si>
  <si>
    <t>97711</t>
  </si>
  <si>
    <t>97714</t>
  </si>
  <si>
    <t>97717</t>
  </si>
  <si>
    <t>97720</t>
  </si>
  <si>
    <t>97723</t>
  </si>
  <si>
    <t>97724</t>
  </si>
  <si>
    <t>97725</t>
  </si>
  <si>
    <t>97727</t>
  </si>
  <si>
    <t>97729</t>
  </si>
  <si>
    <t>97737</t>
  </si>
  <si>
    <t>97753</t>
  </si>
  <si>
    <t>97762</t>
  </si>
  <si>
    <t>97769</t>
  </si>
  <si>
    <t>97772</t>
  </si>
  <si>
    <t>97773</t>
  </si>
  <si>
    <t>97775</t>
  </si>
  <si>
    <t>97776</t>
  </si>
  <si>
    <t>97778</t>
  </si>
  <si>
    <t>97779</t>
  </si>
  <si>
    <t>97780</t>
  </si>
  <si>
    <t>97782</t>
  </si>
  <si>
    <t>97783</t>
  </si>
  <si>
    <t>97785</t>
  </si>
  <si>
    <t>97786</t>
  </si>
  <si>
    <t>97788</t>
  </si>
  <si>
    <t>97789</t>
  </si>
  <si>
    <t>97791</t>
  </si>
  <si>
    <t>97792</t>
  </si>
  <si>
    <t>97794</t>
  </si>
  <si>
    <t>97795</t>
  </si>
  <si>
    <t>97797</t>
  </si>
  <si>
    <t>97799</t>
  </si>
  <si>
    <t>97816</t>
  </si>
  <si>
    <t>97828</t>
  </si>
  <si>
    <t>97833</t>
  </si>
  <si>
    <t>97834</t>
  </si>
  <si>
    <t>97836</t>
  </si>
  <si>
    <t>97837</t>
  </si>
  <si>
    <t>97839</t>
  </si>
  <si>
    <t>97840</t>
  </si>
  <si>
    <t>97842</t>
  </si>
  <si>
    <t>97843</t>
  </si>
  <si>
    <t>97845</t>
  </si>
  <si>
    <t>97846</t>
  </si>
  <si>
    <t>97848</t>
  </si>
  <si>
    <t>97849</t>
  </si>
  <si>
    <t>97851</t>
  </si>
  <si>
    <t>97852</t>
  </si>
  <si>
    <t>97854</t>
  </si>
  <si>
    <t>97855</t>
  </si>
  <si>
    <t>97857</t>
  </si>
  <si>
    <t>97859</t>
  </si>
  <si>
    <t>97877</t>
  </si>
  <si>
    <t>97892</t>
  </si>
  <si>
    <t>97896</t>
  </si>
  <si>
    <t>97900</t>
  </si>
  <si>
    <t>97901</t>
  </si>
  <si>
    <t>97903</t>
  </si>
  <si>
    <t>97904</t>
  </si>
  <si>
    <t>97906</t>
  </si>
  <si>
    <t>97907</t>
  </si>
  <si>
    <t>97909</t>
  </si>
  <si>
    <t>97922</t>
  </si>
  <si>
    <t>97941</t>
  </si>
  <si>
    <t>97944</t>
  </si>
  <si>
    <t>97947</t>
  </si>
  <si>
    <t>97950</t>
  </si>
  <si>
    <t>97953</t>
  </si>
  <si>
    <t>97956</t>
  </si>
  <si>
    <t>97957</t>
  </si>
  <si>
    <t>97959</t>
  </si>
  <si>
    <t>97980</t>
  </si>
  <si>
    <t>97990</t>
  </si>
  <si>
    <t>97993</t>
  </si>
  <si>
    <t>97996</t>
  </si>
  <si>
    <t>97999</t>
  </si>
  <si>
    <t>98527</t>
  </si>
  <si>
    <t>98528</t>
  </si>
  <si>
    <t>98529</t>
  </si>
  <si>
    <t>98530</t>
  </si>
  <si>
    <t>98544</t>
  </si>
  <si>
    <t>98547</t>
  </si>
  <si>
    <t>98553</t>
  </si>
  <si>
    <t>98554</t>
  </si>
  <si>
    <t>98559</t>
  </si>
  <si>
    <t>98574</t>
  </si>
  <si>
    <t>98587</t>
  </si>
  <si>
    <t>98590</t>
  </si>
  <si>
    <t>98593</t>
  </si>
  <si>
    <t>98596</t>
  </si>
  <si>
    <t>98597</t>
  </si>
  <si>
    <t>98599</t>
  </si>
  <si>
    <t>98617</t>
  </si>
  <si>
    <t>98631</t>
  </si>
  <si>
    <t>98634</t>
  </si>
  <si>
    <t>98639</t>
  </si>
  <si>
    <t>98646</t>
  </si>
  <si>
    <t>98660</t>
  </si>
  <si>
    <t>98663</t>
  </si>
  <si>
    <t>98666</t>
  </si>
  <si>
    <t>98667</t>
  </si>
  <si>
    <t>98669</t>
  </si>
  <si>
    <t>98673</t>
  </si>
  <si>
    <t>98678</t>
  </si>
  <si>
    <t>98693</t>
  </si>
  <si>
    <t>98701</t>
  </si>
  <si>
    <t>98704</t>
  </si>
  <si>
    <t>98708</t>
  </si>
  <si>
    <t>98711</t>
  </si>
  <si>
    <t>98714</t>
  </si>
  <si>
    <t>98716</t>
  </si>
  <si>
    <t>98724</t>
  </si>
  <si>
    <t>98739</t>
  </si>
  <si>
    <t>98743</t>
  </si>
  <si>
    <t>98744</t>
  </si>
  <si>
    <t>98746</t>
  </si>
  <si>
    <t>98749</t>
  </si>
  <si>
    <t>99084</t>
  </si>
  <si>
    <t>99085</t>
  </si>
  <si>
    <t>99086</t>
  </si>
  <si>
    <t>99087</t>
  </si>
  <si>
    <t>99089</t>
  </si>
  <si>
    <t>99091</t>
  </si>
  <si>
    <t>99092</t>
  </si>
  <si>
    <t>99094</t>
  </si>
  <si>
    <t>99096</t>
  </si>
  <si>
    <t>99097</t>
  </si>
  <si>
    <t>99099</t>
  </si>
  <si>
    <t>99100</t>
  </si>
  <si>
    <t>99102</t>
  </si>
  <si>
    <t>99189</t>
  </si>
  <si>
    <t>99192</t>
  </si>
  <si>
    <t>99195</t>
  </si>
  <si>
    <t>99198</t>
  </si>
  <si>
    <t>99310</t>
  </si>
  <si>
    <t>99326</t>
  </si>
  <si>
    <t>99330</t>
  </si>
  <si>
    <t>99334</t>
  </si>
  <si>
    <t>99338</t>
  </si>
  <si>
    <t>99423</t>
  </si>
  <si>
    <t>99425</t>
  </si>
  <si>
    <t>99427</t>
  </si>
  <si>
    <t>99428</t>
  </si>
  <si>
    <t>99438</t>
  </si>
  <si>
    <t>99439</t>
  </si>
  <si>
    <t>99441</t>
  </si>
  <si>
    <t>99444</t>
  </si>
  <si>
    <t>99448</t>
  </si>
  <si>
    <t>99510</t>
  </si>
  <si>
    <t>99518</t>
  </si>
  <si>
    <t>99610</t>
  </si>
  <si>
    <t>99625</t>
  </si>
  <si>
    <t>99628</t>
  </si>
  <si>
    <t>99631</t>
  </si>
  <si>
    <t>99634</t>
  </si>
  <si>
    <t>99636</t>
  </si>
  <si>
    <t>99638</t>
  </si>
  <si>
    <t>99706</t>
  </si>
  <si>
    <t>99713</t>
  </si>
  <si>
    <t>99718</t>
  </si>
  <si>
    <t>99734</t>
  </si>
  <si>
    <t>99735</t>
  </si>
  <si>
    <t>99752</t>
  </si>
  <si>
    <t>99755</t>
  </si>
  <si>
    <t>99759</t>
  </si>
  <si>
    <t>99762</t>
  </si>
  <si>
    <t>99765</t>
  </si>
  <si>
    <t>99768</t>
  </si>
  <si>
    <t>99817</t>
  </si>
  <si>
    <t>99819</t>
  </si>
  <si>
    <t>99826</t>
  </si>
  <si>
    <t>99830</t>
  </si>
  <si>
    <t>99831</t>
  </si>
  <si>
    <t>99834</t>
  </si>
  <si>
    <t>99837</t>
  </si>
  <si>
    <t>99842</t>
  </si>
  <si>
    <t>99846</t>
  </si>
  <si>
    <t>99848</t>
  </si>
  <si>
    <t>99867</t>
  </si>
  <si>
    <t>99869</t>
  </si>
  <si>
    <t>99880</t>
  </si>
  <si>
    <t>99885</t>
  </si>
  <si>
    <t>99887</t>
  </si>
  <si>
    <t>99891</t>
  </si>
  <si>
    <t>99894</t>
  </si>
  <si>
    <t>99897</t>
  </si>
  <si>
    <t>99898</t>
  </si>
  <si>
    <t>99947</t>
  </si>
  <si>
    <t>99955</t>
  </si>
  <si>
    <t>99958</t>
  </si>
  <si>
    <t>99974</t>
  </si>
  <si>
    <t>99976</t>
  </si>
  <si>
    <t>99986</t>
  </si>
  <si>
    <t>99988</t>
  </si>
  <si>
    <t>99991</t>
  </si>
  <si>
    <t>99994</t>
  </si>
  <si>
    <t>99996</t>
  </si>
  <si>
    <t>99998</t>
  </si>
  <si>
    <t>Bitte ergänzen Sie die Angaben zum Wohngrundstück</t>
  </si>
  <si>
    <t>Bitte ergänzen Sie die Angaben zum Nichtwohngrundstück</t>
  </si>
  <si>
    <t>Bitte ergänzen Sie die Angaben zum Gebäude</t>
  </si>
  <si>
    <t>Für Grundstücke, die eine Fläche von 10.000 m² übersteigen, muss angegeben werden, wie viele m² bebaut sind. Hierzu können Sie sich an den Umrissen der auf dem Grundstück errichteten Gebäude orientieren.</t>
  </si>
  <si>
    <t>Zusätzliche Angabe bei mehr als 10.000 m² Grund- und Bodenfläche</t>
  </si>
  <si>
    <t>Bei der Bearbeitung mit der MS 365 Online-Version kann es u.U. zu Darstellungsprobleme kommen! 
Wir empfehlen die Bearbeitung mit der Microsoft Excel Desktop Version.</t>
  </si>
  <si>
    <t>3.1.0</t>
  </si>
  <si>
    <t>Eigener Boden mit fremden Gebäuden</t>
  </si>
  <si>
    <t>Fremder Boden mit eigenen Gebäuden</t>
  </si>
  <si>
    <t>Land</t>
  </si>
  <si>
    <t>Bitte geben Sie die Lage der steuerbegünstigten Räume bzw. die Bezeichnung des zu begünstigenden Grundvermögens an.</t>
  </si>
  <si>
    <t>Bitte wählen Sie aus dem Dropdown-Menü, die laufende Nummer des:
* Flurstücks oder
* Wohngrundstücks oder
* Nutzflächen bei Mietwohngrundstücken oder 
* Nicht-Wohngrundstücks oder 
* Betriebs der Land- und Forstwirtschaft
aus.</t>
  </si>
  <si>
    <r>
      <t>Bitte tragen Sie hier das Einheitswert-Aktenzeichen zur eindeutigen Identifikation</t>
    </r>
    <r>
      <rPr>
        <b/>
        <sz val="11"/>
        <color theme="1"/>
        <rFont val="Calibri"/>
        <family val="2"/>
        <scheme val="minor"/>
      </rPr>
      <t xml:space="preserve"> der wirtschaftlichen Einheit, des Objektes (Grundstücks, Gebäudes oder LuF-Betriebs) </t>
    </r>
    <r>
      <rPr>
        <sz val="11"/>
        <color theme="1"/>
        <rFont val="Calibri"/>
        <family val="2"/>
        <scheme val="minor"/>
      </rPr>
      <t>ein.
In den Bundesländern
Berlin, Bayern, Hamburg, Schleswig-Holstein
ist das die Steuernummer (nicht die des Eigentümers, sondern der wirtschaftlichen Einheit).
Hilfreiche Unterlagen:
* Einheitswertbescheid
* Grundsteuermessbescheid</t>
    </r>
  </si>
  <si>
    <t>Dies ist das Gebäude aus dem Tabellenblatt "Angaben bei Wohngrundstück"</t>
  </si>
  <si>
    <t>Gemarkungen &amp; Flurstück</t>
  </si>
  <si>
    <t>Bitte vergeben Sie eine eindeutige Kennnummer der bzw. des Eigentümer(s)/der Gemeinschaft oder Firma.
Als eindeutige Kennnummer können Sie z.B. die Mandantennummer aus einem Vorsystem wiederverwenden, oder Sie vergeben eine neue laufende Nummer.
In den folgenden Tabellenblättern können Sie die zugeordnete Nummer des Eigentümers per Dropdown-Menü auswählen.
Bei Grundstücken im Besitz von Gemeinschaften bzw. Ehegatten erst die Gemeinschaft und dann die Mitglieder der Gemeinschaft bzw. die Ehegatten angeben.</t>
  </si>
  <si>
    <t>Bitte verwenden Sie hier das Dropdown-Menü:
Wenn das Grundstück einer Gemeinschaft ohne geschäftsüblichen Namen (z.B. Erbengemeinschaft, GbR, Grundstücks-/Bruchteilsgemeinschaft) gehört, notieren Sie in der ersten Spalte die eindeutige Kennnummer und lassen sie die Spalte "Gehört zu Gemeinschaft" leer.
In der Spalte "Anredeschlüssel" wählen Sie bitte diese Gemeinschaftsart aus und notieren Sie in der Spalte "Vorname / Gemeinschaft oder Firma Zeile 1" die Bezeichnung der Gemeinschaft "...nach Max Muster".
Zusätzlich erfassen Sie bitte die zu dieser Gemeinschaft gehörenden Personen in den nachfolgenden Zeilen. Hierbei bitte in der ersten Spalte jeweils eine Kennummer je Person vergeben. In der Spalte "Gehört zu Gemeinschaft" die Zugehörigkeit zu der jeweiligen Gemeinschaft mit dem Dropdown-Menü angeben. Bitte in den Spalten "Anteil an der Gemeinschaft: Zähler UND Nenner" den Anteil der jeweiligen Person angeben.
Wenn das Grundstück Ehegatten/Lebenspartnern gemeinsam gehört, erfassen Sie bitte zuerst die Ehegatten wie eine Gemeinschaft ohne geschäftsüblichen Namen (s.o.), aber mit dem Anredeschlüssel "Ehegatten/Lebenspartner". Bitte unter "Vorname / Gemeinschaft oder Firma Zeile 1" den Ehenamen angeben.
Geben Sie dann in den nachfolgenden Zeilen die Ehegatten/Lebenspartner als Teil der Gemeinschaft an (s.o.).
Wenn das Grundstück einer Gesamthandsgemeinschaft mit geschäftsüblichem Namen und Sitz (z.B. einer OHG, KG, GmbH &amp; Co. KG oder einer GbR) gehört, lassen Sie die Spalte "Gehört zu Gemeinschaft" frei und wählen bitte in der Spalte "Anredeschlüssel" Firma aus. Die an dieser Gesellschaft beteiligten Einzelpersonen sind nicht gesondert aufzuführen.</t>
  </si>
  <si>
    <r>
      <t xml:space="preserve">Tragen Sie hier bitte die Beteiligungsquoten der zu der jeweiligen Gemeinschaft gehörenden Personen mittels "Zähler" und "Nenner" ein.
Bei der Gemeinschaft an sich bleiben die Spalten leer.
Der hier eingegebene Anteil wird als Anteil an jedem Grundstück / Betrieb der Land- und Forstwirtschaft der Gemeinschaft in unserem System vorbelegt.
Diese Aufschlüsselung ist nicht notwendig, wenn es sich um </t>
    </r>
    <r>
      <rPr>
        <i/>
        <sz val="11"/>
        <color theme="1"/>
        <rFont val="Calibri"/>
        <family val="2"/>
        <scheme val="minor"/>
      </rPr>
      <t>Alleineigentum</t>
    </r>
    <r>
      <rPr>
        <sz val="11"/>
        <color theme="1"/>
        <rFont val="Calibri"/>
        <family val="2"/>
        <scheme val="minor"/>
      </rPr>
      <t xml:space="preserve"> (Siehe Blatt "Wirtschaftliche Einheiten" ganz rechts) handelt.</t>
    </r>
  </si>
  <si>
    <t>Hilfreiche Unterlagen:
* Einkommensteuerbescheid (für natürliche Personen)
* Körperschaftsteuerbescheid
* Feststellungsbescheid
des jeweiligen Finanzamts</t>
  </si>
  <si>
    <t>Bitte wählen Sie aus dem Dropdown-Menü die eindeutige Kennummer der Eigentümer des Grundstücks aus, die Sie zuvor im Blatt "Eigentümer" (in Spalte B) vergeben haben.
Bei Grundstücken im Eigentum einer Gemeinschaft wählen Sie hier bitte die Gemeinschaft.
Bei Grundstücken im Eigentum von Ehegatten wählen Sie hier bitte die Ehegatten-Gemeinschaft.
Bei Grundstücken im Eigentum einer Gesellschaft (z.B. GmbH) wählen Sie hier bitte die Gesellschaft.</t>
  </si>
  <si>
    <t>Diese Spalte wird automatisch befüllt.
In den folgenden Tabellenblättern können Sie die zugeordnete Nummer per Dropdown-Menü auswählen.</t>
  </si>
  <si>
    <t>Diese Spalte wird automatisch befüllt, sobald Sie eine PLZ eingeben.
Die Angabe des Bundeslandes ist verpflichtend.
Je nach Bundesland mögen weitere Angaben nötig sein oder entfallen.</t>
  </si>
  <si>
    <t>Bitte verwenden Sie das Dropdown-Menü.
Die Art des Grundstücks ist eine verpflichtende Angabe im sog. Bundesmodell. Durch Auswahl der Art des Grundstücks entscheidet sich, ob die Bewertung im Ertragswertverfahren (für Wohngrundstücke) ODER im Sachwertverfahren (für Nichtwohngrundstücke) stattfindet.
Hilfreiche Unterlagen:
* Kaufvertrag
* Grundbuchauszug</t>
  </si>
  <si>
    <r>
      <t xml:space="preserve">Bitte verwenden Sie das Dropdown-Menü.
Die Unterscheidung "Unbebautes/Bebautes Grundstück" ist für </t>
    </r>
    <r>
      <rPr>
        <b/>
        <sz val="11"/>
        <color theme="1"/>
        <rFont val="Calibri"/>
        <family val="2"/>
        <scheme val="minor"/>
      </rPr>
      <t>Baden-Württemberg</t>
    </r>
    <r>
      <rPr>
        <sz val="11"/>
        <color theme="1"/>
        <rFont val="Calibri"/>
        <family val="2"/>
        <scheme val="minor"/>
      </rPr>
      <t xml:space="preserve"> nicht relevant. In diesem Fall wird bei "Unbebautes/Bebautes Grundstück" automatisch auf "Grundstück" umgeschlüsselt!</t>
    </r>
  </si>
  <si>
    <r>
      <t xml:space="preserve">Bitte verwenden Sie das Dropdown-Menü.
</t>
    </r>
    <r>
      <rPr>
        <b/>
        <sz val="11"/>
        <color theme="1"/>
        <rFont val="Calibri"/>
        <family val="2"/>
        <scheme val="minor"/>
      </rPr>
      <t>Hinweis zu juristischen Personen:</t>
    </r>
    <r>
      <rPr>
        <sz val="11"/>
        <color theme="1"/>
        <rFont val="Calibri"/>
        <family val="2"/>
        <scheme val="minor"/>
      </rPr>
      <t xml:space="preserve">
"Juristische Person" ist auch jede Kapitalgesellschaft (z.B. GmbH), OHG, KG und GmbH 6 Co. KG etc., nicht aber z.B. eine Gesellschaft bürgerlichen Rechts (GbR), Erbengemeinschaft, Bruchteilsgemeinschaft oder Grundstücksgemeinschaft.
Eine "unternehmerische Tätigkeit" der juristischen Person liegt vor, wenn Sie über die Verwaltung und Vermietung des Grundbesitzes hinaus weitere geschäftliche Aktivitäten entfaltet.
</t>
    </r>
    <r>
      <rPr>
        <b/>
        <sz val="11"/>
        <color theme="1"/>
        <rFont val="Calibri"/>
        <family val="2"/>
        <scheme val="minor"/>
      </rPr>
      <t>Hinweis zu Grundstücksgemeinschaften:</t>
    </r>
    <r>
      <rPr>
        <sz val="11"/>
        <color theme="1"/>
        <rFont val="Calibri"/>
        <family val="2"/>
        <scheme val="minor"/>
      </rPr>
      <t xml:space="preserve">
Wenn das Grundstück oder der Betrieb der Land- und Forstwirtschaft  einer Personengesellschaft (= Grundstücksgemeinschaft, z. B. einer Offenen 
Handelsgesellschaft (OHG), einer Kommanditgesellschaft (KG), einer Gesellschaft bürgerlichen Rechts (GbR) etc.) gehört, ist diese Personengesellschaft selbst Eigentümerin, nicht die an ihr beteiligten Personen. Entscheidend ist hierfür die Angabe im Grundbuch.
Wählen Sie bitte aus: </t>
    </r>
    <r>
      <rPr>
        <i/>
        <sz val="11"/>
        <color theme="1"/>
        <rFont val="Calibri"/>
        <family val="2"/>
        <scheme val="minor"/>
      </rPr>
      <t>Grundstücksgemeinschaft ausschließlich von natürlichen Personen</t>
    </r>
    <r>
      <rPr>
        <sz val="11"/>
        <color theme="1"/>
        <rFont val="Calibri"/>
        <family val="2"/>
        <scheme val="minor"/>
      </rPr>
      <t xml:space="preserve">, </t>
    </r>
    <r>
      <rPr>
        <i/>
        <sz val="11"/>
        <color theme="1"/>
        <rFont val="Calibri"/>
        <family val="2"/>
        <scheme val="minor"/>
      </rPr>
      <t>ausschließlich von juristischen Personen</t>
    </r>
    <r>
      <rPr>
        <sz val="11"/>
        <color theme="1"/>
        <rFont val="Calibri"/>
        <family val="2"/>
        <scheme val="minor"/>
      </rPr>
      <t xml:space="preserve"> oder </t>
    </r>
    <r>
      <rPr>
        <i/>
        <sz val="11"/>
        <color theme="1"/>
        <rFont val="Calibri"/>
        <family val="2"/>
        <scheme val="minor"/>
      </rPr>
      <t>andere Grundstücksgemeinschaft</t>
    </r>
    <r>
      <rPr>
        <sz val="11"/>
        <color theme="1"/>
        <rFont val="Calibri"/>
        <family val="2"/>
        <scheme val="minor"/>
      </rPr>
      <t>, wenn an der Grundstücksgemeinschaft (z.B. KG) sowohl natürliche als auch juristische Personen beteiligt sind (häufig bei GmbH &amp; Co. KG).</t>
    </r>
  </si>
  <si>
    <r>
      <t xml:space="preserve">Bitte verwenden Sie das Dropdown-Menü.
Das Erbbaurecht ist das Recht der bzw. des Erbbauberechtigten, auf oder unter der Oberfläche eines Grundstücks einer anderen Eigentümerin bzw. eines anderen Eigentümers (einer bzw. eines Erbbauverpflichteten), ein Bauwerk zu haben. Dieses Recht kann veräußert und vererbt werden. Das Erbbaurecht bildet zusammen mit dem durch das Erbbaurecht belasteten Grundstück eine wirtschaftliche Einheit.
</t>
    </r>
    <r>
      <rPr>
        <b/>
        <sz val="11"/>
        <color theme="1"/>
        <rFont val="Calibri"/>
        <family val="2"/>
        <scheme val="minor"/>
      </rPr>
      <t>Wurde ein Erbbaurecht an dem hier betrachteten Grundstück bestellt bzw. ist dieses Grundstück mit einem Erbbaurecht belastet?</t>
    </r>
  </si>
  <si>
    <r>
      <t xml:space="preserve">Bitte verwenden Sie das Dropdown-Menü.
Bei einem Gebäude auf fremdem Grund und Boden bilden das Gebäude und der dazugehörende Grund und Boden eine wirtschaftliche Einheit. Die Erklärung zur Feststellung des Grundsteuerwerts ist in diesem Fall von der Eigentümerin bzw. von dem Eigentümer des Grund und Bodens unter Einbeziehung der (wirtschaftlichen) Eigentümerin bzw. des (wirtschaftlichen) Eigentümers des Gebäudes abzugeben.
</t>
    </r>
    <r>
      <rPr>
        <b/>
        <sz val="11"/>
        <color theme="1"/>
        <rFont val="Calibri"/>
        <family val="2"/>
        <scheme val="minor"/>
      </rPr>
      <t>Sind Ihre Gebäude auf fremdem Grund und Boden errichtet worden oder auf Ihrem Grund wurde von einem Fremden ein Gebäude errichtet?</t>
    </r>
    <r>
      <rPr>
        <sz val="11"/>
        <color theme="1"/>
        <rFont val="Calibri"/>
        <family val="2"/>
        <scheme val="minor"/>
      </rPr>
      <t xml:space="preserve">
</t>
    </r>
  </si>
  <si>
    <t>Wird automatisch ausgefüllt, sobald in Spalte B die wirtschaftliche Einheit erneut ausgewählt wird.
Diese Kurzbezeichnung unterstützt Sie bei der weiteren Erfassung von Daten des Grundstücks in dieser Liste.</t>
  </si>
  <si>
    <t>Wird automatisch ausgefüllt, sobald in Spalte B die wirtschaftliche Einheit ausgewählt wird.</t>
  </si>
  <si>
    <t>Mit Flurstück wird das einzelne Grundstück bezeichnet. Die Nummer eines Flurstücks besteht aus Zähler und Nenner.
Nicht in jeder Gemarkung sind Fluren vorhanden und nicht jedes Flurstückskennzeichen hat auch einen Flurstücksnenner. Bitte lassen Sie in dem Fall das entsprechende Feld frei und nehmen Sie keine Eintragung vor.
Hilfreiche Unterlagen:
* Grundbuchauszug
* Bestandsnachweis
* Auszug aus dem Liegenschaftskataster</t>
  </si>
  <si>
    <t>Befinden sich auf dem Grundstück mehrere wirtschaftliche Einheiten, z.B. mehrere Eigentumswohnungen, dann tragen Sie hier bitte den Anteils-Zähler (evtl. eine Zahl mit 4 Nachkommastellen z.B. 0,5000) und den Anteils-Nenner (eine Zahl ohne Nachkommastellen, aber nicht 0) für den jeweiligen Anteil der "wirtschaftlichen Einheit" (z.B. der Eigentumswohnung) am Grundstück ein. Beispiele: 0,5/1 oder 50/100 oder 500.000/1.000.000)
Hilfreiche Unterlagen:
* Grundbuchauszug 
* Kaufvertrag</t>
  </si>
  <si>
    <t>Laufende Nummer bei mehreren nicht zusammenzufassenden Gebäuden ein.
Wird automatisch ausgefüllt, sobald in Spalte B die wirtschaftliche Einheit erneut ausgewählt wird.</t>
  </si>
  <si>
    <r>
      <t xml:space="preserve">Eine Kernsanierung liegt nur vor, wenn u. a. Heizung, Fenster, Sanitäreinrichtungen </t>
    </r>
    <r>
      <rPr>
        <b/>
        <sz val="11"/>
        <color theme="1"/>
        <rFont val="Calibri"/>
        <family val="2"/>
        <scheme val="minor"/>
      </rPr>
      <t>und</t>
    </r>
    <r>
      <rPr>
        <sz val="11"/>
        <color theme="1"/>
        <rFont val="Calibri"/>
        <family val="2"/>
        <scheme val="minor"/>
      </rPr>
      <t xml:space="preserve"> Dach umfassend renoviert/modernisiert </t>
    </r>
    <r>
      <rPr>
        <b/>
        <sz val="11"/>
        <color theme="1"/>
        <rFont val="Calibri"/>
        <family val="2"/>
        <scheme val="minor"/>
      </rPr>
      <t>und</t>
    </r>
    <r>
      <rPr>
        <sz val="11"/>
        <color theme="1"/>
        <rFont val="Calibri"/>
        <family val="2"/>
        <scheme val="minor"/>
      </rPr>
      <t xml:space="preserve"> gleichzeitig der Rohbau teilweise oder ganz erneuert worden ist. Durch eine Kernsanierung erhält das Gebäude einen Zustand, der dem eines neuen Gebäudes nahezu entspricht.
Das Jahr der Kernsanierung ist für die Berechnung der Grundsteuer von Bedeutung, da sich durch die Kernsanierung die wirtschaftliche Gesamtnutzungsdauer des Gebäudes und damit auch dessen Restnutzungsdauer wesentlich verlängert. Dementsprechend höher fällt die Grundsteuer aus.
Als Jahr der Kernsanierung gilt das Jahr, in dem die Kernsanierung abgeschlossen wird. 
Hilfreiche Unterlagen:
* Unterlagen zur Durchführung der Sanierung
* Kaufvertrag</t>
    </r>
  </si>
  <si>
    <r>
      <t xml:space="preserve">Tragen Sie bitte hier die Anzahl der Wohnungen sowie die Gesamt-Wohnfläche aller Wohnungen ein, die zur jeweiligen Größenkategorie (s.o.) gehören.
Bei </t>
    </r>
    <r>
      <rPr>
        <b/>
        <sz val="11"/>
        <color theme="1"/>
        <rFont val="Calibri"/>
        <family val="2"/>
        <scheme val="minor"/>
      </rPr>
      <t>EFH / ZFH und Wohnungseigentum</t>
    </r>
    <r>
      <rPr>
        <sz val="11"/>
        <color theme="1"/>
        <rFont val="Calibri"/>
        <family val="2"/>
        <scheme val="minor"/>
      </rPr>
      <t xml:space="preserve"> sind </t>
    </r>
    <r>
      <rPr>
        <b/>
        <sz val="11"/>
        <color theme="1"/>
        <rFont val="Calibri"/>
        <family val="2"/>
        <scheme val="minor"/>
      </rPr>
      <t>Wohn- und Nutzfläche</t>
    </r>
    <r>
      <rPr>
        <sz val="11"/>
        <color theme="1"/>
        <rFont val="Calibri"/>
        <family val="2"/>
        <scheme val="minor"/>
      </rPr>
      <t xml:space="preserve"> insgesamt anzugeben.
Bei </t>
    </r>
    <r>
      <rPr>
        <b/>
        <sz val="11"/>
        <color theme="1"/>
        <rFont val="Calibri"/>
        <family val="2"/>
        <scheme val="minor"/>
      </rPr>
      <t>Mietwohngrundstücken</t>
    </r>
    <r>
      <rPr>
        <sz val="11"/>
        <color theme="1"/>
        <rFont val="Calibri"/>
        <family val="2"/>
        <scheme val="minor"/>
      </rPr>
      <t xml:space="preserve"> ist hier nur die </t>
    </r>
    <r>
      <rPr>
        <b/>
        <sz val="11"/>
        <color theme="1"/>
        <rFont val="Calibri"/>
        <family val="2"/>
        <scheme val="minor"/>
      </rPr>
      <t>Wohnfläche</t>
    </r>
    <r>
      <rPr>
        <sz val="11"/>
        <color theme="1"/>
        <rFont val="Calibri"/>
        <family val="2"/>
        <scheme val="minor"/>
      </rPr>
      <t xml:space="preserve"> anzugeben.
</t>
    </r>
    <r>
      <rPr>
        <b/>
        <sz val="11"/>
        <color theme="1"/>
        <rFont val="Calibri"/>
        <family val="2"/>
        <scheme val="minor"/>
      </rPr>
      <t>Wohnflächen</t>
    </r>
    <r>
      <rPr>
        <sz val="11"/>
        <color theme="1"/>
        <rFont val="Calibri"/>
        <family val="2"/>
        <scheme val="minor"/>
      </rPr>
      <t xml:space="preserve"> sind Flächen, die zu Wohnzwecken dienen. Zur Wohnfläche gehören </t>
    </r>
    <r>
      <rPr>
        <b/>
        <sz val="11"/>
        <color theme="1"/>
        <rFont val="Calibri"/>
        <family val="2"/>
        <scheme val="minor"/>
      </rPr>
      <t>nicht</t>
    </r>
    <r>
      <rPr>
        <sz val="11"/>
        <color theme="1"/>
        <rFont val="Calibri"/>
        <family val="2"/>
        <scheme val="minor"/>
      </rPr>
      <t xml:space="preserve"> die Grundflächen von </t>
    </r>
    <r>
      <rPr>
        <b/>
        <sz val="11"/>
        <color theme="1"/>
        <rFont val="Calibri"/>
        <family val="2"/>
        <scheme val="minor"/>
      </rPr>
      <t>Zubehörräume</t>
    </r>
    <r>
      <rPr>
        <sz val="11"/>
        <color theme="1"/>
        <rFont val="Calibri"/>
        <family val="2"/>
        <scheme val="minor"/>
      </rPr>
      <t xml:space="preserve"> (z.B. Waschküche, Keller). Ergibt sich aus der Wohnflächenberechnung nach der Wohnflächenverordnung. Räume zur Nutzung als häusliches Arbeitszimmer gelten als Wohnnutzung.
Zu den </t>
    </r>
    <r>
      <rPr>
        <b/>
        <sz val="11"/>
        <color theme="1"/>
        <rFont val="Calibri"/>
        <family val="2"/>
        <scheme val="minor"/>
      </rPr>
      <t>Nutzflächen</t>
    </r>
    <r>
      <rPr>
        <sz val="11"/>
        <color theme="1"/>
        <rFont val="Calibri"/>
        <family val="2"/>
        <scheme val="minor"/>
      </rPr>
      <t xml:space="preserve">  zählen Flächen, die betrieblichen (z.B. Verkaufsläden), öffentlichen oder sonstigen Zwecken (z.B. Vereinsräume) dienen und </t>
    </r>
    <r>
      <rPr>
        <b/>
        <sz val="11"/>
        <color theme="1"/>
        <rFont val="Calibri"/>
        <family val="2"/>
        <scheme val="minor"/>
      </rPr>
      <t>keine Wohnflächen</t>
    </r>
    <r>
      <rPr>
        <sz val="11"/>
        <color theme="1"/>
        <rFont val="Calibri"/>
        <family val="2"/>
        <scheme val="minor"/>
      </rPr>
      <t xml:space="preserve"> sind.
Hilfreiche Unterlagen: 
* Kaufvertrag
* Bauunterlagen
* Grundrisse </t>
    </r>
  </si>
  <si>
    <t>Wohnungen von 60m² bis 100m²</t>
  </si>
  <si>
    <t>Wohnungen unter 60m²</t>
  </si>
  <si>
    <t>Bitte wählen Sie aus dem Dropdown-Menü, die laufende Nummer aus dem Tabellenblatt "Wirtschaftliche Einheit" aus.
(In dem Dropdown-Menü werden Ihnen hier nur Mietwohngrundstücke angezeigt.)</t>
  </si>
  <si>
    <t xml:space="preserve">Weitere Nutzfläche, die keine Wohnräume sind, also z.B. Angaben zu Büro, Lager (hier keine Angaben zu Zubehörräumen wie z.B. Waschküche, Keller, nur als Abstellraum nutzbarer Dachboden).
Ggf. mehrere Zeilen für Eintragungen verwenden, wenn sich in einer wirtschaftlichen Einheit (= ein Objekt) mehrere Nutzflächen befinden.
Hilfreiche Unterlagen: 
* Kaufvertrag 
* Bauunterlagen
* Grundrisse </t>
  </si>
  <si>
    <t>Bitte wählen Sie aus dem Dropdown-Menü, die laufende Nummer aus dem Tabellenblatt "Wirtschaftliche Einheit" aus.
(In dem Dropdown-Menü werden Ihnen hier nur Nicht-Wohngrundstücke angezeigt.)</t>
  </si>
  <si>
    <t xml:space="preserve">Tragen Sie hier, sofern vorhanden, eine Lageplannummer ein. Dies kann eine Nummer aus ihrem System sein, um mehrere Gebäude, die zu einer wirtschaftlichen Einheit gehöhren, zu unterscheiden. </t>
  </si>
  <si>
    <t>Bitte wählen Sie aus dem Dropdown-Menü die Gebäudeart aus.
Zur Info: Aus der Auswahl ergeben sich die Normalherstellungskosten aus der Anlage 42 II zum BewG.
Befinden sich auf dem Grundstück mehrere Gebäude, dann führen Sie bitte für jedes Gebäude eine separate Zeile. Dies gilt auch, wenn das Gebäude aus mehreren selbstständigen Gebäudeteilen besteht, die eine verschiedene Bauart aufweisen, unterschiedlich genutzt werden oder die in verschiedenen Jahrgängen bezugsfertig geworden sind (z.B. Gebäudemix aus Fertigungs- und Verwaltungsgebäude).
Hilfreiche Unterlagen:
* Kaufvertrag
* Bauantrag
* Grundbuch</t>
  </si>
  <si>
    <r>
      <t xml:space="preserve">Eine Kernsanierung liegt nur vor, wenn u. a. Heizung, Fenster, Sanitäreinrichtungen </t>
    </r>
    <r>
      <rPr>
        <b/>
        <sz val="11"/>
        <color theme="1"/>
        <rFont val="Calibri"/>
        <family val="2"/>
        <scheme val="minor"/>
      </rPr>
      <t>und</t>
    </r>
    <r>
      <rPr>
        <sz val="11"/>
        <color theme="1"/>
        <rFont val="Calibri"/>
        <family val="2"/>
        <scheme val="minor"/>
      </rPr>
      <t xml:space="preserve"> Dach umfassend renoviert/modernisiert </t>
    </r>
    <r>
      <rPr>
        <b/>
        <sz val="11"/>
        <color theme="1"/>
        <rFont val="Calibri"/>
        <family val="2"/>
        <scheme val="minor"/>
      </rPr>
      <t>und</t>
    </r>
    <r>
      <rPr>
        <sz val="11"/>
        <color theme="1"/>
        <rFont val="Calibri"/>
        <family val="2"/>
        <scheme val="minor"/>
      </rPr>
      <t xml:space="preserve"> gleichzeitig der Rohbau teilweise oder ganz erneuert worden ist. Durch eine Kernsanierung erhält das Gebäude einen Zustand, der dem eines neuen Gebäudes nahezu entspricht.
Das Jahr der Kernsanierung ist für die Berechnung der Grundsteuer von Bedeutung, da sich durch die Kernsanierung die wirtschaftliche Gesamtnutzungsdauer des Gebäudes und damit auch dessen Restnutzungsdauer wesentlich verlängert. Dementsprechend höher fällt die Grundsteuer aus.
Als Jahr der Kernsanierung gilt das Jahr, in dem die Kernsanierung abgeschlossen wird. 
Als Jahr der Kernsanierung gilt das Jahr, in dem die Kernsanierung abgeschlossen wird. 
Hilfreiche Unterlagen:
* Unterlagen zur Durchführung der Sanierung
* Kaufvertrag</t>
    </r>
  </si>
  <si>
    <t>Nach der DIN 277 ergibt sich die Brutto-Grundfläche (BGF) eines Gebäudes aus der Summe der nutzbaren Grundflächen aller Grundrissebenen sowie deren konstruktiver Umschließung. Sie bemisst sich also nach den äußeren Abmessungen eines Gebäudes.
Hilfreiche Unterlagen:
* Kaufvertrag
* Bauantrag</t>
  </si>
  <si>
    <t>Bitte wählen Sie aus dem Dropdown-Menü die laufende Nummer aus dem Tabellenblatt "Wirtschaftliche Einheit" aus.
(In dem Dropdown-Menü werden Ihnen hier nur Grundstücke der Ländermodelle angezeigt.)</t>
  </si>
  <si>
    <r>
      <t xml:space="preserve">Wohnflächen sind Flächen, die zu Wohnzwecken dienen. Zur Wohnfläche gehören nicht die Grundflächen von Zubehörräume (z.B. Waschküche, Keller). 
Ergibt sich aus der Wohnflächenberechnung nach der </t>
    </r>
    <r>
      <rPr>
        <b/>
        <sz val="11"/>
        <color theme="1"/>
        <rFont val="Calibri"/>
        <family val="2"/>
        <scheme val="minor"/>
      </rPr>
      <t>Wohnflächenverordnung</t>
    </r>
    <r>
      <rPr>
        <sz val="11"/>
        <color theme="1"/>
        <rFont val="Calibri"/>
        <family val="2"/>
        <scheme val="minor"/>
      </rPr>
      <t>. Räume zur Nutzung als häusliches Arbeitszimmer gelten als Wohnnutzung.
Ausführliche Erläuterungen dazu sind in den Ausfüllhilfen/Anleitungen zu den Formularen enthalten - bitte achten Sie dabei auf das passende Bundesland.
Hilfreiche Unterlagen:
* ggf. händisch messen 
* Kaufvertrag
* Bauunterlagen
* Grundrisse 
* Mietvertrag, NK-Abrechnung
* Wohngeldabrechnung</t>
    </r>
  </si>
  <si>
    <r>
      <t xml:space="preserve">Zu den Nutzflächen zählen Flächen, die betrieblichen (z.B. Verkaufsläden), öffentlichen oder sonstigen Zwecken (z.B. Vereinsräume) dienen und keine Wohnflächen sind.
Ermittlung nach geeignetem Verfahren, z.B. nach der </t>
    </r>
    <r>
      <rPr>
        <b/>
        <sz val="11"/>
        <color theme="1"/>
        <rFont val="Calibri"/>
        <family val="2"/>
        <scheme val="minor"/>
      </rPr>
      <t>DIN 277</t>
    </r>
    <r>
      <rPr>
        <sz val="11"/>
        <color theme="1"/>
        <rFont val="Calibri"/>
        <family val="2"/>
        <scheme val="minor"/>
      </rPr>
      <t xml:space="preserve">.
Ausführliche Erläuterungen dazu sind in den Ausfüllhilfen/Anleitungen zu den Formularen enthalten - bitte achten Sie dabei auf das passende Bundesland.
Hilfreiche Unterlagen: 
* Kaufvertrag 
* Bauunterlagen
* Grundrisse </t>
    </r>
  </si>
  <si>
    <t>Bitte wählen Sie aus dem Dropdown-Menü, die laufende Nummer aus dem Tabellenblatt "Wirtschaftliche Einheit" aus.
(In dem Dropdown-Menü werden Ihnen hier Betriebe der Land- und Forstwirtschaft angezeigt.)</t>
  </si>
  <si>
    <t>Wird automatisch ausgefüllt, sobald in Spalte B die wirtschaftliche Einheit erneut ausgewählt wird.
Diese Kurzbezeichnung unterstützt Sie bei der weiteren Erfassung von Daten des Grundstücks in dieser Liste..</t>
  </si>
  <si>
    <t>Bitte wählen Sie aus dem Dropdown-Menü, die laufende Nummer aus dem Tabellenblatt "Gemarkungen &amp; Flurstücke" aus.</t>
  </si>
  <si>
    <r>
      <t xml:space="preserve">Bitte wählen Sie aus dem Dropdown-Menü, die laufende Nummer aus dem Tabellenblatt "Wirtschaftliche Einheit" aus.
(In dem Dropdown-Menü werden Ihnen hier Grundstücke angezeigt, bei denen im Tabellenblatt "Wirtschaftliche Einheit" in der Spalte "Grundsteuerbefreiung/-vergünstigung" </t>
    </r>
    <r>
      <rPr>
        <i/>
        <sz val="11"/>
        <color theme="1"/>
        <rFont val="Calibri"/>
        <family val="2"/>
        <scheme val="minor"/>
      </rPr>
      <t>Ja</t>
    </r>
    <r>
      <rPr>
        <sz val="11"/>
        <color theme="1"/>
        <rFont val="Calibri"/>
        <family val="2"/>
        <scheme val="minor"/>
      </rPr>
      <t xml:space="preserve"> ausgewählt wurde.)</t>
    </r>
  </si>
  <si>
    <r>
      <t xml:space="preserve">Bitte wählen Sie aus dem Dropdown-Menü, die laufende Nummer aus dem Tabellenblatt "Wirtschaftliche Einheit" aus.
(In dem Dropdown-Menü werden Ihnen hier Grundstücke angezeigt, bei denen im Tabellenblatt "Wirtschaftliche Einheit" in den Spalten "Erbbaurecht" oder "Bauten auf fremden Grund und Boden" </t>
    </r>
    <r>
      <rPr>
        <i/>
        <sz val="11"/>
        <color theme="1"/>
        <rFont val="Calibri"/>
        <family val="2"/>
        <scheme val="minor"/>
      </rPr>
      <t>Ja</t>
    </r>
    <r>
      <rPr>
        <sz val="11"/>
        <color theme="1"/>
        <rFont val="Calibri"/>
        <family val="2"/>
        <scheme val="minor"/>
      </rPr>
      <t xml:space="preserve"> ausgewählt wurde.)</t>
    </r>
  </si>
  <si>
    <t>Geben Sie ab dieser Spalte die Daten des Erbbaugebers bzw. die Daten des (wirtschaftlichen) Eigentümers des Gebäudes ein.</t>
  </si>
  <si>
    <t>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</si>
</sst>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u/>
      <sz val="11"/>
      <color theme="10"/>
      <name val="Calibri"/>
      <family val="2"/>
      <scheme val="minor"/>
    </font>
    <font>
      <sz val="8"/>
      <name val="Calibri"/>
      <family val="2"/>
      <scheme val="minor"/>
    </font>
    <font>
      <b/>
      <sz val="11"/>
      <color theme="1"/>
      <name val="Calibri"/>
      <family val="2"/>
      <scheme val="minor"/>
    </font>
    <font>
      <i/>
      <sz val="11"/>
      <color theme="1"/>
      <name val="Calibri"/>
      <family val="2"/>
      <scheme val="minor"/>
    </font>
    <font>
      <sz val="10"/>
      <color theme="1"/>
      <name val="Calibri"/>
      <family val="2"/>
      <scheme val="minor"/>
    </font>
    <font>
      <b/>
      <u/>
      <sz val="11"/>
      <color theme="1"/>
      <name val="Calibri"/>
      <family val="2"/>
      <scheme val="minor"/>
    </font>
    <font>
      <sz val="8"/>
      <color theme="1"/>
      <name val="Calibri"/>
      <family val="2"/>
      <scheme val="minor"/>
    </font>
    <font>
      <sz val="6"/>
      <color theme="1"/>
      <name val="Calibri"/>
      <family val="2"/>
      <scheme val="minor"/>
    </font>
    <font>
      <sz val="28"/>
      <color theme="1"/>
      <name val="Calibri"/>
      <family val="2"/>
      <scheme val="minor"/>
    </font>
    <font>
      <b/>
      <u/>
      <sz val="11"/>
      <color theme="1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92D050"/>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CCCC"/>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applyNumberFormat="0" applyFill="0" applyBorder="0" applyAlignment="0" applyProtection="0"/>
    <xf numFmtId="0" fontId="1" fillId="0" borderId="0" applyNumberFormat="0" applyFill="0" applyBorder="0" applyAlignment="0" applyProtection="0"/>
  </cellStyleXfs>
  <cellXfs count="233">
    <xf numFmtId="0" fontId="0" fillId="0" borderId="0" xfId="0"/>
    <xf numFmtId="0" fontId="0" fillId="0" borderId="1" xfId="0" applyBorder="1"/>
    <xf numFmtId="0" fontId="0" fillId="2" borderId="0" xfId="0" applyFill="1"/>
    <xf numFmtId="0" fontId="0" fillId="3" borderId="0" xfId="0" applyFill="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1" xfId="0" applyBorder="1" applyAlignment="1">
      <alignment horizontal="left"/>
    </xf>
    <xf numFmtId="0" fontId="0" fillId="0" borderId="9" xfId="0" applyBorder="1"/>
    <xf numFmtId="0" fontId="0" fillId="0" borderId="10" xfId="0" applyBorder="1"/>
    <xf numFmtId="0" fontId="1" fillId="2" borderId="0" xfId="2" quotePrefix="1" applyFill="1" applyBorder="1" applyAlignment="1">
      <alignment vertical="center"/>
    </xf>
    <xf numFmtId="0" fontId="0" fillId="5" borderId="12" xfId="0" applyFill="1" applyBorder="1"/>
    <xf numFmtId="0" fontId="0" fillId="5" borderId="12" xfId="0" applyFill="1" applyBorder="1" applyAlignment="1">
      <alignment wrapText="1"/>
    </xf>
    <xf numFmtId="0" fontId="0" fillId="4" borderId="1" xfId="0" applyFill="1" applyBorder="1" applyAlignment="1">
      <alignment horizontal="left" vertical="top" wrapText="1"/>
    </xf>
    <xf numFmtId="14" fontId="0" fillId="0" borderId="0" xfId="0" applyNumberFormat="1"/>
    <xf numFmtId="14" fontId="0" fillId="0" borderId="1" xfId="0" applyNumberFormat="1" applyBorder="1" applyAlignment="1">
      <alignment horizontal="left"/>
    </xf>
    <xf numFmtId="0" fontId="0" fillId="2" borderId="0" xfId="0" applyFill="1" applyAlignment="1">
      <alignment vertical="top" wrapText="1"/>
    </xf>
    <xf numFmtId="49" fontId="0" fillId="0" borderId="0" xfId="0" applyNumberFormat="1"/>
    <xf numFmtId="49" fontId="0" fillId="0" borderId="1" xfId="0" applyNumberFormat="1" applyBorder="1" applyAlignment="1">
      <alignment horizontal="left"/>
    </xf>
    <xf numFmtId="0" fontId="0" fillId="2" borderId="0" xfId="0" applyFill="1" applyAlignment="1">
      <alignment horizontal="left" vertical="top" wrapText="1"/>
    </xf>
    <xf numFmtId="0" fontId="0" fillId="0" borderId="0" xfId="0" applyAlignment="1">
      <alignment horizontal="left" vertical="top" wrapText="1"/>
    </xf>
    <xf numFmtId="0" fontId="0" fillId="3" borderId="8" xfId="0" applyFill="1" applyBorder="1" applyAlignment="1">
      <alignment horizontal="left" vertical="top" wrapText="1"/>
    </xf>
    <xf numFmtId="49" fontId="0" fillId="3" borderId="8" xfId="0" applyNumberFormat="1" applyFill="1" applyBorder="1" applyAlignment="1">
      <alignment horizontal="left" vertical="top" wrapText="1"/>
    </xf>
    <xf numFmtId="49" fontId="0" fillId="4" borderId="1" xfId="0" applyNumberFormat="1" applyFill="1" applyBorder="1" applyAlignment="1">
      <alignment horizontal="left" vertical="top" wrapText="1"/>
    </xf>
    <xf numFmtId="0" fontId="0" fillId="0" borderId="0" xfId="0" applyAlignment="1">
      <alignment horizontal="left" vertical="top"/>
    </xf>
    <xf numFmtId="0" fontId="0" fillId="4" borderId="13" xfId="0" applyFill="1" applyBorder="1" applyAlignment="1">
      <alignment horizontal="left" vertical="top" wrapText="1"/>
    </xf>
    <xf numFmtId="0" fontId="0" fillId="0" borderId="13" xfId="0" applyBorder="1" applyAlignment="1">
      <alignment horizontal="left"/>
    </xf>
    <xf numFmtId="0" fontId="0" fillId="3" borderId="20" xfId="0" applyFill="1" applyBorder="1" applyAlignment="1">
      <alignment horizontal="left" vertical="top" wrapText="1"/>
    </xf>
    <xf numFmtId="0" fontId="0" fillId="3" borderId="21" xfId="0" applyFill="1" applyBorder="1" applyAlignment="1">
      <alignment horizontal="left" vertical="top" wrapText="1"/>
    </xf>
    <xf numFmtId="0" fontId="0" fillId="4" borderId="22" xfId="0" applyFill="1" applyBorder="1" applyAlignment="1">
      <alignment horizontal="left" vertical="top" wrapText="1"/>
    </xf>
    <xf numFmtId="0" fontId="0" fillId="4" borderId="23" xfId="0" applyFill="1" applyBorder="1" applyAlignment="1">
      <alignment horizontal="left" vertical="top" wrapText="1"/>
    </xf>
    <xf numFmtId="0" fontId="0" fillId="0" borderId="22" xfId="0" applyBorder="1" applyAlignment="1">
      <alignment horizontal="left"/>
    </xf>
    <xf numFmtId="0" fontId="0" fillId="0" borderId="23" xfId="0" applyBorder="1" applyAlignment="1">
      <alignment horizontal="left"/>
    </xf>
    <xf numFmtId="49" fontId="0" fillId="3" borderId="21" xfId="0" applyNumberFormat="1" applyFill="1" applyBorder="1" applyAlignment="1">
      <alignment horizontal="left" vertical="top" wrapText="1"/>
    </xf>
    <xf numFmtId="49" fontId="0" fillId="4" borderId="23" xfId="0" applyNumberFormat="1" applyFill="1" applyBorder="1" applyAlignment="1">
      <alignment horizontal="left" vertical="top" wrapText="1"/>
    </xf>
    <xf numFmtId="49" fontId="0" fillId="0" borderId="23" xfId="0" applyNumberFormat="1" applyBorder="1" applyAlignment="1">
      <alignment horizontal="left"/>
    </xf>
    <xf numFmtId="0" fontId="0" fillId="4" borderId="14" xfId="0" applyFill="1" applyBorder="1" applyAlignment="1">
      <alignment horizontal="left" vertical="top" wrapText="1"/>
    </xf>
    <xf numFmtId="0" fontId="0" fillId="3" borderId="8" xfId="0" applyFill="1" applyBorder="1" applyAlignment="1">
      <alignment horizontal="center" vertical="top" wrapText="1"/>
    </xf>
    <xf numFmtId="0" fontId="0" fillId="3" borderId="25" xfId="0" applyFill="1" applyBorder="1" applyAlignment="1">
      <alignment horizontal="left" vertical="top" wrapText="1"/>
    </xf>
    <xf numFmtId="0" fontId="0" fillId="3" borderId="1" xfId="0" applyFill="1" applyBorder="1" applyAlignment="1">
      <alignment horizontal="left"/>
    </xf>
    <xf numFmtId="0" fontId="0" fillId="3" borderId="24" xfId="0" applyFill="1" applyBorder="1" applyAlignment="1">
      <alignment horizontal="center" vertical="top" wrapText="1"/>
    </xf>
    <xf numFmtId="0" fontId="5" fillId="0" borderId="1" xfId="0" applyFont="1" applyBorder="1" applyAlignment="1">
      <alignment horizontal="left"/>
    </xf>
    <xf numFmtId="0" fontId="0" fillId="3" borderId="8" xfId="0" applyFill="1" applyBorder="1" applyAlignment="1">
      <alignment vertical="top" wrapText="1"/>
    </xf>
    <xf numFmtId="0" fontId="0" fillId="0" borderId="22" xfId="0" applyBorder="1"/>
    <xf numFmtId="0" fontId="0" fillId="0" borderId="23" xfId="0" applyBorder="1"/>
    <xf numFmtId="0" fontId="0" fillId="3" borderId="13" xfId="0" applyFill="1" applyBorder="1" applyAlignment="1">
      <alignment horizontal="left" vertical="top" wrapText="1"/>
    </xf>
    <xf numFmtId="0" fontId="0" fillId="3" borderId="1" xfId="0" applyFill="1" applyBorder="1" applyAlignment="1">
      <alignment vertical="top" wrapText="1"/>
    </xf>
    <xf numFmtId="0" fontId="1" fillId="2" borderId="27" xfId="2" quotePrefix="1" applyFill="1" applyBorder="1" applyAlignment="1">
      <alignment vertical="center"/>
    </xf>
    <xf numFmtId="0" fontId="1" fillId="2" borderId="27" xfId="2" applyFill="1" applyBorder="1" applyAlignment="1">
      <alignment vertical="top" wrapText="1"/>
    </xf>
    <xf numFmtId="0" fontId="0" fillId="3" borderId="25" xfId="0" applyFill="1" applyBorder="1" applyAlignment="1">
      <alignment vertical="top" wrapText="1"/>
    </xf>
    <xf numFmtId="0" fontId="1" fillId="2" borderId="0" xfId="2" quotePrefix="1" applyFill="1" applyBorder="1"/>
    <xf numFmtId="0" fontId="0" fillId="2" borderId="12" xfId="0" applyFill="1" applyBorder="1"/>
    <xf numFmtId="0" fontId="0" fillId="6" borderId="1" xfId="0" applyFill="1" applyBorder="1"/>
    <xf numFmtId="0" fontId="0" fillId="2" borderId="1" xfId="0" applyFill="1" applyBorder="1"/>
    <xf numFmtId="0" fontId="0" fillId="7" borderId="1" xfId="0" applyFill="1" applyBorder="1"/>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0" fillId="4" borderId="13" xfId="0" applyFill="1" applyBorder="1" applyAlignment="1">
      <alignment horizontal="left" vertical="top" wrapText="1"/>
    </xf>
    <xf numFmtId="0" fontId="0" fillId="4" borderId="1" xfId="0" applyFill="1" applyBorder="1" applyAlignment="1">
      <alignment horizontal="left" vertical="top" wrapText="1"/>
    </xf>
    <xf numFmtId="0" fontId="0" fillId="0" borderId="1" xfId="0" applyFill="1" applyBorder="1" applyAlignment="1">
      <alignment horizontal="left" vertical="top" wrapText="1"/>
    </xf>
    <xf numFmtId="0" fontId="0" fillId="4" borderId="14" xfId="0" applyFill="1" applyBorder="1" applyAlignment="1">
      <alignment horizontal="left" vertical="top" wrapText="1"/>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 xfId="0" applyFill="1" applyBorder="1" applyAlignment="1">
      <alignment horizontal="left" vertical="top" wrapText="1"/>
    </xf>
    <xf numFmtId="0" fontId="0" fillId="0" borderId="1" xfId="0" applyFont="1" applyBorder="1" applyAlignment="1">
      <alignment horizontal="left"/>
    </xf>
    <xf numFmtId="0" fontId="0" fillId="2" borderId="1"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3" fillId="4" borderId="14" xfId="0" applyFont="1" applyFill="1" applyBorder="1" applyAlignment="1">
      <alignment horizontal="left" vertical="top" wrapText="1"/>
    </xf>
    <xf numFmtId="0" fontId="7" fillId="0" borderId="1" xfId="0" applyFont="1" applyBorder="1" applyAlignment="1">
      <alignment horizontal="left"/>
    </xf>
    <xf numFmtId="0" fontId="7" fillId="3" borderId="1" xfId="0" applyFont="1" applyFill="1" applyBorder="1" applyAlignment="1">
      <alignment horizontal="left"/>
    </xf>
    <xf numFmtId="0" fontId="7" fillId="3" borderId="8" xfId="0" applyFont="1" applyFill="1" applyBorder="1" applyAlignment="1">
      <alignment horizontal="left" vertical="top" wrapText="1"/>
    </xf>
    <xf numFmtId="0" fontId="8" fillId="3" borderId="8" xfId="0" applyFont="1" applyFill="1" applyBorder="1" applyAlignment="1">
      <alignment horizontal="left" vertical="top" wrapText="1"/>
    </xf>
    <xf numFmtId="0" fontId="1" fillId="3" borderId="8" xfId="2" applyFill="1" applyBorder="1" applyAlignment="1">
      <alignment horizontal="left" vertical="top" wrapText="1"/>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4" xfId="0" applyFill="1" applyBorder="1" applyAlignment="1">
      <alignment horizontal="left" vertical="top" wrapText="1"/>
    </xf>
    <xf numFmtId="0" fontId="0" fillId="4" borderId="1" xfId="0" applyFill="1" applyBorder="1" applyAlignment="1">
      <alignment horizontal="left" vertical="top" wrapText="1"/>
    </xf>
    <xf numFmtId="0" fontId="0" fillId="3" borderId="20" xfId="0" applyFill="1" applyBorder="1" applyAlignment="1">
      <alignment horizontal="center" vertical="top" wrapText="1"/>
    </xf>
    <xf numFmtId="0" fontId="0" fillId="4" borderId="32" xfId="0" applyFill="1" applyBorder="1" applyAlignment="1">
      <alignment horizontal="left" vertical="top" wrapText="1"/>
    </xf>
    <xf numFmtId="0" fontId="0" fillId="4" borderId="33" xfId="0" applyFill="1" applyBorder="1" applyAlignment="1">
      <alignment horizontal="left" vertical="top" wrapText="1"/>
    </xf>
    <xf numFmtId="0" fontId="0" fillId="4" borderId="14" xfId="0" applyFill="1" applyBorder="1" applyAlignment="1">
      <alignment horizontal="left" vertical="top" wrapText="1"/>
    </xf>
    <xf numFmtId="0" fontId="0" fillId="3" borderId="1" xfId="0" applyFill="1" applyBorder="1" applyAlignment="1">
      <alignment horizontal="center" vertical="top" wrapText="1"/>
    </xf>
    <xf numFmtId="0" fontId="0" fillId="4" borderId="16" xfId="0" applyFill="1" applyBorder="1" applyAlignment="1">
      <alignment horizontal="left" vertical="top" wrapText="1"/>
    </xf>
    <xf numFmtId="0" fontId="0" fillId="3" borderId="34" xfId="0" applyFill="1" applyBorder="1" applyAlignment="1">
      <alignment horizontal="left" vertical="top" wrapText="1"/>
    </xf>
    <xf numFmtId="0" fontId="0" fillId="4" borderId="35" xfId="0" applyFill="1" applyBorder="1" applyAlignment="1">
      <alignment horizontal="left" vertical="top" wrapText="1"/>
    </xf>
    <xf numFmtId="0" fontId="0" fillId="3" borderId="24" xfId="0" applyFill="1" applyBorder="1" applyAlignment="1">
      <alignment horizontal="left" vertical="top" wrapText="1"/>
    </xf>
    <xf numFmtId="0" fontId="0" fillId="0" borderId="14" xfId="0" applyFont="1" applyBorder="1" applyAlignment="1">
      <alignment horizontal="left"/>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 xfId="0" applyFill="1" applyBorder="1" applyAlignment="1">
      <alignment horizontal="left" vertical="top" wrapText="1"/>
    </xf>
    <xf numFmtId="0" fontId="0" fillId="4" borderId="23" xfId="0" applyFill="1" applyBorder="1" applyAlignment="1">
      <alignment horizontal="left" vertical="top" wrapText="1"/>
    </xf>
    <xf numFmtId="0" fontId="0" fillId="3" borderId="1" xfId="0" applyFill="1" applyBorder="1" applyAlignment="1">
      <alignment horizontal="left" vertical="top" wrapText="1"/>
    </xf>
    <xf numFmtId="0" fontId="0" fillId="3" borderId="8" xfId="0" applyFill="1" applyBorder="1" applyAlignment="1">
      <alignment horizontal="left" vertical="top" wrapText="1"/>
    </xf>
    <xf numFmtId="0" fontId="0" fillId="4" borderId="14" xfId="0"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27" xfId="2" applyFill="1" applyBorder="1" applyAlignment="1">
      <alignment horizontal="left" vertical="top" wrapText="1"/>
    </xf>
    <xf numFmtId="0" fontId="0" fillId="3" borderId="1" xfId="0" applyFill="1" applyBorder="1"/>
    <xf numFmtId="0" fontId="1" fillId="2" borderId="0" xfId="2" applyFill="1" applyBorder="1" applyAlignment="1">
      <alignment horizontal="left" vertical="top" wrapText="1"/>
    </xf>
    <xf numFmtId="0" fontId="1" fillId="2" borderId="27" xfId="2" quotePrefix="1" applyFill="1" applyBorder="1" applyAlignment="1">
      <alignment vertical="top"/>
    </xf>
    <xf numFmtId="49" fontId="0" fillId="2" borderId="0" xfId="0" applyNumberFormat="1" applyFill="1" applyAlignment="1">
      <alignment vertical="top" wrapText="1"/>
    </xf>
    <xf numFmtId="0" fontId="1" fillId="2" borderId="0" xfId="2" applyFill="1" applyAlignment="1">
      <alignment vertical="top" wrapText="1"/>
    </xf>
    <xf numFmtId="0" fontId="0" fillId="0" borderId="0" xfId="0" applyAlignment="1">
      <alignment vertical="top"/>
    </xf>
    <xf numFmtId="0" fontId="0" fillId="0" borderId="0" xfId="0" applyAlignment="1">
      <alignment vertical="top" wrapText="1"/>
    </xf>
    <xf numFmtId="0" fontId="1" fillId="2" borderId="27" xfId="2" quotePrefix="1" applyFill="1" applyBorder="1" applyAlignment="1">
      <alignment horizontal="left" vertical="top"/>
    </xf>
    <xf numFmtId="0" fontId="0" fillId="2" borderId="0" xfId="0" applyFill="1" applyBorder="1" applyAlignment="1">
      <alignment horizontal="left" vertical="top" wrapText="1"/>
    </xf>
    <xf numFmtId="0" fontId="1" fillId="2" borderId="0" xfId="2" quotePrefix="1" applyFill="1" applyBorder="1" applyAlignment="1">
      <alignment horizontal="left" vertical="top"/>
    </xf>
    <xf numFmtId="0" fontId="0" fillId="2" borderId="27" xfId="0" applyFill="1" applyBorder="1" applyAlignment="1">
      <alignment horizontal="left" vertical="top" wrapText="1"/>
    </xf>
    <xf numFmtId="0" fontId="0" fillId="3" borderId="37" xfId="0" applyFill="1" applyBorder="1" applyAlignment="1">
      <alignment horizontal="left" vertical="top" wrapText="1"/>
    </xf>
    <xf numFmtId="0" fontId="0" fillId="3" borderId="38" xfId="0" applyFill="1" applyBorder="1" applyAlignment="1">
      <alignment horizontal="left" vertical="top" wrapText="1"/>
    </xf>
    <xf numFmtId="0" fontId="1" fillId="2" borderId="27" xfId="2" quotePrefix="1" applyFill="1" applyBorder="1" applyAlignment="1">
      <alignment horizontal="left" vertical="top"/>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0" xfId="2" applyFill="1" applyBorder="1" applyAlignment="1">
      <alignment horizontal="left" vertical="top" wrapText="1"/>
    </xf>
    <xf numFmtId="0" fontId="0" fillId="2" borderId="0" xfId="0" applyFill="1" applyBorder="1"/>
    <xf numFmtId="0" fontId="0" fillId="2" borderId="4" xfId="0" applyFill="1" applyBorder="1"/>
    <xf numFmtId="0" fontId="0" fillId="5" borderId="2" xfId="0" applyFill="1" applyBorder="1"/>
    <xf numFmtId="0" fontId="0" fillId="5" borderId="3" xfId="0" applyFill="1" applyBorder="1"/>
    <xf numFmtId="0" fontId="0" fillId="2" borderId="5" xfId="0" applyFill="1" applyBorder="1"/>
    <xf numFmtId="0" fontId="0" fillId="0" borderId="0" xfId="0" quotePrefix="1" applyBorder="1"/>
    <xf numFmtId="0" fontId="6" fillId="2" borderId="0" xfId="0" applyFont="1" applyFill="1" applyBorder="1"/>
    <xf numFmtId="0" fontId="0" fillId="2" borderId="2" xfId="0" applyFill="1" applyBorder="1"/>
    <xf numFmtId="0" fontId="0" fillId="2" borderId="3" xfId="0" applyFill="1" applyBorder="1"/>
    <xf numFmtId="0" fontId="1" fillId="2" borderId="0" xfId="1" applyFill="1" applyBorder="1"/>
    <xf numFmtId="0" fontId="0" fillId="2" borderId="6" xfId="0" applyFill="1" applyBorder="1"/>
    <xf numFmtId="0" fontId="0" fillId="2" borderId="28" xfId="0" applyFill="1" applyBorder="1"/>
    <xf numFmtId="0" fontId="0" fillId="2" borderId="7" xfId="0" applyFill="1" applyBorder="1"/>
    <xf numFmtId="0" fontId="0" fillId="2" borderId="0" xfId="0" applyFill="1" applyBorder="1" applyAlignment="1">
      <alignment horizontal="right"/>
    </xf>
    <xf numFmtId="0" fontId="0" fillId="2" borderId="0" xfId="0" applyFill="1" applyProtection="1">
      <protection locked="0"/>
    </xf>
    <xf numFmtId="0" fontId="0" fillId="0" borderId="13" xfId="0" applyBorder="1" applyAlignment="1" applyProtection="1">
      <alignment horizontal="left"/>
      <protection locked="0"/>
    </xf>
    <xf numFmtId="0" fontId="0" fillId="0" borderId="22" xfId="0" applyBorder="1" applyAlignment="1" applyProtection="1">
      <alignment horizontal="left"/>
      <protection locked="0"/>
    </xf>
    <xf numFmtId="0" fontId="0" fillId="0" borderId="1" xfId="0" applyBorder="1" applyAlignment="1" applyProtection="1">
      <alignment horizontal="left"/>
      <protection locked="0"/>
    </xf>
    <xf numFmtId="14" fontId="0" fillId="0" borderId="1" xfId="0" applyNumberFormat="1" applyBorder="1" applyAlignment="1" applyProtection="1">
      <alignment horizontal="left"/>
      <protection locked="0"/>
    </xf>
    <xf numFmtId="0" fontId="0" fillId="0" borderId="23" xfId="0" applyBorder="1" applyAlignment="1" applyProtection="1">
      <alignment horizontal="left"/>
      <protection locked="0"/>
    </xf>
    <xf numFmtId="49" fontId="0" fillId="0" borderId="1" xfId="0" applyNumberFormat="1" applyBorder="1" applyAlignment="1" applyProtection="1">
      <alignment horizontal="left"/>
      <protection locked="0"/>
    </xf>
    <xf numFmtId="49" fontId="0" fillId="0" borderId="23" xfId="0" applyNumberFormat="1" applyBorder="1" applyAlignment="1" applyProtection="1">
      <alignment horizontal="left"/>
      <protection locked="0"/>
    </xf>
    <xf numFmtId="0" fontId="0" fillId="2" borderId="0" xfId="0" applyFill="1" applyAlignment="1" applyProtection="1">
      <alignment vertical="top" wrapText="1"/>
      <protection locked="0"/>
    </xf>
    <xf numFmtId="0" fontId="0" fillId="0" borderId="0" xfId="0" applyProtection="1">
      <protection locked="0"/>
    </xf>
    <xf numFmtId="0" fontId="0" fillId="0" borderId="1" xfId="0" applyFont="1" applyBorder="1" applyAlignment="1" applyProtection="1">
      <alignment horizontal="left"/>
      <protection locked="0"/>
    </xf>
    <xf numFmtId="0" fontId="0" fillId="0" borderId="1" xfId="0" applyFill="1" applyBorder="1" applyAlignment="1" applyProtection="1">
      <alignment horizontal="left"/>
      <protection locked="0"/>
    </xf>
    <xf numFmtId="0" fontId="1" fillId="2" borderId="0" xfId="2" applyFill="1"/>
    <xf numFmtId="0" fontId="1" fillId="2" borderId="0" xfId="2" quotePrefix="1" applyFill="1"/>
    <xf numFmtId="0" fontId="1" fillId="2" borderId="0" xfId="2" applyNumberFormat="1" applyFill="1"/>
    <xf numFmtId="0" fontId="1" fillId="2" borderId="0" xfId="2" quotePrefix="1" applyFill="1" applyBorder="1" applyAlignment="1">
      <alignment vertical="top"/>
    </xf>
    <xf numFmtId="0" fontId="1" fillId="2" borderId="27" xfId="2" quotePrefix="1" applyFill="1" applyBorder="1" applyAlignment="1">
      <alignment horizontal="right" vertical="top"/>
    </xf>
    <xf numFmtId="0" fontId="5" fillId="0" borderId="1" xfId="0" applyFont="1" applyBorder="1" applyAlignment="1" applyProtection="1">
      <alignment horizontal="left"/>
      <protection locked="0"/>
    </xf>
    <xf numFmtId="0" fontId="5" fillId="0" borderId="1" xfId="0" applyFont="1" applyBorder="1" applyAlignment="1" applyProtection="1">
      <alignment horizontal="left"/>
    </xf>
    <xf numFmtId="0" fontId="0" fillId="2" borderId="1" xfId="0" applyFill="1" applyBorder="1" applyAlignment="1" applyProtection="1">
      <alignment horizontal="left"/>
      <protection locked="0"/>
    </xf>
    <xf numFmtId="0" fontId="0" fillId="3" borderId="1" xfId="0" applyFill="1" applyBorder="1" applyAlignment="1" applyProtection="1">
      <alignment horizontal="left"/>
      <protection locked="0"/>
    </xf>
    <xf numFmtId="0" fontId="5" fillId="0" borderId="13" xfId="0" applyFont="1" applyBorder="1" applyAlignment="1" applyProtection="1">
      <alignment horizontal="left"/>
      <protection locked="0"/>
    </xf>
    <xf numFmtId="0" fontId="1" fillId="0" borderId="1" xfId="2" applyBorder="1" applyAlignment="1">
      <alignment horizontal="left"/>
    </xf>
    <xf numFmtId="49" fontId="0" fillId="2" borderId="0" xfId="0" applyNumberFormat="1" applyFill="1" applyAlignment="1">
      <alignment horizontal="left" vertical="top" wrapText="1"/>
    </xf>
    <xf numFmtId="0" fontId="0" fillId="0" borderId="0" xfId="0" applyNumberFormat="1"/>
    <xf numFmtId="49" fontId="0" fillId="2" borderId="0" xfId="0" applyNumberFormat="1" applyFill="1"/>
    <xf numFmtId="0" fontId="1" fillId="2" borderId="27" xfId="2" applyFill="1" applyBorder="1" applyAlignment="1">
      <alignment horizontal="left" vertical="top" wrapText="1"/>
    </xf>
    <xf numFmtId="0" fontId="0" fillId="3" borderId="8" xfId="0" applyFill="1" applyBorder="1" applyAlignment="1">
      <alignment horizontal="left" vertical="top" wrapText="1"/>
    </xf>
    <xf numFmtId="0" fontId="0" fillId="4" borderId="14" xfId="0" applyFill="1" applyBorder="1" applyAlignment="1">
      <alignment horizontal="left" vertical="top" wrapText="1"/>
    </xf>
    <xf numFmtId="14" fontId="0" fillId="0" borderId="13" xfId="0" applyNumberFormat="1" applyBorder="1" applyAlignment="1" applyProtection="1">
      <alignment horizontal="left"/>
      <protection locked="0"/>
    </xf>
    <xf numFmtId="0" fontId="1" fillId="2" borderId="27" xfId="2" quotePrefix="1" applyFill="1" applyBorder="1" applyAlignment="1">
      <alignment horizontal="left" vertical="top"/>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0" xfId="2" applyFill="1" applyBorder="1" applyAlignment="1">
      <alignment horizontal="left" vertical="top" wrapText="1"/>
    </xf>
    <xf numFmtId="49" fontId="0" fillId="2" borderId="5" xfId="0" applyNumberFormat="1" applyFill="1" applyBorder="1"/>
    <xf numFmtId="0" fontId="0" fillId="4" borderId="1" xfId="0" applyFill="1" applyBorder="1" applyAlignment="1">
      <alignment horizontal="left" vertical="top" wrapText="1"/>
    </xf>
    <xf numFmtId="0" fontId="0" fillId="3" borderId="8" xfId="0" applyFill="1" applyBorder="1" applyAlignment="1">
      <alignment horizontal="left" vertical="top" wrapText="1"/>
    </xf>
    <xf numFmtId="0" fontId="0" fillId="4" borderId="1" xfId="0" applyFill="1" applyBorder="1" applyAlignment="1">
      <alignment horizontal="left" vertical="top" wrapText="1"/>
    </xf>
    <xf numFmtId="0" fontId="1" fillId="2" borderId="0" xfId="2" applyFill="1" applyBorder="1" applyAlignment="1">
      <alignment horizontal="left" vertical="top" wrapText="1"/>
    </xf>
    <xf numFmtId="0" fontId="0" fillId="2" borderId="12" xfId="0" applyFill="1" applyBorder="1" applyAlignment="1">
      <alignment horizontal="left" vertical="center" wrapText="1"/>
    </xf>
    <xf numFmtId="0" fontId="0" fillId="2" borderId="12" xfId="0" applyFill="1" applyBorder="1" applyAlignment="1">
      <alignment horizontal="left" vertical="center"/>
    </xf>
    <xf numFmtId="0" fontId="0" fillId="2" borderId="3" xfId="0" applyFill="1" applyBorder="1" applyAlignment="1">
      <alignment horizontal="left" vertical="center"/>
    </xf>
    <xf numFmtId="0" fontId="0" fillId="2" borderId="0" xfId="0" applyFill="1" applyBorder="1" applyAlignment="1">
      <alignment horizontal="left" vertical="center" wrapText="1"/>
    </xf>
    <xf numFmtId="0" fontId="0" fillId="2" borderId="0" xfId="0" applyFill="1" applyBorder="1" applyAlignment="1">
      <alignment horizontal="left" vertical="center"/>
    </xf>
    <xf numFmtId="0" fontId="0" fillId="2" borderId="5" xfId="0" applyFill="1" applyBorder="1" applyAlignment="1">
      <alignment horizontal="left" vertical="center"/>
    </xf>
    <xf numFmtId="0" fontId="0" fillId="2" borderId="28" xfId="0" applyFill="1" applyBorder="1" applyAlignment="1">
      <alignment horizontal="left" vertical="center"/>
    </xf>
    <xf numFmtId="0" fontId="0" fillId="2" borderId="7" xfId="0" applyFill="1" applyBorder="1" applyAlignment="1">
      <alignment horizontal="left" vertical="center"/>
    </xf>
    <xf numFmtId="0" fontId="9" fillId="4" borderId="39" xfId="0" applyFont="1" applyFill="1" applyBorder="1" applyAlignment="1">
      <alignment horizontal="center" vertical="center"/>
    </xf>
    <xf numFmtId="0" fontId="9" fillId="4" borderId="11" xfId="0" applyFont="1" applyFill="1" applyBorder="1" applyAlignment="1">
      <alignment horizontal="center" vertical="center"/>
    </xf>
    <xf numFmtId="0" fontId="9" fillId="4" borderId="40" xfId="0" applyFont="1" applyFill="1" applyBorder="1" applyAlignment="1">
      <alignment horizontal="center" vertical="center"/>
    </xf>
    <xf numFmtId="0" fontId="3" fillId="3" borderId="18" xfId="0" applyFont="1" applyFill="1" applyBorder="1" applyAlignment="1">
      <alignment horizontal="center" vertical="top" wrapText="1"/>
    </xf>
    <xf numFmtId="0" fontId="3" fillId="3" borderId="16" xfId="0" applyFont="1" applyFill="1" applyBorder="1" applyAlignment="1">
      <alignment horizontal="center" vertical="top" wrapText="1"/>
    </xf>
    <xf numFmtId="0" fontId="3" fillId="3" borderId="19" xfId="0" applyFont="1" applyFill="1" applyBorder="1" applyAlignment="1">
      <alignment horizontal="center" vertical="top" wrapText="1"/>
    </xf>
    <xf numFmtId="0" fontId="0" fillId="4" borderId="13" xfId="0" applyFill="1" applyBorder="1" applyAlignment="1">
      <alignment horizontal="left" vertical="top" wrapText="1"/>
    </xf>
    <xf numFmtId="0" fontId="0" fillId="4" borderId="19" xfId="0" applyFill="1" applyBorder="1" applyAlignment="1">
      <alignment horizontal="left" vertical="top" wrapText="1"/>
    </xf>
    <xf numFmtId="0" fontId="0" fillId="3" borderId="17" xfId="0" applyFill="1" applyBorder="1" applyAlignment="1">
      <alignment horizontal="left" vertical="top" wrapText="1"/>
    </xf>
    <xf numFmtId="0" fontId="0" fillId="3" borderId="15" xfId="0" applyFill="1" applyBorder="1" applyAlignment="1">
      <alignment horizontal="left" vertical="top" wrapText="1"/>
    </xf>
    <xf numFmtId="0" fontId="3" fillId="3" borderId="22" xfId="0" applyFont="1" applyFill="1" applyBorder="1" applyAlignment="1">
      <alignment horizontal="center" vertical="top" wrapText="1"/>
    </xf>
    <xf numFmtId="0" fontId="3" fillId="3" borderId="1" xfId="0" applyFont="1" applyFill="1" applyBorder="1" applyAlignment="1">
      <alignment horizontal="center" vertical="top" wrapText="1"/>
    </xf>
    <xf numFmtId="0" fontId="3" fillId="3" borderId="23" xfId="0" applyFont="1" applyFill="1" applyBorder="1" applyAlignment="1">
      <alignment horizontal="center" vertical="top" wrapText="1"/>
    </xf>
    <xf numFmtId="0" fontId="1" fillId="2" borderId="27" xfId="2" quotePrefix="1" applyFill="1" applyBorder="1" applyAlignment="1">
      <alignment horizontal="left" vertical="top"/>
    </xf>
    <xf numFmtId="0" fontId="1" fillId="2" borderId="27" xfId="2" applyFill="1" applyBorder="1" applyAlignment="1">
      <alignment horizontal="left" vertical="top" wrapText="1"/>
    </xf>
    <xf numFmtId="0" fontId="0" fillId="3" borderId="8" xfId="0" applyFill="1" applyBorder="1" applyAlignment="1">
      <alignment horizontal="center" vertical="top" wrapText="1"/>
    </xf>
    <xf numFmtId="0" fontId="0" fillId="3" borderId="25" xfId="0" applyFill="1" applyBorder="1" applyAlignment="1">
      <alignment horizontal="center" vertical="top" wrapText="1"/>
    </xf>
    <xf numFmtId="0" fontId="0" fillId="3" borderId="8" xfId="0" applyFill="1" applyBorder="1" applyAlignment="1">
      <alignment horizontal="left" vertical="top" wrapText="1"/>
    </xf>
    <xf numFmtId="0" fontId="0" fillId="3" borderId="25" xfId="0" applyFill="1" applyBorder="1" applyAlignment="1">
      <alignment horizontal="left" vertical="top" wrapText="1"/>
    </xf>
    <xf numFmtId="0" fontId="0" fillId="4" borderId="14" xfId="0" applyFill="1" applyBorder="1" applyAlignment="1">
      <alignment horizontal="left" vertical="top" wrapText="1"/>
    </xf>
    <xf numFmtId="0" fontId="0" fillId="3" borderId="13" xfId="0" applyFill="1" applyBorder="1" applyAlignment="1">
      <alignment horizontal="center" vertical="top" wrapText="1"/>
    </xf>
    <xf numFmtId="0" fontId="0" fillId="3" borderId="14" xfId="0" applyFill="1" applyBorder="1" applyAlignment="1">
      <alignment horizontal="center" vertical="top" wrapText="1"/>
    </xf>
    <xf numFmtId="0" fontId="3" fillId="4" borderId="13" xfId="0" applyFont="1" applyFill="1" applyBorder="1" applyAlignment="1">
      <alignment horizontal="center" vertical="top" wrapText="1"/>
    </xf>
    <xf numFmtId="0" fontId="3" fillId="4" borderId="16" xfId="0" applyFont="1" applyFill="1" applyBorder="1" applyAlignment="1">
      <alignment horizontal="center" vertical="top" wrapText="1"/>
    </xf>
    <xf numFmtId="0" fontId="0" fillId="4" borderId="1" xfId="0" applyFill="1" applyBorder="1" applyAlignment="1">
      <alignment horizontal="left" vertical="top" wrapText="1"/>
    </xf>
    <xf numFmtId="0" fontId="0" fillId="4" borderId="23" xfId="0" applyFill="1" applyBorder="1" applyAlignment="1">
      <alignment horizontal="left" vertical="top" wrapText="1"/>
    </xf>
    <xf numFmtId="0" fontId="0" fillId="3" borderId="1" xfId="0" applyFill="1" applyBorder="1" applyAlignment="1">
      <alignment horizontal="center" vertical="top" wrapText="1"/>
    </xf>
    <xf numFmtId="0" fontId="0" fillId="3" borderId="23" xfId="0" applyFill="1" applyBorder="1" applyAlignment="1">
      <alignment horizontal="center" vertical="top" wrapText="1"/>
    </xf>
    <xf numFmtId="0" fontId="0" fillId="4" borderId="16" xfId="0" applyFill="1" applyBorder="1" applyAlignment="1">
      <alignment horizontal="left" vertical="top" wrapText="1"/>
    </xf>
    <xf numFmtId="0" fontId="0" fillId="3" borderId="20" xfId="0" applyFill="1" applyBorder="1" applyAlignment="1">
      <alignment horizontal="left" vertical="top" wrapText="1"/>
    </xf>
    <xf numFmtId="0" fontId="0" fillId="3" borderId="26" xfId="0" applyFill="1" applyBorder="1" applyAlignment="1">
      <alignment horizontal="left" vertical="top" wrapText="1"/>
    </xf>
    <xf numFmtId="0" fontId="3" fillId="4" borderId="14" xfId="0" applyFont="1" applyFill="1" applyBorder="1" applyAlignment="1">
      <alignment horizontal="center" vertical="top" wrapText="1"/>
    </xf>
    <xf numFmtId="0" fontId="1" fillId="2" borderId="0" xfId="2" applyFill="1" applyBorder="1" applyAlignment="1">
      <alignment horizontal="left" vertical="top" wrapText="1"/>
    </xf>
    <xf numFmtId="0" fontId="3" fillId="4" borderId="13" xfId="2" applyFont="1" applyFill="1" applyBorder="1" applyAlignment="1">
      <alignment horizontal="center" vertical="top" wrapText="1"/>
    </xf>
    <xf numFmtId="0" fontId="3" fillId="4" borderId="16" xfId="2" applyFont="1" applyFill="1" applyBorder="1" applyAlignment="1">
      <alignment horizontal="center" vertical="top" wrapText="1"/>
    </xf>
    <xf numFmtId="0" fontId="3" fillId="4" borderId="27" xfId="2" applyFont="1" applyFill="1" applyBorder="1" applyAlignment="1">
      <alignment horizontal="center" vertical="top" wrapText="1"/>
    </xf>
    <xf numFmtId="0" fontId="3" fillId="4" borderId="14" xfId="2" applyFont="1" applyFill="1" applyBorder="1" applyAlignment="1">
      <alignment horizontal="center" vertical="top" wrapText="1"/>
    </xf>
    <xf numFmtId="0" fontId="3" fillId="3" borderId="18" xfId="0" applyFont="1" applyFill="1" applyBorder="1" applyAlignment="1">
      <alignment horizontal="left" vertical="top" wrapText="1"/>
    </xf>
    <xf numFmtId="0" fontId="3" fillId="3" borderId="16" xfId="0" applyFont="1" applyFill="1" applyBorder="1" applyAlignment="1">
      <alignment horizontal="left" vertical="top" wrapText="1"/>
    </xf>
    <xf numFmtId="0" fontId="3" fillId="3" borderId="19" xfId="0" applyFont="1" applyFill="1" applyBorder="1" applyAlignment="1">
      <alignment horizontal="left" vertical="top" wrapText="1"/>
    </xf>
    <xf numFmtId="0" fontId="0" fillId="3" borderId="24" xfId="0" applyFill="1" applyBorder="1" applyAlignment="1">
      <alignment horizontal="left" vertical="top" wrapText="1"/>
    </xf>
    <xf numFmtId="0" fontId="0" fillId="3" borderId="29" xfId="0" applyFill="1" applyBorder="1" applyAlignment="1">
      <alignment horizontal="left" vertical="top" wrapText="1"/>
    </xf>
    <xf numFmtId="0" fontId="0" fillId="3" borderId="16" xfId="0" applyFill="1" applyBorder="1" applyAlignment="1">
      <alignment horizontal="center" vertical="top" wrapText="1"/>
    </xf>
    <xf numFmtId="0" fontId="3" fillId="3" borderId="30" xfId="0" applyFont="1" applyFill="1" applyBorder="1" applyAlignment="1">
      <alignment horizontal="center" vertical="top" wrapText="1"/>
    </xf>
    <xf numFmtId="0" fontId="3" fillId="3" borderId="31" xfId="0" applyFont="1" applyFill="1" applyBorder="1" applyAlignment="1">
      <alignment horizontal="center" vertical="top" wrapText="1"/>
    </xf>
    <xf numFmtId="0" fontId="0" fillId="3" borderId="21" xfId="0" applyFill="1" applyBorder="1" applyAlignment="1">
      <alignment horizontal="center" vertical="top" wrapText="1"/>
    </xf>
    <xf numFmtId="0" fontId="0" fillId="3" borderId="36" xfId="0" applyFill="1" applyBorder="1" applyAlignment="1">
      <alignment horizontal="center" vertical="top" wrapText="1"/>
    </xf>
    <xf numFmtId="0" fontId="1" fillId="2" borderId="27" xfId="2" quotePrefix="1" applyFill="1" applyBorder="1" applyAlignment="1">
      <alignment horizontal="right" vertical="center"/>
    </xf>
    <xf numFmtId="0" fontId="0" fillId="4" borderId="13" xfId="0" applyFill="1" applyBorder="1" applyAlignment="1">
      <alignment horizontal="center" vertical="top" wrapText="1"/>
    </xf>
    <xf numFmtId="0" fontId="0" fillId="4" borderId="14" xfId="0" applyFill="1" applyBorder="1" applyAlignment="1">
      <alignment horizontal="center" vertical="top" wrapText="1"/>
    </xf>
  </cellXfs>
  <cellStyles count="3">
    <cellStyle name="Hyperlink" xfId="1" xr:uid="{00000000-000B-0000-0000-000008000000}"/>
    <cellStyle name="Link" xfId="2" builtinId="8"/>
    <cellStyle name="Standard" xfId="0" builtinId="0"/>
  </cellStyles>
  <dxfs count="81">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CCCC"/>
        </patternFill>
      </fill>
    </dxf>
    <dxf>
      <fill>
        <patternFill>
          <bgColor rgb="FFFFCCCC"/>
        </patternFill>
      </fill>
    </dxf>
    <dxf>
      <fill>
        <patternFill>
          <bgColor rgb="FFFFFF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CCCC"/>
        </patternFill>
      </fill>
    </dxf>
    <dxf>
      <fill>
        <patternFill>
          <bgColor rgb="FFFFFFCC"/>
        </patternFill>
      </fill>
    </dxf>
    <dxf>
      <fill>
        <patternFill>
          <bgColor rgb="FFFFFFCC"/>
        </patternFill>
      </fill>
    </dxf>
    <dxf>
      <fill>
        <patternFill>
          <bgColor rgb="FFFFCC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CCCC"/>
        </patternFill>
      </fill>
    </dxf>
    <dxf>
      <fill>
        <patternFill>
          <bgColor rgb="FFFFFFCC"/>
        </patternFill>
      </fill>
    </dxf>
    <dxf>
      <fill>
        <patternFill>
          <bgColor rgb="FFFFFFCC"/>
        </patternFill>
      </fill>
    </dxf>
    <dxf>
      <numFmt numFmtId="0" formatCode="General"/>
      <fill>
        <patternFill patternType="solid">
          <bgColor rgb="FFFFCCCC"/>
        </patternFill>
      </fill>
      <border>
        <vertical/>
        <horizontal/>
      </border>
    </dxf>
    <dxf>
      <fill>
        <patternFill>
          <bgColor rgb="FFFFFFCC"/>
        </patternFill>
      </fill>
    </dxf>
    <dxf>
      <fill>
        <patternFill>
          <bgColor rgb="FFFFCCCC"/>
        </patternFill>
      </fill>
    </dxf>
    <dxf>
      <fill>
        <patternFill>
          <bgColor rgb="FFFFFFCC"/>
        </patternFill>
      </fill>
    </dxf>
    <dxf>
      <fill>
        <patternFill>
          <bgColor rgb="FFFFCC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CC"/>
      <color rgb="FFFFFFCC"/>
      <color rgb="FFFF5050"/>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docestate.com/behoerdenauskuenft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4585-2C74-486F-ADC0-5A77AE59DBB4}">
  <sheetPr codeName="Tabelle1"/>
  <dimension ref="A1:I37"/>
  <sheetViews>
    <sheetView tabSelected="1" workbookViewId="0">
      <selection sqref="A1:I1"/>
    </sheetView>
  </sheetViews>
  <sheetFormatPr baseColWidth="10" defaultColWidth="11.453125" defaultRowHeight="14.5" x14ac:dyDescent="0.35"/>
  <cols>
    <col min="1" max="1" width="11.453125" style="2"/>
    <col min="2" max="2" width="139.453125" style="2" customWidth="1"/>
    <col min="3" max="3" width="11.453125" style="2"/>
    <col min="4" max="4" width="11.453125" style="2" customWidth="1"/>
    <col min="5" max="5" width="22.54296875" style="2" customWidth="1"/>
    <col min="6" max="9" width="11.453125" style="2"/>
    <col min="10" max="16384" width="11.453125" style="122"/>
  </cols>
  <sheetData>
    <row r="1" spans="1:9" ht="55.5" customHeight="1" thickBot="1" x14ac:dyDescent="0.4">
      <c r="A1" s="183" t="s">
        <v>452</v>
      </c>
      <c r="B1" s="184"/>
      <c r="C1" s="184"/>
      <c r="D1" s="184"/>
      <c r="E1" s="184"/>
      <c r="F1" s="184"/>
      <c r="G1" s="184"/>
      <c r="H1" s="184"/>
      <c r="I1" s="185"/>
    </row>
    <row r="2" spans="1:9" x14ac:dyDescent="0.35">
      <c r="A2" s="123"/>
      <c r="B2" s="175" t="s">
        <v>8692</v>
      </c>
      <c r="C2" s="176"/>
      <c r="D2" s="176"/>
      <c r="E2" s="176"/>
      <c r="F2" s="176"/>
      <c r="G2" s="176"/>
      <c r="H2" s="176"/>
      <c r="I2" s="177"/>
    </row>
    <row r="3" spans="1:9" x14ac:dyDescent="0.35">
      <c r="A3" s="123"/>
      <c r="B3" s="178"/>
      <c r="C3" s="179"/>
      <c r="D3" s="179"/>
      <c r="E3" s="179"/>
      <c r="F3" s="179"/>
      <c r="G3" s="179"/>
      <c r="H3" s="179"/>
      <c r="I3" s="180"/>
    </row>
    <row r="4" spans="1:9" x14ac:dyDescent="0.35">
      <c r="A4" s="123"/>
      <c r="B4" s="178"/>
      <c r="C4" s="179"/>
      <c r="D4" s="179"/>
      <c r="E4" s="179"/>
      <c r="F4" s="179"/>
      <c r="G4" s="179"/>
      <c r="H4" s="179"/>
      <c r="I4" s="180"/>
    </row>
    <row r="5" spans="1:9" ht="15" thickBot="1" x14ac:dyDescent="0.4">
      <c r="A5" s="123"/>
      <c r="B5" s="181"/>
      <c r="C5" s="181"/>
      <c r="D5" s="181"/>
      <c r="E5" s="181"/>
      <c r="F5" s="181"/>
      <c r="G5" s="181"/>
      <c r="H5" s="181"/>
      <c r="I5" s="182"/>
    </row>
    <row r="6" spans="1:9" x14ac:dyDescent="0.35">
      <c r="A6" s="124"/>
      <c r="B6" s="15" t="s">
        <v>0</v>
      </c>
      <c r="C6" s="14"/>
      <c r="D6" s="14"/>
      <c r="E6" s="14"/>
      <c r="F6" s="14"/>
      <c r="G6" s="14"/>
      <c r="H6" s="14"/>
      <c r="I6" s="125"/>
    </row>
    <row r="7" spans="1:9" x14ac:dyDescent="0.35">
      <c r="A7" s="123"/>
      <c r="B7" s="13" t="s">
        <v>486</v>
      </c>
      <c r="C7" s="122"/>
      <c r="D7" s="122"/>
      <c r="E7" s="122"/>
      <c r="F7" s="122"/>
      <c r="G7" s="122"/>
      <c r="H7" s="122"/>
      <c r="I7" s="126"/>
    </row>
    <row r="8" spans="1:9" x14ac:dyDescent="0.35">
      <c r="A8" s="123"/>
      <c r="B8" s="13" t="s">
        <v>487</v>
      </c>
      <c r="C8" s="122"/>
      <c r="D8" s="122"/>
      <c r="E8" s="122"/>
      <c r="F8" s="122"/>
      <c r="G8" s="122"/>
      <c r="H8" s="122"/>
      <c r="I8" s="126"/>
    </row>
    <row r="9" spans="1:9" x14ac:dyDescent="0.35">
      <c r="A9" s="123"/>
      <c r="B9" s="13" t="s">
        <v>488</v>
      </c>
      <c r="C9" s="122"/>
      <c r="D9" s="122"/>
      <c r="E9" s="122"/>
      <c r="F9" s="122"/>
      <c r="G9" s="122"/>
      <c r="H9" s="122"/>
      <c r="I9" s="126"/>
    </row>
    <row r="10" spans="1:9" x14ac:dyDescent="0.35">
      <c r="A10" s="123"/>
      <c r="B10" s="127" t="s">
        <v>431</v>
      </c>
      <c r="C10" s="122"/>
      <c r="D10" s="122"/>
      <c r="E10" s="122"/>
      <c r="F10" s="122"/>
      <c r="G10" s="122"/>
      <c r="H10" s="122"/>
      <c r="I10" s="126"/>
    </row>
    <row r="11" spans="1:9" x14ac:dyDescent="0.35">
      <c r="A11" s="123"/>
      <c r="B11" s="13" t="s">
        <v>489</v>
      </c>
      <c r="C11" s="122"/>
      <c r="D11" s="122"/>
      <c r="E11" s="122"/>
      <c r="F11" s="122"/>
      <c r="G11" s="122"/>
      <c r="H11" s="122"/>
      <c r="I11" s="126"/>
    </row>
    <row r="12" spans="1:9" x14ac:dyDescent="0.35">
      <c r="A12" s="123"/>
      <c r="B12" s="53" t="s">
        <v>490</v>
      </c>
      <c r="C12" s="122"/>
      <c r="D12" s="128" t="s">
        <v>482</v>
      </c>
      <c r="E12" s="122"/>
      <c r="F12" s="122"/>
      <c r="G12" s="122"/>
      <c r="H12" s="122"/>
      <c r="I12" s="126"/>
    </row>
    <row r="13" spans="1:9" x14ac:dyDescent="0.35">
      <c r="A13" s="123"/>
      <c r="B13" s="53" t="s">
        <v>491</v>
      </c>
      <c r="C13" s="122"/>
      <c r="D13" s="128"/>
      <c r="E13" s="122"/>
      <c r="F13" s="122"/>
      <c r="G13" s="122"/>
      <c r="H13" s="122"/>
      <c r="I13" s="126"/>
    </row>
    <row r="14" spans="1:9" x14ac:dyDescent="0.35">
      <c r="A14" s="123"/>
      <c r="B14" s="53" t="s">
        <v>492</v>
      </c>
      <c r="C14" s="122"/>
      <c r="D14" s="128"/>
      <c r="E14" s="122"/>
      <c r="F14" s="122"/>
      <c r="G14" s="122"/>
      <c r="H14" s="122"/>
      <c r="I14" s="126"/>
    </row>
    <row r="15" spans="1:9" x14ac:dyDescent="0.35">
      <c r="A15" s="123"/>
      <c r="B15" s="53" t="s">
        <v>485</v>
      </c>
      <c r="C15" s="122"/>
      <c r="D15" s="56"/>
      <c r="E15" s="122" t="s">
        <v>1</v>
      </c>
      <c r="F15" s="122"/>
      <c r="G15" s="122"/>
      <c r="H15" s="122"/>
      <c r="I15" s="126"/>
    </row>
    <row r="16" spans="1:9" x14ac:dyDescent="0.35">
      <c r="A16" s="123"/>
      <c r="B16" s="53" t="s">
        <v>484</v>
      </c>
      <c r="C16" s="122"/>
      <c r="D16" s="55"/>
      <c r="E16" s="122" t="s">
        <v>372</v>
      </c>
      <c r="F16" s="122"/>
      <c r="G16" s="122"/>
      <c r="H16" s="122"/>
      <c r="I16" s="126"/>
    </row>
    <row r="17" spans="1:9" x14ac:dyDescent="0.35">
      <c r="A17" s="123"/>
      <c r="B17" s="53" t="s">
        <v>483</v>
      </c>
      <c r="C17" s="122"/>
      <c r="D17" s="57"/>
      <c r="E17" s="122" t="s">
        <v>2</v>
      </c>
      <c r="F17" s="122"/>
      <c r="G17" s="122"/>
      <c r="H17" s="122"/>
      <c r="I17" s="126"/>
    </row>
    <row r="18" spans="1:9" x14ac:dyDescent="0.35">
      <c r="A18" s="123"/>
      <c r="B18" s="122"/>
      <c r="C18" s="122"/>
      <c r="D18" s="105"/>
      <c r="E18" s="122" t="s">
        <v>493</v>
      </c>
      <c r="F18" s="122"/>
      <c r="G18" s="122"/>
      <c r="H18" s="122"/>
      <c r="I18" s="126"/>
    </row>
    <row r="19" spans="1:9" ht="15" thickBot="1" x14ac:dyDescent="0.4">
      <c r="A19" s="123"/>
      <c r="B19" s="122"/>
      <c r="C19" s="122"/>
      <c r="D19" s="122"/>
      <c r="E19" s="122"/>
      <c r="F19" s="122"/>
      <c r="G19" s="122"/>
      <c r="H19" s="122"/>
      <c r="I19" s="126"/>
    </row>
    <row r="20" spans="1:9" x14ac:dyDescent="0.35">
      <c r="A20" s="129"/>
      <c r="B20" s="54"/>
      <c r="C20" s="54"/>
      <c r="D20" s="54"/>
      <c r="E20" s="54"/>
      <c r="F20" s="54"/>
      <c r="G20" s="54"/>
      <c r="H20" s="54"/>
      <c r="I20" s="130"/>
    </row>
    <row r="21" spans="1:9" x14ac:dyDescent="0.35">
      <c r="A21" s="123"/>
      <c r="B21" s="122" t="s">
        <v>3</v>
      </c>
      <c r="C21" s="122"/>
      <c r="D21" s="122"/>
      <c r="E21" s="122"/>
      <c r="F21" s="122"/>
      <c r="G21" s="122"/>
      <c r="H21" s="122"/>
      <c r="I21" s="126"/>
    </row>
    <row r="22" spans="1:9" x14ac:dyDescent="0.35">
      <c r="A22" s="123"/>
      <c r="B22" s="122" t="s">
        <v>4</v>
      </c>
      <c r="C22" s="122"/>
      <c r="D22" s="122"/>
      <c r="E22" s="122"/>
      <c r="F22" s="122"/>
      <c r="G22" s="122"/>
      <c r="H22" s="122"/>
      <c r="I22" s="126"/>
    </row>
    <row r="23" spans="1:9" x14ac:dyDescent="0.35">
      <c r="A23" s="123"/>
      <c r="B23" s="122" t="s">
        <v>5</v>
      </c>
      <c r="C23" s="122"/>
      <c r="D23" s="122"/>
      <c r="E23" s="122"/>
      <c r="F23" s="122"/>
      <c r="G23" s="122"/>
      <c r="H23" s="122"/>
      <c r="I23" s="126"/>
    </row>
    <row r="24" spans="1:9" x14ac:dyDescent="0.35">
      <c r="A24" s="123"/>
      <c r="B24" s="122" t="s">
        <v>6</v>
      </c>
      <c r="C24" s="122"/>
      <c r="D24" s="122"/>
      <c r="E24" s="122"/>
      <c r="F24" s="122"/>
      <c r="G24" s="122"/>
      <c r="H24" s="122"/>
      <c r="I24" s="126"/>
    </row>
    <row r="25" spans="1:9" x14ac:dyDescent="0.35">
      <c r="A25" s="123"/>
      <c r="B25" s="122" t="s">
        <v>7</v>
      </c>
      <c r="C25" s="122"/>
      <c r="D25" s="122"/>
      <c r="E25" s="122"/>
      <c r="F25" s="122"/>
      <c r="G25" s="122"/>
      <c r="H25" s="122"/>
      <c r="I25" s="126"/>
    </row>
    <row r="26" spans="1:9" x14ac:dyDescent="0.35">
      <c r="A26" s="123"/>
      <c r="B26" s="122" t="s">
        <v>8</v>
      </c>
      <c r="C26" s="122"/>
      <c r="D26" s="122"/>
      <c r="E26" s="122"/>
      <c r="F26" s="122"/>
      <c r="G26" s="122"/>
      <c r="H26" s="122"/>
      <c r="I26" s="126"/>
    </row>
    <row r="27" spans="1:9" x14ac:dyDescent="0.35">
      <c r="A27" s="123"/>
      <c r="B27" s="122" t="s">
        <v>9</v>
      </c>
      <c r="C27" s="122"/>
      <c r="D27" s="122"/>
      <c r="E27" s="122"/>
      <c r="F27" s="122"/>
      <c r="G27" s="122"/>
      <c r="H27" s="122"/>
      <c r="I27" s="126"/>
    </row>
    <row r="28" spans="1:9" x14ac:dyDescent="0.35">
      <c r="A28" s="123"/>
      <c r="B28" s="122" t="s">
        <v>10</v>
      </c>
      <c r="C28" s="122"/>
      <c r="D28" s="122"/>
      <c r="E28" s="122"/>
      <c r="F28" s="122"/>
      <c r="G28" s="122"/>
      <c r="H28" s="122"/>
      <c r="I28" s="126"/>
    </row>
    <row r="29" spans="1:9" x14ac:dyDescent="0.35">
      <c r="A29" s="123"/>
      <c r="B29" s="122" t="s">
        <v>11</v>
      </c>
      <c r="C29" s="122"/>
      <c r="D29" s="122"/>
      <c r="E29" s="122"/>
      <c r="F29" s="122"/>
      <c r="G29" s="122"/>
      <c r="H29" s="122"/>
      <c r="I29" s="126"/>
    </row>
    <row r="30" spans="1:9" x14ac:dyDescent="0.35">
      <c r="A30" s="123"/>
      <c r="B30" s="122" t="s">
        <v>12</v>
      </c>
      <c r="C30" s="122"/>
      <c r="D30" s="122"/>
      <c r="E30" s="122"/>
      <c r="F30" s="122"/>
      <c r="G30" s="122"/>
      <c r="H30" s="122"/>
      <c r="I30" s="126"/>
    </row>
    <row r="31" spans="1:9" x14ac:dyDescent="0.35">
      <c r="A31" s="123"/>
      <c r="B31" s="122" t="s">
        <v>13</v>
      </c>
      <c r="C31" s="122"/>
      <c r="D31" s="122"/>
      <c r="E31" s="122"/>
      <c r="F31" s="122"/>
      <c r="G31" s="122"/>
      <c r="H31" s="122"/>
      <c r="I31" s="126"/>
    </row>
    <row r="32" spans="1:9" x14ac:dyDescent="0.35">
      <c r="A32" s="123"/>
      <c r="B32" s="122" t="s">
        <v>14</v>
      </c>
      <c r="C32" s="122"/>
      <c r="D32" s="122"/>
      <c r="E32" s="122"/>
      <c r="F32" s="122"/>
      <c r="G32" s="122"/>
      <c r="H32" s="122"/>
      <c r="I32" s="126"/>
    </row>
    <row r="33" spans="1:9" x14ac:dyDescent="0.35">
      <c r="A33" s="123"/>
      <c r="B33" s="122" t="s">
        <v>439</v>
      </c>
      <c r="C33" s="122"/>
      <c r="D33" s="122"/>
      <c r="E33" s="122"/>
      <c r="F33" s="122"/>
      <c r="G33" s="122"/>
      <c r="H33" s="122"/>
      <c r="I33" s="126"/>
    </row>
    <row r="34" spans="1:9" x14ac:dyDescent="0.35">
      <c r="A34" s="123"/>
      <c r="B34" s="122"/>
      <c r="C34" s="122"/>
      <c r="D34" s="122"/>
      <c r="E34" s="122"/>
      <c r="F34" s="122"/>
      <c r="G34" s="122"/>
      <c r="H34" s="122"/>
      <c r="I34" s="126"/>
    </row>
    <row r="35" spans="1:9" x14ac:dyDescent="0.35">
      <c r="A35" s="123"/>
      <c r="B35" s="122" t="s">
        <v>15</v>
      </c>
      <c r="C35" s="122"/>
      <c r="D35" s="122"/>
      <c r="E35" s="122"/>
      <c r="F35" s="122"/>
      <c r="G35" s="122"/>
      <c r="H35" s="122"/>
      <c r="I35" s="126"/>
    </row>
    <row r="36" spans="1:9" x14ac:dyDescent="0.35">
      <c r="A36" s="123"/>
      <c r="B36" s="131" t="s">
        <v>16</v>
      </c>
      <c r="C36" s="122"/>
      <c r="D36" s="122"/>
      <c r="E36" s="122"/>
      <c r="F36" s="122"/>
      <c r="G36" s="122"/>
      <c r="H36" s="135" t="s">
        <v>504</v>
      </c>
      <c r="I36" s="170" t="s">
        <v>8693</v>
      </c>
    </row>
    <row r="37" spans="1:9" ht="15" thickBot="1" x14ac:dyDescent="0.4">
      <c r="A37" s="132"/>
      <c r="B37" s="133"/>
      <c r="C37" s="133"/>
      <c r="D37" s="133"/>
      <c r="E37" s="133"/>
      <c r="F37" s="133"/>
      <c r="G37" s="133"/>
      <c r="H37" s="133"/>
      <c r="I37" s="134"/>
    </row>
  </sheetData>
  <sheetProtection algorithmName="SHA-512" hashValue="JFutIMjNX9s/JTEpsSHpMnC3uovAeEX1GyxtTAEnCQD5jwqNET3TPzKXTju/hx1qfnmBJ26vNAFyDQOc5LE1yw==" saltValue="Qp7GtJHSGuMWQ58gj4I54Q==" spinCount="100000" sheet="1" objects="1" scenarios="1" formatColumns="0" formatRows="0" sort="0" autoFilter="0"/>
  <mergeCells count="2">
    <mergeCell ref="B2:I5"/>
    <mergeCell ref="A1:I1"/>
  </mergeCells>
  <hyperlinks>
    <hyperlink ref="B7" location="Eigentümer!A6" display="1. Beginnen Sie mit Ihren persönlichen Daten als Eigentümer." xr:uid="{E8FB7414-4030-4C89-962D-CB0645058C63}"/>
    <hyperlink ref="B8" location="'Wirtschaftliche Einheiten'!A6" display="2. Erfassen Sie dann als wirtschaftliche Einheiten die Lage Ihres Grundstücke oder des land- und forstwirtschaftlichen Betriebs." xr:uid="{D66BED37-38D3-405E-AED6-4B216E256935}"/>
    <hyperlink ref="B9" location="'Gemarkungen &amp; Flurstücke'!A6" display="3. Tragen Sie die Informationen zu Gemarkungen und Flurstücken ein. Diese sind für unbebaute als auch für bebaute Grundstücke notwendig." xr:uid="{968BC602-99DD-4B96-98EC-277225C5C971}"/>
    <hyperlink ref="B12" location="'Angaben bei Nichtwohngrundstück'!A6" display="    oder Nichtwohngrundstücken für das Bundesmodell" xr:uid="{D759B825-485F-42C0-BA81-158E6D0FA73C}"/>
    <hyperlink ref="B11" location="'Angaben bei Wohngrundstück'!A6" display="    Wohngrundstücken für das Bundesmodell" xr:uid="{ED220AF6-7DDF-4412-A0F6-1A56C272642B}"/>
    <hyperlink ref="B36" r:id="rId1" xr:uid="{E40722A2-0FC3-436C-81EA-61D243D2B378}"/>
    <hyperlink ref="B15" location="LuF!D7" display="    oder Betrieb in der Land- und Forstwirtschaft" xr:uid="{859A63E2-34FB-423D-82F5-60C374983B93}"/>
    <hyperlink ref="B16" location="Tierbestand!A6" display="    oder erfassen den Tierbestand Ihres Betriebes" xr:uid="{542BB9C9-C2DB-4837-A519-44FA5817ED53}"/>
    <hyperlink ref="B17" location="'Befreiung &amp; Vergünstigung'!A6" display="    oder ergänzen die Steuerbefreiung/-vergünstigung" xr:uid="{2F803179-850F-4756-A2C6-841E13C21A21}"/>
    <hyperlink ref="B14" location="'Angaben zu Gebäude'!A6" display="    oder Gebäude für die Ländermodelle" xr:uid="{EED01EC0-E89D-4836-90A7-1EEBFA63AA15}"/>
    <hyperlink ref="B13" location="'Angaben bei Nichtwohngrundstück'!A6" display="    oder Nutzfläche bei Nichtwohngrundstücken für das Bundesmodell" xr:uid="{4E0E39FD-FDBB-4F41-B43E-453B0AC078F8}"/>
  </hyperlinks>
  <pageMargins left="0.7" right="0.7" top="0.78740157499999996" bottom="0.78740157499999996" header="0.3" footer="0.3"/>
  <pageSetup paperSize="9" orientation="portrait" r:id="rId2"/>
  <ignoredErrors>
    <ignoredError sqref="I36"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7A5B-7D4E-4B78-8079-A6449837292C}">
  <sheetPr codeName="Tabelle11">
    <tabColor rgb="FFFFCCCC"/>
  </sheetPr>
  <dimension ref="B1:J1005"/>
  <sheetViews>
    <sheetView workbookViewId="0">
      <pane ySplit="4" topLeftCell="A5" activePane="bottomLeft" state="frozen"/>
      <selection pane="bottomLeft" activeCell="B7" sqref="B7"/>
    </sheetView>
  </sheetViews>
  <sheetFormatPr baseColWidth="10" defaultColWidth="11.453125" defaultRowHeight="14.5" x14ac:dyDescent="0.35"/>
  <cols>
    <col min="1" max="1" width="2.7265625" style="2" customWidth="1"/>
    <col min="2" max="3" width="26.7265625" style="2" customWidth="1"/>
    <col min="4" max="4" width="22.453125" style="2" hidden="1" customWidth="1"/>
    <col min="5" max="5" width="23.7265625" style="2" customWidth="1"/>
    <col min="6" max="6" width="30.54296875" style="2" customWidth="1"/>
    <col min="7" max="7" width="51.7265625" style="2" customWidth="1"/>
    <col min="8" max="8" width="43.1796875" style="2" customWidth="1"/>
    <col min="9" max="9" width="25.7265625" style="2" customWidth="1"/>
    <col min="10" max="10" width="66.26953125" style="2" bestFit="1" customWidth="1"/>
    <col min="11" max="11" width="12.26953125" style="2" customWidth="1"/>
    <col min="12" max="12" width="43.453125" style="2" bestFit="1" customWidth="1"/>
    <col min="13" max="13" width="43.453125" style="2" customWidth="1"/>
    <col min="14" max="14" width="8.453125" style="2" customWidth="1"/>
    <col min="15" max="15" width="8.1796875" style="2" customWidth="1"/>
    <col min="16" max="17" width="8.453125" style="2" customWidth="1"/>
    <col min="18" max="18" width="6.81640625" style="2" customWidth="1"/>
    <col min="19" max="20" width="7" style="2" customWidth="1"/>
    <col min="21" max="21" width="6.81640625" style="2" customWidth="1"/>
    <col min="22" max="22" width="7" style="2" customWidth="1"/>
    <col min="23" max="23" width="9.54296875" style="2" customWidth="1"/>
    <col min="24" max="24" width="7.1796875" style="2" customWidth="1"/>
    <col min="25" max="16384" width="11.453125" style="2"/>
  </cols>
  <sheetData>
    <row r="1" spans="2:10" s="22" customFormat="1" ht="14.25" customHeight="1" x14ac:dyDescent="0.35">
      <c r="B1" s="106" t="s">
        <v>17</v>
      </c>
      <c r="C1" s="106"/>
      <c r="D1" s="23"/>
      <c r="E1" s="107" t="s">
        <v>53</v>
      </c>
      <c r="F1" s="107"/>
      <c r="I1" s="106" t="s">
        <v>17</v>
      </c>
      <c r="J1" s="152" t="s">
        <v>53</v>
      </c>
    </row>
    <row r="2" spans="2:10" s="22" customFormat="1" ht="14.25" customHeight="1" x14ac:dyDescent="0.35">
      <c r="B2" s="216" t="s">
        <v>499</v>
      </c>
      <c r="C2" s="217"/>
      <c r="D2" s="217"/>
      <c r="E2" s="217"/>
      <c r="F2" s="217"/>
      <c r="G2" s="217"/>
      <c r="H2" s="217"/>
      <c r="I2" s="217"/>
      <c r="J2" s="219"/>
    </row>
    <row r="3" spans="2:10" s="22" customFormat="1" ht="15" customHeight="1" x14ac:dyDescent="0.35">
      <c r="B3" s="200" t="s">
        <v>46</v>
      </c>
      <c r="C3" s="93" t="s">
        <v>407</v>
      </c>
      <c r="D3" s="200" t="s">
        <v>51</v>
      </c>
      <c r="E3" s="200" t="s">
        <v>424</v>
      </c>
      <c r="F3" s="191" t="s">
        <v>426</v>
      </c>
      <c r="G3" s="212" t="s">
        <v>428</v>
      </c>
      <c r="H3" s="200" t="s">
        <v>429</v>
      </c>
      <c r="I3" s="200" t="s">
        <v>413</v>
      </c>
      <c r="J3" s="200" t="s">
        <v>376</v>
      </c>
    </row>
    <row r="4" spans="2:10" s="22" customFormat="1" ht="18" customHeight="1" x14ac:dyDescent="0.35">
      <c r="B4" s="201"/>
      <c r="C4" s="94"/>
      <c r="D4" s="201"/>
      <c r="E4" s="201"/>
      <c r="F4" s="192"/>
      <c r="G4" s="213"/>
      <c r="H4" s="201"/>
      <c r="I4" s="201"/>
      <c r="J4" s="201"/>
    </row>
    <row r="5" spans="2:10" s="22" customFormat="1" ht="294" customHeight="1" x14ac:dyDescent="0.35">
      <c r="B5" s="61" t="s">
        <v>8730</v>
      </c>
      <c r="C5" s="103" t="s">
        <v>8714</v>
      </c>
      <c r="D5" s="61" t="s">
        <v>430</v>
      </c>
      <c r="E5" s="61" t="s">
        <v>8715</v>
      </c>
      <c r="F5" s="60" t="s">
        <v>425</v>
      </c>
      <c r="G5" s="32" t="s">
        <v>8731</v>
      </c>
      <c r="H5" s="61" t="s">
        <v>8732</v>
      </c>
      <c r="I5" s="61"/>
      <c r="J5" s="61"/>
    </row>
    <row r="6" spans="2:10" ht="15" hidden="1" customHeight="1" x14ac:dyDescent="0.35">
      <c r="B6" s="10"/>
      <c r="C6" s="72"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10"/>
      <c r="E6" s="10"/>
      <c r="F6" s="29"/>
      <c r="G6" s="46"/>
      <c r="H6" s="1"/>
      <c r="I6" s="1"/>
      <c r="J6" s="1"/>
    </row>
    <row r="7" spans="2:10"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t="str">
        <f>IF(B7&lt;&gt;"",COUNTIF($B$6:$B7,"&lt;&gt;"),"")</f>
        <v/>
      </c>
      <c r="F7" s="137"/>
      <c r="G7" s="138"/>
      <c r="H7" s="139"/>
      <c r="I7" s="139"/>
      <c r="J7" s="44" t="str" cm="1">
        <f t="array" aca="1" ref="J7" ca="1">IFERROR(IF(AND(MID(D7,1,2)&lt;&gt;"22",E7&lt;&gt;""),"Die angegebene wirtschaftliche Einheit ist kein Gebäude!",IF(INDEX('Wirtschaftliche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row>
    <row r="8" spans="2:10"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t="str">
        <f>IF(B8&lt;&gt;"",COUNTIF($B$6:$B8,"&lt;&gt;"),"")</f>
        <v/>
      </c>
      <c r="F8" s="137"/>
      <c r="G8" s="138"/>
      <c r="H8" s="139"/>
      <c r="I8" s="139"/>
      <c r="J8" s="44" t="str" cm="1">
        <f t="array" aca="1" ref="J8" ca="1">IFERROR(IF(AND(MID(D8,1,2)&lt;&gt;"22",E8&lt;&gt;""),"Die angegebene wirtschaftliche Einheit ist kein Gebäude!",IF(INDEX('Wirtschaftliche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row>
    <row r="9" spans="2:10"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t="str">
        <f>IF(B9&lt;&gt;"",COUNTIF($B$6:$B9,"&lt;&gt;"),"")</f>
        <v/>
      </c>
      <c r="F9" s="137"/>
      <c r="G9" s="138"/>
      <c r="H9" s="139"/>
      <c r="I9" s="139"/>
      <c r="J9" s="44" t="str" cm="1">
        <f t="array" aca="1" ref="J9" ca="1">IFERROR(IF(AND(MID(D9,1,2)&lt;&gt;"22",E9&lt;&gt;""),"Die angegebene wirtschaftliche Einheit ist kein Gebäude!",IF(INDEX('Wirtschaftliche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row>
    <row r="10" spans="2:10"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t="str">
        <f>IF(B10&lt;&gt;"",COUNTIF($B$6:$B10,"&lt;&gt;"),"")</f>
        <v/>
      </c>
      <c r="F10" s="137"/>
      <c r="G10" s="138"/>
      <c r="H10" s="139"/>
      <c r="I10" s="139"/>
      <c r="J10" s="44" t="str" cm="1">
        <f t="array" aca="1" ref="J10" ca="1">IFERROR(IF(AND(MID(D10,1,2)&lt;&gt;"22",E10&lt;&gt;""),"Die angegebene wirtschaftliche Einheit ist kein Gebäude!",IF(INDEX('Wirtschaftliche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row>
    <row r="11" spans="2:10"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t="str">
        <f>IF(B11&lt;&gt;"",COUNTIF($B$6:$B11,"&lt;&gt;"),"")</f>
        <v/>
      </c>
      <c r="F11" s="137"/>
      <c r="G11" s="138"/>
      <c r="H11" s="139"/>
      <c r="I11" s="139"/>
      <c r="J11" s="44" t="str" cm="1">
        <f t="array" aca="1" ref="J11" ca="1">IFERROR(IF(AND(MID(D11,1,2)&lt;&gt;"22",E11&lt;&gt;""),"Die angegebene wirtschaftliche Einheit ist kein Gebäude!",IF(INDEX('Wirtschaftliche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row>
    <row r="12" spans="2:10"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IF(B12&lt;&gt;"",COUNTIF($B$6:$B12,"&lt;&gt;"),"")</f>
        <v/>
      </c>
      <c r="F12" s="137"/>
      <c r="G12" s="138"/>
      <c r="H12" s="139"/>
      <c r="I12" s="139"/>
      <c r="J12" s="44" t="str" cm="1">
        <f t="array" aca="1" ref="J12" ca="1">IFERROR(IF(AND(MID(D12,1,2)&lt;&gt;"22",E12&lt;&gt;""),"Die angegebene wirtschaftliche Einheit ist kein Gebäude!",IF(INDEX('Wirtschaftliche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row>
    <row r="13" spans="2:10"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IF(B13&lt;&gt;"",COUNTIF($B$6:$B13,"&lt;&gt;"),"")</f>
        <v/>
      </c>
      <c r="F13" s="137"/>
      <c r="G13" s="138"/>
      <c r="H13" s="139"/>
      <c r="I13" s="139"/>
      <c r="J13" s="44" t="str" cm="1">
        <f t="array" aca="1" ref="J13" ca="1">IFERROR(IF(AND(MID(D13,1,2)&lt;&gt;"22",E13&lt;&gt;""),"Die angegebene wirtschaftliche Einheit ist kein Gebäude!",IF(INDEX('Wirtschaftliche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row>
    <row r="14" spans="2:10"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IF(B14&lt;&gt;"",COUNTIF($B$6:$B14,"&lt;&gt;"),"")</f>
        <v/>
      </c>
      <c r="F14" s="137"/>
      <c r="G14" s="138"/>
      <c r="H14" s="139"/>
      <c r="I14" s="139"/>
      <c r="J14" s="44" t="str" cm="1">
        <f t="array" aca="1" ref="J14" ca="1">IFERROR(IF(AND(MID(D14,1,2)&lt;&gt;"22",E14&lt;&gt;""),"Die angegebene wirtschaftliche Einheit ist kein Gebäude!",IF(INDEX('Wirtschaftliche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row>
    <row r="15" spans="2:10"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IF(B15&lt;&gt;"",COUNTIF($B$6:$B15,"&lt;&gt;"),"")</f>
        <v/>
      </c>
      <c r="F15" s="137"/>
      <c r="G15" s="138"/>
      <c r="H15" s="139"/>
      <c r="I15" s="139"/>
      <c r="J15" s="44" t="str" cm="1">
        <f t="array" aca="1" ref="J15" ca="1">IFERROR(IF(AND(MID(D15,1,2)&lt;&gt;"22",E15&lt;&gt;""),"Die angegebene wirtschaftliche Einheit ist kein Gebäude!",IF(INDEX('Wirtschaftliche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row>
    <row r="16" spans="2:10"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IF(B16&lt;&gt;"",COUNTIF($B$6:$B16,"&lt;&gt;"),"")</f>
        <v/>
      </c>
      <c r="F16" s="137"/>
      <c r="G16" s="138"/>
      <c r="H16" s="139"/>
      <c r="I16" s="139"/>
      <c r="J16" s="44" t="str" cm="1">
        <f t="array" aca="1" ref="J16" ca="1">IFERROR(IF(AND(MID(D16,1,2)&lt;&gt;"22",E16&lt;&gt;""),"Die angegebene wirtschaftliche Einheit ist kein Gebäude!",IF(INDEX('Wirtschaftliche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row>
    <row r="17" spans="2:10"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IF(B17&lt;&gt;"",COUNTIF($B$6:$B17,"&lt;&gt;"),"")</f>
        <v/>
      </c>
      <c r="F17" s="137"/>
      <c r="G17" s="138"/>
      <c r="H17" s="139"/>
      <c r="I17" s="139"/>
      <c r="J17" s="44" t="str" cm="1">
        <f t="array" aca="1" ref="J17" ca="1">IFERROR(IF(AND(MID(D17,1,2)&lt;&gt;"22",E17&lt;&gt;""),"Die angegebene wirtschaftliche Einheit ist kein Gebäude!",IF(INDEX('Wirtschaftliche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row>
    <row r="18" spans="2:10"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IF(B18&lt;&gt;"",COUNTIF($B$6:$B18,"&lt;&gt;"),"")</f>
        <v/>
      </c>
      <c r="F18" s="137"/>
      <c r="G18" s="138"/>
      <c r="H18" s="139"/>
      <c r="I18" s="139"/>
      <c r="J18" s="44" t="str" cm="1">
        <f t="array" aca="1" ref="J18" ca="1">IFERROR(IF(AND(MID(D18,1,2)&lt;&gt;"22",E18&lt;&gt;""),"Die angegebene wirtschaftliche Einheit ist kein Gebäude!",IF(INDEX('Wirtschaftliche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row>
    <row r="19" spans="2:10"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IF(B19&lt;&gt;"",COUNTIF($B$6:$B19,"&lt;&gt;"),"")</f>
        <v/>
      </c>
      <c r="F19" s="137"/>
      <c r="G19" s="138"/>
      <c r="H19" s="139"/>
      <c r="I19" s="139"/>
      <c r="J19" s="44" t="str" cm="1">
        <f t="array" aca="1" ref="J19" ca="1">IFERROR(IF(AND(MID(D19,1,2)&lt;&gt;"22",E19&lt;&gt;""),"Die angegebene wirtschaftliche Einheit ist kein Gebäude!",IF(INDEX('Wirtschaftliche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row>
    <row r="20" spans="2:10"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IF(B20&lt;&gt;"",COUNTIF($B$6:$B20,"&lt;&gt;"),"")</f>
        <v/>
      </c>
      <c r="F20" s="137"/>
      <c r="G20" s="138"/>
      <c r="H20" s="139"/>
      <c r="I20" s="139"/>
      <c r="J20" s="44" t="str" cm="1">
        <f t="array" aca="1" ref="J20" ca="1">IFERROR(IF(AND(MID(D20,1,2)&lt;&gt;"22",E20&lt;&gt;""),"Die angegebene wirtschaftliche Einheit ist kein Gebäude!",IF(INDEX('Wirtschaftliche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row>
    <row r="21" spans="2:10"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IF(B21&lt;&gt;"",COUNTIF($B$6:$B21,"&lt;&gt;"),"")</f>
        <v/>
      </c>
      <c r="F21" s="137"/>
      <c r="G21" s="138"/>
      <c r="H21" s="139"/>
      <c r="I21" s="139"/>
      <c r="J21" s="44" t="str" cm="1">
        <f t="array" aca="1" ref="J21" ca="1">IFERROR(IF(AND(MID(D21,1,2)&lt;&gt;"22",E21&lt;&gt;""),"Die angegebene wirtschaftliche Einheit ist kein Gebäude!",IF(INDEX('Wirtschaftliche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row>
    <row r="22" spans="2:10"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IF(B22&lt;&gt;"",COUNTIF($B$6:$B22,"&lt;&gt;"),"")</f>
        <v/>
      </c>
      <c r="F22" s="137"/>
      <c r="G22" s="138"/>
      <c r="H22" s="139"/>
      <c r="I22" s="139"/>
      <c r="J22" s="44" t="str" cm="1">
        <f t="array" aca="1" ref="J22" ca="1">IFERROR(IF(AND(MID(D22,1,2)&lt;&gt;"22",E22&lt;&gt;""),"Die angegebene wirtschaftliche Einheit ist kein Gebäude!",IF(INDEX('Wirtschaftliche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row>
    <row r="23" spans="2:10"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IF(B23&lt;&gt;"",COUNTIF($B$6:$B23,"&lt;&gt;"),"")</f>
        <v/>
      </c>
      <c r="F23" s="137"/>
      <c r="G23" s="138"/>
      <c r="H23" s="139"/>
      <c r="I23" s="139"/>
      <c r="J23" s="44" t="str" cm="1">
        <f t="array" aca="1" ref="J23" ca="1">IFERROR(IF(AND(MID(D23,1,2)&lt;&gt;"22",E23&lt;&gt;""),"Die angegebene wirtschaftliche Einheit ist kein Gebäude!",IF(INDEX('Wirtschaftliche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row>
    <row r="24" spans="2:10"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IF(B24&lt;&gt;"",COUNTIF($B$6:$B24,"&lt;&gt;"),"")</f>
        <v/>
      </c>
      <c r="F24" s="137"/>
      <c r="G24" s="138"/>
      <c r="H24" s="139"/>
      <c r="I24" s="139"/>
      <c r="J24" s="44" t="str" cm="1">
        <f t="array" aca="1" ref="J24" ca="1">IFERROR(IF(AND(MID(D24,1,2)&lt;&gt;"22",E24&lt;&gt;""),"Die angegebene wirtschaftliche Einheit ist kein Gebäude!",IF(INDEX('Wirtschaftliche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row>
    <row r="25" spans="2:10"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IF(B25&lt;&gt;"",COUNTIF($B$6:$B25,"&lt;&gt;"),"")</f>
        <v/>
      </c>
      <c r="F25" s="137"/>
      <c r="G25" s="138"/>
      <c r="H25" s="139"/>
      <c r="I25" s="139"/>
      <c r="J25" s="44" t="str" cm="1">
        <f t="array" aca="1" ref="J25" ca="1">IFERROR(IF(AND(MID(D25,1,2)&lt;&gt;"22",E25&lt;&gt;""),"Die angegebene wirtschaftliche Einheit ist kein Gebäude!",IF(INDEX('Wirtschaftliche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row>
    <row r="26" spans="2:10"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IF(B26&lt;&gt;"",COUNTIF($B$6:$B26,"&lt;&gt;"),"")</f>
        <v/>
      </c>
      <c r="F26" s="137"/>
      <c r="G26" s="138"/>
      <c r="H26" s="139"/>
      <c r="I26" s="139"/>
      <c r="J26" s="44" t="str" cm="1">
        <f t="array" aca="1" ref="J26" ca="1">IFERROR(IF(AND(MID(D26,1,2)&lt;&gt;"22",E26&lt;&gt;""),"Die angegebene wirtschaftliche Einheit ist kein Gebäude!",IF(INDEX('Wirtschaftliche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row>
    <row r="27" spans="2:10"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IF(B27&lt;&gt;"",COUNTIF($B$6:$B27,"&lt;&gt;"),"")</f>
        <v/>
      </c>
      <c r="F27" s="137"/>
      <c r="G27" s="138"/>
      <c r="H27" s="139"/>
      <c r="I27" s="139"/>
      <c r="J27" s="44" t="str" cm="1">
        <f t="array" aca="1" ref="J27" ca="1">IFERROR(IF(AND(MID(D27,1,2)&lt;&gt;"22",E27&lt;&gt;""),"Die angegebene wirtschaftliche Einheit ist kein Gebäude!",IF(INDEX('Wirtschaftliche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row>
    <row r="28" spans="2:10"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IF(B28&lt;&gt;"",COUNTIF($B$6:$B28,"&lt;&gt;"),"")</f>
        <v/>
      </c>
      <c r="F28" s="137"/>
      <c r="G28" s="138"/>
      <c r="H28" s="139"/>
      <c r="I28" s="139"/>
      <c r="J28" s="44" t="str" cm="1">
        <f t="array" aca="1" ref="J28" ca="1">IFERROR(IF(AND(MID(D28,1,2)&lt;&gt;"22",E28&lt;&gt;""),"Die angegebene wirtschaftliche Einheit ist kein Gebäude!",IF(INDEX('Wirtschaftliche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row>
    <row r="29" spans="2:10"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IF(B29&lt;&gt;"",COUNTIF($B$6:$B29,"&lt;&gt;"),"")</f>
        <v/>
      </c>
      <c r="F29" s="137"/>
      <c r="G29" s="138"/>
      <c r="H29" s="139"/>
      <c r="I29" s="139"/>
      <c r="J29" s="44" t="str" cm="1">
        <f t="array" aca="1" ref="J29" ca="1">IFERROR(IF(AND(MID(D29,1,2)&lt;&gt;"22",E29&lt;&gt;""),"Die angegebene wirtschaftliche Einheit ist kein Gebäude!",IF(INDEX('Wirtschaftliche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row>
    <row r="30" spans="2:10"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IF(B30&lt;&gt;"",COUNTIF($B$6:$B30,"&lt;&gt;"),"")</f>
        <v/>
      </c>
      <c r="F30" s="137"/>
      <c r="G30" s="138"/>
      <c r="H30" s="139"/>
      <c r="I30" s="139"/>
      <c r="J30" s="44" t="str" cm="1">
        <f t="array" aca="1" ref="J30" ca="1">IFERROR(IF(AND(MID(D30,1,2)&lt;&gt;"22",E30&lt;&gt;""),"Die angegebene wirtschaftliche Einheit ist kein Gebäude!",IF(INDEX('Wirtschaftliche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row>
    <row r="31" spans="2:10"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IF(B31&lt;&gt;"",COUNTIF($B$6:$B31,"&lt;&gt;"),"")</f>
        <v/>
      </c>
      <c r="F31" s="137"/>
      <c r="G31" s="138"/>
      <c r="H31" s="139"/>
      <c r="I31" s="139"/>
      <c r="J31" s="44" t="str" cm="1">
        <f t="array" aca="1" ref="J31" ca="1">IFERROR(IF(AND(MID(D31,1,2)&lt;&gt;"22",E31&lt;&gt;""),"Die angegebene wirtschaftliche Einheit ist kein Gebäude!",IF(INDEX('Wirtschaftliche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row>
    <row r="32" spans="2:10"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IF(B32&lt;&gt;"",COUNTIF($B$6:$B32,"&lt;&gt;"),"")</f>
        <v/>
      </c>
      <c r="F32" s="137"/>
      <c r="G32" s="138"/>
      <c r="H32" s="139"/>
      <c r="I32" s="139"/>
      <c r="J32" s="44" t="str" cm="1">
        <f t="array" aca="1" ref="J32" ca="1">IFERROR(IF(AND(MID(D32,1,2)&lt;&gt;"22",E32&lt;&gt;""),"Die angegebene wirtschaftliche Einheit ist kein Gebäude!",IF(INDEX('Wirtschaftliche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row>
    <row r="33" spans="2:10"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IF(B33&lt;&gt;"",COUNTIF($B$6:$B33,"&lt;&gt;"),"")</f>
        <v/>
      </c>
      <c r="F33" s="137"/>
      <c r="G33" s="138"/>
      <c r="H33" s="139"/>
      <c r="I33" s="139"/>
      <c r="J33" s="44" t="str" cm="1">
        <f t="array" aca="1" ref="J33" ca="1">IFERROR(IF(AND(MID(D33,1,2)&lt;&gt;"22",E33&lt;&gt;""),"Die angegebene wirtschaftliche Einheit ist kein Gebäude!",IF(INDEX('Wirtschaftliche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row>
    <row r="34" spans="2:10"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IF(B34&lt;&gt;"",COUNTIF($B$6:$B34,"&lt;&gt;"),"")</f>
        <v/>
      </c>
      <c r="F34" s="137"/>
      <c r="G34" s="138"/>
      <c r="H34" s="139"/>
      <c r="I34" s="139"/>
      <c r="J34" s="44" t="str" cm="1">
        <f t="array" aca="1" ref="J34" ca="1">IFERROR(IF(AND(MID(D34,1,2)&lt;&gt;"22",E34&lt;&gt;""),"Die angegebene wirtschaftliche Einheit ist kein Gebäude!",IF(INDEX('Wirtschaftliche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row>
    <row r="35" spans="2:10"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IF(B35&lt;&gt;"",COUNTIF($B$6:$B35,"&lt;&gt;"),"")</f>
        <v/>
      </c>
      <c r="F35" s="137"/>
      <c r="G35" s="138"/>
      <c r="H35" s="139"/>
      <c r="I35" s="139"/>
      <c r="J35" s="44" t="str" cm="1">
        <f t="array" aca="1" ref="J35" ca="1">IFERROR(IF(AND(MID(D35,1,2)&lt;&gt;"22",E35&lt;&gt;""),"Die angegebene wirtschaftliche Einheit ist kein Gebäude!",IF(INDEX('Wirtschaftliche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row>
    <row r="36" spans="2:10"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IF(B36&lt;&gt;"",COUNTIF($B$6:$B36,"&lt;&gt;"),"")</f>
        <v/>
      </c>
      <c r="F36" s="137"/>
      <c r="G36" s="138"/>
      <c r="H36" s="139"/>
      <c r="I36" s="139"/>
      <c r="J36" s="44" t="str" cm="1">
        <f t="array" aca="1" ref="J36" ca="1">IFERROR(IF(AND(MID(D36,1,2)&lt;&gt;"22",E36&lt;&gt;""),"Die angegebene wirtschaftliche Einheit ist kein Gebäude!",IF(INDEX('Wirtschaftliche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row>
    <row r="37" spans="2:10"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IF(B37&lt;&gt;"",COUNTIF($B$6:$B37,"&lt;&gt;"),"")</f>
        <v/>
      </c>
      <c r="F37" s="137"/>
      <c r="G37" s="138"/>
      <c r="H37" s="139"/>
      <c r="I37" s="139"/>
      <c r="J37" s="44" t="str" cm="1">
        <f t="array" aca="1" ref="J37" ca="1">IFERROR(IF(AND(MID(D37,1,2)&lt;&gt;"22",E37&lt;&gt;""),"Die angegebene wirtschaftliche Einheit ist kein Gebäude!",IF(INDEX('Wirtschaftliche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row>
    <row r="38" spans="2:10"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IF(B38&lt;&gt;"",COUNTIF($B$6:$B38,"&lt;&gt;"),"")</f>
        <v/>
      </c>
      <c r="F38" s="137"/>
      <c r="G38" s="138"/>
      <c r="H38" s="139"/>
      <c r="I38" s="139"/>
      <c r="J38" s="44" t="str" cm="1">
        <f t="array" aca="1" ref="J38" ca="1">IFERROR(IF(AND(MID(D38,1,2)&lt;&gt;"22",E38&lt;&gt;""),"Die angegebene wirtschaftliche Einheit ist kein Gebäude!",IF(INDEX('Wirtschaftliche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row>
    <row r="39" spans="2:10"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IF(B39&lt;&gt;"",COUNTIF($B$6:$B39,"&lt;&gt;"),"")</f>
        <v/>
      </c>
      <c r="F39" s="137"/>
      <c r="G39" s="138"/>
      <c r="H39" s="139"/>
      <c r="I39" s="139"/>
      <c r="J39" s="44" t="str" cm="1">
        <f t="array" aca="1" ref="J39" ca="1">IFERROR(IF(AND(MID(D39,1,2)&lt;&gt;"22",E39&lt;&gt;""),"Die angegebene wirtschaftliche Einheit ist kein Gebäude!",IF(INDEX('Wirtschaftliche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row>
    <row r="40" spans="2:10"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IF(B40&lt;&gt;"",COUNTIF($B$6:$B40,"&lt;&gt;"),"")</f>
        <v/>
      </c>
      <c r="F40" s="137"/>
      <c r="G40" s="138"/>
      <c r="H40" s="139"/>
      <c r="I40" s="139"/>
      <c r="J40" s="44" t="str" cm="1">
        <f t="array" aca="1" ref="J40" ca="1">IFERROR(IF(AND(MID(D40,1,2)&lt;&gt;"22",E40&lt;&gt;""),"Die angegebene wirtschaftliche Einheit ist kein Gebäude!",IF(INDEX('Wirtschaftliche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row>
    <row r="41" spans="2:10"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IF(B41&lt;&gt;"",COUNTIF($B$6:$B41,"&lt;&gt;"),"")</f>
        <v/>
      </c>
      <c r="F41" s="137"/>
      <c r="G41" s="138"/>
      <c r="H41" s="139"/>
      <c r="I41" s="139"/>
      <c r="J41" s="44" t="str" cm="1">
        <f t="array" aca="1" ref="J41" ca="1">IFERROR(IF(AND(MID(D41,1,2)&lt;&gt;"22",E41&lt;&gt;""),"Die angegebene wirtschaftliche Einheit ist kein Gebäude!",IF(INDEX('Wirtschaftliche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row>
    <row r="42" spans="2:10"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IF(B42&lt;&gt;"",COUNTIF($B$6:$B42,"&lt;&gt;"),"")</f>
        <v/>
      </c>
      <c r="F42" s="137"/>
      <c r="G42" s="138"/>
      <c r="H42" s="139"/>
      <c r="I42" s="139"/>
      <c r="J42" s="44" t="str" cm="1">
        <f t="array" aca="1" ref="J42" ca="1">IFERROR(IF(AND(MID(D42,1,2)&lt;&gt;"22",E42&lt;&gt;""),"Die angegebene wirtschaftliche Einheit ist kein Gebäude!",IF(INDEX('Wirtschaftliche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row>
    <row r="43" spans="2:10"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IF(B43&lt;&gt;"",COUNTIF($B$6:$B43,"&lt;&gt;"),"")</f>
        <v/>
      </c>
      <c r="F43" s="137"/>
      <c r="G43" s="138"/>
      <c r="H43" s="139"/>
      <c r="I43" s="139"/>
      <c r="J43" s="44" t="str" cm="1">
        <f t="array" aca="1" ref="J43" ca="1">IFERROR(IF(AND(MID(D43,1,2)&lt;&gt;"22",E43&lt;&gt;""),"Die angegebene wirtschaftliche Einheit ist kein Gebäude!",IF(INDEX('Wirtschaftliche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row>
    <row r="44" spans="2:10"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IF(B44&lt;&gt;"",COUNTIF($B$6:$B44,"&lt;&gt;"),"")</f>
        <v/>
      </c>
      <c r="F44" s="137"/>
      <c r="G44" s="138"/>
      <c r="H44" s="139"/>
      <c r="I44" s="139"/>
      <c r="J44" s="44" t="str" cm="1">
        <f t="array" aca="1" ref="J44" ca="1">IFERROR(IF(AND(MID(D44,1,2)&lt;&gt;"22",E44&lt;&gt;""),"Die angegebene wirtschaftliche Einheit ist kein Gebäude!",IF(INDEX('Wirtschaftliche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row>
    <row r="45" spans="2:10"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IF(B45&lt;&gt;"",COUNTIF($B$6:$B45,"&lt;&gt;"),"")</f>
        <v/>
      </c>
      <c r="F45" s="137"/>
      <c r="G45" s="138"/>
      <c r="H45" s="139"/>
      <c r="I45" s="139"/>
      <c r="J45" s="44" t="str" cm="1">
        <f t="array" aca="1" ref="J45" ca="1">IFERROR(IF(AND(MID(D45,1,2)&lt;&gt;"22",E45&lt;&gt;""),"Die angegebene wirtschaftliche Einheit ist kein Gebäude!",IF(INDEX('Wirtschaftliche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row>
    <row r="46" spans="2:10"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IF(B46&lt;&gt;"",COUNTIF($B$6:$B46,"&lt;&gt;"),"")</f>
        <v/>
      </c>
      <c r="F46" s="137"/>
      <c r="G46" s="138"/>
      <c r="H46" s="139"/>
      <c r="I46" s="139"/>
      <c r="J46" s="44" t="str" cm="1">
        <f t="array" aca="1" ref="J46" ca="1">IFERROR(IF(AND(MID(D46,1,2)&lt;&gt;"22",E46&lt;&gt;""),"Die angegebene wirtschaftliche Einheit ist kein Gebäude!",IF(INDEX('Wirtschaftliche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row>
    <row r="47" spans="2:10"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IF(B47&lt;&gt;"",COUNTIF($B$6:$B47,"&lt;&gt;"),"")</f>
        <v/>
      </c>
      <c r="F47" s="137"/>
      <c r="G47" s="138"/>
      <c r="H47" s="139"/>
      <c r="I47" s="139"/>
      <c r="J47" s="44" t="str" cm="1">
        <f t="array" aca="1" ref="J47" ca="1">IFERROR(IF(AND(MID(D47,1,2)&lt;&gt;"22",E47&lt;&gt;""),"Die angegebene wirtschaftliche Einheit ist kein Gebäude!",IF(INDEX('Wirtschaftliche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row>
    <row r="48" spans="2:10"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IF(B48&lt;&gt;"",COUNTIF($B$6:$B48,"&lt;&gt;"),"")</f>
        <v/>
      </c>
      <c r="F48" s="137"/>
      <c r="G48" s="138"/>
      <c r="H48" s="139"/>
      <c r="I48" s="139"/>
      <c r="J48" s="44" t="str" cm="1">
        <f t="array" aca="1" ref="J48" ca="1">IFERROR(IF(AND(MID(D48,1,2)&lt;&gt;"22",E48&lt;&gt;""),"Die angegebene wirtschaftliche Einheit ist kein Gebäude!",IF(INDEX('Wirtschaftliche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row>
    <row r="49" spans="2:10"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IF(B49&lt;&gt;"",COUNTIF($B$6:$B49,"&lt;&gt;"),"")</f>
        <v/>
      </c>
      <c r="F49" s="137"/>
      <c r="G49" s="138"/>
      <c r="H49" s="139"/>
      <c r="I49" s="139"/>
      <c r="J49" s="44" t="str" cm="1">
        <f t="array" aca="1" ref="J49" ca="1">IFERROR(IF(AND(MID(D49,1,2)&lt;&gt;"22",E49&lt;&gt;""),"Die angegebene wirtschaftliche Einheit ist kein Gebäude!",IF(INDEX('Wirtschaftliche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row>
    <row r="50" spans="2:10"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IF(B50&lt;&gt;"",COUNTIF($B$6:$B50,"&lt;&gt;"),"")</f>
        <v/>
      </c>
      <c r="F50" s="137"/>
      <c r="G50" s="138"/>
      <c r="H50" s="139"/>
      <c r="I50" s="139"/>
      <c r="J50" s="44" t="str" cm="1">
        <f t="array" aca="1" ref="J50" ca="1">IFERROR(IF(AND(MID(D50,1,2)&lt;&gt;"22",E50&lt;&gt;""),"Die angegebene wirtschaftliche Einheit ist kein Gebäude!",IF(INDEX('Wirtschaftliche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row>
    <row r="51" spans="2:10"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IF(B51&lt;&gt;"",COUNTIF($B$6:$B51,"&lt;&gt;"),"")</f>
        <v/>
      </c>
      <c r="F51" s="137"/>
      <c r="G51" s="138"/>
      <c r="H51" s="139"/>
      <c r="I51" s="139"/>
      <c r="J51" s="44" t="str" cm="1">
        <f t="array" aca="1" ref="J51" ca="1">IFERROR(IF(AND(MID(D51,1,2)&lt;&gt;"22",E51&lt;&gt;""),"Die angegebene wirtschaftliche Einheit ist kein Gebäude!",IF(INDEX('Wirtschaftliche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row>
    <row r="52" spans="2:10"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IF(B52&lt;&gt;"",COUNTIF($B$6:$B52,"&lt;&gt;"),"")</f>
        <v/>
      </c>
      <c r="F52" s="137"/>
      <c r="G52" s="138"/>
      <c r="H52" s="139"/>
      <c r="I52" s="139"/>
      <c r="J52" s="44" t="str" cm="1">
        <f t="array" aca="1" ref="J52" ca="1">IFERROR(IF(AND(MID(D52,1,2)&lt;&gt;"22",E52&lt;&gt;""),"Die angegebene wirtschaftliche Einheit ist kein Gebäude!",IF(INDEX('Wirtschaftliche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row>
    <row r="53" spans="2:10"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IF(B53&lt;&gt;"",COUNTIF($B$6:$B53,"&lt;&gt;"),"")</f>
        <v/>
      </c>
      <c r="F53" s="137"/>
      <c r="G53" s="138"/>
      <c r="H53" s="139"/>
      <c r="I53" s="139"/>
      <c r="J53" s="44" t="str" cm="1">
        <f t="array" aca="1" ref="J53" ca="1">IFERROR(IF(AND(MID(D53,1,2)&lt;&gt;"22",E53&lt;&gt;""),"Die angegebene wirtschaftliche Einheit ist kein Gebäude!",IF(INDEX('Wirtschaftliche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row>
    <row r="54" spans="2:10"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IF(B54&lt;&gt;"",COUNTIF($B$6:$B54,"&lt;&gt;"),"")</f>
        <v/>
      </c>
      <c r="F54" s="137"/>
      <c r="G54" s="138"/>
      <c r="H54" s="139"/>
      <c r="I54" s="139"/>
      <c r="J54" s="44" t="str" cm="1">
        <f t="array" aca="1" ref="J54" ca="1">IFERROR(IF(AND(MID(D54,1,2)&lt;&gt;"22",E54&lt;&gt;""),"Die angegebene wirtschaftliche Einheit ist kein Gebäude!",IF(INDEX('Wirtschaftliche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row>
    <row r="55" spans="2:10"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IF(B55&lt;&gt;"",COUNTIF($B$6:$B55,"&lt;&gt;"),"")</f>
        <v/>
      </c>
      <c r="F55" s="137"/>
      <c r="G55" s="138"/>
      <c r="H55" s="139"/>
      <c r="I55" s="139"/>
      <c r="J55" s="44" t="str" cm="1">
        <f t="array" aca="1" ref="J55" ca="1">IFERROR(IF(AND(MID(D55,1,2)&lt;&gt;"22",E55&lt;&gt;""),"Die angegebene wirtschaftliche Einheit ist kein Gebäude!",IF(INDEX('Wirtschaftliche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row>
    <row r="56" spans="2:10"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IF(B56&lt;&gt;"",COUNTIF($B$6:$B56,"&lt;&gt;"),"")</f>
        <v/>
      </c>
      <c r="F56" s="137"/>
      <c r="G56" s="138"/>
      <c r="H56" s="139"/>
      <c r="I56" s="139"/>
      <c r="J56" s="44" t="str" cm="1">
        <f t="array" aca="1" ref="J56" ca="1">IFERROR(IF(AND(MID(D56,1,2)&lt;&gt;"22",E56&lt;&gt;""),"Die angegebene wirtschaftliche Einheit ist kein Gebäude!",IF(INDEX('Wirtschaftliche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row>
    <row r="57" spans="2:10"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IF(B57&lt;&gt;"",COUNTIF($B$6:$B57,"&lt;&gt;"),"")</f>
        <v/>
      </c>
      <c r="F57" s="137"/>
      <c r="G57" s="138"/>
      <c r="H57" s="139"/>
      <c r="I57" s="139"/>
      <c r="J57" s="44" t="str" cm="1">
        <f t="array" aca="1" ref="J57" ca="1">IFERROR(IF(AND(MID(D57,1,2)&lt;&gt;"22",E57&lt;&gt;""),"Die angegebene wirtschaftliche Einheit ist kein Gebäude!",IF(INDEX('Wirtschaftliche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row>
    <row r="58" spans="2:10"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IF(B58&lt;&gt;"",COUNTIF($B$6:$B58,"&lt;&gt;"),"")</f>
        <v/>
      </c>
      <c r="F58" s="137"/>
      <c r="G58" s="138"/>
      <c r="H58" s="139"/>
      <c r="I58" s="139"/>
      <c r="J58" s="44" t="str" cm="1">
        <f t="array" aca="1" ref="J58" ca="1">IFERROR(IF(AND(MID(D58,1,2)&lt;&gt;"22",E58&lt;&gt;""),"Die angegebene wirtschaftliche Einheit ist kein Gebäude!",IF(INDEX('Wirtschaftliche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row>
    <row r="59" spans="2:10"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IF(B59&lt;&gt;"",COUNTIF($B$6:$B59,"&lt;&gt;"),"")</f>
        <v/>
      </c>
      <c r="F59" s="137"/>
      <c r="G59" s="138"/>
      <c r="H59" s="139"/>
      <c r="I59" s="139"/>
      <c r="J59" s="44" t="str" cm="1">
        <f t="array" aca="1" ref="J59" ca="1">IFERROR(IF(AND(MID(D59,1,2)&lt;&gt;"22",E59&lt;&gt;""),"Die angegebene wirtschaftliche Einheit ist kein Gebäude!",IF(INDEX('Wirtschaftliche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row>
    <row r="60" spans="2:10"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IF(B60&lt;&gt;"",COUNTIF($B$6:$B60,"&lt;&gt;"),"")</f>
        <v/>
      </c>
      <c r="F60" s="137"/>
      <c r="G60" s="138"/>
      <c r="H60" s="139"/>
      <c r="I60" s="139"/>
      <c r="J60" s="44" t="str" cm="1">
        <f t="array" aca="1" ref="J60" ca="1">IFERROR(IF(AND(MID(D60,1,2)&lt;&gt;"22",E60&lt;&gt;""),"Die angegebene wirtschaftliche Einheit ist kein Gebäude!",IF(INDEX('Wirtschaftliche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row>
    <row r="61" spans="2:10"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IF(B61&lt;&gt;"",COUNTIF($B$6:$B61,"&lt;&gt;"),"")</f>
        <v/>
      </c>
      <c r="F61" s="137"/>
      <c r="G61" s="138"/>
      <c r="H61" s="139"/>
      <c r="I61" s="139"/>
      <c r="J61" s="44" t="str" cm="1">
        <f t="array" aca="1" ref="J61" ca="1">IFERROR(IF(AND(MID(D61,1,2)&lt;&gt;"22",E61&lt;&gt;""),"Die angegebene wirtschaftliche Einheit ist kein Gebäude!",IF(INDEX('Wirtschaftliche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row>
    <row r="62" spans="2:10"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IF(B62&lt;&gt;"",COUNTIF($B$6:$B62,"&lt;&gt;"),"")</f>
        <v/>
      </c>
      <c r="F62" s="137"/>
      <c r="G62" s="138"/>
      <c r="H62" s="139"/>
      <c r="I62" s="139"/>
      <c r="J62" s="44" t="str" cm="1">
        <f t="array" aca="1" ref="J62" ca="1">IFERROR(IF(AND(MID(D62,1,2)&lt;&gt;"22",E62&lt;&gt;""),"Die angegebene wirtschaftliche Einheit ist kein Gebäude!",IF(INDEX('Wirtschaftliche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row>
    <row r="63" spans="2:10"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IF(B63&lt;&gt;"",COUNTIF($B$6:$B63,"&lt;&gt;"),"")</f>
        <v/>
      </c>
      <c r="F63" s="137"/>
      <c r="G63" s="138"/>
      <c r="H63" s="139"/>
      <c r="I63" s="139"/>
      <c r="J63" s="44" t="str" cm="1">
        <f t="array" aca="1" ref="J63" ca="1">IFERROR(IF(AND(MID(D63,1,2)&lt;&gt;"22",E63&lt;&gt;""),"Die angegebene wirtschaftliche Einheit ist kein Gebäude!",IF(INDEX('Wirtschaftliche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row>
    <row r="64" spans="2:10"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IF(B64&lt;&gt;"",COUNTIF($B$6:$B64,"&lt;&gt;"),"")</f>
        <v/>
      </c>
      <c r="F64" s="137"/>
      <c r="G64" s="138"/>
      <c r="H64" s="139"/>
      <c r="I64" s="139"/>
      <c r="J64" s="44" t="str" cm="1">
        <f t="array" aca="1" ref="J64" ca="1">IFERROR(IF(AND(MID(D64,1,2)&lt;&gt;"22",E64&lt;&gt;""),"Die angegebene wirtschaftliche Einheit ist kein Gebäude!",IF(INDEX('Wirtschaftliche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row>
    <row r="65" spans="2:10"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IF(B65&lt;&gt;"",COUNTIF($B$6:$B65,"&lt;&gt;"),"")</f>
        <v/>
      </c>
      <c r="F65" s="137"/>
      <c r="G65" s="138"/>
      <c r="H65" s="139"/>
      <c r="I65" s="139"/>
      <c r="J65" s="44" t="str" cm="1">
        <f t="array" aca="1" ref="J65" ca="1">IFERROR(IF(AND(MID(D65,1,2)&lt;&gt;"22",E65&lt;&gt;""),"Die angegebene wirtschaftliche Einheit ist kein Gebäude!",IF(INDEX('Wirtschaftliche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row>
    <row r="66" spans="2:10"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IF(B66&lt;&gt;"",COUNTIF($B$6:$B66,"&lt;&gt;"),"")</f>
        <v/>
      </c>
      <c r="F66" s="137"/>
      <c r="G66" s="138"/>
      <c r="H66" s="139"/>
      <c r="I66" s="139"/>
      <c r="J66" s="44" t="str" cm="1">
        <f t="array" aca="1" ref="J66" ca="1">IFERROR(IF(AND(MID(D66,1,2)&lt;&gt;"22",E66&lt;&gt;""),"Die angegebene wirtschaftliche Einheit ist kein Gebäude!",IF(INDEX('Wirtschaftliche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row>
    <row r="67" spans="2:10"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IF(B67&lt;&gt;"",COUNTIF($B$6:$B67,"&lt;&gt;"),"")</f>
        <v/>
      </c>
      <c r="F67" s="137"/>
      <c r="G67" s="138"/>
      <c r="H67" s="139"/>
      <c r="I67" s="139"/>
      <c r="J67" s="44" t="str" cm="1">
        <f t="array" aca="1" ref="J67" ca="1">IFERROR(IF(AND(MID(D67,1,2)&lt;&gt;"22",E67&lt;&gt;""),"Die angegebene wirtschaftliche Einheit ist kein Gebäude!",IF(INDEX('Wirtschaftliche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row>
    <row r="68" spans="2:10"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IF(B68&lt;&gt;"",COUNTIF($B$6:$B68,"&lt;&gt;"),"")</f>
        <v/>
      </c>
      <c r="F68" s="137"/>
      <c r="G68" s="138"/>
      <c r="H68" s="139"/>
      <c r="I68" s="139"/>
      <c r="J68" s="44" t="str" cm="1">
        <f t="array" aca="1" ref="J68" ca="1">IFERROR(IF(AND(MID(D68,1,2)&lt;&gt;"22",E68&lt;&gt;""),"Die angegebene wirtschaftliche Einheit ist kein Gebäude!",IF(INDEX('Wirtschaftliche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row>
    <row r="69" spans="2:10"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IF(B69&lt;&gt;"",COUNTIF($B$6:$B69,"&lt;&gt;"),"")</f>
        <v/>
      </c>
      <c r="F69" s="137"/>
      <c r="G69" s="138"/>
      <c r="H69" s="139"/>
      <c r="I69" s="139"/>
      <c r="J69" s="44" t="str" cm="1">
        <f t="array" aca="1" ref="J69" ca="1">IFERROR(IF(AND(MID(D69,1,2)&lt;&gt;"22",E69&lt;&gt;""),"Die angegebene wirtschaftliche Einheit ist kein Gebäude!",IF(INDEX('Wirtschaftliche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row>
    <row r="70" spans="2:10"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IF(B70&lt;&gt;"",COUNTIF($B$6:$B70,"&lt;&gt;"),"")</f>
        <v/>
      </c>
      <c r="F70" s="137"/>
      <c r="G70" s="138"/>
      <c r="H70" s="139"/>
      <c r="I70" s="139"/>
      <c r="J70" s="44" t="str" cm="1">
        <f t="array" aca="1" ref="J70" ca="1">IFERROR(IF(AND(MID(D70,1,2)&lt;&gt;"22",E70&lt;&gt;""),"Die angegebene wirtschaftliche Einheit ist kein Gebäude!",IF(INDEX('Wirtschaftliche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row>
    <row r="71" spans="2:10"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IF(B71&lt;&gt;"",COUNTIF($B$6:$B71,"&lt;&gt;"),"")</f>
        <v/>
      </c>
      <c r="F71" s="137"/>
      <c r="G71" s="138"/>
      <c r="H71" s="139"/>
      <c r="I71" s="139"/>
      <c r="J71" s="44" t="str" cm="1">
        <f t="array" aca="1" ref="J71" ca="1">IFERROR(IF(AND(MID(D71,1,2)&lt;&gt;"22",E71&lt;&gt;""),"Die angegebene wirtschaftliche Einheit ist kein Gebäude!",IF(INDEX('Wirtschaftliche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row>
    <row r="72" spans="2:10"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IF(B72&lt;&gt;"",COUNTIF($B$6:$B72,"&lt;&gt;"),"")</f>
        <v/>
      </c>
      <c r="F72" s="137"/>
      <c r="G72" s="138"/>
      <c r="H72" s="139"/>
      <c r="I72" s="139"/>
      <c r="J72" s="44" t="str" cm="1">
        <f t="array" aca="1" ref="J72" ca="1">IFERROR(IF(AND(MID(D72,1,2)&lt;&gt;"22",E72&lt;&gt;""),"Die angegebene wirtschaftliche Einheit ist kein Gebäude!",IF(INDEX('Wirtschaftliche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row>
    <row r="73" spans="2:10"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IF(B73&lt;&gt;"",COUNTIF($B$6:$B73,"&lt;&gt;"),"")</f>
        <v/>
      </c>
      <c r="F73" s="137"/>
      <c r="G73" s="138"/>
      <c r="H73" s="139"/>
      <c r="I73" s="139"/>
      <c r="J73" s="44" t="str" cm="1">
        <f t="array" aca="1" ref="J73" ca="1">IFERROR(IF(AND(MID(D73,1,2)&lt;&gt;"22",E73&lt;&gt;""),"Die angegebene wirtschaftliche Einheit ist kein Gebäude!",IF(INDEX('Wirtschaftliche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row>
    <row r="74" spans="2:10"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IF(B74&lt;&gt;"",COUNTIF($B$6:$B74,"&lt;&gt;"),"")</f>
        <v/>
      </c>
      <c r="F74" s="137"/>
      <c r="G74" s="138"/>
      <c r="H74" s="139"/>
      <c r="I74" s="139"/>
      <c r="J74" s="44" t="str" cm="1">
        <f t="array" aca="1" ref="J74" ca="1">IFERROR(IF(AND(MID(D74,1,2)&lt;&gt;"22",E74&lt;&gt;""),"Die angegebene wirtschaftliche Einheit ist kein Gebäude!",IF(INDEX('Wirtschaftliche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row>
    <row r="75" spans="2:10"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IF(B75&lt;&gt;"",COUNTIF($B$6:$B75,"&lt;&gt;"),"")</f>
        <v/>
      </c>
      <c r="F75" s="137"/>
      <c r="G75" s="138"/>
      <c r="H75" s="139"/>
      <c r="I75" s="139"/>
      <c r="J75" s="44" t="str" cm="1">
        <f t="array" aca="1" ref="J75" ca="1">IFERROR(IF(AND(MID(D75,1,2)&lt;&gt;"22",E75&lt;&gt;""),"Die angegebene wirtschaftliche Einheit ist kein Gebäude!",IF(INDEX('Wirtschaftliche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row>
    <row r="76" spans="2:10"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IF(B76&lt;&gt;"",COUNTIF($B$6:$B76,"&lt;&gt;"),"")</f>
        <v/>
      </c>
      <c r="F76" s="137"/>
      <c r="G76" s="138"/>
      <c r="H76" s="139"/>
      <c r="I76" s="139"/>
      <c r="J76" s="44" t="str" cm="1">
        <f t="array" aca="1" ref="J76" ca="1">IFERROR(IF(AND(MID(D76,1,2)&lt;&gt;"22",E76&lt;&gt;""),"Die angegebene wirtschaftliche Einheit ist kein Gebäude!",IF(INDEX('Wirtschaftliche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row>
    <row r="77" spans="2:10"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IF(B77&lt;&gt;"",COUNTIF($B$6:$B77,"&lt;&gt;"),"")</f>
        <v/>
      </c>
      <c r="F77" s="137"/>
      <c r="G77" s="138"/>
      <c r="H77" s="139"/>
      <c r="I77" s="139"/>
      <c r="J77" s="44" t="str" cm="1">
        <f t="array" aca="1" ref="J77" ca="1">IFERROR(IF(AND(MID(D77,1,2)&lt;&gt;"22",E77&lt;&gt;""),"Die angegebene wirtschaftliche Einheit ist kein Gebäude!",IF(INDEX('Wirtschaftliche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row>
    <row r="78" spans="2:10"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IF(B78&lt;&gt;"",COUNTIF($B$6:$B78,"&lt;&gt;"),"")</f>
        <v/>
      </c>
      <c r="F78" s="137"/>
      <c r="G78" s="138"/>
      <c r="H78" s="139"/>
      <c r="I78" s="139"/>
      <c r="J78" s="44" t="str" cm="1">
        <f t="array" aca="1" ref="J78" ca="1">IFERROR(IF(AND(MID(D78,1,2)&lt;&gt;"22",E78&lt;&gt;""),"Die angegebene wirtschaftliche Einheit ist kein Gebäude!",IF(INDEX('Wirtschaftliche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row>
    <row r="79" spans="2:10"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IF(B79&lt;&gt;"",COUNTIF($B$6:$B79,"&lt;&gt;"),"")</f>
        <v/>
      </c>
      <c r="F79" s="137"/>
      <c r="G79" s="138"/>
      <c r="H79" s="139"/>
      <c r="I79" s="139"/>
      <c r="J79" s="44" t="str" cm="1">
        <f t="array" aca="1" ref="J79" ca="1">IFERROR(IF(AND(MID(D79,1,2)&lt;&gt;"22",E79&lt;&gt;""),"Die angegebene wirtschaftliche Einheit ist kein Gebäude!",IF(INDEX('Wirtschaftliche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row>
    <row r="80" spans="2:10"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IF(B80&lt;&gt;"",COUNTIF($B$6:$B80,"&lt;&gt;"),"")</f>
        <v/>
      </c>
      <c r="F80" s="137"/>
      <c r="G80" s="138"/>
      <c r="H80" s="139"/>
      <c r="I80" s="139"/>
      <c r="J80" s="44" t="str" cm="1">
        <f t="array" aca="1" ref="J80" ca="1">IFERROR(IF(AND(MID(D80,1,2)&lt;&gt;"22",E80&lt;&gt;""),"Die angegebene wirtschaftliche Einheit ist kein Gebäude!",IF(INDEX('Wirtschaftliche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row>
    <row r="81" spans="2:10"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IF(B81&lt;&gt;"",COUNTIF($B$6:$B81,"&lt;&gt;"),"")</f>
        <v/>
      </c>
      <c r="F81" s="137"/>
      <c r="G81" s="138"/>
      <c r="H81" s="139"/>
      <c r="I81" s="139"/>
      <c r="J81" s="44" t="str" cm="1">
        <f t="array" aca="1" ref="J81" ca="1">IFERROR(IF(AND(MID(D81,1,2)&lt;&gt;"22",E81&lt;&gt;""),"Die angegebene wirtschaftliche Einheit ist kein Gebäude!",IF(INDEX('Wirtschaftliche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row>
    <row r="82" spans="2:10"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IF(B82&lt;&gt;"",COUNTIF($B$6:$B82,"&lt;&gt;"),"")</f>
        <v/>
      </c>
      <c r="F82" s="137"/>
      <c r="G82" s="138"/>
      <c r="H82" s="139"/>
      <c r="I82" s="139"/>
      <c r="J82" s="44" t="str" cm="1">
        <f t="array" aca="1" ref="J82" ca="1">IFERROR(IF(AND(MID(D82,1,2)&lt;&gt;"22",E82&lt;&gt;""),"Die angegebene wirtschaftliche Einheit ist kein Gebäude!",IF(INDEX('Wirtschaftliche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row>
    <row r="83" spans="2:10"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IF(B83&lt;&gt;"",COUNTIF($B$6:$B83,"&lt;&gt;"),"")</f>
        <v/>
      </c>
      <c r="F83" s="137"/>
      <c r="G83" s="138"/>
      <c r="H83" s="139"/>
      <c r="I83" s="139"/>
      <c r="J83" s="44" t="str" cm="1">
        <f t="array" aca="1" ref="J83" ca="1">IFERROR(IF(AND(MID(D83,1,2)&lt;&gt;"22",E83&lt;&gt;""),"Die angegebene wirtschaftliche Einheit ist kein Gebäude!",IF(INDEX('Wirtschaftliche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row>
    <row r="84" spans="2:10"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IF(B84&lt;&gt;"",COUNTIF($B$6:$B84,"&lt;&gt;"),"")</f>
        <v/>
      </c>
      <c r="F84" s="137"/>
      <c r="G84" s="138"/>
      <c r="H84" s="139"/>
      <c r="I84" s="139"/>
      <c r="J84" s="44" t="str" cm="1">
        <f t="array" aca="1" ref="J84" ca="1">IFERROR(IF(AND(MID(D84,1,2)&lt;&gt;"22",E84&lt;&gt;""),"Die angegebene wirtschaftliche Einheit ist kein Gebäude!",IF(INDEX('Wirtschaftliche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row>
    <row r="85" spans="2:10"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IF(B85&lt;&gt;"",COUNTIF($B$6:$B85,"&lt;&gt;"),"")</f>
        <v/>
      </c>
      <c r="F85" s="137"/>
      <c r="G85" s="138"/>
      <c r="H85" s="139"/>
      <c r="I85" s="139"/>
      <c r="J85" s="44" t="str" cm="1">
        <f t="array" aca="1" ref="J85" ca="1">IFERROR(IF(AND(MID(D85,1,2)&lt;&gt;"22",E85&lt;&gt;""),"Die angegebene wirtschaftliche Einheit ist kein Gebäude!",IF(INDEX('Wirtschaftliche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row>
    <row r="86" spans="2:10"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IF(B86&lt;&gt;"",COUNTIF($B$6:$B86,"&lt;&gt;"),"")</f>
        <v/>
      </c>
      <c r="F86" s="137"/>
      <c r="G86" s="138"/>
      <c r="H86" s="139"/>
      <c r="I86" s="139"/>
      <c r="J86" s="44" t="str" cm="1">
        <f t="array" aca="1" ref="J86" ca="1">IFERROR(IF(AND(MID(D86,1,2)&lt;&gt;"22",E86&lt;&gt;""),"Die angegebene wirtschaftliche Einheit ist kein Gebäude!",IF(INDEX('Wirtschaftliche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row>
    <row r="87" spans="2:10"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IF(B87&lt;&gt;"",COUNTIF($B$6:$B87,"&lt;&gt;"),"")</f>
        <v/>
      </c>
      <c r="F87" s="137"/>
      <c r="G87" s="138"/>
      <c r="H87" s="139"/>
      <c r="I87" s="139"/>
      <c r="J87" s="44" t="str" cm="1">
        <f t="array" aca="1" ref="J87" ca="1">IFERROR(IF(AND(MID(D87,1,2)&lt;&gt;"22",E87&lt;&gt;""),"Die angegebene wirtschaftliche Einheit ist kein Gebäude!",IF(INDEX('Wirtschaftliche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row>
    <row r="88" spans="2:10"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IF(B88&lt;&gt;"",COUNTIF($B$6:$B88,"&lt;&gt;"),"")</f>
        <v/>
      </c>
      <c r="F88" s="137"/>
      <c r="G88" s="138"/>
      <c r="H88" s="139"/>
      <c r="I88" s="139"/>
      <c r="J88" s="44" t="str" cm="1">
        <f t="array" aca="1" ref="J88" ca="1">IFERROR(IF(AND(MID(D88,1,2)&lt;&gt;"22",E88&lt;&gt;""),"Die angegebene wirtschaftliche Einheit ist kein Gebäude!",IF(INDEX('Wirtschaftliche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row>
    <row r="89" spans="2:10"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IF(B89&lt;&gt;"",COUNTIF($B$6:$B89,"&lt;&gt;"),"")</f>
        <v/>
      </c>
      <c r="F89" s="137"/>
      <c r="G89" s="138"/>
      <c r="H89" s="139"/>
      <c r="I89" s="139"/>
      <c r="J89" s="44" t="str" cm="1">
        <f t="array" aca="1" ref="J89" ca="1">IFERROR(IF(AND(MID(D89,1,2)&lt;&gt;"22",E89&lt;&gt;""),"Die angegebene wirtschaftliche Einheit ist kein Gebäude!",IF(INDEX('Wirtschaftliche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row>
    <row r="90" spans="2:10"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IF(B90&lt;&gt;"",COUNTIF($B$6:$B90,"&lt;&gt;"),"")</f>
        <v/>
      </c>
      <c r="F90" s="137"/>
      <c r="G90" s="138"/>
      <c r="H90" s="139"/>
      <c r="I90" s="139"/>
      <c r="J90" s="44" t="str" cm="1">
        <f t="array" aca="1" ref="J90" ca="1">IFERROR(IF(AND(MID(D90,1,2)&lt;&gt;"22",E90&lt;&gt;""),"Die angegebene wirtschaftliche Einheit ist kein Gebäude!",IF(INDEX('Wirtschaftliche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row>
    <row r="91" spans="2:10"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IF(B91&lt;&gt;"",COUNTIF($B$6:$B91,"&lt;&gt;"),"")</f>
        <v/>
      </c>
      <c r="F91" s="137"/>
      <c r="G91" s="138"/>
      <c r="H91" s="139"/>
      <c r="I91" s="139"/>
      <c r="J91" s="44" t="str" cm="1">
        <f t="array" aca="1" ref="J91" ca="1">IFERROR(IF(AND(MID(D91,1,2)&lt;&gt;"22",E91&lt;&gt;""),"Die angegebene wirtschaftliche Einheit ist kein Gebäude!",IF(INDEX('Wirtschaftliche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row>
    <row r="92" spans="2:10"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IF(B92&lt;&gt;"",COUNTIF($B$6:$B92,"&lt;&gt;"),"")</f>
        <v/>
      </c>
      <c r="F92" s="137"/>
      <c r="G92" s="138"/>
      <c r="H92" s="139"/>
      <c r="I92" s="139"/>
      <c r="J92" s="44" t="str" cm="1">
        <f t="array" aca="1" ref="J92" ca="1">IFERROR(IF(AND(MID(D92,1,2)&lt;&gt;"22",E92&lt;&gt;""),"Die angegebene wirtschaftliche Einheit ist kein Gebäude!",IF(INDEX('Wirtschaftliche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row>
    <row r="93" spans="2:10"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IF(B93&lt;&gt;"",COUNTIF($B$6:$B93,"&lt;&gt;"),"")</f>
        <v/>
      </c>
      <c r="F93" s="137"/>
      <c r="G93" s="138"/>
      <c r="H93" s="139"/>
      <c r="I93" s="139"/>
      <c r="J93" s="44" t="str" cm="1">
        <f t="array" aca="1" ref="J93" ca="1">IFERROR(IF(AND(MID(D93,1,2)&lt;&gt;"22",E93&lt;&gt;""),"Die angegebene wirtschaftliche Einheit ist kein Gebäude!",IF(INDEX('Wirtschaftliche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row>
    <row r="94" spans="2:10"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IF(B94&lt;&gt;"",COUNTIF($B$6:$B94,"&lt;&gt;"),"")</f>
        <v/>
      </c>
      <c r="F94" s="137"/>
      <c r="G94" s="138"/>
      <c r="H94" s="139"/>
      <c r="I94" s="139"/>
      <c r="J94" s="44" t="str" cm="1">
        <f t="array" aca="1" ref="J94" ca="1">IFERROR(IF(AND(MID(D94,1,2)&lt;&gt;"22",E94&lt;&gt;""),"Die angegebene wirtschaftliche Einheit ist kein Gebäude!",IF(INDEX('Wirtschaftliche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row>
    <row r="95" spans="2:10"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IF(B95&lt;&gt;"",COUNTIF($B$6:$B95,"&lt;&gt;"),"")</f>
        <v/>
      </c>
      <c r="F95" s="137"/>
      <c r="G95" s="138"/>
      <c r="H95" s="139"/>
      <c r="I95" s="139"/>
      <c r="J95" s="44" t="str" cm="1">
        <f t="array" aca="1" ref="J95" ca="1">IFERROR(IF(AND(MID(D95,1,2)&lt;&gt;"22",E95&lt;&gt;""),"Die angegebene wirtschaftliche Einheit ist kein Gebäude!",IF(INDEX('Wirtschaftliche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row>
    <row r="96" spans="2:10"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IF(B96&lt;&gt;"",COUNTIF($B$6:$B96,"&lt;&gt;"),"")</f>
        <v/>
      </c>
      <c r="F96" s="137"/>
      <c r="G96" s="138"/>
      <c r="H96" s="139"/>
      <c r="I96" s="139"/>
      <c r="J96" s="44" t="str" cm="1">
        <f t="array" aca="1" ref="J96" ca="1">IFERROR(IF(AND(MID(D96,1,2)&lt;&gt;"22",E96&lt;&gt;""),"Die angegebene wirtschaftliche Einheit ist kein Gebäude!",IF(INDEX('Wirtschaftliche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row>
    <row r="97" spans="2:10"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IF(B97&lt;&gt;"",COUNTIF($B$6:$B97,"&lt;&gt;"),"")</f>
        <v/>
      </c>
      <c r="F97" s="137"/>
      <c r="G97" s="138"/>
      <c r="H97" s="139"/>
      <c r="I97" s="139"/>
      <c r="J97" s="44" t="str" cm="1">
        <f t="array" aca="1" ref="J97" ca="1">IFERROR(IF(AND(MID(D97,1,2)&lt;&gt;"22",E97&lt;&gt;""),"Die angegebene wirtschaftliche Einheit ist kein Gebäude!",IF(INDEX('Wirtschaftliche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row>
    <row r="98" spans="2:10"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IF(B98&lt;&gt;"",COUNTIF($B$6:$B98,"&lt;&gt;"),"")</f>
        <v/>
      </c>
      <c r="F98" s="137"/>
      <c r="G98" s="138"/>
      <c r="H98" s="139"/>
      <c r="I98" s="139"/>
      <c r="J98" s="44" t="str" cm="1">
        <f t="array" aca="1" ref="J98" ca="1">IFERROR(IF(AND(MID(D98,1,2)&lt;&gt;"22",E98&lt;&gt;""),"Die angegebene wirtschaftliche Einheit ist kein Gebäude!",IF(INDEX('Wirtschaftliche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row>
    <row r="99" spans="2:10"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IF(B99&lt;&gt;"",COUNTIF($B$6:$B99,"&lt;&gt;"),"")</f>
        <v/>
      </c>
      <c r="F99" s="137"/>
      <c r="G99" s="138"/>
      <c r="H99" s="139"/>
      <c r="I99" s="139"/>
      <c r="J99" s="44" t="str" cm="1">
        <f t="array" aca="1" ref="J99" ca="1">IFERROR(IF(AND(MID(D99,1,2)&lt;&gt;"22",E99&lt;&gt;""),"Die angegebene wirtschaftliche Einheit ist kein Gebäude!",IF(INDEX('Wirtschaftliche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row>
    <row r="100" spans="2:10"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IF(B100&lt;&gt;"",COUNTIF($B$6:$B100,"&lt;&gt;"),"")</f>
        <v/>
      </c>
      <c r="F100" s="137"/>
      <c r="G100" s="138"/>
      <c r="H100" s="139"/>
      <c r="I100" s="139"/>
      <c r="J100" s="44" t="str" cm="1">
        <f t="array" aca="1" ref="J100" ca="1">IFERROR(IF(AND(MID(D100,1,2)&lt;&gt;"22",E100&lt;&gt;""),"Die angegebene wirtschaftliche Einheit ist kein Gebäude!",IF(INDEX('Wirtschaftliche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row>
    <row r="101" spans="2:10"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IF(B101&lt;&gt;"",COUNTIF($B$6:$B101,"&lt;&gt;"),"")</f>
        <v/>
      </c>
      <c r="F101" s="137"/>
      <c r="G101" s="138"/>
      <c r="H101" s="139"/>
      <c r="I101" s="139"/>
      <c r="J101" s="44" t="str" cm="1">
        <f t="array" aca="1" ref="J101" ca="1">IFERROR(IF(AND(MID(D101,1,2)&lt;&gt;"22",E101&lt;&gt;""),"Die angegebene wirtschaftliche Einheit ist kein Gebäude!",IF(INDEX('Wirtschaftliche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row>
    <row r="102" spans="2:10"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IF(B102&lt;&gt;"",COUNTIF($B$6:$B102,"&lt;&gt;"),"")</f>
        <v/>
      </c>
      <c r="F102" s="137"/>
      <c r="G102" s="138"/>
      <c r="H102" s="139"/>
      <c r="I102" s="139"/>
      <c r="J102" s="44" t="str" cm="1">
        <f t="array" aca="1" ref="J102" ca="1">IFERROR(IF(AND(MID(D102,1,2)&lt;&gt;"22",E102&lt;&gt;""),"Die angegebene wirtschaftliche Einheit ist kein Gebäude!",IF(INDEX('Wirtschaftliche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row>
    <row r="103" spans="2:10"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IF(B103&lt;&gt;"",COUNTIF($B$6:$B103,"&lt;&gt;"),"")</f>
        <v/>
      </c>
      <c r="F103" s="137"/>
      <c r="G103" s="138"/>
      <c r="H103" s="139"/>
      <c r="I103" s="139"/>
      <c r="J103" s="44" t="str" cm="1">
        <f t="array" aca="1" ref="J103" ca="1">IFERROR(IF(AND(MID(D103,1,2)&lt;&gt;"22",E103&lt;&gt;""),"Die angegebene wirtschaftliche Einheit ist kein Gebäude!",IF(INDEX('Wirtschaftliche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row>
    <row r="104" spans="2:10"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IF(B104&lt;&gt;"",COUNTIF($B$6:$B104,"&lt;&gt;"),"")</f>
        <v/>
      </c>
      <c r="F104" s="137"/>
      <c r="G104" s="138"/>
      <c r="H104" s="139"/>
      <c r="I104" s="139"/>
      <c r="J104" s="44" t="str" cm="1">
        <f t="array" aca="1" ref="J104" ca="1">IFERROR(IF(AND(MID(D104,1,2)&lt;&gt;"22",E104&lt;&gt;""),"Die angegebene wirtschaftliche Einheit ist kein Gebäude!",IF(INDEX('Wirtschaftliche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row>
    <row r="105" spans="2:10"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IF(B105&lt;&gt;"",COUNTIF($B$6:$B105,"&lt;&gt;"),"")</f>
        <v/>
      </c>
      <c r="F105" s="137"/>
      <c r="G105" s="138"/>
      <c r="H105" s="139"/>
      <c r="I105" s="139"/>
      <c r="J105" s="44" t="str" cm="1">
        <f t="array" aca="1" ref="J105" ca="1">IFERROR(IF(AND(MID(D105,1,2)&lt;&gt;"22",E105&lt;&gt;""),"Die angegebene wirtschaftliche Einheit ist kein Gebäude!",IF(INDEX('Wirtschaftliche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row>
    <row r="106" spans="2:10"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IF(B106&lt;&gt;"",COUNTIF($B$6:$B106,"&lt;&gt;"),"")</f>
        <v/>
      </c>
      <c r="F106" s="137"/>
      <c r="G106" s="138"/>
      <c r="H106" s="139"/>
      <c r="I106" s="139"/>
      <c r="J106" s="44" t="str" cm="1">
        <f t="array" aca="1" ref="J106" ca="1">IFERROR(IF(AND(MID(D106,1,2)&lt;&gt;"22",E106&lt;&gt;""),"Die angegebene wirtschaftliche Einheit ist kein Gebäude!",IF(INDEX('Wirtschaftliche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row>
    <row r="107" spans="2:10"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IF(B107&lt;&gt;"",COUNTIF($B$6:$B107,"&lt;&gt;"),"")</f>
        <v/>
      </c>
      <c r="F107" s="137"/>
      <c r="G107" s="138"/>
      <c r="H107" s="139"/>
      <c r="I107" s="139"/>
      <c r="J107" s="44" t="str" cm="1">
        <f t="array" aca="1" ref="J107" ca="1">IFERROR(IF(AND(MID(D107,1,2)&lt;&gt;"22",E107&lt;&gt;""),"Die angegebene wirtschaftliche Einheit ist kein Gebäude!",IF(INDEX('Wirtschaftliche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row>
    <row r="108" spans="2:10"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IF(B108&lt;&gt;"",COUNTIF($B$6:$B108,"&lt;&gt;"),"")</f>
        <v/>
      </c>
      <c r="F108" s="137"/>
      <c r="G108" s="138"/>
      <c r="H108" s="139"/>
      <c r="I108" s="139"/>
      <c r="J108" s="44" t="str" cm="1">
        <f t="array" aca="1" ref="J108" ca="1">IFERROR(IF(AND(MID(D108,1,2)&lt;&gt;"22",E108&lt;&gt;""),"Die angegebene wirtschaftliche Einheit ist kein Gebäude!",IF(INDEX('Wirtschaftliche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row>
    <row r="109" spans="2:10"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IF(B109&lt;&gt;"",COUNTIF($B$6:$B109,"&lt;&gt;"),"")</f>
        <v/>
      </c>
      <c r="F109" s="137"/>
      <c r="G109" s="138"/>
      <c r="H109" s="139"/>
      <c r="I109" s="139"/>
      <c r="J109" s="44" t="str" cm="1">
        <f t="array" aca="1" ref="J109" ca="1">IFERROR(IF(AND(MID(D109,1,2)&lt;&gt;"22",E109&lt;&gt;""),"Die angegebene wirtschaftliche Einheit ist kein Gebäude!",IF(INDEX('Wirtschaftliche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row>
    <row r="110" spans="2:10"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IF(B110&lt;&gt;"",COUNTIF($B$6:$B110,"&lt;&gt;"),"")</f>
        <v/>
      </c>
      <c r="F110" s="137"/>
      <c r="G110" s="138"/>
      <c r="H110" s="139"/>
      <c r="I110" s="139"/>
      <c r="J110" s="44" t="str" cm="1">
        <f t="array" aca="1" ref="J110" ca="1">IFERROR(IF(AND(MID(D110,1,2)&lt;&gt;"22",E110&lt;&gt;""),"Die angegebene wirtschaftliche Einheit ist kein Gebäude!",IF(INDEX('Wirtschaftliche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row>
    <row r="111" spans="2:10"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IF(B111&lt;&gt;"",COUNTIF($B$6:$B111,"&lt;&gt;"),"")</f>
        <v/>
      </c>
      <c r="F111" s="137"/>
      <c r="G111" s="138"/>
      <c r="H111" s="139"/>
      <c r="I111" s="139"/>
      <c r="J111" s="44" t="str" cm="1">
        <f t="array" aca="1" ref="J111" ca="1">IFERROR(IF(AND(MID(D111,1,2)&lt;&gt;"22",E111&lt;&gt;""),"Die angegebene wirtschaftliche Einheit ist kein Gebäude!",IF(INDEX('Wirtschaftliche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row>
    <row r="112" spans="2:10"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IF(B112&lt;&gt;"",COUNTIF($B$6:$B112,"&lt;&gt;"),"")</f>
        <v/>
      </c>
      <c r="F112" s="137"/>
      <c r="G112" s="138"/>
      <c r="H112" s="139"/>
      <c r="I112" s="139"/>
      <c r="J112" s="44" t="str" cm="1">
        <f t="array" aca="1" ref="J112" ca="1">IFERROR(IF(AND(MID(D112,1,2)&lt;&gt;"22",E112&lt;&gt;""),"Die angegebene wirtschaftliche Einheit ist kein Gebäude!",IF(INDEX('Wirtschaftliche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row>
    <row r="113" spans="2:10"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IF(B113&lt;&gt;"",COUNTIF($B$6:$B113,"&lt;&gt;"),"")</f>
        <v/>
      </c>
      <c r="F113" s="137"/>
      <c r="G113" s="138"/>
      <c r="H113" s="139"/>
      <c r="I113" s="139"/>
      <c r="J113" s="44" t="str" cm="1">
        <f t="array" aca="1" ref="J113" ca="1">IFERROR(IF(AND(MID(D113,1,2)&lt;&gt;"22",E113&lt;&gt;""),"Die angegebene wirtschaftliche Einheit ist kein Gebäude!",IF(INDEX('Wirtschaftliche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row>
    <row r="114" spans="2:10"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IF(B114&lt;&gt;"",COUNTIF($B$6:$B114,"&lt;&gt;"),"")</f>
        <v/>
      </c>
      <c r="F114" s="137"/>
      <c r="G114" s="138"/>
      <c r="H114" s="139"/>
      <c r="I114" s="139"/>
      <c r="J114" s="44" t="str" cm="1">
        <f t="array" aca="1" ref="J114" ca="1">IFERROR(IF(AND(MID(D114,1,2)&lt;&gt;"22",E114&lt;&gt;""),"Die angegebene wirtschaftliche Einheit ist kein Gebäude!",IF(INDEX('Wirtschaftliche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row>
    <row r="115" spans="2:10"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IF(B115&lt;&gt;"",COUNTIF($B$6:$B115,"&lt;&gt;"),"")</f>
        <v/>
      </c>
      <c r="F115" s="137"/>
      <c r="G115" s="138"/>
      <c r="H115" s="139"/>
      <c r="I115" s="139"/>
      <c r="J115" s="44" t="str" cm="1">
        <f t="array" aca="1" ref="J115" ca="1">IFERROR(IF(AND(MID(D115,1,2)&lt;&gt;"22",E115&lt;&gt;""),"Die angegebene wirtschaftliche Einheit ist kein Gebäude!",IF(INDEX('Wirtschaftliche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row>
    <row r="116" spans="2:10"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IF(B116&lt;&gt;"",COUNTIF($B$6:$B116,"&lt;&gt;"),"")</f>
        <v/>
      </c>
      <c r="F116" s="137"/>
      <c r="G116" s="138"/>
      <c r="H116" s="139"/>
      <c r="I116" s="139"/>
      <c r="J116" s="44" t="str" cm="1">
        <f t="array" aca="1" ref="J116" ca="1">IFERROR(IF(AND(MID(D116,1,2)&lt;&gt;"22",E116&lt;&gt;""),"Die angegebene wirtschaftliche Einheit ist kein Gebäude!",IF(INDEX('Wirtschaftliche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row>
    <row r="117" spans="2:10"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IF(B117&lt;&gt;"",COUNTIF($B$6:$B117,"&lt;&gt;"),"")</f>
        <v/>
      </c>
      <c r="F117" s="137"/>
      <c r="G117" s="138"/>
      <c r="H117" s="139"/>
      <c r="I117" s="139"/>
      <c r="J117" s="44" t="str" cm="1">
        <f t="array" aca="1" ref="J117" ca="1">IFERROR(IF(AND(MID(D117,1,2)&lt;&gt;"22",E117&lt;&gt;""),"Die angegebene wirtschaftliche Einheit ist kein Gebäude!",IF(INDEX('Wirtschaftliche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row>
    <row r="118" spans="2:10"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IF(B118&lt;&gt;"",COUNTIF($B$6:$B118,"&lt;&gt;"),"")</f>
        <v/>
      </c>
      <c r="F118" s="137"/>
      <c r="G118" s="138"/>
      <c r="H118" s="139"/>
      <c r="I118" s="139"/>
      <c r="J118" s="44" t="str" cm="1">
        <f t="array" aca="1" ref="J118" ca="1">IFERROR(IF(AND(MID(D118,1,2)&lt;&gt;"22",E118&lt;&gt;""),"Die angegebene wirtschaftliche Einheit ist kein Gebäude!",IF(INDEX('Wirtschaftliche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row>
    <row r="119" spans="2:10"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IF(B119&lt;&gt;"",COUNTIF($B$6:$B119,"&lt;&gt;"),"")</f>
        <v/>
      </c>
      <c r="F119" s="137"/>
      <c r="G119" s="138"/>
      <c r="H119" s="139"/>
      <c r="I119" s="139"/>
      <c r="J119" s="44" t="str" cm="1">
        <f t="array" aca="1" ref="J119" ca="1">IFERROR(IF(AND(MID(D119,1,2)&lt;&gt;"22",E119&lt;&gt;""),"Die angegebene wirtschaftliche Einheit ist kein Gebäude!",IF(INDEX('Wirtschaftliche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row>
    <row r="120" spans="2:10"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IF(B120&lt;&gt;"",COUNTIF($B$6:$B120,"&lt;&gt;"),"")</f>
        <v/>
      </c>
      <c r="F120" s="137"/>
      <c r="G120" s="138"/>
      <c r="H120" s="139"/>
      <c r="I120" s="139"/>
      <c r="J120" s="44" t="str" cm="1">
        <f t="array" aca="1" ref="J120" ca="1">IFERROR(IF(AND(MID(D120,1,2)&lt;&gt;"22",E120&lt;&gt;""),"Die angegebene wirtschaftliche Einheit ist kein Gebäude!",IF(INDEX('Wirtschaftliche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row>
    <row r="121" spans="2:10"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IF(B121&lt;&gt;"",COUNTIF($B$6:$B121,"&lt;&gt;"),"")</f>
        <v/>
      </c>
      <c r="F121" s="137"/>
      <c r="G121" s="138"/>
      <c r="H121" s="139"/>
      <c r="I121" s="139"/>
      <c r="J121" s="44" t="str" cm="1">
        <f t="array" aca="1" ref="J121" ca="1">IFERROR(IF(AND(MID(D121,1,2)&lt;&gt;"22",E121&lt;&gt;""),"Die angegebene wirtschaftliche Einheit ist kein Gebäude!",IF(INDEX('Wirtschaftliche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row>
    <row r="122" spans="2:10"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IF(B122&lt;&gt;"",COUNTIF($B$6:$B122,"&lt;&gt;"),"")</f>
        <v/>
      </c>
      <c r="F122" s="137"/>
      <c r="G122" s="138"/>
      <c r="H122" s="139"/>
      <c r="I122" s="139"/>
      <c r="J122" s="44" t="str" cm="1">
        <f t="array" aca="1" ref="J122" ca="1">IFERROR(IF(AND(MID(D122,1,2)&lt;&gt;"22",E122&lt;&gt;""),"Die angegebene wirtschaftliche Einheit ist kein Gebäude!",IF(INDEX('Wirtschaftliche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row>
    <row r="123" spans="2:10"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IF(B123&lt;&gt;"",COUNTIF($B$6:$B123,"&lt;&gt;"),"")</f>
        <v/>
      </c>
      <c r="F123" s="137"/>
      <c r="G123" s="138"/>
      <c r="H123" s="139"/>
      <c r="I123" s="139"/>
      <c r="J123" s="44" t="str" cm="1">
        <f t="array" aca="1" ref="J123" ca="1">IFERROR(IF(AND(MID(D123,1,2)&lt;&gt;"22",E123&lt;&gt;""),"Die angegebene wirtschaftliche Einheit ist kein Gebäude!",IF(INDEX('Wirtschaftliche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row>
    <row r="124" spans="2:10"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IF(B124&lt;&gt;"",COUNTIF($B$6:$B124,"&lt;&gt;"),"")</f>
        <v/>
      </c>
      <c r="F124" s="137"/>
      <c r="G124" s="138"/>
      <c r="H124" s="139"/>
      <c r="I124" s="139"/>
      <c r="J124" s="44" t="str" cm="1">
        <f t="array" aca="1" ref="J124" ca="1">IFERROR(IF(AND(MID(D124,1,2)&lt;&gt;"22",E124&lt;&gt;""),"Die angegebene wirtschaftliche Einheit ist kein Gebäude!",IF(INDEX('Wirtschaftliche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row>
    <row r="125" spans="2:10"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IF(B125&lt;&gt;"",COUNTIF($B$6:$B125,"&lt;&gt;"),"")</f>
        <v/>
      </c>
      <c r="F125" s="137"/>
      <c r="G125" s="138"/>
      <c r="H125" s="139"/>
      <c r="I125" s="139"/>
      <c r="J125" s="44" t="str" cm="1">
        <f t="array" aca="1" ref="J125" ca="1">IFERROR(IF(AND(MID(D125,1,2)&lt;&gt;"22",E125&lt;&gt;""),"Die angegebene wirtschaftliche Einheit ist kein Gebäude!",IF(INDEX('Wirtschaftliche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row>
    <row r="126" spans="2:10"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IF(B126&lt;&gt;"",COUNTIF($B$6:$B126,"&lt;&gt;"),"")</f>
        <v/>
      </c>
      <c r="F126" s="137"/>
      <c r="G126" s="138"/>
      <c r="H126" s="139"/>
      <c r="I126" s="139"/>
      <c r="J126" s="44" t="str" cm="1">
        <f t="array" aca="1" ref="J126" ca="1">IFERROR(IF(AND(MID(D126,1,2)&lt;&gt;"22",E126&lt;&gt;""),"Die angegebene wirtschaftliche Einheit ist kein Gebäude!",IF(INDEX('Wirtschaftliche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row>
    <row r="127" spans="2:10"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IF(B127&lt;&gt;"",COUNTIF($B$6:$B127,"&lt;&gt;"),"")</f>
        <v/>
      </c>
      <c r="F127" s="137"/>
      <c r="G127" s="138"/>
      <c r="H127" s="139"/>
      <c r="I127" s="139"/>
      <c r="J127" s="44" t="str" cm="1">
        <f t="array" aca="1" ref="J127" ca="1">IFERROR(IF(AND(MID(D127,1,2)&lt;&gt;"22",E127&lt;&gt;""),"Die angegebene wirtschaftliche Einheit ist kein Gebäude!",IF(INDEX('Wirtschaftliche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row>
    <row r="128" spans="2:10"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IF(B128&lt;&gt;"",COUNTIF($B$6:$B128,"&lt;&gt;"),"")</f>
        <v/>
      </c>
      <c r="F128" s="137"/>
      <c r="G128" s="138"/>
      <c r="H128" s="139"/>
      <c r="I128" s="139"/>
      <c r="J128" s="44" t="str" cm="1">
        <f t="array" aca="1" ref="J128" ca="1">IFERROR(IF(AND(MID(D128,1,2)&lt;&gt;"22",E128&lt;&gt;""),"Die angegebene wirtschaftliche Einheit ist kein Gebäude!",IF(INDEX('Wirtschaftliche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row>
    <row r="129" spans="2:10"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IF(B129&lt;&gt;"",COUNTIF($B$6:$B129,"&lt;&gt;"),"")</f>
        <v/>
      </c>
      <c r="F129" s="137"/>
      <c r="G129" s="138"/>
      <c r="H129" s="139"/>
      <c r="I129" s="139"/>
      <c r="J129" s="44" t="str" cm="1">
        <f t="array" aca="1" ref="J129" ca="1">IFERROR(IF(AND(MID(D129,1,2)&lt;&gt;"22",E129&lt;&gt;""),"Die angegebene wirtschaftliche Einheit ist kein Gebäude!",IF(INDEX('Wirtschaftliche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row>
    <row r="130" spans="2:10"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IF(B130&lt;&gt;"",COUNTIF($B$6:$B130,"&lt;&gt;"),"")</f>
        <v/>
      </c>
      <c r="F130" s="137"/>
      <c r="G130" s="138"/>
      <c r="H130" s="139"/>
      <c r="I130" s="139"/>
      <c r="J130" s="44" t="str" cm="1">
        <f t="array" aca="1" ref="J130" ca="1">IFERROR(IF(AND(MID(D130,1,2)&lt;&gt;"22",E130&lt;&gt;""),"Die angegebene wirtschaftliche Einheit ist kein Gebäude!",IF(INDEX('Wirtschaftliche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row>
    <row r="131" spans="2:10"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IF(B131&lt;&gt;"",COUNTIF($B$6:$B131,"&lt;&gt;"),"")</f>
        <v/>
      </c>
      <c r="F131" s="137"/>
      <c r="G131" s="138"/>
      <c r="H131" s="139"/>
      <c r="I131" s="139"/>
      <c r="J131" s="44" t="str" cm="1">
        <f t="array" aca="1" ref="J131" ca="1">IFERROR(IF(AND(MID(D131,1,2)&lt;&gt;"22",E131&lt;&gt;""),"Die angegebene wirtschaftliche Einheit ist kein Gebäude!",IF(INDEX('Wirtschaftliche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row>
    <row r="132" spans="2:10"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IF(B132&lt;&gt;"",COUNTIF($B$6:$B132,"&lt;&gt;"),"")</f>
        <v/>
      </c>
      <c r="F132" s="137"/>
      <c r="G132" s="138"/>
      <c r="H132" s="139"/>
      <c r="I132" s="139"/>
      <c r="J132" s="44" t="str" cm="1">
        <f t="array" aca="1" ref="J132" ca="1">IFERROR(IF(AND(MID(D132,1,2)&lt;&gt;"22",E132&lt;&gt;""),"Die angegebene wirtschaftliche Einheit ist kein Gebäude!",IF(INDEX('Wirtschaftliche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row>
    <row r="133" spans="2:10"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IF(B133&lt;&gt;"",COUNTIF($B$6:$B133,"&lt;&gt;"),"")</f>
        <v/>
      </c>
      <c r="F133" s="137"/>
      <c r="G133" s="138"/>
      <c r="H133" s="139"/>
      <c r="I133" s="139"/>
      <c r="J133" s="44" t="str" cm="1">
        <f t="array" aca="1" ref="J133" ca="1">IFERROR(IF(AND(MID(D133,1,2)&lt;&gt;"22",E133&lt;&gt;""),"Die angegebene wirtschaftliche Einheit ist kein Gebäude!",IF(INDEX('Wirtschaftliche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row>
    <row r="134" spans="2:10"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IF(B134&lt;&gt;"",COUNTIF($B$6:$B134,"&lt;&gt;"),"")</f>
        <v/>
      </c>
      <c r="F134" s="137"/>
      <c r="G134" s="138"/>
      <c r="H134" s="139"/>
      <c r="I134" s="139"/>
      <c r="J134" s="44" t="str" cm="1">
        <f t="array" aca="1" ref="J134" ca="1">IFERROR(IF(AND(MID(D134,1,2)&lt;&gt;"22",E134&lt;&gt;""),"Die angegebene wirtschaftliche Einheit ist kein Gebäude!",IF(INDEX('Wirtschaftliche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row>
    <row r="135" spans="2:10"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IF(B135&lt;&gt;"",COUNTIF($B$6:$B135,"&lt;&gt;"),"")</f>
        <v/>
      </c>
      <c r="F135" s="137"/>
      <c r="G135" s="138"/>
      <c r="H135" s="139"/>
      <c r="I135" s="139"/>
      <c r="J135" s="44" t="str" cm="1">
        <f t="array" aca="1" ref="J135" ca="1">IFERROR(IF(AND(MID(D135,1,2)&lt;&gt;"22",E135&lt;&gt;""),"Die angegebene wirtschaftliche Einheit ist kein Gebäude!",IF(INDEX('Wirtschaftliche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row>
    <row r="136" spans="2:10"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IF(B136&lt;&gt;"",COUNTIF($B$6:$B136,"&lt;&gt;"),"")</f>
        <v/>
      </c>
      <c r="F136" s="137"/>
      <c r="G136" s="138"/>
      <c r="H136" s="139"/>
      <c r="I136" s="139"/>
      <c r="J136" s="44" t="str" cm="1">
        <f t="array" aca="1" ref="J136" ca="1">IFERROR(IF(AND(MID(D136,1,2)&lt;&gt;"22",E136&lt;&gt;""),"Die angegebene wirtschaftliche Einheit ist kein Gebäude!",IF(INDEX('Wirtschaftliche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row>
    <row r="137" spans="2:10"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IF(B137&lt;&gt;"",COUNTIF($B$6:$B137,"&lt;&gt;"),"")</f>
        <v/>
      </c>
      <c r="F137" s="137"/>
      <c r="G137" s="138"/>
      <c r="H137" s="139"/>
      <c r="I137" s="139"/>
      <c r="J137" s="44" t="str" cm="1">
        <f t="array" aca="1" ref="J137" ca="1">IFERROR(IF(AND(MID(D137,1,2)&lt;&gt;"22",E137&lt;&gt;""),"Die angegebene wirtschaftliche Einheit ist kein Gebäude!",IF(INDEX('Wirtschaftliche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row>
    <row r="138" spans="2:10"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IF(B138&lt;&gt;"",COUNTIF($B$6:$B138,"&lt;&gt;"),"")</f>
        <v/>
      </c>
      <c r="F138" s="137"/>
      <c r="G138" s="138"/>
      <c r="H138" s="139"/>
      <c r="I138" s="139"/>
      <c r="J138" s="44" t="str" cm="1">
        <f t="array" aca="1" ref="J138" ca="1">IFERROR(IF(AND(MID(D138,1,2)&lt;&gt;"22",E138&lt;&gt;""),"Die angegebene wirtschaftliche Einheit ist kein Gebäude!",IF(INDEX('Wirtschaftliche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row>
    <row r="139" spans="2:10"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IF(B139&lt;&gt;"",COUNTIF($B$6:$B139,"&lt;&gt;"),"")</f>
        <v/>
      </c>
      <c r="F139" s="137"/>
      <c r="G139" s="138"/>
      <c r="H139" s="139"/>
      <c r="I139" s="139"/>
      <c r="J139" s="44" t="str" cm="1">
        <f t="array" aca="1" ref="J139" ca="1">IFERROR(IF(AND(MID(D139,1,2)&lt;&gt;"22",E139&lt;&gt;""),"Die angegebene wirtschaftliche Einheit ist kein Gebäude!",IF(INDEX('Wirtschaftliche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row>
    <row r="140" spans="2:10"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IF(B140&lt;&gt;"",COUNTIF($B$6:$B140,"&lt;&gt;"),"")</f>
        <v/>
      </c>
      <c r="F140" s="137"/>
      <c r="G140" s="138"/>
      <c r="H140" s="139"/>
      <c r="I140" s="139"/>
      <c r="J140" s="44" t="str" cm="1">
        <f t="array" aca="1" ref="J140" ca="1">IFERROR(IF(AND(MID(D140,1,2)&lt;&gt;"22",E140&lt;&gt;""),"Die angegebene wirtschaftliche Einheit ist kein Gebäude!",IF(INDEX('Wirtschaftliche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row>
    <row r="141" spans="2:10"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IF(B141&lt;&gt;"",COUNTIF($B$6:$B141,"&lt;&gt;"),"")</f>
        <v/>
      </c>
      <c r="F141" s="137"/>
      <c r="G141" s="138"/>
      <c r="H141" s="139"/>
      <c r="I141" s="139"/>
      <c r="J141" s="44" t="str" cm="1">
        <f t="array" aca="1" ref="J141" ca="1">IFERROR(IF(AND(MID(D141,1,2)&lt;&gt;"22",E141&lt;&gt;""),"Die angegebene wirtschaftliche Einheit ist kein Gebäude!",IF(INDEX('Wirtschaftliche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row>
    <row r="142" spans="2:10"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IF(B142&lt;&gt;"",COUNTIF($B$6:$B142,"&lt;&gt;"),"")</f>
        <v/>
      </c>
      <c r="F142" s="137"/>
      <c r="G142" s="138"/>
      <c r="H142" s="139"/>
      <c r="I142" s="139"/>
      <c r="J142" s="44" t="str" cm="1">
        <f t="array" aca="1" ref="J142" ca="1">IFERROR(IF(AND(MID(D142,1,2)&lt;&gt;"22",E142&lt;&gt;""),"Die angegebene wirtschaftliche Einheit ist kein Gebäude!",IF(INDEX('Wirtschaftliche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row>
    <row r="143" spans="2:10"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IF(B143&lt;&gt;"",COUNTIF($B$6:$B143,"&lt;&gt;"),"")</f>
        <v/>
      </c>
      <c r="F143" s="137"/>
      <c r="G143" s="138"/>
      <c r="H143" s="139"/>
      <c r="I143" s="139"/>
      <c r="J143" s="44" t="str" cm="1">
        <f t="array" aca="1" ref="J143" ca="1">IFERROR(IF(AND(MID(D143,1,2)&lt;&gt;"22",E143&lt;&gt;""),"Die angegebene wirtschaftliche Einheit ist kein Gebäude!",IF(INDEX('Wirtschaftliche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row>
    <row r="144" spans="2:10"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IF(B144&lt;&gt;"",COUNTIF($B$6:$B144,"&lt;&gt;"),"")</f>
        <v/>
      </c>
      <c r="F144" s="137"/>
      <c r="G144" s="138"/>
      <c r="H144" s="139"/>
      <c r="I144" s="139"/>
      <c r="J144" s="44" t="str" cm="1">
        <f t="array" aca="1" ref="J144" ca="1">IFERROR(IF(AND(MID(D144,1,2)&lt;&gt;"22",E144&lt;&gt;""),"Die angegebene wirtschaftliche Einheit ist kein Gebäude!",IF(INDEX('Wirtschaftliche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row>
    <row r="145" spans="2:10"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IF(B145&lt;&gt;"",COUNTIF($B$6:$B145,"&lt;&gt;"),"")</f>
        <v/>
      </c>
      <c r="F145" s="137"/>
      <c r="G145" s="138"/>
      <c r="H145" s="139"/>
      <c r="I145" s="139"/>
      <c r="J145" s="44" t="str" cm="1">
        <f t="array" aca="1" ref="J145" ca="1">IFERROR(IF(AND(MID(D145,1,2)&lt;&gt;"22",E145&lt;&gt;""),"Die angegebene wirtschaftliche Einheit ist kein Gebäude!",IF(INDEX('Wirtschaftliche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row>
    <row r="146" spans="2:10"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IF(B146&lt;&gt;"",COUNTIF($B$6:$B146,"&lt;&gt;"),"")</f>
        <v/>
      </c>
      <c r="F146" s="137"/>
      <c r="G146" s="138"/>
      <c r="H146" s="139"/>
      <c r="I146" s="139"/>
      <c r="J146" s="44" t="str" cm="1">
        <f t="array" aca="1" ref="J146" ca="1">IFERROR(IF(AND(MID(D146,1,2)&lt;&gt;"22",E146&lt;&gt;""),"Die angegebene wirtschaftliche Einheit ist kein Gebäude!",IF(INDEX('Wirtschaftliche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row>
    <row r="147" spans="2:10"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IF(B147&lt;&gt;"",COUNTIF($B$6:$B147,"&lt;&gt;"),"")</f>
        <v/>
      </c>
      <c r="F147" s="137"/>
      <c r="G147" s="138"/>
      <c r="H147" s="139"/>
      <c r="I147" s="139"/>
      <c r="J147" s="44" t="str" cm="1">
        <f t="array" aca="1" ref="J147" ca="1">IFERROR(IF(AND(MID(D147,1,2)&lt;&gt;"22",E147&lt;&gt;""),"Die angegebene wirtschaftliche Einheit ist kein Gebäude!",IF(INDEX('Wirtschaftliche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row>
    <row r="148" spans="2:10"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IF(B148&lt;&gt;"",COUNTIF($B$6:$B148,"&lt;&gt;"),"")</f>
        <v/>
      </c>
      <c r="F148" s="137"/>
      <c r="G148" s="138"/>
      <c r="H148" s="139"/>
      <c r="I148" s="139"/>
      <c r="J148" s="44" t="str" cm="1">
        <f t="array" aca="1" ref="J148" ca="1">IFERROR(IF(AND(MID(D148,1,2)&lt;&gt;"22",E148&lt;&gt;""),"Die angegebene wirtschaftliche Einheit ist kein Gebäude!",IF(INDEX('Wirtschaftliche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row>
    <row r="149" spans="2:10"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IF(B149&lt;&gt;"",COUNTIF($B$6:$B149,"&lt;&gt;"),"")</f>
        <v/>
      </c>
      <c r="F149" s="137"/>
      <c r="G149" s="138"/>
      <c r="H149" s="139"/>
      <c r="I149" s="139"/>
      <c r="J149" s="44" t="str" cm="1">
        <f t="array" aca="1" ref="J149" ca="1">IFERROR(IF(AND(MID(D149,1,2)&lt;&gt;"22",E149&lt;&gt;""),"Die angegebene wirtschaftliche Einheit ist kein Gebäude!",IF(INDEX('Wirtschaftliche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row>
    <row r="150" spans="2:10"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IF(B150&lt;&gt;"",COUNTIF($B$6:$B150,"&lt;&gt;"),"")</f>
        <v/>
      </c>
      <c r="F150" s="137"/>
      <c r="G150" s="138"/>
      <c r="H150" s="139"/>
      <c r="I150" s="139"/>
      <c r="J150" s="44" t="str" cm="1">
        <f t="array" aca="1" ref="J150" ca="1">IFERROR(IF(AND(MID(D150,1,2)&lt;&gt;"22",E150&lt;&gt;""),"Die angegebene wirtschaftliche Einheit ist kein Gebäude!",IF(INDEX('Wirtschaftliche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row>
    <row r="151" spans="2:10"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IF(B151&lt;&gt;"",COUNTIF($B$6:$B151,"&lt;&gt;"),"")</f>
        <v/>
      </c>
      <c r="F151" s="137"/>
      <c r="G151" s="138"/>
      <c r="H151" s="139"/>
      <c r="I151" s="139"/>
      <c r="J151" s="44" t="str" cm="1">
        <f t="array" aca="1" ref="J151" ca="1">IFERROR(IF(AND(MID(D151,1,2)&lt;&gt;"22",E151&lt;&gt;""),"Die angegebene wirtschaftliche Einheit ist kein Gebäude!",IF(INDEX('Wirtschaftliche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row>
    <row r="152" spans="2:10"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IF(B152&lt;&gt;"",COUNTIF($B$6:$B152,"&lt;&gt;"),"")</f>
        <v/>
      </c>
      <c r="F152" s="137"/>
      <c r="G152" s="138"/>
      <c r="H152" s="139"/>
      <c r="I152" s="139"/>
      <c r="J152" s="44" t="str" cm="1">
        <f t="array" aca="1" ref="J152" ca="1">IFERROR(IF(AND(MID(D152,1,2)&lt;&gt;"22",E152&lt;&gt;""),"Die angegebene wirtschaftliche Einheit ist kein Gebäude!",IF(INDEX('Wirtschaftliche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row>
    <row r="153" spans="2:10"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IF(B153&lt;&gt;"",COUNTIF($B$6:$B153,"&lt;&gt;"),"")</f>
        <v/>
      </c>
      <c r="F153" s="137"/>
      <c r="G153" s="138"/>
      <c r="H153" s="139"/>
      <c r="I153" s="139"/>
      <c r="J153" s="44" t="str" cm="1">
        <f t="array" aca="1" ref="J153" ca="1">IFERROR(IF(AND(MID(D153,1,2)&lt;&gt;"22",E153&lt;&gt;""),"Die angegebene wirtschaftliche Einheit ist kein Gebäude!",IF(INDEX('Wirtschaftliche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row>
    <row r="154" spans="2:10"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IF(B154&lt;&gt;"",COUNTIF($B$6:$B154,"&lt;&gt;"),"")</f>
        <v/>
      </c>
      <c r="F154" s="137"/>
      <c r="G154" s="138"/>
      <c r="H154" s="139"/>
      <c r="I154" s="139"/>
      <c r="J154" s="44" t="str" cm="1">
        <f t="array" aca="1" ref="J154" ca="1">IFERROR(IF(AND(MID(D154,1,2)&lt;&gt;"22",E154&lt;&gt;""),"Die angegebene wirtschaftliche Einheit ist kein Gebäude!",IF(INDEX('Wirtschaftliche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row>
    <row r="155" spans="2:10"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IF(B155&lt;&gt;"",COUNTIF($B$6:$B155,"&lt;&gt;"),"")</f>
        <v/>
      </c>
      <c r="F155" s="137"/>
      <c r="G155" s="138"/>
      <c r="H155" s="139"/>
      <c r="I155" s="139"/>
      <c r="J155" s="44" t="str" cm="1">
        <f t="array" aca="1" ref="J155" ca="1">IFERROR(IF(AND(MID(D155,1,2)&lt;&gt;"22",E155&lt;&gt;""),"Die angegebene wirtschaftliche Einheit ist kein Gebäude!",IF(INDEX('Wirtschaftliche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row>
    <row r="156" spans="2:10"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IF(B156&lt;&gt;"",COUNTIF($B$6:$B156,"&lt;&gt;"),"")</f>
        <v/>
      </c>
      <c r="F156" s="137"/>
      <c r="G156" s="138"/>
      <c r="H156" s="139"/>
      <c r="I156" s="139"/>
      <c r="J156" s="44" t="str" cm="1">
        <f t="array" aca="1" ref="J156" ca="1">IFERROR(IF(AND(MID(D156,1,2)&lt;&gt;"22",E156&lt;&gt;""),"Die angegebene wirtschaftliche Einheit ist kein Gebäude!",IF(INDEX('Wirtschaftliche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row>
    <row r="157" spans="2:10"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IF(B157&lt;&gt;"",COUNTIF($B$6:$B157,"&lt;&gt;"),"")</f>
        <v/>
      </c>
      <c r="F157" s="137"/>
      <c r="G157" s="138"/>
      <c r="H157" s="139"/>
      <c r="I157" s="139"/>
      <c r="J157" s="44" t="str" cm="1">
        <f t="array" aca="1" ref="J157" ca="1">IFERROR(IF(AND(MID(D157,1,2)&lt;&gt;"22",E157&lt;&gt;""),"Die angegebene wirtschaftliche Einheit ist kein Gebäude!",IF(INDEX('Wirtschaftliche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row>
    <row r="158" spans="2:10"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IF(B158&lt;&gt;"",COUNTIF($B$6:$B158,"&lt;&gt;"),"")</f>
        <v/>
      </c>
      <c r="F158" s="137"/>
      <c r="G158" s="138"/>
      <c r="H158" s="139"/>
      <c r="I158" s="139"/>
      <c r="J158" s="44" t="str" cm="1">
        <f t="array" aca="1" ref="J158" ca="1">IFERROR(IF(AND(MID(D158,1,2)&lt;&gt;"22",E158&lt;&gt;""),"Die angegebene wirtschaftliche Einheit ist kein Gebäude!",IF(INDEX('Wirtschaftliche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row>
    <row r="159" spans="2:10"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IF(B159&lt;&gt;"",COUNTIF($B$6:$B159,"&lt;&gt;"),"")</f>
        <v/>
      </c>
      <c r="F159" s="137"/>
      <c r="G159" s="138"/>
      <c r="H159" s="139"/>
      <c r="I159" s="139"/>
      <c r="J159" s="44" t="str" cm="1">
        <f t="array" aca="1" ref="J159" ca="1">IFERROR(IF(AND(MID(D159,1,2)&lt;&gt;"22",E159&lt;&gt;""),"Die angegebene wirtschaftliche Einheit ist kein Gebäude!",IF(INDEX('Wirtschaftliche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row>
    <row r="160" spans="2:10"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IF(B160&lt;&gt;"",COUNTIF($B$6:$B160,"&lt;&gt;"),"")</f>
        <v/>
      </c>
      <c r="F160" s="137"/>
      <c r="G160" s="138"/>
      <c r="H160" s="139"/>
      <c r="I160" s="139"/>
      <c r="J160" s="44" t="str" cm="1">
        <f t="array" aca="1" ref="J160" ca="1">IFERROR(IF(AND(MID(D160,1,2)&lt;&gt;"22",E160&lt;&gt;""),"Die angegebene wirtschaftliche Einheit ist kein Gebäude!",IF(INDEX('Wirtschaftliche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row>
    <row r="161" spans="2:10"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IF(B161&lt;&gt;"",COUNTIF($B$6:$B161,"&lt;&gt;"),"")</f>
        <v/>
      </c>
      <c r="F161" s="137"/>
      <c r="G161" s="138"/>
      <c r="H161" s="139"/>
      <c r="I161" s="139"/>
      <c r="J161" s="44" t="str" cm="1">
        <f t="array" aca="1" ref="J161" ca="1">IFERROR(IF(AND(MID(D161,1,2)&lt;&gt;"22",E161&lt;&gt;""),"Die angegebene wirtschaftliche Einheit ist kein Gebäude!",IF(INDEX('Wirtschaftliche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row>
    <row r="162" spans="2:10"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IF(B162&lt;&gt;"",COUNTIF($B$6:$B162,"&lt;&gt;"),"")</f>
        <v/>
      </c>
      <c r="F162" s="137"/>
      <c r="G162" s="138"/>
      <c r="H162" s="139"/>
      <c r="I162" s="139"/>
      <c r="J162" s="44" t="str" cm="1">
        <f t="array" aca="1" ref="J162" ca="1">IFERROR(IF(AND(MID(D162,1,2)&lt;&gt;"22",E162&lt;&gt;""),"Die angegebene wirtschaftliche Einheit ist kein Gebäude!",IF(INDEX('Wirtschaftliche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row>
    <row r="163" spans="2:10"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IF(B163&lt;&gt;"",COUNTIF($B$6:$B163,"&lt;&gt;"),"")</f>
        <v/>
      </c>
      <c r="F163" s="137"/>
      <c r="G163" s="138"/>
      <c r="H163" s="139"/>
      <c r="I163" s="139"/>
      <c r="J163" s="44" t="str" cm="1">
        <f t="array" aca="1" ref="J163" ca="1">IFERROR(IF(AND(MID(D163,1,2)&lt;&gt;"22",E163&lt;&gt;""),"Die angegebene wirtschaftliche Einheit ist kein Gebäude!",IF(INDEX('Wirtschaftliche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row>
    <row r="164" spans="2:10"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IF(B164&lt;&gt;"",COUNTIF($B$6:$B164,"&lt;&gt;"),"")</f>
        <v/>
      </c>
      <c r="F164" s="137"/>
      <c r="G164" s="138"/>
      <c r="H164" s="139"/>
      <c r="I164" s="139"/>
      <c r="J164" s="44" t="str" cm="1">
        <f t="array" aca="1" ref="J164" ca="1">IFERROR(IF(AND(MID(D164,1,2)&lt;&gt;"22",E164&lt;&gt;""),"Die angegebene wirtschaftliche Einheit ist kein Gebäude!",IF(INDEX('Wirtschaftliche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row>
    <row r="165" spans="2:10"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IF(B165&lt;&gt;"",COUNTIF($B$6:$B165,"&lt;&gt;"),"")</f>
        <v/>
      </c>
      <c r="F165" s="137"/>
      <c r="G165" s="138"/>
      <c r="H165" s="139"/>
      <c r="I165" s="139"/>
      <c r="J165" s="44" t="str" cm="1">
        <f t="array" aca="1" ref="J165" ca="1">IFERROR(IF(AND(MID(D165,1,2)&lt;&gt;"22",E165&lt;&gt;""),"Die angegebene wirtschaftliche Einheit ist kein Gebäude!",IF(INDEX('Wirtschaftliche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row>
    <row r="166" spans="2:10"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IF(B166&lt;&gt;"",COUNTIF($B$6:$B166,"&lt;&gt;"),"")</f>
        <v/>
      </c>
      <c r="F166" s="137"/>
      <c r="G166" s="138"/>
      <c r="H166" s="139"/>
      <c r="I166" s="139"/>
      <c r="J166" s="44" t="str" cm="1">
        <f t="array" aca="1" ref="J166" ca="1">IFERROR(IF(AND(MID(D166,1,2)&lt;&gt;"22",E166&lt;&gt;""),"Die angegebene wirtschaftliche Einheit ist kein Gebäude!",IF(INDEX('Wirtschaftliche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row>
    <row r="167" spans="2:10"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IF(B167&lt;&gt;"",COUNTIF($B$6:$B167,"&lt;&gt;"),"")</f>
        <v/>
      </c>
      <c r="F167" s="137"/>
      <c r="G167" s="138"/>
      <c r="H167" s="139"/>
      <c r="I167" s="139"/>
      <c r="J167" s="44" t="str" cm="1">
        <f t="array" aca="1" ref="J167" ca="1">IFERROR(IF(AND(MID(D167,1,2)&lt;&gt;"22",E167&lt;&gt;""),"Die angegebene wirtschaftliche Einheit ist kein Gebäude!",IF(INDEX('Wirtschaftliche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row>
    <row r="168" spans="2:10"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IF(B168&lt;&gt;"",COUNTIF($B$6:$B168,"&lt;&gt;"),"")</f>
        <v/>
      </c>
      <c r="F168" s="137"/>
      <c r="G168" s="138"/>
      <c r="H168" s="139"/>
      <c r="I168" s="139"/>
      <c r="J168" s="44" t="str" cm="1">
        <f t="array" aca="1" ref="J168" ca="1">IFERROR(IF(AND(MID(D168,1,2)&lt;&gt;"22",E168&lt;&gt;""),"Die angegebene wirtschaftliche Einheit ist kein Gebäude!",IF(INDEX('Wirtschaftliche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row>
    <row r="169" spans="2:10"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IF(B169&lt;&gt;"",COUNTIF($B$6:$B169,"&lt;&gt;"),"")</f>
        <v/>
      </c>
      <c r="F169" s="137"/>
      <c r="G169" s="138"/>
      <c r="H169" s="139"/>
      <c r="I169" s="139"/>
      <c r="J169" s="44" t="str" cm="1">
        <f t="array" aca="1" ref="J169" ca="1">IFERROR(IF(AND(MID(D169,1,2)&lt;&gt;"22",E169&lt;&gt;""),"Die angegebene wirtschaftliche Einheit ist kein Gebäude!",IF(INDEX('Wirtschaftliche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row>
    <row r="170" spans="2:10"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IF(B170&lt;&gt;"",COUNTIF($B$6:$B170,"&lt;&gt;"),"")</f>
        <v/>
      </c>
      <c r="F170" s="137"/>
      <c r="G170" s="138"/>
      <c r="H170" s="139"/>
      <c r="I170" s="139"/>
      <c r="J170" s="44" t="str" cm="1">
        <f t="array" aca="1" ref="J170" ca="1">IFERROR(IF(AND(MID(D170,1,2)&lt;&gt;"22",E170&lt;&gt;""),"Die angegebene wirtschaftliche Einheit ist kein Gebäude!",IF(INDEX('Wirtschaftliche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row>
    <row r="171" spans="2:10"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IF(B171&lt;&gt;"",COUNTIF($B$6:$B171,"&lt;&gt;"),"")</f>
        <v/>
      </c>
      <c r="F171" s="137"/>
      <c r="G171" s="138"/>
      <c r="H171" s="139"/>
      <c r="I171" s="139"/>
      <c r="J171" s="44" t="str" cm="1">
        <f t="array" aca="1" ref="J171" ca="1">IFERROR(IF(AND(MID(D171,1,2)&lt;&gt;"22",E171&lt;&gt;""),"Die angegebene wirtschaftliche Einheit ist kein Gebäude!",IF(INDEX('Wirtschaftliche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row>
    <row r="172" spans="2:10"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IF(B172&lt;&gt;"",COUNTIF($B$6:$B172,"&lt;&gt;"),"")</f>
        <v/>
      </c>
      <c r="F172" s="137"/>
      <c r="G172" s="138"/>
      <c r="H172" s="139"/>
      <c r="I172" s="139"/>
      <c r="J172" s="44" t="str" cm="1">
        <f t="array" aca="1" ref="J172" ca="1">IFERROR(IF(AND(MID(D172,1,2)&lt;&gt;"22",E172&lt;&gt;""),"Die angegebene wirtschaftliche Einheit ist kein Gebäude!",IF(INDEX('Wirtschaftliche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row>
    <row r="173" spans="2:10"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IF(B173&lt;&gt;"",COUNTIF($B$6:$B173,"&lt;&gt;"),"")</f>
        <v/>
      </c>
      <c r="F173" s="137"/>
      <c r="G173" s="138"/>
      <c r="H173" s="139"/>
      <c r="I173" s="139"/>
      <c r="J173" s="44" t="str" cm="1">
        <f t="array" aca="1" ref="J173" ca="1">IFERROR(IF(AND(MID(D173,1,2)&lt;&gt;"22",E173&lt;&gt;""),"Die angegebene wirtschaftliche Einheit ist kein Gebäude!",IF(INDEX('Wirtschaftliche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row>
    <row r="174" spans="2:10"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IF(B174&lt;&gt;"",COUNTIF($B$6:$B174,"&lt;&gt;"),"")</f>
        <v/>
      </c>
      <c r="F174" s="137"/>
      <c r="G174" s="138"/>
      <c r="H174" s="139"/>
      <c r="I174" s="139"/>
      <c r="J174" s="44" t="str" cm="1">
        <f t="array" aca="1" ref="J174" ca="1">IFERROR(IF(AND(MID(D174,1,2)&lt;&gt;"22",E174&lt;&gt;""),"Die angegebene wirtschaftliche Einheit ist kein Gebäude!",IF(INDEX('Wirtschaftliche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row>
    <row r="175" spans="2:10"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IF(B175&lt;&gt;"",COUNTIF($B$6:$B175,"&lt;&gt;"),"")</f>
        <v/>
      </c>
      <c r="F175" s="137"/>
      <c r="G175" s="138"/>
      <c r="H175" s="139"/>
      <c r="I175" s="139"/>
      <c r="J175" s="44" t="str" cm="1">
        <f t="array" aca="1" ref="J175" ca="1">IFERROR(IF(AND(MID(D175,1,2)&lt;&gt;"22",E175&lt;&gt;""),"Die angegebene wirtschaftliche Einheit ist kein Gebäude!",IF(INDEX('Wirtschaftliche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row>
    <row r="176" spans="2:10"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IF(B176&lt;&gt;"",COUNTIF($B$6:$B176,"&lt;&gt;"),"")</f>
        <v/>
      </c>
      <c r="F176" s="137"/>
      <c r="G176" s="138"/>
      <c r="H176" s="139"/>
      <c r="I176" s="139"/>
      <c r="J176" s="44" t="str" cm="1">
        <f t="array" aca="1" ref="J176" ca="1">IFERROR(IF(AND(MID(D176,1,2)&lt;&gt;"22",E176&lt;&gt;""),"Die angegebene wirtschaftliche Einheit ist kein Gebäude!",IF(INDEX('Wirtschaftliche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row>
    <row r="177" spans="2:10"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IF(B177&lt;&gt;"",COUNTIF($B$6:$B177,"&lt;&gt;"),"")</f>
        <v/>
      </c>
      <c r="F177" s="137"/>
      <c r="G177" s="138"/>
      <c r="H177" s="139"/>
      <c r="I177" s="139"/>
      <c r="J177" s="44" t="str" cm="1">
        <f t="array" aca="1" ref="J177" ca="1">IFERROR(IF(AND(MID(D177,1,2)&lt;&gt;"22",E177&lt;&gt;""),"Die angegebene wirtschaftliche Einheit ist kein Gebäude!",IF(INDEX('Wirtschaftliche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row>
    <row r="178" spans="2:10"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IF(B178&lt;&gt;"",COUNTIF($B$6:$B178,"&lt;&gt;"),"")</f>
        <v/>
      </c>
      <c r="F178" s="137"/>
      <c r="G178" s="138"/>
      <c r="H178" s="139"/>
      <c r="I178" s="139"/>
      <c r="J178" s="44" t="str" cm="1">
        <f t="array" aca="1" ref="J178" ca="1">IFERROR(IF(AND(MID(D178,1,2)&lt;&gt;"22",E178&lt;&gt;""),"Die angegebene wirtschaftliche Einheit ist kein Gebäude!",IF(INDEX('Wirtschaftliche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row>
    <row r="179" spans="2:10"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IF(B179&lt;&gt;"",COUNTIF($B$6:$B179,"&lt;&gt;"),"")</f>
        <v/>
      </c>
      <c r="F179" s="137"/>
      <c r="G179" s="138"/>
      <c r="H179" s="139"/>
      <c r="I179" s="139"/>
      <c r="J179" s="44" t="str" cm="1">
        <f t="array" aca="1" ref="J179" ca="1">IFERROR(IF(AND(MID(D179,1,2)&lt;&gt;"22",E179&lt;&gt;""),"Die angegebene wirtschaftliche Einheit ist kein Gebäude!",IF(INDEX('Wirtschaftliche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row>
    <row r="180" spans="2:10"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IF(B180&lt;&gt;"",COUNTIF($B$6:$B180,"&lt;&gt;"),"")</f>
        <v/>
      </c>
      <c r="F180" s="137"/>
      <c r="G180" s="138"/>
      <c r="H180" s="139"/>
      <c r="I180" s="139"/>
      <c r="J180" s="44" t="str" cm="1">
        <f t="array" aca="1" ref="J180" ca="1">IFERROR(IF(AND(MID(D180,1,2)&lt;&gt;"22",E180&lt;&gt;""),"Die angegebene wirtschaftliche Einheit ist kein Gebäude!",IF(INDEX('Wirtschaftliche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row>
    <row r="181" spans="2:10"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IF(B181&lt;&gt;"",COUNTIF($B$6:$B181,"&lt;&gt;"),"")</f>
        <v/>
      </c>
      <c r="F181" s="137"/>
      <c r="G181" s="138"/>
      <c r="H181" s="139"/>
      <c r="I181" s="139"/>
      <c r="J181" s="44" t="str" cm="1">
        <f t="array" aca="1" ref="J181" ca="1">IFERROR(IF(AND(MID(D181,1,2)&lt;&gt;"22",E181&lt;&gt;""),"Die angegebene wirtschaftliche Einheit ist kein Gebäude!",IF(INDEX('Wirtschaftliche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row>
    <row r="182" spans="2:10"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IF(B182&lt;&gt;"",COUNTIF($B$6:$B182,"&lt;&gt;"),"")</f>
        <v/>
      </c>
      <c r="F182" s="137"/>
      <c r="G182" s="138"/>
      <c r="H182" s="139"/>
      <c r="I182" s="139"/>
      <c r="J182" s="44" t="str" cm="1">
        <f t="array" aca="1" ref="J182" ca="1">IFERROR(IF(AND(MID(D182,1,2)&lt;&gt;"22",E182&lt;&gt;""),"Die angegebene wirtschaftliche Einheit ist kein Gebäude!",IF(INDEX('Wirtschaftliche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row>
    <row r="183" spans="2:10"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IF(B183&lt;&gt;"",COUNTIF($B$6:$B183,"&lt;&gt;"),"")</f>
        <v/>
      </c>
      <c r="F183" s="137"/>
      <c r="G183" s="138"/>
      <c r="H183" s="139"/>
      <c r="I183" s="139"/>
      <c r="J183" s="44" t="str" cm="1">
        <f t="array" aca="1" ref="J183" ca="1">IFERROR(IF(AND(MID(D183,1,2)&lt;&gt;"22",E183&lt;&gt;""),"Die angegebene wirtschaftliche Einheit ist kein Gebäude!",IF(INDEX('Wirtschaftliche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row>
    <row r="184" spans="2:10"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IF(B184&lt;&gt;"",COUNTIF($B$6:$B184,"&lt;&gt;"),"")</f>
        <v/>
      </c>
      <c r="F184" s="137"/>
      <c r="G184" s="138"/>
      <c r="H184" s="139"/>
      <c r="I184" s="139"/>
      <c r="J184" s="44" t="str" cm="1">
        <f t="array" aca="1" ref="J184" ca="1">IFERROR(IF(AND(MID(D184,1,2)&lt;&gt;"22",E184&lt;&gt;""),"Die angegebene wirtschaftliche Einheit ist kein Gebäude!",IF(INDEX('Wirtschaftliche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row>
    <row r="185" spans="2:10"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IF(B185&lt;&gt;"",COUNTIF($B$6:$B185,"&lt;&gt;"),"")</f>
        <v/>
      </c>
      <c r="F185" s="137"/>
      <c r="G185" s="138"/>
      <c r="H185" s="139"/>
      <c r="I185" s="139"/>
      <c r="J185" s="44" t="str" cm="1">
        <f t="array" aca="1" ref="J185" ca="1">IFERROR(IF(AND(MID(D185,1,2)&lt;&gt;"22",E185&lt;&gt;""),"Die angegebene wirtschaftliche Einheit ist kein Gebäude!",IF(INDEX('Wirtschaftliche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row>
    <row r="186" spans="2:10"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IF(B186&lt;&gt;"",COUNTIF($B$6:$B186,"&lt;&gt;"),"")</f>
        <v/>
      </c>
      <c r="F186" s="137"/>
      <c r="G186" s="138"/>
      <c r="H186" s="139"/>
      <c r="I186" s="139"/>
      <c r="J186" s="44" t="str" cm="1">
        <f t="array" aca="1" ref="J186" ca="1">IFERROR(IF(AND(MID(D186,1,2)&lt;&gt;"22",E186&lt;&gt;""),"Die angegebene wirtschaftliche Einheit ist kein Gebäude!",IF(INDEX('Wirtschaftliche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row>
    <row r="187" spans="2:10"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IF(B187&lt;&gt;"",COUNTIF($B$6:$B187,"&lt;&gt;"),"")</f>
        <v/>
      </c>
      <c r="F187" s="137"/>
      <c r="G187" s="138"/>
      <c r="H187" s="139"/>
      <c r="I187" s="139"/>
      <c r="J187" s="44" t="str" cm="1">
        <f t="array" aca="1" ref="J187" ca="1">IFERROR(IF(AND(MID(D187,1,2)&lt;&gt;"22",E187&lt;&gt;""),"Die angegebene wirtschaftliche Einheit ist kein Gebäude!",IF(INDEX('Wirtschaftliche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row>
    <row r="188" spans="2:10"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IF(B188&lt;&gt;"",COUNTIF($B$6:$B188,"&lt;&gt;"),"")</f>
        <v/>
      </c>
      <c r="F188" s="137"/>
      <c r="G188" s="138"/>
      <c r="H188" s="139"/>
      <c r="I188" s="139"/>
      <c r="J188" s="44" t="str" cm="1">
        <f t="array" aca="1" ref="J188" ca="1">IFERROR(IF(AND(MID(D188,1,2)&lt;&gt;"22",E188&lt;&gt;""),"Die angegebene wirtschaftliche Einheit ist kein Gebäude!",IF(INDEX('Wirtschaftliche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row>
    <row r="189" spans="2:10"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IF(B189&lt;&gt;"",COUNTIF($B$6:$B189,"&lt;&gt;"),"")</f>
        <v/>
      </c>
      <c r="F189" s="137"/>
      <c r="G189" s="138"/>
      <c r="H189" s="139"/>
      <c r="I189" s="139"/>
      <c r="J189" s="44" t="str" cm="1">
        <f t="array" aca="1" ref="J189" ca="1">IFERROR(IF(AND(MID(D189,1,2)&lt;&gt;"22",E189&lt;&gt;""),"Die angegebene wirtschaftliche Einheit ist kein Gebäude!",IF(INDEX('Wirtschaftliche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row>
    <row r="190" spans="2:10"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IF(B190&lt;&gt;"",COUNTIF($B$6:$B190,"&lt;&gt;"),"")</f>
        <v/>
      </c>
      <c r="F190" s="137"/>
      <c r="G190" s="138"/>
      <c r="H190" s="139"/>
      <c r="I190" s="139"/>
      <c r="J190" s="44" t="str" cm="1">
        <f t="array" aca="1" ref="J190" ca="1">IFERROR(IF(AND(MID(D190,1,2)&lt;&gt;"22",E190&lt;&gt;""),"Die angegebene wirtschaftliche Einheit ist kein Gebäude!",IF(INDEX('Wirtschaftliche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row>
    <row r="191" spans="2:10"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IF(B191&lt;&gt;"",COUNTIF($B$6:$B191,"&lt;&gt;"),"")</f>
        <v/>
      </c>
      <c r="F191" s="137"/>
      <c r="G191" s="138"/>
      <c r="H191" s="139"/>
      <c r="I191" s="139"/>
      <c r="J191" s="44" t="str" cm="1">
        <f t="array" aca="1" ref="J191" ca="1">IFERROR(IF(AND(MID(D191,1,2)&lt;&gt;"22",E191&lt;&gt;""),"Die angegebene wirtschaftliche Einheit ist kein Gebäude!",IF(INDEX('Wirtschaftliche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row>
    <row r="192" spans="2:10"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IF(B192&lt;&gt;"",COUNTIF($B$6:$B192,"&lt;&gt;"),"")</f>
        <v/>
      </c>
      <c r="F192" s="137"/>
      <c r="G192" s="138"/>
      <c r="H192" s="139"/>
      <c r="I192" s="139"/>
      <c r="J192" s="44" t="str" cm="1">
        <f t="array" aca="1" ref="J192" ca="1">IFERROR(IF(AND(MID(D192,1,2)&lt;&gt;"22",E192&lt;&gt;""),"Die angegebene wirtschaftliche Einheit ist kein Gebäude!",IF(INDEX('Wirtschaftliche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row>
    <row r="193" spans="2:10"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IF(B193&lt;&gt;"",COUNTIF($B$6:$B193,"&lt;&gt;"),"")</f>
        <v/>
      </c>
      <c r="F193" s="137"/>
      <c r="G193" s="138"/>
      <c r="H193" s="139"/>
      <c r="I193" s="139"/>
      <c r="J193" s="44" t="str" cm="1">
        <f t="array" aca="1" ref="J193" ca="1">IFERROR(IF(AND(MID(D193,1,2)&lt;&gt;"22",E193&lt;&gt;""),"Die angegebene wirtschaftliche Einheit ist kein Gebäude!",IF(INDEX('Wirtschaftliche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row>
    <row r="194" spans="2:10"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IF(B194&lt;&gt;"",COUNTIF($B$6:$B194,"&lt;&gt;"),"")</f>
        <v/>
      </c>
      <c r="F194" s="137"/>
      <c r="G194" s="138"/>
      <c r="H194" s="139"/>
      <c r="I194" s="139"/>
      <c r="J194" s="44" t="str" cm="1">
        <f t="array" aca="1" ref="J194" ca="1">IFERROR(IF(AND(MID(D194,1,2)&lt;&gt;"22",E194&lt;&gt;""),"Die angegebene wirtschaftliche Einheit ist kein Gebäude!",IF(INDEX('Wirtschaftliche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row>
    <row r="195" spans="2:10"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IF(B195&lt;&gt;"",COUNTIF($B$6:$B195,"&lt;&gt;"),"")</f>
        <v/>
      </c>
      <c r="F195" s="137"/>
      <c r="G195" s="138"/>
      <c r="H195" s="139"/>
      <c r="I195" s="139"/>
      <c r="J195" s="44" t="str" cm="1">
        <f t="array" aca="1" ref="J195" ca="1">IFERROR(IF(AND(MID(D195,1,2)&lt;&gt;"22",E195&lt;&gt;""),"Die angegebene wirtschaftliche Einheit ist kein Gebäude!",IF(INDEX('Wirtschaftliche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row>
    <row r="196" spans="2:10"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IF(B196&lt;&gt;"",COUNTIF($B$6:$B196,"&lt;&gt;"),"")</f>
        <v/>
      </c>
      <c r="F196" s="137"/>
      <c r="G196" s="138"/>
      <c r="H196" s="139"/>
      <c r="I196" s="139"/>
      <c r="J196" s="44" t="str" cm="1">
        <f t="array" aca="1" ref="J196" ca="1">IFERROR(IF(AND(MID(D196,1,2)&lt;&gt;"22",E196&lt;&gt;""),"Die angegebene wirtschaftliche Einheit ist kein Gebäude!",IF(INDEX('Wirtschaftliche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row>
    <row r="197" spans="2:10"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IF(B197&lt;&gt;"",COUNTIF($B$6:$B197,"&lt;&gt;"),"")</f>
        <v/>
      </c>
      <c r="F197" s="137"/>
      <c r="G197" s="138"/>
      <c r="H197" s="139"/>
      <c r="I197" s="139"/>
      <c r="J197" s="44" t="str" cm="1">
        <f t="array" aca="1" ref="J197" ca="1">IFERROR(IF(AND(MID(D197,1,2)&lt;&gt;"22",E197&lt;&gt;""),"Die angegebene wirtschaftliche Einheit ist kein Gebäude!",IF(INDEX('Wirtschaftliche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row>
    <row r="198" spans="2:10"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IF(B198&lt;&gt;"",COUNTIF($B$6:$B198,"&lt;&gt;"),"")</f>
        <v/>
      </c>
      <c r="F198" s="137"/>
      <c r="G198" s="138"/>
      <c r="H198" s="139"/>
      <c r="I198" s="139"/>
      <c r="J198" s="44" t="str" cm="1">
        <f t="array" aca="1" ref="J198" ca="1">IFERROR(IF(AND(MID(D198,1,2)&lt;&gt;"22",E198&lt;&gt;""),"Die angegebene wirtschaftliche Einheit ist kein Gebäude!",IF(INDEX('Wirtschaftliche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row>
    <row r="199" spans="2:10"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IF(B199&lt;&gt;"",COUNTIF($B$6:$B199,"&lt;&gt;"),"")</f>
        <v/>
      </c>
      <c r="F199" s="137"/>
      <c r="G199" s="138"/>
      <c r="H199" s="139"/>
      <c r="I199" s="139"/>
      <c r="J199" s="44" t="str" cm="1">
        <f t="array" aca="1" ref="J199" ca="1">IFERROR(IF(AND(MID(D199,1,2)&lt;&gt;"22",E199&lt;&gt;""),"Die angegebene wirtschaftliche Einheit ist kein Gebäude!",IF(INDEX('Wirtschaftliche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row>
    <row r="200" spans="2:10"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IF(B200&lt;&gt;"",COUNTIF($B$6:$B200,"&lt;&gt;"),"")</f>
        <v/>
      </c>
      <c r="F200" s="137"/>
      <c r="G200" s="138"/>
      <c r="H200" s="139"/>
      <c r="I200" s="139"/>
      <c r="J200" s="44" t="str" cm="1">
        <f t="array" aca="1" ref="J200" ca="1">IFERROR(IF(AND(MID(D200,1,2)&lt;&gt;"22",E200&lt;&gt;""),"Die angegebene wirtschaftliche Einheit ist kein Gebäude!",IF(INDEX('Wirtschaftliche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row>
    <row r="201" spans="2:10"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IF(B201&lt;&gt;"",COUNTIF($B$6:$B201,"&lt;&gt;"),"")</f>
        <v/>
      </c>
      <c r="F201" s="137"/>
      <c r="G201" s="138"/>
      <c r="H201" s="139"/>
      <c r="I201" s="139"/>
      <c r="J201" s="44" t="str" cm="1">
        <f t="array" aca="1" ref="J201" ca="1">IFERROR(IF(AND(MID(D201,1,2)&lt;&gt;"22",E201&lt;&gt;""),"Die angegebene wirtschaftliche Einheit ist kein Gebäude!",IF(INDEX('Wirtschaftliche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row>
    <row r="202" spans="2:10"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IF(B202&lt;&gt;"",COUNTIF($B$6:$B202,"&lt;&gt;"),"")</f>
        <v/>
      </c>
      <c r="F202" s="137"/>
      <c r="G202" s="138"/>
      <c r="H202" s="139"/>
      <c r="I202" s="139"/>
      <c r="J202" s="44" t="str" cm="1">
        <f t="array" aca="1" ref="J202" ca="1">IFERROR(IF(AND(MID(D202,1,2)&lt;&gt;"22",E202&lt;&gt;""),"Die angegebene wirtschaftliche Einheit ist kein Gebäude!",IF(INDEX('Wirtschaftliche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row>
    <row r="203" spans="2:10"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IF(B203&lt;&gt;"",COUNTIF($B$6:$B203,"&lt;&gt;"),"")</f>
        <v/>
      </c>
      <c r="F203" s="137"/>
      <c r="G203" s="138"/>
      <c r="H203" s="139"/>
      <c r="I203" s="139"/>
      <c r="J203" s="44" t="str" cm="1">
        <f t="array" aca="1" ref="J203" ca="1">IFERROR(IF(AND(MID(D203,1,2)&lt;&gt;"22",E203&lt;&gt;""),"Die angegebene wirtschaftliche Einheit ist kein Gebäude!",IF(INDEX('Wirtschaftliche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row>
    <row r="204" spans="2:10"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IF(B204&lt;&gt;"",COUNTIF($B$6:$B204,"&lt;&gt;"),"")</f>
        <v/>
      </c>
      <c r="F204" s="137"/>
      <c r="G204" s="138"/>
      <c r="H204" s="139"/>
      <c r="I204" s="139"/>
      <c r="J204" s="44" t="str" cm="1">
        <f t="array" aca="1" ref="J204" ca="1">IFERROR(IF(AND(MID(D204,1,2)&lt;&gt;"22",E204&lt;&gt;""),"Die angegebene wirtschaftliche Einheit ist kein Gebäude!",IF(INDEX('Wirtschaftliche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row>
    <row r="205" spans="2:10"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IF(B205&lt;&gt;"",COUNTIF($B$6:$B205,"&lt;&gt;"),"")</f>
        <v/>
      </c>
      <c r="F205" s="137"/>
      <c r="G205" s="138"/>
      <c r="H205" s="139"/>
      <c r="I205" s="139"/>
      <c r="J205" s="44" t="str" cm="1">
        <f t="array" aca="1" ref="J205" ca="1">IFERROR(IF(AND(MID(D205,1,2)&lt;&gt;"22",E205&lt;&gt;""),"Die angegebene wirtschaftliche Einheit ist kein Gebäude!",IF(INDEX('Wirtschaftliche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row>
    <row r="206" spans="2:10"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IF(B206&lt;&gt;"",COUNTIF($B$6:$B206,"&lt;&gt;"),"")</f>
        <v/>
      </c>
      <c r="F206" s="137"/>
      <c r="G206" s="138"/>
      <c r="H206" s="139"/>
      <c r="I206" s="139"/>
      <c r="J206" s="44" t="str" cm="1">
        <f t="array" aca="1" ref="J206" ca="1">IFERROR(IF(AND(MID(D206,1,2)&lt;&gt;"22",E206&lt;&gt;""),"Die angegebene wirtschaftliche Einheit ist kein Gebäude!",IF(INDEX('Wirtschaftliche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row>
    <row r="207" spans="2:10"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IF(B207&lt;&gt;"",COUNTIF($B$6:$B207,"&lt;&gt;"),"")</f>
        <v/>
      </c>
      <c r="F207" s="137"/>
      <c r="G207" s="138"/>
      <c r="H207" s="139"/>
      <c r="I207" s="139"/>
      <c r="J207" s="44" t="str" cm="1">
        <f t="array" aca="1" ref="J207" ca="1">IFERROR(IF(AND(MID(D207,1,2)&lt;&gt;"22",E207&lt;&gt;""),"Die angegebene wirtschaftliche Einheit ist kein Gebäude!",IF(INDEX('Wirtschaftliche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row>
    <row r="208" spans="2:10"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IF(B208&lt;&gt;"",COUNTIF($B$6:$B208,"&lt;&gt;"),"")</f>
        <v/>
      </c>
      <c r="F208" s="137"/>
      <c r="G208" s="138"/>
      <c r="H208" s="139"/>
      <c r="I208" s="139"/>
      <c r="J208" s="44" t="str" cm="1">
        <f t="array" aca="1" ref="J208" ca="1">IFERROR(IF(AND(MID(D208,1,2)&lt;&gt;"22",E208&lt;&gt;""),"Die angegebene wirtschaftliche Einheit ist kein Gebäude!",IF(INDEX('Wirtschaftliche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row>
    <row r="209" spans="2:10"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IF(B209&lt;&gt;"",COUNTIF($B$6:$B209,"&lt;&gt;"),"")</f>
        <v/>
      </c>
      <c r="F209" s="137"/>
      <c r="G209" s="138"/>
      <c r="H209" s="139"/>
      <c r="I209" s="139"/>
      <c r="J209" s="44" t="str" cm="1">
        <f t="array" aca="1" ref="J209" ca="1">IFERROR(IF(AND(MID(D209,1,2)&lt;&gt;"22",E209&lt;&gt;""),"Die angegebene wirtschaftliche Einheit ist kein Gebäude!",IF(INDEX('Wirtschaftliche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row>
    <row r="210" spans="2:10"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IF(B210&lt;&gt;"",COUNTIF($B$6:$B210,"&lt;&gt;"),"")</f>
        <v/>
      </c>
      <c r="F210" s="137"/>
      <c r="G210" s="138"/>
      <c r="H210" s="139"/>
      <c r="I210" s="139"/>
      <c r="J210" s="44" t="str" cm="1">
        <f t="array" aca="1" ref="J210" ca="1">IFERROR(IF(AND(MID(D210,1,2)&lt;&gt;"22",E210&lt;&gt;""),"Die angegebene wirtschaftliche Einheit ist kein Gebäude!",IF(INDEX('Wirtschaftliche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row>
    <row r="211" spans="2:10"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IF(B211&lt;&gt;"",COUNTIF($B$6:$B211,"&lt;&gt;"),"")</f>
        <v/>
      </c>
      <c r="F211" s="137"/>
      <c r="G211" s="138"/>
      <c r="H211" s="139"/>
      <c r="I211" s="139"/>
      <c r="J211" s="44" t="str" cm="1">
        <f t="array" aca="1" ref="J211" ca="1">IFERROR(IF(AND(MID(D211,1,2)&lt;&gt;"22",E211&lt;&gt;""),"Die angegebene wirtschaftliche Einheit ist kein Gebäude!",IF(INDEX('Wirtschaftliche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row>
    <row r="212" spans="2:10"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IF(B212&lt;&gt;"",COUNTIF($B$6:$B212,"&lt;&gt;"),"")</f>
        <v/>
      </c>
      <c r="F212" s="137"/>
      <c r="G212" s="138"/>
      <c r="H212" s="139"/>
      <c r="I212" s="139"/>
      <c r="J212" s="44" t="str" cm="1">
        <f t="array" aca="1" ref="J212" ca="1">IFERROR(IF(AND(MID(D212,1,2)&lt;&gt;"22",E212&lt;&gt;""),"Die angegebene wirtschaftliche Einheit ist kein Gebäude!",IF(INDEX('Wirtschaftliche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row>
    <row r="213" spans="2:10"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IF(B213&lt;&gt;"",COUNTIF($B$6:$B213,"&lt;&gt;"),"")</f>
        <v/>
      </c>
      <c r="F213" s="137"/>
      <c r="G213" s="138"/>
      <c r="H213" s="139"/>
      <c r="I213" s="139"/>
      <c r="J213" s="44" t="str" cm="1">
        <f t="array" aca="1" ref="J213" ca="1">IFERROR(IF(AND(MID(D213,1,2)&lt;&gt;"22",E213&lt;&gt;""),"Die angegebene wirtschaftliche Einheit ist kein Gebäude!",IF(INDEX('Wirtschaftliche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row>
    <row r="214" spans="2:10"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IF(B214&lt;&gt;"",COUNTIF($B$6:$B214,"&lt;&gt;"),"")</f>
        <v/>
      </c>
      <c r="F214" s="137"/>
      <c r="G214" s="138"/>
      <c r="H214" s="139"/>
      <c r="I214" s="139"/>
      <c r="J214" s="44" t="str" cm="1">
        <f t="array" aca="1" ref="J214" ca="1">IFERROR(IF(AND(MID(D214,1,2)&lt;&gt;"22",E214&lt;&gt;""),"Die angegebene wirtschaftliche Einheit ist kein Gebäude!",IF(INDEX('Wirtschaftliche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row>
    <row r="215" spans="2:10"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IF(B215&lt;&gt;"",COUNTIF($B$6:$B215,"&lt;&gt;"),"")</f>
        <v/>
      </c>
      <c r="F215" s="137"/>
      <c r="G215" s="138"/>
      <c r="H215" s="139"/>
      <c r="I215" s="139"/>
      <c r="J215" s="44" t="str" cm="1">
        <f t="array" aca="1" ref="J215" ca="1">IFERROR(IF(AND(MID(D215,1,2)&lt;&gt;"22",E215&lt;&gt;""),"Die angegebene wirtschaftliche Einheit ist kein Gebäude!",IF(INDEX('Wirtschaftliche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row>
    <row r="216" spans="2:10"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IF(B216&lt;&gt;"",COUNTIF($B$6:$B216,"&lt;&gt;"),"")</f>
        <v/>
      </c>
      <c r="F216" s="137"/>
      <c r="G216" s="138"/>
      <c r="H216" s="139"/>
      <c r="I216" s="139"/>
      <c r="J216" s="44" t="str" cm="1">
        <f t="array" aca="1" ref="J216" ca="1">IFERROR(IF(AND(MID(D216,1,2)&lt;&gt;"22",E216&lt;&gt;""),"Die angegebene wirtschaftliche Einheit ist kein Gebäude!",IF(INDEX('Wirtschaftliche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row>
    <row r="217" spans="2:10"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IF(B217&lt;&gt;"",COUNTIF($B$6:$B217,"&lt;&gt;"),"")</f>
        <v/>
      </c>
      <c r="F217" s="137"/>
      <c r="G217" s="138"/>
      <c r="H217" s="139"/>
      <c r="I217" s="139"/>
      <c r="J217" s="44" t="str" cm="1">
        <f t="array" aca="1" ref="J217" ca="1">IFERROR(IF(AND(MID(D217,1,2)&lt;&gt;"22",E217&lt;&gt;""),"Die angegebene wirtschaftliche Einheit ist kein Gebäude!",IF(INDEX('Wirtschaftliche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row>
    <row r="218" spans="2:10"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IF(B218&lt;&gt;"",COUNTIF($B$6:$B218,"&lt;&gt;"),"")</f>
        <v/>
      </c>
      <c r="F218" s="137"/>
      <c r="G218" s="138"/>
      <c r="H218" s="139"/>
      <c r="I218" s="139"/>
      <c r="J218" s="44" t="str" cm="1">
        <f t="array" aca="1" ref="J218" ca="1">IFERROR(IF(AND(MID(D218,1,2)&lt;&gt;"22",E218&lt;&gt;""),"Die angegebene wirtschaftliche Einheit ist kein Gebäude!",IF(INDEX('Wirtschaftliche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row>
    <row r="219" spans="2:10"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IF(B219&lt;&gt;"",COUNTIF($B$6:$B219,"&lt;&gt;"),"")</f>
        <v/>
      </c>
      <c r="F219" s="137"/>
      <c r="G219" s="138"/>
      <c r="H219" s="139"/>
      <c r="I219" s="139"/>
      <c r="J219" s="44" t="str" cm="1">
        <f t="array" aca="1" ref="J219" ca="1">IFERROR(IF(AND(MID(D219,1,2)&lt;&gt;"22",E219&lt;&gt;""),"Die angegebene wirtschaftliche Einheit ist kein Gebäude!",IF(INDEX('Wirtschaftliche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row>
    <row r="220" spans="2:10"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IF(B220&lt;&gt;"",COUNTIF($B$6:$B220,"&lt;&gt;"),"")</f>
        <v/>
      </c>
      <c r="F220" s="137"/>
      <c r="G220" s="138"/>
      <c r="H220" s="139"/>
      <c r="I220" s="139"/>
      <c r="J220" s="44" t="str" cm="1">
        <f t="array" aca="1" ref="J220" ca="1">IFERROR(IF(AND(MID(D220,1,2)&lt;&gt;"22",E220&lt;&gt;""),"Die angegebene wirtschaftliche Einheit ist kein Gebäude!",IF(INDEX('Wirtschaftliche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row>
    <row r="221" spans="2:10"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IF(B221&lt;&gt;"",COUNTIF($B$6:$B221,"&lt;&gt;"),"")</f>
        <v/>
      </c>
      <c r="F221" s="137"/>
      <c r="G221" s="138"/>
      <c r="H221" s="139"/>
      <c r="I221" s="139"/>
      <c r="J221" s="44" t="str" cm="1">
        <f t="array" aca="1" ref="J221" ca="1">IFERROR(IF(AND(MID(D221,1,2)&lt;&gt;"22",E221&lt;&gt;""),"Die angegebene wirtschaftliche Einheit ist kein Gebäude!",IF(INDEX('Wirtschaftliche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row>
    <row r="222" spans="2:10"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IF(B222&lt;&gt;"",COUNTIF($B$6:$B222,"&lt;&gt;"),"")</f>
        <v/>
      </c>
      <c r="F222" s="137"/>
      <c r="G222" s="138"/>
      <c r="H222" s="139"/>
      <c r="I222" s="139"/>
      <c r="J222" s="44" t="str" cm="1">
        <f t="array" aca="1" ref="J222" ca="1">IFERROR(IF(AND(MID(D222,1,2)&lt;&gt;"22",E222&lt;&gt;""),"Die angegebene wirtschaftliche Einheit ist kein Gebäude!",IF(INDEX('Wirtschaftliche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row>
    <row r="223" spans="2:10"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IF(B223&lt;&gt;"",COUNTIF($B$6:$B223,"&lt;&gt;"),"")</f>
        <v/>
      </c>
      <c r="F223" s="137"/>
      <c r="G223" s="138"/>
      <c r="H223" s="139"/>
      <c r="I223" s="139"/>
      <c r="J223" s="44" t="str" cm="1">
        <f t="array" aca="1" ref="J223" ca="1">IFERROR(IF(AND(MID(D223,1,2)&lt;&gt;"22",E223&lt;&gt;""),"Die angegebene wirtschaftliche Einheit ist kein Gebäude!",IF(INDEX('Wirtschaftliche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row>
    <row r="224" spans="2:10"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IF(B224&lt;&gt;"",COUNTIF($B$6:$B224,"&lt;&gt;"),"")</f>
        <v/>
      </c>
      <c r="F224" s="137"/>
      <c r="G224" s="138"/>
      <c r="H224" s="139"/>
      <c r="I224" s="139"/>
      <c r="J224" s="44" t="str" cm="1">
        <f t="array" aca="1" ref="J224" ca="1">IFERROR(IF(AND(MID(D224,1,2)&lt;&gt;"22",E224&lt;&gt;""),"Die angegebene wirtschaftliche Einheit ist kein Gebäude!",IF(INDEX('Wirtschaftliche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row>
    <row r="225" spans="2:10"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IF(B225&lt;&gt;"",COUNTIF($B$6:$B225,"&lt;&gt;"),"")</f>
        <v/>
      </c>
      <c r="F225" s="137"/>
      <c r="G225" s="138"/>
      <c r="H225" s="139"/>
      <c r="I225" s="139"/>
      <c r="J225" s="44" t="str" cm="1">
        <f t="array" aca="1" ref="J225" ca="1">IFERROR(IF(AND(MID(D225,1,2)&lt;&gt;"22",E225&lt;&gt;""),"Die angegebene wirtschaftliche Einheit ist kein Gebäude!",IF(INDEX('Wirtschaftliche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row>
    <row r="226" spans="2:10"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IF(B226&lt;&gt;"",COUNTIF($B$6:$B226,"&lt;&gt;"),"")</f>
        <v/>
      </c>
      <c r="F226" s="137"/>
      <c r="G226" s="138"/>
      <c r="H226" s="139"/>
      <c r="I226" s="139"/>
      <c r="J226" s="44" t="str" cm="1">
        <f t="array" aca="1" ref="J226" ca="1">IFERROR(IF(AND(MID(D226,1,2)&lt;&gt;"22",E226&lt;&gt;""),"Die angegebene wirtschaftliche Einheit ist kein Gebäude!",IF(INDEX('Wirtschaftliche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row>
    <row r="227" spans="2:10"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IF(B227&lt;&gt;"",COUNTIF($B$6:$B227,"&lt;&gt;"),"")</f>
        <v/>
      </c>
      <c r="F227" s="137"/>
      <c r="G227" s="138"/>
      <c r="H227" s="139"/>
      <c r="I227" s="139"/>
      <c r="J227" s="44" t="str" cm="1">
        <f t="array" aca="1" ref="J227" ca="1">IFERROR(IF(AND(MID(D227,1,2)&lt;&gt;"22",E227&lt;&gt;""),"Die angegebene wirtschaftliche Einheit ist kein Gebäude!",IF(INDEX('Wirtschaftliche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row>
    <row r="228" spans="2:10"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IF(B228&lt;&gt;"",COUNTIF($B$6:$B228,"&lt;&gt;"),"")</f>
        <v/>
      </c>
      <c r="F228" s="137"/>
      <c r="G228" s="138"/>
      <c r="H228" s="139"/>
      <c r="I228" s="139"/>
      <c r="J228" s="44" t="str" cm="1">
        <f t="array" aca="1" ref="J228" ca="1">IFERROR(IF(AND(MID(D228,1,2)&lt;&gt;"22",E228&lt;&gt;""),"Die angegebene wirtschaftliche Einheit ist kein Gebäude!",IF(INDEX('Wirtschaftliche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row>
    <row r="229" spans="2:10"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IF(B229&lt;&gt;"",COUNTIF($B$6:$B229,"&lt;&gt;"),"")</f>
        <v/>
      </c>
      <c r="F229" s="137"/>
      <c r="G229" s="138"/>
      <c r="H229" s="139"/>
      <c r="I229" s="139"/>
      <c r="J229" s="44" t="str" cm="1">
        <f t="array" aca="1" ref="J229" ca="1">IFERROR(IF(AND(MID(D229,1,2)&lt;&gt;"22",E229&lt;&gt;""),"Die angegebene wirtschaftliche Einheit ist kein Gebäude!",IF(INDEX('Wirtschaftliche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row>
    <row r="230" spans="2:10"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IF(B230&lt;&gt;"",COUNTIF($B$6:$B230,"&lt;&gt;"),"")</f>
        <v/>
      </c>
      <c r="F230" s="137"/>
      <c r="G230" s="138"/>
      <c r="H230" s="139"/>
      <c r="I230" s="139"/>
      <c r="J230" s="44" t="str" cm="1">
        <f t="array" aca="1" ref="J230" ca="1">IFERROR(IF(AND(MID(D230,1,2)&lt;&gt;"22",E230&lt;&gt;""),"Die angegebene wirtschaftliche Einheit ist kein Gebäude!",IF(INDEX('Wirtschaftliche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row>
    <row r="231" spans="2:10"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IF(B231&lt;&gt;"",COUNTIF($B$6:$B231,"&lt;&gt;"),"")</f>
        <v/>
      </c>
      <c r="F231" s="137"/>
      <c r="G231" s="138"/>
      <c r="H231" s="139"/>
      <c r="I231" s="139"/>
      <c r="J231" s="44" t="str" cm="1">
        <f t="array" aca="1" ref="J231" ca="1">IFERROR(IF(AND(MID(D231,1,2)&lt;&gt;"22",E231&lt;&gt;""),"Die angegebene wirtschaftliche Einheit ist kein Gebäude!",IF(INDEX('Wirtschaftliche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row>
    <row r="232" spans="2:10"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IF(B232&lt;&gt;"",COUNTIF($B$6:$B232,"&lt;&gt;"),"")</f>
        <v/>
      </c>
      <c r="F232" s="137"/>
      <c r="G232" s="138"/>
      <c r="H232" s="139"/>
      <c r="I232" s="139"/>
      <c r="J232" s="44" t="str" cm="1">
        <f t="array" aca="1" ref="J232" ca="1">IFERROR(IF(AND(MID(D232,1,2)&lt;&gt;"22",E232&lt;&gt;""),"Die angegebene wirtschaftliche Einheit ist kein Gebäude!",IF(INDEX('Wirtschaftliche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row>
    <row r="233" spans="2:10"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IF(B233&lt;&gt;"",COUNTIF($B$6:$B233,"&lt;&gt;"),"")</f>
        <v/>
      </c>
      <c r="F233" s="137"/>
      <c r="G233" s="138"/>
      <c r="H233" s="139"/>
      <c r="I233" s="139"/>
      <c r="J233" s="44" t="str" cm="1">
        <f t="array" aca="1" ref="J233" ca="1">IFERROR(IF(AND(MID(D233,1,2)&lt;&gt;"22",E233&lt;&gt;""),"Die angegebene wirtschaftliche Einheit ist kein Gebäude!",IF(INDEX('Wirtschaftliche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row>
    <row r="234" spans="2:10"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IF(B234&lt;&gt;"",COUNTIF($B$6:$B234,"&lt;&gt;"),"")</f>
        <v/>
      </c>
      <c r="F234" s="137"/>
      <c r="G234" s="138"/>
      <c r="H234" s="139"/>
      <c r="I234" s="139"/>
      <c r="J234" s="44" t="str" cm="1">
        <f t="array" aca="1" ref="J234" ca="1">IFERROR(IF(AND(MID(D234,1,2)&lt;&gt;"22",E234&lt;&gt;""),"Die angegebene wirtschaftliche Einheit ist kein Gebäude!",IF(INDEX('Wirtschaftliche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row>
    <row r="235" spans="2:10"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IF(B235&lt;&gt;"",COUNTIF($B$6:$B235,"&lt;&gt;"),"")</f>
        <v/>
      </c>
      <c r="F235" s="137"/>
      <c r="G235" s="138"/>
      <c r="H235" s="139"/>
      <c r="I235" s="139"/>
      <c r="J235" s="44" t="str" cm="1">
        <f t="array" aca="1" ref="J235" ca="1">IFERROR(IF(AND(MID(D235,1,2)&lt;&gt;"22",E235&lt;&gt;""),"Die angegebene wirtschaftliche Einheit ist kein Gebäude!",IF(INDEX('Wirtschaftliche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row>
    <row r="236" spans="2:10"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IF(B236&lt;&gt;"",COUNTIF($B$6:$B236,"&lt;&gt;"),"")</f>
        <v/>
      </c>
      <c r="F236" s="137"/>
      <c r="G236" s="138"/>
      <c r="H236" s="139"/>
      <c r="I236" s="139"/>
      <c r="J236" s="44" t="str" cm="1">
        <f t="array" aca="1" ref="J236" ca="1">IFERROR(IF(AND(MID(D236,1,2)&lt;&gt;"22",E236&lt;&gt;""),"Die angegebene wirtschaftliche Einheit ist kein Gebäude!",IF(INDEX('Wirtschaftliche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row>
    <row r="237" spans="2:10"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IF(B237&lt;&gt;"",COUNTIF($B$6:$B237,"&lt;&gt;"),"")</f>
        <v/>
      </c>
      <c r="F237" s="137"/>
      <c r="G237" s="138"/>
      <c r="H237" s="139"/>
      <c r="I237" s="139"/>
      <c r="J237" s="44" t="str" cm="1">
        <f t="array" aca="1" ref="J237" ca="1">IFERROR(IF(AND(MID(D237,1,2)&lt;&gt;"22",E237&lt;&gt;""),"Die angegebene wirtschaftliche Einheit ist kein Gebäude!",IF(INDEX('Wirtschaftliche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row>
    <row r="238" spans="2:10"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IF(B238&lt;&gt;"",COUNTIF($B$6:$B238,"&lt;&gt;"),"")</f>
        <v/>
      </c>
      <c r="F238" s="137"/>
      <c r="G238" s="138"/>
      <c r="H238" s="139"/>
      <c r="I238" s="139"/>
      <c r="J238" s="44" t="str" cm="1">
        <f t="array" aca="1" ref="J238" ca="1">IFERROR(IF(AND(MID(D238,1,2)&lt;&gt;"22",E238&lt;&gt;""),"Die angegebene wirtschaftliche Einheit ist kein Gebäude!",IF(INDEX('Wirtschaftliche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row>
    <row r="239" spans="2:10"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IF(B239&lt;&gt;"",COUNTIF($B$6:$B239,"&lt;&gt;"),"")</f>
        <v/>
      </c>
      <c r="F239" s="137"/>
      <c r="G239" s="138"/>
      <c r="H239" s="139"/>
      <c r="I239" s="139"/>
      <c r="J239" s="44" t="str" cm="1">
        <f t="array" aca="1" ref="J239" ca="1">IFERROR(IF(AND(MID(D239,1,2)&lt;&gt;"22",E239&lt;&gt;""),"Die angegebene wirtschaftliche Einheit ist kein Gebäude!",IF(INDEX('Wirtschaftliche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row>
    <row r="240" spans="2:10"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IF(B240&lt;&gt;"",COUNTIF($B$6:$B240,"&lt;&gt;"),"")</f>
        <v/>
      </c>
      <c r="F240" s="137"/>
      <c r="G240" s="138"/>
      <c r="H240" s="139"/>
      <c r="I240" s="139"/>
      <c r="J240" s="44" t="str" cm="1">
        <f t="array" aca="1" ref="J240" ca="1">IFERROR(IF(AND(MID(D240,1,2)&lt;&gt;"22",E240&lt;&gt;""),"Die angegebene wirtschaftliche Einheit ist kein Gebäude!",IF(INDEX('Wirtschaftliche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row>
    <row r="241" spans="2:10"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IF(B241&lt;&gt;"",COUNTIF($B$6:$B241,"&lt;&gt;"),"")</f>
        <v/>
      </c>
      <c r="F241" s="137"/>
      <c r="G241" s="138"/>
      <c r="H241" s="139"/>
      <c r="I241" s="139"/>
      <c r="J241" s="44" t="str" cm="1">
        <f t="array" aca="1" ref="J241" ca="1">IFERROR(IF(AND(MID(D241,1,2)&lt;&gt;"22",E241&lt;&gt;""),"Die angegebene wirtschaftliche Einheit ist kein Gebäude!",IF(INDEX('Wirtschaftliche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row>
    <row r="242" spans="2:10"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IF(B242&lt;&gt;"",COUNTIF($B$6:$B242,"&lt;&gt;"),"")</f>
        <v/>
      </c>
      <c r="F242" s="137"/>
      <c r="G242" s="138"/>
      <c r="H242" s="139"/>
      <c r="I242" s="139"/>
      <c r="J242" s="44" t="str" cm="1">
        <f t="array" aca="1" ref="J242" ca="1">IFERROR(IF(AND(MID(D242,1,2)&lt;&gt;"22",E242&lt;&gt;""),"Die angegebene wirtschaftliche Einheit ist kein Gebäude!",IF(INDEX('Wirtschaftliche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row>
    <row r="243" spans="2:10"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IF(B243&lt;&gt;"",COUNTIF($B$6:$B243,"&lt;&gt;"),"")</f>
        <v/>
      </c>
      <c r="F243" s="137"/>
      <c r="G243" s="138"/>
      <c r="H243" s="139"/>
      <c r="I243" s="139"/>
      <c r="J243" s="44" t="str" cm="1">
        <f t="array" aca="1" ref="J243" ca="1">IFERROR(IF(AND(MID(D243,1,2)&lt;&gt;"22",E243&lt;&gt;""),"Die angegebene wirtschaftliche Einheit ist kein Gebäude!",IF(INDEX('Wirtschaftliche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row>
    <row r="244" spans="2:10"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IF(B244&lt;&gt;"",COUNTIF($B$6:$B244,"&lt;&gt;"),"")</f>
        <v/>
      </c>
      <c r="F244" s="137"/>
      <c r="G244" s="138"/>
      <c r="H244" s="139"/>
      <c r="I244" s="139"/>
      <c r="J244" s="44" t="str" cm="1">
        <f t="array" aca="1" ref="J244" ca="1">IFERROR(IF(AND(MID(D244,1,2)&lt;&gt;"22",E244&lt;&gt;""),"Die angegebene wirtschaftliche Einheit ist kein Gebäude!",IF(INDEX('Wirtschaftliche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row>
    <row r="245" spans="2:10"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IF(B245&lt;&gt;"",COUNTIF($B$6:$B245,"&lt;&gt;"),"")</f>
        <v/>
      </c>
      <c r="F245" s="137"/>
      <c r="G245" s="138"/>
      <c r="H245" s="139"/>
      <c r="I245" s="139"/>
      <c r="J245" s="44" t="str" cm="1">
        <f t="array" aca="1" ref="J245" ca="1">IFERROR(IF(AND(MID(D245,1,2)&lt;&gt;"22",E245&lt;&gt;""),"Die angegebene wirtschaftliche Einheit ist kein Gebäude!",IF(INDEX('Wirtschaftliche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row>
    <row r="246" spans="2:10"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IF(B246&lt;&gt;"",COUNTIF($B$6:$B246,"&lt;&gt;"),"")</f>
        <v/>
      </c>
      <c r="F246" s="137"/>
      <c r="G246" s="138"/>
      <c r="H246" s="139"/>
      <c r="I246" s="139"/>
      <c r="J246" s="44" t="str" cm="1">
        <f t="array" aca="1" ref="J246" ca="1">IFERROR(IF(AND(MID(D246,1,2)&lt;&gt;"22",E246&lt;&gt;""),"Die angegebene wirtschaftliche Einheit ist kein Gebäude!",IF(INDEX('Wirtschaftliche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row>
    <row r="247" spans="2:10"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IF(B247&lt;&gt;"",COUNTIF($B$6:$B247,"&lt;&gt;"),"")</f>
        <v/>
      </c>
      <c r="F247" s="137"/>
      <c r="G247" s="138"/>
      <c r="H247" s="139"/>
      <c r="I247" s="139"/>
      <c r="J247" s="44" t="str" cm="1">
        <f t="array" aca="1" ref="J247" ca="1">IFERROR(IF(AND(MID(D247,1,2)&lt;&gt;"22",E247&lt;&gt;""),"Die angegebene wirtschaftliche Einheit ist kein Gebäude!",IF(INDEX('Wirtschaftliche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row>
    <row r="248" spans="2:10"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IF(B248&lt;&gt;"",COUNTIF($B$6:$B248,"&lt;&gt;"),"")</f>
        <v/>
      </c>
      <c r="F248" s="137"/>
      <c r="G248" s="138"/>
      <c r="H248" s="139"/>
      <c r="I248" s="139"/>
      <c r="J248" s="44" t="str" cm="1">
        <f t="array" aca="1" ref="J248" ca="1">IFERROR(IF(AND(MID(D248,1,2)&lt;&gt;"22",E248&lt;&gt;""),"Die angegebene wirtschaftliche Einheit ist kein Gebäude!",IF(INDEX('Wirtschaftliche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row>
    <row r="249" spans="2:10"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IF(B249&lt;&gt;"",COUNTIF($B$6:$B249,"&lt;&gt;"),"")</f>
        <v/>
      </c>
      <c r="F249" s="137"/>
      <c r="G249" s="138"/>
      <c r="H249" s="139"/>
      <c r="I249" s="139"/>
      <c r="J249" s="44" t="str" cm="1">
        <f t="array" aca="1" ref="J249" ca="1">IFERROR(IF(AND(MID(D249,1,2)&lt;&gt;"22",E249&lt;&gt;""),"Die angegebene wirtschaftliche Einheit ist kein Gebäude!",IF(INDEX('Wirtschaftliche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row>
    <row r="250" spans="2:10"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IF(B250&lt;&gt;"",COUNTIF($B$6:$B250,"&lt;&gt;"),"")</f>
        <v/>
      </c>
      <c r="F250" s="137"/>
      <c r="G250" s="138"/>
      <c r="H250" s="139"/>
      <c r="I250" s="139"/>
      <c r="J250" s="44" t="str" cm="1">
        <f t="array" aca="1" ref="J250" ca="1">IFERROR(IF(AND(MID(D250,1,2)&lt;&gt;"22",E250&lt;&gt;""),"Die angegebene wirtschaftliche Einheit ist kein Gebäude!",IF(INDEX('Wirtschaftliche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row>
    <row r="251" spans="2:10"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IF(B251&lt;&gt;"",COUNTIF($B$6:$B251,"&lt;&gt;"),"")</f>
        <v/>
      </c>
      <c r="F251" s="137"/>
      <c r="G251" s="138"/>
      <c r="H251" s="139"/>
      <c r="I251" s="139"/>
      <c r="J251" s="44" t="str" cm="1">
        <f t="array" aca="1" ref="J251" ca="1">IFERROR(IF(AND(MID(D251,1,2)&lt;&gt;"22",E251&lt;&gt;""),"Die angegebene wirtschaftliche Einheit ist kein Gebäude!",IF(INDEX('Wirtschaftliche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row>
    <row r="252" spans="2:10"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IF(B252&lt;&gt;"",COUNTIF($B$6:$B252,"&lt;&gt;"),"")</f>
        <v/>
      </c>
      <c r="F252" s="137"/>
      <c r="G252" s="138"/>
      <c r="H252" s="139"/>
      <c r="I252" s="139"/>
      <c r="J252" s="44" t="str" cm="1">
        <f t="array" aca="1" ref="J252" ca="1">IFERROR(IF(AND(MID(D252,1,2)&lt;&gt;"22",E252&lt;&gt;""),"Die angegebene wirtschaftliche Einheit ist kein Gebäude!",IF(INDEX('Wirtschaftliche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row>
    <row r="253" spans="2:10"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IF(B253&lt;&gt;"",COUNTIF($B$6:$B253,"&lt;&gt;"),"")</f>
        <v/>
      </c>
      <c r="F253" s="137"/>
      <c r="G253" s="138"/>
      <c r="H253" s="139"/>
      <c r="I253" s="139"/>
      <c r="J253" s="44" t="str" cm="1">
        <f t="array" aca="1" ref="J253" ca="1">IFERROR(IF(AND(MID(D253,1,2)&lt;&gt;"22",E253&lt;&gt;""),"Die angegebene wirtschaftliche Einheit ist kein Gebäude!",IF(INDEX('Wirtschaftliche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row>
    <row r="254" spans="2:10"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IF(B254&lt;&gt;"",COUNTIF($B$6:$B254,"&lt;&gt;"),"")</f>
        <v/>
      </c>
      <c r="F254" s="137"/>
      <c r="G254" s="138"/>
      <c r="H254" s="139"/>
      <c r="I254" s="139"/>
      <c r="J254" s="44" t="str" cm="1">
        <f t="array" aca="1" ref="J254" ca="1">IFERROR(IF(AND(MID(D254,1,2)&lt;&gt;"22",E254&lt;&gt;""),"Die angegebene wirtschaftliche Einheit ist kein Gebäude!",IF(INDEX('Wirtschaftliche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row>
    <row r="255" spans="2:10"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IF(B255&lt;&gt;"",COUNTIF($B$6:$B255,"&lt;&gt;"),"")</f>
        <v/>
      </c>
      <c r="F255" s="137"/>
      <c r="G255" s="138"/>
      <c r="H255" s="139"/>
      <c r="I255" s="139"/>
      <c r="J255" s="44" t="str" cm="1">
        <f t="array" aca="1" ref="J255" ca="1">IFERROR(IF(AND(MID(D255,1,2)&lt;&gt;"22",E255&lt;&gt;""),"Die angegebene wirtschaftliche Einheit ist kein Gebäude!",IF(INDEX('Wirtschaftliche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row>
    <row r="256" spans="2:10"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IF(B256&lt;&gt;"",COUNTIF($B$6:$B256,"&lt;&gt;"),"")</f>
        <v/>
      </c>
      <c r="F256" s="137"/>
      <c r="G256" s="138"/>
      <c r="H256" s="139"/>
      <c r="I256" s="139"/>
      <c r="J256" s="44" t="str" cm="1">
        <f t="array" aca="1" ref="J256" ca="1">IFERROR(IF(AND(MID(D256,1,2)&lt;&gt;"22",E256&lt;&gt;""),"Die angegebene wirtschaftliche Einheit ist kein Gebäude!",IF(INDEX('Wirtschaftliche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row>
    <row r="257" spans="2:10"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IF(B257&lt;&gt;"",COUNTIF($B$6:$B257,"&lt;&gt;"),"")</f>
        <v/>
      </c>
      <c r="F257" s="137"/>
      <c r="G257" s="138"/>
      <c r="H257" s="139"/>
      <c r="I257" s="139"/>
      <c r="J257" s="44" t="str" cm="1">
        <f t="array" aca="1" ref="J257" ca="1">IFERROR(IF(AND(MID(D257,1,2)&lt;&gt;"22",E257&lt;&gt;""),"Die angegebene wirtschaftliche Einheit ist kein Gebäude!",IF(INDEX('Wirtschaftliche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row>
    <row r="258" spans="2:10"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IF(B258&lt;&gt;"",COUNTIF($B$6:$B258,"&lt;&gt;"),"")</f>
        <v/>
      </c>
      <c r="F258" s="137"/>
      <c r="G258" s="138"/>
      <c r="H258" s="139"/>
      <c r="I258" s="139"/>
      <c r="J258" s="44" t="str" cm="1">
        <f t="array" aca="1" ref="J258" ca="1">IFERROR(IF(AND(MID(D258,1,2)&lt;&gt;"22",E258&lt;&gt;""),"Die angegebene wirtschaftliche Einheit ist kein Gebäude!",IF(INDEX('Wirtschaftliche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row>
    <row r="259" spans="2:10"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IF(B259&lt;&gt;"",COUNTIF($B$6:$B259,"&lt;&gt;"),"")</f>
        <v/>
      </c>
      <c r="F259" s="137"/>
      <c r="G259" s="138"/>
      <c r="H259" s="139"/>
      <c r="I259" s="139"/>
      <c r="J259" s="44" t="str" cm="1">
        <f t="array" aca="1" ref="J259" ca="1">IFERROR(IF(AND(MID(D259,1,2)&lt;&gt;"22",E259&lt;&gt;""),"Die angegebene wirtschaftliche Einheit ist kein Gebäude!",IF(INDEX('Wirtschaftliche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row>
    <row r="260" spans="2:10"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IF(B260&lt;&gt;"",COUNTIF($B$6:$B260,"&lt;&gt;"),"")</f>
        <v/>
      </c>
      <c r="F260" s="137"/>
      <c r="G260" s="138"/>
      <c r="H260" s="139"/>
      <c r="I260" s="139"/>
      <c r="J260" s="44" t="str" cm="1">
        <f t="array" aca="1" ref="J260" ca="1">IFERROR(IF(AND(MID(D260,1,2)&lt;&gt;"22",E260&lt;&gt;""),"Die angegebene wirtschaftliche Einheit ist kein Gebäude!",IF(INDEX('Wirtschaftliche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row>
    <row r="261" spans="2:10"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IF(B261&lt;&gt;"",COUNTIF($B$6:$B261,"&lt;&gt;"),"")</f>
        <v/>
      </c>
      <c r="F261" s="137"/>
      <c r="G261" s="138"/>
      <c r="H261" s="139"/>
      <c r="I261" s="139"/>
      <c r="J261" s="44" t="str" cm="1">
        <f t="array" aca="1" ref="J261" ca="1">IFERROR(IF(AND(MID(D261,1,2)&lt;&gt;"22",E261&lt;&gt;""),"Die angegebene wirtschaftliche Einheit ist kein Gebäude!",IF(INDEX('Wirtschaftliche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row>
    <row r="262" spans="2:10"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IF(B262&lt;&gt;"",COUNTIF($B$6:$B262,"&lt;&gt;"),"")</f>
        <v/>
      </c>
      <c r="F262" s="137"/>
      <c r="G262" s="138"/>
      <c r="H262" s="139"/>
      <c r="I262" s="139"/>
      <c r="J262" s="44" t="str" cm="1">
        <f t="array" aca="1" ref="J262" ca="1">IFERROR(IF(AND(MID(D262,1,2)&lt;&gt;"22",E262&lt;&gt;""),"Die angegebene wirtschaftliche Einheit ist kein Gebäude!",IF(INDEX('Wirtschaftliche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row>
    <row r="263" spans="2:10"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IF(B263&lt;&gt;"",COUNTIF($B$6:$B263,"&lt;&gt;"),"")</f>
        <v/>
      </c>
      <c r="F263" s="137"/>
      <c r="G263" s="138"/>
      <c r="H263" s="139"/>
      <c r="I263" s="139"/>
      <c r="J263" s="44" t="str" cm="1">
        <f t="array" aca="1" ref="J263" ca="1">IFERROR(IF(AND(MID(D263,1,2)&lt;&gt;"22",E263&lt;&gt;""),"Die angegebene wirtschaftliche Einheit ist kein Gebäude!",IF(INDEX('Wirtschaftliche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row>
    <row r="264" spans="2:10"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IF(B264&lt;&gt;"",COUNTIF($B$6:$B264,"&lt;&gt;"),"")</f>
        <v/>
      </c>
      <c r="F264" s="137"/>
      <c r="G264" s="138"/>
      <c r="H264" s="139"/>
      <c r="I264" s="139"/>
      <c r="J264" s="44" t="str" cm="1">
        <f t="array" aca="1" ref="J264" ca="1">IFERROR(IF(AND(MID(D264,1,2)&lt;&gt;"22",E264&lt;&gt;""),"Die angegebene wirtschaftliche Einheit ist kein Gebäude!",IF(INDEX('Wirtschaftliche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row>
    <row r="265" spans="2:10"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IF(B265&lt;&gt;"",COUNTIF($B$6:$B265,"&lt;&gt;"),"")</f>
        <v/>
      </c>
      <c r="F265" s="137"/>
      <c r="G265" s="138"/>
      <c r="H265" s="139"/>
      <c r="I265" s="139"/>
      <c r="J265" s="44" t="str" cm="1">
        <f t="array" aca="1" ref="J265" ca="1">IFERROR(IF(AND(MID(D265,1,2)&lt;&gt;"22",E265&lt;&gt;""),"Die angegebene wirtschaftliche Einheit ist kein Gebäude!",IF(INDEX('Wirtschaftliche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row>
    <row r="266" spans="2:10"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IF(B266&lt;&gt;"",COUNTIF($B$6:$B266,"&lt;&gt;"),"")</f>
        <v/>
      </c>
      <c r="F266" s="137"/>
      <c r="G266" s="138"/>
      <c r="H266" s="139"/>
      <c r="I266" s="139"/>
      <c r="J266" s="44" t="str" cm="1">
        <f t="array" aca="1" ref="J266" ca="1">IFERROR(IF(AND(MID(D266,1,2)&lt;&gt;"22",E266&lt;&gt;""),"Die angegebene wirtschaftliche Einheit ist kein Gebäude!",IF(INDEX('Wirtschaftliche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row>
    <row r="267" spans="2:10"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IF(B267&lt;&gt;"",COUNTIF($B$6:$B267,"&lt;&gt;"),"")</f>
        <v/>
      </c>
      <c r="F267" s="137"/>
      <c r="G267" s="138"/>
      <c r="H267" s="139"/>
      <c r="I267" s="139"/>
      <c r="J267" s="44" t="str" cm="1">
        <f t="array" aca="1" ref="J267" ca="1">IFERROR(IF(AND(MID(D267,1,2)&lt;&gt;"22",E267&lt;&gt;""),"Die angegebene wirtschaftliche Einheit ist kein Gebäude!",IF(INDEX('Wirtschaftliche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row>
    <row r="268" spans="2:10"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IF(B268&lt;&gt;"",COUNTIF($B$6:$B268,"&lt;&gt;"),"")</f>
        <v/>
      </c>
      <c r="F268" s="137"/>
      <c r="G268" s="138"/>
      <c r="H268" s="139"/>
      <c r="I268" s="139"/>
      <c r="J268" s="44" t="str" cm="1">
        <f t="array" aca="1" ref="J268" ca="1">IFERROR(IF(AND(MID(D268,1,2)&lt;&gt;"22",E268&lt;&gt;""),"Die angegebene wirtschaftliche Einheit ist kein Gebäude!",IF(INDEX('Wirtschaftliche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row>
    <row r="269" spans="2:10"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IF(B269&lt;&gt;"",COUNTIF($B$6:$B269,"&lt;&gt;"),"")</f>
        <v/>
      </c>
      <c r="F269" s="137"/>
      <c r="G269" s="138"/>
      <c r="H269" s="139"/>
      <c r="I269" s="139"/>
      <c r="J269" s="44" t="str" cm="1">
        <f t="array" aca="1" ref="J269" ca="1">IFERROR(IF(AND(MID(D269,1,2)&lt;&gt;"22",E269&lt;&gt;""),"Die angegebene wirtschaftliche Einheit ist kein Gebäude!",IF(INDEX('Wirtschaftliche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row>
    <row r="270" spans="2:10"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IF(B270&lt;&gt;"",COUNTIF($B$6:$B270,"&lt;&gt;"),"")</f>
        <v/>
      </c>
      <c r="F270" s="137"/>
      <c r="G270" s="138"/>
      <c r="H270" s="139"/>
      <c r="I270" s="139"/>
      <c r="J270" s="44" t="str" cm="1">
        <f t="array" aca="1" ref="J270" ca="1">IFERROR(IF(AND(MID(D270,1,2)&lt;&gt;"22",E270&lt;&gt;""),"Die angegebene wirtschaftliche Einheit ist kein Gebäude!",IF(INDEX('Wirtschaftliche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row>
    <row r="271" spans="2:10"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IF(B271&lt;&gt;"",COUNTIF($B$6:$B271,"&lt;&gt;"),"")</f>
        <v/>
      </c>
      <c r="F271" s="137"/>
      <c r="G271" s="138"/>
      <c r="H271" s="139"/>
      <c r="I271" s="139"/>
      <c r="J271" s="44" t="str" cm="1">
        <f t="array" aca="1" ref="J271" ca="1">IFERROR(IF(AND(MID(D271,1,2)&lt;&gt;"22",E271&lt;&gt;""),"Die angegebene wirtschaftliche Einheit ist kein Gebäude!",IF(INDEX('Wirtschaftliche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row>
    <row r="272" spans="2:10"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IF(B272&lt;&gt;"",COUNTIF($B$6:$B272,"&lt;&gt;"),"")</f>
        <v/>
      </c>
      <c r="F272" s="137"/>
      <c r="G272" s="138"/>
      <c r="H272" s="139"/>
      <c r="I272" s="139"/>
      <c r="J272" s="44" t="str" cm="1">
        <f t="array" aca="1" ref="J272" ca="1">IFERROR(IF(AND(MID(D272,1,2)&lt;&gt;"22",E272&lt;&gt;""),"Die angegebene wirtschaftliche Einheit ist kein Gebäude!",IF(INDEX('Wirtschaftliche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row>
    <row r="273" spans="2:10"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IF(B273&lt;&gt;"",COUNTIF($B$6:$B273,"&lt;&gt;"),"")</f>
        <v/>
      </c>
      <c r="F273" s="137"/>
      <c r="G273" s="138"/>
      <c r="H273" s="139"/>
      <c r="I273" s="139"/>
      <c r="J273" s="44" t="str" cm="1">
        <f t="array" aca="1" ref="J273" ca="1">IFERROR(IF(AND(MID(D273,1,2)&lt;&gt;"22",E273&lt;&gt;""),"Die angegebene wirtschaftliche Einheit ist kein Gebäude!",IF(INDEX('Wirtschaftliche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row>
    <row r="274" spans="2:10"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IF(B274&lt;&gt;"",COUNTIF($B$6:$B274,"&lt;&gt;"),"")</f>
        <v/>
      </c>
      <c r="F274" s="137"/>
      <c r="G274" s="138"/>
      <c r="H274" s="139"/>
      <c r="I274" s="139"/>
      <c r="J274" s="44" t="str" cm="1">
        <f t="array" aca="1" ref="J274" ca="1">IFERROR(IF(AND(MID(D274,1,2)&lt;&gt;"22",E274&lt;&gt;""),"Die angegebene wirtschaftliche Einheit ist kein Gebäude!",IF(INDEX('Wirtschaftliche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row>
    <row r="275" spans="2:10"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IF(B275&lt;&gt;"",COUNTIF($B$6:$B275,"&lt;&gt;"),"")</f>
        <v/>
      </c>
      <c r="F275" s="137"/>
      <c r="G275" s="138"/>
      <c r="H275" s="139"/>
      <c r="I275" s="139"/>
      <c r="J275" s="44" t="str" cm="1">
        <f t="array" aca="1" ref="J275" ca="1">IFERROR(IF(AND(MID(D275,1,2)&lt;&gt;"22",E275&lt;&gt;""),"Die angegebene wirtschaftliche Einheit ist kein Gebäude!",IF(INDEX('Wirtschaftliche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row>
    <row r="276" spans="2:10"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IF(B276&lt;&gt;"",COUNTIF($B$6:$B276,"&lt;&gt;"),"")</f>
        <v/>
      </c>
      <c r="F276" s="137"/>
      <c r="G276" s="138"/>
      <c r="H276" s="139"/>
      <c r="I276" s="139"/>
      <c r="J276" s="44" t="str" cm="1">
        <f t="array" aca="1" ref="J276" ca="1">IFERROR(IF(AND(MID(D276,1,2)&lt;&gt;"22",E276&lt;&gt;""),"Die angegebene wirtschaftliche Einheit ist kein Gebäude!",IF(INDEX('Wirtschaftliche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row>
    <row r="277" spans="2:10"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IF(B277&lt;&gt;"",COUNTIF($B$6:$B277,"&lt;&gt;"),"")</f>
        <v/>
      </c>
      <c r="F277" s="137"/>
      <c r="G277" s="138"/>
      <c r="H277" s="139"/>
      <c r="I277" s="139"/>
      <c r="J277" s="44" t="str" cm="1">
        <f t="array" aca="1" ref="J277" ca="1">IFERROR(IF(AND(MID(D277,1,2)&lt;&gt;"22",E277&lt;&gt;""),"Die angegebene wirtschaftliche Einheit ist kein Gebäude!",IF(INDEX('Wirtschaftliche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row>
    <row r="278" spans="2:10"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IF(B278&lt;&gt;"",COUNTIF($B$6:$B278,"&lt;&gt;"),"")</f>
        <v/>
      </c>
      <c r="F278" s="137"/>
      <c r="G278" s="138"/>
      <c r="H278" s="139"/>
      <c r="I278" s="139"/>
      <c r="J278" s="44" t="str" cm="1">
        <f t="array" aca="1" ref="J278" ca="1">IFERROR(IF(AND(MID(D278,1,2)&lt;&gt;"22",E278&lt;&gt;""),"Die angegebene wirtschaftliche Einheit ist kein Gebäude!",IF(INDEX('Wirtschaftliche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row>
    <row r="279" spans="2:10"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IF(B279&lt;&gt;"",COUNTIF($B$6:$B279,"&lt;&gt;"),"")</f>
        <v/>
      </c>
      <c r="F279" s="137"/>
      <c r="G279" s="138"/>
      <c r="H279" s="139"/>
      <c r="I279" s="139"/>
      <c r="J279" s="44" t="str" cm="1">
        <f t="array" aca="1" ref="J279" ca="1">IFERROR(IF(AND(MID(D279,1,2)&lt;&gt;"22",E279&lt;&gt;""),"Die angegebene wirtschaftliche Einheit ist kein Gebäude!",IF(INDEX('Wirtschaftliche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row>
    <row r="280" spans="2:10"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IF(B280&lt;&gt;"",COUNTIF($B$6:$B280,"&lt;&gt;"),"")</f>
        <v/>
      </c>
      <c r="F280" s="137"/>
      <c r="G280" s="138"/>
      <c r="H280" s="139"/>
      <c r="I280" s="139"/>
      <c r="J280" s="44" t="str" cm="1">
        <f t="array" aca="1" ref="J280" ca="1">IFERROR(IF(AND(MID(D280,1,2)&lt;&gt;"22",E280&lt;&gt;""),"Die angegebene wirtschaftliche Einheit ist kein Gebäude!",IF(INDEX('Wirtschaftliche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row>
    <row r="281" spans="2:10"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IF(B281&lt;&gt;"",COUNTIF($B$6:$B281,"&lt;&gt;"),"")</f>
        <v/>
      </c>
      <c r="F281" s="137"/>
      <c r="G281" s="138"/>
      <c r="H281" s="139"/>
      <c r="I281" s="139"/>
      <c r="J281" s="44" t="str" cm="1">
        <f t="array" aca="1" ref="J281" ca="1">IFERROR(IF(AND(MID(D281,1,2)&lt;&gt;"22",E281&lt;&gt;""),"Die angegebene wirtschaftliche Einheit ist kein Gebäude!",IF(INDEX('Wirtschaftliche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row>
    <row r="282" spans="2:10"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IF(B282&lt;&gt;"",COUNTIF($B$6:$B282,"&lt;&gt;"),"")</f>
        <v/>
      </c>
      <c r="F282" s="137"/>
      <c r="G282" s="138"/>
      <c r="H282" s="139"/>
      <c r="I282" s="139"/>
      <c r="J282" s="44" t="str" cm="1">
        <f t="array" aca="1" ref="J282" ca="1">IFERROR(IF(AND(MID(D282,1,2)&lt;&gt;"22",E282&lt;&gt;""),"Die angegebene wirtschaftliche Einheit ist kein Gebäude!",IF(INDEX('Wirtschaftliche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row>
    <row r="283" spans="2:10"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IF(B283&lt;&gt;"",COUNTIF($B$6:$B283,"&lt;&gt;"),"")</f>
        <v/>
      </c>
      <c r="F283" s="137"/>
      <c r="G283" s="138"/>
      <c r="H283" s="139"/>
      <c r="I283" s="139"/>
      <c r="J283" s="44" t="str" cm="1">
        <f t="array" aca="1" ref="J283" ca="1">IFERROR(IF(AND(MID(D283,1,2)&lt;&gt;"22",E283&lt;&gt;""),"Die angegebene wirtschaftliche Einheit ist kein Gebäude!",IF(INDEX('Wirtschaftliche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row>
    <row r="284" spans="2:10"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IF(B284&lt;&gt;"",COUNTIF($B$6:$B284,"&lt;&gt;"),"")</f>
        <v/>
      </c>
      <c r="F284" s="137"/>
      <c r="G284" s="138"/>
      <c r="H284" s="139"/>
      <c r="I284" s="139"/>
      <c r="J284" s="44" t="str" cm="1">
        <f t="array" aca="1" ref="J284" ca="1">IFERROR(IF(AND(MID(D284,1,2)&lt;&gt;"22",E284&lt;&gt;""),"Die angegebene wirtschaftliche Einheit ist kein Gebäude!",IF(INDEX('Wirtschaftliche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row>
    <row r="285" spans="2:10"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IF(B285&lt;&gt;"",COUNTIF($B$6:$B285,"&lt;&gt;"),"")</f>
        <v/>
      </c>
      <c r="F285" s="137"/>
      <c r="G285" s="138"/>
      <c r="H285" s="139"/>
      <c r="I285" s="139"/>
      <c r="J285" s="44" t="str" cm="1">
        <f t="array" aca="1" ref="J285" ca="1">IFERROR(IF(AND(MID(D285,1,2)&lt;&gt;"22",E285&lt;&gt;""),"Die angegebene wirtschaftliche Einheit ist kein Gebäude!",IF(INDEX('Wirtschaftliche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row>
    <row r="286" spans="2:10"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IF(B286&lt;&gt;"",COUNTIF($B$6:$B286,"&lt;&gt;"),"")</f>
        <v/>
      </c>
      <c r="F286" s="137"/>
      <c r="G286" s="138"/>
      <c r="H286" s="139"/>
      <c r="I286" s="139"/>
      <c r="J286" s="44" t="str" cm="1">
        <f t="array" aca="1" ref="J286" ca="1">IFERROR(IF(AND(MID(D286,1,2)&lt;&gt;"22",E286&lt;&gt;""),"Die angegebene wirtschaftliche Einheit ist kein Gebäude!",IF(INDEX('Wirtschaftliche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row>
    <row r="287" spans="2:10"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IF(B287&lt;&gt;"",COUNTIF($B$6:$B287,"&lt;&gt;"),"")</f>
        <v/>
      </c>
      <c r="F287" s="137"/>
      <c r="G287" s="138"/>
      <c r="H287" s="139"/>
      <c r="I287" s="139"/>
      <c r="J287" s="44" t="str" cm="1">
        <f t="array" aca="1" ref="J287" ca="1">IFERROR(IF(AND(MID(D287,1,2)&lt;&gt;"22",E287&lt;&gt;""),"Die angegebene wirtschaftliche Einheit ist kein Gebäude!",IF(INDEX('Wirtschaftliche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row>
    <row r="288" spans="2:10"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IF(B288&lt;&gt;"",COUNTIF($B$6:$B288,"&lt;&gt;"),"")</f>
        <v/>
      </c>
      <c r="F288" s="137"/>
      <c r="G288" s="138"/>
      <c r="H288" s="139"/>
      <c r="I288" s="139"/>
      <c r="J288" s="44" t="str" cm="1">
        <f t="array" aca="1" ref="J288" ca="1">IFERROR(IF(AND(MID(D288,1,2)&lt;&gt;"22",E288&lt;&gt;""),"Die angegebene wirtschaftliche Einheit ist kein Gebäude!",IF(INDEX('Wirtschaftliche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row>
    <row r="289" spans="2:10"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IF(B289&lt;&gt;"",COUNTIF($B$6:$B289,"&lt;&gt;"),"")</f>
        <v/>
      </c>
      <c r="F289" s="137"/>
      <c r="G289" s="138"/>
      <c r="H289" s="139"/>
      <c r="I289" s="139"/>
      <c r="J289" s="44" t="str" cm="1">
        <f t="array" aca="1" ref="J289" ca="1">IFERROR(IF(AND(MID(D289,1,2)&lt;&gt;"22",E289&lt;&gt;""),"Die angegebene wirtschaftliche Einheit ist kein Gebäude!",IF(INDEX('Wirtschaftliche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row>
    <row r="290" spans="2:10"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IF(B290&lt;&gt;"",COUNTIF($B$6:$B290,"&lt;&gt;"),"")</f>
        <v/>
      </c>
      <c r="F290" s="137"/>
      <c r="G290" s="138"/>
      <c r="H290" s="139"/>
      <c r="I290" s="139"/>
      <c r="J290" s="44" t="str" cm="1">
        <f t="array" aca="1" ref="J290" ca="1">IFERROR(IF(AND(MID(D290,1,2)&lt;&gt;"22",E290&lt;&gt;""),"Die angegebene wirtschaftliche Einheit ist kein Gebäude!",IF(INDEX('Wirtschaftliche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row>
    <row r="291" spans="2:10"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IF(B291&lt;&gt;"",COUNTIF($B$6:$B291,"&lt;&gt;"),"")</f>
        <v/>
      </c>
      <c r="F291" s="137"/>
      <c r="G291" s="138"/>
      <c r="H291" s="139"/>
      <c r="I291" s="139"/>
      <c r="J291" s="44" t="str" cm="1">
        <f t="array" aca="1" ref="J291" ca="1">IFERROR(IF(AND(MID(D291,1,2)&lt;&gt;"22",E291&lt;&gt;""),"Die angegebene wirtschaftliche Einheit ist kein Gebäude!",IF(INDEX('Wirtschaftliche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row>
    <row r="292" spans="2:10"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IF(B292&lt;&gt;"",COUNTIF($B$6:$B292,"&lt;&gt;"),"")</f>
        <v/>
      </c>
      <c r="F292" s="137"/>
      <c r="G292" s="138"/>
      <c r="H292" s="139"/>
      <c r="I292" s="139"/>
      <c r="J292" s="44" t="str" cm="1">
        <f t="array" aca="1" ref="J292" ca="1">IFERROR(IF(AND(MID(D292,1,2)&lt;&gt;"22",E292&lt;&gt;""),"Die angegebene wirtschaftliche Einheit ist kein Gebäude!",IF(INDEX('Wirtschaftliche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row>
    <row r="293" spans="2:10"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IF(B293&lt;&gt;"",COUNTIF($B$6:$B293,"&lt;&gt;"),"")</f>
        <v/>
      </c>
      <c r="F293" s="137"/>
      <c r="G293" s="138"/>
      <c r="H293" s="139"/>
      <c r="I293" s="139"/>
      <c r="J293" s="44" t="str" cm="1">
        <f t="array" aca="1" ref="J293" ca="1">IFERROR(IF(AND(MID(D293,1,2)&lt;&gt;"22",E293&lt;&gt;""),"Die angegebene wirtschaftliche Einheit ist kein Gebäude!",IF(INDEX('Wirtschaftliche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row>
    <row r="294" spans="2:10"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IF(B294&lt;&gt;"",COUNTIF($B$6:$B294,"&lt;&gt;"),"")</f>
        <v/>
      </c>
      <c r="F294" s="137"/>
      <c r="G294" s="138"/>
      <c r="H294" s="139"/>
      <c r="I294" s="139"/>
      <c r="J294" s="44" t="str" cm="1">
        <f t="array" aca="1" ref="J294" ca="1">IFERROR(IF(AND(MID(D294,1,2)&lt;&gt;"22",E294&lt;&gt;""),"Die angegebene wirtschaftliche Einheit ist kein Gebäude!",IF(INDEX('Wirtschaftliche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row>
    <row r="295" spans="2:10"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IF(B295&lt;&gt;"",COUNTIF($B$6:$B295,"&lt;&gt;"),"")</f>
        <v/>
      </c>
      <c r="F295" s="137"/>
      <c r="G295" s="138"/>
      <c r="H295" s="139"/>
      <c r="I295" s="139"/>
      <c r="J295" s="44" t="str" cm="1">
        <f t="array" aca="1" ref="J295" ca="1">IFERROR(IF(AND(MID(D295,1,2)&lt;&gt;"22",E295&lt;&gt;""),"Die angegebene wirtschaftliche Einheit ist kein Gebäude!",IF(INDEX('Wirtschaftliche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row>
    <row r="296" spans="2:10"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IF(B296&lt;&gt;"",COUNTIF($B$6:$B296,"&lt;&gt;"),"")</f>
        <v/>
      </c>
      <c r="F296" s="137"/>
      <c r="G296" s="138"/>
      <c r="H296" s="139"/>
      <c r="I296" s="139"/>
      <c r="J296" s="44" t="str" cm="1">
        <f t="array" aca="1" ref="J296" ca="1">IFERROR(IF(AND(MID(D296,1,2)&lt;&gt;"22",E296&lt;&gt;""),"Die angegebene wirtschaftliche Einheit ist kein Gebäude!",IF(INDEX('Wirtschaftliche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row>
    <row r="297" spans="2:10"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IF(B297&lt;&gt;"",COUNTIF($B$6:$B297,"&lt;&gt;"),"")</f>
        <v/>
      </c>
      <c r="F297" s="137"/>
      <c r="G297" s="138"/>
      <c r="H297" s="139"/>
      <c r="I297" s="139"/>
      <c r="J297" s="44" t="str" cm="1">
        <f t="array" aca="1" ref="J297" ca="1">IFERROR(IF(AND(MID(D297,1,2)&lt;&gt;"22",E297&lt;&gt;""),"Die angegebene wirtschaftliche Einheit ist kein Gebäude!",IF(INDEX('Wirtschaftliche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row>
    <row r="298" spans="2:10"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IF(B298&lt;&gt;"",COUNTIF($B$6:$B298,"&lt;&gt;"),"")</f>
        <v/>
      </c>
      <c r="F298" s="137"/>
      <c r="G298" s="138"/>
      <c r="H298" s="139"/>
      <c r="I298" s="139"/>
      <c r="J298" s="44" t="str" cm="1">
        <f t="array" aca="1" ref="J298" ca="1">IFERROR(IF(AND(MID(D298,1,2)&lt;&gt;"22",E298&lt;&gt;""),"Die angegebene wirtschaftliche Einheit ist kein Gebäude!",IF(INDEX('Wirtschaftliche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row>
    <row r="299" spans="2:10"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IF(B299&lt;&gt;"",COUNTIF($B$6:$B299,"&lt;&gt;"),"")</f>
        <v/>
      </c>
      <c r="F299" s="137"/>
      <c r="G299" s="138"/>
      <c r="H299" s="139"/>
      <c r="I299" s="139"/>
      <c r="J299" s="44" t="str" cm="1">
        <f t="array" aca="1" ref="J299" ca="1">IFERROR(IF(AND(MID(D299,1,2)&lt;&gt;"22",E299&lt;&gt;""),"Die angegebene wirtschaftliche Einheit ist kein Gebäude!",IF(INDEX('Wirtschaftliche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row>
    <row r="300" spans="2:10"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IF(B300&lt;&gt;"",COUNTIF($B$6:$B300,"&lt;&gt;"),"")</f>
        <v/>
      </c>
      <c r="F300" s="137"/>
      <c r="G300" s="138"/>
      <c r="H300" s="139"/>
      <c r="I300" s="139"/>
      <c r="J300" s="44" t="str" cm="1">
        <f t="array" aca="1" ref="J300" ca="1">IFERROR(IF(AND(MID(D300,1,2)&lt;&gt;"22",E300&lt;&gt;""),"Die angegebene wirtschaftliche Einheit ist kein Gebäude!",IF(INDEX('Wirtschaftliche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row>
    <row r="301" spans="2:10"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IF(B301&lt;&gt;"",COUNTIF($B$6:$B301,"&lt;&gt;"),"")</f>
        <v/>
      </c>
      <c r="F301" s="137"/>
      <c r="G301" s="138"/>
      <c r="H301" s="139"/>
      <c r="I301" s="139"/>
      <c r="J301" s="44" t="str" cm="1">
        <f t="array" aca="1" ref="J301" ca="1">IFERROR(IF(AND(MID(D301,1,2)&lt;&gt;"22",E301&lt;&gt;""),"Die angegebene wirtschaftliche Einheit ist kein Gebäude!",IF(INDEX('Wirtschaftliche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row>
    <row r="302" spans="2:10"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IF(B302&lt;&gt;"",COUNTIF($B$6:$B302,"&lt;&gt;"),"")</f>
        <v/>
      </c>
      <c r="F302" s="137"/>
      <c r="G302" s="138"/>
      <c r="H302" s="139"/>
      <c r="I302" s="139"/>
      <c r="J302" s="44" t="str" cm="1">
        <f t="array" aca="1" ref="J302" ca="1">IFERROR(IF(AND(MID(D302,1,2)&lt;&gt;"22",E302&lt;&gt;""),"Die angegebene wirtschaftliche Einheit ist kein Gebäude!",IF(INDEX('Wirtschaftliche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row>
    <row r="303" spans="2:10"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IF(B303&lt;&gt;"",COUNTIF($B$6:$B303,"&lt;&gt;"),"")</f>
        <v/>
      </c>
      <c r="F303" s="137"/>
      <c r="G303" s="138"/>
      <c r="H303" s="139"/>
      <c r="I303" s="139"/>
      <c r="J303" s="44" t="str" cm="1">
        <f t="array" aca="1" ref="J303" ca="1">IFERROR(IF(AND(MID(D303,1,2)&lt;&gt;"22",E303&lt;&gt;""),"Die angegebene wirtschaftliche Einheit ist kein Gebäude!",IF(INDEX('Wirtschaftliche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row>
    <row r="304" spans="2:10"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IF(B304&lt;&gt;"",COUNTIF($B$6:$B304,"&lt;&gt;"),"")</f>
        <v/>
      </c>
      <c r="F304" s="137"/>
      <c r="G304" s="138"/>
      <c r="H304" s="139"/>
      <c r="I304" s="139"/>
      <c r="J304" s="44" t="str" cm="1">
        <f t="array" aca="1" ref="J304" ca="1">IFERROR(IF(AND(MID(D304,1,2)&lt;&gt;"22",E304&lt;&gt;""),"Die angegebene wirtschaftliche Einheit ist kein Gebäude!",IF(INDEX('Wirtschaftliche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row>
    <row r="305" spans="2:10"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IF(B305&lt;&gt;"",COUNTIF($B$6:$B305,"&lt;&gt;"),"")</f>
        <v/>
      </c>
      <c r="F305" s="137"/>
      <c r="G305" s="138"/>
      <c r="H305" s="139"/>
      <c r="I305" s="139"/>
      <c r="J305" s="44" t="str" cm="1">
        <f t="array" aca="1" ref="J305" ca="1">IFERROR(IF(AND(MID(D305,1,2)&lt;&gt;"22",E305&lt;&gt;""),"Die angegebene wirtschaftliche Einheit ist kein Gebäude!",IF(INDEX('Wirtschaftliche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row>
    <row r="306" spans="2:10"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IF(B306&lt;&gt;"",COUNTIF($B$6:$B306,"&lt;&gt;"),"")</f>
        <v/>
      </c>
      <c r="F306" s="137"/>
      <c r="G306" s="138"/>
      <c r="H306" s="139"/>
      <c r="I306" s="139"/>
      <c r="J306" s="44" t="str" cm="1">
        <f t="array" aca="1" ref="J306" ca="1">IFERROR(IF(AND(MID(D306,1,2)&lt;&gt;"22",E306&lt;&gt;""),"Die angegebene wirtschaftliche Einheit ist kein Gebäude!",IF(INDEX('Wirtschaftliche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row>
    <row r="307" spans="2:10"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IF(B307&lt;&gt;"",COUNTIF($B$6:$B307,"&lt;&gt;"),"")</f>
        <v/>
      </c>
      <c r="F307" s="137"/>
      <c r="G307" s="138"/>
      <c r="H307" s="139"/>
      <c r="I307" s="139"/>
      <c r="J307" s="44" t="str" cm="1">
        <f t="array" aca="1" ref="J307" ca="1">IFERROR(IF(AND(MID(D307,1,2)&lt;&gt;"22",E307&lt;&gt;""),"Die angegebene wirtschaftliche Einheit ist kein Gebäude!",IF(INDEX('Wirtschaftliche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row>
    <row r="308" spans="2:10"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IF(B308&lt;&gt;"",COUNTIF($B$6:$B308,"&lt;&gt;"),"")</f>
        <v/>
      </c>
      <c r="F308" s="137"/>
      <c r="G308" s="138"/>
      <c r="H308" s="139"/>
      <c r="I308" s="139"/>
      <c r="J308" s="44" t="str" cm="1">
        <f t="array" aca="1" ref="J308" ca="1">IFERROR(IF(AND(MID(D308,1,2)&lt;&gt;"22",E308&lt;&gt;""),"Die angegebene wirtschaftliche Einheit ist kein Gebäude!",IF(INDEX('Wirtschaftliche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row>
    <row r="309" spans="2:10"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IF(B309&lt;&gt;"",COUNTIF($B$6:$B309,"&lt;&gt;"),"")</f>
        <v/>
      </c>
      <c r="F309" s="137"/>
      <c r="G309" s="138"/>
      <c r="H309" s="139"/>
      <c r="I309" s="139"/>
      <c r="J309" s="44" t="str" cm="1">
        <f t="array" aca="1" ref="J309" ca="1">IFERROR(IF(AND(MID(D309,1,2)&lt;&gt;"22",E309&lt;&gt;""),"Die angegebene wirtschaftliche Einheit ist kein Gebäude!",IF(INDEX('Wirtschaftliche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row>
    <row r="310" spans="2:10"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IF(B310&lt;&gt;"",COUNTIF($B$6:$B310,"&lt;&gt;"),"")</f>
        <v/>
      </c>
      <c r="F310" s="137"/>
      <c r="G310" s="138"/>
      <c r="H310" s="139"/>
      <c r="I310" s="139"/>
      <c r="J310" s="44" t="str" cm="1">
        <f t="array" aca="1" ref="J310" ca="1">IFERROR(IF(AND(MID(D310,1,2)&lt;&gt;"22",E310&lt;&gt;""),"Die angegebene wirtschaftliche Einheit ist kein Gebäude!",IF(INDEX('Wirtschaftliche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row>
    <row r="311" spans="2:10"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IF(B311&lt;&gt;"",COUNTIF($B$6:$B311,"&lt;&gt;"),"")</f>
        <v/>
      </c>
      <c r="F311" s="137"/>
      <c r="G311" s="138"/>
      <c r="H311" s="139"/>
      <c r="I311" s="139"/>
      <c r="J311" s="44" t="str" cm="1">
        <f t="array" aca="1" ref="J311" ca="1">IFERROR(IF(AND(MID(D311,1,2)&lt;&gt;"22",E311&lt;&gt;""),"Die angegebene wirtschaftliche Einheit ist kein Gebäude!",IF(INDEX('Wirtschaftliche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row>
    <row r="312" spans="2:10"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IF(B312&lt;&gt;"",COUNTIF($B$6:$B312,"&lt;&gt;"),"")</f>
        <v/>
      </c>
      <c r="F312" s="137"/>
      <c r="G312" s="138"/>
      <c r="H312" s="139"/>
      <c r="I312" s="139"/>
      <c r="J312" s="44" t="str" cm="1">
        <f t="array" aca="1" ref="J312" ca="1">IFERROR(IF(AND(MID(D312,1,2)&lt;&gt;"22",E312&lt;&gt;""),"Die angegebene wirtschaftliche Einheit ist kein Gebäude!",IF(INDEX('Wirtschaftliche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row>
    <row r="313" spans="2:10"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IF(B313&lt;&gt;"",COUNTIF($B$6:$B313,"&lt;&gt;"),"")</f>
        <v/>
      </c>
      <c r="F313" s="137"/>
      <c r="G313" s="138"/>
      <c r="H313" s="139"/>
      <c r="I313" s="139"/>
      <c r="J313" s="44" t="str" cm="1">
        <f t="array" aca="1" ref="J313" ca="1">IFERROR(IF(AND(MID(D313,1,2)&lt;&gt;"22",E313&lt;&gt;""),"Die angegebene wirtschaftliche Einheit ist kein Gebäude!",IF(INDEX('Wirtschaftliche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row>
    <row r="314" spans="2:10"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IF(B314&lt;&gt;"",COUNTIF($B$6:$B314,"&lt;&gt;"),"")</f>
        <v/>
      </c>
      <c r="F314" s="137"/>
      <c r="G314" s="138"/>
      <c r="H314" s="139"/>
      <c r="I314" s="139"/>
      <c r="J314" s="44" t="str" cm="1">
        <f t="array" aca="1" ref="J314" ca="1">IFERROR(IF(AND(MID(D314,1,2)&lt;&gt;"22",E314&lt;&gt;""),"Die angegebene wirtschaftliche Einheit ist kein Gebäude!",IF(INDEX('Wirtschaftliche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row>
    <row r="315" spans="2:10"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IF(B315&lt;&gt;"",COUNTIF($B$6:$B315,"&lt;&gt;"),"")</f>
        <v/>
      </c>
      <c r="F315" s="137"/>
      <c r="G315" s="138"/>
      <c r="H315" s="139"/>
      <c r="I315" s="139"/>
      <c r="J315" s="44" t="str" cm="1">
        <f t="array" aca="1" ref="J315" ca="1">IFERROR(IF(AND(MID(D315,1,2)&lt;&gt;"22",E315&lt;&gt;""),"Die angegebene wirtschaftliche Einheit ist kein Gebäude!",IF(INDEX('Wirtschaftliche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row>
    <row r="316" spans="2:10"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IF(B316&lt;&gt;"",COUNTIF($B$6:$B316,"&lt;&gt;"),"")</f>
        <v/>
      </c>
      <c r="F316" s="137"/>
      <c r="G316" s="138"/>
      <c r="H316" s="139"/>
      <c r="I316" s="139"/>
      <c r="J316" s="44" t="str" cm="1">
        <f t="array" aca="1" ref="J316" ca="1">IFERROR(IF(AND(MID(D316,1,2)&lt;&gt;"22",E316&lt;&gt;""),"Die angegebene wirtschaftliche Einheit ist kein Gebäude!",IF(INDEX('Wirtschaftliche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row>
    <row r="317" spans="2:10"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IF(B317&lt;&gt;"",COUNTIF($B$6:$B317,"&lt;&gt;"),"")</f>
        <v/>
      </c>
      <c r="F317" s="137"/>
      <c r="G317" s="138"/>
      <c r="H317" s="139"/>
      <c r="I317" s="139"/>
      <c r="J317" s="44" t="str" cm="1">
        <f t="array" aca="1" ref="J317" ca="1">IFERROR(IF(AND(MID(D317,1,2)&lt;&gt;"22",E317&lt;&gt;""),"Die angegebene wirtschaftliche Einheit ist kein Gebäude!",IF(INDEX('Wirtschaftliche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row>
    <row r="318" spans="2:10"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IF(B318&lt;&gt;"",COUNTIF($B$6:$B318,"&lt;&gt;"),"")</f>
        <v/>
      </c>
      <c r="F318" s="137"/>
      <c r="G318" s="138"/>
      <c r="H318" s="139"/>
      <c r="I318" s="139"/>
      <c r="J318" s="44" t="str" cm="1">
        <f t="array" aca="1" ref="J318" ca="1">IFERROR(IF(AND(MID(D318,1,2)&lt;&gt;"22",E318&lt;&gt;""),"Die angegebene wirtschaftliche Einheit ist kein Gebäude!",IF(INDEX('Wirtschaftliche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row>
    <row r="319" spans="2:10"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IF(B319&lt;&gt;"",COUNTIF($B$6:$B319,"&lt;&gt;"),"")</f>
        <v/>
      </c>
      <c r="F319" s="137"/>
      <c r="G319" s="138"/>
      <c r="H319" s="139"/>
      <c r="I319" s="139"/>
      <c r="J319" s="44" t="str" cm="1">
        <f t="array" aca="1" ref="J319" ca="1">IFERROR(IF(AND(MID(D319,1,2)&lt;&gt;"22",E319&lt;&gt;""),"Die angegebene wirtschaftliche Einheit ist kein Gebäude!",IF(INDEX('Wirtschaftliche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row>
    <row r="320" spans="2:10"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IF(B320&lt;&gt;"",COUNTIF($B$6:$B320,"&lt;&gt;"),"")</f>
        <v/>
      </c>
      <c r="F320" s="137"/>
      <c r="G320" s="138"/>
      <c r="H320" s="139"/>
      <c r="I320" s="139"/>
      <c r="J320" s="44" t="str" cm="1">
        <f t="array" aca="1" ref="J320" ca="1">IFERROR(IF(AND(MID(D320,1,2)&lt;&gt;"22",E320&lt;&gt;""),"Die angegebene wirtschaftliche Einheit ist kein Gebäude!",IF(INDEX('Wirtschaftliche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row>
    <row r="321" spans="2:10"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IF(B321&lt;&gt;"",COUNTIF($B$6:$B321,"&lt;&gt;"),"")</f>
        <v/>
      </c>
      <c r="F321" s="137"/>
      <c r="G321" s="138"/>
      <c r="H321" s="139"/>
      <c r="I321" s="139"/>
      <c r="J321" s="44" t="str" cm="1">
        <f t="array" aca="1" ref="J321" ca="1">IFERROR(IF(AND(MID(D321,1,2)&lt;&gt;"22",E321&lt;&gt;""),"Die angegebene wirtschaftliche Einheit ist kein Gebäude!",IF(INDEX('Wirtschaftliche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row>
    <row r="322" spans="2:10"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IF(B322&lt;&gt;"",COUNTIF($B$6:$B322,"&lt;&gt;"),"")</f>
        <v/>
      </c>
      <c r="F322" s="137"/>
      <c r="G322" s="138"/>
      <c r="H322" s="139"/>
      <c r="I322" s="139"/>
      <c r="J322" s="44" t="str" cm="1">
        <f t="array" aca="1" ref="J322" ca="1">IFERROR(IF(AND(MID(D322,1,2)&lt;&gt;"22",E322&lt;&gt;""),"Die angegebene wirtschaftliche Einheit ist kein Gebäude!",IF(INDEX('Wirtschaftliche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row>
    <row r="323" spans="2:10"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IF(B323&lt;&gt;"",COUNTIF($B$6:$B323,"&lt;&gt;"),"")</f>
        <v/>
      </c>
      <c r="F323" s="137"/>
      <c r="G323" s="138"/>
      <c r="H323" s="139"/>
      <c r="I323" s="139"/>
      <c r="J323" s="44" t="str" cm="1">
        <f t="array" aca="1" ref="J323" ca="1">IFERROR(IF(AND(MID(D323,1,2)&lt;&gt;"22",E323&lt;&gt;""),"Die angegebene wirtschaftliche Einheit ist kein Gebäude!",IF(INDEX('Wirtschaftliche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row>
    <row r="324" spans="2:10"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IF(B324&lt;&gt;"",COUNTIF($B$6:$B324,"&lt;&gt;"),"")</f>
        <v/>
      </c>
      <c r="F324" s="137"/>
      <c r="G324" s="138"/>
      <c r="H324" s="139"/>
      <c r="I324" s="139"/>
      <c r="J324" s="44" t="str" cm="1">
        <f t="array" aca="1" ref="J324" ca="1">IFERROR(IF(AND(MID(D324,1,2)&lt;&gt;"22",E324&lt;&gt;""),"Die angegebene wirtschaftliche Einheit ist kein Gebäude!",IF(INDEX('Wirtschaftliche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row>
    <row r="325" spans="2:10"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IF(B325&lt;&gt;"",COUNTIF($B$6:$B325,"&lt;&gt;"),"")</f>
        <v/>
      </c>
      <c r="F325" s="137"/>
      <c r="G325" s="138"/>
      <c r="H325" s="139"/>
      <c r="I325" s="139"/>
      <c r="J325" s="44" t="str" cm="1">
        <f t="array" aca="1" ref="J325" ca="1">IFERROR(IF(AND(MID(D325,1,2)&lt;&gt;"22",E325&lt;&gt;""),"Die angegebene wirtschaftliche Einheit ist kein Gebäude!",IF(INDEX('Wirtschaftliche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row>
    <row r="326" spans="2:10"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IF(B326&lt;&gt;"",COUNTIF($B$6:$B326,"&lt;&gt;"),"")</f>
        <v/>
      </c>
      <c r="F326" s="137"/>
      <c r="G326" s="138"/>
      <c r="H326" s="139"/>
      <c r="I326" s="139"/>
      <c r="J326" s="44" t="str" cm="1">
        <f t="array" aca="1" ref="J326" ca="1">IFERROR(IF(AND(MID(D326,1,2)&lt;&gt;"22",E326&lt;&gt;""),"Die angegebene wirtschaftliche Einheit ist kein Gebäude!",IF(INDEX('Wirtschaftliche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row>
    <row r="327" spans="2:10"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IF(B327&lt;&gt;"",COUNTIF($B$6:$B327,"&lt;&gt;"),"")</f>
        <v/>
      </c>
      <c r="F327" s="137"/>
      <c r="G327" s="138"/>
      <c r="H327" s="139"/>
      <c r="I327" s="139"/>
      <c r="J327" s="44" t="str" cm="1">
        <f t="array" aca="1" ref="J327" ca="1">IFERROR(IF(AND(MID(D327,1,2)&lt;&gt;"22",E327&lt;&gt;""),"Die angegebene wirtschaftliche Einheit ist kein Gebäude!",IF(INDEX('Wirtschaftliche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row>
    <row r="328" spans="2:10"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IF(B328&lt;&gt;"",COUNTIF($B$6:$B328,"&lt;&gt;"),"")</f>
        <v/>
      </c>
      <c r="F328" s="137"/>
      <c r="G328" s="138"/>
      <c r="H328" s="139"/>
      <c r="I328" s="139"/>
      <c r="J328" s="44" t="str" cm="1">
        <f t="array" aca="1" ref="J328" ca="1">IFERROR(IF(AND(MID(D328,1,2)&lt;&gt;"22",E328&lt;&gt;""),"Die angegebene wirtschaftliche Einheit ist kein Gebäude!",IF(INDEX('Wirtschaftliche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row>
    <row r="329" spans="2:10"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IF(B329&lt;&gt;"",COUNTIF($B$6:$B329,"&lt;&gt;"),"")</f>
        <v/>
      </c>
      <c r="F329" s="137"/>
      <c r="G329" s="138"/>
      <c r="H329" s="139"/>
      <c r="I329" s="139"/>
      <c r="J329" s="44" t="str" cm="1">
        <f t="array" aca="1" ref="J329" ca="1">IFERROR(IF(AND(MID(D329,1,2)&lt;&gt;"22",E329&lt;&gt;""),"Die angegebene wirtschaftliche Einheit ist kein Gebäude!",IF(INDEX('Wirtschaftliche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row>
    <row r="330" spans="2:10"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IF(B330&lt;&gt;"",COUNTIF($B$6:$B330,"&lt;&gt;"),"")</f>
        <v/>
      </c>
      <c r="F330" s="137"/>
      <c r="G330" s="138"/>
      <c r="H330" s="139"/>
      <c r="I330" s="139"/>
      <c r="J330" s="44" t="str" cm="1">
        <f t="array" aca="1" ref="J330" ca="1">IFERROR(IF(AND(MID(D330,1,2)&lt;&gt;"22",E330&lt;&gt;""),"Die angegebene wirtschaftliche Einheit ist kein Gebäude!",IF(INDEX('Wirtschaftliche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row>
    <row r="331" spans="2:10"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IF(B331&lt;&gt;"",COUNTIF($B$6:$B331,"&lt;&gt;"),"")</f>
        <v/>
      </c>
      <c r="F331" s="137"/>
      <c r="G331" s="138"/>
      <c r="H331" s="139"/>
      <c r="I331" s="139"/>
      <c r="J331" s="44" t="str" cm="1">
        <f t="array" aca="1" ref="J331" ca="1">IFERROR(IF(AND(MID(D331,1,2)&lt;&gt;"22",E331&lt;&gt;""),"Die angegebene wirtschaftliche Einheit ist kein Gebäude!",IF(INDEX('Wirtschaftliche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row>
    <row r="332" spans="2:10"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IF(B332&lt;&gt;"",COUNTIF($B$6:$B332,"&lt;&gt;"),"")</f>
        <v/>
      </c>
      <c r="F332" s="137"/>
      <c r="G332" s="138"/>
      <c r="H332" s="139"/>
      <c r="I332" s="139"/>
      <c r="J332" s="44" t="str" cm="1">
        <f t="array" aca="1" ref="J332" ca="1">IFERROR(IF(AND(MID(D332,1,2)&lt;&gt;"22",E332&lt;&gt;""),"Die angegebene wirtschaftliche Einheit ist kein Gebäude!",IF(INDEX('Wirtschaftliche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row>
    <row r="333" spans="2:10"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IF(B333&lt;&gt;"",COUNTIF($B$6:$B333,"&lt;&gt;"),"")</f>
        <v/>
      </c>
      <c r="F333" s="137"/>
      <c r="G333" s="138"/>
      <c r="H333" s="139"/>
      <c r="I333" s="139"/>
      <c r="J333" s="44" t="str" cm="1">
        <f t="array" aca="1" ref="J333" ca="1">IFERROR(IF(AND(MID(D333,1,2)&lt;&gt;"22",E333&lt;&gt;""),"Die angegebene wirtschaftliche Einheit ist kein Gebäude!",IF(INDEX('Wirtschaftliche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row>
    <row r="334" spans="2:10"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IF(B334&lt;&gt;"",COUNTIF($B$6:$B334,"&lt;&gt;"),"")</f>
        <v/>
      </c>
      <c r="F334" s="137"/>
      <c r="G334" s="138"/>
      <c r="H334" s="139"/>
      <c r="I334" s="139"/>
      <c r="J334" s="44" t="str" cm="1">
        <f t="array" aca="1" ref="J334" ca="1">IFERROR(IF(AND(MID(D334,1,2)&lt;&gt;"22",E334&lt;&gt;""),"Die angegebene wirtschaftliche Einheit ist kein Gebäude!",IF(INDEX('Wirtschaftliche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row>
    <row r="335" spans="2:10"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IF(B335&lt;&gt;"",COUNTIF($B$6:$B335,"&lt;&gt;"),"")</f>
        <v/>
      </c>
      <c r="F335" s="137"/>
      <c r="G335" s="138"/>
      <c r="H335" s="139"/>
      <c r="I335" s="139"/>
      <c r="J335" s="44" t="str" cm="1">
        <f t="array" aca="1" ref="J335" ca="1">IFERROR(IF(AND(MID(D335,1,2)&lt;&gt;"22",E335&lt;&gt;""),"Die angegebene wirtschaftliche Einheit ist kein Gebäude!",IF(INDEX('Wirtschaftliche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row>
    <row r="336" spans="2:10"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IF(B336&lt;&gt;"",COUNTIF($B$6:$B336,"&lt;&gt;"),"")</f>
        <v/>
      </c>
      <c r="F336" s="137"/>
      <c r="G336" s="138"/>
      <c r="H336" s="139"/>
      <c r="I336" s="139"/>
      <c r="J336" s="44" t="str" cm="1">
        <f t="array" aca="1" ref="J336" ca="1">IFERROR(IF(AND(MID(D336,1,2)&lt;&gt;"22",E336&lt;&gt;""),"Die angegebene wirtschaftliche Einheit ist kein Gebäude!",IF(INDEX('Wirtschaftliche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row>
    <row r="337" spans="2:10"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IF(B337&lt;&gt;"",COUNTIF($B$6:$B337,"&lt;&gt;"),"")</f>
        <v/>
      </c>
      <c r="F337" s="137"/>
      <c r="G337" s="138"/>
      <c r="H337" s="139"/>
      <c r="I337" s="139"/>
      <c r="J337" s="44" t="str" cm="1">
        <f t="array" aca="1" ref="J337" ca="1">IFERROR(IF(AND(MID(D337,1,2)&lt;&gt;"22",E337&lt;&gt;""),"Die angegebene wirtschaftliche Einheit ist kein Gebäude!",IF(INDEX('Wirtschaftliche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row>
    <row r="338" spans="2:10"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IF(B338&lt;&gt;"",COUNTIF($B$6:$B338,"&lt;&gt;"),"")</f>
        <v/>
      </c>
      <c r="F338" s="137"/>
      <c r="G338" s="138"/>
      <c r="H338" s="139"/>
      <c r="I338" s="139"/>
      <c r="J338" s="44" t="str" cm="1">
        <f t="array" aca="1" ref="J338" ca="1">IFERROR(IF(AND(MID(D338,1,2)&lt;&gt;"22",E338&lt;&gt;""),"Die angegebene wirtschaftliche Einheit ist kein Gebäude!",IF(INDEX('Wirtschaftliche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row>
    <row r="339" spans="2:10"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IF(B339&lt;&gt;"",COUNTIF($B$6:$B339,"&lt;&gt;"),"")</f>
        <v/>
      </c>
      <c r="F339" s="137"/>
      <c r="G339" s="138"/>
      <c r="H339" s="139"/>
      <c r="I339" s="139"/>
      <c r="J339" s="44" t="str" cm="1">
        <f t="array" aca="1" ref="J339" ca="1">IFERROR(IF(AND(MID(D339,1,2)&lt;&gt;"22",E339&lt;&gt;""),"Die angegebene wirtschaftliche Einheit ist kein Gebäude!",IF(INDEX('Wirtschaftliche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row>
    <row r="340" spans="2:10"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IF(B340&lt;&gt;"",COUNTIF($B$6:$B340,"&lt;&gt;"),"")</f>
        <v/>
      </c>
      <c r="F340" s="137"/>
      <c r="G340" s="138"/>
      <c r="H340" s="139"/>
      <c r="I340" s="139"/>
      <c r="J340" s="44" t="str" cm="1">
        <f t="array" aca="1" ref="J340" ca="1">IFERROR(IF(AND(MID(D340,1,2)&lt;&gt;"22",E340&lt;&gt;""),"Die angegebene wirtschaftliche Einheit ist kein Gebäude!",IF(INDEX('Wirtschaftliche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row>
    <row r="341" spans="2:10"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IF(B341&lt;&gt;"",COUNTIF($B$6:$B341,"&lt;&gt;"),"")</f>
        <v/>
      </c>
      <c r="F341" s="137"/>
      <c r="G341" s="138"/>
      <c r="H341" s="139"/>
      <c r="I341" s="139"/>
      <c r="J341" s="44" t="str" cm="1">
        <f t="array" aca="1" ref="J341" ca="1">IFERROR(IF(AND(MID(D341,1,2)&lt;&gt;"22",E341&lt;&gt;""),"Die angegebene wirtschaftliche Einheit ist kein Gebäude!",IF(INDEX('Wirtschaftliche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row>
    <row r="342" spans="2:10"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IF(B342&lt;&gt;"",COUNTIF($B$6:$B342,"&lt;&gt;"),"")</f>
        <v/>
      </c>
      <c r="F342" s="137"/>
      <c r="G342" s="138"/>
      <c r="H342" s="139"/>
      <c r="I342" s="139"/>
      <c r="J342" s="44" t="str" cm="1">
        <f t="array" aca="1" ref="J342" ca="1">IFERROR(IF(AND(MID(D342,1,2)&lt;&gt;"22",E342&lt;&gt;""),"Die angegebene wirtschaftliche Einheit ist kein Gebäude!",IF(INDEX('Wirtschaftliche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row>
    <row r="343" spans="2:10"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IF(B343&lt;&gt;"",COUNTIF($B$6:$B343,"&lt;&gt;"),"")</f>
        <v/>
      </c>
      <c r="F343" s="137"/>
      <c r="G343" s="138"/>
      <c r="H343" s="139"/>
      <c r="I343" s="139"/>
      <c r="J343" s="44" t="str" cm="1">
        <f t="array" aca="1" ref="J343" ca="1">IFERROR(IF(AND(MID(D343,1,2)&lt;&gt;"22",E343&lt;&gt;""),"Die angegebene wirtschaftliche Einheit ist kein Gebäude!",IF(INDEX('Wirtschaftliche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row>
    <row r="344" spans="2:10"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IF(B344&lt;&gt;"",COUNTIF($B$6:$B344,"&lt;&gt;"),"")</f>
        <v/>
      </c>
      <c r="F344" s="137"/>
      <c r="G344" s="138"/>
      <c r="H344" s="139"/>
      <c r="I344" s="139"/>
      <c r="J344" s="44" t="str" cm="1">
        <f t="array" aca="1" ref="J344" ca="1">IFERROR(IF(AND(MID(D344,1,2)&lt;&gt;"22",E344&lt;&gt;""),"Die angegebene wirtschaftliche Einheit ist kein Gebäude!",IF(INDEX('Wirtschaftliche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row>
    <row r="345" spans="2:10"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IF(B345&lt;&gt;"",COUNTIF($B$6:$B345,"&lt;&gt;"),"")</f>
        <v/>
      </c>
      <c r="F345" s="137"/>
      <c r="G345" s="138"/>
      <c r="H345" s="139"/>
      <c r="I345" s="139"/>
      <c r="J345" s="44" t="str" cm="1">
        <f t="array" aca="1" ref="J345" ca="1">IFERROR(IF(AND(MID(D345,1,2)&lt;&gt;"22",E345&lt;&gt;""),"Die angegebene wirtschaftliche Einheit ist kein Gebäude!",IF(INDEX('Wirtschaftliche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row>
    <row r="346" spans="2:10"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IF(B346&lt;&gt;"",COUNTIF($B$6:$B346,"&lt;&gt;"),"")</f>
        <v/>
      </c>
      <c r="F346" s="137"/>
      <c r="G346" s="138"/>
      <c r="H346" s="139"/>
      <c r="I346" s="139"/>
      <c r="J346" s="44" t="str" cm="1">
        <f t="array" aca="1" ref="J346" ca="1">IFERROR(IF(AND(MID(D346,1,2)&lt;&gt;"22",E346&lt;&gt;""),"Die angegebene wirtschaftliche Einheit ist kein Gebäude!",IF(INDEX('Wirtschaftliche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row>
    <row r="347" spans="2:10"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IF(B347&lt;&gt;"",COUNTIF($B$6:$B347,"&lt;&gt;"),"")</f>
        <v/>
      </c>
      <c r="F347" s="137"/>
      <c r="G347" s="138"/>
      <c r="H347" s="139"/>
      <c r="I347" s="139"/>
      <c r="J347" s="44" t="str" cm="1">
        <f t="array" aca="1" ref="J347" ca="1">IFERROR(IF(AND(MID(D347,1,2)&lt;&gt;"22",E347&lt;&gt;""),"Die angegebene wirtschaftliche Einheit ist kein Gebäude!",IF(INDEX('Wirtschaftliche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row>
    <row r="348" spans="2:10"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IF(B348&lt;&gt;"",COUNTIF($B$6:$B348,"&lt;&gt;"),"")</f>
        <v/>
      </c>
      <c r="F348" s="137"/>
      <c r="G348" s="138"/>
      <c r="H348" s="139"/>
      <c r="I348" s="139"/>
      <c r="J348" s="44" t="str" cm="1">
        <f t="array" aca="1" ref="J348" ca="1">IFERROR(IF(AND(MID(D348,1,2)&lt;&gt;"22",E348&lt;&gt;""),"Die angegebene wirtschaftliche Einheit ist kein Gebäude!",IF(INDEX('Wirtschaftliche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row>
    <row r="349" spans="2:10"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IF(B349&lt;&gt;"",COUNTIF($B$6:$B349,"&lt;&gt;"),"")</f>
        <v/>
      </c>
      <c r="F349" s="137"/>
      <c r="G349" s="138"/>
      <c r="H349" s="139"/>
      <c r="I349" s="139"/>
      <c r="J349" s="44" t="str" cm="1">
        <f t="array" aca="1" ref="J349" ca="1">IFERROR(IF(AND(MID(D349,1,2)&lt;&gt;"22",E349&lt;&gt;""),"Die angegebene wirtschaftliche Einheit ist kein Gebäude!",IF(INDEX('Wirtschaftliche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row>
    <row r="350" spans="2:10"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IF(B350&lt;&gt;"",COUNTIF($B$6:$B350,"&lt;&gt;"),"")</f>
        <v/>
      </c>
      <c r="F350" s="137"/>
      <c r="G350" s="138"/>
      <c r="H350" s="139"/>
      <c r="I350" s="139"/>
      <c r="J350" s="44" t="str" cm="1">
        <f t="array" aca="1" ref="J350" ca="1">IFERROR(IF(AND(MID(D350,1,2)&lt;&gt;"22",E350&lt;&gt;""),"Die angegebene wirtschaftliche Einheit ist kein Gebäude!",IF(INDEX('Wirtschaftliche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row>
    <row r="351" spans="2:10"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IF(B351&lt;&gt;"",COUNTIF($B$6:$B351,"&lt;&gt;"),"")</f>
        <v/>
      </c>
      <c r="F351" s="137"/>
      <c r="G351" s="138"/>
      <c r="H351" s="139"/>
      <c r="I351" s="139"/>
      <c r="J351" s="44" t="str" cm="1">
        <f t="array" aca="1" ref="J351" ca="1">IFERROR(IF(AND(MID(D351,1,2)&lt;&gt;"22",E351&lt;&gt;""),"Die angegebene wirtschaftliche Einheit ist kein Gebäude!",IF(INDEX('Wirtschaftliche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row>
    <row r="352" spans="2:10"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IF(B352&lt;&gt;"",COUNTIF($B$6:$B352,"&lt;&gt;"),"")</f>
        <v/>
      </c>
      <c r="F352" s="137"/>
      <c r="G352" s="138"/>
      <c r="H352" s="139"/>
      <c r="I352" s="139"/>
      <c r="J352" s="44" t="str" cm="1">
        <f t="array" aca="1" ref="J352" ca="1">IFERROR(IF(AND(MID(D352,1,2)&lt;&gt;"22",E352&lt;&gt;""),"Die angegebene wirtschaftliche Einheit ist kein Gebäude!",IF(INDEX('Wirtschaftliche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row>
    <row r="353" spans="2:10"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IF(B353&lt;&gt;"",COUNTIF($B$6:$B353,"&lt;&gt;"),"")</f>
        <v/>
      </c>
      <c r="F353" s="137"/>
      <c r="G353" s="138"/>
      <c r="H353" s="139"/>
      <c r="I353" s="139"/>
      <c r="J353" s="44" t="str" cm="1">
        <f t="array" aca="1" ref="J353" ca="1">IFERROR(IF(AND(MID(D353,1,2)&lt;&gt;"22",E353&lt;&gt;""),"Die angegebene wirtschaftliche Einheit ist kein Gebäude!",IF(INDEX('Wirtschaftliche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row>
    <row r="354" spans="2:10"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IF(B354&lt;&gt;"",COUNTIF($B$6:$B354,"&lt;&gt;"),"")</f>
        <v/>
      </c>
      <c r="F354" s="137"/>
      <c r="G354" s="138"/>
      <c r="H354" s="139"/>
      <c r="I354" s="139"/>
      <c r="J354" s="44" t="str" cm="1">
        <f t="array" aca="1" ref="J354" ca="1">IFERROR(IF(AND(MID(D354,1,2)&lt;&gt;"22",E354&lt;&gt;""),"Die angegebene wirtschaftliche Einheit ist kein Gebäude!",IF(INDEX('Wirtschaftliche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row>
    <row r="355" spans="2:10"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IF(B355&lt;&gt;"",COUNTIF($B$6:$B355,"&lt;&gt;"),"")</f>
        <v/>
      </c>
      <c r="F355" s="137"/>
      <c r="G355" s="138"/>
      <c r="H355" s="139"/>
      <c r="I355" s="139"/>
      <c r="J355" s="44" t="str" cm="1">
        <f t="array" aca="1" ref="J355" ca="1">IFERROR(IF(AND(MID(D355,1,2)&lt;&gt;"22",E355&lt;&gt;""),"Die angegebene wirtschaftliche Einheit ist kein Gebäude!",IF(INDEX('Wirtschaftliche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row>
    <row r="356" spans="2:10"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IF(B356&lt;&gt;"",COUNTIF($B$6:$B356,"&lt;&gt;"),"")</f>
        <v/>
      </c>
      <c r="F356" s="137"/>
      <c r="G356" s="138"/>
      <c r="H356" s="139"/>
      <c r="I356" s="139"/>
      <c r="J356" s="44" t="str" cm="1">
        <f t="array" aca="1" ref="J356" ca="1">IFERROR(IF(AND(MID(D356,1,2)&lt;&gt;"22",E356&lt;&gt;""),"Die angegebene wirtschaftliche Einheit ist kein Gebäude!",IF(INDEX('Wirtschaftliche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row>
    <row r="357" spans="2:10"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IF(B357&lt;&gt;"",COUNTIF($B$6:$B357,"&lt;&gt;"),"")</f>
        <v/>
      </c>
      <c r="F357" s="137"/>
      <c r="G357" s="138"/>
      <c r="H357" s="139"/>
      <c r="I357" s="139"/>
      <c r="J357" s="44" t="str" cm="1">
        <f t="array" aca="1" ref="J357" ca="1">IFERROR(IF(AND(MID(D357,1,2)&lt;&gt;"22",E357&lt;&gt;""),"Die angegebene wirtschaftliche Einheit ist kein Gebäude!",IF(INDEX('Wirtschaftliche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row>
    <row r="358" spans="2:10"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IF(B358&lt;&gt;"",COUNTIF($B$6:$B358,"&lt;&gt;"),"")</f>
        <v/>
      </c>
      <c r="F358" s="137"/>
      <c r="G358" s="138"/>
      <c r="H358" s="139"/>
      <c r="I358" s="139"/>
      <c r="J358" s="44" t="str" cm="1">
        <f t="array" aca="1" ref="J358" ca="1">IFERROR(IF(AND(MID(D358,1,2)&lt;&gt;"22",E358&lt;&gt;""),"Die angegebene wirtschaftliche Einheit ist kein Gebäude!",IF(INDEX('Wirtschaftliche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row>
    <row r="359" spans="2:10"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IF(B359&lt;&gt;"",COUNTIF($B$6:$B359,"&lt;&gt;"),"")</f>
        <v/>
      </c>
      <c r="F359" s="137"/>
      <c r="G359" s="138"/>
      <c r="H359" s="139"/>
      <c r="I359" s="139"/>
      <c r="J359" s="44" t="str" cm="1">
        <f t="array" aca="1" ref="J359" ca="1">IFERROR(IF(AND(MID(D359,1,2)&lt;&gt;"22",E359&lt;&gt;""),"Die angegebene wirtschaftliche Einheit ist kein Gebäude!",IF(INDEX('Wirtschaftliche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row>
    <row r="360" spans="2:10"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IF(B360&lt;&gt;"",COUNTIF($B$6:$B360,"&lt;&gt;"),"")</f>
        <v/>
      </c>
      <c r="F360" s="137"/>
      <c r="G360" s="138"/>
      <c r="H360" s="139"/>
      <c r="I360" s="139"/>
      <c r="J360" s="44" t="str" cm="1">
        <f t="array" aca="1" ref="J360" ca="1">IFERROR(IF(AND(MID(D360,1,2)&lt;&gt;"22",E360&lt;&gt;""),"Die angegebene wirtschaftliche Einheit ist kein Gebäude!",IF(INDEX('Wirtschaftliche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row>
    <row r="361" spans="2:10"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IF(B361&lt;&gt;"",COUNTIF($B$6:$B361,"&lt;&gt;"),"")</f>
        <v/>
      </c>
      <c r="F361" s="137"/>
      <c r="G361" s="138"/>
      <c r="H361" s="139"/>
      <c r="I361" s="139"/>
      <c r="J361" s="44" t="str" cm="1">
        <f t="array" aca="1" ref="J361" ca="1">IFERROR(IF(AND(MID(D361,1,2)&lt;&gt;"22",E361&lt;&gt;""),"Die angegebene wirtschaftliche Einheit ist kein Gebäude!",IF(INDEX('Wirtschaftliche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row>
    <row r="362" spans="2:10"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IF(B362&lt;&gt;"",COUNTIF($B$6:$B362,"&lt;&gt;"),"")</f>
        <v/>
      </c>
      <c r="F362" s="137"/>
      <c r="G362" s="138"/>
      <c r="H362" s="139"/>
      <c r="I362" s="139"/>
      <c r="J362" s="44" t="str" cm="1">
        <f t="array" aca="1" ref="J362" ca="1">IFERROR(IF(AND(MID(D362,1,2)&lt;&gt;"22",E362&lt;&gt;""),"Die angegebene wirtschaftliche Einheit ist kein Gebäude!",IF(INDEX('Wirtschaftliche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row>
    <row r="363" spans="2:10"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IF(B363&lt;&gt;"",COUNTIF($B$6:$B363,"&lt;&gt;"),"")</f>
        <v/>
      </c>
      <c r="F363" s="137"/>
      <c r="G363" s="138"/>
      <c r="H363" s="139"/>
      <c r="I363" s="139"/>
      <c r="J363" s="44" t="str" cm="1">
        <f t="array" aca="1" ref="J363" ca="1">IFERROR(IF(AND(MID(D363,1,2)&lt;&gt;"22",E363&lt;&gt;""),"Die angegebene wirtschaftliche Einheit ist kein Gebäude!",IF(INDEX('Wirtschaftliche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row>
    <row r="364" spans="2:10"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IF(B364&lt;&gt;"",COUNTIF($B$6:$B364,"&lt;&gt;"),"")</f>
        <v/>
      </c>
      <c r="F364" s="137"/>
      <c r="G364" s="138"/>
      <c r="H364" s="139"/>
      <c r="I364" s="139"/>
      <c r="J364" s="44" t="str" cm="1">
        <f t="array" aca="1" ref="J364" ca="1">IFERROR(IF(AND(MID(D364,1,2)&lt;&gt;"22",E364&lt;&gt;""),"Die angegebene wirtschaftliche Einheit ist kein Gebäude!",IF(INDEX('Wirtschaftliche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row>
    <row r="365" spans="2:10"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IF(B365&lt;&gt;"",COUNTIF($B$6:$B365,"&lt;&gt;"),"")</f>
        <v/>
      </c>
      <c r="F365" s="137"/>
      <c r="G365" s="138"/>
      <c r="H365" s="139"/>
      <c r="I365" s="139"/>
      <c r="J365" s="44" t="str" cm="1">
        <f t="array" aca="1" ref="J365" ca="1">IFERROR(IF(AND(MID(D365,1,2)&lt;&gt;"22",E365&lt;&gt;""),"Die angegebene wirtschaftliche Einheit ist kein Gebäude!",IF(INDEX('Wirtschaftliche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row>
    <row r="366" spans="2:10"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IF(B366&lt;&gt;"",COUNTIF($B$6:$B366,"&lt;&gt;"),"")</f>
        <v/>
      </c>
      <c r="F366" s="137"/>
      <c r="G366" s="138"/>
      <c r="H366" s="139"/>
      <c r="I366" s="139"/>
      <c r="J366" s="44" t="str" cm="1">
        <f t="array" aca="1" ref="J366" ca="1">IFERROR(IF(AND(MID(D366,1,2)&lt;&gt;"22",E366&lt;&gt;""),"Die angegebene wirtschaftliche Einheit ist kein Gebäude!",IF(INDEX('Wirtschaftliche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row>
    <row r="367" spans="2:10"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IF(B367&lt;&gt;"",COUNTIF($B$6:$B367,"&lt;&gt;"),"")</f>
        <v/>
      </c>
      <c r="F367" s="137"/>
      <c r="G367" s="138"/>
      <c r="H367" s="139"/>
      <c r="I367" s="139"/>
      <c r="J367" s="44" t="str" cm="1">
        <f t="array" aca="1" ref="J367" ca="1">IFERROR(IF(AND(MID(D367,1,2)&lt;&gt;"22",E367&lt;&gt;""),"Die angegebene wirtschaftliche Einheit ist kein Gebäude!",IF(INDEX('Wirtschaftliche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row>
    <row r="368" spans="2:10"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IF(B368&lt;&gt;"",COUNTIF($B$6:$B368,"&lt;&gt;"),"")</f>
        <v/>
      </c>
      <c r="F368" s="137"/>
      <c r="G368" s="138"/>
      <c r="H368" s="139"/>
      <c r="I368" s="139"/>
      <c r="J368" s="44" t="str" cm="1">
        <f t="array" aca="1" ref="J368" ca="1">IFERROR(IF(AND(MID(D368,1,2)&lt;&gt;"22",E368&lt;&gt;""),"Die angegebene wirtschaftliche Einheit ist kein Gebäude!",IF(INDEX('Wirtschaftliche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row>
    <row r="369" spans="2:10"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IF(B369&lt;&gt;"",COUNTIF($B$6:$B369,"&lt;&gt;"),"")</f>
        <v/>
      </c>
      <c r="F369" s="137"/>
      <c r="G369" s="138"/>
      <c r="H369" s="139"/>
      <c r="I369" s="139"/>
      <c r="J369" s="44" t="str" cm="1">
        <f t="array" aca="1" ref="J369" ca="1">IFERROR(IF(AND(MID(D369,1,2)&lt;&gt;"22",E369&lt;&gt;""),"Die angegebene wirtschaftliche Einheit ist kein Gebäude!",IF(INDEX('Wirtschaftliche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row>
    <row r="370" spans="2:10"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IF(B370&lt;&gt;"",COUNTIF($B$6:$B370,"&lt;&gt;"),"")</f>
        <v/>
      </c>
      <c r="F370" s="137"/>
      <c r="G370" s="138"/>
      <c r="H370" s="139"/>
      <c r="I370" s="139"/>
      <c r="J370" s="44" t="str" cm="1">
        <f t="array" aca="1" ref="J370" ca="1">IFERROR(IF(AND(MID(D370,1,2)&lt;&gt;"22",E370&lt;&gt;""),"Die angegebene wirtschaftliche Einheit ist kein Gebäude!",IF(INDEX('Wirtschaftliche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row>
    <row r="371" spans="2:10"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IF(B371&lt;&gt;"",COUNTIF($B$6:$B371,"&lt;&gt;"),"")</f>
        <v/>
      </c>
      <c r="F371" s="137"/>
      <c r="G371" s="138"/>
      <c r="H371" s="139"/>
      <c r="I371" s="139"/>
      <c r="J371" s="44" t="str" cm="1">
        <f t="array" aca="1" ref="J371" ca="1">IFERROR(IF(AND(MID(D371,1,2)&lt;&gt;"22",E371&lt;&gt;""),"Die angegebene wirtschaftliche Einheit ist kein Gebäude!",IF(INDEX('Wirtschaftliche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row>
    <row r="372" spans="2:10"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IF(B372&lt;&gt;"",COUNTIF($B$6:$B372,"&lt;&gt;"),"")</f>
        <v/>
      </c>
      <c r="F372" s="137"/>
      <c r="G372" s="138"/>
      <c r="H372" s="139"/>
      <c r="I372" s="139"/>
      <c r="J372" s="44" t="str" cm="1">
        <f t="array" aca="1" ref="J372" ca="1">IFERROR(IF(AND(MID(D372,1,2)&lt;&gt;"22",E372&lt;&gt;""),"Die angegebene wirtschaftliche Einheit ist kein Gebäude!",IF(INDEX('Wirtschaftliche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row>
    <row r="373" spans="2:10"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IF(B373&lt;&gt;"",COUNTIF($B$6:$B373,"&lt;&gt;"),"")</f>
        <v/>
      </c>
      <c r="F373" s="137"/>
      <c r="G373" s="138"/>
      <c r="H373" s="139"/>
      <c r="I373" s="139"/>
      <c r="J373" s="44" t="str" cm="1">
        <f t="array" aca="1" ref="J373" ca="1">IFERROR(IF(AND(MID(D373,1,2)&lt;&gt;"22",E373&lt;&gt;""),"Die angegebene wirtschaftliche Einheit ist kein Gebäude!",IF(INDEX('Wirtschaftliche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row>
    <row r="374" spans="2:10"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IF(B374&lt;&gt;"",COUNTIF($B$6:$B374,"&lt;&gt;"),"")</f>
        <v/>
      </c>
      <c r="F374" s="137"/>
      <c r="G374" s="138"/>
      <c r="H374" s="139"/>
      <c r="I374" s="139"/>
      <c r="J374" s="44" t="str" cm="1">
        <f t="array" aca="1" ref="J374" ca="1">IFERROR(IF(AND(MID(D374,1,2)&lt;&gt;"22",E374&lt;&gt;""),"Die angegebene wirtschaftliche Einheit ist kein Gebäude!",IF(INDEX('Wirtschaftliche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row>
    <row r="375" spans="2:10"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IF(B375&lt;&gt;"",COUNTIF($B$6:$B375,"&lt;&gt;"),"")</f>
        <v/>
      </c>
      <c r="F375" s="137"/>
      <c r="G375" s="138"/>
      <c r="H375" s="139"/>
      <c r="I375" s="139"/>
      <c r="J375" s="44" t="str" cm="1">
        <f t="array" aca="1" ref="J375" ca="1">IFERROR(IF(AND(MID(D375,1,2)&lt;&gt;"22",E375&lt;&gt;""),"Die angegebene wirtschaftliche Einheit ist kein Gebäude!",IF(INDEX('Wirtschaftliche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row>
    <row r="376" spans="2:10"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IF(B376&lt;&gt;"",COUNTIF($B$6:$B376,"&lt;&gt;"),"")</f>
        <v/>
      </c>
      <c r="F376" s="137"/>
      <c r="G376" s="138"/>
      <c r="H376" s="139"/>
      <c r="I376" s="139"/>
      <c r="J376" s="44" t="str" cm="1">
        <f t="array" aca="1" ref="J376" ca="1">IFERROR(IF(AND(MID(D376,1,2)&lt;&gt;"22",E376&lt;&gt;""),"Die angegebene wirtschaftliche Einheit ist kein Gebäude!",IF(INDEX('Wirtschaftliche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row>
    <row r="377" spans="2:10"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IF(B377&lt;&gt;"",COUNTIF($B$6:$B377,"&lt;&gt;"),"")</f>
        <v/>
      </c>
      <c r="F377" s="137"/>
      <c r="G377" s="138"/>
      <c r="H377" s="139"/>
      <c r="I377" s="139"/>
      <c r="J377" s="44" t="str" cm="1">
        <f t="array" aca="1" ref="J377" ca="1">IFERROR(IF(AND(MID(D377,1,2)&lt;&gt;"22",E377&lt;&gt;""),"Die angegebene wirtschaftliche Einheit ist kein Gebäude!",IF(INDEX('Wirtschaftliche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row>
    <row r="378" spans="2:10"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IF(B378&lt;&gt;"",COUNTIF($B$6:$B378,"&lt;&gt;"),"")</f>
        <v/>
      </c>
      <c r="F378" s="137"/>
      <c r="G378" s="138"/>
      <c r="H378" s="139"/>
      <c r="I378" s="139"/>
      <c r="J378" s="44" t="str" cm="1">
        <f t="array" aca="1" ref="J378" ca="1">IFERROR(IF(AND(MID(D378,1,2)&lt;&gt;"22",E378&lt;&gt;""),"Die angegebene wirtschaftliche Einheit ist kein Gebäude!",IF(INDEX('Wirtschaftliche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row>
    <row r="379" spans="2:10"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IF(B379&lt;&gt;"",COUNTIF($B$6:$B379,"&lt;&gt;"),"")</f>
        <v/>
      </c>
      <c r="F379" s="137"/>
      <c r="G379" s="138"/>
      <c r="H379" s="139"/>
      <c r="I379" s="139"/>
      <c r="J379" s="44" t="str" cm="1">
        <f t="array" aca="1" ref="J379" ca="1">IFERROR(IF(AND(MID(D379,1,2)&lt;&gt;"22",E379&lt;&gt;""),"Die angegebene wirtschaftliche Einheit ist kein Gebäude!",IF(INDEX('Wirtschaftliche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row>
    <row r="380" spans="2:10"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IF(B380&lt;&gt;"",COUNTIF($B$6:$B380,"&lt;&gt;"),"")</f>
        <v/>
      </c>
      <c r="F380" s="137"/>
      <c r="G380" s="138"/>
      <c r="H380" s="139"/>
      <c r="I380" s="139"/>
      <c r="J380" s="44" t="str" cm="1">
        <f t="array" aca="1" ref="J380" ca="1">IFERROR(IF(AND(MID(D380,1,2)&lt;&gt;"22",E380&lt;&gt;""),"Die angegebene wirtschaftliche Einheit ist kein Gebäude!",IF(INDEX('Wirtschaftliche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row>
    <row r="381" spans="2:10"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IF(B381&lt;&gt;"",COUNTIF($B$6:$B381,"&lt;&gt;"),"")</f>
        <v/>
      </c>
      <c r="F381" s="137"/>
      <c r="G381" s="138"/>
      <c r="H381" s="139"/>
      <c r="I381" s="139"/>
      <c r="J381" s="44" t="str" cm="1">
        <f t="array" aca="1" ref="J381" ca="1">IFERROR(IF(AND(MID(D381,1,2)&lt;&gt;"22",E381&lt;&gt;""),"Die angegebene wirtschaftliche Einheit ist kein Gebäude!",IF(INDEX('Wirtschaftliche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row>
    <row r="382" spans="2:10"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IF(B382&lt;&gt;"",COUNTIF($B$6:$B382,"&lt;&gt;"),"")</f>
        <v/>
      </c>
      <c r="F382" s="137"/>
      <c r="G382" s="138"/>
      <c r="H382" s="139"/>
      <c r="I382" s="139"/>
      <c r="J382" s="44" t="str" cm="1">
        <f t="array" aca="1" ref="J382" ca="1">IFERROR(IF(AND(MID(D382,1,2)&lt;&gt;"22",E382&lt;&gt;""),"Die angegebene wirtschaftliche Einheit ist kein Gebäude!",IF(INDEX('Wirtschaftliche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row>
    <row r="383" spans="2:10"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IF(B383&lt;&gt;"",COUNTIF($B$6:$B383,"&lt;&gt;"),"")</f>
        <v/>
      </c>
      <c r="F383" s="137"/>
      <c r="G383" s="138"/>
      <c r="H383" s="139"/>
      <c r="I383" s="139"/>
      <c r="J383" s="44" t="str" cm="1">
        <f t="array" aca="1" ref="J383" ca="1">IFERROR(IF(AND(MID(D383,1,2)&lt;&gt;"22",E383&lt;&gt;""),"Die angegebene wirtschaftliche Einheit ist kein Gebäude!",IF(INDEX('Wirtschaftliche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row>
    <row r="384" spans="2:10"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IF(B384&lt;&gt;"",COUNTIF($B$6:$B384,"&lt;&gt;"),"")</f>
        <v/>
      </c>
      <c r="F384" s="137"/>
      <c r="G384" s="138"/>
      <c r="H384" s="139"/>
      <c r="I384" s="139"/>
      <c r="J384" s="44" t="str" cm="1">
        <f t="array" aca="1" ref="J384" ca="1">IFERROR(IF(AND(MID(D384,1,2)&lt;&gt;"22",E384&lt;&gt;""),"Die angegebene wirtschaftliche Einheit ist kein Gebäude!",IF(INDEX('Wirtschaftliche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row>
    <row r="385" spans="2:10"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IF(B385&lt;&gt;"",COUNTIF($B$6:$B385,"&lt;&gt;"),"")</f>
        <v/>
      </c>
      <c r="F385" s="137"/>
      <c r="G385" s="138"/>
      <c r="H385" s="139"/>
      <c r="I385" s="139"/>
      <c r="J385" s="44" t="str" cm="1">
        <f t="array" aca="1" ref="J385" ca="1">IFERROR(IF(AND(MID(D385,1,2)&lt;&gt;"22",E385&lt;&gt;""),"Die angegebene wirtschaftliche Einheit ist kein Gebäude!",IF(INDEX('Wirtschaftliche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row>
    <row r="386" spans="2:10"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IF(B386&lt;&gt;"",COUNTIF($B$6:$B386,"&lt;&gt;"),"")</f>
        <v/>
      </c>
      <c r="F386" s="137"/>
      <c r="G386" s="138"/>
      <c r="H386" s="139"/>
      <c r="I386" s="139"/>
      <c r="J386" s="44" t="str" cm="1">
        <f t="array" aca="1" ref="J386" ca="1">IFERROR(IF(AND(MID(D386,1,2)&lt;&gt;"22",E386&lt;&gt;""),"Die angegebene wirtschaftliche Einheit ist kein Gebäude!",IF(INDEX('Wirtschaftliche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row>
    <row r="387" spans="2:10"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IF(B387&lt;&gt;"",COUNTIF($B$6:$B387,"&lt;&gt;"),"")</f>
        <v/>
      </c>
      <c r="F387" s="137"/>
      <c r="G387" s="138"/>
      <c r="H387" s="139"/>
      <c r="I387" s="139"/>
      <c r="J387" s="44" t="str" cm="1">
        <f t="array" aca="1" ref="J387" ca="1">IFERROR(IF(AND(MID(D387,1,2)&lt;&gt;"22",E387&lt;&gt;""),"Die angegebene wirtschaftliche Einheit ist kein Gebäude!",IF(INDEX('Wirtschaftliche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row>
    <row r="388" spans="2:10"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IF(B388&lt;&gt;"",COUNTIF($B$6:$B388,"&lt;&gt;"),"")</f>
        <v/>
      </c>
      <c r="F388" s="137"/>
      <c r="G388" s="138"/>
      <c r="H388" s="139"/>
      <c r="I388" s="139"/>
      <c r="J388" s="44" t="str" cm="1">
        <f t="array" aca="1" ref="J388" ca="1">IFERROR(IF(AND(MID(D388,1,2)&lt;&gt;"22",E388&lt;&gt;""),"Die angegebene wirtschaftliche Einheit ist kein Gebäude!",IF(INDEX('Wirtschaftliche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row>
    <row r="389" spans="2:10"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IF(B389&lt;&gt;"",COUNTIF($B$6:$B389,"&lt;&gt;"),"")</f>
        <v/>
      </c>
      <c r="F389" s="137"/>
      <c r="G389" s="138"/>
      <c r="H389" s="139"/>
      <c r="I389" s="139"/>
      <c r="J389" s="44" t="str" cm="1">
        <f t="array" aca="1" ref="J389" ca="1">IFERROR(IF(AND(MID(D389,1,2)&lt;&gt;"22",E389&lt;&gt;""),"Die angegebene wirtschaftliche Einheit ist kein Gebäude!",IF(INDEX('Wirtschaftliche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row>
    <row r="390" spans="2:10"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IF(B390&lt;&gt;"",COUNTIF($B$6:$B390,"&lt;&gt;"),"")</f>
        <v/>
      </c>
      <c r="F390" s="137"/>
      <c r="G390" s="138"/>
      <c r="H390" s="139"/>
      <c r="I390" s="139"/>
      <c r="J390" s="44" t="str" cm="1">
        <f t="array" aca="1" ref="J390" ca="1">IFERROR(IF(AND(MID(D390,1,2)&lt;&gt;"22",E390&lt;&gt;""),"Die angegebene wirtschaftliche Einheit ist kein Gebäude!",IF(INDEX('Wirtschaftliche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row>
    <row r="391" spans="2:10"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IF(B391&lt;&gt;"",COUNTIF($B$6:$B391,"&lt;&gt;"),"")</f>
        <v/>
      </c>
      <c r="F391" s="137"/>
      <c r="G391" s="138"/>
      <c r="H391" s="139"/>
      <c r="I391" s="139"/>
      <c r="J391" s="44" t="str" cm="1">
        <f t="array" aca="1" ref="J391" ca="1">IFERROR(IF(AND(MID(D391,1,2)&lt;&gt;"22",E391&lt;&gt;""),"Die angegebene wirtschaftliche Einheit ist kein Gebäude!",IF(INDEX('Wirtschaftliche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row>
    <row r="392" spans="2:10"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IF(B392&lt;&gt;"",COUNTIF($B$6:$B392,"&lt;&gt;"),"")</f>
        <v/>
      </c>
      <c r="F392" s="137"/>
      <c r="G392" s="138"/>
      <c r="H392" s="139"/>
      <c r="I392" s="139"/>
      <c r="J392" s="44" t="str" cm="1">
        <f t="array" aca="1" ref="J392" ca="1">IFERROR(IF(AND(MID(D392,1,2)&lt;&gt;"22",E392&lt;&gt;""),"Die angegebene wirtschaftliche Einheit ist kein Gebäude!",IF(INDEX('Wirtschaftliche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row>
    <row r="393" spans="2:10"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IF(B393&lt;&gt;"",COUNTIF($B$6:$B393,"&lt;&gt;"),"")</f>
        <v/>
      </c>
      <c r="F393" s="137"/>
      <c r="G393" s="138"/>
      <c r="H393" s="139"/>
      <c r="I393" s="139"/>
      <c r="J393" s="44" t="str" cm="1">
        <f t="array" aca="1" ref="J393" ca="1">IFERROR(IF(AND(MID(D393,1,2)&lt;&gt;"22",E393&lt;&gt;""),"Die angegebene wirtschaftliche Einheit ist kein Gebäude!",IF(INDEX('Wirtschaftliche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row>
    <row r="394" spans="2:10"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IF(B394&lt;&gt;"",COUNTIF($B$6:$B394,"&lt;&gt;"),"")</f>
        <v/>
      </c>
      <c r="F394" s="137"/>
      <c r="G394" s="138"/>
      <c r="H394" s="139"/>
      <c r="I394" s="139"/>
      <c r="J394" s="44" t="str" cm="1">
        <f t="array" aca="1" ref="J394" ca="1">IFERROR(IF(AND(MID(D394,1,2)&lt;&gt;"22",E394&lt;&gt;""),"Die angegebene wirtschaftliche Einheit ist kein Gebäude!",IF(INDEX('Wirtschaftliche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row>
    <row r="395" spans="2:10"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IF(B395&lt;&gt;"",COUNTIF($B$6:$B395,"&lt;&gt;"),"")</f>
        <v/>
      </c>
      <c r="F395" s="137"/>
      <c r="G395" s="138"/>
      <c r="H395" s="139"/>
      <c r="I395" s="139"/>
      <c r="J395" s="44" t="str" cm="1">
        <f t="array" aca="1" ref="J395" ca="1">IFERROR(IF(AND(MID(D395,1,2)&lt;&gt;"22",E395&lt;&gt;""),"Die angegebene wirtschaftliche Einheit ist kein Gebäude!",IF(INDEX('Wirtschaftliche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row>
    <row r="396" spans="2:10"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IF(B396&lt;&gt;"",COUNTIF($B$6:$B396,"&lt;&gt;"),"")</f>
        <v/>
      </c>
      <c r="F396" s="137"/>
      <c r="G396" s="138"/>
      <c r="H396" s="139"/>
      <c r="I396" s="139"/>
      <c r="J396" s="44" t="str" cm="1">
        <f t="array" aca="1" ref="J396" ca="1">IFERROR(IF(AND(MID(D396,1,2)&lt;&gt;"22",E396&lt;&gt;""),"Die angegebene wirtschaftliche Einheit ist kein Gebäude!",IF(INDEX('Wirtschaftliche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row>
    <row r="397" spans="2:10"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IF(B397&lt;&gt;"",COUNTIF($B$6:$B397,"&lt;&gt;"),"")</f>
        <v/>
      </c>
      <c r="F397" s="137"/>
      <c r="G397" s="138"/>
      <c r="H397" s="139"/>
      <c r="I397" s="139"/>
      <c r="J397" s="44" t="str" cm="1">
        <f t="array" aca="1" ref="J397" ca="1">IFERROR(IF(AND(MID(D397,1,2)&lt;&gt;"22",E397&lt;&gt;""),"Die angegebene wirtschaftliche Einheit ist kein Gebäude!",IF(INDEX('Wirtschaftliche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row>
    <row r="398" spans="2:10"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IF(B398&lt;&gt;"",COUNTIF($B$6:$B398,"&lt;&gt;"),"")</f>
        <v/>
      </c>
      <c r="F398" s="137"/>
      <c r="G398" s="138"/>
      <c r="H398" s="139"/>
      <c r="I398" s="139"/>
      <c r="J398" s="44" t="str" cm="1">
        <f t="array" aca="1" ref="J398" ca="1">IFERROR(IF(AND(MID(D398,1,2)&lt;&gt;"22",E398&lt;&gt;""),"Die angegebene wirtschaftliche Einheit ist kein Gebäude!",IF(INDEX('Wirtschaftliche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row>
    <row r="399" spans="2:10"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IF(B399&lt;&gt;"",COUNTIF($B$6:$B399,"&lt;&gt;"),"")</f>
        <v/>
      </c>
      <c r="F399" s="137"/>
      <c r="G399" s="138"/>
      <c r="H399" s="139"/>
      <c r="I399" s="139"/>
      <c r="J399" s="44" t="str" cm="1">
        <f t="array" aca="1" ref="J399" ca="1">IFERROR(IF(AND(MID(D399,1,2)&lt;&gt;"22",E399&lt;&gt;""),"Die angegebene wirtschaftliche Einheit ist kein Gebäude!",IF(INDEX('Wirtschaftliche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row>
    <row r="400" spans="2:10"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IF(B400&lt;&gt;"",COUNTIF($B$6:$B400,"&lt;&gt;"),"")</f>
        <v/>
      </c>
      <c r="F400" s="137"/>
      <c r="G400" s="138"/>
      <c r="H400" s="139"/>
      <c r="I400" s="139"/>
      <c r="J400" s="44" t="str" cm="1">
        <f t="array" aca="1" ref="J400" ca="1">IFERROR(IF(AND(MID(D400,1,2)&lt;&gt;"22",E400&lt;&gt;""),"Die angegebene wirtschaftliche Einheit ist kein Gebäude!",IF(INDEX('Wirtschaftliche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row>
    <row r="401" spans="2:10"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IF(B401&lt;&gt;"",COUNTIF($B$6:$B401,"&lt;&gt;"),"")</f>
        <v/>
      </c>
      <c r="F401" s="137"/>
      <c r="G401" s="138"/>
      <c r="H401" s="139"/>
      <c r="I401" s="139"/>
      <c r="J401" s="44" t="str" cm="1">
        <f t="array" aca="1" ref="J401" ca="1">IFERROR(IF(AND(MID(D401,1,2)&lt;&gt;"22",E401&lt;&gt;""),"Die angegebene wirtschaftliche Einheit ist kein Gebäude!",IF(INDEX('Wirtschaftliche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row>
    <row r="402" spans="2:10"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IF(B402&lt;&gt;"",COUNTIF($B$6:$B402,"&lt;&gt;"),"")</f>
        <v/>
      </c>
      <c r="F402" s="137"/>
      <c r="G402" s="138"/>
      <c r="H402" s="139"/>
      <c r="I402" s="139"/>
      <c r="J402" s="44" t="str" cm="1">
        <f t="array" aca="1" ref="J402" ca="1">IFERROR(IF(AND(MID(D402,1,2)&lt;&gt;"22",E402&lt;&gt;""),"Die angegebene wirtschaftliche Einheit ist kein Gebäude!",IF(INDEX('Wirtschaftliche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row>
    <row r="403" spans="2:10"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IF(B403&lt;&gt;"",COUNTIF($B$6:$B403,"&lt;&gt;"),"")</f>
        <v/>
      </c>
      <c r="F403" s="137"/>
      <c r="G403" s="138"/>
      <c r="H403" s="139"/>
      <c r="I403" s="139"/>
      <c r="J403" s="44" t="str" cm="1">
        <f t="array" aca="1" ref="J403" ca="1">IFERROR(IF(AND(MID(D403,1,2)&lt;&gt;"22",E403&lt;&gt;""),"Die angegebene wirtschaftliche Einheit ist kein Gebäude!",IF(INDEX('Wirtschaftliche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row>
    <row r="404" spans="2:10"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IF(B404&lt;&gt;"",COUNTIF($B$6:$B404,"&lt;&gt;"),"")</f>
        <v/>
      </c>
      <c r="F404" s="137"/>
      <c r="G404" s="138"/>
      <c r="H404" s="139"/>
      <c r="I404" s="139"/>
      <c r="J404" s="44" t="str" cm="1">
        <f t="array" aca="1" ref="J404" ca="1">IFERROR(IF(AND(MID(D404,1,2)&lt;&gt;"22",E404&lt;&gt;""),"Die angegebene wirtschaftliche Einheit ist kein Gebäude!",IF(INDEX('Wirtschaftliche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row>
    <row r="405" spans="2:10"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IF(B405&lt;&gt;"",COUNTIF($B$6:$B405,"&lt;&gt;"),"")</f>
        <v/>
      </c>
      <c r="F405" s="137"/>
      <c r="G405" s="138"/>
      <c r="H405" s="139"/>
      <c r="I405" s="139"/>
      <c r="J405" s="44" t="str" cm="1">
        <f t="array" aca="1" ref="J405" ca="1">IFERROR(IF(AND(MID(D405,1,2)&lt;&gt;"22",E405&lt;&gt;""),"Die angegebene wirtschaftliche Einheit ist kein Gebäude!",IF(INDEX('Wirtschaftliche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row>
    <row r="406" spans="2:10"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IF(B406&lt;&gt;"",COUNTIF($B$6:$B406,"&lt;&gt;"),"")</f>
        <v/>
      </c>
      <c r="F406" s="137"/>
      <c r="G406" s="138"/>
      <c r="H406" s="139"/>
      <c r="I406" s="139"/>
      <c r="J406" s="44" t="str" cm="1">
        <f t="array" aca="1" ref="J406" ca="1">IFERROR(IF(AND(MID(D406,1,2)&lt;&gt;"22",E406&lt;&gt;""),"Die angegebene wirtschaftliche Einheit ist kein Gebäude!",IF(INDEX('Wirtschaftliche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row>
    <row r="407" spans="2:10"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IF(B407&lt;&gt;"",COUNTIF($B$6:$B407,"&lt;&gt;"),"")</f>
        <v/>
      </c>
      <c r="F407" s="137"/>
      <c r="G407" s="138"/>
      <c r="H407" s="139"/>
      <c r="I407" s="139"/>
      <c r="J407" s="44" t="str" cm="1">
        <f t="array" aca="1" ref="J407" ca="1">IFERROR(IF(AND(MID(D407,1,2)&lt;&gt;"22",E407&lt;&gt;""),"Die angegebene wirtschaftliche Einheit ist kein Gebäude!",IF(INDEX('Wirtschaftliche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row>
    <row r="408" spans="2:10"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IF(B408&lt;&gt;"",COUNTIF($B$6:$B408,"&lt;&gt;"),"")</f>
        <v/>
      </c>
      <c r="F408" s="137"/>
      <c r="G408" s="138"/>
      <c r="H408" s="139"/>
      <c r="I408" s="139"/>
      <c r="J408" s="44" t="str" cm="1">
        <f t="array" aca="1" ref="J408" ca="1">IFERROR(IF(AND(MID(D408,1,2)&lt;&gt;"22",E408&lt;&gt;""),"Die angegebene wirtschaftliche Einheit ist kein Gebäude!",IF(INDEX('Wirtschaftliche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row>
    <row r="409" spans="2:10"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IF(B409&lt;&gt;"",COUNTIF($B$6:$B409,"&lt;&gt;"),"")</f>
        <v/>
      </c>
      <c r="F409" s="137"/>
      <c r="G409" s="138"/>
      <c r="H409" s="139"/>
      <c r="I409" s="139"/>
      <c r="J409" s="44" t="str" cm="1">
        <f t="array" aca="1" ref="J409" ca="1">IFERROR(IF(AND(MID(D409,1,2)&lt;&gt;"22",E409&lt;&gt;""),"Die angegebene wirtschaftliche Einheit ist kein Gebäude!",IF(INDEX('Wirtschaftliche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row>
    <row r="410" spans="2:10"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IF(B410&lt;&gt;"",COUNTIF($B$6:$B410,"&lt;&gt;"),"")</f>
        <v/>
      </c>
      <c r="F410" s="137"/>
      <c r="G410" s="138"/>
      <c r="H410" s="139"/>
      <c r="I410" s="139"/>
      <c r="J410" s="44" t="str" cm="1">
        <f t="array" aca="1" ref="J410" ca="1">IFERROR(IF(AND(MID(D410,1,2)&lt;&gt;"22",E410&lt;&gt;""),"Die angegebene wirtschaftliche Einheit ist kein Gebäude!",IF(INDEX('Wirtschaftliche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row>
    <row r="411" spans="2:10"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IF(B411&lt;&gt;"",COUNTIF($B$6:$B411,"&lt;&gt;"),"")</f>
        <v/>
      </c>
      <c r="F411" s="137"/>
      <c r="G411" s="138"/>
      <c r="H411" s="139"/>
      <c r="I411" s="139"/>
      <c r="J411" s="44" t="str" cm="1">
        <f t="array" aca="1" ref="J411" ca="1">IFERROR(IF(AND(MID(D411,1,2)&lt;&gt;"22",E411&lt;&gt;""),"Die angegebene wirtschaftliche Einheit ist kein Gebäude!",IF(INDEX('Wirtschaftliche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row>
    <row r="412" spans="2:10"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IF(B412&lt;&gt;"",COUNTIF($B$6:$B412,"&lt;&gt;"),"")</f>
        <v/>
      </c>
      <c r="F412" s="137"/>
      <c r="G412" s="138"/>
      <c r="H412" s="139"/>
      <c r="I412" s="139"/>
      <c r="J412" s="44" t="str" cm="1">
        <f t="array" aca="1" ref="J412" ca="1">IFERROR(IF(AND(MID(D412,1,2)&lt;&gt;"22",E412&lt;&gt;""),"Die angegebene wirtschaftliche Einheit ist kein Gebäude!",IF(INDEX('Wirtschaftliche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row>
    <row r="413" spans="2:10"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IF(B413&lt;&gt;"",COUNTIF($B$6:$B413,"&lt;&gt;"),"")</f>
        <v/>
      </c>
      <c r="F413" s="137"/>
      <c r="G413" s="138"/>
      <c r="H413" s="139"/>
      <c r="I413" s="139"/>
      <c r="J413" s="44" t="str" cm="1">
        <f t="array" aca="1" ref="J413" ca="1">IFERROR(IF(AND(MID(D413,1,2)&lt;&gt;"22",E413&lt;&gt;""),"Die angegebene wirtschaftliche Einheit ist kein Gebäude!",IF(INDEX('Wirtschaftliche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row>
    <row r="414" spans="2:10"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IF(B414&lt;&gt;"",COUNTIF($B$6:$B414,"&lt;&gt;"),"")</f>
        <v/>
      </c>
      <c r="F414" s="137"/>
      <c r="G414" s="138"/>
      <c r="H414" s="139"/>
      <c r="I414" s="139"/>
      <c r="J414" s="44" t="str" cm="1">
        <f t="array" aca="1" ref="J414" ca="1">IFERROR(IF(AND(MID(D414,1,2)&lt;&gt;"22",E414&lt;&gt;""),"Die angegebene wirtschaftliche Einheit ist kein Gebäude!",IF(INDEX('Wirtschaftliche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row>
    <row r="415" spans="2:10"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IF(B415&lt;&gt;"",COUNTIF($B$6:$B415,"&lt;&gt;"),"")</f>
        <v/>
      </c>
      <c r="F415" s="137"/>
      <c r="G415" s="138"/>
      <c r="H415" s="139"/>
      <c r="I415" s="139"/>
      <c r="J415" s="44" t="str" cm="1">
        <f t="array" aca="1" ref="J415" ca="1">IFERROR(IF(AND(MID(D415,1,2)&lt;&gt;"22",E415&lt;&gt;""),"Die angegebene wirtschaftliche Einheit ist kein Gebäude!",IF(INDEX('Wirtschaftliche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row>
    <row r="416" spans="2:10"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IF(B416&lt;&gt;"",COUNTIF($B$6:$B416,"&lt;&gt;"),"")</f>
        <v/>
      </c>
      <c r="F416" s="137"/>
      <c r="G416" s="138"/>
      <c r="H416" s="139"/>
      <c r="I416" s="139"/>
      <c r="J416" s="44" t="str" cm="1">
        <f t="array" aca="1" ref="J416" ca="1">IFERROR(IF(AND(MID(D416,1,2)&lt;&gt;"22",E416&lt;&gt;""),"Die angegebene wirtschaftliche Einheit ist kein Gebäude!",IF(INDEX('Wirtschaftliche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row>
    <row r="417" spans="2:10"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IF(B417&lt;&gt;"",COUNTIF($B$6:$B417,"&lt;&gt;"),"")</f>
        <v/>
      </c>
      <c r="F417" s="137"/>
      <c r="G417" s="138"/>
      <c r="H417" s="139"/>
      <c r="I417" s="139"/>
      <c r="J417" s="44" t="str" cm="1">
        <f t="array" aca="1" ref="J417" ca="1">IFERROR(IF(AND(MID(D417,1,2)&lt;&gt;"22",E417&lt;&gt;""),"Die angegebene wirtschaftliche Einheit ist kein Gebäude!",IF(INDEX('Wirtschaftliche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row>
    <row r="418" spans="2:10"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IF(B418&lt;&gt;"",COUNTIF($B$6:$B418,"&lt;&gt;"),"")</f>
        <v/>
      </c>
      <c r="F418" s="137"/>
      <c r="G418" s="138"/>
      <c r="H418" s="139"/>
      <c r="I418" s="139"/>
      <c r="J418" s="44" t="str" cm="1">
        <f t="array" aca="1" ref="J418" ca="1">IFERROR(IF(AND(MID(D418,1,2)&lt;&gt;"22",E418&lt;&gt;""),"Die angegebene wirtschaftliche Einheit ist kein Gebäude!",IF(INDEX('Wirtschaftliche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row>
    <row r="419" spans="2:10"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IF(B419&lt;&gt;"",COUNTIF($B$6:$B419,"&lt;&gt;"),"")</f>
        <v/>
      </c>
      <c r="F419" s="137"/>
      <c r="G419" s="138"/>
      <c r="H419" s="139"/>
      <c r="I419" s="139"/>
      <c r="J419" s="44" t="str" cm="1">
        <f t="array" aca="1" ref="J419" ca="1">IFERROR(IF(AND(MID(D419,1,2)&lt;&gt;"22",E419&lt;&gt;""),"Die angegebene wirtschaftliche Einheit ist kein Gebäude!",IF(INDEX('Wirtschaftliche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row>
    <row r="420" spans="2:10"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IF(B420&lt;&gt;"",COUNTIF($B$6:$B420,"&lt;&gt;"),"")</f>
        <v/>
      </c>
      <c r="F420" s="137"/>
      <c r="G420" s="138"/>
      <c r="H420" s="139"/>
      <c r="I420" s="139"/>
      <c r="J420" s="44" t="str" cm="1">
        <f t="array" aca="1" ref="J420" ca="1">IFERROR(IF(AND(MID(D420,1,2)&lt;&gt;"22",E420&lt;&gt;""),"Die angegebene wirtschaftliche Einheit ist kein Gebäude!",IF(INDEX('Wirtschaftliche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row>
    <row r="421" spans="2:10"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IF(B421&lt;&gt;"",COUNTIF($B$6:$B421,"&lt;&gt;"),"")</f>
        <v/>
      </c>
      <c r="F421" s="137"/>
      <c r="G421" s="138"/>
      <c r="H421" s="139"/>
      <c r="I421" s="139"/>
      <c r="J421" s="44" t="str" cm="1">
        <f t="array" aca="1" ref="J421" ca="1">IFERROR(IF(AND(MID(D421,1,2)&lt;&gt;"22",E421&lt;&gt;""),"Die angegebene wirtschaftliche Einheit ist kein Gebäude!",IF(INDEX('Wirtschaftliche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row>
    <row r="422" spans="2:10"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IF(B422&lt;&gt;"",COUNTIF($B$6:$B422,"&lt;&gt;"),"")</f>
        <v/>
      </c>
      <c r="F422" s="137"/>
      <c r="G422" s="138"/>
      <c r="H422" s="139"/>
      <c r="I422" s="139"/>
      <c r="J422" s="44" t="str" cm="1">
        <f t="array" aca="1" ref="J422" ca="1">IFERROR(IF(AND(MID(D422,1,2)&lt;&gt;"22",E422&lt;&gt;""),"Die angegebene wirtschaftliche Einheit ist kein Gebäude!",IF(INDEX('Wirtschaftliche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row>
    <row r="423" spans="2:10"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IF(B423&lt;&gt;"",COUNTIF($B$6:$B423,"&lt;&gt;"),"")</f>
        <v/>
      </c>
      <c r="F423" s="137"/>
      <c r="G423" s="138"/>
      <c r="H423" s="139"/>
      <c r="I423" s="139"/>
      <c r="J423" s="44" t="str" cm="1">
        <f t="array" aca="1" ref="J423" ca="1">IFERROR(IF(AND(MID(D423,1,2)&lt;&gt;"22",E423&lt;&gt;""),"Die angegebene wirtschaftliche Einheit ist kein Gebäude!",IF(INDEX('Wirtschaftliche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row>
    <row r="424" spans="2:10"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IF(B424&lt;&gt;"",COUNTIF($B$6:$B424,"&lt;&gt;"),"")</f>
        <v/>
      </c>
      <c r="F424" s="137"/>
      <c r="G424" s="138"/>
      <c r="H424" s="139"/>
      <c r="I424" s="139"/>
      <c r="J424" s="44" t="str" cm="1">
        <f t="array" aca="1" ref="J424" ca="1">IFERROR(IF(AND(MID(D424,1,2)&lt;&gt;"22",E424&lt;&gt;""),"Die angegebene wirtschaftliche Einheit ist kein Gebäude!",IF(INDEX('Wirtschaftliche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row>
    <row r="425" spans="2:10"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IF(B425&lt;&gt;"",COUNTIF($B$6:$B425,"&lt;&gt;"),"")</f>
        <v/>
      </c>
      <c r="F425" s="137"/>
      <c r="G425" s="138"/>
      <c r="H425" s="139"/>
      <c r="I425" s="139"/>
      <c r="J425" s="44" t="str" cm="1">
        <f t="array" aca="1" ref="J425" ca="1">IFERROR(IF(AND(MID(D425,1,2)&lt;&gt;"22",E425&lt;&gt;""),"Die angegebene wirtschaftliche Einheit ist kein Gebäude!",IF(INDEX('Wirtschaftliche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row>
    <row r="426" spans="2:10"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IF(B426&lt;&gt;"",COUNTIF($B$6:$B426,"&lt;&gt;"),"")</f>
        <v/>
      </c>
      <c r="F426" s="137"/>
      <c r="G426" s="138"/>
      <c r="H426" s="139"/>
      <c r="I426" s="139"/>
      <c r="J426" s="44" t="str" cm="1">
        <f t="array" aca="1" ref="J426" ca="1">IFERROR(IF(AND(MID(D426,1,2)&lt;&gt;"22",E426&lt;&gt;""),"Die angegebene wirtschaftliche Einheit ist kein Gebäude!",IF(INDEX('Wirtschaftliche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row>
    <row r="427" spans="2:10"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IF(B427&lt;&gt;"",COUNTIF($B$6:$B427,"&lt;&gt;"),"")</f>
        <v/>
      </c>
      <c r="F427" s="137"/>
      <c r="G427" s="138"/>
      <c r="H427" s="139"/>
      <c r="I427" s="139"/>
      <c r="J427" s="44" t="str" cm="1">
        <f t="array" aca="1" ref="J427" ca="1">IFERROR(IF(AND(MID(D427,1,2)&lt;&gt;"22",E427&lt;&gt;""),"Die angegebene wirtschaftliche Einheit ist kein Gebäude!",IF(INDEX('Wirtschaftliche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row>
    <row r="428" spans="2:10"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IF(B428&lt;&gt;"",COUNTIF($B$6:$B428,"&lt;&gt;"),"")</f>
        <v/>
      </c>
      <c r="F428" s="137"/>
      <c r="G428" s="138"/>
      <c r="H428" s="139"/>
      <c r="I428" s="139"/>
      <c r="J428" s="44" t="str" cm="1">
        <f t="array" aca="1" ref="J428" ca="1">IFERROR(IF(AND(MID(D428,1,2)&lt;&gt;"22",E428&lt;&gt;""),"Die angegebene wirtschaftliche Einheit ist kein Gebäude!",IF(INDEX('Wirtschaftliche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row>
    <row r="429" spans="2:10"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IF(B429&lt;&gt;"",COUNTIF($B$6:$B429,"&lt;&gt;"),"")</f>
        <v/>
      </c>
      <c r="F429" s="137"/>
      <c r="G429" s="138"/>
      <c r="H429" s="139"/>
      <c r="I429" s="139"/>
      <c r="J429" s="44" t="str" cm="1">
        <f t="array" aca="1" ref="J429" ca="1">IFERROR(IF(AND(MID(D429,1,2)&lt;&gt;"22",E429&lt;&gt;""),"Die angegebene wirtschaftliche Einheit ist kein Gebäude!",IF(INDEX('Wirtschaftliche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row>
    <row r="430" spans="2:10"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IF(B430&lt;&gt;"",COUNTIF($B$6:$B430,"&lt;&gt;"),"")</f>
        <v/>
      </c>
      <c r="F430" s="137"/>
      <c r="G430" s="138"/>
      <c r="H430" s="139"/>
      <c r="I430" s="139"/>
      <c r="J430" s="44" t="str" cm="1">
        <f t="array" aca="1" ref="J430" ca="1">IFERROR(IF(AND(MID(D430,1,2)&lt;&gt;"22",E430&lt;&gt;""),"Die angegebene wirtschaftliche Einheit ist kein Gebäude!",IF(INDEX('Wirtschaftliche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row>
    <row r="431" spans="2:10"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IF(B431&lt;&gt;"",COUNTIF($B$6:$B431,"&lt;&gt;"),"")</f>
        <v/>
      </c>
      <c r="F431" s="137"/>
      <c r="G431" s="138"/>
      <c r="H431" s="139"/>
      <c r="I431" s="139"/>
      <c r="J431" s="44" t="str" cm="1">
        <f t="array" aca="1" ref="J431" ca="1">IFERROR(IF(AND(MID(D431,1,2)&lt;&gt;"22",E431&lt;&gt;""),"Die angegebene wirtschaftliche Einheit ist kein Gebäude!",IF(INDEX('Wirtschaftliche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row>
    <row r="432" spans="2:10"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IF(B432&lt;&gt;"",COUNTIF($B$6:$B432,"&lt;&gt;"),"")</f>
        <v/>
      </c>
      <c r="F432" s="137"/>
      <c r="G432" s="138"/>
      <c r="H432" s="139"/>
      <c r="I432" s="139"/>
      <c r="J432" s="44" t="str" cm="1">
        <f t="array" aca="1" ref="J432" ca="1">IFERROR(IF(AND(MID(D432,1,2)&lt;&gt;"22",E432&lt;&gt;""),"Die angegebene wirtschaftliche Einheit ist kein Gebäude!",IF(INDEX('Wirtschaftliche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row>
    <row r="433" spans="2:10"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IF(B433&lt;&gt;"",COUNTIF($B$6:$B433,"&lt;&gt;"),"")</f>
        <v/>
      </c>
      <c r="F433" s="137"/>
      <c r="G433" s="138"/>
      <c r="H433" s="139"/>
      <c r="I433" s="139"/>
      <c r="J433" s="44" t="str" cm="1">
        <f t="array" aca="1" ref="J433" ca="1">IFERROR(IF(AND(MID(D433,1,2)&lt;&gt;"22",E433&lt;&gt;""),"Die angegebene wirtschaftliche Einheit ist kein Gebäude!",IF(INDEX('Wirtschaftliche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row>
    <row r="434" spans="2:10"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IF(B434&lt;&gt;"",COUNTIF($B$6:$B434,"&lt;&gt;"),"")</f>
        <v/>
      </c>
      <c r="F434" s="137"/>
      <c r="G434" s="138"/>
      <c r="H434" s="139"/>
      <c r="I434" s="139"/>
      <c r="J434" s="44" t="str" cm="1">
        <f t="array" aca="1" ref="J434" ca="1">IFERROR(IF(AND(MID(D434,1,2)&lt;&gt;"22",E434&lt;&gt;""),"Die angegebene wirtschaftliche Einheit ist kein Gebäude!",IF(INDEX('Wirtschaftliche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row>
    <row r="435" spans="2:10"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IF(B435&lt;&gt;"",COUNTIF($B$6:$B435,"&lt;&gt;"),"")</f>
        <v/>
      </c>
      <c r="F435" s="137"/>
      <c r="G435" s="138"/>
      <c r="H435" s="139"/>
      <c r="I435" s="139"/>
      <c r="J435" s="44" t="str" cm="1">
        <f t="array" aca="1" ref="J435" ca="1">IFERROR(IF(AND(MID(D435,1,2)&lt;&gt;"22",E435&lt;&gt;""),"Die angegebene wirtschaftliche Einheit ist kein Gebäude!",IF(INDEX('Wirtschaftliche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row>
    <row r="436" spans="2:10"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IF(B436&lt;&gt;"",COUNTIF($B$6:$B436,"&lt;&gt;"),"")</f>
        <v/>
      </c>
      <c r="F436" s="137"/>
      <c r="G436" s="138"/>
      <c r="H436" s="139"/>
      <c r="I436" s="139"/>
      <c r="J436" s="44" t="str" cm="1">
        <f t="array" aca="1" ref="J436" ca="1">IFERROR(IF(AND(MID(D436,1,2)&lt;&gt;"22",E436&lt;&gt;""),"Die angegebene wirtschaftliche Einheit ist kein Gebäude!",IF(INDEX('Wirtschaftliche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row>
    <row r="437" spans="2:10"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IF(B437&lt;&gt;"",COUNTIF($B$6:$B437,"&lt;&gt;"),"")</f>
        <v/>
      </c>
      <c r="F437" s="137"/>
      <c r="G437" s="138"/>
      <c r="H437" s="139"/>
      <c r="I437" s="139"/>
      <c r="J437" s="44" t="str" cm="1">
        <f t="array" aca="1" ref="J437" ca="1">IFERROR(IF(AND(MID(D437,1,2)&lt;&gt;"22",E437&lt;&gt;""),"Die angegebene wirtschaftliche Einheit ist kein Gebäude!",IF(INDEX('Wirtschaftliche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row>
    <row r="438" spans="2:10"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IF(B438&lt;&gt;"",COUNTIF($B$6:$B438,"&lt;&gt;"),"")</f>
        <v/>
      </c>
      <c r="F438" s="137"/>
      <c r="G438" s="138"/>
      <c r="H438" s="139"/>
      <c r="I438" s="139"/>
      <c r="J438" s="44" t="str" cm="1">
        <f t="array" aca="1" ref="J438" ca="1">IFERROR(IF(AND(MID(D438,1,2)&lt;&gt;"22",E438&lt;&gt;""),"Die angegebene wirtschaftliche Einheit ist kein Gebäude!",IF(INDEX('Wirtschaftliche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row>
    <row r="439" spans="2:10"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IF(B439&lt;&gt;"",COUNTIF($B$6:$B439,"&lt;&gt;"),"")</f>
        <v/>
      </c>
      <c r="F439" s="137"/>
      <c r="G439" s="138"/>
      <c r="H439" s="139"/>
      <c r="I439" s="139"/>
      <c r="J439" s="44" t="str" cm="1">
        <f t="array" aca="1" ref="J439" ca="1">IFERROR(IF(AND(MID(D439,1,2)&lt;&gt;"22",E439&lt;&gt;""),"Die angegebene wirtschaftliche Einheit ist kein Gebäude!",IF(INDEX('Wirtschaftliche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row>
    <row r="440" spans="2:10"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IF(B440&lt;&gt;"",COUNTIF($B$6:$B440,"&lt;&gt;"),"")</f>
        <v/>
      </c>
      <c r="F440" s="137"/>
      <c r="G440" s="138"/>
      <c r="H440" s="139"/>
      <c r="I440" s="139"/>
      <c r="J440" s="44" t="str" cm="1">
        <f t="array" aca="1" ref="J440" ca="1">IFERROR(IF(AND(MID(D440,1,2)&lt;&gt;"22",E440&lt;&gt;""),"Die angegebene wirtschaftliche Einheit ist kein Gebäude!",IF(INDEX('Wirtschaftliche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row>
    <row r="441" spans="2:10"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IF(B441&lt;&gt;"",COUNTIF($B$6:$B441,"&lt;&gt;"),"")</f>
        <v/>
      </c>
      <c r="F441" s="137"/>
      <c r="G441" s="138"/>
      <c r="H441" s="139"/>
      <c r="I441" s="139"/>
      <c r="J441" s="44" t="str" cm="1">
        <f t="array" aca="1" ref="J441" ca="1">IFERROR(IF(AND(MID(D441,1,2)&lt;&gt;"22",E441&lt;&gt;""),"Die angegebene wirtschaftliche Einheit ist kein Gebäude!",IF(INDEX('Wirtschaftliche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row>
    <row r="442" spans="2:10"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IF(B442&lt;&gt;"",COUNTIF($B$6:$B442,"&lt;&gt;"),"")</f>
        <v/>
      </c>
      <c r="F442" s="137"/>
      <c r="G442" s="138"/>
      <c r="H442" s="139"/>
      <c r="I442" s="139"/>
      <c r="J442" s="44" t="str" cm="1">
        <f t="array" aca="1" ref="J442" ca="1">IFERROR(IF(AND(MID(D442,1,2)&lt;&gt;"22",E442&lt;&gt;""),"Die angegebene wirtschaftliche Einheit ist kein Gebäude!",IF(INDEX('Wirtschaftliche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row>
    <row r="443" spans="2:10"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IF(B443&lt;&gt;"",COUNTIF($B$6:$B443,"&lt;&gt;"),"")</f>
        <v/>
      </c>
      <c r="F443" s="137"/>
      <c r="G443" s="138"/>
      <c r="H443" s="139"/>
      <c r="I443" s="139"/>
      <c r="J443" s="44" t="str" cm="1">
        <f t="array" aca="1" ref="J443" ca="1">IFERROR(IF(AND(MID(D443,1,2)&lt;&gt;"22",E443&lt;&gt;""),"Die angegebene wirtschaftliche Einheit ist kein Gebäude!",IF(INDEX('Wirtschaftliche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row>
    <row r="444" spans="2:10"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IF(B444&lt;&gt;"",COUNTIF($B$6:$B444,"&lt;&gt;"),"")</f>
        <v/>
      </c>
      <c r="F444" s="137"/>
      <c r="G444" s="138"/>
      <c r="H444" s="139"/>
      <c r="I444" s="139"/>
      <c r="J444" s="44" t="str" cm="1">
        <f t="array" aca="1" ref="J444" ca="1">IFERROR(IF(AND(MID(D444,1,2)&lt;&gt;"22",E444&lt;&gt;""),"Die angegebene wirtschaftliche Einheit ist kein Gebäude!",IF(INDEX('Wirtschaftliche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row>
    <row r="445" spans="2:10"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IF(B445&lt;&gt;"",COUNTIF($B$6:$B445,"&lt;&gt;"),"")</f>
        <v/>
      </c>
      <c r="F445" s="137"/>
      <c r="G445" s="138"/>
      <c r="H445" s="139"/>
      <c r="I445" s="139"/>
      <c r="J445" s="44" t="str" cm="1">
        <f t="array" aca="1" ref="J445" ca="1">IFERROR(IF(AND(MID(D445,1,2)&lt;&gt;"22",E445&lt;&gt;""),"Die angegebene wirtschaftliche Einheit ist kein Gebäude!",IF(INDEX('Wirtschaftliche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row>
    <row r="446" spans="2:10"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IF(B446&lt;&gt;"",COUNTIF($B$6:$B446,"&lt;&gt;"),"")</f>
        <v/>
      </c>
      <c r="F446" s="137"/>
      <c r="G446" s="138"/>
      <c r="H446" s="139"/>
      <c r="I446" s="139"/>
      <c r="J446" s="44" t="str" cm="1">
        <f t="array" aca="1" ref="J446" ca="1">IFERROR(IF(AND(MID(D446,1,2)&lt;&gt;"22",E446&lt;&gt;""),"Die angegebene wirtschaftliche Einheit ist kein Gebäude!",IF(INDEX('Wirtschaftliche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row>
    <row r="447" spans="2:10"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IF(B447&lt;&gt;"",COUNTIF($B$6:$B447,"&lt;&gt;"),"")</f>
        <v/>
      </c>
      <c r="F447" s="137"/>
      <c r="G447" s="138"/>
      <c r="H447" s="139"/>
      <c r="I447" s="139"/>
      <c r="J447" s="44" t="str" cm="1">
        <f t="array" aca="1" ref="J447" ca="1">IFERROR(IF(AND(MID(D447,1,2)&lt;&gt;"22",E447&lt;&gt;""),"Die angegebene wirtschaftliche Einheit ist kein Gebäude!",IF(INDEX('Wirtschaftliche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row>
    <row r="448" spans="2:10"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IF(B448&lt;&gt;"",COUNTIF($B$6:$B448,"&lt;&gt;"),"")</f>
        <v/>
      </c>
      <c r="F448" s="137"/>
      <c r="G448" s="138"/>
      <c r="H448" s="139"/>
      <c r="I448" s="139"/>
      <c r="J448" s="44" t="str" cm="1">
        <f t="array" aca="1" ref="J448" ca="1">IFERROR(IF(AND(MID(D448,1,2)&lt;&gt;"22",E448&lt;&gt;""),"Die angegebene wirtschaftliche Einheit ist kein Gebäude!",IF(INDEX('Wirtschaftliche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row>
    <row r="449" spans="2:10"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IF(B449&lt;&gt;"",COUNTIF($B$6:$B449,"&lt;&gt;"),"")</f>
        <v/>
      </c>
      <c r="F449" s="137"/>
      <c r="G449" s="138"/>
      <c r="H449" s="139"/>
      <c r="I449" s="139"/>
      <c r="J449" s="44" t="str" cm="1">
        <f t="array" aca="1" ref="J449" ca="1">IFERROR(IF(AND(MID(D449,1,2)&lt;&gt;"22",E449&lt;&gt;""),"Die angegebene wirtschaftliche Einheit ist kein Gebäude!",IF(INDEX('Wirtschaftliche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row>
    <row r="450" spans="2:10"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IF(B450&lt;&gt;"",COUNTIF($B$6:$B450,"&lt;&gt;"),"")</f>
        <v/>
      </c>
      <c r="F450" s="137"/>
      <c r="G450" s="138"/>
      <c r="H450" s="139"/>
      <c r="I450" s="139"/>
      <c r="J450" s="44" t="str" cm="1">
        <f t="array" aca="1" ref="J450" ca="1">IFERROR(IF(AND(MID(D450,1,2)&lt;&gt;"22",E450&lt;&gt;""),"Die angegebene wirtschaftliche Einheit ist kein Gebäude!",IF(INDEX('Wirtschaftliche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row>
    <row r="451" spans="2:10"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IF(B451&lt;&gt;"",COUNTIF($B$6:$B451,"&lt;&gt;"),"")</f>
        <v/>
      </c>
      <c r="F451" s="137"/>
      <c r="G451" s="138"/>
      <c r="H451" s="139"/>
      <c r="I451" s="139"/>
      <c r="J451" s="44" t="str" cm="1">
        <f t="array" aca="1" ref="J451" ca="1">IFERROR(IF(AND(MID(D451,1,2)&lt;&gt;"22",E451&lt;&gt;""),"Die angegebene wirtschaftliche Einheit ist kein Gebäude!",IF(INDEX('Wirtschaftliche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row>
    <row r="452" spans="2:10"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IF(B452&lt;&gt;"",COUNTIF($B$6:$B452,"&lt;&gt;"),"")</f>
        <v/>
      </c>
      <c r="F452" s="137"/>
      <c r="G452" s="138"/>
      <c r="H452" s="139"/>
      <c r="I452" s="139"/>
      <c r="J452" s="44" t="str" cm="1">
        <f t="array" aca="1" ref="J452" ca="1">IFERROR(IF(AND(MID(D452,1,2)&lt;&gt;"22",E452&lt;&gt;""),"Die angegebene wirtschaftliche Einheit ist kein Gebäude!",IF(INDEX('Wirtschaftliche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row>
    <row r="453" spans="2:10"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IF(B453&lt;&gt;"",COUNTIF($B$6:$B453,"&lt;&gt;"),"")</f>
        <v/>
      </c>
      <c r="F453" s="137"/>
      <c r="G453" s="138"/>
      <c r="H453" s="139"/>
      <c r="I453" s="139"/>
      <c r="J453" s="44" t="str" cm="1">
        <f t="array" aca="1" ref="J453" ca="1">IFERROR(IF(AND(MID(D453,1,2)&lt;&gt;"22",E453&lt;&gt;""),"Die angegebene wirtschaftliche Einheit ist kein Gebäude!",IF(INDEX('Wirtschaftliche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row>
    <row r="454" spans="2:10"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IF(B454&lt;&gt;"",COUNTIF($B$6:$B454,"&lt;&gt;"),"")</f>
        <v/>
      </c>
      <c r="F454" s="137"/>
      <c r="G454" s="138"/>
      <c r="H454" s="139"/>
      <c r="I454" s="139"/>
      <c r="J454" s="44" t="str" cm="1">
        <f t="array" aca="1" ref="J454" ca="1">IFERROR(IF(AND(MID(D454,1,2)&lt;&gt;"22",E454&lt;&gt;""),"Die angegebene wirtschaftliche Einheit ist kein Gebäude!",IF(INDEX('Wirtschaftliche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row>
    <row r="455" spans="2:10"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IF(B455&lt;&gt;"",COUNTIF($B$6:$B455,"&lt;&gt;"),"")</f>
        <v/>
      </c>
      <c r="F455" s="137"/>
      <c r="G455" s="138"/>
      <c r="H455" s="139"/>
      <c r="I455" s="139"/>
      <c r="J455" s="44" t="str" cm="1">
        <f t="array" aca="1" ref="J455" ca="1">IFERROR(IF(AND(MID(D455,1,2)&lt;&gt;"22",E455&lt;&gt;""),"Die angegebene wirtschaftliche Einheit ist kein Gebäude!",IF(INDEX('Wirtschaftliche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row>
    <row r="456" spans="2:10"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IF(B456&lt;&gt;"",COUNTIF($B$6:$B456,"&lt;&gt;"),"")</f>
        <v/>
      </c>
      <c r="F456" s="137"/>
      <c r="G456" s="138"/>
      <c r="H456" s="139"/>
      <c r="I456" s="139"/>
      <c r="J456" s="44" t="str" cm="1">
        <f t="array" aca="1" ref="J456" ca="1">IFERROR(IF(AND(MID(D456,1,2)&lt;&gt;"22",E456&lt;&gt;""),"Die angegebene wirtschaftliche Einheit ist kein Gebäude!",IF(INDEX('Wirtschaftliche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row>
    <row r="457" spans="2:10"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IF(B457&lt;&gt;"",COUNTIF($B$6:$B457,"&lt;&gt;"),"")</f>
        <v/>
      </c>
      <c r="F457" s="137"/>
      <c r="G457" s="138"/>
      <c r="H457" s="139"/>
      <c r="I457" s="139"/>
      <c r="J457" s="44" t="str" cm="1">
        <f t="array" aca="1" ref="J457" ca="1">IFERROR(IF(AND(MID(D457,1,2)&lt;&gt;"22",E457&lt;&gt;""),"Die angegebene wirtschaftliche Einheit ist kein Gebäude!",IF(INDEX('Wirtschaftliche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row>
    <row r="458" spans="2:10"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IF(B458&lt;&gt;"",COUNTIF($B$6:$B458,"&lt;&gt;"),"")</f>
        <v/>
      </c>
      <c r="F458" s="137"/>
      <c r="G458" s="138"/>
      <c r="H458" s="139"/>
      <c r="I458" s="139"/>
      <c r="J458" s="44" t="str" cm="1">
        <f t="array" aca="1" ref="J458" ca="1">IFERROR(IF(AND(MID(D458,1,2)&lt;&gt;"22",E458&lt;&gt;""),"Die angegebene wirtschaftliche Einheit ist kein Gebäude!",IF(INDEX('Wirtschaftliche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row>
    <row r="459" spans="2:10"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IF(B459&lt;&gt;"",COUNTIF($B$6:$B459,"&lt;&gt;"),"")</f>
        <v/>
      </c>
      <c r="F459" s="137"/>
      <c r="G459" s="138"/>
      <c r="H459" s="139"/>
      <c r="I459" s="139"/>
      <c r="J459" s="44" t="str" cm="1">
        <f t="array" aca="1" ref="J459" ca="1">IFERROR(IF(AND(MID(D459,1,2)&lt;&gt;"22",E459&lt;&gt;""),"Die angegebene wirtschaftliche Einheit ist kein Gebäude!",IF(INDEX('Wirtschaftliche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row>
    <row r="460" spans="2:10"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IF(B460&lt;&gt;"",COUNTIF($B$6:$B460,"&lt;&gt;"),"")</f>
        <v/>
      </c>
      <c r="F460" s="137"/>
      <c r="G460" s="138"/>
      <c r="H460" s="139"/>
      <c r="I460" s="139"/>
      <c r="J460" s="44" t="str" cm="1">
        <f t="array" aca="1" ref="J460" ca="1">IFERROR(IF(AND(MID(D460,1,2)&lt;&gt;"22",E460&lt;&gt;""),"Die angegebene wirtschaftliche Einheit ist kein Gebäude!",IF(INDEX('Wirtschaftliche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row>
    <row r="461" spans="2:10"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IF(B461&lt;&gt;"",COUNTIF($B$6:$B461,"&lt;&gt;"),"")</f>
        <v/>
      </c>
      <c r="F461" s="137"/>
      <c r="G461" s="138"/>
      <c r="H461" s="139"/>
      <c r="I461" s="139"/>
      <c r="J461" s="44" t="str" cm="1">
        <f t="array" aca="1" ref="J461" ca="1">IFERROR(IF(AND(MID(D461,1,2)&lt;&gt;"22",E461&lt;&gt;""),"Die angegebene wirtschaftliche Einheit ist kein Gebäude!",IF(INDEX('Wirtschaftliche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row>
    <row r="462" spans="2:10"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IF(B462&lt;&gt;"",COUNTIF($B$6:$B462,"&lt;&gt;"),"")</f>
        <v/>
      </c>
      <c r="F462" s="137"/>
      <c r="G462" s="138"/>
      <c r="H462" s="139"/>
      <c r="I462" s="139"/>
      <c r="J462" s="44" t="str" cm="1">
        <f t="array" aca="1" ref="J462" ca="1">IFERROR(IF(AND(MID(D462,1,2)&lt;&gt;"22",E462&lt;&gt;""),"Die angegebene wirtschaftliche Einheit ist kein Gebäude!",IF(INDEX('Wirtschaftliche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row>
    <row r="463" spans="2:10"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IF(B463&lt;&gt;"",COUNTIF($B$6:$B463,"&lt;&gt;"),"")</f>
        <v/>
      </c>
      <c r="F463" s="137"/>
      <c r="G463" s="138"/>
      <c r="H463" s="139"/>
      <c r="I463" s="139"/>
      <c r="J463" s="44" t="str" cm="1">
        <f t="array" aca="1" ref="J463" ca="1">IFERROR(IF(AND(MID(D463,1,2)&lt;&gt;"22",E463&lt;&gt;""),"Die angegebene wirtschaftliche Einheit ist kein Gebäude!",IF(INDEX('Wirtschaftliche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row>
    <row r="464" spans="2:10"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IF(B464&lt;&gt;"",COUNTIF($B$6:$B464,"&lt;&gt;"),"")</f>
        <v/>
      </c>
      <c r="F464" s="137"/>
      <c r="G464" s="138"/>
      <c r="H464" s="139"/>
      <c r="I464" s="139"/>
      <c r="J464" s="44" t="str" cm="1">
        <f t="array" aca="1" ref="J464" ca="1">IFERROR(IF(AND(MID(D464,1,2)&lt;&gt;"22",E464&lt;&gt;""),"Die angegebene wirtschaftliche Einheit ist kein Gebäude!",IF(INDEX('Wirtschaftliche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row>
    <row r="465" spans="2:10"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IF(B465&lt;&gt;"",COUNTIF($B$6:$B465,"&lt;&gt;"),"")</f>
        <v/>
      </c>
      <c r="F465" s="137"/>
      <c r="G465" s="138"/>
      <c r="H465" s="139"/>
      <c r="I465" s="139"/>
      <c r="J465" s="44" t="str" cm="1">
        <f t="array" aca="1" ref="J465" ca="1">IFERROR(IF(AND(MID(D465,1,2)&lt;&gt;"22",E465&lt;&gt;""),"Die angegebene wirtschaftliche Einheit ist kein Gebäude!",IF(INDEX('Wirtschaftliche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row>
    <row r="466" spans="2:10"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IF(B466&lt;&gt;"",COUNTIF($B$6:$B466,"&lt;&gt;"),"")</f>
        <v/>
      </c>
      <c r="F466" s="137"/>
      <c r="G466" s="138"/>
      <c r="H466" s="139"/>
      <c r="I466" s="139"/>
      <c r="J466" s="44" t="str" cm="1">
        <f t="array" aca="1" ref="J466" ca="1">IFERROR(IF(AND(MID(D466,1,2)&lt;&gt;"22",E466&lt;&gt;""),"Die angegebene wirtschaftliche Einheit ist kein Gebäude!",IF(INDEX('Wirtschaftliche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row>
    <row r="467" spans="2:10"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IF(B467&lt;&gt;"",COUNTIF($B$6:$B467,"&lt;&gt;"),"")</f>
        <v/>
      </c>
      <c r="F467" s="137"/>
      <c r="G467" s="138"/>
      <c r="H467" s="139"/>
      <c r="I467" s="139"/>
      <c r="J467" s="44" t="str" cm="1">
        <f t="array" aca="1" ref="J467" ca="1">IFERROR(IF(AND(MID(D467,1,2)&lt;&gt;"22",E467&lt;&gt;""),"Die angegebene wirtschaftliche Einheit ist kein Gebäude!",IF(INDEX('Wirtschaftliche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row>
    <row r="468" spans="2:10"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IF(B468&lt;&gt;"",COUNTIF($B$6:$B468,"&lt;&gt;"),"")</f>
        <v/>
      </c>
      <c r="F468" s="137"/>
      <c r="G468" s="138"/>
      <c r="H468" s="139"/>
      <c r="I468" s="139"/>
      <c r="J468" s="44" t="str" cm="1">
        <f t="array" aca="1" ref="J468" ca="1">IFERROR(IF(AND(MID(D468,1,2)&lt;&gt;"22",E468&lt;&gt;""),"Die angegebene wirtschaftliche Einheit ist kein Gebäude!",IF(INDEX('Wirtschaftliche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row>
    <row r="469" spans="2:10"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IF(B469&lt;&gt;"",COUNTIF($B$6:$B469,"&lt;&gt;"),"")</f>
        <v/>
      </c>
      <c r="F469" s="137"/>
      <c r="G469" s="138"/>
      <c r="H469" s="139"/>
      <c r="I469" s="139"/>
      <c r="J469" s="44" t="str" cm="1">
        <f t="array" aca="1" ref="J469" ca="1">IFERROR(IF(AND(MID(D469,1,2)&lt;&gt;"22",E469&lt;&gt;""),"Die angegebene wirtschaftliche Einheit ist kein Gebäude!",IF(INDEX('Wirtschaftliche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row>
    <row r="470" spans="2:10"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IF(B470&lt;&gt;"",COUNTIF($B$6:$B470,"&lt;&gt;"),"")</f>
        <v/>
      </c>
      <c r="F470" s="137"/>
      <c r="G470" s="138"/>
      <c r="H470" s="139"/>
      <c r="I470" s="139"/>
      <c r="J470" s="44" t="str" cm="1">
        <f t="array" aca="1" ref="J470" ca="1">IFERROR(IF(AND(MID(D470,1,2)&lt;&gt;"22",E470&lt;&gt;""),"Die angegebene wirtschaftliche Einheit ist kein Gebäude!",IF(INDEX('Wirtschaftliche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row>
    <row r="471" spans="2:10"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IF(B471&lt;&gt;"",COUNTIF($B$6:$B471,"&lt;&gt;"),"")</f>
        <v/>
      </c>
      <c r="F471" s="137"/>
      <c r="G471" s="138"/>
      <c r="H471" s="139"/>
      <c r="I471" s="139"/>
      <c r="J471" s="44" t="str" cm="1">
        <f t="array" aca="1" ref="J471" ca="1">IFERROR(IF(AND(MID(D471,1,2)&lt;&gt;"22",E471&lt;&gt;""),"Die angegebene wirtschaftliche Einheit ist kein Gebäude!",IF(INDEX('Wirtschaftliche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row>
    <row r="472" spans="2:10"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IF(B472&lt;&gt;"",COUNTIF($B$6:$B472,"&lt;&gt;"),"")</f>
        <v/>
      </c>
      <c r="F472" s="137"/>
      <c r="G472" s="138"/>
      <c r="H472" s="139"/>
      <c r="I472" s="139"/>
      <c r="J472" s="44" t="str" cm="1">
        <f t="array" aca="1" ref="J472" ca="1">IFERROR(IF(AND(MID(D472,1,2)&lt;&gt;"22",E472&lt;&gt;""),"Die angegebene wirtschaftliche Einheit ist kein Gebäude!",IF(INDEX('Wirtschaftliche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row>
    <row r="473" spans="2:10"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IF(B473&lt;&gt;"",COUNTIF($B$6:$B473,"&lt;&gt;"),"")</f>
        <v/>
      </c>
      <c r="F473" s="137"/>
      <c r="G473" s="138"/>
      <c r="H473" s="139"/>
      <c r="I473" s="139"/>
      <c r="J473" s="44" t="str" cm="1">
        <f t="array" aca="1" ref="J473" ca="1">IFERROR(IF(AND(MID(D473,1,2)&lt;&gt;"22",E473&lt;&gt;""),"Die angegebene wirtschaftliche Einheit ist kein Gebäude!",IF(INDEX('Wirtschaftliche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row>
    <row r="474" spans="2:10"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IF(B474&lt;&gt;"",COUNTIF($B$6:$B474,"&lt;&gt;"),"")</f>
        <v/>
      </c>
      <c r="F474" s="137"/>
      <c r="G474" s="138"/>
      <c r="H474" s="139"/>
      <c r="I474" s="139"/>
      <c r="J474" s="44" t="str" cm="1">
        <f t="array" aca="1" ref="J474" ca="1">IFERROR(IF(AND(MID(D474,1,2)&lt;&gt;"22",E474&lt;&gt;""),"Die angegebene wirtschaftliche Einheit ist kein Gebäude!",IF(INDEX('Wirtschaftliche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row>
    <row r="475" spans="2:10"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IF(B475&lt;&gt;"",COUNTIF($B$6:$B475,"&lt;&gt;"),"")</f>
        <v/>
      </c>
      <c r="F475" s="137"/>
      <c r="G475" s="138"/>
      <c r="H475" s="139"/>
      <c r="I475" s="139"/>
      <c r="J475" s="44" t="str" cm="1">
        <f t="array" aca="1" ref="J475" ca="1">IFERROR(IF(AND(MID(D475,1,2)&lt;&gt;"22",E475&lt;&gt;""),"Die angegebene wirtschaftliche Einheit ist kein Gebäude!",IF(INDEX('Wirtschaftliche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row>
    <row r="476" spans="2:10"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IF(B476&lt;&gt;"",COUNTIF($B$6:$B476,"&lt;&gt;"),"")</f>
        <v/>
      </c>
      <c r="F476" s="137"/>
      <c r="G476" s="138"/>
      <c r="H476" s="139"/>
      <c r="I476" s="139"/>
      <c r="J476" s="44" t="str" cm="1">
        <f t="array" aca="1" ref="J476" ca="1">IFERROR(IF(AND(MID(D476,1,2)&lt;&gt;"22",E476&lt;&gt;""),"Die angegebene wirtschaftliche Einheit ist kein Gebäude!",IF(INDEX('Wirtschaftliche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row>
    <row r="477" spans="2:10"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IF(B477&lt;&gt;"",COUNTIF($B$6:$B477,"&lt;&gt;"),"")</f>
        <v/>
      </c>
      <c r="F477" s="137"/>
      <c r="G477" s="138"/>
      <c r="H477" s="139"/>
      <c r="I477" s="139"/>
      <c r="J477" s="44" t="str" cm="1">
        <f t="array" aca="1" ref="J477" ca="1">IFERROR(IF(AND(MID(D477,1,2)&lt;&gt;"22",E477&lt;&gt;""),"Die angegebene wirtschaftliche Einheit ist kein Gebäude!",IF(INDEX('Wirtschaftliche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row>
    <row r="478" spans="2:10"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IF(B478&lt;&gt;"",COUNTIF($B$6:$B478,"&lt;&gt;"),"")</f>
        <v/>
      </c>
      <c r="F478" s="137"/>
      <c r="G478" s="138"/>
      <c r="H478" s="139"/>
      <c r="I478" s="139"/>
      <c r="J478" s="44" t="str" cm="1">
        <f t="array" aca="1" ref="J478" ca="1">IFERROR(IF(AND(MID(D478,1,2)&lt;&gt;"22",E478&lt;&gt;""),"Die angegebene wirtschaftliche Einheit ist kein Gebäude!",IF(INDEX('Wirtschaftliche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row>
    <row r="479" spans="2:10"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IF(B479&lt;&gt;"",COUNTIF($B$6:$B479,"&lt;&gt;"),"")</f>
        <v/>
      </c>
      <c r="F479" s="137"/>
      <c r="G479" s="138"/>
      <c r="H479" s="139"/>
      <c r="I479" s="139"/>
      <c r="J479" s="44" t="str" cm="1">
        <f t="array" aca="1" ref="J479" ca="1">IFERROR(IF(AND(MID(D479,1,2)&lt;&gt;"22",E479&lt;&gt;""),"Die angegebene wirtschaftliche Einheit ist kein Gebäude!",IF(INDEX('Wirtschaftliche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row>
    <row r="480" spans="2:10"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IF(B480&lt;&gt;"",COUNTIF($B$6:$B480,"&lt;&gt;"),"")</f>
        <v/>
      </c>
      <c r="F480" s="137"/>
      <c r="G480" s="138"/>
      <c r="H480" s="139"/>
      <c r="I480" s="139"/>
      <c r="J480" s="44" t="str" cm="1">
        <f t="array" aca="1" ref="J480" ca="1">IFERROR(IF(AND(MID(D480,1,2)&lt;&gt;"22",E480&lt;&gt;""),"Die angegebene wirtschaftliche Einheit ist kein Gebäude!",IF(INDEX('Wirtschaftliche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row>
    <row r="481" spans="2:10"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IF(B481&lt;&gt;"",COUNTIF($B$6:$B481,"&lt;&gt;"),"")</f>
        <v/>
      </c>
      <c r="F481" s="137"/>
      <c r="G481" s="138"/>
      <c r="H481" s="139"/>
      <c r="I481" s="139"/>
      <c r="J481" s="44" t="str" cm="1">
        <f t="array" aca="1" ref="J481" ca="1">IFERROR(IF(AND(MID(D481,1,2)&lt;&gt;"22",E481&lt;&gt;""),"Die angegebene wirtschaftliche Einheit ist kein Gebäude!",IF(INDEX('Wirtschaftliche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row>
    <row r="482" spans="2:10"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IF(B482&lt;&gt;"",COUNTIF($B$6:$B482,"&lt;&gt;"),"")</f>
        <v/>
      </c>
      <c r="F482" s="137"/>
      <c r="G482" s="138"/>
      <c r="H482" s="139"/>
      <c r="I482" s="139"/>
      <c r="J482" s="44" t="str" cm="1">
        <f t="array" aca="1" ref="J482" ca="1">IFERROR(IF(AND(MID(D482,1,2)&lt;&gt;"22",E482&lt;&gt;""),"Die angegebene wirtschaftliche Einheit ist kein Gebäude!",IF(INDEX('Wirtschaftliche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row>
    <row r="483" spans="2:10"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IF(B483&lt;&gt;"",COUNTIF($B$6:$B483,"&lt;&gt;"),"")</f>
        <v/>
      </c>
      <c r="F483" s="137"/>
      <c r="G483" s="138"/>
      <c r="H483" s="139"/>
      <c r="I483" s="139"/>
      <c r="J483" s="44" t="str" cm="1">
        <f t="array" aca="1" ref="J483" ca="1">IFERROR(IF(AND(MID(D483,1,2)&lt;&gt;"22",E483&lt;&gt;""),"Die angegebene wirtschaftliche Einheit ist kein Gebäude!",IF(INDEX('Wirtschaftliche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row>
    <row r="484" spans="2:10"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IF(B484&lt;&gt;"",COUNTIF($B$6:$B484,"&lt;&gt;"),"")</f>
        <v/>
      </c>
      <c r="F484" s="137"/>
      <c r="G484" s="138"/>
      <c r="H484" s="139"/>
      <c r="I484" s="139"/>
      <c r="J484" s="44" t="str" cm="1">
        <f t="array" aca="1" ref="J484" ca="1">IFERROR(IF(AND(MID(D484,1,2)&lt;&gt;"22",E484&lt;&gt;""),"Die angegebene wirtschaftliche Einheit ist kein Gebäude!",IF(INDEX('Wirtschaftliche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row>
    <row r="485" spans="2:10"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IF(B485&lt;&gt;"",COUNTIF($B$6:$B485,"&lt;&gt;"),"")</f>
        <v/>
      </c>
      <c r="F485" s="137"/>
      <c r="G485" s="138"/>
      <c r="H485" s="139"/>
      <c r="I485" s="139"/>
      <c r="J485" s="44" t="str" cm="1">
        <f t="array" aca="1" ref="J485" ca="1">IFERROR(IF(AND(MID(D485,1,2)&lt;&gt;"22",E485&lt;&gt;""),"Die angegebene wirtschaftliche Einheit ist kein Gebäude!",IF(INDEX('Wirtschaftliche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row>
    <row r="486" spans="2:10"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IF(B486&lt;&gt;"",COUNTIF($B$6:$B486,"&lt;&gt;"),"")</f>
        <v/>
      </c>
      <c r="F486" s="137"/>
      <c r="G486" s="138"/>
      <c r="H486" s="139"/>
      <c r="I486" s="139"/>
      <c r="J486" s="44" t="str" cm="1">
        <f t="array" aca="1" ref="J486" ca="1">IFERROR(IF(AND(MID(D486,1,2)&lt;&gt;"22",E486&lt;&gt;""),"Die angegebene wirtschaftliche Einheit ist kein Gebäude!",IF(INDEX('Wirtschaftliche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row>
    <row r="487" spans="2:10"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IF(B487&lt;&gt;"",COUNTIF($B$6:$B487,"&lt;&gt;"),"")</f>
        <v/>
      </c>
      <c r="F487" s="137"/>
      <c r="G487" s="138"/>
      <c r="H487" s="139"/>
      <c r="I487" s="139"/>
      <c r="J487" s="44" t="str" cm="1">
        <f t="array" aca="1" ref="J487" ca="1">IFERROR(IF(AND(MID(D487,1,2)&lt;&gt;"22",E487&lt;&gt;""),"Die angegebene wirtschaftliche Einheit ist kein Gebäude!",IF(INDEX('Wirtschaftliche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row>
    <row r="488" spans="2:10"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IF(B488&lt;&gt;"",COUNTIF($B$6:$B488,"&lt;&gt;"),"")</f>
        <v/>
      </c>
      <c r="F488" s="137"/>
      <c r="G488" s="138"/>
      <c r="H488" s="139"/>
      <c r="I488" s="139"/>
      <c r="J488" s="44" t="str" cm="1">
        <f t="array" aca="1" ref="J488" ca="1">IFERROR(IF(AND(MID(D488,1,2)&lt;&gt;"22",E488&lt;&gt;""),"Die angegebene wirtschaftliche Einheit ist kein Gebäude!",IF(INDEX('Wirtschaftliche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row>
    <row r="489" spans="2:10"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IF(B489&lt;&gt;"",COUNTIF($B$6:$B489,"&lt;&gt;"),"")</f>
        <v/>
      </c>
      <c r="F489" s="137"/>
      <c r="G489" s="138"/>
      <c r="H489" s="139"/>
      <c r="I489" s="139"/>
      <c r="J489" s="44" t="str" cm="1">
        <f t="array" aca="1" ref="J489" ca="1">IFERROR(IF(AND(MID(D489,1,2)&lt;&gt;"22",E489&lt;&gt;""),"Die angegebene wirtschaftliche Einheit ist kein Gebäude!",IF(INDEX('Wirtschaftliche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row>
    <row r="490" spans="2:10"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IF(B490&lt;&gt;"",COUNTIF($B$6:$B490,"&lt;&gt;"),"")</f>
        <v/>
      </c>
      <c r="F490" s="137"/>
      <c r="G490" s="138"/>
      <c r="H490" s="139"/>
      <c r="I490" s="139"/>
      <c r="J490" s="44" t="str" cm="1">
        <f t="array" aca="1" ref="J490" ca="1">IFERROR(IF(AND(MID(D490,1,2)&lt;&gt;"22",E490&lt;&gt;""),"Die angegebene wirtschaftliche Einheit ist kein Gebäude!",IF(INDEX('Wirtschaftliche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row>
    <row r="491" spans="2:10"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IF(B491&lt;&gt;"",COUNTIF($B$6:$B491,"&lt;&gt;"),"")</f>
        <v/>
      </c>
      <c r="F491" s="137"/>
      <c r="G491" s="138"/>
      <c r="H491" s="139"/>
      <c r="I491" s="139"/>
      <c r="J491" s="44" t="str" cm="1">
        <f t="array" aca="1" ref="J491" ca="1">IFERROR(IF(AND(MID(D491,1,2)&lt;&gt;"22",E491&lt;&gt;""),"Die angegebene wirtschaftliche Einheit ist kein Gebäude!",IF(INDEX('Wirtschaftliche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row>
    <row r="492" spans="2:10"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IF(B492&lt;&gt;"",COUNTIF($B$6:$B492,"&lt;&gt;"),"")</f>
        <v/>
      </c>
      <c r="F492" s="137"/>
      <c r="G492" s="138"/>
      <c r="H492" s="139"/>
      <c r="I492" s="139"/>
      <c r="J492" s="44" t="str" cm="1">
        <f t="array" aca="1" ref="J492" ca="1">IFERROR(IF(AND(MID(D492,1,2)&lt;&gt;"22",E492&lt;&gt;""),"Die angegebene wirtschaftliche Einheit ist kein Gebäude!",IF(INDEX('Wirtschaftliche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row>
    <row r="493" spans="2:10"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IF(B493&lt;&gt;"",COUNTIF($B$6:$B493,"&lt;&gt;"),"")</f>
        <v/>
      </c>
      <c r="F493" s="137"/>
      <c r="G493" s="138"/>
      <c r="H493" s="139"/>
      <c r="I493" s="139"/>
      <c r="J493" s="44" t="str" cm="1">
        <f t="array" aca="1" ref="J493" ca="1">IFERROR(IF(AND(MID(D493,1,2)&lt;&gt;"22",E493&lt;&gt;""),"Die angegebene wirtschaftliche Einheit ist kein Gebäude!",IF(INDEX('Wirtschaftliche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row>
    <row r="494" spans="2:10"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IF(B494&lt;&gt;"",COUNTIF($B$6:$B494,"&lt;&gt;"),"")</f>
        <v/>
      </c>
      <c r="F494" s="137"/>
      <c r="G494" s="138"/>
      <c r="H494" s="139"/>
      <c r="I494" s="139"/>
      <c r="J494" s="44" t="str" cm="1">
        <f t="array" aca="1" ref="J494" ca="1">IFERROR(IF(AND(MID(D494,1,2)&lt;&gt;"22",E494&lt;&gt;""),"Die angegebene wirtschaftliche Einheit ist kein Gebäude!",IF(INDEX('Wirtschaftliche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row>
    <row r="495" spans="2:10"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IF(B495&lt;&gt;"",COUNTIF($B$6:$B495,"&lt;&gt;"),"")</f>
        <v/>
      </c>
      <c r="F495" s="137"/>
      <c r="G495" s="138"/>
      <c r="H495" s="139"/>
      <c r="I495" s="139"/>
      <c r="J495" s="44" t="str" cm="1">
        <f t="array" aca="1" ref="J495" ca="1">IFERROR(IF(AND(MID(D495,1,2)&lt;&gt;"22",E495&lt;&gt;""),"Die angegebene wirtschaftliche Einheit ist kein Gebäude!",IF(INDEX('Wirtschaftliche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row>
    <row r="496" spans="2:10"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IF(B496&lt;&gt;"",COUNTIF($B$6:$B496,"&lt;&gt;"),"")</f>
        <v/>
      </c>
      <c r="F496" s="137"/>
      <c r="G496" s="138"/>
      <c r="H496" s="139"/>
      <c r="I496" s="139"/>
      <c r="J496" s="44" t="str" cm="1">
        <f t="array" aca="1" ref="J496" ca="1">IFERROR(IF(AND(MID(D496,1,2)&lt;&gt;"22",E496&lt;&gt;""),"Die angegebene wirtschaftliche Einheit ist kein Gebäude!",IF(INDEX('Wirtschaftliche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row>
    <row r="497" spans="2:10"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IF(B497&lt;&gt;"",COUNTIF($B$6:$B497,"&lt;&gt;"),"")</f>
        <v/>
      </c>
      <c r="F497" s="137"/>
      <c r="G497" s="138"/>
      <c r="H497" s="139"/>
      <c r="I497" s="139"/>
      <c r="J497" s="44" t="str" cm="1">
        <f t="array" aca="1" ref="J497" ca="1">IFERROR(IF(AND(MID(D497,1,2)&lt;&gt;"22",E497&lt;&gt;""),"Die angegebene wirtschaftliche Einheit ist kein Gebäude!",IF(INDEX('Wirtschaftliche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row>
    <row r="498" spans="2:10"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IF(B498&lt;&gt;"",COUNTIF($B$6:$B498,"&lt;&gt;"),"")</f>
        <v/>
      </c>
      <c r="F498" s="137"/>
      <c r="G498" s="138"/>
      <c r="H498" s="139"/>
      <c r="I498" s="139"/>
      <c r="J498" s="44" t="str" cm="1">
        <f t="array" aca="1" ref="J498" ca="1">IFERROR(IF(AND(MID(D498,1,2)&lt;&gt;"22",E498&lt;&gt;""),"Die angegebene wirtschaftliche Einheit ist kein Gebäude!",IF(INDEX('Wirtschaftliche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row>
    <row r="499" spans="2:10"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IF(B499&lt;&gt;"",COUNTIF($B$6:$B499,"&lt;&gt;"),"")</f>
        <v/>
      </c>
      <c r="F499" s="137"/>
      <c r="G499" s="138"/>
      <c r="H499" s="139"/>
      <c r="I499" s="139"/>
      <c r="J499" s="44" t="str" cm="1">
        <f t="array" aca="1" ref="J499" ca="1">IFERROR(IF(AND(MID(D499,1,2)&lt;&gt;"22",E499&lt;&gt;""),"Die angegebene wirtschaftliche Einheit ist kein Gebäude!",IF(INDEX('Wirtschaftliche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row>
    <row r="500" spans="2:10"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IF(B500&lt;&gt;"",COUNTIF($B$6:$B500,"&lt;&gt;"),"")</f>
        <v/>
      </c>
      <c r="F500" s="137"/>
      <c r="G500" s="138"/>
      <c r="H500" s="139"/>
      <c r="I500" s="139"/>
      <c r="J500" s="44" t="str" cm="1">
        <f t="array" aca="1" ref="J500" ca="1">IFERROR(IF(AND(MID(D500,1,2)&lt;&gt;"22",E500&lt;&gt;""),"Die angegebene wirtschaftliche Einheit ist kein Gebäude!",IF(INDEX('Wirtschaftliche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row>
    <row r="501" spans="2:10"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IF(B501&lt;&gt;"",COUNTIF($B$6:$B501,"&lt;&gt;"),"")</f>
        <v/>
      </c>
      <c r="F501" s="137"/>
      <c r="G501" s="138"/>
      <c r="H501" s="139"/>
      <c r="I501" s="139"/>
      <c r="J501" s="44" t="str" cm="1">
        <f t="array" aca="1" ref="J501" ca="1">IFERROR(IF(AND(MID(D501,1,2)&lt;&gt;"22",E501&lt;&gt;""),"Die angegebene wirtschaftliche Einheit ist kein Gebäude!",IF(INDEX('Wirtschaftliche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row>
    <row r="502" spans="2:10"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IF(B502&lt;&gt;"",COUNTIF($B$6:$B502,"&lt;&gt;"),"")</f>
        <v/>
      </c>
      <c r="F502" s="137"/>
      <c r="G502" s="138"/>
      <c r="H502" s="139"/>
      <c r="I502" s="139"/>
      <c r="J502" s="44" t="str" cm="1">
        <f t="array" aca="1" ref="J502" ca="1">IFERROR(IF(AND(MID(D502,1,2)&lt;&gt;"22",E502&lt;&gt;""),"Die angegebene wirtschaftliche Einheit ist kein Gebäude!",IF(INDEX('Wirtschaftliche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row>
    <row r="503" spans="2:10"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IF(B503&lt;&gt;"",COUNTIF($B$6:$B503,"&lt;&gt;"),"")</f>
        <v/>
      </c>
      <c r="F503" s="137"/>
      <c r="G503" s="138"/>
      <c r="H503" s="139"/>
      <c r="I503" s="139"/>
      <c r="J503" s="44" t="str" cm="1">
        <f t="array" aca="1" ref="J503" ca="1">IFERROR(IF(AND(MID(D503,1,2)&lt;&gt;"22",E503&lt;&gt;""),"Die angegebene wirtschaftliche Einheit ist kein Gebäude!",IF(INDEX('Wirtschaftliche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row>
    <row r="504" spans="2:10"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IF(B504&lt;&gt;"",COUNTIF($B$6:$B504,"&lt;&gt;"),"")</f>
        <v/>
      </c>
      <c r="F504" s="137"/>
      <c r="G504" s="138"/>
      <c r="H504" s="139"/>
      <c r="I504" s="139"/>
      <c r="J504" s="44" t="str" cm="1">
        <f t="array" aca="1" ref="J504" ca="1">IFERROR(IF(AND(MID(D504,1,2)&lt;&gt;"22",E504&lt;&gt;""),"Die angegebene wirtschaftliche Einheit ist kein Gebäude!",IF(INDEX('Wirtschaftliche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row>
    <row r="505" spans="2:10"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IF(B505&lt;&gt;"",COUNTIF($B$6:$B505,"&lt;&gt;"),"")</f>
        <v/>
      </c>
      <c r="F505" s="137"/>
      <c r="G505" s="138"/>
      <c r="H505" s="139"/>
      <c r="I505" s="139"/>
      <c r="J505" s="44" t="str" cm="1">
        <f t="array" aca="1" ref="J505" ca="1">IFERROR(IF(AND(MID(D505,1,2)&lt;&gt;"22",E505&lt;&gt;""),"Die angegebene wirtschaftliche Einheit ist kein Gebäude!",IF(INDEX('Wirtschaftliche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row>
    <row r="506" spans="2:10"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IF(B506&lt;&gt;"",COUNTIF($B$6:$B506,"&lt;&gt;"),"")</f>
        <v/>
      </c>
      <c r="F506" s="137"/>
      <c r="G506" s="138"/>
      <c r="H506" s="139"/>
      <c r="I506" s="139"/>
      <c r="J506" s="44" t="str" cm="1">
        <f t="array" aca="1" ref="J506" ca="1">IFERROR(IF(AND(MID(D506,1,2)&lt;&gt;"22",E506&lt;&gt;""),"Die angegebene wirtschaftliche Einheit ist kein Gebäude!",IF(INDEX('Wirtschaftliche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row>
    <row r="507" spans="2:10"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IF(B507&lt;&gt;"",COUNTIF($B$6:$B507,"&lt;&gt;"),"")</f>
        <v/>
      </c>
      <c r="F507" s="137"/>
      <c r="G507" s="138"/>
      <c r="H507" s="139"/>
      <c r="I507" s="139"/>
      <c r="J507" s="44" t="str" cm="1">
        <f t="array" aca="1" ref="J507" ca="1">IFERROR(IF(AND(MID(D507,1,2)&lt;&gt;"22",E507&lt;&gt;""),"Die angegebene wirtschaftliche Einheit ist kein Gebäude!",IF(INDEX('Wirtschaftliche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row>
    <row r="508" spans="2:10"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IF(B508&lt;&gt;"",COUNTIF($B$6:$B508,"&lt;&gt;"),"")</f>
        <v/>
      </c>
      <c r="F508" s="137"/>
      <c r="G508" s="138"/>
      <c r="H508" s="139"/>
      <c r="I508" s="139"/>
      <c r="J508" s="44" t="str" cm="1">
        <f t="array" aca="1" ref="J508" ca="1">IFERROR(IF(AND(MID(D508,1,2)&lt;&gt;"22",E508&lt;&gt;""),"Die angegebene wirtschaftliche Einheit ist kein Gebäude!",IF(INDEX('Wirtschaftliche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row>
    <row r="509" spans="2:10"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IF(B509&lt;&gt;"",COUNTIF($B$6:$B509,"&lt;&gt;"),"")</f>
        <v/>
      </c>
      <c r="F509" s="137"/>
      <c r="G509" s="138"/>
      <c r="H509" s="139"/>
      <c r="I509" s="139"/>
      <c r="J509" s="44" t="str" cm="1">
        <f t="array" aca="1" ref="J509" ca="1">IFERROR(IF(AND(MID(D509,1,2)&lt;&gt;"22",E509&lt;&gt;""),"Die angegebene wirtschaftliche Einheit ist kein Gebäude!",IF(INDEX('Wirtschaftliche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row>
    <row r="510" spans="2:10"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IF(B510&lt;&gt;"",COUNTIF($B$6:$B510,"&lt;&gt;"),"")</f>
        <v/>
      </c>
      <c r="F510" s="137"/>
      <c r="G510" s="138"/>
      <c r="H510" s="139"/>
      <c r="I510" s="139"/>
      <c r="J510" s="44" t="str" cm="1">
        <f t="array" aca="1" ref="J510" ca="1">IFERROR(IF(AND(MID(D510,1,2)&lt;&gt;"22",E510&lt;&gt;""),"Die angegebene wirtschaftliche Einheit ist kein Gebäude!",IF(INDEX('Wirtschaftliche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row>
    <row r="511" spans="2:10"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IF(B511&lt;&gt;"",COUNTIF($B$6:$B511,"&lt;&gt;"),"")</f>
        <v/>
      </c>
      <c r="F511" s="137"/>
      <c r="G511" s="138"/>
      <c r="H511" s="139"/>
      <c r="I511" s="139"/>
      <c r="J511" s="44" t="str" cm="1">
        <f t="array" aca="1" ref="J511" ca="1">IFERROR(IF(AND(MID(D511,1,2)&lt;&gt;"22",E511&lt;&gt;""),"Die angegebene wirtschaftliche Einheit ist kein Gebäude!",IF(INDEX('Wirtschaftliche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row>
    <row r="512" spans="2:10"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IF(B512&lt;&gt;"",COUNTIF($B$6:$B512,"&lt;&gt;"),"")</f>
        <v/>
      </c>
      <c r="F512" s="137"/>
      <c r="G512" s="138"/>
      <c r="H512" s="139"/>
      <c r="I512" s="139"/>
      <c r="J512" s="44" t="str" cm="1">
        <f t="array" aca="1" ref="J512" ca="1">IFERROR(IF(AND(MID(D512,1,2)&lt;&gt;"22",E512&lt;&gt;""),"Die angegebene wirtschaftliche Einheit ist kein Gebäude!",IF(INDEX('Wirtschaftliche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row>
    <row r="513" spans="2:10"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IF(B513&lt;&gt;"",COUNTIF($B$6:$B513,"&lt;&gt;"),"")</f>
        <v/>
      </c>
      <c r="F513" s="137"/>
      <c r="G513" s="138"/>
      <c r="H513" s="139"/>
      <c r="I513" s="139"/>
      <c r="J513" s="44" t="str" cm="1">
        <f t="array" aca="1" ref="J513" ca="1">IFERROR(IF(AND(MID(D513,1,2)&lt;&gt;"22",E513&lt;&gt;""),"Die angegebene wirtschaftliche Einheit ist kein Gebäude!",IF(INDEX('Wirtschaftliche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row>
    <row r="514" spans="2:10"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IF(B514&lt;&gt;"",COUNTIF($B$6:$B514,"&lt;&gt;"),"")</f>
        <v/>
      </c>
      <c r="F514" s="137"/>
      <c r="G514" s="138"/>
      <c r="H514" s="139"/>
      <c r="I514" s="139"/>
      <c r="J514" s="44" t="str" cm="1">
        <f t="array" aca="1" ref="J514" ca="1">IFERROR(IF(AND(MID(D514,1,2)&lt;&gt;"22",E514&lt;&gt;""),"Die angegebene wirtschaftliche Einheit ist kein Gebäude!",IF(INDEX('Wirtschaftliche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row>
    <row r="515" spans="2:10"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IF(B515&lt;&gt;"",COUNTIF($B$6:$B515,"&lt;&gt;"),"")</f>
        <v/>
      </c>
      <c r="F515" s="137"/>
      <c r="G515" s="138"/>
      <c r="H515" s="139"/>
      <c r="I515" s="139"/>
      <c r="J515" s="44" t="str" cm="1">
        <f t="array" aca="1" ref="J515" ca="1">IFERROR(IF(AND(MID(D515,1,2)&lt;&gt;"22",E515&lt;&gt;""),"Die angegebene wirtschaftliche Einheit ist kein Gebäude!",IF(INDEX('Wirtschaftliche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row>
    <row r="516" spans="2:10"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IF(B516&lt;&gt;"",COUNTIF($B$6:$B516,"&lt;&gt;"),"")</f>
        <v/>
      </c>
      <c r="F516" s="137"/>
      <c r="G516" s="138"/>
      <c r="H516" s="139"/>
      <c r="I516" s="139"/>
      <c r="J516" s="44" t="str" cm="1">
        <f t="array" aca="1" ref="J516" ca="1">IFERROR(IF(AND(MID(D516,1,2)&lt;&gt;"22",E516&lt;&gt;""),"Die angegebene wirtschaftliche Einheit ist kein Gebäude!",IF(INDEX('Wirtschaftliche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row>
    <row r="517" spans="2:10"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IF(B517&lt;&gt;"",COUNTIF($B$6:$B517,"&lt;&gt;"),"")</f>
        <v/>
      </c>
      <c r="F517" s="137"/>
      <c r="G517" s="138"/>
      <c r="H517" s="139"/>
      <c r="I517" s="139"/>
      <c r="J517" s="44" t="str" cm="1">
        <f t="array" aca="1" ref="J517" ca="1">IFERROR(IF(AND(MID(D517,1,2)&lt;&gt;"22",E517&lt;&gt;""),"Die angegebene wirtschaftliche Einheit ist kein Gebäude!",IF(INDEX('Wirtschaftliche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row>
    <row r="518" spans="2:10"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IF(B518&lt;&gt;"",COUNTIF($B$6:$B518,"&lt;&gt;"),"")</f>
        <v/>
      </c>
      <c r="F518" s="137"/>
      <c r="G518" s="138"/>
      <c r="H518" s="139"/>
      <c r="I518" s="139"/>
      <c r="J518" s="44" t="str" cm="1">
        <f t="array" aca="1" ref="J518" ca="1">IFERROR(IF(AND(MID(D518,1,2)&lt;&gt;"22",E518&lt;&gt;""),"Die angegebene wirtschaftliche Einheit ist kein Gebäude!",IF(INDEX('Wirtschaftliche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row>
    <row r="519" spans="2:10"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IF(B519&lt;&gt;"",COUNTIF($B$6:$B519,"&lt;&gt;"),"")</f>
        <v/>
      </c>
      <c r="F519" s="137"/>
      <c r="G519" s="138"/>
      <c r="H519" s="139"/>
      <c r="I519" s="139"/>
      <c r="J519" s="44" t="str" cm="1">
        <f t="array" aca="1" ref="J519" ca="1">IFERROR(IF(AND(MID(D519,1,2)&lt;&gt;"22",E519&lt;&gt;""),"Die angegebene wirtschaftliche Einheit ist kein Gebäude!",IF(INDEX('Wirtschaftliche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row>
    <row r="520" spans="2:10"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IF(B520&lt;&gt;"",COUNTIF($B$6:$B520,"&lt;&gt;"),"")</f>
        <v/>
      </c>
      <c r="F520" s="137"/>
      <c r="G520" s="138"/>
      <c r="H520" s="139"/>
      <c r="I520" s="139"/>
      <c r="J520" s="44" t="str" cm="1">
        <f t="array" aca="1" ref="J520" ca="1">IFERROR(IF(AND(MID(D520,1,2)&lt;&gt;"22",E520&lt;&gt;""),"Die angegebene wirtschaftliche Einheit ist kein Gebäude!",IF(INDEX('Wirtschaftliche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row>
    <row r="521" spans="2:10"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IF(B521&lt;&gt;"",COUNTIF($B$6:$B521,"&lt;&gt;"),"")</f>
        <v/>
      </c>
      <c r="F521" s="137"/>
      <c r="G521" s="138"/>
      <c r="H521" s="139"/>
      <c r="I521" s="139"/>
      <c r="J521" s="44" t="str" cm="1">
        <f t="array" aca="1" ref="J521" ca="1">IFERROR(IF(AND(MID(D521,1,2)&lt;&gt;"22",E521&lt;&gt;""),"Die angegebene wirtschaftliche Einheit ist kein Gebäude!",IF(INDEX('Wirtschaftliche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row>
    <row r="522" spans="2:10"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IF(B522&lt;&gt;"",COUNTIF($B$6:$B522,"&lt;&gt;"),"")</f>
        <v/>
      </c>
      <c r="F522" s="137"/>
      <c r="G522" s="138"/>
      <c r="H522" s="139"/>
      <c r="I522" s="139"/>
      <c r="J522" s="44" t="str" cm="1">
        <f t="array" aca="1" ref="J522" ca="1">IFERROR(IF(AND(MID(D522,1,2)&lt;&gt;"22",E522&lt;&gt;""),"Die angegebene wirtschaftliche Einheit ist kein Gebäude!",IF(INDEX('Wirtschaftliche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row>
    <row r="523" spans="2:10"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IF(B523&lt;&gt;"",COUNTIF($B$6:$B523,"&lt;&gt;"),"")</f>
        <v/>
      </c>
      <c r="F523" s="137"/>
      <c r="G523" s="138"/>
      <c r="H523" s="139"/>
      <c r="I523" s="139"/>
      <c r="J523" s="44" t="str" cm="1">
        <f t="array" aca="1" ref="J523" ca="1">IFERROR(IF(AND(MID(D523,1,2)&lt;&gt;"22",E523&lt;&gt;""),"Die angegebene wirtschaftliche Einheit ist kein Gebäude!",IF(INDEX('Wirtschaftliche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row>
    <row r="524" spans="2:10"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IF(B524&lt;&gt;"",COUNTIF($B$6:$B524,"&lt;&gt;"),"")</f>
        <v/>
      </c>
      <c r="F524" s="137"/>
      <c r="G524" s="138"/>
      <c r="H524" s="139"/>
      <c r="I524" s="139"/>
      <c r="J524" s="44" t="str" cm="1">
        <f t="array" aca="1" ref="J524" ca="1">IFERROR(IF(AND(MID(D524,1,2)&lt;&gt;"22",E524&lt;&gt;""),"Die angegebene wirtschaftliche Einheit ist kein Gebäude!",IF(INDEX('Wirtschaftliche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row>
    <row r="525" spans="2:10"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IF(B525&lt;&gt;"",COUNTIF($B$6:$B525,"&lt;&gt;"),"")</f>
        <v/>
      </c>
      <c r="F525" s="137"/>
      <c r="G525" s="138"/>
      <c r="H525" s="139"/>
      <c r="I525" s="139"/>
      <c r="J525" s="44" t="str" cm="1">
        <f t="array" aca="1" ref="J525" ca="1">IFERROR(IF(AND(MID(D525,1,2)&lt;&gt;"22",E525&lt;&gt;""),"Die angegebene wirtschaftliche Einheit ist kein Gebäude!",IF(INDEX('Wirtschaftliche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row>
    <row r="526" spans="2:10"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IF(B526&lt;&gt;"",COUNTIF($B$6:$B526,"&lt;&gt;"),"")</f>
        <v/>
      </c>
      <c r="F526" s="137"/>
      <c r="G526" s="138"/>
      <c r="H526" s="139"/>
      <c r="I526" s="139"/>
      <c r="J526" s="44" t="str" cm="1">
        <f t="array" aca="1" ref="J526" ca="1">IFERROR(IF(AND(MID(D526,1,2)&lt;&gt;"22",E526&lt;&gt;""),"Die angegebene wirtschaftliche Einheit ist kein Gebäude!",IF(INDEX('Wirtschaftliche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row>
    <row r="527" spans="2:10"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IF(B527&lt;&gt;"",COUNTIF($B$6:$B527,"&lt;&gt;"),"")</f>
        <v/>
      </c>
      <c r="F527" s="137"/>
      <c r="G527" s="138"/>
      <c r="H527" s="139"/>
      <c r="I527" s="139"/>
      <c r="J527" s="44" t="str" cm="1">
        <f t="array" aca="1" ref="J527" ca="1">IFERROR(IF(AND(MID(D527,1,2)&lt;&gt;"22",E527&lt;&gt;""),"Die angegebene wirtschaftliche Einheit ist kein Gebäude!",IF(INDEX('Wirtschaftliche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row>
    <row r="528" spans="2:10"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IF(B528&lt;&gt;"",COUNTIF($B$6:$B528,"&lt;&gt;"),"")</f>
        <v/>
      </c>
      <c r="F528" s="137"/>
      <c r="G528" s="138"/>
      <c r="H528" s="139"/>
      <c r="I528" s="139"/>
      <c r="J528" s="44" t="str" cm="1">
        <f t="array" aca="1" ref="J528" ca="1">IFERROR(IF(AND(MID(D528,1,2)&lt;&gt;"22",E528&lt;&gt;""),"Die angegebene wirtschaftliche Einheit ist kein Gebäude!",IF(INDEX('Wirtschaftliche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row>
    <row r="529" spans="2:10"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IF(B529&lt;&gt;"",COUNTIF($B$6:$B529,"&lt;&gt;"),"")</f>
        <v/>
      </c>
      <c r="F529" s="137"/>
      <c r="G529" s="138"/>
      <c r="H529" s="139"/>
      <c r="I529" s="139"/>
      <c r="J529" s="44" t="str" cm="1">
        <f t="array" aca="1" ref="J529" ca="1">IFERROR(IF(AND(MID(D529,1,2)&lt;&gt;"22",E529&lt;&gt;""),"Die angegebene wirtschaftliche Einheit ist kein Gebäude!",IF(INDEX('Wirtschaftliche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row>
    <row r="530" spans="2:10"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IF(B530&lt;&gt;"",COUNTIF($B$6:$B530,"&lt;&gt;"),"")</f>
        <v/>
      </c>
      <c r="F530" s="137"/>
      <c r="G530" s="138"/>
      <c r="H530" s="139"/>
      <c r="I530" s="139"/>
      <c r="J530" s="44" t="str" cm="1">
        <f t="array" aca="1" ref="J530" ca="1">IFERROR(IF(AND(MID(D530,1,2)&lt;&gt;"22",E530&lt;&gt;""),"Die angegebene wirtschaftliche Einheit ist kein Gebäude!",IF(INDEX('Wirtschaftliche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row>
    <row r="531" spans="2:10"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IF(B531&lt;&gt;"",COUNTIF($B$6:$B531,"&lt;&gt;"),"")</f>
        <v/>
      </c>
      <c r="F531" s="137"/>
      <c r="G531" s="138"/>
      <c r="H531" s="139"/>
      <c r="I531" s="139"/>
      <c r="J531" s="44" t="str" cm="1">
        <f t="array" aca="1" ref="J531" ca="1">IFERROR(IF(AND(MID(D531,1,2)&lt;&gt;"22",E531&lt;&gt;""),"Die angegebene wirtschaftliche Einheit ist kein Gebäude!",IF(INDEX('Wirtschaftliche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row>
    <row r="532" spans="2:10"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IF(B532&lt;&gt;"",COUNTIF($B$6:$B532,"&lt;&gt;"),"")</f>
        <v/>
      </c>
      <c r="F532" s="137"/>
      <c r="G532" s="138"/>
      <c r="H532" s="139"/>
      <c r="I532" s="139"/>
      <c r="J532" s="44" t="str" cm="1">
        <f t="array" aca="1" ref="J532" ca="1">IFERROR(IF(AND(MID(D532,1,2)&lt;&gt;"22",E532&lt;&gt;""),"Die angegebene wirtschaftliche Einheit ist kein Gebäude!",IF(INDEX('Wirtschaftliche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row>
    <row r="533" spans="2:10"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IF(B533&lt;&gt;"",COUNTIF($B$6:$B533,"&lt;&gt;"),"")</f>
        <v/>
      </c>
      <c r="F533" s="137"/>
      <c r="G533" s="138"/>
      <c r="H533" s="139"/>
      <c r="I533" s="139"/>
      <c r="J533" s="44" t="str" cm="1">
        <f t="array" aca="1" ref="J533" ca="1">IFERROR(IF(AND(MID(D533,1,2)&lt;&gt;"22",E533&lt;&gt;""),"Die angegebene wirtschaftliche Einheit ist kein Gebäude!",IF(INDEX('Wirtschaftliche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row>
    <row r="534" spans="2:10"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IF(B534&lt;&gt;"",COUNTIF($B$6:$B534,"&lt;&gt;"),"")</f>
        <v/>
      </c>
      <c r="F534" s="137"/>
      <c r="G534" s="138"/>
      <c r="H534" s="139"/>
      <c r="I534" s="139"/>
      <c r="J534" s="44" t="str" cm="1">
        <f t="array" aca="1" ref="J534" ca="1">IFERROR(IF(AND(MID(D534,1,2)&lt;&gt;"22",E534&lt;&gt;""),"Die angegebene wirtschaftliche Einheit ist kein Gebäude!",IF(INDEX('Wirtschaftliche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row>
    <row r="535" spans="2:10"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IF(B535&lt;&gt;"",COUNTIF($B$6:$B535,"&lt;&gt;"),"")</f>
        <v/>
      </c>
      <c r="F535" s="137"/>
      <c r="G535" s="138"/>
      <c r="H535" s="139"/>
      <c r="I535" s="139"/>
      <c r="J535" s="44" t="str" cm="1">
        <f t="array" aca="1" ref="J535" ca="1">IFERROR(IF(AND(MID(D535,1,2)&lt;&gt;"22",E535&lt;&gt;""),"Die angegebene wirtschaftliche Einheit ist kein Gebäude!",IF(INDEX('Wirtschaftliche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row>
    <row r="536" spans="2:10"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IF(B536&lt;&gt;"",COUNTIF($B$6:$B536,"&lt;&gt;"),"")</f>
        <v/>
      </c>
      <c r="F536" s="137"/>
      <c r="G536" s="138"/>
      <c r="H536" s="139"/>
      <c r="I536" s="139"/>
      <c r="J536" s="44" t="str" cm="1">
        <f t="array" aca="1" ref="J536" ca="1">IFERROR(IF(AND(MID(D536,1,2)&lt;&gt;"22",E536&lt;&gt;""),"Die angegebene wirtschaftliche Einheit ist kein Gebäude!",IF(INDEX('Wirtschaftliche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row>
    <row r="537" spans="2:10"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IF(B537&lt;&gt;"",COUNTIF($B$6:$B537,"&lt;&gt;"),"")</f>
        <v/>
      </c>
      <c r="F537" s="137"/>
      <c r="G537" s="138"/>
      <c r="H537" s="139"/>
      <c r="I537" s="139"/>
      <c r="J537" s="44" t="str" cm="1">
        <f t="array" aca="1" ref="J537" ca="1">IFERROR(IF(AND(MID(D537,1,2)&lt;&gt;"22",E537&lt;&gt;""),"Die angegebene wirtschaftliche Einheit ist kein Gebäude!",IF(INDEX('Wirtschaftliche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row>
    <row r="538" spans="2:10"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IF(B538&lt;&gt;"",COUNTIF($B$6:$B538,"&lt;&gt;"),"")</f>
        <v/>
      </c>
      <c r="F538" s="137"/>
      <c r="G538" s="138"/>
      <c r="H538" s="139"/>
      <c r="I538" s="139"/>
      <c r="J538" s="44" t="str" cm="1">
        <f t="array" aca="1" ref="J538" ca="1">IFERROR(IF(AND(MID(D538,1,2)&lt;&gt;"22",E538&lt;&gt;""),"Die angegebene wirtschaftliche Einheit ist kein Gebäude!",IF(INDEX('Wirtschaftliche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row>
    <row r="539" spans="2:10"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IF(B539&lt;&gt;"",COUNTIF($B$6:$B539,"&lt;&gt;"),"")</f>
        <v/>
      </c>
      <c r="F539" s="137"/>
      <c r="G539" s="138"/>
      <c r="H539" s="139"/>
      <c r="I539" s="139"/>
      <c r="J539" s="44" t="str" cm="1">
        <f t="array" aca="1" ref="J539" ca="1">IFERROR(IF(AND(MID(D539,1,2)&lt;&gt;"22",E539&lt;&gt;""),"Die angegebene wirtschaftliche Einheit ist kein Gebäude!",IF(INDEX('Wirtschaftliche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row>
    <row r="540" spans="2:10"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IF(B540&lt;&gt;"",COUNTIF($B$6:$B540,"&lt;&gt;"),"")</f>
        <v/>
      </c>
      <c r="F540" s="137"/>
      <c r="G540" s="138"/>
      <c r="H540" s="139"/>
      <c r="I540" s="139"/>
      <c r="J540" s="44" t="str" cm="1">
        <f t="array" aca="1" ref="J540" ca="1">IFERROR(IF(AND(MID(D540,1,2)&lt;&gt;"22",E540&lt;&gt;""),"Die angegebene wirtschaftliche Einheit ist kein Gebäude!",IF(INDEX('Wirtschaftliche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row>
    <row r="541" spans="2:10"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IF(B541&lt;&gt;"",COUNTIF($B$6:$B541,"&lt;&gt;"),"")</f>
        <v/>
      </c>
      <c r="F541" s="137"/>
      <c r="G541" s="138"/>
      <c r="H541" s="139"/>
      <c r="I541" s="139"/>
      <c r="J541" s="44" t="str" cm="1">
        <f t="array" aca="1" ref="J541" ca="1">IFERROR(IF(AND(MID(D541,1,2)&lt;&gt;"22",E541&lt;&gt;""),"Die angegebene wirtschaftliche Einheit ist kein Gebäude!",IF(INDEX('Wirtschaftliche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row>
    <row r="542" spans="2:10"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IF(B542&lt;&gt;"",COUNTIF($B$6:$B542,"&lt;&gt;"),"")</f>
        <v/>
      </c>
      <c r="F542" s="137"/>
      <c r="G542" s="138"/>
      <c r="H542" s="139"/>
      <c r="I542" s="139"/>
      <c r="J542" s="44" t="str" cm="1">
        <f t="array" aca="1" ref="J542" ca="1">IFERROR(IF(AND(MID(D542,1,2)&lt;&gt;"22",E542&lt;&gt;""),"Die angegebene wirtschaftliche Einheit ist kein Gebäude!",IF(INDEX('Wirtschaftliche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row>
    <row r="543" spans="2:10"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IF(B543&lt;&gt;"",COUNTIF($B$6:$B543,"&lt;&gt;"),"")</f>
        <v/>
      </c>
      <c r="F543" s="137"/>
      <c r="G543" s="138"/>
      <c r="H543" s="139"/>
      <c r="I543" s="139"/>
      <c r="J543" s="44" t="str" cm="1">
        <f t="array" aca="1" ref="J543" ca="1">IFERROR(IF(AND(MID(D543,1,2)&lt;&gt;"22",E543&lt;&gt;""),"Die angegebene wirtschaftliche Einheit ist kein Gebäude!",IF(INDEX('Wirtschaftliche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row>
    <row r="544" spans="2:10"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IF(B544&lt;&gt;"",COUNTIF($B$6:$B544,"&lt;&gt;"),"")</f>
        <v/>
      </c>
      <c r="F544" s="137"/>
      <c r="G544" s="138"/>
      <c r="H544" s="139"/>
      <c r="I544" s="139"/>
      <c r="J544" s="44" t="str" cm="1">
        <f t="array" aca="1" ref="J544" ca="1">IFERROR(IF(AND(MID(D544,1,2)&lt;&gt;"22",E544&lt;&gt;""),"Die angegebene wirtschaftliche Einheit ist kein Gebäude!",IF(INDEX('Wirtschaftliche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row>
    <row r="545" spans="2:10"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IF(B545&lt;&gt;"",COUNTIF($B$6:$B545,"&lt;&gt;"),"")</f>
        <v/>
      </c>
      <c r="F545" s="137"/>
      <c r="G545" s="138"/>
      <c r="H545" s="139"/>
      <c r="I545" s="139"/>
      <c r="J545" s="44" t="str" cm="1">
        <f t="array" aca="1" ref="J545" ca="1">IFERROR(IF(AND(MID(D545,1,2)&lt;&gt;"22",E545&lt;&gt;""),"Die angegebene wirtschaftliche Einheit ist kein Gebäude!",IF(INDEX('Wirtschaftliche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row>
    <row r="546" spans="2:10"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IF(B546&lt;&gt;"",COUNTIF($B$6:$B546,"&lt;&gt;"),"")</f>
        <v/>
      </c>
      <c r="F546" s="137"/>
      <c r="G546" s="138"/>
      <c r="H546" s="139"/>
      <c r="I546" s="139"/>
      <c r="J546" s="44" t="str" cm="1">
        <f t="array" aca="1" ref="J546" ca="1">IFERROR(IF(AND(MID(D546,1,2)&lt;&gt;"22",E546&lt;&gt;""),"Die angegebene wirtschaftliche Einheit ist kein Gebäude!",IF(INDEX('Wirtschaftliche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row>
    <row r="547" spans="2:10"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IF(B547&lt;&gt;"",COUNTIF($B$6:$B547,"&lt;&gt;"),"")</f>
        <v/>
      </c>
      <c r="F547" s="137"/>
      <c r="G547" s="138"/>
      <c r="H547" s="139"/>
      <c r="I547" s="139"/>
      <c r="J547" s="44" t="str" cm="1">
        <f t="array" aca="1" ref="J547" ca="1">IFERROR(IF(AND(MID(D547,1,2)&lt;&gt;"22",E547&lt;&gt;""),"Die angegebene wirtschaftliche Einheit ist kein Gebäude!",IF(INDEX('Wirtschaftliche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row>
    <row r="548" spans="2:10"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IF(B548&lt;&gt;"",COUNTIF($B$6:$B548,"&lt;&gt;"),"")</f>
        <v/>
      </c>
      <c r="F548" s="137"/>
      <c r="G548" s="138"/>
      <c r="H548" s="139"/>
      <c r="I548" s="139"/>
      <c r="J548" s="44" t="str" cm="1">
        <f t="array" aca="1" ref="J548" ca="1">IFERROR(IF(AND(MID(D548,1,2)&lt;&gt;"22",E548&lt;&gt;""),"Die angegebene wirtschaftliche Einheit ist kein Gebäude!",IF(INDEX('Wirtschaftliche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row>
    <row r="549" spans="2:10"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IF(B549&lt;&gt;"",COUNTIF($B$6:$B549,"&lt;&gt;"),"")</f>
        <v/>
      </c>
      <c r="F549" s="137"/>
      <c r="G549" s="138"/>
      <c r="H549" s="139"/>
      <c r="I549" s="139"/>
      <c r="J549" s="44" t="str" cm="1">
        <f t="array" aca="1" ref="J549" ca="1">IFERROR(IF(AND(MID(D549,1,2)&lt;&gt;"22",E549&lt;&gt;""),"Die angegebene wirtschaftliche Einheit ist kein Gebäude!",IF(INDEX('Wirtschaftliche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row>
    <row r="550" spans="2:10"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IF(B550&lt;&gt;"",COUNTIF($B$6:$B550,"&lt;&gt;"),"")</f>
        <v/>
      </c>
      <c r="F550" s="137"/>
      <c r="G550" s="138"/>
      <c r="H550" s="139"/>
      <c r="I550" s="139"/>
      <c r="J550" s="44" t="str" cm="1">
        <f t="array" aca="1" ref="J550" ca="1">IFERROR(IF(AND(MID(D550,1,2)&lt;&gt;"22",E550&lt;&gt;""),"Die angegebene wirtschaftliche Einheit ist kein Gebäude!",IF(INDEX('Wirtschaftliche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row>
    <row r="551" spans="2:10"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IF(B551&lt;&gt;"",COUNTIF($B$6:$B551,"&lt;&gt;"),"")</f>
        <v/>
      </c>
      <c r="F551" s="137"/>
      <c r="G551" s="138"/>
      <c r="H551" s="139"/>
      <c r="I551" s="139"/>
      <c r="J551" s="44" t="str" cm="1">
        <f t="array" aca="1" ref="J551" ca="1">IFERROR(IF(AND(MID(D551,1,2)&lt;&gt;"22",E551&lt;&gt;""),"Die angegebene wirtschaftliche Einheit ist kein Gebäude!",IF(INDEX('Wirtschaftliche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row>
    <row r="552" spans="2:10"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IF(B552&lt;&gt;"",COUNTIF($B$6:$B552,"&lt;&gt;"),"")</f>
        <v/>
      </c>
      <c r="F552" s="137"/>
      <c r="G552" s="138"/>
      <c r="H552" s="139"/>
      <c r="I552" s="139"/>
      <c r="J552" s="44" t="str" cm="1">
        <f t="array" aca="1" ref="J552" ca="1">IFERROR(IF(AND(MID(D552,1,2)&lt;&gt;"22",E552&lt;&gt;""),"Die angegebene wirtschaftliche Einheit ist kein Gebäude!",IF(INDEX('Wirtschaftliche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row>
    <row r="553" spans="2:10"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IF(B553&lt;&gt;"",COUNTIF($B$6:$B553,"&lt;&gt;"),"")</f>
        <v/>
      </c>
      <c r="F553" s="137"/>
      <c r="G553" s="138"/>
      <c r="H553" s="139"/>
      <c r="I553" s="139"/>
      <c r="J553" s="44" t="str" cm="1">
        <f t="array" aca="1" ref="J553" ca="1">IFERROR(IF(AND(MID(D553,1,2)&lt;&gt;"22",E553&lt;&gt;""),"Die angegebene wirtschaftliche Einheit ist kein Gebäude!",IF(INDEX('Wirtschaftliche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row>
    <row r="554" spans="2:10"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IF(B554&lt;&gt;"",COUNTIF($B$6:$B554,"&lt;&gt;"),"")</f>
        <v/>
      </c>
      <c r="F554" s="137"/>
      <c r="G554" s="138"/>
      <c r="H554" s="139"/>
      <c r="I554" s="139"/>
      <c r="J554" s="44" t="str" cm="1">
        <f t="array" aca="1" ref="J554" ca="1">IFERROR(IF(AND(MID(D554,1,2)&lt;&gt;"22",E554&lt;&gt;""),"Die angegebene wirtschaftliche Einheit ist kein Gebäude!",IF(INDEX('Wirtschaftliche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row>
    <row r="555" spans="2:10"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IF(B555&lt;&gt;"",COUNTIF($B$6:$B555,"&lt;&gt;"),"")</f>
        <v/>
      </c>
      <c r="F555" s="137"/>
      <c r="G555" s="138"/>
      <c r="H555" s="139"/>
      <c r="I555" s="139"/>
      <c r="J555" s="44" t="str" cm="1">
        <f t="array" aca="1" ref="J555" ca="1">IFERROR(IF(AND(MID(D555,1,2)&lt;&gt;"22",E555&lt;&gt;""),"Die angegebene wirtschaftliche Einheit ist kein Gebäude!",IF(INDEX('Wirtschaftliche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row>
    <row r="556" spans="2:10"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IF(B556&lt;&gt;"",COUNTIF($B$6:$B556,"&lt;&gt;"),"")</f>
        <v/>
      </c>
      <c r="F556" s="137"/>
      <c r="G556" s="138"/>
      <c r="H556" s="139"/>
      <c r="I556" s="139"/>
      <c r="J556" s="44" t="str" cm="1">
        <f t="array" aca="1" ref="J556" ca="1">IFERROR(IF(AND(MID(D556,1,2)&lt;&gt;"22",E556&lt;&gt;""),"Die angegebene wirtschaftliche Einheit ist kein Gebäude!",IF(INDEX('Wirtschaftliche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row>
    <row r="557" spans="2:10"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IF(B557&lt;&gt;"",COUNTIF($B$6:$B557,"&lt;&gt;"),"")</f>
        <v/>
      </c>
      <c r="F557" s="137"/>
      <c r="G557" s="138"/>
      <c r="H557" s="139"/>
      <c r="I557" s="139"/>
      <c r="J557" s="44" t="str" cm="1">
        <f t="array" aca="1" ref="J557" ca="1">IFERROR(IF(AND(MID(D557,1,2)&lt;&gt;"22",E557&lt;&gt;""),"Die angegebene wirtschaftliche Einheit ist kein Gebäude!",IF(INDEX('Wirtschaftliche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row>
    <row r="558" spans="2:10"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IF(B558&lt;&gt;"",COUNTIF($B$6:$B558,"&lt;&gt;"),"")</f>
        <v/>
      </c>
      <c r="F558" s="137"/>
      <c r="G558" s="138"/>
      <c r="H558" s="139"/>
      <c r="I558" s="139"/>
      <c r="J558" s="44" t="str" cm="1">
        <f t="array" aca="1" ref="J558" ca="1">IFERROR(IF(AND(MID(D558,1,2)&lt;&gt;"22",E558&lt;&gt;""),"Die angegebene wirtschaftliche Einheit ist kein Gebäude!",IF(INDEX('Wirtschaftliche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row>
    <row r="559" spans="2:10"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IF(B559&lt;&gt;"",COUNTIF($B$6:$B559,"&lt;&gt;"),"")</f>
        <v/>
      </c>
      <c r="F559" s="137"/>
      <c r="G559" s="138"/>
      <c r="H559" s="139"/>
      <c r="I559" s="139"/>
      <c r="J559" s="44" t="str" cm="1">
        <f t="array" aca="1" ref="J559" ca="1">IFERROR(IF(AND(MID(D559,1,2)&lt;&gt;"22",E559&lt;&gt;""),"Die angegebene wirtschaftliche Einheit ist kein Gebäude!",IF(INDEX('Wirtschaftliche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row>
    <row r="560" spans="2:10"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IF(B560&lt;&gt;"",COUNTIF($B$6:$B560,"&lt;&gt;"),"")</f>
        <v/>
      </c>
      <c r="F560" s="137"/>
      <c r="G560" s="138"/>
      <c r="H560" s="139"/>
      <c r="I560" s="139"/>
      <c r="J560" s="44" t="str" cm="1">
        <f t="array" aca="1" ref="J560" ca="1">IFERROR(IF(AND(MID(D560,1,2)&lt;&gt;"22",E560&lt;&gt;""),"Die angegebene wirtschaftliche Einheit ist kein Gebäude!",IF(INDEX('Wirtschaftliche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row>
    <row r="561" spans="2:10"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IF(B561&lt;&gt;"",COUNTIF($B$6:$B561,"&lt;&gt;"),"")</f>
        <v/>
      </c>
      <c r="F561" s="137"/>
      <c r="G561" s="138"/>
      <c r="H561" s="139"/>
      <c r="I561" s="139"/>
      <c r="J561" s="44" t="str" cm="1">
        <f t="array" aca="1" ref="J561" ca="1">IFERROR(IF(AND(MID(D561,1,2)&lt;&gt;"22",E561&lt;&gt;""),"Die angegebene wirtschaftliche Einheit ist kein Gebäude!",IF(INDEX('Wirtschaftliche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row>
    <row r="562" spans="2:10"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IF(B562&lt;&gt;"",COUNTIF($B$6:$B562,"&lt;&gt;"),"")</f>
        <v/>
      </c>
      <c r="F562" s="137"/>
      <c r="G562" s="138"/>
      <c r="H562" s="139"/>
      <c r="I562" s="139"/>
      <c r="J562" s="44" t="str" cm="1">
        <f t="array" aca="1" ref="J562" ca="1">IFERROR(IF(AND(MID(D562,1,2)&lt;&gt;"22",E562&lt;&gt;""),"Die angegebene wirtschaftliche Einheit ist kein Gebäude!",IF(INDEX('Wirtschaftliche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row>
    <row r="563" spans="2:10"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IF(B563&lt;&gt;"",COUNTIF($B$6:$B563,"&lt;&gt;"),"")</f>
        <v/>
      </c>
      <c r="F563" s="137"/>
      <c r="G563" s="138"/>
      <c r="H563" s="139"/>
      <c r="I563" s="139"/>
      <c r="J563" s="44" t="str" cm="1">
        <f t="array" aca="1" ref="J563" ca="1">IFERROR(IF(AND(MID(D563,1,2)&lt;&gt;"22",E563&lt;&gt;""),"Die angegebene wirtschaftliche Einheit ist kein Gebäude!",IF(INDEX('Wirtschaftliche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row>
    <row r="564" spans="2:10"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IF(B564&lt;&gt;"",COUNTIF($B$6:$B564,"&lt;&gt;"),"")</f>
        <v/>
      </c>
      <c r="F564" s="137"/>
      <c r="G564" s="138"/>
      <c r="H564" s="139"/>
      <c r="I564" s="139"/>
      <c r="J564" s="44" t="str" cm="1">
        <f t="array" aca="1" ref="J564" ca="1">IFERROR(IF(AND(MID(D564,1,2)&lt;&gt;"22",E564&lt;&gt;""),"Die angegebene wirtschaftliche Einheit ist kein Gebäude!",IF(INDEX('Wirtschaftliche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row>
    <row r="565" spans="2:10"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IF(B565&lt;&gt;"",COUNTIF($B$6:$B565,"&lt;&gt;"),"")</f>
        <v/>
      </c>
      <c r="F565" s="137"/>
      <c r="G565" s="138"/>
      <c r="H565" s="139"/>
      <c r="I565" s="139"/>
      <c r="J565" s="44" t="str" cm="1">
        <f t="array" aca="1" ref="J565" ca="1">IFERROR(IF(AND(MID(D565,1,2)&lt;&gt;"22",E565&lt;&gt;""),"Die angegebene wirtschaftliche Einheit ist kein Gebäude!",IF(INDEX('Wirtschaftliche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row>
    <row r="566" spans="2:10"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IF(B566&lt;&gt;"",COUNTIF($B$6:$B566,"&lt;&gt;"),"")</f>
        <v/>
      </c>
      <c r="F566" s="137"/>
      <c r="G566" s="138"/>
      <c r="H566" s="139"/>
      <c r="I566" s="139"/>
      <c r="J566" s="44" t="str" cm="1">
        <f t="array" aca="1" ref="J566" ca="1">IFERROR(IF(AND(MID(D566,1,2)&lt;&gt;"22",E566&lt;&gt;""),"Die angegebene wirtschaftliche Einheit ist kein Gebäude!",IF(INDEX('Wirtschaftliche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row>
    <row r="567" spans="2:10"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IF(B567&lt;&gt;"",COUNTIF($B$6:$B567,"&lt;&gt;"),"")</f>
        <v/>
      </c>
      <c r="F567" s="137"/>
      <c r="G567" s="138"/>
      <c r="H567" s="139"/>
      <c r="I567" s="139"/>
      <c r="J567" s="44" t="str" cm="1">
        <f t="array" aca="1" ref="J567" ca="1">IFERROR(IF(AND(MID(D567,1,2)&lt;&gt;"22",E567&lt;&gt;""),"Die angegebene wirtschaftliche Einheit ist kein Gebäude!",IF(INDEX('Wirtschaftliche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row>
    <row r="568" spans="2:10"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IF(B568&lt;&gt;"",COUNTIF($B$6:$B568,"&lt;&gt;"),"")</f>
        <v/>
      </c>
      <c r="F568" s="137"/>
      <c r="G568" s="138"/>
      <c r="H568" s="139"/>
      <c r="I568" s="139"/>
      <c r="J568" s="44" t="str" cm="1">
        <f t="array" aca="1" ref="J568" ca="1">IFERROR(IF(AND(MID(D568,1,2)&lt;&gt;"22",E568&lt;&gt;""),"Die angegebene wirtschaftliche Einheit ist kein Gebäude!",IF(INDEX('Wirtschaftliche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row>
    <row r="569" spans="2:10"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IF(B569&lt;&gt;"",COUNTIF($B$6:$B569,"&lt;&gt;"),"")</f>
        <v/>
      </c>
      <c r="F569" s="137"/>
      <c r="G569" s="138"/>
      <c r="H569" s="139"/>
      <c r="I569" s="139"/>
      <c r="J569" s="44" t="str" cm="1">
        <f t="array" aca="1" ref="J569" ca="1">IFERROR(IF(AND(MID(D569,1,2)&lt;&gt;"22",E569&lt;&gt;""),"Die angegebene wirtschaftliche Einheit ist kein Gebäude!",IF(INDEX('Wirtschaftliche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row>
    <row r="570" spans="2:10"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IF(B570&lt;&gt;"",COUNTIF($B$6:$B570,"&lt;&gt;"),"")</f>
        <v/>
      </c>
      <c r="F570" s="137"/>
      <c r="G570" s="138"/>
      <c r="H570" s="139"/>
      <c r="I570" s="139"/>
      <c r="J570" s="44" t="str" cm="1">
        <f t="array" aca="1" ref="J570" ca="1">IFERROR(IF(AND(MID(D570,1,2)&lt;&gt;"22",E570&lt;&gt;""),"Die angegebene wirtschaftliche Einheit ist kein Gebäude!",IF(INDEX('Wirtschaftliche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row>
    <row r="571" spans="2:10"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IF(B571&lt;&gt;"",COUNTIF($B$6:$B571,"&lt;&gt;"),"")</f>
        <v/>
      </c>
      <c r="F571" s="137"/>
      <c r="G571" s="138"/>
      <c r="H571" s="139"/>
      <c r="I571" s="139"/>
      <c r="J571" s="44" t="str" cm="1">
        <f t="array" aca="1" ref="J571" ca="1">IFERROR(IF(AND(MID(D571,1,2)&lt;&gt;"22",E571&lt;&gt;""),"Die angegebene wirtschaftliche Einheit ist kein Gebäude!",IF(INDEX('Wirtschaftliche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row>
    <row r="572" spans="2:10"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IF(B572&lt;&gt;"",COUNTIF($B$6:$B572,"&lt;&gt;"),"")</f>
        <v/>
      </c>
      <c r="F572" s="137"/>
      <c r="G572" s="138"/>
      <c r="H572" s="139"/>
      <c r="I572" s="139"/>
      <c r="J572" s="44" t="str" cm="1">
        <f t="array" aca="1" ref="J572" ca="1">IFERROR(IF(AND(MID(D572,1,2)&lt;&gt;"22",E572&lt;&gt;""),"Die angegebene wirtschaftliche Einheit ist kein Gebäude!",IF(INDEX('Wirtschaftliche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row>
    <row r="573" spans="2:10"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IF(B573&lt;&gt;"",COUNTIF($B$6:$B573,"&lt;&gt;"),"")</f>
        <v/>
      </c>
      <c r="F573" s="137"/>
      <c r="G573" s="138"/>
      <c r="H573" s="139"/>
      <c r="I573" s="139"/>
      <c r="J573" s="44" t="str" cm="1">
        <f t="array" aca="1" ref="J573" ca="1">IFERROR(IF(AND(MID(D573,1,2)&lt;&gt;"22",E573&lt;&gt;""),"Die angegebene wirtschaftliche Einheit ist kein Gebäude!",IF(INDEX('Wirtschaftliche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row>
    <row r="574" spans="2:10"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IF(B574&lt;&gt;"",COUNTIF($B$6:$B574,"&lt;&gt;"),"")</f>
        <v/>
      </c>
      <c r="F574" s="137"/>
      <c r="G574" s="138"/>
      <c r="H574" s="139"/>
      <c r="I574" s="139"/>
      <c r="J574" s="44" t="str" cm="1">
        <f t="array" aca="1" ref="J574" ca="1">IFERROR(IF(AND(MID(D574,1,2)&lt;&gt;"22",E574&lt;&gt;""),"Die angegebene wirtschaftliche Einheit ist kein Gebäude!",IF(INDEX('Wirtschaftliche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row>
    <row r="575" spans="2:10"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IF(B575&lt;&gt;"",COUNTIF($B$6:$B575,"&lt;&gt;"),"")</f>
        <v/>
      </c>
      <c r="F575" s="137"/>
      <c r="G575" s="138"/>
      <c r="H575" s="139"/>
      <c r="I575" s="139"/>
      <c r="J575" s="44" t="str" cm="1">
        <f t="array" aca="1" ref="J575" ca="1">IFERROR(IF(AND(MID(D575,1,2)&lt;&gt;"22",E575&lt;&gt;""),"Die angegebene wirtschaftliche Einheit ist kein Gebäude!",IF(INDEX('Wirtschaftliche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row>
    <row r="576" spans="2:10"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IF(B576&lt;&gt;"",COUNTIF($B$6:$B576,"&lt;&gt;"),"")</f>
        <v/>
      </c>
      <c r="F576" s="137"/>
      <c r="G576" s="138"/>
      <c r="H576" s="139"/>
      <c r="I576" s="139"/>
      <c r="J576" s="44" t="str" cm="1">
        <f t="array" aca="1" ref="J576" ca="1">IFERROR(IF(AND(MID(D576,1,2)&lt;&gt;"22",E576&lt;&gt;""),"Die angegebene wirtschaftliche Einheit ist kein Gebäude!",IF(INDEX('Wirtschaftliche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row>
    <row r="577" spans="2:10"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IF(B577&lt;&gt;"",COUNTIF($B$6:$B577,"&lt;&gt;"),"")</f>
        <v/>
      </c>
      <c r="F577" s="137"/>
      <c r="G577" s="138"/>
      <c r="H577" s="139"/>
      <c r="I577" s="139"/>
      <c r="J577" s="44" t="str" cm="1">
        <f t="array" aca="1" ref="J577" ca="1">IFERROR(IF(AND(MID(D577,1,2)&lt;&gt;"22",E577&lt;&gt;""),"Die angegebene wirtschaftliche Einheit ist kein Gebäude!",IF(INDEX('Wirtschaftliche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row>
    <row r="578" spans="2:10"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IF(B578&lt;&gt;"",COUNTIF($B$6:$B578,"&lt;&gt;"),"")</f>
        <v/>
      </c>
      <c r="F578" s="137"/>
      <c r="G578" s="138"/>
      <c r="H578" s="139"/>
      <c r="I578" s="139"/>
      <c r="J578" s="44" t="str" cm="1">
        <f t="array" aca="1" ref="J578" ca="1">IFERROR(IF(AND(MID(D578,1,2)&lt;&gt;"22",E578&lt;&gt;""),"Die angegebene wirtschaftliche Einheit ist kein Gebäude!",IF(INDEX('Wirtschaftliche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row>
    <row r="579" spans="2:10"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IF(B579&lt;&gt;"",COUNTIF($B$6:$B579,"&lt;&gt;"),"")</f>
        <v/>
      </c>
      <c r="F579" s="137"/>
      <c r="G579" s="138"/>
      <c r="H579" s="139"/>
      <c r="I579" s="139"/>
      <c r="J579" s="44" t="str" cm="1">
        <f t="array" aca="1" ref="J579" ca="1">IFERROR(IF(AND(MID(D579,1,2)&lt;&gt;"22",E579&lt;&gt;""),"Die angegebene wirtschaftliche Einheit ist kein Gebäude!",IF(INDEX('Wirtschaftliche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row>
    <row r="580" spans="2:10"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IF(B580&lt;&gt;"",COUNTIF($B$6:$B580,"&lt;&gt;"),"")</f>
        <v/>
      </c>
      <c r="F580" s="137"/>
      <c r="G580" s="138"/>
      <c r="H580" s="139"/>
      <c r="I580" s="139"/>
      <c r="J580" s="44" t="str" cm="1">
        <f t="array" aca="1" ref="J580" ca="1">IFERROR(IF(AND(MID(D580,1,2)&lt;&gt;"22",E580&lt;&gt;""),"Die angegebene wirtschaftliche Einheit ist kein Gebäude!",IF(INDEX('Wirtschaftliche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row>
    <row r="581" spans="2:10"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IF(B581&lt;&gt;"",COUNTIF($B$6:$B581,"&lt;&gt;"),"")</f>
        <v/>
      </c>
      <c r="F581" s="137"/>
      <c r="G581" s="138"/>
      <c r="H581" s="139"/>
      <c r="I581" s="139"/>
      <c r="J581" s="44" t="str" cm="1">
        <f t="array" aca="1" ref="J581" ca="1">IFERROR(IF(AND(MID(D581,1,2)&lt;&gt;"22",E581&lt;&gt;""),"Die angegebene wirtschaftliche Einheit ist kein Gebäude!",IF(INDEX('Wirtschaftliche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row>
    <row r="582" spans="2:10"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IF(B582&lt;&gt;"",COUNTIF($B$6:$B582,"&lt;&gt;"),"")</f>
        <v/>
      </c>
      <c r="F582" s="137"/>
      <c r="G582" s="138"/>
      <c r="H582" s="139"/>
      <c r="I582" s="139"/>
      <c r="J582" s="44" t="str" cm="1">
        <f t="array" aca="1" ref="J582" ca="1">IFERROR(IF(AND(MID(D582,1,2)&lt;&gt;"22",E582&lt;&gt;""),"Die angegebene wirtschaftliche Einheit ist kein Gebäude!",IF(INDEX('Wirtschaftliche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row>
    <row r="583" spans="2:10"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IF(B583&lt;&gt;"",COUNTIF($B$6:$B583,"&lt;&gt;"),"")</f>
        <v/>
      </c>
      <c r="F583" s="137"/>
      <c r="G583" s="138"/>
      <c r="H583" s="139"/>
      <c r="I583" s="139"/>
      <c r="J583" s="44" t="str" cm="1">
        <f t="array" aca="1" ref="J583" ca="1">IFERROR(IF(AND(MID(D583,1,2)&lt;&gt;"22",E583&lt;&gt;""),"Die angegebene wirtschaftliche Einheit ist kein Gebäude!",IF(INDEX('Wirtschaftliche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row>
    <row r="584" spans="2:10"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IF(B584&lt;&gt;"",COUNTIF($B$6:$B584,"&lt;&gt;"),"")</f>
        <v/>
      </c>
      <c r="F584" s="137"/>
      <c r="G584" s="138"/>
      <c r="H584" s="139"/>
      <c r="I584" s="139"/>
      <c r="J584" s="44" t="str" cm="1">
        <f t="array" aca="1" ref="J584" ca="1">IFERROR(IF(AND(MID(D584,1,2)&lt;&gt;"22",E584&lt;&gt;""),"Die angegebene wirtschaftliche Einheit ist kein Gebäude!",IF(INDEX('Wirtschaftliche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row>
    <row r="585" spans="2:10"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IF(B585&lt;&gt;"",COUNTIF($B$6:$B585,"&lt;&gt;"),"")</f>
        <v/>
      </c>
      <c r="F585" s="137"/>
      <c r="G585" s="138"/>
      <c r="H585" s="139"/>
      <c r="I585" s="139"/>
      <c r="J585" s="44" t="str" cm="1">
        <f t="array" aca="1" ref="J585" ca="1">IFERROR(IF(AND(MID(D585,1,2)&lt;&gt;"22",E585&lt;&gt;""),"Die angegebene wirtschaftliche Einheit ist kein Gebäude!",IF(INDEX('Wirtschaftliche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row>
    <row r="586" spans="2:10"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IF(B586&lt;&gt;"",COUNTIF($B$6:$B586,"&lt;&gt;"),"")</f>
        <v/>
      </c>
      <c r="F586" s="137"/>
      <c r="G586" s="138"/>
      <c r="H586" s="139"/>
      <c r="I586" s="139"/>
      <c r="J586" s="44" t="str" cm="1">
        <f t="array" aca="1" ref="J586" ca="1">IFERROR(IF(AND(MID(D586,1,2)&lt;&gt;"22",E586&lt;&gt;""),"Die angegebene wirtschaftliche Einheit ist kein Gebäude!",IF(INDEX('Wirtschaftliche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row>
    <row r="587" spans="2:10"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IF(B587&lt;&gt;"",COUNTIF($B$6:$B587,"&lt;&gt;"),"")</f>
        <v/>
      </c>
      <c r="F587" s="137"/>
      <c r="G587" s="138"/>
      <c r="H587" s="139"/>
      <c r="I587" s="139"/>
      <c r="J587" s="44" t="str" cm="1">
        <f t="array" aca="1" ref="J587" ca="1">IFERROR(IF(AND(MID(D587,1,2)&lt;&gt;"22",E587&lt;&gt;""),"Die angegebene wirtschaftliche Einheit ist kein Gebäude!",IF(INDEX('Wirtschaftliche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row>
    <row r="588" spans="2:10"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IF(B588&lt;&gt;"",COUNTIF($B$6:$B588,"&lt;&gt;"),"")</f>
        <v/>
      </c>
      <c r="F588" s="137"/>
      <c r="G588" s="138"/>
      <c r="H588" s="139"/>
      <c r="I588" s="139"/>
      <c r="J588" s="44" t="str" cm="1">
        <f t="array" aca="1" ref="J588" ca="1">IFERROR(IF(AND(MID(D588,1,2)&lt;&gt;"22",E588&lt;&gt;""),"Die angegebene wirtschaftliche Einheit ist kein Gebäude!",IF(INDEX('Wirtschaftliche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row>
    <row r="589" spans="2:10"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IF(B589&lt;&gt;"",COUNTIF($B$6:$B589,"&lt;&gt;"),"")</f>
        <v/>
      </c>
      <c r="F589" s="137"/>
      <c r="G589" s="138"/>
      <c r="H589" s="139"/>
      <c r="I589" s="139"/>
      <c r="J589" s="44" t="str" cm="1">
        <f t="array" aca="1" ref="J589" ca="1">IFERROR(IF(AND(MID(D589,1,2)&lt;&gt;"22",E589&lt;&gt;""),"Die angegebene wirtschaftliche Einheit ist kein Gebäude!",IF(INDEX('Wirtschaftliche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row>
    <row r="590" spans="2:10"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IF(B590&lt;&gt;"",COUNTIF($B$6:$B590,"&lt;&gt;"),"")</f>
        <v/>
      </c>
      <c r="F590" s="137"/>
      <c r="G590" s="138"/>
      <c r="H590" s="139"/>
      <c r="I590" s="139"/>
      <c r="J590" s="44" t="str" cm="1">
        <f t="array" aca="1" ref="J590" ca="1">IFERROR(IF(AND(MID(D590,1,2)&lt;&gt;"22",E590&lt;&gt;""),"Die angegebene wirtschaftliche Einheit ist kein Gebäude!",IF(INDEX('Wirtschaftliche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row>
    <row r="591" spans="2:10"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IF(B591&lt;&gt;"",COUNTIF($B$6:$B591,"&lt;&gt;"),"")</f>
        <v/>
      </c>
      <c r="F591" s="137"/>
      <c r="G591" s="138"/>
      <c r="H591" s="139"/>
      <c r="I591" s="139"/>
      <c r="J591" s="44" t="str" cm="1">
        <f t="array" aca="1" ref="J591" ca="1">IFERROR(IF(AND(MID(D591,1,2)&lt;&gt;"22",E591&lt;&gt;""),"Die angegebene wirtschaftliche Einheit ist kein Gebäude!",IF(INDEX('Wirtschaftliche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row>
    <row r="592" spans="2:10"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IF(B592&lt;&gt;"",COUNTIF($B$6:$B592,"&lt;&gt;"),"")</f>
        <v/>
      </c>
      <c r="F592" s="137"/>
      <c r="G592" s="138"/>
      <c r="H592" s="139"/>
      <c r="I592" s="139"/>
      <c r="J592" s="44" t="str" cm="1">
        <f t="array" aca="1" ref="J592" ca="1">IFERROR(IF(AND(MID(D592,1,2)&lt;&gt;"22",E592&lt;&gt;""),"Die angegebene wirtschaftliche Einheit ist kein Gebäude!",IF(INDEX('Wirtschaftliche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row>
    <row r="593" spans="2:10"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IF(B593&lt;&gt;"",COUNTIF($B$6:$B593,"&lt;&gt;"),"")</f>
        <v/>
      </c>
      <c r="F593" s="137"/>
      <c r="G593" s="138"/>
      <c r="H593" s="139"/>
      <c r="I593" s="139"/>
      <c r="J593" s="44" t="str" cm="1">
        <f t="array" aca="1" ref="J593" ca="1">IFERROR(IF(AND(MID(D593,1,2)&lt;&gt;"22",E593&lt;&gt;""),"Die angegebene wirtschaftliche Einheit ist kein Gebäude!",IF(INDEX('Wirtschaftliche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row>
    <row r="594" spans="2:10"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IF(B594&lt;&gt;"",COUNTIF($B$6:$B594,"&lt;&gt;"),"")</f>
        <v/>
      </c>
      <c r="F594" s="137"/>
      <c r="G594" s="138"/>
      <c r="H594" s="139"/>
      <c r="I594" s="139"/>
      <c r="J594" s="44" t="str" cm="1">
        <f t="array" aca="1" ref="J594" ca="1">IFERROR(IF(AND(MID(D594,1,2)&lt;&gt;"22",E594&lt;&gt;""),"Die angegebene wirtschaftliche Einheit ist kein Gebäude!",IF(INDEX('Wirtschaftliche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row>
    <row r="595" spans="2:10"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IF(B595&lt;&gt;"",COUNTIF($B$6:$B595,"&lt;&gt;"),"")</f>
        <v/>
      </c>
      <c r="F595" s="137"/>
      <c r="G595" s="138"/>
      <c r="H595" s="139"/>
      <c r="I595" s="139"/>
      <c r="J595" s="44" t="str" cm="1">
        <f t="array" aca="1" ref="J595" ca="1">IFERROR(IF(AND(MID(D595,1,2)&lt;&gt;"22",E595&lt;&gt;""),"Die angegebene wirtschaftliche Einheit ist kein Gebäude!",IF(INDEX('Wirtschaftliche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row>
    <row r="596" spans="2:10"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IF(B596&lt;&gt;"",COUNTIF($B$6:$B596,"&lt;&gt;"),"")</f>
        <v/>
      </c>
      <c r="F596" s="137"/>
      <c r="G596" s="138"/>
      <c r="H596" s="139"/>
      <c r="I596" s="139"/>
      <c r="J596" s="44" t="str" cm="1">
        <f t="array" aca="1" ref="J596" ca="1">IFERROR(IF(AND(MID(D596,1,2)&lt;&gt;"22",E596&lt;&gt;""),"Die angegebene wirtschaftliche Einheit ist kein Gebäude!",IF(INDEX('Wirtschaftliche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row>
    <row r="597" spans="2:10"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IF(B597&lt;&gt;"",COUNTIF($B$6:$B597,"&lt;&gt;"),"")</f>
        <v/>
      </c>
      <c r="F597" s="137"/>
      <c r="G597" s="138"/>
      <c r="H597" s="139"/>
      <c r="I597" s="139"/>
      <c r="J597" s="44" t="str" cm="1">
        <f t="array" aca="1" ref="J597" ca="1">IFERROR(IF(AND(MID(D597,1,2)&lt;&gt;"22",E597&lt;&gt;""),"Die angegebene wirtschaftliche Einheit ist kein Gebäude!",IF(INDEX('Wirtschaftliche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row>
    <row r="598" spans="2:10"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IF(B598&lt;&gt;"",COUNTIF($B$6:$B598,"&lt;&gt;"),"")</f>
        <v/>
      </c>
      <c r="F598" s="137"/>
      <c r="G598" s="138"/>
      <c r="H598" s="139"/>
      <c r="I598" s="139"/>
      <c r="J598" s="44" t="str" cm="1">
        <f t="array" aca="1" ref="J598" ca="1">IFERROR(IF(AND(MID(D598,1,2)&lt;&gt;"22",E598&lt;&gt;""),"Die angegebene wirtschaftliche Einheit ist kein Gebäude!",IF(INDEX('Wirtschaftliche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row>
    <row r="599" spans="2:10"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IF(B599&lt;&gt;"",COUNTIF($B$6:$B599,"&lt;&gt;"),"")</f>
        <v/>
      </c>
      <c r="F599" s="137"/>
      <c r="G599" s="138"/>
      <c r="H599" s="139"/>
      <c r="I599" s="139"/>
      <c r="J599" s="44" t="str" cm="1">
        <f t="array" aca="1" ref="J599" ca="1">IFERROR(IF(AND(MID(D599,1,2)&lt;&gt;"22",E599&lt;&gt;""),"Die angegebene wirtschaftliche Einheit ist kein Gebäude!",IF(INDEX('Wirtschaftliche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row>
    <row r="600" spans="2:10"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IF(B600&lt;&gt;"",COUNTIF($B$6:$B600,"&lt;&gt;"),"")</f>
        <v/>
      </c>
      <c r="F600" s="137"/>
      <c r="G600" s="138"/>
      <c r="H600" s="139"/>
      <c r="I600" s="139"/>
      <c r="J600" s="44" t="str" cm="1">
        <f t="array" aca="1" ref="J600" ca="1">IFERROR(IF(AND(MID(D600,1,2)&lt;&gt;"22",E600&lt;&gt;""),"Die angegebene wirtschaftliche Einheit ist kein Gebäude!",IF(INDEX('Wirtschaftliche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row>
    <row r="601" spans="2:10"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IF(B601&lt;&gt;"",COUNTIF($B$6:$B601,"&lt;&gt;"),"")</f>
        <v/>
      </c>
      <c r="F601" s="137"/>
      <c r="G601" s="138"/>
      <c r="H601" s="139"/>
      <c r="I601" s="139"/>
      <c r="J601" s="44" t="str" cm="1">
        <f t="array" aca="1" ref="J601" ca="1">IFERROR(IF(AND(MID(D601,1,2)&lt;&gt;"22",E601&lt;&gt;""),"Die angegebene wirtschaftliche Einheit ist kein Gebäude!",IF(INDEX('Wirtschaftliche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row>
    <row r="602" spans="2:10"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IF(B602&lt;&gt;"",COUNTIF($B$6:$B602,"&lt;&gt;"),"")</f>
        <v/>
      </c>
      <c r="F602" s="137"/>
      <c r="G602" s="138"/>
      <c r="H602" s="139"/>
      <c r="I602" s="139"/>
      <c r="J602" s="44" t="str" cm="1">
        <f t="array" aca="1" ref="J602" ca="1">IFERROR(IF(AND(MID(D602,1,2)&lt;&gt;"22",E602&lt;&gt;""),"Die angegebene wirtschaftliche Einheit ist kein Gebäude!",IF(INDEX('Wirtschaftliche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row>
    <row r="603" spans="2:10"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IF(B603&lt;&gt;"",COUNTIF($B$6:$B603,"&lt;&gt;"),"")</f>
        <v/>
      </c>
      <c r="F603" s="137"/>
      <c r="G603" s="138"/>
      <c r="H603" s="139"/>
      <c r="I603" s="139"/>
      <c r="J603" s="44" t="str" cm="1">
        <f t="array" aca="1" ref="J603" ca="1">IFERROR(IF(AND(MID(D603,1,2)&lt;&gt;"22",E603&lt;&gt;""),"Die angegebene wirtschaftliche Einheit ist kein Gebäude!",IF(INDEX('Wirtschaftliche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row>
    <row r="604" spans="2:10"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IF(B604&lt;&gt;"",COUNTIF($B$6:$B604,"&lt;&gt;"),"")</f>
        <v/>
      </c>
      <c r="F604" s="137"/>
      <c r="G604" s="138"/>
      <c r="H604" s="139"/>
      <c r="I604" s="139"/>
      <c r="J604" s="44" t="str" cm="1">
        <f t="array" aca="1" ref="J604" ca="1">IFERROR(IF(AND(MID(D604,1,2)&lt;&gt;"22",E604&lt;&gt;""),"Die angegebene wirtschaftliche Einheit ist kein Gebäude!",IF(INDEX('Wirtschaftliche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row>
    <row r="605" spans="2:10"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IF(B605&lt;&gt;"",COUNTIF($B$6:$B605,"&lt;&gt;"),"")</f>
        <v/>
      </c>
      <c r="F605" s="137"/>
      <c r="G605" s="138"/>
      <c r="H605" s="139"/>
      <c r="I605" s="139"/>
      <c r="J605" s="44" t="str" cm="1">
        <f t="array" aca="1" ref="J605" ca="1">IFERROR(IF(AND(MID(D605,1,2)&lt;&gt;"22",E605&lt;&gt;""),"Die angegebene wirtschaftliche Einheit ist kein Gebäude!",IF(INDEX('Wirtschaftliche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row>
    <row r="606" spans="2:10"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IF(B606&lt;&gt;"",COUNTIF($B$6:$B606,"&lt;&gt;"),"")</f>
        <v/>
      </c>
      <c r="F606" s="137"/>
      <c r="G606" s="138"/>
      <c r="H606" s="139"/>
      <c r="I606" s="139"/>
      <c r="J606" s="44" t="str" cm="1">
        <f t="array" aca="1" ref="J606" ca="1">IFERROR(IF(AND(MID(D606,1,2)&lt;&gt;"22",E606&lt;&gt;""),"Die angegebene wirtschaftliche Einheit ist kein Gebäude!",IF(INDEX('Wirtschaftliche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row>
    <row r="607" spans="2:10"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IF(B607&lt;&gt;"",COUNTIF($B$6:$B607,"&lt;&gt;"),"")</f>
        <v/>
      </c>
      <c r="F607" s="137"/>
      <c r="G607" s="138"/>
      <c r="H607" s="139"/>
      <c r="I607" s="139"/>
      <c r="J607" s="44" t="str" cm="1">
        <f t="array" aca="1" ref="J607" ca="1">IFERROR(IF(AND(MID(D607,1,2)&lt;&gt;"22",E607&lt;&gt;""),"Die angegebene wirtschaftliche Einheit ist kein Gebäude!",IF(INDEX('Wirtschaftliche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row>
    <row r="608" spans="2:10"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IF(B608&lt;&gt;"",COUNTIF($B$6:$B608,"&lt;&gt;"),"")</f>
        <v/>
      </c>
      <c r="F608" s="137"/>
      <c r="G608" s="138"/>
      <c r="H608" s="139"/>
      <c r="I608" s="139"/>
      <c r="J608" s="44" t="str" cm="1">
        <f t="array" aca="1" ref="J608" ca="1">IFERROR(IF(AND(MID(D608,1,2)&lt;&gt;"22",E608&lt;&gt;""),"Die angegebene wirtschaftliche Einheit ist kein Gebäude!",IF(INDEX('Wirtschaftliche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row>
    <row r="609" spans="2:10"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IF(B609&lt;&gt;"",COUNTIF($B$6:$B609,"&lt;&gt;"),"")</f>
        <v/>
      </c>
      <c r="F609" s="137"/>
      <c r="G609" s="138"/>
      <c r="H609" s="139"/>
      <c r="I609" s="139"/>
      <c r="J609" s="44" t="str" cm="1">
        <f t="array" aca="1" ref="J609" ca="1">IFERROR(IF(AND(MID(D609,1,2)&lt;&gt;"22",E609&lt;&gt;""),"Die angegebene wirtschaftliche Einheit ist kein Gebäude!",IF(INDEX('Wirtschaftliche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row>
    <row r="610" spans="2:10"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IF(B610&lt;&gt;"",COUNTIF($B$6:$B610,"&lt;&gt;"),"")</f>
        <v/>
      </c>
      <c r="F610" s="137"/>
      <c r="G610" s="138"/>
      <c r="H610" s="139"/>
      <c r="I610" s="139"/>
      <c r="J610" s="44" t="str" cm="1">
        <f t="array" aca="1" ref="J610" ca="1">IFERROR(IF(AND(MID(D610,1,2)&lt;&gt;"22",E610&lt;&gt;""),"Die angegebene wirtschaftliche Einheit ist kein Gebäude!",IF(INDEX('Wirtschaftliche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row>
    <row r="611" spans="2:10"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IF(B611&lt;&gt;"",COUNTIF($B$6:$B611,"&lt;&gt;"),"")</f>
        <v/>
      </c>
      <c r="F611" s="137"/>
      <c r="G611" s="138"/>
      <c r="H611" s="139"/>
      <c r="I611" s="139"/>
      <c r="J611" s="44" t="str" cm="1">
        <f t="array" aca="1" ref="J611" ca="1">IFERROR(IF(AND(MID(D611,1,2)&lt;&gt;"22",E611&lt;&gt;""),"Die angegebene wirtschaftliche Einheit ist kein Gebäude!",IF(INDEX('Wirtschaftliche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row>
    <row r="612" spans="2:10"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IF(B612&lt;&gt;"",COUNTIF($B$6:$B612,"&lt;&gt;"),"")</f>
        <v/>
      </c>
      <c r="F612" s="137"/>
      <c r="G612" s="138"/>
      <c r="H612" s="139"/>
      <c r="I612" s="139"/>
      <c r="J612" s="44" t="str" cm="1">
        <f t="array" aca="1" ref="J612" ca="1">IFERROR(IF(AND(MID(D612,1,2)&lt;&gt;"22",E612&lt;&gt;""),"Die angegebene wirtschaftliche Einheit ist kein Gebäude!",IF(INDEX('Wirtschaftliche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row>
    <row r="613" spans="2:10"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IF(B613&lt;&gt;"",COUNTIF($B$6:$B613,"&lt;&gt;"),"")</f>
        <v/>
      </c>
      <c r="F613" s="137"/>
      <c r="G613" s="138"/>
      <c r="H613" s="139"/>
      <c r="I613" s="139"/>
      <c r="J613" s="44" t="str" cm="1">
        <f t="array" aca="1" ref="J613" ca="1">IFERROR(IF(AND(MID(D613,1,2)&lt;&gt;"22",E613&lt;&gt;""),"Die angegebene wirtschaftliche Einheit ist kein Gebäude!",IF(INDEX('Wirtschaftliche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row>
    <row r="614" spans="2:10"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IF(B614&lt;&gt;"",COUNTIF($B$6:$B614,"&lt;&gt;"),"")</f>
        <v/>
      </c>
      <c r="F614" s="137"/>
      <c r="G614" s="138"/>
      <c r="H614" s="139"/>
      <c r="I614" s="139"/>
      <c r="J614" s="44" t="str" cm="1">
        <f t="array" aca="1" ref="J614" ca="1">IFERROR(IF(AND(MID(D614,1,2)&lt;&gt;"22",E614&lt;&gt;""),"Die angegebene wirtschaftliche Einheit ist kein Gebäude!",IF(INDEX('Wirtschaftliche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row>
    <row r="615" spans="2:10"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IF(B615&lt;&gt;"",COUNTIF($B$6:$B615,"&lt;&gt;"),"")</f>
        <v/>
      </c>
      <c r="F615" s="137"/>
      <c r="G615" s="138"/>
      <c r="H615" s="139"/>
      <c r="I615" s="139"/>
      <c r="J615" s="44" t="str" cm="1">
        <f t="array" aca="1" ref="J615" ca="1">IFERROR(IF(AND(MID(D615,1,2)&lt;&gt;"22",E615&lt;&gt;""),"Die angegebene wirtschaftliche Einheit ist kein Gebäude!",IF(INDEX('Wirtschaftliche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row>
    <row r="616" spans="2:10"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IF(B616&lt;&gt;"",COUNTIF($B$6:$B616,"&lt;&gt;"),"")</f>
        <v/>
      </c>
      <c r="F616" s="137"/>
      <c r="G616" s="138"/>
      <c r="H616" s="139"/>
      <c r="I616" s="139"/>
      <c r="J616" s="44" t="str" cm="1">
        <f t="array" aca="1" ref="J616" ca="1">IFERROR(IF(AND(MID(D616,1,2)&lt;&gt;"22",E616&lt;&gt;""),"Die angegebene wirtschaftliche Einheit ist kein Gebäude!",IF(INDEX('Wirtschaftliche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row>
    <row r="617" spans="2:10"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IF(B617&lt;&gt;"",COUNTIF($B$6:$B617,"&lt;&gt;"),"")</f>
        <v/>
      </c>
      <c r="F617" s="137"/>
      <c r="G617" s="138"/>
      <c r="H617" s="139"/>
      <c r="I617" s="139"/>
      <c r="J617" s="44" t="str" cm="1">
        <f t="array" aca="1" ref="J617" ca="1">IFERROR(IF(AND(MID(D617,1,2)&lt;&gt;"22",E617&lt;&gt;""),"Die angegebene wirtschaftliche Einheit ist kein Gebäude!",IF(INDEX('Wirtschaftliche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row>
    <row r="618" spans="2:10"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IF(B618&lt;&gt;"",COUNTIF($B$6:$B618,"&lt;&gt;"),"")</f>
        <v/>
      </c>
      <c r="F618" s="137"/>
      <c r="G618" s="138"/>
      <c r="H618" s="139"/>
      <c r="I618" s="139"/>
      <c r="J618" s="44" t="str" cm="1">
        <f t="array" aca="1" ref="J618" ca="1">IFERROR(IF(AND(MID(D618,1,2)&lt;&gt;"22",E618&lt;&gt;""),"Die angegebene wirtschaftliche Einheit ist kein Gebäude!",IF(INDEX('Wirtschaftliche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row>
    <row r="619" spans="2:10"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IF(B619&lt;&gt;"",COUNTIF($B$6:$B619,"&lt;&gt;"),"")</f>
        <v/>
      </c>
      <c r="F619" s="137"/>
      <c r="G619" s="138"/>
      <c r="H619" s="139"/>
      <c r="I619" s="139"/>
      <c r="J619" s="44" t="str" cm="1">
        <f t="array" aca="1" ref="J619" ca="1">IFERROR(IF(AND(MID(D619,1,2)&lt;&gt;"22",E619&lt;&gt;""),"Die angegebene wirtschaftliche Einheit ist kein Gebäude!",IF(INDEX('Wirtschaftliche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row>
    <row r="620" spans="2:10"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IF(B620&lt;&gt;"",COUNTIF($B$6:$B620,"&lt;&gt;"),"")</f>
        <v/>
      </c>
      <c r="F620" s="137"/>
      <c r="G620" s="138"/>
      <c r="H620" s="139"/>
      <c r="I620" s="139"/>
      <c r="J620" s="44" t="str" cm="1">
        <f t="array" aca="1" ref="J620" ca="1">IFERROR(IF(AND(MID(D620,1,2)&lt;&gt;"22",E620&lt;&gt;""),"Die angegebene wirtschaftliche Einheit ist kein Gebäude!",IF(INDEX('Wirtschaftliche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row>
    <row r="621" spans="2:10"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IF(B621&lt;&gt;"",COUNTIF($B$6:$B621,"&lt;&gt;"),"")</f>
        <v/>
      </c>
      <c r="F621" s="137"/>
      <c r="G621" s="138"/>
      <c r="H621" s="139"/>
      <c r="I621" s="139"/>
      <c r="J621" s="44" t="str" cm="1">
        <f t="array" aca="1" ref="J621" ca="1">IFERROR(IF(AND(MID(D621,1,2)&lt;&gt;"22",E621&lt;&gt;""),"Die angegebene wirtschaftliche Einheit ist kein Gebäude!",IF(INDEX('Wirtschaftliche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row>
    <row r="622" spans="2:10"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IF(B622&lt;&gt;"",COUNTIF($B$6:$B622,"&lt;&gt;"),"")</f>
        <v/>
      </c>
      <c r="F622" s="137"/>
      <c r="G622" s="138"/>
      <c r="H622" s="139"/>
      <c r="I622" s="139"/>
      <c r="J622" s="44" t="str" cm="1">
        <f t="array" aca="1" ref="J622" ca="1">IFERROR(IF(AND(MID(D622,1,2)&lt;&gt;"22",E622&lt;&gt;""),"Die angegebene wirtschaftliche Einheit ist kein Gebäude!",IF(INDEX('Wirtschaftliche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row>
    <row r="623" spans="2:10"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IF(B623&lt;&gt;"",COUNTIF($B$6:$B623,"&lt;&gt;"),"")</f>
        <v/>
      </c>
      <c r="F623" s="137"/>
      <c r="G623" s="138"/>
      <c r="H623" s="139"/>
      <c r="I623" s="139"/>
      <c r="J623" s="44" t="str" cm="1">
        <f t="array" aca="1" ref="J623" ca="1">IFERROR(IF(AND(MID(D623,1,2)&lt;&gt;"22",E623&lt;&gt;""),"Die angegebene wirtschaftliche Einheit ist kein Gebäude!",IF(INDEX('Wirtschaftliche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row>
    <row r="624" spans="2:10"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IF(B624&lt;&gt;"",COUNTIF($B$6:$B624,"&lt;&gt;"),"")</f>
        <v/>
      </c>
      <c r="F624" s="137"/>
      <c r="G624" s="138"/>
      <c r="H624" s="139"/>
      <c r="I624" s="139"/>
      <c r="J624" s="44" t="str" cm="1">
        <f t="array" aca="1" ref="J624" ca="1">IFERROR(IF(AND(MID(D624,1,2)&lt;&gt;"22",E624&lt;&gt;""),"Die angegebene wirtschaftliche Einheit ist kein Gebäude!",IF(INDEX('Wirtschaftliche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row>
    <row r="625" spans="2:10"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IF(B625&lt;&gt;"",COUNTIF($B$6:$B625,"&lt;&gt;"),"")</f>
        <v/>
      </c>
      <c r="F625" s="137"/>
      <c r="G625" s="138"/>
      <c r="H625" s="139"/>
      <c r="I625" s="139"/>
      <c r="J625" s="44" t="str" cm="1">
        <f t="array" aca="1" ref="J625" ca="1">IFERROR(IF(AND(MID(D625,1,2)&lt;&gt;"22",E625&lt;&gt;""),"Die angegebene wirtschaftliche Einheit ist kein Gebäude!",IF(INDEX('Wirtschaftliche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row>
    <row r="626" spans="2:10"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IF(B626&lt;&gt;"",COUNTIF($B$6:$B626,"&lt;&gt;"),"")</f>
        <v/>
      </c>
      <c r="F626" s="137"/>
      <c r="G626" s="138"/>
      <c r="H626" s="139"/>
      <c r="I626" s="139"/>
      <c r="J626" s="44" t="str" cm="1">
        <f t="array" aca="1" ref="J626" ca="1">IFERROR(IF(AND(MID(D626,1,2)&lt;&gt;"22",E626&lt;&gt;""),"Die angegebene wirtschaftliche Einheit ist kein Gebäude!",IF(INDEX('Wirtschaftliche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row>
    <row r="627" spans="2:10"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IF(B627&lt;&gt;"",COUNTIF($B$6:$B627,"&lt;&gt;"),"")</f>
        <v/>
      </c>
      <c r="F627" s="137"/>
      <c r="G627" s="138"/>
      <c r="H627" s="139"/>
      <c r="I627" s="139"/>
      <c r="J627" s="44" t="str" cm="1">
        <f t="array" aca="1" ref="J627" ca="1">IFERROR(IF(AND(MID(D627,1,2)&lt;&gt;"22",E627&lt;&gt;""),"Die angegebene wirtschaftliche Einheit ist kein Gebäude!",IF(INDEX('Wirtschaftliche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row>
    <row r="628" spans="2:10"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IF(B628&lt;&gt;"",COUNTIF($B$6:$B628,"&lt;&gt;"),"")</f>
        <v/>
      </c>
      <c r="F628" s="137"/>
      <c r="G628" s="138"/>
      <c r="H628" s="139"/>
      <c r="I628" s="139"/>
      <c r="J628" s="44" t="str" cm="1">
        <f t="array" aca="1" ref="J628" ca="1">IFERROR(IF(AND(MID(D628,1,2)&lt;&gt;"22",E628&lt;&gt;""),"Die angegebene wirtschaftliche Einheit ist kein Gebäude!",IF(INDEX('Wirtschaftliche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row>
    <row r="629" spans="2:10"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IF(B629&lt;&gt;"",COUNTIF($B$6:$B629,"&lt;&gt;"),"")</f>
        <v/>
      </c>
      <c r="F629" s="137"/>
      <c r="G629" s="138"/>
      <c r="H629" s="139"/>
      <c r="I629" s="139"/>
      <c r="J629" s="44" t="str" cm="1">
        <f t="array" aca="1" ref="J629" ca="1">IFERROR(IF(AND(MID(D629,1,2)&lt;&gt;"22",E629&lt;&gt;""),"Die angegebene wirtschaftliche Einheit ist kein Gebäude!",IF(INDEX('Wirtschaftliche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row>
    <row r="630" spans="2:10"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IF(B630&lt;&gt;"",COUNTIF($B$6:$B630,"&lt;&gt;"),"")</f>
        <v/>
      </c>
      <c r="F630" s="137"/>
      <c r="G630" s="138"/>
      <c r="H630" s="139"/>
      <c r="I630" s="139"/>
      <c r="J630" s="44" t="str" cm="1">
        <f t="array" aca="1" ref="J630" ca="1">IFERROR(IF(AND(MID(D630,1,2)&lt;&gt;"22",E630&lt;&gt;""),"Die angegebene wirtschaftliche Einheit ist kein Gebäude!",IF(INDEX('Wirtschaftliche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row>
    <row r="631" spans="2:10"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IF(B631&lt;&gt;"",COUNTIF($B$6:$B631,"&lt;&gt;"),"")</f>
        <v/>
      </c>
      <c r="F631" s="137"/>
      <c r="G631" s="138"/>
      <c r="H631" s="139"/>
      <c r="I631" s="139"/>
      <c r="J631" s="44" t="str" cm="1">
        <f t="array" aca="1" ref="J631" ca="1">IFERROR(IF(AND(MID(D631,1,2)&lt;&gt;"22",E631&lt;&gt;""),"Die angegebene wirtschaftliche Einheit ist kein Gebäude!",IF(INDEX('Wirtschaftliche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row>
    <row r="632" spans="2:10"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IF(B632&lt;&gt;"",COUNTIF($B$6:$B632,"&lt;&gt;"),"")</f>
        <v/>
      </c>
      <c r="F632" s="137"/>
      <c r="G632" s="138"/>
      <c r="H632" s="139"/>
      <c r="I632" s="139"/>
      <c r="J632" s="44" t="str" cm="1">
        <f t="array" aca="1" ref="J632" ca="1">IFERROR(IF(AND(MID(D632,1,2)&lt;&gt;"22",E632&lt;&gt;""),"Die angegebene wirtschaftliche Einheit ist kein Gebäude!",IF(INDEX('Wirtschaftliche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row>
    <row r="633" spans="2:10"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IF(B633&lt;&gt;"",COUNTIF($B$6:$B633,"&lt;&gt;"),"")</f>
        <v/>
      </c>
      <c r="F633" s="137"/>
      <c r="G633" s="138"/>
      <c r="H633" s="139"/>
      <c r="I633" s="139"/>
      <c r="J633" s="44" t="str" cm="1">
        <f t="array" aca="1" ref="J633" ca="1">IFERROR(IF(AND(MID(D633,1,2)&lt;&gt;"22",E633&lt;&gt;""),"Die angegebene wirtschaftliche Einheit ist kein Gebäude!",IF(INDEX('Wirtschaftliche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row>
    <row r="634" spans="2:10"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IF(B634&lt;&gt;"",COUNTIF($B$6:$B634,"&lt;&gt;"),"")</f>
        <v/>
      </c>
      <c r="F634" s="137"/>
      <c r="G634" s="138"/>
      <c r="H634" s="139"/>
      <c r="I634" s="139"/>
      <c r="J634" s="44" t="str" cm="1">
        <f t="array" aca="1" ref="J634" ca="1">IFERROR(IF(AND(MID(D634,1,2)&lt;&gt;"22",E634&lt;&gt;""),"Die angegebene wirtschaftliche Einheit ist kein Gebäude!",IF(INDEX('Wirtschaftliche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row>
    <row r="635" spans="2:10"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IF(B635&lt;&gt;"",COUNTIF($B$6:$B635,"&lt;&gt;"),"")</f>
        <v/>
      </c>
      <c r="F635" s="137"/>
      <c r="G635" s="138"/>
      <c r="H635" s="139"/>
      <c r="I635" s="139"/>
      <c r="J635" s="44" t="str" cm="1">
        <f t="array" aca="1" ref="J635" ca="1">IFERROR(IF(AND(MID(D635,1,2)&lt;&gt;"22",E635&lt;&gt;""),"Die angegebene wirtschaftliche Einheit ist kein Gebäude!",IF(INDEX('Wirtschaftliche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row>
    <row r="636" spans="2:10"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IF(B636&lt;&gt;"",COUNTIF($B$6:$B636,"&lt;&gt;"),"")</f>
        <v/>
      </c>
      <c r="F636" s="137"/>
      <c r="G636" s="138"/>
      <c r="H636" s="139"/>
      <c r="I636" s="139"/>
      <c r="J636" s="44" t="str" cm="1">
        <f t="array" aca="1" ref="J636" ca="1">IFERROR(IF(AND(MID(D636,1,2)&lt;&gt;"22",E636&lt;&gt;""),"Die angegebene wirtschaftliche Einheit ist kein Gebäude!",IF(INDEX('Wirtschaftliche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row>
    <row r="637" spans="2:10"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IF(B637&lt;&gt;"",COUNTIF($B$6:$B637,"&lt;&gt;"),"")</f>
        <v/>
      </c>
      <c r="F637" s="137"/>
      <c r="G637" s="138"/>
      <c r="H637" s="139"/>
      <c r="I637" s="139"/>
      <c r="J637" s="44" t="str" cm="1">
        <f t="array" aca="1" ref="J637" ca="1">IFERROR(IF(AND(MID(D637,1,2)&lt;&gt;"22",E637&lt;&gt;""),"Die angegebene wirtschaftliche Einheit ist kein Gebäude!",IF(INDEX('Wirtschaftliche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row>
    <row r="638" spans="2:10"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IF(B638&lt;&gt;"",COUNTIF($B$6:$B638,"&lt;&gt;"),"")</f>
        <v/>
      </c>
      <c r="F638" s="137"/>
      <c r="G638" s="138"/>
      <c r="H638" s="139"/>
      <c r="I638" s="139"/>
      <c r="J638" s="44" t="str" cm="1">
        <f t="array" aca="1" ref="J638" ca="1">IFERROR(IF(AND(MID(D638,1,2)&lt;&gt;"22",E638&lt;&gt;""),"Die angegebene wirtschaftliche Einheit ist kein Gebäude!",IF(INDEX('Wirtschaftliche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row>
    <row r="639" spans="2:10"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IF(B639&lt;&gt;"",COUNTIF($B$6:$B639,"&lt;&gt;"),"")</f>
        <v/>
      </c>
      <c r="F639" s="137"/>
      <c r="G639" s="138"/>
      <c r="H639" s="139"/>
      <c r="I639" s="139"/>
      <c r="J639" s="44" t="str" cm="1">
        <f t="array" aca="1" ref="J639" ca="1">IFERROR(IF(AND(MID(D639,1,2)&lt;&gt;"22",E639&lt;&gt;""),"Die angegebene wirtschaftliche Einheit ist kein Gebäude!",IF(INDEX('Wirtschaftliche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row>
    <row r="640" spans="2:10"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IF(B640&lt;&gt;"",COUNTIF($B$6:$B640,"&lt;&gt;"),"")</f>
        <v/>
      </c>
      <c r="F640" s="137"/>
      <c r="G640" s="138"/>
      <c r="H640" s="139"/>
      <c r="I640" s="139"/>
      <c r="J640" s="44" t="str" cm="1">
        <f t="array" aca="1" ref="J640" ca="1">IFERROR(IF(AND(MID(D640,1,2)&lt;&gt;"22",E640&lt;&gt;""),"Die angegebene wirtschaftliche Einheit ist kein Gebäude!",IF(INDEX('Wirtschaftliche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row>
    <row r="641" spans="2:10"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IF(B641&lt;&gt;"",COUNTIF($B$6:$B641,"&lt;&gt;"),"")</f>
        <v/>
      </c>
      <c r="F641" s="137"/>
      <c r="G641" s="138"/>
      <c r="H641" s="139"/>
      <c r="I641" s="139"/>
      <c r="J641" s="44" t="str" cm="1">
        <f t="array" aca="1" ref="J641" ca="1">IFERROR(IF(AND(MID(D641,1,2)&lt;&gt;"22",E641&lt;&gt;""),"Die angegebene wirtschaftliche Einheit ist kein Gebäude!",IF(INDEX('Wirtschaftliche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row>
    <row r="642" spans="2:10"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IF(B642&lt;&gt;"",COUNTIF($B$6:$B642,"&lt;&gt;"),"")</f>
        <v/>
      </c>
      <c r="F642" s="137"/>
      <c r="G642" s="138"/>
      <c r="H642" s="139"/>
      <c r="I642" s="139"/>
      <c r="J642" s="44" t="str" cm="1">
        <f t="array" aca="1" ref="J642" ca="1">IFERROR(IF(AND(MID(D642,1,2)&lt;&gt;"22",E642&lt;&gt;""),"Die angegebene wirtschaftliche Einheit ist kein Gebäude!",IF(INDEX('Wirtschaftliche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row>
    <row r="643" spans="2:10"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IF(B643&lt;&gt;"",COUNTIF($B$6:$B643,"&lt;&gt;"),"")</f>
        <v/>
      </c>
      <c r="F643" s="137"/>
      <c r="G643" s="138"/>
      <c r="H643" s="139"/>
      <c r="I643" s="139"/>
      <c r="J643" s="44" t="str" cm="1">
        <f t="array" aca="1" ref="J643" ca="1">IFERROR(IF(AND(MID(D643,1,2)&lt;&gt;"22",E643&lt;&gt;""),"Die angegebene wirtschaftliche Einheit ist kein Gebäude!",IF(INDEX('Wirtschaftliche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row>
    <row r="644" spans="2:10"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IF(B644&lt;&gt;"",COUNTIF($B$6:$B644,"&lt;&gt;"),"")</f>
        <v/>
      </c>
      <c r="F644" s="137"/>
      <c r="G644" s="138"/>
      <c r="H644" s="139"/>
      <c r="I644" s="139"/>
      <c r="J644" s="44" t="str" cm="1">
        <f t="array" aca="1" ref="J644" ca="1">IFERROR(IF(AND(MID(D644,1,2)&lt;&gt;"22",E644&lt;&gt;""),"Die angegebene wirtschaftliche Einheit ist kein Gebäude!",IF(INDEX('Wirtschaftliche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row>
    <row r="645" spans="2:10"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IF(B645&lt;&gt;"",COUNTIF($B$6:$B645,"&lt;&gt;"),"")</f>
        <v/>
      </c>
      <c r="F645" s="137"/>
      <c r="G645" s="138"/>
      <c r="H645" s="139"/>
      <c r="I645" s="139"/>
      <c r="J645" s="44" t="str" cm="1">
        <f t="array" aca="1" ref="J645" ca="1">IFERROR(IF(AND(MID(D645,1,2)&lt;&gt;"22",E645&lt;&gt;""),"Die angegebene wirtschaftliche Einheit ist kein Gebäude!",IF(INDEX('Wirtschaftliche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row>
    <row r="646" spans="2:10"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IF(B646&lt;&gt;"",COUNTIF($B$6:$B646,"&lt;&gt;"),"")</f>
        <v/>
      </c>
      <c r="F646" s="137"/>
      <c r="G646" s="138"/>
      <c r="H646" s="139"/>
      <c r="I646" s="139"/>
      <c r="J646" s="44" t="str" cm="1">
        <f t="array" aca="1" ref="J646" ca="1">IFERROR(IF(AND(MID(D646,1,2)&lt;&gt;"22",E646&lt;&gt;""),"Die angegebene wirtschaftliche Einheit ist kein Gebäude!",IF(INDEX('Wirtschaftliche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row>
    <row r="647" spans="2:10"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IF(B647&lt;&gt;"",COUNTIF($B$6:$B647,"&lt;&gt;"),"")</f>
        <v/>
      </c>
      <c r="F647" s="137"/>
      <c r="G647" s="138"/>
      <c r="H647" s="139"/>
      <c r="I647" s="139"/>
      <c r="J647" s="44" t="str" cm="1">
        <f t="array" aca="1" ref="J647" ca="1">IFERROR(IF(AND(MID(D647,1,2)&lt;&gt;"22",E647&lt;&gt;""),"Die angegebene wirtschaftliche Einheit ist kein Gebäude!",IF(INDEX('Wirtschaftliche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row>
    <row r="648" spans="2:10"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IF(B648&lt;&gt;"",COUNTIF($B$6:$B648,"&lt;&gt;"),"")</f>
        <v/>
      </c>
      <c r="F648" s="137"/>
      <c r="G648" s="138"/>
      <c r="H648" s="139"/>
      <c r="I648" s="139"/>
      <c r="J648" s="44" t="str" cm="1">
        <f t="array" aca="1" ref="J648" ca="1">IFERROR(IF(AND(MID(D648,1,2)&lt;&gt;"22",E648&lt;&gt;""),"Die angegebene wirtschaftliche Einheit ist kein Gebäude!",IF(INDEX('Wirtschaftliche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row>
    <row r="649" spans="2:10"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IF(B649&lt;&gt;"",COUNTIF($B$6:$B649,"&lt;&gt;"),"")</f>
        <v/>
      </c>
      <c r="F649" s="137"/>
      <c r="G649" s="138"/>
      <c r="H649" s="139"/>
      <c r="I649" s="139"/>
      <c r="J649" s="44" t="str" cm="1">
        <f t="array" aca="1" ref="J649" ca="1">IFERROR(IF(AND(MID(D649,1,2)&lt;&gt;"22",E649&lt;&gt;""),"Die angegebene wirtschaftliche Einheit ist kein Gebäude!",IF(INDEX('Wirtschaftliche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row>
    <row r="650" spans="2:10"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IF(B650&lt;&gt;"",COUNTIF($B$6:$B650,"&lt;&gt;"),"")</f>
        <v/>
      </c>
      <c r="F650" s="137"/>
      <c r="G650" s="138"/>
      <c r="H650" s="139"/>
      <c r="I650" s="139"/>
      <c r="J650" s="44" t="str" cm="1">
        <f t="array" aca="1" ref="J650" ca="1">IFERROR(IF(AND(MID(D650,1,2)&lt;&gt;"22",E650&lt;&gt;""),"Die angegebene wirtschaftliche Einheit ist kein Gebäude!",IF(INDEX('Wirtschaftliche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row>
    <row r="651" spans="2:10"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IF(B651&lt;&gt;"",COUNTIF($B$6:$B651,"&lt;&gt;"),"")</f>
        <v/>
      </c>
      <c r="F651" s="137"/>
      <c r="G651" s="138"/>
      <c r="H651" s="139"/>
      <c r="I651" s="139"/>
      <c r="J651" s="44" t="str" cm="1">
        <f t="array" aca="1" ref="J651" ca="1">IFERROR(IF(AND(MID(D651,1,2)&lt;&gt;"22",E651&lt;&gt;""),"Die angegebene wirtschaftliche Einheit ist kein Gebäude!",IF(INDEX('Wirtschaftliche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row>
    <row r="652" spans="2:10"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IF(B652&lt;&gt;"",COUNTIF($B$6:$B652,"&lt;&gt;"),"")</f>
        <v/>
      </c>
      <c r="F652" s="137"/>
      <c r="G652" s="138"/>
      <c r="H652" s="139"/>
      <c r="I652" s="139"/>
      <c r="J652" s="44" t="str" cm="1">
        <f t="array" aca="1" ref="J652" ca="1">IFERROR(IF(AND(MID(D652,1,2)&lt;&gt;"22",E652&lt;&gt;""),"Die angegebene wirtschaftliche Einheit ist kein Gebäude!",IF(INDEX('Wirtschaftliche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row>
    <row r="653" spans="2:10"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IF(B653&lt;&gt;"",COUNTIF($B$6:$B653,"&lt;&gt;"),"")</f>
        <v/>
      </c>
      <c r="F653" s="137"/>
      <c r="G653" s="138"/>
      <c r="H653" s="139"/>
      <c r="I653" s="139"/>
      <c r="J653" s="44" t="str" cm="1">
        <f t="array" aca="1" ref="J653" ca="1">IFERROR(IF(AND(MID(D653,1,2)&lt;&gt;"22",E653&lt;&gt;""),"Die angegebene wirtschaftliche Einheit ist kein Gebäude!",IF(INDEX('Wirtschaftliche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row>
    <row r="654" spans="2:10"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IF(B654&lt;&gt;"",COUNTIF($B$6:$B654,"&lt;&gt;"),"")</f>
        <v/>
      </c>
      <c r="F654" s="137"/>
      <c r="G654" s="138"/>
      <c r="H654" s="139"/>
      <c r="I654" s="139"/>
      <c r="J654" s="44" t="str" cm="1">
        <f t="array" aca="1" ref="J654" ca="1">IFERROR(IF(AND(MID(D654,1,2)&lt;&gt;"22",E654&lt;&gt;""),"Die angegebene wirtschaftliche Einheit ist kein Gebäude!",IF(INDEX('Wirtschaftliche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row>
    <row r="655" spans="2:10"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IF(B655&lt;&gt;"",COUNTIF($B$6:$B655,"&lt;&gt;"),"")</f>
        <v/>
      </c>
      <c r="F655" s="137"/>
      <c r="G655" s="138"/>
      <c r="H655" s="139"/>
      <c r="I655" s="139"/>
      <c r="J655" s="44" t="str" cm="1">
        <f t="array" aca="1" ref="J655" ca="1">IFERROR(IF(AND(MID(D655,1,2)&lt;&gt;"22",E655&lt;&gt;""),"Die angegebene wirtschaftliche Einheit ist kein Gebäude!",IF(INDEX('Wirtschaftliche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row>
    <row r="656" spans="2:10"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IF(B656&lt;&gt;"",COUNTIF($B$6:$B656,"&lt;&gt;"),"")</f>
        <v/>
      </c>
      <c r="F656" s="137"/>
      <c r="G656" s="138"/>
      <c r="H656" s="139"/>
      <c r="I656" s="139"/>
      <c r="J656" s="44" t="str" cm="1">
        <f t="array" aca="1" ref="J656" ca="1">IFERROR(IF(AND(MID(D656,1,2)&lt;&gt;"22",E656&lt;&gt;""),"Die angegebene wirtschaftliche Einheit ist kein Gebäude!",IF(INDEX('Wirtschaftliche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row>
    <row r="657" spans="2:10"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IF(B657&lt;&gt;"",COUNTIF($B$6:$B657,"&lt;&gt;"),"")</f>
        <v/>
      </c>
      <c r="F657" s="137"/>
      <c r="G657" s="138"/>
      <c r="H657" s="139"/>
      <c r="I657" s="139"/>
      <c r="J657" s="44" t="str" cm="1">
        <f t="array" aca="1" ref="J657" ca="1">IFERROR(IF(AND(MID(D657,1,2)&lt;&gt;"22",E657&lt;&gt;""),"Die angegebene wirtschaftliche Einheit ist kein Gebäude!",IF(INDEX('Wirtschaftliche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row>
    <row r="658" spans="2:10"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IF(B658&lt;&gt;"",COUNTIF($B$6:$B658,"&lt;&gt;"),"")</f>
        <v/>
      </c>
      <c r="F658" s="137"/>
      <c r="G658" s="138"/>
      <c r="H658" s="139"/>
      <c r="I658" s="139"/>
      <c r="J658" s="44" t="str" cm="1">
        <f t="array" aca="1" ref="J658" ca="1">IFERROR(IF(AND(MID(D658,1,2)&lt;&gt;"22",E658&lt;&gt;""),"Die angegebene wirtschaftliche Einheit ist kein Gebäude!",IF(INDEX('Wirtschaftliche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row>
    <row r="659" spans="2:10"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IF(B659&lt;&gt;"",COUNTIF($B$6:$B659,"&lt;&gt;"),"")</f>
        <v/>
      </c>
      <c r="F659" s="137"/>
      <c r="G659" s="138"/>
      <c r="H659" s="139"/>
      <c r="I659" s="139"/>
      <c r="J659" s="44" t="str" cm="1">
        <f t="array" aca="1" ref="J659" ca="1">IFERROR(IF(AND(MID(D659,1,2)&lt;&gt;"22",E659&lt;&gt;""),"Die angegebene wirtschaftliche Einheit ist kein Gebäude!",IF(INDEX('Wirtschaftliche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row>
    <row r="660" spans="2:10"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IF(B660&lt;&gt;"",COUNTIF($B$6:$B660,"&lt;&gt;"),"")</f>
        <v/>
      </c>
      <c r="F660" s="137"/>
      <c r="G660" s="138"/>
      <c r="H660" s="139"/>
      <c r="I660" s="139"/>
      <c r="J660" s="44" t="str" cm="1">
        <f t="array" aca="1" ref="J660" ca="1">IFERROR(IF(AND(MID(D660,1,2)&lt;&gt;"22",E660&lt;&gt;""),"Die angegebene wirtschaftliche Einheit ist kein Gebäude!",IF(INDEX('Wirtschaftliche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row>
    <row r="661" spans="2:10"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IF(B661&lt;&gt;"",COUNTIF($B$6:$B661,"&lt;&gt;"),"")</f>
        <v/>
      </c>
      <c r="F661" s="137"/>
      <c r="G661" s="138"/>
      <c r="H661" s="139"/>
      <c r="I661" s="139"/>
      <c r="J661" s="44" t="str" cm="1">
        <f t="array" aca="1" ref="J661" ca="1">IFERROR(IF(AND(MID(D661,1,2)&lt;&gt;"22",E661&lt;&gt;""),"Die angegebene wirtschaftliche Einheit ist kein Gebäude!",IF(INDEX('Wirtschaftliche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row>
    <row r="662" spans="2:10"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IF(B662&lt;&gt;"",COUNTIF($B$6:$B662,"&lt;&gt;"),"")</f>
        <v/>
      </c>
      <c r="F662" s="137"/>
      <c r="G662" s="138"/>
      <c r="H662" s="139"/>
      <c r="I662" s="139"/>
      <c r="J662" s="44" t="str" cm="1">
        <f t="array" aca="1" ref="J662" ca="1">IFERROR(IF(AND(MID(D662,1,2)&lt;&gt;"22",E662&lt;&gt;""),"Die angegebene wirtschaftliche Einheit ist kein Gebäude!",IF(INDEX('Wirtschaftliche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row>
    <row r="663" spans="2:10"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IF(B663&lt;&gt;"",COUNTIF($B$6:$B663,"&lt;&gt;"),"")</f>
        <v/>
      </c>
      <c r="F663" s="137"/>
      <c r="G663" s="138"/>
      <c r="H663" s="139"/>
      <c r="I663" s="139"/>
      <c r="J663" s="44" t="str" cm="1">
        <f t="array" aca="1" ref="J663" ca="1">IFERROR(IF(AND(MID(D663,1,2)&lt;&gt;"22",E663&lt;&gt;""),"Die angegebene wirtschaftliche Einheit ist kein Gebäude!",IF(INDEX('Wirtschaftliche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row>
    <row r="664" spans="2:10"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IF(B664&lt;&gt;"",COUNTIF($B$6:$B664,"&lt;&gt;"),"")</f>
        <v/>
      </c>
      <c r="F664" s="137"/>
      <c r="G664" s="138"/>
      <c r="H664" s="139"/>
      <c r="I664" s="139"/>
      <c r="J664" s="44" t="str" cm="1">
        <f t="array" aca="1" ref="J664" ca="1">IFERROR(IF(AND(MID(D664,1,2)&lt;&gt;"22",E664&lt;&gt;""),"Die angegebene wirtschaftliche Einheit ist kein Gebäude!",IF(INDEX('Wirtschaftliche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row>
    <row r="665" spans="2:10"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IF(B665&lt;&gt;"",COUNTIF($B$6:$B665,"&lt;&gt;"),"")</f>
        <v/>
      </c>
      <c r="F665" s="137"/>
      <c r="G665" s="138"/>
      <c r="H665" s="139"/>
      <c r="I665" s="139"/>
      <c r="J665" s="44" t="str" cm="1">
        <f t="array" aca="1" ref="J665" ca="1">IFERROR(IF(AND(MID(D665,1,2)&lt;&gt;"22",E665&lt;&gt;""),"Die angegebene wirtschaftliche Einheit ist kein Gebäude!",IF(INDEX('Wirtschaftliche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row>
    <row r="666" spans="2:10"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IF(B666&lt;&gt;"",COUNTIF($B$6:$B666,"&lt;&gt;"),"")</f>
        <v/>
      </c>
      <c r="F666" s="137"/>
      <c r="G666" s="138"/>
      <c r="H666" s="139"/>
      <c r="I666" s="139"/>
      <c r="J666" s="44" t="str" cm="1">
        <f t="array" aca="1" ref="J666" ca="1">IFERROR(IF(AND(MID(D666,1,2)&lt;&gt;"22",E666&lt;&gt;""),"Die angegebene wirtschaftliche Einheit ist kein Gebäude!",IF(INDEX('Wirtschaftliche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row>
    <row r="667" spans="2:10"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IF(B667&lt;&gt;"",COUNTIF($B$6:$B667,"&lt;&gt;"),"")</f>
        <v/>
      </c>
      <c r="F667" s="137"/>
      <c r="G667" s="138"/>
      <c r="H667" s="139"/>
      <c r="I667" s="139"/>
      <c r="J667" s="44" t="str" cm="1">
        <f t="array" aca="1" ref="J667" ca="1">IFERROR(IF(AND(MID(D667,1,2)&lt;&gt;"22",E667&lt;&gt;""),"Die angegebene wirtschaftliche Einheit ist kein Gebäude!",IF(INDEX('Wirtschaftliche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row>
    <row r="668" spans="2:10"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IF(B668&lt;&gt;"",COUNTIF($B$6:$B668,"&lt;&gt;"),"")</f>
        <v/>
      </c>
      <c r="F668" s="137"/>
      <c r="G668" s="138"/>
      <c r="H668" s="139"/>
      <c r="I668" s="139"/>
      <c r="J668" s="44" t="str" cm="1">
        <f t="array" aca="1" ref="J668" ca="1">IFERROR(IF(AND(MID(D668,1,2)&lt;&gt;"22",E668&lt;&gt;""),"Die angegebene wirtschaftliche Einheit ist kein Gebäude!",IF(INDEX('Wirtschaftliche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row>
    <row r="669" spans="2:10"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IF(B669&lt;&gt;"",COUNTIF($B$6:$B669,"&lt;&gt;"),"")</f>
        <v/>
      </c>
      <c r="F669" s="137"/>
      <c r="G669" s="138"/>
      <c r="H669" s="139"/>
      <c r="I669" s="139"/>
      <c r="J669" s="44" t="str" cm="1">
        <f t="array" aca="1" ref="J669" ca="1">IFERROR(IF(AND(MID(D669,1,2)&lt;&gt;"22",E669&lt;&gt;""),"Die angegebene wirtschaftliche Einheit ist kein Gebäude!",IF(INDEX('Wirtschaftliche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row>
    <row r="670" spans="2:10"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IF(B670&lt;&gt;"",COUNTIF($B$6:$B670,"&lt;&gt;"),"")</f>
        <v/>
      </c>
      <c r="F670" s="137"/>
      <c r="G670" s="138"/>
      <c r="H670" s="139"/>
      <c r="I670" s="139"/>
      <c r="J670" s="44" t="str" cm="1">
        <f t="array" aca="1" ref="J670" ca="1">IFERROR(IF(AND(MID(D670,1,2)&lt;&gt;"22",E670&lt;&gt;""),"Die angegebene wirtschaftliche Einheit ist kein Gebäude!",IF(INDEX('Wirtschaftliche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row>
    <row r="671" spans="2:10"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IF(B671&lt;&gt;"",COUNTIF($B$6:$B671,"&lt;&gt;"),"")</f>
        <v/>
      </c>
      <c r="F671" s="137"/>
      <c r="G671" s="138"/>
      <c r="H671" s="139"/>
      <c r="I671" s="139"/>
      <c r="J671" s="44" t="str" cm="1">
        <f t="array" aca="1" ref="J671" ca="1">IFERROR(IF(AND(MID(D671,1,2)&lt;&gt;"22",E671&lt;&gt;""),"Die angegebene wirtschaftliche Einheit ist kein Gebäude!",IF(INDEX('Wirtschaftliche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row>
    <row r="672" spans="2:10"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IF(B672&lt;&gt;"",COUNTIF($B$6:$B672,"&lt;&gt;"),"")</f>
        <v/>
      </c>
      <c r="F672" s="137"/>
      <c r="G672" s="138"/>
      <c r="H672" s="139"/>
      <c r="I672" s="139"/>
      <c r="J672" s="44" t="str" cm="1">
        <f t="array" aca="1" ref="J672" ca="1">IFERROR(IF(AND(MID(D672,1,2)&lt;&gt;"22",E672&lt;&gt;""),"Die angegebene wirtschaftliche Einheit ist kein Gebäude!",IF(INDEX('Wirtschaftliche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row>
    <row r="673" spans="2:10"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IF(B673&lt;&gt;"",COUNTIF($B$6:$B673,"&lt;&gt;"),"")</f>
        <v/>
      </c>
      <c r="F673" s="137"/>
      <c r="G673" s="138"/>
      <c r="H673" s="139"/>
      <c r="I673" s="139"/>
      <c r="J673" s="44" t="str" cm="1">
        <f t="array" aca="1" ref="J673" ca="1">IFERROR(IF(AND(MID(D673,1,2)&lt;&gt;"22",E673&lt;&gt;""),"Die angegebene wirtschaftliche Einheit ist kein Gebäude!",IF(INDEX('Wirtschaftliche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row>
    <row r="674" spans="2:10"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IF(B674&lt;&gt;"",COUNTIF($B$6:$B674,"&lt;&gt;"),"")</f>
        <v/>
      </c>
      <c r="F674" s="137"/>
      <c r="G674" s="138"/>
      <c r="H674" s="139"/>
      <c r="I674" s="139"/>
      <c r="J674" s="44" t="str" cm="1">
        <f t="array" aca="1" ref="J674" ca="1">IFERROR(IF(AND(MID(D674,1,2)&lt;&gt;"22",E674&lt;&gt;""),"Die angegebene wirtschaftliche Einheit ist kein Gebäude!",IF(INDEX('Wirtschaftliche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row>
    <row r="675" spans="2:10"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IF(B675&lt;&gt;"",COUNTIF($B$6:$B675,"&lt;&gt;"),"")</f>
        <v/>
      </c>
      <c r="F675" s="137"/>
      <c r="G675" s="138"/>
      <c r="H675" s="139"/>
      <c r="I675" s="139"/>
      <c r="J675" s="44" t="str" cm="1">
        <f t="array" aca="1" ref="J675" ca="1">IFERROR(IF(AND(MID(D675,1,2)&lt;&gt;"22",E675&lt;&gt;""),"Die angegebene wirtschaftliche Einheit ist kein Gebäude!",IF(INDEX('Wirtschaftliche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row>
    <row r="676" spans="2:10"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IF(B676&lt;&gt;"",COUNTIF($B$6:$B676,"&lt;&gt;"),"")</f>
        <v/>
      </c>
      <c r="F676" s="137"/>
      <c r="G676" s="138"/>
      <c r="H676" s="139"/>
      <c r="I676" s="139"/>
      <c r="J676" s="44" t="str" cm="1">
        <f t="array" aca="1" ref="J676" ca="1">IFERROR(IF(AND(MID(D676,1,2)&lt;&gt;"22",E676&lt;&gt;""),"Die angegebene wirtschaftliche Einheit ist kein Gebäude!",IF(INDEX('Wirtschaftliche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row>
    <row r="677" spans="2:10"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IF(B677&lt;&gt;"",COUNTIF($B$6:$B677,"&lt;&gt;"),"")</f>
        <v/>
      </c>
      <c r="F677" s="137"/>
      <c r="G677" s="138"/>
      <c r="H677" s="139"/>
      <c r="I677" s="139"/>
      <c r="J677" s="44" t="str" cm="1">
        <f t="array" aca="1" ref="J677" ca="1">IFERROR(IF(AND(MID(D677,1,2)&lt;&gt;"22",E677&lt;&gt;""),"Die angegebene wirtschaftliche Einheit ist kein Gebäude!",IF(INDEX('Wirtschaftliche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row>
    <row r="678" spans="2:10"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IF(B678&lt;&gt;"",COUNTIF($B$6:$B678,"&lt;&gt;"),"")</f>
        <v/>
      </c>
      <c r="F678" s="137"/>
      <c r="G678" s="138"/>
      <c r="H678" s="139"/>
      <c r="I678" s="139"/>
      <c r="J678" s="44" t="str" cm="1">
        <f t="array" aca="1" ref="J678" ca="1">IFERROR(IF(AND(MID(D678,1,2)&lt;&gt;"22",E678&lt;&gt;""),"Die angegebene wirtschaftliche Einheit ist kein Gebäude!",IF(INDEX('Wirtschaftliche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row>
    <row r="679" spans="2:10"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IF(B679&lt;&gt;"",COUNTIF($B$6:$B679,"&lt;&gt;"),"")</f>
        <v/>
      </c>
      <c r="F679" s="137"/>
      <c r="G679" s="138"/>
      <c r="H679" s="139"/>
      <c r="I679" s="139"/>
      <c r="J679" s="44" t="str" cm="1">
        <f t="array" aca="1" ref="J679" ca="1">IFERROR(IF(AND(MID(D679,1,2)&lt;&gt;"22",E679&lt;&gt;""),"Die angegebene wirtschaftliche Einheit ist kein Gebäude!",IF(INDEX('Wirtschaftliche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row>
    <row r="680" spans="2:10"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IF(B680&lt;&gt;"",COUNTIF($B$6:$B680,"&lt;&gt;"),"")</f>
        <v/>
      </c>
      <c r="F680" s="137"/>
      <c r="G680" s="138"/>
      <c r="H680" s="139"/>
      <c r="I680" s="139"/>
      <c r="J680" s="44" t="str" cm="1">
        <f t="array" aca="1" ref="J680" ca="1">IFERROR(IF(AND(MID(D680,1,2)&lt;&gt;"22",E680&lt;&gt;""),"Die angegebene wirtschaftliche Einheit ist kein Gebäude!",IF(INDEX('Wirtschaftliche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row>
    <row r="681" spans="2:10"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IF(B681&lt;&gt;"",COUNTIF($B$6:$B681,"&lt;&gt;"),"")</f>
        <v/>
      </c>
      <c r="F681" s="137"/>
      <c r="G681" s="138"/>
      <c r="H681" s="139"/>
      <c r="I681" s="139"/>
      <c r="J681" s="44" t="str" cm="1">
        <f t="array" aca="1" ref="J681" ca="1">IFERROR(IF(AND(MID(D681,1,2)&lt;&gt;"22",E681&lt;&gt;""),"Die angegebene wirtschaftliche Einheit ist kein Gebäude!",IF(INDEX('Wirtschaftliche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row>
    <row r="682" spans="2:10"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IF(B682&lt;&gt;"",COUNTIF($B$6:$B682,"&lt;&gt;"),"")</f>
        <v/>
      </c>
      <c r="F682" s="137"/>
      <c r="G682" s="138"/>
      <c r="H682" s="139"/>
      <c r="I682" s="139"/>
      <c r="J682" s="44" t="str" cm="1">
        <f t="array" aca="1" ref="J682" ca="1">IFERROR(IF(AND(MID(D682,1,2)&lt;&gt;"22",E682&lt;&gt;""),"Die angegebene wirtschaftliche Einheit ist kein Gebäude!",IF(INDEX('Wirtschaftliche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row>
    <row r="683" spans="2:10"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IF(B683&lt;&gt;"",COUNTIF($B$6:$B683,"&lt;&gt;"),"")</f>
        <v/>
      </c>
      <c r="F683" s="137"/>
      <c r="G683" s="138"/>
      <c r="H683" s="139"/>
      <c r="I683" s="139"/>
      <c r="J683" s="44" t="str" cm="1">
        <f t="array" aca="1" ref="J683" ca="1">IFERROR(IF(AND(MID(D683,1,2)&lt;&gt;"22",E683&lt;&gt;""),"Die angegebene wirtschaftliche Einheit ist kein Gebäude!",IF(INDEX('Wirtschaftliche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row>
    <row r="684" spans="2:10"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IF(B684&lt;&gt;"",COUNTIF($B$6:$B684,"&lt;&gt;"),"")</f>
        <v/>
      </c>
      <c r="F684" s="137"/>
      <c r="G684" s="138"/>
      <c r="H684" s="139"/>
      <c r="I684" s="139"/>
      <c r="J684" s="44" t="str" cm="1">
        <f t="array" aca="1" ref="J684" ca="1">IFERROR(IF(AND(MID(D684,1,2)&lt;&gt;"22",E684&lt;&gt;""),"Die angegebene wirtschaftliche Einheit ist kein Gebäude!",IF(INDEX('Wirtschaftliche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row>
    <row r="685" spans="2:10"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IF(B685&lt;&gt;"",COUNTIF($B$6:$B685,"&lt;&gt;"),"")</f>
        <v/>
      </c>
      <c r="F685" s="137"/>
      <c r="G685" s="138"/>
      <c r="H685" s="139"/>
      <c r="I685" s="139"/>
      <c r="J685" s="44" t="str" cm="1">
        <f t="array" aca="1" ref="J685" ca="1">IFERROR(IF(AND(MID(D685,1,2)&lt;&gt;"22",E685&lt;&gt;""),"Die angegebene wirtschaftliche Einheit ist kein Gebäude!",IF(INDEX('Wirtschaftliche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row>
    <row r="686" spans="2:10"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IF(B686&lt;&gt;"",COUNTIF($B$6:$B686,"&lt;&gt;"),"")</f>
        <v/>
      </c>
      <c r="F686" s="137"/>
      <c r="G686" s="138"/>
      <c r="H686" s="139"/>
      <c r="I686" s="139"/>
      <c r="J686" s="44" t="str" cm="1">
        <f t="array" aca="1" ref="J686" ca="1">IFERROR(IF(AND(MID(D686,1,2)&lt;&gt;"22",E686&lt;&gt;""),"Die angegebene wirtschaftliche Einheit ist kein Gebäude!",IF(INDEX('Wirtschaftliche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row>
    <row r="687" spans="2:10"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IF(B687&lt;&gt;"",COUNTIF($B$6:$B687,"&lt;&gt;"),"")</f>
        <v/>
      </c>
      <c r="F687" s="137"/>
      <c r="G687" s="138"/>
      <c r="H687" s="139"/>
      <c r="I687" s="139"/>
      <c r="J687" s="44" t="str" cm="1">
        <f t="array" aca="1" ref="J687" ca="1">IFERROR(IF(AND(MID(D687,1,2)&lt;&gt;"22",E687&lt;&gt;""),"Die angegebene wirtschaftliche Einheit ist kein Gebäude!",IF(INDEX('Wirtschaftliche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row>
    <row r="688" spans="2:10"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IF(B688&lt;&gt;"",COUNTIF($B$6:$B688,"&lt;&gt;"),"")</f>
        <v/>
      </c>
      <c r="F688" s="137"/>
      <c r="G688" s="138"/>
      <c r="H688" s="139"/>
      <c r="I688" s="139"/>
      <c r="J688" s="44" t="str" cm="1">
        <f t="array" aca="1" ref="J688" ca="1">IFERROR(IF(AND(MID(D688,1,2)&lt;&gt;"22",E688&lt;&gt;""),"Die angegebene wirtschaftliche Einheit ist kein Gebäude!",IF(INDEX('Wirtschaftliche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row>
    <row r="689" spans="2:10"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IF(B689&lt;&gt;"",COUNTIF($B$6:$B689,"&lt;&gt;"),"")</f>
        <v/>
      </c>
      <c r="F689" s="137"/>
      <c r="G689" s="138"/>
      <c r="H689" s="139"/>
      <c r="I689" s="139"/>
      <c r="J689" s="44" t="str" cm="1">
        <f t="array" aca="1" ref="J689" ca="1">IFERROR(IF(AND(MID(D689,1,2)&lt;&gt;"22",E689&lt;&gt;""),"Die angegebene wirtschaftliche Einheit ist kein Gebäude!",IF(INDEX('Wirtschaftliche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row>
    <row r="690" spans="2:10"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IF(B690&lt;&gt;"",COUNTIF($B$6:$B690,"&lt;&gt;"),"")</f>
        <v/>
      </c>
      <c r="F690" s="137"/>
      <c r="G690" s="138"/>
      <c r="H690" s="139"/>
      <c r="I690" s="139"/>
      <c r="J690" s="44" t="str" cm="1">
        <f t="array" aca="1" ref="J690" ca="1">IFERROR(IF(AND(MID(D690,1,2)&lt;&gt;"22",E690&lt;&gt;""),"Die angegebene wirtschaftliche Einheit ist kein Gebäude!",IF(INDEX('Wirtschaftliche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row>
    <row r="691" spans="2:10"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IF(B691&lt;&gt;"",COUNTIF($B$6:$B691,"&lt;&gt;"),"")</f>
        <v/>
      </c>
      <c r="F691" s="137"/>
      <c r="G691" s="138"/>
      <c r="H691" s="139"/>
      <c r="I691" s="139"/>
      <c r="J691" s="44" t="str" cm="1">
        <f t="array" aca="1" ref="J691" ca="1">IFERROR(IF(AND(MID(D691,1,2)&lt;&gt;"22",E691&lt;&gt;""),"Die angegebene wirtschaftliche Einheit ist kein Gebäude!",IF(INDEX('Wirtschaftliche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row>
    <row r="692" spans="2:10"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IF(B692&lt;&gt;"",COUNTIF($B$6:$B692,"&lt;&gt;"),"")</f>
        <v/>
      </c>
      <c r="F692" s="137"/>
      <c r="G692" s="138"/>
      <c r="H692" s="139"/>
      <c r="I692" s="139"/>
      <c r="J692" s="44" t="str" cm="1">
        <f t="array" aca="1" ref="J692" ca="1">IFERROR(IF(AND(MID(D692,1,2)&lt;&gt;"22",E692&lt;&gt;""),"Die angegebene wirtschaftliche Einheit ist kein Gebäude!",IF(INDEX('Wirtschaftliche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row>
    <row r="693" spans="2:10"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IF(B693&lt;&gt;"",COUNTIF($B$6:$B693,"&lt;&gt;"),"")</f>
        <v/>
      </c>
      <c r="F693" s="137"/>
      <c r="G693" s="138"/>
      <c r="H693" s="139"/>
      <c r="I693" s="139"/>
      <c r="J693" s="44" t="str" cm="1">
        <f t="array" aca="1" ref="J693" ca="1">IFERROR(IF(AND(MID(D693,1,2)&lt;&gt;"22",E693&lt;&gt;""),"Die angegebene wirtschaftliche Einheit ist kein Gebäude!",IF(INDEX('Wirtschaftliche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row>
    <row r="694" spans="2:10"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IF(B694&lt;&gt;"",COUNTIF($B$6:$B694,"&lt;&gt;"),"")</f>
        <v/>
      </c>
      <c r="F694" s="137"/>
      <c r="G694" s="138"/>
      <c r="H694" s="139"/>
      <c r="I694" s="139"/>
      <c r="J694" s="44" t="str" cm="1">
        <f t="array" aca="1" ref="J694" ca="1">IFERROR(IF(AND(MID(D694,1,2)&lt;&gt;"22",E694&lt;&gt;""),"Die angegebene wirtschaftliche Einheit ist kein Gebäude!",IF(INDEX('Wirtschaftliche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row>
    <row r="695" spans="2:10"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IF(B695&lt;&gt;"",COUNTIF($B$6:$B695,"&lt;&gt;"),"")</f>
        <v/>
      </c>
      <c r="F695" s="137"/>
      <c r="G695" s="138"/>
      <c r="H695" s="139"/>
      <c r="I695" s="139"/>
      <c r="J695" s="44" t="str" cm="1">
        <f t="array" aca="1" ref="J695" ca="1">IFERROR(IF(AND(MID(D695,1,2)&lt;&gt;"22",E695&lt;&gt;""),"Die angegebene wirtschaftliche Einheit ist kein Gebäude!",IF(INDEX('Wirtschaftliche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row>
    <row r="696" spans="2:10"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IF(B696&lt;&gt;"",COUNTIF($B$6:$B696,"&lt;&gt;"),"")</f>
        <v/>
      </c>
      <c r="F696" s="137"/>
      <c r="G696" s="138"/>
      <c r="H696" s="139"/>
      <c r="I696" s="139"/>
      <c r="J696" s="44" t="str" cm="1">
        <f t="array" aca="1" ref="J696" ca="1">IFERROR(IF(AND(MID(D696,1,2)&lt;&gt;"22",E696&lt;&gt;""),"Die angegebene wirtschaftliche Einheit ist kein Gebäude!",IF(INDEX('Wirtschaftliche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row>
    <row r="697" spans="2:10"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IF(B697&lt;&gt;"",COUNTIF($B$6:$B697,"&lt;&gt;"),"")</f>
        <v/>
      </c>
      <c r="F697" s="137"/>
      <c r="G697" s="138"/>
      <c r="H697" s="139"/>
      <c r="I697" s="139"/>
      <c r="J697" s="44" t="str" cm="1">
        <f t="array" aca="1" ref="J697" ca="1">IFERROR(IF(AND(MID(D697,1,2)&lt;&gt;"22",E697&lt;&gt;""),"Die angegebene wirtschaftliche Einheit ist kein Gebäude!",IF(INDEX('Wirtschaftliche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row>
    <row r="698" spans="2:10"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IF(B698&lt;&gt;"",COUNTIF($B$6:$B698,"&lt;&gt;"),"")</f>
        <v/>
      </c>
      <c r="F698" s="137"/>
      <c r="G698" s="138"/>
      <c r="H698" s="139"/>
      <c r="I698" s="139"/>
      <c r="J698" s="44" t="str" cm="1">
        <f t="array" aca="1" ref="J698" ca="1">IFERROR(IF(AND(MID(D698,1,2)&lt;&gt;"22",E698&lt;&gt;""),"Die angegebene wirtschaftliche Einheit ist kein Gebäude!",IF(INDEX('Wirtschaftliche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row>
    <row r="699" spans="2:10"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IF(B699&lt;&gt;"",COUNTIF($B$6:$B699,"&lt;&gt;"),"")</f>
        <v/>
      </c>
      <c r="F699" s="137"/>
      <c r="G699" s="138"/>
      <c r="H699" s="139"/>
      <c r="I699" s="139"/>
      <c r="J699" s="44" t="str" cm="1">
        <f t="array" aca="1" ref="J699" ca="1">IFERROR(IF(AND(MID(D699,1,2)&lt;&gt;"22",E699&lt;&gt;""),"Die angegebene wirtschaftliche Einheit ist kein Gebäude!",IF(INDEX('Wirtschaftliche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row>
    <row r="700" spans="2:10"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IF(B700&lt;&gt;"",COUNTIF($B$6:$B700,"&lt;&gt;"),"")</f>
        <v/>
      </c>
      <c r="F700" s="137"/>
      <c r="G700" s="138"/>
      <c r="H700" s="139"/>
      <c r="I700" s="139"/>
      <c r="J700" s="44" t="str" cm="1">
        <f t="array" aca="1" ref="J700" ca="1">IFERROR(IF(AND(MID(D700,1,2)&lt;&gt;"22",E700&lt;&gt;""),"Die angegebene wirtschaftliche Einheit ist kein Gebäude!",IF(INDEX('Wirtschaftliche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row>
    <row r="701" spans="2:10"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IF(B701&lt;&gt;"",COUNTIF($B$6:$B701,"&lt;&gt;"),"")</f>
        <v/>
      </c>
      <c r="F701" s="137"/>
      <c r="G701" s="138"/>
      <c r="H701" s="139"/>
      <c r="I701" s="139"/>
      <c r="J701" s="44" t="str" cm="1">
        <f t="array" aca="1" ref="J701" ca="1">IFERROR(IF(AND(MID(D701,1,2)&lt;&gt;"22",E701&lt;&gt;""),"Die angegebene wirtschaftliche Einheit ist kein Gebäude!",IF(INDEX('Wirtschaftliche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row>
    <row r="702" spans="2:10"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IF(B702&lt;&gt;"",COUNTIF($B$6:$B702,"&lt;&gt;"),"")</f>
        <v/>
      </c>
      <c r="F702" s="137"/>
      <c r="G702" s="138"/>
      <c r="H702" s="139"/>
      <c r="I702" s="139"/>
      <c r="J702" s="44" t="str" cm="1">
        <f t="array" aca="1" ref="J702" ca="1">IFERROR(IF(AND(MID(D702,1,2)&lt;&gt;"22",E702&lt;&gt;""),"Die angegebene wirtschaftliche Einheit ist kein Gebäude!",IF(INDEX('Wirtschaftliche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row>
    <row r="703" spans="2:10"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IF(B703&lt;&gt;"",COUNTIF($B$6:$B703,"&lt;&gt;"),"")</f>
        <v/>
      </c>
      <c r="F703" s="137"/>
      <c r="G703" s="138"/>
      <c r="H703" s="139"/>
      <c r="I703" s="139"/>
      <c r="J703" s="44" t="str" cm="1">
        <f t="array" aca="1" ref="J703" ca="1">IFERROR(IF(AND(MID(D703,1,2)&lt;&gt;"22",E703&lt;&gt;""),"Die angegebene wirtschaftliche Einheit ist kein Gebäude!",IF(INDEX('Wirtschaftliche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row>
    <row r="704" spans="2:10"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IF(B704&lt;&gt;"",COUNTIF($B$6:$B704,"&lt;&gt;"),"")</f>
        <v/>
      </c>
      <c r="F704" s="137"/>
      <c r="G704" s="138"/>
      <c r="H704" s="139"/>
      <c r="I704" s="139"/>
      <c r="J704" s="44" t="str" cm="1">
        <f t="array" aca="1" ref="J704" ca="1">IFERROR(IF(AND(MID(D704,1,2)&lt;&gt;"22",E704&lt;&gt;""),"Die angegebene wirtschaftliche Einheit ist kein Gebäude!",IF(INDEX('Wirtschaftliche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row>
    <row r="705" spans="2:10"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IF(B705&lt;&gt;"",COUNTIF($B$6:$B705,"&lt;&gt;"),"")</f>
        <v/>
      </c>
      <c r="F705" s="137"/>
      <c r="G705" s="138"/>
      <c r="H705" s="139"/>
      <c r="I705" s="139"/>
      <c r="J705" s="44" t="str" cm="1">
        <f t="array" aca="1" ref="J705" ca="1">IFERROR(IF(AND(MID(D705,1,2)&lt;&gt;"22",E705&lt;&gt;""),"Die angegebene wirtschaftliche Einheit ist kein Gebäude!",IF(INDEX('Wirtschaftliche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row>
    <row r="706" spans="2:10"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IF(B706&lt;&gt;"",COUNTIF($B$6:$B706,"&lt;&gt;"),"")</f>
        <v/>
      </c>
      <c r="F706" s="137"/>
      <c r="G706" s="138"/>
      <c r="H706" s="139"/>
      <c r="I706" s="139"/>
      <c r="J706" s="44" t="str" cm="1">
        <f t="array" aca="1" ref="J706" ca="1">IFERROR(IF(AND(MID(D706,1,2)&lt;&gt;"22",E706&lt;&gt;""),"Die angegebene wirtschaftliche Einheit ist kein Gebäude!",IF(INDEX('Wirtschaftliche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row>
    <row r="707" spans="2:10"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IF(B707&lt;&gt;"",COUNTIF($B$6:$B707,"&lt;&gt;"),"")</f>
        <v/>
      </c>
      <c r="F707" s="137"/>
      <c r="G707" s="138"/>
      <c r="H707" s="139"/>
      <c r="I707" s="139"/>
      <c r="J707" s="44" t="str" cm="1">
        <f t="array" aca="1" ref="J707" ca="1">IFERROR(IF(AND(MID(D707,1,2)&lt;&gt;"22",E707&lt;&gt;""),"Die angegebene wirtschaftliche Einheit ist kein Gebäude!",IF(INDEX('Wirtschaftliche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row>
    <row r="708" spans="2:10"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IF(B708&lt;&gt;"",COUNTIF($B$6:$B708,"&lt;&gt;"),"")</f>
        <v/>
      </c>
      <c r="F708" s="137"/>
      <c r="G708" s="138"/>
      <c r="H708" s="139"/>
      <c r="I708" s="139"/>
      <c r="J708" s="44" t="str" cm="1">
        <f t="array" aca="1" ref="J708" ca="1">IFERROR(IF(AND(MID(D708,1,2)&lt;&gt;"22",E708&lt;&gt;""),"Die angegebene wirtschaftliche Einheit ist kein Gebäude!",IF(INDEX('Wirtschaftliche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row>
    <row r="709" spans="2:10"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IF(B709&lt;&gt;"",COUNTIF($B$6:$B709,"&lt;&gt;"),"")</f>
        <v/>
      </c>
      <c r="F709" s="137"/>
      <c r="G709" s="138"/>
      <c r="H709" s="139"/>
      <c r="I709" s="139"/>
      <c r="J709" s="44" t="str" cm="1">
        <f t="array" aca="1" ref="J709" ca="1">IFERROR(IF(AND(MID(D709,1,2)&lt;&gt;"22",E709&lt;&gt;""),"Die angegebene wirtschaftliche Einheit ist kein Gebäude!",IF(INDEX('Wirtschaftliche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row>
    <row r="710" spans="2:10"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IF(B710&lt;&gt;"",COUNTIF($B$6:$B710,"&lt;&gt;"),"")</f>
        <v/>
      </c>
      <c r="F710" s="137"/>
      <c r="G710" s="138"/>
      <c r="H710" s="139"/>
      <c r="I710" s="139"/>
      <c r="J710" s="44" t="str" cm="1">
        <f t="array" aca="1" ref="J710" ca="1">IFERROR(IF(AND(MID(D710,1,2)&lt;&gt;"22",E710&lt;&gt;""),"Die angegebene wirtschaftliche Einheit ist kein Gebäude!",IF(INDEX('Wirtschaftliche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row>
    <row r="711" spans="2:10"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IF(B711&lt;&gt;"",COUNTIF($B$6:$B711,"&lt;&gt;"),"")</f>
        <v/>
      </c>
      <c r="F711" s="137"/>
      <c r="G711" s="138"/>
      <c r="H711" s="139"/>
      <c r="I711" s="139"/>
      <c r="J711" s="44" t="str" cm="1">
        <f t="array" aca="1" ref="J711" ca="1">IFERROR(IF(AND(MID(D711,1,2)&lt;&gt;"22",E711&lt;&gt;""),"Die angegebene wirtschaftliche Einheit ist kein Gebäude!",IF(INDEX('Wirtschaftliche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row>
    <row r="712" spans="2:10"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IF(B712&lt;&gt;"",COUNTIF($B$6:$B712,"&lt;&gt;"),"")</f>
        <v/>
      </c>
      <c r="F712" s="137"/>
      <c r="G712" s="138"/>
      <c r="H712" s="139"/>
      <c r="I712" s="139"/>
      <c r="J712" s="44" t="str" cm="1">
        <f t="array" aca="1" ref="J712" ca="1">IFERROR(IF(AND(MID(D712,1,2)&lt;&gt;"22",E712&lt;&gt;""),"Die angegebene wirtschaftliche Einheit ist kein Gebäude!",IF(INDEX('Wirtschaftliche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row>
    <row r="713" spans="2:10"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IF(B713&lt;&gt;"",COUNTIF($B$6:$B713,"&lt;&gt;"),"")</f>
        <v/>
      </c>
      <c r="F713" s="137"/>
      <c r="G713" s="138"/>
      <c r="H713" s="139"/>
      <c r="I713" s="139"/>
      <c r="J713" s="44" t="str" cm="1">
        <f t="array" aca="1" ref="J713" ca="1">IFERROR(IF(AND(MID(D713,1,2)&lt;&gt;"22",E713&lt;&gt;""),"Die angegebene wirtschaftliche Einheit ist kein Gebäude!",IF(INDEX('Wirtschaftliche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row>
    <row r="714" spans="2:10"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IF(B714&lt;&gt;"",COUNTIF($B$6:$B714,"&lt;&gt;"),"")</f>
        <v/>
      </c>
      <c r="F714" s="137"/>
      <c r="G714" s="138"/>
      <c r="H714" s="139"/>
      <c r="I714" s="139"/>
      <c r="J714" s="44" t="str" cm="1">
        <f t="array" aca="1" ref="J714" ca="1">IFERROR(IF(AND(MID(D714,1,2)&lt;&gt;"22",E714&lt;&gt;""),"Die angegebene wirtschaftliche Einheit ist kein Gebäude!",IF(INDEX('Wirtschaftliche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row>
    <row r="715" spans="2:10"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IF(B715&lt;&gt;"",COUNTIF($B$6:$B715,"&lt;&gt;"),"")</f>
        <v/>
      </c>
      <c r="F715" s="137"/>
      <c r="G715" s="138"/>
      <c r="H715" s="139"/>
      <c r="I715" s="139"/>
      <c r="J715" s="44" t="str" cm="1">
        <f t="array" aca="1" ref="J715" ca="1">IFERROR(IF(AND(MID(D715,1,2)&lt;&gt;"22",E715&lt;&gt;""),"Die angegebene wirtschaftliche Einheit ist kein Gebäude!",IF(INDEX('Wirtschaftliche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row>
    <row r="716" spans="2:10"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IF(B716&lt;&gt;"",COUNTIF($B$6:$B716,"&lt;&gt;"),"")</f>
        <v/>
      </c>
      <c r="F716" s="137"/>
      <c r="G716" s="138"/>
      <c r="H716" s="139"/>
      <c r="I716" s="139"/>
      <c r="J716" s="44" t="str" cm="1">
        <f t="array" aca="1" ref="J716" ca="1">IFERROR(IF(AND(MID(D716,1,2)&lt;&gt;"22",E716&lt;&gt;""),"Die angegebene wirtschaftliche Einheit ist kein Gebäude!",IF(INDEX('Wirtschaftliche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row>
    <row r="717" spans="2:10"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IF(B717&lt;&gt;"",COUNTIF($B$6:$B717,"&lt;&gt;"),"")</f>
        <v/>
      </c>
      <c r="F717" s="137"/>
      <c r="G717" s="138"/>
      <c r="H717" s="139"/>
      <c r="I717" s="139"/>
      <c r="J717" s="44" t="str" cm="1">
        <f t="array" aca="1" ref="J717" ca="1">IFERROR(IF(AND(MID(D717,1,2)&lt;&gt;"22",E717&lt;&gt;""),"Die angegebene wirtschaftliche Einheit ist kein Gebäude!",IF(INDEX('Wirtschaftliche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row>
    <row r="718" spans="2:10"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IF(B718&lt;&gt;"",COUNTIF($B$6:$B718,"&lt;&gt;"),"")</f>
        <v/>
      </c>
      <c r="F718" s="137"/>
      <c r="G718" s="138"/>
      <c r="H718" s="139"/>
      <c r="I718" s="139"/>
      <c r="J718" s="44" t="str" cm="1">
        <f t="array" aca="1" ref="J718" ca="1">IFERROR(IF(AND(MID(D718,1,2)&lt;&gt;"22",E718&lt;&gt;""),"Die angegebene wirtschaftliche Einheit ist kein Gebäude!",IF(INDEX('Wirtschaftliche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row>
    <row r="719" spans="2:10"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IF(B719&lt;&gt;"",COUNTIF($B$6:$B719,"&lt;&gt;"),"")</f>
        <v/>
      </c>
      <c r="F719" s="137"/>
      <c r="G719" s="138"/>
      <c r="H719" s="139"/>
      <c r="I719" s="139"/>
      <c r="J719" s="44" t="str" cm="1">
        <f t="array" aca="1" ref="J719" ca="1">IFERROR(IF(AND(MID(D719,1,2)&lt;&gt;"22",E719&lt;&gt;""),"Die angegebene wirtschaftliche Einheit ist kein Gebäude!",IF(INDEX('Wirtschaftliche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row>
    <row r="720" spans="2:10"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IF(B720&lt;&gt;"",COUNTIF($B$6:$B720,"&lt;&gt;"),"")</f>
        <v/>
      </c>
      <c r="F720" s="137"/>
      <c r="G720" s="138"/>
      <c r="H720" s="139"/>
      <c r="I720" s="139"/>
      <c r="J720" s="44" t="str" cm="1">
        <f t="array" aca="1" ref="J720" ca="1">IFERROR(IF(AND(MID(D720,1,2)&lt;&gt;"22",E720&lt;&gt;""),"Die angegebene wirtschaftliche Einheit ist kein Gebäude!",IF(INDEX('Wirtschaftliche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row>
    <row r="721" spans="2:10"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IF(B721&lt;&gt;"",COUNTIF($B$6:$B721,"&lt;&gt;"),"")</f>
        <v/>
      </c>
      <c r="F721" s="137"/>
      <c r="G721" s="138"/>
      <c r="H721" s="139"/>
      <c r="I721" s="139"/>
      <c r="J721" s="44" t="str" cm="1">
        <f t="array" aca="1" ref="J721" ca="1">IFERROR(IF(AND(MID(D721,1,2)&lt;&gt;"22",E721&lt;&gt;""),"Die angegebene wirtschaftliche Einheit ist kein Gebäude!",IF(INDEX('Wirtschaftliche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row>
    <row r="722" spans="2:10"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IF(B722&lt;&gt;"",COUNTIF($B$6:$B722,"&lt;&gt;"),"")</f>
        <v/>
      </c>
      <c r="F722" s="137"/>
      <c r="G722" s="138"/>
      <c r="H722" s="139"/>
      <c r="I722" s="139"/>
      <c r="J722" s="44" t="str" cm="1">
        <f t="array" aca="1" ref="J722" ca="1">IFERROR(IF(AND(MID(D722,1,2)&lt;&gt;"22",E722&lt;&gt;""),"Die angegebene wirtschaftliche Einheit ist kein Gebäude!",IF(INDEX('Wirtschaftliche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row>
    <row r="723" spans="2:10"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IF(B723&lt;&gt;"",COUNTIF($B$6:$B723,"&lt;&gt;"),"")</f>
        <v/>
      </c>
      <c r="F723" s="137"/>
      <c r="G723" s="138"/>
      <c r="H723" s="139"/>
      <c r="I723" s="139"/>
      <c r="J723" s="44" t="str" cm="1">
        <f t="array" aca="1" ref="J723" ca="1">IFERROR(IF(AND(MID(D723,1,2)&lt;&gt;"22",E723&lt;&gt;""),"Die angegebene wirtschaftliche Einheit ist kein Gebäude!",IF(INDEX('Wirtschaftliche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row>
    <row r="724" spans="2:10"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IF(B724&lt;&gt;"",COUNTIF($B$6:$B724,"&lt;&gt;"),"")</f>
        <v/>
      </c>
      <c r="F724" s="137"/>
      <c r="G724" s="138"/>
      <c r="H724" s="139"/>
      <c r="I724" s="139"/>
      <c r="J724" s="44" t="str" cm="1">
        <f t="array" aca="1" ref="J724" ca="1">IFERROR(IF(AND(MID(D724,1,2)&lt;&gt;"22",E724&lt;&gt;""),"Die angegebene wirtschaftliche Einheit ist kein Gebäude!",IF(INDEX('Wirtschaftliche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row>
    <row r="725" spans="2:10"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IF(B725&lt;&gt;"",COUNTIF($B$6:$B725,"&lt;&gt;"),"")</f>
        <v/>
      </c>
      <c r="F725" s="137"/>
      <c r="G725" s="138"/>
      <c r="H725" s="139"/>
      <c r="I725" s="139"/>
      <c r="J725" s="44" t="str" cm="1">
        <f t="array" aca="1" ref="J725" ca="1">IFERROR(IF(AND(MID(D725,1,2)&lt;&gt;"22",E725&lt;&gt;""),"Die angegebene wirtschaftliche Einheit ist kein Gebäude!",IF(INDEX('Wirtschaftliche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row>
    <row r="726" spans="2:10"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IF(B726&lt;&gt;"",COUNTIF($B$6:$B726,"&lt;&gt;"),"")</f>
        <v/>
      </c>
      <c r="F726" s="137"/>
      <c r="G726" s="138"/>
      <c r="H726" s="139"/>
      <c r="I726" s="139"/>
      <c r="J726" s="44" t="str" cm="1">
        <f t="array" aca="1" ref="J726" ca="1">IFERROR(IF(AND(MID(D726,1,2)&lt;&gt;"22",E726&lt;&gt;""),"Die angegebene wirtschaftliche Einheit ist kein Gebäude!",IF(INDEX('Wirtschaftliche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row>
    <row r="727" spans="2:10"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IF(B727&lt;&gt;"",COUNTIF($B$6:$B727,"&lt;&gt;"),"")</f>
        <v/>
      </c>
      <c r="F727" s="137"/>
      <c r="G727" s="138"/>
      <c r="H727" s="139"/>
      <c r="I727" s="139"/>
      <c r="J727" s="44" t="str" cm="1">
        <f t="array" aca="1" ref="J727" ca="1">IFERROR(IF(AND(MID(D727,1,2)&lt;&gt;"22",E727&lt;&gt;""),"Die angegebene wirtschaftliche Einheit ist kein Gebäude!",IF(INDEX('Wirtschaftliche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row>
    <row r="728" spans="2:10"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IF(B728&lt;&gt;"",COUNTIF($B$6:$B728,"&lt;&gt;"),"")</f>
        <v/>
      </c>
      <c r="F728" s="137"/>
      <c r="G728" s="138"/>
      <c r="H728" s="139"/>
      <c r="I728" s="139"/>
      <c r="J728" s="44" t="str" cm="1">
        <f t="array" aca="1" ref="J728" ca="1">IFERROR(IF(AND(MID(D728,1,2)&lt;&gt;"22",E728&lt;&gt;""),"Die angegebene wirtschaftliche Einheit ist kein Gebäude!",IF(INDEX('Wirtschaftliche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row>
    <row r="729" spans="2:10"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IF(B729&lt;&gt;"",COUNTIF($B$6:$B729,"&lt;&gt;"),"")</f>
        <v/>
      </c>
      <c r="F729" s="137"/>
      <c r="G729" s="138"/>
      <c r="H729" s="139"/>
      <c r="I729" s="139"/>
      <c r="J729" s="44" t="str" cm="1">
        <f t="array" aca="1" ref="J729" ca="1">IFERROR(IF(AND(MID(D729,1,2)&lt;&gt;"22",E729&lt;&gt;""),"Die angegebene wirtschaftliche Einheit ist kein Gebäude!",IF(INDEX('Wirtschaftliche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row>
    <row r="730" spans="2:10"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IF(B730&lt;&gt;"",COUNTIF($B$6:$B730,"&lt;&gt;"),"")</f>
        <v/>
      </c>
      <c r="F730" s="137"/>
      <c r="G730" s="138"/>
      <c r="H730" s="139"/>
      <c r="I730" s="139"/>
      <c r="J730" s="44" t="str" cm="1">
        <f t="array" aca="1" ref="J730" ca="1">IFERROR(IF(AND(MID(D730,1,2)&lt;&gt;"22",E730&lt;&gt;""),"Die angegebene wirtschaftliche Einheit ist kein Gebäude!",IF(INDEX('Wirtschaftliche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row>
    <row r="731" spans="2:10"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IF(B731&lt;&gt;"",COUNTIF($B$6:$B731,"&lt;&gt;"),"")</f>
        <v/>
      </c>
      <c r="F731" s="137"/>
      <c r="G731" s="138"/>
      <c r="H731" s="139"/>
      <c r="I731" s="139"/>
      <c r="J731" s="44" t="str" cm="1">
        <f t="array" aca="1" ref="J731" ca="1">IFERROR(IF(AND(MID(D731,1,2)&lt;&gt;"22",E731&lt;&gt;""),"Die angegebene wirtschaftliche Einheit ist kein Gebäude!",IF(INDEX('Wirtschaftliche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row>
    <row r="732" spans="2:10"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IF(B732&lt;&gt;"",COUNTIF($B$6:$B732,"&lt;&gt;"),"")</f>
        <v/>
      </c>
      <c r="F732" s="137"/>
      <c r="G732" s="138"/>
      <c r="H732" s="139"/>
      <c r="I732" s="139"/>
      <c r="J732" s="44" t="str" cm="1">
        <f t="array" aca="1" ref="J732" ca="1">IFERROR(IF(AND(MID(D732,1,2)&lt;&gt;"22",E732&lt;&gt;""),"Die angegebene wirtschaftliche Einheit ist kein Gebäude!",IF(INDEX('Wirtschaftliche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row>
    <row r="733" spans="2:10"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IF(B733&lt;&gt;"",COUNTIF($B$6:$B733,"&lt;&gt;"),"")</f>
        <v/>
      </c>
      <c r="F733" s="137"/>
      <c r="G733" s="138"/>
      <c r="H733" s="139"/>
      <c r="I733" s="139"/>
      <c r="J733" s="44" t="str" cm="1">
        <f t="array" aca="1" ref="J733" ca="1">IFERROR(IF(AND(MID(D733,1,2)&lt;&gt;"22",E733&lt;&gt;""),"Die angegebene wirtschaftliche Einheit ist kein Gebäude!",IF(INDEX('Wirtschaftliche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row>
    <row r="734" spans="2:10"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IF(B734&lt;&gt;"",COUNTIF($B$6:$B734,"&lt;&gt;"),"")</f>
        <v/>
      </c>
      <c r="F734" s="137"/>
      <c r="G734" s="138"/>
      <c r="H734" s="139"/>
      <c r="I734" s="139"/>
      <c r="J734" s="44" t="str" cm="1">
        <f t="array" aca="1" ref="J734" ca="1">IFERROR(IF(AND(MID(D734,1,2)&lt;&gt;"22",E734&lt;&gt;""),"Die angegebene wirtschaftliche Einheit ist kein Gebäude!",IF(INDEX('Wirtschaftliche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row>
    <row r="735" spans="2:10"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IF(B735&lt;&gt;"",COUNTIF($B$6:$B735,"&lt;&gt;"),"")</f>
        <v/>
      </c>
      <c r="F735" s="137"/>
      <c r="G735" s="138"/>
      <c r="H735" s="139"/>
      <c r="I735" s="139"/>
      <c r="J735" s="44" t="str" cm="1">
        <f t="array" aca="1" ref="J735" ca="1">IFERROR(IF(AND(MID(D735,1,2)&lt;&gt;"22",E735&lt;&gt;""),"Die angegebene wirtschaftliche Einheit ist kein Gebäude!",IF(INDEX('Wirtschaftliche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row>
    <row r="736" spans="2:10"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IF(B736&lt;&gt;"",COUNTIF($B$6:$B736,"&lt;&gt;"),"")</f>
        <v/>
      </c>
      <c r="F736" s="137"/>
      <c r="G736" s="138"/>
      <c r="H736" s="139"/>
      <c r="I736" s="139"/>
      <c r="J736" s="44" t="str" cm="1">
        <f t="array" aca="1" ref="J736" ca="1">IFERROR(IF(AND(MID(D736,1,2)&lt;&gt;"22",E736&lt;&gt;""),"Die angegebene wirtschaftliche Einheit ist kein Gebäude!",IF(INDEX('Wirtschaftliche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row>
    <row r="737" spans="2:10"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IF(B737&lt;&gt;"",COUNTIF($B$6:$B737,"&lt;&gt;"),"")</f>
        <v/>
      </c>
      <c r="F737" s="137"/>
      <c r="G737" s="138"/>
      <c r="H737" s="139"/>
      <c r="I737" s="139"/>
      <c r="J737" s="44" t="str" cm="1">
        <f t="array" aca="1" ref="J737" ca="1">IFERROR(IF(AND(MID(D737,1,2)&lt;&gt;"22",E737&lt;&gt;""),"Die angegebene wirtschaftliche Einheit ist kein Gebäude!",IF(INDEX('Wirtschaftliche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row>
    <row r="738" spans="2:10"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IF(B738&lt;&gt;"",COUNTIF($B$6:$B738,"&lt;&gt;"),"")</f>
        <v/>
      </c>
      <c r="F738" s="137"/>
      <c r="G738" s="138"/>
      <c r="H738" s="139"/>
      <c r="I738" s="139"/>
      <c r="J738" s="44" t="str" cm="1">
        <f t="array" aca="1" ref="J738" ca="1">IFERROR(IF(AND(MID(D738,1,2)&lt;&gt;"22",E738&lt;&gt;""),"Die angegebene wirtschaftliche Einheit ist kein Gebäude!",IF(INDEX('Wirtschaftliche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row>
    <row r="739" spans="2:10"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IF(B739&lt;&gt;"",COUNTIF($B$6:$B739,"&lt;&gt;"),"")</f>
        <v/>
      </c>
      <c r="F739" s="137"/>
      <c r="G739" s="138"/>
      <c r="H739" s="139"/>
      <c r="I739" s="139"/>
      <c r="J739" s="44" t="str" cm="1">
        <f t="array" aca="1" ref="J739" ca="1">IFERROR(IF(AND(MID(D739,1,2)&lt;&gt;"22",E739&lt;&gt;""),"Die angegebene wirtschaftliche Einheit ist kein Gebäude!",IF(INDEX('Wirtschaftliche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row>
    <row r="740" spans="2:10"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IF(B740&lt;&gt;"",COUNTIF($B$6:$B740,"&lt;&gt;"),"")</f>
        <v/>
      </c>
      <c r="F740" s="137"/>
      <c r="G740" s="138"/>
      <c r="H740" s="139"/>
      <c r="I740" s="139"/>
      <c r="J740" s="44" t="str" cm="1">
        <f t="array" aca="1" ref="J740" ca="1">IFERROR(IF(AND(MID(D740,1,2)&lt;&gt;"22",E740&lt;&gt;""),"Die angegebene wirtschaftliche Einheit ist kein Gebäude!",IF(INDEX('Wirtschaftliche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row>
    <row r="741" spans="2:10"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IF(B741&lt;&gt;"",COUNTIF($B$6:$B741,"&lt;&gt;"),"")</f>
        <v/>
      </c>
      <c r="F741" s="137"/>
      <c r="G741" s="138"/>
      <c r="H741" s="139"/>
      <c r="I741" s="139"/>
      <c r="J741" s="44" t="str" cm="1">
        <f t="array" aca="1" ref="J741" ca="1">IFERROR(IF(AND(MID(D741,1,2)&lt;&gt;"22",E741&lt;&gt;""),"Die angegebene wirtschaftliche Einheit ist kein Gebäude!",IF(INDEX('Wirtschaftliche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row>
    <row r="742" spans="2:10"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IF(B742&lt;&gt;"",COUNTIF($B$6:$B742,"&lt;&gt;"),"")</f>
        <v/>
      </c>
      <c r="F742" s="137"/>
      <c r="G742" s="138"/>
      <c r="H742" s="139"/>
      <c r="I742" s="139"/>
      <c r="J742" s="44" t="str" cm="1">
        <f t="array" aca="1" ref="J742" ca="1">IFERROR(IF(AND(MID(D742,1,2)&lt;&gt;"22",E742&lt;&gt;""),"Die angegebene wirtschaftliche Einheit ist kein Gebäude!",IF(INDEX('Wirtschaftliche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row>
    <row r="743" spans="2:10"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IF(B743&lt;&gt;"",COUNTIF($B$6:$B743,"&lt;&gt;"),"")</f>
        <v/>
      </c>
      <c r="F743" s="137"/>
      <c r="G743" s="138"/>
      <c r="H743" s="139"/>
      <c r="I743" s="139"/>
      <c r="J743" s="44" t="str" cm="1">
        <f t="array" aca="1" ref="J743" ca="1">IFERROR(IF(AND(MID(D743,1,2)&lt;&gt;"22",E743&lt;&gt;""),"Die angegebene wirtschaftliche Einheit ist kein Gebäude!",IF(INDEX('Wirtschaftliche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row>
    <row r="744" spans="2:10"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IF(B744&lt;&gt;"",COUNTIF($B$6:$B744,"&lt;&gt;"),"")</f>
        <v/>
      </c>
      <c r="F744" s="137"/>
      <c r="G744" s="138"/>
      <c r="H744" s="139"/>
      <c r="I744" s="139"/>
      <c r="J744" s="44" t="str" cm="1">
        <f t="array" aca="1" ref="J744" ca="1">IFERROR(IF(AND(MID(D744,1,2)&lt;&gt;"22",E744&lt;&gt;""),"Die angegebene wirtschaftliche Einheit ist kein Gebäude!",IF(INDEX('Wirtschaftliche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row>
    <row r="745" spans="2:10"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IF(B745&lt;&gt;"",COUNTIF($B$6:$B745,"&lt;&gt;"),"")</f>
        <v/>
      </c>
      <c r="F745" s="137"/>
      <c r="G745" s="138"/>
      <c r="H745" s="139"/>
      <c r="I745" s="139"/>
      <c r="J745" s="44" t="str" cm="1">
        <f t="array" aca="1" ref="J745" ca="1">IFERROR(IF(AND(MID(D745,1,2)&lt;&gt;"22",E745&lt;&gt;""),"Die angegebene wirtschaftliche Einheit ist kein Gebäude!",IF(INDEX('Wirtschaftliche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row>
    <row r="746" spans="2:10"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IF(B746&lt;&gt;"",COUNTIF($B$6:$B746,"&lt;&gt;"),"")</f>
        <v/>
      </c>
      <c r="F746" s="137"/>
      <c r="G746" s="138"/>
      <c r="H746" s="139"/>
      <c r="I746" s="139"/>
      <c r="J746" s="44" t="str" cm="1">
        <f t="array" aca="1" ref="J746" ca="1">IFERROR(IF(AND(MID(D746,1,2)&lt;&gt;"22",E746&lt;&gt;""),"Die angegebene wirtschaftliche Einheit ist kein Gebäude!",IF(INDEX('Wirtschaftliche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row>
    <row r="747" spans="2:10"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IF(B747&lt;&gt;"",COUNTIF($B$6:$B747,"&lt;&gt;"),"")</f>
        <v/>
      </c>
      <c r="F747" s="137"/>
      <c r="G747" s="138"/>
      <c r="H747" s="139"/>
      <c r="I747" s="139"/>
      <c r="J747" s="44" t="str" cm="1">
        <f t="array" aca="1" ref="J747" ca="1">IFERROR(IF(AND(MID(D747,1,2)&lt;&gt;"22",E747&lt;&gt;""),"Die angegebene wirtschaftliche Einheit ist kein Gebäude!",IF(INDEX('Wirtschaftliche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row>
    <row r="748" spans="2:10"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IF(B748&lt;&gt;"",COUNTIF($B$6:$B748,"&lt;&gt;"),"")</f>
        <v/>
      </c>
      <c r="F748" s="137"/>
      <c r="G748" s="138"/>
      <c r="H748" s="139"/>
      <c r="I748" s="139"/>
      <c r="J748" s="44" t="str" cm="1">
        <f t="array" aca="1" ref="J748" ca="1">IFERROR(IF(AND(MID(D748,1,2)&lt;&gt;"22",E748&lt;&gt;""),"Die angegebene wirtschaftliche Einheit ist kein Gebäude!",IF(INDEX('Wirtschaftliche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row>
    <row r="749" spans="2:10"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IF(B749&lt;&gt;"",COUNTIF($B$6:$B749,"&lt;&gt;"),"")</f>
        <v/>
      </c>
      <c r="F749" s="137"/>
      <c r="G749" s="138"/>
      <c r="H749" s="139"/>
      <c r="I749" s="139"/>
      <c r="J749" s="44" t="str" cm="1">
        <f t="array" aca="1" ref="J749" ca="1">IFERROR(IF(AND(MID(D749,1,2)&lt;&gt;"22",E749&lt;&gt;""),"Die angegebene wirtschaftliche Einheit ist kein Gebäude!",IF(INDEX('Wirtschaftliche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row>
    <row r="750" spans="2:10"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IF(B750&lt;&gt;"",COUNTIF($B$6:$B750,"&lt;&gt;"),"")</f>
        <v/>
      </c>
      <c r="F750" s="137"/>
      <c r="G750" s="138"/>
      <c r="H750" s="139"/>
      <c r="I750" s="139"/>
      <c r="J750" s="44" t="str" cm="1">
        <f t="array" aca="1" ref="J750" ca="1">IFERROR(IF(AND(MID(D750,1,2)&lt;&gt;"22",E750&lt;&gt;""),"Die angegebene wirtschaftliche Einheit ist kein Gebäude!",IF(INDEX('Wirtschaftliche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row>
    <row r="751" spans="2:10"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IF(B751&lt;&gt;"",COUNTIF($B$6:$B751,"&lt;&gt;"),"")</f>
        <v/>
      </c>
      <c r="F751" s="137"/>
      <c r="G751" s="138"/>
      <c r="H751" s="139"/>
      <c r="I751" s="139"/>
      <c r="J751" s="44" t="str" cm="1">
        <f t="array" aca="1" ref="J751" ca="1">IFERROR(IF(AND(MID(D751,1,2)&lt;&gt;"22",E751&lt;&gt;""),"Die angegebene wirtschaftliche Einheit ist kein Gebäude!",IF(INDEX('Wirtschaftliche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row>
    <row r="752" spans="2:10"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IF(B752&lt;&gt;"",COUNTIF($B$6:$B752,"&lt;&gt;"),"")</f>
        <v/>
      </c>
      <c r="F752" s="137"/>
      <c r="G752" s="138"/>
      <c r="H752" s="139"/>
      <c r="I752" s="139"/>
      <c r="J752" s="44" t="str" cm="1">
        <f t="array" aca="1" ref="J752" ca="1">IFERROR(IF(AND(MID(D752,1,2)&lt;&gt;"22",E752&lt;&gt;""),"Die angegebene wirtschaftliche Einheit ist kein Gebäude!",IF(INDEX('Wirtschaftliche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row>
    <row r="753" spans="2:10"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IF(B753&lt;&gt;"",COUNTIF($B$6:$B753,"&lt;&gt;"),"")</f>
        <v/>
      </c>
      <c r="F753" s="137"/>
      <c r="G753" s="138"/>
      <c r="H753" s="139"/>
      <c r="I753" s="139"/>
      <c r="J753" s="44" t="str" cm="1">
        <f t="array" aca="1" ref="J753" ca="1">IFERROR(IF(AND(MID(D753,1,2)&lt;&gt;"22",E753&lt;&gt;""),"Die angegebene wirtschaftliche Einheit ist kein Gebäude!",IF(INDEX('Wirtschaftliche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row>
    <row r="754" spans="2:10"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IF(B754&lt;&gt;"",COUNTIF($B$6:$B754,"&lt;&gt;"),"")</f>
        <v/>
      </c>
      <c r="F754" s="137"/>
      <c r="G754" s="138"/>
      <c r="H754" s="139"/>
      <c r="I754" s="139"/>
      <c r="J754" s="44" t="str" cm="1">
        <f t="array" aca="1" ref="J754" ca="1">IFERROR(IF(AND(MID(D754,1,2)&lt;&gt;"22",E754&lt;&gt;""),"Die angegebene wirtschaftliche Einheit ist kein Gebäude!",IF(INDEX('Wirtschaftliche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row>
    <row r="755" spans="2:10"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IF(B755&lt;&gt;"",COUNTIF($B$6:$B755,"&lt;&gt;"),"")</f>
        <v/>
      </c>
      <c r="F755" s="137"/>
      <c r="G755" s="138"/>
      <c r="H755" s="139"/>
      <c r="I755" s="139"/>
      <c r="J755" s="44" t="str" cm="1">
        <f t="array" aca="1" ref="J755" ca="1">IFERROR(IF(AND(MID(D755,1,2)&lt;&gt;"22",E755&lt;&gt;""),"Die angegebene wirtschaftliche Einheit ist kein Gebäude!",IF(INDEX('Wirtschaftliche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row>
    <row r="756" spans="2:10"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IF(B756&lt;&gt;"",COUNTIF($B$6:$B756,"&lt;&gt;"),"")</f>
        <v/>
      </c>
      <c r="F756" s="137"/>
      <c r="G756" s="138"/>
      <c r="H756" s="139"/>
      <c r="I756" s="139"/>
      <c r="J756" s="44" t="str" cm="1">
        <f t="array" aca="1" ref="J756" ca="1">IFERROR(IF(AND(MID(D756,1,2)&lt;&gt;"22",E756&lt;&gt;""),"Die angegebene wirtschaftliche Einheit ist kein Gebäude!",IF(INDEX('Wirtschaftliche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row>
    <row r="757" spans="2:10"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IF(B757&lt;&gt;"",COUNTIF($B$6:$B757,"&lt;&gt;"),"")</f>
        <v/>
      </c>
      <c r="F757" s="137"/>
      <c r="G757" s="138"/>
      <c r="H757" s="139"/>
      <c r="I757" s="139"/>
      <c r="J757" s="44" t="str" cm="1">
        <f t="array" aca="1" ref="J757" ca="1">IFERROR(IF(AND(MID(D757,1,2)&lt;&gt;"22",E757&lt;&gt;""),"Die angegebene wirtschaftliche Einheit ist kein Gebäude!",IF(INDEX('Wirtschaftliche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row>
    <row r="758" spans="2:10"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IF(B758&lt;&gt;"",COUNTIF($B$6:$B758,"&lt;&gt;"),"")</f>
        <v/>
      </c>
      <c r="F758" s="137"/>
      <c r="G758" s="138"/>
      <c r="H758" s="139"/>
      <c r="I758" s="139"/>
      <c r="J758" s="44" t="str" cm="1">
        <f t="array" aca="1" ref="J758" ca="1">IFERROR(IF(AND(MID(D758,1,2)&lt;&gt;"22",E758&lt;&gt;""),"Die angegebene wirtschaftliche Einheit ist kein Gebäude!",IF(INDEX('Wirtschaftliche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row>
    <row r="759" spans="2:10"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IF(B759&lt;&gt;"",COUNTIF($B$6:$B759,"&lt;&gt;"),"")</f>
        <v/>
      </c>
      <c r="F759" s="137"/>
      <c r="G759" s="138"/>
      <c r="H759" s="139"/>
      <c r="I759" s="139"/>
      <c r="J759" s="44" t="str" cm="1">
        <f t="array" aca="1" ref="J759" ca="1">IFERROR(IF(AND(MID(D759,1,2)&lt;&gt;"22",E759&lt;&gt;""),"Die angegebene wirtschaftliche Einheit ist kein Gebäude!",IF(INDEX('Wirtschaftliche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row>
    <row r="760" spans="2:10"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IF(B760&lt;&gt;"",COUNTIF($B$6:$B760,"&lt;&gt;"),"")</f>
        <v/>
      </c>
      <c r="F760" s="137"/>
      <c r="G760" s="138"/>
      <c r="H760" s="139"/>
      <c r="I760" s="139"/>
      <c r="J760" s="44" t="str" cm="1">
        <f t="array" aca="1" ref="J760" ca="1">IFERROR(IF(AND(MID(D760,1,2)&lt;&gt;"22",E760&lt;&gt;""),"Die angegebene wirtschaftliche Einheit ist kein Gebäude!",IF(INDEX('Wirtschaftliche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row>
    <row r="761" spans="2:10"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IF(B761&lt;&gt;"",COUNTIF($B$6:$B761,"&lt;&gt;"),"")</f>
        <v/>
      </c>
      <c r="F761" s="137"/>
      <c r="G761" s="138"/>
      <c r="H761" s="139"/>
      <c r="I761" s="139"/>
      <c r="J761" s="44" t="str" cm="1">
        <f t="array" aca="1" ref="J761" ca="1">IFERROR(IF(AND(MID(D761,1,2)&lt;&gt;"22",E761&lt;&gt;""),"Die angegebene wirtschaftliche Einheit ist kein Gebäude!",IF(INDEX('Wirtschaftliche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row>
    <row r="762" spans="2:10"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IF(B762&lt;&gt;"",COUNTIF($B$6:$B762,"&lt;&gt;"),"")</f>
        <v/>
      </c>
      <c r="F762" s="137"/>
      <c r="G762" s="138"/>
      <c r="H762" s="139"/>
      <c r="I762" s="139"/>
      <c r="J762" s="44" t="str" cm="1">
        <f t="array" aca="1" ref="J762" ca="1">IFERROR(IF(AND(MID(D762,1,2)&lt;&gt;"22",E762&lt;&gt;""),"Die angegebene wirtschaftliche Einheit ist kein Gebäude!",IF(INDEX('Wirtschaftliche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row>
    <row r="763" spans="2:10"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IF(B763&lt;&gt;"",COUNTIF($B$6:$B763,"&lt;&gt;"),"")</f>
        <v/>
      </c>
      <c r="F763" s="137"/>
      <c r="G763" s="138"/>
      <c r="H763" s="139"/>
      <c r="I763" s="139"/>
      <c r="J763" s="44" t="str" cm="1">
        <f t="array" aca="1" ref="J763" ca="1">IFERROR(IF(AND(MID(D763,1,2)&lt;&gt;"22",E763&lt;&gt;""),"Die angegebene wirtschaftliche Einheit ist kein Gebäude!",IF(INDEX('Wirtschaftliche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row>
    <row r="764" spans="2:10"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IF(B764&lt;&gt;"",COUNTIF($B$6:$B764,"&lt;&gt;"),"")</f>
        <v/>
      </c>
      <c r="F764" s="137"/>
      <c r="G764" s="138"/>
      <c r="H764" s="139"/>
      <c r="I764" s="139"/>
      <c r="J764" s="44" t="str" cm="1">
        <f t="array" aca="1" ref="J764" ca="1">IFERROR(IF(AND(MID(D764,1,2)&lt;&gt;"22",E764&lt;&gt;""),"Die angegebene wirtschaftliche Einheit ist kein Gebäude!",IF(INDEX('Wirtschaftliche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row>
    <row r="765" spans="2:10"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IF(B765&lt;&gt;"",COUNTIF($B$6:$B765,"&lt;&gt;"),"")</f>
        <v/>
      </c>
      <c r="F765" s="137"/>
      <c r="G765" s="138"/>
      <c r="H765" s="139"/>
      <c r="I765" s="139"/>
      <c r="J765" s="44" t="str" cm="1">
        <f t="array" aca="1" ref="J765" ca="1">IFERROR(IF(AND(MID(D765,1,2)&lt;&gt;"22",E765&lt;&gt;""),"Die angegebene wirtschaftliche Einheit ist kein Gebäude!",IF(INDEX('Wirtschaftliche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row>
    <row r="766" spans="2:10"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IF(B766&lt;&gt;"",COUNTIF($B$6:$B766,"&lt;&gt;"),"")</f>
        <v/>
      </c>
      <c r="F766" s="137"/>
      <c r="G766" s="138"/>
      <c r="H766" s="139"/>
      <c r="I766" s="139"/>
      <c r="J766" s="44" t="str" cm="1">
        <f t="array" aca="1" ref="J766" ca="1">IFERROR(IF(AND(MID(D766,1,2)&lt;&gt;"22",E766&lt;&gt;""),"Die angegebene wirtschaftliche Einheit ist kein Gebäude!",IF(INDEX('Wirtschaftliche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row>
    <row r="767" spans="2:10"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IF(B767&lt;&gt;"",COUNTIF($B$6:$B767,"&lt;&gt;"),"")</f>
        <v/>
      </c>
      <c r="F767" s="137"/>
      <c r="G767" s="138"/>
      <c r="H767" s="139"/>
      <c r="I767" s="139"/>
      <c r="J767" s="44" t="str" cm="1">
        <f t="array" aca="1" ref="J767" ca="1">IFERROR(IF(AND(MID(D767,1,2)&lt;&gt;"22",E767&lt;&gt;""),"Die angegebene wirtschaftliche Einheit ist kein Gebäude!",IF(INDEX('Wirtschaftliche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row>
    <row r="768" spans="2:10"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IF(B768&lt;&gt;"",COUNTIF($B$6:$B768,"&lt;&gt;"),"")</f>
        <v/>
      </c>
      <c r="F768" s="137"/>
      <c r="G768" s="138"/>
      <c r="H768" s="139"/>
      <c r="I768" s="139"/>
      <c r="J768" s="44" t="str" cm="1">
        <f t="array" aca="1" ref="J768" ca="1">IFERROR(IF(AND(MID(D768,1,2)&lt;&gt;"22",E768&lt;&gt;""),"Die angegebene wirtschaftliche Einheit ist kein Gebäude!",IF(INDEX('Wirtschaftliche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row>
    <row r="769" spans="2:10"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IF(B769&lt;&gt;"",COUNTIF($B$6:$B769,"&lt;&gt;"),"")</f>
        <v/>
      </c>
      <c r="F769" s="137"/>
      <c r="G769" s="138"/>
      <c r="H769" s="139"/>
      <c r="I769" s="139"/>
      <c r="J769" s="44" t="str" cm="1">
        <f t="array" aca="1" ref="J769" ca="1">IFERROR(IF(AND(MID(D769,1,2)&lt;&gt;"22",E769&lt;&gt;""),"Die angegebene wirtschaftliche Einheit ist kein Gebäude!",IF(INDEX('Wirtschaftliche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row>
    <row r="770" spans="2:10"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IF(B770&lt;&gt;"",COUNTIF($B$6:$B770,"&lt;&gt;"),"")</f>
        <v/>
      </c>
      <c r="F770" s="137"/>
      <c r="G770" s="138"/>
      <c r="H770" s="139"/>
      <c r="I770" s="139"/>
      <c r="J770" s="44" t="str" cm="1">
        <f t="array" aca="1" ref="J770" ca="1">IFERROR(IF(AND(MID(D770,1,2)&lt;&gt;"22",E770&lt;&gt;""),"Die angegebene wirtschaftliche Einheit ist kein Gebäude!",IF(INDEX('Wirtschaftliche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row>
    <row r="771" spans="2:10"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IF(B771&lt;&gt;"",COUNTIF($B$6:$B771,"&lt;&gt;"),"")</f>
        <v/>
      </c>
      <c r="F771" s="137"/>
      <c r="G771" s="138"/>
      <c r="H771" s="139"/>
      <c r="I771" s="139"/>
      <c r="J771" s="44" t="str" cm="1">
        <f t="array" aca="1" ref="J771" ca="1">IFERROR(IF(AND(MID(D771,1,2)&lt;&gt;"22",E771&lt;&gt;""),"Die angegebene wirtschaftliche Einheit ist kein Gebäude!",IF(INDEX('Wirtschaftliche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row>
    <row r="772" spans="2:10"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IF(B772&lt;&gt;"",COUNTIF($B$6:$B772,"&lt;&gt;"),"")</f>
        <v/>
      </c>
      <c r="F772" s="137"/>
      <c r="G772" s="138"/>
      <c r="H772" s="139"/>
      <c r="I772" s="139"/>
      <c r="J772" s="44" t="str" cm="1">
        <f t="array" aca="1" ref="J772" ca="1">IFERROR(IF(AND(MID(D772,1,2)&lt;&gt;"22",E772&lt;&gt;""),"Die angegebene wirtschaftliche Einheit ist kein Gebäude!",IF(INDEX('Wirtschaftliche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row>
    <row r="773" spans="2:10"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IF(B773&lt;&gt;"",COUNTIF($B$6:$B773,"&lt;&gt;"),"")</f>
        <v/>
      </c>
      <c r="F773" s="137"/>
      <c r="G773" s="138"/>
      <c r="H773" s="139"/>
      <c r="I773" s="139"/>
      <c r="J773" s="44" t="str" cm="1">
        <f t="array" aca="1" ref="J773" ca="1">IFERROR(IF(AND(MID(D773,1,2)&lt;&gt;"22",E773&lt;&gt;""),"Die angegebene wirtschaftliche Einheit ist kein Gebäude!",IF(INDEX('Wirtschaftliche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row>
    <row r="774" spans="2:10"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IF(B774&lt;&gt;"",COUNTIF($B$6:$B774,"&lt;&gt;"),"")</f>
        <v/>
      </c>
      <c r="F774" s="137"/>
      <c r="G774" s="138"/>
      <c r="H774" s="139"/>
      <c r="I774" s="139"/>
      <c r="J774" s="44" t="str" cm="1">
        <f t="array" aca="1" ref="J774" ca="1">IFERROR(IF(AND(MID(D774,1,2)&lt;&gt;"22",E774&lt;&gt;""),"Die angegebene wirtschaftliche Einheit ist kein Gebäude!",IF(INDEX('Wirtschaftliche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row>
    <row r="775" spans="2:10"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IF(B775&lt;&gt;"",COUNTIF($B$6:$B775,"&lt;&gt;"),"")</f>
        <v/>
      </c>
      <c r="F775" s="137"/>
      <c r="G775" s="138"/>
      <c r="H775" s="139"/>
      <c r="I775" s="139"/>
      <c r="J775" s="44" t="str" cm="1">
        <f t="array" aca="1" ref="J775" ca="1">IFERROR(IF(AND(MID(D775,1,2)&lt;&gt;"22",E775&lt;&gt;""),"Die angegebene wirtschaftliche Einheit ist kein Gebäude!",IF(INDEX('Wirtschaftliche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row>
    <row r="776" spans="2:10"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IF(B776&lt;&gt;"",COUNTIF($B$6:$B776,"&lt;&gt;"),"")</f>
        <v/>
      </c>
      <c r="F776" s="137"/>
      <c r="G776" s="138"/>
      <c r="H776" s="139"/>
      <c r="I776" s="139"/>
      <c r="J776" s="44" t="str" cm="1">
        <f t="array" aca="1" ref="J776" ca="1">IFERROR(IF(AND(MID(D776,1,2)&lt;&gt;"22",E776&lt;&gt;""),"Die angegebene wirtschaftliche Einheit ist kein Gebäude!",IF(INDEX('Wirtschaftliche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row>
    <row r="777" spans="2:10"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IF(B777&lt;&gt;"",COUNTIF($B$6:$B777,"&lt;&gt;"),"")</f>
        <v/>
      </c>
      <c r="F777" s="137"/>
      <c r="G777" s="138"/>
      <c r="H777" s="139"/>
      <c r="I777" s="139"/>
      <c r="J777" s="44" t="str" cm="1">
        <f t="array" aca="1" ref="J777" ca="1">IFERROR(IF(AND(MID(D777,1,2)&lt;&gt;"22",E777&lt;&gt;""),"Die angegebene wirtschaftliche Einheit ist kein Gebäude!",IF(INDEX('Wirtschaftliche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row>
    <row r="778" spans="2:10"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IF(B778&lt;&gt;"",COUNTIF($B$6:$B778,"&lt;&gt;"),"")</f>
        <v/>
      </c>
      <c r="F778" s="137"/>
      <c r="G778" s="138"/>
      <c r="H778" s="139"/>
      <c r="I778" s="139"/>
      <c r="J778" s="44" t="str" cm="1">
        <f t="array" aca="1" ref="J778" ca="1">IFERROR(IF(AND(MID(D778,1,2)&lt;&gt;"22",E778&lt;&gt;""),"Die angegebene wirtschaftliche Einheit ist kein Gebäude!",IF(INDEX('Wirtschaftliche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row>
    <row r="779" spans="2:10"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IF(B779&lt;&gt;"",COUNTIF($B$6:$B779,"&lt;&gt;"),"")</f>
        <v/>
      </c>
      <c r="F779" s="137"/>
      <c r="G779" s="138"/>
      <c r="H779" s="139"/>
      <c r="I779" s="139"/>
      <c r="J779" s="44" t="str" cm="1">
        <f t="array" aca="1" ref="J779" ca="1">IFERROR(IF(AND(MID(D779,1,2)&lt;&gt;"22",E779&lt;&gt;""),"Die angegebene wirtschaftliche Einheit ist kein Gebäude!",IF(INDEX('Wirtschaftliche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row>
    <row r="780" spans="2:10"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IF(B780&lt;&gt;"",COUNTIF($B$6:$B780,"&lt;&gt;"),"")</f>
        <v/>
      </c>
      <c r="F780" s="137"/>
      <c r="G780" s="138"/>
      <c r="H780" s="139"/>
      <c r="I780" s="139"/>
      <c r="J780" s="44" t="str" cm="1">
        <f t="array" aca="1" ref="J780" ca="1">IFERROR(IF(AND(MID(D780,1,2)&lt;&gt;"22",E780&lt;&gt;""),"Die angegebene wirtschaftliche Einheit ist kein Gebäude!",IF(INDEX('Wirtschaftliche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row>
    <row r="781" spans="2:10"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IF(B781&lt;&gt;"",COUNTIF($B$6:$B781,"&lt;&gt;"),"")</f>
        <v/>
      </c>
      <c r="F781" s="137"/>
      <c r="G781" s="138"/>
      <c r="H781" s="139"/>
      <c r="I781" s="139"/>
      <c r="J781" s="44" t="str" cm="1">
        <f t="array" aca="1" ref="J781" ca="1">IFERROR(IF(AND(MID(D781,1,2)&lt;&gt;"22",E781&lt;&gt;""),"Die angegebene wirtschaftliche Einheit ist kein Gebäude!",IF(INDEX('Wirtschaftliche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row>
    <row r="782" spans="2:10"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IF(B782&lt;&gt;"",COUNTIF($B$6:$B782,"&lt;&gt;"),"")</f>
        <v/>
      </c>
      <c r="F782" s="137"/>
      <c r="G782" s="138"/>
      <c r="H782" s="139"/>
      <c r="I782" s="139"/>
      <c r="J782" s="44" t="str" cm="1">
        <f t="array" aca="1" ref="J782" ca="1">IFERROR(IF(AND(MID(D782,1,2)&lt;&gt;"22",E782&lt;&gt;""),"Die angegebene wirtschaftliche Einheit ist kein Gebäude!",IF(INDEX('Wirtschaftliche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row>
    <row r="783" spans="2:10"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IF(B783&lt;&gt;"",COUNTIF($B$6:$B783,"&lt;&gt;"),"")</f>
        <v/>
      </c>
      <c r="F783" s="137"/>
      <c r="G783" s="138"/>
      <c r="H783" s="139"/>
      <c r="I783" s="139"/>
      <c r="J783" s="44" t="str" cm="1">
        <f t="array" aca="1" ref="J783" ca="1">IFERROR(IF(AND(MID(D783,1,2)&lt;&gt;"22",E783&lt;&gt;""),"Die angegebene wirtschaftliche Einheit ist kein Gebäude!",IF(INDEX('Wirtschaftliche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row>
    <row r="784" spans="2:10"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IF(B784&lt;&gt;"",COUNTIF($B$6:$B784,"&lt;&gt;"),"")</f>
        <v/>
      </c>
      <c r="F784" s="137"/>
      <c r="G784" s="138"/>
      <c r="H784" s="139"/>
      <c r="I784" s="139"/>
      <c r="J784" s="44" t="str" cm="1">
        <f t="array" aca="1" ref="J784" ca="1">IFERROR(IF(AND(MID(D784,1,2)&lt;&gt;"22",E784&lt;&gt;""),"Die angegebene wirtschaftliche Einheit ist kein Gebäude!",IF(INDEX('Wirtschaftliche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row>
    <row r="785" spans="2:10"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IF(B785&lt;&gt;"",COUNTIF($B$6:$B785,"&lt;&gt;"),"")</f>
        <v/>
      </c>
      <c r="F785" s="137"/>
      <c r="G785" s="138"/>
      <c r="H785" s="139"/>
      <c r="I785" s="139"/>
      <c r="J785" s="44" t="str" cm="1">
        <f t="array" aca="1" ref="J785" ca="1">IFERROR(IF(AND(MID(D785,1,2)&lt;&gt;"22",E785&lt;&gt;""),"Die angegebene wirtschaftliche Einheit ist kein Gebäude!",IF(INDEX('Wirtschaftliche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row>
    <row r="786" spans="2:10"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IF(B786&lt;&gt;"",COUNTIF($B$6:$B786,"&lt;&gt;"),"")</f>
        <v/>
      </c>
      <c r="F786" s="137"/>
      <c r="G786" s="138"/>
      <c r="H786" s="139"/>
      <c r="I786" s="139"/>
      <c r="J786" s="44" t="str" cm="1">
        <f t="array" aca="1" ref="J786" ca="1">IFERROR(IF(AND(MID(D786,1,2)&lt;&gt;"22",E786&lt;&gt;""),"Die angegebene wirtschaftliche Einheit ist kein Gebäude!",IF(INDEX('Wirtschaftliche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row>
    <row r="787" spans="2:10"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IF(B787&lt;&gt;"",COUNTIF($B$6:$B787,"&lt;&gt;"),"")</f>
        <v/>
      </c>
      <c r="F787" s="137"/>
      <c r="G787" s="138"/>
      <c r="H787" s="139"/>
      <c r="I787" s="139"/>
      <c r="J787" s="44" t="str" cm="1">
        <f t="array" aca="1" ref="J787" ca="1">IFERROR(IF(AND(MID(D787,1,2)&lt;&gt;"22",E787&lt;&gt;""),"Die angegebene wirtschaftliche Einheit ist kein Gebäude!",IF(INDEX('Wirtschaftliche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row>
    <row r="788" spans="2:10"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IF(B788&lt;&gt;"",COUNTIF($B$6:$B788,"&lt;&gt;"),"")</f>
        <v/>
      </c>
      <c r="F788" s="137"/>
      <c r="G788" s="138"/>
      <c r="H788" s="139"/>
      <c r="I788" s="139"/>
      <c r="J788" s="44" t="str" cm="1">
        <f t="array" aca="1" ref="J788" ca="1">IFERROR(IF(AND(MID(D788,1,2)&lt;&gt;"22",E788&lt;&gt;""),"Die angegebene wirtschaftliche Einheit ist kein Gebäude!",IF(INDEX('Wirtschaftliche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row>
    <row r="789" spans="2:10"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IF(B789&lt;&gt;"",COUNTIF($B$6:$B789,"&lt;&gt;"),"")</f>
        <v/>
      </c>
      <c r="F789" s="137"/>
      <c r="G789" s="138"/>
      <c r="H789" s="139"/>
      <c r="I789" s="139"/>
      <c r="J789" s="44" t="str" cm="1">
        <f t="array" aca="1" ref="J789" ca="1">IFERROR(IF(AND(MID(D789,1,2)&lt;&gt;"22",E789&lt;&gt;""),"Die angegebene wirtschaftliche Einheit ist kein Gebäude!",IF(INDEX('Wirtschaftliche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row>
    <row r="790" spans="2:10"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IF(B790&lt;&gt;"",COUNTIF($B$6:$B790,"&lt;&gt;"),"")</f>
        <v/>
      </c>
      <c r="F790" s="137"/>
      <c r="G790" s="138"/>
      <c r="H790" s="139"/>
      <c r="I790" s="139"/>
      <c r="J790" s="44" t="str" cm="1">
        <f t="array" aca="1" ref="J790" ca="1">IFERROR(IF(AND(MID(D790,1,2)&lt;&gt;"22",E790&lt;&gt;""),"Die angegebene wirtschaftliche Einheit ist kein Gebäude!",IF(INDEX('Wirtschaftliche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row>
    <row r="791" spans="2:10"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IF(B791&lt;&gt;"",COUNTIF($B$6:$B791,"&lt;&gt;"),"")</f>
        <v/>
      </c>
      <c r="F791" s="137"/>
      <c r="G791" s="138"/>
      <c r="H791" s="139"/>
      <c r="I791" s="139"/>
      <c r="J791" s="44" t="str" cm="1">
        <f t="array" aca="1" ref="J791" ca="1">IFERROR(IF(AND(MID(D791,1,2)&lt;&gt;"22",E791&lt;&gt;""),"Die angegebene wirtschaftliche Einheit ist kein Gebäude!",IF(INDEX('Wirtschaftliche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row>
    <row r="792" spans="2:10"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IF(B792&lt;&gt;"",COUNTIF($B$6:$B792,"&lt;&gt;"),"")</f>
        <v/>
      </c>
      <c r="F792" s="137"/>
      <c r="G792" s="138"/>
      <c r="H792" s="139"/>
      <c r="I792" s="139"/>
      <c r="J792" s="44" t="str" cm="1">
        <f t="array" aca="1" ref="J792" ca="1">IFERROR(IF(AND(MID(D792,1,2)&lt;&gt;"22",E792&lt;&gt;""),"Die angegebene wirtschaftliche Einheit ist kein Gebäude!",IF(INDEX('Wirtschaftliche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row>
    <row r="793" spans="2:10"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IF(B793&lt;&gt;"",COUNTIF($B$6:$B793,"&lt;&gt;"),"")</f>
        <v/>
      </c>
      <c r="F793" s="137"/>
      <c r="G793" s="138"/>
      <c r="H793" s="139"/>
      <c r="I793" s="139"/>
      <c r="J793" s="44" t="str" cm="1">
        <f t="array" aca="1" ref="J793" ca="1">IFERROR(IF(AND(MID(D793,1,2)&lt;&gt;"22",E793&lt;&gt;""),"Die angegebene wirtschaftliche Einheit ist kein Gebäude!",IF(INDEX('Wirtschaftliche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row>
    <row r="794" spans="2:10"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IF(B794&lt;&gt;"",COUNTIF($B$6:$B794,"&lt;&gt;"),"")</f>
        <v/>
      </c>
      <c r="F794" s="137"/>
      <c r="G794" s="138"/>
      <c r="H794" s="139"/>
      <c r="I794" s="139"/>
      <c r="J794" s="44" t="str" cm="1">
        <f t="array" aca="1" ref="J794" ca="1">IFERROR(IF(AND(MID(D794,1,2)&lt;&gt;"22",E794&lt;&gt;""),"Die angegebene wirtschaftliche Einheit ist kein Gebäude!",IF(INDEX('Wirtschaftliche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row>
    <row r="795" spans="2:10"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IF(B795&lt;&gt;"",COUNTIF($B$6:$B795,"&lt;&gt;"),"")</f>
        <v/>
      </c>
      <c r="F795" s="137"/>
      <c r="G795" s="138"/>
      <c r="H795" s="139"/>
      <c r="I795" s="139"/>
      <c r="J795" s="44" t="str" cm="1">
        <f t="array" aca="1" ref="J795" ca="1">IFERROR(IF(AND(MID(D795,1,2)&lt;&gt;"22",E795&lt;&gt;""),"Die angegebene wirtschaftliche Einheit ist kein Gebäude!",IF(INDEX('Wirtschaftliche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row>
    <row r="796" spans="2:10"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IF(B796&lt;&gt;"",COUNTIF($B$6:$B796,"&lt;&gt;"),"")</f>
        <v/>
      </c>
      <c r="F796" s="137"/>
      <c r="G796" s="138"/>
      <c r="H796" s="139"/>
      <c r="I796" s="139"/>
      <c r="J796" s="44" t="str" cm="1">
        <f t="array" aca="1" ref="J796" ca="1">IFERROR(IF(AND(MID(D796,1,2)&lt;&gt;"22",E796&lt;&gt;""),"Die angegebene wirtschaftliche Einheit ist kein Gebäude!",IF(INDEX('Wirtschaftliche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row>
    <row r="797" spans="2:10"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IF(B797&lt;&gt;"",COUNTIF($B$6:$B797,"&lt;&gt;"),"")</f>
        <v/>
      </c>
      <c r="F797" s="137"/>
      <c r="G797" s="138"/>
      <c r="H797" s="139"/>
      <c r="I797" s="139"/>
      <c r="J797" s="44" t="str" cm="1">
        <f t="array" aca="1" ref="J797" ca="1">IFERROR(IF(AND(MID(D797,1,2)&lt;&gt;"22",E797&lt;&gt;""),"Die angegebene wirtschaftliche Einheit ist kein Gebäude!",IF(INDEX('Wirtschaftliche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row>
    <row r="798" spans="2:10"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IF(B798&lt;&gt;"",COUNTIF($B$6:$B798,"&lt;&gt;"),"")</f>
        <v/>
      </c>
      <c r="F798" s="137"/>
      <c r="G798" s="138"/>
      <c r="H798" s="139"/>
      <c r="I798" s="139"/>
      <c r="J798" s="44" t="str" cm="1">
        <f t="array" aca="1" ref="J798" ca="1">IFERROR(IF(AND(MID(D798,1,2)&lt;&gt;"22",E798&lt;&gt;""),"Die angegebene wirtschaftliche Einheit ist kein Gebäude!",IF(INDEX('Wirtschaftliche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row>
    <row r="799" spans="2:10"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IF(B799&lt;&gt;"",COUNTIF($B$6:$B799,"&lt;&gt;"),"")</f>
        <v/>
      </c>
      <c r="F799" s="137"/>
      <c r="G799" s="138"/>
      <c r="H799" s="139"/>
      <c r="I799" s="139"/>
      <c r="J799" s="44" t="str" cm="1">
        <f t="array" aca="1" ref="J799" ca="1">IFERROR(IF(AND(MID(D799,1,2)&lt;&gt;"22",E799&lt;&gt;""),"Die angegebene wirtschaftliche Einheit ist kein Gebäude!",IF(INDEX('Wirtschaftliche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row>
    <row r="800" spans="2:10"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IF(B800&lt;&gt;"",COUNTIF($B$6:$B800,"&lt;&gt;"),"")</f>
        <v/>
      </c>
      <c r="F800" s="137"/>
      <c r="G800" s="138"/>
      <c r="H800" s="139"/>
      <c r="I800" s="139"/>
      <c r="J800" s="44" t="str" cm="1">
        <f t="array" aca="1" ref="J800" ca="1">IFERROR(IF(AND(MID(D800,1,2)&lt;&gt;"22",E800&lt;&gt;""),"Die angegebene wirtschaftliche Einheit ist kein Gebäude!",IF(INDEX('Wirtschaftliche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row>
    <row r="801" spans="2:10"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IF(B801&lt;&gt;"",COUNTIF($B$6:$B801,"&lt;&gt;"),"")</f>
        <v/>
      </c>
      <c r="F801" s="137"/>
      <c r="G801" s="138"/>
      <c r="H801" s="139"/>
      <c r="I801" s="139"/>
      <c r="J801" s="44" t="str" cm="1">
        <f t="array" aca="1" ref="J801" ca="1">IFERROR(IF(AND(MID(D801,1,2)&lt;&gt;"22",E801&lt;&gt;""),"Die angegebene wirtschaftliche Einheit ist kein Gebäude!",IF(INDEX('Wirtschaftliche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row>
    <row r="802" spans="2:10"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IF(B802&lt;&gt;"",COUNTIF($B$6:$B802,"&lt;&gt;"),"")</f>
        <v/>
      </c>
      <c r="F802" s="137"/>
      <c r="G802" s="138"/>
      <c r="H802" s="139"/>
      <c r="I802" s="139"/>
      <c r="J802" s="44" t="str" cm="1">
        <f t="array" aca="1" ref="J802" ca="1">IFERROR(IF(AND(MID(D802,1,2)&lt;&gt;"22",E802&lt;&gt;""),"Die angegebene wirtschaftliche Einheit ist kein Gebäude!",IF(INDEX('Wirtschaftliche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row>
    <row r="803" spans="2:10"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IF(B803&lt;&gt;"",COUNTIF($B$6:$B803,"&lt;&gt;"),"")</f>
        <v/>
      </c>
      <c r="F803" s="137"/>
      <c r="G803" s="138"/>
      <c r="H803" s="139"/>
      <c r="I803" s="139"/>
      <c r="J803" s="44" t="str" cm="1">
        <f t="array" aca="1" ref="J803" ca="1">IFERROR(IF(AND(MID(D803,1,2)&lt;&gt;"22",E803&lt;&gt;""),"Die angegebene wirtschaftliche Einheit ist kein Gebäude!",IF(INDEX('Wirtschaftliche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row>
    <row r="804" spans="2:10"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IF(B804&lt;&gt;"",COUNTIF($B$6:$B804,"&lt;&gt;"),"")</f>
        <v/>
      </c>
      <c r="F804" s="137"/>
      <c r="G804" s="138"/>
      <c r="H804" s="139"/>
      <c r="I804" s="139"/>
      <c r="J804" s="44" t="str" cm="1">
        <f t="array" aca="1" ref="J804" ca="1">IFERROR(IF(AND(MID(D804,1,2)&lt;&gt;"22",E804&lt;&gt;""),"Die angegebene wirtschaftliche Einheit ist kein Gebäude!",IF(INDEX('Wirtschaftliche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row>
    <row r="805" spans="2:10"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IF(B805&lt;&gt;"",COUNTIF($B$6:$B805,"&lt;&gt;"),"")</f>
        <v/>
      </c>
      <c r="F805" s="137"/>
      <c r="G805" s="138"/>
      <c r="H805" s="139"/>
      <c r="I805" s="139"/>
      <c r="J805" s="44" t="str" cm="1">
        <f t="array" aca="1" ref="J805" ca="1">IFERROR(IF(AND(MID(D805,1,2)&lt;&gt;"22",E805&lt;&gt;""),"Die angegebene wirtschaftliche Einheit ist kein Gebäude!",IF(INDEX('Wirtschaftliche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row>
    <row r="806" spans="2:10"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IF(B806&lt;&gt;"",COUNTIF($B$6:$B806,"&lt;&gt;"),"")</f>
        <v/>
      </c>
      <c r="F806" s="137"/>
      <c r="G806" s="138"/>
      <c r="H806" s="139"/>
      <c r="I806" s="139"/>
      <c r="J806" s="44" t="str" cm="1">
        <f t="array" aca="1" ref="J806" ca="1">IFERROR(IF(AND(MID(D806,1,2)&lt;&gt;"22",E806&lt;&gt;""),"Die angegebene wirtschaftliche Einheit ist kein Gebäude!",IF(INDEX('Wirtschaftliche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row>
    <row r="807" spans="2:10"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IF(B807&lt;&gt;"",COUNTIF($B$6:$B807,"&lt;&gt;"),"")</f>
        <v/>
      </c>
      <c r="F807" s="137"/>
      <c r="G807" s="138"/>
      <c r="H807" s="139"/>
      <c r="I807" s="139"/>
      <c r="J807" s="44" t="str" cm="1">
        <f t="array" aca="1" ref="J807" ca="1">IFERROR(IF(AND(MID(D807,1,2)&lt;&gt;"22",E807&lt;&gt;""),"Die angegebene wirtschaftliche Einheit ist kein Gebäude!",IF(INDEX('Wirtschaftliche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row>
    <row r="808" spans="2:10"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IF(B808&lt;&gt;"",COUNTIF($B$6:$B808,"&lt;&gt;"),"")</f>
        <v/>
      </c>
      <c r="F808" s="137"/>
      <c r="G808" s="138"/>
      <c r="H808" s="139"/>
      <c r="I808" s="139"/>
      <c r="J808" s="44" t="str" cm="1">
        <f t="array" aca="1" ref="J808" ca="1">IFERROR(IF(AND(MID(D808,1,2)&lt;&gt;"22",E808&lt;&gt;""),"Die angegebene wirtschaftliche Einheit ist kein Gebäude!",IF(INDEX('Wirtschaftliche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row>
    <row r="809" spans="2:10"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IF(B809&lt;&gt;"",COUNTIF($B$6:$B809,"&lt;&gt;"),"")</f>
        <v/>
      </c>
      <c r="F809" s="137"/>
      <c r="G809" s="138"/>
      <c r="H809" s="139"/>
      <c r="I809" s="139"/>
      <c r="J809" s="44" t="str" cm="1">
        <f t="array" aca="1" ref="J809" ca="1">IFERROR(IF(AND(MID(D809,1,2)&lt;&gt;"22",E809&lt;&gt;""),"Die angegebene wirtschaftliche Einheit ist kein Gebäude!",IF(INDEX('Wirtschaftliche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row>
    <row r="810" spans="2:10"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IF(B810&lt;&gt;"",COUNTIF($B$6:$B810,"&lt;&gt;"),"")</f>
        <v/>
      </c>
      <c r="F810" s="137"/>
      <c r="G810" s="138"/>
      <c r="H810" s="139"/>
      <c r="I810" s="139"/>
      <c r="J810" s="44" t="str" cm="1">
        <f t="array" aca="1" ref="J810" ca="1">IFERROR(IF(AND(MID(D810,1,2)&lt;&gt;"22",E810&lt;&gt;""),"Die angegebene wirtschaftliche Einheit ist kein Gebäude!",IF(INDEX('Wirtschaftliche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row>
    <row r="811" spans="2:10"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IF(B811&lt;&gt;"",COUNTIF($B$6:$B811,"&lt;&gt;"),"")</f>
        <v/>
      </c>
      <c r="F811" s="137"/>
      <c r="G811" s="138"/>
      <c r="H811" s="139"/>
      <c r="I811" s="139"/>
      <c r="J811" s="44" t="str" cm="1">
        <f t="array" aca="1" ref="J811" ca="1">IFERROR(IF(AND(MID(D811,1,2)&lt;&gt;"22",E811&lt;&gt;""),"Die angegebene wirtschaftliche Einheit ist kein Gebäude!",IF(INDEX('Wirtschaftliche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row>
    <row r="812" spans="2:10"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IF(B812&lt;&gt;"",COUNTIF($B$6:$B812,"&lt;&gt;"),"")</f>
        <v/>
      </c>
      <c r="F812" s="137"/>
      <c r="G812" s="138"/>
      <c r="H812" s="139"/>
      <c r="I812" s="139"/>
      <c r="J812" s="44" t="str" cm="1">
        <f t="array" aca="1" ref="J812" ca="1">IFERROR(IF(AND(MID(D812,1,2)&lt;&gt;"22",E812&lt;&gt;""),"Die angegebene wirtschaftliche Einheit ist kein Gebäude!",IF(INDEX('Wirtschaftliche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row>
    <row r="813" spans="2:10"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IF(B813&lt;&gt;"",COUNTIF($B$6:$B813,"&lt;&gt;"),"")</f>
        <v/>
      </c>
      <c r="F813" s="137"/>
      <c r="G813" s="138"/>
      <c r="H813" s="139"/>
      <c r="I813" s="139"/>
      <c r="J813" s="44" t="str" cm="1">
        <f t="array" aca="1" ref="J813" ca="1">IFERROR(IF(AND(MID(D813,1,2)&lt;&gt;"22",E813&lt;&gt;""),"Die angegebene wirtschaftliche Einheit ist kein Gebäude!",IF(INDEX('Wirtschaftliche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row>
    <row r="814" spans="2:10"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IF(B814&lt;&gt;"",COUNTIF($B$6:$B814,"&lt;&gt;"),"")</f>
        <v/>
      </c>
      <c r="F814" s="137"/>
      <c r="G814" s="138"/>
      <c r="H814" s="139"/>
      <c r="I814" s="139"/>
      <c r="J814" s="44" t="str" cm="1">
        <f t="array" aca="1" ref="J814" ca="1">IFERROR(IF(AND(MID(D814,1,2)&lt;&gt;"22",E814&lt;&gt;""),"Die angegebene wirtschaftliche Einheit ist kein Gebäude!",IF(INDEX('Wirtschaftliche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row>
    <row r="815" spans="2:10"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IF(B815&lt;&gt;"",COUNTIF($B$6:$B815,"&lt;&gt;"),"")</f>
        <v/>
      </c>
      <c r="F815" s="137"/>
      <c r="G815" s="138"/>
      <c r="H815" s="139"/>
      <c r="I815" s="139"/>
      <c r="J815" s="44" t="str" cm="1">
        <f t="array" aca="1" ref="J815" ca="1">IFERROR(IF(AND(MID(D815,1,2)&lt;&gt;"22",E815&lt;&gt;""),"Die angegebene wirtschaftliche Einheit ist kein Gebäude!",IF(INDEX('Wirtschaftliche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row>
    <row r="816" spans="2:10"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IF(B816&lt;&gt;"",COUNTIF($B$6:$B816,"&lt;&gt;"),"")</f>
        <v/>
      </c>
      <c r="F816" s="137"/>
      <c r="G816" s="138"/>
      <c r="H816" s="139"/>
      <c r="I816" s="139"/>
      <c r="J816" s="44" t="str" cm="1">
        <f t="array" aca="1" ref="J816" ca="1">IFERROR(IF(AND(MID(D816,1,2)&lt;&gt;"22",E816&lt;&gt;""),"Die angegebene wirtschaftliche Einheit ist kein Gebäude!",IF(INDEX('Wirtschaftliche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row>
    <row r="817" spans="2:10"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IF(B817&lt;&gt;"",COUNTIF($B$6:$B817,"&lt;&gt;"),"")</f>
        <v/>
      </c>
      <c r="F817" s="137"/>
      <c r="G817" s="138"/>
      <c r="H817" s="139"/>
      <c r="I817" s="139"/>
      <c r="J817" s="44" t="str" cm="1">
        <f t="array" aca="1" ref="J817" ca="1">IFERROR(IF(AND(MID(D817,1,2)&lt;&gt;"22",E817&lt;&gt;""),"Die angegebene wirtschaftliche Einheit ist kein Gebäude!",IF(INDEX('Wirtschaftliche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row>
    <row r="818" spans="2:10"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IF(B818&lt;&gt;"",COUNTIF($B$6:$B818,"&lt;&gt;"),"")</f>
        <v/>
      </c>
      <c r="F818" s="137"/>
      <c r="G818" s="138"/>
      <c r="H818" s="139"/>
      <c r="I818" s="139"/>
      <c r="J818" s="44" t="str" cm="1">
        <f t="array" aca="1" ref="J818" ca="1">IFERROR(IF(AND(MID(D818,1,2)&lt;&gt;"22",E818&lt;&gt;""),"Die angegebene wirtschaftliche Einheit ist kein Gebäude!",IF(INDEX('Wirtschaftliche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row>
    <row r="819" spans="2:10"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IF(B819&lt;&gt;"",COUNTIF($B$6:$B819,"&lt;&gt;"),"")</f>
        <v/>
      </c>
      <c r="F819" s="137"/>
      <c r="G819" s="138"/>
      <c r="H819" s="139"/>
      <c r="I819" s="139"/>
      <c r="J819" s="44" t="str" cm="1">
        <f t="array" aca="1" ref="J819" ca="1">IFERROR(IF(AND(MID(D819,1,2)&lt;&gt;"22",E819&lt;&gt;""),"Die angegebene wirtschaftliche Einheit ist kein Gebäude!",IF(INDEX('Wirtschaftliche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row>
    <row r="820" spans="2:10"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IF(B820&lt;&gt;"",COUNTIF($B$6:$B820,"&lt;&gt;"),"")</f>
        <v/>
      </c>
      <c r="F820" s="137"/>
      <c r="G820" s="138"/>
      <c r="H820" s="139"/>
      <c r="I820" s="139"/>
      <c r="J820" s="44" t="str" cm="1">
        <f t="array" aca="1" ref="J820" ca="1">IFERROR(IF(AND(MID(D820,1,2)&lt;&gt;"22",E820&lt;&gt;""),"Die angegebene wirtschaftliche Einheit ist kein Gebäude!",IF(INDEX('Wirtschaftliche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row>
    <row r="821" spans="2:10"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IF(B821&lt;&gt;"",COUNTIF($B$6:$B821,"&lt;&gt;"),"")</f>
        <v/>
      </c>
      <c r="F821" s="137"/>
      <c r="G821" s="138"/>
      <c r="H821" s="139"/>
      <c r="I821" s="139"/>
      <c r="J821" s="44" t="str" cm="1">
        <f t="array" aca="1" ref="J821" ca="1">IFERROR(IF(AND(MID(D821,1,2)&lt;&gt;"22",E821&lt;&gt;""),"Die angegebene wirtschaftliche Einheit ist kein Gebäude!",IF(INDEX('Wirtschaftliche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row>
    <row r="822" spans="2:10"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IF(B822&lt;&gt;"",COUNTIF($B$6:$B822,"&lt;&gt;"),"")</f>
        <v/>
      </c>
      <c r="F822" s="137"/>
      <c r="G822" s="138"/>
      <c r="H822" s="139"/>
      <c r="I822" s="139"/>
      <c r="J822" s="44" t="str" cm="1">
        <f t="array" aca="1" ref="J822" ca="1">IFERROR(IF(AND(MID(D822,1,2)&lt;&gt;"22",E822&lt;&gt;""),"Die angegebene wirtschaftliche Einheit ist kein Gebäude!",IF(INDEX('Wirtschaftliche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row>
    <row r="823" spans="2:10"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IF(B823&lt;&gt;"",COUNTIF($B$6:$B823,"&lt;&gt;"),"")</f>
        <v/>
      </c>
      <c r="F823" s="137"/>
      <c r="G823" s="138"/>
      <c r="H823" s="139"/>
      <c r="I823" s="139"/>
      <c r="J823" s="44" t="str" cm="1">
        <f t="array" aca="1" ref="J823" ca="1">IFERROR(IF(AND(MID(D823,1,2)&lt;&gt;"22",E823&lt;&gt;""),"Die angegebene wirtschaftliche Einheit ist kein Gebäude!",IF(INDEX('Wirtschaftliche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row>
    <row r="824" spans="2:10"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IF(B824&lt;&gt;"",COUNTIF($B$6:$B824,"&lt;&gt;"),"")</f>
        <v/>
      </c>
      <c r="F824" s="137"/>
      <c r="G824" s="138"/>
      <c r="H824" s="139"/>
      <c r="I824" s="139"/>
      <c r="J824" s="44" t="str" cm="1">
        <f t="array" aca="1" ref="J824" ca="1">IFERROR(IF(AND(MID(D824,1,2)&lt;&gt;"22",E824&lt;&gt;""),"Die angegebene wirtschaftliche Einheit ist kein Gebäude!",IF(INDEX('Wirtschaftliche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row>
    <row r="825" spans="2:10"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IF(B825&lt;&gt;"",COUNTIF($B$6:$B825,"&lt;&gt;"),"")</f>
        <v/>
      </c>
      <c r="F825" s="137"/>
      <c r="G825" s="138"/>
      <c r="H825" s="139"/>
      <c r="I825" s="139"/>
      <c r="J825" s="44" t="str" cm="1">
        <f t="array" aca="1" ref="J825" ca="1">IFERROR(IF(AND(MID(D825,1,2)&lt;&gt;"22",E825&lt;&gt;""),"Die angegebene wirtschaftliche Einheit ist kein Gebäude!",IF(INDEX('Wirtschaftliche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row>
    <row r="826" spans="2:10"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IF(B826&lt;&gt;"",COUNTIF($B$6:$B826,"&lt;&gt;"),"")</f>
        <v/>
      </c>
      <c r="F826" s="137"/>
      <c r="G826" s="138"/>
      <c r="H826" s="139"/>
      <c r="I826" s="139"/>
      <c r="J826" s="44" t="str" cm="1">
        <f t="array" aca="1" ref="J826" ca="1">IFERROR(IF(AND(MID(D826,1,2)&lt;&gt;"22",E826&lt;&gt;""),"Die angegebene wirtschaftliche Einheit ist kein Gebäude!",IF(INDEX('Wirtschaftliche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row>
    <row r="827" spans="2:10"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IF(B827&lt;&gt;"",COUNTIF($B$6:$B827,"&lt;&gt;"),"")</f>
        <v/>
      </c>
      <c r="F827" s="137"/>
      <c r="G827" s="138"/>
      <c r="H827" s="139"/>
      <c r="I827" s="139"/>
      <c r="J827" s="44" t="str" cm="1">
        <f t="array" aca="1" ref="J827" ca="1">IFERROR(IF(AND(MID(D827,1,2)&lt;&gt;"22",E827&lt;&gt;""),"Die angegebene wirtschaftliche Einheit ist kein Gebäude!",IF(INDEX('Wirtschaftliche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row>
    <row r="828" spans="2:10"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IF(B828&lt;&gt;"",COUNTIF($B$6:$B828,"&lt;&gt;"),"")</f>
        <v/>
      </c>
      <c r="F828" s="137"/>
      <c r="G828" s="138"/>
      <c r="H828" s="139"/>
      <c r="I828" s="139"/>
      <c r="J828" s="44" t="str" cm="1">
        <f t="array" aca="1" ref="J828" ca="1">IFERROR(IF(AND(MID(D828,1,2)&lt;&gt;"22",E828&lt;&gt;""),"Die angegebene wirtschaftliche Einheit ist kein Gebäude!",IF(INDEX('Wirtschaftliche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row>
    <row r="829" spans="2:10"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IF(B829&lt;&gt;"",COUNTIF($B$6:$B829,"&lt;&gt;"),"")</f>
        <v/>
      </c>
      <c r="F829" s="137"/>
      <c r="G829" s="138"/>
      <c r="H829" s="139"/>
      <c r="I829" s="139"/>
      <c r="J829" s="44" t="str" cm="1">
        <f t="array" aca="1" ref="J829" ca="1">IFERROR(IF(AND(MID(D829,1,2)&lt;&gt;"22",E829&lt;&gt;""),"Die angegebene wirtschaftliche Einheit ist kein Gebäude!",IF(INDEX('Wirtschaftliche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row>
    <row r="830" spans="2:10"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IF(B830&lt;&gt;"",COUNTIF($B$6:$B830,"&lt;&gt;"),"")</f>
        <v/>
      </c>
      <c r="F830" s="137"/>
      <c r="G830" s="138"/>
      <c r="H830" s="139"/>
      <c r="I830" s="139"/>
      <c r="J830" s="44" t="str" cm="1">
        <f t="array" aca="1" ref="J830" ca="1">IFERROR(IF(AND(MID(D830,1,2)&lt;&gt;"22",E830&lt;&gt;""),"Die angegebene wirtschaftliche Einheit ist kein Gebäude!",IF(INDEX('Wirtschaftliche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row>
    <row r="831" spans="2:10"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IF(B831&lt;&gt;"",COUNTIF($B$6:$B831,"&lt;&gt;"),"")</f>
        <v/>
      </c>
      <c r="F831" s="137"/>
      <c r="G831" s="138"/>
      <c r="H831" s="139"/>
      <c r="I831" s="139"/>
      <c r="J831" s="44" t="str" cm="1">
        <f t="array" aca="1" ref="J831" ca="1">IFERROR(IF(AND(MID(D831,1,2)&lt;&gt;"22",E831&lt;&gt;""),"Die angegebene wirtschaftliche Einheit ist kein Gebäude!",IF(INDEX('Wirtschaftliche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row>
    <row r="832" spans="2:10"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IF(B832&lt;&gt;"",COUNTIF($B$6:$B832,"&lt;&gt;"),"")</f>
        <v/>
      </c>
      <c r="F832" s="137"/>
      <c r="G832" s="138"/>
      <c r="H832" s="139"/>
      <c r="I832" s="139"/>
      <c r="J832" s="44" t="str" cm="1">
        <f t="array" aca="1" ref="J832" ca="1">IFERROR(IF(AND(MID(D832,1,2)&lt;&gt;"22",E832&lt;&gt;""),"Die angegebene wirtschaftliche Einheit ist kein Gebäude!",IF(INDEX('Wirtschaftliche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row>
    <row r="833" spans="2:10"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IF(B833&lt;&gt;"",COUNTIF($B$6:$B833,"&lt;&gt;"),"")</f>
        <v/>
      </c>
      <c r="F833" s="137"/>
      <c r="G833" s="138"/>
      <c r="H833" s="139"/>
      <c r="I833" s="139"/>
      <c r="J833" s="44" t="str" cm="1">
        <f t="array" aca="1" ref="J833" ca="1">IFERROR(IF(AND(MID(D833,1,2)&lt;&gt;"22",E833&lt;&gt;""),"Die angegebene wirtschaftliche Einheit ist kein Gebäude!",IF(INDEX('Wirtschaftliche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row>
    <row r="834" spans="2:10"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IF(B834&lt;&gt;"",COUNTIF($B$6:$B834,"&lt;&gt;"),"")</f>
        <v/>
      </c>
      <c r="F834" s="137"/>
      <c r="G834" s="138"/>
      <c r="H834" s="139"/>
      <c r="I834" s="139"/>
      <c r="J834" s="44" t="str" cm="1">
        <f t="array" aca="1" ref="J834" ca="1">IFERROR(IF(AND(MID(D834,1,2)&lt;&gt;"22",E834&lt;&gt;""),"Die angegebene wirtschaftliche Einheit ist kein Gebäude!",IF(INDEX('Wirtschaftliche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row>
    <row r="835" spans="2:10"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IF(B835&lt;&gt;"",COUNTIF($B$6:$B835,"&lt;&gt;"),"")</f>
        <v/>
      </c>
      <c r="F835" s="137"/>
      <c r="G835" s="138"/>
      <c r="H835" s="139"/>
      <c r="I835" s="139"/>
      <c r="J835" s="44" t="str" cm="1">
        <f t="array" aca="1" ref="J835" ca="1">IFERROR(IF(AND(MID(D835,1,2)&lt;&gt;"22",E835&lt;&gt;""),"Die angegebene wirtschaftliche Einheit ist kein Gebäude!",IF(INDEX('Wirtschaftliche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row>
    <row r="836" spans="2:10"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IF(B836&lt;&gt;"",COUNTIF($B$6:$B836,"&lt;&gt;"),"")</f>
        <v/>
      </c>
      <c r="F836" s="137"/>
      <c r="G836" s="138"/>
      <c r="H836" s="139"/>
      <c r="I836" s="139"/>
      <c r="J836" s="44" t="str" cm="1">
        <f t="array" aca="1" ref="J836" ca="1">IFERROR(IF(AND(MID(D836,1,2)&lt;&gt;"22",E836&lt;&gt;""),"Die angegebene wirtschaftliche Einheit ist kein Gebäude!",IF(INDEX('Wirtschaftliche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row>
    <row r="837" spans="2:10"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IF(B837&lt;&gt;"",COUNTIF($B$6:$B837,"&lt;&gt;"),"")</f>
        <v/>
      </c>
      <c r="F837" s="137"/>
      <c r="G837" s="138"/>
      <c r="H837" s="139"/>
      <c r="I837" s="139"/>
      <c r="J837" s="44" t="str" cm="1">
        <f t="array" aca="1" ref="J837" ca="1">IFERROR(IF(AND(MID(D837,1,2)&lt;&gt;"22",E837&lt;&gt;""),"Die angegebene wirtschaftliche Einheit ist kein Gebäude!",IF(INDEX('Wirtschaftliche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row>
    <row r="838" spans="2:10"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IF(B838&lt;&gt;"",COUNTIF($B$6:$B838,"&lt;&gt;"),"")</f>
        <v/>
      </c>
      <c r="F838" s="137"/>
      <c r="G838" s="138"/>
      <c r="H838" s="139"/>
      <c r="I838" s="139"/>
      <c r="J838" s="44" t="str" cm="1">
        <f t="array" aca="1" ref="J838" ca="1">IFERROR(IF(AND(MID(D838,1,2)&lt;&gt;"22",E838&lt;&gt;""),"Die angegebene wirtschaftliche Einheit ist kein Gebäude!",IF(INDEX('Wirtschaftliche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row>
    <row r="839" spans="2:10"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IF(B839&lt;&gt;"",COUNTIF($B$6:$B839,"&lt;&gt;"),"")</f>
        <v/>
      </c>
      <c r="F839" s="137"/>
      <c r="G839" s="138"/>
      <c r="H839" s="139"/>
      <c r="I839" s="139"/>
      <c r="J839" s="44" t="str" cm="1">
        <f t="array" aca="1" ref="J839" ca="1">IFERROR(IF(AND(MID(D839,1,2)&lt;&gt;"22",E839&lt;&gt;""),"Die angegebene wirtschaftliche Einheit ist kein Gebäude!",IF(INDEX('Wirtschaftliche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row>
    <row r="840" spans="2:10"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IF(B840&lt;&gt;"",COUNTIF($B$6:$B840,"&lt;&gt;"),"")</f>
        <v/>
      </c>
      <c r="F840" s="137"/>
      <c r="G840" s="138"/>
      <c r="H840" s="139"/>
      <c r="I840" s="139"/>
      <c r="J840" s="44" t="str" cm="1">
        <f t="array" aca="1" ref="J840" ca="1">IFERROR(IF(AND(MID(D840,1,2)&lt;&gt;"22",E840&lt;&gt;""),"Die angegebene wirtschaftliche Einheit ist kein Gebäude!",IF(INDEX('Wirtschaftliche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row>
    <row r="841" spans="2:10"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IF(B841&lt;&gt;"",COUNTIF($B$6:$B841,"&lt;&gt;"),"")</f>
        <v/>
      </c>
      <c r="F841" s="137"/>
      <c r="G841" s="138"/>
      <c r="H841" s="139"/>
      <c r="I841" s="139"/>
      <c r="J841" s="44" t="str" cm="1">
        <f t="array" aca="1" ref="J841" ca="1">IFERROR(IF(AND(MID(D841,1,2)&lt;&gt;"22",E841&lt;&gt;""),"Die angegebene wirtschaftliche Einheit ist kein Gebäude!",IF(INDEX('Wirtschaftliche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row>
    <row r="842" spans="2:10"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IF(B842&lt;&gt;"",COUNTIF($B$6:$B842,"&lt;&gt;"),"")</f>
        <v/>
      </c>
      <c r="F842" s="137"/>
      <c r="G842" s="138"/>
      <c r="H842" s="139"/>
      <c r="I842" s="139"/>
      <c r="J842" s="44" t="str" cm="1">
        <f t="array" aca="1" ref="J842" ca="1">IFERROR(IF(AND(MID(D842,1,2)&lt;&gt;"22",E842&lt;&gt;""),"Die angegebene wirtschaftliche Einheit ist kein Gebäude!",IF(INDEX('Wirtschaftliche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row>
    <row r="843" spans="2:10"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IF(B843&lt;&gt;"",COUNTIF($B$6:$B843,"&lt;&gt;"),"")</f>
        <v/>
      </c>
      <c r="F843" s="137"/>
      <c r="G843" s="138"/>
      <c r="H843" s="139"/>
      <c r="I843" s="139"/>
      <c r="J843" s="44" t="str" cm="1">
        <f t="array" aca="1" ref="J843" ca="1">IFERROR(IF(AND(MID(D843,1,2)&lt;&gt;"22",E843&lt;&gt;""),"Die angegebene wirtschaftliche Einheit ist kein Gebäude!",IF(INDEX('Wirtschaftliche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row>
    <row r="844" spans="2:10"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IF(B844&lt;&gt;"",COUNTIF($B$6:$B844,"&lt;&gt;"),"")</f>
        <v/>
      </c>
      <c r="F844" s="137"/>
      <c r="G844" s="138"/>
      <c r="H844" s="139"/>
      <c r="I844" s="139"/>
      <c r="J844" s="44" t="str" cm="1">
        <f t="array" aca="1" ref="J844" ca="1">IFERROR(IF(AND(MID(D844,1,2)&lt;&gt;"22",E844&lt;&gt;""),"Die angegebene wirtschaftliche Einheit ist kein Gebäude!",IF(INDEX('Wirtschaftliche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row>
    <row r="845" spans="2:10"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IF(B845&lt;&gt;"",COUNTIF($B$6:$B845,"&lt;&gt;"),"")</f>
        <v/>
      </c>
      <c r="F845" s="137"/>
      <c r="G845" s="138"/>
      <c r="H845" s="139"/>
      <c r="I845" s="139"/>
      <c r="J845" s="44" t="str" cm="1">
        <f t="array" aca="1" ref="J845" ca="1">IFERROR(IF(AND(MID(D845,1,2)&lt;&gt;"22",E845&lt;&gt;""),"Die angegebene wirtschaftliche Einheit ist kein Gebäude!",IF(INDEX('Wirtschaftliche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row>
    <row r="846" spans="2:10"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IF(B846&lt;&gt;"",COUNTIF($B$6:$B846,"&lt;&gt;"),"")</f>
        <v/>
      </c>
      <c r="F846" s="137"/>
      <c r="G846" s="138"/>
      <c r="H846" s="139"/>
      <c r="I846" s="139"/>
      <c r="J846" s="44" t="str" cm="1">
        <f t="array" aca="1" ref="J846" ca="1">IFERROR(IF(AND(MID(D846,1,2)&lt;&gt;"22",E846&lt;&gt;""),"Die angegebene wirtschaftliche Einheit ist kein Gebäude!",IF(INDEX('Wirtschaftliche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row>
    <row r="847" spans="2:10"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IF(B847&lt;&gt;"",COUNTIF($B$6:$B847,"&lt;&gt;"),"")</f>
        <v/>
      </c>
      <c r="F847" s="137"/>
      <c r="G847" s="138"/>
      <c r="H847" s="139"/>
      <c r="I847" s="139"/>
      <c r="J847" s="44" t="str" cm="1">
        <f t="array" aca="1" ref="J847" ca="1">IFERROR(IF(AND(MID(D847,1,2)&lt;&gt;"22",E847&lt;&gt;""),"Die angegebene wirtschaftliche Einheit ist kein Gebäude!",IF(INDEX('Wirtschaftliche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row>
    <row r="848" spans="2:10"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IF(B848&lt;&gt;"",COUNTIF($B$6:$B848,"&lt;&gt;"),"")</f>
        <v/>
      </c>
      <c r="F848" s="137"/>
      <c r="G848" s="138"/>
      <c r="H848" s="139"/>
      <c r="I848" s="139"/>
      <c r="J848" s="44" t="str" cm="1">
        <f t="array" aca="1" ref="J848" ca="1">IFERROR(IF(AND(MID(D848,1,2)&lt;&gt;"22",E848&lt;&gt;""),"Die angegebene wirtschaftliche Einheit ist kein Gebäude!",IF(INDEX('Wirtschaftliche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row>
    <row r="849" spans="2:10"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IF(B849&lt;&gt;"",COUNTIF($B$6:$B849,"&lt;&gt;"),"")</f>
        <v/>
      </c>
      <c r="F849" s="137"/>
      <c r="G849" s="138"/>
      <c r="H849" s="139"/>
      <c r="I849" s="139"/>
      <c r="J849" s="44" t="str" cm="1">
        <f t="array" aca="1" ref="J849" ca="1">IFERROR(IF(AND(MID(D849,1,2)&lt;&gt;"22",E849&lt;&gt;""),"Die angegebene wirtschaftliche Einheit ist kein Gebäude!",IF(INDEX('Wirtschaftliche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row>
    <row r="850" spans="2:10"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IF(B850&lt;&gt;"",COUNTIF($B$6:$B850,"&lt;&gt;"),"")</f>
        <v/>
      </c>
      <c r="F850" s="137"/>
      <c r="G850" s="138"/>
      <c r="H850" s="139"/>
      <c r="I850" s="139"/>
      <c r="J850" s="44" t="str" cm="1">
        <f t="array" aca="1" ref="J850" ca="1">IFERROR(IF(AND(MID(D850,1,2)&lt;&gt;"22",E850&lt;&gt;""),"Die angegebene wirtschaftliche Einheit ist kein Gebäude!",IF(INDEX('Wirtschaftliche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row>
    <row r="851" spans="2:10"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IF(B851&lt;&gt;"",COUNTIF($B$6:$B851,"&lt;&gt;"),"")</f>
        <v/>
      </c>
      <c r="F851" s="137"/>
      <c r="G851" s="138"/>
      <c r="H851" s="139"/>
      <c r="I851" s="139"/>
      <c r="J851" s="44" t="str" cm="1">
        <f t="array" aca="1" ref="J851" ca="1">IFERROR(IF(AND(MID(D851,1,2)&lt;&gt;"22",E851&lt;&gt;""),"Die angegebene wirtschaftliche Einheit ist kein Gebäude!",IF(INDEX('Wirtschaftliche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row>
    <row r="852" spans="2:10"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IF(B852&lt;&gt;"",COUNTIF($B$6:$B852,"&lt;&gt;"),"")</f>
        <v/>
      </c>
      <c r="F852" s="137"/>
      <c r="G852" s="138"/>
      <c r="H852" s="139"/>
      <c r="I852" s="139"/>
      <c r="J852" s="44" t="str" cm="1">
        <f t="array" aca="1" ref="J852" ca="1">IFERROR(IF(AND(MID(D852,1,2)&lt;&gt;"22",E852&lt;&gt;""),"Die angegebene wirtschaftliche Einheit ist kein Gebäude!",IF(INDEX('Wirtschaftliche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row>
    <row r="853" spans="2:10"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IF(B853&lt;&gt;"",COUNTIF($B$6:$B853,"&lt;&gt;"),"")</f>
        <v/>
      </c>
      <c r="F853" s="137"/>
      <c r="G853" s="138"/>
      <c r="H853" s="139"/>
      <c r="I853" s="139"/>
      <c r="J853" s="44" t="str" cm="1">
        <f t="array" aca="1" ref="J853" ca="1">IFERROR(IF(AND(MID(D853,1,2)&lt;&gt;"22",E853&lt;&gt;""),"Die angegebene wirtschaftliche Einheit ist kein Gebäude!",IF(INDEX('Wirtschaftliche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row>
    <row r="854" spans="2:10"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IF(B854&lt;&gt;"",COUNTIF($B$6:$B854,"&lt;&gt;"),"")</f>
        <v/>
      </c>
      <c r="F854" s="137"/>
      <c r="G854" s="138"/>
      <c r="H854" s="139"/>
      <c r="I854" s="139"/>
      <c r="J854" s="44" t="str" cm="1">
        <f t="array" aca="1" ref="J854" ca="1">IFERROR(IF(AND(MID(D854,1,2)&lt;&gt;"22",E854&lt;&gt;""),"Die angegebene wirtschaftliche Einheit ist kein Gebäude!",IF(INDEX('Wirtschaftliche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row>
    <row r="855" spans="2:10"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IF(B855&lt;&gt;"",COUNTIF($B$6:$B855,"&lt;&gt;"),"")</f>
        <v/>
      </c>
      <c r="F855" s="137"/>
      <c r="G855" s="138"/>
      <c r="H855" s="139"/>
      <c r="I855" s="139"/>
      <c r="J855" s="44" t="str" cm="1">
        <f t="array" aca="1" ref="J855" ca="1">IFERROR(IF(AND(MID(D855,1,2)&lt;&gt;"22",E855&lt;&gt;""),"Die angegebene wirtschaftliche Einheit ist kein Gebäude!",IF(INDEX('Wirtschaftliche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row>
    <row r="856" spans="2:10"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IF(B856&lt;&gt;"",COUNTIF($B$6:$B856,"&lt;&gt;"),"")</f>
        <v/>
      </c>
      <c r="F856" s="137"/>
      <c r="G856" s="138"/>
      <c r="H856" s="139"/>
      <c r="I856" s="139"/>
      <c r="J856" s="44" t="str" cm="1">
        <f t="array" aca="1" ref="J856" ca="1">IFERROR(IF(AND(MID(D856,1,2)&lt;&gt;"22",E856&lt;&gt;""),"Die angegebene wirtschaftliche Einheit ist kein Gebäude!",IF(INDEX('Wirtschaftliche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row>
    <row r="857" spans="2:10"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IF(B857&lt;&gt;"",COUNTIF($B$6:$B857,"&lt;&gt;"),"")</f>
        <v/>
      </c>
      <c r="F857" s="137"/>
      <c r="G857" s="138"/>
      <c r="H857" s="139"/>
      <c r="I857" s="139"/>
      <c r="J857" s="44" t="str" cm="1">
        <f t="array" aca="1" ref="J857" ca="1">IFERROR(IF(AND(MID(D857,1,2)&lt;&gt;"22",E857&lt;&gt;""),"Die angegebene wirtschaftliche Einheit ist kein Gebäude!",IF(INDEX('Wirtschaftliche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row>
    <row r="858" spans="2:10"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IF(B858&lt;&gt;"",COUNTIF($B$6:$B858,"&lt;&gt;"),"")</f>
        <v/>
      </c>
      <c r="F858" s="137"/>
      <c r="G858" s="138"/>
      <c r="H858" s="139"/>
      <c r="I858" s="139"/>
      <c r="J858" s="44" t="str" cm="1">
        <f t="array" aca="1" ref="J858" ca="1">IFERROR(IF(AND(MID(D858,1,2)&lt;&gt;"22",E858&lt;&gt;""),"Die angegebene wirtschaftliche Einheit ist kein Gebäude!",IF(INDEX('Wirtschaftliche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row>
    <row r="859" spans="2:10"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IF(B859&lt;&gt;"",COUNTIF($B$6:$B859,"&lt;&gt;"),"")</f>
        <v/>
      </c>
      <c r="F859" s="137"/>
      <c r="G859" s="138"/>
      <c r="H859" s="139"/>
      <c r="I859" s="139"/>
      <c r="J859" s="44" t="str" cm="1">
        <f t="array" aca="1" ref="J859" ca="1">IFERROR(IF(AND(MID(D859,1,2)&lt;&gt;"22",E859&lt;&gt;""),"Die angegebene wirtschaftliche Einheit ist kein Gebäude!",IF(INDEX('Wirtschaftliche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row>
    <row r="860" spans="2:10"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IF(B860&lt;&gt;"",COUNTIF($B$6:$B860,"&lt;&gt;"),"")</f>
        <v/>
      </c>
      <c r="F860" s="137"/>
      <c r="G860" s="138"/>
      <c r="H860" s="139"/>
      <c r="I860" s="139"/>
      <c r="J860" s="44" t="str" cm="1">
        <f t="array" aca="1" ref="J860" ca="1">IFERROR(IF(AND(MID(D860,1,2)&lt;&gt;"22",E860&lt;&gt;""),"Die angegebene wirtschaftliche Einheit ist kein Gebäude!",IF(INDEX('Wirtschaftliche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row>
    <row r="861" spans="2:10"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IF(B861&lt;&gt;"",COUNTIF($B$6:$B861,"&lt;&gt;"),"")</f>
        <v/>
      </c>
      <c r="F861" s="137"/>
      <c r="G861" s="138"/>
      <c r="H861" s="139"/>
      <c r="I861" s="139"/>
      <c r="J861" s="44" t="str" cm="1">
        <f t="array" aca="1" ref="J861" ca="1">IFERROR(IF(AND(MID(D861,1,2)&lt;&gt;"22",E861&lt;&gt;""),"Die angegebene wirtschaftliche Einheit ist kein Gebäude!",IF(INDEX('Wirtschaftliche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row>
    <row r="862" spans="2:10"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IF(B862&lt;&gt;"",COUNTIF($B$6:$B862,"&lt;&gt;"),"")</f>
        <v/>
      </c>
      <c r="F862" s="137"/>
      <c r="G862" s="138"/>
      <c r="H862" s="139"/>
      <c r="I862" s="139"/>
      <c r="J862" s="44" t="str" cm="1">
        <f t="array" aca="1" ref="J862" ca="1">IFERROR(IF(AND(MID(D862,1,2)&lt;&gt;"22",E862&lt;&gt;""),"Die angegebene wirtschaftliche Einheit ist kein Gebäude!",IF(INDEX('Wirtschaftliche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row>
    <row r="863" spans="2:10"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IF(B863&lt;&gt;"",COUNTIF($B$6:$B863,"&lt;&gt;"),"")</f>
        <v/>
      </c>
      <c r="F863" s="137"/>
      <c r="G863" s="138"/>
      <c r="H863" s="139"/>
      <c r="I863" s="139"/>
      <c r="J863" s="44" t="str" cm="1">
        <f t="array" aca="1" ref="J863" ca="1">IFERROR(IF(AND(MID(D863,1,2)&lt;&gt;"22",E863&lt;&gt;""),"Die angegebene wirtschaftliche Einheit ist kein Gebäude!",IF(INDEX('Wirtschaftliche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row>
    <row r="864" spans="2:10"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IF(B864&lt;&gt;"",COUNTIF($B$6:$B864,"&lt;&gt;"),"")</f>
        <v/>
      </c>
      <c r="F864" s="137"/>
      <c r="G864" s="138"/>
      <c r="H864" s="139"/>
      <c r="I864" s="139"/>
      <c r="J864" s="44" t="str" cm="1">
        <f t="array" aca="1" ref="J864" ca="1">IFERROR(IF(AND(MID(D864,1,2)&lt;&gt;"22",E864&lt;&gt;""),"Die angegebene wirtschaftliche Einheit ist kein Gebäude!",IF(INDEX('Wirtschaftliche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row>
    <row r="865" spans="2:10"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IF(B865&lt;&gt;"",COUNTIF($B$6:$B865,"&lt;&gt;"),"")</f>
        <v/>
      </c>
      <c r="F865" s="137"/>
      <c r="G865" s="138"/>
      <c r="H865" s="139"/>
      <c r="I865" s="139"/>
      <c r="J865" s="44" t="str" cm="1">
        <f t="array" aca="1" ref="J865" ca="1">IFERROR(IF(AND(MID(D865,1,2)&lt;&gt;"22",E865&lt;&gt;""),"Die angegebene wirtschaftliche Einheit ist kein Gebäude!",IF(INDEX('Wirtschaftliche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row>
    <row r="866" spans="2:10"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IF(B866&lt;&gt;"",COUNTIF($B$6:$B866,"&lt;&gt;"),"")</f>
        <v/>
      </c>
      <c r="F866" s="137"/>
      <c r="G866" s="138"/>
      <c r="H866" s="139"/>
      <c r="I866" s="139"/>
      <c r="J866" s="44" t="str" cm="1">
        <f t="array" aca="1" ref="J866" ca="1">IFERROR(IF(AND(MID(D866,1,2)&lt;&gt;"22",E866&lt;&gt;""),"Die angegebene wirtschaftliche Einheit ist kein Gebäude!",IF(INDEX('Wirtschaftliche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row>
    <row r="867" spans="2:10"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IF(B867&lt;&gt;"",COUNTIF($B$6:$B867,"&lt;&gt;"),"")</f>
        <v/>
      </c>
      <c r="F867" s="137"/>
      <c r="G867" s="138"/>
      <c r="H867" s="139"/>
      <c r="I867" s="139"/>
      <c r="J867" s="44" t="str" cm="1">
        <f t="array" aca="1" ref="J867" ca="1">IFERROR(IF(AND(MID(D867,1,2)&lt;&gt;"22",E867&lt;&gt;""),"Die angegebene wirtschaftliche Einheit ist kein Gebäude!",IF(INDEX('Wirtschaftliche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row>
    <row r="868" spans="2:10"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IF(B868&lt;&gt;"",COUNTIF($B$6:$B868,"&lt;&gt;"),"")</f>
        <v/>
      </c>
      <c r="F868" s="137"/>
      <c r="G868" s="138"/>
      <c r="H868" s="139"/>
      <c r="I868" s="139"/>
      <c r="J868" s="44" t="str" cm="1">
        <f t="array" aca="1" ref="J868" ca="1">IFERROR(IF(AND(MID(D868,1,2)&lt;&gt;"22",E868&lt;&gt;""),"Die angegebene wirtschaftliche Einheit ist kein Gebäude!",IF(INDEX('Wirtschaftliche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row>
    <row r="869" spans="2:10"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IF(B869&lt;&gt;"",COUNTIF($B$6:$B869,"&lt;&gt;"),"")</f>
        <v/>
      </c>
      <c r="F869" s="137"/>
      <c r="G869" s="138"/>
      <c r="H869" s="139"/>
      <c r="I869" s="139"/>
      <c r="J869" s="44" t="str" cm="1">
        <f t="array" aca="1" ref="J869" ca="1">IFERROR(IF(AND(MID(D869,1,2)&lt;&gt;"22",E869&lt;&gt;""),"Die angegebene wirtschaftliche Einheit ist kein Gebäude!",IF(INDEX('Wirtschaftliche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row>
    <row r="870" spans="2:10"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IF(B870&lt;&gt;"",COUNTIF($B$6:$B870,"&lt;&gt;"),"")</f>
        <v/>
      </c>
      <c r="F870" s="137"/>
      <c r="G870" s="138"/>
      <c r="H870" s="139"/>
      <c r="I870" s="139"/>
      <c r="J870" s="44" t="str" cm="1">
        <f t="array" aca="1" ref="J870" ca="1">IFERROR(IF(AND(MID(D870,1,2)&lt;&gt;"22",E870&lt;&gt;""),"Die angegebene wirtschaftliche Einheit ist kein Gebäude!",IF(INDEX('Wirtschaftliche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row>
    <row r="871" spans="2:10"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IF(B871&lt;&gt;"",COUNTIF($B$6:$B871,"&lt;&gt;"),"")</f>
        <v/>
      </c>
      <c r="F871" s="137"/>
      <c r="G871" s="138"/>
      <c r="H871" s="139"/>
      <c r="I871" s="139"/>
      <c r="J871" s="44" t="str" cm="1">
        <f t="array" aca="1" ref="J871" ca="1">IFERROR(IF(AND(MID(D871,1,2)&lt;&gt;"22",E871&lt;&gt;""),"Die angegebene wirtschaftliche Einheit ist kein Gebäude!",IF(INDEX('Wirtschaftliche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row>
    <row r="872" spans="2:10"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IF(B872&lt;&gt;"",COUNTIF($B$6:$B872,"&lt;&gt;"),"")</f>
        <v/>
      </c>
      <c r="F872" s="137"/>
      <c r="G872" s="138"/>
      <c r="H872" s="139"/>
      <c r="I872" s="139"/>
      <c r="J872" s="44" t="str" cm="1">
        <f t="array" aca="1" ref="J872" ca="1">IFERROR(IF(AND(MID(D872,1,2)&lt;&gt;"22",E872&lt;&gt;""),"Die angegebene wirtschaftliche Einheit ist kein Gebäude!",IF(INDEX('Wirtschaftliche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row>
    <row r="873" spans="2:10"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IF(B873&lt;&gt;"",COUNTIF($B$6:$B873,"&lt;&gt;"),"")</f>
        <v/>
      </c>
      <c r="F873" s="137"/>
      <c r="G873" s="138"/>
      <c r="H873" s="139"/>
      <c r="I873" s="139"/>
      <c r="J873" s="44" t="str" cm="1">
        <f t="array" aca="1" ref="J873" ca="1">IFERROR(IF(AND(MID(D873,1,2)&lt;&gt;"22",E873&lt;&gt;""),"Die angegebene wirtschaftliche Einheit ist kein Gebäude!",IF(INDEX('Wirtschaftliche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row>
    <row r="874" spans="2:10"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IF(B874&lt;&gt;"",COUNTIF($B$6:$B874,"&lt;&gt;"),"")</f>
        <v/>
      </c>
      <c r="F874" s="137"/>
      <c r="G874" s="138"/>
      <c r="H874" s="139"/>
      <c r="I874" s="139"/>
      <c r="J874" s="44" t="str" cm="1">
        <f t="array" aca="1" ref="J874" ca="1">IFERROR(IF(AND(MID(D874,1,2)&lt;&gt;"22",E874&lt;&gt;""),"Die angegebene wirtschaftliche Einheit ist kein Gebäude!",IF(INDEX('Wirtschaftliche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row>
    <row r="875" spans="2:10"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IF(B875&lt;&gt;"",COUNTIF($B$6:$B875,"&lt;&gt;"),"")</f>
        <v/>
      </c>
      <c r="F875" s="137"/>
      <c r="G875" s="138"/>
      <c r="H875" s="139"/>
      <c r="I875" s="139"/>
      <c r="J875" s="44" t="str" cm="1">
        <f t="array" aca="1" ref="J875" ca="1">IFERROR(IF(AND(MID(D875,1,2)&lt;&gt;"22",E875&lt;&gt;""),"Die angegebene wirtschaftliche Einheit ist kein Gebäude!",IF(INDEX('Wirtschaftliche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row>
    <row r="876" spans="2:10"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IF(B876&lt;&gt;"",COUNTIF($B$6:$B876,"&lt;&gt;"),"")</f>
        <v/>
      </c>
      <c r="F876" s="137"/>
      <c r="G876" s="138"/>
      <c r="H876" s="139"/>
      <c r="I876" s="139"/>
      <c r="J876" s="44" t="str" cm="1">
        <f t="array" aca="1" ref="J876" ca="1">IFERROR(IF(AND(MID(D876,1,2)&lt;&gt;"22",E876&lt;&gt;""),"Die angegebene wirtschaftliche Einheit ist kein Gebäude!",IF(INDEX('Wirtschaftliche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row>
    <row r="877" spans="2:10"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IF(B877&lt;&gt;"",COUNTIF($B$6:$B877,"&lt;&gt;"),"")</f>
        <v/>
      </c>
      <c r="F877" s="137"/>
      <c r="G877" s="138"/>
      <c r="H877" s="139"/>
      <c r="I877" s="139"/>
      <c r="J877" s="44" t="str" cm="1">
        <f t="array" aca="1" ref="J877" ca="1">IFERROR(IF(AND(MID(D877,1,2)&lt;&gt;"22",E877&lt;&gt;""),"Die angegebene wirtschaftliche Einheit ist kein Gebäude!",IF(INDEX('Wirtschaftliche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row>
    <row r="878" spans="2:10"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IF(B878&lt;&gt;"",COUNTIF($B$6:$B878,"&lt;&gt;"),"")</f>
        <v/>
      </c>
      <c r="F878" s="137"/>
      <c r="G878" s="138"/>
      <c r="H878" s="139"/>
      <c r="I878" s="139"/>
      <c r="J878" s="44" t="str" cm="1">
        <f t="array" aca="1" ref="J878" ca="1">IFERROR(IF(AND(MID(D878,1,2)&lt;&gt;"22",E878&lt;&gt;""),"Die angegebene wirtschaftliche Einheit ist kein Gebäude!",IF(INDEX('Wirtschaftliche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row>
    <row r="879" spans="2:10"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IF(B879&lt;&gt;"",COUNTIF($B$6:$B879,"&lt;&gt;"),"")</f>
        <v/>
      </c>
      <c r="F879" s="137"/>
      <c r="G879" s="138"/>
      <c r="H879" s="139"/>
      <c r="I879" s="139"/>
      <c r="J879" s="44" t="str" cm="1">
        <f t="array" aca="1" ref="J879" ca="1">IFERROR(IF(AND(MID(D879,1,2)&lt;&gt;"22",E879&lt;&gt;""),"Die angegebene wirtschaftliche Einheit ist kein Gebäude!",IF(INDEX('Wirtschaftliche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row>
    <row r="880" spans="2:10"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IF(B880&lt;&gt;"",COUNTIF($B$6:$B880,"&lt;&gt;"),"")</f>
        <v/>
      </c>
      <c r="F880" s="137"/>
      <c r="G880" s="138"/>
      <c r="H880" s="139"/>
      <c r="I880" s="139"/>
      <c r="J880" s="44" t="str" cm="1">
        <f t="array" aca="1" ref="J880" ca="1">IFERROR(IF(AND(MID(D880,1,2)&lt;&gt;"22",E880&lt;&gt;""),"Die angegebene wirtschaftliche Einheit ist kein Gebäude!",IF(INDEX('Wirtschaftliche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row>
    <row r="881" spans="2:10"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IF(B881&lt;&gt;"",COUNTIF($B$6:$B881,"&lt;&gt;"),"")</f>
        <v/>
      </c>
      <c r="F881" s="137"/>
      <c r="G881" s="138"/>
      <c r="H881" s="139"/>
      <c r="I881" s="139"/>
      <c r="J881" s="44" t="str" cm="1">
        <f t="array" aca="1" ref="J881" ca="1">IFERROR(IF(AND(MID(D881,1,2)&lt;&gt;"22",E881&lt;&gt;""),"Die angegebene wirtschaftliche Einheit ist kein Gebäude!",IF(INDEX('Wirtschaftliche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row>
    <row r="882" spans="2:10"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IF(B882&lt;&gt;"",COUNTIF($B$6:$B882,"&lt;&gt;"),"")</f>
        <v/>
      </c>
      <c r="F882" s="137"/>
      <c r="G882" s="138"/>
      <c r="H882" s="139"/>
      <c r="I882" s="139"/>
      <c r="J882" s="44" t="str" cm="1">
        <f t="array" aca="1" ref="J882" ca="1">IFERROR(IF(AND(MID(D882,1,2)&lt;&gt;"22",E882&lt;&gt;""),"Die angegebene wirtschaftliche Einheit ist kein Gebäude!",IF(INDEX('Wirtschaftliche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row>
    <row r="883" spans="2:10"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IF(B883&lt;&gt;"",COUNTIF($B$6:$B883,"&lt;&gt;"),"")</f>
        <v/>
      </c>
      <c r="F883" s="137"/>
      <c r="G883" s="138"/>
      <c r="H883" s="139"/>
      <c r="I883" s="139"/>
      <c r="J883" s="44" t="str" cm="1">
        <f t="array" aca="1" ref="J883" ca="1">IFERROR(IF(AND(MID(D883,1,2)&lt;&gt;"22",E883&lt;&gt;""),"Die angegebene wirtschaftliche Einheit ist kein Gebäude!",IF(INDEX('Wirtschaftliche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row>
    <row r="884" spans="2:10"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IF(B884&lt;&gt;"",COUNTIF($B$6:$B884,"&lt;&gt;"),"")</f>
        <v/>
      </c>
      <c r="F884" s="137"/>
      <c r="G884" s="138"/>
      <c r="H884" s="139"/>
      <c r="I884" s="139"/>
      <c r="J884" s="44" t="str" cm="1">
        <f t="array" aca="1" ref="J884" ca="1">IFERROR(IF(AND(MID(D884,1,2)&lt;&gt;"22",E884&lt;&gt;""),"Die angegebene wirtschaftliche Einheit ist kein Gebäude!",IF(INDEX('Wirtschaftliche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row>
    <row r="885" spans="2:10"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IF(B885&lt;&gt;"",COUNTIF($B$6:$B885,"&lt;&gt;"),"")</f>
        <v/>
      </c>
      <c r="F885" s="137"/>
      <c r="G885" s="138"/>
      <c r="H885" s="139"/>
      <c r="I885" s="139"/>
      <c r="J885" s="44" t="str" cm="1">
        <f t="array" aca="1" ref="J885" ca="1">IFERROR(IF(AND(MID(D885,1,2)&lt;&gt;"22",E885&lt;&gt;""),"Die angegebene wirtschaftliche Einheit ist kein Gebäude!",IF(INDEX('Wirtschaftliche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row>
    <row r="886" spans="2:10"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IF(B886&lt;&gt;"",COUNTIF($B$6:$B886,"&lt;&gt;"),"")</f>
        <v/>
      </c>
      <c r="F886" s="137"/>
      <c r="G886" s="138"/>
      <c r="H886" s="139"/>
      <c r="I886" s="139"/>
      <c r="J886" s="44" t="str" cm="1">
        <f t="array" aca="1" ref="J886" ca="1">IFERROR(IF(AND(MID(D886,1,2)&lt;&gt;"22",E886&lt;&gt;""),"Die angegebene wirtschaftliche Einheit ist kein Gebäude!",IF(INDEX('Wirtschaftliche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row>
    <row r="887" spans="2:10"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IF(B887&lt;&gt;"",COUNTIF($B$6:$B887,"&lt;&gt;"),"")</f>
        <v/>
      </c>
      <c r="F887" s="137"/>
      <c r="G887" s="138"/>
      <c r="H887" s="139"/>
      <c r="I887" s="139"/>
      <c r="J887" s="44" t="str" cm="1">
        <f t="array" aca="1" ref="J887" ca="1">IFERROR(IF(AND(MID(D887,1,2)&lt;&gt;"22",E887&lt;&gt;""),"Die angegebene wirtschaftliche Einheit ist kein Gebäude!",IF(INDEX('Wirtschaftliche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row>
    <row r="888" spans="2:10"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IF(B888&lt;&gt;"",COUNTIF($B$6:$B888,"&lt;&gt;"),"")</f>
        <v/>
      </c>
      <c r="F888" s="137"/>
      <c r="G888" s="138"/>
      <c r="H888" s="139"/>
      <c r="I888" s="139"/>
      <c r="J888" s="44" t="str" cm="1">
        <f t="array" aca="1" ref="J888" ca="1">IFERROR(IF(AND(MID(D888,1,2)&lt;&gt;"22",E888&lt;&gt;""),"Die angegebene wirtschaftliche Einheit ist kein Gebäude!",IF(INDEX('Wirtschaftliche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row>
    <row r="889" spans="2:10"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IF(B889&lt;&gt;"",COUNTIF($B$6:$B889,"&lt;&gt;"),"")</f>
        <v/>
      </c>
      <c r="F889" s="137"/>
      <c r="G889" s="138"/>
      <c r="H889" s="139"/>
      <c r="I889" s="139"/>
      <c r="J889" s="44" t="str" cm="1">
        <f t="array" aca="1" ref="J889" ca="1">IFERROR(IF(AND(MID(D889,1,2)&lt;&gt;"22",E889&lt;&gt;""),"Die angegebene wirtschaftliche Einheit ist kein Gebäude!",IF(INDEX('Wirtschaftliche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row>
    <row r="890" spans="2:10"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IF(B890&lt;&gt;"",COUNTIF($B$6:$B890,"&lt;&gt;"),"")</f>
        <v/>
      </c>
      <c r="F890" s="137"/>
      <c r="G890" s="138"/>
      <c r="H890" s="139"/>
      <c r="I890" s="139"/>
      <c r="J890" s="44" t="str" cm="1">
        <f t="array" aca="1" ref="J890" ca="1">IFERROR(IF(AND(MID(D890,1,2)&lt;&gt;"22",E890&lt;&gt;""),"Die angegebene wirtschaftliche Einheit ist kein Gebäude!",IF(INDEX('Wirtschaftliche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row>
    <row r="891" spans="2:10"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IF(B891&lt;&gt;"",COUNTIF($B$6:$B891,"&lt;&gt;"),"")</f>
        <v/>
      </c>
      <c r="F891" s="137"/>
      <c r="G891" s="138"/>
      <c r="H891" s="139"/>
      <c r="I891" s="139"/>
      <c r="J891" s="44" t="str" cm="1">
        <f t="array" aca="1" ref="J891" ca="1">IFERROR(IF(AND(MID(D891,1,2)&lt;&gt;"22",E891&lt;&gt;""),"Die angegebene wirtschaftliche Einheit ist kein Gebäude!",IF(INDEX('Wirtschaftliche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row>
    <row r="892" spans="2:10"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IF(B892&lt;&gt;"",COUNTIF($B$6:$B892,"&lt;&gt;"),"")</f>
        <v/>
      </c>
      <c r="F892" s="137"/>
      <c r="G892" s="138"/>
      <c r="H892" s="139"/>
      <c r="I892" s="139"/>
      <c r="J892" s="44" t="str" cm="1">
        <f t="array" aca="1" ref="J892" ca="1">IFERROR(IF(AND(MID(D892,1,2)&lt;&gt;"22",E892&lt;&gt;""),"Die angegebene wirtschaftliche Einheit ist kein Gebäude!",IF(INDEX('Wirtschaftliche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row>
    <row r="893" spans="2:10"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IF(B893&lt;&gt;"",COUNTIF($B$6:$B893,"&lt;&gt;"),"")</f>
        <v/>
      </c>
      <c r="F893" s="137"/>
      <c r="G893" s="138"/>
      <c r="H893" s="139"/>
      <c r="I893" s="139"/>
      <c r="J893" s="44" t="str" cm="1">
        <f t="array" aca="1" ref="J893" ca="1">IFERROR(IF(AND(MID(D893,1,2)&lt;&gt;"22",E893&lt;&gt;""),"Die angegebene wirtschaftliche Einheit ist kein Gebäude!",IF(INDEX('Wirtschaftliche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row>
    <row r="894" spans="2:10"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IF(B894&lt;&gt;"",COUNTIF($B$6:$B894,"&lt;&gt;"),"")</f>
        <v/>
      </c>
      <c r="F894" s="137"/>
      <c r="G894" s="138"/>
      <c r="H894" s="139"/>
      <c r="I894" s="139"/>
      <c r="J894" s="44" t="str" cm="1">
        <f t="array" aca="1" ref="J894" ca="1">IFERROR(IF(AND(MID(D894,1,2)&lt;&gt;"22",E894&lt;&gt;""),"Die angegebene wirtschaftliche Einheit ist kein Gebäude!",IF(INDEX('Wirtschaftliche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row>
    <row r="895" spans="2:10"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IF(B895&lt;&gt;"",COUNTIF($B$6:$B895,"&lt;&gt;"),"")</f>
        <v/>
      </c>
      <c r="F895" s="137"/>
      <c r="G895" s="138"/>
      <c r="H895" s="139"/>
      <c r="I895" s="139"/>
      <c r="J895" s="44" t="str" cm="1">
        <f t="array" aca="1" ref="J895" ca="1">IFERROR(IF(AND(MID(D895,1,2)&lt;&gt;"22",E895&lt;&gt;""),"Die angegebene wirtschaftliche Einheit ist kein Gebäude!",IF(INDEX('Wirtschaftliche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row>
    <row r="896" spans="2:10"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IF(B896&lt;&gt;"",COUNTIF($B$6:$B896,"&lt;&gt;"),"")</f>
        <v/>
      </c>
      <c r="F896" s="137"/>
      <c r="G896" s="138"/>
      <c r="H896" s="139"/>
      <c r="I896" s="139"/>
      <c r="J896" s="44" t="str" cm="1">
        <f t="array" aca="1" ref="J896" ca="1">IFERROR(IF(AND(MID(D896,1,2)&lt;&gt;"22",E896&lt;&gt;""),"Die angegebene wirtschaftliche Einheit ist kein Gebäude!",IF(INDEX('Wirtschaftliche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row>
    <row r="897" spans="2:10"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IF(B897&lt;&gt;"",COUNTIF($B$6:$B897,"&lt;&gt;"),"")</f>
        <v/>
      </c>
      <c r="F897" s="137"/>
      <c r="G897" s="138"/>
      <c r="H897" s="139"/>
      <c r="I897" s="139"/>
      <c r="J897" s="44" t="str" cm="1">
        <f t="array" aca="1" ref="J897" ca="1">IFERROR(IF(AND(MID(D897,1,2)&lt;&gt;"22",E897&lt;&gt;""),"Die angegebene wirtschaftliche Einheit ist kein Gebäude!",IF(INDEX('Wirtschaftliche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row>
    <row r="898" spans="2:10"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IF(B898&lt;&gt;"",COUNTIF($B$6:$B898,"&lt;&gt;"),"")</f>
        <v/>
      </c>
      <c r="F898" s="137"/>
      <c r="G898" s="138"/>
      <c r="H898" s="139"/>
      <c r="I898" s="139"/>
      <c r="J898" s="44" t="str" cm="1">
        <f t="array" aca="1" ref="J898" ca="1">IFERROR(IF(AND(MID(D898,1,2)&lt;&gt;"22",E898&lt;&gt;""),"Die angegebene wirtschaftliche Einheit ist kein Gebäude!",IF(INDEX('Wirtschaftliche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row>
    <row r="899" spans="2:10"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IF(B899&lt;&gt;"",COUNTIF($B$6:$B899,"&lt;&gt;"),"")</f>
        <v/>
      </c>
      <c r="F899" s="137"/>
      <c r="G899" s="138"/>
      <c r="H899" s="139"/>
      <c r="I899" s="139"/>
      <c r="J899" s="44" t="str" cm="1">
        <f t="array" aca="1" ref="J899" ca="1">IFERROR(IF(AND(MID(D899,1,2)&lt;&gt;"22",E899&lt;&gt;""),"Die angegebene wirtschaftliche Einheit ist kein Gebäude!",IF(INDEX('Wirtschaftliche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row>
    <row r="900" spans="2:10"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IF(B900&lt;&gt;"",COUNTIF($B$6:$B900,"&lt;&gt;"),"")</f>
        <v/>
      </c>
      <c r="F900" s="137"/>
      <c r="G900" s="138"/>
      <c r="H900" s="139"/>
      <c r="I900" s="139"/>
      <c r="J900" s="44" t="str" cm="1">
        <f t="array" aca="1" ref="J900" ca="1">IFERROR(IF(AND(MID(D900,1,2)&lt;&gt;"22",E900&lt;&gt;""),"Die angegebene wirtschaftliche Einheit ist kein Gebäude!",IF(INDEX('Wirtschaftliche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row>
    <row r="901" spans="2:10"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IF(B901&lt;&gt;"",COUNTIF($B$6:$B901,"&lt;&gt;"),"")</f>
        <v/>
      </c>
      <c r="F901" s="137"/>
      <c r="G901" s="138"/>
      <c r="H901" s="139"/>
      <c r="I901" s="139"/>
      <c r="J901" s="44" t="str" cm="1">
        <f t="array" aca="1" ref="J901" ca="1">IFERROR(IF(AND(MID(D901,1,2)&lt;&gt;"22",E901&lt;&gt;""),"Die angegebene wirtschaftliche Einheit ist kein Gebäude!",IF(INDEX('Wirtschaftliche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row>
    <row r="902" spans="2:10"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IF(B902&lt;&gt;"",COUNTIF($B$6:$B902,"&lt;&gt;"),"")</f>
        <v/>
      </c>
      <c r="F902" s="137"/>
      <c r="G902" s="138"/>
      <c r="H902" s="139"/>
      <c r="I902" s="139"/>
      <c r="J902" s="44" t="str" cm="1">
        <f t="array" aca="1" ref="J902" ca="1">IFERROR(IF(AND(MID(D902,1,2)&lt;&gt;"22",E902&lt;&gt;""),"Die angegebene wirtschaftliche Einheit ist kein Gebäude!",IF(INDEX('Wirtschaftliche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row>
    <row r="903" spans="2:10"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IF(B903&lt;&gt;"",COUNTIF($B$6:$B903,"&lt;&gt;"),"")</f>
        <v/>
      </c>
      <c r="F903" s="137"/>
      <c r="G903" s="138"/>
      <c r="H903" s="139"/>
      <c r="I903" s="139"/>
      <c r="J903" s="44" t="str" cm="1">
        <f t="array" aca="1" ref="J903" ca="1">IFERROR(IF(AND(MID(D903,1,2)&lt;&gt;"22",E903&lt;&gt;""),"Die angegebene wirtschaftliche Einheit ist kein Gebäude!",IF(INDEX('Wirtschaftliche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row>
    <row r="904" spans="2:10"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IF(B904&lt;&gt;"",COUNTIF($B$6:$B904,"&lt;&gt;"),"")</f>
        <v/>
      </c>
      <c r="F904" s="137"/>
      <c r="G904" s="138"/>
      <c r="H904" s="139"/>
      <c r="I904" s="139"/>
      <c r="J904" s="44" t="str" cm="1">
        <f t="array" aca="1" ref="J904" ca="1">IFERROR(IF(AND(MID(D904,1,2)&lt;&gt;"22",E904&lt;&gt;""),"Die angegebene wirtschaftliche Einheit ist kein Gebäude!",IF(INDEX('Wirtschaftliche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row>
    <row r="905" spans="2:10"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IF(B905&lt;&gt;"",COUNTIF($B$6:$B905,"&lt;&gt;"),"")</f>
        <v/>
      </c>
      <c r="F905" s="137"/>
      <c r="G905" s="138"/>
      <c r="H905" s="139"/>
      <c r="I905" s="139"/>
      <c r="J905" s="44" t="str" cm="1">
        <f t="array" aca="1" ref="J905" ca="1">IFERROR(IF(AND(MID(D905,1,2)&lt;&gt;"22",E905&lt;&gt;""),"Die angegebene wirtschaftliche Einheit ist kein Gebäude!",IF(INDEX('Wirtschaftliche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row>
    <row r="906" spans="2:10"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IF(B906&lt;&gt;"",COUNTIF($B$6:$B906,"&lt;&gt;"),"")</f>
        <v/>
      </c>
      <c r="F906" s="137"/>
      <c r="G906" s="138"/>
      <c r="H906" s="139"/>
      <c r="I906" s="139"/>
      <c r="J906" s="44" t="str" cm="1">
        <f t="array" aca="1" ref="J906" ca="1">IFERROR(IF(AND(MID(D906,1,2)&lt;&gt;"22",E906&lt;&gt;""),"Die angegebene wirtschaftliche Einheit ist kein Gebäude!",IF(INDEX('Wirtschaftliche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row>
    <row r="907" spans="2:10"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IF(B907&lt;&gt;"",COUNTIF($B$6:$B907,"&lt;&gt;"),"")</f>
        <v/>
      </c>
      <c r="F907" s="137"/>
      <c r="G907" s="138"/>
      <c r="H907" s="139"/>
      <c r="I907" s="139"/>
      <c r="J907" s="44" t="str" cm="1">
        <f t="array" aca="1" ref="J907" ca="1">IFERROR(IF(AND(MID(D907,1,2)&lt;&gt;"22",E907&lt;&gt;""),"Die angegebene wirtschaftliche Einheit ist kein Gebäude!",IF(INDEX('Wirtschaftliche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row>
    <row r="908" spans="2:10"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IF(B908&lt;&gt;"",COUNTIF($B$6:$B908,"&lt;&gt;"),"")</f>
        <v/>
      </c>
      <c r="F908" s="137"/>
      <c r="G908" s="138"/>
      <c r="H908" s="139"/>
      <c r="I908" s="139"/>
      <c r="J908" s="44" t="str" cm="1">
        <f t="array" aca="1" ref="J908" ca="1">IFERROR(IF(AND(MID(D908,1,2)&lt;&gt;"22",E908&lt;&gt;""),"Die angegebene wirtschaftliche Einheit ist kein Gebäude!",IF(INDEX('Wirtschaftliche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row>
    <row r="909" spans="2:10"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IF(B909&lt;&gt;"",COUNTIF($B$6:$B909,"&lt;&gt;"),"")</f>
        <v/>
      </c>
      <c r="F909" s="137"/>
      <c r="G909" s="138"/>
      <c r="H909" s="139"/>
      <c r="I909" s="139"/>
      <c r="J909" s="44" t="str" cm="1">
        <f t="array" aca="1" ref="J909" ca="1">IFERROR(IF(AND(MID(D909,1,2)&lt;&gt;"22",E909&lt;&gt;""),"Die angegebene wirtschaftliche Einheit ist kein Gebäude!",IF(INDEX('Wirtschaftliche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row>
    <row r="910" spans="2:10"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IF(B910&lt;&gt;"",COUNTIF($B$6:$B910,"&lt;&gt;"),"")</f>
        <v/>
      </c>
      <c r="F910" s="137"/>
      <c r="G910" s="138"/>
      <c r="H910" s="139"/>
      <c r="I910" s="139"/>
      <c r="J910" s="44" t="str" cm="1">
        <f t="array" aca="1" ref="J910" ca="1">IFERROR(IF(AND(MID(D910,1,2)&lt;&gt;"22",E910&lt;&gt;""),"Die angegebene wirtschaftliche Einheit ist kein Gebäude!",IF(INDEX('Wirtschaftliche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row>
    <row r="911" spans="2:10"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IF(B911&lt;&gt;"",COUNTIF($B$6:$B911,"&lt;&gt;"),"")</f>
        <v/>
      </c>
      <c r="F911" s="137"/>
      <c r="G911" s="138"/>
      <c r="H911" s="139"/>
      <c r="I911" s="139"/>
      <c r="J911" s="44" t="str" cm="1">
        <f t="array" aca="1" ref="J911" ca="1">IFERROR(IF(AND(MID(D911,1,2)&lt;&gt;"22",E911&lt;&gt;""),"Die angegebene wirtschaftliche Einheit ist kein Gebäude!",IF(INDEX('Wirtschaftliche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row>
    <row r="912" spans="2:10"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IF(B912&lt;&gt;"",COUNTIF($B$6:$B912,"&lt;&gt;"),"")</f>
        <v/>
      </c>
      <c r="F912" s="137"/>
      <c r="G912" s="138"/>
      <c r="H912" s="139"/>
      <c r="I912" s="139"/>
      <c r="J912" s="44" t="str" cm="1">
        <f t="array" aca="1" ref="J912" ca="1">IFERROR(IF(AND(MID(D912,1,2)&lt;&gt;"22",E912&lt;&gt;""),"Die angegebene wirtschaftliche Einheit ist kein Gebäude!",IF(INDEX('Wirtschaftliche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row>
    <row r="913" spans="2:10"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IF(B913&lt;&gt;"",COUNTIF($B$6:$B913,"&lt;&gt;"),"")</f>
        <v/>
      </c>
      <c r="F913" s="137"/>
      <c r="G913" s="138"/>
      <c r="H913" s="139"/>
      <c r="I913" s="139"/>
      <c r="J913" s="44" t="str" cm="1">
        <f t="array" aca="1" ref="J913" ca="1">IFERROR(IF(AND(MID(D913,1,2)&lt;&gt;"22",E913&lt;&gt;""),"Die angegebene wirtschaftliche Einheit ist kein Gebäude!",IF(INDEX('Wirtschaftliche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row>
    <row r="914" spans="2:10"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IF(B914&lt;&gt;"",COUNTIF($B$6:$B914,"&lt;&gt;"),"")</f>
        <v/>
      </c>
      <c r="F914" s="137"/>
      <c r="G914" s="138"/>
      <c r="H914" s="139"/>
      <c r="I914" s="139"/>
      <c r="J914" s="44" t="str" cm="1">
        <f t="array" aca="1" ref="J914" ca="1">IFERROR(IF(AND(MID(D914,1,2)&lt;&gt;"22",E914&lt;&gt;""),"Die angegebene wirtschaftliche Einheit ist kein Gebäude!",IF(INDEX('Wirtschaftliche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row>
    <row r="915" spans="2:10"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IF(B915&lt;&gt;"",COUNTIF($B$6:$B915,"&lt;&gt;"),"")</f>
        <v/>
      </c>
      <c r="F915" s="137"/>
      <c r="G915" s="138"/>
      <c r="H915" s="139"/>
      <c r="I915" s="139"/>
      <c r="J915" s="44" t="str" cm="1">
        <f t="array" aca="1" ref="J915" ca="1">IFERROR(IF(AND(MID(D915,1,2)&lt;&gt;"22",E915&lt;&gt;""),"Die angegebene wirtschaftliche Einheit ist kein Gebäude!",IF(INDEX('Wirtschaftliche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row>
    <row r="916" spans="2:10"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IF(B916&lt;&gt;"",COUNTIF($B$6:$B916,"&lt;&gt;"),"")</f>
        <v/>
      </c>
      <c r="F916" s="137"/>
      <c r="G916" s="138"/>
      <c r="H916" s="139"/>
      <c r="I916" s="139"/>
      <c r="J916" s="44" t="str" cm="1">
        <f t="array" aca="1" ref="J916" ca="1">IFERROR(IF(AND(MID(D916,1,2)&lt;&gt;"22",E916&lt;&gt;""),"Die angegebene wirtschaftliche Einheit ist kein Gebäude!",IF(INDEX('Wirtschaftliche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row>
    <row r="917" spans="2:10"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IF(B917&lt;&gt;"",COUNTIF($B$6:$B917,"&lt;&gt;"),"")</f>
        <v/>
      </c>
      <c r="F917" s="137"/>
      <c r="G917" s="138"/>
      <c r="H917" s="139"/>
      <c r="I917" s="139"/>
      <c r="J917" s="44" t="str" cm="1">
        <f t="array" aca="1" ref="J917" ca="1">IFERROR(IF(AND(MID(D917,1,2)&lt;&gt;"22",E917&lt;&gt;""),"Die angegebene wirtschaftliche Einheit ist kein Gebäude!",IF(INDEX('Wirtschaftliche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row>
    <row r="918" spans="2:10"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IF(B918&lt;&gt;"",COUNTIF($B$6:$B918,"&lt;&gt;"),"")</f>
        <v/>
      </c>
      <c r="F918" s="137"/>
      <c r="G918" s="138"/>
      <c r="H918" s="139"/>
      <c r="I918" s="139"/>
      <c r="J918" s="44" t="str" cm="1">
        <f t="array" aca="1" ref="J918" ca="1">IFERROR(IF(AND(MID(D918,1,2)&lt;&gt;"22",E918&lt;&gt;""),"Die angegebene wirtschaftliche Einheit ist kein Gebäude!",IF(INDEX('Wirtschaftliche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row>
    <row r="919" spans="2:10"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IF(B919&lt;&gt;"",COUNTIF($B$6:$B919,"&lt;&gt;"),"")</f>
        <v/>
      </c>
      <c r="F919" s="137"/>
      <c r="G919" s="138"/>
      <c r="H919" s="139"/>
      <c r="I919" s="139"/>
      <c r="J919" s="44" t="str" cm="1">
        <f t="array" aca="1" ref="J919" ca="1">IFERROR(IF(AND(MID(D919,1,2)&lt;&gt;"22",E919&lt;&gt;""),"Die angegebene wirtschaftliche Einheit ist kein Gebäude!",IF(INDEX('Wirtschaftliche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row>
    <row r="920" spans="2:10"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IF(B920&lt;&gt;"",COUNTIF($B$6:$B920,"&lt;&gt;"),"")</f>
        <v/>
      </c>
      <c r="F920" s="137"/>
      <c r="G920" s="138"/>
      <c r="H920" s="139"/>
      <c r="I920" s="139"/>
      <c r="J920" s="44" t="str" cm="1">
        <f t="array" aca="1" ref="J920" ca="1">IFERROR(IF(AND(MID(D920,1,2)&lt;&gt;"22",E920&lt;&gt;""),"Die angegebene wirtschaftliche Einheit ist kein Gebäude!",IF(INDEX('Wirtschaftliche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row>
    <row r="921" spans="2:10"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IF(B921&lt;&gt;"",COUNTIF($B$6:$B921,"&lt;&gt;"),"")</f>
        <v/>
      </c>
      <c r="F921" s="137"/>
      <c r="G921" s="138"/>
      <c r="H921" s="139"/>
      <c r="I921" s="139"/>
      <c r="J921" s="44" t="str" cm="1">
        <f t="array" aca="1" ref="J921" ca="1">IFERROR(IF(AND(MID(D921,1,2)&lt;&gt;"22",E921&lt;&gt;""),"Die angegebene wirtschaftliche Einheit ist kein Gebäude!",IF(INDEX('Wirtschaftliche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row>
    <row r="922" spans="2:10"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IF(B922&lt;&gt;"",COUNTIF($B$6:$B922,"&lt;&gt;"),"")</f>
        <v/>
      </c>
      <c r="F922" s="137"/>
      <c r="G922" s="138"/>
      <c r="H922" s="139"/>
      <c r="I922" s="139"/>
      <c r="J922" s="44" t="str" cm="1">
        <f t="array" aca="1" ref="J922" ca="1">IFERROR(IF(AND(MID(D922,1,2)&lt;&gt;"22",E922&lt;&gt;""),"Die angegebene wirtschaftliche Einheit ist kein Gebäude!",IF(INDEX('Wirtschaftliche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row>
    <row r="923" spans="2:10"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IF(B923&lt;&gt;"",COUNTIF($B$6:$B923,"&lt;&gt;"),"")</f>
        <v/>
      </c>
      <c r="F923" s="137"/>
      <c r="G923" s="138"/>
      <c r="H923" s="139"/>
      <c r="I923" s="139"/>
      <c r="J923" s="44" t="str" cm="1">
        <f t="array" aca="1" ref="J923" ca="1">IFERROR(IF(AND(MID(D923,1,2)&lt;&gt;"22",E923&lt;&gt;""),"Die angegebene wirtschaftliche Einheit ist kein Gebäude!",IF(INDEX('Wirtschaftliche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row>
    <row r="924" spans="2:10"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IF(B924&lt;&gt;"",COUNTIF($B$6:$B924,"&lt;&gt;"),"")</f>
        <v/>
      </c>
      <c r="F924" s="137"/>
      <c r="G924" s="138"/>
      <c r="H924" s="139"/>
      <c r="I924" s="139"/>
      <c r="J924" s="44" t="str" cm="1">
        <f t="array" aca="1" ref="J924" ca="1">IFERROR(IF(AND(MID(D924,1,2)&lt;&gt;"22",E924&lt;&gt;""),"Die angegebene wirtschaftliche Einheit ist kein Gebäude!",IF(INDEX('Wirtschaftliche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row>
    <row r="925" spans="2:10"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IF(B925&lt;&gt;"",COUNTIF($B$6:$B925,"&lt;&gt;"),"")</f>
        <v/>
      </c>
      <c r="F925" s="137"/>
      <c r="G925" s="138"/>
      <c r="H925" s="139"/>
      <c r="I925" s="139"/>
      <c r="J925" s="44" t="str" cm="1">
        <f t="array" aca="1" ref="J925" ca="1">IFERROR(IF(AND(MID(D925,1,2)&lt;&gt;"22",E925&lt;&gt;""),"Die angegebene wirtschaftliche Einheit ist kein Gebäude!",IF(INDEX('Wirtschaftliche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row>
    <row r="926" spans="2:10"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IF(B926&lt;&gt;"",COUNTIF($B$6:$B926,"&lt;&gt;"),"")</f>
        <v/>
      </c>
      <c r="F926" s="137"/>
      <c r="G926" s="138"/>
      <c r="H926" s="139"/>
      <c r="I926" s="139"/>
      <c r="J926" s="44" t="str" cm="1">
        <f t="array" aca="1" ref="J926" ca="1">IFERROR(IF(AND(MID(D926,1,2)&lt;&gt;"22",E926&lt;&gt;""),"Die angegebene wirtschaftliche Einheit ist kein Gebäude!",IF(INDEX('Wirtschaftliche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row>
    <row r="927" spans="2:10"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IF(B927&lt;&gt;"",COUNTIF($B$6:$B927,"&lt;&gt;"),"")</f>
        <v/>
      </c>
      <c r="F927" s="137"/>
      <c r="G927" s="138"/>
      <c r="H927" s="139"/>
      <c r="I927" s="139"/>
      <c r="J927" s="44" t="str" cm="1">
        <f t="array" aca="1" ref="J927" ca="1">IFERROR(IF(AND(MID(D927,1,2)&lt;&gt;"22",E927&lt;&gt;""),"Die angegebene wirtschaftliche Einheit ist kein Gebäude!",IF(INDEX('Wirtschaftliche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row>
    <row r="928" spans="2:10"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IF(B928&lt;&gt;"",COUNTIF($B$6:$B928,"&lt;&gt;"),"")</f>
        <v/>
      </c>
      <c r="F928" s="137"/>
      <c r="G928" s="138"/>
      <c r="H928" s="139"/>
      <c r="I928" s="139"/>
      <c r="J928" s="44" t="str" cm="1">
        <f t="array" aca="1" ref="J928" ca="1">IFERROR(IF(AND(MID(D928,1,2)&lt;&gt;"22",E928&lt;&gt;""),"Die angegebene wirtschaftliche Einheit ist kein Gebäude!",IF(INDEX('Wirtschaftliche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row>
    <row r="929" spans="2:10"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IF(B929&lt;&gt;"",COUNTIF($B$6:$B929,"&lt;&gt;"),"")</f>
        <v/>
      </c>
      <c r="F929" s="137"/>
      <c r="G929" s="138"/>
      <c r="H929" s="139"/>
      <c r="I929" s="139"/>
      <c r="J929" s="44" t="str" cm="1">
        <f t="array" aca="1" ref="J929" ca="1">IFERROR(IF(AND(MID(D929,1,2)&lt;&gt;"22",E929&lt;&gt;""),"Die angegebene wirtschaftliche Einheit ist kein Gebäude!",IF(INDEX('Wirtschaftliche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row>
    <row r="930" spans="2:10"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IF(B930&lt;&gt;"",COUNTIF($B$6:$B930,"&lt;&gt;"),"")</f>
        <v/>
      </c>
      <c r="F930" s="137"/>
      <c r="G930" s="138"/>
      <c r="H930" s="139"/>
      <c r="I930" s="139"/>
      <c r="J930" s="44" t="str" cm="1">
        <f t="array" aca="1" ref="J930" ca="1">IFERROR(IF(AND(MID(D930,1,2)&lt;&gt;"22",E930&lt;&gt;""),"Die angegebene wirtschaftliche Einheit ist kein Gebäude!",IF(INDEX('Wirtschaftliche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row>
    <row r="931" spans="2:10"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IF(B931&lt;&gt;"",COUNTIF($B$6:$B931,"&lt;&gt;"),"")</f>
        <v/>
      </c>
      <c r="F931" s="137"/>
      <c r="G931" s="138"/>
      <c r="H931" s="139"/>
      <c r="I931" s="139"/>
      <c r="J931" s="44" t="str" cm="1">
        <f t="array" aca="1" ref="J931" ca="1">IFERROR(IF(AND(MID(D931,1,2)&lt;&gt;"22",E931&lt;&gt;""),"Die angegebene wirtschaftliche Einheit ist kein Gebäude!",IF(INDEX('Wirtschaftliche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row>
    <row r="932" spans="2:10"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IF(B932&lt;&gt;"",COUNTIF($B$6:$B932,"&lt;&gt;"),"")</f>
        <v/>
      </c>
      <c r="F932" s="137"/>
      <c r="G932" s="138"/>
      <c r="H932" s="139"/>
      <c r="I932" s="139"/>
      <c r="J932" s="44" t="str" cm="1">
        <f t="array" aca="1" ref="J932" ca="1">IFERROR(IF(AND(MID(D932,1,2)&lt;&gt;"22",E932&lt;&gt;""),"Die angegebene wirtschaftliche Einheit ist kein Gebäude!",IF(INDEX('Wirtschaftliche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row>
    <row r="933" spans="2:10"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IF(B933&lt;&gt;"",COUNTIF($B$6:$B933,"&lt;&gt;"),"")</f>
        <v/>
      </c>
      <c r="F933" s="137"/>
      <c r="G933" s="138"/>
      <c r="H933" s="139"/>
      <c r="I933" s="139"/>
      <c r="J933" s="44" t="str" cm="1">
        <f t="array" aca="1" ref="J933" ca="1">IFERROR(IF(AND(MID(D933,1,2)&lt;&gt;"22",E933&lt;&gt;""),"Die angegebene wirtschaftliche Einheit ist kein Gebäude!",IF(INDEX('Wirtschaftliche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row>
    <row r="934" spans="2:10"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IF(B934&lt;&gt;"",COUNTIF($B$6:$B934,"&lt;&gt;"),"")</f>
        <v/>
      </c>
      <c r="F934" s="137"/>
      <c r="G934" s="138"/>
      <c r="H934" s="139"/>
      <c r="I934" s="139"/>
      <c r="J934" s="44" t="str" cm="1">
        <f t="array" aca="1" ref="J934" ca="1">IFERROR(IF(AND(MID(D934,1,2)&lt;&gt;"22",E934&lt;&gt;""),"Die angegebene wirtschaftliche Einheit ist kein Gebäude!",IF(INDEX('Wirtschaftliche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row>
    <row r="935" spans="2:10"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IF(B935&lt;&gt;"",COUNTIF($B$6:$B935,"&lt;&gt;"),"")</f>
        <v/>
      </c>
      <c r="F935" s="137"/>
      <c r="G935" s="138"/>
      <c r="H935" s="139"/>
      <c r="I935" s="139"/>
      <c r="J935" s="44" t="str" cm="1">
        <f t="array" aca="1" ref="J935" ca="1">IFERROR(IF(AND(MID(D935,1,2)&lt;&gt;"22",E935&lt;&gt;""),"Die angegebene wirtschaftliche Einheit ist kein Gebäude!",IF(INDEX('Wirtschaftliche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row>
    <row r="936" spans="2:10"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IF(B936&lt;&gt;"",COUNTIF($B$6:$B936,"&lt;&gt;"),"")</f>
        <v/>
      </c>
      <c r="F936" s="137"/>
      <c r="G936" s="138"/>
      <c r="H936" s="139"/>
      <c r="I936" s="139"/>
      <c r="J936" s="44" t="str" cm="1">
        <f t="array" aca="1" ref="J936" ca="1">IFERROR(IF(AND(MID(D936,1,2)&lt;&gt;"22",E936&lt;&gt;""),"Die angegebene wirtschaftliche Einheit ist kein Gebäude!",IF(INDEX('Wirtschaftliche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row>
    <row r="937" spans="2:10"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IF(B937&lt;&gt;"",COUNTIF($B$6:$B937,"&lt;&gt;"),"")</f>
        <v/>
      </c>
      <c r="F937" s="137"/>
      <c r="G937" s="138"/>
      <c r="H937" s="139"/>
      <c r="I937" s="139"/>
      <c r="J937" s="44" t="str" cm="1">
        <f t="array" aca="1" ref="J937" ca="1">IFERROR(IF(AND(MID(D937,1,2)&lt;&gt;"22",E937&lt;&gt;""),"Die angegebene wirtschaftliche Einheit ist kein Gebäude!",IF(INDEX('Wirtschaftliche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row>
    <row r="938" spans="2:10"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IF(B938&lt;&gt;"",COUNTIF($B$6:$B938,"&lt;&gt;"),"")</f>
        <v/>
      </c>
      <c r="F938" s="137"/>
      <c r="G938" s="138"/>
      <c r="H938" s="139"/>
      <c r="I938" s="139"/>
      <c r="J938" s="44" t="str" cm="1">
        <f t="array" aca="1" ref="J938" ca="1">IFERROR(IF(AND(MID(D938,1,2)&lt;&gt;"22",E938&lt;&gt;""),"Die angegebene wirtschaftliche Einheit ist kein Gebäude!",IF(INDEX('Wirtschaftliche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row>
    <row r="939" spans="2:10"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IF(B939&lt;&gt;"",COUNTIF($B$6:$B939,"&lt;&gt;"),"")</f>
        <v/>
      </c>
      <c r="F939" s="137"/>
      <c r="G939" s="138"/>
      <c r="H939" s="139"/>
      <c r="I939" s="139"/>
      <c r="J939" s="44" t="str" cm="1">
        <f t="array" aca="1" ref="J939" ca="1">IFERROR(IF(AND(MID(D939,1,2)&lt;&gt;"22",E939&lt;&gt;""),"Die angegebene wirtschaftliche Einheit ist kein Gebäude!",IF(INDEX('Wirtschaftliche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row>
    <row r="940" spans="2:10"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IF(B940&lt;&gt;"",COUNTIF($B$6:$B940,"&lt;&gt;"),"")</f>
        <v/>
      </c>
      <c r="F940" s="137"/>
      <c r="G940" s="138"/>
      <c r="H940" s="139"/>
      <c r="I940" s="139"/>
      <c r="J940" s="44" t="str" cm="1">
        <f t="array" aca="1" ref="J940" ca="1">IFERROR(IF(AND(MID(D940,1,2)&lt;&gt;"22",E940&lt;&gt;""),"Die angegebene wirtschaftliche Einheit ist kein Gebäude!",IF(INDEX('Wirtschaftliche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row>
    <row r="941" spans="2:10"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IF(B941&lt;&gt;"",COUNTIF($B$6:$B941,"&lt;&gt;"),"")</f>
        <v/>
      </c>
      <c r="F941" s="137"/>
      <c r="G941" s="138"/>
      <c r="H941" s="139"/>
      <c r="I941" s="139"/>
      <c r="J941" s="44" t="str" cm="1">
        <f t="array" aca="1" ref="J941" ca="1">IFERROR(IF(AND(MID(D941,1,2)&lt;&gt;"22",E941&lt;&gt;""),"Die angegebene wirtschaftliche Einheit ist kein Gebäude!",IF(INDEX('Wirtschaftliche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row>
    <row r="942" spans="2:10"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IF(B942&lt;&gt;"",COUNTIF($B$6:$B942,"&lt;&gt;"),"")</f>
        <v/>
      </c>
      <c r="F942" s="137"/>
      <c r="G942" s="138"/>
      <c r="H942" s="139"/>
      <c r="I942" s="139"/>
      <c r="J942" s="44" t="str" cm="1">
        <f t="array" aca="1" ref="J942" ca="1">IFERROR(IF(AND(MID(D942,1,2)&lt;&gt;"22",E942&lt;&gt;""),"Die angegebene wirtschaftliche Einheit ist kein Gebäude!",IF(INDEX('Wirtschaftliche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row>
    <row r="943" spans="2:10"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IF(B943&lt;&gt;"",COUNTIF($B$6:$B943,"&lt;&gt;"),"")</f>
        <v/>
      </c>
      <c r="F943" s="137"/>
      <c r="G943" s="138"/>
      <c r="H943" s="139"/>
      <c r="I943" s="139"/>
      <c r="J943" s="44" t="str" cm="1">
        <f t="array" aca="1" ref="J943" ca="1">IFERROR(IF(AND(MID(D943,1,2)&lt;&gt;"22",E943&lt;&gt;""),"Die angegebene wirtschaftliche Einheit ist kein Gebäude!",IF(INDEX('Wirtschaftliche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row>
    <row r="944" spans="2:10"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IF(B944&lt;&gt;"",COUNTIF($B$6:$B944,"&lt;&gt;"),"")</f>
        <v/>
      </c>
      <c r="F944" s="137"/>
      <c r="G944" s="138"/>
      <c r="H944" s="139"/>
      <c r="I944" s="139"/>
      <c r="J944" s="44" t="str" cm="1">
        <f t="array" aca="1" ref="J944" ca="1">IFERROR(IF(AND(MID(D944,1,2)&lt;&gt;"22",E944&lt;&gt;""),"Die angegebene wirtschaftliche Einheit ist kein Gebäude!",IF(INDEX('Wirtschaftliche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row>
    <row r="945" spans="2:10"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IF(B945&lt;&gt;"",COUNTIF($B$6:$B945,"&lt;&gt;"),"")</f>
        <v/>
      </c>
      <c r="F945" s="137"/>
      <c r="G945" s="138"/>
      <c r="H945" s="139"/>
      <c r="I945" s="139"/>
      <c r="J945" s="44" t="str" cm="1">
        <f t="array" aca="1" ref="J945" ca="1">IFERROR(IF(AND(MID(D945,1,2)&lt;&gt;"22",E945&lt;&gt;""),"Die angegebene wirtschaftliche Einheit ist kein Gebäude!",IF(INDEX('Wirtschaftliche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row>
    <row r="946" spans="2:10"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IF(B946&lt;&gt;"",COUNTIF($B$6:$B946,"&lt;&gt;"),"")</f>
        <v/>
      </c>
      <c r="F946" s="137"/>
      <c r="G946" s="138"/>
      <c r="H946" s="139"/>
      <c r="I946" s="139"/>
      <c r="J946" s="44" t="str" cm="1">
        <f t="array" aca="1" ref="J946" ca="1">IFERROR(IF(AND(MID(D946,1,2)&lt;&gt;"22",E946&lt;&gt;""),"Die angegebene wirtschaftliche Einheit ist kein Gebäude!",IF(INDEX('Wirtschaftliche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row>
    <row r="947" spans="2:10"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IF(B947&lt;&gt;"",COUNTIF($B$6:$B947,"&lt;&gt;"),"")</f>
        <v/>
      </c>
      <c r="F947" s="137"/>
      <c r="G947" s="138"/>
      <c r="H947" s="139"/>
      <c r="I947" s="139"/>
      <c r="J947" s="44" t="str" cm="1">
        <f t="array" aca="1" ref="J947" ca="1">IFERROR(IF(AND(MID(D947,1,2)&lt;&gt;"22",E947&lt;&gt;""),"Die angegebene wirtschaftliche Einheit ist kein Gebäude!",IF(INDEX('Wirtschaftliche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row>
    <row r="948" spans="2:10"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IF(B948&lt;&gt;"",COUNTIF($B$6:$B948,"&lt;&gt;"),"")</f>
        <v/>
      </c>
      <c r="F948" s="137"/>
      <c r="G948" s="138"/>
      <c r="H948" s="139"/>
      <c r="I948" s="139"/>
      <c r="J948" s="44" t="str" cm="1">
        <f t="array" aca="1" ref="J948" ca="1">IFERROR(IF(AND(MID(D948,1,2)&lt;&gt;"22",E948&lt;&gt;""),"Die angegebene wirtschaftliche Einheit ist kein Gebäude!",IF(INDEX('Wirtschaftliche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row>
    <row r="949" spans="2:10"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IF(B949&lt;&gt;"",COUNTIF($B$6:$B949,"&lt;&gt;"),"")</f>
        <v/>
      </c>
      <c r="F949" s="137"/>
      <c r="G949" s="138"/>
      <c r="H949" s="139"/>
      <c r="I949" s="139"/>
      <c r="J949" s="44" t="str" cm="1">
        <f t="array" aca="1" ref="J949" ca="1">IFERROR(IF(AND(MID(D949,1,2)&lt;&gt;"22",E949&lt;&gt;""),"Die angegebene wirtschaftliche Einheit ist kein Gebäude!",IF(INDEX('Wirtschaftliche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row>
    <row r="950" spans="2:10"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IF(B950&lt;&gt;"",COUNTIF($B$6:$B950,"&lt;&gt;"),"")</f>
        <v/>
      </c>
      <c r="F950" s="137"/>
      <c r="G950" s="138"/>
      <c r="H950" s="139"/>
      <c r="I950" s="139"/>
      <c r="J950" s="44" t="str" cm="1">
        <f t="array" aca="1" ref="J950" ca="1">IFERROR(IF(AND(MID(D950,1,2)&lt;&gt;"22",E950&lt;&gt;""),"Die angegebene wirtschaftliche Einheit ist kein Gebäude!",IF(INDEX('Wirtschaftliche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row>
    <row r="951" spans="2:10"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IF(B951&lt;&gt;"",COUNTIF($B$6:$B951,"&lt;&gt;"),"")</f>
        <v/>
      </c>
      <c r="F951" s="137"/>
      <c r="G951" s="138"/>
      <c r="H951" s="139"/>
      <c r="I951" s="139"/>
      <c r="J951" s="44" t="str" cm="1">
        <f t="array" aca="1" ref="J951" ca="1">IFERROR(IF(AND(MID(D951,1,2)&lt;&gt;"22",E951&lt;&gt;""),"Die angegebene wirtschaftliche Einheit ist kein Gebäude!",IF(INDEX('Wirtschaftliche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row>
    <row r="952" spans="2:10"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IF(B952&lt;&gt;"",COUNTIF($B$6:$B952,"&lt;&gt;"),"")</f>
        <v/>
      </c>
      <c r="F952" s="137"/>
      <c r="G952" s="138"/>
      <c r="H952" s="139"/>
      <c r="I952" s="139"/>
      <c r="J952" s="44" t="str" cm="1">
        <f t="array" aca="1" ref="J952" ca="1">IFERROR(IF(AND(MID(D952,1,2)&lt;&gt;"22",E952&lt;&gt;""),"Die angegebene wirtschaftliche Einheit ist kein Gebäude!",IF(INDEX('Wirtschaftliche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row>
    <row r="953" spans="2:10"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IF(B953&lt;&gt;"",COUNTIF($B$6:$B953,"&lt;&gt;"),"")</f>
        <v/>
      </c>
      <c r="F953" s="137"/>
      <c r="G953" s="138"/>
      <c r="H953" s="139"/>
      <c r="I953" s="139"/>
      <c r="J953" s="44" t="str" cm="1">
        <f t="array" aca="1" ref="J953" ca="1">IFERROR(IF(AND(MID(D953,1,2)&lt;&gt;"22",E953&lt;&gt;""),"Die angegebene wirtschaftliche Einheit ist kein Gebäude!",IF(INDEX('Wirtschaftliche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row>
    <row r="954" spans="2:10"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IF(B954&lt;&gt;"",COUNTIF($B$6:$B954,"&lt;&gt;"),"")</f>
        <v/>
      </c>
      <c r="F954" s="137"/>
      <c r="G954" s="138"/>
      <c r="H954" s="139"/>
      <c r="I954" s="139"/>
      <c r="J954" s="44" t="str" cm="1">
        <f t="array" aca="1" ref="J954" ca="1">IFERROR(IF(AND(MID(D954,1,2)&lt;&gt;"22",E954&lt;&gt;""),"Die angegebene wirtschaftliche Einheit ist kein Gebäude!",IF(INDEX('Wirtschaftliche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row>
    <row r="955" spans="2:10"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IF(B955&lt;&gt;"",COUNTIF($B$6:$B955,"&lt;&gt;"),"")</f>
        <v/>
      </c>
      <c r="F955" s="137"/>
      <c r="G955" s="138"/>
      <c r="H955" s="139"/>
      <c r="I955" s="139"/>
      <c r="J955" s="44" t="str" cm="1">
        <f t="array" aca="1" ref="J955" ca="1">IFERROR(IF(AND(MID(D955,1,2)&lt;&gt;"22",E955&lt;&gt;""),"Die angegebene wirtschaftliche Einheit ist kein Gebäude!",IF(INDEX('Wirtschaftliche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row>
    <row r="956" spans="2:10"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IF(B956&lt;&gt;"",COUNTIF($B$6:$B956,"&lt;&gt;"),"")</f>
        <v/>
      </c>
      <c r="F956" s="137"/>
      <c r="G956" s="138"/>
      <c r="H956" s="139"/>
      <c r="I956" s="139"/>
      <c r="J956" s="44" t="str" cm="1">
        <f t="array" aca="1" ref="J956" ca="1">IFERROR(IF(AND(MID(D956,1,2)&lt;&gt;"22",E956&lt;&gt;""),"Die angegebene wirtschaftliche Einheit ist kein Gebäude!",IF(INDEX('Wirtschaftliche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row>
    <row r="957" spans="2:10"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IF(B957&lt;&gt;"",COUNTIF($B$6:$B957,"&lt;&gt;"),"")</f>
        <v/>
      </c>
      <c r="F957" s="137"/>
      <c r="G957" s="138"/>
      <c r="H957" s="139"/>
      <c r="I957" s="139"/>
      <c r="J957" s="44" t="str" cm="1">
        <f t="array" aca="1" ref="J957" ca="1">IFERROR(IF(AND(MID(D957,1,2)&lt;&gt;"22",E957&lt;&gt;""),"Die angegebene wirtschaftliche Einheit ist kein Gebäude!",IF(INDEX('Wirtschaftliche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row>
    <row r="958" spans="2:10"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IF(B958&lt;&gt;"",COUNTIF($B$6:$B958,"&lt;&gt;"),"")</f>
        <v/>
      </c>
      <c r="F958" s="137"/>
      <c r="G958" s="138"/>
      <c r="H958" s="139"/>
      <c r="I958" s="139"/>
      <c r="J958" s="44" t="str" cm="1">
        <f t="array" aca="1" ref="J958" ca="1">IFERROR(IF(AND(MID(D958,1,2)&lt;&gt;"22",E958&lt;&gt;""),"Die angegebene wirtschaftliche Einheit ist kein Gebäude!",IF(INDEX('Wirtschaftliche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row>
    <row r="959" spans="2:10"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IF(B959&lt;&gt;"",COUNTIF($B$6:$B959,"&lt;&gt;"),"")</f>
        <v/>
      </c>
      <c r="F959" s="137"/>
      <c r="G959" s="138"/>
      <c r="H959" s="139"/>
      <c r="I959" s="139"/>
      <c r="J959" s="44" t="str" cm="1">
        <f t="array" aca="1" ref="J959" ca="1">IFERROR(IF(AND(MID(D959,1,2)&lt;&gt;"22",E959&lt;&gt;""),"Die angegebene wirtschaftliche Einheit ist kein Gebäude!",IF(INDEX('Wirtschaftliche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row>
    <row r="960" spans="2:10"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IF(B960&lt;&gt;"",COUNTIF($B$6:$B960,"&lt;&gt;"),"")</f>
        <v/>
      </c>
      <c r="F960" s="137"/>
      <c r="G960" s="138"/>
      <c r="H960" s="139"/>
      <c r="I960" s="139"/>
      <c r="J960" s="44" t="str" cm="1">
        <f t="array" aca="1" ref="J960" ca="1">IFERROR(IF(AND(MID(D960,1,2)&lt;&gt;"22",E960&lt;&gt;""),"Die angegebene wirtschaftliche Einheit ist kein Gebäude!",IF(INDEX('Wirtschaftliche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row>
    <row r="961" spans="2:10"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IF(B961&lt;&gt;"",COUNTIF($B$6:$B961,"&lt;&gt;"),"")</f>
        <v/>
      </c>
      <c r="F961" s="137"/>
      <c r="G961" s="138"/>
      <c r="H961" s="139"/>
      <c r="I961" s="139"/>
      <c r="J961" s="44" t="str" cm="1">
        <f t="array" aca="1" ref="J961" ca="1">IFERROR(IF(AND(MID(D961,1,2)&lt;&gt;"22",E961&lt;&gt;""),"Die angegebene wirtschaftliche Einheit ist kein Gebäude!",IF(INDEX('Wirtschaftliche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row>
    <row r="962" spans="2:10"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IF(B962&lt;&gt;"",COUNTIF($B$6:$B962,"&lt;&gt;"),"")</f>
        <v/>
      </c>
      <c r="F962" s="137"/>
      <c r="G962" s="138"/>
      <c r="H962" s="139"/>
      <c r="I962" s="139"/>
      <c r="J962" s="44" t="str" cm="1">
        <f t="array" aca="1" ref="J962" ca="1">IFERROR(IF(AND(MID(D962,1,2)&lt;&gt;"22",E962&lt;&gt;""),"Die angegebene wirtschaftliche Einheit ist kein Gebäude!",IF(INDEX('Wirtschaftliche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row>
    <row r="963" spans="2:10"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IF(B963&lt;&gt;"",COUNTIF($B$6:$B963,"&lt;&gt;"),"")</f>
        <v/>
      </c>
      <c r="F963" s="137"/>
      <c r="G963" s="138"/>
      <c r="H963" s="139"/>
      <c r="I963" s="139"/>
      <c r="J963" s="44" t="str" cm="1">
        <f t="array" aca="1" ref="J963" ca="1">IFERROR(IF(AND(MID(D963,1,2)&lt;&gt;"22",E963&lt;&gt;""),"Die angegebene wirtschaftliche Einheit ist kein Gebäude!",IF(INDEX('Wirtschaftliche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row>
    <row r="964" spans="2:10"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IF(B964&lt;&gt;"",COUNTIF($B$6:$B964,"&lt;&gt;"),"")</f>
        <v/>
      </c>
      <c r="F964" s="137"/>
      <c r="G964" s="138"/>
      <c r="H964" s="139"/>
      <c r="I964" s="139"/>
      <c r="J964" s="44" t="str" cm="1">
        <f t="array" aca="1" ref="J964" ca="1">IFERROR(IF(AND(MID(D964,1,2)&lt;&gt;"22",E964&lt;&gt;""),"Die angegebene wirtschaftliche Einheit ist kein Gebäude!",IF(INDEX('Wirtschaftliche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row>
    <row r="965" spans="2:10"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IF(B965&lt;&gt;"",COUNTIF($B$6:$B965,"&lt;&gt;"),"")</f>
        <v/>
      </c>
      <c r="F965" s="137"/>
      <c r="G965" s="138"/>
      <c r="H965" s="139"/>
      <c r="I965" s="139"/>
      <c r="J965" s="44" t="str" cm="1">
        <f t="array" aca="1" ref="J965" ca="1">IFERROR(IF(AND(MID(D965,1,2)&lt;&gt;"22",E965&lt;&gt;""),"Die angegebene wirtschaftliche Einheit ist kein Gebäude!",IF(INDEX('Wirtschaftliche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row>
    <row r="966" spans="2:10"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IF(B966&lt;&gt;"",COUNTIF($B$6:$B966,"&lt;&gt;"),"")</f>
        <v/>
      </c>
      <c r="F966" s="137"/>
      <c r="G966" s="138"/>
      <c r="H966" s="139"/>
      <c r="I966" s="139"/>
      <c r="J966" s="44" t="str" cm="1">
        <f t="array" aca="1" ref="J966" ca="1">IFERROR(IF(AND(MID(D966,1,2)&lt;&gt;"22",E966&lt;&gt;""),"Die angegebene wirtschaftliche Einheit ist kein Gebäude!",IF(INDEX('Wirtschaftliche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row>
    <row r="967" spans="2:10"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IF(B967&lt;&gt;"",COUNTIF($B$6:$B967,"&lt;&gt;"),"")</f>
        <v/>
      </c>
      <c r="F967" s="137"/>
      <c r="G967" s="138"/>
      <c r="H967" s="139"/>
      <c r="I967" s="139"/>
      <c r="J967" s="44" t="str" cm="1">
        <f t="array" aca="1" ref="J967" ca="1">IFERROR(IF(AND(MID(D967,1,2)&lt;&gt;"22",E967&lt;&gt;""),"Die angegebene wirtschaftliche Einheit ist kein Gebäude!",IF(INDEX('Wirtschaftliche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row>
    <row r="968" spans="2:10"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IF(B968&lt;&gt;"",COUNTIF($B$6:$B968,"&lt;&gt;"),"")</f>
        <v/>
      </c>
      <c r="F968" s="137"/>
      <c r="G968" s="138"/>
      <c r="H968" s="139"/>
      <c r="I968" s="139"/>
      <c r="J968" s="44" t="str" cm="1">
        <f t="array" aca="1" ref="J968" ca="1">IFERROR(IF(AND(MID(D968,1,2)&lt;&gt;"22",E968&lt;&gt;""),"Die angegebene wirtschaftliche Einheit ist kein Gebäude!",IF(INDEX('Wirtschaftliche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row>
    <row r="969" spans="2:10"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IF(B969&lt;&gt;"",COUNTIF($B$6:$B969,"&lt;&gt;"),"")</f>
        <v/>
      </c>
      <c r="F969" s="137"/>
      <c r="G969" s="138"/>
      <c r="H969" s="139"/>
      <c r="I969" s="139"/>
      <c r="J969" s="44" t="str" cm="1">
        <f t="array" aca="1" ref="J969" ca="1">IFERROR(IF(AND(MID(D969,1,2)&lt;&gt;"22",E969&lt;&gt;""),"Die angegebene wirtschaftliche Einheit ist kein Gebäude!",IF(INDEX('Wirtschaftliche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row>
    <row r="970" spans="2:10"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IF(B970&lt;&gt;"",COUNTIF($B$6:$B970,"&lt;&gt;"),"")</f>
        <v/>
      </c>
      <c r="F970" s="137"/>
      <c r="G970" s="138"/>
      <c r="H970" s="139"/>
      <c r="I970" s="139"/>
      <c r="J970" s="44" t="str" cm="1">
        <f t="array" aca="1" ref="J970" ca="1">IFERROR(IF(AND(MID(D970,1,2)&lt;&gt;"22",E970&lt;&gt;""),"Die angegebene wirtschaftliche Einheit ist kein Gebäude!",IF(INDEX('Wirtschaftliche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row>
    <row r="971" spans="2:10"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IF(B971&lt;&gt;"",COUNTIF($B$6:$B971,"&lt;&gt;"),"")</f>
        <v/>
      </c>
      <c r="F971" s="137"/>
      <c r="G971" s="138"/>
      <c r="H971" s="139"/>
      <c r="I971" s="139"/>
      <c r="J971" s="44" t="str" cm="1">
        <f t="array" aca="1" ref="J971" ca="1">IFERROR(IF(AND(MID(D971,1,2)&lt;&gt;"22",E971&lt;&gt;""),"Die angegebene wirtschaftliche Einheit ist kein Gebäude!",IF(INDEX('Wirtschaftliche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row>
    <row r="972" spans="2:10"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IF(B972&lt;&gt;"",COUNTIF($B$6:$B972,"&lt;&gt;"),"")</f>
        <v/>
      </c>
      <c r="F972" s="137"/>
      <c r="G972" s="138"/>
      <c r="H972" s="139"/>
      <c r="I972" s="139"/>
      <c r="J972" s="44" t="str" cm="1">
        <f t="array" aca="1" ref="J972" ca="1">IFERROR(IF(AND(MID(D972,1,2)&lt;&gt;"22",E972&lt;&gt;""),"Die angegebene wirtschaftliche Einheit ist kein Gebäude!",IF(INDEX('Wirtschaftliche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row>
    <row r="973" spans="2:10"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IF(B973&lt;&gt;"",COUNTIF($B$6:$B973,"&lt;&gt;"),"")</f>
        <v/>
      </c>
      <c r="F973" s="137"/>
      <c r="G973" s="138"/>
      <c r="H973" s="139"/>
      <c r="I973" s="139"/>
      <c r="J973" s="44" t="str" cm="1">
        <f t="array" aca="1" ref="J973" ca="1">IFERROR(IF(AND(MID(D973,1,2)&lt;&gt;"22",E973&lt;&gt;""),"Die angegebene wirtschaftliche Einheit ist kein Gebäude!",IF(INDEX('Wirtschaftliche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row>
    <row r="974" spans="2:10"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IF(B974&lt;&gt;"",COUNTIF($B$6:$B974,"&lt;&gt;"),"")</f>
        <v/>
      </c>
      <c r="F974" s="137"/>
      <c r="G974" s="138"/>
      <c r="H974" s="139"/>
      <c r="I974" s="139"/>
      <c r="J974" s="44" t="str" cm="1">
        <f t="array" aca="1" ref="J974" ca="1">IFERROR(IF(AND(MID(D974,1,2)&lt;&gt;"22",E974&lt;&gt;""),"Die angegebene wirtschaftliche Einheit ist kein Gebäude!",IF(INDEX('Wirtschaftliche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row>
    <row r="975" spans="2:10"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IF(B975&lt;&gt;"",COUNTIF($B$6:$B975,"&lt;&gt;"),"")</f>
        <v/>
      </c>
      <c r="F975" s="137"/>
      <c r="G975" s="138"/>
      <c r="H975" s="139"/>
      <c r="I975" s="139"/>
      <c r="J975" s="44" t="str" cm="1">
        <f t="array" aca="1" ref="J975" ca="1">IFERROR(IF(AND(MID(D975,1,2)&lt;&gt;"22",E975&lt;&gt;""),"Die angegebene wirtschaftliche Einheit ist kein Gebäude!",IF(INDEX('Wirtschaftliche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row>
    <row r="976" spans="2:10"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IF(B976&lt;&gt;"",COUNTIF($B$6:$B976,"&lt;&gt;"),"")</f>
        <v/>
      </c>
      <c r="F976" s="137"/>
      <c r="G976" s="138"/>
      <c r="H976" s="139"/>
      <c r="I976" s="139"/>
      <c r="J976" s="44" t="str" cm="1">
        <f t="array" aca="1" ref="J976" ca="1">IFERROR(IF(AND(MID(D976,1,2)&lt;&gt;"22",E976&lt;&gt;""),"Die angegebene wirtschaftliche Einheit ist kein Gebäude!",IF(INDEX('Wirtschaftliche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row>
    <row r="977" spans="2:10"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IF(B977&lt;&gt;"",COUNTIF($B$6:$B977,"&lt;&gt;"),"")</f>
        <v/>
      </c>
      <c r="F977" s="137"/>
      <c r="G977" s="138"/>
      <c r="H977" s="139"/>
      <c r="I977" s="139"/>
      <c r="J977" s="44" t="str" cm="1">
        <f t="array" aca="1" ref="J977" ca="1">IFERROR(IF(AND(MID(D977,1,2)&lt;&gt;"22",E977&lt;&gt;""),"Die angegebene wirtschaftliche Einheit ist kein Gebäude!",IF(INDEX('Wirtschaftliche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row>
    <row r="978" spans="2:10"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IF(B978&lt;&gt;"",COUNTIF($B$6:$B978,"&lt;&gt;"),"")</f>
        <v/>
      </c>
      <c r="F978" s="137"/>
      <c r="G978" s="138"/>
      <c r="H978" s="139"/>
      <c r="I978" s="139"/>
      <c r="J978" s="44" t="str" cm="1">
        <f t="array" aca="1" ref="J978" ca="1">IFERROR(IF(AND(MID(D978,1,2)&lt;&gt;"22",E978&lt;&gt;""),"Die angegebene wirtschaftliche Einheit ist kein Gebäude!",IF(INDEX('Wirtschaftliche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row>
    <row r="979" spans="2:10"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IF(B979&lt;&gt;"",COUNTIF($B$6:$B979,"&lt;&gt;"),"")</f>
        <v/>
      </c>
      <c r="F979" s="137"/>
      <c r="G979" s="138"/>
      <c r="H979" s="139"/>
      <c r="I979" s="139"/>
      <c r="J979" s="44" t="str" cm="1">
        <f t="array" aca="1" ref="J979" ca="1">IFERROR(IF(AND(MID(D979,1,2)&lt;&gt;"22",E979&lt;&gt;""),"Die angegebene wirtschaftliche Einheit ist kein Gebäude!",IF(INDEX('Wirtschaftliche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row>
    <row r="980" spans="2:10"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IF(B980&lt;&gt;"",COUNTIF($B$6:$B980,"&lt;&gt;"),"")</f>
        <v/>
      </c>
      <c r="F980" s="137"/>
      <c r="G980" s="138"/>
      <c r="H980" s="139"/>
      <c r="I980" s="139"/>
      <c r="J980" s="44" t="str" cm="1">
        <f t="array" aca="1" ref="J980" ca="1">IFERROR(IF(AND(MID(D980,1,2)&lt;&gt;"22",E980&lt;&gt;""),"Die angegebene wirtschaftliche Einheit ist kein Gebäude!",IF(INDEX('Wirtschaftliche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row>
    <row r="981" spans="2:10"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IF(B981&lt;&gt;"",COUNTIF($B$6:$B981,"&lt;&gt;"),"")</f>
        <v/>
      </c>
      <c r="F981" s="137"/>
      <c r="G981" s="138"/>
      <c r="H981" s="139"/>
      <c r="I981" s="139"/>
      <c r="J981" s="44" t="str" cm="1">
        <f t="array" aca="1" ref="J981" ca="1">IFERROR(IF(AND(MID(D981,1,2)&lt;&gt;"22",E981&lt;&gt;""),"Die angegebene wirtschaftliche Einheit ist kein Gebäude!",IF(INDEX('Wirtschaftliche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row>
    <row r="982" spans="2:10"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IF(B982&lt;&gt;"",COUNTIF($B$6:$B982,"&lt;&gt;"),"")</f>
        <v/>
      </c>
      <c r="F982" s="137"/>
      <c r="G982" s="138"/>
      <c r="H982" s="139"/>
      <c r="I982" s="139"/>
      <c r="J982" s="44" t="str" cm="1">
        <f t="array" aca="1" ref="J982" ca="1">IFERROR(IF(AND(MID(D982,1,2)&lt;&gt;"22",E982&lt;&gt;""),"Die angegebene wirtschaftliche Einheit ist kein Gebäude!",IF(INDEX('Wirtschaftliche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row>
    <row r="983" spans="2:10"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IF(B983&lt;&gt;"",COUNTIF($B$6:$B983,"&lt;&gt;"),"")</f>
        <v/>
      </c>
      <c r="F983" s="137"/>
      <c r="G983" s="138"/>
      <c r="H983" s="139"/>
      <c r="I983" s="139"/>
      <c r="J983" s="44" t="str" cm="1">
        <f t="array" aca="1" ref="J983" ca="1">IFERROR(IF(AND(MID(D983,1,2)&lt;&gt;"22",E983&lt;&gt;""),"Die angegebene wirtschaftliche Einheit ist kein Gebäude!",IF(INDEX('Wirtschaftliche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row>
    <row r="984" spans="2:10"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IF(B984&lt;&gt;"",COUNTIF($B$6:$B984,"&lt;&gt;"),"")</f>
        <v/>
      </c>
      <c r="F984" s="137"/>
      <c r="G984" s="138"/>
      <c r="H984" s="139"/>
      <c r="I984" s="139"/>
      <c r="J984" s="44" t="str" cm="1">
        <f t="array" aca="1" ref="J984" ca="1">IFERROR(IF(AND(MID(D984,1,2)&lt;&gt;"22",E984&lt;&gt;""),"Die angegebene wirtschaftliche Einheit ist kein Gebäude!",IF(INDEX('Wirtschaftliche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row>
    <row r="985" spans="2:10"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IF(B985&lt;&gt;"",COUNTIF($B$6:$B985,"&lt;&gt;"),"")</f>
        <v/>
      </c>
      <c r="F985" s="137"/>
      <c r="G985" s="138"/>
      <c r="H985" s="139"/>
      <c r="I985" s="139"/>
      <c r="J985" s="44" t="str" cm="1">
        <f t="array" aca="1" ref="J985" ca="1">IFERROR(IF(AND(MID(D985,1,2)&lt;&gt;"22",E985&lt;&gt;""),"Die angegebene wirtschaftliche Einheit ist kein Gebäude!",IF(INDEX('Wirtschaftliche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row>
    <row r="986" spans="2:10"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IF(B986&lt;&gt;"",COUNTIF($B$6:$B986,"&lt;&gt;"),"")</f>
        <v/>
      </c>
      <c r="F986" s="137"/>
      <c r="G986" s="138"/>
      <c r="H986" s="139"/>
      <c r="I986" s="139"/>
      <c r="J986" s="44" t="str" cm="1">
        <f t="array" aca="1" ref="J986" ca="1">IFERROR(IF(AND(MID(D986,1,2)&lt;&gt;"22",E986&lt;&gt;""),"Die angegebene wirtschaftliche Einheit ist kein Gebäude!",IF(INDEX('Wirtschaftliche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row>
    <row r="987" spans="2:10"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IF(B987&lt;&gt;"",COUNTIF($B$6:$B987,"&lt;&gt;"),"")</f>
        <v/>
      </c>
      <c r="F987" s="137"/>
      <c r="G987" s="138"/>
      <c r="H987" s="139"/>
      <c r="I987" s="139"/>
      <c r="J987" s="44" t="str" cm="1">
        <f t="array" aca="1" ref="J987" ca="1">IFERROR(IF(AND(MID(D987,1,2)&lt;&gt;"22",E987&lt;&gt;""),"Die angegebene wirtschaftliche Einheit ist kein Gebäude!",IF(INDEX('Wirtschaftliche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row>
    <row r="988" spans="2:10"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IF(B988&lt;&gt;"",COUNTIF($B$6:$B988,"&lt;&gt;"),"")</f>
        <v/>
      </c>
      <c r="F988" s="137"/>
      <c r="G988" s="138"/>
      <c r="H988" s="139"/>
      <c r="I988" s="139"/>
      <c r="J988" s="44" t="str" cm="1">
        <f t="array" aca="1" ref="J988" ca="1">IFERROR(IF(AND(MID(D988,1,2)&lt;&gt;"22",E988&lt;&gt;""),"Die angegebene wirtschaftliche Einheit ist kein Gebäude!",IF(INDEX('Wirtschaftliche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row>
    <row r="989" spans="2:10"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IF(B989&lt;&gt;"",COUNTIF($B$6:$B989,"&lt;&gt;"),"")</f>
        <v/>
      </c>
      <c r="F989" s="137"/>
      <c r="G989" s="138"/>
      <c r="H989" s="139"/>
      <c r="I989" s="139"/>
      <c r="J989" s="44" t="str" cm="1">
        <f t="array" aca="1" ref="J989" ca="1">IFERROR(IF(AND(MID(D989,1,2)&lt;&gt;"22",E989&lt;&gt;""),"Die angegebene wirtschaftliche Einheit ist kein Gebäude!",IF(INDEX('Wirtschaftliche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row>
    <row r="990" spans="2:10"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IF(B990&lt;&gt;"",COUNTIF($B$6:$B990,"&lt;&gt;"),"")</f>
        <v/>
      </c>
      <c r="F990" s="137"/>
      <c r="G990" s="138"/>
      <c r="H990" s="139"/>
      <c r="I990" s="139"/>
      <c r="J990" s="44" t="str" cm="1">
        <f t="array" aca="1" ref="J990" ca="1">IFERROR(IF(AND(MID(D990,1,2)&lt;&gt;"22",E990&lt;&gt;""),"Die angegebene wirtschaftliche Einheit ist kein Gebäude!",IF(INDEX('Wirtschaftliche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row>
    <row r="991" spans="2:10"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IF(B991&lt;&gt;"",COUNTIF($B$6:$B991,"&lt;&gt;"),"")</f>
        <v/>
      </c>
      <c r="F991" s="137"/>
      <c r="G991" s="138"/>
      <c r="H991" s="139"/>
      <c r="I991" s="139"/>
      <c r="J991" s="44" t="str" cm="1">
        <f t="array" aca="1" ref="J991" ca="1">IFERROR(IF(AND(MID(D991,1,2)&lt;&gt;"22",E991&lt;&gt;""),"Die angegebene wirtschaftliche Einheit ist kein Gebäude!",IF(INDEX('Wirtschaftliche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row>
    <row r="992" spans="2:10"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IF(B992&lt;&gt;"",COUNTIF($B$6:$B992,"&lt;&gt;"),"")</f>
        <v/>
      </c>
      <c r="F992" s="137"/>
      <c r="G992" s="138"/>
      <c r="H992" s="139"/>
      <c r="I992" s="139"/>
      <c r="J992" s="44" t="str" cm="1">
        <f t="array" aca="1" ref="J992" ca="1">IFERROR(IF(AND(MID(D992,1,2)&lt;&gt;"22",E992&lt;&gt;""),"Die angegebene wirtschaftliche Einheit ist kein Gebäude!",IF(INDEX('Wirtschaftliche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row>
    <row r="993" spans="2:10"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IF(B993&lt;&gt;"",COUNTIF($B$6:$B993,"&lt;&gt;"),"")</f>
        <v/>
      </c>
      <c r="F993" s="137"/>
      <c r="G993" s="138"/>
      <c r="H993" s="139"/>
      <c r="I993" s="139"/>
      <c r="J993" s="44" t="str" cm="1">
        <f t="array" aca="1" ref="J993" ca="1">IFERROR(IF(AND(MID(D993,1,2)&lt;&gt;"22",E993&lt;&gt;""),"Die angegebene wirtschaftliche Einheit ist kein Gebäude!",IF(INDEX('Wirtschaftliche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row>
    <row r="994" spans="2:10"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IF(B994&lt;&gt;"",COUNTIF($B$6:$B994,"&lt;&gt;"),"")</f>
        <v/>
      </c>
      <c r="F994" s="137"/>
      <c r="G994" s="138"/>
      <c r="H994" s="139"/>
      <c r="I994" s="139"/>
      <c r="J994" s="44" t="str" cm="1">
        <f t="array" aca="1" ref="J994" ca="1">IFERROR(IF(AND(MID(D994,1,2)&lt;&gt;"22",E994&lt;&gt;""),"Die angegebene wirtschaftliche Einheit ist kein Gebäude!",IF(INDEX('Wirtschaftliche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row>
    <row r="995" spans="2:10"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IF(B995&lt;&gt;"",COUNTIF($B$6:$B995,"&lt;&gt;"),"")</f>
        <v/>
      </c>
      <c r="F995" s="137"/>
      <c r="G995" s="138"/>
      <c r="H995" s="139"/>
      <c r="I995" s="139"/>
      <c r="J995" s="44" t="str" cm="1">
        <f t="array" aca="1" ref="J995" ca="1">IFERROR(IF(AND(MID(D995,1,2)&lt;&gt;"22",E995&lt;&gt;""),"Die angegebene wirtschaftliche Einheit ist kein Gebäude!",IF(INDEX('Wirtschaftliche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row>
    <row r="996" spans="2:10"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IF(B996&lt;&gt;"",COUNTIF($B$6:$B996,"&lt;&gt;"),"")</f>
        <v/>
      </c>
      <c r="F996" s="137"/>
      <c r="G996" s="138"/>
      <c r="H996" s="139"/>
      <c r="I996" s="139"/>
      <c r="J996" s="44" t="str" cm="1">
        <f t="array" aca="1" ref="J996" ca="1">IFERROR(IF(AND(MID(D996,1,2)&lt;&gt;"22",E996&lt;&gt;""),"Die angegebene wirtschaftliche Einheit ist kein Gebäude!",IF(INDEX('Wirtschaftliche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row>
    <row r="997" spans="2:10"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IF(B997&lt;&gt;"",COUNTIF($B$6:$B997,"&lt;&gt;"),"")</f>
        <v/>
      </c>
      <c r="F997" s="137"/>
      <c r="G997" s="138"/>
      <c r="H997" s="139"/>
      <c r="I997" s="139"/>
      <c r="J997" s="44" t="str" cm="1">
        <f t="array" aca="1" ref="J997" ca="1">IFERROR(IF(AND(MID(D997,1,2)&lt;&gt;"22",E997&lt;&gt;""),"Die angegebene wirtschaftliche Einheit ist kein Gebäude!",IF(INDEX('Wirtschaftliche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row>
    <row r="998" spans="2:10"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IF(B998&lt;&gt;"",COUNTIF($B$6:$B998,"&lt;&gt;"),"")</f>
        <v/>
      </c>
      <c r="F998" s="137"/>
      <c r="G998" s="138"/>
      <c r="H998" s="139"/>
      <c r="I998" s="139"/>
      <c r="J998" s="44" t="str" cm="1">
        <f t="array" aca="1" ref="J998" ca="1">IFERROR(IF(AND(MID(D998,1,2)&lt;&gt;"22",E998&lt;&gt;""),"Die angegebene wirtschaftliche Einheit ist kein Gebäude!",IF(INDEX('Wirtschaftliche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row>
    <row r="999" spans="2:10"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IF(B999&lt;&gt;"",COUNTIF($B$6:$B999,"&lt;&gt;"),"")</f>
        <v/>
      </c>
      <c r="F999" s="137"/>
      <c r="G999" s="138"/>
      <c r="H999" s="139"/>
      <c r="I999" s="139"/>
      <c r="J999" s="44" t="str" cm="1">
        <f t="array" aca="1" ref="J999" ca="1">IFERROR(IF(AND(MID(D999,1,2)&lt;&gt;"22",E999&lt;&gt;""),"Die angegebene wirtschaftliche Einheit ist kein Gebäude!",IF(INDEX('Wirtschaftliche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row>
    <row r="1000" spans="2:10"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IF(B1000&lt;&gt;"",COUNTIF($B$6:$B1000,"&lt;&gt;"),"")</f>
        <v/>
      </c>
      <c r="F1000" s="137"/>
      <c r="G1000" s="138"/>
      <c r="H1000" s="139"/>
      <c r="I1000" s="139"/>
      <c r="J1000" s="44" t="str" cm="1">
        <f t="array" aca="1" ref="J1000" ca="1">IFERROR(IF(AND(MID(D1000,1,2)&lt;&gt;"22",E1000&lt;&gt;""),"Die angegebene wirtschaftliche Einheit ist kein Gebäude!",IF(INDEX('Wirtschaftliche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row>
    <row r="1001" spans="2:10"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IF(B1001&lt;&gt;"",COUNTIF($B$6:$B1001,"&lt;&gt;"),"")</f>
        <v/>
      </c>
      <c r="F1001" s="137"/>
      <c r="G1001" s="138"/>
      <c r="H1001" s="139"/>
      <c r="I1001" s="139"/>
      <c r="J1001" s="44" t="str" cm="1">
        <f t="array" aca="1" ref="J1001" ca="1">IFERROR(IF(AND(MID(D1001,1,2)&lt;&gt;"22",E1001&lt;&gt;""),"Die angegebene wirtschaftliche Einheit ist kein Gebäude!",IF(INDEX('Wirtschaftliche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row>
    <row r="1002" spans="2:10"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IF(B1002&lt;&gt;"",COUNTIF($B$6:$B1002,"&lt;&gt;"),"")</f>
        <v/>
      </c>
      <c r="F1002" s="137"/>
      <c r="G1002" s="138"/>
      <c r="H1002" s="139"/>
      <c r="I1002" s="139"/>
      <c r="J1002" s="44" t="str" cm="1">
        <f t="array" aca="1" ref="J1002" ca="1">IFERROR(IF(AND(MID(D1002,1,2)&lt;&gt;"22",E1002&lt;&gt;""),"Die angegebene wirtschaftliche Einheit ist kein Gebäude!",IF(INDEX('Wirtschaftliche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row>
    <row r="1003" spans="2:10"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IF(B1003&lt;&gt;"",COUNTIF($B$6:$B1003,"&lt;&gt;"),"")</f>
        <v/>
      </c>
      <c r="F1003" s="137"/>
      <c r="G1003" s="138"/>
      <c r="H1003" s="139"/>
      <c r="I1003" s="139"/>
      <c r="J1003" s="44" t="str" cm="1">
        <f t="array" aca="1" ref="J1003" ca="1">IFERROR(IF(AND(MID(D1003,1,2)&lt;&gt;"22",E1003&lt;&gt;""),"Die angegebene wirtschaftliche Einheit ist kein Gebäude!",IF(INDEX('Wirtschaftliche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row>
    <row r="1004" spans="2:10"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IF(B1004&lt;&gt;"",COUNTIF($B$6:$B1004,"&lt;&gt;"),"")</f>
        <v/>
      </c>
      <c r="F1004" s="137"/>
      <c r="G1004" s="138"/>
      <c r="H1004" s="139"/>
      <c r="I1004" s="139"/>
      <c r="J1004" s="44" t="str" cm="1">
        <f t="array" aca="1" ref="J1004" ca="1">IFERROR(IF(AND(MID(D1004,1,2)&lt;&gt;"22",E1004&lt;&gt;""),"Die angegebene wirtschaftliche Einheit ist kein Gebäude!",IF(INDEX('Wirtschaftliche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row>
    <row r="1005" spans="2:10" x14ac:dyDescent="0.3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IF(B1005&lt;&gt;"",COUNTIF($B$6:$B1005,"&lt;&gt;"),"")</f>
        <v/>
      </c>
      <c r="F1005" s="137"/>
      <c r="G1005" s="138"/>
      <c r="H1005" s="139"/>
      <c r="I1005" s="139"/>
      <c r="J1005" s="44" t="str" cm="1">
        <f t="array" aca="1" ref="J1005" ca="1">IFERROR(IF(AND(MID(D1005,1,2)&lt;&gt;"22",E1005&lt;&gt;""),"Die angegebene wirtschaftliche Einheit ist kein Gebäude!",IF(INDEX('Wirtschaftliche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row>
  </sheetData>
  <sheetProtection algorithmName="SHA-512" hashValue="L2pK2VoGeCu78vuqjVMybmLEyJuj5R56Q13QvAfFypkVh0oVMx1B1mAMgpdr49E+1trxui0h1MpSjQ0zPm2DdQ==" saltValue="7K8GvHpGzMYE67INoU5pxg==" spinCount="100000" sheet="1" objects="1" scenarios="1" formatColumns="0" formatRows="0" sort="0" autoFilter="0"/>
  <mergeCells count="9">
    <mergeCell ref="B2:J2"/>
    <mergeCell ref="J3:J4"/>
    <mergeCell ref="G3:G4"/>
    <mergeCell ref="H3:H4"/>
    <mergeCell ref="B3:B4"/>
    <mergeCell ref="D3:D4"/>
    <mergeCell ref="E3:E4"/>
    <mergeCell ref="F3:F4"/>
    <mergeCell ref="I3:I4"/>
  </mergeCells>
  <conditionalFormatting sqref="H7:I1005 E7:F1005">
    <cfRule type="expression" dxfId="40" priority="9">
      <formula>IF(E7="",$B7&lt;&gt;"")</formula>
    </cfRule>
  </conditionalFormatting>
  <conditionalFormatting sqref="G7:G1005">
    <cfRule type="expression" dxfId="39" priority="5">
      <formula>IF(G7="",$B7&lt;&gt;"")</formula>
    </cfRule>
  </conditionalFormatting>
  <conditionalFormatting sqref="J7:J1005">
    <cfRule type="expression" dxfId="38" priority="3">
      <formula>IF(J7="",$B7&lt;&gt;"")</formula>
    </cfRule>
  </conditionalFormatting>
  <conditionalFormatting sqref="F7:F1005">
    <cfRule type="expression" dxfId="37" priority="2">
      <formula>IF(F7="",MID($D7,1,1)="1")</formula>
    </cfRule>
  </conditionalFormatting>
  <conditionalFormatting sqref="B7:B1005">
    <cfRule type="expression" dxfId="36" priority="1">
      <formula>IF($B7&lt;&gt;"",MID($D7,1,2)&lt;&gt;"22")</formula>
    </cfRule>
  </conditionalFormatting>
  <dataValidations count="2">
    <dataValidation operator="greaterThan" allowBlank="1" showInputMessage="1" showErrorMessage="1" sqref="D7:D1005 I6:J6 F7:F1005 C6:C1005 J7:J1005" xr:uid="{DEA0801C-8E0C-4EC2-B68E-BED15806AF03}"/>
    <dataValidation type="whole" operator="greaterThan" allowBlank="1" showInputMessage="1" showErrorMessage="1" sqref="N6:N1048576 Q6:Q1048576 W6:X1048576 M6:M35 L36:L1048576 A36:A1048576 G7:I1005 E6:E1048576 F6:H6 F1006:H1048576" xr:uid="{0B770226-54F2-4AD4-8578-FAF5F854FA8B}">
      <formula1>0</formula1>
    </dataValidation>
  </dataValidations>
  <hyperlinks>
    <hyperlink ref="B1" location="Startseite!A1" display="&lt;== Zurück zur Startseite" xr:uid="{6DC2A22D-E3BE-45A6-9B08-4CBCCC052512}"/>
    <hyperlink ref="I1" location="Startseite!A1" display="&lt;== Zurück zur Startseite" xr:uid="{F0A32B6B-7D14-4256-B0BF-1BBCAC8898B8}"/>
    <hyperlink ref="E1" location="'Wirtschaftliche Einheiten'!D7" display="Erfassen Sie dann Ihre Grundstücke." xr:uid="{D1D41346-D8BA-49F0-989C-A4E775B45B24}"/>
    <hyperlink ref="J1" location="'Wirtschaftliche Einheiten'!D7" display="Erfassen Sie dann Ihre Grundstücke." xr:uid="{5B756691-A1FE-4A8E-9962-DC799F9C89E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A04B2344-2B25-43E8-911C-6949DD752C58}">
          <x14:formula1>
            <xm:f>'Wirtschaftliche Einheiten'!$C$4:$C$99996</xm:f>
          </x14:formula1>
          <xm:sqref>D6 B1006:D1048576 B6</xm:sqref>
        </x14:dataValidation>
        <x14:dataValidation type="list" operator="greaterThan" allowBlank="1" showInputMessage="1" showErrorMessage="1" xr:uid="{90051570-2400-406D-8797-37064C2A858E}">
          <x14:formula1>
            <xm:f>'Wirtschaftliche Einheiten'!$AC$4:$AC$99996</xm:f>
          </x14:formula1>
          <xm:sqref>B7:B1005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B6EB-E4F1-41A5-B470-CE92AD0FEE88}">
  <sheetPr codeName="Tabelle12">
    <tabColor theme="9" tint="0.79998168889431442"/>
  </sheetPr>
  <dimension ref="B1:M1004"/>
  <sheetViews>
    <sheetView workbookViewId="0">
      <pane ySplit="2" topLeftCell="A3" activePane="bottomLeft" state="frozen"/>
      <selection pane="bottomLeft" activeCell="B5" sqref="B5"/>
    </sheetView>
  </sheetViews>
  <sheetFormatPr baseColWidth="10" defaultColWidth="11.453125" defaultRowHeight="14.5" x14ac:dyDescent="0.35"/>
  <cols>
    <col min="1" max="1" width="2.7265625" style="2" customWidth="1"/>
    <col min="2" max="2" width="22.7265625" style="2" customWidth="1"/>
    <col min="3" max="3" width="26.7265625" style="2" customWidth="1"/>
    <col min="4" max="4" width="15.54296875" style="2" hidden="1" customWidth="1"/>
    <col min="5" max="5" width="30.7265625" style="2" customWidth="1"/>
    <col min="6" max="6" width="62.54296875" style="2" customWidth="1"/>
    <col min="7" max="7" width="30.54296875" style="2" customWidth="1"/>
    <col min="8" max="8" width="27.453125" style="2" customWidth="1"/>
    <col min="9" max="9" width="20.54296875" style="2" customWidth="1"/>
    <col min="10" max="10" width="19.54296875" style="2" customWidth="1"/>
    <col min="11" max="11" width="15.54296875" style="2" customWidth="1"/>
    <col min="12" max="12" width="63.54296875" style="2" bestFit="1" customWidth="1"/>
    <col min="13" max="13" width="15" style="2" hidden="1" customWidth="1"/>
    <col min="14" max="15" width="8.453125" style="2" customWidth="1"/>
    <col min="16" max="16" width="6.81640625" style="2" customWidth="1"/>
    <col min="17" max="18" width="7" style="2" customWidth="1"/>
    <col min="19" max="19" width="6.81640625" style="2" customWidth="1"/>
    <col min="20" max="20" width="7" style="2" customWidth="1"/>
    <col min="21" max="21" width="9.54296875" style="2" customWidth="1"/>
    <col min="22" max="22" width="7.1796875" style="2" customWidth="1"/>
    <col min="23" max="16384" width="11.453125" style="2"/>
  </cols>
  <sheetData>
    <row r="1" spans="2:13" s="22" customFormat="1" x14ac:dyDescent="0.35">
      <c r="B1" s="51" t="s">
        <v>17</v>
      </c>
      <c r="C1" s="51"/>
      <c r="D1" s="23"/>
      <c r="E1" s="107" t="s">
        <v>53</v>
      </c>
      <c r="F1" s="107"/>
      <c r="G1" s="115"/>
      <c r="K1" s="104"/>
      <c r="L1" s="152" t="s">
        <v>53</v>
      </c>
      <c r="M1" s="114"/>
    </row>
    <row r="2" spans="2:13" s="22" customFormat="1" ht="45.75" customHeight="1" x14ac:dyDescent="0.35">
      <c r="B2" s="24" t="s">
        <v>46</v>
      </c>
      <c r="C2" s="64" t="s">
        <v>407</v>
      </c>
      <c r="D2" s="24" t="s">
        <v>51</v>
      </c>
      <c r="E2" s="116" t="s">
        <v>54</v>
      </c>
      <c r="F2" s="116" t="s">
        <v>85</v>
      </c>
      <c r="G2" s="117" t="s">
        <v>377</v>
      </c>
      <c r="H2" s="48" t="s">
        <v>86</v>
      </c>
      <c r="I2" s="24" t="s">
        <v>87</v>
      </c>
      <c r="J2" s="24" t="s">
        <v>88</v>
      </c>
      <c r="K2" s="49" t="s">
        <v>89</v>
      </c>
      <c r="L2" s="45" t="s">
        <v>376</v>
      </c>
      <c r="M2" s="97" t="s">
        <v>89</v>
      </c>
    </row>
    <row r="3" spans="2:13" s="22" customFormat="1" ht="270.75" customHeight="1" x14ac:dyDescent="0.35">
      <c r="B3" s="16" t="s">
        <v>8733</v>
      </c>
      <c r="C3" s="103" t="s">
        <v>8734</v>
      </c>
      <c r="D3" s="16" t="s">
        <v>430</v>
      </c>
      <c r="E3" s="171" t="s">
        <v>8735</v>
      </c>
      <c r="F3" s="16" t="s">
        <v>367</v>
      </c>
      <c r="G3" s="28" t="s">
        <v>90</v>
      </c>
      <c r="H3" s="28" t="s">
        <v>91</v>
      </c>
      <c r="I3" s="16" t="s">
        <v>432</v>
      </c>
      <c r="J3" s="16" t="s">
        <v>368</v>
      </c>
      <c r="K3" s="39" t="s">
        <v>92</v>
      </c>
      <c r="L3" s="39"/>
      <c r="M3" s="100"/>
    </row>
    <row r="4" spans="2:13" ht="14.25" hidden="1" customHeight="1" x14ac:dyDescent="0.35">
      <c r="B4" s="10"/>
      <c r="C4" s="72" t="str">
        <f>IFERROR(INDEX('Wirtschaftliche Einheiten'!I:I,MATCH(B4,'Wirtschaftliche Einheiten'!C:C,0),1)&amp;" - "&amp;INDEX('Wirtschaftliche Einheiten'!E:E,MATCH(B4,'Wirtschaftliche Einheiten'!C:C,0),1)&amp;" "&amp;INDEX('Wirtschaftliche Einheiten'!F:F,MATCH(B4,'Wirtschaftliche Einheiten'!C:C,0),1)&amp;" "&amp;INDEX('Wirtschaftliche Einheiten'!G:G,MATCH(B4,'Wirtschaftliche Einheiten'!C:C,0),1),"")</f>
        <v/>
      </c>
      <c r="D4" s="10"/>
      <c r="E4" s="10"/>
      <c r="F4" s="10"/>
      <c r="G4" s="10"/>
      <c r="H4" s="10"/>
      <c r="I4" s="10"/>
      <c r="J4" s="10"/>
      <c r="K4" s="10"/>
      <c r="L4" s="10"/>
      <c r="M4" s="67"/>
    </row>
    <row r="5" spans="2:13" x14ac:dyDescent="0.35">
      <c r="B5" s="139"/>
      <c r="C5" s="73"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42" t="str">
        <f>IFERROR(INDEX('Wirtschaftliche Einheiten'!U:U,MATCH(B5,'Wirtschaftliche Einheiten'!C:C,0)),"")</f>
        <v/>
      </c>
      <c r="E5" s="139"/>
      <c r="F5" s="153"/>
      <c r="G5" s="153"/>
      <c r="H5" s="139"/>
      <c r="I5" s="139"/>
      <c r="J5" s="139"/>
      <c r="K5" s="139" t="str">
        <f>IF(B5&lt;&gt;"","Nein","")</f>
        <v/>
      </c>
      <c r="L5" s="44" t="str" cm="1">
        <f t="array" aca="1" ref="L5" ca="1">IFERROR(IF(AND(MID(D5,2,1)&lt;&gt;"3",D5&lt;&gt;""),"Die angegebene wirtschaftliche Einheit ist kein Betrieb in Land- und Forstwirtschaft!",IF(K5="Ja",HYPERLINK("#'"&amp;MID(CELL("Dateiname",Tierbestand!A$1),FIND("]",CELL("Dateiname",Tierbestand!A$1))+1,31)&amp;"'!A$1","Ergänzen Sie bitte den Tierbestand!"),IF(INDEX('Wirtschaftliche Einheiten'!P:P,MATCH(B5,'Wirtschaftliche Einheiten'!C:C,0),1)=Data!A$3,HYPERLINK("#'"&amp;MID(CELL("Dateiname",'Befreiung &amp; Vergünstigung'!A$1),FIND("]",CELL("Dateiname",'Befreiung &amp; Vergünstigung'!A$1))+1,31)&amp;"'!A$1",Data!B$3),HYPERLINK(INDEX(Verfahren!B:B,MATCH(INDEX('Wirtschaftliche Einheiten'!V:V,MATCH(B5,'Wirtschaftliche Einheiten'!C:C,0),0),Verfahren!A:A,0),0),INDEX(Verfahren!D:D,MATCH(INDEX('Wirtschaftliche Einheiten'!V:V,MATCH(B5,'Wirtschaftliche Einheiten'!C:C,0),0),Verfahren!A:A,0),0))))),"")</f>
        <v/>
      </c>
      <c r="M5" s="67" t="str" cm="1">
        <f t="array" ref="M5">IFERROR(INDEX($B$1:$B$1003,_xlfn.AGGREGATE(15,6,ROW($K$4:$K$1002)/(FIND("Ja",$K$4:$K$1002,1)&gt;0),ROW()-4)),"")</f>
        <v/>
      </c>
    </row>
    <row r="6" spans="2:13" x14ac:dyDescent="0.3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139"/>
      <c r="F6" s="153"/>
      <c r="G6" s="153"/>
      <c r="H6" s="139"/>
      <c r="I6" s="139"/>
      <c r="J6" s="139"/>
      <c r="K6" s="139" t="str">
        <f>IF(B6&lt;&gt;"","Nein","")</f>
        <v/>
      </c>
      <c r="L6" s="44" t="str" cm="1">
        <f t="array" aca="1" ref="L6" ca="1">IFERROR(IF(AND(MID(D6,2,1)&lt;&gt;"3",D6&lt;&gt;""),"Die angegebene wirtschaftliche Einheit ist kein Betrieb in Land- und Forstwirtschaft!",IF(K6="Ja",HYPERLINK("#'"&amp;MID(CELL("Dateiname",Tierbestand!A$1),FIND("]",CELL("Dateiname",Tierbestand!A$1))+1,31)&amp;"'!A$1","Ergänzen Sie bitte den Tierbestand!"),IF(INDEX('Wirtschaftliche Einheiten'!P:P,MATCH(B6,'Wirtschaftliche Einheiten'!C:C,0),1)=Data!A$3,HYPERLINK("#'"&amp;MID(CELL("Dateiname",'Befreiung &amp; Vergünstigung'!A$1),FIND("]",CELL("Dateiname",'Befreiung &amp; Vergünstigung'!A$1))+1,31)&amp;"'!A$1",Data!B$3),HYPERLINK(INDEX(Verfahren!B:B,MATCH(INDEX('Wirtschaftliche Einheiten'!V:V,MATCH(B6,'Wirtschaftliche Einheiten'!C:C,0),0),Verfahren!A:A,0),0),INDEX(Verfahren!D:D,MATCH(INDEX('Wirtschaftliche Einheiten'!V:V,MATCH(B6,'Wirtschaftliche Einheiten'!C:C,0),0),Verfahren!A:A,0),0))))),"")</f>
        <v/>
      </c>
      <c r="M6" s="67" t="str" cm="1">
        <f t="array" ref="M6">IFERROR(INDEX($C$1:$C$1003,_xlfn.AGGREGATE(15,6,ROW($K$4:$K$1002)/(FIND("Ja",$K$4:$K$1002,1)&gt;0),ROW()-4)),"")</f>
        <v/>
      </c>
    </row>
    <row r="7" spans="2:13"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c r="F7" s="153"/>
      <c r="G7" s="153"/>
      <c r="H7" s="139"/>
      <c r="I7" s="139"/>
      <c r="J7" s="139"/>
      <c r="K7" s="139" t="str">
        <f t="shared" ref="K7:K69" si="0">IF(B7&lt;&gt;"","Nein","")</f>
        <v/>
      </c>
      <c r="L7" s="44" t="str" cm="1">
        <f t="array" aca="1" ref="L7" ca="1">IFERROR(IF(AND(MID(D7,2,1)&lt;&gt;"3",D7&lt;&gt;""),"Die angegebene wirtschaftliche Einheit ist kein Betrieb in Land- und Forstwirtschaft!",IF(K7="Ja",HYPERLINK("#'"&amp;MID(CELL("Dateiname",Tierbestand!A$1),FIND("]",CELL("Dateiname",Tierbestand!A$1))+1,31)&amp;"'!A$1","Ergänzen Sie bitte den Tierbestand!"),IF(INDEX('Wirtschaftliche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c r="M7" s="67" t="str" cm="1">
        <f t="array" ref="M7">IFERROR(INDEX($C$1:$C$1003,_xlfn.AGGREGATE(15,6,ROW($K$4:$K$1002)/(FIND("Ja",$K$4:$K$1002,1)&gt;0),ROW()-4)),"")</f>
        <v/>
      </c>
    </row>
    <row r="8" spans="2:13"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c r="F8" s="153"/>
      <c r="G8" s="153"/>
      <c r="H8" s="139"/>
      <c r="I8" s="139"/>
      <c r="J8" s="139"/>
      <c r="K8" s="139" t="str">
        <f t="shared" si="0"/>
        <v/>
      </c>
      <c r="L8" s="44" t="str" cm="1">
        <f t="array" aca="1" ref="L8" ca="1">IFERROR(IF(AND(MID(D8,2,1)&lt;&gt;"3",D8&lt;&gt;""),"Die angegebene wirtschaftliche Einheit ist kein Betrieb in Land- und Forstwirtschaft!",IF(K8="Ja",HYPERLINK("#'"&amp;MID(CELL("Dateiname",Tierbestand!A$1),FIND("]",CELL("Dateiname",Tierbestand!A$1))+1,31)&amp;"'!A$1","Ergänzen Sie bitte den Tierbestand!"),IF(INDEX('Wirtschaftliche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c r="M8" s="67" t="str" cm="1">
        <f t="array" ref="M8">IFERROR(INDEX($C$1:$C$1003,_xlfn.AGGREGATE(15,6,ROW($K$4:$K$1002)/(FIND("Ja",$K$4:$K$1002,1)&gt;0),ROW()-4)),"")</f>
        <v/>
      </c>
    </row>
    <row r="9" spans="2:13"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c r="F9" s="153"/>
      <c r="G9" s="153"/>
      <c r="H9" s="139"/>
      <c r="I9" s="139"/>
      <c r="J9" s="139"/>
      <c r="K9" s="139" t="str">
        <f t="shared" si="0"/>
        <v/>
      </c>
      <c r="L9" s="44" t="str" cm="1">
        <f t="array" aca="1" ref="L9" ca="1">IFERROR(IF(AND(MID(D9,2,1)&lt;&gt;"3",D9&lt;&gt;""),"Die angegebene wirtschaftliche Einheit ist kein Betrieb in Land- und Forstwirtschaft!",IF(K9="Ja",HYPERLINK("#'"&amp;MID(CELL("Dateiname",Tierbestand!A$1),FIND("]",CELL("Dateiname",Tierbestand!A$1))+1,31)&amp;"'!A$1","Ergänzen Sie bitte den Tierbestand!"),IF(INDEX('Wirtschaftliche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c r="M9" s="67" t="str" cm="1">
        <f t="array" ref="M9">IFERROR(INDEX($C$1:$C$1003,_xlfn.AGGREGATE(15,6,ROW($K$4:$K$1002)/(FIND("Ja",$K$4:$K$1002,1)&gt;0),ROW()-4)),"")</f>
        <v/>
      </c>
    </row>
    <row r="10" spans="2:13"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c r="F10" s="153"/>
      <c r="G10" s="153"/>
      <c r="H10" s="139"/>
      <c r="I10" s="139"/>
      <c r="J10" s="139"/>
      <c r="K10" s="139" t="str">
        <f t="shared" si="0"/>
        <v/>
      </c>
      <c r="L10" s="44" t="str" cm="1">
        <f t="array" aca="1" ref="L10" ca="1">IFERROR(IF(AND(MID(D10,2,1)&lt;&gt;"3",D10&lt;&gt;""),"Die angegebene wirtschaftliche Einheit ist kein Betrieb in Land- und Forstwirtschaft!",IF(K10="Ja",HYPERLINK("#'"&amp;MID(CELL("Dateiname",Tierbestand!A$1),FIND("]",CELL("Dateiname",Tierbestand!A$1))+1,31)&amp;"'!A$1","Ergänzen Sie bitte den Tierbestand!"),IF(INDEX('Wirtschaftliche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c r="M10" s="67" t="str" cm="1">
        <f t="array" ref="M10">IFERROR(INDEX($C$1:$C$1003,_xlfn.AGGREGATE(15,6,ROW($K$4:$K$1002)/(FIND("Ja",$K$4:$K$1002,1)&gt;0),ROW()-4)),"")</f>
        <v/>
      </c>
    </row>
    <row r="11" spans="2:13"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c r="F11" s="153"/>
      <c r="G11" s="153"/>
      <c r="H11" s="139"/>
      <c r="I11" s="139"/>
      <c r="J11" s="139"/>
      <c r="K11" s="139" t="str">
        <f t="shared" si="0"/>
        <v/>
      </c>
      <c r="L11" s="44" t="str" cm="1">
        <f t="array" aca="1" ref="L11" ca="1">IFERROR(IF(AND(MID(D11,2,1)&lt;&gt;"3",D11&lt;&gt;""),"Die angegebene wirtschaftliche Einheit ist kein Betrieb in Land- und Forstwirtschaft!",IF(K11="Ja",HYPERLINK("#'"&amp;MID(CELL("Dateiname",Tierbestand!A$1),FIND("]",CELL("Dateiname",Tierbestand!A$1))+1,31)&amp;"'!A$1","Ergänzen Sie bitte den Tierbestand!"),IF(INDEX('Wirtschaftliche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c r="M11" s="67" t="str" cm="1">
        <f t="array" ref="M11">IFERROR(INDEX($C$1:$C$1003,_xlfn.AGGREGATE(15,6,ROW($K$4:$K$1002)/(FIND("Ja",$K$4:$K$1002,1)&gt;0),ROW()-4)),"")</f>
        <v/>
      </c>
    </row>
    <row r="12" spans="2:13"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c r="F12" s="153"/>
      <c r="G12" s="153"/>
      <c r="H12" s="139"/>
      <c r="I12" s="139"/>
      <c r="J12" s="139"/>
      <c r="K12" s="139" t="str">
        <f t="shared" si="0"/>
        <v/>
      </c>
      <c r="L12" s="44" t="str" cm="1">
        <f t="array" aca="1" ref="L12" ca="1">IFERROR(IF(AND(MID(D12,2,1)&lt;&gt;"3",D12&lt;&gt;""),"Die angegebene wirtschaftliche Einheit ist kein Betrieb in Land- und Forstwirtschaft!",IF(K12="Ja",HYPERLINK("#'"&amp;MID(CELL("Dateiname",Tierbestand!A$1),FIND("]",CELL("Dateiname",Tierbestand!A$1))+1,31)&amp;"'!A$1","Ergänzen Sie bitte den Tierbestand!"),IF(INDEX('Wirtschaftliche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c r="M12" s="67" t="str" cm="1">
        <f t="array" ref="M12">IFERROR(INDEX($C$1:$C$1003,_xlfn.AGGREGATE(15,6,ROW($K$4:$K$1002)/(FIND("Ja",$K$4:$K$1002,1)&gt;0),ROW()-4)),"")</f>
        <v/>
      </c>
    </row>
    <row r="13" spans="2:13"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c r="F13" s="153"/>
      <c r="G13" s="153"/>
      <c r="H13" s="139"/>
      <c r="I13" s="139"/>
      <c r="J13" s="139"/>
      <c r="K13" s="139" t="str">
        <f t="shared" si="0"/>
        <v/>
      </c>
      <c r="L13" s="44" t="str" cm="1">
        <f t="array" aca="1" ref="L13" ca="1">IFERROR(IF(AND(MID(D13,2,1)&lt;&gt;"3",D13&lt;&gt;""),"Die angegebene wirtschaftliche Einheit ist kein Betrieb in Land- und Forstwirtschaft!",IF(K13="Ja",HYPERLINK("#'"&amp;MID(CELL("Dateiname",Tierbestand!A$1),FIND("]",CELL("Dateiname",Tierbestand!A$1))+1,31)&amp;"'!A$1","Ergänzen Sie bitte den Tierbestand!"),IF(INDEX('Wirtschaftliche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c r="M13" s="67" t="str" cm="1">
        <f t="array" ref="M13">IFERROR(INDEX($C$1:$C$1003,_xlfn.AGGREGATE(15,6,ROW($K$4:$K$1002)/(FIND("Ja",$K$4:$K$1002,1)&gt;0),ROW()-4)),"")</f>
        <v/>
      </c>
    </row>
    <row r="14" spans="2:13"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c r="F14" s="153"/>
      <c r="G14" s="153"/>
      <c r="H14" s="139"/>
      <c r="I14" s="139"/>
      <c r="J14" s="139"/>
      <c r="K14" s="139" t="str">
        <f t="shared" si="0"/>
        <v/>
      </c>
      <c r="L14" s="44" t="str" cm="1">
        <f t="array" aca="1" ref="L14" ca="1">IFERROR(IF(AND(MID(D14,2,1)&lt;&gt;"3",D14&lt;&gt;""),"Die angegebene wirtschaftliche Einheit ist kein Betrieb in Land- und Forstwirtschaft!",IF(K14="Ja",HYPERLINK("#'"&amp;MID(CELL("Dateiname",Tierbestand!A$1),FIND("]",CELL("Dateiname",Tierbestand!A$1))+1,31)&amp;"'!A$1","Ergänzen Sie bitte den Tierbestand!"),IF(INDEX('Wirtschaftliche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c r="M14" s="67" t="str" cm="1">
        <f t="array" ref="M14">IFERROR(INDEX($C$1:$C$1003,_xlfn.AGGREGATE(15,6,ROW($K$4:$K$1002)/(FIND("Ja",$K$4:$K$1002,1)&gt;0),ROW()-4)),"")</f>
        <v/>
      </c>
    </row>
    <row r="15" spans="2:13"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c r="F15" s="153"/>
      <c r="G15" s="153"/>
      <c r="H15" s="139"/>
      <c r="I15" s="139"/>
      <c r="J15" s="139"/>
      <c r="K15" s="139" t="str">
        <f t="shared" si="0"/>
        <v/>
      </c>
      <c r="L15" s="44" t="str" cm="1">
        <f t="array" aca="1" ref="L15" ca="1">IFERROR(IF(AND(MID(D15,2,1)&lt;&gt;"3",D15&lt;&gt;""),"Die angegebene wirtschaftliche Einheit ist kein Betrieb in Land- und Forstwirtschaft!",IF(K15="Ja",HYPERLINK("#'"&amp;MID(CELL("Dateiname",Tierbestand!A$1),FIND("]",CELL("Dateiname",Tierbestand!A$1))+1,31)&amp;"'!A$1","Ergänzen Sie bitte den Tierbestand!"),IF(INDEX('Wirtschaftliche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c r="M15" s="67" t="str" cm="1">
        <f t="array" ref="M15">IFERROR(INDEX($C$1:$C$1003,_xlfn.AGGREGATE(15,6,ROW($K$4:$K$1002)/(FIND("Ja",$K$4:$K$1002,1)&gt;0),ROW()-4)),"")</f>
        <v/>
      </c>
    </row>
    <row r="16" spans="2:13"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c r="F16" s="153"/>
      <c r="G16" s="153"/>
      <c r="H16" s="139"/>
      <c r="I16" s="139"/>
      <c r="J16" s="139"/>
      <c r="K16" s="139" t="str">
        <f t="shared" si="0"/>
        <v/>
      </c>
      <c r="L16" s="44" t="str" cm="1">
        <f t="array" aca="1" ref="L16" ca="1">IFERROR(IF(AND(MID(D16,2,1)&lt;&gt;"3",D16&lt;&gt;""),"Die angegebene wirtschaftliche Einheit ist kein Betrieb in Land- und Forstwirtschaft!",IF(K16="Ja",HYPERLINK("#'"&amp;MID(CELL("Dateiname",Tierbestand!A$1),FIND("]",CELL("Dateiname",Tierbestand!A$1))+1,31)&amp;"'!A$1","Ergänzen Sie bitte den Tierbestand!"),IF(INDEX('Wirtschaftliche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c r="M16" s="67" t="str" cm="1">
        <f t="array" ref="M16">IFERROR(INDEX($C$1:$C$1003,_xlfn.AGGREGATE(15,6,ROW($K$4:$K$1002)/(FIND("Ja",$K$4:$K$1002,1)&gt;0),ROW()-4)),"")</f>
        <v/>
      </c>
    </row>
    <row r="17" spans="2:13"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c r="F17" s="153"/>
      <c r="G17" s="153"/>
      <c r="H17" s="139"/>
      <c r="I17" s="139"/>
      <c r="J17" s="139"/>
      <c r="K17" s="139" t="str">
        <f t="shared" si="0"/>
        <v/>
      </c>
      <c r="L17" s="44" t="str" cm="1">
        <f t="array" aca="1" ref="L17" ca="1">IFERROR(IF(AND(MID(D17,2,1)&lt;&gt;"3",D17&lt;&gt;""),"Die angegebene wirtschaftliche Einheit ist kein Betrieb in Land- und Forstwirtschaft!",IF(K17="Ja",HYPERLINK("#'"&amp;MID(CELL("Dateiname",Tierbestand!A$1),FIND("]",CELL("Dateiname",Tierbestand!A$1))+1,31)&amp;"'!A$1","Ergänzen Sie bitte den Tierbestand!"),IF(INDEX('Wirtschaftliche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c r="M17" s="67" t="str" cm="1">
        <f t="array" ref="M17">IFERROR(INDEX($C$1:$C$1003,_xlfn.AGGREGATE(15,6,ROW($K$4:$K$1002)/(FIND("Ja",$K$4:$K$1002,1)&gt;0),ROW()-4)),"")</f>
        <v/>
      </c>
    </row>
    <row r="18" spans="2:13"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c r="F18" s="153"/>
      <c r="G18" s="153"/>
      <c r="H18" s="139"/>
      <c r="I18" s="139"/>
      <c r="J18" s="139"/>
      <c r="K18" s="139" t="str">
        <f t="shared" si="0"/>
        <v/>
      </c>
      <c r="L18" s="44" t="str" cm="1">
        <f t="array" aca="1" ref="L18" ca="1">IFERROR(IF(AND(MID(D18,2,1)&lt;&gt;"3",D18&lt;&gt;""),"Die angegebene wirtschaftliche Einheit ist kein Betrieb in Land- und Forstwirtschaft!",IF(K18="Ja",HYPERLINK("#'"&amp;MID(CELL("Dateiname",Tierbestand!A$1),FIND("]",CELL("Dateiname",Tierbestand!A$1))+1,31)&amp;"'!A$1","Ergänzen Sie bitte den Tierbestand!"),IF(INDEX('Wirtschaftliche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c r="M18" s="67" t="str" cm="1">
        <f t="array" ref="M18">IFERROR(INDEX($C$1:$C$1003,_xlfn.AGGREGATE(15,6,ROW($K$4:$K$1002)/(FIND("Ja",$K$4:$K$1002,1)&gt;0),ROW()-4)),"")</f>
        <v/>
      </c>
    </row>
    <row r="19" spans="2:13"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c r="F19" s="153"/>
      <c r="G19" s="153"/>
      <c r="H19" s="139"/>
      <c r="I19" s="139"/>
      <c r="J19" s="139"/>
      <c r="K19" s="139" t="str">
        <f t="shared" si="0"/>
        <v/>
      </c>
      <c r="L19" s="44" t="str" cm="1">
        <f t="array" aca="1" ref="L19" ca="1">IFERROR(IF(AND(MID(D19,2,1)&lt;&gt;"3",D19&lt;&gt;""),"Die angegebene wirtschaftliche Einheit ist kein Betrieb in Land- und Forstwirtschaft!",IF(K19="Ja",HYPERLINK("#'"&amp;MID(CELL("Dateiname",Tierbestand!A$1),FIND("]",CELL("Dateiname",Tierbestand!A$1))+1,31)&amp;"'!A$1","Ergänzen Sie bitte den Tierbestand!"),IF(INDEX('Wirtschaftliche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c r="M19" s="67" t="str" cm="1">
        <f t="array" ref="M19">IFERROR(INDEX($C$1:$C$1003,_xlfn.AGGREGATE(15,6,ROW($K$4:$K$1002)/(FIND("Ja",$K$4:$K$1002,1)&gt;0),ROW()-4)),"")</f>
        <v/>
      </c>
    </row>
    <row r="20" spans="2:13"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c r="F20" s="153"/>
      <c r="G20" s="153"/>
      <c r="H20" s="139"/>
      <c r="I20" s="139"/>
      <c r="J20" s="139"/>
      <c r="K20" s="139" t="str">
        <f t="shared" si="0"/>
        <v/>
      </c>
      <c r="L20" s="44" t="str" cm="1">
        <f t="array" aca="1" ref="L20" ca="1">IFERROR(IF(AND(MID(D20,2,1)&lt;&gt;"3",D20&lt;&gt;""),"Die angegebene wirtschaftliche Einheit ist kein Betrieb in Land- und Forstwirtschaft!",IF(K20="Ja",HYPERLINK("#'"&amp;MID(CELL("Dateiname",Tierbestand!A$1),FIND("]",CELL("Dateiname",Tierbestand!A$1))+1,31)&amp;"'!A$1","Ergänzen Sie bitte den Tierbestand!"),IF(INDEX('Wirtschaftliche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c r="M20" s="67" t="str" cm="1">
        <f t="array" ref="M20">IFERROR(INDEX($C$1:$C$1003,_xlfn.AGGREGATE(15,6,ROW($K$4:$K$1002)/(FIND("Ja",$K$4:$K$1002,1)&gt;0),ROW()-4)),"")</f>
        <v/>
      </c>
    </row>
    <row r="21" spans="2:13"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c r="F21" s="153"/>
      <c r="G21" s="153"/>
      <c r="H21" s="139"/>
      <c r="I21" s="139"/>
      <c r="J21" s="139"/>
      <c r="K21" s="139" t="str">
        <f t="shared" si="0"/>
        <v/>
      </c>
      <c r="L21" s="44" t="str" cm="1">
        <f t="array" aca="1" ref="L21" ca="1">IFERROR(IF(AND(MID(D21,2,1)&lt;&gt;"3",D21&lt;&gt;""),"Die angegebene wirtschaftliche Einheit ist kein Betrieb in Land- und Forstwirtschaft!",IF(K21="Ja",HYPERLINK("#'"&amp;MID(CELL("Dateiname",Tierbestand!A$1),FIND("]",CELL("Dateiname",Tierbestand!A$1))+1,31)&amp;"'!A$1","Ergänzen Sie bitte den Tierbestand!"),IF(INDEX('Wirtschaftliche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c r="M21" s="67" t="str" cm="1">
        <f t="array" ref="M21">IFERROR(INDEX($C$1:$C$1003,_xlfn.AGGREGATE(15,6,ROW($K$4:$K$1002)/(FIND("Ja",$K$4:$K$1002,1)&gt;0),ROW()-4)),"")</f>
        <v/>
      </c>
    </row>
    <row r="22" spans="2:13"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c r="F22" s="153"/>
      <c r="G22" s="153"/>
      <c r="H22" s="139"/>
      <c r="I22" s="139"/>
      <c r="J22" s="139"/>
      <c r="K22" s="139" t="str">
        <f t="shared" si="0"/>
        <v/>
      </c>
      <c r="L22" s="44" t="str" cm="1">
        <f t="array" aca="1" ref="L22" ca="1">IFERROR(IF(AND(MID(D22,2,1)&lt;&gt;"3",D22&lt;&gt;""),"Die angegebene wirtschaftliche Einheit ist kein Betrieb in Land- und Forstwirtschaft!",IF(K22="Ja",HYPERLINK("#'"&amp;MID(CELL("Dateiname",Tierbestand!A$1),FIND("]",CELL("Dateiname",Tierbestand!A$1))+1,31)&amp;"'!A$1","Ergänzen Sie bitte den Tierbestand!"),IF(INDEX('Wirtschaftliche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c r="M22" s="67" t="str" cm="1">
        <f t="array" ref="M22">IFERROR(INDEX($C$1:$C$1003,_xlfn.AGGREGATE(15,6,ROW($K$4:$K$1002)/(FIND("Ja",$K$4:$K$1002,1)&gt;0),ROW()-4)),"")</f>
        <v/>
      </c>
    </row>
    <row r="23" spans="2:13"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c r="F23" s="153"/>
      <c r="G23" s="153"/>
      <c r="H23" s="139"/>
      <c r="I23" s="139"/>
      <c r="J23" s="139"/>
      <c r="K23" s="139" t="str">
        <f t="shared" si="0"/>
        <v/>
      </c>
      <c r="L23" s="44" t="str" cm="1">
        <f t="array" aca="1" ref="L23" ca="1">IFERROR(IF(AND(MID(D23,2,1)&lt;&gt;"3",D23&lt;&gt;""),"Die angegebene wirtschaftliche Einheit ist kein Betrieb in Land- und Forstwirtschaft!",IF(K23="Ja",HYPERLINK("#'"&amp;MID(CELL("Dateiname",Tierbestand!A$1),FIND("]",CELL("Dateiname",Tierbestand!A$1))+1,31)&amp;"'!A$1","Ergänzen Sie bitte den Tierbestand!"),IF(INDEX('Wirtschaftliche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c r="M23" s="67" t="str" cm="1">
        <f t="array" ref="M23">IFERROR(INDEX($C$1:$C$1003,_xlfn.AGGREGATE(15,6,ROW($K$4:$K$1002)/(FIND("Ja",$K$4:$K$1002,1)&gt;0),ROW()-4)),"")</f>
        <v/>
      </c>
    </row>
    <row r="24" spans="2:13"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c r="F24" s="153"/>
      <c r="G24" s="153"/>
      <c r="H24" s="139"/>
      <c r="I24" s="139"/>
      <c r="J24" s="139"/>
      <c r="K24" s="139" t="str">
        <f t="shared" si="0"/>
        <v/>
      </c>
      <c r="L24" s="44" t="str" cm="1">
        <f t="array" aca="1" ref="L24" ca="1">IFERROR(IF(AND(MID(D24,2,1)&lt;&gt;"3",D24&lt;&gt;""),"Die angegebene wirtschaftliche Einheit ist kein Betrieb in Land- und Forstwirtschaft!",IF(K24="Ja",HYPERLINK("#'"&amp;MID(CELL("Dateiname",Tierbestand!A$1),FIND("]",CELL("Dateiname",Tierbestand!A$1))+1,31)&amp;"'!A$1","Ergänzen Sie bitte den Tierbestand!"),IF(INDEX('Wirtschaftliche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c r="M24" s="67" t="str" cm="1">
        <f t="array" ref="M24">IFERROR(INDEX($C$1:$C$1003,_xlfn.AGGREGATE(15,6,ROW($K$4:$K$1002)/(FIND("Ja",$K$4:$K$1002,1)&gt;0),ROW()-4)),"")</f>
        <v/>
      </c>
    </row>
    <row r="25" spans="2:13"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c r="F25" s="153"/>
      <c r="G25" s="153"/>
      <c r="H25" s="139"/>
      <c r="I25" s="139"/>
      <c r="J25" s="139"/>
      <c r="K25" s="139" t="str">
        <f t="shared" si="0"/>
        <v/>
      </c>
      <c r="L25" s="44" t="str" cm="1">
        <f t="array" aca="1" ref="L25" ca="1">IFERROR(IF(AND(MID(D25,2,1)&lt;&gt;"3",D25&lt;&gt;""),"Die angegebene wirtschaftliche Einheit ist kein Betrieb in Land- und Forstwirtschaft!",IF(K25="Ja",HYPERLINK("#'"&amp;MID(CELL("Dateiname",Tierbestand!A$1),FIND("]",CELL("Dateiname",Tierbestand!A$1))+1,31)&amp;"'!A$1","Ergänzen Sie bitte den Tierbestand!"),IF(INDEX('Wirtschaftliche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c r="M25" s="67" t="str" cm="1">
        <f t="array" ref="M25">IFERROR(INDEX($C$1:$C$1003,_xlfn.AGGREGATE(15,6,ROW($K$4:$K$1002)/(FIND("Ja",$K$4:$K$1002,1)&gt;0),ROW()-4)),"")</f>
        <v/>
      </c>
    </row>
    <row r="26" spans="2:13"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c r="F26" s="153"/>
      <c r="G26" s="153"/>
      <c r="H26" s="139"/>
      <c r="I26" s="139"/>
      <c r="J26" s="139"/>
      <c r="K26" s="139" t="str">
        <f t="shared" si="0"/>
        <v/>
      </c>
      <c r="L26" s="44" t="str" cm="1">
        <f t="array" aca="1" ref="L26" ca="1">IFERROR(IF(AND(MID(D26,2,1)&lt;&gt;"3",D26&lt;&gt;""),"Die angegebene wirtschaftliche Einheit ist kein Betrieb in Land- und Forstwirtschaft!",IF(K26="Ja",HYPERLINK("#'"&amp;MID(CELL("Dateiname",Tierbestand!A$1),FIND("]",CELL("Dateiname",Tierbestand!A$1))+1,31)&amp;"'!A$1","Ergänzen Sie bitte den Tierbestand!"),IF(INDEX('Wirtschaftliche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c r="M26" s="67" t="str" cm="1">
        <f t="array" ref="M26">IFERROR(INDEX($C$1:$C$1003,_xlfn.AGGREGATE(15,6,ROW($K$4:$K$1002)/(FIND("Ja",$K$4:$K$1002,1)&gt;0),ROW()-4)),"")</f>
        <v/>
      </c>
    </row>
    <row r="27" spans="2:13"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c r="F27" s="153"/>
      <c r="G27" s="153"/>
      <c r="H27" s="139"/>
      <c r="I27" s="139"/>
      <c r="J27" s="139"/>
      <c r="K27" s="139" t="str">
        <f t="shared" si="0"/>
        <v/>
      </c>
      <c r="L27" s="44" t="str" cm="1">
        <f t="array" aca="1" ref="L27" ca="1">IFERROR(IF(AND(MID(D27,2,1)&lt;&gt;"3",D27&lt;&gt;""),"Die angegebene wirtschaftliche Einheit ist kein Betrieb in Land- und Forstwirtschaft!",IF(K27="Ja",HYPERLINK("#'"&amp;MID(CELL("Dateiname",Tierbestand!A$1),FIND("]",CELL("Dateiname",Tierbestand!A$1))+1,31)&amp;"'!A$1","Ergänzen Sie bitte den Tierbestand!"),IF(INDEX('Wirtschaftliche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c r="M27" s="67" t="str" cm="1">
        <f t="array" ref="M27">IFERROR(INDEX($C$1:$C$1003,_xlfn.AGGREGATE(15,6,ROW($K$4:$K$1002)/(FIND("Ja",$K$4:$K$1002,1)&gt;0),ROW()-4)),"")</f>
        <v/>
      </c>
    </row>
    <row r="28" spans="2:13"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c r="F28" s="153"/>
      <c r="G28" s="153"/>
      <c r="H28" s="139"/>
      <c r="I28" s="139"/>
      <c r="J28" s="139"/>
      <c r="K28" s="139" t="str">
        <f t="shared" si="0"/>
        <v/>
      </c>
      <c r="L28" s="44" t="str" cm="1">
        <f t="array" aca="1" ref="L28" ca="1">IFERROR(IF(AND(MID(D28,2,1)&lt;&gt;"3",D28&lt;&gt;""),"Die angegebene wirtschaftliche Einheit ist kein Betrieb in Land- und Forstwirtschaft!",IF(K28="Ja",HYPERLINK("#'"&amp;MID(CELL("Dateiname",Tierbestand!A$1),FIND("]",CELL("Dateiname",Tierbestand!A$1))+1,31)&amp;"'!A$1","Ergänzen Sie bitte den Tierbestand!"),IF(INDEX('Wirtschaftliche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c r="M28" s="67" t="str" cm="1">
        <f t="array" ref="M28">IFERROR(INDEX($C$1:$C$1003,_xlfn.AGGREGATE(15,6,ROW($K$4:$K$1002)/(FIND("Ja",$K$4:$K$1002,1)&gt;0),ROW()-4)),"")</f>
        <v/>
      </c>
    </row>
    <row r="29" spans="2:13"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c r="F29" s="153"/>
      <c r="G29" s="153"/>
      <c r="H29" s="139"/>
      <c r="I29" s="139"/>
      <c r="J29" s="139"/>
      <c r="K29" s="139" t="str">
        <f t="shared" si="0"/>
        <v/>
      </c>
      <c r="L29" s="44" t="str" cm="1">
        <f t="array" aca="1" ref="L29" ca="1">IFERROR(IF(AND(MID(D29,2,1)&lt;&gt;"3",D29&lt;&gt;""),"Die angegebene wirtschaftliche Einheit ist kein Betrieb in Land- und Forstwirtschaft!",IF(K29="Ja",HYPERLINK("#'"&amp;MID(CELL("Dateiname",Tierbestand!A$1),FIND("]",CELL("Dateiname",Tierbestand!A$1))+1,31)&amp;"'!A$1","Ergänzen Sie bitte den Tierbestand!"),IF(INDEX('Wirtschaftliche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c r="M29" s="67" t="str" cm="1">
        <f t="array" ref="M29">IFERROR(INDEX($C$1:$C$1003,_xlfn.AGGREGATE(15,6,ROW($K$4:$K$1002)/(FIND("Ja",$K$4:$K$1002,1)&gt;0),ROW()-4)),"")</f>
        <v/>
      </c>
    </row>
    <row r="30" spans="2:13"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c r="F30" s="153"/>
      <c r="G30" s="153"/>
      <c r="H30" s="139"/>
      <c r="I30" s="139"/>
      <c r="J30" s="139"/>
      <c r="K30" s="139" t="str">
        <f t="shared" si="0"/>
        <v/>
      </c>
      <c r="L30" s="44" t="str" cm="1">
        <f t="array" aca="1" ref="L30" ca="1">IFERROR(IF(AND(MID(D30,2,1)&lt;&gt;"3",D30&lt;&gt;""),"Die angegebene wirtschaftliche Einheit ist kein Betrieb in Land- und Forstwirtschaft!",IF(K30="Ja",HYPERLINK("#'"&amp;MID(CELL("Dateiname",Tierbestand!A$1),FIND("]",CELL("Dateiname",Tierbestand!A$1))+1,31)&amp;"'!A$1","Ergänzen Sie bitte den Tierbestand!"),IF(INDEX('Wirtschaftliche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c r="M30" s="67" t="str" cm="1">
        <f t="array" ref="M30">IFERROR(INDEX($C$1:$C$1003,_xlfn.AGGREGATE(15,6,ROW($K$4:$K$1002)/(FIND("Ja",$K$4:$K$1002,1)&gt;0),ROW()-4)),"")</f>
        <v/>
      </c>
    </row>
    <row r="31" spans="2:13"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c r="F31" s="153"/>
      <c r="G31" s="153"/>
      <c r="H31" s="139"/>
      <c r="I31" s="139"/>
      <c r="J31" s="139"/>
      <c r="K31" s="139" t="str">
        <f t="shared" si="0"/>
        <v/>
      </c>
      <c r="L31" s="44" t="str" cm="1">
        <f t="array" aca="1" ref="L31" ca="1">IFERROR(IF(AND(MID(D31,2,1)&lt;&gt;"3",D31&lt;&gt;""),"Die angegebene wirtschaftliche Einheit ist kein Betrieb in Land- und Forstwirtschaft!",IF(K31="Ja",HYPERLINK("#'"&amp;MID(CELL("Dateiname",Tierbestand!A$1),FIND("]",CELL("Dateiname",Tierbestand!A$1))+1,31)&amp;"'!A$1","Ergänzen Sie bitte den Tierbestand!"),IF(INDEX('Wirtschaftliche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c r="M31" s="67" t="str" cm="1">
        <f t="array" ref="M31">IFERROR(INDEX($C$1:$C$1003,_xlfn.AGGREGATE(15,6,ROW($K$4:$K$1002)/(FIND("Ja",$K$4:$K$1002,1)&gt;0),ROW()-4)),"")</f>
        <v/>
      </c>
    </row>
    <row r="32" spans="2:13"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c r="F32" s="153"/>
      <c r="G32" s="153"/>
      <c r="H32" s="139"/>
      <c r="I32" s="139"/>
      <c r="J32" s="139"/>
      <c r="K32" s="139" t="str">
        <f t="shared" si="0"/>
        <v/>
      </c>
      <c r="L32" s="44" t="str" cm="1">
        <f t="array" aca="1" ref="L32" ca="1">IFERROR(IF(AND(MID(D32,2,1)&lt;&gt;"3",D32&lt;&gt;""),"Die angegebene wirtschaftliche Einheit ist kein Betrieb in Land- und Forstwirtschaft!",IF(K32="Ja",HYPERLINK("#'"&amp;MID(CELL("Dateiname",Tierbestand!A$1),FIND("]",CELL("Dateiname",Tierbestand!A$1))+1,31)&amp;"'!A$1","Ergänzen Sie bitte den Tierbestand!"),IF(INDEX('Wirtschaftliche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c r="M32" s="67" t="str" cm="1">
        <f t="array" ref="M32">IFERROR(INDEX($C$1:$C$1003,_xlfn.AGGREGATE(15,6,ROW($K$4:$K$1002)/(FIND("Ja",$K$4:$K$1002,1)&gt;0),ROW()-4)),"")</f>
        <v/>
      </c>
    </row>
    <row r="33" spans="2:13"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c r="F33" s="153"/>
      <c r="G33" s="153"/>
      <c r="H33" s="139"/>
      <c r="I33" s="139"/>
      <c r="J33" s="139"/>
      <c r="K33" s="139" t="str">
        <f t="shared" si="0"/>
        <v/>
      </c>
      <c r="L33" s="44" t="str" cm="1">
        <f t="array" aca="1" ref="L33" ca="1">IFERROR(IF(AND(MID(D33,2,1)&lt;&gt;"3",D33&lt;&gt;""),"Die angegebene wirtschaftliche Einheit ist kein Betrieb in Land- und Forstwirtschaft!",IF(K33="Ja",HYPERLINK("#'"&amp;MID(CELL("Dateiname",Tierbestand!A$1),FIND("]",CELL("Dateiname",Tierbestand!A$1))+1,31)&amp;"'!A$1","Ergänzen Sie bitte den Tierbestand!"),IF(INDEX('Wirtschaftliche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c r="M33" s="67" t="str" cm="1">
        <f t="array" ref="M33">IFERROR(INDEX($C$1:$C$1003,_xlfn.AGGREGATE(15,6,ROW($K$4:$K$1002)/(FIND("Ja",$K$4:$K$1002,1)&gt;0),ROW()-4)),"")</f>
        <v/>
      </c>
    </row>
    <row r="34" spans="2:13"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c r="F34" s="153"/>
      <c r="G34" s="153"/>
      <c r="H34" s="139"/>
      <c r="I34" s="139"/>
      <c r="J34" s="139"/>
      <c r="K34" s="139" t="str">
        <f t="shared" si="0"/>
        <v/>
      </c>
      <c r="L34" s="44" t="str" cm="1">
        <f t="array" aca="1" ref="L34" ca="1">IFERROR(IF(AND(MID(D34,2,1)&lt;&gt;"3",D34&lt;&gt;""),"Die angegebene wirtschaftliche Einheit ist kein Betrieb in Land- und Forstwirtschaft!",IF(K34="Ja",HYPERLINK("#'"&amp;MID(CELL("Dateiname",Tierbestand!A$1),FIND("]",CELL("Dateiname",Tierbestand!A$1))+1,31)&amp;"'!A$1","Ergänzen Sie bitte den Tierbestand!"),IF(INDEX('Wirtschaftliche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c r="M34" s="67" t="str" cm="1">
        <f t="array" ref="M34">IFERROR(INDEX($C$1:$C$1003,_xlfn.AGGREGATE(15,6,ROW($K$4:$K$1002)/(FIND("Ja",$K$4:$K$1002,1)&gt;0),ROW()-4)),"")</f>
        <v/>
      </c>
    </row>
    <row r="35" spans="2:13"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c r="F35" s="153"/>
      <c r="G35" s="153"/>
      <c r="H35" s="139"/>
      <c r="I35" s="139"/>
      <c r="J35" s="139"/>
      <c r="K35" s="139" t="str">
        <f t="shared" si="0"/>
        <v/>
      </c>
      <c r="L35" s="44" t="str" cm="1">
        <f t="array" aca="1" ref="L35" ca="1">IFERROR(IF(AND(MID(D35,2,1)&lt;&gt;"3",D35&lt;&gt;""),"Die angegebene wirtschaftliche Einheit ist kein Betrieb in Land- und Forstwirtschaft!",IF(K35="Ja",HYPERLINK("#'"&amp;MID(CELL("Dateiname",Tierbestand!A$1),FIND("]",CELL("Dateiname",Tierbestand!A$1))+1,31)&amp;"'!A$1","Ergänzen Sie bitte den Tierbestand!"),IF(INDEX('Wirtschaftliche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c r="M35" s="67" t="str" cm="1">
        <f t="array" ref="M35">IFERROR(INDEX($C$1:$C$1003,_xlfn.AGGREGATE(15,6,ROW($K$4:$K$1002)/(FIND("Ja",$K$4:$K$1002,1)&gt;0),ROW()-4)),"")</f>
        <v/>
      </c>
    </row>
    <row r="36" spans="2:13"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c r="F36" s="153"/>
      <c r="G36" s="153"/>
      <c r="H36" s="139"/>
      <c r="I36" s="139"/>
      <c r="J36" s="139"/>
      <c r="K36" s="139" t="str">
        <f t="shared" si="0"/>
        <v/>
      </c>
      <c r="L36" s="44" t="str" cm="1">
        <f t="array" aca="1" ref="L36" ca="1">IFERROR(IF(AND(MID(D36,2,1)&lt;&gt;"3",D36&lt;&gt;""),"Die angegebene wirtschaftliche Einheit ist kein Betrieb in Land- und Forstwirtschaft!",IF(K36="Ja",HYPERLINK("#'"&amp;MID(CELL("Dateiname",Tierbestand!A$1),FIND("]",CELL("Dateiname",Tierbestand!A$1))+1,31)&amp;"'!A$1","Ergänzen Sie bitte den Tierbestand!"),IF(INDEX('Wirtschaftliche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c r="M36" s="67" t="str" cm="1">
        <f t="array" ref="M36">IFERROR(INDEX($C$1:$C$1003,_xlfn.AGGREGATE(15,6,ROW($K$4:$K$1002)/(FIND("Ja",$K$4:$K$1002,1)&gt;0),ROW()-4)),"")</f>
        <v/>
      </c>
    </row>
    <row r="37" spans="2:13"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c r="F37" s="153"/>
      <c r="G37" s="153"/>
      <c r="H37" s="139"/>
      <c r="I37" s="139"/>
      <c r="J37" s="139"/>
      <c r="K37" s="139" t="str">
        <f t="shared" si="0"/>
        <v/>
      </c>
      <c r="L37" s="44" t="str" cm="1">
        <f t="array" aca="1" ref="L37" ca="1">IFERROR(IF(AND(MID(D37,2,1)&lt;&gt;"3",D37&lt;&gt;""),"Die angegebene wirtschaftliche Einheit ist kein Betrieb in Land- und Forstwirtschaft!",IF(K37="Ja",HYPERLINK("#'"&amp;MID(CELL("Dateiname",Tierbestand!A$1),FIND("]",CELL("Dateiname",Tierbestand!A$1))+1,31)&amp;"'!A$1","Ergänzen Sie bitte den Tierbestand!"),IF(INDEX('Wirtschaftliche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c r="M37" s="67" t="str" cm="1">
        <f t="array" ref="M37">IFERROR(INDEX($C$1:$C$1003,_xlfn.AGGREGATE(15,6,ROW($K$4:$K$1002)/(FIND("Ja",$K$4:$K$1002,1)&gt;0),ROW()-4)),"")</f>
        <v/>
      </c>
    </row>
    <row r="38" spans="2:13"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c r="F38" s="153"/>
      <c r="G38" s="153"/>
      <c r="H38" s="139"/>
      <c r="I38" s="139"/>
      <c r="J38" s="139"/>
      <c r="K38" s="139" t="str">
        <f t="shared" si="0"/>
        <v/>
      </c>
      <c r="L38" s="44" t="str" cm="1">
        <f t="array" aca="1" ref="L38" ca="1">IFERROR(IF(AND(MID(D38,2,1)&lt;&gt;"3",D38&lt;&gt;""),"Die angegebene wirtschaftliche Einheit ist kein Betrieb in Land- und Forstwirtschaft!",IF(K38="Ja",HYPERLINK("#'"&amp;MID(CELL("Dateiname",Tierbestand!A$1),FIND("]",CELL("Dateiname",Tierbestand!A$1))+1,31)&amp;"'!A$1","Ergänzen Sie bitte den Tierbestand!"),IF(INDEX('Wirtschaftliche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c r="M38" s="67" t="str" cm="1">
        <f t="array" ref="M38">IFERROR(INDEX($C$1:$C$1003,_xlfn.AGGREGATE(15,6,ROW($K$4:$K$1002)/(FIND("Ja",$K$4:$K$1002,1)&gt;0),ROW()-4)),"")</f>
        <v/>
      </c>
    </row>
    <row r="39" spans="2:13"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c r="F39" s="153"/>
      <c r="G39" s="153"/>
      <c r="H39" s="139"/>
      <c r="I39" s="139"/>
      <c r="J39" s="139"/>
      <c r="K39" s="139" t="str">
        <f t="shared" si="0"/>
        <v/>
      </c>
      <c r="L39" s="44" t="str" cm="1">
        <f t="array" aca="1" ref="L39" ca="1">IFERROR(IF(AND(MID(D39,2,1)&lt;&gt;"3",D39&lt;&gt;""),"Die angegebene wirtschaftliche Einheit ist kein Betrieb in Land- und Forstwirtschaft!",IF(K39="Ja",HYPERLINK("#'"&amp;MID(CELL("Dateiname",Tierbestand!A$1),FIND("]",CELL("Dateiname",Tierbestand!A$1))+1,31)&amp;"'!A$1","Ergänzen Sie bitte den Tierbestand!"),IF(INDEX('Wirtschaftliche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c r="M39" s="67" t="str" cm="1">
        <f t="array" ref="M39">IFERROR(INDEX($C$1:$C$1003,_xlfn.AGGREGATE(15,6,ROW($K$4:$K$1002)/(FIND("Ja",$K$4:$K$1002,1)&gt;0),ROW()-4)),"")</f>
        <v/>
      </c>
    </row>
    <row r="40" spans="2:13"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c r="F40" s="153"/>
      <c r="G40" s="153"/>
      <c r="H40" s="139"/>
      <c r="I40" s="139"/>
      <c r="J40" s="139"/>
      <c r="K40" s="139" t="str">
        <f t="shared" si="0"/>
        <v/>
      </c>
      <c r="L40" s="44" t="str" cm="1">
        <f t="array" aca="1" ref="L40" ca="1">IFERROR(IF(AND(MID(D40,2,1)&lt;&gt;"3",D40&lt;&gt;""),"Die angegebene wirtschaftliche Einheit ist kein Betrieb in Land- und Forstwirtschaft!",IF(K40="Ja",HYPERLINK("#'"&amp;MID(CELL("Dateiname",Tierbestand!A$1),FIND("]",CELL("Dateiname",Tierbestand!A$1))+1,31)&amp;"'!A$1","Ergänzen Sie bitte den Tierbestand!"),IF(INDEX('Wirtschaftliche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c r="M40" s="67" t="str" cm="1">
        <f t="array" ref="M40">IFERROR(INDEX($C$1:$C$1003,_xlfn.AGGREGATE(15,6,ROW($K$4:$K$1002)/(FIND("Ja",$K$4:$K$1002,1)&gt;0),ROW()-4)),"")</f>
        <v/>
      </c>
    </row>
    <row r="41" spans="2:13"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c r="F41" s="153"/>
      <c r="G41" s="153"/>
      <c r="H41" s="139"/>
      <c r="I41" s="139"/>
      <c r="J41" s="139"/>
      <c r="K41" s="139" t="str">
        <f t="shared" si="0"/>
        <v/>
      </c>
      <c r="L41" s="44" t="str" cm="1">
        <f t="array" aca="1" ref="L41" ca="1">IFERROR(IF(AND(MID(D41,2,1)&lt;&gt;"3",D41&lt;&gt;""),"Die angegebene wirtschaftliche Einheit ist kein Betrieb in Land- und Forstwirtschaft!",IF(K41="Ja",HYPERLINK("#'"&amp;MID(CELL("Dateiname",Tierbestand!A$1),FIND("]",CELL("Dateiname",Tierbestand!A$1))+1,31)&amp;"'!A$1","Ergänzen Sie bitte den Tierbestand!"),IF(INDEX('Wirtschaftliche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c r="M41" s="67" t="str" cm="1">
        <f t="array" ref="M41">IFERROR(INDEX($C$1:$C$1003,_xlfn.AGGREGATE(15,6,ROW($K$4:$K$1002)/(FIND("Ja",$K$4:$K$1002,1)&gt;0),ROW()-4)),"")</f>
        <v/>
      </c>
    </row>
    <row r="42" spans="2:13"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c r="F42" s="153"/>
      <c r="G42" s="153"/>
      <c r="H42" s="139"/>
      <c r="I42" s="139"/>
      <c r="J42" s="139"/>
      <c r="K42" s="139" t="str">
        <f t="shared" si="0"/>
        <v/>
      </c>
      <c r="L42" s="44" t="str" cm="1">
        <f t="array" aca="1" ref="L42" ca="1">IFERROR(IF(AND(MID(D42,2,1)&lt;&gt;"3",D42&lt;&gt;""),"Die angegebene wirtschaftliche Einheit ist kein Betrieb in Land- und Forstwirtschaft!",IF(K42="Ja",HYPERLINK("#'"&amp;MID(CELL("Dateiname",Tierbestand!A$1),FIND("]",CELL("Dateiname",Tierbestand!A$1))+1,31)&amp;"'!A$1","Ergänzen Sie bitte den Tierbestand!"),IF(INDEX('Wirtschaftliche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c r="M42" s="67" t="str" cm="1">
        <f t="array" ref="M42">IFERROR(INDEX($C$1:$C$1003,_xlfn.AGGREGATE(15,6,ROW($K$4:$K$1002)/(FIND("Ja",$K$4:$K$1002,1)&gt;0),ROW()-4)),"")</f>
        <v/>
      </c>
    </row>
    <row r="43" spans="2:13"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c r="F43" s="153"/>
      <c r="G43" s="153"/>
      <c r="H43" s="139"/>
      <c r="I43" s="139"/>
      <c r="J43" s="139"/>
      <c r="K43" s="139" t="str">
        <f t="shared" si="0"/>
        <v/>
      </c>
      <c r="L43" s="44" t="str" cm="1">
        <f t="array" aca="1" ref="L43" ca="1">IFERROR(IF(AND(MID(D43,2,1)&lt;&gt;"3",D43&lt;&gt;""),"Die angegebene wirtschaftliche Einheit ist kein Betrieb in Land- und Forstwirtschaft!",IF(K43="Ja",HYPERLINK("#'"&amp;MID(CELL("Dateiname",Tierbestand!A$1),FIND("]",CELL("Dateiname",Tierbestand!A$1))+1,31)&amp;"'!A$1","Ergänzen Sie bitte den Tierbestand!"),IF(INDEX('Wirtschaftliche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c r="M43" s="67" t="str" cm="1">
        <f t="array" ref="M43">IFERROR(INDEX($C$1:$C$1003,_xlfn.AGGREGATE(15,6,ROW($K$4:$K$1002)/(FIND("Ja",$K$4:$K$1002,1)&gt;0),ROW()-4)),"")</f>
        <v/>
      </c>
    </row>
    <row r="44" spans="2:13"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c r="F44" s="153"/>
      <c r="G44" s="153"/>
      <c r="H44" s="139"/>
      <c r="I44" s="139"/>
      <c r="J44" s="139"/>
      <c r="K44" s="139" t="str">
        <f t="shared" si="0"/>
        <v/>
      </c>
      <c r="L44" s="44" t="str" cm="1">
        <f t="array" aca="1" ref="L44" ca="1">IFERROR(IF(AND(MID(D44,2,1)&lt;&gt;"3",D44&lt;&gt;""),"Die angegebene wirtschaftliche Einheit ist kein Betrieb in Land- und Forstwirtschaft!",IF(K44="Ja",HYPERLINK("#'"&amp;MID(CELL("Dateiname",Tierbestand!A$1),FIND("]",CELL("Dateiname",Tierbestand!A$1))+1,31)&amp;"'!A$1","Ergänzen Sie bitte den Tierbestand!"),IF(INDEX('Wirtschaftliche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c r="M44" s="67" t="str" cm="1">
        <f t="array" ref="M44">IFERROR(INDEX($C$1:$C$1003,_xlfn.AGGREGATE(15,6,ROW($K$4:$K$1002)/(FIND("Ja",$K$4:$K$1002,1)&gt;0),ROW()-4)),"")</f>
        <v/>
      </c>
    </row>
    <row r="45" spans="2:13"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c r="F45" s="153"/>
      <c r="G45" s="153"/>
      <c r="H45" s="139"/>
      <c r="I45" s="139"/>
      <c r="J45" s="139"/>
      <c r="K45" s="139" t="str">
        <f t="shared" si="0"/>
        <v/>
      </c>
      <c r="L45" s="44" t="str" cm="1">
        <f t="array" aca="1" ref="L45" ca="1">IFERROR(IF(AND(MID(D45,2,1)&lt;&gt;"3",D45&lt;&gt;""),"Die angegebene wirtschaftliche Einheit ist kein Betrieb in Land- und Forstwirtschaft!",IF(K45="Ja",HYPERLINK("#'"&amp;MID(CELL("Dateiname",Tierbestand!A$1),FIND("]",CELL("Dateiname",Tierbestand!A$1))+1,31)&amp;"'!A$1","Ergänzen Sie bitte den Tierbestand!"),IF(INDEX('Wirtschaftliche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c r="M45" s="67" t="str" cm="1">
        <f t="array" ref="M45">IFERROR(INDEX($C$1:$C$1003,_xlfn.AGGREGATE(15,6,ROW($K$4:$K$1002)/(FIND("Ja",$K$4:$K$1002,1)&gt;0),ROW()-4)),"")</f>
        <v/>
      </c>
    </row>
    <row r="46" spans="2:13"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c r="F46" s="153"/>
      <c r="G46" s="153"/>
      <c r="H46" s="139"/>
      <c r="I46" s="139"/>
      <c r="J46" s="139"/>
      <c r="K46" s="139" t="str">
        <f t="shared" si="0"/>
        <v/>
      </c>
      <c r="L46" s="44" t="str" cm="1">
        <f t="array" aca="1" ref="L46" ca="1">IFERROR(IF(AND(MID(D46,2,1)&lt;&gt;"3",D46&lt;&gt;""),"Die angegebene wirtschaftliche Einheit ist kein Betrieb in Land- und Forstwirtschaft!",IF(K46="Ja",HYPERLINK("#'"&amp;MID(CELL("Dateiname",Tierbestand!A$1),FIND("]",CELL("Dateiname",Tierbestand!A$1))+1,31)&amp;"'!A$1","Ergänzen Sie bitte den Tierbestand!"),IF(INDEX('Wirtschaftliche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c r="M46" s="67" t="str" cm="1">
        <f t="array" ref="M46">IFERROR(INDEX($C$1:$C$1003,_xlfn.AGGREGATE(15,6,ROW($K$4:$K$1002)/(FIND("Ja",$K$4:$K$1002,1)&gt;0),ROW()-4)),"")</f>
        <v/>
      </c>
    </row>
    <row r="47" spans="2:13"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c r="F47" s="153"/>
      <c r="G47" s="153"/>
      <c r="H47" s="139"/>
      <c r="I47" s="139"/>
      <c r="J47" s="139"/>
      <c r="K47" s="139" t="str">
        <f t="shared" si="0"/>
        <v/>
      </c>
      <c r="L47" s="44" t="str" cm="1">
        <f t="array" aca="1" ref="L47" ca="1">IFERROR(IF(AND(MID(D47,2,1)&lt;&gt;"3",D47&lt;&gt;""),"Die angegebene wirtschaftliche Einheit ist kein Betrieb in Land- und Forstwirtschaft!",IF(K47="Ja",HYPERLINK("#'"&amp;MID(CELL("Dateiname",Tierbestand!A$1),FIND("]",CELL("Dateiname",Tierbestand!A$1))+1,31)&amp;"'!A$1","Ergänzen Sie bitte den Tierbestand!"),IF(INDEX('Wirtschaftliche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c r="M47" s="67" t="str" cm="1">
        <f t="array" ref="M47">IFERROR(INDEX($C$1:$C$1003,_xlfn.AGGREGATE(15,6,ROW($K$4:$K$1002)/(FIND("Ja",$K$4:$K$1002,1)&gt;0),ROW()-4)),"")</f>
        <v/>
      </c>
    </row>
    <row r="48" spans="2:13"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c r="F48" s="153"/>
      <c r="G48" s="153"/>
      <c r="H48" s="139"/>
      <c r="I48" s="139"/>
      <c r="J48" s="139"/>
      <c r="K48" s="139" t="str">
        <f t="shared" si="0"/>
        <v/>
      </c>
      <c r="L48" s="44" t="str" cm="1">
        <f t="array" aca="1" ref="L48" ca="1">IFERROR(IF(AND(MID(D48,2,1)&lt;&gt;"3",D48&lt;&gt;""),"Die angegebene wirtschaftliche Einheit ist kein Betrieb in Land- und Forstwirtschaft!",IF(K48="Ja",HYPERLINK("#'"&amp;MID(CELL("Dateiname",Tierbestand!A$1),FIND("]",CELL("Dateiname",Tierbestand!A$1))+1,31)&amp;"'!A$1","Ergänzen Sie bitte den Tierbestand!"),IF(INDEX('Wirtschaftliche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c r="M48" s="67" t="str" cm="1">
        <f t="array" ref="M48">IFERROR(INDEX($C$1:$C$1003,_xlfn.AGGREGATE(15,6,ROW($K$4:$K$1002)/(FIND("Ja",$K$4:$K$1002,1)&gt;0),ROW()-4)),"")</f>
        <v/>
      </c>
    </row>
    <row r="49" spans="2:13"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c r="F49" s="153"/>
      <c r="G49" s="153"/>
      <c r="H49" s="139"/>
      <c r="I49" s="139"/>
      <c r="J49" s="139"/>
      <c r="K49" s="139" t="str">
        <f t="shared" si="0"/>
        <v/>
      </c>
      <c r="L49" s="44" t="str" cm="1">
        <f t="array" aca="1" ref="L49" ca="1">IFERROR(IF(AND(MID(D49,2,1)&lt;&gt;"3",D49&lt;&gt;""),"Die angegebene wirtschaftliche Einheit ist kein Betrieb in Land- und Forstwirtschaft!",IF(K49="Ja",HYPERLINK("#'"&amp;MID(CELL("Dateiname",Tierbestand!A$1),FIND("]",CELL("Dateiname",Tierbestand!A$1))+1,31)&amp;"'!A$1","Ergänzen Sie bitte den Tierbestand!"),IF(INDEX('Wirtschaftliche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c r="M49" s="67" t="str" cm="1">
        <f t="array" ref="M49">IFERROR(INDEX($C$1:$C$1003,_xlfn.AGGREGATE(15,6,ROW($K$4:$K$1002)/(FIND("Ja",$K$4:$K$1002,1)&gt;0),ROW()-4)),"")</f>
        <v/>
      </c>
    </row>
    <row r="50" spans="2:13"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c r="F50" s="153"/>
      <c r="G50" s="153"/>
      <c r="H50" s="139"/>
      <c r="I50" s="139"/>
      <c r="J50" s="139"/>
      <c r="K50" s="139" t="str">
        <f t="shared" si="0"/>
        <v/>
      </c>
      <c r="L50" s="44" t="str" cm="1">
        <f t="array" aca="1" ref="L50" ca="1">IFERROR(IF(AND(MID(D50,2,1)&lt;&gt;"3",D50&lt;&gt;""),"Die angegebene wirtschaftliche Einheit ist kein Betrieb in Land- und Forstwirtschaft!",IF(K50="Ja",HYPERLINK("#'"&amp;MID(CELL("Dateiname",Tierbestand!A$1),FIND("]",CELL("Dateiname",Tierbestand!A$1))+1,31)&amp;"'!A$1","Ergänzen Sie bitte den Tierbestand!"),IF(INDEX('Wirtschaftliche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c r="M50" s="67" t="str" cm="1">
        <f t="array" ref="M50">IFERROR(INDEX($C$1:$C$1003,_xlfn.AGGREGATE(15,6,ROW($K$4:$K$1002)/(FIND("Ja",$K$4:$K$1002,1)&gt;0),ROW()-4)),"")</f>
        <v/>
      </c>
    </row>
    <row r="51" spans="2:13"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c r="F51" s="153"/>
      <c r="G51" s="153"/>
      <c r="H51" s="139"/>
      <c r="I51" s="139"/>
      <c r="J51" s="139"/>
      <c r="K51" s="139" t="str">
        <f t="shared" si="0"/>
        <v/>
      </c>
      <c r="L51" s="44" t="str" cm="1">
        <f t="array" aca="1" ref="L51" ca="1">IFERROR(IF(AND(MID(D51,2,1)&lt;&gt;"3",D51&lt;&gt;""),"Die angegebene wirtschaftliche Einheit ist kein Betrieb in Land- und Forstwirtschaft!",IF(K51="Ja",HYPERLINK("#'"&amp;MID(CELL("Dateiname",Tierbestand!A$1),FIND("]",CELL("Dateiname",Tierbestand!A$1))+1,31)&amp;"'!A$1","Ergänzen Sie bitte den Tierbestand!"),IF(INDEX('Wirtschaftliche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c r="M51" s="67" t="str" cm="1">
        <f t="array" ref="M51">IFERROR(INDEX($C$1:$C$1003,_xlfn.AGGREGATE(15,6,ROW($K$4:$K$1002)/(FIND("Ja",$K$4:$K$1002,1)&gt;0),ROW()-4)),"")</f>
        <v/>
      </c>
    </row>
    <row r="52" spans="2:13"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c r="F52" s="153"/>
      <c r="G52" s="153"/>
      <c r="H52" s="139"/>
      <c r="I52" s="139"/>
      <c r="J52" s="139"/>
      <c r="K52" s="139" t="str">
        <f t="shared" si="0"/>
        <v/>
      </c>
      <c r="L52" s="44" t="str" cm="1">
        <f t="array" aca="1" ref="L52" ca="1">IFERROR(IF(AND(MID(D52,2,1)&lt;&gt;"3",D52&lt;&gt;""),"Die angegebene wirtschaftliche Einheit ist kein Betrieb in Land- und Forstwirtschaft!",IF(K52="Ja",HYPERLINK("#'"&amp;MID(CELL("Dateiname",Tierbestand!A$1),FIND("]",CELL("Dateiname",Tierbestand!A$1))+1,31)&amp;"'!A$1","Ergänzen Sie bitte den Tierbestand!"),IF(INDEX('Wirtschaftliche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c r="M52" s="67" t="str" cm="1">
        <f t="array" ref="M52">IFERROR(INDEX($C$1:$C$1003,_xlfn.AGGREGATE(15,6,ROW($K$4:$K$1002)/(FIND("Ja",$K$4:$K$1002,1)&gt;0),ROW()-4)),"")</f>
        <v/>
      </c>
    </row>
    <row r="53" spans="2:13"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c r="F53" s="153"/>
      <c r="G53" s="153"/>
      <c r="H53" s="139"/>
      <c r="I53" s="139"/>
      <c r="J53" s="139"/>
      <c r="K53" s="139" t="str">
        <f t="shared" si="0"/>
        <v/>
      </c>
      <c r="L53" s="44" t="str" cm="1">
        <f t="array" aca="1" ref="L53" ca="1">IFERROR(IF(AND(MID(D53,2,1)&lt;&gt;"3",D53&lt;&gt;""),"Die angegebene wirtschaftliche Einheit ist kein Betrieb in Land- und Forstwirtschaft!",IF(K53="Ja",HYPERLINK("#'"&amp;MID(CELL("Dateiname",Tierbestand!A$1),FIND("]",CELL("Dateiname",Tierbestand!A$1))+1,31)&amp;"'!A$1","Ergänzen Sie bitte den Tierbestand!"),IF(INDEX('Wirtschaftliche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c r="M53" s="67" t="str" cm="1">
        <f t="array" ref="M53">IFERROR(INDEX($C$1:$C$1003,_xlfn.AGGREGATE(15,6,ROW($K$4:$K$1002)/(FIND("Ja",$K$4:$K$1002,1)&gt;0),ROW()-4)),"")</f>
        <v/>
      </c>
    </row>
    <row r="54" spans="2:13"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c r="F54" s="153"/>
      <c r="G54" s="153"/>
      <c r="H54" s="139"/>
      <c r="I54" s="139"/>
      <c r="J54" s="139"/>
      <c r="K54" s="139" t="str">
        <f t="shared" si="0"/>
        <v/>
      </c>
      <c r="L54" s="44" t="str" cm="1">
        <f t="array" aca="1" ref="L54" ca="1">IFERROR(IF(AND(MID(D54,2,1)&lt;&gt;"3",D54&lt;&gt;""),"Die angegebene wirtschaftliche Einheit ist kein Betrieb in Land- und Forstwirtschaft!",IF(K54="Ja",HYPERLINK("#'"&amp;MID(CELL("Dateiname",Tierbestand!A$1),FIND("]",CELL("Dateiname",Tierbestand!A$1))+1,31)&amp;"'!A$1","Ergänzen Sie bitte den Tierbestand!"),IF(INDEX('Wirtschaftliche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c r="M54" s="67" t="str" cm="1">
        <f t="array" ref="M54">IFERROR(INDEX($C$1:$C$1003,_xlfn.AGGREGATE(15,6,ROW($K$4:$K$1002)/(FIND("Ja",$K$4:$K$1002,1)&gt;0),ROW()-4)),"")</f>
        <v/>
      </c>
    </row>
    <row r="55" spans="2:13"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c r="F55" s="153"/>
      <c r="G55" s="153"/>
      <c r="H55" s="139"/>
      <c r="I55" s="139"/>
      <c r="J55" s="139"/>
      <c r="K55" s="139" t="str">
        <f t="shared" si="0"/>
        <v/>
      </c>
      <c r="L55" s="44" t="str" cm="1">
        <f t="array" aca="1" ref="L55" ca="1">IFERROR(IF(AND(MID(D55,2,1)&lt;&gt;"3",D55&lt;&gt;""),"Die angegebene wirtschaftliche Einheit ist kein Betrieb in Land- und Forstwirtschaft!",IF(K55="Ja",HYPERLINK("#'"&amp;MID(CELL("Dateiname",Tierbestand!A$1),FIND("]",CELL("Dateiname",Tierbestand!A$1))+1,31)&amp;"'!A$1","Ergänzen Sie bitte den Tierbestand!"),IF(INDEX('Wirtschaftliche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c r="M55" s="67" t="str" cm="1">
        <f t="array" ref="M55">IFERROR(INDEX($C$1:$C$1003,_xlfn.AGGREGATE(15,6,ROW($K$4:$K$1002)/(FIND("Ja",$K$4:$K$1002,1)&gt;0),ROW()-4)),"")</f>
        <v/>
      </c>
    </row>
    <row r="56" spans="2:13"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c r="F56" s="153"/>
      <c r="G56" s="153"/>
      <c r="H56" s="139"/>
      <c r="I56" s="139"/>
      <c r="J56" s="139"/>
      <c r="K56" s="139" t="str">
        <f t="shared" si="0"/>
        <v/>
      </c>
      <c r="L56" s="44" t="str" cm="1">
        <f t="array" aca="1" ref="L56" ca="1">IFERROR(IF(AND(MID(D56,2,1)&lt;&gt;"3",D56&lt;&gt;""),"Die angegebene wirtschaftliche Einheit ist kein Betrieb in Land- und Forstwirtschaft!",IF(K56="Ja",HYPERLINK("#'"&amp;MID(CELL("Dateiname",Tierbestand!A$1),FIND("]",CELL("Dateiname",Tierbestand!A$1))+1,31)&amp;"'!A$1","Ergänzen Sie bitte den Tierbestand!"),IF(INDEX('Wirtschaftliche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c r="M56" s="67" t="str" cm="1">
        <f t="array" ref="M56">IFERROR(INDEX($C$1:$C$1003,_xlfn.AGGREGATE(15,6,ROW($K$4:$K$1002)/(FIND("Ja",$K$4:$K$1002,1)&gt;0),ROW()-4)),"")</f>
        <v/>
      </c>
    </row>
    <row r="57" spans="2:13"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c r="F57" s="153"/>
      <c r="G57" s="153"/>
      <c r="H57" s="139"/>
      <c r="I57" s="139"/>
      <c r="J57" s="139"/>
      <c r="K57" s="139" t="str">
        <f t="shared" si="0"/>
        <v/>
      </c>
      <c r="L57" s="44" t="str" cm="1">
        <f t="array" aca="1" ref="L57" ca="1">IFERROR(IF(AND(MID(D57,2,1)&lt;&gt;"3",D57&lt;&gt;""),"Die angegebene wirtschaftliche Einheit ist kein Betrieb in Land- und Forstwirtschaft!",IF(K57="Ja",HYPERLINK("#'"&amp;MID(CELL("Dateiname",Tierbestand!A$1),FIND("]",CELL("Dateiname",Tierbestand!A$1))+1,31)&amp;"'!A$1","Ergänzen Sie bitte den Tierbestand!"),IF(INDEX('Wirtschaftliche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c r="M57" s="67" t="str" cm="1">
        <f t="array" ref="M57">IFERROR(INDEX($C$1:$C$1003,_xlfn.AGGREGATE(15,6,ROW($K$4:$K$1002)/(FIND("Ja",$K$4:$K$1002,1)&gt;0),ROW()-4)),"")</f>
        <v/>
      </c>
    </row>
    <row r="58" spans="2:13"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c r="F58" s="153"/>
      <c r="G58" s="153"/>
      <c r="H58" s="139"/>
      <c r="I58" s="139"/>
      <c r="J58" s="139"/>
      <c r="K58" s="139" t="str">
        <f t="shared" si="0"/>
        <v/>
      </c>
      <c r="L58" s="44" t="str" cm="1">
        <f t="array" aca="1" ref="L58" ca="1">IFERROR(IF(AND(MID(D58,2,1)&lt;&gt;"3",D58&lt;&gt;""),"Die angegebene wirtschaftliche Einheit ist kein Betrieb in Land- und Forstwirtschaft!",IF(K58="Ja",HYPERLINK("#'"&amp;MID(CELL("Dateiname",Tierbestand!A$1),FIND("]",CELL("Dateiname",Tierbestand!A$1))+1,31)&amp;"'!A$1","Ergänzen Sie bitte den Tierbestand!"),IF(INDEX('Wirtschaftliche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c r="M58" s="67" t="str" cm="1">
        <f t="array" ref="M58">IFERROR(INDEX($C$1:$C$1003,_xlfn.AGGREGATE(15,6,ROW($K$4:$K$1002)/(FIND("Ja",$K$4:$K$1002,1)&gt;0),ROW()-4)),"")</f>
        <v/>
      </c>
    </row>
    <row r="59" spans="2:13"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c r="F59" s="153"/>
      <c r="G59" s="153"/>
      <c r="H59" s="139"/>
      <c r="I59" s="139"/>
      <c r="J59" s="139"/>
      <c r="K59" s="139" t="str">
        <f t="shared" si="0"/>
        <v/>
      </c>
      <c r="L59" s="44" t="str" cm="1">
        <f t="array" aca="1" ref="L59" ca="1">IFERROR(IF(AND(MID(D59,2,1)&lt;&gt;"3",D59&lt;&gt;""),"Die angegebene wirtschaftliche Einheit ist kein Betrieb in Land- und Forstwirtschaft!",IF(K59="Ja",HYPERLINK("#'"&amp;MID(CELL("Dateiname",Tierbestand!A$1),FIND("]",CELL("Dateiname",Tierbestand!A$1))+1,31)&amp;"'!A$1","Ergänzen Sie bitte den Tierbestand!"),IF(INDEX('Wirtschaftliche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c r="M59" s="67" t="str" cm="1">
        <f t="array" ref="M59">IFERROR(INDEX($C$1:$C$1003,_xlfn.AGGREGATE(15,6,ROW($K$4:$K$1002)/(FIND("Ja",$K$4:$K$1002,1)&gt;0),ROW()-4)),"")</f>
        <v/>
      </c>
    </row>
    <row r="60" spans="2:13"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c r="F60" s="153"/>
      <c r="G60" s="153"/>
      <c r="H60" s="139"/>
      <c r="I60" s="139"/>
      <c r="J60" s="139"/>
      <c r="K60" s="139" t="str">
        <f t="shared" si="0"/>
        <v/>
      </c>
      <c r="L60" s="44" t="str" cm="1">
        <f t="array" aca="1" ref="L60" ca="1">IFERROR(IF(AND(MID(D60,2,1)&lt;&gt;"3",D60&lt;&gt;""),"Die angegebene wirtschaftliche Einheit ist kein Betrieb in Land- und Forstwirtschaft!",IF(K60="Ja",HYPERLINK("#'"&amp;MID(CELL("Dateiname",Tierbestand!A$1),FIND("]",CELL("Dateiname",Tierbestand!A$1))+1,31)&amp;"'!A$1","Ergänzen Sie bitte den Tierbestand!"),IF(INDEX('Wirtschaftliche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c r="M60" s="67" t="str" cm="1">
        <f t="array" ref="M60">IFERROR(INDEX($C$1:$C$1003,_xlfn.AGGREGATE(15,6,ROW($K$4:$K$1002)/(FIND("Ja",$K$4:$K$1002,1)&gt;0),ROW()-4)),"")</f>
        <v/>
      </c>
    </row>
    <row r="61" spans="2:13"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c r="F61" s="153"/>
      <c r="G61" s="153"/>
      <c r="H61" s="139"/>
      <c r="I61" s="139"/>
      <c r="J61" s="139"/>
      <c r="K61" s="139" t="str">
        <f t="shared" si="0"/>
        <v/>
      </c>
      <c r="L61" s="44" t="str" cm="1">
        <f t="array" aca="1" ref="L61" ca="1">IFERROR(IF(AND(MID(D61,2,1)&lt;&gt;"3",D61&lt;&gt;""),"Die angegebene wirtschaftliche Einheit ist kein Betrieb in Land- und Forstwirtschaft!",IF(K61="Ja",HYPERLINK("#'"&amp;MID(CELL("Dateiname",Tierbestand!A$1),FIND("]",CELL("Dateiname",Tierbestand!A$1))+1,31)&amp;"'!A$1","Ergänzen Sie bitte den Tierbestand!"),IF(INDEX('Wirtschaftliche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c r="M61" s="67" t="str" cm="1">
        <f t="array" ref="M61">IFERROR(INDEX($C$1:$C$1003,_xlfn.AGGREGATE(15,6,ROW($K$4:$K$1002)/(FIND("Ja",$K$4:$K$1002,1)&gt;0),ROW()-4)),"")</f>
        <v/>
      </c>
    </row>
    <row r="62" spans="2:13"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c r="F62" s="153"/>
      <c r="G62" s="153"/>
      <c r="H62" s="139"/>
      <c r="I62" s="139"/>
      <c r="J62" s="139"/>
      <c r="K62" s="139" t="str">
        <f t="shared" si="0"/>
        <v/>
      </c>
      <c r="L62" s="44" t="str" cm="1">
        <f t="array" aca="1" ref="L62" ca="1">IFERROR(IF(AND(MID(D62,2,1)&lt;&gt;"3",D62&lt;&gt;""),"Die angegebene wirtschaftliche Einheit ist kein Betrieb in Land- und Forstwirtschaft!",IF(K62="Ja",HYPERLINK("#'"&amp;MID(CELL("Dateiname",Tierbestand!A$1),FIND("]",CELL("Dateiname",Tierbestand!A$1))+1,31)&amp;"'!A$1","Ergänzen Sie bitte den Tierbestand!"),IF(INDEX('Wirtschaftliche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c r="M62" s="67" t="str" cm="1">
        <f t="array" ref="M62">IFERROR(INDEX($C$1:$C$1003,_xlfn.AGGREGATE(15,6,ROW($K$4:$K$1002)/(FIND("Ja",$K$4:$K$1002,1)&gt;0),ROW()-4)),"")</f>
        <v/>
      </c>
    </row>
    <row r="63" spans="2:13"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c r="F63" s="153"/>
      <c r="G63" s="153"/>
      <c r="H63" s="139"/>
      <c r="I63" s="139"/>
      <c r="J63" s="139"/>
      <c r="K63" s="139" t="str">
        <f t="shared" si="0"/>
        <v/>
      </c>
      <c r="L63" s="44" t="str" cm="1">
        <f t="array" aca="1" ref="L63" ca="1">IFERROR(IF(AND(MID(D63,2,1)&lt;&gt;"3",D63&lt;&gt;""),"Die angegebene wirtschaftliche Einheit ist kein Betrieb in Land- und Forstwirtschaft!",IF(K63="Ja",HYPERLINK("#'"&amp;MID(CELL("Dateiname",Tierbestand!A$1),FIND("]",CELL("Dateiname",Tierbestand!A$1))+1,31)&amp;"'!A$1","Ergänzen Sie bitte den Tierbestand!"),IF(INDEX('Wirtschaftliche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c r="M63" s="67" t="str" cm="1">
        <f t="array" ref="M63">IFERROR(INDEX($C$1:$C$1003,_xlfn.AGGREGATE(15,6,ROW($K$4:$K$1002)/(FIND("Ja",$K$4:$K$1002,1)&gt;0),ROW()-4)),"")</f>
        <v/>
      </c>
    </row>
    <row r="64" spans="2:13"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c r="F64" s="153"/>
      <c r="G64" s="153"/>
      <c r="H64" s="139"/>
      <c r="I64" s="139"/>
      <c r="J64" s="139"/>
      <c r="K64" s="139" t="str">
        <f t="shared" si="0"/>
        <v/>
      </c>
      <c r="L64" s="44" t="str" cm="1">
        <f t="array" aca="1" ref="L64" ca="1">IFERROR(IF(AND(MID(D64,2,1)&lt;&gt;"3",D64&lt;&gt;""),"Die angegebene wirtschaftliche Einheit ist kein Betrieb in Land- und Forstwirtschaft!",IF(K64="Ja",HYPERLINK("#'"&amp;MID(CELL("Dateiname",Tierbestand!A$1),FIND("]",CELL("Dateiname",Tierbestand!A$1))+1,31)&amp;"'!A$1","Ergänzen Sie bitte den Tierbestand!"),IF(INDEX('Wirtschaftliche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c r="M64" s="67" t="str" cm="1">
        <f t="array" ref="M64">IFERROR(INDEX($C$1:$C$1003,_xlfn.AGGREGATE(15,6,ROW($K$4:$K$1002)/(FIND("Ja",$K$4:$K$1002,1)&gt;0),ROW()-4)),"")</f>
        <v/>
      </c>
    </row>
    <row r="65" spans="2:13"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c r="F65" s="153"/>
      <c r="G65" s="153"/>
      <c r="H65" s="139"/>
      <c r="I65" s="139"/>
      <c r="J65" s="139"/>
      <c r="K65" s="139" t="str">
        <f t="shared" si="0"/>
        <v/>
      </c>
      <c r="L65" s="44" t="str" cm="1">
        <f t="array" aca="1" ref="L65" ca="1">IFERROR(IF(AND(MID(D65,2,1)&lt;&gt;"3",D65&lt;&gt;""),"Die angegebene wirtschaftliche Einheit ist kein Betrieb in Land- und Forstwirtschaft!",IF(K65="Ja",HYPERLINK("#'"&amp;MID(CELL("Dateiname",Tierbestand!A$1),FIND("]",CELL("Dateiname",Tierbestand!A$1))+1,31)&amp;"'!A$1","Ergänzen Sie bitte den Tierbestand!"),IF(INDEX('Wirtschaftliche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c r="M65" s="67" t="str" cm="1">
        <f t="array" ref="M65">IFERROR(INDEX($C$1:$C$1003,_xlfn.AGGREGATE(15,6,ROW($K$4:$K$1002)/(FIND("Ja",$K$4:$K$1002,1)&gt;0),ROW()-4)),"")</f>
        <v/>
      </c>
    </row>
    <row r="66" spans="2:13"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c r="F66" s="153"/>
      <c r="G66" s="153"/>
      <c r="H66" s="139"/>
      <c r="I66" s="139"/>
      <c r="J66" s="139"/>
      <c r="K66" s="139" t="str">
        <f t="shared" si="0"/>
        <v/>
      </c>
      <c r="L66" s="44" t="str" cm="1">
        <f t="array" aca="1" ref="L66" ca="1">IFERROR(IF(AND(MID(D66,2,1)&lt;&gt;"3",D66&lt;&gt;""),"Die angegebene wirtschaftliche Einheit ist kein Betrieb in Land- und Forstwirtschaft!",IF(K66="Ja",HYPERLINK("#'"&amp;MID(CELL("Dateiname",Tierbestand!A$1),FIND("]",CELL("Dateiname",Tierbestand!A$1))+1,31)&amp;"'!A$1","Ergänzen Sie bitte den Tierbestand!"),IF(INDEX('Wirtschaftliche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c r="M66" s="67" t="str" cm="1">
        <f t="array" ref="M66">IFERROR(INDEX($C$1:$C$1003,_xlfn.AGGREGATE(15,6,ROW($K$4:$K$1002)/(FIND("Ja",$K$4:$K$1002,1)&gt;0),ROW()-4)),"")</f>
        <v/>
      </c>
    </row>
    <row r="67" spans="2:13"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c r="F67" s="153"/>
      <c r="G67" s="153"/>
      <c r="H67" s="139"/>
      <c r="I67" s="139"/>
      <c r="J67" s="139"/>
      <c r="K67" s="139" t="str">
        <f t="shared" si="0"/>
        <v/>
      </c>
      <c r="L67" s="44" t="str" cm="1">
        <f t="array" aca="1" ref="L67" ca="1">IFERROR(IF(AND(MID(D67,2,1)&lt;&gt;"3",D67&lt;&gt;""),"Die angegebene wirtschaftliche Einheit ist kein Betrieb in Land- und Forstwirtschaft!",IF(K67="Ja",HYPERLINK("#'"&amp;MID(CELL("Dateiname",Tierbestand!A$1),FIND("]",CELL("Dateiname",Tierbestand!A$1))+1,31)&amp;"'!A$1","Ergänzen Sie bitte den Tierbestand!"),IF(INDEX('Wirtschaftliche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c r="M67" s="67" t="str" cm="1">
        <f t="array" ref="M67">IFERROR(INDEX($C$1:$C$1003,_xlfn.AGGREGATE(15,6,ROW($K$4:$K$1002)/(FIND("Ja",$K$4:$K$1002,1)&gt;0),ROW()-4)),"")</f>
        <v/>
      </c>
    </row>
    <row r="68" spans="2:13"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c r="F68" s="153"/>
      <c r="G68" s="153"/>
      <c r="H68" s="139"/>
      <c r="I68" s="139"/>
      <c r="J68" s="139"/>
      <c r="K68" s="139" t="str">
        <f t="shared" si="0"/>
        <v/>
      </c>
      <c r="L68" s="44" t="str" cm="1">
        <f t="array" aca="1" ref="L68" ca="1">IFERROR(IF(AND(MID(D68,2,1)&lt;&gt;"3",D68&lt;&gt;""),"Die angegebene wirtschaftliche Einheit ist kein Betrieb in Land- und Forstwirtschaft!",IF(K68="Ja",HYPERLINK("#'"&amp;MID(CELL("Dateiname",Tierbestand!A$1),FIND("]",CELL("Dateiname",Tierbestand!A$1))+1,31)&amp;"'!A$1","Ergänzen Sie bitte den Tierbestand!"),IF(INDEX('Wirtschaftliche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c r="M68" s="67" t="str" cm="1">
        <f t="array" ref="M68">IFERROR(INDEX($C$1:$C$1003,_xlfn.AGGREGATE(15,6,ROW($K$4:$K$1002)/(FIND("Ja",$K$4:$K$1002,1)&gt;0),ROW()-4)),"")</f>
        <v/>
      </c>
    </row>
    <row r="69" spans="2:13"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c r="F69" s="153"/>
      <c r="G69" s="153"/>
      <c r="H69" s="139"/>
      <c r="I69" s="139"/>
      <c r="J69" s="139"/>
      <c r="K69" s="139" t="str">
        <f t="shared" si="0"/>
        <v/>
      </c>
      <c r="L69" s="44" t="str" cm="1">
        <f t="array" aca="1" ref="L69" ca="1">IFERROR(IF(AND(MID(D69,2,1)&lt;&gt;"3",D69&lt;&gt;""),"Die angegebene wirtschaftliche Einheit ist kein Betrieb in Land- und Forstwirtschaft!",IF(K69="Ja",HYPERLINK("#'"&amp;MID(CELL("Dateiname",Tierbestand!A$1),FIND("]",CELL("Dateiname",Tierbestand!A$1))+1,31)&amp;"'!A$1","Ergänzen Sie bitte den Tierbestand!"),IF(INDEX('Wirtschaftliche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c r="M69" s="67" t="str" cm="1">
        <f t="array" ref="M69">IFERROR(INDEX($C$1:$C$1003,_xlfn.AGGREGATE(15,6,ROW($K$4:$K$1002)/(FIND("Ja",$K$4:$K$1002,1)&gt;0),ROW()-4)),"")</f>
        <v/>
      </c>
    </row>
    <row r="70" spans="2:13"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c r="F70" s="153"/>
      <c r="G70" s="153"/>
      <c r="H70" s="139"/>
      <c r="I70" s="139"/>
      <c r="J70" s="139"/>
      <c r="K70" s="139" t="str">
        <f t="shared" ref="K70:K133" si="1">IF(B70&lt;&gt;"","Nein","")</f>
        <v/>
      </c>
      <c r="L70" s="44" t="str" cm="1">
        <f t="array" aca="1" ref="L70" ca="1">IFERROR(IF(AND(MID(D70,2,1)&lt;&gt;"3",D70&lt;&gt;""),"Die angegebene wirtschaftliche Einheit ist kein Betrieb in Land- und Forstwirtschaft!",IF(K70="Ja",HYPERLINK("#'"&amp;MID(CELL("Dateiname",Tierbestand!A$1),FIND("]",CELL("Dateiname",Tierbestand!A$1))+1,31)&amp;"'!A$1","Ergänzen Sie bitte den Tierbestand!"),IF(INDEX('Wirtschaftliche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c r="M70" s="67" t="str" cm="1">
        <f t="array" ref="M70">IFERROR(INDEX($C$1:$C$1003,_xlfn.AGGREGATE(15,6,ROW($K$4:$K$1002)/(FIND("Ja",$K$4:$K$1002,1)&gt;0),ROW()-4)),"")</f>
        <v/>
      </c>
    </row>
    <row r="71" spans="2:13"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c r="F71" s="153"/>
      <c r="G71" s="153"/>
      <c r="H71" s="139"/>
      <c r="I71" s="139"/>
      <c r="J71" s="139"/>
      <c r="K71" s="139" t="str">
        <f t="shared" si="1"/>
        <v/>
      </c>
      <c r="L71" s="44" t="str" cm="1">
        <f t="array" aca="1" ref="L71" ca="1">IFERROR(IF(AND(MID(D71,2,1)&lt;&gt;"3",D71&lt;&gt;""),"Die angegebene wirtschaftliche Einheit ist kein Betrieb in Land- und Forstwirtschaft!",IF(K71="Ja",HYPERLINK("#'"&amp;MID(CELL("Dateiname",Tierbestand!A$1),FIND("]",CELL("Dateiname",Tierbestand!A$1))+1,31)&amp;"'!A$1","Ergänzen Sie bitte den Tierbestand!"),IF(INDEX('Wirtschaftliche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c r="M71" s="67" t="str" cm="1">
        <f t="array" ref="M71">IFERROR(INDEX($C$1:$C$1003,_xlfn.AGGREGATE(15,6,ROW($K$4:$K$1002)/(FIND("Ja",$K$4:$K$1002,1)&gt;0),ROW()-4)),"")</f>
        <v/>
      </c>
    </row>
    <row r="72" spans="2:13"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c r="F72" s="153"/>
      <c r="G72" s="153"/>
      <c r="H72" s="139"/>
      <c r="I72" s="139"/>
      <c r="J72" s="139"/>
      <c r="K72" s="139" t="str">
        <f t="shared" si="1"/>
        <v/>
      </c>
      <c r="L72" s="44" t="str" cm="1">
        <f t="array" aca="1" ref="L72" ca="1">IFERROR(IF(AND(MID(D72,2,1)&lt;&gt;"3",D72&lt;&gt;""),"Die angegebene wirtschaftliche Einheit ist kein Betrieb in Land- und Forstwirtschaft!",IF(K72="Ja",HYPERLINK("#'"&amp;MID(CELL("Dateiname",Tierbestand!A$1),FIND("]",CELL("Dateiname",Tierbestand!A$1))+1,31)&amp;"'!A$1","Ergänzen Sie bitte den Tierbestand!"),IF(INDEX('Wirtschaftliche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c r="M72" s="67" t="str" cm="1">
        <f t="array" ref="M72">IFERROR(INDEX($C$1:$C$1003,_xlfn.AGGREGATE(15,6,ROW($K$4:$K$1002)/(FIND("Ja",$K$4:$K$1002,1)&gt;0),ROW()-4)),"")</f>
        <v/>
      </c>
    </row>
    <row r="73" spans="2:13"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c r="F73" s="153"/>
      <c r="G73" s="153"/>
      <c r="H73" s="139"/>
      <c r="I73" s="139"/>
      <c r="J73" s="139"/>
      <c r="K73" s="139" t="str">
        <f t="shared" si="1"/>
        <v/>
      </c>
      <c r="L73" s="44" t="str" cm="1">
        <f t="array" aca="1" ref="L73" ca="1">IFERROR(IF(AND(MID(D73,2,1)&lt;&gt;"3",D73&lt;&gt;""),"Die angegebene wirtschaftliche Einheit ist kein Betrieb in Land- und Forstwirtschaft!",IF(K73="Ja",HYPERLINK("#'"&amp;MID(CELL("Dateiname",Tierbestand!A$1),FIND("]",CELL("Dateiname",Tierbestand!A$1))+1,31)&amp;"'!A$1","Ergänzen Sie bitte den Tierbestand!"),IF(INDEX('Wirtschaftliche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c r="M73" s="67" t="str" cm="1">
        <f t="array" ref="M73">IFERROR(INDEX($C$1:$C$1003,_xlfn.AGGREGATE(15,6,ROW($K$4:$K$1002)/(FIND("Ja",$K$4:$K$1002,1)&gt;0),ROW()-4)),"")</f>
        <v/>
      </c>
    </row>
    <row r="74" spans="2:13"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c r="F74" s="153"/>
      <c r="G74" s="153"/>
      <c r="H74" s="139"/>
      <c r="I74" s="139"/>
      <c r="J74" s="139"/>
      <c r="K74" s="139" t="str">
        <f t="shared" si="1"/>
        <v/>
      </c>
      <c r="L74" s="44" t="str" cm="1">
        <f t="array" aca="1" ref="L74" ca="1">IFERROR(IF(AND(MID(D74,2,1)&lt;&gt;"3",D74&lt;&gt;""),"Die angegebene wirtschaftliche Einheit ist kein Betrieb in Land- und Forstwirtschaft!",IF(K74="Ja",HYPERLINK("#'"&amp;MID(CELL("Dateiname",Tierbestand!A$1),FIND("]",CELL("Dateiname",Tierbestand!A$1))+1,31)&amp;"'!A$1","Ergänzen Sie bitte den Tierbestand!"),IF(INDEX('Wirtschaftliche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c r="M74" s="67" t="str" cm="1">
        <f t="array" ref="M74">IFERROR(INDEX($C$1:$C$1003,_xlfn.AGGREGATE(15,6,ROW($K$4:$K$1002)/(FIND("Ja",$K$4:$K$1002,1)&gt;0),ROW()-4)),"")</f>
        <v/>
      </c>
    </row>
    <row r="75" spans="2:13"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c r="F75" s="153"/>
      <c r="G75" s="153"/>
      <c r="H75" s="139"/>
      <c r="I75" s="139"/>
      <c r="J75" s="139"/>
      <c r="K75" s="139" t="str">
        <f t="shared" si="1"/>
        <v/>
      </c>
      <c r="L75" s="44" t="str" cm="1">
        <f t="array" aca="1" ref="L75" ca="1">IFERROR(IF(AND(MID(D75,2,1)&lt;&gt;"3",D75&lt;&gt;""),"Die angegebene wirtschaftliche Einheit ist kein Betrieb in Land- und Forstwirtschaft!",IF(K75="Ja",HYPERLINK("#'"&amp;MID(CELL("Dateiname",Tierbestand!A$1),FIND("]",CELL("Dateiname",Tierbestand!A$1))+1,31)&amp;"'!A$1","Ergänzen Sie bitte den Tierbestand!"),IF(INDEX('Wirtschaftliche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c r="M75" s="67" t="str" cm="1">
        <f t="array" ref="M75">IFERROR(INDEX($C$1:$C$1003,_xlfn.AGGREGATE(15,6,ROW($K$4:$K$1002)/(FIND("Ja",$K$4:$K$1002,1)&gt;0),ROW()-4)),"")</f>
        <v/>
      </c>
    </row>
    <row r="76" spans="2:13"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c r="F76" s="153"/>
      <c r="G76" s="153"/>
      <c r="H76" s="139"/>
      <c r="I76" s="139"/>
      <c r="J76" s="139"/>
      <c r="K76" s="139" t="str">
        <f t="shared" si="1"/>
        <v/>
      </c>
      <c r="L76" s="44" t="str" cm="1">
        <f t="array" aca="1" ref="L76" ca="1">IFERROR(IF(AND(MID(D76,2,1)&lt;&gt;"3",D76&lt;&gt;""),"Die angegebene wirtschaftliche Einheit ist kein Betrieb in Land- und Forstwirtschaft!",IF(K76="Ja",HYPERLINK("#'"&amp;MID(CELL("Dateiname",Tierbestand!A$1),FIND("]",CELL("Dateiname",Tierbestand!A$1))+1,31)&amp;"'!A$1","Ergänzen Sie bitte den Tierbestand!"),IF(INDEX('Wirtschaftliche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c r="M76" s="67" t="str" cm="1">
        <f t="array" ref="M76">IFERROR(INDEX($C$1:$C$1003,_xlfn.AGGREGATE(15,6,ROW($K$4:$K$1002)/(FIND("Ja",$K$4:$K$1002,1)&gt;0),ROW()-4)),"")</f>
        <v/>
      </c>
    </row>
    <row r="77" spans="2:13"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c r="F77" s="153"/>
      <c r="G77" s="153"/>
      <c r="H77" s="139"/>
      <c r="I77" s="139"/>
      <c r="J77" s="139"/>
      <c r="K77" s="139" t="str">
        <f t="shared" si="1"/>
        <v/>
      </c>
      <c r="L77" s="44" t="str" cm="1">
        <f t="array" aca="1" ref="L77" ca="1">IFERROR(IF(AND(MID(D77,2,1)&lt;&gt;"3",D77&lt;&gt;""),"Die angegebene wirtschaftliche Einheit ist kein Betrieb in Land- und Forstwirtschaft!",IF(K77="Ja",HYPERLINK("#'"&amp;MID(CELL("Dateiname",Tierbestand!A$1),FIND("]",CELL("Dateiname",Tierbestand!A$1))+1,31)&amp;"'!A$1","Ergänzen Sie bitte den Tierbestand!"),IF(INDEX('Wirtschaftliche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c r="M77" s="67" t="str" cm="1">
        <f t="array" ref="M77">IFERROR(INDEX($C$1:$C$1003,_xlfn.AGGREGATE(15,6,ROW($K$4:$K$1002)/(FIND("Ja",$K$4:$K$1002,1)&gt;0),ROW()-4)),"")</f>
        <v/>
      </c>
    </row>
    <row r="78" spans="2:13"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c r="F78" s="153"/>
      <c r="G78" s="153"/>
      <c r="H78" s="139"/>
      <c r="I78" s="139"/>
      <c r="J78" s="139"/>
      <c r="K78" s="139" t="str">
        <f t="shared" si="1"/>
        <v/>
      </c>
      <c r="L78" s="44" t="str" cm="1">
        <f t="array" aca="1" ref="L78" ca="1">IFERROR(IF(AND(MID(D78,2,1)&lt;&gt;"3",D78&lt;&gt;""),"Die angegebene wirtschaftliche Einheit ist kein Betrieb in Land- und Forstwirtschaft!",IF(K78="Ja",HYPERLINK("#'"&amp;MID(CELL("Dateiname",Tierbestand!A$1),FIND("]",CELL("Dateiname",Tierbestand!A$1))+1,31)&amp;"'!A$1","Ergänzen Sie bitte den Tierbestand!"),IF(INDEX('Wirtschaftliche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c r="M78" s="67" t="str" cm="1">
        <f t="array" ref="M78">IFERROR(INDEX($C$1:$C$1003,_xlfn.AGGREGATE(15,6,ROW($K$4:$K$1002)/(FIND("Ja",$K$4:$K$1002,1)&gt;0),ROW()-4)),"")</f>
        <v/>
      </c>
    </row>
    <row r="79" spans="2:13"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c r="F79" s="153"/>
      <c r="G79" s="153"/>
      <c r="H79" s="139"/>
      <c r="I79" s="139"/>
      <c r="J79" s="139"/>
      <c r="K79" s="139" t="str">
        <f t="shared" si="1"/>
        <v/>
      </c>
      <c r="L79" s="44" t="str" cm="1">
        <f t="array" aca="1" ref="L79" ca="1">IFERROR(IF(AND(MID(D79,2,1)&lt;&gt;"3",D79&lt;&gt;""),"Die angegebene wirtschaftliche Einheit ist kein Betrieb in Land- und Forstwirtschaft!",IF(K79="Ja",HYPERLINK("#'"&amp;MID(CELL("Dateiname",Tierbestand!A$1),FIND("]",CELL("Dateiname",Tierbestand!A$1))+1,31)&amp;"'!A$1","Ergänzen Sie bitte den Tierbestand!"),IF(INDEX('Wirtschaftliche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c r="M79" s="67" t="str" cm="1">
        <f t="array" ref="M79">IFERROR(INDEX($C$1:$C$1003,_xlfn.AGGREGATE(15,6,ROW($K$4:$K$1002)/(FIND("Ja",$K$4:$K$1002,1)&gt;0),ROW()-4)),"")</f>
        <v/>
      </c>
    </row>
    <row r="80" spans="2:13"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c r="F80" s="153"/>
      <c r="G80" s="153"/>
      <c r="H80" s="139"/>
      <c r="I80" s="139"/>
      <c r="J80" s="139"/>
      <c r="K80" s="139" t="str">
        <f t="shared" si="1"/>
        <v/>
      </c>
      <c r="L80" s="44" t="str" cm="1">
        <f t="array" aca="1" ref="L80" ca="1">IFERROR(IF(AND(MID(D80,2,1)&lt;&gt;"3",D80&lt;&gt;""),"Die angegebene wirtschaftliche Einheit ist kein Betrieb in Land- und Forstwirtschaft!",IF(K80="Ja",HYPERLINK("#'"&amp;MID(CELL("Dateiname",Tierbestand!A$1),FIND("]",CELL("Dateiname",Tierbestand!A$1))+1,31)&amp;"'!A$1","Ergänzen Sie bitte den Tierbestand!"),IF(INDEX('Wirtschaftliche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c r="M80" s="67" t="str" cm="1">
        <f t="array" ref="M80">IFERROR(INDEX($C$1:$C$1003,_xlfn.AGGREGATE(15,6,ROW($K$4:$K$1002)/(FIND("Ja",$K$4:$K$1002,1)&gt;0),ROW()-4)),"")</f>
        <v/>
      </c>
    </row>
    <row r="81" spans="2:13"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c r="F81" s="153"/>
      <c r="G81" s="153"/>
      <c r="H81" s="139"/>
      <c r="I81" s="139"/>
      <c r="J81" s="139"/>
      <c r="K81" s="139" t="str">
        <f t="shared" si="1"/>
        <v/>
      </c>
      <c r="L81" s="44" t="str" cm="1">
        <f t="array" aca="1" ref="L81" ca="1">IFERROR(IF(AND(MID(D81,2,1)&lt;&gt;"3",D81&lt;&gt;""),"Die angegebene wirtschaftliche Einheit ist kein Betrieb in Land- und Forstwirtschaft!",IF(K81="Ja",HYPERLINK("#'"&amp;MID(CELL("Dateiname",Tierbestand!A$1),FIND("]",CELL("Dateiname",Tierbestand!A$1))+1,31)&amp;"'!A$1","Ergänzen Sie bitte den Tierbestand!"),IF(INDEX('Wirtschaftliche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c r="M81" s="67" t="str" cm="1">
        <f t="array" ref="M81">IFERROR(INDEX($C$1:$C$1003,_xlfn.AGGREGATE(15,6,ROW($K$4:$K$1002)/(FIND("Ja",$K$4:$K$1002,1)&gt;0),ROW()-4)),"")</f>
        <v/>
      </c>
    </row>
    <row r="82" spans="2:13"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c r="F82" s="153"/>
      <c r="G82" s="153"/>
      <c r="H82" s="139"/>
      <c r="I82" s="139"/>
      <c r="J82" s="139"/>
      <c r="K82" s="139" t="str">
        <f t="shared" si="1"/>
        <v/>
      </c>
      <c r="L82" s="44" t="str" cm="1">
        <f t="array" aca="1" ref="L82" ca="1">IFERROR(IF(AND(MID(D82,2,1)&lt;&gt;"3",D82&lt;&gt;""),"Die angegebene wirtschaftliche Einheit ist kein Betrieb in Land- und Forstwirtschaft!",IF(K82="Ja",HYPERLINK("#'"&amp;MID(CELL("Dateiname",Tierbestand!A$1),FIND("]",CELL("Dateiname",Tierbestand!A$1))+1,31)&amp;"'!A$1","Ergänzen Sie bitte den Tierbestand!"),IF(INDEX('Wirtschaftliche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c r="M82" s="67" t="str" cm="1">
        <f t="array" ref="M82">IFERROR(INDEX($C$1:$C$1003,_xlfn.AGGREGATE(15,6,ROW($K$4:$K$1002)/(FIND("Ja",$K$4:$K$1002,1)&gt;0),ROW()-4)),"")</f>
        <v/>
      </c>
    </row>
    <row r="83" spans="2:13"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c r="F83" s="153"/>
      <c r="G83" s="153"/>
      <c r="H83" s="139"/>
      <c r="I83" s="139"/>
      <c r="J83" s="139"/>
      <c r="K83" s="139" t="str">
        <f t="shared" si="1"/>
        <v/>
      </c>
      <c r="L83" s="44" t="str" cm="1">
        <f t="array" aca="1" ref="L83" ca="1">IFERROR(IF(AND(MID(D83,2,1)&lt;&gt;"3",D83&lt;&gt;""),"Die angegebene wirtschaftliche Einheit ist kein Betrieb in Land- und Forstwirtschaft!",IF(K83="Ja",HYPERLINK("#'"&amp;MID(CELL("Dateiname",Tierbestand!A$1),FIND("]",CELL("Dateiname",Tierbestand!A$1))+1,31)&amp;"'!A$1","Ergänzen Sie bitte den Tierbestand!"),IF(INDEX('Wirtschaftliche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c r="M83" s="67" t="str" cm="1">
        <f t="array" ref="M83">IFERROR(INDEX($C$1:$C$1003,_xlfn.AGGREGATE(15,6,ROW($K$4:$K$1002)/(FIND("Ja",$K$4:$K$1002,1)&gt;0),ROW()-4)),"")</f>
        <v/>
      </c>
    </row>
    <row r="84" spans="2:13"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c r="F84" s="153"/>
      <c r="G84" s="153"/>
      <c r="H84" s="139"/>
      <c r="I84" s="139"/>
      <c r="J84" s="139"/>
      <c r="K84" s="139" t="str">
        <f t="shared" si="1"/>
        <v/>
      </c>
      <c r="L84" s="44" t="str" cm="1">
        <f t="array" aca="1" ref="L84" ca="1">IFERROR(IF(AND(MID(D84,2,1)&lt;&gt;"3",D84&lt;&gt;""),"Die angegebene wirtschaftliche Einheit ist kein Betrieb in Land- und Forstwirtschaft!",IF(K84="Ja",HYPERLINK("#'"&amp;MID(CELL("Dateiname",Tierbestand!A$1),FIND("]",CELL("Dateiname",Tierbestand!A$1))+1,31)&amp;"'!A$1","Ergänzen Sie bitte den Tierbestand!"),IF(INDEX('Wirtschaftliche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c r="M84" s="67" t="str" cm="1">
        <f t="array" ref="M84">IFERROR(INDEX($C$1:$C$1003,_xlfn.AGGREGATE(15,6,ROW($K$4:$K$1002)/(FIND("Ja",$K$4:$K$1002,1)&gt;0),ROW()-4)),"")</f>
        <v/>
      </c>
    </row>
    <row r="85" spans="2:13"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c r="F85" s="153"/>
      <c r="G85" s="153"/>
      <c r="H85" s="139"/>
      <c r="I85" s="139"/>
      <c r="J85" s="139"/>
      <c r="K85" s="139" t="str">
        <f t="shared" si="1"/>
        <v/>
      </c>
      <c r="L85" s="44" t="str" cm="1">
        <f t="array" aca="1" ref="L85" ca="1">IFERROR(IF(AND(MID(D85,2,1)&lt;&gt;"3",D85&lt;&gt;""),"Die angegebene wirtschaftliche Einheit ist kein Betrieb in Land- und Forstwirtschaft!",IF(K85="Ja",HYPERLINK("#'"&amp;MID(CELL("Dateiname",Tierbestand!A$1),FIND("]",CELL("Dateiname",Tierbestand!A$1))+1,31)&amp;"'!A$1","Ergänzen Sie bitte den Tierbestand!"),IF(INDEX('Wirtschaftliche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c r="M85" s="67" t="str" cm="1">
        <f t="array" ref="M85">IFERROR(INDEX($C$1:$C$1003,_xlfn.AGGREGATE(15,6,ROW($K$4:$K$1002)/(FIND("Ja",$K$4:$K$1002,1)&gt;0),ROW()-4)),"")</f>
        <v/>
      </c>
    </row>
    <row r="86" spans="2:13"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c r="F86" s="153"/>
      <c r="G86" s="153"/>
      <c r="H86" s="139"/>
      <c r="I86" s="139"/>
      <c r="J86" s="139"/>
      <c r="K86" s="139" t="str">
        <f t="shared" si="1"/>
        <v/>
      </c>
      <c r="L86" s="44" t="str" cm="1">
        <f t="array" aca="1" ref="L86" ca="1">IFERROR(IF(AND(MID(D86,2,1)&lt;&gt;"3",D86&lt;&gt;""),"Die angegebene wirtschaftliche Einheit ist kein Betrieb in Land- und Forstwirtschaft!",IF(K86="Ja",HYPERLINK("#'"&amp;MID(CELL("Dateiname",Tierbestand!A$1),FIND("]",CELL("Dateiname",Tierbestand!A$1))+1,31)&amp;"'!A$1","Ergänzen Sie bitte den Tierbestand!"),IF(INDEX('Wirtschaftliche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c r="M86" s="67" t="str" cm="1">
        <f t="array" ref="M86">IFERROR(INDEX($C$1:$C$1003,_xlfn.AGGREGATE(15,6,ROW($K$4:$K$1002)/(FIND("Ja",$K$4:$K$1002,1)&gt;0),ROW()-4)),"")</f>
        <v/>
      </c>
    </row>
    <row r="87" spans="2:13"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c r="F87" s="153"/>
      <c r="G87" s="153"/>
      <c r="H87" s="139"/>
      <c r="I87" s="139"/>
      <c r="J87" s="139"/>
      <c r="K87" s="139" t="str">
        <f t="shared" si="1"/>
        <v/>
      </c>
      <c r="L87" s="44" t="str" cm="1">
        <f t="array" aca="1" ref="L87" ca="1">IFERROR(IF(AND(MID(D87,2,1)&lt;&gt;"3",D87&lt;&gt;""),"Die angegebene wirtschaftliche Einheit ist kein Betrieb in Land- und Forstwirtschaft!",IF(K87="Ja",HYPERLINK("#'"&amp;MID(CELL("Dateiname",Tierbestand!A$1),FIND("]",CELL("Dateiname",Tierbestand!A$1))+1,31)&amp;"'!A$1","Ergänzen Sie bitte den Tierbestand!"),IF(INDEX('Wirtschaftliche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c r="M87" s="67" t="str" cm="1">
        <f t="array" ref="M87">IFERROR(INDEX($C$1:$C$1003,_xlfn.AGGREGATE(15,6,ROW($K$4:$K$1002)/(FIND("Ja",$K$4:$K$1002,1)&gt;0),ROW()-4)),"")</f>
        <v/>
      </c>
    </row>
    <row r="88" spans="2:13"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c r="F88" s="153"/>
      <c r="G88" s="153"/>
      <c r="H88" s="139"/>
      <c r="I88" s="139"/>
      <c r="J88" s="139"/>
      <c r="K88" s="139" t="str">
        <f t="shared" si="1"/>
        <v/>
      </c>
      <c r="L88" s="44" t="str" cm="1">
        <f t="array" aca="1" ref="L88" ca="1">IFERROR(IF(AND(MID(D88,2,1)&lt;&gt;"3",D88&lt;&gt;""),"Die angegebene wirtschaftliche Einheit ist kein Betrieb in Land- und Forstwirtschaft!",IF(K88="Ja",HYPERLINK("#'"&amp;MID(CELL("Dateiname",Tierbestand!A$1),FIND("]",CELL("Dateiname",Tierbestand!A$1))+1,31)&amp;"'!A$1","Ergänzen Sie bitte den Tierbestand!"),IF(INDEX('Wirtschaftliche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c r="M88" s="67" t="str" cm="1">
        <f t="array" ref="M88">IFERROR(INDEX($C$1:$C$1003,_xlfn.AGGREGATE(15,6,ROW($K$4:$K$1002)/(FIND("Ja",$K$4:$K$1002,1)&gt;0),ROW()-4)),"")</f>
        <v/>
      </c>
    </row>
    <row r="89" spans="2:13"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c r="F89" s="153"/>
      <c r="G89" s="153"/>
      <c r="H89" s="139"/>
      <c r="I89" s="139"/>
      <c r="J89" s="139"/>
      <c r="K89" s="139" t="str">
        <f t="shared" si="1"/>
        <v/>
      </c>
      <c r="L89" s="44" t="str" cm="1">
        <f t="array" aca="1" ref="L89" ca="1">IFERROR(IF(AND(MID(D89,2,1)&lt;&gt;"3",D89&lt;&gt;""),"Die angegebene wirtschaftliche Einheit ist kein Betrieb in Land- und Forstwirtschaft!",IF(K89="Ja",HYPERLINK("#'"&amp;MID(CELL("Dateiname",Tierbestand!A$1),FIND("]",CELL("Dateiname",Tierbestand!A$1))+1,31)&amp;"'!A$1","Ergänzen Sie bitte den Tierbestand!"),IF(INDEX('Wirtschaftliche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c r="M89" s="67" t="str" cm="1">
        <f t="array" ref="M89">IFERROR(INDEX($C$1:$C$1003,_xlfn.AGGREGATE(15,6,ROW($K$4:$K$1002)/(FIND("Ja",$K$4:$K$1002,1)&gt;0),ROW()-4)),"")</f>
        <v/>
      </c>
    </row>
    <row r="90" spans="2:13"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c r="F90" s="153"/>
      <c r="G90" s="153"/>
      <c r="H90" s="139"/>
      <c r="I90" s="139"/>
      <c r="J90" s="139"/>
      <c r="K90" s="139" t="str">
        <f t="shared" si="1"/>
        <v/>
      </c>
      <c r="L90" s="44" t="str" cm="1">
        <f t="array" aca="1" ref="L90" ca="1">IFERROR(IF(AND(MID(D90,2,1)&lt;&gt;"3",D90&lt;&gt;""),"Die angegebene wirtschaftliche Einheit ist kein Betrieb in Land- und Forstwirtschaft!",IF(K90="Ja",HYPERLINK("#'"&amp;MID(CELL("Dateiname",Tierbestand!A$1),FIND("]",CELL("Dateiname",Tierbestand!A$1))+1,31)&amp;"'!A$1","Ergänzen Sie bitte den Tierbestand!"),IF(INDEX('Wirtschaftliche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c r="M90" s="67" t="str" cm="1">
        <f t="array" ref="M90">IFERROR(INDEX($C$1:$C$1003,_xlfn.AGGREGATE(15,6,ROW($K$4:$K$1002)/(FIND("Ja",$K$4:$K$1002,1)&gt;0),ROW()-4)),"")</f>
        <v/>
      </c>
    </row>
    <row r="91" spans="2:13"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c r="F91" s="153"/>
      <c r="G91" s="153"/>
      <c r="H91" s="139"/>
      <c r="I91" s="139"/>
      <c r="J91" s="139"/>
      <c r="K91" s="139" t="str">
        <f t="shared" si="1"/>
        <v/>
      </c>
      <c r="L91" s="44" t="str" cm="1">
        <f t="array" aca="1" ref="L91" ca="1">IFERROR(IF(AND(MID(D91,2,1)&lt;&gt;"3",D91&lt;&gt;""),"Die angegebene wirtschaftliche Einheit ist kein Betrieb in Land- und Forstwirtschaft!",IF(K91="Ja",HYPERLINK("#'"&amp;MID(CELL("Dateiname",Tierbestand!A$1),FIND("]",CELL("Dateiname",Tierbestand!A$1))+1,31)&amp;"'!A$1","Ergänzen Sie bitte den Tierbestand!"),IF(INDEX('Wirtschaftliche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c r="M91" s="67" t="str" cm="1">
        <f t="array" ref="M91">IFERROR(INDEX($C$1:$C$1003,_xlfn.AGGREGATE(15,6,ROW($K$4:$K$1002)/(FIND("Ja",$K$4:$K$1002,1)&gt;0),ROW()-4)),"")</f>
        <v/>
      </c>
    </row>
    <row r="92" spans="2:13"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c r="F92" s="153"/>
      <c r="G92" s="153"/>
      <c r="H92" s="139"/>
      <c r="I92" s="139"/>
      <c r="J92" s="139"/>
      <c r="K92" s="139" t="str">
        <f t="shared" si="1"/>
        <v/>
      </c>
      <c r="L92" s="44" t="str" cm="1">
        <f t="array" aca="1" ref="L92" ca="1">IFERROR(IF(AND(MID(D92,2,1)&lt;&gt;"3",D92&lt;&gt;""),"Die angegebene wirtschaftliche Einheit ist kein Betrieb in Land- und Forstwirtschaft!",IF(K92="Ja",HYPERLINK("#'"&amp;MID(CELL("Dateiname",Tierbestand!A$1),FIND("]",CELL("Dateiname",Tierbestand!A$1))+1,31)&amp;"'!A$1","Ergänzen Sie bitte den Tierbestand!"),IF(INDEX('Wirtschaftliche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c r="M92" s="67" t="str" cm="1">
        <f t="array" ref="M92">IFERROR(INDEX($C$1:$C$1003,_xlfn.AGGREGATE(15,6,ROW($K$4:$K$1002)/(FIND("Ja",$K$4:$K$1002,1)&gt;0),ROW()-4)),"")</f>
        <v/>
      </c>
    </row>
    <row r="93" spans="2:13"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c r="F93" s="153"/>
      <c r="G93" s="153"/>
      <c r="H93" s="139"/>
      <c r="I93" s="139"/>
      <c r="J93" s="139"/>
      <c r="K93" s="139" t="str">
        <f t="shared" si="1"/>
        <v/>
      </c>
      <c r="L93" s="44" t="str" cm="1">
        <f t="array" aca="1" ref="L93" ca="1">IFERROR(IF(AND(MID(D93,2,1)&lt;&gt;"3",D93&lt;&gt;""),"Die angegebene wirtschaftliche Einheit ist kein Betrieb in Land- und Forstwirtschaft!",IF(K93="Ja",HYPERLINK("#'"&amp;MID(CELL("Dateiname",Tierbestand!A$1),FIND("]",CELL("Dateiname",Tierbestand!A$1))+1,31)&amp;"'!A$1","Ergänzen Sie bitte den Tierbestand!"),IF(INDEX('Wirtschaftliche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c r="M93" s="67" t="str" cm="1">
        <f t="array" ref="M93">IFERROR(INDEX($C$1:$C$1003,_xlfn.AGGREGATE(15,6,ROW($K$4:$K$1002)/(FIND("Ja",$K$4:$K$1002,1)&gt;0),ROW()-4)),"")</f>
        <v/>
      </c>
    </row>
    <row r="94" spans="2:13"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c r="F94" s="153"/>
      <c r="G94" s="153"/>
      <c r="H94" s="139"/>
      <c r="I94" s="139"/>
      <c r="J94" s="139"/>
      <c r="K94" s="139" t="str">
        <f t="shared" si="1"/>
        <v/>
      </c>
      <c r="L94" s="44" t="str" cm="1">
        <f t="array" aca="1" ref="L94" ca="1">IFERROR(IF(AND(MID(D94,2,1)&lt;&gt;"3",D94&lt;&gt;""),"Die angegebene wirtschaftliche Einheit ist kein Betrieb in Land- und Forstwirtschaft!",IF(K94="Ja",HYPERLINK("#'"&amp;MID(CELL("Dateiname",Tierbestand!A$1),FIND("]",CELL("Dateiname",Tierbestand!A$1))+1,31)&amp;"'!A$1","Ergänzen Sie bitte den Tierbestand!"),IF(INDEX('Wirtschaftliche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c r="M94" s="67" t="str" cm="1">
        <f t="array" ref="M94">IFERROR(INDEX($C$1:$C$1003,_xlfn.AGGREGATE(15,6,ROW($K$4:$K$1002)/(FIND("Ja",$K$4:$K$1002,1)&gt;0),ROW()-4)),"")</f>
        <v/>
      </c>
    </row>
    <row r="95" spans="2:13"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c r="F95" s="153"/>
      <c r="G95" s="153"/>
      <c r="H95" s="139"/>
      <c r="I95" s="139"/>
      <c r="J95" s="139"/>
      <c r="K95" s="139" t="str">
        <f t="shared" si="1"/>
        <v/>
      </c>
      <c r="L95" s="44" t="str" cm="1">
        <f t="array" aca="1" ref="L95" ca="1">IFERROR(IF(AND(MID(D95,2,1)&lt;&gt;"3",D95&lt;&gt;""),"Die angegebene wirtschaftliche Einheit ist kein Betrieb in Land- und Forstwirtschaft!",IF(K95="Ja",HYPERLINK("#'"&amp;MID(CELL("Dateiname",Tierbestand!A$1),FIND("]",CELL("Dateiname",Tierbestand!A$1))+1,31)&amp;"'!A$1","Ergänzen Sie bitte den Tierbestand!"),IF(INDEX('Wirtschaftliche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c r="M95" s="67" t="str" cm="1">
        <f t="array" ref="M95">IFERROR(INDEX($C$1:$C$1003,_xlfn.AGGREGATE(15,6,ROW($K$4:$K$1002)/(FIND("Ja",$K$4:$K$1002,1)&gt;0),ROW()-4)),"")</f>
        <v/>
      </c>
    </row>
    <row r="96" spans="2:13"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c r="F96" s="153"/>
      <c r="G96" s="153"/>
      <c r="H96" s="139"/>
      <c r="I96" s="139"/>
      <c r="J96" s="139"/>
      <c r="K96" s="139" t="str">
        <f t="shared" si="1"/>
        <v/>
      </c>
      <c r="L96" s="44" t="str" cm="1">
        <f t="array" aca="1" ref="L96" ca="1">IFERROR(IF(AND(MID(D96,2,1)&lt;&gt;"3",D96&lt;&gt;""),"Die angegebene wirtschaftliche Einheit ist kein Betrieb in Land- und Forstwirtschaft!",IF(K96="Ja",HYPERLINK("#'"&amp;MID(CELL("Dateiname",Tierbestand!A$1),FIND("]",CELL("Dateiname",Tierbestand!A$1))+1,31)&amp;"'!A$1","Ergänzen Sie bitte den Tierbestand!"),IF(INDEX('Wirtschaftliche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c r="M96" s="67" t="str" cm="1">
        <f t="array" ref="M96">IFERROR(INDEX($C$1:$C$1003,_xlfn.AGGREGATE(15,6,ROW($K$4:$K$1002)/(FIND("Ja",$K$4:$K$1002,1)&gt;0),ROW()-4)),"")</f>
        <v/>
      </c>
    </row>
    <row r="97" spans="2:13"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c r="F97" s="153"/>
      <c r="G97" s="153"/>
      <c r="H97" s="139"/>
      <c r="I97" s="139"/>
      <c r="J97" s="139"/>
      <c r="K97" s="139" t="str">
        <f t="shared" si="1"/>
        <v/>
      </c>
      <c r="L97" s="44" t="str" cm="1">
        <f t="array" aca="1" ref="L97" ca="1">IFERROR(IF(AND(MID(D97,2,1)&lt;&gt;"3",D97&lt;&gt;""),"Die angegebene wirtschaftliche Einheit ist kein Betrieb in Land- und Forstwirtschaft!",IF(K97="Ja",HYPERLINK("#'"&amp;MID(CELL("Dateiname",Tierbestand!A$1),FIND("]",CELL("Dateiname",Tierbestand!A$1))+1,31)&amp;"'!A$1","Ergänzen Sie bitte den Tierbestand!"),IF(INDEX('Wirtschaftliche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c r="M97" s="67" t="str" cm="1">
        <f t="array" ref="M97">IFERROR(INDEX($C$1:$C$1003,_xlfn.AGGREGATE(15,6,ROW($K$4:$K$1002)/(FIND("Ja",$K$4:$K$1002,1)&gt;0),ROW()-4)),"")</f>
        <v/>
      </c>
    </row>
    <row r="98" spans="2:13"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c r="F98" s="153"/>
      <c r="G98" s="153"/>
      <c r="H98" s="139"/>
      <c r="I98" s="139"/>
      <c r="J98" s="139"/>
      <c r="K98" s="139" t="str">
        <f t="shared" si="1"/>
        <v/>
      </c>
      <c r="L98" s="44" t="str" cm="1">
        <f t="array" aca="1" ref="L98" ca="1">IFERROR(IF(AND(MID(D98,2,1)&lt;&gt;"3",D98&lt;&gt;""),"Die angegebene wirtschaftliche Einheit ist kein Betrieb in Land- und Forstwirtschaft!",IF(K98="Ja",HYPERLINK("#'"&amp;MID(CELL("Dateiname",Tierbestand!A$1),FIND("]",CELL("Dateiname",Tierbestand!A$1))+1,31)&amp;"'!A$1","Ergänzen Sie bitte den Tierbestand!"),IF(INDEX('Wirtschaftliche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c r="M98" s="67" t="str" cm="1">
        <f t="array" ref="M98">IFERROR(INDEX($C$1:$C$1003,_xlfn.AGGREGATE(15,6,ROW($K$4:$K$1002)/(FIND("Ja",$K$4:$K$1002,1)&gt;0),ROW()-4)),"")</f>
        <v/>
      </c>
    </row>
    <row r="99" spans="2:13"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c r="F99" s="153"/>
      <c r="G99" s="153"/>
      <c r="H99" s="139"/>
      <c r="I99" s="139"/>
      <c r="J99" s="139"/>
      <c r="K99" s="139" t="str">
        <f t="shared" si="1"/>
        <v/>
      </c>
      <c r="L99" s="44" t="str" cm="1">
        <f t="array" aca="1" ref="L99" ca="1">IFERROR(IF(AND(MID(D99,2,1)&lt;&gt;"3",D99&lt;&gt;""),"Die angegebene wirtschaftliche Einheit ist kein Betrieb in Land- und Forstwirtschaft!",IF(K99="Ja",HYPERLINK("#'"&amp;MID(CELL("Dateiname",Tierbestand!A$1),FIND("]",CELL("Dateiname",Tierbestand!A$1))+1,31)&amp;"'!A$1","Ergänzen Sie bitte den Tierbestand!"),IF(INDEX('Wirtschaftliche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c r="M99" s="67" t="str" cm="1">
        <f t="array" ref="M99">IFERROR(INDEX($C$1:$C$1003,_xlfn.AGGREGATE(15,6,ROW($K$4:$K$1002)/(FIND("Ja",$K$4:$K$1002,1)&gt;0),ROW()-4)),"")</f>
        <v/>
      </c>
    </row>
    <row r="100" spans="2:13"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c r="F100" s="153"/>
      <c r="G100" s="153"/>
      <c r="H100" s="139"/>
      <c r="I100" s="139"/>
      <c r="J100" s="139"/>
      <c r="K100" s="139" t="str">
        <f t="shared" si="1"/>
        <v/>
      </c>
      <c r="L100" s="44" t="str" cm="1">
        <f t="array" aca="1" ref="L100" ca="1">IFERROR(IF(AND(MID(D100,2,1)&lt;&gt;"3",D100&lt;&gt;""),"Die angegebene wirtschaftliche Einheit ist kein Betrieb in Land- und Forstwirtschaft!",IF(K100="Ja",HYPERLINK("#'"&amp;MID(CELL("Dateiname",Tierbestand!A$1),FIND("]",CELL("Dateiname",Tierbestand!A$1))+1,31)&amp;"'!A$1","Ergänzen Sie bitte den Tierbestand!"),IF(INDEX('Wirtschaftliche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c r="M100" s="67" t="str" cm="1">
        <f t="array" ref="M100">IFERROR(INDEX($C$1:$C$1003,_xlfn.AGGREGATE(15,6,ROW($K$4:$K$1002)/(FIND("Ja",$K$4:$K$1002,1)&gt;0),ROW()-4)),"")</f>
        <v/>
      </c>
    </row>
    <row r="101" spans="2:13"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c r="F101" s="153"/>
      <c r="G101" s="153"/>
      <c r="H101" s="139"/>
      <c r="I101" s="139"/>
      <c r="J101" s="139"/>
      <c r="K101" s="139" t="str">
        <f t="shared" si="1"/>
        <v/>
      </c>
      <c r="L101" s="44" t="str" cm="1">
        <f t="array" aca="1" ref="L101" ca="1">IFERROR(IF(AND(MID(D101,2,1)&lt;&gt;"3",D101&lt;&gt;""),"Die angegebene wirtschaftliche Einheit ist kein Betrieb in Land- und Forstwirtschaft!",IF(K101="Ja",HYPERLINK("#'"&amp;MID(CELL("Dateiname",Tierbestand!A$1),FIND("]",CELL("Dateiname",Tierbestand!A$1))+1,31)&amp;"'!A$1","Ergänzen Sie bitte den Tierbestand!"),IF(INDEX('Wirtschaftliche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c r="M101" s="67" t="str" cm="1">
        <f t="array" ref="M101">IFERROR(INDEX($C$1:$C$1003,_xlfn.AGGREGATE(15,6,ROW($K$4:$K$1002)/(FIND("Ja",$K$4:$K$1002,1)&gt;0),ROW()-4)),"")</f>
        <v/>
      </c>
    </row>
    <row r="102" spans="2:13"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c r="F102" s="153"/>
      <c r="G102" s="153"/>
      <c r="H102" s="139"/>
      <c r="I102" s="139"/>
      <c r="J102" s="139"/>
      <c r="K102" s="139" t="str">
        <f t="shared" si="1"/>
        <v/>
      </c>
      <c r="L102" s="44" t="str" cm="1">
        <f t="array" aca="1" ref="L102" ca="1">IFERROR(IF(AND(MID(D102,2,1)&lt;&gt;"3",D102&lt;&gt;""),"Die angegebene wirtschaftliche Einheit ist kein Betrieb in Land- und Forstwirtschaft!",IF(K102="Ja",HYPERLINK("#'"&amp;MID(CELL("Dateiname",Tierbestand!A$1),FIND("]",CELL("Dateiname",Tierbestand!A$1))+1,31)&amp;"'!A$1","Ergänzen Sie bitte den Tierbestand!"),IF(INDEX('Wirtschaftliche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c r="M102" s="67" t="str" cm="1">
        <f t="array" ref="M102">IFERROR(INDEX($C$1:$C$1003,_xlfn.AGGREGATE(15,6,ROW($K$4:$K$1002)/(FIND("Ja",$K$4:$K$1002,1)&gt;0),ROW()-4)),"")</f>
        <v/>
      </c>
    </row>
    <row r="103" spans="2:13"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c r="F103" s="153"/>
      <c r="G103" s="153"/>
      <c r="H103" s="139"/>
      <c r="I103" s="139"/>
      <c r="J103" s="139"/>
      <c r="K103" s="139" t="str">
        <f t="shared" si="1"/>
        <v/>
      </c>
      <c r="L103" s="44" t="str" cm="1">
        <f t="array" aca="1" ref="L103" ca="1">IFERROR(IF(AND(MID(D103,2,1)&lt;&gt;"3",D103&lt;&gt;""),"Die angegebene wirtschaftliche Einheit ist kein Betrieb in Land- und Forstwirtschaft!",IF(K103="Ja",HYPERLINK("#'"&amp;MID(CELL("Dateiname",Tierbestand!A$1),FIND("]",CELL("Dateiname",Tierbestand!A$1))+1,31)&amp;"'!A$1","Ergänzen Sie bitte den Tierbestand!"),IF(INDEX('Wirtschaftliche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c r="M103" s="67" t="str" cm="1">
        <f t="array" ref="M103">IFERROR(INDEX($C$1:$C$1003,_xlfn.AGGREGATE(15,6,ROW($K$4:$K$1002)/(FIND("Ja",$K$4:$K$1002,1)&gt;0),ROW()-4)),"")</f>
        <v/>
      </c>
    </row>
    <row r="104" spans="2:13"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c r="F104" s="153"/>
      <c r="G104" s="153"/>
      <c r="H104" s="139"/>
      <c r="I104" s="139"/>
      <c r="J104" s="139"/>
      <c r="K104" s="139" t="str">
        <f t="shared" si="1"/>
        <v/>
      </c>
      <c r="L104" s="44" t="str" cm="1">
        <f t="array" aca="1" ref="L104" ca="1">IFERROR(IF(AND(MID(D104,2,1)&lt;&gt;"3",D104&lt;&gt;""),"Die angegebene wirtschaftliche Einheit ist kein Betrieb in Land- und Forstwirtschaft!",IF(K104="Ja",HYPERLINK("#'"&amp;MID(CELL("Dateiname",Tierbestand!A$1),FIND("]",CELL("Dateiname",Tierbestand!A$1))+1,31)&amp;"'!A$1","Ergänzen Sie bitte den Tierbestand!"),IF(INDEX('Wirtschaftliche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c r="M104" s="67" t="str" cm="1">
        <f t="array" ref="M104">IFERROR(INDEX($C$1:$C$1003,_xlfn.AGGREGATE(15,6,ROW($K$4:$K$1002)/(FIND("Ja",$K$4:$K$1002,1)&gt;0),ROW()-4)),"")</f>
        <v/>
      </c>
    </row>
    <row r="105" spans="2:13"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c r="F105" s="153"/>
      <c r="G105" s="153"/>
      <c r="H105" s="139"/>
      <c r="I105" s="139"/>
      <c r="J105" s="139"/>
      <c r="K105" s="139" t="str">
        <f t="shared" si="1"/>
        <v/>
      </c>
      <c r="L105" s="44" t="str" cm="1">
        <f t="array" aca="1" ref="L105" ca="1">IFERROR(IF(AND(MID(D105,2,1)&lt;&gt;"3",D105&lt;&gt;""),"Die angegebene wirtschaftliche Einheit ist kein Betrieb in Land- und Forstwirtschaft!",IF(K105="Ja",HYPERLINK("#'"&amp;MID(CELL("Dateiname",Tierbestand!A$1),FIND("]",CELL("Dateiname",Tierbestand!A$1))+1,31)&amp;"'!A$1","Ergänzen Sie bitte den Tierbestand!"),IF(INDEX('Wirtschaftliche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c r="M105" s="67" t="str" cm="1">
        <f t="array" ref="M105">IFERROR(INDEX($C$1:$C$1003,_xlfn.AGGREGATE(15,6,ROW($K$4:$K$1002)/(FIND("Ja",$K$4:$K$1002,1)&gt;0),ROW()-4)),"")</f>
        <v/>
      </c>
    </row>
    <row r="106" spans="2:13"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c r="F106" s="153"/>
      <c r="G106" s="153"/>
      <c r="H106" s="139"/>
      <c r="I106" s="139"/>
      <c r="J106" s="139"/>
      <c r="K106" s="139" t="str">
        <f t="shared" si="1"/>
        <v/>
      </c>
      <c r="L106" s="44" t="str" cm="1">
        <f t="array" aca="1" ref="L106" ca="1">IFERROR(IF(AND(MID(D106,2,1)&lt;&gt;"3",D106&lt;&gt;""),"Die angegebene wirtschaftliche Einheit ist kein Betrieb in Land- und Forstwirtschaft!",IF(K106="Ja",HYPERLINK("#'"&amp;MID(CELL("Dateiname",Tierbestand!A$1),FIND("]",CELL("Dateiname",Tierbestand!A$1))+1,31)&amp;"'!A$1","Ergänzen Sie bitte den Tierbestand!"),IF(INDEX('Wirtschaftliche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c r="M106" s="67" t="str" cm="1">
        <f t="array" ref="M106">IFERROR(INDEX($C$1:$C$1003,_xlfn.AGGREGATE(15,6,ROW($K$4:$K$1002)/(FIND("Ja",$K$4:$K$1002,1)&gt;0),ROW()-4)),"")</f>
        <v/>
      </c>
    </row>
    <row r="107" spans="2:13"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c r="F107" s="153"/>
      <c r="G107" s="153"/>
      <c r="H107" s="139"/>
      <c r="I107" s="139"/>
      <c r="J107" s="139"/>
      <c r="K107" s="139" t="str">
        <f t="shared" si="1"/>
        <v/>
      </c>
      <c r="L107" s="44" t="str" cm="1">
        <f t="array" aca="1" ref="L107" ca="1">IFERROR(IF(AND(MID(D107,2,1)&lt;&gt;"3",D107&lt;&gt;""),"Die angegebene wirtschaftliche Einheit ist kein Betrieb in Land- und Forstwirtschaft!",IF(K107="Ja",HYPERLINK("#'"&amp;MID(CELL("Dateiname",Tierbestand!A$1),FIND("]",CELL("Dateiname",Tierbestand!A$1))+1,31)&amp;"'!A$1","Ergänzen Sie bitte den Tierbestand!"),IF(INDEX('Wirtschaftliche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c r="M107" s="67" t="str" cm="1">
        <f t="array" ref="M107">IFERROR(INDEX($C$1:$C$1003,_xlfn.AGGREGATE(15,6,ROW($K$4:$K$1002)/(FIND("Ja",$K$4:$K$1002,1)&gt;0),ROW()-4)),"")</f>
        <v/>
      </c>
    </row>
    <row r="108" spans="2:13"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c r="F108" s="153"/>
      <c r="G108" s="153"/>
      <c r="H108" s="139"/>
      <c r="I108" s="139"/>
      <c r="J108" s="139"/>
      <c r="K108" s="139" t="str">
        <f t="shared" si="1"/>
        <v/>
      </c>
      <c r="L108" s="44" t="str" cm="1">
        <f t="array" aca="1" ref="L108" ca="1">IFERROR(IF(AND(MID(D108,2,1)&lt;&gt;"3",D108&lt;&gt;""),"Die angegebene wirtschaftliche Einheit ist kein Betrieb in Land- und Forstwirtschaft!",IF(K108="Ja",HYPERLINK("#'"&amp;MID(CELL("Dateiname",Tierbestand!A$1),FIND("]",CELL("Dateiname",Tierbestand!A$1))+1,31)&amp;"'!A$1","Ergänzen Sie bitte den Tierbestand!"),IF(INDEX('Wirtschaftliche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c r="M108" s="67" t="str" cm="1">
        <f t="array" ref="M108">IFERROR(INDEX($C$1:$C$1003,_xlfn.AGGREGATE(15,6,ROW($K$4:$K$1002)/(FIND("Ja",$K$4:$K$1002,1)&gt;0),ROW()-4)),"")</f>
        <v/>
      </c>
    </row>
    <row r="109" spans="2:13"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c r="F109" s="153"/>
      <c r="G109" s="153"/>
      <c r="H109" s="139"/>
      <c r="I109" s="139"/>
      <c r="J109" s="139"/>
      <c r="K109" s="139" t="str">
        <f t="shared" si="1"/>
        <v/>
      </c>
      <c r="L109" s="44" t="str" cm="1">
        <f t="array" aca="1" ref="L109" ca="1">IFERROR(IF(AND(MID(D109,2,1)&lt;&gt;"3",D109&lt;&gt;""),"Die angegebene wirtschaftliche Einheit ist kein Betrieb in Land- und Forstwirtschaft!",IF(K109="Ja",HYPERLINK("#'"&amp;MID(CELL("Dateiname",Tierbestand!A$1),FIND("]",CELL("Dateiname",Tierbestand!A$1))+1,31)&amp;"'!A$1","Ergänzen Sie bitte den Tierbestand!"),IF(INDEX('Wirtschaftliche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c r="M109" s="67" t="str" cm="1">
        <f t="array" ref="M109">IFERROR(INDEX($C$1:$C$1003,_xlfn.AGGREGATE(15,6,ROW($K$4:$K$1002)/(FIND("Ja",$K$4:$K$1002,1)&gt;0),ROW()-4)),"")</f>
        <v/>
      </c>
    </row>
    <row r="110" spans="2:13"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c r="F110" s="153"/>
      <c r="G110" s="153"/>
      <c r="H110" s="139"/>
      <c r="I110" s="139"/>
      <c r="J110" s="139"/>
      <c r="K110" s="139" t="str">
        <f t="shared" si="1"/>
        <v/>
      </c>
      <c r="L110" s="44" t="str" cm="1">
        <f t="array" aca="1" ref="L110" ca="1">IFERROR(IF(AND(MID(D110,2,1)&lt;&gt;"3",D110&lt;&gt;""),"Die angegebene wirtschaftliche Einheit ist kein Betrieb in Land- und Forstwirtschaft!",IF(K110="Ja",HYPERLINK("#'"&amp;MID(CELL("Dateiname",Tierbestand!A$1),FIND("]",CELL("Dateiname",Tierbestand!A$1))+1,31)&amp;"'!A$1","Ergänzen Sie bitte den Tierbestand!"),IF(INDEX('Wirtschaftliche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c r="M110" s="67" t="str" cm="1">
        <f t="array" ref="M110">IFERROR(INDEX($C$1:$C$1003,_xlfn.AGGREGATE(15,6,ROW($K$4:$K$1002)/(FIND("Ja",$K$4:$K$1002,1)&gt;0),ROW()-4)),"")</f>
        <v/>
      </c>
    </row>
    <row r="111" spans="2:13"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c r="F111" s="153"/>
      <c r="G111" s="153"/>
      <c r="H111" s="139"/>
      <c r="I111" s="139"/>
      <c r="J111" s="139"/>
      <c r="K111" s="139" t="str">
        <f t="shared" si="1"/>
        <v/>
      </c>
      <c r="L111" s="44" t="str" cm="1">
        <f t="array" aca="1" ref="L111" ca="1">IFERROR(IF(AND(MID(D111,2,1)&lt;&gt;"3",D111&lt;&gt;""),"Die angegebene wirtschaftliche Einheit ist kein Betrieb in Land- und Forstwirtschaft!",IF(K111="Ja",HYPERLINK("#'"&amp;MID(CELL("Dateiname",Tierbestand!A$1),FIND("]",CELL("Dateiname",Tierbestand!A$1))+1,31)&amp;"'!A$1","Ergänzen Sie bitte den Tierbestand!"),IF(INDEX('Wirtschaftliche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c r="M111" s="67" t="str" cm="1">
        <f t="array" ref="M111">IFERROR(INDEX($C$1:$C$1003,_xlfn.AGGREGATE(15,6,ROW($K$4:$K$1002)/(FIND("Ja",$K$4:$K$1002,1)&gt;0),ROW()-4)),"")</f>
        <v/>
      </c>
    </row>
    <row r="112" spans="2:13"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c r="F112" s="153"/>
      <c r="G112" s="153"/>
      <c r="H112" s="139"/>
      <c r="I112" s="139"/>
      <c r="J112" s="139"/>
      <c r="K112" s="139" t="str">
        <f t="shared" si="1"/>
        <v/>
      </c>
      <c r="L112" s="44" t="str" cm="1">
        <f t="array" aca="1" ref="L112" ca="1">IFERROR(IF(AND(MID(D112,2,1)&lt;&gt;"3",D112&lt;&gt;""),"Die angegebene wirtschaftliche Einheit ist kein Betrieb in Land- und Forstwirtschaft!",IF(K112="Ja",HYPERLINK("#'"&amp;MID(CELL("Dateiname",Tierbestand!A$1),FIND("]",CELL("Dateiname",Tierbestand!A$1))+1,31)&amp;"'!A$1","Ergänzen Sie bitte den Tierbestand!"),IF(INDEX('Wirtschaftliche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c r="M112" s="67" t="str" cm="1">
        <f t="array" ref="M112">IFERROR(INDEX($C$1:$C$1003,_xlfn.AGGREGATE(15,6,ROW($K$4:$K$1002)/(FIND("Ja",$K$4:$K$1002,1)&gt;0),ROW()-4)),"")</f>
        <v/>
      </c>
    </row>
    <row r="113" spans="2:13"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c r="F113" s="153"/>
      <c r="G113" s="153"/>
      <c r="H113" s="139"/>
      <c r="I113" s="139"/>
      <c r="J113" s="139"/>
      <c r="K113" s="139" t="str">
        <f t="shared" si="1"/>
        <v/>
      </c>
      <c r="L113" s="44" t="str" cm="1">
        <f t="array" aca="1" ref="L113" ca="1">IFERROR(IF(AND(MID(D113,2,1)&lt;&gt;"3",D113&lt;&gt;""),"Die angegebene wirtschaftliche Einheit ist kein Betrieb in Land- und Forstwirtschaft!",IF(K113="Ja",HYPERLINK("#'"&amp;MID(CELL("Dateiname",Tierbestand!A$1),FIND("]",CELL("Dateiname",Tierbestand!A$1))+1,31)&amp;"'!A$1","Ergänzen Sie bitte den Tierbestand!"),IF(INDEX('Wirtschaftliche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c r="M113" s="67" t="str" cm="1">
        <f t="array" ref="M113">IFERROR(INDEX($C$1:$C$1003,_xlfn.AGGREGATE(15,6,ROW($K$4:$K$1002)/(FIND("Ja",$K$4:$K$1002,1)&gt;0),ROW()-4)),"")</f>
        <v/>
      </c>
    </row>
    <row r="114" spans="2:13"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c r="F114" s="153"/>
      <c r="G114" s="153"/>
      <c r="H114" s="139"/>
      <c r="I114" s="139"/>
      <c r="J114" s="139"/>
      <c r="K114" s="139" t="str">
        <f t="shared" si="1"/>
        <v/>
      </c>
      <c r="L114" s="44" t="str" cm="1">
        <f t="array" aca="1" ref="L114" ca="1">IFERROR(IF(AND(MID(D114,2,1)&lt;&gt;"3",D114&lt;&gt;""),"Die angegebene wirtschaftliche Einheit ist kein Betrieb in Land- und Forstwirtschaft!",IF(K114="Ja",HYPERLINK("#'"&amp;MID(CELL("Dateiname",Tierbestand!A$1),FIND("]",CELL("Dateiname",Tierbestand!A$1))+1,31)&amp;"'!A$1","Ergänzen Sie bitte den Tierbestand!"),IF(INDEX('Wirtschaftliche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c r="M114" s="67" t="str" cm="1">
        <f t="array" ref="M114">IFERROR(INDEX($C$1:$C$1003,_xlfn.AGGREGATE(15,6,ROW($K$4:$K$1002)/(FIND("Ja",$K$4:$K$1002,1)&gt;0),ROW()-4)),"")</f>
        <v/>
      </c>
    </row>
    <row r="115" spans="2:13"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c r="F115" s="153"/>
      <c r="G115" s="153"/>
      <c r="H115" s="139"/>
      <c r="I115" s="139"/>
      <c r="J115" s="139"/>
      <c r="K115" s="139" t="str">
        <f t="shared" si="1"/>
        <v/>
      </c>
      <c r="L115" s="44" t="str" cm="1">
        <f t="array" aca="1" ref="L115" ca="1">IFERROR(IF(AND(MID(D115,2,1)&lt;&gt;"3",D115&lt;&gt;""),"Die angegebene wirtschaftliche Einheit ist kein Betrieb in Land- und Forstwirtschaft!",IF(K115="Ja",HYPERLINK("#'"&amp;MID(CELL("Dateiname",Tierbestand!A$1),FIND("]",CELL("Dateiname",Tierbestand!A$1))+1,31)&amp;"'!A$1","Ergänzen Sie bitte den Tierbestand!"),IF(INDEX('Wirtschaftliche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c r="M115" s="67" t="str" cm="1">
        <f t="array" ref="M115">IFERROR(INDEX($C$1:$C$1003,_xlfn.AGGREGATE(15,6,ROW($K$4:$K$1002)/(FIND("Ja",$K$4:$K$1002,1)&gt;0),ROW()-4)),"")</f>
        <v/>
      </c>
    </row>
    <row r="116" spans="2:13"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c r="F116" s="153"/>
      <c r="G116" s="153"/>
      <c r="H116" s="139"/>
      <c r="I116" s="139"/>
      <c r="J116" s="139"/>
      <c r="K116" s="139" t="str">
        <f t="shared" si="1"/>
        <v/>
      </c>
      <c r="L116" s="44" t="str" cm="1">
        <f t="array" aca="1" ref="L116" ca="1">IFERROR(IF(AND(MID(D116,2,1)&lt;&gt;"3",D116&lt;&gt;""),"Die angegebene wirtschaftliche Einheit ist kein Betrieb in Land- und Forstwirtschaft!",IF(K116="Ja",HYPERLINK("#'"&amp;MID(CELL("Dateiname",Tierbestand!A$1),FIND("]",CELL("Dateiname",Tierbestand!A$1))+1,31)&amp;"'!A$1","Ergänzen Sie bitte den Tierbestand!"),IF(INDEX('Wirtschaftliche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c r="M116" s="67" t="str" cm="1">
        <f t="array" ref="M116">IFERROR(INDEX($C$1:$C$1003,_xlfn.AGGREGATE(15,6,ROW($K$4:$K$1002)/(FIND("Ja",$K$4:$K$1002,1)&gt;0),ROW()-4)),"")</f>
        <v/>
      </c>
    </row>
    <row r="117" spans="2:13"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c r="F117" s="153"/>
      <c r="G117" s="153"/>
      <c r="H117" s="139"/>
      <c r="I117" s="139"/>
      <c r="J117" s="139"/>
      <c r="K117" s="139" t="str">
        <f t="shared" si="1"/>
        <v/>
      </c>
      <c r="L117" s="44" t="str" cm="1">
        <f t="array" aca="1" ref="L117" ca="1">IFERROR(IF(AND(MID(D117,2,1)&lt;&gt;"3",D117&lt;&gt;""),"Die angegebene wirtschaftliche Einheit ist kein Betrieb in Land- und Forstwirtschaft!",IF(K117="Ja",HYPERLINK("#'"&amp;MID(CELL("Dateiname",Tierbestand!A$1),FIND("]",CELL("Dateiname",Tierbestand!A$1))+1,31)&amp;"'!A$1","Ergänzen Sie bitte den Tierbestand!"),IF(INDEX('Wirtschaftliche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c r="M117" s="67" t="str" cm="1">
        <f t="array" ref="M117">IFERROR(INDEX($C$1:$C$1003,_xlfn.AGGREGATE(15,6,ROW($K$4:$K$1002)/(FIND("Ja",$K$4:$K$1002,1)&gt;0),ROW()-4)),"")</f>
        <v/>
      </c>
    </row>
    <row r="118" spans="2:13"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c r="F118" s="153"/>
      <c r="G118" s="153"/>
      <c r="H118" s="139"/>
      <c r="I118" s="139"/>
      <c r="J118" s="139"/>
      <c r="K118" s="139" t="str">
        <f t="shared" si="1"/>
        <v/>
      </c>
      <c r="L118" s="44" t="str" cm="1">
        <f t="array" aca="1" ref="L118" ca="1">IFERROR(IF(AND(MID(D118,2,1)&lt;&gt;"3",D118&lt;&gt;""),"Die angegebene wirtschaftliche Einheit ist kein Betrieb in Land- und Forstwirtschaft!",IF(K118="Ja",HYPERLINK("#'"&amp;MID(CELL("Dateiname",Tierbestand!A$1),FIND("]",CELL("Dateiname",Tierbestand!A$1))+1,31)&amp;"'!A$1","Ergänzen Sie bitte den Tierbestand!"),IF(INDEX('Wirtschaftliche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c r="M118" s="67" t="str" cm="1">
        <f t="array" ref="M118">IFERROR(INDEX($C$1:$C$1003,_xlfn.AGGREGATE(15,6,ROW($K$4:$K$1002)/(FIND("Ja",$K$4:$K$1002,1)&gt;0),ROW()-4)),"")</f>
        <v/>
      </c>
    </row>
    <row r="119" spans="2:13"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c r="F119" s="153"/>
      <c r="G119" s="153"/>
      <c r="H119" s="139"/>
      <c r="I119" s="139"/>
      <c r="J119" s="139"/>
      <c r="K119" s="139" t="str">
        <f t="shared" si="1"/>
        <v/>
      </c>
      <c r="L119" s="44" t="str" cm="1">
        <f t="array" aca="1" ref="L119" ca="1">IFERROR(IF(AND(MID(D119,2,1)&lt;&gt;"3",D119&lt;&gt;""),"Die angegebene wirtschaftliche Einheit ist kein Betrieb in Land- und Forstwirtschaft!",IF(K119="Ja",HYPERLINK("#'"&amp;MID(CELL("Dateiname",Tierbestand!A$1),FIND("]",CELL("Dateiname",Tierbestand!A$1))+1,31)&amp;"'!A$1","Ergänzen Sie bitte den Tierbestand!"),IF(INDEX('Wirtschaftliche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c r="M119" s="67" t="str" cm="1">
        <f t="array" ref="M119">IFERROR(INDEX($C$1:$C$1003,_xlfn.AGGREGATE(15,6,ROW($K$4:$K$1002)/(FIND("Ja",$K$4:$K$1002,1)&gt;0),ROW()-4)),"")</f>
        <v/>
      </c>
    </row>
    <row r="120" spans="2:13"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c r="F120" s="153"/>
      <c r="G120" s="153"/>
      <c r="H120" s="139"/>
      <c r="I120" s="139"/>
      <c r="J120" s="139"/>
      <c r="K120" s="139" t="str">
        <f t="shared" si="1"/>
        <v/>
      </c>
      <c r="L120" s="44" t="str" cm="1">
        <f t="array" aca="1" ref="L120" ca="1">IFERROR(IF(AND(MID(D120,2,1)&lt;&gt;"3",D120&lt;&gt;""),"Die angegebene wirtschaftliche Einheit ist kein Betrieb in Land- und Forstwirtschaft!",IF(K120="Ja",HYPERLINK("#'"&amp;MID(CELL("Dateiname",Tierbestand!A$1),FIND("]",CELL("Dateiname",Tierbestand!A$1))+1,31)&amp;"'!A$1","Ergänzen Sie bitte den Tierbestand!"),IF(INDEX('Wirtschaftliche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c r="M120" s="67" t="str" cm="1">
        <f t="array" ref="M120">IFERROR(INDEX($C$1:$C$1003,_xlfn.AGGREGATE(15,6,ROW($K$4:$K$1002)/(FIND("Ja",$K$4:$K$1002,1)&gt;0),ROW()-4)),"")</f>
        <v/>
      </c>
    </row>
    <row r="121" spans="2:13"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c r="F121" s="153"/>
      <c r="G121" s="153"/>
      <c r="H121" s="139"/>
      <c r="I121" s="139"/>
      <c r="J121" s="139"/>
      <c r="K121" s="139" t="str">
        <f t="shared" si="1"/>
        <v/>
      </c>
      <c r="L121" s="44" t="str" cm="1">
        <f t="array" aca="1" ref="L121" ca="1">IFERROR(IF(AND(MID(D121,2,1)&lt;&gt;"3",D121&lt;&gt;""),"Die angegebene wirtschaftliche Einheit ist kein Betrieb in Land- und Forstwirtschaft!",IF(K121="Ja",HYPERLINK("#'"&amp;MID(CELL("Dateiname",Tierbestand!A$1),FIND("]",CELL("Dateiname",Tierbestand!A$1))+1,31)&amp;"'!A$1","Ergänzen Sie bitte den Tierbestand!"),IF(INDEX('Wirtschaftliche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c r="M121" s="67" t="str" cm="1">
        <f t="array" ref="M121">IFERROR(INDEX($C$1:$C$1003,_xlfn.AGGREGATE(15,6,ROW($K$4:$K$1002)/(FIND("Ja",$K$4:$K$1002,1)&gt;0),ROW()-4)),"")</f>
        <v/>
      </c>
    </row>
    <row r="122" spans="2:13"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c r="F122" s="153"/>
      <c r="G122" s="153"/>
      <c r="H122" s="139"/>
      <c r="I122" s="139"/>
      <c r="J122" s="139"/>
      <c r="K122" s="139" t="str">
        <f t="shared" si="1"/>
        <v/>
      </c>
      <c r="L122" s="44" t="str" cm="1">
        <f t="array" aca="1" ref="L122" ca="1">IFERROR(IF(AND(MID(D122,2,1)&lt;&gt;"3",D122&lt;&gt;""),"Die angegebene wirtschaftliche Einheit ist kein Betrieb in Land- und Forstwirtschaft!",IF(K122="Ja",HYPERLINK("#'"&amp;MID(CELL("Dateiname",Tierbestand!A$1),FIND("]",CELL("Dateiname",Tierbestand!A$1))+1,31)&amp;"'!A$1","Ergänzen Sie bitte den Tierbestand!"),IF(INDEX('Wirtschaftliche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c r="M122" s="67" t="str" cm="1">
        <f t="array" ref="M122">IFERROR(INDEX($C$1:$C$1003,_xlfn.AGGREGATE(15,6,ROW($K$4:$K$1002)/(FIND("Ja",$K$4:$K$1002,1)&gt;0),ROW()-4)),"")</f>
        <v/>
      </c>
    </row>
    <row r="123" spans="2:13"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c r="F123" s="153"/>
      <c r="G123" s="153"/>
      <c r="H123" s="139"/>
      <c r="I123" s="139"/>
      <c r="J123" s="139"/>
      <c r="K123" s="139" t="str">
        <f t="shared" si="1"/>
        <v/>
      </c>
      <c r="L123" s="44" t="str" cm="1">
        <f t="array" aca="1" ref="L123" ca="1">IFERROR(IF(AND(MID(D123,2,1)&lt;&gt;"3",D123&lt;&gt;""),"Die angegebene wirtschaftliche Einheit ist kein Betrieb in Land- und Forstwirtschaft!",IF(K123="Ja",HYPERLINK("#'"&amp;MID(CELL("Dateiname",Tierbestand!A$1),FIND("]",CELL("Dateiname",Tierbestand!A$1))+1,31)&amp;"'!A$1","Ergänzen Sie bitte den Tierbestand!"),IF(INDEX('Wirtschaftliche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c r="M123" s="67" t="str" cm="1">
        <f t="array" ref="M123">IFERROR(INDEX($C$1:$C$1003,_xlfn.AGGREGATE(15,6,ROW($K$4:$K$1002)/(FIND("Ja",$K$4:$K$1002,1)&gt;0),ROW()-4)),"")</f>
        <v/>
      </c>
    </row>
    <row r="124" spans="2:13"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c r="F124" s="153"/>
      <c r="G124" s="153"/>
      <c r="H124" s="139"/>
      <c r="I124" s="139"/>
      <c r="J124" s="139"/>
      <c r="K124" s="139" t="str">
        <f t="shared" si="1"/>
        <v/>
      </c>
      <c r="L124" s="44" t="str" cm="1">
        <f t="array" aca="1" ref="L124" ca="1">IFERROR(IF(AND(MID(D124,2,1)&lt;&gt;"3",D124&lt;&gt;""),"Die angegebene wirtschaftliche Einheit ist kein Betrieb in Land- und Forstwirtschaft!",IF(K124="Ja",HYPERLINK("#'"&amp;MID(CELL("Dateiname",Tierbestand!A$1),FIND("]",CELL("Dateiname",Tierbestand!A$1))+1,31)&amp;"'!A$1","Ergänzen Sie bitte den Tierbestand!"),IF(INDEX('Wirtschaftliche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c r="M124" s="67" t="str" cm="1">
        <f t="array" ref="M124">IFERROR(INDEX($C$1:$C$1003,_xlfn.AGGREGATE(15,6,ROW($K$4:$K$1002)/(FIND("Ja",$K$4:$K$1002,1)&gt;0),ROW()-4)),"")</f>
        <v/>
      </c>
    </row>
    <row r="125" spans="2:13"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c r="F125" s="153"/>
      <c r="G125" s="153"/>
      <c r="H125" s="139"/>
      <c r="I125" s="139"/>
      <c r="J125" s="139"/>
      <c r="K125" s="139" t="str">
        <f t="shared" si="1"/>
        <v/>
      </c>
      <c r="L125" s="44" t="str" cm="1">
        <f t="array" aca="1" ref="L125" ca="1">IFERROR(IF(AND(MID(D125,2,1)&lt;&gt;"3",D125&lt;&gt;""),"Die angegebene wirtschaftliche Einheit ist kein Betrieb in Land- und Forstwirtschaft!",IF(K125="Ja",HYPERLINK("#'"&amp;MID(CELL("Dateiname",Tierbestand!A$1),FIND("]",CELL("Dateiname",Tierbestand!A$1))+1,31)&amp;"'!A$1","Ergänzen Sie bitte den Tierbestand!"),IF(INDEX('Wirtschaftliche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c r="M125" s="67" t="str" cm="1">
        <f t="array" ref="M125">IFERROR(INDEX($C$1:$C$1003,_xlfn.AGGREGATE(15,6,ROW($K$4:$K$1002)/(FIND("Ja",$K$4:$K$1002,1)&gt;0),ROW()-4)),"")</f>
        <v/>
      </c>
    </row>
    <row r="126" spans="2:13"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c r="F126" s="153"/>
      <c r="G126" s="153"/>
      <c r="H126" s="139"/>
      <c r="I126" s="139"/>
      <c r="J126" s="139"/>
      <c r="K126" s="139" t="str">
        <f t="shared" si="1"/>
        <v/>
      </c>
      <c r="L126" s="44" t="str" cm="1">
        <f t="array" aca="1" ref="L126" ca="1">IFERROR(IF(AND(MID(D126,2,1)&lt;&gt;"3",D126&lt;&gt;""),"Die angegebene wirtschaftliche Einheit ist kein Betrieb in Land- und Forstwirtschaft!",IF(K126="Ja",HYPERLINK("#'"&amp;MID(CELL("Dateiname",Tierbestand!A$1),FIND("]",CELL("Dateiname",Tierbestand!A$1))+1,31)&amp;"'!A$1","Ergänzen Sie bitte den Tierbestand!"),IF(INDEX('Wirtschaftliche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c r="M126" s="67" t="str" cm="1">
        <f t="array" ref="M126">IFERROR(INDEX($C$1:$C$1003,_xlfn.AGGREGATE(15,6,ROW($K$4:$K$1002)/(FIND("Ja",$K$4:$K$1002,1)&gt;0),ROW()-4)),"")</f>
        <v/>
      </c>
    </row>
    <row r="127" spans="2:13"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c r="F127" s="153"/>
      <c r="G127" s="153"/>
      <c r="H127" s="139"/>
      <c r="I127" s="139"/>
      <c r="J127" s="139"/>
      <c r="K127" s="139" t="str">
        <f t="shared" si="1"/>
        <v/>
      </c>
      <c r="L127" s="44" t="str" cm="1">
        <f t="array" aca="1" ref="L127" ca="1">IFERROR(IF(AND(MID(D127,2,1)&lt;&gt;"3",D127&lt;&gt;""),"Die angegebene wirtschaftliche Einheit ist kein Betrieb in Land- und Forstwirtschaft!",IF(K127="Ja",HYPERLINK("#'"&amp;MID(CELL("Dateiname",Tierbestand!A$1),FIND("]",CELL("Dateiname",Tierbestand!A$1))+1,31)&amp;"'!A$1","Ergänzen Sie bitte den Tierbestand!"),IF(INDEX('Wirtschaftliche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c r="M127" s="67" t="str" cm="1">
        <f t="array" ref="M127">IFERROR(INDEX($C$1:$C$1003,_xlfn.AGGREGATE(15,6,ROW($K$4:$K$1002)/(FIND("Ja",$K$4:$K$1002,1)&gt;0),ROW()-4)),"")</f>
        <v/>
      </c>
    </row>
    <row r="128" spans="2:13"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c r="F128" s="153"/>
      <c r="G128" s="153"/>
      <c r="H128" s="139"/>
      <c r="I128" s="139"/>
      <c r="J128" s="139"/>
      <c r="K128" s="139" t="str">
        <f t="shared" si="1"/>
        <v/>
      </c>
      <c r="L128" s="44" t="str" cm="1">
        <f t="array" aca="1" ref="L128" ca="1">IFERROR(IF(AND(MID(D128,2,1)&lt;&gt;"3",D128&lt;&gt;""),"Die angegebene wirtschaftliche Einheit ist kein Betrieb in Land- und Forstwirtschaft!",IF(K128="Ja",HYPERLINK("#'"&amp;MID(CELL("Dateiname",Tierbestand!A$1),FIND("]",CELL("Dateiname",Tierbestand!A$1))+1,31)&amp;"'!A$1","Ergänzen Sie bitte den Tierbestand!"),IF(INDEX('Wirtschaftliche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c r="M128" s="67" t="str" cm="1">
        <f t="array" ref="M128">IFERROR(INDEX($C$1:$C$1003,_xlfn.AGGREGATE(15,6,ROW($K$4:$K$1002)/(FIND("Ja",$K$4:$K$1002,1)&gt;0),ROW()-4)),"")</f>
        <v/>
      </c>
    </row>
    <row r="129" spans="2:13"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c r="F129" s="153"/>
      <c r="G129" s="153"/>
      <c r="H129" s="139"/>
      <c r="I129" s="139"/>
      <c r="J129" s="139"/>
      <c r="K129" s="139" t="str">
        <f t="shared" si="1"/>
        <v/>
      </c>
      <c r="L129" s="44" t="str" cm="1">
        <f t="array" aca="1" ref="L129" ca="1">IFERROR(IF(AND(MID(D129,2,1)&lt;&gt;"3",D129&lt;&gt;""),"Die angegebene wirtschaftliche Einheit ist kein Betrieb in Land- und Forstwirtschaft!",IF(K129="Ja",HYPERLINK("#'"&amp;MID(CELL("Dateiname",Tierbestand!A$1),FIND("]",CELL("Dateiname",Tierbestand!A$1))+1,31)&amp;"'!A$1","Ergänzen Sie bitte den Tierbestand!"),IF(INDEX('Wirtschaftliche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c r="M129" s="67" t="str" cm="1">
        <f t="array" ref="M129">IFERROR(INDEX($C$1:$C$1003,_xlfn.AGGREGATE(15,6,ROW($K$4:$K$1002)/(FIND("Ja",$K$4:$K$1002,1)&gt;0),ROW()-4)),"")</f>
        <v/>
      </c>
    </row>
    <row r="130" spans="2:13"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c r="F130" s="153"/>
      <c r="G130" s="153"/>
      <c r="H130" s="139"/>
      <c r="I130" s="139"/>
      <c r="J130" s="139"/>
      <c r="K130" s="139" t="str">
        <f t="shared" si="1"/>
        <v/>
      </c>
      <c r="L130" s="44" t="str" cm="1">
        <f t="array" aca="1" ref="L130" ca="1">IFERROR(IF(AND(MID(D130,2,1)&lt;&gt;"3",D130&lt;&gt;""),"Die angegebene wirtschaftliche Einheit ist kein Betrieb in Land- und Forstwirtschaft!",IF(K130="Ja",HYPERLINK("#'"&amp;MID(CELL("Dateiname",Tierbestand!A$1),FIND("]",CELL("Dateiname",Tierbestand!A$1))+1,31)&amp;"'!A$1","Ergänzen Sie bitte den Tierbestand!"),IF(INDEX('Wirtschaftliche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c r="M130" s="67" t="str" cm="1">
        <f t="array" ref="M130">IFERROR(INDEX($C$1:$C$1003,_xlfn.AGGREGATE(15,6,ROW($K$4:$K$1002)/(FIND("Ja",$K$4:$K$1002,1)&gt;0),ROW()-4)),"")</f>
        <v/>
      </c>
    </row>
    <row r="131" spans="2:13"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c r="F131" s="153"/>
      <c r="G131" s="153"/>
      <c r="H131" s="139"/>
      <c r="I131" s="139"/>
      <c r="J131" s="139"/>
      <c r="K131" s="139" t="str">
        <f t="shared" si="1"/>
        <v/>
      </c>
      <c r="L131" s="44" t="str" cm="1">
        <f t="array" aca="1" ref="L131" ca="1">IFERROR(IF(AND(MID(D131,2,1)&lt;&gt;"3",D131&lt;&gt;""),"Die angegebene wirtschaftliche Einheit ist kein Betrieb in Land- und Forstwirtschaft!",IF(K131="Ja",HYPERLINK("#'"&amp;MID(CELL("Dateiname",Tierbestand!A$1),FIND("]",CELL("Dateiname",Tierbestand!A$1))+1,31)&amp;"'!A$1","Ergänzen Sie bitte den Tierbestand!"),IF(INDEX('Wirtschaftliche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c r="M131" s="67" t="str" cm="1">
        <f t="array" ref="M131">IFERROR(INDEX($C$1:$C$1003,_xlfn.AGGREGATE(15,6,ROW($K$4:$K$1002)/(FIND("Ja",$K$4:$K$1002,1)&gt;0),ROW()-4)),"")</f>
        <v/>
      </c>
    </row>
    <row r="132" spans="2:13"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c r="F132" s="153"/>
      <c r="G132" s="153"/>
      <c r="H132" s="139"/>
      <c r="I132" s="139"/>
      <c r="J132" s="139"/>
      <c r="K132" s="139" t="str">
        <f t="shared" si="1"/>
        <v/>
      </c>
      <c r="L132" s="44" t="str" cm="1">
        <f t="array" aca="1" ref="L132" ca="1">IFERROR(IF(AND(MID(D132,2,1)&lt;&gt;"3",D132&lt;&gt;""),"Die angegebene wirtschaftliche Einheit ist kein Betrieb in Land- und Forstwirtschaft!",IF(K132="Ja",HYPERLINK("#'"&amp;MID(CELL("Dateiname",Tierbestand!A$1),FIND("]",CELL("Dateiname",Tierbestand!A$1))+1,31)&amp;"'!A$1","Ergänzen Sie bitte den Tierbestand!"),IF(INDEX('Wirtschaftliche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c r="M132" s="67" t="str" cm="1">
        <f t="array" ref="M132">IFERROR(INDEX($C$1:$C$1003,_xlfn.AGGREGATE(15,6,ROW($K$4:$K$1002)/(FIND("Ja",$K$4:$K$1002,1)&gt;0),ROW()-4)),"")</f>
        <v/>
      </c>
    </row>
    <row r="133" spans="2:13"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c r="F133" s="153"/>
      <c r="G133" s="153"/>
      <c r="H133" s="139"/>
      <c r="I133" s="139"/>
      <c r="J133" s="139"/>
      <c r="K133" s="139" t="str">
        <f t="shared" si="1"/>
        <v/>
      </c>
      <c r="L133" s="44" t="str" cm="1">
        <f t="array" aca="1" ref="L133" ca="1">IFERROR(IF(AND(MID(D133,2,1)&lt;&gt;"3",D133&lt;&gt;""),"Die angegebene wirtschaftliche Einheit ist kein Betrieb in Land- und Forstwirtschaft!",IF(K133="Ja",HYPERLINK("#'"&amp;MID(CELL("Dateiname",Tierbestand!A$1),FIND("]",CELL("Dateiname",Tierbestand!A$1))+1,31)&amp;"'!A$1","Ergänzen Sie bitte den Tierbestand!"),IF(INDEX('Wirtschaftliche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c r="M133" s="67" t="str" cm="1">
        <f t="array" ref="M133">IFERROR(INDEX($C$1:$C$1003,_xlfn.AGGREGATE(15,6,ROW($K$4:$K$1002)/(FIND("Ja",$K$4:$K$1002,1)&gt;0),ROW()-4)),"")</f>
        <v/>
      </c>
    </row>
    <row r="134" spans="2:13"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c r="F134" s="153"/>
      <c r="G134" s="153"/>
      <c r="H134" s="139"/>
      <c r="I134" s="139"/>
      <c r="J134" s="139"/>
      <c r="K134" s="139" t="str">
        <f t="shared" ref="K134:K197" si="2">IF(B134&lt;&gt;"","Nein","")</f>
        <v/>
      </c>
      <c r="L134" s="44" t="str" cm="1">
        <f t="array" aca="1" ref="L134" ca="1">IFERROR(IF(AND(MID(D134,2,1)&lt;&gt;"3",D134&lt;&gt;""),"Die angegebene wirtschaftliche Einheit ist kein Betrieb in Land- und Forstwirtschaft!",IF(K134="Ja",HYPERLINK("#'"&amp;MID(CELL("Dateiname",Tierbestand!A$1),FIND("]",CELL("Dateiname",Tierbestand!A$1))+1,31)&amp;"'!A$1","Ergänzen Sie bitte den Tierbestand!"),IF(INDEX('Wirtschaftliche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c r="M134" s="67" t="str" cm="1">
        <f t="array" ref="M134">IFERROR(INDEX($C$1:$C$1003,_xlfn.AGGREGATE(15,6,ROW($K$4:$K$1002)/(FIND("Ja",$K$4:$K$1002,1)&gt;0),ROW()-4)),"")</f>
        <v/>
      </c>
    </row>
    <row r="135" spans="2:13"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c r="F135" s="153"/>
      <c r="G135" s="153"/>
      <c r="H135" s="139"/>
      <c r="I135" s="139"/>
      <c r="J135" s="139"/>
      <c r="K135" s="139" t="str">
        <f t="shared" si="2"/>
        <v/>
      </c>
      <c r="L135" s="44" t="str" cm="1">
        <f t="array" aca="1" ref="L135" ca="1">IFERROR(IF(AND(MID(D135,2,1)&lt;&gt;"3",D135&lt;&gt;""),"Die angegebene wirtschaftliche Einheit ist kein Betrieb in Land- und Forstwirtschaft!",IF(K135="Ja",HYPERLINK("#'"&amp;MID(CELL("Dateiname",Tierbestand!A$1),FIND("]",CELL("Dateiname",Tierbestand!A$1))+1,31)&amp;"'!A$1","Ergänzen Sie bitte den Tierbestand!"),IF(INDEX('Wirtschaftliche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c r="M135" s="67" t="str" cm="1">
        <f t="array" ref="M135">IFERROR(INDEX($C$1:$C$1003,_xlfn.AGGREGATE(15,6,ROW($K$4:$K$1002)/(FIND("Ja",$K$4:$K$1002,1)&gt;0),ROW()-4)),"")</f>
        <v/>
      </c>
    </row>
    <row r="136" spans="2:13"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c r="F136" s="153"/>
      <c r="G136" s="153"/>
      <c r="H136" s="139"/>
      <c r="I136" s="139"/>
      <c r="J136" s="139"/>
      <c r="K136" s="139" t="str">
        <f t="shared" si="2"/>
        <v/>
      </c>
      <c r="L136" s="44" t="str" cm="1">
        <f t="array" aca="1" ref="L136" ca="1">IFERROR(IF(AND(MID(D136,2,1)&lt;&gt;"3",D136&lt;&gt;""),"Die angegebene wirtschaftliche Einheit ist kein Betrieb in Land- und Forstwirtschaft!",IF(K136="Ja",HYPERLINK("#'"&amp;MID(CELL("Dateiname",Tierbestand!A$1),FIND("]",CELL("Dateiname",Tierbestand!A$1))+1,31)&amp;"'!A$1","Ergänzen Sie bitte den Tierbestand!"),IF(INDEX('Wirtschaftliche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c r="M136" s="67" t="str" cm="1">
        <f t="array" ref="M136">IFERROR(INDEX($C$1:$C$1003,_xlfn.AGGREGATE(15,6,ROW($K$4:$K$1002)/(FIND("Ja",$K$4:$K$1002,1)&gt;0),ROW()-4)),"")</f>
        <v/>
      </c>
    </row>
    <row r="137" spans="2:13"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c r="F137" s="153"/>
      <c r="G137" s="153"/>
      <c r="H137" s="139"/>
      <c r="I137" s="139"/>
      <c r="J137" s="139"/>
      <c r="K137" s="139" t="str">
        <f t="shared" si="2"/>
        <v/>
      </c>
      <c r="L137" s="44" t="str" cm="1">
        <f t="array" aca="1" ref="L137" ca="1">IFERROR(IF(AND(MID(D137,2,1)&lt;&gt;"3",D137&lt;&gt;""),"Die angegebene wirtschaftliche Einheit ist kein Betrieb in Land- und Forstwirtschaft!",IF(K137="Ja",HYPERLINK("#'"&amp;MID(CELL("Dateiname",Tierbestand!A$1),FIND("]",CELL("Dateiname",Tierbestand!A$1))+1,31)&amp;"'!A$1","Ergänzen Sie bitte den Tierbestand!"),IF(INDEX('Wirtschaftliche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c r="M137" s="67" t="str" cm="1">
        <f t="array" ref="M137">IFERROR(INDEX($C$1:$C$1003,_xlfn.AGGREGATE(15,6,ROW($K$4:$K$1002)/(FIND("Ja",$K$4:$K$1002,1)&gt;0),ROW()-4)),"")</f>
        <v/>
      </c>
    </row>
    <row r="138" spans="2:13"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c r="F138" s="153"/>
      <c r="G138" s="153"/>
      <c r="H138" s="139"/>
      <c r="I138" s="139"/>
      <c r="J138" s="139"/>
      <c r="K138" s="139" t="str">
        <f t="shared" si="2"/>
        <v/>
      </c>
      <c r="L138" s="44" t="str" cm="1">
        <f t="array" aca="1" ref="L138" ca="1">IFERROR(IF(AND(MID(D138,2,1)&lt;&gt;"3",D138&lt;&gt;""),"Die angegebene wirtschaftliche Einheit ist kein Betrieb in Land- und Forstwirtschaft!",IF(K138="Ja",HYPERLINK("#'"&amp;MID(CELL("Dateiname",Tierbestand!A$1),FIND("]",CELL("Dateiname",Tierbestand!A$1))+1,31)&amp;"'!A$1","Ergänzen Sie bitte den Tierbestand!"),IF(INDEX('Wirtschaftliche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c r="M138" s="67" t="str" cm="1">
        <f t="array" ref="M138">IFERROR(INDEX($C$1:$C$1003,_xlfn.AGGREGATE(15,6,ROW($K$4:$K$1002)/(FIND("Ja",$K$4:$K$1002,1)&gt;0),ROW()-4)),"")</f>
        <v/>
      </c>
    </row>
    <row r="139" spans="2:13"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c r="F139" s="153"/>
      <c r="G139" s="153"/>
      <c r="H139" s="139"/>
      <c r="I139" s="139"/>
      <c r="J139" s="139"/>
      <c r="K139" s="139" t="str">
        <f t="shared" si="2"/>
        <v/>
      </c>
      <c r="L139" s="44" t="str" cm="1">
        <f t="array" aca="1" ref="L139" ca="1">IFERROR(IF(AND(MID(D139,2,1)&lt;&gt;"3",D139&lt;&gt;""),"Die angegebene wirtschaftliche Einheit ist kein Betrieb in Land- und Forstwirtschaft!",IF(K139="Ja",HYPERLINK("#'"&amp;MID(CELL("Dateiname",Tierbestand!A$1),FIND("]",CELL("Dateiname",Tierbestand!A$1))+1,31)&amp;"'!A$1","Ergänzen Sie bitte den Tierbestand!"),IF(INDEX('Wirtschaftliche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c r="M139" s="67" t="str" cm="1">
        <f t="array" ref="M139">IFERROR(INDEX($C$1:$C$1003,_xlfn.AGGREGATE(15,6,ROW($K$4:$K$1002)/(FIND("Ja",$K$4:$K$1002,1)&gt;0),ROW()-4)),"")</f>
        <v/>
      </c>
    </row>
    <row r="140" spans="2:13"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c r="F140" s="153"/>
      <c r="G140" s="153"/>
      <c r="H140" s="139"/>
      <c r="I140" s="139"/>
      <c r="J140" s="139"/>
      <c r="K140" s="139" t="str">
        <f t="shared" si="2"/>
        <v/>
      </c>
      <c r="L140" s="44" t="str" cm="1">
        <f t="array" aca="1" ref="L140" ca="1">IFERROR(IF(AND(MID(D140,2,1)&lt;&gt;"3",D140&lt;&gt;""),"Die angegebene wirtschaftliche Einheit ist kein Betrieb in Land- und Forstwirtschaft!",IF(K140="Ja",HYPERLINK("#'"&amp;MID(CELL("Dateiname",Tierbestand!A$1),FIND("]",CELL("Dateiname",Tierbestand!A$1))+1,31)&amp;"'!A$1","Ergänzen Sie bitte den Tierbestand!"),IF(INDEX('Wirtschaftliche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c r="M140" s="67" t="str" cm="1">
        <f t="array" ref="M140">IFERROR(INDEX($C$1:$C$1003,_xlfn.AGGREGATE(15,6,ROW($K$4:$K$1002)/(FIND("Ja",$K$4:$K$1002,1)&gt;0),ROW()-4)),"")</f>
        <v/>
      </c>
    </row>
    <row r="141" spans="2:13"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c r="F141" s="153"/>
      <c r="G141" s="153"/>
      <c r="H141" s="139"/>
      <c r="I141" s="139"/>
      <c r="J141" s="139"/>
      <c r="K141" s="139" t="str">
        <f t="shared" si="2"/>
        <v/>
      </c>
      <c r="L141" s="44" t="str" cm="1">
        <f t="array" aca="1" ref="L141" ca="1">IFERROR(IF(AND(MID(D141,2,1)&lt;&gt;"3",D141&lt;&gt;""),"Die angegebene wirtschaftliche Einheit ist kein Betrieb in Land- und Forstwirtschaft!",IF(K141="Ja",HYPERLINK("#'"&amp;MID(CELL("Dateiname",Tierbestand!A$1),FIND("]",CELL("Dateiname",Tierbestand!A$1))+1,31)&amp;"'!A$1","Ergänzen Sie bitte den Tierbestand!"),IF(INDEX('Wirtschaftliche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c r="M141" s="67" t="str" cm="1">
        <f t="array" ref="M141">IFERROR(INDEX($C$1:$C$1003,_xlfn.AGGREGATE(15,6,ROW($K$4:$K$1002)/(FIND("Ja",$K$4:$K$1002,1)&gt;0),ROW()-4)),"")</f>
        <v/>
      </c>
    </row>
    <row r="142" spans="2:13"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c r="F142" s="153"/>
      <c r="G142" s="153"/>
      <c r="H142" s="139"/>
      <c r="I142" s="139"/>
      <c r="J142" s="139"/>
      <c r="K142" s="139" t="str">
        <f t="shared" si="2"/>
        <v/>
      </c>
      <c r="L142" s="44" t="str" cm="1">
        <f t="array" aca="1" ref="L142" ca="1">IFERROR(IF(AND(MID(D142,2,1)&lt;&gt;"3",D142&lt;&gt;""),"Die angegebene wirtschaftliche Einheit ist kein Betrieb in Land- und Forstwirtschaft!",IF(K142="Ja",HYPERLINK("#'"&amp;MID(CELL("Dateiname",Tierbestand!A$1),FIND("]",CELL("Dateiname",Tierbestand!A$1))+1,31)&amp;"'!A$1","Ergänzen Sie bitte den Tierbestand!"),IF(INDEX('Wirtschaftliche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c r="M142" s="67" t="str" cm="1">
        <f t="array" ref="M142">IFERROR(INDEX($C$1:$C$1003,_xlfn.AGGREGATE(15,6,ROW($K$4:$K$1002)/(FIND("Ja",$K$4:$K$1002,1)&gt;0),ROW()-4)),"")</f>
        <v/>
      </c>
    </row>
    <row r="143" spans="2:13"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c r="F143" s="153"/>
      <c r="G143" s="153"/>
      <c r="H143" s="139"/>
      <c r="I143" s="139"/>
      <c r="J143" s="139"/>
      <c r="K143" s="139" t="str">
        <f t="shared" si="2"/>
        <v/>
      </c>
      <c r="L143" s="44" t="str" cm="1">
        <f t="array" aca="1" ref="L143" ca="1">IFERROR(IF(AND(MID(D143,2,1)&lt;&gt;"3",D143&lt;&gt;""),"Die angegebene wirtschaftliche Einheit ist kein Betrieb in Land- und Forstwirtschaft!",IF(K143="Ja",HYPERLINK("#'"&amp;MID(CELL("Dateiname",Tierbestand!A$1),FIND("]",CELL("Dateiname",Tierbestand!A$1))+1,31)&amp;"'!A$1","Ergänzen Sie bitte den Tierbestand!"),IF(INDEX('Wirtschaftliche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c r="M143" s="67" t="str" cm="1">
        <f t="array" ref="M143">IFERROR(INDEX($C$1:$C$1003,_xlfn.AGGREGATE(15,6,ROW($K$4:$K$1002)/(FIND("Ja",$K$4:$K$1002,1)&gt;0),ROW()-4)),"")</f>
        <v/>
      </c>
    </row>
    <row r="144" spans="2:13"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c r="F144" s="153"/>
      <c r="G144" s="153"/>
      <c r="H144" s="139"/>
      <c r="I144" s="139"/>
      <c r="J144" s="139"/>
      <c r="K144" s="139" t="str">
        <f t="shared" si="2"/>
        <v/>
      </c>
      <c r="L144" s="44" t="str" cm="1">
        <f t="array" aca="1" ref="L144" ca="1">IFERROR(IF(AND(MID(D144,2,1)&lt;&gt;"3",D144&lt;&gt;""),"Die angegebene wirtschaftliche Einheit ist kein Betrieb in Land- und Forstwirtschaft!",IF(K144="Ja",HYPERLINK("#'"&amp;MID(CELL("Dateiname",Tierbestand!A$1),FIND("]",CELL("Dateiname",Tierbestand!A$1))+1,31)&amp;"'!A$1","Ergänzen Sie bitte den Tierbestand!"),IF(INDEX('Wirtschaftliche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c r="M144" s="67" t="str" cm="1">
        <f t="array" ref="M144">IFERROR(INDEX($C$1:$C$1003,_xlfn.AGGREGATE(15,6,ROW($K$4:$K$1002)/(FIND("Ja",$K$4:$K$1002,1)&gt;0),ROW()-4)),"")</f>
        <v/>
      </c>
    </row>
    <row r="145" spans="2:13"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c r="F145" s="153"/>
      <c r="G145" s="153"/>
      <c r="H145" s="139"/>
      <c r="I145" s="139"/>
      <c r="J145" s="139"/>
      <c r="K145" s="139" t="str">
        <f t="shared" si="2"/>
        <v/>
      </c>
      <c r="L145" s="44" t="str" cm="1">
        <f t="array" aca="1" ref="L145" ca="1">IFERROR(IF(AND(MID(D145,2,1)&lt;&gt;"3",D145&lt;&gt;""),"Die angegebene wirtschaftliche Einheit ist kein Betrieb in Land- und Forstwirtschaft!",IF(K145="Ja",HYPERLINK("#'"&amp;MID(CELL("Dateiname",Tierbestand!A$1),FIND("]",CELL("Dateiname",Tierbestand!A$1))+1,31)&amp;"'!A$1","Ergänzen Sie bitte den Tierbestand!"),IF(INDEX('Wirtschaftliche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c r="M145" s="67" t="str" cm="1">
        <f t="array" ref="M145">IFERROR(INDEX($C$1:$C$1003,_xlfn.AGGREGATE(15,6,ROW($K$4:$K$1002)/(FIND("Ja",$K$4:$K$1002,1)&gt;0),ROW()-4)),"")</f>
        <v/>
      </c>
    </row>
    <row r="146" spans="2:13"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c r="F146" s="153"/>
      <c r="G146" s="153"/>
      <c r="H146" s="139"/>
      <c r="I146" s="139"/>
      <c r="J146" s="139"/>
      <c r="K146" s="139" t="str">
        <f t="shared" si="2"/>
        <v/>
      </c>
      <c r="L146" s="44" t="str" cm="1">
        <f t="array" aca="1" ref="L146" ca="1">IFERROR(IF(AND(MID(D146,2,1)&lt;&gt;"3",D146&lt;&gt;""),"Die angegebene wirtschaftliche Einheit ist kein Betrieb in Land- und Forstwirtschaft!",IF(K146="Ja",HYPERLINK("#'"&amp;MID(CELL("Dateiname",Tierbestand!A$1),FIND("]",CELL("Dateiname",Tierbestand!A$1))+1,31)&amp;"'!A$1","Ergänzen Sie bitte den Tierbestand!"),IF(INDEX('Wirtschaftliche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c r="M146" s="67" t="str" cm="1">
        <f t="array" ref="M146">IFERROR(INDEX($C$1:$C$1003,_xlfn.AGGREGATE(15,6,ROW($K$4:$K$1002)/(FIND("Ja",$K$4:$K$1002,1)&gt;0),ROW()-4)),"")</f>
        <v/>
      </c>
    </row>
    <row r="147" spans="2:13"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c r="F147" s="153"/>
      <c r="G147" s="153"/>
      <c r="H147" s="139"/>
      <c r="I147" s="139"/>
      <c r="J147" s="139"/>
      <c r="K147" s="139" t="str">
        <f t="shared" si="2"/>
        <v/>
      </c>
      <c r="L147" s="44" t="str" cm="1">
        <f t="array" aca="1" ref="L147" ca="1">IFERROR(IF(AND(MID(D147,2,1)&lt;&gt;"3",D147&lt;&gt;""),"Die angegebene wirtschaftliche Einheit ist kein Betrieb in Land- und Forstwirtschaft!",IF(K147="Ja",HYPERLINK("#'"&amp;MID(CELL("Dateiname",Tierbestand!A$1),FIND("]",CELL("Dateiname",Tierbestand!A$1))+1,31)&amp;"'!A$1","Ergänzen Sie bitte den Tierbestand!"),IF(INDEX('Wirtschaftliche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c r="M147" s="67" t="str" cm="1">
        <f t="array" ref="M147">IFERROR(INDEX($C$1:$C$1003,_xlfn.AGGREGATE(15,6,ROW($K$4:$K$1002)/(FIND("Ja",$K$4:$K$1002,1)&gt;0),ROW()-4)),"")</f>
        <v/>
      </c>
    </row>
    <row r="148" spans="2:13"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c r="F148" s="153"/>
      <c r="G148" s="153"/>
      <c r="H148" s="139"/>
      <c r="I148" s="139"/>
      <c r="J148" s="139"/>
      <c r="K148" s="139" t="str">
        <f t="shared" si="2"/>
        <v/>
      </c>
      <c r="L148" s="44" t="str" cm="1">
        <f t="array" aca="1" ref="L148" ca="1">IFERROR(IF(AND(MID(D148,2,1)&lt;&gt;"3",D148&lt;&gt;""),"Die angegebene wirtschaftliche Einheit ist kein Betrieb in Land- und Forstwirtschaft!",IF(K148="Ja",HYPERLINK("#'"&amp;MID(CELL("Dateiname",Tierbestand!A$1),FIND("]",CELL("Dateiname",Tierbestand!A$1))+1,31)&amp;"'!A$1","Ergänzen Sie bitte den Tierbestand!"),IF(INDEX('Wirtschaftliche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c r="M148" s="67" t="str" cm="1">
        <f t="array" ref="M148">IFERROR(INDEX($C$1:$C$1003,_xlfn.AGGREGATE(15,6,ROW($K$4:$K$1002)/(FIND("Ja",$K$4:$K$1002,1)&gt;0),ROW()-4)),"")</f>
        <v/>
      </c>
    </row>
    <row r="149" spans="2:13"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c r="F149" s="153"/>
      <c r="G149" s="153"/>
      <c r="H149" s="139"/>
      <c r="I149" s="139"/>
      <c r="J149" s="139"/>
      <c r="K149" s="139" t="str">
        <f t="shared" si="2"/>
        <v/>
      </c>
      <c r="L149" s="44" t="str" cm="1">
        <f t="array" aca="1" ref="L149" ca="1">IFERROR(IF(AND(MID(D149,2,1)&lt;&gt;"3",D149&lt;&gt;""),"Die angegebene wirtschaftliche Einheit ist kein Betrieb in Land- und Forstwirtschaft!",IF(K149="Ja",HYPERLINK("#'"&amp;MID(CELL("Dateiname",Tierbestand!A$1),FIND("]",CELL("Dateiname",Tierbestand!A$1))+1,31)&amp;"'!A$1","Ergänzen Sie bitte den Tierbestand!"),IF(INDEX('Wirtschaftliche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c r="M149" s="67" t="str" cm="1">
        <f t="array" ref="M149">IFERROR(INDEX($C$1:$C$1003,_xlfn.AGGREGATE(15,6,ROW($K$4:$K$1002)/(FIND("Ja",$K$4:$K$1002,1)&gt;0),ROW()-4)),"")</f>
        <v/>
      </c>
    </row>
    <row r="150" spans="2:13"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c r="F150" s="153"/>
      <c r="G150" s="153"/>
      <c r="H150" s="139"/>
      <c r="I150" s="139"/>
      <c r="J150" s="139"/>
      <c r="K150" s="139" t="str">
        <f t="shared" si="2"/>
        <v/>
      </c>
      <c r="L150" s="44" t="str" cm="1">
        <f t="array" aca="1" ref="L150" ca="1">IFERROR(IF(AND(MID(D150,2,1)&lt;&gt;"3",D150&lt;&gt;""),"Die angegebene wirtschaftliche Einheit ist kein Betrieb in Land- und Forstwirtschaft!",IF(K150="Ja",HYPERLINK("#'"&amp;MID(CELL("Dateiname",Tierbestand!A$1),FIND("]",CELL("Dateiname",Tierbestand!A$1))+1,31)&amp;"'!A$1","Ergänzen Sie bitte den Tierbestand!"),IF(INDEX('Wirtschaftliche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c r="M150" s="67" t="str" cm="1">
        <f t="array" ref="M150">IFERROR(INDEX($C$1:$C$1003,_xlfn.AGGREGATE(15,6,ROW($K$4:$K$1002)/(FIND("Ja",$K$4:$K$1002,1)&gt;0),ROW()-4)),"")</f>
        <v/>
      </c>
    </row>
    <row r="151" spans="2:13"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c r="F151" s="153"/>
      <c r="G151" s="153"/>
      <c r="H151" s="139"/>
      <c r="I151" s="139"/>
      <c r="J151" s="139"/>
      <c r="K151" s="139" t="str">
        <f t="shared" si="2"/>
        <v/>
      </c>
      <c r="L151" s="44" t="str" cm="1">
        <f t="array" aca="1" ref="L151" ca="1">IFERROR(IF(AND(MID(D151,2,1)&lt;&gt;"3",D151&lt;&gt;""),"Die angegebene wirtschaftliche Einheit ist kein Betrieb in Land- und Forstwirtschaft!",IF(K151="Ja",HYPERLINK("#'"&amp;MID(CELL("Dateiname",Tierbestand!A$1),FIND("]",CELL("Dateiname",Tierbestand!A$1))+1,31)&amp;"'!A$1","Ergänzen Sie bitte den Tierbestand!"),IF(INDEX('Wirtschaftliche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c r="M151" s="67" t="str" cm="1">
        <f t="array" ref="M151">IFERROR(INDEX($C$1:$C$1003,_xlfn.AGGREGATE(15,6,ROW($K$4:$K$1002)/(FIND("Ja",$K$4:$K$1002,1)&gt;0),ROW()-4)),"")</f>
        <v/>
      </c>
    </row>
    <row r="152" spans="2:13"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c r="F152" s="153"/>
      <c r="G152" s="153"/>
      <c r="H152" s="139"/>
      <c r="I152" s="139"/>
      <c r="J152" s="139"/>
      <c r="K152" s="139" t="str">
        <f t="shared" si="2"/>
        <v/>
      </c>
      <c r="L152" s="44" t="str" cm="1">
        <f t="array" aca="1" ref="L152" ca="1">IFERROR(IF(AND(MID(D152,2,1)&lt;&gt;"3",D152&lt;&gt;""),"Die angegebene wirtschaftliche Einheit ist kein Betrieb in Land- und Forstwirtschaft!",IF(K152="Ja",HYPERLINK("#'"&amp;MID(CELL("Dateiname",Tierbestand!A$1),FIND("]",CELL("Dateiname",Tierbestand!A$1))+1,31)&amp;"'!A$1","Ergänzen Sie bitte den Tierbestand!"),IF(INDEX('Wirtschaftliche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c r="M152" s="67" t="str" cm="1">
        <f t="array" ref="M152">IFERROR(INDEX($C$1:$C$1003,_xlfn.AGGREGATE(15,6,ROW($K$4:$K$1002)/(FIND("Ja",$K$4:$K$1002,1)&gt;0),ROW()-4)),"")</f>
        <v/>
      </c>
    </row>
    <row r="153" spans="2:13"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c r="F153" s="153"/>
      <c r="G153" s="153"/>
      <c r="H153" s="139"/>
      <c r="I153" s="139"/>
      <c r="J153" s="139"/>
      <c r="K153" s="139" t="str">
        <f t="shared" si="2"/>
        <v/>
      </c>
      <c r="L153" s="44" t="str" cm="1">
        <f t="array" aca="1" ref="L153" ca="1">IFERROR(IF(AND(MID(D153,2,1)&lt;&gt;"3",D153&lt;&gt;""),"Die angegebene wirtschaftliche Einheit ist kein Betrieb in Land- und Forstwirtschaft!",IF(K153="Ja",HYPERLINK("#'"&amp;MID(CELL("Dateiname",Tierbestand!A$1),FIND("]",CELL("Dateiname",Tierbestand!A$1))+1,31)&amp;"'!A$1","Ergänzen Sie bitte den Tierbestand!"),IF(INDEX('Wirtschaftliche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c r="M153" s="67" t="str" cm="1">
        <f t="array" ref="M153">IFERROR(INDEX($C$1:$C$1003,_xlfn.AGGREGATE(15,6,ROW($K$4:$K$1002)/(FIND("Ja",$K$4:$K$1002,1)&gt;0),ROW()-4)),"")</f>
        <v/>
      </c>
    </row>
    <row r="154" spans="2:13"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c r="F154" s="153"/>
      <c r="G154" s="153"/>
      <c r="H154" s="139"/>
      <c r="I154" s="139"/>
      <c r="J154" s="139"/>
      <c r="K154" s="139" t="str">
        <f t="shared" si="2"/>
        <v/>
      </c>
      <c r="L154" s="44" t="str" cm="1">
        <f t="array" aca="1" ref="L154" ca="1">IFERROR(IF(AND(MID(D154,2,1)&lt;&gt;"3",D154&lt;&gt;""),"Die angegebene wirtschaftliche Einheit ist kein Betrieb in Land- und Forstwirtschaft!",IF(K154="Ja",HYPERLINK("#'"&amp;MID(CELL("Dateiname",Tierbestand!A$1),FIND("]",CELL("Dateiname",Tierbestand!A$1))+1,31)&amp;"'!A$1","Ergänzen Sie bitte den Tierbestand!"),IF(INDEX('Wirtschaftliche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c r="M154" s="67" t="str" cm="1">
        <f t="array" ref="M154">IFERROR(INDEX($C$1:$C$1003,_xlfn.AGGREGATE(15,6,ROW($K$4:$K$1002)/(FIND("Ja",$K$4:$K$1002,1)&gt;0),ROW()-4)),"")</f>
        <v/>
      </c>
    </row>
    <row r="155" spans="2:13"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c r="F155" s="153"/>
      <c r="G155" s="153"/>
      <c r="H155" s="139"/>
      <c r="I155" s="139"/>
      <c r="J155" s="139"/>
      <c r="K155" s="139" t="str">
        <f t="shared" si="2"/>
        <v/>
      </c>
      <c r="L155" s="44" t="str" cm="1">
        <f t="array" aca="1" ref="L155" ca="1">IFERROR(IF(AND(MID(D155,2,1)&lt;&gt;"3",D155&lt;&gt;""),"Die angegebene wirtschaftliche Einheit ist kein Betrieb in Land- und Forstwirtschaft!",IF(K155="Ja",HYPERLINK("#'"&amp;MID(CELL("Dateiname",Tierbestand!A$1),FIND("]",CELL("Dateiname",Tierbestand!A$1))+1,31)&amp;"'!A$1","Ergänzen Sie bitte den Tierbestand!"),IF(INDEX('Wirtschaftliche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c r="M155" s="67" t="str" cm="1">
        <f t="array" ref="M155">IFERROR(INDEX($C$1:$C$1003,_xlfn.AGGREGATE(15,6,ROW($K$4:$K$1002)/(FIND("Ja",$K$4:$K$1002,1)&gt;0),ROW()-4)),"")</f>
        <v/>
      </c>
    </row>
    <row r="156" spans="2:13"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c r="F156" s="153"/>
      <c r="G156" s="153"/>
      <c r="H156" s="139"/>
      <c r="I156" s="139"/>
      <c r="J156" s="139"/>
      <c r="K156" s="139" t="str">
        <f t="shared" si="2"/>
        <v/>
      </c>
      <c r="L156" s="44" t="str" cm="1">
        <f t="array" aca="1" ref="L156" ca="1">IFERROR(IF(AND(MID(D156,2,1)&lt;&gt;"3",D156&lt;&gt;""),"Die angegebene wirtschaftliche Einheit ist kein Betrieb in Land- und Forstwirtschaft!",IF(K156="Ja",HYPERLINK("#'"&amp;MID(CELL("Dateiname",Tierbestand!A$1),FIND("]",CELL("Dateiname",Tierbestand!A$1))+1,31)&amp;"'!A$1","Ergänzen Sie bitte den Tierbestand!"),IF(INDEX('Wirtschaftliche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c r="M156" s="67" t="str" cm="1">
        <f t="array" ref="M156">IFERROR(INDEX($C$1:$C$1003,_xlfn.AGGREGATE(15,6,ROW($K$4:$K$1002)/(FIND("Ja",$K$4:$K$1002,1)&gt;0),ROW()-4)),"")</f>
        <v/>
      </c>
    </row>
    <row r="157" spans="2:13"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c r="F157" s="153"/>
      <c r="G157" s="153"/>
      <c r="H157" s="139"/>
      <c r="I157" s="139"/>
      <c r="J157" s="139"/>
      <c r="K157" s="139" t="str">
        <f t="shared" si="2"/>
        <v/>
      </c>
      <c r="L157" s="44" t="str" cm="1">
        <f t="array" aca="1" ref="L157" ca="1">IFERROR(IF(AND(MID(D157,2,1)&lt;&gt;"3",D157&lt;&gt;""),"Die angegebene wirtschaftliche Einheit ist kein Betrieb in Land- und Forstwirtschaft!",IF(K157="Ja",HYPERLINK("#'"&amp;MID(CELL("Dateiname",Tierbestand!A$1),FIND("]",CELL("Dateiname",Tierbestand!A$1))+1,31)&amp;"'!A$1","Ergänzen Sie bitte den Tierbestand!"),IF(INDEX('Wirtschaftliche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c r="M157" s="67" t="str" cm="1">
        <f t="array" ref="M157">IFERROR(INDEX($C$1:$C$1003,_xlfn.AGGREGATE(15,6,ROW($K$4:$K$1002)/(FIND("Ja",$K$4:$K$1002,1)&gt;0),ROW()-4)),"")</f>
        <v/>
      </c>
    </row>
    <row r="158" spans="2:13"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c r="F158" s="153"/>
      <c r="G158" s="153"/>
      <c r="H158" s="139"/>
      <c r="I158" s="139"/>
      <c r="J158" s="139"/>
      <c r="K158" s="139" t="str">
        <f t="shared" si="2"/>
        <v/>
      </c>
      <c r="L158" s="44" t="str" cm="1">
        <f t="array" aca="1" ref="L158" ca="1">IFERROR(IF(AND(MID(D158,2,1)&lt;&gt;"3",D158&lt;&gt;""),"Die angegebene wirtschaftliche Einheit ist kein Betrieb in Land- und Forstwirtschaft!",IF(K158="Ja",HYPERLINK("#'"&amp;MID(CELL("Dateiname",Tierbestand!A$1),FIND("]",CELL("Dateiname",Tierbestand!A$1))+1,31)&amp;"'!A$1","Ergänzen Sie bitte den Tierbestand!"),IF(INDEX('Wirtschaftliche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c r="M158" s="67" t="str" cm="1">
        <f t="array" ref="M158">IFERROR(INDEX($C$1:$C$1003,_xlfn.AGGREGATE(15,6,ROW($K$4:$K$1002)/(FIND("Ja",$K$4:$K$1002,1)&gt;0),ROW()-4)),"")</f>
        <v/>
      </c>
    </row>
    <row r="159" spans="2:13"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c r="F159" s="153"/>
      <c r="G159" s="153"/>
      <c r="H159" s="139"/>
      <c r="I159" s="139"/>
      <c r="J159" s="139"/>
      <c r="K159" s="139" t="str">
        <f t="shared" si="2"/>
        <v/>
      </c>
      <c r="L159" s="44" t="str" cm="1">
        <f t="array" aca="1" ref="L159" ca="1">IFERROR(IF(AND(MID(D159,2,1)&lt;&gt;"3",D159&lt;&gt;""),"Die angegebene wirtschaftliche Einheit ist kein Betrieb in Land- und Forstwirtschaft!",IF(K159="Ja",HYPERLINK("#'"&amp;MID(CELL("Dateiname",Tierbestand!A$1),FIND("]",CELL("Dateiname",Tierbestand!A$1))+1,31)&amp;"'!A$1","Ergänzen Sie bitte den Tierbestand!"),IF(INDEX('Wirtschaftliche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c r="M159" s="67" t="str" cm="1">
        <f t="array" ref="M159">IFERROR(INDEX($C$1:$C$1003,_xlfn.AGGREGATE(15,6,ROW($K$4:$K$1002)/(FIND("Ja",$K$4:$K$1002,1)&gt;0),ROW()-4)),"")</f>
        <v/>
      </c>
    </row>
    <row r="160" spans="2:13"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c r="F160" s="153"/>
      <c r="G160" s="153"/>
      <c r="H160" s="139"/>
      <c r="I160" s="139"/>
      <c r="J160" s="139"/>
      <c r="K160" s="139" t="str">
        <f t="shared" si="2"/>
        <v/>
      </c>
      <c r="L160" s="44" t="str" cm="1">
        <f t="array" aca="1" ref="L160" ca="1">IFERROR(IF(AND(MID(D160,2,1)&lt;&gt;"3",D160&lt;&gt;""),"Die angegebene wirtschaftliche Einheit ist kein Betrieb in Land- und Forstwirtschaft!",IF(K160="Ja",HYPERLINK("#'"&amp;MID(CELL("Dateiname",Tierbestand!A$1),FIND("]",CELL("Dateiname",Tierbestand!A$1))+1,31)&amp;"'!A$1","Ergänzen Sie bitte den Tierbestand!"),IF(INDEX('Wirtschaftliche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c r="M160" s="67" t="str" cm="1">
        <f t="array" ref="M160">IFERROR(INDEX($C$1:$C$1003,_xlfn.AGGREGATE(15,6,ROW($K$4:$K$1002)/(FIND("Ja",$K$4:$K$1002,1)&gt;0),ROW()-4)),"")</f>
        <v/>
      </c>
    </row>
    <row r="161" spans="2:13"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c r="F161" s="153"/>
      <c r="G161" s="153"/>
      <c r="H161" s="139"/>
      <c r="I161" s="139"/>
      <c r="J161" s="139"/>
      <c r="K161" s="139" t="str">
        <f t="shared" si="2"/>
        <v/>
      </c>
      <c r="L161" s="44" t="str" cm="1">
        <f t="array" aca="1" ref="L161" ca="1">IFERROR(IF(AND(MID(D161,2,1)&lt;&gt;"3",D161&lt;&gt;""),"Die angegebene wirtschaftliche Einheit ist kein Betrieb in Land- und Forstwirtschaft!",IF(K161="Ja",HYPERLINK("#'"&amp;MID(CELL("Dateiname",Tierbestand!A$1),FIND("]",CELL("Dateiname",Tierbestand!A$1))+1,31)&amp;"'!A$1","Ergänzen Sie bitte den Tierbestand!"),IF(INDEX('Wirtschaftliche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c r="M161" s="67" t="str" cm="1">
        <f t="array" ref="M161">IFERROR(INDEX($C$1:$C$1003,_xlfn.AGGREGATE(15,6,ROW($K$4:$K$1002)/(FIND("Ja",$K$4:$K$1002,1)&gt;0),ROW()-4)),"")</f>
        <v/>
      </c>
    </row>
    <row r="162" spans="2:13"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c r="F162" s="153"/>
      <c r="G162" s="153"/>
      <c r="H162" s="139"/>
      <c r="I162" s="139"/>
      <c r="J162" s="139"/>
      <c r="K162" s="139" t="str">
        <f t="shared" si="2"/>
        <v/>
      </c>
      <c r="L162" s="44" t="str" cm="1">
        <f t="array" aca="1" ref="L162" ca="1">IFERROR(IF(AND(MID(D162,2,1)&lt;&gt;"3",D162&lt;&gt;""),"Die angegebene wirtschaftliche Einheit ist kein Betrieb in Land- und Forstwirtschaft!",IF(K162="Ja",HYPERLINK("#'"&amp;MID(CELL("Dateiname",Tierbestand!A$1),FIND("]",CELL("Dateiname",Tierbestand!A$1))+1,31)&amp;"'!A$1","Ergänzen Sie bitte den Tierbestand!"),IF(INDEX('Wirtschaftliche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c r="M162" s="67" t="str" cm="1">
        <f t="array" ref="M162">IFERROR(INDEX($C$1:$C$1003,_xlfn.AGGREGATE(15,6,ROW($K$4:$K$1002)/(FIND("Ja",$K$4:$K$1002,1)&gt;0),ROW()-4)),"")</f>
        <v/>
      </c>
    </row>
    <row r="163" spans="2:13"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c r="F163" s="153"/>
      <c r="G163" s="153"/>
      <c r="H163" s="139"/>
      <c r="I163" s="139"/>
      <c r="J163" s="139"/>
      <c r="K163" s="139" t="str">
        <f t="shared" si="2"/>
        <v/>
      </c>
      <c r="L163" s="44" t="str" cm="1">
        <f t="array" aca="1" ref="L163" ca="1">IFERROR(IF(AND(MID(D163,2,1)&lt;&gt;"3",D163&lt;&gt;""),"Die angegebene wirtschaftliche Einheit ist kein Betrieb in Land- und Forstwirtschaft!",IF(K163="Ja",HYPERLINK("#'"&amp;MID(CELL("Dateiname",Tierbestand!A$1),FIND("]",CELL("Dateiname",Tierbestand!A$1))+1,31)&amp;"'!A$1","Ergänzen Sie bitte den Tierbestand!"),IF(INDEX('Wirtschaftliche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c r="M163" s="67" t="str" cm="1">
        <f t="array" ref="M163">IFERROR(INDEX($C$1:$C$1003,_xlfn.AGGREGATE(15,6,ROW($K$4:$K$1002)/(FIND("Ja",$K$4:$K$1002,1)&gt;0),ROW()-4)),"")</f>
        <v/>
      </c>
    </row>
    <row r="164" spans="2:13"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c r="F164" s="153"/>
      <c r="G164" s="153"/>
      <c r="H164" s="139"/>
      <c r="I164" s="139"/>
      <c r="J164" s="139"/>
      <c r="K164" s="139" t="str">
        <f t="shared" si="2"/>
        <v/>
      </c>
      <c r="L164" s="44" t="str" cm="1">
        <f t="array" aca="1" ref="L164" ca="1">IFERROR(IF(AND(MID(D164,2,1)&lt;&gt;"3",D164&lt;&gt;""),"Die angegebene wirtschaftliche Einheit ist kein Betrieb in Land- und Forstwirtschaft!",IF(K164="Ja",HYPERLINK("#'"&amp;MID(CELL("Dateiname",Tierbestand!A$1),FIND("]",CELL("Dateiname",Tierbestand!A$1))+1,31)&amp;"'!A$1","Ergänzen Sie bitte den Tierbestand!"),IF(INDEX('Wirtschaftliche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c r="M164" s="67" t="str" cm="1">
        <f t="array" ref="M164">IFERROR(INDEX($C$1:$C$1003,_xlfn.AGGREGATE(15,6,ROW($K$4:$K$1002)/(FIND("Ja",$K$4:$K$1002,1)&gt;0),ROW()-4)),"")</f>
        <v/>
      </c>
    </row>
    <row r="165" spans="2:13"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c r="F165" s="153"/>
      <c r="G165" s="153"/>
      <c r="H165" s="139"/>
      <c r="I165" s="139"/>
      <c r="J165" s="139"/>
      <c r="K165" s="139" t="str">
        <f t="shared" si="2"/>
        <v/>
      </c>
      <c r="L165" s="44" t="str" cm="1">
        <f t="array" aca="1" ref="L165" ca="1">IFERROR(IF(AND(MID(D165,2,1)&lt;&gt;"3",D165&lt;&gt;""),"Die angegebene wirtschaftliche Einheit ist kein Betrieb in Land- und Forstwirtschaft!",IF(K165="Ja",HYPERLINK("#'"&amp;MID(CELL("Dateiname",Tierbestand!A$1),FIND("]",CELL("Dateiname",Tierbestand!A$1))+1,31)&amp;"'!A$1","Ergänzen Sie bitte den Tierbestand!"),IF(INDEX('Wirtschaftliche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c r="M165" s="67" t="str" cm="1">
        <f t="array" ref="M165">IFERROR(INDEX($C$1:$C$1003,_xlfn.AGGREGATE(15,6,ROW($K$4:$K$1002)/(FIND("Ja",$K$4:$K$1002,1)&gt;0),ROW()-4)),"")</f>
        <v/>
      </c>
    </row>
    <row r="166" spans="2:13"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c r="F166" s="153"/>
      <c r="G166" s="153"/>
      <c r="H166" s="139"/>
      <c r="I166" s="139"/>
      <c r="J166" s="139"/>
      <c r="K166" s="139" t="str">
        <f t="shared" si="2"/>
        <v/>
      </c>
      <c r="L166" s="44" t="str" cm="1">
        <f t="array" aca="1" ref="L166" ca="1">IFERROR(IF(AND(MID(D166,2,1)&lt;&gt;"3",D166&lt;&gt;""),"Die angegebene wirtschaftliche Einheit ist kein Betrieb in Land- und Forstwirtschaft!",IF(K166="Ja",HYPERLINK("#'"&amp;MID(CELL("Dateiname",Tierbestand!A$1),FIND("]",CELL("Dateiname",Tierbestand!A$1))+1,31)&amp;"'!A$1","Ergänzen Sie bitte den Tierbestand!"),IF(INDEX('Wirtschaftliche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c r="M166" s="67" t="str" cm="1">
        <f t="array" ref="M166">IFERROR(INDEX($C$1:$C$1003,_xlfn.AGGREGATE(15,6,ROW($K$4:$K$1002)/(FIND("Ja",$K$4:$K$1002,1)&gt;0),ROW()-4)),"")</f>
        <v/>
      </c>
    </row>
    <row r="167" spans="2:13"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c r="F167" s="153"/>
      <c r="G167" s="153"/>
      <c r="H167" s="139"/>
      <c r="I167" s="139"/>
      <c r="J167" s="139"/>
      <c r="K167" s="139" t="str">
        <f t="shared" si="2"/>
        <v/>
      </c>
      <c r="L167" s="44" t="str" cm="1">
        <f t="array" aca="1" ref="L167" ca="1">IFERROR(IF(AND(MID(D167,2,1)&lt;&gt;"3",D167&lt;&gt;""),"Die angegebene wirtschaftliche Einheit ist kein Betrieb in Land- und Forstwirtschaft!",IF(K167="Ja",HYPERLINK("#'"&amp;MID(CELL("Dateiname",Tierbestand!A$1),FIND("]",CELL("Dateiname",Tierbestand!A$1))+1,31)&amp;"'!A$1","Ergänzen Sie bitte den Tierbestand!"),IF(INDEX('Wirtschaftliche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c r="M167" s="67" t="str" cm="1">
        <f t="array" ref="M167">IFERROR(INDEX($C$1:$C$1003,_xlfn.AGGREGATE(15,6,ROW($K$4:$K$1002)/(FIND("Ja",$K$4:$K$1002,1)&gt;0),ROW()-4)),"")</f>
        <v/>
      </c>
    </row>
    <row r="168" spans="2:13"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c r="F168" s="153"/>
      <c r="G168" s="153"/>
      <c r="H168" s="139"/>
      <c r="I168" s="139"/>
      <c r="J168" s="139"/>
      <c r="K168" s="139" t="str">
        <f t="shared" si="2"/>
        <v/>
      </c>
      <c r="L168" s="44" t="str" cm="1">
        <f t="array" aca="1" ref="L168" ca="1">IFERROR(IF(AND(MID(D168,2,1)&lt;&gt;"3",D168&lt;&gt;""),"Die angegebene wirtschaftliche Einheit ist kein Betrieb in Land- und Forstwirtschaft!",IF(K168="Ja",HYPERLINK("#'"&amp;MID(CELL("Dateiname",Tierbestand!A$1),FIND("]",CELL("Dateiname",Tierbestand!A$1))+1,31)&amp;"'!A$1","Ergänzen Sie bitte den Tierbestand!"),IF(INDEX('Wirtschaftliche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c r="M168" s="67" t="str" cm="1">
        <f t="array" ref="M168">IFERROR(INDEX($C$1:$C$1003,_xlfn.AGGREGATE(15,6,ROW($K$4:$K$1002)/(FIND("Ja",$K$4:$K$1002,1)&gt;0),ROW()-4)),"")</f>
        <v/>
      </c>
    </row>
    <row r="169" spans="2:13"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c r="F169" s="153"/>
      <c r="G169" s="153"/>
      <c r="H169" s="139"/>
      <c r="I169" s="139"/>
      <c r="J169" s="139"/>
      <c r="K169" s="139" t="str">
        <f t="shared" si="2"/>
        <v/>
      </c>
      <c r="L169" s="44" t="str" cm="1">
        <f t="array" aca="1" ref="L169" ca="1">IFERROR(IF(AND(MID(D169,2,1)&lt;&gt;"3",D169&lt;&gt;""),"Die angegebene wirtschaftliche Einheit ist kein Betrieb in Land- und Forstwirtschaft!",IF(K169="Ja",HYPERLINK("#'"&amp;MID(CELL("Dateiname",Tierbestand!A$1),FIND("]",CELL("Dateiname",Tierbestand!A$1))+1,31)&amp;"'!A$1","Ergänzen Sie bitte den Tierbestand!"),IF(INDEX('Wirtschaftliche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c r="M169" s="67" t="str" cm="1">
        <f t="array" ref="M169">IFERROR(INDEX($C$1:$C$1003,_xlfn.AGGREGATE(15,6,ROW($K$4:$K$1002)/(FIND("Ja",$K$4:$K$1002,1)&gt;0),ROW()-4)),"")</f>
        <v/>
      </c>
    </row>
    <row r="170" spans="2:13"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c r="F170" s="153"/>
      <c r="G170" s="153"/>
      <c r="H170" s="139"/>
      <c r="I170" s="139"/>
      <c r="J170" s="139"/>
      <c r="K170" s="139" t="str">
        <f t="shared" si="2"/>
        <v/>
      </c>
      <c r="L170" s="44" t="str" cm="1">
        <f t="array" aca="1" ref="L170" ca="1">IFERROR(IF(AND(MID(D170,2,1)&lt;&gt;"3",D170&lt;&gt;""),"Die angegebene wirtschaftliche Einheit ist kein Betrieb in Land- und Forstwirtschaft!",IF(K170="Ja",HYPERLINK("#'"&amp;MID(CELL("Dateiname",Tierbestand!A$1),FIND("]",CELL("Dateiname",Tierbestand!A$1))+1,31)&amp;"'!A$1","Ergänzen Sie bitte den Tierbestand!"),IF(INDEX('Wirtschaftliche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c r="M170" s="67" t="str" cm="1">
        <f t="array" ref="M170">IFERROR(INDEX($C$1:$C$1003,_xlfn.AGGREGATE(15,6,ROW($K$4:$K$1002)/(FIND("Ja",$K$4:$K$1002,1)&gt;0),ROW()-4)),"")</f>
        <v/>
      </c>
    </row>
    <row r="171" spans="2:13"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c r="F171" s="153"/>
      <c r="G171" s="153"/>
      <c r="H171" s="139"/>
      <c r="I171" s="139"/>
      <c r="J171" s="139"/>
      <c r="K171" s="139" t="str">
        <f t="shared" si="2"/>
        <v/>
      </c>
      <c r="L171" s="44" t="str" cm="1">
        <f t="array" aca="1" ref="L171" ca="1">IFERROR(IF(AND(MID(D171,2,1)&lt;&gt;"3",D171&lt;&gt;""),"Die angegebene wirtschaftliche Einheit ist kein Betrieb in Land- und Forstwirtschaft!",IF(K171="Ja",HYPERLINK("#'"&amp;MID(CELL("Dateiname",Tierbestand!A$1),FIND("]",CELL("Dateiname",Tierbestand!A$1))+1,31)&amp;"'!A$1","Ergänzen Sie bitte den Tierbestand!"),IF(INDEX('Wirtschaftliche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c r="M171" s="67" t="str" cm="1">
        <f t="array" ref="M171">IFERROR(INDEX($C$1:$C$1003,_xlfn.AGGREGATE(15,6,ROW($K$4:$K$1002)/(FIND("Ja",$K$4:$K$1002,1)&gt;0),ROW()-4)),"")</f>
        <v/>
      </c>
    </row>
    <row r="172" spans="2:13"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c r="F172" s="153"/>
      <c r="G172" s="153"/>
      <c r="H172" s="139"/>
      <c r="I172" s="139"/>
      <c r="J172" s="139"/>
      <c r="K172" s="139" t="str">
        <f t="shared" si="2"/>
        <v/>
      </c>
      <c r="L172" s="44" t="str" cm="1">
        <f t="array" aca="1" ref="L172" ca="1">IFERROR(IF(AND(MID(D172,2,1)&lt;&gt;"3",D172&lt;&gt;""),"Die angegebene wirtschaftliche Einheit ist kein Betrieb in Land- und Forstwirtschaft!",IF(K172="Ja",HYPERLINK("#'"&amp;MID(CELL("Dateiname",Tierbestand!A$1),FIND("]",CELL("Dateiname",Tierbestand!A$1))+1,31)&amp;"'!A$1","Ergänzen Sie bitte den Tierbestand!"),IF(INDEX('Wirtschaftliche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c r="M172" s="67" t="str" cm="1">
        <f t="array" ref="M172">IFERROR(INDEX($C$1:$C$1003,_xlfn.AGGREGATE(15,6,ROW($K$4:$K$1002)/(FIND("Ja",$K$4:$K$1002,1)&gt;0),ROW()-4)),"")</f>
        <v/>
      </c>
    </row>
    <row r="173" spans="2:13"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c r="F173" s="153"/>
      <c r="G173" s="153"/>
      <c r="H173" s="139"/>
      <c r="I173" s="139"/>
      <c r="J173" s="139"/>
      <c r="K173" s="139" t="str">
        <f t="shared" si="2"/>
        <v/>
      </c>
      <c r="L173" s="44" t="str" cm="1">
        <f t="array" aca="1" ref="L173" ca="1">IFERROR(IF(AND(MID(D173,2,1)&lt;&gt;"3",D173&lt;&gt;""),"Die angegebene wirtschaftliche Einheit ist kein Betrieb in Land- und Forstwirtschaft!",IF(K173="Ja",HYPERLINK("#'"&amp;MID(CELL("Dateiname",Tierbestand!A$1),FIND("]",CELL("Dateiname",Tierbestand!A$1))+1,31)&amp;"'!A$1","Ergänzen Sie bitte den Tierbestand!"),IF(INDEX('Wirtschaftliche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c r="M173" s="67" t="str" cm="1">
        <f t="array" ref="M173">IFERROR(INDEX($C$1:$C$1003,_xlfn.AGGREGATE(15,6,ROW($K$4:$K$1002)/(FIND("Ja",$K$4:$K$1002,1)&gt;0),ROW()-4)),"")</f>
        <v/>
      </c>
    </row>
    <row r="174" spans="2:13"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c r="F174" s="153"/>
      <c r="G174" s="153"/>
      <c r="H174" s="139"/>
      <c r="I174" s="139"/>
      <c r="J174" s="139"/>
      <c r="K174" s="139" t="str">
        <f t="shared" si="2"/>
        <v/>
      </c>
      <c r="L174" s="44" t="str" cm="1">
        <f t="array" aca="1" ref="L174" ca="1">IFERROR(IF(AND(MID(D174,2,1)&lt;&gt;"3",D174&lt;&gt;""),"Die angegebene wirtschaftliche Einheit ist kein Betrieb in Land- und Forstwirtschaft!",IF(K174="Ja",HYPERLINK("#'"&amp;MID(CELL("Dateiname",Tierbestand!A$1),FIND("]",CELL("Dateiname",Tierbestand!A$1))+1,31)&amp;"'!A$1","Ergänzen Sie bitte den Tierbestand!"),IF(INDEX('Wirtschaftliche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c r="M174" s="67" t="str" cm="1">
        <f t="array" ref="M174">IFERROR(INDEX($C$1:$C$1003,_xlfn.AGGREGATE(15,6,ROW($K$4:$K$1002)/(FIND("Ja",$K$4:$K$1002,1)&gt;0),ROW()-4)),"")</f>
        <v/>
      </c>
    </row>
    <row r="175" spans="2:13"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c r="F175" s="153"/>
      <c r="G175" s="153"/>
      <c r="H175" s="139"/>
      <c r="I175" s="139"/>
      <c r="J175" s="139"/>
      <c r="K175" s="139" t="str">
        <f t="shared" si="2"/>
        <v/>
      </c>
      <c r="L175" s="44" t="str" cm="1">
        <f t="array" aca="1" ref="L175" ca="1">IFERROR(IF(AND(MID(D175,2,1)&lt;&gt;"3",D175&lt;&gt;""),"Die angegebene wirtschaftliche Einheit ist kein Betrieb in Land- und Forstwirtschaft!",IF(K175="Ja",HYPERLINK("#'"&amp;MID(CELL("Dateiname",Tierbestand!A$1),FIND("]",CELL("Dateiname",Tierbestand!A$1))+1,31)&amp;"'!A$1","Ergänzen Sie bitte den Tierbestand!"),IF(INDEX('Wirtschaftliche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c r="M175" s="67" t="str" cm="1">
        <f t="array" ref="M175">IFERROR(INDEX($C$1:$C$1003,_xlfn.AGGREGATE(15,6,ROW($K$4:$K$1002)/(FIND("Ja",$K$4:$K$1002,1)&gt;0),ROW()-4)),"")</f>
        <v/>
      </c>
    </row>
    <row r="176" spans="2:13"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c r="F176" s="153"/>
      <c r="G176" s="153"/>
      <c r="H176" s="139"/>
      <c r="I176" s="139"/>
      <c r="J176" s="139"/>
      <c r="K176" s="139" t="str">
        <f t="shared" si="2"/>
        <v/>
      </c>
      <c r="L176" s="44" t="str" cm="1">
        <f t="array" aca="1" ref="L176" ca="1">IFERROR(IF(AND(MID(D176,2,1)&lt;&gt;"3",D176&lt;&gt;""),"Die angegebene wirtschaftliche Einheit ist kein Betrieb in Land- und Forstwirtschaft!",IF(K176="Ja",HYPERLINK("#'"&amp;MID(CELL("Dateiname",Tierbestand!A$1),FIND("]",CELL("Dateiname",Tierbestand!A$1))+1,31)&amp;"'!A$1","Ergänzen Sie bitte den Tierbestand!"),IF(INDEX('Wirtschaftliche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c r="M176" s="67" t="str" cm="1">
        <f t="array" ref="M176">IFERROR(INDEX($C$1:$C$1003,_xlfn.AGGREGATE(15,6,ROW($K$4:$K$1002)/(FIND("Ja",$K$4:$K$1002,1)&gt;0),ROW()-4)),"")</f>
        <v/>
      </c>
    </row>
    <row r="177" spans="2:13"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c r="F177" s="153"/>
      <c r="G177" s="153"/>
      <c r="H177" s="139"/>
      <c r="I177" s="139"/>
      <c r="J177" s="139"/>
      <c r="K177" s="139" t="str">
        <f t="shared" si="2"/>
        <v/>
      </c>
      <c r="L177" s="44" t="str" cm="1">
        <f t="array" aca="1" ref="L177" ca="1">IFERROR(IF(AND(MID(D177,2,1)&lt;&gt;"3",D177&lt;&gt;""),"Die angegebene wirtschaftliche Einheit ist kein Betrieb in Land- und Forstwirtschaft!",IF(K177="Ja",HYPERLINK("#'"&amp;MID(CELL("Dateiname",Tierbestand!A$1),FIND("]",CELL("Dateiname",Tierbestand!A$1))+1,31)&amp;"'!A$1","Ergänzen Sie bitte den Tierbestand!"),IF(INDEX('Wirtschaftliche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c r="M177" s="67" t="str" cm="1">
        <f t="array" ref="M177">IFERROR(INDEX($C$1:$C$1003,_xlfn.AGGREGATE(15,6,ROW($K$4:$K$1002)/(FIND("Ja",$K$4:$K$1002,1)&gt;0),ROW()-4)),"")</f>
        <v/>
      </c>
    </row>
    <row r="178" spans="2:13"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c r="F178" s="153"/>
      <c r="G178" s="153"/>
      <c r="H178" s="139"/>
      <c r="I178" s="139"/>
      <c r="J178" s="139"/>
      <c r="K178" s="139" t="str">
        <f t="shared" si="2"/>
        <v/>
      </c>
      <c r="L178" s="44" t="str" cm="1">
        <f t="array" aca="1" ref="L178" ca="1">IFERROR(IF(AND(MID(D178,2,1)&lt;&gt;"3",D178&lt;&gt;""),"Die angegebene wirtschaftliche Einheit ist kein Betrieb in Land- und Forstwirtschaft!",IF(K178="Ja",HYPERLINK("#'"&amp;MID(CELL("Dateiname",Tierbestand!A$1),FIND("]",CELL("Dateiname",Tierbestand!A$1))+1,31)&amp;"'!A$1","Ergänzen Sie bitte den Tierbestand!"),IF(INDEX('Wirtschaftliche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c r="M178" s="67" t="str" cm="1">
        <f t="array" ref="M178">IFERROR(INDEX($C$1:$C$1003,_xlfn.AGGREGATE(15,6,ROW($K$4:$K$1002)/(FIND("Ja",$K$4:$K$1002,1)&gt;0),ROW()-4)),"")</f>
        <v/>
      </c>
    </row>
    <row r="179" spans="2:13"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c r="F179" s="153"/>
      <c r="G179" s="153"/>
      <c r="H179" s="139"/>
      <c r="I179" s="139"/>
      <c r="J179" s="139"/>
      <c r="K179" s="139" t="str">
        <f t="shared" si="2"/>
        <v/>
      </c>
      <c r="L179" s="44" t="str" cm="1">
        <f t="array" aca="1" ref="L179" ca="1">IFERROR(IF(AND(MID(D179,2,1)&lt;&gt;"3",D179&lt;&gt;""),"Die angegebene wirtschaftliche Einheit ist kein Betrieb in Land- und Forstwirtschaft!",IF(K179="Ja",HYPERLINK("#'"&amp;MID(CELL("Dateiname",Tierbestand!A$1),FIND("]",CELL("Dateiname",Tierbestand!A$1))+1,31)&amp;"'!A$1","Ergänzen Sie bitte den Tierbestand!"),IF(INDEX('Wirtschaftliche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c r="M179" s="67" t="str" cm="1">
        <f t="array" ref="M179">IFERROR(INDEX($C$1:$C$1003,_xlfn.AGGREGATE(15,6,ROW($K$4:$K$1002)/(FIND("Ja",$K$4:$K$1002,1)&gt;0),ROW()-4)),"")</f>
        <v/>
      </c>
    </row>
    <row r="180" spans="2:13"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c r="F180" s="153"/>
      <c r="G180" s="153"/>
      <c r="H180" s="139"/>
      <c r="I180" s="139"/>
      <c r="J180" s="139"/>
      <c r="K180" s="139" t="str">
        <f t="shared" si="2"/>
        <v/>
      </c>
      <c r="L180" s="44" t="str" cm="1">
        <f t="array" aca="1" ref="L180" ca="1">IFERROR(IF(AND(MID(D180,2,1)&lt;&gt;"3",D180&lt;&gt;""),"Die angegebene wirtschaftliche Einheit ist kein Betrieb in Land- und Forstwirtschaft!",IF(K180="Ja",HYPERLINK("#'"&amp;MID(CELL("Dateiname",Tierbestand!A$1),FIND("]",CELL("Dateiname",Tierbestand!A$1))+1,31)&amp;"'!A$1","Ergänzen Sie bitte den Tierbestand!"),IF(INDEX('Wirtschaftliche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c r="M180" s="67" t="str" cm="1">
        <f t="array" ref="M180">IFERROR(INDEX($C$1:$C$1003,_xlfn.AGGREGATE(15,6,ROW($K$4:$K$1002)/(FIND("Ja",$K$4:$K$1002,1)&gt;0),ROW()-4)),"")</f>
        <v/>
      </c>
    </row>
    <row r="181" spans="2:13"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c r="F181" s="153"/>
      <c r="G181" s="153"/>
      <c r="H181" s="139"/>
      <c r="I181" s="139"/>
      <c r="J181" s="139"/>
      <c r="K181" s="139" t="str">
        <f t="shared" si="2"/>
        <v/>
      </c>
      <c r="L181" s="44" t="str" cm="1">
        <f t="array" aca="1" ref="L181" ca="1">IFERROR(IF(AND(MID(D181,2,1)&lt;&gt;"3",D181&lt;&gt;""),"Die angegebene wirtschaftliche Einheit ist kein Betrieb in Land- und Forstwirtschaft!",IF(K181="Ja",HYPERLINK("#'"&amp;MID(CELL("Dateiname",Tierbestand!A$1),FIND("]",CELL("Dateiname",Tierbestand!A$1))+1,31)&amp;"'!A$1","Ergänzen Sie bitte den Tierbestand!"),IF(INDEX('Wirtschaftliche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c r="M181" s="67" t="str" cm="1">
        <f t="array" ref="M181">IFERROR(INDEX($C$1:$C$1003,_xlfn.AGGREGATE(15,6,ROW($K$4:$K$1002)/(FIND("Ja",$K$4:$K$1002,1)&gt;0),ROW()-4)),"")</f>
        <v/>
      </c>
    </row>
    <row r="182" spans="2:13"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c r="F182" s="153"/>
      <c r="G182" s="153"/>
      <c r="H182" s="139"/>
      <c r="I182" s="139"/>
      <c r="J182" s="139"/>
      <c r="K182" s="139" t="str">
        <f t="shared" si="2"/>
        <v/>
      </c>
      <c r="L182" s="44" t="str" cm="1">
        <f t="array" aca="1" ref="L182" ca="1">IFERROR(IF(AND(MID(D182,2,1)&lt;&gt;"3",D182&lt;&gt;""),"Die angegebene wirtschaftliche Einheit ist kein Betrieb in Land- und Forstwirtschaft!",IF(K182="Ja",HYPERLINK("#'"&amp;MID(CELL("Dateiname",Tierbestand!A$1),FIND("]",CELL("Dateiname",Tierbestand!A$1))+1,31)&amp;"'!A$1","Ergänzen Sie bitte den Tierbestand!"),IF(INDEX('Wirtschaftliche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c r="M182" s="67" t="str" cm="1">
        <f t="array" ref="M182">IFERROR(INDEX($C$1:$C$1003,_xlfn.AGGREGATE(15,6,ROW($K$4:$K$1002)/(FIND("Ja",$K$4:$K$1002,1)&gt;0),ROW()-4)),"")</f>
        <v/>
      </c>
    </row>
    <row r="183" spans="2:13"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c r="F183" s="153"/>
      <c r="G183" s="153"/>
      <c r="H183" s="139"/>
      <c r="I183" s="139"/>
      <c r="J183" s="139"/>
      <c r="K183" s="139" t="str">
        <f t="shared" si="2"/>
        <v/>
      </c>
      <c r="L183" s="44" t="str" cm="1">
        <f t="array" aca="1" ref="L183" ca="1">IFERROR(IF(AND(MID(D183,2,1)&lt;&gt;"3",D183&lt;&gt;""),"Die angegebene wirtschaftliche Einheit ist kein Betrieb in Land- und Forstwirtschaft!",IF(K183="Ja",HYPERLINK("#'"&amp;MID(CELL("Dateiname",Tierbestand!A$1),FIND("]",CELL("Dateiname",Tierbestand!A$1))+1,31)&amp;"'!A$1","Ergänzen Sie bitte den Tierbestand!"),IF(INDEX('Wirtschaftliche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c r="M183" s="67" t="str" cm="1">
        <f t="array" ref="M183">IFERROR(INDEX($C$1:$C$1003,_xlfn.AGGREGATE(15,6,ROW($K$4:$K$1002)/(FIND("Ja",$K$4:$K$1002,1)&gt;0),ROW()-4)),"")</f>
        <v/>
      </c>
    </row>
    <row r="184" spans="2:13"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c r="F184" s="153"/>
      <c r="G184" s="153"/>
      <c r="H184" s="139"/>
      <c r="I184" s="139"/>
      <c r="J184" s="139"/>
      <c r="K184" s="139" t="str">
        <f t="shared" si="2"/>
        <v/>
      </c>
      <c r="L184" s="44" t="str" cm="1">
        <f t="array" aca="1" ref="L184" ca="1">IFERROR(IF(AND(MID(D184,2,1)&lt;&gt;"3",D184&lt;&gt;""),"Die angegebene wirtschaftliche Einheit ist kein Betrieb in Land- und Forstwirtschaft!",IF(K184="Ja",HYPERLINK("#'"&amp;MID(CELL("Dateiname",Tierbestand!A$1),FIND("]",CELL("Dateiname",Tierbestand!A$1))+1,31)&amp;"'!A$1","Ergänzen Sie bitte den Tierbestand!"),IF(INDEX('Wirtschaftliche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c r="M184" s="67" t="str" cm="1">
        <f t="array" ref="M184">IFERROR(INDEX($C$1:$C$1003,_xlfn.AGGREGATE(15,6,ROW($K$4:$K$1002)/(FIND("Ja",$K$4:$K$1002,1)&gt;0),ROW()-4)),"")</f>
        <v/>
      </c>
    </row>
    <row r="185" spans="2:13"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c r="F185" s="153"/>
      <c r="G185" s="153"/>
      <c r="H185" s="139"/>
      <c r="I185" s="139"/>
      <c r="J185" s="139"/>
      <c r="K185" s="139" t="str">
        <f t="shared" si="2"/>
        <v/>
      </c>
      <c r="L185" s="44" t="str" cm="1">
        <f t="array" aca="1" ref="L185" ca="1">IFERROR(IF(AND(MID(D185,2,1)&lt;&gt;"3",D185&lt;&gt;""),"Die angegebene wirtschaftliche Einheit ist kein Betrieb in Land- und Forstwirtschaft!",IF(K185="Ja",HYPERLINK("#'"&amp;MID(CELL("Dateiname",Tierbestand!A$1),FIND("]",CELL("Dateiname",Tierbestand!A$1))+1,31)&amp;"'!A$1","Ergänzen Sie bitte den Tierbestand!"),IF(INDEX('Wirtschaftliche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c r="M185" s="67" t="str" cm="1">
        <f t="array" ref="M185">IFERROR(INDEX($C$1:$C$1003,_xlfn.AGGREGATE(15,6,ROW($K$4:$K$1002)/(FIND("Ja",$K$4:$K$1002,1)&gt;0),ROW()-4)),"")</f>
        <v/>
      </c>
    </row>
    <row r="186" spans="2:13"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c r="F186" s="153"/>
      <c r="G186" s="153"/>
      <c r="H186" s="139"/>
      <c r="I186" s="139"/>
      <c r="J186" s="139"/>
      <c r="K186" s="139" t="str">
        <f t="shared" si="2"/>
        <v/>
      </c>
      <c r="L186" s="44" t="str" cm="1">
        <f t="array" aca="1" ref="L186" ca="1">IFERROR(IF(AND(MID(D186,2,1)&lt;&gt;"3",D186&lt;&gt;""),"Die angegebene wirtschaftliche Einheit ist kein Betrieb in Land- und Forstwirtschaft!",IF(K186="Ja",HYPERLINK("#'"&amp;MID(CELL("Dateiname",Tierbestand!A$1),FIND("]",CELL("Dateiname",Tierbestand!A$1))+1,31)&amp;"'!A$1","Ergänzen Sie bitte den Tierbestand!"),IF(INDEX('Wirtschaftliche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c r="M186" s="67" t="str" cm="1">
        <f t="array" ref="M186">IFERROR(INDEX($C$1:$C$1003,_xlfn.AGGREGATE(15,6,ROW($K$4:$K$1002)/(FIND("Ja",$K$4:$K$1002,1)&gt;0),ROW()-4)),"")</f>
        <v/>
      </c>
    </row>
    <row r="187" spans="2:13"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c r="F187" s="153"/>
      <c r="G187" s="153"/>
      <c r="H187" s="139"/>
      <c r="I187" s="139"/>
      <c r="J187" s="139"/>
      <c r="K187" s="139" t="str">
        <f t="shared" si="2"/>
        <v/>
      </c>
      <c r="L187" s="44" t="str" cm="1">
        <f t="array" aca="1" ref="L187" ca="1">IFERROR(IF(AND(MID(D187,2,1)&lt;&gt;"3",D187&lt;&gt;""),"Die angegebene wirtschaftliche Einheit ist kein Betrieb in Land- und Forstwirtschaft!",IF(K187="Ja",HYPERLINK("#'"&amp;MID(CELL("Dateiname",Tierbestand!A$1),FIND("]",CELL("Dateiname",Tierbestand!A$1))+1,31)&amp;"'!A$1","Ergänzen Sie bitte den Tierbestand!"),IF(INDEX('Wirtschaftliche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c r="M187" s="67" t="str" cm="1">
        <f t="array" ref="M187">IFERROR(INDEX($C$1:$C$1003,_xlfn.AGGREGATE(15,6,ROW($K$4:$K$1002)/(FIND("Ja",$K$4:$K$1002,1)&gt;0),ROW()-4)),"")</f>
        <v/>
      </c>
    </row>
    <row r="188" spans="2:13"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c r="F188" s="153"/>
      <c r="G188" s="153"/>
      <c r="H188" s="139"/>
      <c r="I188" s="139"/>
      <c r="J188" s="139"/>
      <c r="K188" s="139" t="str">
        <f t="shared" si="2"/>
        <v/>
      </c>
      <c r="L188" s="44" t="str" cm="1">
        <f t="array" aca="1" ref="L188" ca="1">IFERROR(IF(AND(MID(D188,2,1)&lt;&gt;"3",D188&lt;&gt;""),"Die angegebene wirtschaftliche Einheit ist kein Betrieb in Land- und Forstwirtschaft!",IF(K188="Ja",HYPERLINK("#'"&amp;MID(CELL("Dateiname",Tierbestand!A$1),FIND("]",CELL("Dateiname",Tierbestand!A$1))+1,31)&amp;"'!A$1","Ergänzen Sie bitte den Tierbestand!"),IF(INDEX('Wirtschaftliche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c r="M188" s="67" t="str" cm="1">
        <f t="array" ref="M188">IFERROR(INDEX($C$1:$C$1003,_xlfn.AGGREGATE(15,6,ROW($K$4:$K$1002)/(FIND("Ja",$K$4:$K$1002,1)&gt;0),ROW()-4)),"")</f>
        <v/>
      </c>
    </row>
    <row r="189" spans="2:13"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c r="F189" s="153"/>
      <c r="G189" s="153"/>
      <c r="H189" s="139"/>
      <c r="I189" s="139"/>
      <c r="J189" s="139"/>
      <c r="K189" s="139" t="str">
        <f t="shared" si="2"/>
        <v/>
      </c>
      <c r="L189" s="44" t="str" cm="1">
        <f t="array" aca="1" ref="L189" ca="1">IFERROR(IF(AND(MID(D189,2,1)&lt;&gt;"3",D189&lt;&gt;""),"Die angegebene wirtschaftliche Einheit ist kein Betrieb in Land- und Forstwirtschaft!",IF(K189="Ja",HYPERLINK("#'"&amp;MID(CELL("Dateiname",Tierbestand!A$1),FIND("]",CELL("Dateiname",Tierbestand!A$1))+1,31)&amp;"'!A$1","Ergänzen Sie bitte den Tierbestand!"),IF(INDEX('Wirtschaftliche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c r="M189" s="67" t="str" cm="1">
        <f t="array" ref="M189">IFERROR(INDEX($C$1:$C$1003,_xlfn.AGGREGATE(15,6,ROW($K$4:$K$1002)/(FIND("Ja",$K$4:$K$1002,1)&gt;0),ROW()-4)),"")</f>
        <v/>
      </c>
    </row>
    <row r="190" spans="2:13"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c r="F190" s="153"/>
      <c r="G190" s="153"/>
      <c r="H190" s="139"/>
      <c r="I190" s="139"/>
      <c r="J190" s="139"/>
      <c r="K190" s="139" t="str">
        <f t="shared" si="2"/>
        <v/>
      </c>
      <c r="L190" s="44" t="str" cm="1">
        <f t="array" aca="1" ref="L190" ca="1">IFERROR(IF(AND(MID(D190,2,1)&lt;&gt;"3",D190&lt;&gt;""),"Die angegebene wirtschaftliche Einheit ist kein Betrieb in Land- und Forstwirtschaft!",IF(K190="Ja",HYPERLINK("#'"&amp;MID(CELL("Dateiname",Tierbestand!A$1),FIND("]",CELL("Dateiname",Tierbestand!A$1))+1,31)&amp;"'!A$1","Ergänzen Sie bitte den Tierbestand!"),IF(INDEX('Wirtschaftliche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c r="M190" s="67" t="str" cm="1">
        <f t="array" ref="M190">IFERROR(INDEX($C$1:$C$1003,_xlfn.AGGREGATE(15,6,ROW($K$4:$K$1002)/(FIND("Ja",$K$4:$K$1002,1)&gt;0),ROW()-4)),"")</f>
        <v/>
      </c>
    </row>
    <row r="191" spans="2:13"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c r="F191" s="153"/>
      <c r="G191" s="153"/>
      <c r="H191" s="139"/>
      <c r="I191" s="139"/>
      <c r="J191" s="139"/>
      <c r="K191" s="139" t="str">
        <f t="shared" si="2"/>
        <v/>
      </c>
      <c r="L191" s="44" t="str" cm="1">
        <f t="array" aca="1" ref="L191" ca="1">IFERROR(IF(AND(MID(D191,2,1)&lt;&gt;"3",D191&lt;&gt;""),"Die angegebene wirtschaftliche Einheit ist kein Betrieb in Land- und Forstwirtschaft!",IF(K191="Ja",HYPERLINK("#'"&amp;MID(CELL("Dateiname",Tierbestand!A$1),FIND("]",CELL("Dateiname",Tierbestand!A$1))+1,31)&amp;"'!A$1","Ergänzen Sie bitte den Tierbestand!"),IF(INDEX('Wirtschaftliche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c r="M191" s="67" t="str" cm="1">
        <f t="array" ref="M191">IFERROR(INDEX($C$1:$C$1003,_xlfn.AGGREGATE(15,6,ROW($K$4:$K$1002)/(FIND("Ja",$K$4:$K$1002,1)&gt;0),ROW()-4)),"")</f>
        <v/>
      </c>
    </row>
    <row r="192" spans="2:13"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c r="F192" s="153"/>
      <c r="G192" s="153"/>
      <c r="H192" s="139"/>
      <c r="I192" s="139"/>
      <c r="J192" s="139"/>
      <c r="K192" s="139" t="str">
        <f t="shared" si="2"/>
        <v/>
      </c>
      <c r="L192" s="44" t="str" cm="1">
        <f t="array" aca="1" ref="L192" ca="1">IFERROR(IF(AND(MID(D192,2,1)&lt;&gt;"3",D192&lt;&gt;""),"Die angegebene wirtschaftliche Einheit ist kein Betrieb in Land- und Forstwirtschaft!",IF(K192="Ja",HYPERLINK("#'"&amp;MID(CELL("Dateiname",Tierbestand!A$1),FIND("]",CELL("Dateiname",Tierbestand!A$1))+1,31)&amp;"'!A$1","Ergänzen Sie bitte den Tierbestand!"),IF(INDEX('Wirtschaftliche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c r="M192" s="67" t="str" cm="1">
        <f t="array" ref="M192">IFERROR(INDEX($C$1:$C$1003,_xlfn.AGGREGATE(15,6,ROW($K$4:$K$1002)/(FIND("Ja",$K$4:$K$1002,1)&gt;0),ROW()-4)),"")</f>
        <v/>
      </c>
    </row>
    <row r="193" spans="2:13"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c r="F193" s="153"/>
      <c r="G193" s="153"/>
      <c r="H193" s="139"/>
      <c r="I193" s="139"/>
      <c r="J193" s="139"/>
      <c r="K193" s="139" t="str">
        <f t="shared" si="2"/>
        <v/>
      </c>
      <c r="L193" s="44" t="str" cm="1">
        <f t="array" aca="1" ref="L193" ca="1">IFERROR(IF(AND(MID(D193,2,1)&lt;&gt;"3",D193&lt;&gt;""),"Die angegebene wirtschaftliche Einheit ist kein Betrieb in Land- und Forstwirtschaft!",IF(K193="Ja",HYPERLINK("#'"&amp;MID(CELL("Dateiname",Tierbestand!A$1),FIND("]",CELL("Dateiname",Tierbestand!A$1))+1,31)&amp;"'!A$1","Ergänzen Sie bitte den Tierbestand!"),IF(INDEX('Wirtschaftliche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c r="M193" s="67" t="str" cm="1">
        <f t="array" ref="M193">IFERROR(INDEX($C$1:$C$1003,_xlfn.AGGREGATE(15,6,ROW($K$4:$K$1002)/(FIND("Ja",$K$4:$K$1002,1)&gt;0),ROW()-4)),"")</f>
        <v/>
      </c>
    </row>
    <row r="194" spans="2:13"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c r="F194" s="153"/>
      <c r="G194" s="153"/>
      <c r="H194" s="139"/>
      <c r="I194" s="139"/>
      <c r="J194" s="139"/>
      <c r="K194" s="139" t="str">
        <f t="shared" si="2"/>
        <v/>
      </c>
      <c r="L194" s="44" t="str" cm="1">
        <f t="array" aca="1" ref="L194" ca="1">IFERROR(IF(AND(MID(D194,2,1)&lt;&gt;"3",D194&lt;&gt;""),"Die angegebene wirtschaftliche Einheit ist kein Betrieb in Land- und Forstwirtschaft!",IF(K194="Ja",HYPERLINK("#'"&amp;MID(CELL("Dateiname",Tierbestand!A$1),FIND("]",CELL("Dateiname",Tierbestand!A$1))+1,31)&amp;"'!A$1","Ergänzen Sie bitte den Tierbestand!"),IF(INDEX('Wirtschaftliche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c r="M194" s="67" t="str" cm="1">
        <f t="array" ref="M194">IFERROR(INDEX($C$1:$C$1003,_xlfn.AGGREGATE(15,6,ROW($K$4:$K$1002)/(FIND("Ja",$K$4:$K$1002,1)&gt;0),ROW()-4)),"")</f>
        <v/>
      </c>
    </row>
    <row r="195" spans="2:13"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c r="F195" s="153"/>
      <c r="G195" s="153"/>
      <c r="H195" s="139"/>
      <c r="I195" s="139"/>
      <c r="J195" s="139"/>
      <c r="K195" s="139" t="str">
        <f t="shared" si="2"/>
        <v/>
      </c>
      <c r="L195" s="44" t="str" cm="1">
        <f t="array" aca="1" ref="L195" ca="1">IFERROR(IF(AND(MID(D195,2,1)&lt;&gt;"3",D195&lt;&gt;""),"Die angegebene wirtschaftliche Einheit ist kein Betrieb in Land- und Forstwirtschaft!",IF(K195="Ja",HYPERLINK("#'"&amp;MID(CELL("Dateiname",Tierbestand!A$1),FIND("]",CELL("Dateiname",Tierbestand!A$1))+1,31)&amp;"'!A$1","Ergänzen Sie bitte den Tierbestand!"),IF(INDEX('Wirtschaftliche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c r="M195" s="67" t="str" cm="1">
        <f t="array" ref="M195">IFERROR(INDEX($C$1:$C$1003,_xlfn.AGGREGATE(15,6,ROW($K$4:$K$1002)/(FIND("Ja",$K$4:$K$1002,1)&gt;0),ROW()-4)),"")</f>
        <v/>
      </c>
    </row>
    <row r="196" spans="2:13"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c r="F196" s="153"/>
      <c r="G196" s="153"/>
      <c r="H196" s="139"/>
      <c r="I196" s="139"/>
      <c r="J196" s="139"/>
      <c r="K196" s="139" t="str">
        <f t="shared" si="2"/>
        <v/>
      </c>
      <c r="L196" s="44" t="str" cm="1">
        <f t="array" aca="1" ref="L196" ca="1">IFERROR(IF(AND(MID(D196,2,1)&lt;&gt;"3",D196&lt;&gt;""),"Die angegebene wirtschaftliche Einheit ist kein Betrieb in Land- und Forstwirtschaft!",IF(K196="Ja",HYPERLINK("#'"&amp;MID(CELL("Dateiname",Tierbestand!A$1),FIND("]",CELL("Dateiname",Tierbestand!A$1))+1,31)&amp;"'!A$1","Ergänzen Sie bitte den Tierbestand!"),IF(INDEX('Wirtschaftliche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c r="M196" s="67" t="str" cm="1">
        <f t="array" ref="M196">IFERROR(INDEX($C$1:$C$1003,_xlfn.AGGREGATE(15,6,ROW($K$4:$K$1002)/(FIND("Ja",$K$4:$K$1002,1)&gt;0),ROW()-4)),"")</f>
        <v/>
      </c>
    </row>
    <row r="197" spans="2:13"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c r="F197" s="153"/>
      <c r="G197" s="153"/>
      <c r="H197" s="139"/>
      <c r="I197" s="139"/>
      <c r="J197" s="139"/>
      <c r="K197" s="139" t="str">
        <f t="shared" si="2"/>
        <v/>
      </c>
      <c r="L197" s="44" t="str" cm="1">
        <f t="array" aca="1" ref="L197" ca="1">IFERROR(IF(AND(MID(D197,2,1)&lt;&gt;"3",D197&lt;&gt;""),"Die angegebene wirtschaftliche Einheit ist kein Betrieb in Land- und Forstwirtschaft!",IF(K197="Ja",HYPERLINK("#'"&amp;MID(CELL("Dateiname",Tierbestand!A$1),FIND("]",CELL("Dateiname",Tierbestand!A$1))+1,31)&amp;"'!A$1","Ergänzen Sie bitte den Tierbestand!"),IF(INDEX('Wirtschaftliche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c r="M197" s="67" t="str" cm="1">
        <f t="array" ref="M197">IFERROR(INDEX($C$1:$C$1003,_xlfn.AGGREGATE(15,6,ROW($K$4:$K$1002)/(FIND("Ja",$K$4:$K$1002,1)&gt;0),ROW()-4)),"")</f>
        <v/>
      </c>
    </row>
    <row r="198" spans="2:13"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c r="F198" s="153"/>
      <c r="G198" s="153"/>
      <c r="H198" s="139"/>
      <c r="I198" s="139"/>
      <c r="J198" s="139"/>
      <c r="K198" s="139" t="str">
        <f t="shared" ref="K198:K261" si="3">IF(B198&lt;&gt;"","Nein","")</f>
        <v/>
      </c>
      <c r="L198" s="44" t="str" cm="1">
        <f t="array" aca="1" ref="L198" ca="1">IFERROR(IF(AND(MID(D198,2,1)&lt;&gt;"3",D198&lt;&gt;""),"Die angegebene wirtschaftliche Einheit ist kein Betrieb in Land- und Forstwirtschaft!",IF(K198="Ja",HYPERLINK("#'"&amp;MID(CELL("Dateiname",Tierbestand!A$1),FIND("]",CELL("Dateiname",Tierbestand!A$1))+1,31)&amp;"'!A$1","Ergänzen Sie bitte den Tierbestand!"),IF(INDEX('Wirtschaftliche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c r="M198" s="67" t="str" cm="1">
        <f t="array" ref="M198">IFERROR(INDEX($C$1:$C$1003,_xlfn.AGGREGATE(15,6,ROW($K$4:$K$1002)/(FIND("Ja",$K$4:$K$1002,1)&gt;0),ROW()-4)),"")</f>
        <v/>
      </c>
    </row>
    <row r="199" spans="2:13"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c r="F199" s="153"/>
      <c r="G199" s="153"/>
      <c r="H199" s="139"/>
      <c r="I199" s="139"/>
      <c r="J199" s="139"/>
      <c r="K199" s="139" t="str">
        <f t="shared" si="3"/>
        <v/>
      </c>
      <c r="L199" s="44" t="str" cm="1">
        <f t="array" aca="1" ref="L199" ca="1">IFERROR(IF(AND(MID(D199,2,1)&lt;&gt;"3",D199&lt;&gt;""),"Die angegebene wirtschaftliche Einheit ist kein Betrieb in Land- und Forstwirtschaft!",IF(K199="Ja",HYPERLINK("#'"&amp;MID(CELL("Dateiname",Tierbestand!A$1),FIND("]",CELL("Dateiname",Tierbestand!A$1))+1,31)&amp;"'!A$1","Ergänzen Sie bitte den Tierbestand!"),IF(INDEX('Wirtschaftliche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c r="M199" s="67" t="str" cm="1">
        <f t="array" ref="M199">IFERROR(INDEX($C$1:$C$1003,_xlfn.AGGREGATE(15,6,ROW($K$4:$K$1002)/(FIND("Ja",$K$4:$K$1002,1)&gt;0),ROW()-4)),"")</f>
        <v/>
      </c>
    </row>
    <row r="200" spans="2:13"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c r="F200" s="153"/>
      <c r="G200" s="153"/>
      <c r="H200" s="139"/>
      <c r="I200" s="139"/>
      <c r="J200" s="139"/>
      <c r="K200" s="139" t="str">
        <f t="shared" si="3"/>
        <v/>
      </c>
      <c r="L200" s="44" t="str" cm="1">
        <f t="array" aca="1" ref="L200" ca="1">IFERROR(IF(AND(MID(D200,2,1)&lt;&gt;"3",D200&lt;&gt;""),"Die angegebene wirtschaftliche Einheit ist kein Betrieb in Land- und Forstwirtschaft!",IF(K200="Ja",HYPERLINK("#'"&amp;MID(CELL("Dateiname",Tierbestand!A$1),FIND("]",CELL("Dateiname",Tierbestand!A$1))+1,31)&amp;"'!A$1","Ergänzen Sie bitte den Tierbestand!"),IF(INDEX('Wirtschaftliche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c r="M200" s="67" t="str" cm="1">
        <f t="array" ref="M200">IFERROR(INDEX($C$1:$C$1003,_xlfn.AGGREGATE(15,6,ROW($K$4:$K$1002)/(FIND("Ja",$K$4:$K$1002,1)&gt;0),ROW()-4)),"")</f>
        <v/>
      </c>
    </row>
    <row r="201" spans="2:13"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c r="F201" s="153"/>
      <c r="G201" s="153"/>
      <c r="H201" s="139"/>
      <c r="I201" s="139"/>
      <c r="J201" s="139"/>
      <c r="K201" s="139" t="str">
        <f t="shared" si="3"/>
        <v/>
      </c>
      <c r="L201" s="44" t="str" cm="1">
        <f t="array" aca="1" ref="L201" ca="1">IFERROR(IF(AND(MID(D201,2,1)&lt;&gt;"3",D201&lt;&gt;""),"Die angegebene wirtschaftliche Einheit ist kein Betrieb in Land- und Forstwirtschaft!",IF(K201="Ja",HYPERLINK("#'"&amp;MID(CELL("Dateiname",Tierbestand!A$1),FIND("]",CELL("Dateiname",Tierbestand!A$1))+1,31)&amp;"'!A$1","Ergänzen Sie bitte den Tierbestand!"),IF(INDEX('Wirtschaftliche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c r="M201" s="67" t="str" cm="1">
        <f t="array" ref="M201">IFERROR(INDEX($C$1:$C$1003,_xlfn.AGGREGATE(15,6,ROW($K$4:$K$1002)/(FIND("Ja",$K$4:$K$1002,1)&gt;0),ROW()-4)),"")</f>
        <v/>
      </c>
    </row>
    <row r="202" spans="2:13"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c r="F202" s="153"/>
      <c r="G202" s="153"/>
      <c r="H202" s="139"/>
      <c r="I202" s="139"/>
      <c r="J202" s="139"/>
      <c r="K202" s="139" t="str">
        <f t="shared" si="3"/>
        <v/>
      </c>
      <c r="L202" s="44" t="str" cm="1">
        <f t="array" aca="1" ref="L202" ca="1">IFERROR(IF(AND(MID(D202,2,1)&lt;&gt;"3",D202&lt;&gt;""),"Die angegebene wirtschaftliche Einheit ist kein Betrieb in Land- und Forstwirtschaft!",IF(K202="Ja",HYPERLINK("#'"&amp;MID(CELL("Dateiname",Tierbestand!A$1),FIND("]",CELL("Dateiname",Tierbestand!A$1))+1,31)&amp;"'!A$1","Ergänzen Sie bitte den Tierbestand!"),IF(INDEX('Wirtschaftliche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c r="M202" s="67" t="str" cm="1">
        <f t="array" ref="M202">IFERROR(INDEX($C$1:$C$1003,_xlfn.AGGREGATE(15,6,ROW($K$4:$K$1002)/(FIND("Ja",$K$4:$K$1002,1)&gt;0),ROW()-4)),"")</f>
        <v/>
      </c>
    </row>
    <row r="203" spans="2:13"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c r="F203" s="153"/>
      <c r="G203" s="153"/>
      <c r="H203" s="139"/>
      <c r="I203" s="139"/>
      <c r="J203" s="139"/>
      <c r="K203" s="139" t="str">
        <f t="shared" si="3"/>
        <v/>
      </c>
      <c r="L203" s="44" t="str" cm="1">
        <f t="array" aca="1" ref="L203" ca="1">IFERROR(IF(AND(MID(D203,2,1)&lt;&gt;"3",D203&lt;&gt;""),"Die angegebene wirtschaftliche Einheit ist kein Betrieb in Land- und Forstwirtschaft!",IF(K203="Ja",HYPERLINK("#'"&amp;MID(CELL("Dateiname",Tierbestand!A$1),FIND("]",CELL("Dateiname",Tierbestand!A$1))+1,31)&amp;"'!A$1","Ergänzen Sie bitte den Tierbestand!"),IF(INDEX('Wirtschaftliche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c r="M203" s="67" t="str" cm="1">
        <f t="array" ref="M203">IFERROR(INDEX($C$1:$C$1003,_xlfn.AGGREGATE(15,6,ROW($K$4:$K$1002)/(FIND("Ja",$K$4:$K$1002,1)&gt;0),ROW()-4)),"")</f>
        <v/>
      </c>
    </row>
    <row r="204" spans="2:13"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c r="F204" s="153"/>
      <c r="G204" s="153"/>
      <c r="H204" s="139"/>
      <c r="I204" s="139"/>
      <c r="J204" s="139"/>
      <c r="K204" s="139" t="str">
        <f t="shared" si="3"/>
        <v/>
      </c>
      <c r="L204" s="44" t="str" cm="1">
        <f t="array" aca="1" ref="L204" ca="1">IFERROR(IF(AND(MID(D204,2,1)&lt;&gt;"3",D204&lt;&gt;""),"Die angegebene wirtschaftliche Einheit ist kein Betrieb in Land- und Forstwirtschaft!",IF(K204="Ja",HYPERLINK("#'"&amp;MID(CELL("Dateiname",Tierbestand!A$1),FIND("]",CELL("Dateiname",Tierbestand!A$1))+1,31)&amp;"'!A$1","Ergänzen Sie bitte den Tierbestand!"),IF(INDEX('Wirtschaftliche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c r="M204" s="67" t="str" cm="1">
        <f t="array" ref="M204">IFERROR(INDEX($C$1:$C$1003,_xlfn.AGGREGATE(15,6,ROW($K$4:$K$1002)/(FIND("Ja",$K$4:$K$1002,1)&gt;0),ROW()-4)),"")</f>
        <v/>
      </c>
    </row>
    <row r="205" spans="2:13"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c r="F205" s="153"/>
      <c r="G205" s="153"/>
      <c r="H205" s="139"/>
      <c r="I205" s="139"/>
      <c r="J205" s="139"/>
      <c r="K205" s="139" t="str">
        <f t="shared" si="3"/>
        <v/>
      </c>
      <c r="L205" s="44" t="str" cm="1">
        <f t="array" aca="1" ref="L205" ca="1">IFERROR(IF(AND(MID(D205,2,1)&lt;&gt;"3",D205&lt;&gt;""),"Die angegebene wirtschaftliche Einheit ist kein Betrieb in Land- und Forstwirtschaft!",IF(K205="Ja",HYPERLINK("#'"&amp;MID(CELL("Dateiname",Tierbestand!A$1),FIND("]",CELL("Dateiname",Tierbestand!A$1))+1,31)&amp;"'!A$1","Ergänzen Sie bitte den Tierbestand!"),IF(INDEX('Wirtschaftliche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c r="M205" s="67" t="str" cm="1">
        <f t="array" ref="M205">IFERROR(INDEX($C$1:$C$1003,_xlfn.AGGREGATE(15,6,ROW($K$4:$K$1002)/(FIND("Ja",$K$4:$K$1002,1)&gt;0),ROW()-4)),"")</f>
        <v/>
      </c>
    </row>
    <row r="206" spans="2:13"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c r="F206" s="153"/>
      <c r="G206" s="153"/>
      <c r="H206" s="139"/>
      <c r="I206" s="139"/>
      <c r="J206" s="139"/>
      <c r="K206" s="139" t="str">
        <f t="shared" si="3"/>
        <v/>
      </c>
      <c r="L206" s="44" t="str" cm="1">
        <f t="array" aca="1" ref="L206" ca="1">IFERROR(IF(AND(MID(D206,2,1)&lt;&gt;"3",D206&lt;&gt;""),"Die angegebene wirtschaftliche Einheit ist kein Betrieb in Land- und Forstwirtschaft!",IF(K206="Ja",HYPERLINK("#'"&amp;MID(CELL("Dateiname",Tierbestand!A$1),FIND("]",CELL("Dateiname",Tierbestand!A$1))+1,31)&amp;"'!A$1","Ergänzen Sie bitte den Tierbestand!"),IF(INDEX('Wirtschaftliche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c r="M206" s="67" t="str" cm="1">
        <f t="array" ref="M206">IFERROR(INDEX($C$1:$C$1003,_xlfn.AGGREGATE(15,6,ROW($K$4:$K$1002)/(FIND("Ja",$K$4:$K$1002,1)&gt;0),ROW()-4)),"")</f>
        <v/>
      </c>
    </row>
    <row r="207" spans="2:13"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c r="F207" s="153"/>
      <c r="G207" s="153"/>
      <c r="H207" s="139"/>
      <c r="I207" s="139"/>
      <c r="J207" s="139"/>
      <c r="K207" s="139" t="str">
        <f t="shared" si="3"/>
        <v/>
      </c>
      <c r="L207" s="44" t="str" cm="1">
        <f t="array" aca="1" ref="L207" ca="1">IFERROR(IF(AND(MID(D207,2,1)&lt;&gt;"3",D207&lt;&gt;""),"Die angegebene wirtschaftliche Einheit ist kein Betrieb in Land- und Forstwirtschaft!",IF(K207="Ja",HYPERLINK("#'"&amp;MID(CELL("Dateiname",Tierbestand!A$1),FIND("]",CELL("Dateiname",Tierbestand!A$1))+1,31)&amp;"'!A$1","Ergänzen Sie bitte den Tierbestand!"),IF(INDEX('Wirtschaftliche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c r="M207" s="67" t="str" cm="1">
        <f t="array" ref="M207">IFERROR(INDEX($C$1:$C$1003,_xlfn.AGGREGATE(15,6,ROW($K$4:$K$1002)/(FIND("Ja",$K$4:$K$1002,1)&gt;0),ROW()-4)),"")</f>
        <v/>
      </c>
    </row>
    <row r="208" spans="2:13"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c r="F208" s="153"/>
      <c r="G208" s="153"/>
      <c r="H208" s="139"/>
      <c r="I208" s="139"/>
      <c r="J208" s="139"/>
      <c r="K208" s="139" t="str">
        <f t="shared" si="3"/>
        <v/>
      </c>
      <c r="L208" s="44" t="str" cm="1">
        <f t="array" aca="1" ref="L208" ca="1">IFERROR(IF(AND(MID(D208,2,1)&lt;&gt;"3",D208&lt;&gt;""),"Die angegebene wirtschaftliche Einheit ist kein Betrieb in Land- und Forstwirtschaft!",IF(K208="Ja",HYPERLINK("#'"&amp;MID(CELL("Dateiname",Tierbestand!A$1),FIND("]",CELL("Dateiname",Tierbestand!A$1))+1,31)&amp;"'!A$1","Ergänzen Sie bitte den Tierbestand!"),IF(INDEX('Wirtschaftliche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c r="M208" s="67" t="str" cm="1">
        <f t="array" ref="M208">IFERROR(INDEX($C$1:$C$1003,_xlfn.AGGREGATE(15,6,ROW($K$4:$K$1002)/(FIND("Ja",$K$4:$K$1002,1)&gt;0),ROW()-4)),"")</f>
        <v/>
      </c>
    </row>
    <row r="209" spans="2:13"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c r="F209" s="153"/>
      <c r="G209" s="153"/>
      <c r="H209" s="139"/>
      <c r="I209" s="139"/>
      <c r="J209" s="139"/>
      <c r="K209" s="139" t="str">
        <f t="shared" si="3"/>
        <v/>
      </c>
      <c r="L209" s="44" t="str" cm="1">
        <f t="array" aca="1" ref="L209" ca="1">IFERROR(IF(AND(MID(D209,2,1)&lt;&gt;"3",D209&lt;&gt;""),"Die angegebene wirtschaftliche Einheit ist kein Betrieb in Land- und Forstwirtschaft!",IF(K209="Ja",HYPERLINK("#'"&amp;MID(CELL("Dateiname",Tierbestand!A$1),FIND("]",CELL("Dateiname",Tierbestand!A$1))+1,31)&amp;"'!A$1","Ergänzen Sie bitte den Tierbestand!"),IF(INDEX('Wirtschaftliche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c r="M209" s="67" t="str" cm="1">
        <f t="array" ref="M209">IFERROR(INDEX($C$1:$C$1003,_xlfn.AGGREGATE(15,6,ROW($K$4:$K$1002)/(FIND("Ja",$K$4:$K$1002,1)&gt;0),ROW()-4)),"")</f>
        <v/>
      </c>
    </row>
    <row r="210" spans="2:13"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c r="F210" s="153"/>
      <c r="G210" s="153"/>
      <c r="H210" s="139"/>
      <c r="I210" s="139"/>
      <c r="J210" s="139"/>
      <c r="K210" s="139" t="str">
        <f t="shared" si="3"/>
        <v/>
      </c>
      <c r="L210" s="44" t="str" cm="1">
        <f t="array" aca="1" ref="L210" ca="1">IFERROR(IF(AND(MID(D210,2,1)&lt;&gt;"3",D210&lt;&gt;""),"Die angegebene wirtschaftliche Einheit ist kein Betrieb in Land- und Forstwirtschaft!",IF(K210="Ja",HYPERLINK("#'"&amp;MID(CELL("Dateiname",Tierbestand!A$1),FIND("]",CELL("Dateiname",Tierbestand!A$1))+1,31)&amp;"'!A$1","Ergänzen Sie bitte den Tierbestand!"),IF(INDEX('Wirtschaftliche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c r="M210" s="67" t="str" cm="1">
        <f t="array" ref="M210">IFERROR(INDEX($C$1:$C$1003,_xlfn.AGGREGATE(15,6,ROW($K$4:$K$1002)/(FIND("Ja",$K$4:$K$1002,1)&gt;0),ROW()-4)),"")</f>
        <v/>
      </c>
    </row>
    <row r="211" spans="2:13"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c r="F211" s="153"/>
      <c r="G211" s="153"/>
      <c r="H211" s="139"/>
      <c r="I211" s="139"/>
      <c r="J211" s="139"/>
      <c r="K211" s="139" t="str">
        <f t="shared" si="3"/>
        <v/>
      </c>
      <c r="L211" s="44" t="str" cm="1">
        <f t="array" aca="1" ref="L211" ca="1">IFERROR(IF(AND(MID(D211,2,1)&lt;&gt;"3",D211&lt;&gt;""),"Die angegebene wirtschaftliche Einheit ist kein Betrieb in Land- und Forstwirtschaft!",IF(K211="Ja",HYPERLINK("#'"&amp;MID(CELL("Dateiname",Tierbestand!A$1),FIND("]",CELL("Dateiname",Tierbestand!A$1))+1,31)&amp;"'!A$1","Ergänzen Sie bitte den Tierbestand!"),IF(INDEX('Wirtschaftliche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c r="M211" s="67" t="str" cm="1">
        <f t="array" ref="M211">IFERROR(INDEX($C$1:$C$1003,_xlfn.AGGREGATE(15,6,ROW($K$4:$K$1002)/(FIND("Ja",$K$4:$K$1002,1)&gt;0),ROW()-4)),"")</f>
        <v/>
      </c>
    </row>
    <row r="212" spans="2:13"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c r="F212" s="153"/>
      <c r="G212" s="153"/>
      <c r="H212" s="139"/>
      <c r="I212" s="139"/>
      <c r="J212" s="139"/>
      <c r="K212" s="139" t="str">
        <f t="shared" si="3"/>
        <v/>
      </c>
      <c r="L212" s="44" t="str" cm="1">
        <f t="array" aca="1" ref="L212" ca="1">IFERROR(IF(AND(MID(D212,2,1)&lt;&gt;"3",D212&lt;&gt;""),"Die angegebene wirtschaftliche Einheit ist kein Betrieb in Land- und Forstwirtschaft!",IF(K212="Ja",HYPERLINK("#'"&amp;MID(CELL("Dateiname",Tierbestand!A$1),FIND("]",CELL("Dateiname",Tierbestand!A$1))+1,31)&amp;"'!A$1","Ergänzen Sie bitte den Tierbestand!"),IF(INDEX('Wirtschaftliche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c r="M212" s="67" t="str" cm="1">
        <f t="array" ref="M212">IFERROR(INDEX($C$1:$C$1003,_xlfn.AGGREGATE(15,6,ROW($K$4:$K$1002)/(FIND("Ja",$K$4:$K$1002,1)&gt;0),ROW()-4)),"")</f>
        <v/>
      </c>
    </row>
    <row r="213" spans="2:13"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c r="F213" s="153"/>
      <c r="G213" s="153"/>
      <c r="H213" s="139"/>
      <c r="I213" s="139"/>
      <c r="J213" s="139"/>
      <c r="K213" s="139" t="str">
        <f t="shared" si="3"/>
        <v/>
      </c>
      <c r="L213" s="44" t="str" cm="1">
        <f t="array" aca="1" ref="L213" ca="1">IFERROR(IF(AND(MID(D213,2,1)&lt;&gt;"3",D213&lt;&gt;""),"Die angegebene wirtschaftliche Einheit ist kein Betrieb in Land- und Forstwirtschaft!",IF(K213="Ja",HYPERLINK("#'"&amp;MID(CELL("Dateiname",Tierbestand!A$1),FIND("]",CELL("Dateiname",Tierbestand!A$1))+1,31)&amp;"'!A$1","Ergänzen Sie bitte den Tierbestand!"),IF(INDEX('Wirtschaftliche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c r="M213" s="67" t="str" cm="1">
        <f t="array" ref="M213">IFERROR(INDEX($C$1:$C$1003,_xlfn.AGGREGATE(15,6,ROW($K$4:$K$1002)/(FIND("Ja",$K$4:$K$1002,1)&gt;0),ROW()-4)),"")</f>
        <v/>
      </c>
    </row>
    <row r="214" spans="2:13"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c r="F214" s="153"/>
      <c r="G214" s="153"/>
      <c r="H214" s="139"/>
      <c r="I214" s="139"/>
      <c r="J214" s="139"/>
      <c r="K214" s="139" t="str">
        <f t="shared" si="3"/>
        <v/>
      </c>
      <c r="L214" s="44" t="str" cm="1">
        <f t="array" aca="1" ref="L214" ca="1">IFERROR(IF(AND(MID(D214,2,1)&lt;&gt;"3",D214&lt;&gt;""),"Die angegebene wirtschaftliche Einheit ist kein Betrieb in Land- und Forstwirtschaft!",IF(K214="Ja",HYPERLINK("#'"&amp;MID(CELL("Dateiname",Tierbestand!A$1),FIND("]",CELL("Dateiname",Tierbestand!A$1))+1,31)&amp;"'!A$1","Ergänzen Sie bitte den Tierbestand!"),IF(INDEX('Wirtschaftliche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c r="M214" s="67" t="str" cm="1">
        <f t="array" ref="M214">IFERROR(INDEX($C$1:$C$1003,_xlfn.AGGREGATE(15,6,ROW($K$4:$K$1002)/(FIND("Ja",$K$4:$K$1002,1)&gt;0),ROW()-4)),"")</f>
        <v/>
      </c>
    </row>
    <row r="215" spans="2:13"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c r="F215" s="153"/>
      <c r="G215" s="153"/>
      <c r="H215" s="139"/>
      <c r="I215" s="139"/>
      <c r="J215" s="139"/>
      <c r="K215" s="139" t="str">
        <f t="shared" si="3"/>
        <v/>
      </c>
      <c r="L215" s="44" t="str" cm="1">
        <f t="array" aca="1" ref="L215" ca="1">IFERROR(IF(AND(MID(D215,2,1)&lt;&gt;"3",D215&lt;&gt;""),"Die angegebene wirtschaftliche Einheit ist kein Betrieb in Land- und Forstwirtschaft!",IF(K215="Ja",HYPERLINK("#'"&amp;MID(CELL("Dateiname",Tierbestand!A$1),FIND("]",CELL("Dateiname",Tierbestand!A$1))+1,31)&amp;"'!A$1","Ergänzen Sie bitte den Tierbestand!"),IF(INDEX('Wirtschaftliche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c r="M215" s="67" t="str" cm="1">
        <f t="array" ref="M215">IFERROR(INDEX($C$1:$C$1003,_xlfn.AGGREGATE(15,6,ROW($K$4:$K$1002)/(FIND("Ja",$K$4:$K$1002,1)&gt;0),ROW()-4)),"")</f>
        <v/>
      </c>
    </row>
    <row r="216" spans="2:13"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c r="F216" s="153"/>
      <c r="G216" s="153"/>
      <c r="H216" s="139"/>
      <c r="I216" s="139"/>
      <c r="J216" s="139"/>
      <c r="K216" s="139" t="str">
        <f t="shared" si="3"/>
        <v/>
      </c>
      <c r="L216" s="44" t="str" cm="1">
        <f t="array" aca="1" ref="L216" ca="1">IFERROR(IF(AND(MID(D216,2,1)&lt;&gt;"3",D216&lt;&gt;""),"Die angegebene wirtschaftliche Einheit ist kein Betrieb in Land- und Forstwirtschaft!",IF(K216="Ja",HYPERLINK("#'"&amp;MID(CELL("Dateiname",Tierbestand!A$1),FIND("]",CELL("Dateiname",Tierbestand!A$1))+1,31)&amp;"'!A$1","Ergänzen Sie bitte den Tierbestand!"),IF(INDEX('Wirtschaftliche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c r="M216" s="67" t="str" cm="1">
        <f t="array" ref="M216">IFERROR(INDEX($C$1:$C$1003,_xlfn.AGGREGATE(15,6,ROW($K$4:$K$1002)/(FIND("Ja",$K$4:$K$1002,1)&gt;0),ROW()-4)),"")</f>
        <v/>
      </c>
    </row>
    <row r="217" spans="2:13"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c r="F217" s="153"/>
      <c r="G217" s="153"/>
      <c r="H217" s="139"/>
      <c r="I217" s="139"/>
      <c r="J217" s="139"/>
      <c r="K217" s="139" t="str">
        <f t="shared" si="3"/>
        <v/>
      </c>
      <c r="L217" s="44" t="str" cm="1">
        <f t="array" aca="1" ref="L217" ca="1">IFERROR(IF(AND(MID(D217,2,1)&lt;&gt;"3",D217&lt;&gt;""),"Die angegebene wirtschaftliche Einheit ist kein Betrieb in Land- und Forstwirtschaft!",IF(K217="Ja",HYPERLINK("#'"&amp;MID(CELL("Dateiname",Tierbestand!A$1),FIND("]",CELL("Dateiname",Tierbestand!A$1))+1,31)&amp;"'!A$1","Ergänzen Sie bitte den Tierbestand!"),IF(INDEX('Wirtschaftliche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c r="M217" s="67" t="str" cm="1">
        <f t="array" ref="M217">IFERROR(INDEX($C$1:$C$1003,_xlfn.AGGREGATE(15,6,ROW($K$4:$K$1002)/(FIND("Ja",$K$4:$K$1002,1)&gt;0),ROW()-4)),"")</f>
        <v/>
      </c>
    </row>
    <row r="218" spans="2:13"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c r="F218" s="153"/>
      <c r="G218" s="153"/>
      <c r="H218" s="139"/>
      <c r="I218" s="139"/>
      <c r="J218" s="139"/>
      <c r="K218" s="139" t="str">
        <f t="shared" si="3"/>
        <v/>
      </c>
      <c r="L218" s="44" t="str" cm="1">
        <f t="array" aca="1" ref="L218" ca="1">IFERROR(IF(AND(MID(D218,2,1)&lt;&gt;"3",D218&lt;&gt;""),"Die angegebene wirtschaftliche Einheit ist kein Betrieb in Land- und Forstwirtschaft!",IF(K218="Ja",HYPERLINK("#'"&amp;MID(CELL("Dateiname",Tierbestand!A$1),FIND("]",CELL("Dateiname",Tierbestand!A$1))+1,31)&amp;"'!A$1","Ergänzen Sie bitte den Tierbestand!"),IF(INDEX('Wirtschaftliche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c r="M218" s="67" t="str" cm="1">
        <f t="array" ref="M218">IFERROR(INDEX($C$1:$C$1003,_xlfn.AGGREGATE(15,6,ROW($K$4:$K$1002)/(FIND("Ja",$K$4:$K$1002,1)&gt;0),ROW()-4)),"")</f>
        <v/>
      </c>
    </row>
    <row r="219" spans="2:13"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c r="F219" s="153"/>
      <c r="G219" s="153"/>
      <c r="H219" s="139"/>
      <c r="I219" s="139"/>
      <c r="J219" s="139"/>
      <c r="K219" s="139" t="str">
        <f t="shared" si="3"/>
        <v/>
      </c>
      <c r="L219" s="44" t="str" cm="1">
        <f t="array" aca="1" ref="L219" ca="1">IFERROR(IF(AND(MID(D219,2,1)&lt;&gt;"3",D219&lt;&gt;""),"Die angegebene wirtschaftliche Einheit ist kein Betrieb in Land- und Forstwirtschaft!",IF(K219="Ja",HYPERLINK("#'"&amp;MID(CELL("Dateiname",Tierbestand!A$1),FIND("]",CELL("Dateiname",Tierbestand!A$1))+1,31)&amp;"'!A$1","Ergänzen Sie bitte den Tierbestand!"),IF(INDEX('Wirtschaftliche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c r="M219" s="67" t="str" cm="1">
        <f t="array" ref="M219">IFERROR(INDEX($C$1:$C$1003,_xlfn.AGGREGATE(15,6,ROW($K$4:$K$1002)/(FIND("Ja",$K$4:$K$1002,1)&gt;0),ROW()-4)),"")</f>
        <v/>
      </c>
    </row>
    <row r="220" spans="2:13"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c r="F220" s="153"/>
      <c r="G220" s="153"/>
      <c r="H220" s="139"/>
      <c r="I220" s="139"/>
      <c r="J220" s="139"/>
      <c r="K220" s="139" t="str">
        <f t="shared" si="3"/>
        <v/>
      </c>
      <c r="L220" s="44" t="str" cm="1">
        <f t="array" aca="1" ref="L220" ca="1">IFERROR(IF(AND(MID(D220,2,1)&lt;&gt;"3",D220&lt;&gt;""),"Die angegebene wirtschaftliche Einheit ist kein Betrieb in Land- und Forstwirtschaft!",IF(K220="Ja",HYPERLINK("#'"&amp;MID(CELL("Dateiname",Tierbestand!A$1),FIND("]",CELL("Dateiname",Tierbestand!A$1))+1,31)&amp;"'!A$1","Ergänzen Sie bitte den Tierbestand!"),IF(INDEX('Wirtschaftliche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c r="M220" s="67" t="str" cm="1">
        <f t="array" ref="M220">IFERROR(INDEX($C$1:$C$1003,_xlfn.AGGREGATE(15,6,ROW($K$4:$K$1002)/(FIND("Ja",$K$4:$K$1002,1)&gt;0),ROW()-4)),"")</f>
        <v/>
      </c>
    </row>
    <row r="221" spans="2:13"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c r="F221" s="153"/>
      <c r="G221" s="153"/>
      <c r="H221" s="139"/>
      <c r="I221" s="139"/>
      <c r="J221" s="139"/>
      <c r="K221" s="139" t="str">
        <f t="shared" si="3"/>
        <v/>
      </c>
      <c r="L221" s="44" t="str" cm="1">
        <f t="array" aca="1" ref="L221" ca="1">IFERROR(IF(AND(MID(D221,2,1)&lt;&gt;"3",D221&lt;&gt;""),"Die angegebene wirtschaftliche Einheit ist kein Betrieb in Land- und Forstwirtschaft!",IF(K221="Ja",HYPERLINK("#'"&amp;MID(CELL("Dateiname",Tierbestand!A$1),FIND("]",CELL("Dateiname",Tierbestand!A$1))+1,31)&amp;"'!A$1","Ergänzen Sie bitte den Tierbestand!"),IF(INDEX('Wirtschaftliche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c r="M221" s="67" t="str" cm="1">
        <f t="array" ref="M221">IFERROR(INDEX($C$1:$C$1003,_xlfn.AGGREGATE(15,6,ROW($K$4:$K$1002)/(FIND("Ja",$K$4:$K$1002,1)&gt;0),ROW()-4)),"")</f>
        <v/>
      </c>
    </row>
    <row r="222" spans="2:13"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c r="F222" s="153"/>
      <c r="G222" s="153"/>
      <c r="H222" s="139"/>
      <c r="I222" s="139"/>
      <c r="J222" s="139"/>
      <c r="K222" s="139" t="str">
        <f t="shared" si="3"/>
        <v/>
      </c>
      <c r="L222" s="44" t="str" cm="1">
        <f t="array" aca="1" ref="L222" ca="1">IFERROR(IF(AND(MID(D222,2,1)&lt;&gt;"3",D222&lt;&gt;""),"Die angegebene wirtschaftliche Einheit ist kein Betrieb in Land- und Forstwirtschaft!",IF(K222="Ja",HYPERLINK("#'"&amp;MID(CELL("Dateiname",Tierbestand!A$1),FIND("]",CELL("Dateiname",Tierbestand!A$1))+1,31)&amp;"'!A$1","Ergänzen Sie bitte den Tierbestand!"),IF(INDEX('Wirtschaftliche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c r="M222" s="67" t="str" cm="1">
        <f t="array" ref="M222">IFERROR(INDEX($C$1:$C$1003,_xlfn.AGGREGATE(15,6,ROW($K$4:$K$1002)/(FIND("Ja",$K$4:$K$1002,1)&gt;0),ROW()-4)),"")</f>
        <v/>
      </c>
    </row>
    <row r="223" spans="2:13"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c r="F223" s="153"/>
      <c r="G223" s="153"/>
      <c r="H223" s="139"/>
      <c r="I223" s="139"/>
      <c r="J223" s="139"/>
      <c r="K223" s="139" t="str">
        <f t="shared" si="3"/>
        <v/>
      </c>
      <c r="L223" s="44" t="str" cm="1">
        <f t="array" aca="1" ref="L223" ca="1">IFERROR(IF(AND(MID(D223,2,1)&lt;&gt;"3",D223&lt;&gt;""),"Die angegebene wirtschaftliche Einheit ist kein Betrieb in Land- und Forstwirtschaft!",IF(K223="Ja",HYPERLINK("#'"&amp;MID(CELL("Dateiname",Tierbestand!A$1),FIND("]",CELL("Dateiname",Tierbestand!A$1))+1,31)&amp;"'!A$1","Ergänzen Sie bitte den Tierbestand!"),IF(INDEX('Wirtschaftliche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c r="M223" s="67" t="str" cm="1">
        <f t="array" ref="M223">IFERROR(INDEX($C$1:$C$1003,_xlfn.AGGREGATE(15,6,ROW($K$4:$K$1002)/(FIND("Ja",$K$4:$K$1002,1)&gt;0),ROW()-4)),"")</f>
        <v/>
      </c>
    </row>
    <row r="224" spans="2:13"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c r="F224" s="153"/>
      <c r="G224" s="153"/>
      <c r="H224" s="139"/>
      <c r="I224" s="139"/>
      <c r="J224" s="139"/>
      <c r="K224" s="139" t="str">
        <f t="shared" si="3"/>
        <v/>
      </c>
      <c r="L224" s="44" t="str" cm="1">
        <f t="array" aca="1" ref="L224" ca="1">IFERROR(IF(AND(MID(D224,2,1)&lt;&gt;"3",D224&lt;&gt;""),"Die angegebene wirtschaftliche Einheit ist kein Betrieb in Land- und Forstwirtschaft!",IF(K224="Ja",HYPERLINK("#'"&amp;MID(CELL("Dateiname",Tierbestand!A$1),FIND("]",CELL("Dateiname",Tierbestand!A$1))+1,31)&amp;"'!A$1","Ergänzen Sie bitte den Tierbestand!"),IF(INDEX('Wirtschaftliche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c r="M224" s="67" t="str" cm="1">
        <f t="array" ref="M224">IFERROR(INDEX($C$1:$C$1003,_xlfn.AGGREGATE(15,6,ROW($K$4:$K$1002)/(FIND("Ja",$K$4:$K$1002,1)&gt;0),ROW()-4)),"")</f>
        <v/>
      </c>
    </row>
    <row r="225" spans="2:13"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c r="F225" s="153"/>
      <c r="G225" s="153"/>
      <c r="H225" s="139"/>
      <c r="I225" s="139"/>
      <c r="J225" s="139"/>
      <c r="K225" s="139" t="str">
        <f t="shared" si="3"/>
        <v/>
      </c>
      <c r="L225" s="44" t="str" cm="1">
        <f t="array" aca="1" ref="L225" ca="1">IFERROR(IF(AND(MID(D225,2,1)&lt;&gt;"3",D225&lt;&gt;""),"Die angegebene wirtschaftliche Einheit ist kein Betrieb in Land- und Forstwirtschaft!",IF(K225="Ja",HYPERLINK("#'"&amp;MID(CELL("Dateiname",Tierbestand!A$1),FIND("]",CELL("Dateiname",Tierbestand!A$1))+1,31)&amp;"'!A$1","Ergänzen Sie bitte den Tierbestand!"),IF(INDEX('Wirtschaftliche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c r="M225" s="67" t="str" cm="1">
        <f t="array" ref="M225">IFERROR(INDEX($C$1:$C$1003,_xlfn.AGGREGATE(15,6,ROW($K$4:$K$1002)/(FIND("Ja",$K$4:$K$1002,1)&gt;0),ROW()-4)),"")</f>
        <v/>
      </c>
    </row>
    <row r="226" spans="2:13"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c r="F226" s="153"/>
      <c r="G226" s="153"/>
      <c r="H226" s="139"/>
      <c r="I226" s="139"/>
      <c r="J226" s="139"/>
      <c r="K226" s="139" t="str">
        <f t="shared" si="3"/>
        <v/>
      </c>
      <c r="L226" s="44" t="str" cm="1">
        <f t="array" aca="1" ref="L226" ca="1">IFERROR(IF(AND(MID(D226,2,1)&lt;&gt;"3",D226&lt;&gt;""),"Die angegebene wirtschaftliche Einheit ist kein Betrieb in Land- und Forstwirtschaft!",IF(K226="Ja",HYPERLINK("#'"&amp;MID(CELL("Dateiname",Tierbestand!A$1),FIND("]",CELL("Dateiname",Tierbestand!A$1))+1,31)&amp;"'!A$1","Ergänzen Sie bitte den Tierbestand!"),IF(INDEX('Wirtschaftliche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c r="M226" s="67" t="str" cm="1">
        <f t="array" ref="M226">IFERROR(INDEX($C$1:$C$1003,_xlfn.AGGREGATE(15,6,ROW($K$4:$K$1002)/(FIND("Ja",$K$4:$K$1002,1)&gt;0),ROW()-4)),"")</f>
        <v/>
      </c>
    </row>
    <row r="227" spans="2:13"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c r="F227" s="153"/>
      <c r="G227" s="153"/>
      <c r="H227" s="139"/>
      <c r="I227" s="139"/>
      <c r="J227" s="139"/>
      <c r="K227" s="139" t="str">
        <f t="shared" si="3"/>
        <v/>
      </c>
      <c r="L227" s="44" t="str" cm="1">
        <f t="array" aca="1" ref="L227" ca="1">IFERROR(IF(AND(MID(D227,2,1)&lt;&gt;"3",D227&lt;&gt;""),"Die angegebene wirtschaftliche Einheit ist kein Betrieb in Land- und Forstwirtschaft!",IF(K227="Ja",HYPERLINK("#'"&amp;MID(CELL("Dateiname",Tierbestand!A$1),FIND("]",CELL("Dateiname",Tierbestand!A$1))+1,31)&amp;"'!A$1","Ergänzen Sie bitte den Tierbestand!"),IF(INDEX('Wirtschaftliche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c r="M227" s="67" t="str" cm="1">
        <f t="array" ref="M227">IFERROR(INDEX($C$1:$C$1003,_xlfn.AGGREGATE(15,6,ROW($K$4:$K$1002)/(FIND("Ja",$K$4:$K$1002,1)&gt;0),ROW()-4)),"")</f>
        <v/>
      </c>
    </row>
    <row r="228" spans="2:13"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c r="F228" s="153"/>
      <c r="G228" s="153"/>
      <c r="H228" s="139"/>
      <c r="I228" s="139"/>
      <c r="J228" s="139"/>
      <c r="K228" s="139" t="str">
        <f t="shared" si="3"/>
        <v/>
      </c>
      <c r="L228" s="44" t="str" cm="1">
        <f t="array" aca="1" ref="L228" ca="1">IFERROR(IF(AND(MID(D228,2,1)&lt;&gt;"3",D228&lt;&gt;""),"Die angegebene wirtschaftliche Einheit ist kein Betrieb in Land- und Forstwirtschaft!",IF(K228="Ja",HYPERLINK("#'"&amp;MID(CELL("Dateiname",Tierbestand!A$1),FIND("]",CELL("Dateiname",Tierbestand!A$1))+1,31)&amp;"'!A$1","Ergänzen Sie bitte den Tierbestand!"),IF(INDEX('Wirtschaftliche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c r="M228" s="67" t="str" cm="1">
        <f t="array" ref="M228">IFERROR(INDEX($C$1:$C$1003,_xlfn.AGGREGATE(15,6,ROW($K$4:$K$1002)/(FIND("Ja",$K$4:$K$1002,1)&gt;0),ROW()-4)),"")</f>
        <v/>
      </c>
    </row>
    <row r="229" spans="2:13"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c r="F229" s="153"/>
      <c r="G229" s="153"/>
      <c r="H229" s="139"/>
      <c r="I229" s="139"/>
      <c r="J229" s="139"/>
      <c r="K229" s="139" t="str">
        <f t="shared" si="3"/>
        <v/>
      </c>
      <c r="L229" s="44" t="str" cm="1">
        <f t="array" aca="1" ref="L229" ca="1">IFERROR(IF(AND(MID(D229,2,1)&lt;&gt;"3",D229&lt;&gt;""),"Die angegebene wirtschaftliche Einheit ist kein Betrieb in Land- und Forstwirtschaft!",IF(K229="Ja",HYPERLINK("#'"&amp;MID(CELL("Dateiname",Tierbestand!A$1),FIND("]",CELL("Dateiname",Tierbestand!A$1))+1,31)&amp;"'!A$1","Ergänzen Sie bitte den Tierbestand!"),IF(INDEX('Wirtschaftliche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c r="M229" s="67" t="str" cm="1">
        <f t="array" ref="M229">IFERROR(INDEX($C$1:$C$1003,_xlfn.AGGREGATE(15,6,ROW($K$4:$K$1002)/(FIND("Ja",$K$4:$K$1002,1)&gt;0),ROW()-4)),"")</f>
        <v/>
      </c>
    </row>
    <row r="230" spans="2:13"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c r="F230" s="153"/>
      <c r="G230" s="153"/>
      <c r="H230" s="139"/>
      <c r="I230" s="139"/>
      <c r="J230" s="139"/>
      <c r="K230" s="139" t="str">
        <f t="shared" si="3"/>
        <v/>
      </c>
      <c r="L230" s="44" t="str" cm="1">
        <f t="array" aca="1" ref="L230" ca="1">IFERROR(IF(AND(MID(D230,2,1)&lt;&gt;"3",D230&lt;&gt;""),"Die angegebene wirtschaftliche Einheit ist kein Betrieb in Land- und Forstwirtschaft!",IF(K230="Ja",HYPERLINK("#'"&amp;MID(CELL("Dateiname",Tierbestand!A$1),FIND("]",CELL("Dateiname",Tierbestand!A$1))+1,31)&amp;"'!A$1","Ergänzen Sie bitte den Tierbestand!"),IF(INDEX('Wirtschaftliche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c r="M230" s="67" t="str" cm="1">
        <f t="array" ref="M230">IFERROR(INDEX($C$1:$C$1003,_xlfn.AGGREGATE(15,6,ROW($K$4:$K$1002)/(FIND("Ja",$K$4:$K$1002,1)&gt;0),ROW()-4)),"")</f>
        <v/>
      </c>
    </row>
    <row r="231" spans="2:13"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c r="F231" s="153"/>
      <c r="G231" s="153"/>
      <c r="H231" s="139"/>
      <c r="I231" s="139"/>
      <c r="J231" s="139"/>
      <c r="K231" s="139" t="str">
        <f t="shared" si="3"/>
        <v/>
      </c>
      <c r="L231" s="44" t="str" cm="1">
        <f t="array" aca="1" ref="L231" ca="1">IFERROR(IF(AND(MID(D231,2,1)&lt;&gt;"3",D231&lt;&gt;""),"Die angegebene wirtschaftliche Einheit ist kein Betrieb in Land- und Forstwirtschaft!",IF(K231="Ja",HYPERLINK("#'"&amp;MID(CELL("Dateiname",Tierbestand!A$1),FIND("]",CELL("Dateiname",Tierbestand!A$1))+1,31)&amp;"'!A$1","Ergänzen Sie bitte den Tierbestand!"),IF(INDEX('Wirtschaftliche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c r="M231" s="67" t="str" cm="1">
        <f t="array" ref="M231">IFERROR(INDEX($C$1:$C$1003,_xlfn.AGGREGATE(15,6,ROW($K$4:$K$1002)/(FIND("Ja",$K$4:$K$1002,1)&gt;0),ROW()-4)),"")</f>
        <v/>
      </c>
    </row>
    <row r="232" spans="2:13"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c r="F232" s="153"/>
      <c r="G232" s="153"/>
      <c r="H232" s="139"/>
      <c r="I232" s="139"/>
      <c r="J232" s="139"/>
      <c r="K232" s="139" t="str">
        <f t="shared" si="3"/>
        <v/>
      </c>
      <c r="L232" s="44" t="str" cm="1">
        <f t="array" aca="1" ref="L232" ca="1">IFERROR(IF(AND(MID(D232,2,1)&lt;&gt;"3",D232&lt;&gt;""),"Die angegebene wirtschaftliche Einheit ist kein Betrieb in Land- und Forstwirtschaft!",IF(K232="Ja",HYPERLINK("#'"&amp;MID(CELL("Dateiname",Tierbestand!A$1),FIND("]",CELL("Dateiname",Tierbestand!A$1))+1,31)&amp;"'!A$1","Ergänzen Sie bitte den Tierbestand!"),IF(INDEX('Wirtschaftliche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c r="M232" s="67" t="str" cm="1">
        <f t="array" ref="M232">IFERROR(INDEX($C$1:$C$1003,_xlfn.AGGREGATE(15,6,ROW($K$4:$K$1002)/(FIND("Ja",$K$4:$K$1002,1)&gt;0),ROW()-4)),"")</f>
        <v/>
      </c>
    </row>
    <row r="233" spans="2:13"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c r="F233" s="153"/>
      <c r="G233" s="153"/>
      <c r="H233" s="139"/>
      <c r="I233" s="139"/>
      <c r="J233" s="139"/>
      <c r="K233" s="139" t="str">
        <f t="shared" si="3"/>
        <v/>
      </c>
      <c r="L233" s="44" t="str" cm="1">
        <f t="array" aca="1" ref="L233" ca="1">IFERROR(IF(AND(MID(D233,2,1)&lt;&gt;"3",D233&lt;&gt;""),"Die angegebene wirtschaftliche Einheit ist kein Betrieb in Land- und Forstwirtschaft!",IF(K233="Ja",HYPERLINK("#'"&amp;MID(CELL("Dateiname",Tierbestand!A$1),FIND("]",CELL("Dateiname",Tierbestand!A$1))+1,31)&amp;"'!A$1","Ergänzen Sie bitte den Tierbestand!"),IF(INDEX('Wirtschaftliche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c r="M233" s="67" t="str" cm="1">
        <f t="array" ref="M233">IFERROR(INDEX($C$1:$C$1003,_xlfn.AGGREGATE(15,6,ROW($K$4:$K$1002)/(FIND("Ja",$K$4:$K$1002,1)&gt;0),ROW()-4)),"")</f>
        <v/>
      </c>
    </row>
    <row r="234" spans="2:13"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c r="F234" s="153"/>
      <c r="G234" s="153"/>
      <c r="H234" s="139"/>
      <c r="I234" s="139"/>
      <c r="J234" s="139"/>
      <c r="K234" s="139" t="str">
        <f t="shared" si="3"/>
        <v/>
      </c>
      <c r="L234" s="44" t="str" cm="1">
        <f t="array" aca="1" ref="L234" ca="1">IFERROR(IF(AND(MID(D234,2,1)&lt;&gt;"3",D234&lt;&gt;""),"Die angegebene wirtschaftliche Einheit ist kein Betrieb in Land- und Forstwirtschaft!",IF(K234="Ja",HYPERLINK("#'"&amp;MID(CELL("Dateiname",Tierbestand!A$1),FIND("]",CELL("Dateiname",Tierbestand!A$1))+1,31)&amp;"'!A$1","Ergänzen Sie bitte den Tierbestand!"),IF(INDEX('Wirtschaftliche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c r="M234" s="67" t="str" cm="1">
        <f t="array" ref="M234">IFERROR(INDEX($C$1:$C$1003,_xlfn.AGGREGATE(15,6,ROW($K$4:$K$1002)/(FIND("Ja",$K$4:$K$1002,1)&gt;0),ROW()-4)),"")</f>
        <v/>
      </c>
    </row>
    <row r="235" spans="2:13"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c r="F235" s="153"/>
      <c r="G235" s="153"/>
      <c r="H235" s="139"/>
      <c r="I235" s="139"/>
      <c r="J235" s="139"/>
      <c r="K235" s="139" t="str">
        <f t="shared" si="3"/>
        <v/>
      </c>
      <c r="L235" s="44" t="str" cm="1">
        <f t="array" aca="1" ref="L235" ca="1">IFERROR(IF(AND(MID(D235,2,1)&lt;&gt;"3",D235&lt;&gt;""),"Die angegebene wirtschaftliche Einheit ist kein Betrieb in Land- und Forstwirtschaft!",IF(K235="Ja",HYPERLINK("#'"&amp;MID(CELL("Dateiname",Tierbestand!A$1),FIND("]",CELL("Dateiname",Tierbestand!A$1))+1,31)&amp;"'!A$1","Ergänzen Sie bitte den Tierbestand!"),IF(INDEX('Wirtschaftliche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c r="M235" s="67" t="str" cm="1">
        <f t="array" ref="M235">IFERROR(INDEX($C$1:$C$1003,_xlfn.AGGREGATE(15,6,ROW($K$4:$K$1002)/(FIND("Ja",$K$4:$K$1002,1)&gt;0),ROW()-4)),"")</f>
        <v/>
      </c>
    </row>
    <row r="236" spans="2:13"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c r="F236" s="153"/>
      <c r="G236" s="153"/>
      <c r="H236" s="139"/>
      <c r="I236" s="139"/>
      <c r="J236" s="139"/>
      <c r="K236" s="139" t="str">
        <f t="shared" si="3"/>
        <v/>
      </c>
      <c r="L236" s="44" t="str" cm="1">
        <f t="array" aca="1" ref="L236" ca="1">IFERROR(IF(AND(MID(D236,2,1)&lt;&gt;"3",D236&lt;&gt;""),"Die angegebene wirtschaftliche Einheit ist kein Betrieb in Land- und Forstwirtschaft!",IF(K236="Ja",HYPERLINK("#'"&amp;MID(CELL("Dateiname",Tierbestand!A$1),FIND("]",CELL("Dateiname",Tierbestand!A$1))+1,31)&amp;"'!A$1","Ergänzen Sie bitte den Tierbestand!"),IF(INDEX('Wirtschaftliche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c r="M236" s="67" t="str" cm="1">
        <f t="array" ref="M236">IFERROR(INDEX($C$1:$C$1003,_xlfn.AGGREGATE(15,6,ROW($K$4:$K$1002)/(FIND("Ja",$K$4:$K$1002,1)&gt;0),ROW()-4)),"")</f>
        <v/>
      </c>
    </row>
    <row r="237" spans="2:13"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c r="F237" s="153"/>
      <c r="G237" s="153"/>
      <c r="H237" s="139"/>
      <c r="I237" s="139"/>
      <c r="J237" s="139"/>
      <c r="K237" s="139" t="str">
        <f t="shared" si="3"/>
        <v/>
      </c>
      <c r="L237" s="44" t="str" cm="1">
        <f t="array" aca="1" ref="L237" ca="1">IFERROR(IF(AND(MID(D237,2,1)&lt;&gt;"3",D237&lt;&gt;""),"Die angegebene wirtschaftliche Einheit ist kein Betrieb in Land- und Forstwirtschaft!",IF(K237="Ja",HYPERLINK("#'"&amp;MID(CELL("Dateiname",Tierbestand!A$1),FIND("]",CELL("Dateiname",Tierbestand!A$1))+1,31)&amp;"'!A$1","Ergänzen Sie bitte den Tierbestand!"),IF(INDEX('Wirtschaftliche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c r="M237" s="67" t="str" cm="1">
        <f t="array" ref="M237">IFERROR(INDEX($C$1:$C$1003,_xlfn.AGGREGATE(15,6,ROW($K$4:$K$1002)/(FIND("Ja",$K$4:$K$1002,1)&gt;0),ROW()-4)),"")</f>
        <v/>
      </c>
    </row>
    <row r="238" spans="2:13"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c r="F238" s="153"/>
      <c r="G238" s="153"/>
      <c r="H238" s="139"/>
      <c r="I238" s="139"/>
      <c r="J238" s="139"/>
      <c r="K238" s="139" t="str">
        <f t="shared" si="3"/>
        <v/>
      </c>
      <c r="L238" s="44" t="str" cm="1">
        <f t="array" aca="1" ref="L238" ca="1">IFERROR(IF(AND(MID(D238,2,1)&lt;&gt;"3",D238&lt;&gt;""),"Die angegebene wirtschaftliche Einheit ist kein Betrieb in Land- und Forstwirtschaft!",IF(K238="Ja",HYPERLINK("#'"&amp;MID(CELL("Dateiname",Tierbestand!A$1),FIND("]",CELL("Dateiname",Tierbestand!A$1))+1,31)&amp;"'!A$1","Ergänzen Sie bitte den Tierbestand!"),IF(INDEX('Wirtschaftliche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c r="M238" s="67" t="str" cm="1">
        <f t="array" ref="M238">IFERROR(INDEX($C$1:$C$1003,_xlfn.AGGREGATE(15,6,ROW($K$4:$K$1002)/(FIND("Ja",$K$4:$K$1002,1)&gt;0),ROW()-4)),"")</f>
        <v/>
      </c>
    </row>
    <row r="239" spans="2:13"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c r="F239" s="153"/>
      <c r="G239" s="153"/>
      <c r="H239" s="139"/>
      <c r="I239" s="139"/>
      <c r="J239" s="139"/>
      <c r="K239" s="139" t="str">
        <f t="shared" si="3"/>
        <v/>
      </c>
      <c r="L239" s="44" t="str" cm="1">
        <f t="array" aca="1" ref="L239" ca="1">IFERROR(IF(AND(MID(D239,2,1)&lt;&gt;"3",D239&lt;&gt;""),"Die angegebene wirtschaftliche Einheit ist kein Betrieb in Land- und Forstwirtschaft!",IF(K239="Ja",HYPERLINK("#'"&amp;MID(CELL("Dateiname",Tierbestand!A$1),FIND("]",CELL("Dateiname",Tierbestand!A$1))+1,31)&amp;"'!A$1","Ergänzen Sie bitte den Tierbestand!"),IF(INDEX('Wirtschaftliche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c r="M239" s="67" t="str" cm="1">
        <f t="array" ref="M239">IFERROR(INDEX($C$1:$C$1003,_xlfn.AGGREGATE(15,6,ROW($K$4:$K$1002)/(FIND("Ja",$K$4:$K$1002,1)&gt;0),ROW()-4)),"")</f>
        <v/>
      </c>
    </row>
    <row r="240" spans="2:13"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c r="F240" s="153"/>
      <c r="G240" s="153"/>
      <c r="H240" s="139"/>
      <c r="I240" s="139"/>
      <c r="J240" s="139"/>
      <c r="K240" s="139" t="str">
        <f t="shared" si="3"/>
        <v/>
      </c>
      <c r="L240" s="44" t="str" cm="1">
        <f t="array" aca="1" ref="L240" ca="1">IFERROR(IF(AND(MID(D240,2,1)&lt;&gt;"3",D240&lt;&gt;""),"Die angegebene wirtschaftliche Einheit ist kein Betrieb in Land- und Forstwirtschaft!",IF(K240="Ja",HYPERLINK("#'"&amp;MID(CELL("Dateiname",Tierbestand!A$1),FIND("]",CELL("Dateiname",Tierbestand!A$1))+1,31)&amp;"'!A$1","Ergänzen Sie bitte den Tierbestand!"),IF(INDEX('Wirtschaftliche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c r="M240" s="67" t="str" cm="1">
        <f t="array" ref="M240">IFERROR(INDEX($C$1:$C$1003,_xlfn.AGGREGATE(15,6,ROW($K$4:$K$1002)/(FIND("Ja",$K$4:$K$1002,1)&gt;0),ROW()-4)),"")</f>
        <v/>
      </c>
    </row>
    <row r="241" spans="2:13"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c r="F241" s="153"/>
      <c r="G241" s="153"/>
      <c r="H241" s="139"/>
      <c r="I241" s="139"/>
      <c r="J241" s="139"/>
      <c r="K241" s="139" t="str">
        <f t="shared" si="3"/>
        <v/>
      </c>
      <c r="L241" s="44" t="str" cm="1">
        <f t="array" aca="1" ref="L241" ca="1">IFERROR(IF(AND(MID(D241,2,1)&lt;&gt;"3",D241&lt;&gt;""),"Die angegebene wirtschaftliche Einheit ist kein Betrieb in Land- und Forstwirtschaft!",IF(K241="Ja",HYPERLINK("#'"&amp;MID(CELL("Dateiname",Tierbestand!A$1),FIND("]",CELL("Dateiname",Tierbestand!A$1))+1,31)&amp;"'!A$1","Ergänzen Sie bitte den Tierbestand!"),IF(INDEX('Wirtschaftliche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c r="M241" s="67" t="str" cm="1">
        <f t="array" ref="M241">IFERROR(INDEX($C$1:$C$1003,_xlfn.AGGREGATE(15,6,ROW($K$4:$K$1002)/(FIND("Ja",$K$4:$K$1002,1)&gt;0),ROW()-4)),"")</f>
        <v/>
      </c>
    </row>
    <row r="242" spans="2:13"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c r="F242" s="153"/>
      <c r="G242" s="153"/>
      <c r="H242" s="139"/>
      <c r="I242" s="139"/>
      <c r="J242" s="139"/>
      <c r="K242" s="139" t="str">
        <f t="shared" si="3"/>
        <v/>
      </c>
      <c r="L242" s="44" t="str" cm="1">
        <f t="array" aca="1" ref="L242" ca="1">IFERROR(IF(AND(MID(D242,2,1)&lt;&gt;"3",D242&lt;&gt;""),"Die angegebene wirtschaftliche Einheit ist kein Betrieb in Land- und Forstwirtschaft!",IF(K242="Ja",HYPERLINK("#'"&amp;MID(CELL("Dateiname",Tierbestand!A$1),FIND("]",CELL("Dateiname",Tierbestand!A$1))+1,31)&amp;"'!A$1","Ergänzen Sie bitte den Tierbestand!"),IF(INDEX('Wirtschaftliche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c r="M242" s="67" t="str" cm="1">
        <f t="array" ref="M242">IFERROR(INDEX($C$1:$C$1003,_xlfn.AGGREGATE(15,6,ROW($K$4:$K$1002)/(FIND("Ja",$K$4:$K$1002,1)&gt;0),ROW()-4)),"")</f>
        <v/>
      </c>
    </row>
    <row r="243" spans="2:13"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c r="F243" s="153"/>
      <c r="G243" s="153"/>
      <c r="H243" s="139"/>
      <c r="I243" s="139"/>
      <c r="J243" s="139"/>
      <c r="K243" s="139" t="str">
        <f t="shared" si="3"/>
        <v/>
      </c>
      <c r="L243" s="44" t="str" cm="1">
        <f t="array" aca="1" ref="L243" ca="1">IFERROR(IF(AND(MID(D243,2,1)&lt;&gt;"3",D243&lt;&gt;""),"Die angegebene wirtschaftliche Einheit ist kein Betrieb in Land- und Forstwirtschaft!",IF(K243="Ja",HYPERLINK("#'"&amp;MID(CELL("Dateiname",Tierbestand!A$1),FIND("]",CELL("Dateiname",Tierbestand!A$1))+1,31)&amp;"'!A$1","Ergänzen Sie bitte den Tierbestand!"),IF(INDEX('Wirtschaftliche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c r="M243" s="67" t="str" cm="1">
        <f t="array" ref="M243">IFERROR(INDEX($C$1:$C$1003,_xlfn.AGGREGATE(15,6,ROW($K$4:$K$1002)/(FIND("Ja",$K$4:$K$1002,1)&gt;0),ROW()-4)),"")</f>
        <v/>
      </c>
    </row>
    <row r="244" spans="2:13"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c r="F244" s="153"/>
      <c r="G244" s="153"/>
      <c r="H244" s="139"/>
      <c r="I244" s="139"/>
      <c r="J244" s="139"/>
      <c r="K244" s="139" t="str">
        <f t="shared" si="3"/>
        <v/>
      </c>
      <c r="L244" s="44" t="str" cm="1">
        <f t="array" aca="1" ref="L244" ca="1">IFERROR(IF(AND(MID(D244,2,1)&lt;&gt;"3",D244&lt;&gt;""),"Die angegebene wirtschaftliche Einheit ist kein Betrieb in Land- und Forstwirtschaft!",IF(K244="Ja",HYPERLINK("#'"&amp;MID(CELL("Dateiname",Tierbestand!A$1),FIND("]",CELL("Dateiname",Tierbestand!A$1))+1,31)&amp;"'!A$1","Ergänzen Sie bitte den Tierbestand!"),IF(INDEX('Wirtschaftliche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c r="M244" s="67" t="str" cm="1">
        <f t="array" ref="M244">IFERROR(INDEX($C$1:$C$1003,_xlfn.AGGREGATE(15,6,ROW($K$4:$K$1002)/(FIND("Ja",$K$4:$K$1002,1)&gt;0),ROW()-4)),"")</f>
        <v/>
      </c>
    </row>
    <row r="245" spans="2:13"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c r="F245" s="153"/>
      <c r="G245" s="153"/>
      <c r="H245" s="139"/>
      <c r="I245" s="139"/>
      <c r="J245" s="139"/>
      <c r="K245" s="139" t="str">
        <f t="shared" si="3"/>
        <v/>
      </c>
      <c r="L245" s="44" t="str" cm="1">
        <f t="array" aca="1" ref="L245" ca="1">IFERROR(IF(AND(MID(D245,2,1)&lt;&gt;"3",D245&lt;&gt;""),"Die angegebene wirtschaftliche Einheit ist kein Betrieb in Land- und Forstwirtschaft!",IF(K245="Ja",HYPERLINK("#'"&amp;MID(CELL("Dateiname",Tierbestand!A$1),FIND("]",CELL("Dateiname",Tierbestand!A$1))+1,31)&amp;"'!A$1","Ergänzen Sie bitte den Tierbestand!"),IF(INDEX('Wirtschaftliche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c r="M245" s="67" t="str" cm="1">
        <f t="array" ref="M245">IFERROR(INDEX($C$1:$C$1003,_xlfn.AGGREGATE(15,6,ROW($K$4:$K$1002)/(FIND("Ja",$K$4:$K$1002,1)&gt;0),ROW()-4)),"")</f>
        <v/>
      </c>
    </row>
    <row r="246" spans="2:13"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c r="F246" s="153"/>
      <c r="G246" s="153"/>
      <c r="H246" s="139"/>
      <c r="I246" s="139"/>
      <c r="J246" s="139"/>
      <c r="K246" s="139" t="str">
        <f t="shared" si="3"/>
        <v/>
      </c>
      <c r="L246" s="44" t="str" cm="1">
        <f t="array" aca="1" ref="L246" ca="1">IFERROR(IF(AND(MID(D246,2,1)&lt;&gt;"3",D246&lt;&gt;""),"Die angegebene wirtschaftliche Einheit ist kein Betrieb in Land- und Forstwirtschaft!",IF(K246="Ja",HYPERLINK("#'"&amp;MID(CELL("Dateiname",Tierbestand!A$1),FIND("]",CELL("Dateiname",Tierbestand!A$1))+1,31)&amp;"'!A$1","Ergänzen Sie bitte den Tierbestand!"),IF(INDEX('Wirtschaftliche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c r="M246" s="67" t="str" cm="1">
        <f t="array" ref="M246">IFERROR(INDEX($C$1:$C$1003,_xlfn.AGGREGATE(15,6,ROW($K$4:$K$1002)/(FIND("Ja",$K$4:$K$1002,1)&gt;0),ROW()-4)),"")</f>
        <v/>
      </c>
    </row>
    <row r="247" spans="2:13"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c r="F247" s="153"/>
      <c r="G247" s="153"/>
      <c r="H247" s="139"/>
      <c r="I247" s="139"/>
      <c r="J247" s="139"/>
      <c r="K247" s="139" t="str">
        <f t="shared" si="3"/>
        <v/>
      </c>
      <c r="L247" s="44" t="str" cm="1">
        <f t="array" aca="1" ref="L247" ca="1">IFERROR(IF(AND(MID(D247,2,1)&lt;&gt;"3",D247&lt;&gt;""),"Die angegebene wirtschaftliche Einheit ist kein Betrieb in Land- und Forstwirtschaft!",IF(K247="Ja",HYPERLINK("#'"&amp;MID(CELL("Dateiname",Tierbestand!A$1),FIND("]",CELL("Dateiname",Tierbestand!A$1))+1,31)&amp;"'!A$1","Ergänzen Sie bitte den Tierbestand!"),IF(INDEX('Wirtschaftliche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c r="M247" s="67" t="str" cm="1">
        <f t="array" ref="M247">IFERROR(INDEX($C$1:$C$1003,_xlfn.AGGREGATE(15,6,ROW($K$4:$K$1002)/(FIND("Ja",$K$4:$K$1002,1)&gt;0),ROW()-4)),"")</f>
        <v/>
      </c>
    </row>
    <row r="248" spans="2:13"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c r="F248" s="153"/>
      <c r="G248" s="153"/>
      <c r="H248" s="139"/>
      <c r="I248" s="139"/>
      <c r="J248" s="139"/>
      <c r="K248" s="139" t="str">
        <f t="shared" si="3"/>
        <v/>
      </c>
      <c r="L248" s="44" t="str" cm="1">
        <f t="array" aca="1" ref="L248" ca="1">IFERROR(IF(AND(MID(D248,2,1)&lt;&gt;"3",D248&lt;&gt;""),"Die angegebene wirtschaftliche Einheit ist kein Betrieb in Land- und Forstwirtschaft!",IF(K248="Ja",HYPERLINK("#'"&amp;MID(CELL("Dateiname",Tierbestand!A$1),FIND("]",CELL("Dateiname",Tierbestand!A$1))+1,31)&amp;"'!A$1","Ergänzen Sie bitte den Tierbestand!"),IF(INDEX('Wirtschaftliche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c r="M248" s="67" t="str" cm="1">
        <f t="array" ref="M248">IFERROR(INDEX($C$1:$C$1003,_xlfn.AGGREGATE(15,6,ROW($K$4:$K$1002)/(FIND("Ja",$K$4:$K$1002,1)&gt;0),ROW()-4)),"")</f>
        <v/>
      </c>
    </row>
    <row r="249" spans="2:13"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c r="F249" s="153"/>
      <c r="G249" s="153"/>
      <c r="H249" s="139"/>
      <c r="I249" s="139"/>
      <c r="J249" s="139"/>
      <c r="K249" s="139" t="str">
        <f t="shared" si="3"/>
        <v/>
      </c>
      <c r="L249" s="44" t="str" cm="1">
        <f t="array" aca="1" ref="L249" ca="1">IFERROR(IF(AND(MID(D249,2,1)&lt;&gt;"3",D249&lt;&gt;""),"Die angegebene wirtschaftliche Einheit ist kein Betrieb in Land- und Forstwirtschaft!",IF(K249="Ja",HYPERLINK("#'"&amp;MID(CELL("Dateiname",Tierbestand!A$1),FIND("]",CELL("Dateiname",Tierbestand!A$1))+1,31)&amp;"'!A$1","Ergänzen Sie bitte den Tierbestand!"),IF(INDEX('Wirtschaftliche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c r="M249" s="67" t="str" cm="1">
        <f t="array" ref="M249">IFERROR(INDEX($C$1:$C$1003,_xlfn.AGGREGATE(15,6,ROW($K$4:$K$1002)/(FIND("Ja",$K$4:$K$1002,1)&gt;0),ROW()-4)),"")</f>
        <v/>
      </c>
    </row>
    <row r="250" spans="2:13"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c r="F250" s="153"/>
      <c r="G250" s="153"/>
      <c r="H250" s="139"/>
      <c r="I250" s="139"/>
      <c r="J250" s="139"/>
      <c r="K250" s="139" t="str">
        <f t="shared" si="3"/>
        <v/>
      </c>
      <c r="L250" s="44" t="str" cm="1">
        <f t="array" aca="1" ref="L250" ca="1">IFERROR(IF(AND(MID(D250,2,1)&lt;&gt;"3",D250&lt;&gt;""),"Die angegebene wirtschaftliche Einheit ist kein Betrieb in Land- und Forstwirtschaft!",IF(K250="Ja",HYPERLINK("#'"&amp;MID(CELL("Dateiname",Tierbestand!A$1),FIND("]",CELL("Dateiname",Tierbestand!A$1))+1,31)&amp;"'!A$1","Ergänzen Sie bitte den Tierbestand!"),IF(INDEX('Wirtschaftliche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c r="M250" s="67" t="str" cm="1">
        <f t="array" ref="M250">IFERROR(INDEX($C$1:$C$1003,_xlfn.AGGREGATE(15,6,ROW($K$4:$K$1002)/(FIND("Ja",$K$4:$K$1002,1)&gt;0),ROW()-4)),"")</f>
        <v/>
      </c>
    </row>
    <row r="251" spans="2:13"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c r="F251" s="153"/>
      <c r="G251" s="153"/>
      <c r="H251" s="139"/>
      <c r="I251" s="139"/>
      <c r="J251" s="139"/>
      <c r="K251" s="139" t="str">
        <f t="shared" si="3"/>
        <v/>
      </c>
      <c r="L251" s="44" t="str" cm="1">
        <f t="array" aca="1" ref="L251" ca="1">IFERROR(IF(AND(MID(D251,2,1)&lt;&gt;"3",D251&lt;&gt;""),"Die angegebene wirtschaftliche Einheit ist kein Betrieb in Land- und Forstwirtschaft!",IF(K251="Ja",HYPERLINK("#'"&amp;MID(CELL("Dateiname",Tierbestand!A$1),FIND("]",CELL("Dateiname",Tierbestand!A$1))+1,31)&amp;"'!A$1","Ergänzen Sie bitte den Tierbestand!"),IF(INDEX('Wirtschaftliche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c r="M251" s="67" t="str" cm="1">
        <f t="array" ref="M251">IFERROR(INDEX($C$1:$C$1003,_xlfn.AGGREGATE(15,6,ROW($K$4:$K$1002)/(FIND("Ja",$K$4:$K$1002,1)&gt;0),ROW()-4)),"")</f>
        <v/>
      </c>
    </row>
    <row r="252" spans="2:13"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c r="F252" s="153"/>
      <c r="G252" s="153"/>
      <c r="H252" s="139"/>
      <c r="I252" s="139"/>
      <c r="J252" s="139"/>
      <c r="K252" s="139" t="str">
        <f t="shared" si="3"/>
        <v/>
      </c>
      <c r="L252" s="44" t="str" cm="1">
        <f t="array" aca="1" ref="L252" ca="1">IFERROR(IF(AND(MID(D252,2,1)&lt;&gt;"3",D252&lt;&gt;""),"Die angegebene wirtschaftliche Einheit ist kein Betrieb in Land- und Forstwirtschaft!",IF(K252="Ja",HYPERLINK("#'"&amp;MID(CELL("Dateiname",Tierbestand!A$1),FIND("]",CELL("Dateiname",Tierbestand!A$1))+1,31)&amp;"'!A$1","Ergänzen Sie bitte den Tierbestand!"),IF(INDEX('Wirtschaftliche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c r="M252" s="67" t="str" cm="1">
        <f t="array" ref="M252">IFERROR(INDEX($C$1:$C$1003,_xlfn.AGGREGATE(15,6,ROW($K$4:$K$1002)/(FIND("Ja",$K$4:$K$1002,1)&gt;0),ROW()-4)),"")</f>
        <v/>
      </c>
    </row>
    <row r="253" spans="2:13"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c r="F253" s="153"/>
      <c r="G253" s="153"/>
      <c r="H253" s="139"/>
      <c r="I253" s="139"/>
      <c r="J253" s="139"/>
      <c r="K253" s="139" t="str">
        <f t="shared" si="3"/>
        <v/>
      </c>
      <c r="L253" s="44" t="str" cm="1">
        <f t="array" aca="1" ref="L253" ca="1">IFERROR(IF(AND(MID(D253,2,1)&lt;&gt;"3",D253&lt;&gt;""),"Die angegebene wirtschaftliche Einheit ist kein Betrieb in Land- und Forstwirtschaft!",IF(K253="Ja",HYPERLINK("#'"&amp;MID(CELL("Dateiname",Tierbestand!A$1),FIND("]",CELL("Dateiname",Tierbestand!A$1))+1,31)&amp;"'!A$1","Ergänzen Sie bitte den Tierbestand!"),IF(INDEX('Wirtschaftliche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c r="M253" s="67" t="str" cm="1">
        <f t="array" ref="M253">IFERROR(INDEX($C$1:$C$1003,_xlfn.AGGREGATE(15,6,ROW($K$4:$K$1002)/(FIND("Ja",$K$4:$K$1002,1)&gt;0),ROW()-4)),"")</f>
        <v/>
      </c>
    </row>
    <row r="254" spans="2:13"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c r="F254" s="153"/>
      <c r="G254" s="153"/>
      <c r="H254" s="139"/>
      <c r="I254" s="139"/>
      <c r="J254" s="139"/>
      <c r="K254" s="139" t="str">
        <f t="shared" si="3"/>
        <v/>
      </c>
      <c r="L254" s="44" t="str" cm="1">
        <f t="array" aca="1" ref="L254" ca="1">IFERROR(IF(AND(MID(D254,2,1)&lt;&gt;"3",D254&lt;&gt;""),"Die angegebene wirtschaftliche Einheit ist kein Betrieb in Land- und Forstwirtschaft!",IF(K254="Ja",HYPERLINK("#'"&amp;MID(CELL("Dateiname",Tierbestand!A$1),FIND("]",CELL("Dateiname",Tierbestand!A$1))+1,31)&amp;"'!A$1","Ergänzen Sie bitte den Tierbestand!"),IF(INDEX('Wirtschaftliche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c r="M254" s="67" t="str" cm="1">
        <f t="array" ref="M254">IFERROR(INDEX($C$1:$C$1003,_xlfn.AGGREGATE(15,6,ROW($K$4:$K$1002)/(FIND("Ja",$K$4:$K$1002,1)&gt;0),ROW()-4)),"")</f>
        <v/>
      </c>
    </row>
    <row r="255" spans="2:13"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c r="F255" s="153"/>
      <c r="G255" s="153"/>
      <c r="H255" s="139"/>
      <c r="I255" s="139"/>
      <c r="J255" s="139"/>
      <c r="K255" s="139" t="str">
        <f t="shared" si="3"/>
        <v/>
      </c>
      <c r="L255" s="44" t="str" cm="1">
        <f t="array" aca="1" ref="L255" ca="1">IFERROR(IF(AND(MID(D255,2,1)&lt;&gt;"3",D255&lt;&gt;""),"Die angegebene wirtschaftliche Einheit ist kein Betrieb in Land- und Forstwirtschaft!",IF(K255="Ja",HYPERLINK("#'"&amp;MID(CELL("Dateiname",Tierbestand!A$1),FIND("]",CELL("Dateiname",Tierbestand!A$1))+1,31)&amp;"'!A$1","Ergänzen Sie bitte den Tierbestand!"),IF(INDEX('Wirtschaftliche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c r="M255" s="67" t="str" cm="1">
        <f t="array" ref="M255">IFERROR(INDEX($C$1:$C$1003,_xlfn.AGGREGATE(15,6,ROW($K$4:$K$1002)/(FIND("Ja",$K$4:$K$1002,1)&gt;0),ROW()-4)),"")</f>
        <v/>
      </c>
    </row>
    <row r="256" spans="2:13"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c r="F256" s="153"/>
      <c r="G256" s="153"/>
      <c r="H256" s="139"/>
      <c r="I256" s="139"/>
      <c r="J256" s="139"/>
      <c r="K256" s="139" t="str">
        <f t="shared" si="3"/>
        <v/>
      </c>
      <c r="L256" s="44" t="str" cm="1">
        <f t="array" aca="1" ref="L256" ca="1">IFERROR(IF(AND(MID(D256,2,1)&lt;&gt;"3",D256&lt;&gt;""),"Die angegebene wirtschaftliche Einheit ist kein Betrieb in Land- und Forstwirtschaft!",IF(K256="Ja",HYPERLINK("#'"&amp;MID(CELL("Dateiname",Tierbestand!A$1),FIND("]",CELL("Dateiname",Tierbestand!A$1))+1,31)&amp;"'!A$1","Ergänzen Sie bitte den Tierbestand!"),IF(INDEX('Wirtschaftliche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c r="M256" s="67" t="str" cm="1">
        <f t="array" ref="M256">IFERROR(INDEX($C$1:$C$1003,_xlfn.AGGREGATE(15,6,ROW($K$4:$K$1002)/(FIND("Ja",$K$4:$K$1002,1)&gt;0),ROW()-4)),"")</f>
        <v/>
      </c>
    </row>
    <row r="257" spans="2:13"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c r="F257" s="153"/>
      <c r="G257" s="153"/>
      <c r="H257" s="139"/>
      <c r="I257" s="139"/>
      <c r="J257" s="139"/>
      <c r="K257" s="139" t="str">
        <f t="shared" si="3"/>
        <v/>
      </c>
      <c r="L257" s="44" t="str" cm="1">
        <f t="array" aca="1" ref="L257" ca="1">IFERROR(IF(AND(MID(D257,2,1)&lt;&gt;"3",D257&lt;&gt;""),"Die angegebene wirtschaftliche Einheit ist kein Betrieb in Land- und Forstwirtschaft!",IF(K257="Ja",HYPERLINK("#'"&amp;MID(CELL("Dateiname",Tierbestand!A$1),FIND("]",CELL("Dateiname",Tierbestand!A$1))+1,31)&amp;"'!A$1","Ergänzen Sie bitte den Tierbestand!"),IF(INDEX('Wirtschaftliche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c r="M257" s="67" t="str" cm="1">
        <f t="array" ref="M257">IFERROR(INDEX($C$1:$C$1003,_xlfn.AGGREGATE(15,6,ROW($K$4:$K$1002)/(FIND("Ja",$K$4:$K$1002,1)&gt;0),ROW()-4)),"")</f>
        <v/>
      </c>
    </row>
    <row r="258" spans="2:13"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c r="F258" s="153"/>
      <c r="G258" s="153"/>
      <c r="H258" s="139"/>
      <c r="I258" s="139"/>
      <c r="J258" s="139"/>
      <c r="K258" s="139" t="str">
        <f t="shared" si="3"/>
        <v/>
      </c>
      <c r="L258" s="44" t="str" cm="1">
        <f t="array" aca="1" ref="L258" ca="1">IFERROR(IF(AND(MID(D258,2,1)&lt;&gt;"3",D258&lt;&gt;""),"Die angegebene wirtschaftliche Einheit ist kein Betrieb in Land- und Forstwirtschaft!",IF(K258="Ja",HYPERLINK("#'"&amp;MID(CELL("Dateiname",Tierbestand!A$1),FIND("]",CELL("Dateiname",Tierbestand!A$1))+1,31)&amp;"'!A$1","Ergänzen Sie bitte den Tierbestand!"),IF(INDEX('Wirtschaftliche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c r="M258" s="67" t="str" cm="1">
        <f t="array" ref="M258">IFERROR(INDEX($C$1:$C$1003,_xlfn.AGGREGATE(15,6,ROW($K$4:$K$1002)/(FIND("Ja",$K$4:$K$1002,1)&gt;0),ROW()-4)),"")</f>
        <v/>
      </c>
    </row>
    <row r="259" spans="2:13"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c r="F259" s="153"/>
      <c r="G259" s="153"/>
      <c r="H259" s="139"/>
      <c r="I259" s="139"/>
      <c r="J259" s="139"/>
      <c r="K259" s="139" t="str">
        <f t="shared" si="3"/>
        <v/>
      </c>
      <c r="L259" s="44" t="str" cm="1">
        <f t="array" aca="1" ref="L259" ca="1">IFERROR(IF(AND(MID(D259,2,1)&lt;&gt;"3",D259&lt;&gt;""),"Die angegebene wirtschaftliche Einheit ist kein Betrieb in Land- und Forstwirtschaft!",IF(K259="Ja",HYPERLINK("#'"&amp;MID(CELL("Dateiname",Tierbestand!A$1),FIND("]",CELL("Dateiname",Tierbestand!A$1))+1,31)&amp;"'!A$1","Ergänzen Sie bitte den Tierbestand!"),IF(INDEX('Wirtschaftliche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c r="M259" s="67" t="str" cm="1">
        <f t="array" ref="M259">IFERROR(INDEX($C$1:$C$1003,_xlfn.AGGREGATE(15,6,ROW($K$4:$K$1002)/(FIND("Ja",$K$4:$K$1002,1)&gt;0),ROW()-4)),"")</f>
        <v/>
      </c>
    </row>
    <row r="260" spans="2:13"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c r="F260" s="153"/>
      <c r="G260" s="153"/>
      <c r="H260" s="139"/>
      <c r="I260" s="139"/>
      <c r="J260" s="139"/>
      <c r="K260" s="139" t="str">
        <f t="shared" si="3"/>
        <v/>
      </c>
      <c r="L260" s="44" t="str" cm="1">
        <f t="array" aca="1" ref="L260" ca="1">IFERROR(IF(AND(MID(D260,2,1)&lt;&gt;"3",D260&lt;&gt;""),"Die angegebene wirtschaftliche Einheit ist kein Betrieb in Land- und Forstwirtschaft!",IF(K260="Ja",HYPERLINK("#'"&amp;MID(CELL("Dateiname",Tierbestand!A$1),FIND("]",CELL("Dateiname",Tierbestand!A$1))+1,31)&amp;"'!A$1","Ergänzen Sie bitte den Tierbestand!"),IF(INDEX('Wirtschaftliche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c r="M260" s="67" t="str" cm="1">
        <f t="array" ref="M260">IFERROR(INDEX($C$1:$C$1003,_xlfn.AGGREGATE(15,6,ROW($K$4:$K$1002)/(FIND("Ja",$K$4:$K$1002,1)&gt;0),ROW()-4)),"")</f>
        <v/>
      </c>
    </row>
    <row r="261" spans="2:13"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c r="F261" s="153"/>
      <c r="G261" s="153"/>
      <c r="H261" s="139"/>
      <c r="I261" s="139"/>
      <c r="J261" s="139"/>
      <c r="K261" s="139" t="str">
        <f t="shared" si="3"/>
        <v/>
      </c>
      <c r="L261" s="44" t="str" cm="1">
        <f t="array" aca="1" ref="L261" ca="1">IFERROR(IF(AND(MID(D261,2,1)&lt;&gt;"3",D261&lt;&gt;""),"Die angegebene wirtschaftliche Einheit ist kein Betrieb in Land- und Forstwirtschaft!",IF(K261="Ja",HYPERLINK("#'"&amp;MID(CELL("Dateiname",Tierbestand!A$1),FIND("]",CELL("Dateiname",Tierbestand!A$1))+1,31)&amp;"'!A$1","Ergänzen Sie bitte den Tierbestand!"),IF(INDEX('Wirtschaftliche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c r="M261" s="67" t="str" cm="1">
        <f t="array" ref="M261">IFERROR(INDEX($C$1:$C$1003,_xlfn.AGGREGATE(15,6,ROW($K$4:$K$1002)/(FIND("Ja",$K$4:$K$1002,1)&gt;0),ROW()-4)),"")</f>
        <v/>
      </c>
    </row>
    <row r="262" spans="2:13"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c r="F262" s="153"/>
      <c r="G262" s="153"/>
      <c r="H262" s="139"/>
      <c r="I262" s="139"/>
      <c r="J262" s="139"/>
      <c r="K262" s="139" t="str">
        <f t="shared" ref="K262:K325" si="4">IF(B262&lt;&gt;"","Nein","")</f>
        <v/>
      </c>
      <c r="L262" s="44" t="str" cm="1">
        <f t="array" aca="1" ref="L262" ca="1">IFERROR(IF(AND(MID(D262,2,1)&lt;&gt;"3",D262&lt;&gt;""),"Die angegebene wirtschaftliche Einheit ist kein Betrieb in Land- und Forstwirtschaft!",IF(K262="Ja",HYPERLINK("#'"&amp;MID(CELL("Dateiname",Tierbestand!A$1),FIND("]",CELL("Dateiname",Tierbestand!A$1))+1,31)&amp;"'!A$1","Ergänzen Sie bitte den Tierbestand!"),IF(INDEX('Wirtschaftliche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c r="M262" s="67" t="str" cm="1">
        <f t="array" ref="M262">IFERROR(INDEX($C$1:$C$1003,_xlfn.AGGREGATE(15,6,ROW($K$4:$K$1002)/(FIND("Ja",$K$4:$K$1002,1)&gt;0),ROW()-4)),"")</f>
        <v/>
      </c>
    </row>
    <row r="263" spans="2:13"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c r="F263" s="153"/>
      <c r="G263" s="153"/>
      <c r="H263" s="139"/>
      <c r="I263" s="139"/>
      <c r="J263" s="139"/>
      <c r="K263" s="139" t="str">
        <f t="shared" si="4"/>
        <v/>
      </c>
      <c r="L263" s="44" t="str" cm="1">
        <f t="array" aca="1" ref="L263" ca="1">IFERROR(IF(AND(MID(D263,2,1)&lt;&gt;"3",D263&lt;&gt;""),"Die angegebene wirtschaftliche Einheit ist kein Betrieb in Land- und Forstwirtschaft!",IF(K263="Ja",HYPERLINK("#'"&amp;MID(CELL("Dateiname",Tierbestand!A$1),FIND("]",CELL("Dateiname",Tierbestand!A$1))+1,31)&amp;"'!A$1","Ergänzen Sie bitte den Tierbestand!"),IF(INDEX('Wirtschaftliche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c r="M263" s="67" t="str" cm="1">
        <f t="array" ref="M263">IFERROR(INDEX($C$1:$C$1003,_xlfn.AGGREGATE(15,6,ROW($K$4:$K$1002)/(FIND("Ja",$K$4:$K$1002,1)&gt;0),ROW()-4)),"")</f>
        <v/>
      </c>
    </row>
    <row r="264" spans="2:13"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c r="F264" s="153"/>
      <c r="G264" s="153"/>
      <c r="H264" s="139"/>
      <c r="I264" s="139"/>
      <c r="J264" s="139"/>
      <c r="K264" s="139" t="str">
        <f t="shared" si="4"/>
        <v/>
      </c>
      <c r="L264" s="44" t="str" cm="1">
        <f t="array" aca="1" ref="L264" ca="1">IFERROR(IF(AND(MID(D264,2,1)&lt;&gt;"3",D264&lt;&gt;""),"Die angegebene wirtschaftliche Einheit ist kein Betrieb in Land- und Forstwirtschaft!",IF(K264="Ja",HYPERLINK("#'"&amp;MID(CELL("Dateiname",Tierbestand!A$1),FIND("]",CELL("Dateiname",Tierbestand!A$1))+1,31)&amp;"'!A$1","Ergänzen Sie bitte den Tierbestand!"),IF(INDEX('Wirtschaftliche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c r="M264" s="67" t="str" cm="1">
        <f t="array" ref="M264">IFERROR(INDEX($C$1:$C$1003,_xlfn.AGGREGATE(15,6,ROW($K$4:$K$1002)/(FIND("Ja",$K$4:$K$1002,1)&gt;0),ROW()-4)),"")</f>
        <v/>
      </c>
    </row>
    <row r="265" spans="2:13"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c r="F265" s="153"/>
      <c r="G265" s="153"/>
      <c r="H265" s="139"/>
      <c r="I265" s="139"/>
      <c r="J265" s="139"/>
      <c r="K265" s="139" t="str">
        <f t="shared" si="4"/>
        <v/>
      </c>
      <c r="L265" s="44" t="str" cm="1">
        <f t="array" aca="1" ref="L265" ca="1">IFERROR(IF(AND(MID(D265,2,1)&lt;&gt;"3",D265&lt;&gt;""),"Die angegebene wirtschaftliche Einheit ist kein Betrieb in Land- und Forstwirtschaft!",IF(K265="Ja",HYPERLINK("#'"&amp;MID(CELL("Dateiname",Tierbestand!A$1),FIND("]",CELL("Dateiname",Tierbestand!A$1))+1,31)&amp;"'!A$1","Ergänzen Sie bitte den Tierbestand!"),IF(INDEX('Wirtschaftliche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c r="M265" s="67" t="str" cm="1">
        <f t="array" ref="M265">IFERROR(INDEX($C$1:$C$1003,_xlfn.AGGREGATE(15,6,ROW($K$4:$K$1002)/(FIND("Ja",$K$4:$K$1002,1)&gt;0),ROW()-4)),"")</f>
        <v/>
      </c>
    </row>
    <row r="266" spans="2:13"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c r="F266" s="153"/>
      <c r="G266" s="153"/>
      <c r="H266" s="139"/>
      <c r="I266" s="139"/>
      <c r="J266" s="139"/>
      <c r="K266" s="139" t="str">
        <f t="shared" si="4"/>
        <v/>
      </c>
      <c r="L266" s="44" t="str" cm="1">
        <f t="array" aca="1" ref="L266" ca="1">IFERROR(IF(AND(MID(D266,2,1)&lt;&gt;"3",D266&lt;&gt;""),"Die angegebene wirtschaftliche Einheit ist kein Betrieb in Land- und Forstwirtschaft!",IF(K266="Ja",HYPERLINK("#'"&amp;MID(CELL("Dateiname",Tierbestand!A$1),FIND("]",CELL("Dateiname",Tierbestand!A$1))+1,31)&amp;"'!A$1","Ergänzen Sie bitte den Tierbestand!"),IF(INDEX('Wirtschaftliche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c r="M266" s="67" t="str" cm="1">
        <f t="array" ref="M266">IFERROR(INDEX($C$1:$C$1003,_xlfn.AGGREGATE(15,6,ROW($K$4:$K$1002)/(FIND("Ja",$K$4:$K$1002,1)&gt;0),ROW()-4)),"")</f>
        <v/>
      </c>
    </row>
    <row r="267" spans="2:13"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c r="F267" s="153"/>
      <c r="G267" s="153"/>
      <c r="H267" s="139"/>
      <c r="I267" s="139"/>
      <c r="J267" s="139"/>
      <c r="K267" s="139" t="str">
        <f t="shared" si="4"/>
        <v/>
      </c>
      <c r="L267" s="44" t="str" cm="1">
        <f t="array" aca="1" ref="L267" ca="1">IFERROR(IF(AND(MID(D267,2,1)&lt;&gt;"3",D267&lt;&gt;""),"Die angegebene wirtschaftliche Einheit ist kein Betrieb in Land- und Forstwirtschaft!",IF(K267="Ja",HYPERLINK("#'"&amp;MID(CELL("Dateiname",Tierbestand!A$1),FIND("]",CELL("Dateiname",Tierbestand!A$1))+1,31)&amp;"'!A$1","Ergänzen Sie bitte den Tierbestand!"),IF(INDEX('Wirtschaftliche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c r="M267" s="67" t="str" cm="1">
        <f t="array" ref="M267">IFERROR(INDEX($C$1:$C$1003,_xlfn.AGGREGATE(15,6,ROW($K$4:$K$1002)/(FIND("Ja",$K$4:$K$1002,1)&gt;0),ROW()-4)),"")</f>
        <v/>
      </c>
    </row>
    <row r="268" spans="2:13"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c r="F268" s="153"/>
      <c r="G268" s="153"/>
      <c r="H268" s="139"/>
      <c r="I268" s="139"/>
      <c r="J268" s="139"/>
      <c r="K268" s="139" t="str">
        <f t="shared" si="4"/>
        <v/>
      </c>
      <c r="L268" s="44" t="str" cm="1">
        <f t="array" aca="1" ref="L268" ca="1">IFERROR(IF(AND(MID(D268,2,1)&lt;&gt;"3",D268&lt;&gt;""),"Die angegebene wirtschaftliche Einheit ist kein Betrieb in Land- und Forstwirtschaft!",IF(K268="Ja",HYPERLINK("#'"&amp;MID(CELL("Dateiname",Tierbestand!A$1),FIND("]",CELL("Dateiname",Tierbestand!A$1))+1,31)&amp;"'!A$1","Ergänzen Sie bitte den Tierbestand!"),IF(INDEX('Wirtschaftliche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c r="M268" s="67" t="str" cm="1">
        <f t="array" ref="M268">IFERROR(INDEX($C$1:$C$1003,_xlfn.AGGREGATE(15,6,ROW($K$4:$K$1002)/(FIND("Ja",$K$4:$K$1002,1)&gt;0),ROW()-4)),"")</f>
        <v/>
      </c>
    </row>
    <row r="269" spans="2:13"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c r="F269" s="153"/>
      <c r="G269" s="153"/>
      <c r="H269" s="139"/>
      <c r="I269" s="139"/>
      <c r="J269" s="139"/>
      <c r="K269" s="139" t="str">
        <f t="shared" si="4"/>
        <v/>
      </c>
      <c r="L269" s="44" t="str" cm="1">
        <f t="array" aca="1" ref="L269" ca="1">IFERROR(IF(AND(MID(D269,2,1)&lt;&gt;"3",D269&lt;&gt;""),"Die angegebene wirtschaftliche Einheit ist kein Betrieb in Land- und Forstwirtschaft!",IF(K269="Ja",HYPERLINK("#'"&amp;MID(CELL("Dateiname",Tierbestand!A$1),FIND("]",CELL("Dateiname",Tierbestand!A$1))+1,31)&amp;"'!A$1","Ergänzen Sie bitte den Tierbestand!"),IF(INDEX('Wirtschaftliche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c r="M269" s="67" t="str" cm="1">
        <f t="array" ref="M269">IFERROR(INDEX($C$1:$C$1003,_xlfn.AGGREGATE(15,6,ROW($K$4:$K$1002)/(FIND("Ja",$K$4:$K$1002,1)&gt;0),ROW()-4)),"")</f>
        <v/>
      </c>
    </row>
    <row r="270" spans="2:13"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c r="F270" s="153"/>
      <c r="G270" s="153"/>
      <c r="H270" s="139"/>
      <c r="I270" s="139"/>
      <c r="J270" s="139"/>
      <c r="K270" s="139" t="str">
        <f t="shared" si="4"/>
        <v/>
      </c>
      <c r="L270" s="44" t="str" cm="1">
        <f t="array" aca="1" ref="L270" ca="1">IFERROR(IF(AND(MID(D270,2,1)&lt;&gt;"3",D270&lt;&gt;""),"Die angegebene wirtschaftliche Einheit ist kein Betrieb in Land- und Forstwirtschaft!",IF(K270="Ja",HYPERLINK("#'"&amp;MID(CELL("Dateiname",Tierbestand!A$1),FIND("]",CELL("Dateiname",Tierbestand!A$1))+1,31)&amp;"'!A$1","Ergänzen Sie bitte den Tierbestand!"),IF(INDEX('Wirtschaftliche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c r="M270" s="67" t="str" cm="1">
        <f t="array" ref="M270">IFERROR(INDEX($C$1:$C$1003,_xlfn.AGGREGATE(15,6,ROW($K$4:$K$1002)/(FIND("Ja",$K$4:$K$1002,1)&gt;0),ROW()-4)),"")</f>
        <v/>
      </c>
    </row>
    <row r="271" spans="2:13"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c r="F271" s="153"/>
      <c r="G271" s="153"/>
      <c r="H271" s="139"/>
      <c r="I271" s="139"/>
      <c r="J271" s="139"/>
      <c r="K271" s="139" t="str">
        <f t="shared" si="4"/>
        <v/>
      </c>
      <c r="L271" s="44" t="str" cm="1">
        <f t="array" aca="1" ref="L271" ca="1">IFERROR(IF(AND(MID(D271,2,1)&lt;&gt;"3",D271&lt;&gt;""),"Die angegebene wirtschaftliche Einheit ist kein Betrieb in Land- und Forstwirtschaft!",IF(K271="Ja",HYPERLINK("#'"&amp;MID(CELL("Dateiname",Tierbestand!A$1),FIND("]",CELL("Dateiname",Tierbestand!A$1))+1,31)&amp;"'!A$1","Ergänzen Sie bitte den Tierbestand!"),IF(INDEX('Wirtschaftliche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c r="M271" s="67" t="str" cm="1">
        <f t="array" ref="M271">IFERROR(INDEX($C$1:$C$1003,_xlfn.AGGREGATE(15,6,ROW($K$4:$K$1002)/(FIND("Ja",$K$4:$K$1002,1)&gt;0),ROW()-4)),"")</f>
        <v/>
      </c>
    </row>
    <row r="272" spans="2:13"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c r="F272" s="153"/>
      <c r="G272" s="153"/>
      <c r="H272" s="139"/>
      <c r="I272" s="139"/>
      <c r="J272" s="139"/>
      <c r="K272" s="139" t="str">
        <f t="shared" si="4"/>
        <v/>
      </c>
      <c r="L272" s="44" t="str" cm="1">
        <f t="array" aca="1" ref="L272" ca="1">IFERROR(IF(AND(MID(D272,2,1)&lt;&gt;"3",D272&lt;&gt;""),"Die angegebene wirtschaftliche Einheit ist kein Betrieb in Land- und Forstwirtschaft!",IF(K272="Ja",HYPERLINK("#'"&amp;MID(CELL("Dateiname",Tierbestand!A$1),FIND("]",CELL("Dateiname",Tierbestand!A$1))+1,31)&amp;"'!A$1","Ergänzen Sie bitte den Tierbestand!"),IF(INDEX('Wirtschaftliche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c r="M272" s="67" t="str" cm="1">
        <f t="array" ref="M272">IFERROR(INDEX($C$1:$C$1003,_xlfn.AGGREGATE(15,6,ROW($K$4:$K$1002)/(FIND("Ja",$K$4:$K$1002,1)&gt;0),ROW()-4)),"")</f>
        <v/>
      </c>
    </row>
    <row r="273" spans="2:13"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c r="F273" s="153"/>
      <c r="G273" s="153"/>
      <c r="H273" s="139"/>
      <c r="I273" s="139"/>
      <c r="J273" s="139"/>
      <c r="K273" s="139" t="str">
        <f t="shared" si="4"/>
        <v/>
      </c>
      <c r="L273" s="44" t="str" cm="1">
        <f t="array" aca="1" ref="L273" ca="1">IFERROR(IF(AND(MID(D273,2,1)&lt;&gt;"3",D273&lt;&gt;""),"Die angegebene wirtschaftliche Einheit ist kein Betrieb in Land- und Forstwirtschaft!",IF(K273="Ja",HYPERLINK("#'"&amp;MID(CELL("Dateiname",Tierbestand!A$1),FIND("]",CELL("Dateiname",Tierbestand!A$1))+1,31)&amp;"'!A$1","Ergänzen Sie bitte den Tierbestand!"),IF(INDEX('Wirtschaftliche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c r="M273" s="67" t="str" cm="1">
        <f t="array" ref="M273">IFERROR(INDEX($C$1:$C$1003,_xlfn.AGGREGATE(15,6,ROW($K$4:$K$1002)/(FIND("Ja",$K$4:$K$1002,1)&gt;0),ROW()-4)),"")</f>
        <v/>
      </c>
    </row>
    <row r="274" spans="2:13"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c r="F274" s="153"/>
      <c r="G274" s="153"/>
      <c r="H274" s="139"/>
      <c r="I274" s="139"/>
      <c r="J274" s="139"/>
      <c r="K274" s="139" t="str">
        <f t="shared" si="4"/>
        <v/>
      </c>
      <c r="L274" s="44" t="str" cm="1">
        <f t="array" aca="1" ref="L274" ca="1">IFERROR(IF(AND(MID(D274,2,1)&lt;&gt;"3",D274&lt;&gt;""),"Die angegebene wirtschaftliche Einheit ist kein Betrieb in Land- und Forstwirtschaft!",IF(K274="Ja",HYPERLINK("#'"&amp;MID(CELL("Dateiname",Tierbestand!A$1),FIND("]",CELL("Dateiname",Tierbestand!A$1))+1,31)&amp;"'!A$1","Ergänzen Sie bitte den Tierbestand!"),IF(INDEX('Wirtschaftliche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c r="M274" s="67" t="str" cm="1">
        <f t="array" ref="M274">IFERROR(INDEX($C$1:$C$1003,_xlfn.AGGREGATE(15,6,ROW($K$4:$K$1002)/(FIND("Ja",$K$4:$K$1002,1)&gt;0),ROW()-4)),"")</f>
        <v/>
      </c>
    </row>
    <row r="275" spans="2:13"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c r="F275" s="153"/>
      <c r="G275" s="153"/>
      <c r="H275" s="139"/>
      <c r="I275" s="139"/>
      <c r="J275" s="139"/>
      <c r="K275" s="139" t="str">
        <f t="shared" si="4"/>
        <v/>
      </c>
      <c r="L275" s="44" t="str" cm="1">
        <f t="array" aca="1" ref="L275" ca="1">IFERROR(IF(AND(MID(D275,2,1)&lt;&gt;"3",D275&lt;&gt;""),"Die angegebene wirtschaftliche Einheit ist kein Betrieb in Land- und Forstwirtschaft!",IF(K275="Ja",HYPERLINK("#'"&amp;MID(CELL("Dateiname",Tierbestand!A$1),FIND("]",CELL("Dateiname",Tierbestand!A$1))+1,31)&amp;"'!A$1","Ergänzen Sie bitte den Tierbestand!"),IF(INDEX('Wirtschaftliche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c r="M275" s="67" t="str" cm="1">
        <f t="array" ref="M275">IFERROR(INDEX($C$1:$C$1003,_xlfn.AGGREGATE(15,6,ROW($K$4:$K$1002)/(FIND("Ja",$K$4:$K$1002,1)&gt;0),ROW()-4)),"")</f>
        <v/>
      </c>
    </row>
    <row r="276" spans="2:13"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c r="F276" s="153"/>
      <c r="G276" s="153"/>
      <c r="H276" s="139"/>
      <c r="I276" s="139"/>
      <c r="J276" s="139"/>
      <c r="K276" s="139" t="str">
        <f t="shared" si="4"/>
        <v/>
      </c>
      <c r="L276" s="44" t="str" cm="1">
        <f t="array" aca="1" ref="L276" ca="1">IFERROR(IF(AND(MID(D276,2,1)&lt;&gt;"3",D276&lt;&gt;""),"Die angegebene wirtschaftliche Einheit ist kein Betrieb in Land- und Forstwirtschaft!",IF(K276="Ja",HYPERLINK("#'"&amp;MID(CELL("Dateiname",Tierbestand!A$1),FIND("]",CELL("Dateiname",Tierbestand!A$1))+1,31)&amp;"'!A$1","Ergänzen Sie bitte den Tierbestand!"),IF(INDEX('Wirtschaftliche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c r="M276" s="67" t="str" cm="1">
        <f t="array" ref="M276">IFERROR(INDEX($C$1:$C$1003,_xlfn.AGGREGATE(15,6,ROW($K$4:$K$1002)/(FIND("Ja",$K$4:$K$1002,1)&gt;0),ROW()-4)),"")</f>
        <v/>
      </c>
    </row>
    <row r="277" spans="2:13"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c r="F277" s="153"/>
      <c r="G277" s="153"/>
      <c r="H277" s="139"/>
      <c r="I277" s="139"/>
      <c r="J277" s="139"/>
      <c r="K277" s="139" t="str">
        <f t="shared" si="4"/>
        <v/>
      </c>
      <c r="L277" s="44" t="str" cm="1">
        <f t="array" aca="1" ref="L277" ca="1">IFERROR(IF(AND(MID(D277,2,1)&lt;&gt;"3",D277&lt;&gt;""),"Die angegebene wirtschaftliche Einheit ist kein Betrieb in Land- und Forstwirtschaft!",IF(K277="Ja",HYPERLINK("#'"&amp;MID(CELL("Dateiname",Tierbestand!A$1),FIND("]",CELL("Dateiname",Tierbestand!A$1))+1,31)&amp;"'!A$1","Ergänzen Sie bitte den Tierbestand!"),IF(INDEX('Wirtschaftliche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c r="M277" s="67" t="str" cm="1">
        <f t="array" ref="M277">IFERROR(INDEX($C$1:$C$1003,_xlfn.AGGREGATE(15,6,ROW($K$4:$K$1002)/(FIND("Ja",$K$4:$K$1002,1)&gt;0),ROW()-4)),"")</f>
        <v/>
      </c>
    </row>
    <row r="278" spans="2:13"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c r="F278" s="153"/>
      <c r="G278" s="153"/>
      <c r="H278" s="139"/>
      <c r="I278" s="139"/>
      <c r="J278" s="139"/>
      <c r="K278" s="139" t="str">
        <f t="shared" si="4"/>
        <v/>
      </c>
      <c r="L278" s="44" t="str" cm="1">
        <f t="array" aca="1" ref="L278" ca="1">IFERROR(IF(AND(MID(D278,2,1)&lt;&gt;"3",D278&lt;&gt;""),"Die angegebene wirtschaftliche Einheit ist kein Betrieb in Land- und Forstwirtschaft!",IF(K278="Ja",HYPERLINK("#'"&amp;MID(CELL("Dateiname",Tierbestand!A$1),FIND("]",CELL("Dateiname",Tierbestand!A$1))+1,31)&amp;"'!A$1","Ergänzen Sie bitte den Tierbestand!"),IF(INDEX('Wirtschaftliche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c r="M278" s="67" t="str" cm="1">
        <f t="array" ref="M278">IFERROR(INDEX($C$1:$C$1003,_xlfn.AGGREGATE(15,6,ROW($K$4:$K$1002)/(FIND("Ja",$K$4:$K$1002,1)&gt;0),ROW()-4)),"")</f>
        <v/>
      </c>
    </row>
    <row r="279" spans="2:13"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c r="F279" s="153"/>
      <c r="G279" s="153"/>
      <c r="H279" s="139"/>
      <c r="I279" s="139"/>
      <c r="J279" s="139"/>
      <c r="K279" s="139" t="str">
        <f t="shared" si="4"/>
        <v/>
      </c>
      <c r="L279" s="44" t="str" cm="1">
        <f t="array" aca="1" ref="L279" ca="1">IFERROR(IF(AND(MID(D279,2,1)&lt;&gt;"3",D279&lt;&gt;""),"Die angegebene wirtschaftliche Einheit ist kein Betrieb in Land- und Forstwirtschaft!",IF(K279="Ja",HYPERLINK("#'"&amp;MID(CELL("Dateiname",Tierbestand!A$1),FIND("]",CELL("Dateiname",Tierbestand!A$1))+1,31)&amp;"'!A$1","Ergänzen Sie bitte den Tierbestand!"),IF(INDEX('Wirtschaftliche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c r="M279" s="67" t="str" cm="1">
        <f t="array" ref="M279">IFERROR(INDEX($C$1:$C$1003,_xlfn.AGGREGATE(15,6,ROW($K$4:$K$1002)/(FIND("Ja",$K$4:$K$1002,1)&gt;0),ROW()-4)),"")</f>
        <v/>
      </c>
    </row>
    <row r="280" spans="2:13"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c r="F280" s="153"/>
      <c r="G280" s="153"/>
      <c r="H280" s="139"/>
      <c r="I280" s="139"/>
      <c r="J280" s="139"/>
      <c r="K280" s="139" t="str">
        <f t="shared" si="4"/>
        <v/>
      </c>
      <c r="L280" s="44" t="str" cm="1">
        <f t="array" aca="1" ref="L280" ca="1">IFERROR(IF(AND(MID(D280,2,1)&lt;&gt;"3",D280&lt;&gt;""),"Die angegebene wirtschaftliche Einheit ist kein Betrieb in Land- und Forstwirtschaft!",IF(K280="Ja",HYPERLINK("#'"&amp;MID(CELL("Dateiname",Tierbestand!A$1),FIND("]",CELL("Dateiname",Tierbestand!A$1))+1,31)&amp;"'!A$1","Ergänzen Sie bitte den Tierbestand!"),IF(INDEX('Wirtschaftliche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c r="M280" s="67" t="str" cm="1">
        <f t="array" ref="M280">IFERROR(INDEX($C$1:$C$1003,_xlfn.AGGREGATE(15,6,ROW($K$4:$K$1002)/(FIND("Ja",$K$4:$K$1002,1)&gt;0),ROW()-4)),"")</f>
        <v/>
      </c>
    </row>
    <row r="281" spans="2:13"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c r="F281" s="153"/>
      <c r="G281" s="153"/>
      <c r="H281" s="139"/>
      <c r="I281" s="139"/>
      <c r="J281" s="139"/>
      <c r="K281" s="139" t="str">
        <f t="shared" si="4"/>
        <v/>
      </c>
      <c r="L281" s="44" t="str" cm="1">
        <f t="array" aca="1" ref="L281" ca="1">IFERROR(IF(AND(MID(D281,2,1)&lt;&gt;"3",D281&lt;&gt;""),"Die angegebene wirtschaftliche Einheit ist kein Betrieb in Land- und Forstwirtschaft!",IF(K281="Ja",HYPERLINK("#'"&amp;MID(CELL("Dateiname",Tierbestand!A$1),FIND("]",CELL("Dateiname",Tierbestand!A$1))+1,31)&amp;"'!A$1","Ergänzen Sie bitte den Tierbestand!"),IF(INDEX('Wirtschaftliche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c r="M281" s="67" t="str" cm="1">
        <f t="array" ref="M281">IFERROR(INDEX($C$1:$C$1003,_xlfn.AGGREGATE(15,6,ROW($K$4:$K$1002)/(FIND("Ja",$K$4:$K$1002,1)&gt;0),ROW()-4)),"")</f>
        <v/>
      </c>
    </row>
    <row r="282" spans="2:13"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c r="F282" s="153"/>
      <c r="G282" s="153"/>
      <c r="H282" s="139"/>
      <c r="I282" s="139"/>
      <c r="J282" s="139"/>
      <c r="K282" s="139" t="str">
        <f t="shared" si="4"/>
        <v/>
      </c>
      <c r="L282" s="44" t="str" cm="1">
        <f t="array" aca="1" ref="L282" ca="1">IFERROR(IF(AND(MID(D282,2,1)&lt;&gt;"3",D282&lt;&gt;""),"Die angegebene wirtschaftliche Einheit ist kein Betrieb in Land- und Forstwirtschaft!",IF(K282="Ja",HYPERLINK("#'"&amp;MID(CELL("Dateiname",Tierbestand!A$1),FIND("]",CELL("Dateiname",Tierbestand!A$1))+1,31)&amp;"'!A$1","Ergänzen Sie bitte den Tierbestand!"),IF(INDEX('Wirtschaftliche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c r="M282" s="67" t="str" cm="1">
        <f t="array" ref="M282">IFERROR(INDEX($C$1:$C$1003,_xlfn.AGGREGATE(15,6,ROW($K$4:$K$1002)/(FIND("Ja",$K$4:$K$1002,1)&gt;0),ROW()-4)),"")</f>
        <v/>
      </c>
    </row>
    <row r="283" spans="2:13"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c r="F283" s="153"/>
      <c r="G283" s="153"/>
      <c r="H283" s="139"/>
      <c r="I283" s="139"/>
      <c r="J283" s="139"/>
      <c r="K283" s="139" t="str">
        <f t="shared" si="4"/>
        <v/>
      </c>
      <c r="L283" s="44" t="str" cm="1">
        <f t="array" aca="1" ref="L283" ca="1">IFERROR(IF(AND(MID(D283,2,1)&lt;&gt;"3",D283&lt;&gt;""),"Die angegebene wirtschaftliche Einheit ist kein Betrieb in Land- und Forstwirtschaft!",IF(K283="Ja",HYPERLINK("#'"&amp;MID(CELL("Dateiname",Tierbestand!A$1),FIND("]",CELL("Dateiname",Tierbestand!A$1))+1,31)&amp;"'!A$1","Ergänzen Sie bitte den Tierbestand!"),IF(INDEX('Wirtschaftliche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c r="M283" s="67" t="str" cm="1">
        <f t="array" ref="M283">IFERROR(INDEX($C$1:$C$1003,_xlfn.AGGREGATE(15,6,ROW($K$4:$K$1002)/(FIND("Ja",$K$4:$K$1002,1)&gt;0),ROW()-4)),"")</f>
        <v/>
      </c>
    </row>
    <row r="284" spans="2:13"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c r="F284" s="153"/>
      <c r="G284" s="153"/>
      <c r="H284" s="139"/>
      <c r="I284" s="139"/>
      <c r="J284" s="139"/>
      <c r="K284" s="139" t="str">
        <f t="shared" si="4"/>
        <v/>
      </c>
      <c r="L284" s="44" t="str" cm="1">
        <f t="array" aca="1" ref="L284" ca="1">IFERROR(IF(AND(MID(D284,2,1)&lt;&gt;"3",D284&lt;&gt;""),"Die angegebene wirtschaftliche Einheit ist kein Betrieb in Land- und Forstwirtschaft!",IF(K284="Ja",HYPERLINK("#'"&amp;MID(CELL("Dateiname",Tierbestand!A$1),FIND("]",CELL("Dateiname",Tierbestand!A$1))+1,31)&amp;"'!A$1","Ergänzen Sie bitte den Tierbestand!"),IF(INDEX('Wirtschaftliche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c r="M284" s="67" t="str" cm="1">
        <f t="array" ref="M284">IFERROR(INDEX($C$1:$C$1003,_xlfn.AGGREGATE(15,6,ROW($K$4:$K$1002)/(FIND("Ja",$K$4:$K$1002,1)&gt;0),ROW()-4)),"")</f>
        <v/>
      </c>
    </row>
    <row r="285" spans="2:13"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c r="F285" s="153"/>
      <c r="G285" s="153"/>
      <c r="H285" s="139"/>
      <c r="I285" s="139"/>
      <c r="J285" s="139"/>
      <c r="K285" s="139" t="str">
        <f t="shared" si="4"/>
        <v/>
      </c>
      <c r="L285" s="44" t="str" cm="1">
        <f t="array" aca="1" ref="L285" ca="1">IFERROR(IF(AND(MID(D285,2,1)&lt;&gt;"3",D285&lt;&gt;""),"Die angegebene wirtschaftliche Einheit ist kein Betrieb in Land- und Forstwirtschaft!",IF(K285="Ja",HYPERLINK("#'"&amp;MID(CELL("Dateiname",Tierbestand!A$1),FIND("]",CELL("Dateiname",Tierbestand!A$1))+1,31)&amp;"'!A$1","Ergänzen Sie bitte den Tierbestand!"),IF(INDEX('Wirtschaftliche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c r="M285" s="67" t="str" cm="1">
        <f t="array" ref="M285">IFERROR(INDEX($C$1:$C$1003,_xlfn.AGGREGATE(15,6,ROW($K$4:$K$1002)/(FIND("Ja",$K$4:$K$1002,1)&gt;0),ROW()-4)),"")</f>
        <v/>
      </c>
    </row>
    <row r="286" spans="2:13"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c r="F286" s="153"/>
      <c r="G286" s="153"/>
      <c r="H286" s="139"/>
      <c r="I286" s="139"/>
      <c r="J286" s="139"/>
      <c r="K286" s="139" t="str">
        <f t="shared" si="4"/>
        <v/>
      </c>
      <c r="L286" s="44" t="str" cm="1">
        <f t="array" aca="1" ref="L286" ca="1">IFERROR(IF(AND(MID(D286,2,1)&lt;&gt;"3",D286&lt;&gt;""),"Die angegebene wirtschaftliche Einheit ist kein Betrieb in Land- und Forstwirtschaft!",IF(K286="Ja",HYPERLINK("#'"&amp;MID(CELL("Dateiname",Tierbestand!A$1),FIND("]",CELL("Dateiname",Tierbestand!A$1))+1,31)&amp;"'!A$1","Ergänzen Sie bitte den Tierbestand!"),IF(INDEX('Wirtschaftliche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c r="M286" s="67" t="str" cm="1">
        <f t="array" ref="M286">IFERROR(INDEX($C$1:$C$1003,_xlfn.AGGREGATE(15,6,ROW($K$4:$K$1002)/(FIND("Ja",$K$4:$K$1002,1)&gt;0),ROW()-4)),"")</f>
        <v/>
      </c>
    </row>
    <row r="287" spans="2:13"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c r="F287" s="153"/>
      <c r="G287" s="153"/>
      <c r="H287" s="139"/>
      <c r="I287" s="139"/>
      <c r="J287" s="139"/>
      <c r="K287" s="139" t="str">
        <f t="shared" si="4"/>
        <v/>
      </c>
      <c r="L287" s="44" t="str" cm="1">
        <f t="array" aca="1" ref="L287" ca="1">IFERROR(IF(AND(MID(D287,2,1)&lt;&gt;"3",D287&lt;&gt;""),"Die angegebene wirtschaftliche Einheit ist kein Betrieb in Land- und Forstwirtschaft!",IF(K287="Ja",HYPERLINK("#'"&amp;MID(CELL("Dateiname",Tierbestand!A$1),FIND("]",CELL("Dateiname",Tierbestand!A$1))+1,31)&amp;"'!A$1","Ergänzen Sie bitte den Tierbestand!"),IF(INDEX('Wirtschaftliche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c r="M287" s="67" t="str" cm="1">
        <f t="array" ref="M287">IFERROR(INDEX($C$1:$C$1003,_xlfn.AGGREGATE(15,6,ROW($K$4:$K$1002)/(FIND("Ja",$K$4:$K$1002,1)&gt;0),ROW()-4)),"")</f>
        <v/>
      </c>
    </row>
    <row r="288" spans="2:13"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c r="F288" s="153"/>
      <c r="G288" s="153"/>
      <c r="H288" s="139"/>
      <c r="I288" s="139"/>
      <c r="J288" s="139"/>
      <c r="K288" s="139" t="str">
        <f t="shared" si="4"/>
        <v/>
      </c>
      <c r="L288" s="44" t="str" cm="1">
        <f t="array" aca="1" ref="L288" ca="1">IFERROR(IF(AND(MID(D288,2,1)&lt;&gt;"3",D288&lt;&gt;""),"Die angegebene wirtschaftliche Einheit ist kein Betrieb in Land- und Forstwirtschaft!",IF(K288="Ja",HYPERLINK("#'"&amp;MID(CELL("Dateiname",Tierbestand!A$1),FIND("]",CELL("Dateiname",Tierbestand!A$1))+1,31)&amp;"'!A$1","Ergänzen Sie bitte den Tierbestand!"),IF(INDEX('Wirtschaftliche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c r="M288" s="67" t="str" cm="1">
        <f t="array" ref="M288">IFERROR(INDEX($C$1:$C$1003,_xlfn.AGGREGATE(15,6,ROW($K$4:$K$1002)/(FIND("Ja",$K$4:$K$1002,1)&gt;0),ROW()-4)),"")</f>
        <v/>
      </c>
    </row>
    <row r="289" spans="2:13"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c r="F289" s="153"/>
      <c r="G289" s="153"/>
      <c r="H289" s="139"/>
      <c r="I289" s="139"/>
      <c r="J289" s="139"/>
      <c r="K289" s="139" t="str">
        <f t="shared" si="4"/>
        <v/>
      </c>
      <c r="L289" s="44" t="str" cm="1">
        <f t="array" aca="1" ref="L289" ca="1">IFERROR(IF(AND(MID(D289,2,1)&lt;&gt;"3",D289&lt;&gt;""),"Die angegebene wirtschaftliche Einheit ist kein Betrieb in Land- und Forstwirtschaft!",IF(K289="Ja",HYPERLINK("#'"&amp;MID(CELL("Dateiname",Tierbestand!A$1),FIND("]",CELL("Dateiname",Tierbestand!A$1))+1,31)&amp;"'!A$1","Ergänzen Sie bitte den Tierbestand!"),IF(INDEX('Wirtschaftliche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c r="M289" s="67" t="str" cm="1">
        <f t="array" ref="M289">IFERROR(INDEX($C$1:$C$1003,_xlfn.AGGREGATE(15,6,ROW($K$4:$K$1002)/(FIND("Ja",$K$4:$K$1002,1)&gt;0),ROW()-4)),"")</f>
        <v/>
      </c>
    </row>
    <row r="290" spans="2:13"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c r="F290" s="153"/>
      <c r="G290" s="153"/>
      <c r="H290" s="139"/>
      <c r="I290" s="139"/>
      <c r="J290" s="139"/>
      <c r="K290" s="139" t="str">
        <f t="shared" si="4"/>
        <v/>
      </c>
      <c r="L290" s="44" t="str" cm="1">
        <f t="array" aca="1" ref="L290" ca="1">IFERROR(IF(AND(MID(D290,2,1)&lt;&gt;"3",D290&lt;&gt;""),"Die angegebene wirtschaftliche Einheit ist kein Betrieb in Land- und Forstwirtschaft!",IF(K290="Ja",HYPERLINK("#'"&amp;MID(CELL("Dateiname",Tierbestand!A$1),FIND("]",CELL("Dateiname",Tierbestand!A$1))+1,31)&amp;"'!A$1","Ergänzen Sie bitte den Tierbestand!"),IF(INDEX('Wirtschaftliche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c r="M290" s="67" t="str" cm="1">
        <f t="array" ref="M290">IFERROR(INDEX($C$1:$C$1003,_xlfn.AGGREGATE(15,6,ROW($K$4:$K$1002)/(FIND("Ja",$K$4:$K$1002,1)&gt;0),ROW()-4)),"")</f>
        <v/>
      </c>
    </row>
    <row r="291" spans="2:13"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c r="F291" s="153"/>
      <c r="G291" s="153"/>
      <c r="H291" s="139"/>
      <c r="I291" s="139"/>
      <c r="J291" s="139"/>
      <c r="K291" s="139" t="str">
        <f t="shared" si="4"/>
        <v/>
      </c>
      <c r="L291" s="44" t="str" cm="1">
        <f t="array" aca="1" ref="L291" ca="1">IFERROR(IF(AND(MID(D291,2,1)&lt;&gt;"3",D291&lt;&gt;""),"Die angegebene wirtschaftliche Einheit ist kein Betrieb in Land- und Forstwirtschaft!",IF(K291="Ja",HYPERLINK("#'"&amp;MID(CELL("Dateiname",Tierbestand!A$1),FIND("]",CELL("Dateiname",Tierbestand!A$1))+1,31)&amp;"'!A$1","Ergänzen Sie bitte den Tierbestand!"),IF(INDEX('Wirtschaftliche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c r="M291" s="67" t="str" cm="1">
        <f t="array" ref="M291">IFERROR(INDEX($C$1:$C$1003,_xlfn.AGGREGATE(15,6,ROW($K$4:$K$1002)/(FIND("Ja",$K$4:$K$1002,1)&gt;0),ROW()-4)),"")</f>
        <v/>
      </c>
    </row>
    <row r="292" spans="2:13"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c r="F292" s="153"/>
      <c r="G292" s="153"/>
      <c r="H292" s="139"/>
      <c r="I292" s="139"/>
      <c r="J292" s="139"/>
      <c r="K292" s="139" t="str">
        <f t="shared" si="4"/>
        <v/>
      </c>
      <c r="L292" s="44" t="str" cm="1">
        <f t="array" aca="1" ref="L292" ca="1">IFERROR(IF(AND(MID(D292,2,1)&lt;&gt;"3",D292&lt;&gt;""),"Die angegebene wirtschaftliche Einheit ist kein Betrieb in Land- und Forstwirtschaft!",IF(K292="Ja",HYPERLINK("#'"&amp;MID(CELL("Dateiname",Tierbestand!A$1),FIND("]",CELL("Dateiname",Tierbestand!A$1))+1,31)&amp;"'!A$1","Ergänzen Sie bitte den Tierbestand!"),IF(INDEX('Wirtschaftliche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c r="M292" s="67" t="str" cm="1">
        <f t="array" ref="M292">IFERROR(INDEX($C$1:$C$1003,_xlfn.AGGREGATE(15,6,ROW($K$4:$K$1002)/(FIND("Ja",$K$4:$K$1002,1)&gt;0),ROW()-4)),"")</f>
        <v/>
      </c>
    </row>
    <row r="293" spans="2:13"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c r="F293" s="153"/>
      <c r="G293" s="153"/>
      <c r="H293" s="139"/>
      <c r="I293" s="139"/>
      <c r="J293" s="139"/>
      <c r="K293" s="139" t="str">
        <f t="shared" si="4"/>
        <v/>
      </c>
      <c r="L293" s="44" t="str" cm="1">
        <f t="array" aca="1" ref="L293" ca="1">IFERROR(IF(AND(MID(D293,2,1)&lt;&gt;"3",D293&lt;&gt;""),"Die angegebene wirtschaftliche Einheit ist kein Betrieb in Land- und Forstwirtschaft!",IF(K293="Ja",HYPERLINK("#'"&amp;MID(CELL("Dateiname",Tierbestand!A$1),FIND("]",CELL("Dateiname",Tierbestand!A$1))+1,31)&amp;"'!A$1","Ergänzen Sie bitte den Tierbestand!"),IF(INDEX('Wirtschaftliche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c r="M293" s="67" t="str" cm="1">
        <f t="array" ref="M293">IFERROR(INDEX($C$1:$C$1003,_xlfn.AGGREGATE(15,6,ROW($K$4:$K$1002)/(FIND("Ja",$K$4:$K$1002,1)&gt;0),ROW()-4)),"")</f>
        <v/>
      </c>
    </row>
    <row r="294" spans="2:13"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c r="F294" s="153"/>
      <c r="G294" s="153"/>
      <c r="H294" s="139"/>
      <c r="I294" s="139"/>
      <c r="J294" s="139"/>
      <c r="K294" s="139" t="str">
        <f t="shared" si="4"/>
        <v/>
      </c>
      <c r="L294" s="44" t="str" cm="1">
        <f t="array" aca="1" ref="L294" ca="1">IFERROR(IF(AND(MID(D294,2,1)&lt;&gt;"3",D294&lt;&gt;""),"Die angegebene wirtschaftliche Einheit ist kein Betrieb in Land- und Forstwirtschaft!",IF(K294="Ja",HYPERLINK("#'"&amp;MID(CELL("Dateiname",Tierbestand!A$1),FIND("]",CELL("Dateiname",Tierbestand!A$1))+1,31)&amp;"'!A$1","Ergänzen Sie bitte den Tierbestand!"),IF(INDEX('Wirtschaftliche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c r="M294" s="67" t="str" cm="1">
        <f t="array" ref="M294">IFERROR(INDEX($C$1:$C$1003,_xlfn.AGGREGATE(15,6,ROW($K$4:$K$1002)/(FIND("Ja",$K$4:$K$1002,1)&gt;0),ROW()-4)),"")</f>
        <v/>
      </c>
    </row>
    <row r="295" spans="2:13"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c r="F295" s="153"/>
      <c r="G295" s="153"/>
      <c r="H295" s="139"/>
      <c r="I295" s="139"/>
      <c r="J295" s="139"/>
      <c r="K295" s="139" t="str">
        <f t="shared" si="4"/>
        <v/>
      </c>
      <c r="L295" s="44" t="str" cm="1">
        <f t="array" aca="1" ref="L295" ca="1">IFERROR(IF(AND(MID(D295,2,1)&lt;&gt;"3",D295&lt;&gt;""),"Die angegebene wirtschaftliche Einheit ist kein Betrieb in Land- und Forstwirtschaft!",IF(K295="Ja",HYPERLINK("#'"&amp;MID(CELL("Dateiname",Tierbestand!A$1),FIND("]",CELL("Dateiname",Tierbestand!A$1))+1,31)&amp;"'!A$1","Ergänzen Sie bitte den Tierbestand!"),IF(INDEX('Wirtschaftliche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c r="M295" s="67" t="str" cm="1">
        <f t="array" ref="M295">IFERROR(INDEX($C$1:$C$1003,_xlfn.AGGREGATE(15,6,ROW($K$4:$K$1002)/(FIND("Ja",$K$4:$K$1002,1)&gt;0),ROW()-4)),"")</f>
        <v/>
      </c>
    </row>
    <row r="296" spans="2:13"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c r="F296" s="153"/>
      <c r="G296" s="153"/>
      <c r="H296" s="139"/>
      <c r="I296" s="139"/>
      <c r="J296" s="139"/>
      <c r="K296" s="139" t="str">
        <f t="shared" si="4"/>
        <v/>
      </c>
      <c r="L296" s="44" t="str" cm="1">
        <f t="array" aca="1" ref="L296" ca="1">IFERROR(IF(AND(MID(D296,2,1)&lt;&gt;"3",D296&lt;&gt;""),"Die angegebene wirtschaftliche Einheit ist kein Betrieb in Land- und Forstwirtschaft!",IF(K296="Ja",HYPERLINK("#'"&amp;MID(CELL("Dateiname",Tierbestand!A$1),FIND("]",CELL("Dateiname",Tierbestand!A$1))+1,31)&amp;"'!A$1","Ergänzen Sie bitte den Tierbestand!"),IF(INDEX('Wirtschaftliche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c r="M296" s="67" t="str" cm="1">
        <f t="array" ref="M296">IFERROR(INDEX($C$1:$C$1003,_xlfn.AGGREGATE(15,6,ROW($K$4:$K$1002)/(FIND("Ja",$K$4:$K$1002,1)&gt;0),ROW()-4)),"")</f>
        <v/>
      </c>
    </row>
    <row r="297" spans="2:13"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c r="F297" s="153"/>
      <c r="G297" s="153"/>
      <c r="H297" s="139"/>
      <c r="I297" s="139"/>
      <c r="J297" s="139"/>
      <c r="K297" s="139" t="str">
        <f t="shared" si="4"/>
        <v/>
      </c>
      <c r="L297" s="44" t="str" cm="1">
        <f t="array" aca="1" ref="L297" ca="1">IFERROR(IF(AND(MID(D297,2,1)&lt;&gt;"3",D297&lt;&gt;""),"Die angegebene wirtschaftliche Einheit ist kein Betrieb in Land- und Forstwirtschaft!",IF(K297="Ja",HYPERLINK("#'"&amp;MID(CELL("Dateiname",Tierbestand!A$1),FIND("]",CELL("Dateiname",Tierbestand!A$1))+1,31)&amp;"'!A$1","Ergänzen Sie bitte den Tierbestand!"),IF(INDEX('Wirtschaftliche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c r="M297" s="67" t="str" cm="1">
        <f t="array" ref="M297">IFERROR(INDEX($C$1:$C$1003,_xlfn.AGGREGATE(15,6,ROW($K$4:$K$1002)/(FIND("Ja",$K$4:$K$1002,1)&gt;0),ROW()-4)),"")</f>
        <v/>
      </c>
    </row>
    <row r="298" spans="2:13"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c r="F298" s="153"/>
      <c r="G298" s="153"/>
      <c r="H298" s="139"/>
      <c r="I298" s="139"/>
      <c r="J298" s="139"/>
      <c r="K298" s="139" t="str">
        <f t="shared" si="4"/>
        <v/>
      </c>
      <c r="L298" s="44" t="str" cm="1">
        <f t="array" aca="1" ref="L298" ca="1">IFERROR(IF(AND(MID(D298,2,1)&lt;&gt;"3",D298&lt;&gt;""),"Die angegebene wirtschaftliche Einheit ist kein Betrieb in Land- und Forstwirtschaft!",IF(K298="Ja",HYPERLINK("#'"&amp;MID(CELL("Dateiname",Tierbestand!A$1),FIND("]",CELL("Dateiname",Tierbestand!A$1))+1,31)&amp;"'!A$1","Ergänzen Sie bitte den Tierbestand!"),IF(INDEX('Wirtschaftliche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c r="M298" s="67" t="str" cm="1">
        <f t="array" ref="M298">IFERROR(INDEX($C$1:$C$1003,_xlfn.AGGREGATE(15,6,ROW($K$4:$K$1002)/(FIND("Ja",$K$4:$K$1002,1)&gt;0),ROW()-4)),"")</f>
        <v/>
      </c>
    </row>
    <row r="299" spans="2:13"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c r="F299" s="153"/>
      <c r="G299" s="153"/>
      <c r="H299" s="139"/>
      <c r="I299" s="139"/>
      <c r="J299" s="139"/>
      <c r="K299" s="139" t="str">
        <f t="shared" si="4"/>
        <v/>
      </c>
      <c r="L299" s="44" t="str" cm="1">
        <f t="array" aca="1" ref="L299" ca="1">IFERROR(IF(AND(MID(D299,2,1)&lt;&gt;"3",D299&lt;&gt;""),"Die angegebene wirtschaftliche Einheit ist kein Betrieb in Land- und Forstwirtschaft!",IF(K299="Ja",HYPERLINK("#'"&amp;MID(CELL("Dateiname",Tierbestand!A$1),FIND("]",CELL("Dateiname",Tierbestand!A$1))+1,31)&amp;"'!A$1","Ergänzen Sie bitte den Tierbestand!"),IF(INDEX('Wirtschaftliche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c r="M299" s="67" t="str" cm="1">
        <f t="array" ref="M299">IFERROR(INDEX($C$1:$C$1003,_xlfn.AGGREGATE(15,6,ROW($K$4:$K$1002)/(FIND("Ja",$K$4:$K$1002,1)&gt;0),ROW()-4)),"")</f>
        <v/>
      </c>
    </row>
    <row r="300" spans="2:13"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c r="F300" s="153"/>
      <c r="G300" s="153"/>
      <c r="H300" s="139"/>
      <c r="I300" s="139"/>
      <c r="J300" s="139"/>
      <c r="K300" s="139" t="str">
        <f t="shared" si="4"/>
        <v/>
      </c>
      <c r="L300" s="44" t="str" cm="1">
        <f t="array" aca="1" ref="L300" ca="1">IFERROR(IF(AND(MID(D300,2,1)&lt;&gt;"3",D300&lt;&gt;""),"Die angegebene wirtschaftliche Einheit ist kein Betrieb in Land- und Forstwirtschaft!",IF(K300="Ja",HYPERLINK("#'"&amp;MID(CELL("Dateiname",Tierbestand!A$1),FIND("]",CELL("Dateiname",Tierbestand!A$1))+1,31)&amp;"'!A$1","Ergänzen Sie bitte den Tierbestand!"),IF(INDEX('Wirtschaftliche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c r="M300" s="67" t="str" cm="1">
        <f t="array" ref="M300">IFERROR(INDEX($C$1:$C$1003,_xlfn.AGGREGATE(15,6,ROW($K$4:$K$1002)/(FIND("Ja",$K$4:$K$1002,1)&gt;0),ROW()-4)),"")</f>
        <v/>
      </c>
    </row>
    <row r="301" spans="2:13"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c r="F301" s="153"/>
      <c r="G301" s="153"/>
      <c r="H301" s="139"/>
      <c r="I301" s="139"/>
      <c r="J301" s="139"/>
      <c r="K301" s="139" t="str">
        <f t="shared" si="4"/>
        <v/>
      </c>
      <c r="L301" s="44" t="str" cm="1">
        <f t="array" aca="1" ref="L301" ca="1">IFERROR(IF(AND(MID(D301,2,1)&lt;&gt;"3",D301&lt;&gt;""),"Die angegebene wirtschaftliche Einheit ist kein Betrieb in Land- und Forstwirtschaft!",IF(K301="Ja",HYPERLINK("#'"&amp;MID(CELL("Dateiname",Tierbestand!A$1),FIND("]",CELL("Dateiname",Tierbestand!A$1))+1,31)&amp;"'!A$1","Ergänzen Sie bitte den Tierbestand!"),IF(INDEX('Wirtschaftliche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c r="M301" s="67" t="str" cm="1">
        <f t="array" ref="M301">IFERROR(INDEX($C$1:$C$1003,_xlfn.AGGREGATE(15,6,ROW($K$4:$K$1002)/(FIND("Ja",$K$4:$K$1002,1)&gt;0),ROW()-4)),"")</f>
        <v/>
      </c>
    </row>
    <row r="302" spans="2:13"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c r="F302" s="153"/>
      <c r="G302" s="153"/>
      <c r="H302" s="139"/>
      <c r="I302" s="139"/>
      <c r="J302" s="139"/>
      <c r="K302" s="139" t="str">
        <f t="shared" si="4"/>
        <v/>
      </c>
      <c r="L302" s="44" t="str" cm="1">
        <f t="array" aca="1" ref="L302" ca="1">IFERROR(IF(AND(MID(D302,2,1)&lt;&gt;"3",D302&lt;&gt;""),"Die angegebene wirtschaftliche Einheit ist kein Betrieb in Land- und Forstwirtschaft!",IF(K302="Ja",HYPERLINK("#'"&amp;MID(CELL("Dateiname",Tierbestand!A$1),FIND("]",CELL("Dateiname",Tierbestand!A$1))+1,31)&amp;"'!A$1","Ergänzen Sie bitte den Tierbestand!"),IF(INDEX('Wirtschaftliche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c r="M302" s="67" t="str" cm="1">
        <f t="array" ref="M302">IFERROR(INDEX($C$1:$C$1003,_xlfn.AGGREGATE(15,6,ROW($K$4:$K$1002)/(FIND("Ja",$K$4:$K$1002,1)&gt;0),ROW()-4)),"")</f>
        <v/>
      </c>
    </row>
    <row r="303" spans="2:13"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c r="F303" s="153"/>
      <c r="G303" s="153"/>
      <c r="H303" s="139"/>
      <c r="I303" s="139"/>
      <c r="J303" s="139"/>
      <c r="K303" s="139" t="str">
        <f t="shared" si="4"/>
        <v/>
      </c>
      <c r="L303" s="44" t="str" cm="1">
        <f t="array" aca="1" ref="L303" ca="1">IFERROR(IF(AND(MID(D303,2,1)&lt;&gt;"3",D303&lt;&gt;""),"Die angegebene wirtschaftliche Einheit ist kein Betrieb in Land- und Forstwirtschaft!",IF(K303="Ja",HYPERLINK("#'"&amp;MID(CELL("Dateiname",Tierbestand!A$1),FIND("]",CELL("Dateiname",Tierbestand!A$1))+1,31)&amp;"'!A$1","Ergänzen Sie bitte den Tierbestand!"),IF(INDEX('Wirtschaftliche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c r="M303" s="67" t="str" cm="1">
        <f t="array" ref="M303">IFERROR(INDEX($C$1:$C$1003,_xlfn.AGGREGATE(15,6,ROW($K$4:$K$1002)/(FIND("Ja",$K$4:$K$1002,1)&gt;0),ROW()-4)),"")</f>
        <v/>
      </c>
    </row>
    <row r="304" spans="2:13"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c r="F304" s="153"/>
      <c r="G304" s="153"/>
      <c r="H304" s="139"/>
      <c r="I304" s="139"/>
      <c r="J304" s="139"/>
      <c r="K304" s="139" t="str">
        <f t="shared" si="4"/>
        <v/>
      </c>
      <c r="L304" s="44" t="str" cm="1">
        <f t="array" aca="1" ref="L304" ca="1">IFERROR(IF(AND(MID(D304,2,1)&lt;&gt;"3",D304&lt;&gt;""),"Die angegebene wirtschaftliche Einheit ist kein Betrieb in Land- und Forstwirtschaft!",IF(K304="Ja",HYPERLINK("#'"&amp;MID(CELL("Dateiname",Tierbestand!A$1),FIND("]",CELL("Dateiname",Tierbestand!A$1))+1,31)&amp;"'!A$1","Ergänzen Sie bitte den Tierbestand!"),IF(INDEX('Wirtschaftliche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c r="M304" s="67" t="str" cm="1">
        <f t="array" ref="M304">IFERROR(INDEX($C$1:$C$1003,_xlfn.AGGREGATE(15,6,ROW($K$4:$K$1002)/(FIND("Ja",$K$4:$K$1002,1)&gt;0),ROW()-4)),"")</f>
        <v/>
      </c>
    </row>
    <row r="305" spans="2:13"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c r="F305" s="153"/>
      <c r="G305" s="153"/>
      <c r="H305" s="139"/>
      <c r="I305" s="139"/>
      <c r="J305" s="139"/>
      <c r="K305" s="139" t="str">
        <f t="shared" si="4"/>
        <v/>
      </c>
      <c r="L305" s="44" t="str" cm="1">
        <f t="array" aca="1" ref="L305" ca="1">IFERROR(IF(AND(MID(D305,2,1)&lt;&gt;"3",D305&lt;&gt;""),"Die angegebene wirtschaftliche Einheit ist kein Betrieb in Land- und Forstwirtschaft!",IF(K305="Ja",HYPERLINK("#'"&amp;MID(CELL("Dateiname",Tierbestand!A$1),FIND("]",CELL("Dateiname",Tierbestand!A$1))+1,31)&amp;"'!A$1","Ergänzen Sie bitte den Tierbestand!"),IF(INDEX('Wirtschaftliche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c r="M305" s="67" t="str" cm="1">
        <f t="array" ref="M305">IFERROR(INDEX($C$1:$C$1003,_xlfn.AGGREGATE(15,6,ROW($K$4:$K$1002)/(FIND("Ja",$K$4:$K$1002,1)&gt;0),ROW()-4)),"")</f>
        <v/>
      </c>
    </row>
    <row r="306" spans="2:13"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c r="F306" s="153"/>
      <c r="G306" s="153"/>
      <c r="H306" s="139"/>
      <c r="I306" s="139"/>
      <c r="J306" s="139"/>
      <c r="K306" s="139" t="str">
        <f t="shared" si="4"/>
        <v/>
      </c>
      <c r="L306" s="44" t="str" cm="1">
        <f t="array" aca="1" ref="L306" ca="1">IFERROR(IF(AND(MID(D306,2,1)&lt;&gt;"3",D306&lt;&gt;""),"Die angegebene wirtschaftliche Einheit ist kein Betrieb in Land- und Forstwirtschaft!",IF(K306="Ja",HYPERLINK("#'"&amp;MID(CELL("Dateiname",Tierbestand!A$1),FIND("]",CELL("Dateiname",Tierbestand!A$1))+1,31)&amp;"'!A$1","Ergänzen Sie bitte den Tierbestand!"),IF(INDEX('Wirtschaftliche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c r="M306" s="67" t="str" cm="1">
        <f t="array" ref="M306">IFERROR(INDEX($C$1:$C$1003,_xlfn.AGGREGATE(15,6,ROW($K$4:$K$1002)/(FIND("Ja",$K$4:$K$1002,1)&gt;0),ROW()-4)),"")</f>
        <v/>
      </c>
    </row>
    <row r="307" spans="2:13"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c r="F307" s="153"/>
      <c r="G307" s="153"/>
      <c r="H307" s="139"/>
      <c r="I307" s="139"/>
      <c r="J307" s="139"/>
      <c r="K307" s="139" t="str">
        <f t="shared" si="4"/>
        <v/>
      </c>
      <c r="L307" s="44" t="str" cm="1">
        <f t="array" aca="1" ref="L307" ca="1">IFERROR(IF(AND(MID(D307,2,1)&lt;&gt;"3",D307&lt;&gt;""),"Die angegebene wirtschaftliche Einheit ist kein Betrieb in Land- und Forstwirtschaft!",IF(K307="Ja",HYPERLINK("#'"&amp;MID(CELL("Dateiname",Tierbestand!A$1),FIND("]",CELL("Dateiname",Tierbestand!A$1))+1,31)&amp;"'!A$1","Ergänzen Sie bitte den Tierbestand!"),IF(INDEX('Wirtschaftliche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c r="M307" s="67" t="str" cm="1">
        <f t="array" ref="M307">IFERROR(INDEX($C$1:$C$1003,_xlfn.AGGREGATE(15,6,ROW($K$4:$K$1002)/(FIND("Ja",$K$4:$K$1002,1)&gt;0),ROW()-4)),"")</f>
        <v/>
      </c>
    </row>
    <row r="308" spans="2:13"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c r="F308" s="153"/>
      <c r="G308" s="153"/>
      <c r="H308" s="139"/>
      <c r="I308" s="139"/>
      <c r="J308" s="139"/>
      <c r="K308" s="139" t="str">
        <f t="shared" si="4"/>
        <v/>
      </c>
      <c r="L308" s="44" t="str" cm="1">
        <f t="array" aca="1" ref="L308" ca="1">IFERROR(IF(AND(MID(D308,2,1)&lt;&gt;"3",D308&lt;&gt;""),"Die angegebene wirtschaftliche Einheit ist kein Betrieb in Land- und Forstwirtschaft!",IF(K308="Ja",HYPERLINK("#'"&amp;MID(CELL("Dateiname",Tierbestand!A$1),FIND("]",CELL("Dateiname",Tierbestand!A$1))+1,31)&amp;"'!A$1","Ergänzen Sie bitte den Tierbestand!"),IF(INDEX('Wirtschaftliche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c r="M308" s="67" t="str" cm="1">
        <f t="array" ref="M308">IFERROR(INDEX($C$1:$C$1003,_xlfn.AGGREGATE(15,6,ROW($K$4:$K$1002)/(FIND("Ja",$K$4:$K$1002,1)&gt;0),ROW()-4)),"")</f>
        <v/>
      </c>
    </row>
    <row r="309" spans="2:13"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c r="F309" s="153"/>
      <c r="G309" s="153"/>
      <c r="H309" s="139"/>
      <c r="I309" s="139"/>
      <c r="J309" s="139"/>
      <c r="K309" s="139" t="str">
        <f t="shared" si="4"/>
        <v/>
      </c>
      <c r="L309" s="44" t="str" cm="1">
        <f t="array" aca="1" ref="L309" ca="1">IFERROR(IF(AND(MID(D309,2,1)&lt;&gt;"3",D309&lt;&gt;""),"Die angegebene wirtschaftliche Einheit ist kein Betrieb in Land- und Forstwirtschaft!",IF(K309="Ja",HYPERLINK("#'"&amp;MID(CELL("Dateiname",Tierbestand!A$1),FIND("]",CELL("Dateiname",Tierbestand!A$1))+1,31)&amp;"'!A$1","Ergänzen Sie bitte den Tierbestand!"),IF(INDEX('Wirtschaftliche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c r="M309" s="67" t="str" cm="1">
        <f t="array" ref="M309">IFERROR(INDEX($C$1:$C$1003,_xlfn.AGGREGATE(15,6,ROW($K$4:$K$1002)/(FIND("Ja",$K$4:$K$1002,1)&gt;0),ROW()-4)),"")</f>
        <v/>
      </c>
    </row>
    <row r="310" spans="2:13"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c r="F310" s="153"/>
      <c r="G310" s="153"/>
      <c r="H310" s="139"/>
      <c r="I310" s="139"/>
      <c r="J310" s="139"/>
      <c r="K310" s="139" t="str">
        <f t="shared" si="4"/>
        <v/>
      </c>
      <c r="L310" s="44" t="str" cm="1">
        <f t="array" aca="1" ref="L310" ca="1">IFERROR(IF(AND(MID(D310,2,1)&lt;&gt;"3",D310&lt;&gt;""),"Die angegebene wirtschaftliche Einheit ist kein Betrieb in Land- und Forstwirtschaft!",IF(K310="Ja",HYPERLINK("#'"&amp;MID(CELL("Dateiname",Tierbestand!A$1),FIND("]",CELL("Dateiname",Tierbestand!A$1))+1,31)&amp;"'!A$1","Ergänzen Sie bitte den Tierbestand!"),IF(INDEX('Wirtschaftliche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c r="M310" s="67" t="str" cm="1">
        <f t="array" ref="M310">IFERROR(INDEX($C$1:$C$1003,_xlfn.AGGREGATE(15,6,ROW($K$4:$K$1002)/(FIND("Ja",$K$4:$K$1002,1)&gt;0),ROW()-4)),"")</f>
        <v/>
      </c>
    </row>
    <row r="311" spans="2:13"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c r="F311" s="153"/>
      <c r="G311" s="153"/>
      <c r="H311" s="139"/>
      <c r="I311" s="139"/>
      <c r="J311" s="139"/>
      <c r="K311" s="139" t="str">
        <f t="shared" si="4"/>
        <v/>
      </c>
      <c r="L311" s="44" t="str" cm="1">
        <f t="array" aca="1" ref="L311" ca="1">IFERROR(IF(AND(MID(D311,2,1)&lt;&gt;"3",D311&lt;&gt;""),"Die angegebene wirtschaftliche Einheit ist kein Betrieb in Land- und Forstwirtschaft!",IF(K311="Ja",HYPERLINK("#'"&amp;MID(CELL("Dateiname",Tierbestand!A$1),FIND("]",CELL("Dateiname",Tierbestand!A$1))+1,31)&amp;"'!A$1","Ergänzen Sie bitte den Tierbestand!"),IF(INDEX('Wirtschaftliche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c r="M311" s="67" t="str" cm="1">
        <f t="array" ref="M311">IFERROR(INDEX($C$1:$C$1003,_xlfn.AGGREGATE(15,6,ROW($K$4:$K$1002)/(FIND("Ja",$K$4:$K$1002,1)&gt;0),ROW()-4)),"")</f>
        <v/>
      </c>
    </row>
    <row r="312" spans="2:13"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c r="F312" s="153"/>
      <c r="G312" s="153"/>
      <c r="H312" s="139"/>
      <c r="I312" s="139"/>
      <c r="J312" s="139"/>
      <c r="K312" s="139" t="str">
        <f t="shared" si="4"/>
        <v/>
      </c>
      <c r="L312" s="44" t="str" cm="1">
        <f t="array" aca="1" ref="L312" ca="1">IFERROR(IF(AND(MID(D312,2,1)&lt;&gt;"3",D312&lt;&gt;""),"Die angegebene wirtschaftliche Einheit ist kein Betrieb in Land- und Forstwirtschaft!",IF(K312="Ja",HYPERLINK("#'"&amp;MID(CELL("Dateiname",Tierbestand!A$1),FIND("]",CELL("Dateiname",Tierbestand!A$1))+1,31)&amp;"'!A$1","Ergänzen Sie bitte den Tierbestand!"),IF(INDEX('Wirtschaftliche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c r="M312" s="67" t="str" cm="1">
        <f t="array" ref="M312">IFERROR(INDEX($C$1:$C$1003,_xlfn.AGGREGATE(15,6,ROW($K$4:$K$1002)/(FIND("Ja",$K$4:$K$1002,1)&gt;0),ROW()-4)),"")</f>
        <v/>
      </c>
    </row>
    <row r="313" spans="2:13"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c r="F313" s="153"/>
      <c r="G313" s="153"/>
      <c r="H313" s="139"/>
      <c r="I313" s="139"/>
      <c r="J313" s="139"/>
      <c r="K313" s="139" t="str">
        <f t="shared" si="4"/>
        <v/>
      </c>
      <c r="L313" s="44" t="str" cm="1">
        <f t="array" aca="1" ref="L313" ca="1">IFERROR(IF(AND(MID(D313,2,1)&lt;&gt;"3",D313&lt;&gt;""),"Die angegebene wirtschaftliche Einheit ist kein Betrieb in Land- und Forstwirtschaft!",IF(K313="Ja",HYPERLINK("#'"&amp;MID(CELL("Dateiname",Tierbestand!A$1),FIND("]",CELL("Dateiname",Tierbestand!A$1))+1,31)&amp;"'!A$1","Ergänzen Sie bitte den Tierbestand!"),IF(INDEX('Wirtschaftliche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c r="M313" s="67" t="str" cm="1">
        <f t="array" ref="M313">IFERROR(INDEX($C$1:$C$1003,_xlfn.AGGREGATE(15,6,ROW($K$4:$K$1002)/(FIND("Ja",$K$4:$K$1002,1)&gt;0),ROW()-4)),"")</f>
        <v/>
      </c>
    </row>
    <row r="314" spans="2:13"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c r="F314" s="153"/>
      <c r="G314" s="153"/>
      <c r="H314" s="139"/>
      <c r="I314" s="139"/>
      <c r="J314" s="139"/>
      <c r="K314" s="139" t="str">
        <f t="shared" si="4"/>
        <v/>
      </c>
      <c r="L314" s="44" t="str" cm="1">
        <f t="array" aca="1" ref="L314" ca="1">IFERROR(IF(AND(MID(D314,2,1)&lt;&gt;"3",D314&lt;&gt;""),"Die angegebene wirtschaftliche Einheit ist kein Betrieb in Land- und Forstwirtschaft!",IF(K314="Ja",HYPERLINK("#'"&amp;MID(CELL("Dateiname",Tierbestand!A$1),FIND("]",CELL("Dateiname",Tierbestand!A$1))+1,31)&amp;"'!A$1","Ergänzen Sie bitte den Tierbestand!"),IF(INDEX('Wirtschaftliche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c r="M314" s="67" t="str" cm="1">
        <f t="array" ref="M314">IFERROR(INDEX($C$1:$C$1003,_xlfn.AGGREGATE(15,6,ROW($K$4:$K$1002)/(FIND("Ja",$K$4:$K$1002,1)&gt;0),ROW()-4)),"")</f>
        <v/>
      </c>
    </row>
    <row r="315" spans="2:13"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c r="F315" s="153"/>
      <c r="G315" s="153"/>
      <c r="H315" s="139"/>
      <c r="I315" s="139"/>
      <c r="J315" s="139"/>
      <c r="K315" s="139" t="str">
        <f t="shared" si="4"/>
        <v/>
      </c>
      <c r="L315" s="44" t="str" cm="1">
        <f t="array" aca="1" ref="L315" ca="1">IFERROR(IF(AND(MID(D315,2,1)&lt;&gt;"3",D315&lt;&gt;""),"Die angegebene wirtschaftliche Einheit ist kein Betrieb in Land- und Forstwirtschaft!",IF(K315="Ja",HYPERLINK("#'"&amp;MID(CELL("Dateiname",Tierbestand!A$1),FIND("]",CELL("Dateiname",Tierbestand!A$1))+1,31)&amp;"'!A$1","Ergänzen Sie bitte den Tierbestand!"),IF(INDEX('Wirtschaftliche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c r="M315" s="67" t="str" cm="1">
        <f t="array" ref="M315">IFERROR(INDEX($C$1:$C$1003,_xlfn.AGGREGATE(15,6,ROW($K$4:$K$1002)/(FIND("Ja",$K$4:$K$1002,1)&gt;0),ROW()-4)),"")</f>
        <v/>
      </c>
    </row>
    <row r="316" spans="2:13"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c r="F316" s="153"/>
      <c r="G316" s="153"/>
      <c r="H316" s="139"/>
      <c r="I316" s="139"/>
      <c r="J316" s="139"/>
      <c r="K316" s="139" t="str">
        <f t="shared" si="4"/>
        <v/>
      </c>
      <c r="L316" s="44" t="str" cm="1">
        <f t="array" aca="1" ref="L316" ca="1">IFERROR(IF(AND(MID(D316,2,1)&lt;&gt;"3",D316&lt;&gt;""),"Die angegebene wirtschaftliche Einheit ist kein Betrieb in Land- und Forstwirtschaft!",IF(K316="Ja",HYPERLINK("#'"&amp;MID(CELL("Dateiname",Tierbestand!A$1),FIND("]",CELL("Dateiname",Tierbestand!A$1))+1,31)&amp;"'!A$1","Ergänzen Sie bitte den Tierbestand!"),IF(INDEX('Wirtschaftliche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c r="M316" s="67" t="str" cm="1">
        <f t="array" ref="M316">IFERROR(INDEX($C$1:$C$1003,_xlfn.AGGREGATE(15,6,ROW($K$4:$K$1002)/(FIND("Ja",$K$4:$K$1002,1)&gt;0),ROW()-4)),"")</f>
        <v/>
      </c>
    </row>
    <row r="317" spans="2:13"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c r="F317" s="153"/>
      <c r="G317" s="153"/>
      <c r="H317" s="139"/>
      <c r="I317" s="139"/>
      <c r="J317" s="139"/>
      <c r="K317" s="139" t="str">
        <f t="shared" si="4"/>
        <v/>
      </c>
      <c r="L317" s="44" t="str" cm="1">
        <f t="array" aca="1" ref="L317" ca="1">IFERROR(IF(AND(MID(D317,2,1)&lt;&gt;"3",D317&lt;&gt;""),"Die angegebene wirtschaftliche Einheit ist kein Betrieb in Land- und Forstwirtschaft!",IF(K317="Ja",HYPERLINK("#'"&amp;MID(CELL("Dateiname",Tierbestand!A$1),FIND("]",CELL("Dateiname",Tierbestand!A$1))+1,31)&amp;"'!A$1","Ergänzen Sie bitte den Tierbestand!"),IF(INDEX('Wirtschaftliche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c r="M317" s="67" t="str" cm="1">
        <f t="array" ref="M317">IFERROR(INDEX($C$1:$C$1003,_xlfn.AGGREGATE(15,6,ROW($K$4:$K$1002)/(FIND("Ja",$K$4:$K$1002,1)&gt;0),ROW()-4)),"")</f>
        <v/>
      </c>
    </row>
    <row r="318" spans="2:13"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c r="F318" s="153"/>
      <c r="G318" s="153"/>
      <c r="H318" s="139"/>
      <c r="I318" s="139"/>
      <c r="J318" s="139"/>
      <c r="K318" s="139" t="str">
        <f t="shared" si="4"/>
        <v/>
      </c>
      <c r="L318" s="44" t="str" cm="1">
        <f t="array" aca="1" ref="L318" ca="1">IFERROR(IF(AND(MID(D318,2,1)&lt;&gt;"3",D318&lt;&gt;""),"Die angegebene wirtschaftliche Einheit ist kein Betrieb in Land- und Forstwirtschaft!",IF(K318="Ja",HYPERLINK("#'"&amp;MID(CELL("Dateiname",Tierbestand!A$1),FIND("]",CELL("Dateiname",Tierbestand!A$1))+1,31)&amp;"'!A$1","Ergänzen Sie bitte den Tierbestand!"),IF(INDEX('Wirtschaftliche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c r="M318" s="67" t="str" cm="1">
        <f t="array" ref="M318">IFERROR(INDEX($C$1:$C$1003,_xlfn.AGGREGATE(15,6,ROW($K$4:$K$1002)/(FIND("Ja",$K$4:$K$1002,1)&gt;0),ROW()-4)),"")</f>
        <v/>
      </c>
    </row>
    <row r="319" spans="2:13"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c r="F319" s="153"/>
      <c r="G319" s="153"/>
      <c r="H319" s="139"/>
      <c r="I319" s="139"/>
      <c r="J319" s="139"/>
      <c r="K319" s="139" t="str">
        <f t="shared" si="4"/>
        <v/>
      </c>
      <c r="L319" s="44" t="str" cm="1">
        <f t="array" aca="1" ref="L319" ca="1">IFERROR(IF(AND(MID(D319,2,1)&lt;&gt;"3",D319&lt;&gt;""),"Die angegebene wirtschaftliche Einheit ist kein Betrieb in Land- und Forstwirtschaft!",IF(K319="Ja",HYPERLINK("#'"&amp;MID(CELL("Dateiname",Tierbestand!A$1),FIND("]",CELL("Dateiname",Tierbestand!A$1))+1,31)&amp;"'!A$1","Ergänzen Sie bitte den Tierbestand!"),IF(INDEX('Wirtschaftliche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c r="M319" s="67" t="str" cm="1">
        <f t="array" ref="M319">IFERROR(INDEX($C$1:$C$1003,_xlfn.AGGREGATE(15,6,ROW($K$4:$K$1002)/(FIND("Ja",$K$4:$K$1002,1)&gt;0),ROW()-4)),"")</f>
        <v/>
      </c>
    </row>
    <row r="320" spans="2:13"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c r="F320" s="153"/>
      <c r="G320" s="153"/>
      <c r="H320" s="139"/>
      <c r="I320" s="139"/>
      <c r="J320" s="139"/>
      <c r="K320" s="139" t="str">
        <f t="shared" si="4"/>
        <v/>
      </c>
      <c r="L320" s="44" t="str" cm="1">
        <f t="array" aca="1" ref="L320" ca="1">IFERROR(IF(AND(MID(D320,2,1)&lt;&gt;"3",D320&lt;&gt;""),"Die angegebene wirtschaftliche Einheit ist kein Betrieb in Land- und Forstwirtschaft!",IF(K320="Ja",HYPERLINK("#'"&amp;MID(CELL("Dateiname",Tierbestand!A$1),FIND("]",CELL("Dateiname",Tierbestand!A$1))+1,31)&amp;"'!A$1","Ergänzen Sie bitte den Tierbestand!"),IF(INDEX('Wirtschaftliche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c r="M320" s="67" t="str" cm="1">
        <f t="array" ref="M320">IFERROR(INDEX($C$1:$C$1003,_xlfn.AGGREGATE(15,6,ROW($K$4:$K$1002)/(FIND("Ja",$K$4:$K$1002,1)&gt;0),ROW()-4)),"")</f>
        <v/>
      </c>
    </row>
    <row r="321" spans="2:13"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c r="F321" s="153"/>
      <c r="G321" s="153"/>
      <c r="H321" s="139"/>
      <c r="I321" s="139"/>
      <c r="J321" s="139"/>
      <c r="K321" s="139" t="str">
        <f t="shared" si="4"/>
        <v/>
      </c>
      <c r="L321" s="44" t="str" cm="1">
        <f t="array" aca="1" ref="L321" ca="1">IFERROR(IF(AND(MID(D321,2,1)&lt;&gt;"3",D321&lt;&gt;""),"Die angegebene wirtschaftliche Einheit ist kein Betrieb in Land- und Forstwirtschaft!",IF(K321="Ja",HYPERLINK("#'"&amp;MID(CELL("Dateiname",Tierbestand!A$1),FIND("]",CELL("Dateiname",Tierbestand!A$1))+1,31)&amp;"'!A$1","Ergänzen Sie bitte den Tierbestand!"),IF(INDEX('Wirtschaftliche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c r="M321" s="67" t="str" cm="1">
        <f t="array" ref="M321">IFERROR(INDEX($C$1:$C$1003,_xlfn.AGGREGATE(15,6,ROW($K$4:$K$1002)/(FIND("Ja",$K$4:$K$1002,1)&gt;0),ROW()-4)),"")</f>
        <v/>
      </c>
    </row>
    <row r="322" spans="2:13"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c r="F322" s="153"/>
      <c r="G322" s="153"/>
      <c r="H322" s="139"/>
      <c r="I322" s="139"/>
      <c r="J322" s="139"/>
      <c r="K322" s="139" t="str">
        <f t="shared" si="4"/>
        <v/>
      </c>
      <c r="L322" s="44" t="str" cm="1">
        <f t="array" aca="1" ref="L322" ca="1">IFERROR(IF(AND(MID(D322,2,1)&lt;&gt;"3",D322&lt;&gt;""),"Die angegebene wirtschaftliche Einheit ist kein Betrieb in Land- und Forstwirtschaft!",IF(K322="Ja",HYPERLINK("#'"&amp;MID(CELL("Dateiname",Tierbestand!A$1),FIND("]",CELL("Dateiname",Tierbestand!A$1))+1,31)&amp;"'!A$1","Ergänzen Sie bitte den Tierbestand!"),IF(INDEX('Wirtschaftliche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c r="M322" s="67" t="str" cm="1">
        <f t="array" ref="M322">IFERROR(INDEX($C$1:$C$1003,_xlfn.AGGREGATE(15,6,ROW($K$4:$K$1002)/(FIND("Ja",$K$4:$K$1002,1)&gt;0),ROW()-4)),"")</f>
        <v/>
      </c>
    </row>
    <row r="323" spans="2:13"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c r="F323" s="153"/>
      <c r="G323" s="153"/>
      <c r="H323" s="139"/>
      <c r="I323" s="139"/>
      <c r="J323" s="139"/>
      <c r="K323" s="139" t="str">
        <f t="shared" si="4"/>
        <v/>
      </c>
      <c r="L323" s="44" t="str" cm="1">
        <f t="array" aca="1" ref="L323" ca="1">IFERROR(IF(AND(MID(D323,2,1)&lt;&gt;"3",D323&lt;&gt;""),"Die angegebene wirtschaftliche Einheit ist kein Betrieb in Land- und Forstwirtschaft!",IF(K323="Ja",HYPERLINK("#'"&amp;MID(CELL("Dateiname",Tierbestand!A$1),FIND("]",CELL("Dateiname",Tierbestand!A$1))+1,31)&amp;"'!A$1","Ergänzen Sie bitte den Tierbestand!"),IF(INDEX('Wirtschaftliche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c r="M323" s="67" t="str" cm="1">
        <f t="array" ref="M323">IFERROR(INDEX($C$1:$C$1003,_xlfn.AGGREGATE(15,6,ROW($K$4:$K$1002)/(FIND("Ja",$K$4:$K$1002,1)&gt;0),ROW()-4)),"")</f>
        <v/>
      </c>
    </row>
    <row r="324" spans="2:13"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c r="F324" s="153"/>
      <c r="G324" s="153"/>
      <c r="H324" s="139"/>
      <c r="I324" s="139"/>
      <c r="J324" s="139"/>
      <c r="K324" s="139" t="str">
        <f t="shared" si="4"/>
        <v/>
      </c>
      <c r="L324" s="44" t="str" cm="1">
        <f t="array" aca="1" ref="L324" ca="1">IFERROR(IF(AND(MID(D324,2,1)&lt;&gt;"3",D324&lt;&gt;""),"Die angegebene wirtschaftliche Einheit ist kein Betrieb in Land- und Forstwirtschaft!",IF(K324="Ja",HYPERLINK("#'"&amp;MID(CELL("Dateiname",Tierbestand!A$1),FIND("]",CELL("Dateiname",Tierbestand!A$1))+1,31)&amp;"'!A$1","Ergänzen Sie bitte den Tierbestand!"),IF(INDEX('Wirtschaftliche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c r="M324" s="67" t="str" cm="1">
        <f t="array" ref="M324">IFERROR(INDEX($C$1:$C$1003,_xlfn.AGGREGATE(15,6,ROW($K$4:$K$1002)/(FIND("Ja",$K$4:$K$1002,1)&gt;0),ROW()-4)),"")</f>
        <v/>
      </c>
    </row>
    <row r="325" spans="2:13"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c r="F325" s="153"/>
      <c r="G325" s="153"/>
      <c r="H325" s="139"/>
      <c r="I325" s="139"/>
      <c r="J325" s="139"/>
      <c r="K325" s="139" t="str">
        <f t="shared" si="4"/>
        <v/>
      </c>
      <c r="L325" s="44" t="str" cm="1">
        <f t="array" aca="1" ref="L325" ca="1">IFERROR(IF(AND(MID(D325,2,1)&lt;&gt;"3",D325&lt;&gt;""),"Die angegebene wirtschaftliche Einheit ist kein Betrieb in Land- und Forstwirtschaft!",IF(K325="Ja",HYPERLINK("#'"&amp;MID(CELL("Dateiname",Tierbestand!A$1),FIND("]",CELL("Dateiname",Tierbestand!A$1))+1,31)&amp;"'!A$1","Ergänzen Sie bitte den Tierbestand!"),IF(INDEX('Wirtschaftliche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c r="M325" s="67" t="str" cm="1">
        <f t="array" ref="M325">IFERROR(INDEX($C$1:$C$1003,_xlfn.AGGREGATE(15,6,ROW($K$4:$K$1002)/(FIND("Ja",$K$4:$K$1002,1)&gt;0),ROW()-4)),"")</f>
        <v/>
      </c>
    </row>
    <row r="326" spans="2:13"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c r="F326" s="153"/>
      <c r="G326" s="153"/>
      <c r="H326" s="139"/>
      <c r="I326" s="139"/>
      <c r="J326" s="139"/>
      <c r="K326" s="139" t="str">
        <f t="shared" ref="K326:K389" si="5">IF(B326&lt;&gt;"","Nein","")</f>
        <v/>
      </c>
      <c r="L326" s="44" t="str" cm="1">
        <f t="array" aca="1" ref="L326" ca="1">IFERROR(IF(AND(MID(D326,2,1)&lt;&gt;"3",D326&lt;&gt;""),"Die angegebene wirtschaftliche Einheit ist kein Betrieb in Land- und Forstwirtschaft!",IF(K326="Ja",HYPERLINK("#'"&amp;MID(CELL("Dateiname",Tierbestand!A$1),FIND("]",CELL("Dateiname",Tierbestand!A$1))+1,31)&amp;"'!A$1","Ergänzen Sie bitte den Tierbestand!"),IF(INDEX('Wirtschaftliche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c r="M326" s="67" t="str" cm="1">
        <f t="array" ref="M326">IFERROR(INDEX($C$1:$C$1003,_xlfn.AGGREGATE(15,6,ROW($K$4:$K$1002)/(FIND("Ja",$K$4:$K$1002,1)&gt;0),ROW()-4)),"")</f>
        <v/>
      </c>
    </row>
    <row r="327" spans="2:13"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c r="F327" s="153"/>
      <c r="G327" s="153"/>
      <c r="H327" s="139"/>
      <c r="I327" s="139"/>
      <c r="J327" s="139"/>
      <c r="K327" s="139" t="str">
        <f t="shared" si="5"/>
        <v/>
      </c>
      <c r="L327" s="44" t="str" cm="1">
        <f t="array" aca="1" ref="L327" ca="1">IFERROR(IF(AND(MID(D327,2,1)&lt;&gt;"3",D327&lt;&gt;""),"Die angegebene wirtschaftliche Einheit ist kein Betrieb in Land- und Forstwirtschaft!",IF(K327="Ja",HYPERLINK("#'"&amp;MID(CELL("Dateiname",Tierbestand!A$1),FIND("]",CELL("Dateiname",Tierbestand!A$1))+1,31)&amp;"'!A$1","Ergänzen Sie bitte den Tierbestand!"),IF(INDEX('Wirtschaftliche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c r="M327" s="67" t="str" cm="1">
        <f t="array" ref="M327">IFERROR(INDEX($C$1:$C$1003,_xlfn.AGGREGATE(15,6,ROW($K$4:$K$1002)/(FIND("Ja",$K$4:$K$1002,1)&gt;0),ROW()-4)),"")</f>
        <v/>
      </c>
    </row>
    <row r="328" spans="2:13"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c r="F328" s="153"/>
      <c r="G328" s="153"/>
      <c r="H328" s="139"/>
      <c r="I328" s="139"/>
      <c r="J328" s="139"/>
      <c r="K328" s="139" t="str">
        <f t="shared" si="5"/>
        <v/>
      </c>
      <c r="L328" s="44" t="str" cm="1">
        <f t="array" aca="1" ref="L328" ca="1">IFERROR(IF(AND(MID(D328,2,1)&lt;&gt;"3",D328&lt;&gt;""),"Die angegebene wirtschaftliche Einheit ist kein Betrieb in Land- und Forstwirtschaft!",IF(K328="Ja",HYPERLINK("#'"&amp;MID(CELL("Dateiname",Tierbestand!A$1),FIND("]",CELL("Dateiname",Tierbestand!A$1))+1,31)&amp;"'!A$1","Ergänzen Sie bitte den Tierbestand!"),IF(INDEX('Wirtschaftliche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c r="M328" s="67" t="str" cm="1">
        <f t="array" ref="M328">IFERROR(INDEX($C$1:$C$1003,_xlfn.AGGREGATE(15,6,ROW($K$4:$K$1002)/(FIND("Ja",$K$4:$K$1002,1)&gt;0),ROW()-4)),"")</f>
        <v/>
      </c>
    </row>
    <row r="329" spans="2:13"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c r="F329" s="153"/>
      <c r="G329" s="153"/>
      <c r="H329" s="139"/>
      <c r="I329" s="139"/>
      <c r="J329" s="139"/>
      <c r="K329" s="139" t="str">
        <f t="shared" si="5"/>
        <v/>
      </c>
      <c r="L329" s="44" t="str" cm="1">
        <f t="array" aca="1" ref="L329" ca="1">IFERROR(IF(AND(MID(D329,2,1)&lt;&gt;"3",D329&lt;&gt;""),"Die angegebene wirtschaftliche Einheit ist kein Betrieb in Land- und Forstwirtschaft!",IF(K329="Ja",HYPERLINK("#'"&amp;MID(CELL("Dateiname",Tierbestand!A$1),FIND("]",CELL("Dateiname",Tierbestand!A$1))+1,31)&amp;"'!A$1","Ergänzen Sie bitte den Tierbestand!"),IF(INDEX('Wirtschaftliche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c r="M329" s="67" t="str" cm="1">
        <f t="array" ref="M329">IFERROR(INDEX($C$1:$C$1003,_xlfn.AGGREGATE(15,6,ROW($K$4:$K$1002)/(FIND("Ja",$K$4:$K$1002,1)&gt;0),ROW()-4)),"")</f>
        <v/>
      </c>
    </row>
    <row r="330" spans="2:13"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c r="F330" s="153"/>
      <c r="G330" s="153"/>
      <c r="H330" s="139"/>
      <c r="I330" s="139"/>
      <c r="J330" s="139"/>
      <c r="K330" s="139" t="str">
        <f t="shared" si="5"/>
        <v/>
      </c>
      <c r="L330" s="44" t="str" cm="1">
        <f t="array" aca="1" ref="L330" ca="1">IFERROR(IF(AND(MID(D330,2,1)&lt;&gt;"3",D330&lt;&gt;""),"Die angegebene wirtschaftliche Einheit ist kein Betrieb in Land- und Forstwirtschaft!",IF(K330="Ja",HYPERLINK("#'"&amp;MID(CELL("Dateiname",Tierbestand!A$1),FIND("]",CELL("Dateiname",Tierbestand!A$1))+1,31)&amp;"'!A$1","Ergänzen Sie bitte den Tierbestand!"),IF(INDEX('Wirtschaftliche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c r="M330" s="67" t="str" cm="1">
        <f t="array" ref="M330">IFERROR(INDEX($C$1:$C$1003,_xlfn.AGGREGATE(15,6,ROW($K$4:$K$1002)/(FIND("Ja",$K$4:$K$1002,1)&gt;0),ROW()-4)),"")</f>
        <v/>
      </c>
    </row>
    <row r="331" spans="2:13"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c r="F331" s="153"/>
      <c r="G331" s="153"/>
      <c r="H331" s="139"/>
      <c r="I331" s="139"/>
      <c r="J331" s="139"/>
      <c r="K331" s="139" t="str">
        <f t="shared" si="5"/>
        <v/>
      </c>
      <c r="L331" s="44" t="str" cm="1">
        <f t="array" aca="1" ref="L331" ca="1">IFERROR(IF(AND(MID(D331,2,1)&lt;&gt;"3",D331&lt;&gt;""),"Die angegebene wirtschaftliche Einheit ist kein Betrieb in Land- und Forstwirtschaft!",IF(K331="Ja",HYPERLINK("#'"&amp;MID(CELL("Dateiname",Tierbestand!A$1),FIND("]",CELL("Dateiname",Tierbestand!A$1))+1,31)&amp;"'!A$1","Ergänzen Sie bitte den Tierbestand!"),IF(INDEX('Wirtschaftliche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c r="M331" s="67" t="str" cm="1">
        <f t="array" ref="M331">IFERROR(INDEX($C$1:$C$1003,_xlfn.AGGREGATE(15,6,ROW($K$4:$K$1002)/(FIND("Ja",$K$4:$K$1002,1)&gt;0),ROW()-4)),"")</f>
        <v/>
      </c>
    </row>
    <row r="332" spans="2:13"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c r="F332" s="153"/>
      <c r="G332" s="153"/>
      <c r="H332" s="139"/>
      <c r="I332" s="139"/>
      <c r="J332" s="139"/>
      <c r="K332" s="139" t="str">
        <f t="shared" si="5"/>
        <v/>
      </c>
      <c r="L332" s="44" t="str" cm="1">
        <f t="array" aca="1" ref="L332" ca="1">IFERROR(IF(AND(MID(D332,2,1)&lt;&gt;"3",D332&lt;&gt;""),"Die angegebene wirtschaftliche Einheit ist kein Betrieb in Land- und Forstwirtschaft!",IF(K332="Ja",HYPERLINK("#'"&amp;MID(CELL("Dateiname",Tierbestand!A$1),FIND("]",CELL("Dateiname",Tierbestand!A$1))+1,31)&amp;"'!A$1","Ergänzen Sie bitte den Tierbestand!"),IF(INDEX('Wirtschaftliche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c r="M332" s="67" t="str" cm="1">
        <f t="array" ref="M332">IFERROR(INDEX($C$1:$C$1003,_xlfn.AGGREGATE(15,6,ROW($K$4:$K$1002)/(FIND("Ja",$K$4:$K$1002,1)&gt;0),ROW()-4)),"")</f>
        <v/>
      </c>
    </row>
    <row r="333" spans="2:13"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c r="F333" s="153"/>
      <c r="G333" s="153"/>
      <c r="H333" s="139"/>
      <c r="I333" s="139"/>
      <c r="J333" s="139"/>
      <c r="K333" s="139" t="str">
        <f t="shared" si="5"/>
        <v/>
      </c>
      <c r="L333" s="44" t="str" cm="1">
        <f t="array" aca="1" ref="L333" ca="1">IFERROR(IF(AND(MID(D333,2,1)&lt;&gt;"3",D333&lt;&gt;""),"Die angegebene wirtschaftliche Einheit ist kein Betrieb in Land- und Forstwirtschaft!",IF(K333="Ja",HYPERLINK("#'"&amp;MID(CELL("Dateiname",Tierbestand!A$1),FIND("]",CELL("Dateiname",Tierbestand!A$1))+1,31)&amp;"'!A$1","Ergänzen Sie bitte den Tierbestand!"),IF(INDEX('Wirtschaftliche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c r="M333" s="67" t="str" cm="1">
        <f t="array" ref="M333">IFERROR(INDEX($C$1:$C$1003,_xlfn.AGGREGATE(15,6,ROW($K$4:$K$1002)/(FIND("Ja",$K$4:$K$1002,1)&gt;0),ROW()-4)),"")</f>
        <v/>
      </c>
    </row>
    <row r="334" spans="2:13"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c r="F334" s="153"/>
      <c r="G334" s="153"/>
      <c r="H334" s="139"/>
      <c r="I334" s="139"/>
      <c r="J334" s="139"/>
      <c r="K334" s="139" t="str">
        <f t="shared" si="5"/>
        <v/>
      </c>
      <c r="L334" s="44" t="str" cm="1">
        <f t="array" aca="1" ref="L334" ca="1">IFERROR(IF(AND(MID(D334,2,1)&lt;&gt;"3",D334&lt;&gt;""),"Die angegebene wirtschaftliche Einheit ist kein Betrieb in Land- und Forstwirtschaft!",IF(K334="Ja",HYPERLINK("#'"&amp;MID(CELL("Dateiname",Tierbestand!A$1),FIND("]",CELL("Dateiname",Tierbestand!A$1))+1,31)&amp;"'!A$1","Ergänzen Sie bitte den Tierbestand!"),IF(INDEX('Wirtschaftliche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c r="M334" s="67" t="str" cm="1">
        <f t="array" ref="M334">IFERROR(INDEX($C$1:$C$1003,_xlfn.AGGREGATE(15,6,ROW($K$4:$K$1002)/(FIND("Ja",$K$4:$K$1002,1)&gt;0),ROW()-4)),"")</f>
        <v/>
      </c>
    </row>
    <row r="335" spans="2:13"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c r="F335" s="153"/>
      <c r="G335" s="153"/>
      <c r="H335" s="139"/>
      <c r="I335" s="139"/>
      <c r="J335" s="139"/>
      <c r="K335" s="139" t="str">
        <f t="shared" si="5"/>
        <v/>
      </c>
      <c r="L335" s="44" t="str" cm="1">
        <f t="array" aca="1" ref="L335" ca="1">IFERROR(IF(AND(MID(D335,2,1)&lt;&gt;"3",D335&lt;&gt;""),"Die angegebene wirtschaftliche Einheit ist kein Betrieb in Land- und Forstwirtschaft!",IF(K335="Ja",HYPERLINK("#'"&amp;MID(CELL("Dateiname",Tierbestand!A$1),FIND("]",CELL("Dateiname",Tierbestand!A$1))+1,31)&amp;"'!A$1","Ergänzen Sie bitte den Tierbestand!"),IF(INDEX('Wirtschaftliche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c r="M335" s="67" t="str" cm="1">
        <f t="array" ref="M335">IFERROR(INDEX($C$1:$C$1003,_xlfn.AGGREGATE(15,6,ROW($K$4:$K$1002)/(FIND("Ja",$K$4:$K$1002,1)&gt;0),ROW()-4)),"")</f>
        <v/>
      </c>
    </row>
    <row r="336" spans="2:13"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c r="F336" s="153"/>
      <c r="G336" s="153"/>
      <c r="H336" s="139"/>
      <c r="I336" s="139"/>
      <c r="J336" s="139"/>
      <c r="K336" s="139" t="str">
        <f t="shared" si="5"/>
        <v/>
      </c>
      <c r="L336" s="44" t="str" cm="1">
        <f t="array" aca="1" ref="L336" ca="1">IFERROR(IF(AND(MID(D336,2,1)&lt;&gt;"3",D336&lt;&gt;""),"Die angegebene wirtschaftliche Einheit ist kein Betrieb in Land- und Forstwirtschaft!",IF(K336="Ja",HYPERLINK("#'"&amp;MID(CELL("Dateiname",Tierbestand!A$1),FIND("]",CELL("Dateiname",Tierbestand!A$1))+1,31)&amp;"'!A$1","Ergänzen Sie bitte den Tierbestand!"),IF(INDEX('Wirtschaftliche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c r="M336" s="67" t="str" cm="1">
        <f t="array" ref="M336">IFERROR(INDEX($C$1:$C$1003,_xlfn.AGGREGATE(15,6,ROW($K$4:$K$1002)/(FIND("Ja",$K$4:$K$1002,1)&gt;0),ROW()-4)),"")</f>
        <v/>
      </c>
    </row>
    <row r="337" spans="2:13"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c r="F337" s="153"/>
      <c r="G337" s="153"/>
      <c r="H337" s="139"/>
      <c r="I337" s="139"/>
      <c r="J337" s="139"/>
      <c r="K337" s="139" t="str">
        <f t="shared" si="5"/>
        <v/>
      </c>
      <c r="L337" s="44" t="str" cm="1">
        <f t="array" aca="1" ref="L337" ca="1">IFERROR(IF(AND(MID(D337,2,1)&lt;&gt;"3",D337&lt;&gt;""),"Die angegebene wirtschaftliche Einheit ist kein Betrieb in Land- und Forstwirtschaft!",IF(K337="Ja",HYPERLINK("#'"&amp;MID(CELL("Dateiname",Tierbestand!A$1),FIND("]",CELL("Dateiname",Tierbestand!A$1))+1,31)&amp;"'!A$1","Ergänzen Sie bitte den Tierbestand!"),IF(INDEX('Wirtschaftliche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c r="M337" s="67" t="str" cm="1">
        <f t="array" ref="M337">IFERROR(INDEX($C$1:$C$1003,_xlfn.AGGREGATE(15,6,ROW($K$4:$K$1002)/(FIND("Ja",$K$4:$K$1002,1)&gt;0),ROW()-4)),"")</f>
        <v/>
      </c>
    </row>
    <row r="338" spans="2:13"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c r="F338" s="153"/>
      <c r="G338" s="153"/>
      <c r="H338" s="139"/>
      <c r="I338" s="139"/>
      <c r="J338" s="139"/>
      <c r="K338" s="139" t="str">
        <f t="shared" si="5"/>
        <v/>
      </c>
      <c r="L338" s="44" t="str" cm="1">
        <f t="array" aca="1" ref="L338" ca="1">IFERROR(IF(AND(MID(D338,2,1)&lt;&gt;"3",D338&lt;&gt;""),"Die angegebene wirtschaftliche Einheit ist kein Betrieb in Land- und Forstwirtschaft!",IF(K338="Ja",HYPERLINK("#'"&amp;MID(CELL("Dateiname",Tierbestand!A$1),FIND("]",CELL("Dateiname",Tierbestand!A$1))+1,31)&amp;"'!A$1","Ergänzen Sie bitte den Tierbestand!"),IF(INDEX('Wirtschaftliche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c r="M338" s="67" t="str" cm="1">
        <f t="array" ref="M338">IFERROR(INDEX($C$1:$C$1003,_xlfn.AGGREGATE(15,6,ROW($K$4:$K$1002)/(FIND("Ja",$K$4:$K$1002,1)&gt;0),ROW()-4)),"")</f>
        <v/>
      </c>
    </row>
    <row r="339" spans="2:13"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c r="F339" s="153"/>
      <c r="G339" s="153"/>
      <c r="H339" s="139"/>
      <c r="I339" s="139"/>
      <c r="J339" s="139"/>
      <c r="K339" s="139" t="str">
        <f t="shared" si="5"/>
        <v/>
      </c>
      <c r="L339" s="44" t="str" cm="1">
        <f t="array" aca="1" ref="L339" ca="1">IFERROR(IF(AND(MID(D339,2,1)&lt;&gt;"3",D339&lt;&gt;""),"Die angegebene wirtschaftliche Einheit ist kein Betrieb in Land- und Forstwirtschaft!",IF(K339="Ja",HYPERLINK("#'"&amp;MID(CELL("Dateiname",Tierbestand!A$1),FIND("]",CELL("Dateiname",Tierbestand!A$1))+1,31)&amp;"'!A$1","Ergänzen Sie bitte den Tierbestand!"),IF(INDEX('Wirtschaftliche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c r="M339" s="67" t="str" cm="1">
        <f t="array" ref="M339">IFERROR(INDEX($C$1:$C$1003,_xlfn.AGGREGATE(15,6,ROW($K$4:$K$1002)/(FIND("Ja",$K$4:$K$1002,1)&gt;0),ROW()-4)),"")</f>
        <v/>
      </c>
    </row>
    <row r="340" spans="2:13"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c r="F340" s="153"/>
      <c r="G340" s="153"/>
      <c r="H340" s="139"/>
      <c r="I340" s="139"/>
      <c r="J340" s="139"/>
      <c r="K340" s="139" t="str">
        <f t="shared" si="5"/>
        <v/>
      </c>
      <c r="L340" s="44" t="str" cm="1">
        <f t="array" aca="1" ref="L340" ca="1">IFERROR(IF(AND(MID(D340,2,1)&lt;&gt;"3",D340&lt;&gt;""),"Die angegebene wirtschaftliche Einheit ist kein Betrieb in Land- und Forstwirtschaft!",IF(K340="Ja",HYPERLINK("#'"&amp;MID(CELL("Dateiname",Tierbestand!A$1),FIND("]",CELL("Dateiname",Tierbestand!A$1))+1,31)&amp;"'!A$1","Ergänzen Sie bitte den Tierbestand!"),IF(INDEX('Wirtschaftliche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c r="M340" s="67" t="str" cm="1">
        <f t="array" ref="M340">IFERROR(INDEX($C$1:$C$1003,_xlfn.AGGREGATE(15,6,ROW($K$4:$K$1002)/(FIND("Ja",$K$4:$K$1002,1)&gt;0),ROW()-4)),"")</f>
        <v/>
      </c>
    </row>
    <row r="341" spans="2:13"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c r="F341" s="153"/>
      <c r="G341" s="153"/>
      <c r="H341" s="139"/>
      <c r="I341" s="139"/>
      <c r="J341" s="139"/>
      <c r="K341" s="139" t="str">
        <f t="shared" si="5"/>
        <v/>
      </c>
      <c r="L341" s="44" t="str" cm="1">
        <f t="array" aca="1" ref="L341" ca="1">IFERROR(IF(AND(MID(D341,2,1)&lt;&gt;"3",D341&lt;&gt;""),"Die angegebene wirtschaftliche Einheit ist kein Betrieb in Land- und Forstwirtschaft!",IF(K341="Ja",HYPERLINK("#'"&amp;MID(CELL("Dateiname",Tierbestand!A$1),FIND("]",CELL("Dateiname",Tierbestand!A$1))+1,31)&amp;"'!A$1","Ergänzen Sie bitte den Tierbestand!"),IF(INDEX('Wirtschaftliche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c r="M341" s="67" t="str" cm="1">
        <f t="array" ref="M341">IFERROR(INDEX($C$1:$C$1003,_xlfn.AGGREGATE(15,6,ROW($K$4:$K$1002)/(FIND("Ja",$K$4:$K$1002,1)&gt;0),ROW()-4)),"")</f>
        <v/>
      </c>
    </row>
    <row r="342" spans="2:13"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c r="F342" s="153"/>
      <c r="G342" s="153"/>
      <c r="H342" s="139"/>
      <c r="I342" s="139"/>
      <c r="J342" s="139"/>
      <c r="K342" s="139" t="str">
        <f t="shared" si="5"/>
        <v/>
      </c>
      <c r="L342" s="44" t="str" cm="1">
        <f t="array" aca="1" ref="L342" ca="1">IFERROR(IF(AND(MID(D342,2,1)&lt;&gt;"3",D342&lt;&gt;""),"Die angegebene wirtschaftliche Einheit ist kein Betrieb in Land- und Forstwirtschaft!",IF(K342="Ja",HYPERLINK("#'"&amp;MID(CELL("Dateiname",Tierbestand!A$1),FIND("]",CELL("Dateiname",Tierbestand!A$1))+1,31)&amp;"'!A$1","Ergänzen Sie bitte den Tierbestand!"),IF(INDEX('Wirtschaftliche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c r="M342" s="67" t="str" cm="1">
        <f t="array" ref="M342">IFERROR(INDEX($C$1:$C$1003,_xlfn.AGGREGATE(15,6,ROW($K$4:$K$1002)/(FIND("Ja",$K$4:$K$1002,1)&gt;0),ROW()-4)),"")</f>
        <v/>
      </c>
    </row>
    <row r="343" spans="2:13"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c r="F343" s="153"/>
      <c r="G343" s="153"/>
      <c r="H343" s="139"/>
      <c r="I343" s="139"/>
      <c r="J343" s="139"/>
      <c r="K343" s="139" t="str">
        <f t="shared" si="5"/>
        <v/>
      </c>
      <c r="L343" s="44" t="str" cm="1">
        <f t="array" aca="1" ref="L343" ca="1">IFERROR(IF(AND(MID(D343,2,1)&lt;&gt;"3",D343&lt;&gt;""),"Die angegebene wirtschaftliche Einheit ist kein Betrieb in Land- und Forstwirtschaft!",IF(K343="Ja",HYPERLINK("#'"&amp;MID(CELL("Dateiname",Tierbestand!A$1),FIND("]",CELL("Dateiname",Tierbestand!A$1))+1,31)&amp;"'!A$1","Ergänzen Sie bitte den Tierbestand!"),IF(INDEX('Wirtschaftliche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c r="M343" s="67" t="str" cm="1">
        <f t="array" ref="M343">IFERROR(INDEX($C$1:$C$1003,_xlfn.AGGREGATE(15,6,ROW($K$4:$K$1002)/(FIND("Ja",$K$4:$K$1002,1)&gt;0),ROW()-4)),"")</f>
        <v/>
      </c>
    </row>
    <row r="344" spans="2:13"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c r="F344" s="153"/>
      <c r="G344" s="153"/>
      <c r="H344" s="139"/>
      <c r="I344" s="139"/>
      <c r="J344" s="139"/>
      <c r="K344" s="139" t="str">
        <f t="shared" si="5"/>
        <v/>
      </c>
      <c r="L344" s="44" t="str" cm="1">
        <f t="array" aca="1" ref="L344" ca="1">IFERROR(IF(AND(MID(D344,2,1)&lt;&gt;"3",D344&lt;&gt;""),"Die angegebene wirtschaftliche Einheit ist kein Betrieb in Land- und Forstwirtschaft!",IF(K344="Ja",HYPERLINK("#'"&amp;MID(CELL("Dateiname",Tierbestand!A$1),FIND("]",CELL("Dateiname",Tierbestand!A$1))+1,31)&amp;"'!A$1","Ergänzen Sie bitte den Tierbestand!"),IF(INDEX('Wirtschaftliche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c r="M344" s="67" t="str" cm="1">
        <f t="array" ref="M344">IFERROR(INDEX($C$1:$C$1003,_xlfn.AGGREGATE(15,6,ROW($K$4:$K$1002)/(FIND("Ja",$K$4:$K$1002,1)&gt;0),ROW()-4)),"")</f>
        <v/>
      </c>
    </row>
    <row r="345" spans="2:13"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c r="F345" s="153"/>
      <c r="G345" s="153"/>
      <c r="H345" s="139"/>
      <c r="I345" s="139"/>
      <c r="J345" s="139"/>
      <c r="K345" s="139" t="str">
        <f t="shared" si="5"/>
        <v/>
      </c>
      <c r="L345" s="44" t="str" cm="1">
        <f t="array" aca="1" ref="L345" ca="1">IFERROR(IF(AND(MID(D345,2,1)&lt;&gt;"3",D345&lt;&gt;""),"Die angegebene wirtschaftliche Einheit ist kein Betrieb in Land- und Forstwirtschaft!",IF(K345="Ja",HYPERLINK("#'"&amp;MID(CELL("Dateiname",Tierbestand!A$1),FIND("]",CELL("Dateiname",Tierbestand!A$1))+1,31)&amp;"'!A$1","Ergänzen Sie bitte den Tierbestand!"),IF(INDEX('Wirtschaftliche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c r="M345" s="67" t="str" cm="1">
        <f t="array" ref="M345">IFERROR(INDEX($C$1:$C$1003,_xlfn.AGGREGATE(15,6,ROW($K$4:$K$1002)/(FIND("Ja",$K$4:$K$1002,1)&gt;0),ROW()-4)),"")</f>
        <v/>
      </c>
    </row>
    <row r="346" spans="2:13"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c r="F346" s="153"/>
      <c r="G346" s="153"/>
      <c r="H346" s="139"/>
      <c r="I346" s="139"/>
      <c r="J346" s="139"/>
      <c r="K346" s="139" t="str">
        <f t="shared" si="5"/>
        <v/>
      </c>
      <c r="L346" s="44" t="str" cm="1">
        <f t="array" aca="1" ref="L346" ca="1">IFERROR(IF(AND(MID(D346,2,1)&lt;&gt;"3",D346&lt;&gt;""),"Die angegebene wirtschaftliche Einheit ist kein Betrieb in Land- und Forstwirtschaft!",IF(K346="Ja",HYPERLINK("#'"&amp;MID(CELL("Dateiname",Tierbestand!A$1),FIND("]",CELL("Dateiname",Tierbestand!A$1))+1,31)&amp;"'!A$1","Ergänzen Sie bitte den Tierbestand!"),IF(INDEX('Wirtschaftliche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c r="M346" s="67" t="str" cm="1">
        <f t="array" ref="M346">IFERROR(INDEX($C$1:$C$1003,_xlfn.AGGREGATE(15,6,ROW($K$4:$K$1002)/(FIND("Ja",$K$4:$K$1002,1)&gt;0),ROW()-4)),"")</f>
        <v/>
      </c>
    </row>
    <row r="347" spans="2:13"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c r="F347" s="153"/>
      <c r="G347" s="153"/>
      <c r="H347" s="139"/>
      <c r="I347" s="139"/>
      <c r="J347" s="139"/>
      <c r="K347" s="139" t="str">
        <f t="shared" si="5"/>
        <v/>
      </c>
      <c r="L347" s="44" t="str" cm="1">
        <f t="array" aca="1" ref="L347" ca="1">IFERROR(IF(AND(MID(D347,2,1)&lt;&gt;"3",D347&lt;&gt;""),"Die angegebene wirtschaftliche Einheit ist kein Betrieb in Land- und Forstwirtschaft!",IF(K347="Ja",HYPERLINK("#'"&amp;MID(CELL("Dateiname",Tierbestand!A$1),FIND("]",CELL("Dateiname",Tierbestand!A$1))+1,31)&amp;"'!A$1","Ergänzen Sie bitte den Tierbestand!"),IF(INDEX('Wirtschaftliche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c r="M347" s="67" t="str" cm="1">
        <f t="array" ref="M347">IFERROR(INDEX($C$1:$C$1003,_xlfn.AGGREGATE(15,6,ROW($K$4:$K$1002)/(FIND("Ja",$K$4:$K$1002,1)&gt;0),ROW()-4)),"")</f>
        <v/>
      </c>
    </row>
    <row r="348" spans="2:13"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c r="F348" s="153"/>
      <c r="G348" s="153"/>
      <c r="H348" s="139"/>
      <c r="I348" s="139"/>
      <c r="J348" s="139"/>
      <c r="K348" s="139" t="str">
        <f t="shared" si="5"/>
        <v/>
      </c>
      <c r="L348" s="44" t="str" cm="1">
        <f t="array" aca="1" ref="L348" ca="1">IFERROR(IF(AND(MID(D348,2,1)&lt;&gt;"3",D348&lt;&gt;""),"Die angegebene wirtschaftliche Einheit ist kein Betrieb in Land- und Forstwirtschaft!",IF(K348="Ja",HYPERLINK("#'"&amp;MID(CELL("Dateiname",Tierbestand!A$1),FIND("]",CELL("Dateiname",Tierbestand!A$1))+1,31)&amp;"'!A$1","Ergänzen Sie bitte den Tierbestand!"),IF(INDEX('Wirtschaftliche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c r="M348" s="67" t="str" cm="1">
        <f t="array" ref="M348">IFERROR(INDEX($C$1:$C$1003,_xlfn.AGGREGATE(15,6,ROW($K$4:$K$1002)/(FIND("Ja",$K$4:$K$1002,1)&gt;0),ROW()-4)),"")</f>
        <v/>
      </c>
    </row>
    <row r="349" spans="2:13"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c r="F349" s="153"/>
      <c r="G349" s="153"/>
      <c r="H349" s="139"/>
      <c r="I349" s="139"/>
      <c r="J349" s="139"/>
      <c r="K349" s="139" t="str">
        <f t="shared" si="5"/>
        <v/>
      </c>
      <c r="L349" s="44" t="str" cm="1">
        <f t="array" aca="1" ref="L349" ca="1">IFERROR(IF(AND(MID(D349,2,1)&lt;&gt;"3",D349&lt;&gt;""),"Die angegebene wirtschaftliche Einheit ist kein Betrieb in Land- und Forstwirtschaft!",IF(K349="Ja",HYPERLINK("#'"&amp;MID(CELL("Dateiname",Tierbestand!A$1),FIND("]",CELL("Dateiname",Tierbestand!A$1))+1,31)&amp;"'!A$1","Ergänzen Sie bitte den Tierbestand!"),IF(INDEX('Wirtschaftliche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c r="M349" s="67" t="str" cm="1">
        <f t="array" ref="M349">IFERROR(INDEX($C$1:$C$1003,_xlfn.AGGREGATE(15,6,ROW($K$4:$K$1002)/(FIND("Ja",$K$4:$K$1002,1)&gt;0),ROW()-4)),"")</f>
        <v/>
      </c>
    </row>
    <row r="350" spans="2:13"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c r="F350" s="153"/>
      <c r="G350" s="153"/>
      <c r="H350" s="139"/>
      <c r="I350" s="139"/>
      <c r="J350" s="139"/>
      <c r="K350" s="139" t="str">
        <f t="shared" si="5"/>
        <v/>
      </c>
      <c r="L350" s="44" t="str" cm="1">
        <f t="array" aca="1" ref="L350" ca="1">IFERROR(IF(AND(MID(D350,2,1)&lt;&gt;"3",D350&lt;&gt;""),"Die angegebene wirtschaftliche Einheit ist kein Betrieb in Land- und Forstwirtschaft!",IF(K350="Ja",HYPERLINK("#'"&amp;MID(CELL("Dateiname",Tierbestand!A$1),FIND("]",CELL("Dateiname",Tierbestand!A$1))+1,31)&amp;"'!A$1","Ergänzen Sie bitte den Tierbestand!"),IF(INDEX('Wirtschaftliche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c r="M350" s="67" t="str" cm="1">
        <f t="array" ref="M350">IFERROR(INDEX($C$1:$C$1003,_xlfn.AGGREGATE(15,6,ROW($K$4:$K$1002)/(FIND("Ja",$K$4:$K$1002,1)&gt;0),ROW()-4)),"")</f>
        <v/>
      </c>
    </row>
    <row r="351" spans="2:13"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c r="F351" s="153"/>
      <c r="G351" s="153"/>
      <c r="H351" s="139"/>
      <c r="I351" s="139"/>
      <c r="J351" s="139"/>
      <c r="K351" s="139" t="str">
        <f t="shared" si="5"/>
        <v/>
      </c>
      <c r="L351" s="44" t="str" cm="1">
        <f t="array" aca="1" ref="L351" ca="1">IFERROR(IF(AND(MID(D351,2,1)&lt;&gt;"3",D351&lt;&gt;""),"Die angegebene wirtschaftliche Einheit ist kein Betrieb in Land- und Forstwirtschaft!",IF(K351="Ja",HYPERLINK("#'"&amp;MID(CELL("Dateiname",Tierbestand!A$1),FIND("]",CELL("Dateiname",Tierbestand!A$1))+1,31)&amp;"'!A$1","Ergänzen Sie bitte den Tierbestand!"),IF(INDEX('Wirtschaftliche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c r="M351" s="67" t="str" cm="1">
        <f t="array" ref="M351">IFERROR(INDEX($C$1:$C$1003,_xlfn.AGGREGATE(15,6,ROW($K$4:$K$1002)/(FIND("Ja",$K$4:$K$1002,1)&gt;0),ROW()-4)),"")</f>
        <v/>
      </c>
    </row>
    <row r="352" spans="2:13"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c r="F352" s="153"/>
      <c r="G352" s="153"/>
      <c r="H352" s="139"/>
      <c r="I352" s="139"/>
      <c r="J352" s="139"/>
      <c r="K352" s="139" t="str">
        <f t="shared" si="5"/>
        <v/>
      </c>
      <c r="L352" s="44" t="str" cm="1">
        <f t="array" aca="1" ref="L352" ca="1">IFERROR(IF(AND(MID(D352,2,1)&lt;&gt;"3",D352&lt;&gt;""),"Die angegebene wirtschaftliche Einheit ist kein Betrieb in Land- und Forstwirtschaft!",IF(K352="Ja",HYPERLINK("#'"&amp;MID(CELL("Dateiname",Tierbestand!A$1),FIND("]",CELL("Dateiname",Tierbestand!A$1))+1,31)&amp;"'!A$1","Ergänzen Sie bitte den Tierbestand!"),IF(INDEX('Wirtschaftliche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c r="M352" s="67" t="str" cm="1">
        <f t="array" ref="M352">IFERROR(INDEX($C$1:$C$1003,_xlfn.AGGREGATE(15,6,ROW($K$4:$K$1002)/(FIND("Ja",$K$4:$K$1002,1)&gt;0),ROW()-4)),"")</f>
        <v/>
      </c>
    </row>
    <row r="353" spans="2:13"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c r="F353" s="153"/>
      <c r="G353" s="153"/>
      <c r="H353" s="139"/>
      <c r="I353" s="139"/>
      <c r="J353" s="139"/>
      <c r="K353" s="139" t="str">
        <f t="shared" si="5"/>
        <v/>
      </c>
      <c r="L353" s="44" t="str" cm="1">
        <f t="array" aca="1" ref="L353" ca="1">IFERROR(IF(AND(MID(D353,2,1)&lt;&gt;"3",D353&lt;&gt;""),"Die angegebene wirtschaftliche Einheit ist kein Betrieb in Land- und Forstwirtschaft!",IF(K353="Ja",HYPERLINK("#'"&amp;MID(CELL("Dateiname",Tierbestand!A$1),FIND("]",CELL("Dateiname",Tierbestand!A$1))+1,31)&amp;"'!A$1","Ergänzen Sie bitte den Tierbestand!"),IF(INDEX('Wirtschaftliche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c r="M353" s="67" t="str" cm="1">
        <f t="array" ref="M353">IFERROR(INDEX($C$1:$C$1003,_xlfn.AGGREGATE(15,6,ROW($K$4:$K$1002)/(FIND("Ja",$K$4:$K$1002,1)&gt;0),ROW()-4)),"")</f>
        <v/>
      </c>
    </row>
    <row r="354" spans="2:13"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c r="F354" s="153"/>
      <c r="G354" s="153"/>
      <c r="H354" s="139"/>
      <c r="I354" s="139"/>
      <c r="J354" s="139"/>
      <c r="K354" s="139" t="str">
        <f t="shared" si="5"/>
        <v/>
      </c>
      <c r="L354" s="44" t="str" cm="1">
        <f t="array" aca="1" ref="L354" ca="1">IFERROR(IF(AND(MID(D354,2,1)&lt;&gt;"3",D354&lt;&gt;""),"Die angegebene wirtschaftliche Einheit ist kein Betrieb in Land- und Forstwirtschaft!",IF(K354="Ja",HYPERLINK("#'"&amp;MID(CELL("Dateiname",Tierbestand!A$1),FIND("]",CELL("Dateiname",Tierbestand!A$1))+1,31)&amp;"'!A$1","Ergänzen Sie bitte den Tierbestand!"),IF(INDEX('Wirtschaftliche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c r="M354" s="67" t="str" cm="1">
        <f t="array" ref="M354">IFERROR(INDEX($C$1:$C$1003,_xlfn.AGGREGATE(15,6,ROW($K$4:$K$1002)/(FIND("Ja",$K$4:$K$1002,1)&gt;0),ROW()-4)),"")</f>
        <v/>
      </c>
    </row>
    <row r="355" spans="2:13"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c r="F355" s="153"/>
      <c r="G355" s="153"/>
      <c r="H355" s="139"/>
      <c r="I355" s="139"/>
      <c r="J355" s="139"/>
      <c r="K355" s="139" t="str">
        <f t="shared" si="5"/>
        <v/>
      </c>
      <c r="L355" s="44" t="str" cm="1">
        <f t="array" aca="1" ref="L355" ca="1">IFERROR(IF(AND(MID(D355,2,1)&lt;&gt;"3",D355&lt;&gt;""),"Die angegebene wirtschaftliche Einheit ist kein Betrieb in Land- und Forstwirtschaft!",IF(K355="Ja",HYPERLINK("#'"&amp;MID(CELL("Dateiname",Tierbestand!A$1),FIND("]",CELL("Dateiname",Tierbestand!A$1))+1,31)&amp;"'!A$1","Ergänzen Sie bitte den Tierbestand!"),IF(INDEX('Wirtschaftliche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c r="M355" s="67" t="str" cm="1">
        <f t="array" ref="M355">IFERROR(INDEX($C$1:$C$1003,_xlfn.AGGREGATE(15,6,ROW($K$4:$K$1002)/(FIND("Ja",$K$4:$K$1002,1)&gt;0),ROW()-4)),"")</f>
        <v/>
      </c>
    </row>
    <row r="356" spans="2:13"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c r="F356" s="153"/>
      <c r="G356" s="153"/>
      <c r="H356" s="139"/>
      <c r="I356" s="139"/>
      <c r="J356" s="139"/>
      <c r="K356" s="139" t="str">
        <f t="shared" si="5"/>
        <v/>
      </c>
      <c r="L356" s="44" t="str" cm="1">
        <f t="array" aca="1" ref="L356" ca="1">IFERROR(IF(AND(MID(D356,2,1)&lt;&gt;"3",D356&lt;&gt;""),"Die angegebene wirtschaftliche Einheit ist kein Betrieb in Land- und Forstwirtschaft!",IF(K356="Ja",HYPERLINK("#'"&amp;MID(CELL("Dateiname",Tierbestand!A$1),FIND("]",CELL("Dateiname",Tierbestand!A$1))+1,31)&amp;"'!A$1","Ergänzen Sie bitte den Tierbestand!"),IF(INDEX('Wirtschaftliche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c r="M356" s="67" t="str" cm="1">
        <f t="array" ref="M356">IFERROR(INDEX($C$1:$C$1003,_xlfn.AGGREGATE(15,6,ROW($K$4:$K$1002)/(FIND("Ja",$K$4:$K$1002,1)&gt;0),ROW()-4)),"")</f>
        <v/>
      </c>
    </row>
    <row r="357" spans="2:13"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c r="F357" s="153"/>
      <c r="G357" s="153"/>
      <c r="H357" s="139"/>
      <c r="I357" s="139"/>
      <c r="J357" s="139"/>
      <c r="K357" s="139" t="str">
        <f t="shared" si="5"/>
        <v/>
      </c>
      <c r="L357" s="44" t="str" cm="1">
        <f t="array" aca="1" ref="L357" ca="1">IFERROR(IF(AND(MID(D357,2,1)&lt;&gt;"3",D357&lt;&gt;""),"Die angegebene wirtschaftliche Einheit ist kein Betrieb in Land- und Forstwirtschaft!",IF(K357="Ja",HYPERLINK("#'"&amp;MID(CELL("Dateiname",Tierbestand!A$1),FIND("]",CELL("Dateiname",Tierbestand!A$1))+1,31)&amp;"'!A$1","Ergänzen Sie bitte den Tierbestand!"),IF(INDEX('Wirtschaftliche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c r="M357" s="67" t="str" cm="1">
        <f t="array" ref="M357">IFERROR(INDEX($C$1:$C$1003,_xlfn.AGGREGATE(15,6,ROW($K$4:$K$1002)/(FIND("Ja",$K$4:$K$1002,1)&gt;0),ROW()-4)),"")</f>
        <v/>
      </c>
    </row>
    <row r="358" spans="2:13"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c r="F358" s="153"/>
      <c r="G358" s="153"/>
      <c r="H358" s="139"/>
      <c r="I358" s="139"/>
      <c r="J358" s="139"/>
      <c r="K358" s="139" t="str">
        <f t="shared" si="5"/>
        <v/>
      </c>
      <c r="L358" s="44" t="str" cm="1">
        <f t="array" aca="1" ref="L358" ca="1">IFERROR(IF(AND(MID(D358,2,1)&lt;&gt;"3",D358&lt;&gt;""),"Die angegebene wirtschaftliche Einheit ist kein Betrieb in Land- und Forstwirtschaft!",IF(K358="Ja",HYPERLINK("#'"&amp;MID(CELL("Dateiname",Tierbestand!A$1),FIND("]",CELL("Dateiname",Tierbestand!A$1))+1,31)&amp;"'!A$1","Ergänzen Sie bitte den Tierbestand!"),IF(INDEX('Wirtschaftliche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c r="M358" s="67" t="str" cm="1">
        <f t="array" ref="M358">IFERROR(INDEX($C$1:$C$1003,_xlfn.AGGREGATE(15,6,ROW($K$4:$K$1002)/(FIND("Ja",$K$4:$K$1002,1)&gt;0),ROW()-4)),"")</f>
        <v/>
      </c>
    </row>
    <row r="359" spans="2:13"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c r="F359" s="153"/>
      <c r="G359" s="153"/>
      <c r="H359" s="139"/>
      <c r="I359" s="139"/>
      <c r="J359" s="139"/>
      <c r="K359" s="139" t="str">
        <f t="shared" si="5"/>
        <v/>
      </c>
      <c r="L359" s="44" t="str" cm="1">
        <f t="array" aca="1" ref="L359" ca="1">IFERROR(IF(AND(MID(D359,2,1)&lt;&gt;"3",D359&lt;&gt;""),"Die angegebene wirtschaftliche Einheit ist kein Betrieb in Land- und Forstwirtschaft!",IF(K359="Ja",HYPERLINK("#'"&amp;MID(CELL("Dateiname",Tierbestand!A$1),FIND("]",CELL("Dateiname",Tierbestand!A$1))+1,31)&amp;"'!A$1","Ergänzen Sie bitte den Tierbestand!"),IF(INDEX('Wirtschaftliche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c r="M359" s="67" t="str" cm="1">
        <f t="array" ref="M359">IFERROR(INDEX($C$1:$C$1003,_xlfn.AGGREGATE(15,6,ROW($K$4:$K$1002)/(FIND("Ja",$K$4:$K$1002,1)&gt;0),ROW()-4)),"")</f>
        <v/>
      </c>
    </row>
    <row r="360" spans="2:13"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c r="F360" s="153"/>
      <c r="G360" s="153"/>
      <c r="H360" s="139"/>
      <c r="I360" s="139"/>
      <c r="J360" s="139"/>
      <c r="K360" s="139" t="str">
        <f t="shared" si="5"/>
        <v/>
      </c>
      <c r="L360" s="44" t="str" cm="1">
        <f t="array" aca="1" ref="L360" ca="1">IFERROR(IF(AND(MID(D360,2,1)&lt;&gt;"3",D360&lt;&gt;""),"Die angegebene wirtschaftliche Einheit ist kein Betrieb in Land- und Forstwirtschaft!",IF(K360="Ja",HYPERLINK("#'"&amp;MID(CELL("Dateiname",Tierbestand!A$1),FIND("]",CELL("Dateiname",Tierbestand!A$1))+1,31)&amp;"'!A$1","Ergänzen Sie bitte den Tierbestand!"),IF(INDEX('Wirtschaftliche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c r="M360" s="67" t="str" cm="1">
        <f t="array" ref="M360">IFERROR(INDEX($C$1:$C$1003,_xlfn.AGGREGATE(15,6,ROW($K$4:$K$1002)/(FIND("Ja",$K$4:$K$1002,1)&gt;0),ROW()-4)),"")</f>
        <v/>
      </c>
    </row>
    <row r="361" spans="2:13"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c r="F361" s="153"/>
      <c r="G361" s="153"/>
      <c r="H361" s="139"/>
      <c r="I361" s="139"/>
      <c r="J361" s="139"/>
      <c r="K361" s="139" t="str">
        <f t="shared" si="5"/>
        <v/>
      </c>
      <c r="L361" s="44" t="str" cm="1">
        <f t="array" aca="1" ref="L361" ca="1">IFERROR(IF(AND(MID(D361,2,1)&lt;&gt;"3",D361&lt;&gt;""),"Die angegebene wirtschaftliche Einheit ist kein Betrieb in Land- und Forstwirtschaft!",IF(K361="Ja",HYPERLINK("#'"&amp;MID(CELL("Dateiname",Tierbestand!A$1),FIND("]",CELL("Dateiname",Tierbestand!A$1))+1,31)&amp;"'!A$1","Ergänzen Sie bitte den Tierbestand!"),IF(INDEX('Wirtschaftliche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c r="M361" s="67" t="str" cm="1">
        <f t="array" ref="M361">IFERROR(INDEX($C$1:$C$1003,_xlfn.AGGREGATE(15,6,ROW($K$4:$K$1002)/(FIND("Ja",$K$4:$K$1002,1)&gt;0),ROW()-4)),"")</f>
        <v/>
      </c>
    </row>
    <row r="362" spans="2:13"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c r="F362" s="153"/>
      <c r="G362" s="153"/>
      <c r="H362" s="139"/>
      <c r="I362" s="139"/>
      <c r="J362" s="139"/>
      <c r="K362" s="139" t="str">
        <f t="shared" si="5"/>
        <v/>
      </c>
      <c r="L362" s="44" t="str" cm="1">
        <f t="array" aca="1" ref="L362" ca="1">IFERROR(IF(AND(MID(D362,2,1)&lt;&gt;"3",D362&lt;&gt;""),"Die angegebene wirtschaftliche Einheit ist kein Betrieb in Land- und Forstwirtschaft!",IF(K362="Ja",HYPERLINK("#'"&amp;MID(CELL("Dateiname",Tierbestand!A$1),FIND("]",CELL("Dateiname",Tierbestand!A$1))+1,31)&amp;"'!A$1","Ergänzen Sie bitte den Tierbestand!"),IF(INDEX('Wirtschaftliche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c r="M362" s="67" t="str" cm="1">
        <f t="array" ref="M362">IFERROR(INDEX($C$1:$C$1003,_xlfn.AGGREGATE(15,6,ROW($K$4:$K$1002)/(FIND("Ja",$K$4:$K$1002,1)&gt;0),ROW()-4)),"")</f>
        <v/>
      </c>
    </row>
    <row r="363" spans="2:13"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c r="F363" s="153"/>
      <c r="G363" s="153"/>
      <c r="H363" s="139"/>
      <c r="I363" s="139"/>
      <c r="J363" s="139"/>
      <c r="K363" s="139" t="str">
        <f t="shared" si="5"/>
        <v/>
      </c>
      <c r="L363" s="44" t="str" cm="1">
        <f t="array" aca="1" ref="L363" ca="1">IFERROR(IF(AND(MID(D363,2,1)&lt;&gt;"3",D363&lt;&gt;""),"Die angegebene wirtschaftliche Einheit ist kein Betrieb in Land- und Forstwirtschaft!",IF(K363="Ja",HYPERLINK("#'"&amp;MID(CELL("Dateiname",Tierbestand!A$1),FIND("]",CELL("Dateiname",Tierbestand!A$1))+1,31)&amp;"'!A$1","Ergänzen Sie bitte den Tierbestand!"),IF(INDEX('Wirtschaftliche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c r="M363" s="67" t="str" cm="1">
        <f t="array" ref="M363">IFERROR(INDEX($C$1:$C$1003,_xlfn.AGGREGATE(15,6,ROW($K$4:$K$1002)/(FIND("Ja",$K$4:$K$1002,1)&gt;0),ROW()-4)),"")</f>
        <v/>
      </c>
    </row>
    <row r="364" spans="2:13"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c r="F364" s="153"/>
      <c r="G364" s="153"/>
      <c r="H364" s="139"/>
      <c r="I364" s="139"/>
      <c r="J364" s="139"/>
      <c r="K364" s="139" t="str">
        <f t="shared" si="5"/>
        <v/>
      </c>
      <c r="L364" s="44" t="str" cm="1">
        <f t="array" aca="1" ref="L364" ca="1">IFERROR(IF(AND(MID(D364,2,1)&lt;&gt;"3",D364&lt;&gt;""),"Die angegebene wirtschaftliche Einheit ist kein Betrieb in Land- und Forstwirtschaft!",IF(K364="Ja",HYPERLINK("#'"&amp;MID(CELL("Dateiname",Tierbestand!A$1),FIND("]",CELL("Dateiname",Tierbestand!A$1))+1,31)&amp;"'!A$1","Ergänzen Sie bitte den Tierbestand!"),IF(INDEX('Wirtschaftliche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c r="M364" s="67" t="str" cm="1">
        <f t="array" ref="M364">IFERROR(INDEX($C$1:$C$1003,_xlfn.AGGREGATE(15,6,ROW($K$4:$K$1002)/(FIND("Ja",$K$4:$K$1002,1)&gt;0),ROW()-4)),"")</f>
        <v/>
      </c>
    </row>
    <row r="365" spans="2:13"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c r="F365" s="153"/>
      <c r="G365" s="153"/>
      <c r="H365" s="139"/>
      <c r="I365" s="139"/>
      <c r="J365" s="139"/>
      <c r="K365" s="139" t="str">
        <f t="shared" si="5"/>
        <v/>
      </c>
      <c r="L365" s="44" t="str" cm="1">
        <f t="array" aca="1" ref="L365" ca="1">IFERROR(IF(AND(MID(D365,2,1)&lt;&gt;"3",D365&lt;&gt;""),"Die angegebene wirtschaftliche Einheit ist kein Betrieb in Land- und Forstwirtschaft!",IF(K365="Ja",HYPERLINK("#'"&amp;MID(CELL("Dateiname",Tierbestand!A$1),FIND("]",CELL("Dateiname",Tierbestand!A$1))+1,31)&amp;"'!A$1","Ergänzen Sie bitte den Tierbestand!"),IF(INDEX('Wirtschaftliche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c r="M365" s="67" t="str" cm="1">
        <f t="array" ref="M365">IFERROR(INDEX($C$1:$C$1003,_xlfn.AGGREGATE(15,6,ROW($K$4:$K$1002)/(FIND("Ja",$K$4:$K$1002,1)&gt;0),ROW()-4)),"")</f>
        <v/>
      </c>
    </row>
    <row r="366" spans="2:13"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c r="F366" s="153"/>
      <c r="G366" s="153"/>
      <c r="H366" s="139"/>
      <c r="I366" s="139"/>
      <c r="J366" s="139"/>
      <c r="K366" s="139" t="str">
        <f t="shared" si="5"/>
        <v/>
      </c>
      <c r="L366" s="44" t="str" cm="1">
        <f t="array" aca="1" ref="L366" ca="1">IFERROR(IF(AND(MID(D366,2,1)&lt;&gt;"3",D366&lt;&gt;""),"Die angegebene wirtschaftliche Einheit ist kein Betrieb in Land- und Forstwirtschaft!",IF(K366="Ja",HYPERLINK("#'"&amp;MID(CELL("Dateiname",Tierbestand!A$1),FIND("]",CELL("Dateiname",Tierbestand!A$1))+1,31)&amp;"'!A$1","Ergänzen Sie bitte den Tierbestand!"),IF(INDEX('Wirtschaftliche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c r="M366" s="67" t="str" cm="1">
        <f t="array" ref="M366">IFERROR(INDEX($C$1:$C$1003,_xlfn.AGGREGATE(15,6,ROW($K$4:$K$1002)/(FIND("Ja",$K$4:$K$1002,1)&gt;0),ROW()-4)),"")</f>
        <v/>
      </c>
    </row>
    <row r="367" spans="2:13"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c r="F367" s="153"/>
      <c r="G367" s="153"/>
      <c r="H367" s="139"/>
      <c r="I367" s="139"/>
      <c r="J367" s="139"/>
      <c r="K367" s="139" t="str">
        <f t="shared" si="5"/>
        <v/>
      </c>
      <c r="L367" s="44" t="str" cm="1">
        <f t="array" aca="1" ref="L367" ca="1">IFERROR(IF(AND(MID(D367,2,1)&lt;&gt;"3",D367&lt;&gt;""),"Die angegebene wirtschaftliche Einheit ist kein Betrieb in Land- und Forstwirtschaft!",IF(K367="Ja",HYPERLINK("#'"&amp;MID(CELL("Dateiname",Tierbestand!A$1),FIND("]",CELL("Dateiname",Tierbestand!A$1))+1,31)&amp;"'!A$1","Ergänzen Sie bitte den Tierbestand!"),IF(INDEX('Wirtschaftliche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c r="M367" s="67" t="str" cm="1">
        <f t="array" ref="M367">IFERROR(INDEX($C$1:$C$1003,_xlfn.AGGREGATE(15,6,ROW($K$4:$K$1002)/(FIND("Ja",$K$4:$K$1002,1)&gt;0),ROW()-4)),"")</f>
        <v/>
      </c>
    </row>
    <row r="368" spans="2:13"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c r="F368" s="153"/>
      <c r="G368" s="153"/>
      <c r="H368" s="139"/>
      <c r="I368" s="139"/>
      <c r="J368" s="139"/>
      <c r="K368" s="139" t="str">
        <f t="shared" si="5"/>
        <v/>
      </c>
      <c r="L368" s="44" t="str" cm="1">
        <f t="array" aca="1" ref="L368" ca="1">IFERROR(IF(AND(MID(D368,2,1)&lt;&gt;"3",D368&lt;&gt;""),"Die angegebene wirtschaftliche Einheit ist kein Betrieb in Land- und Forstwirtschaft!",IF(K368="Ja",HYPERLINK("#'"&amp;MID(CELL("Dateiname",Tierbestand!A$1),FIND("]",CELL("Dateiname",Tierbestand!A$1))+1,31)&amp;"'!A$1","Ergänzen Sie bitte den Tierbestand!"),IF(INDEX('Wirtschaftliche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c r="M368" s="67" t="str" cm="1">
        <f t="array" ref="M368">IFERROR(INDEX($C$1:$C$1003,_xlfn.AGGREGATE(15,6,ROW($K$4:$K$1002)/(FIND("Ja",$K$4:$K$1002,1)&gt;0),ROW()-4)),"")</f>
        <v/>
      </c>
    </row>
    <row r="369" spans="2:13"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c r="F369" s="153"/>
      <c r="G369" s="153"/>
      <c r="H369" s="139"/>
      <c r="I369" s="139"/>
      <c r="J369" s="139"/>
      <c r="K369" s="139" t="str">
        <f t="shared" si="5"/>
        <v/>
      </c>
      <c r="L369" s="44" t="str" cm="1">
        <f t="array" aca="1" ref="L369" ca="1">IFERROR(IF(AND(MID(D369,2,1)&lt;&gt;"3",D369&lt;&gt;""),"Die angegebene wirtschaftliche Einheit ist kein Betrieb in Land- und Forstwirtschaft!",IF(K369="Ja",HYPERLINK("#'"&amp;MID(CELL("Dateiname",Tierbestand!A$1),FIND("]",CELL("Dateiname",Tierbestand!A$1))+1,31)&amp;"'!A$1","Ergänzen Sie bitte den Tierbestand!"),IF(INDEX('Wirtschaftliche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c r="M369" s="67" t="str" cm="1">
        <f t="array" ref="M369">IFERROR(INDEX($C$1:$C$1003,_xlfn.AGGREGATE(15,6,ROW($K$4:$K$1002)/(FIND("Ja",$K$4:$K$1002,1)&gt;0),ROW()-4)),"")</f>
        <v/>
      </c>
    </row>
    <row r="370" spans="2:13"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c r="F370" s="153"/>
      <c r="G370" s="153"/>
      <c r="H370" s="139"/>
      <c r="I370" s="139"/>
      <c r="J370" s="139"/>
      <c r="K370" s="139" t="str">
        <f t="shared" si="5"/>
        <v/>
      </c>
      <c r="L370" s="44" t="str" cm="1">
        <f t="array" aca="1" ref="L370" ca="1">IFERROR(IF(AND(MID(D370,2,1)&lt;&gt;"3",D370&lt;&gt;""),"Die angegebene wirtschaftliche Einheit ist kein Betrieb in Land- und Forstwirtschaft!",IF(K370="Ja",HYPERLINK("#'"&amp;MID(CELL("Dateiname",Tierbestand!A$1),FIND("]",CELL("Dateiname",Tierbestand!A$1))+1,31)&amp;"'!A$1","Ergänzen Sie bitte den Tierbestand!"),IF(INDEX('Wirtschaftliche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c r="M370" s="67" t="str" cm="1">
        <f t="array" ref="M370">IFERROR(INDEX($C$1:$C$1003,_xlfn.AGGREGATE(15,6,ROW($K$4:$K$1002)/(FIND("Ja",$K$4:$K$1002,1)&gt;0),ROW()-4)),"")</f>
        <v/>
      </c>
    </row>
    <row r="371" spans="2:13"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c r="F371" s="153"/>
      <c r="G371" s="153"/>
      <c r="H371" s="139"/>
      <c r="I371" s="139"/>
      <c r="J371" s="139"/>
      <c r="K371" s="139" t="str">
        <f t="shared" si="5"/>
        <v/>
      </c>
      <c r="L371" s="44" t="str" cm="1">
        <f t="array" aca="1" ref="L371" ca="1">IFERROR(IF(AND(MID(D371,2,1)&lt;&gt;"3",D371&lt;&gt;""),"Die angegebene wirtschaftliche Einheit ist kein Betrieb in Land- und Forstwirtschaft!",IF(K371="Ja",HYPERLINK("#'"&amp;MID(CELL("Dateiname",Tierbestand!A$1),FIND("]",CELL("Dateiname",Tierbestand!A$1))+1,31)&amp;"'!A$1","Ergänzen Sie bitte den Tierbestand!"),IF(INDEX('Wirtschaftliche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c r="M371" s="67" t="str" cm="1">
        <f t="array" ref="M371">IFERROR(INDEX($C$1:$C$1003,_xlfn.AGGREGATE(15,6,ROW($K$4:$K$1002)/(FIND("Ja",$K$4:$K$1002,1)&gt;0),ROW()-4)),"")</f>
        <v/>
      </c>
    </row>
    <row r="372" spans="2:13"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c r="F372" s="153"/>
      <c r="G372" s="153"/>
      <c r="H372" s="139"/>
      <c r="I372" s="139"/>
      <c r="J372" s="139"/>
      <c r="K372" s="139" t="str">
        <f t="shared" si="5"/>
        <v/>
      </c>
      <c r="L372" s="44" t="str" cm="1">
        <f t="array" aca="1" ref="L372" ca="1">IFERROR(IF(AND(MID(D372,2,1)&lt;&gt;"3",D372&lt;&gt;""),"Die angegebene wirtschaftliche Einheit ist kein Betrieb in Land- und Forstwirtschaft!",IF(K372="Ja",HYPERLINK("#'"&amp;MID(CELL("Dateiname",Tierbestand!A$1),FIND("]",CELL("Dateiname",Tierbestand!A$1))+1,31)&amp;"'!A$1","Ergänzen Sie bitte den Tierbestand!"),IF(INDEX('Wirtschaftliche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c r="M372" s="67" t="str" cm="1">
        <f t="array" ref="M372">IFERROR(INDEX($C$1:$C$1003,_xlfn.AGGREGATE(15,6,ROW($K$4:$K$1002)/(FIND("Ja",$K$4:$K$1002,1)&gt;0),ROW()-4)),"")</f>
        <v/>
      </c>
    </row>
    <row r="373" spans="2:13"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c r="F373" s="153"/>
      <c r="G373" s="153"/>
      <c r="H373" s="139"/>
      <c r="I373" s="139"/>
      <c r="J373" s="139"/>
      <c r="K373" s="139" t="str">
        <f t="shared" si="5"/>
        <v/>
      </c>
      <c r="L373" s="44" t="str" cm="1">
        <f t="array" aca="1" ref="L373" ca="1">IFERROR(IF(AND(MID(D373,2,1)&lt;&gt;"3",D373&lt;&gt;""),"Die angegebene wirtschaftliche Einheit ist kein Betrieb in Land- und Forstwirtschaft!",IF(K373="Ja",HYPERLINK("#'"&amp;MID(CELL("Dateiname",Tierbestand!A$1),FIND("]",CELL("Dateiname",Tierbestand!A$1))+1,31)&amp;"'!A$1","Ergänzen Sie bitte den Tierbestand!"),IF(INDEX('Wirtschaftliche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c r="M373" s="67" t="str" cm="1">
        <f t="array" ref="M373">IFERROR(INDEX($C$1:$C$1003,_xlfn.AGGREGATE(15,6,ROW($K$4:$K$1002)/(FIND("Ja",$K$4:$K$1002,1)&gt;0),ROW()-4)),"")</f>
        <v/>
      </c>
    </row>
    <row r="374" spans="2:13"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c r="F374" s="153"/>
      <c r="G374" s="153"/>
      <c r="H374" s="139"/>
      <c r="I374" s="139"/>
      <c r="J374" s="139"/>
      <c r="K374" s="139" t="str">
        <f t="shared" si="5"/>
        <v/>
      </c>
      <c r="L374" s="44" t="str" cm="1">
        <f t="array" aca="1" ref="L374" ca="1">IFERROR(IF(AND(MID(D374,2,1)&lt;&gt;"3",D374&lt;&gt;""),"Die angegebene wirtschaftliche Einheit ist kein Betrieb in Land- und Forstwirtschaft!",IF(K374="Ja",HYPERLINK("#'"&amp;MID(CELL("Dateiname",Tierbestand!A$1),FIND("]",CELL("Dateiname",Tierbestand!A$1))+1,31)&amp;"'!A$1","Ergänzen Sie bitte den Tierbestand!"),IF(INDEX('Wirtschaftliche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c r="M374" s="67" t="str" cm="1">
        <f t="array" ref="M374">IFERROR(INDEX($C$1:$C$1003,_xlfn.AGGREGATE(15,6,ROW($K$4:$K$1002)/(FIND("Ja",$K$4:$K$1002,1)&gt;0),ROW()-4)),"")</f>
        <v/>
      </c>
    </row>
    <row r="375" spans="2:13"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c r="F375" s="153"/>
      <c r="G375" s="153"/>
      <c r="H375" s="139"/>
      <c r="I375" s="139"/>
      <c r="J375" s="139"/>
      <c r="K375" s="139" t="str">
        <f t="shared" si="5"/>
        <v/>
      </c>
      <c r="L375" s="44" t="str" cm="1">
        <f t="array" aca="1" ref="L375" ca="1">IFERROR(IF(AND(MID(D375,2,1)&lt;&gt;"3",D375&lt;&gt;""),"Die angegebene wirtschaftliche Einheit ist kein Betrieb in Land- und Forstwirtschaft!",IF(K375="Ja",HYPERLINK("#'"&amp;MID(CELL("Dateiname",Tierbestand!A$1),FIND("]",CELL("Dateiname",Tierbestand!A$1))+1,31)&amp;"'!A$1","Ergänzen Sie bitte den Tierbestand!"),IF(INDEX('Wirtschaftliche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c r="M375" s="67" t="str" cm="1">
        <f t="array" ref="M375">IFERROR(INDEX($C$1:$C$1003,_xlfn.AGGREGATE(15,6,ROW($K$4:$K$1002)/(FIND("Ja",$K$4:$K$1002,1)&gt;0),ROW()-4)),"")</f>
        <v/>
      </c>
    </row>
    <row r="376" spans="2:13"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c r="F376" s="153"/>
      <c r="G376" s="153"/>
      <c r="H376" s="139"/>
      <c r="I376" s="139"/>
      <c r="J376" s="139"/>
      <c r="K376" s="139" t="str">
        <f t="shared" si="5"/>
        <v/>
      </c>
      <c r="L376" s="44" t="str" cm="1">
        <f t="array" aca="1" ref="L376" ca="1">IFERROR(IF(AND(MID(D376,2,1)&lt;&gt;"3",D376&lt;&gt;""),"Die angegebene wirtschaftliche Einheit ist kein Betrieb in Land- und Forstwirtschaft!",IF(K376="Ja",HYPERLINK("#'"&amp;MID(CELL("Dateiname",Tierbestand!A$1),FIND("]",CELL("Dateiname",Tierbestand!A$1))+1,31)&amp;"'!A$1","Ergänzen Sie bitte den Tierbestand!"),IF(INDEX('Wirtschaftliche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c r="M376" s="67" t="str" cm="1">
        <f t="array" ref="M376">IFERROR(INDEX($C$1:$C$1003,_xlfn.AGGREGATE(15,6,ROW($K$4:$K$1002)/(FIND("Ja",$K$4:$K$1002,1)&gt;0),ROW()-4)),"")</f>
        <v/>
      </c>
    </row>
    <row r="377" spans="2:13"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c r="F377" s="153"/>
      <c r="G377" s="153"/>
      <c r="H377" s="139"/>
      <c r="I377" s="139"/>
      <c r="J377" s="139"/>
      <c r="K377" s="139" t="str">
        <f t="shared" si="5"/>
        <v/>
      </c>
      <c r="L377" s="44" t="str" cm="1">
        <f t="array" aca="1" ref="L377" ca="1">IFERROR(IF(AND(MID(D377,2,1)&lt;&gt;"3",D377&lt;&gt;""),"Die angegebene wirtschaftliche Einheit ist kein Betrieb in Land- und Forstwirtschaft!",IF(K377="Ja",HYPERLINK("#'"&amp;MID(CELL("Dateiname",Tierbestand!A$1),FIND("]",CELL("Dateiname",Tierbestand!A$1))+1,31)&amp;"'!A$1","Ergänzen Sie bitte den Tierbestand!"),IF(INDEX('Wirtschaftliche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c r="M377" s="67" t="str" cm="1">
        <f t="array" ref="M377">IFERROR(INDEX($C$1:$C$1003,_xlfn.AGGREGATE(15,6,ROW($K$4:$K$1002)/(FIND("Ja",$K$4:$K$1002,1)&gt;0),ROW()-4)),"")</f>
        <v/>
      </c>
    </row>
    <row r="378" spans="2:13"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c r="F378" s="153"/>
      <c r="G378" s="153"/>
      <c r="H378" s="139"/>
      <c r="I378" s="139"/>
      <c r="J378" s="139"/>
      <c r="K378" s="139" t="str">
        <f t="shared" si="5"/>
        <v/>
      </c>
      <c r="L378" s="44" t="str" cm="1">
        <f t="array" aca="1" ref="L378" ca="1">IFERROR(IF(AND(MID(D378,2,1)&lt;&gt;"3",D378&lt;&gt;""),"Die angegebene wirtschaftliche Einheit ist kein Betrieb in Land- und Forstwirtschaft!",IF(K378="Ja",HYPERLINK("#'"&amp;MID(CELL("Dateiname",Tierbestand!A$1),FIND("]",CELL("Dateiname",Tierbestand!A$1))+1,31)&amp;"'!A$1","Ergänzen Sie bitte den Tierbestand!"),IF(INDEX('Wirtschaftliche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c r="M378" s="67" t="str" cm="1">
        <f t="array" ref="M378">IFERROR(INDEX($C$1:$C$1003,_xlfn.AGGREGATE(15,6,ROW($K$4:$K$1002)/(FIND("Ja",$K$4:$K$1002,1)&gt;0),ROW()-4)),"")</f>
        <v/>
      </c>
    </row>
    <row r="379" spans="2:13"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c r="F379" s="153"/>
      <c r="G379" s="153"/>
      <c r="H379" s="139"/>
      <c r="I379" s="139"/>
      <c r="J379" s="139"/>
      <c r="K379" s="139" t="str">
        <f t="shared" si="5"/>
        <v/>
      </c>
      <c r="L379" s="44" t="str" cm="1">
        <f t="array" aca="1" ref="L379" ca="1">IFERROR(IF(AND(MID(D379,2,1)&lt;&gt;"3",D379&lt;&gt;""),"Die angegebene wirtschaftliche Einheit ist kein Betrieb in Land- und Forstwirtschaft!",IF(K379="Ja",HYPERLINK("#'"&amp;MID(CELL("Dateiname",Tierbestand!A$1),FIND("]",CELL("Dateiname",Tierbestand!A$1))+1,31)&amp;"'!A$1","Ergänzen Sie bitte den Tierbestand!"),IF(INDEX('Wirtschaftliche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c r="M379" s="67" t="str" cm="1">
        <f t="array" ref="M379">IFERROR(INDEX($C$1:$C$1003,_xlfn.AGGREGATE(15,6,ROW($K$4:$K$1002)/(FIND("Ja",$K$4:$K$1002,1)&gt;0),ROW()-4)),"")</f>
        <v/>
      </c>
    </row>
    <row r="380" spans="2:13"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c r="F380" s="153"/>
      <c r="G380" s="153"/>
      <c r="H380" s="139"/>
      <c r="I380" s="139"/>
      <c r="J380" s="139"/>
      <c r="K380" s="139" t="str">
        <f t="shared" si="5"/>
        <v/>
      </c>
      <c r="L380" s="44" t="str" cm="1">
        <f t="array" aca="1" ref="L380" ca="1">IFERROR(IF(AND(MID(D380,2,1)&lt;&gt;"3",D380&lt;&gt;""),"Die angegebene wirtschaftliche Einheit ist kein Betrieb in Land- und Forstwirtschaft!",IF(K380="Ja",HYPERLINK("#'"&amp;MID(CELL("Dateiname",Tierbestand!A$1),FIND("]",CELL("Dateiname",Tierbestand!A$1))+1,31)&amp;"'!A$1","Ergänzen Sie bitte den Tierbestand!"),IF(INDEX('Wirtschaftliche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c r="M380" s="67" t="str" cm="1">
        <f t="array" ref="M380">IFERROR(INDEX($C$1:$C$1003,_xlfn.AGGREGATE(15,6,ROW($K$4:$K$1002)/(FIND("Ja",$K$4:$K$1002,1)&gt;0),ROW()-4)),"")</f>
        <v/>
      </c>
    </row>
    <row r="381" spans="2:13"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c r="F381" s="153"/>
      <c r="G381" s="153"/>
      <c r="H381" s="139"/>
      <c r="I381" s="139"/>
      <c r="J381" s="139"/>
      <c r="K381" s="139" t="str">
        <f t="shared" si="5"/>
        <v/>
      </c>
      <c r="L381" s="44" t="str" cm="1">
        <f t="array" aca="1" ref="L381" ca="1">IFERROR(IF(AND(MID(D381,2,1)&lt;&gt;"3",D381&lt;&gt;""),"Die angegebene wirtschaftliche Einheit ist kein Betrieb in Land- und Forstwirtschaft!",IF(K381="Ja",HYPERLINK("#'"&amp;MID(CELL("Dateiname",Tierbestand!A$1),FIND("]",CELL("Dateiname",Tierbestand!A$1))+1,31)&amp;"'!A$1","Ergänzen Sie bitte den Tierbestand!"),IF(INDEX('Wirtschaftliche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c r="M381" s="67" t="str" cm="1">
        <f t="array" ref="M381">IFERROR(INDEX($C$1:$C$1003,_xlfn.AGGREGATE(15,6,ROW($K$4:$K$1002)/(FIND("Ja",$K$4:$K$1002,1)&gt;0),ROW()-4)),"")</f>
        <v/>
      </c>
    </row>
    <row r="382" spans="2:13"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c r="F382" s="153"/>
      <c r="G382" s="153"/>
      <c r="H382" s="139"/>
      <c r="I382" s="139"/>
      <c r="J382" s="139"/>
      <c r="K382" s="139" t="str">
        <f t="shared" si="5"/>
        <v/>
      </c>
      <c r="L382" s="44" t="str" cm="1">
        <f t="array" aca="1" ref="L382" ca="1">IFERROR(IF(AND(MID(D382,2,1)&lt;&gt;"3",D382&lt;&gt;""),"Die angegebene wirtschaftliche Einheit ist kein Betrieb in Land- und Forstwirtschaft!",IF(K382="Ja",HYPERLINK("#'"&amp;MID(CELL("Dateiname",Tierbestand!A$1),FIND("]",CELL("Dateiname",Tierbestand!A$1))+1,31)&amp;"'!A$1","Ergänzen Sie bitte den Tierbestand!"),IF(INDEX('Wirtschaftliche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c r="M382" s="67" t="str" cm="1">
        <f t="array" ref="M382">IFERROR(INDEX($C$1:$C$1003,_xlfn.AGGREGATE(15,6,ROW($K$4:$K$1002)/(FIND("Ja",$K$4:$K$1002,1)&gt;0),ROW()-4)),"")</f>
        <v/>
      </c>
    </row>
    <row r="383" spans="2:13"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c r="F383" s="153"/>
      <c r="G383" s="153"/>
      <c r="H383" s="139"/>
      <c r="I383" s="139"/>
      <c r="J383" s="139"/>
      <c r="K383" s="139" t="str">
        <f t="shared" si="5"/>
        <v/>
      </c>
      <c r="L383" s="44" t="str" cm="1">
        <f t="array" aca="1" ref="L383" ca="1">IFERROR(IF(AND(MID(D383,2,1)&lt;&gt;"3",D383&lt;&gt;""),"Die angegebene wirtschaftliche Einheit ist kein Betrieb in Land- und Forstwirtschaft!",IF(K383="Ja",HYPERLINK("#'"&amp;MID(CELL("Dateiname",Tierbestand!A$1),FIND("]",CELL("Dateiname",Tierbestand!A$1))+1,31)&amp;"'!A$1","Ergänzen Sie bitte den Tierbestand!"),IF(INDEX('Wirtschaftliche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c r="M383" s="67" t="str" cm="1">
        <f t="array" ref="M383">IFERROR(INDEX($C$1:$C$1003,_xlfn.AGGREGATE(15,6,ROW($K$4:$K$1002)/(FIND("Ja",$K$4:$K$1002,1)&gt;0),ROW()-4)),"")</f>
        <v/>
      </c>
    </row>
    <row r="384" spans="2:13"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c r="F384" s="153"/>
      <c r="G384" s="153"/>
      <c r="H384" s="139"/>
      <c r="I384" s="139"/>
      <c r="J384" s="139"/>
      <c r="K384" s="139" t="str">
        <f t="shared" si="5"/>
        <v/>
      </c>
      <c r="L384" s="44" t="str" cm="1">
        <f t="array" aca="1" ref="L384" ca="1">IFERROR(IF(AND(MID(D384,2,1)&lt;&gt;"3",D384&lt;&gt;""),"Die angegebene wirtschaftliche Einheit ist kein Betrieb in Land- und Forstwirtschaft!",IF(K384="Ja",HYPERLINK("#'"&amp;MID(CELL("Dateiname",Tierbestand!A$1),FIND("]",CELL("Dateiname",Tierbestand!A$1))+1,31)&amp;"'!A$1","Ergänzen Sie bitte den Tierbestand!"),IF(INDEX('Wirtschaftliche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c r="M384" s="67" t="str" cm="1">
        <f t="array" ref="M384">IFERROR(INDEX($C$1:$C$1003,_xlfn.AGGREGATE(15,6,ROW($K$4:$K$1002)/(FIND("Ja",$K$4:$K$1002,1)&gt;0),ROW()-4)),"")</f>
        <v/>
      </c>
    </row>
    <row r="385" spans="2:13"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c r="F385" s="153"/>
      <c r="G385" s="153"/>
      <c r="H385" s="139"/>
      <c r="I385" s="139"/>
      <c r="J385" s="139"/>
      <c r="K385" s="139" t="str">
        <f t="shared" si="5"/>
        <v/>
      </c>
      <c r="L385" s="44" t="str" cm="1">
        <f t="array" aca="1" ref="L385" ca="1">IFERROR(IF(AND(MID(D385,2,1)&lt;&gt;"3",D385&lt;&gt;""),"Die angegebene wirtschaftliche Einheit ist kein Betrieb in Land- und Forstwirtschaft!",IF(K385="Ja",HYPERLINK("#'"&amp;MID(CELL("Dateiname",Tierbestand!A$1),FIND("]",CELL("Dateiname",Tierbestand!A$1))+1,31)&amp;"'!A$1","Ergänzen Sie bitte den Tierbestand!"),IF(INDEX('Wirtschaftliche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c r="M385" s="67" t="str" cm="1">
        <f t="array" ref="M385">IFERROR(INDEX($C$1:$C$1003,_xlfn.AGGREGATE(15,6,ROW($K$4:$K$1002)/(FIND("Ja",$K$4:$K$1002,1)&gt;0),ROW()-4)),"")</f>
        <v/>
      </c>
    </row>
    <row r="386" spans="2:13"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c r="F386" s="153"/>
      <c r="G386" s="153"/>
      <c r="H386" s="139"/>
      <c r="I386" s="139"/>
      <c r="J386" s="139"/>
      <c r="K386" s="139" t="str">
        <f t="shared" si="5"/>
        <v/>
      </c>
      <c r="L386" s="44" t="str" cm="1">
        <f t="array" aca="1" ref="L386" ca="1">IFERROR(IF(AND(MID(D386,2,1)&lt;&gt;"3",D386&lt;&gt;""),"Die angegebene wirtschaftliche Einheit ist kein Betrieb in Land- und Forstwirtschaft!",IF(K386="Ja",HYPERLINK("#'"&amp;MID(CELL("Dateiname",Tierbestand!A$1),FIND("]",CELL("Dateiname",Tierbestand!A$1))+1,31)&amp;"'!A$1","Ergänzen Sie bitte den Tierbestand!"),IF(INDEX('Wirtschaftliche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c r="M386" s="67" t="str" cm="1">
        <f t="array" ref="M386">IFERROR(INDEX($C$1:$C$1003,_xlfn.AGGREGATE(15,6,ROW($K$4:$K$1002)/(FIND("Ja",$K$4:$K$1002,1)&gt;0),ROW()-4)),"")</f>
        <v/>
      </c>
    </row>
    <row r="387" spans="2:13"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c r="F387" s="153"/>
      <c r="G387" s="153"/>
      <c r="H387" s="139"/>
      <c r="I387" s="139"/>
      <c r="J387" s="139"/>
      <c r="K387" s="139" t="str">
        <f t="shared" si="5"/>
        <v/>
      </c>
      <c r="L387" s="44" t="str" cm="1">
        <f t="array" aca="1" ref="L387" ca="1">IFERROR(IF(AND(MID(D387,2,1)&lt;&gt;"3",D387&lt;&gt;""),"Die angegebene wirtschaftliche Einheit ist kein Betrieb in Land- und Forstwirtschaft!",IF(K387="Ja",HYPERLINK("#'"&amp;MID(CELL("Dateiname",Tierbestand!A$1),FIND("]",CELL("Dateiname",Tierbestand!A$1))+1,31)&amp;"'!A$1","Ergänzen Sie bitte den Tierbestand!"),IF(INDEX('Wirtschaftliche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c r="M387" s="67" t="str" cm="1">
        <f t="array" ref="M387">IFERROR(INDEX($C$1:$C$1003,_xlfn.AGGREGATE(15,6,ROW($K$4:$K$1002)/(FIND("Ja",$K$4:$K$1002,1)&gt;0),ROW()-4)),"")</f>
        <v/>
      </c>
    </row>
    <row r="388" spans="2:13"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c r="F388" s="153"/>
      <c r="G388" s="153"/>
      <c r="H388" s="139"/>
      <c r="I388" s="139"/>
      <c r="J388" s="139"/>
      <c r="K388" s="139" t="str">
        <f t="shared" si="5"/>
        <v/>
      </c>
      <c r="L388" s="44" t="str" cm="1">
        <f t="array" aca="1" ref="L388" ca="1">IFERROR(IF(AND(MID(D388,2,1)&lt;&gt;"3",D388&lt;&gt;""),"Die angegebene wirtschaftliche Einheit ist kein Betrieb in Land- und Forstwirtschaft!",IF(K388="Ja",HYPERLINK("#'"&amp;MID(CELL("Dateiname",Tierbestand!A$1),FIND("]",CELL("Dateiname",Tierbestand!A$1))+1,31)&amp;"'!A$1","Ergänzen Sie bitte den Tierbestand!"),IF(INDEX('Wirtschaftliche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c r="M388" s="67" t="str" cm="1">
        <f t="array" ref="M388">IFERROR(INDEX($C$1:$C$1003,_xlfn.AGGREGATE(15,6,ROW($K$4:$K$1002)/(FIND("Ja",$K$4:$K$1002,1)&gt;0),ROW()-4)),"")</f>
        <v/>
      </c>
    </row>
    <row r="389" spans="2:13"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c r="F389" s="153"/>
      <c r="G389" s="153"/>
      <c r="H389" s="139"/>
      <c r="I389" s="139"/>
      <c r="J389" s="139"/>
      <c r="K389" s="139" t="str">
        <f t="shared" si="5"/>
        <v/>
      </c>
      <c r="L389" s="44" t="str" cm="1">
        <f t="array" aca="1" ref="L389" ca="1">IFERROR(IF(AND(MID(D389,2,1)&lt;&gt;"3",D389&lt;&gt;""),"Die angegebene wirtschaftliche Einheit ist kein Betrieb in Land- und Forstwirtschaft!",IF(K389="Ja",HYPERLINK("#'"&amp;MID(CELL("Dateiname",Tierbestand!A$1),FIND("]",CELL("Dateiname",Tierbestand!A$1))+1,31)&amp;"'!A$1","Ergänzen Sie bitte den Tierbestand!"),IF(INDEX('Wirtschaftliche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c r="M389" s="67" t="str" cm="1">
        <f t="array" ref="M389">IFERROR(INDEX($C$1:$C$1003,_xlfn.AGGREGATE(15,6,ROW($K$4:$K$1002)/(FIND("Ja",$K$4:$K$1002,1)&gt;0),ROW()-4)),"")</f>
        <v/>
      </c>
    </row>
    <row r="390" spans="2:13"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c r="F390" s="153"/>
      <c r="G390" s="153"/>
      <c r="H390" s="139"/>
      <c r="I390" s="139"/>
      <c r="J390" s="139"/>
      <c r="K390" s="139" t="str">
        <f t="shared" ref="K390:K453" si="6">IF(B390&lt;&gt;"","Nein","")</f>
        <v/>
      </c>
      <c r="L390" s="44" t="str" cm="1">
        <f t="array" aca="1" ref="L390" ca="1">IFERROR(IF(AND(MID(D390,2,1)&lt;&gt;"3",D390&lt;&gt;""),"Die angegebene wirtschaftliche Einheit ist kein Betrieb in Land- und Forstwirtschaft!",IF(K390="Ja",HYPERLINK("#'"&amp;MID(CELL("Dateiname",Tierbestand!A$1),FIND("]",CELL("Dateiname",Tierbestand!A$1))+1,31)&amp;"'!A$1","Ergänzen Sie bitte den Tierbestand!"),IF(INDEX('Wirtschaftliche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c r="M390" s="67" t="str" cm="1">
        <f t="array" ref="M390">IFERROR(INDEX($C$1:$C$1003,_xlfn.AGGREGATE(15,6,ROW($K$4:$K$1002)/(FIND("Ja",$K$4:$K$1002,1)&gt;0),ROW()-4)),"")</f>
        <v/>
      </c>
    </row>
    <row r="391" spans="2:13"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c r="F391" s="153"/>
      <c r="G391" s="153"/>
      <c r="H391" s="139"/>
      <c r="I391" s="139"/>
      <c r="J391" s="139"/>
      <c r="K391" s="139" t="str">
        <f t="shared" si="6"/>
        <v/>
      </c>
      <c r="L391" s="44" t="str" cm="1">
        <f t="array" aca="1" ref="L391" ca="1">IFERROR(IF(AND(MID(D391,2,1)&lt;&gt;"3",D391&lt;&gt;""),"Die angegebene wirtschaftliche Einheit ist kein Betrieb in Land- und Forstwirtschaft!",IF(K391="Ja",HYPERLINK("#'"&amp;MID(CELL("Dateiname",Tierbestand!A$1),FIND("]",CELL("Dateiname",Tierbestand!A$1))+1,31)&amp;"'!A$1","Ergänzen Sie bitte den Tierbestand!"),IF(INDEX('Wirtschaftliche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c r="M391" s="67" t="str" cm="1">
        <f t="array" ref="M391">IFERROR(INDEX($C$1:$C$1003,_xlfn.AGGREGATE(15,6,ROW($K$4:$K$1002)/(FIND("Ja",$K$4:$K$1002,1)&gt;0),ROW()-4)),"")</f>
        <v/>
      </c>
    </row>
    <row r="392" spans="2:13"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c r="F392" s="153"/>
      <c r="G392" s="153"/>
      <c r="H392" s="139"/>
      <c r="I392" s="139"/>
      <c r="J392" s="139"/>
      <c r="K392" s="139" t="str">
        <f t="shared" si="6"/>
        <v/>
      </c>
      <c r="L392" s="44" t="str" cm="1">
        <f t="array" aca="1" ref="L392" ca="1">IFERROR(IF(AND(MID(D392,2,1)&lt;&gt;"3",D392&lt;&gt;""),"Die angegebene wirtschaftliche Einheit ist kein Betrieb in Land- und Forstwirtschaft!",IF(K392="Ja",HYPERLINK("#'"&amp;MID(CELL("Dateiname",Tierbestand!A$1),FIND("]",CELL("Dateiname",Tierbestand!A$1))+1,31)&amp;"'!A$1","Ergänzen Sie bitte den Tierbestand!"),IF(INDEX('Wirtschaftliche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c r="M392" s="67" t="str" cm="1">
        <f t="array" ref="M392">IFERROR(INDEX($C$1:$C$1003,_xlfn.AGGREGATE(15,6,ROW($K$4:$K$1002)/(FIND("Ja",$K$4:$K$1002,1)&gt;0),ROW()-4)),"")</f>
        <v/>
      </c>
    </row>
    <row r="393" spans="2:13"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c r="F393" s="153"/>
      <c r="G393" s="153"/>
      <c r="H393" s="139"/>
      <c r="I393" s="139"/>
      <c r="J393" s="139"/>
      <c r="K393" s="139" t="str">
        <f t="shared" si="6"/>
        <v/>
      </c>
      <c r="L393" s="44" t="str" cm="1">
        <f t="array" aca="1" ref="L393" ca="1">IFERROR(IF(AND(MID(D393,2,1)&lt;&gt;"3",D393&lt;&gt;""),"Die angegebene wirtschaftliche Einheit ist kein Betrieb in Land- und Forstwirtschaft!",IF(K393="Ja",HYPERLINK("#'"&amp;MID(CELL("Dateiname",Tierbestand!A$1),FIND("]",CELL("Dateiname",Tierbestand!A$1))+1,31)&amp;"'!A$1","Ergänzen Sie bitte den Tierbestand!"),IF(INDEX('Wirtschaftliche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c r="M393" s="67" t="str" cm="1">
        <f t="array" ref="M393">IFERROR(INDEX($C$1:$C$1003,_xlfn.AGGREGATE(15,6,ROW($K$4:$K$1002)/(FIND("Ja",$K$4:$K$1002,1)&gt;0),ROW()-4)),"")</f>
        <v/>
      </c>
    </row>
    <row r="394" spans="2:13"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c r="F394" s="153"/>
      <c r="G394" s="153"/>
      <c r="H394" s="139"/>
      <c r="I394" s="139"/>
      <c r="J394" s="139"/>
      <c r="K394" s="139" t="str">
        <f t="shared" si="6"/>
        <v/>
      </c>
      <c r="L394" s="44" t="str" cm="1">
        <f t="array" aca="1" ref="L394" ca="1">IFERROR(IF(AND(MID(D394,2,1)&lt;&gt;"3",D394&lt;&gt;""),"Die angegebene wirtschaftliche Einheit ist kein Betrieb in Land- und Forstwirtschaft!",IF(K394="Ja",HYPERLINK("#'"&amp;MID(CELL("Dateiname",Tierbestand!A$1),FIND("]",CELL("Dateiname",Tierbestand!A$1))+1,31)&amp;"'!A$1","Ergänzen Sie bitte den Tierbestand!"),IF(INDEX('Wirtschaftliche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c r="M394" s="67" t="str" cm="1">
        <f t="array" ref="M394">IFERROR(INDEX($C$1:$C$1003,_xlfn.AGGREGATE(15,6,ROW($K$4:$K$1002)/(FIND("Ja",$K$4:$K$1002,1)&gt;0),ROW()-4)),"")</f>
        <v/>
      </c>
    </row>
    <row r="395" spans="2:13"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c r="F395" s="153"/>
      <c r="G395" s="153"/>
      <c r="H395" s="139"/>
      <c r="I395" s="139"/>
      <c r="J395" s="139"/>
      <c r="K395" s="139" t="str">
        <f t="shared" si="6"/>
        <v/>
      </c>
      <c r="L395" s="44" t="str" cm="1">
        <f t="array" aca="1" ref="L395" ca="1">IFERROR(IF(AND(MID(D395,2,1)&lt;&gt;"3",D395&lt;&gt;""),"Die angegebene wirtschaftliche Einheit ist kein Betrieb in Land- und Forstwirtschaft!",IF(K395="Ja",HYPERLINK("#'"&amp;MID(CELL("Dateiname",Tierbestand!A$1),FIND("]",CELL("Dateiname",Tierbestand!A$1))+1,31)&amp;"'!A$1","Ergänzen Sie bitte den Tierbestand!"),IF(INDEX('Wirtschaftliche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c r="M395" s="67" t="str" cm="1">
        <f t="array" ref="M395">IFERROR(INDEX($C$1:$C$1003,_xlfn.AGGREGATE(15,6,ROW($K$4:$K$1002)/(FIND("Ja",$K$4:$K$1002,1)&gt;0),ROW()-4)),"")</f>
        <v/>
      </c>
    </row>
    <row r="396" spans="2:13"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c r="F396" s="153"/>
      <c r="G396" s="153"/>
      <c r="H396" s="139"/>
      <c r="I396" s="139"/>
      <c r="J396" s="139"/>
      <c r="K396" s="139" t="str">
        <f t="shared" si="6"/>
        <v/>
      </c>
      <c r="L396" s="44" t="str" cm="1">
        <f t="array" aca="1" ref="L396" ca="1">IFERROR(IF(AND(MID(D396,2,1)&lt;&gt;"3",D396&lt;&gt;""),"Die angegebene wirtschaftliche Einheit ist kein Betrieb in Land- und Forstwirtschaft!",IF(K396="Ja",HYPERLINK("#'"&amp;MID(CELL("Dateiname",Tierbestand!A$1),FIND("]",CELL("Dateiname",Tierbestand!A$1))+1,31)&amp;"'!A$1","Ergänzen Sie bitte den Tierbestand!"),IF(INDEX('Wirtschaftliche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c r="M396" s="67" t="str" cm="1">
        <f t="array" ref="M396">IFERROR(INDEX($C$1:$C$1003,_xlfn.AGGREGATE(15,6,ROW($K$4:$K$1002)/(FIND("Ja",$K$4:$K$1002,1)&gt;0),ROW()-4)),"")</f>
        <v/>
      </c>
    </row>
    <row r="397" spans="2:13"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c r="F397" s="153"/>
      <c r="G397" s="153"/>
      <c r="H397" s="139"/>
      <c r="I397" s="139"/>
      <c r="J397" s="139"/>
      <c r="K397" s="139" t="str">
        <f t="shared" si="6"/>
        <v/>
      </c>
      <c r="L397" s="44" t="str" cm="1">
        <f t="array" aca="1" ref="L397" ca="1">IFERROR(IF(AND(MID(D397,2,1)&lt;&gt;"3",D397&lt;&gt;""),"Die angegebene wirtschaftliche Einheit ist kein Betrieb in Land- und Forstwirtschaft!",IF(K397="Ja",HYPERLINK("#'"&amp;MID(CELL("Dateiname",Tierbestand!A$1),FIND("]",CELL("Dateiname",Tierbestand!A$1))+1,31)&amp;"'!A$1","Ergänzen Sie bitte den Tierbestand!"),IF(INDEX('Wirtschaftliche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c r="M397" s="67" t="str" cm="1">
        <f t="array" ref="M397">IFERROR(INDEX($C$1:$C$1003,_xlfn.AGGREGATE(15,6,ROW($K$4:$K$1002)/(FIND("Ja",$K$4:$K$1002,1)&gt;0),ROW()-4)),"")</f>
        <v/>
      </c>
    </row>
    <row r="398" spans="2:13"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c r="F398" s="153"/>
      <c r="G398" s="153"/>
      <c r="H398" s="139"/>
      <c r="I398" s="139"/>
      <c r="J398" s="139"/>
      <c r="K398" s="139" t="str">
        <f t="shared" si="6"/>
        <v/>
      </c>
      <c r="L398" s="44" t="str" cm="1">
        <f t="array" aca="1" ref="L398" ca="1">IFERROR(IF(AND(MID(D398,2,1)&lt;&gt;"3",D398&lt;&gt;""),"Die angegebene wirtschaftliche Einheit ist kein Betrieb in Land- und Forstwirtschaft!",IF(K398="Ja",HYPERLINK("#'"&amp;MID(CELL("Dateiname",Tierbestand!A$1),FIND("]",CELL("Dateiname",Tierbestand!A$1))+1,31)&amp;"'!A$1","Ergänzen Sie bitte den Tierbestand!"),IF(INDEX('Wirtschaftliche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c r="M398" s="67" t="str" cm="1">
        <f t="array" ref="M398">IFERROR(INDEX($C$1:$C$1003,_xlfn.AGGREGATE(15,6,ROW($K$4:$K$1002)/(FIND("Ja",$K$4:$K$1002,1)&gt;0),ROW()-4)),"")</f>
        <v/>
      </c>
    </row>
    <row r="399" spans="2:13"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c r="F399" s="153"/>
      <c r="G399" s="153"/>
      <c r="H399" s="139"/>
      <c r="I399" s="139"/>
      <c r="J399" s="139"/>
      <c r="K399" s="139" t="str">
        <f t="shared" si="6"/>
        <v/>
      </c>
      <c r="L399" s="44" t="str" cm="1">
        <f t="array" aca="1" ref="L399" ca="1">IFERROR(IF(AND(MID(D399,2,1)&lt;&gt;"3",D399&lt;&gt;""),"Die angegebene wirtschaftliche Einheit ist kein Betrieb in Land- und Forstwirtschaft!",IF(K399="Ja",HYPERLINK("#'"&amp;MID(CELL("Dateiname",Tierbestand!A$1),FIND("]",CELL("Dateiname",Tierbestand!A$1))+1,31)&amp;"'!A$1","Ergänzen Sie bitte den Tierbestand!"),IF(INDEX('Wirtschaftliche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c r="M399" s="67" t="str" cm="1">
        <f t="array" ref="M399">IFERROR(INDEX($C$1:$C$1003,_xlfn.AGGREGATE(15,6,ROW($K$4:$K$1002)/(FIND("Ja",$K$4:$K$1002,1)&gt;0),ROW()-4)),"")</f>
        <v/>
      </c>
    </row>
    <row r="400" spans="2:13"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c r="F400" s="153"/>
      <c r="G400" s="153"/>
      <c r="H400" s="139"/>
      <c r="I400" s="139"/>
      <c r="J400" s="139"/>
      <c r="K400" s="139" t="str">
        <f t="shared" si="6"/>
        <v/>
      </c>
      <c r="L400" s="44" t="str" cm="1">
        <f t="array" aca="1" ref="L400" ca="1">IFERROR(IF(AND(MID(D400,2,1)&lt;&gt;"3",D400&lt;&gt;""),"Die angegebene wirtschaftliche Einheit ist kein Betrieb in Land- und Forstwirtschaft!",IF(K400="Ja",HYPERLINK("#'"&amp;MID(CELL("Dateiname",Tierbestand!A$1),FIND("]",CELL("Dateiname",Tierbestand!A$1))+1,31)&amp;"'!A$1","Ergänzen Sie bitte den Tierbestand!"),IF(INDEX('Wirtschaftliche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c r="M400" s="67" t="str" cm="1">
        <f t="array" ref="M400">IFERROR(INDEX($C$1:$C$1003,_xlfn.AGGREGATE(15,6,ROW($K$4:$K$1002)/(FIND("Ja",$K$4:$K$1002,1)&gt;0),ROW()-4)),"")</f>
        <v/>
      </c>
    </row>
    <row r="401" spans="2:13"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c r="F401" s="153"/>
      <c r="G401" s="153"/>
      <c r="H401" s="139"/>
      <c r="I401" s="139"/>
      <c r="J401" s="139"/>
      <c r="K401" s="139" t="str">
        <f t="shared" si="6"/>
        <v/>
      </c>
      <c r="L401" s="44" t="str" cm="1">
        <f t="array" aca="1" ref="L401" ca="1">IFERROR(IF(AND(MID(D401,2,1)&lt;&gt;"3",D401&lt;&gt;""),"Die angegebene wirtschaftliche Einheit ist kein Betrieb in Land- und Forstwirtschaft!",IF(K401="Ja",HYPERLINK("#'"&amp;MID(CELL("Dateiname",Tierbestand!A$1),FIND("]",CELL("Dateiname",Tierbestand!A$1))+1,31)&amp;"'!A$1","Ergänzen Sie bitte den Tierbestand!"),IF(INDEX('Wirtschaftliche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c r="M401" s="67" t="str" cm="1">
        <f t="array" ref="M401">IFERROR(INDEX($C$1:$C$1003,_xlfn.AGGREGATE(15,6,ROW($K$4:$K$1002)/(FIND("Ja",$K$4:$K$1002,1)&gt;0),ROW()-4)),"")</f>
        <v/>
      </c>
    </row>
    <row r="402" spans="2:13"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c r="F402" s="153"/>
      <c r="G402" s="153"/>
      <c r="H402" s="139"/>
      <c r="I402" s="139"/>
      <c r="J402" s="139"/>
      <c r="K402" s="139" t="str">
        <f t="shared" si="6"/>
        <v/>
      </c>
      <c r="L402" s="44" t="str" cm="1">
        <f t="array" aca="1" ref="L402" ca="1">IFERROR(IF(AND(MID(D402,2,1)&lt;&gt;"3",D402&lt;&gt;""),"Die angegebene wirtschaftliche Einheit ist kein Betrieb in Land- und Forstwirtschaft!",IF(K402="Ja",HYPERLINK("#'"&amp;MID(CELL("Dateiname",Tierbestand!A$1),FIND("]",CELL("Dateiname",Tierbestand!A$1))+1,31)&amp;"'!A$1","Ergänzen Sie bitte den Tierbestand!"),IF(INDEX('Wirtschaftliche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c r="M402" s="67" t="str" cm="1">
        <f t="array" ref="M402">IFERROR(INDEX($C$1:$C$1003,_xlfn.AGGREGATE(15,6,ROW($K$4:$K$1002)/(FIND("Ja",$K$4:$K$1002,1)&gt;0),ROW()-4)),"")</f>
        <v/>
      </c>
    </row>
    <row r="403" spans="2:13"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c r="F403" s="153"/>
      <c r="G403" s="153"/>
      <c r="H403" s="139"/>
      <c r="I403" s="139"/>
      <c r="J403" s="139"/>
      <c r="K403" s="139" t="str">
        <f t="shared" si="6"/>
        <v/>
      </c>
      <c r="L403" s="44" t="str" cm="1">
        <f t="array" aca="1" ref="L403" ca="1">IFERROR(IF(AND(MID(D403,2,1)&lt;&gt;"3",D403&lt;&gt;""),"Die angegebene wirtschaftliche Einheit ist kein Betrieb in Land- und Forstwirtschaft!",IF(K403="Ja",HYPERLINK("#'"&amp;MID(CELL("Dateiname",Tierbestand!A$1),FIND("]",CELL("Dateiname",Tierbestand!A$1))+1,31)&amp;"'!A$1","Ergänzen Sie bitte den Tierbestand!"),IF(INDEX('Wirtschaftliche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c r="M403" s="67" t="str" cm="1">
        <f t="array" ref="M403">IFERROR(INDEX($C$1:$C$1003,_xlfn.AGGREGATE(15,6,ROW($K$4:$K$1002)/(FIND("Ja",$K$4:$K$1002,1)&gt;0),ROW()-4)),"")</f>
        <v/>
      </c>
    </row>
    <row r="404" spans="2:13"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c r="F404" s="153"/>
      <c r="G404" s="153"/>
      <c r="H404" s="139"/>
      <c r="I404" s="139"/>
      <c r="J404" s="139"/>
      <c r="K404" s="139" t="str">
        <f t="shared" si="6"/>
        <v/>
      </c>
      <c r="L404" s="44" t="str" cm="1">
        <f t="array" aca="1" ref="L404" ca="1">IFERROR(IF(AND(MID(D404,2,1)&lt;&gt;"3",D404&lt;&gt;""),"Die angegebene wirtschaftliche Einheit ist kein Betrieb in Land- und Forstwirtschaft!",IF(K404="Ja",HYPERLINK("#'"&amp;MID(CELL("Dateiname",Tierbestand!A$1),FIND("]",CELL("Dateiname",Tierbestand!A$1))+1,31)&amp;"'!A$1","Ergänzen Sie bitte den Tierbestand!"),IF(INDEX('Wirtschaftliche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c r="M404" s="67" t="str" cm="1">
        <f t="array" ref="M404">IFERROR(INDEX($C$1:$C$1003,_xlfn.AGGREGATE(15,6,ROW($K$4:$K$1002)/(FIND("Ja",$K$4:$K$1002,1)&gt;0),ROW()-4)),"")</f>
        <v/>
      </c>
    </row>
    <row r="405" spans="2:13"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c r="F405" s="153"/>
      <c r="G405" s="153"/>
      <c r="H405" s="139"/>
      <c r="I405" s="139"/>
      <c r="J405" s="139"/>
      <c r="K405" s="139" t="str">
        <f t="shared" si="6"/>
        <v/>
      </c>
      <c r="L405" s="44" t="str" cm="1">
        <f t="array" aca="1" ref="L405" ca="1">IFERROR(IF(AND(MID(D405,2,1)&lt;&gt;"3",D405&lt;&gt;""),"Die angegebene wirtschaftliche Einheit ist kein Betrieb in Land- und Forstwirtschaft!",IF(K405="Ja",HYPERLINK("#'"&amp;MID(CELL("Dateiname",Tierbestand!A$1),FIND("]",CELL("Dateiname",Tierbestand!A$1))+1,31)&amp;"'!A$1","Ergänzen Sie bitte den Tierbestand!"),IF(INDEX('Wirtschaftliche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c r="M405" s="67" t="str" cm="1">
        <f t="array" ref="M405">IFERROR(INDEX($C$1:$C$1003,_xlfn.AGGREGATE(15,6,ROW($K$4:$K$1002)/(FIND("Ja",$K$4:$K$1002,1)&gt;0),ROW()-4)),"")</f>
        <v/>
      </c>
    </row>
    <row r="406" spans="2:13"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c r="F406" s="153"/>
      <c r="G406" s="153"/>
      <c r="H406" s="139"/>
      <c r="I406" s="139"/>
      <c r="J406" s="139"/>
      <c r="K406" s="139" t="str">
        <f t="shared" si="6"/>
        <v/>
      </c>
      <c r="L406" s="44" t="str" cm="1">
        <f t="array" aca="1" ref="L406" ca="1">IFERROR(IF(AND(MID(D406,2,1)&lt;&gt;"3",D406&lt;&gt;""),"Die angegebene wirtschaftliche Einheit ist kein Betrieb in Land- und Forstwirtschaft!",IF(K406="Ja",HYPERLINK("#'"&amp;MID(CELL("Dateiname",Tierbestand!A$1),FIND("]",CELL("Dateiname",Tierbestand!A$1))+1,31)&amp;"'!A$1","Ergänzen Sie bitte den Tierbestand!"),IF(INDEX('Wirtschaftliche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c r="M406" s="67" t="str" cm="1">
        <f t="array" ref="M406">IFERROR(INDEX($C$1:$C$1003,_xlfn.AGGREGATE(15,6,ROW($K$4:$K$1002)/(FIND("Ja",$K$4:$K$1002,1)&gt;0),ROW()-4)),"")</f>
        <v/>
      </c>
    </row>
    <row r="407" spans="2:13"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c r="F407" s="153"/>
      <c r="G407" s="153"/>
      <c r="H407" s="139"/>
      <c r="I407" s="139"/>
      <c r="J407" s="139"/>
      <c r="K407" s="139" t="str">
        <f t="shared" si="6"/>
        <v/>
      </c>
      <c r="L407" s="44" t="str" cm="1">
        <f t="array" aca="1" ref="L407" ca="1">IFERROR(IF(AND(MID(D407,2,1)&lt;&gt;"3",D407&lt;&gt;""),"Die angegebene wirtschaftliche Einheit ist kein Betrieb in Land- und Forstwirtschaft!",IF(K407="Ja",HYPERLINK("#'"&amp;MID(CELL("Dateiname",Tierbestand!A$1),FIND("]",CELL("Dateiname",Tierbestand!A$1))+1,31)&amp;"'!A$1","Ergänzen Sie bitte den Tierbestand!"),IF(INDEX('Wirtschaftliche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c r="M407" s="67" t="str" cm="1">
        <f t="array" ref="M407">IFERROR(INDEX($C$1:$C$1003,_xlfn.AGGREGATE(15,6,ROW($K$4:$K$1002)/(FIND("Ja",$K$4:$K$1002,1)&gt;0),ROW()-4)),"")</f>
        <v/>
      </c>
    </row>
    <row r="408" spans="2:13"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c r="F408" s="153"/>
      <c r="G408" s="153"/>
      <c r="H408" s="139"/>
      <c r="I408" s="139"/>
      <c r="J408" s="139"/>
      <c r="K408" s="139" t="str">
        <f t="shared" si="6"/>
        <v/>
      </c>
      <c r="L408" s="44" t="str" cm="1">
        <f t="array" aca="1" ref="L408" ca="1">IFERROR(IF(AND(MID(D408,2,1)&lt;&gt;"3",D408&lt;&gt;""),"Die angegebene wirtschaftliche Einheit ist kein Betrieb in Land- und Forstwirtschaft!",IF(K408="Ja",HYPERLINK("#'"&amp;MID(CELL("Dateiname",Tierbestand!A$1),FIND("]",CELL("Dateiname",Tierbestand!A$1))+1,31)&amp;"'!A$1","Ergänzen Sie bitte den Tierbestand!"),IF(INDEX('Wirtschaftliche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c r="M408" s="67" t="str" cm="1">
        <f t="array" ref="M408">IFERROR(INDEX($C$1:$C$1003,_xlfn.AGGREGATE(15,6,ROW($K$4:$K$1002)/(FIND("Ja",$K$4:$K$1002,1)&gt;0),ROW()-4)),"")</f>
        <v/>
      </c>
    </row>
    <row r="409" spans="2:13"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c r="F409" s="153"/>
      <c r="G409" s="153"/>
      <c r="H409" s="139"/>
      <c r="I409" s="139"/>
      <c r="J409" s="139"/>
      <c r="K409" s="139" t="str">
        <f t="shared" si="6"/>
        <v/>
      </c>
      <c r="L409" s="44" t="str" cm="1">
        <f t="array" aca="1" ref="L409" ca="1">IFERROR(IF(AND(MID(D409,2,1)&lt;&gt;"3",D409&lt;&gt;""),"Die angegebene wirtschaftliche Einheit ist kein Betrieb in Land- und Forstwirtschaft!",IF(K409="Ja",HYPERLINK("#'"&amp;MID(CELL("Dateiname",Tierbestand!A$1),FIND("]",CELL("Dateiname",Tierbestand!A$1))+1,31)&amp;"'!A$1","Ergänzen Sie bitte den Tierbestand!"),IF(INDEX('Wirtschaftliche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c r="M409" s="67" t="str" cm="1">
        <f t="array" ref="M409">IFERROR(INDEX($C$1:$C$1003,_xlfn.AGGREGATE(15,6,ROW($K$4:$K$1002)/(FIND("Ja",$K$4:$K$1002,1)&gt;0),ROW()-4)),"")</f>
        <v/>
      </c>
    </row>
    <row r="410" spans="2:13"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c r="F410" s="153"/>
      <c r="G410" s="153"/>
      <c r="H410" s="139"/>
      <c r="I410" s="139"/>
      <c r="J410" s="139"/>
      <c r="K410" s="139" t="str">
        <f t="shared" si="6"/>
        <v/>
      </c>
      <c r="L410" s="44" t="str" cm="1">
        <f t="array" aca="1" ref="L410" ca="1">IFERROR(IF(AND(MID(D410,2,1)&lt;&gt;"3",D410&lt;&gt;""),"Die angegebene wirtschaftliche Einheit ist kein Betrieb in Land- und Forstwirtschaft!",IF(K410="Ja",HYPERLINK("#'"&amp;MID(CELL("Dateiname",Tierbestand!A$1),FIND("]",CELL("Dateiname",Tierbestand!A$1))+1,31)&amp;"'!A$1","Ergänzen Sie bitte den Tierbestand!"),IF(INDEX('Wirtschaftliche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c r="M410" s="67" t="str" cm="1">
        <f t="array" ref="M410">IFERROR(INDEX($C$1:$C$1003,_xlfn.AGGREGATE(15,6,ROW($K$4:$K$1002)/(FIND("Ja",$K$4:$K$1002,1)&gt;0),ROW()-4)),"")</f>
        <v/>
      </c>
    </row>
    <row r="411" spans="2:13"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c r="F411" s="153"/>
      <c r="G411" s="153"/>
      <c r="H411" s="139"/>
      <c r="I411" s="139"/>
      <c r="J411" s="139"/>
      <c r="K411" s="139" t="str">
        <f t="shared" si="6"/>
        <v/>
      </c>
      <c r="L411" s="44" t="str" cm="1">
        <f t="array" aca="1" ref="L411" ca="1">IFERROR(IF(AND(MID(D411,2,1)&lt;&gt;"3",D411&lt;&gt;""),"Die angegebene wirtschaftliche Einheit ist kein Betrieb in Land- und Forstwirtschaft!",IF(K411="Ja",HYPERLINK("#'"&amp;MID(CELL("Dateiname",Tierbestand!A$1),FIND("]",CELL("Dateiname",Tierbestand!A$1))+1,31)&amp;"'!A$1","Ergänzen Sie bitte den Tierbestand!"),IF(INDEX('Wirtschaftliche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c r="M411" s="67" t="str" cm="1">
        <f t="array" ref="M411">IFERROR(INDEX($C$1:$C$1003,_xlfn.AGGREGATE(15,6,ROW($K$4:$K$1002)/(FIND("Ja",$K$4:$K$1002,1)&gt;0),ROW()-4)),"")</f>
        <v/>
      </c>
    </row>
    <row r="412" spans="2:13"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c r="F412" s="153"/>
      <c r="G412" s="153"/>
      <c r="H412" s="139"/>
      <c r="I412" s="139"/>
      <c r="J412" s="139"/>
      <c r="K412" s="139" t="str">
        <f t="shared" si="6"/>
        <v/>
      </c>
      <c r="L412" s="44" t="str" cm="1">
        <f t="array" aca="1" ref="L412" ca="1">IFERROR(IF(AND(MID(D412,2,1)&lt;&gt;"3",D412&lt;&gt;""),"Die angegebene wirtschaftliche Einheit ist kein Betrieb in Land- und Forstwirtschaft!",IF(K412="Ja",HYPERLINK("#'"&amp;MID(CELL("Dateiname",Tierbestand!A$1),FIND("]",CELL("Dateiname",Tierbestand!A$1))+1,31)&amp;"'!A$1","Ergänzen Sie bitte den Tierbestand!"),IF(INDEX('Wirtschaftliche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c r="M412" s="67" t="str" cm="1">
        <f t="array" ref="M412">IFERROR(INDEX($C$1:$C$1003,_xlfn.AGGREGATE(15,6,ROW($K$4:$K$1002)/(FIND("Ja",$K$4:$K$1002,1)&gt;0),ROW()-4)),"")</f>
        <v/>
      </c>
    </row>
    <row r="413" spans="2:13"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c r="F413" s="153"/>
      <c r="G413" s="153"/>
      <c r="H413" s="139"/>
      <c r="I413" s="139"/>
      <c r="J413" s="139"/>
      <c r="K413" s="139" t="str">
        <f t="shared" si="6"/>
        <v/>
      </c>
      <c r="L413" s="44" t="str" cm="1">
        <f t="array" aca="1" ref="L413" ca="1">IFERROR(IF(AND(MID(D413,2,1)&lt;&gt;"3",D413&lt;&gt;""),"Die angegebene wirtschaftliche Einheit ist kein Betrieb in Land- und Forstwirtschaft!",IF(K413="Ja",HYPERLINK("#'"&amp;MID(CELL("Dateiname",Tierbestand!A$1),FIND("]",CELL("Dateiname",Tierbestand!A$1))+1,31)&amp;"'!A$1","Ergänzen Sie bitte den Tierbestand!"),IF(INDEX('Wirtschaftliche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c r="M413" s="67" t="str" cm="1">
        <f t="array" ref="M413">IFERROR(INDEX($C$1:$C$1003,_xlfn.AGGREGATE(15,6,ROW($K$4:$K$1002)/(FIND("Ja",$K$4:$K$1002,1)&gt;0),ROW()-4)),"")</f>
        <v/>
      </c>
    </row>
    <row r="414" spans="2:13"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c r="F414" s="153"/>
      <c r="G414" s="153"/>
      <c r="H414" s="139"/>
      <c r="I414" s="139"/>
      <c r="J414" s="139"/>
      <c r="K414" s="139" t="str">
        <f t="shared" si="6"/>
        <v/>
      </c>
      <c r="L414" s="44" t="str" cm="1">
        <f t="array" aca="1" ref="L414" ca="1">IFERROR(IF(AND(MID(D414,2,1)&lt;&gt;"3",D414&lt;&gt;""),"Die angegebene wirtschaftliche Einheit ist kein Betrieb in Land- und Forstwirtschaft!",IF(K414="Ja",HYPERLINK("#'"&amp;MID(CELL("Dateiname",Tierbestand!A$1),FIND("]",CELL("Dateiname",Tierbestand!A$1))+1,31)&amp;"'!A$1","Ergänzen Sie bitte den Tierbestand!"),IF(INDEX('Wirtschaftliche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c r="M414" s="67" t="str" cm="1">
        <f t="array" ref="M414">IFERROR(INDEX($C$1:$C$1003,_xlfn.AGGREGATE(15,6,ROW($K$4:$K$1002)/(FIND("Ja",$K$4:$K$1002,1)&gt;0),ROW()-4)),"")</f>
        <v/>
      </c>
    </row>
    <row r="415" spans="2:13"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c r="F415" s="153"/>
      <c r="G415" s="153"/>
      <c r="H415" s="139"/>
      <c r="I415" s="139"/>
      <c r="J415" s="139"/>
      <c r="K415" s="139" t="str">
        <f t="shared" si="6"/>
        <v/>
      </c>
      <c r="L415" s="44" t="str" cm="1">
        <f t="array" aca="1" ref="L415" ca="1">IFERROR(IF(AND(MID(D415,2,1)&lt;&gt;"3",D415&lt;&gt;""),"Die angegebene wirtschaftliche Einheit ist kein Betrieb in Land- und Forstwirtschaft!",IF(K415="Ja",HYPERLINK("#'"&amp;MID(CELL("Dateiname",Tierbestand!A$1),FIND("]",CELL("Dateiname",Tierbestand!A$1))+1,31)&amp;"'!A$1","Ergänzen Sie bitte den Tierbestand!"),IF(INDEX('Wirtschaftliche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c r="M415" s="67" t="str" cm="1">
        <f t="array" ref="M415">IFERROR(INDEX($C$1:$C$1003,_xlfn.AGGREGATE(15,6,ROW($K$4:$K$1002)/(FIND("Ja",$K$4:$K$1002,1)&gt;0),ROW()-4)),"")</f>
        <v/>
      </c>
    </row>
    <row r="416" spans="2:13"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c r="F416" s="153"/>
      <c r="G416" s="153"/>
      <c r="H416" s="139"/>
      <c r="I416" s="139"/>
      <c r="J416" s="139"/>
      <c r="K416" s="139" t="str">
        <f t="shared" si="6"/>
        <v/>
      </c>
      <c r="L416" s="44" t="str" cm="1">
        <f t="array" aca="1" ref="L416" ca="1">IFERROR(IF(AND(MID(D416,2,1)&lt;&gt;"3",D416&lt;&gt;""),"Die angegebene wirtschaftliche Einheit ist kein Betrieb in Land- und Forstwirtschaft!",IF(K416="Ja",HYPERLINK("#'"&amp;MID(CELL("Dateiname",Tierbestand!A$1),FIND("]",CELL("Dateiname",Tierbestand!A$1))+1,31)&amp;"'!A$1","Ergänzen Sie bitte den Tierbestand!"),IF(INDEX('Wirtschaftliche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c r="M416" s="67" t="str" cm="1">
        <f t="array" ref="M416">IFERROR(INDEX($C$1:$C$1003,_xlfn.AGGREGATE(15,6,ROW($K$4:$K$1002)/(FIND("Ja",$K$4:$K$1002,1)&gt;0),ROW()-4)),"")</f>
        <v/>
      </c>
    </row>
    <row r="417" spans="2:13"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c r="F417" s="153"/>
      <c r="G417" s="153"/>
      <c r="H417" s="139"/>
      <c r="I417" s="139"/>
      <c r="J417" s="139"/>
      <c r="K417" s="139" t="str">
        <f t="shared" si="6"/>
        <v/>
      </c>
      <c r="L417" s="44" t="str" cm="1">
        <f t="array" aca="1" ref="L417" ca="1">IFERROR(IF(AND(MID(D417,2,1)&lt;&gt;"3",D417&lt;&gt;""),"Die angegebene wirtschaftliche Einheit ist kein Betrieb in Land- und Forstwirtschaft!",IF(K417="Ja",HYPERLINK("#'"&amp;MID(CELL("Dateiname",Tierbestand!A$1),FIND("]",CELL("Dateiname",Tierbestand!A$1))+1,31)&amp;"'!A$1","Ergänzen Sie bitte den Tierbestand!"),IF(INDEX('Wirtschaftliche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c r="M417" s="67" t="str" cm="1">
        <f t="array" ref="M417">IFERROR(INDEX($C$1:$C$1003,_xlfn.AGGREGATE(15,6,ROW($K$4:$K$1002)/(FIND("Ja",$K$4:$K$1002,1)&gt;0),ROW()-4)),"")</f>
        <v/>
      </c>
    </row>
    <row r="418" spans="2:13"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c r="F418" s="153"/>
      <c r="G418" s="153"/>
      <c r="H418" s="139"/>
      <c r="I418" s="139"/>
      <c r="J418" s="139"/>
      <c r="K418" s="139" t="str">
        <f t="shared" si="6"/>
        <v/>
      </c>
      <c r="L418" s="44" t="str" cm="1">
        <f t="array" aca="1" ref="L418" ca="1">IFERROR(IF(AND(MID(D418,2,1)&lt;&gt;"3",D418&lt;&gt;""),"Die angegebene wirtschaftliche Einheit ist kein Betrieb in Land- und Forstwirtschaft!",IF(K418="Ja",HYPERLINK("#'"&amp;MID(CELL("Dateiname",Tierbestand!A$1),FIND("]",CELL("Dateiname",Tierbestand!A$1))+1,31)&amp;"'!A$1","Ergänzen Sie bitte den Tierbestand!"),IF(INDEX('Wirtschaftliche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c r="M418" s="67" t="str" cm="1">
        <f t="array" ref="M418">IFERROR(INDEX($C$1:$C$1003,_xlfn.AGGREGATE(15,6,ROW($K$4:$K$1002)/(FIND("Ja",$K$4:$K$1002,1)&gt;0),ROW()-4)),"")</f>
        <v/>
      </c>
    </row>
    <row r="419" spans="2:13"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c r="F419" s="153"/>
      <c r="G419" s="153"/>
      <c r="H419" s="139"/>
      <c r="I419" s="139"/>
      <c r="J419" s="139"/>
      <c r="K419" s="139" t="str">
        <f t="shared" si="6"/>
        <v/>
      </c>
      <c r="L419" s="44" t="str" cm="1">
        <f t="array" aca="1" ref="L419" ca="1">IFERROR(IF(AND(MID(D419,2,1)&lt;&gt;"3",D419&lt;&gt;""),"Die angegebene wirtschaftliche Einheit ist kein Betrieb in Land- und Forstwirtschaft!",IF(K419="Ja",HYPERLINK("#'"&amp;MID(CELL("Dateiname",Tierbestand!A$1),FIND("]",CELL("Dateiname",Tierbestand!A$1))+1,31)&amp;"'!A$1","Ergänzen Sie bitte den Tierbestand!"),IF(INDEX('Wirtschaftliche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c r="M419" s="67" t="str" cm="1">
        <f t="array" ref="M419">IFERROR(INDEX($C$1:$C$1003,_xlfn.AGGREGATE(15,6,ROW($K$4:$K$1002)/(FIND("Ja",$K$4:$K$1002,1)&gt;0),ROW()-4)),"")</f>
        <v/>
      </c>
    </row>
    <row r="420" spans="2:13"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c r="F420" s="153"/>
      <c r="G420" s="153"/>
      <c r="H420" s="139"/>
      <c r="I420" s="139"/>
      <c r="J420" s="139"/>
      <c r="K420" s="139" t="str">
        <f t="shared" si="6"/>
        <v/>
      </c>
      <c r="L420" s="44" t="str" cm="1">
        <f t="array" aca="1" ref="L420" ca="1">IFERROR(IF(AND(MID(D420,2,1)&lt;&gt;"3",D420&lt;&gt;""),"Die angegebene wirtschaftliche Einheit ist kein Betrieb in Land- und Forstwirtschaft!",IF(K420="Ja",HYPERLINK("#'"&amp;MID(CELL("Dateiname",Tierbestand!A$1),FIND("]",CELL("Dateiname",Tierbestand!A$1))+1,31)&amp;"'!A$1","Ergänzen Sie bitte den Tierbestand!"),IF(INDEX('Wirtschaftliche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c r="M420" s="67" t="str" cm="1">
        <f t="array" ref="M420">IFERROR(INDEX($C$1:$C$1003,_xlfn.AGGREGATE(15,6,ROW($K$4:$K$1002)/(FIND("Ja",$K$4:$K$1002,1)&gt;0),ROW()-4)),"")</f>
        <v/>
      </c>
    </row>
    <row r="421" spans="2:13"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c r="F421" s="153"/>
      <c r="G421" s="153"/>
      <c r="H421" s="139"/>
      <c r="I421" s="139"/>
      <c r="J421" s="139"/>
      <c r="K421" s="139" t="str">
        <f t="shared" si="6"/>
        <v/>
      </c>
      <c r="L421" s="44" t="str" cm="1">
        <f t="array" aca="1" ref="L421" ca="1">IFERROR(IF(AND(MID(D421,2,1)&lt;&gt;"3",D421&lt;&gt;""),"Die angegebene wirtschaftliche Einheit ist kein Betrieb in Land- und Forstwirtschaft!",IF(K421="Ja",HYPERLINK("#'"&amp;MID(CELL("Dateiname",Tierbestand!A$1),FIND("]",CELL("Dateiname",Tierbestand!A$1))+1,31)&amp;"'!A$1","Ergänzen Sie bitte den Tierbestand!"),IF(INDEX('Wirtschaftliche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c r="M421" s="67" t="str" cm="1">
        <f t="array" ref="M421">IFERROR(INDEX($C$1:$C$1003,_xlfn.AGGREGATE(15,6,ROW($K$4:$K$1002)/(FIND("Ja",$K$4:$K$1002,1)&gt;0),ROW()-4)),"")</f>
        <v/>
      </c>
    </row>
    <row r="422" spans="2:13"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c r="F422" s="153"/>
      <c r="G422" s="153"/>
      <c r="H422" s="139"/>
      <c r="I422" s="139"/>
      <c r="J422" s="139"/>
      <c r="K422" s="139" t="str">
        <f t="shared" si="6"/>
        <v/>
      </c>
      <c r="L422" s="44" t="str" cm="1">
        <f t="array" aca="1" ref="L422" ca="1">IFERROR(IF(AND(MID(D422,2,1)&lt;&gt;"3",D422&lt;&gt;""),"Die angegebene wirtschaftliche Einheit ist kein Betrieb in Land- und Forstwirtschaft!",IF(K422="Ja",HYPERLINK("#'"&amp;MID(CELL("Dateiname",Tierbestand!A$1),FIND("]",CELL("Dateiname",Tierbestand!A$1))+1,31)&amp;"'!A$1","Ergänzen Sie bitte den Tierbestand!"),IF(INDEX('Wirtschaftliche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c r="M422" s="67" t="str" cm="1">
        <f t="array" ref="M422">IFERROR(INDEX($C$1:$C$1003,_xlfn.AGGREGATE(15,6,ROW($K$4:$K$1002)/(FIND("Ja",$K$4:$K$1002,1)&gt;0),ROW()-4)),"")</f>
        <v/>
      </c>
    </row>
    <row r="423" spans="2:13"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c r="F423" s="153"/>
      <c r="G423" s="153"/>
      <c r="H423" s="139"/>
      <c r="I423" s="139"/>
      <c r="J423" s="139"/>
      <c r="K423" s="139" t="str">
        <f t="shared" si="6"/>
        <v/>
      </c>
      <c r="L423" s="44" t="str" cm="1">
        <f t="array" aca="1" ref="L423" ca="1">IFERROR(IF(AND(MID(D423,2,1)&lt;&gt;"3",D423&lt;&gt;""),"Die angegebene wirtschaftliche Einheit ist kein Betrieb in Land- und Forstwirtschaft!",IF(K423="Ja",HYPERLINK("#'"&amp;MID(CELL("Dateiname",Tierbestand!A$1),FIND("]",CELL("Dateiname",Tierbestand!A$1))+1,31)&amp;"'!A$1","Ergänzen Sie bitte den Tierbestand!"),IF(INDEX('Wirtschaftliche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c r="M423" s="67" t="str" cm="1">
        <f t="array" ref="M423">IFERROR(INDEX($C$1:$C$1003,_xlfn.AGGREGATE(15,6,ROW($K$4:$K$1002)/(FIND("Ja",$K$4:$K$1002,1)&gt;0),ROW()-4)),"")</f>
        <v/>
      </c>
    </row>
    <row r="424" spans="2:13"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c r="F424" s="153"/>
      <c r="G424" s="153"/>
      <c r="H424" s="139"/>
      <c r="I424" s="139"/>
      <c r="J424" s="139"/>
      <c r="K424" s="139" t="str">
        <f t="shared" si="6"/>
        <v/>
      </c>
      <c r="L424" s="44" t="str" cm="1">
        <f t="array" aca="1" ref="L424" ca="1">IFERROR(IF(AND(MID(D424,2,1)&lt;&gt;"3",D424&lt;&gt;""),"Die angegebene wirtschaftliche Einheit ist kein Betrieb in Land- und Forstwirtschaft!",IF(K424="Ja",HYPERLINK("#'"&amp;MID(CELL("Dateiname",Tierbestand!A$1),FIND("]",CELL("Dateiname",Tierbestand!A$1))+1,31)&amp;"'!A$1","Ergänzen Sie bitte den Tierbestand!"),IF(INDEX('Wirtschaftliche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c r="M424" s="67" t="str" cm="1">
        <f t="array" ref="M424">IFERROR(INDEX($C$1:$C$1003,_xlfn.AGGREGATE(15,6,ROW($K$4:$K$1002)/(FIND("Ja",$K$4:$K$1002,1)&gt;0),ROW()-4)),"")</f>
        <v/>
      </c>
    </row>
    <row r="425" spans="2:13"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c r="F425" s="153"/>
      <c r="G425" s="153"/>
      <c r="H425" s="139"/>
      <c r="I425" s="139"/>
      <c r="J425" s="139"/>
      <c r="K425" s="139" t="str">
        <f t="shared" si="6"/>
        <v/>
      </c>
      <c r="L425" s="44" t="str" cm="1">
        <f t="array" aca="1" ref="L425" ca="1">IFERROR(IF(AND(MID(D425,2,1)&lt;&gt;"3",D425&lt;&gt;""),"Die angegebene wirtschaftliche Einheit ist kein Betrieb in Land- und Forstwirtschaft!",IF(K425="Ja",HYPERLINK("#'"&amp;MID(CELL("Dateiname",Tierbestand!A$1),FIND("]",CELL("Dateiname",Tierbestand!A$1))+1,31)&amp;"'!A$1","Ergänzen Sie bitte den Tierbestand!"),IF(INDEX('Wirtschaftliche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c r="M425" s="67" t="str" cm="1">
        <f t="array" ref="M425">IFERROR(INDEX($C$1:$C$1003,_xlfn.AGGREGATE(15,6,ROW($K$4:$K$1002)/(FIND("Ja",$K$4:$K$1002,1)&gt;0),ROW()-4)),"")</f>
        <v/>
      </c>
    </row>
    <row r="426" spans="2:13"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c r="F426" s="153"/>
      <c r="G426" s="153"/>
      <c r="H426" s="139"/>
      <c r="I426" s="139"/>
      <c r="J426" s="139"/>
      <c r="K426" s="139" t="str">
        <f t="shared" si="6"/>
        <v/>
      </c>
      <c r="L426" s="44" t="str" cm="1">
        <f t="array" aca="1" ref="L426" ca="1">IFERROR(IF(AND(MID(D426,2,1)&lt;&gt;"3",D426&lt;&gt;""),"Die angegebene wirtschaftliche Einheit ist kein Betrieb in Land- und Forstwirtschaft!",IF(K426="Ja",HYPERLINK("#'"&amp;MID(CELL("Dateiname",Tierbestand!A$1),FIND("]",CELL("Dateiname",Tierbestand!A$1))+1,31)&amp;"'!A$1","Ergänzen Sie bitte den Tierbestand!"),IF(INDEX('Wirtschaftliche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c r="M426" s="67" t="str" cm="1">
        <f t="array" ref="M426">IFERROR(INDEX($C$1:$C$1003,_xlfn.AGGREGATE(15,6,ROW($K$4:$K$1002)/(FIND("Ja",$K$4:$K$1002,1)&gt;0),ROW()-4)),"")</f>
        <v/>
      </c>
    </row>
    <row r="427" spans="2:13"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c r="F427" s="153"/>
      <c r="G427" s="153"/>
      <c r="H427" s="139"/>
      <c r="I427" s="139"/>
      <c r="J427" s="139"/>
      <c r="K427" s="139" t="str">
        <f t="shared" si="6"/>
        <v/>
      </c>
      <c r="L427" s="44" t="str" cm="1">
        <f t="array" aca="1" ref="L427" ca="1">IFERROR(IF(AND(MID(D427,2,1)&lt;&gt;"3",D427&lt;&gt;""),"Die angegebene wirtschaftliche Einheit ist kein Betrieb in Land- und Forstwirtschaft!",IF(K427="Ja",HYPERLINK("#'"&amp;MID(CELL("Dateiname",Tierbestand!A$1),FIND("]",CELL("Dateiname",Tierbestand!A$1))+1,31)&amp;"'!A$1","Ergänzen Sie bitte den Tierbestand!"),IF(INDEX('Wirtschaftliche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c r="M427" s="67" t="str" cm="1">
        <f t="array" ref="M427">IFERROR(INDEX($C$1:$C$1003,_xlfn.AGGREGATE(15,6,ROW($K$4:$K$1002)/(FIND("Ja",$K$4:$K$1002,1)&gt;0),ROW()-4)),"")</f>
        <v/>
      </c>
    </row>
    <row r="428" spans="2:13"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c r="F428" s="153"/>
      <c r="G428" s="153"/>
      <c r="H428" s="139"/>
      <c r="I428" s="139"/>
      <c r="J428" s="139"/>
      <c r="K428" s="139" t="str">
        <f t="shared" si="6"/>
        <v/>
      </c>
      <c r="L428" s="44" t="str" cm="1">
        <f t="array" aca="1" ref="L428" ca="1">IFERROR(IF(AND(MID(D428,2,1)&lt;&gt;"3",D428&lt;&gt;""),"Die angegebene wirtschaftliche Einheit ist kein Betrieb in Land- und Forstwirtschaft!",IF(K428="Ja",HYPERLINK("#'"&amp;MID(CELL("Dateiname",Tierbestand!A$1),FIND("]",CELL("Dateiname",Tierbestand!A$1))+1,31)&amp;"'!A$1","Ergänzen Sie bitte den Tierbestand!"),IF(INDEX('Wirtschaftliche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c r="M428" s="67" t="str" cm="1">
        <f t="array" ref="M428">IFERROR(INDEX($C$1:$C$1003,_xlfn.AGGREGATE(15,6,ROW($K$4:$K$1002)/(FIND("Ja",$K$4:$K$1002,1)&gt;0),ROW()-4)),"")</f>
        <v/>
      </c>
    </row>
    <row r="429" spans="2:13"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c r="F429" s="153"/>
      <c r="G429" s="153"/>
      <c r="H429" s="139"/>
      <c r="I429" s="139"/>
      <c r="J429" s="139"/>
      <c r="K429" s="139" t="str">
        <f t="shared" si="6"/>
        <v/>
      </c>
      <c r="L429" s="44" t="str" cm="1">
        <f t="array" aca="1" ref="L429" ca="1">IFERROR(IF(AND(MID(D429,2,1)&lt;&gt;"3",D429&lt;&gt;""),"Die angegebene wirtschaftliche Einheit ist kein Betrieb in Land- und Forstwirtschaft!",IF(K429="Ja",HYPERLINK("#'"&amp;MID(CELL("Dateiname",Tierbestand!A$1),FIND("]",CELL("Dateiname",Tierbestand!A$1))+1,31)&amp;"'!A$1","Ergänzen Sie bitte den Tierbestand!"),IF(INDEX('Wirtschaftliche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c r="M429" s="67" t="str" cm="1">
        <f t="array" ref="M429">IFERROR(INDEX($C$1:$C$1003,_xlfn.AGGREGATE(15,6,ROW($K$4:$K$1002)/(FIND("Ja",$K$4:$K$1002,1)&gt;0),ROW()-4)),"")</f>
        <v/>
      </c>
    </row>
    <row r="430" spans="2:13"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c r="F430" s="153"/>
      <c r="G430" s="153"/>
      <c r="H430" s="139"/>
      <c r="I430" s="139"/>
      <c r="J430" s="139"/>
      <c r="K430" s="139" t="str">
        <f t="shared" si="6"/>
        <v/>
      </c>
      <c r="L430" s="44" t="str" cm="1">
        <f t="array" aca="1" ref="L430" ca="1">IFERROR(IF(AND(MID(D430,2,1)&lt;&gt;"3",D430&lt;&gt;""),"Die angegebene wirtschaftliche Einheit ist kein Betrieb in Land- und Forstwirtschaft!",IF(K430="Ja",HYPERLINK("#'"&amp;MID(CELL("Dateiname",Tierbestand!A$1),FIND("]",CELL("Dateiname",Tierbestand!A$1))+1,31)&amp;"'!A$1","Ergänzen Sie bitte den Tierbestand!"),IF(INDEX('Wirtschaftliche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c r="M430" s="67" t="str" cm="1">
        <f t="array" ref="M430">IFERROR(INDEX($C$1:$C$1003,_xlfn.AGGREGATE(15,6,ROW($K$4:$K$1002)/(FIND("Ja",$K$4:$K$1002,1)&gt;0),ROW()-4)),"")</f>
        <v/>
      </c>
    </row>
    <row r="431" spans="2:13"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c r="F431" s="153"/>
      <c r="G431" s="153"/>
      <c r="H431" s="139"/>
      <c r="I431" s="139"/>
      <c r="J431" s="139"/>
      <c r="K431" s="139" t="str">
        <f t="shared" si="6"/>
        <v/>
      </c>
      <c r="L431" s="44" t="str" cm="1">
        <f t="array" aca="1" ref="L431" ca="1">IFERROR(IF(AND(MID(D431,2,1)&lt;&gt;"3",D431&lt;&gt;""),"Die angegebene wirtschaftliche Einheit ist kein Betrieb in Land- und Forstwirtschaft!",IF(K431="Ja",HYPERLINK("#'"&amp;MID(CELL("Dateiname",Tierbestand!A$1),FIND("]",CELL("Dateiname",Tierbestand!A$1))+1,31)&amp;"'!A$1","Ergänzen Sie bitte den Tierbestand!"),IF(INDEX('Wirtschaftliche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c r="M431" s="67" t="str" cm="1">
        <f t="array" ref="M431">IFERROR(INDEX($C$1:$C$1003,_xlfn.AGGREGATE(15,6,ROW($K$4:$K$1002)/(FIND("Ja",$K$4:$K$1002,1)&gt;0),ROW()-4)),"")</f>
        <v/>
      </c>
    </row>
    <row r="432" spans="2:13"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c r="F432" s="153"/>
      <c r="G432" s="153"/>
      <c r="H432" s="139"/>
      <c r="I432" s="139"/>
      <c r="J432" s="139"/>
      <c r="K432" s="139" t="str">
        <f t="shared" si="6"/>
        <v/>
      </c>
      <c r="L432" s="44" t="str" cm="1">
        <f t="array" aca="1" ref="L432" ca="1">IFERROR(IF(AND(MID(D432,2,1)&lt;&gt;"3",D432&lt;&gt;""),"Die angegebene wirtschaftliche Einheit ist kein Betrieb in Land- und Forstwirtschaft!",IF(K432="Ja",HYPERLINK("#'"&amp;MID(CELL("Dateiname",Tierbestand!A$1),FIND("]",CELL("Dateiname",Tierbestand!A$1))+1,31)&amp;"'!A$1","Ergänzen Sie bitte den Tierbestand!"),IF(INDEX('Wirtschaftliche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c r="M432" s="67" t="str" cm="1">
        <f t="array" ref="M432">IFERROR(INDEX($C$1:$C$1003,_xlfn.AGGREGATE(15,6,ROW($K$4:$K$1002)/(FIND("Ja",$K$4:$K$1002,1)&gt;0),ROW()-4)),"")</f>
        <v/>
      </c>
    </row>
    <row r="433" spans="2:13"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c r="F433" s="153"/>
      <c r="G433" s="153"/>
      <c r="H433" s="139"/>
      <c r="I433" s="139"/>
      <c r="J433" s="139"/>
      <c r="K433" s="139" t="str">
        <f t="shared" si="6"/>
        <v/>
      </c>
      <c r="L433" s="44" t="str" cm="1">
        <f t="array" aca="1" ref="L433" ca="1">IFERROR(IF(AND(MID(D433,2,1)&lt;&gt;"3",D433&lt;&gt;""),"Die angegebene wirtschaftliche Einheit ist kein Betrieb in Land- und Forstwirtschaft!",IF(K433="Ja",HYPERLINK("#'"&amp;MID(CELL("Dateiname",Tierbestand!A$1),FIND("]",CELL("Dateiname",Tierbestand!A$1))+1,31)&amp;"'!A$1","Ergänzen Sie bitte den Tierbestand!"),IF(INDEX('Wirtschaftliche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c r="M433" s="67" t="str" cm="1">
        <f t="array" ref="M433">IFERROR(INDEX($C$1:$C$1003,_xlfn.AGGREGATE(15,6,ROW($K$4:$K$1002)/(FIND("Ja",$K$4:$K$1002,1)&gt;0),ROW()-4)),"")</f>
        <v/>
      </c>
    </row>
    <row r="434" spans="2:13"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c r="F434" s="153"/>
      <c r="G434" s="153"/>
      <c r="H434" s="139"/>
      <c r="I434" s="139"/>
      <c r="J434" s="139"/>
      <c r="K434" s="139" t="str">
        <f t="shared" si="6"/>
        <v/>
      </c>
      <c r="L434" s="44" t="str" cm="1">
        <f t="array" aca="1" ref="L434" ca="1">IFERROR(IF(AND(MID(D434,2,1)&lt;&gt;"3",D434&lt;&gt;""),"Die angegebene wirtschaftliche Einheit ist kein Betrieb in Land- und Forstwirtschaft!",IF(K434="Ja",HYPERLINK("#'"&amp;MID(CELL("Dateiname",Tierbestand!A$1),FIND("]",CELL("Dateiname",Tierbestand!A$1))+1,31)&amp;"'!A$1","Ergänzen Sie bitte den Tierbestand!"),IF(INDEX('Wirtschaftliche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c r="M434" s="67" t="str" cm="1">
        <f t="array" ref="M434">IFERROR(INDEX($C$1:$C$1003,_xlfn.AGGREGATE(15,6,ROW($K$4:$K$1002)/(FIND("Ja",$K$4:$K$1002,1)&gt;0),ROW()-4)),"")</f>
        <v/>
      </c>
    </row>
    <row r="435" spans="2:13"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c r="F435" s="153"/>
      <c r="G435" s="153"/>
      <c r="H435" s="139"/>
      <c r="I435" s="139"/>
      <c r="J435" s="139"/>
      <c r="K435" s="139" t="str">
        <f t="shared" si="6"/>
        <v/>
      </c>
      <c r="L435" s="44" t="str" cm="1">
        <f t="array" aca="1" ref="L435" ca="1">IFERROR(IF(AND(MID(D435,2,1)&lt;&gt;"3",D435&lt;&gt;""),"Die angegebene wirtschaftliche Einheit ist kein Betrieb in Land- und Forstwirtschaft!",IF(K435="Ja",HYPERLINK("#'"&amp;MID(CELL("Dateiname",Tierbestand!A$1),FIND("]",CELL("Dateiname",Tierbestand!A$1))+1,31)&amp;"'!A$1","Ergänzen Sie bitte den Tierbestand!"),IF(INDEX('Wirtschaftliche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c r="M435" s="67" t="str" cm="1">
        <f t="array" ref="M435">IFERROR(INDEX($C$1:$C$1003,_xlfn.AGGREGATE(15,6,ROW($K$4:$K$1002)/(FIND("Ja",$K$4:$K$1002,1)&gt;0),ROW()-4)),"")</f>
        <v/>
      </c>
    </row>
    <row r="436" spans="2:13"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c r="F436" s="153"/>
      <c r="G436" s="153"/>
      <c r="H436" s="139"/>
      <c r="I436" s="139"/>
      <c r="J436" s="139"/>
      <c r="K436" s="139" t="str">
        <f t="shared" si="6"/>
        <v/>
      </c>
      <c r="L436" s="44" t="str" cm="1">
        <f t="array" aca="1" ref="L436" ca="1">IFERROR(IF(AND(MID(D436,2,1)&lt;&gt;"3",D436&lt;&gt;""),"Die angegebene wirtschaftliche Einheit ist kein Betrieb in Land- und Forstwirtschaft!",IF(K436="Ja",HYPERLINK("#'"&amp;MID(CELL("Dateiname",Tierbestand!A$1),FIND("]",CELL("Dateiname",Tierbestand!A$1))+1,31)&amp;"'!A$1","Ergänzen Sie bitte den Tierbestand!"),IF(INDEX('Wirtschaftliche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c r="M436" s="67" t="str" cm="1">
        <f t="array" ref="M436">IFERROR(INDEX($C$1:$C$1003,_xlfn.AGGREGATE(15,6,ROW($K$4:$K$1002)/(FIND("Ja",$K$4:$K$1002,1)&gt;0),ROW()-4)),"")</f>
        <v/>
      </c>
    </row>
    <row r="437" spans="2:13"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c r="F437" s="153"/>
      <c r="G437" s="153"/>
      <c r="H437" s="139"/>
      <c r="I437" s="139"/>
      <c r="J437" s="139"/>
      <c r="K437" s="139" t="str">
        <f t="shared" si="6"/>
        <v/>
      </c>
      <c r="L437" s="44" t="str" cm="1">
        <f t="array" aca="1" ref="L437" ca="1">IFERROR(IF(AND(MID(D437,2,1)&lt;&gt;"3",D437&lt;&gt;""),"Die angegebene wirtschaftliche Einheit ist kein Betrieb in Land- und Forstwirtschaft!",IF(K437="Ja",HYPERLINK("#'"&amp;MID(CELL("Dateiname",Tierbestand!A$1),FIND("]",CELL("Dateiname",Tierbestand!A$1))+1,31)&amp;"'!A$1","Ergänzen Sie bitte den Tierbestand!"),IF(INDEX('Wirtschaftliche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c r="M437" s="67" t="str" cm="1">
        <f t="array" ref="M437">IFERROR(INDEX($C$1:$C$1003,_xlfn.AGGREGATE(15,6,ROW($K$4:$K$1002)/(FIND("Ja",$K$4:$K$1002,1)&gt;0),ROW()-4)),"")</f>
        <v/>
      </c>
    </row>
    <row r="438" spans="2:13"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c r="F438" s="153"/>
      <c r="G438" s="153"/>
      <c r="H438" s="139"/>
      <c r="I438" s="139"/>
      <c r="J438" s="139"/>
      <c r="K438" s="139" t="str">
        <f t="shared" si="6"/>
        <v/>
      </c>
      <c r="L438" s="44" t="str" cm="1">
        <f t="array" aca="1" ref="L438" ca="1">IFERROR(IF(AND(MID(D438,2,1)&lt;&gt;"3",D438&lt;&gt;""),"Die angegebene wirtschaftliche Einheit ist kein Betrieb in Land- und Forstwirtschaft!",IF(K438="Ja",HYPERLINK("#'"&amp;MID(CELL("Dateiname",Tierbestand!A$1),FIND("]",CELL("Dateiname",Tierbestand!A$1))+1,31)&amp;"'!A$1","Ergänzen Sie bitte den Tierbestand!"),IF(INDEX('Wirtschaftliche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c r="M438" s="67" t="str" cm="1">
        <f t="array" ref="M438">IFERROR(INDEX($C$1:$C$1003,_xlfn.AGGREGATE(15,6,ROW($K$4:$K$1002)/(FIND("Ja",$K$4:$K$1002,1)&gt;0),ROW()-4)),"")</f>
        <v/>
      </c>
    </row>
    <row r="439" spans="2:13"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c r="F439" s="153"/>
      <c r="G439" s="153"/>
      <c r="H439" s="139"/>
      <c r="I439" s="139"/>
      <c r="J439" s="139"/>
      <c r="K439" s="139" t="str">
        <f t="shared" si="6"/>
        <v/>
      </c>
      <c r="L439" s="44" t="str" cm="1">
        <f t="array" aca="1" ref="L439" ca="1">IFERROR(IF(AND(MID(D439,2,1)&lt;&gt;"3",D439&lt;&gt;""),"Die angegebene wirtschaftliche Einheit ist kein Betrieb in Land- und Forstwirtschaft!",IF(K439="Ja",HYPERLINK("#'"&amp;MID(CELL("Dateiname",Tierbestand!A$1),FIND("]",CELL("Dateiname",Tierbestand!A$1))+1,31)&amp;"'!A$1","Ergänzen Sie bitte den Tierbestand!"),IF(INDEX('Wirtschaftliche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c r="M439" s="67" t="str" cm="1">
        <f t="array" ref="M439">IFERROR(INDEX($C$1:$C$1003,_xlfn.AGGREGATE(15,6,ROW($K$4:$K$1002)/(FIND("Ja",$K$4:$K$1002,1)&gt;0),ROW()-4)),"")</f>
        <v/>
      </c>
    </row>
    <row r="440" spans="2:13"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c r="F440" s="153"/>
      <c r="G440" s="153"/>
      <c r="H440" s="139"/>
      <c r="I440" s="139"/>
      <c r="J440" s="139"/>
      <c r="K440" s="139" t="str">
        <f t="shared" si="6"/>
        <v/>
      </c>
      <c r="L440" s="44" t="str" cm="1">
        <f t="array" aca="1" ref="L440" ca="1">IFERROR(IF(AND(MID(D440,2,1)&lt;&gt;"3",D440&lt;&gt;""),"Die angegebene wirtschaftliche Einheit ist kein Betrieb in Land- und Forstwirtschaft!",IF(K440="Ja",HYPERLINK("#'"&amp;MID(CELL("Dateiname",Tierbestand!A$1),FIND("]",CELL("Dateiname",Tierbestand!A$1))+1,31)&amp;"'!A$1","Ergänzen Sie bitte den Tierbestand!"),IF(INDEX('Wirtschaftliche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c r="M440" s="67" t="str" cm="1">
        <f t="array" ref="M440">IFERROR(INDEX($C$1:$C$1003,_xlfn.AGGREGATE(15,6,ROW($K$4:$K$1002)/(FIND("Ja",$K$4:$K$1002,1)&gt;0),ROW()-4)),"")</f>
        <v/>
      </c>
    </row>
    <row r="441" spans="2:13"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c r="F441" s="153"/>
      <c r="G441" s="153"/>
      <c r="H441" s="139"/>
      <c r="I441" s="139"/>
      <c r="J441" s="139"/>
      <c r="K441" s="139" t="str">
        <f t="shared" si="6"/>
        <v/>
      </c>
      <c r="L441" s="44" t="str" cm="1">
        <f t="array" aca="1" ref="L441" ca="1">IFERROR(IF(AND(MID(D441,2,1)&lt;&gt;"3",D441&lt;&gt;""),"Die angegebene wirtschaftliche Einheit ist kein Betrieb in Land- und Forstwirtschaft!",IF(K441="Ja",HYPERLINK("#'"&amp;MID(CELL("Dateiname",Tierbestand!A$1),FIND("]",CELL("Dateiname",Tierbestand!A$1))+1,31)&amp;"'!A$1","Ergänzen Sie bitte den Tierbestand!"),IF(INDEX('Wirtschaftliche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c r="M441" s="67" t="str" cm="1">
        <f t="array" ref="M441">IFERROR(INDEX($C$1:$C$1003,_xlfn.AGGREGATE(15,6,ROW($K$4:$K$1002)/(FIND("Ja",$K$4:$K$1002,1)&gt;0),ROW()-4)),"")</f>
        <v/>
      </c>
    </row>
    <row r="442" spans="2:13"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c r="F442" s="153"/>
      <c r="G442" s="153"/>
      <c r="H442" s="139"/>
      <c r="I442" s="139"/>
      <c r="J442" s="139"/>
      <c r="K442" s="139" t="str">
        <f t="shared" si="6"/>
        <v/>
      </c>
      <c r="L442" s="44" t="str" cm="1">
        <f t="array" aca="1" ref="L442" ca="1">IFERROR(IF(AND(MID(D442,2,1)&lt;&gt;"3",D442&lt;&gt;""),"Die angegebene wirtschaftliche Einheit ist kein Betrieb in Land- und Forstwirtschaft!",IF(K442="Ja",HYPERLINK("#'"&amp;MID(CELL("Dateiname",Tierbestand!A$1),FIND("]",CELL("Dateiname",Tierbestand!A$1))+1,31)&amp;"'!A$1","Ergänzen Sie bitte den Tierbestand!"),IF(INDEX('Wirtschaftliche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c r="M442" s="67" t="str" cm="1">
        <f t="array" ref="M442">IFERROR(INDEX($C$1:$C$1003,_xlfn.AGGREGATE(15,6,ROW($K$4:$K$1002)/(FIND("Ja",$K$4:$K$1002,1)&gt;0),ROW()-4)),"")</f>
        <v/>
      </c>
    </row>
    <row r="443" spans="2:13"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c r="F443" s="153"/>
      <c r="G443" s="153"/>
      <c r="H443" s="139"/>
      <c r="I443" s="139"/>
      <c r="J443" s="139"/>
      <c r="K443" s="139" t="str">
        <f t="shared" si="6"/>
        <v/>
      </c>
      <c r="L443" s="44" t="str" cm="1">
        <f t="array" aca="1" ref="L443" ca="1">IFERROR(IF(AND(MID(D443,2,1)&lt;&gt;"3",D443&lt;&gt;""),"Die angegebene wirtschaftliche Einheit ist kein Betrieb in Land- und Forstwirtschaft!",IF(K443="Ja",HYPERLINK("#'"&amp;MID(CELL("Dateiname",Tierbestand!A$1),FIND("]",CELL("Dateiname",Tierbestand!A$1))+1,31)&amp;"'!A$1","Ergänzen Sie bitte den Tierbestand!"),IF(INDEX('Wirtschaftliche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c r="M443" s="67" t="str" cm="1">
        <f t="array" ref="M443">IFERROR(INDEX($C$1:$C$1003,_xlfn.AGGREGATE(15,6,ROW($K$4:$K$1002)/(FIND("Ja",$K$4:$K$1002,1)&gt;0),ROW()-4)),"")</f>
        <v/>
      </c>
    </row>
    <row r="444" spans="2:13"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c r="F444" s="153"/>
      <c r="G444" s="153"/>
      <c r="H444" s="139"/>
      <c r="I444" s="139"/>
      <c r="J444" s="139"/>
      <c r="K444" s="139" t="str">
        <f t="shared" si="6"/>
        <v/>
      </c>
      <c r="L444" s="44" t="str" cm="1">
        <f t="array" aca="1" ref="L444" ca="1">IFERROR(IF(AND(MID(D444,2,1)&lt;&gt;"3",D444&lt;&gt;""),"Die angegebene wirtschaftliche Einheit ist kein Betrieb in Land- und Forstwirtschaft!",IF(K444="Ja",HYPERLINK("#'"&amp;MID(CELL("Dateiname",Tierbestand!A$1),FIND("]",CELL("Dateiname",Tierbestand!A$1))+1,31)&amp;"'!A$1","Ergänzen Sie bitte den Tierbestand!"),IF(INDEX('Wirtschaftliche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c r="M444" s="67" t="str" cm="1">
        <f t="array" ref="M444">IFERROR(INDEX($C$1:$C$1003,_xlfn.AGGREGATE(15,6,ROW($K$4:$K$1002)/(FIND("Ja",$K$4:$K$1002,1)&gt;0),ROW()-4)),"")</f>
        <v/>
      </c>
    </row>
    <row r="445" spans="2:13"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c r="F445" s="153"/>
      <c r="G445" s="153"/>
      <c r="H445" s="139"/>
      <c r="I445" s="139"/>
      <c r="J445" s="139"/>
      <c r="K445" s="139" t="str">
        <f t="shared" si="6"/>
        <v/>
      </c>
      <c r="L445" s="44" t="str" cm="1">
        <f t="array" aca="1" ref="L445" ca="1">IFERROR(IF(AND(MID(D445,2,1)&lt;&gt;"3",D445&lt;&gt;""),"Die angegebene wirtschaftliche Einheit ist kein Betrieb in Land- und Forstwirtschaft!",IF(K445="Ja",HYPERLINK("#'"&amp;MID(CELL("Dateiname",Tierbestand!A$1),FIND("]",CELL("Dateiname",Tierbestand!A$1))+1,31)&amp;"'!A$1","Ergänzen Sie bitte den Tierbestand!"),IF(INDEX('Wirtschaftliche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c r="M445" s="67" t="str" cm="1">
        <f t="array" ref="M445">IFERROR(INDEX($C$1:$C$1003,_xlfn.AGGREGATE(15,6,ROW($K$4:$K$1002)/(FIND("Ja",$K$4:$K$1002,1)&gt;0),ROW()-4)),"")</f>
        <v/>
      </c>
    </row>
    <row r="446" spans="2:13"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c r="F446" s="153"/>
      <c r="G446" s="153"/>
      <c r="H446" s="139"/>
      <c r="I446" s="139"/>
      <c r="J446" s="139"/>
      <c r="K446" s="139" t="str">
        <f t="shared" si="6"/>
        <v/>
      </c>
      <c r="L446" s="44" t="str" cm="1">
        <f t="array" aca="1" ref="L446" ca="1">IFERROR(IF(AND(MID(D446,2,1)&lt;&gt;"3",D446&lt;&gt;""),"Die angegebene wirtschaftliche Einheit ist kein Betrieb in Land- und Forstwirtschaft!",IF(K446="Ja",HYPERLINK("#'"&amp;MID(CELL("Dateiname",Tierbestand!A$1),FIND("]",CELL("Dateiname",Tierbestand!A$1))+1,31)&amp;"'!A$1","Ergänzen Sie bitte den Tierbestand!"),IF(INDEX('Wirtschaftliche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c r="M446" s="67" t="str" cm="1">
        <f t="array" ref="M446">IFERROR(INDEX($C$1:$C$1003,_xlfn.AGGREGATE(15,6,ROW($K$4:$K$1002)/(FIND("Ja",$K$4:$K$1002,1)&gt;0),ROW()-4)),"")</f>
        <v/>
      </c>
    </row>
    <row r="447" spans="2:13"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c r="F447" s="153"/>
      <c r="G447" s="153"/>
      <c r="H447" s="139"/>
      <c r="I447" s="139"/>
      <c r="J447" s="139"/>
      <c r="K447" s="139" t="str">
        <f t="shared" si="6"/>
        <v/>
      </c>
      <c r="L447" s="44" t="str" cm="1">
        <f t="array" aca="1" ref="L447" ca="1">IFERROR(IF(AND(MID(D447,2,1)&lt;&gt;"3",D447&lt;&gt;""),"Die angegebene wirtschaftliche Einheit ist kein Betrieb in Land- und Forstwirtschaft!",IF(K447="Ja",HYPERLINK("#'"&amp;MID(CELL("Dateiname",Tierbestand!A$1),FIND("]",CELL("Dateiname",Tierbestand!A$1))+1,31)&amp;"'!A$1","Ergänzen Sie bitte den Tierbestand!"),IF(INDEX('Wirtschaftliche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c r="M447" s="67" t="str" cm="1">
        <f t="array" ref="M447">IFERROR(INDEX($C$1:$C$1003,_xlfn.AGGREGATE(15,6,ROW($K$4:$K$1002)/(FIND("Ja",$K$4:$K$1002,1)&gt;0),ROW()-4)),"")</f>
        <v/>
      </c>
    </row>
    <row r="448" spans="2:13"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c r="F448" s="153"/>
      <c r="G448" s="153"/>
      <c r="H448" s="139"/>
      <c r="I448" s="139"/>
      <c r="J448" s="139"/>
      <c r="K448" s="139" t="str">
        <f t="shared" si="6"/>
        <v/>
      </c>
      <c r="L448" s="44" t="str" cm="1">
        <f t="array" aca="1" ref="L448" ca="1">IFERROR(IF(AND(MID(D448,2,1)&lt;&gt;"3",D448&lt;&gt;""),"Die angegebene wirtschaftliche Einheit ist kein Betrieb in Land- und Forstwirtschaft!",IF(K448="Ja",HYPERLINK("#'"&amp;MID(CELL("Dateiname",Tierbestand!A$1),FIND("]",CELL("Dateiname",Tierbestand!A$1))+1,31)&amp;"'!A$1","Ergänzen Sie bitte den Tierbestand!"),IF(INDEX('Wirtschaftliche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c r="M448" s="67" t="str" cm="1">
        <f t="array" ref="M448">IFERROR(INDEX($C$1:$C$1003,_xlfn.AGGREGATE(15,6,ROW($K$4:$K$1002)/(FIND("Ja",$K$4:$K$1002,1)&gt;0),ROW()-4)),"")</f>
        <v/>
      </c>
    </row>
    <row r="449" spans="2:13"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c r="F449" s="153"/>
      <c r="G449" s="153"/>
      <c r="H449" s="139"/>
      <c r="I449" s="139"/>
      <c r="J449" s="139"/>
      <c r="K449" s="139" t="str">
        <f t="shared" si="6"/>
        <v/>
      </c>
      <c r="L449" s="44" t="str" cm="1">
        <f t="array" aca="1" ref="L449" ca="1">IFERROR(IF(AND(MID(D449,2,1)&lt;&gt;"3",D449&lt;&gt;""),"Die angegebene wirtschaftliche Einheit ist kein Betrieb in Land- und Forstwirtschaft!",IF(K449="Ja",HYPERLINK("#'"&amp;MID(CELL("Dateiname",Tierbestand!A$1),FIND("]",CELL("Dateiname",Tierbestand!A$1))+1,31)&amp;"'!A$1","Ergänzen Sie bitte den Tierbestand!"),IF(INDEX('Wirtschaftliche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c r="M449" s="67" t="str" cm="1">
        <f t="array" ref="M449">IFERROR(INDEX($C$1:$C$1003,_xlfn.AGGREGATE(15,6,ROW($K$4:$K$1002)/(FIND("Ja",$K$4:$K$1002,1)&gt;0),ROW()-4)),"")</f>
        <v/>
      </c>
    </row>
    <row r="450" spans="2:13"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c r="F450" s="153"/>
      <c r="G450" s="153"/>
      <c r="H450" s="139"/>
      <c r="I450" s="139"/>
      <c r="J450" s="139"/>
      <c r="K450" s="139" t="str">
        <f t="shared" si="6"/>
        <v/>
      </c>
      <c r="L450" s="44" t="str" cm="1">
        <f t="array" aca="1" ref="L450" ca="1">IFERROR(IF(AND(MID(D450,2,1)&lt;&gt;"3",D450&lt;&gt;""),"Die angegebene wirtschaftliche Einheit ist kein Betrieb in Land- und Forstwirtschaft!",IF(K450="Ja",HYPERLINK("#'"&amp;MID(CELL("Dateiname",Tierbestand!A$1),FIND("]",CELL("Dateiname",Tierbestand!A$1))+1,31)&amp;"'!A$1","Ergänzen Sie bitte den Tierbestand!"),IF(INDEX('Wirtschaftliche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c r="M450" s="67" t="str" cm="1">
        <f t="array" ref="M450">IFERROR(INDEX($C$1:$C$1003,_xlfn.AGGREGATE(15,6,ROW($K$4:$K$1002)/(FIND("Ja",$K$4:$K$1002,1)&gt;0),ROW()-4)),"")</f>
        <v/>
      </c>
    </row>
    <row r="451" spans="2:13"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c r="F451" s="153"/>
      <c r="G451" s="153"/>
      <c r="H451" s="139"/>
      <c r="I451" s="139"/>
      <c r="J451" s="139"/>
      <c r="K451" s="139" t="str">
        <f t="shared" si="6"/>
        <v/>
      </c>
      <c r="L451" s="44" t="str" cm="1">
        <f t="array" aca="1" ref="L451" ca="1">IFERROR(IF(AND(MID(D451,2,1)&lt;&gt;"3",D451&lt;&gt;""),"Die angegebene wirtschaftliche Einheit ist kein Betrieb in Land- und Forstwirtschaft!",IF(K451="Ja",HYPERLINK("#'"&amp;MID(CELL("Dateiname",Tierbestand!A$1),FIND("]",CELL("Dateiname",Tierbestand!A$1))+1,31)&amp;"'!A$1","Ergänzen Sie bitte den Tierbestand!"),IF(INDEX('Wirtschaftliche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c r="M451" s="67" t="str" cm="1">
        <f t="array" ref="M451">IFERROR(INDEX($C$1:$C$1003,_xlfn.AGGREGATE(15,6,ROW($K$4:$K$1002)/(FIND("Ja",$K$4:$K$1002,1)&gt;0),ROW()-4)),"")</f>
        <v/>
      </c>
    </row>
    <row r="452" spans="2:13"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c r="F452" s="153"/>
      <c r="G452" s="153"/>
      <c r="H452" s="139"/>
      <c r="I452" s="139"/>
      <c r="J452" s="139"/>
      <c r="K452" s="139" t="str">
        <f t="shared" si="6"/>
        <v/>
      </c>
      <c r="L452" s="44" t="str" cm="1">
        <f t="array" aca="1" ref="L452" ca="1">IFERROR(IF(AND(MID(D452,2,1)&lt;&gt;"3",D452&lt;&gt;""),"Die angegebene wirtschaftliche Einheit ist kein Betrieb in Land- und Forstwirtschaft!",IF(K452="Ja",HYPERLINK("#'"&amp;MID(CELL("Dateiname",Tierbestand!A$1),FIND("]",CELL("Dateiname",Tierbestand!A$1))+1,31)&amp;"'!A$1","Ergänzen Sie bitte den Tierbestand!"),IF(INDEX('Wirtschaftliche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c r="M452" s="67" t="str" cm="1">
        <f t="array" ref="M452">IFERROR(INDEX($C$1:$C$1003,_xlfn.AGGREGATE(15,6,ROW($K$4:$K$1002)/(FIND("Ja",$K$4:$K$1002,1)&gt;0),ROW()-4)),"")</f>
        <v/>
      </c>
    </row>
    <row r="453" spans="2:13"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c r="F453" s="153"/>
      <c r="G453" s="153"/>
      <c r="H453" s="139"/>
      <c r="I453" s="139"/>
      <c r="J453" s="139"/>
      <c r="K453" s="139" t="str">
        <f t="shared" si="6"/>
        <v/>
      </c>
      <c r="L453" s="44" t="str" cm="1">
        <f t="array" aca="1" ref="L453" ca="1">IFERROR(IF(AND(MID(D453,2,1)&lt;&gt;"3",D453&lt;&gt;""),"Die angegebene wirtschaftliche Einheit ist kein Betrieb in Land- und Forstwirtschaft!",IF(K453="Ja",HYPERLINK("#'"&amp;MID(CELL("Dateiname",Tierbestand!A$1),FIND("]",CELL("Dateiname",Tierbestand!A$1))+1,31)&amp;"'!A$1","Ergänzen Sie bitte den Tierbestand!"),IF(INDEX('Wirtschaftliche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c r="M453" s="67" t="str" cm="1">
        <f t="array" ref="M453">IFERROR(INDEX($C$1:$C$1003,_xlfn.AGGREGATE(15,6,ROW($K$4:$K$1002)/(FIND("Ja",$K$4:$K$1002,1)&gt;0),ROW()-4)),"")</f>
        <v/>
      </c>
    </row>
    <row r="454" spans="2:13"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c r="F454" s="153"/>
      <c r="G454" s="153"/>
      <c r="H454" s="139"/>
      <c r="I454" s="139"/>
      <c r="J454" s="139"/>
      <c r="K454" s="139" t="str">
        <f t="shared" ref="K454:K517" si="7">IF(B454&lt;&gt;"","Nein","")</f>
        <v/>
      </c>
      <c r="L454" s="44" t="str" cm="1">
        <f t="array" aca="1" ref="L454" ca="1">IFERROR(IF(AND(MID(D454,2,1)&lt;&gt;"3",D454&lt;&gt;""),"Die angegebene wirtschaftliche Einheit ist kein Betrieb in Land- und Forstwirtschaft!",IF(K454="Ja",HYPERLINK("#'"&amp;MID(CELL("Dateiname",Tierbestand!A$1),FIND("]",CELL("Dateiname",Tierbestand!A$1))+1,31)&amp;"'!A$1","Ergänzen Sie bitte den Tierbestand!"),IF(INDEX('Wirtschaftliche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c r="M454" s="67" t="str" cm="1">
        <f t="array" ref="M454">IFERROR(INDEX($C$1:$C$1003,_xlfn.AGGREGATE(15,6,ROW($K$4:$K$1002)/(FIND("Ja",$K$4:$K$1002,1)&gt;0),ROW()-4)),"")</f>
        <v/>
      </c>
    </row>
    <row r="455" spans="2:13"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c r="F455" s="153"/>
      <c r="G455" s="153"/>
      <c r="H455" s="139"/>
      <c r="I455" s="139"/>
      <c r="J455" s="139"/>
      <c r="K455" s="139" t="str">
        <f t="shared" si="7"/>
        <v/>
      </c>
      <c r="L455" s="44" t="str" cm="1">
        <f t="array" aca="1" ref="L455" ca="1">IFERROR(IF(AND(MID(D455,2,1)&lt;&gt;"3",D455&lt;&gt;""),"Die angegebene wirtschaftliche Einheit ist kein Betrieb in Land- und Forstwirtschaft!",IF(K455="Ja",HYPERLINK("#'"&amp;MID(CELL("Dateiname",Tierbestand!A$1),FIND("]",CELL("Dateiname",Tierbestand!A$1))+1,31)&amp;"'!A$1","Ergänzen Sie bitte den Tierbestand!"),IF(INDEX('Wirtschaftliche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c r="M455" s="67" t="str" cm="1">
        <f t="array" ref="M455">IFERROR(INDEX($C$1:$C$1003,_xlfn.AGGREGATE(15,6,ROW($K$4:$K$1002)/(FIND("Ja",$K$4:$K$1002,1)&gt;0),ROW()-4)),"")</f>
        <v/>
      </c>
    </row>
    <row r="456" spans="2:13"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c r="F456" s="153"/>
      <c r="G456" s="153"/>
      <c r="H456" s="139"/>
      <c r="I456" s="139"/>
      <c r="J456" s="139"/>
      <c r="K456" s="139" t="str">
        <f t="shared" si="7"/>
        <v/>
      </c>
      <c r="L456" s="44" t="str" cm="1">
        <f t="array" aca="1" ref="L456" ca="1">IFERROR(IF(AND(MID(D456,2,1)&lt;&gt;"3",D456&lt;&gt;""),"Die angegebene wirtschaftliche Einheit ist kein Betrieb in Land- und Forstwirtschaft!",IF(K456="Ja",HYPERLINK("#'"&amp;MID(CELL("Dateiname",Tierbestand!A$1),FIND("]",CELL("Dateiname",Tierbestand!A$1))+1,31)&amp;"'!A$1","Ergänzen Sie bitte den Tierbestand!"),IF(INDEX('Wirtschaftliche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c r="M456" s="67" t="str" cm="1">
        <f t="array" ref="M456">IFERROR(INDEX($C$1:$C$1003,_xlfn.AGGREGATE(15,6,ROW($K$4:$K$1002)/(FIND("Ja",$K$4:$K$1002,1)&gt;0),ROW()-4)),"")</f>
        <v/>
      </c>
    </row>
    <row r="457" spans="2:13"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c r="F457" s="153"/>
      <c r="G457" s="153"/>
      <c r="H457" s="139"/>
      <c r="I457" s="139"/>
      <c r="J457" s="139"/>
      <c r="K457" s="139" t="str">
        <f t="shared" si="7"/>
        <v/>
      </c>
      <c r="L457" s="44" t="str" cm="1">
        <f t="array" aca="1" ref="L457" ca="1">IFERROR(IF(AND(MID(D457,2,1)&lt;&gt;"3",D457&lt;&gt;""),"Die angegebene wirtschaftliche Einheit ist kein Betrieb in Land- und Forstwirtschaft!",IF(K457="Ja",HYPERLINK("#'"&amp;MID(CELL("Dateiname",Tierbestand!A$1),FIND("]",CELL("Dateiname",Tierbestand!A$1))+1,31)&amp;"'!A$1","Ergänzen Sie bitte den Tierbestand!"),IF(INDEX('Wirtschaftliche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c r="M457" s="67" t="str" cm="1">
        <f t="array" ref="M457">IFERROR(INDEX($C$1:$C$1003,_xlfn.AGGREGATE(15,6,ROW($K$4:$K$1002)/(FIND("Ja",$K$4:$K$1002,1)&gt;0),ROW()-4)),"")</f>
        <v/>
      </c>
    </row>
    <row r="458" spans="2:13"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c r="F458" s="153"/>
      <c r="G458" s="153"/>
      <c r="H458" s="139"/>
      <c r="I458" s="139"/>
      <c r="J458" s="139"/>
      <c r="K458" s="139" t="str">
        <f t="shared" si="7"/>
        <v/>
      </c>
      <c r="L458" s="44" t="str" cm="1">
        <f t="array" aca="1" ref="L458" ca="1">IFERROR(IF(AND(MID(D458,2,1)&lt;&gt;"3",D458&lt;&gt;""),"Die angegebene wirtschaftliche Einheit ist kein Betrieb in Land- und Forstwirtschaft!",IF(K458="Ja",HYPERLINK("#'"&amp;MID(CELL("Dateiname",Tierbestand!A$1),FIND("]",CELL("Dateiname",Tierbestand!A$1))+1,31)&amp;"'!A$1","Ergänzen Sie bitte den Tierbestand!"),IF(INDEX('Wirtschaftliche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c r="M458" s="67" t="str" cm="1">
        <f t="array" ref="M458">IFERROR(INDEX($C$1:$C$1003,_xlfn.AGGREGATE(15,6,ROW($K$4:$K$1002)/(FIND("Ja",$K$4:$K$1002,1)&gt;0),ROW()-4)),"")</f>
        <v/>
      </c>
    </row>
    <row r="459" spans="2:13"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c r="F459" s="153"/>
      <c r="G459" s="153"/>
      <c r="H459" s="139"/>
      <c r="I459" s="139"/>
      <c r="J459" s="139"/>
      <c r="K459" s="139" t="str">
        <f t="shared" si="7"/>
        <v/>
      </c>
      <c r="L459" s="44" t="str" cm="1">
        <f t="array" aca="1" ref="L459" ca="1">IFERROR(IF(AND(MID(D459,2,1)&lt;&gt;"3",D459&lt;&gt;""),"Die angegebene wirtschaftliche Einheit ist kein Betrieb in Land- und Forstwirtschaft!",IF(K459="Ja",HYPERLINK("#'"&amp;MID(CELL("Dateiname",Tierbestand!A$1),FIND("]",CELL("Dateiname",Tierbestand!A$1))+1,31)&amp;"'!A$1","Ergänzen Sie bitte den Tierbestand!"),IF(INDEX('Wirtschaftliche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c r="M459" s="67" t="str" cm="1">
        <f t="array" ref="M459">IFERROR(INDEX($C$1:$C$1003,_xlfn.AGGREGATE(15,6,ROW($K$4:$K$1002)/(FIND("Ja",$K$4:$K$1002,1)&gt;0),ROW()-4)),"")</f>
        <v/>
      </c>
    </row>
    <row r="460" spans="2:13"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c r="F460" s="153"/>
      <c r="G460" s="153"/>
      <c r="H460" s="139"/>
      <c r="I460" s="139"/>
      <c r="J460" s="139"/>
      <c r="K460" s="139" t="str">
        <f t="shared" si="7"/>
        <v/>
      </c>
      <c r="L460" s="44" t="str" cm="1">
        <f t="array" aca="1" ref="L460" ca="1">IFERROR(IF(AND(MID(D460,2,1)&lt;&gt;"3",D460&lt;&gt;""),"Die angegebene wirtschaftliche Einheit ist kein Betrieb in Land- und Forstwirtschaft!",IF(K460="Ja",HYPERLINK("#'"&amp;MID(CELL("Dateiname",Tierbestand!A$1),FIND("]",CELL("Dateiname",Tierbestand!A$1))+1,31)&amp;"'!A$1","Ergänzen Sie bitte den Tierbestand!"),IF(INDEX('Wirtschaftliche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c r="M460" s="67" t="str" cm="1">
        <f t="array" ref="M460">IFERROR(INDEX($C$1:$C$1003,_xlfn.AGGREGATE(15,6,ROW($K$4:$K$1002)/(FIND("Ja",$K$4:$K$1002,1)&gt;0),ROW()-4)),"")</f>
        <v/>
      </c>
    </row>
    <row r="461" spans="2:13"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c r="F461" s="153"/>
      <c r="G461" s="153"/>
      <c r="H461" s="139"/>
      <c r="I461" s="139"/>
      <c r="J461" s="139"/>
      <c r="K461" s="139" t="str">
        <f t="shared" si="7"/>
        <v/>
      </c>
      <c r="L461" s="44" t="str" cm="1">
        <f t="array" aca="1" ref="L461" ca="1">IFERROR(IF(AND(MID(D461,2,1)&lt;&gt;"3",D461&lt;&gt;""),"Die angegebene wirtschaftliche Einheit ist kein Betrieb in Land- und Forstwirtschaft!",IF(K461="Ja",HYPERLINK("#'"&amp;MID(CELL("Dateiname",Tierbestand!A$1),FIND("]",CELL("Dateiname",Tierbestand!A$1))+1,31)&amp;"'!A$1","Ergänzen Sie bitte den Tierbestand!"),IF(INDEX('Wirtschaftliche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c r="M461" s="67" t="str" cm="1">
        <f t="array" ref="M461">IFERROR(INDEX($C$1:$C$1003,_xlfn.AGGREGATE(15,6,ROW($K$4:$K$1002)/(FIND("Ja",$K$4:$K$1002,1)&gt;0),ROW()-4)),"")</f>
        <v/>
      </c>
    </row>
    <row r="462" spans="2:13"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c r="F462" s="153"/>
      <c r="G462" s="153"/>
      <c r="H462" s="139"/>
      <c r="I462" s="139"/>
      <c r="J462" s="139"/>
      <c r="K462" s="139" t="str">
        <f t="shared" si="7"/>
        <v/>
      </c>
      <c r="L462" s="44" t="str" cm="1">
        <f t="array" aca="1" ref="L462" ca="1">IFERROR(IF(AND(MID(D462,2,1)&lt;&gt;"3",D462&lt;&gt;""),"Die angegebene wirtschaftliche Einheit ist kein Betrieb in Land- und Forstwirtschaft!",IF(K462="Ja",HYPERLINK("#'"&amp;MID(CELL("Dateiname",Tierbestand!A$1),FIND("]",CELL("Dateiname",Tierbestand!A$1))+1,31)&amp;"'!A$1","Ergänzen Sie bitte den Tierbestand!"),IF(INDEX('Wirtschaftliche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c r="M462" s="67" t="str" cm="1">
        <f t="array" ref="M462">IFERROR(INDEX($C$1:$C$1003,_xlfn.AGGREGATE(15,6,ROW($K$4:$K$1002)/(FIND("Ja",$K$4:$K$1002,1)&gt;0),ROW()-4)),"")</f>
        <v/>
      </c>
    </row>
    <row r="463" spans="2:13"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c r="F463" s="153"/>
      <c r="G463" s="153"/>
      <c r="H463" s="139"/>
      <c r="I463" s="139"/>
      <c r="J463" s="139"/>
      <c r="K463" s="139" t="str">
        <f t="shared" si="7"/>
        <v/>
      </c>
      <c r="L463" s="44" t="str" cm="1">
        <f t="array" aca="1" ref="L463" ca="1">IFERROR(IF(AND(MID(D463,2,1)&lt;&gt;"3",D463&lt;&gt;""),"Die angegebene wirtschaftliche Einheit ist kein Betrieb in Land- und Forstwirtschaft!",IF(K463="Ja",HYPERLINK("#'"&amp;MID(CELL("Dateiname",Tierbestand!A$1),FIND("]",CELL("Dateiname",Tierbestand!A$1))+1,31)&amp;"'!A$1","Ergänzen Sie bitte den Tierbestand!"),IF(INDEX('Wirtschaftliche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c r="M463" s="67" t="str" cm="1">
        <f t="array" ref="M463">IFERROR(INDEX($C$1:$C$1003,_xlfn.AGGREGATE(15,6,ROW($K$4:$K$1002)/(FIND("Ja",$K$4:$K$1002,1)&gt;0),ROW()-4)),"")</f>
        <v/>
      </c>
    </row>
    <row r="464" spans="2:13"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c r="F464" s="153"/>
      <c r="G464" s="153"/>
      <c r="H464" s="139"/>
      <c r="I464" s="139"/>
      <c r="J464" s="139"/>
      <c r="K464" s="139" t="str">
        <f t="shared" si="7"/>
        <v/>
      </c>
      <c r="L464" s="44" t="str" cm="1">
        <f t="array" aca="1" ref="L464" ca="1">IFERROR(IF(AND(MID(D464,2,1)&lt;&gt;"3",D464&lt;&gt;""),"Die angegebene wirtschaftliche Einheit ist kein Betrieb in Land- und Forstwirtschaft!",IF(K464="Ja",HYPERLINK("#'"&amp;MID(CELL("Dateiname",Tierbestand!A$1),FIND("]",CELL("Dateiname",Tierbestand!A$1))+1,31)&amp;"'!A$1","Ergänzen Sie bitte den Tierbestand!"),IF(INDEX('Wirtschaftliche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c r="M464" s="67" t="str" cm="1">
        <f t="array" ref="M464">IFERROR(INDEX($C$1:$C$1003,_xlfn.AGGREGATE(15,6,ROW($K$4:$K$1002)/(FIND("Ja",$K$4:$K$1002,1)&gt;0),ROW()-4)),"")</f>
        <v/>
      </c>
    </row>
    <row r="465" spans="2:13"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c r="F465" s="153"/>
      <c r="G465" s="153"/>
      <c r="H465" s="139"/>
      <c r="I465" s="139"/>
      <c r="J465" s="139"/>
      <c r="K465" s="139" t="str">
        <f t="shared" si="7"/>
        <v/>
      </c>
      <c r="L465" s="44" t="str" cm="1">
        <f t="array" aca="1" ref="L465" ca="1">IFERROR(IF(AND(MID(D465,2,1)&lt;&gt;"3",D465&lt;&gt;""),"Die angegebene wirtschaftliche Einheit ist kein Betrieb in Land- und Forstwirtschaft!",IF(K465="Ja",HYPERLINK("#'"&amp;MID(CELL("Dateiname",Tierbestand!A$1),FIND("]",CELL("Dateiname",Tierbestand!A$1))+1,31)&amp;"'!A$1","Ergänzen Sie bitte den Tierbestand!"),IF(INDEX('Wirtschaftliche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c r="M465" s="67" t="str" cm="1">
        <f t="array" ref="M465">IFERROR(INDEX($C$1:$C$1003,_xlfn.AGGREGATE(15,6,ROW($K$4:$K$1002)/(FIND("Ja",$K$4:$K$1002,1)&gt;0),ROW()-4)),"")</f>
        <v/>
      </c>
    </row>
    <row r="466" spans="2:13"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c r="F466" s="153"/>
      <c r="G466" s="153"/>
      <c r="H466" s="139"/>
      <c r="I466" s="139"/>
      <c r="J466" s="139"/>
      <c r="K466" s="139" t="str">
        <f t="shared" si="7"/>
        <v/>
      </c>
      <c r="L466" s="44" t="str" cm="1">
        <f t="array" aca="1" ref="L466" ca="1">IFERROR(IF(AND(MID(D466,2,1)&lt;&gt;"3",D466&lt;&gt;""),"Die angegebene wirtschaftliche Einheit ist kein Betrieb in Land- und Forstwirtschaft!",IF(K466="Ja",HYPERLINK("#'"&amp;MID(CELL("Dateiname",Tierbestand!A$1),FIND("]",CELL("Dateiname",Tierbestand!A$1))+1,31)&amp;"'!A$1","Ergänzen Sie bitte den Tierbestand!"),IF(INDEX('Wirtschaftliche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c r="M466" s="67" t="str" cm="1">
        <f t="array" ref="M466">IFERROR(INDEX($C$1:$C$1003,_xlfn.AGGREGATE(15,6,ROW($K$4:$K$1002)/(FIND("Ja",$K$4:$K$1002,1)&gt;0),ROW()-4)),"")</f>
        <v/>
      </c>
    </row>
    <row r="467" spans="2:13"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c r="F467" s="153"/>
      <c r="G467" s="153"/>
      <c r="H467" s="139"/>
      <c r="I467" s="139"/>
      <c r="J467" s="139"/>
      <c r="K467" s="139" t="str">
        <f t="shared" si="7"/>
        <v/>
      </c>
      <c r="L467" s="44" t="str" cm="1">
        <f t="array" aca="1" ref="L467" ca="1">IFERROR(IF(AND(MID(D467,2,1)&lt;&gt;"3",D467&lt;&gt;""),"Die angegebene wirtschaftliche Einheit ist kein Betrieb in Land- und Forstwirtschaft!",IF(K467="Ja",HYPERLINK("#'"&amp;MID(CELL("Dateiname",Tierbestand!A$1),FIND("]",CELL("Dateiname",Tierbestand!A$1))+1,31)&amp;"'!A$1","Ergänzen Sie bitte den Tierbestand!"),IF(INDEX('Wirtschaftliche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c r="M467" s="67" t="str" cm="1">
        <f t="array" ref="M467">IFERROR(INDEX($C$1:$C$1003,_xlfn.AGGREGATE(15,6,ROW($K$4:$K$1002)/(FIND("Ja",$K$4:$K$1002,1)&gt;0),ROW()-4)),"")</f>
        <v/>
      </c>
    </row>
    <row r="468" spans="2:13"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c r="F468" s="153"/>
      <c r="G468" s="153"/>
      <c r="H468" s="139"/>
      <c r="I468" s="139"/>
      <c r="J468" s="139"/>
      <c r="K468" s="139" t="str">
        <f t="shared" si="7"/>
        <v/>
      </c>
      <c r="L468" s="44" t="str" cm="1">
        <f t="array" aca="1" ref="L468" ca="1">IFERROR(IF(AND(MID(D468,2,1)&lt;&gt;"3",D468&lt;&gt;""),"Die angegebene wirtschaftliche Einheit ist kein Betrieb in Land- und Forstwirtschaft!",IF(K468="Ja",HYPERLINK("#'"&amp;MID(CELL("Dateiname",Tierbestand!A$1),FIND("]",CELL("Dateiname",Tierbestand!A$1))+1,31)&amp;"'!A$1","Ergänzen Sie bitte den Tierbestand!"),IF(INDEX('Wirtschaftliche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c r="M468" s="67" t="str" cm="1">
        <f t="array" ref="M468">IFERROR(INDEX($C$1:$C$1003,_xlfn.AGGREGATE(15,6,ROW($K$4:$K$1002)/(FIND("Ja",$K$4:$K$1002,1)&gt;0),ROW()-4)),"")</f>
        <v/>
      </c>
    </row>
    <row r="469" spans="2:13"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c r="F469" s="153"/>
      <c r="G469" s="153"/>
      <c r="H469" s="139"/>
      <c r="I469" s="139"/>
      <c r="J469" s="139"/>
      <c r="K469" s="139" t="str">
        <f t="shared" si="7"/>
        <v/>
      </c>
      <c r="L469" s="44" t="str" cm="1">
        <f t="array" aca="1" ref="L469" ca="1">IFERROR(IF(AND(MID(D469,2,1)&lt;&gt;"3",D469&lt;&gt;""),"Die angegebene wirtschaftliche Einheit ist kein Betrieb in Land- und Forstwirtschaft!",IF(K469="Ja",HYPERLINK("#'"&amp;MID(CELL("Dateiname",Tierbestand!A$1),FIND("]",CELL("Dateiname",Tierbestand!A$1))+1,31)&amp;"'!A$1","Ergänzen Sie bitte den Tierbestand!"),IF(INDEX('Wirtschaftliche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c r="M469" s="67" t="str" cm="1">
        <f t="array" ref="M469">IFERROR(INDEX($C$1:$C$1003,_xlfn.AGGREGATE(15,6,ROW($K$4:$K$1002)/(FIND("Ja",$K$4:$K$1002,1)&gt;0),ROW()-4)),"")</f>
        <v/>
      </c>
    </row>
    <row r="470" spans="2:13"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c r="F470" s="153"/>
      <c r="G470" s="153"/>
      <c r="H470" s="139"/>
      <c r="I470" s="139"/>
      <c r="J470" s="139"/>
      <c r="K470" s="139" t="str">
        <f t="shared" si="7"/>
        <v/>
      </c>
      <c r="L470" s="44" t="str" cm="1">
        <f t="array" aca="1" ref="L470" ca="1">IFERROR(IF(AND(MID(D470,2,1)&lt;&gt;"3",D470&lt;&gt;""),"Die angegebene wirtschaftliche Einheit ist kein Betrieb in Land- und Forstwirtschaft!",IF(K470="Ja",HYPERLINK("#'"&amp;MID(CELL("Dateiname",Tierbestand!A$1),FIND("]",CELL("Dateiname",Tierbestand!A$1))+1,31)&amp;"'!A$1","Ergänzen Sie bitte den Tierbestand!"),IF(INDEX('Wirtschaftliche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c r="M470" s="67" t="str" cm="1">
        <f t="array" ref="M470">IFERROR(INDEX($C$1:$C$1003,_xlfn.AGGREGATE(15,6,ROW($K$4:$K$1002)/(FIND("Ja",$K$4:$K$1002,1)&gt;0),ROW()-4)),"")</f>
        <v/>
      </c>
    </row>
    <row r="471" spans="2:13"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c r="F471" s="153"/>
      <c r="G471" s="153"/>
      <c r="H471" s="139"/>
      <c r="I471" s="139"/>
      <c r="J471" s="139"/>
      <c r="K471" s="139" t="str">
        <f t="shared" si="7"/>
        <v/>
      </c>
      <c r="L471" s="44" t="str" cm="1">
        <f t="array" aca="1" ref="L471" ca="1">IFERROR(IF(AND(MID(D471,2,1)&lt;&gt;"3",D471&lt;&gt;""),"Die angegebene wirtschaftliche Einheit ist kein Betrieb in Land- und Forstwirtschaft!",IF(K471="Ja",HYPERLINK("#'"&amp;MID(CELL("Dateiname",Tierbestand!A$1),FIND("]",CELL("Dateiname",Tierbestand!A$1))+1,31)&amp;"'!A$1","Ergänzen Sie bitte den Tierbestand!"),IF(INDEX('Wirtschaftliche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c r="M471" s="67" t="str" cm="1">
        <f t="array" ref="M471">IFERROR(INDEX($C$1:$C$1003,_xlfn.AGGREGATE(15,6,ROW($K$4:$K$1002)/(FIND("Ja",$K$4:$K$1002,1)&gt;0),ROW()-4)),"")</f>
        <v/>
      </c>
    </row>
    <row r="472" spans="2:13"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c r="F472" s="153"/>
      <c r="G472" s="153"/>
      <c r="H472" s="139"/>
      <c r="I472" s="139"/>
      <c r="J472" s="139"/>
      <c r="K472" s="139" t="str">
        <f t="shared" si="7"/>
        <v/>
      </c>
      <c r="L472" s="44" t="str" cm="1">
        <f t="array" aca="1" ref="L472" ca="1">IFERROR(IF(AND(MID(D472,2,1)&lt;&gt;"3",D472&lt;&gt;""),"Die angegebene wirtschaftliche Einheit ist kein Betrieb in Land- und Forstwirtschaft!",IF(K472="Ja",HYPERLINK("#'"&amp;MID(CELL("Dateiname",Tierbestand!A$1),FIND("]",CELL("Dateiname",Tierbestand!A$1))+1,31)&amp;"'!A$1","Ergänzen Sie bitte den Tierbestand!"),IF(INDEX('Wirtschaftliche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c r="M472" s="67" t="str" cm="1">
        <f t="array" ref="M472">IFERROR(INDEX($C$1:$C$1003,_xlfn.AGGREGATE(15,6,ROW($K$4:$K$1002)/(FIND("Ja",$K$4:$K$1002,1)&gt;0),ROW()-4)),"")</f>
        <v/>
      </c>
    </row>
    <row r="473" spans="2:13"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c r="F473" s="153"/>
      <c r="G473" s="153"/>
      <c r="H473" s="139"/>
      <c r="I473" s="139"/>
      <c r="J473" s="139"/>
      <c r="K473" s="139" t="str">
        <f t="shared" si="7"/>
        <v/>
      </c>
      <c r="L473" s="44" t="str" cm="1">
        <f t="array" aca="1" ref="L473" ca="1">IFERROR(IF(AND(MID(D473,2,1)&lt;&gt;"3",D473&lt;&gt;""),"Die angegebene wirtschaftliche Einheit ist kein Betrieb in Land- und Forstwirtschaft!",IF(K473="Ja",HYPERLINK("#'"&amp;MID(CELL("Dateiname",Tierbestand!A$1),FIND("]",CELL("Dateiname",Tierbestand!A$1))+1,31)&amp;"'!A$1","Ergänzen Sie bitte den Tierbestand!"),IF(INDEX('Wirtschaftliche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c r="M473" s="67" t="str" cm="1">
        <f t="array" ref="M473">IFERROR(INDEX($C$1:$C$1003,_xlfn.AGGREGATE(15,6,ROW($K$4:$K$1002)/(FIND("Ja",$K$4:$K$1002,1)&gt;0),ROW()-4)),"")</f>
        <v/>
      </c>
    </row>
    <row r="474" spans="2:13"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c r="F474" s="153"/>
      <c r="G474" s="153"/>
      <c r="H474" s="139"/>
      <c r="I474" s="139"/>
      <c r="J474" s="139"/>
      <c r="K474" s="139" t="str">
        <f t="shared" si="7"/>
        <v/>
      </c>
      <c r="L474" s="44" t="str" cm="1">
        <f t="array" aca="1" ref="L474" ca="1">IFERROR(IF(AND(MID(D474,2,1)&lt;&gt;"3",D474&lt;&gt;""),"Die angegebene wirtschaftliche Einheit ist kein Betrieb in Land- und Forstwirtschaft!",IF(K474="Ja",HYPERLINK("#'"&amp;MID(CELL("Dateiname",Tierbestand!A$1),FIND("]",CELL("Dateiname",Tierbestand!A$1))+1,31)&amp;"'!A$1","Ergänzen Sie bitte den Tierbestand!"),IF(INDEX('Wirtschaftliche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c r="M474" s="67" t="str" cm="1">
        <f t="array" ref="M474">IFERROR(INDEX($C$1:$C$1003,_xlfn.AGGREGATE(15,6,ROW($K$4:$K$1002)/(FIND("Ja",$K$4:$K$1002,1)&gt;0),ROW()-4)),"")</f>
        <v/>
      </c>
    </row>
    <row r="475" spans="2:13"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c r="F475" s="153"/>
      <c r="G475" s="153"/>
      <c r="H475" s="139"/>
      <c r="I475" s="139"/>
      <c r="J475" s="139"/>
      <c r="K475" s="139" t="str">
        <f t="shared" si="7"/>
        <v/>
      </c>
      <c r="L475" s="44" t="str" cm="1">
        <f t="array" aca="1" ref="L475" ca="1">IFERROR(IF(AND(MID(D475,2,1)&lt;&gt;"3",D475&lt;&gt;""),"Die angegebene wirtschaftliche Einheit ist kein Betrieb in Land- und Forstwirtschaft!",IF(K475="Ja",HYPERLINK("#'"&amp;MID(CELL("Dateiname",Tierbestand!A$1),FIND("]",CELL("Dateiname",Tierbestand!A$1))+1,31)&amp;"'!A$1","Ergänzen Sie bitte den Tierbestand!"),IF(INDEX('Wirtschaftliche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c r="M475" s="67" t="str" cm="1">
        <f t="array" ref="M475">IFERROR(INDEX($C$1:$C$1003,_xlfn.AGGREGATE(15,6,ROW($K$4:$K$1002)/(FIND("Ja",$K$4:$K$1002,1)&gt;0),ROW()-4)),"")</f>
        <v/>
      </c>
    </row>
    <row r="476" spans="2:13"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c r="F476" s="153"/>
      <c r="G476" s="153"/>
      <c r="H476" s="139"/>
      <c r="I476" s="139"/>
      <c r="J476" s="139"/>
      <c r="K476" s="139" t="str">
        <f t="shared" si="7"/>
        <v/>
      </c>
      <c r="L476" s="44" t="str" cm="1">
        <f t="array" aca="1" ref="L476" ca="1">IFERROR(IF(AND(MID(D476,2,1)&lt;&gt;"3",D476&lt;&gt;""),"Die angegebene wirtschaftliche Einheit ist kein Betrieb in Land- und Forstwirtschaft!",IF(K476="Ja",HYPERLINK("#'"&amp;MID(CELL("Dateiname",Tierbestand!A$1),FIND("]",CELL("Dateiname",Tierbestand!A$1))+1,31)&amp;"'!A$1","Ergänzen Sie bitte den Tierbestand!"),IF(INDEX('Wirtschaftliche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c r="M476" s="67" t="str" cm="1">
        <f t="array" ref="M476">IFERROR(INDEX($C$1:$C$1003,_xlfn.AGGREGATE(15,6,ROW($K$4:$K$1002)/(FIND("Ja",$K$4:$K$1002,1)&gt;0),ROW()-4)),"")</f>
        <v/>
      </c>
    </row>
    <row r="477" spans="2:13"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c r="F477" s="153"/>
      <c r="G477" s="153"/>
      <c r="H477" s="139"/>
      <c r="I477" s="139"/>
      <c r="J477" s="139"/>
      <c r="K477" s="139" t="str">
        <f t="shared" si="7"/>
        <v/>
      </c>
      <c r="L477" s="44" t="str" cm="1">
        <f t="array" aca="1" ref="L477" ca="1">IFERROR(IF(AND(MID(D477,2,1)&lt;&gt;"3",D477&lt;&gt;""),"Die angegebene wirtschaftliche Einheit ist kein Betrieb in Land- und Forstwirtschaft!",IF(K477="Ja",HYPERLINK("#'"&amp;MID(CELL("Dateiname",Tierbestand!A$1),FIND("]",CELL("Dateiname",Tierbestand!A$1))+1,31)&amp;"'!A$1","Ergänzen Sie bitte den Tierbestand!"),IF(INDEX('Wirtschaftliche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c r="M477" s="67" t="str" cm="1">
        <f t="array" ref="M477">IFERROR(INDEX($C$1:$C$1003,_xlfn.AGGREGATE(15,6,ROW($K$4:$K$1002)/(FIND("Ja",$K$4:$K$1002,1)&gt;0),ROW()-4)),"")</f>
        <v/>
      </c>
    </row>
    <row r="478" spans="2:13"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c r="F478" s="153"/>
      <c r="G478" s="153"/>
      <c r="H478" s="139"/>
      <c r="I478" s="139"/>
      <c r="J478" s="139"/>
      <c r="K478" s="139" t="str">
        <f t="shared" si="7"/>
        <v/>
      </c>
      <c r="L478" s="44" t="str" cm="1">
        <f t="array" aca="1" ref="L478" ca="1">IFERROR(IF(AND(MID(D478,2,1)&lt;&gt;"3",D478&lt;&gt;""),"Die angegebene wirtschaftliche Einheit ist kein Betrieb in Land- und Forstwirtschaft!",IF(K478="Ja",HYPERLINK("#'"&amp;MID(CELL("Dateiname",Tierbestand!A$1),FIND("]",CELL("Dateiname",Tierbestand!A$1))+1,31)&amp;"'!A$1","Ergänzen Sie bitte den Tierbestand!"),IF(INDEX('Wirtschaftliche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c r="M478" s="67" t="str" cm="1">
        <f t="array" ref="M478">IFERROR(INDEX($C$1:$C$1003,_xlfn.AGGREGATE(15,6,ROW($K$4:$K$1002)/(FIND("Ja",$K$4:$K$1002,1)&gt;0),ROW()-4)),"")</f>
        <v/>
      </c>
    </row>
    <row r="479" spans="2:13"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c r="F479" s="153"/>
      <c r="G479" s="153"/>
      <c r="H479" s="139"/>
      <c r="I479" s="139"/>
      <c r="J479" s="139"/>
      <c r="K479" s="139" t="str">
        <f t="shared" si="7"/>
        <v/>
      </c>
      <c r="L479" s="44" t="str" cm="1">
        <f t="array" aca="1" ref="L479" ca="1">IFERROR(IF(AND(MID(D479,2,1)&lt;&gt;"3",D479&lt;&gt;""),"Die angegebene wirtschaftliche Einheit ist kein Betrieb in Land- und Forstwirtschaft!",IF(K479="Ja",HYPERLINK("#'"&amp;MID(CELL("Dateiname",Tierbestand!A$1),FIND("]",CELL("Dateiname",Tierbestand!A$1))+1,31)&amp;"'!A$1","Ergänzen Sie bitte den Tierbestand!"),IF(INDEX('Wirtschaftliche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c r="M479" s="67" t="str" cm="1">
        <f t="array" ref="M479">IFERROR(INDEX($C$1:$C$1003,_xlfn.AGGREGATE(15,6,ROW($K$4:$K$1002)/(FIND("Ja",$K$4:$K$1002,1)&gt;0),ROW()-4)),"")</f>
        <v/>
      </c>
    </row>
    <row r="480" spans="2:13"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c r="F480" s="153"/>
      <c r="G480" s="153"/>
      <c r="H480" s="139"/>
      <c r="I480" s="139"/>
      <c r="J480" s="139"/>
      <c r="K480" s="139" t="str">
        <f t="shared" si="7"/>
        <v/>
      </c>
      <c r="L480" s="44" t="str" cm="1">
        <f t="array" aca="1" ref="L480" ca="1">IFERROR(IF(AND(MID(D480,2,1)&lt;&gt;"3",D480&lt;&gt;""),"Die angegebene wirtschaftliche Einheit ist kein Betrieb in Land- und Forstwirtschaft!",IF(K480="Ja",HYPERLINK("#'"&amp;MID(CELL("Dateiname",Tierbestand!A$1),FIND("]",CELL("Dateiname",Tierbestand!A$1))+1,31)&amp;"'!A$1","Ergänzen Sie bitte den Tierbestand!"),IF(INDEX('Wirtschaftliche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c r="M480" s="67" t="str" cm="1">
        <f t="array" ref="M480">IFERROR(INDEX($C$1:$C$1003,_xlfn.AGGREGATE(15,6,ROW($K$4:$K$1002)/(FIND("Ja",$K$4:$K$1002,1)&gt;0),ROW()-4)),"")</f>
        <v/>
      </c>
    </row>
    <row r="481" spans="2:13"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c r="F481" s="153"/>
      <c r="G481" s="153"/>
      <c r="H481" s="139"/>
      <c r="I481" s="139"/>
      <c r="J481" s="139"/>
      <c r="K481" s="139" t="str">
        <f t="shared" si="7"/>
        <v/>
      </c>
      <c r="L481" s="44" t="str" cm="1">
        <f t="array" aca="1" ref="L481" ca="1">IFERROR(IF(AND(MID(D481,2,1)&lt;&gt;"3",D481&lt;&gt;""),"Die angegebene wirtschaftliche Einheit ist kein Betrieb in Land- und Forstwirtschaft!",IF(K481="Ja",HYPERLINK("#'"&amp;MID(CELL("Dateiname",Tierbestand!A$1),FIND("]",CELL("Dateiname",Tierbestand!A$1))+1,31)&amp;"'!A$1","Ergänzen Sie bitte den Tierbestand!"),IF(INDEX('Wirtschaftliche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c r="M481" s="67" t="str" cm="1">
        <f t="array" ref="M481">IFERROR(INDEX($C$1:$C$1003,_xlfn.AGGREGATE(15,6,ROW($K$4:$K$1002)/(FIND("Ja",$K$4:$K$1002,1)&gt;0),ROW()-4)),"")</f>
        <v/>
      </c>
    </row>
    <row r="482" spans="2:13"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c r="F482" s="153"/>
      <c r="G482" s="153"/>
      <c r="H482" s="139"/>
      <c r="I482" s="139"/>
      <c r="J482" s="139"/>
      <c r="K482" s="139" t="str">
        <f t="shared" si="7"/>
        <v/>
      </c>
      <c r="L482" s="44" t="str" cm="1">
        <f t="array" aca="1" ref="L482" ca="1">IFERROR(IF(AND(MID(D482,2,1)&lt;&gt;"3",D482&lt;&gt;""),"Die angegebene wirtschaftliche Einheit ist kein Betrieb in Land- und Forstwirtschaft!",IF(K482="Ja",HYPERLINK("#'"&amp;MID(CELL("Dateiname",Tierbestand!A$1),FIND("]",CELL("Dateiname",Tierbestand!A$1))+1,31)&amp;"'!A$1","Ergänzen Sie bitte den Tierbestand!"),IF(INDEX('Wirtschaftliche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c r="M482" s="67" t="str" cm="1">
        <f t="array" ref="M482">IFERROR(INDEX($C$1:$C$1003,_xlfn.AGGREGATE(15,6,ROW($K$4:$K$1002)/(FIND("Ja",$K$4:$K$1002,1)&gt;0),ROW()-4)),"")</f>
        <v/>
      </c>
    </row>
    <row r="483" spans="2:13"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c r="F483" s="153"/>
      <c r="G483" s="153"/>
      <c r="H483" s="139"/>
      <c r="I483" s="139"/>
      <c r="J483" s="139"/>
      <c r="K483" s="139" t="str">
        <f t="shared" si="7"/>
        <v/>
      </c>
      <c r="L483" s="44" t="str" cm="1">
        <f t="array" aca="1" ref="L483" ca="1">IFERROR(IF(AND(MID(D483,2,1)&lt;&gt;"3",D483&lt;&gt;""),"Die angegebene wirtschaftliche Einheit ist kein Betrieb in Land- und Forstwirtschaft!",IF(K483="Ja",HYPERLINK("#'"&amp;MID(CELL("Dateiname",Tierbestand!A$1),FIND("]",CELL("Dateiname",Tierbestand!A$1))+1,31)&amp;"'!A$1","Ergänzen Sie bitte den Tierbestand!"),IF(INDEX('Wirtschaftliche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c r="M483" s="67" t="str" cm="1">
        <f t="array" ref="M483">IFERROR(INDEX($C$1:$C$1003,_xlfn.AGGREGATE(15,6,ROW($K$4:$K$1002)/(FIND("Ja",$K$4:$K$1002,1)&gt;0),ROW()-4)),"")</f>
        <v/>
      </c>
    </row>
    <row r="484" spans="2:13"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c r="F484" s="153"/>
      <c r="G484" s="153"/>
      <c r="H484" s="139"/>
      <c r="I484" s="139"/>
      <c r="J484" s="139"/>
      <c r="K484" s="139" t="str">
        <f t="shared" si="7"/>
        <v/>
      </c>
      <c r="L484" s="44" t="str" cm="1">
        <f t="array" aca="1" ref="L484" ca="1">IFERROR(IF(AND(MID(D484,2,1)&lt;&gt;"3",D484&lt;&gt;""),"Die angegebene wirtschaftliche Einheit ist kein Betrieb in Land- und Forstwirtschaft!",IF(K484="Ja",HYPERLINK("#'"&amp;MID(CELL("Dateiname",Tierbestand!A$1),FIND("]",CELL("Dateiname",Tierbestand!A$1))+1,31)&amp;"'!A$1","Ergänzen Sie bitte den Tierbestand!"),IF(INDEX('Wirtschaftliche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c r="M484" s="67" t="str" cm="1">
        <f t="array" ref="M484">IFERROR(INDEX($C$1:$C$1003,_xlfn.AGGREGATE(15,6,ROW($K$4:$K$1002)/(FIND("Ja",$K$4:$K$1002,1)&gt;0),ROW()-4)),"")</f>
        <v/>
      </c>
    </row>
    <row r="485" spans="2:13"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c r="F485" s="153"/>
      <c r="G485" s="153"/>
      <c r="H485" s="139"/>
      <c r="I485" s="139"/>
      <c r="J485" s="139"/>
      <c r="K485" s="139" t="str">
        <f t="shared" si="7"/>
        <v/>
      </c>
      <c r="L485" s="44" t="str" cm="1">
        <f t="array" aca="1" ref="L485" ca="1">IFERROR(IF(AND(MID(D485,2,1)&lt;&gt;"3",D485&lt;&gt;""),"Die angegebene wirtschaftliche Einheit ist kein Betrieb in Land- und Forstwirtschaft!",IF(K485="Ja",HYPERLINK("#'"&amp;MID(CELL("Dateiname",Tierbestand!A$1),FIND("]",CELL("Dateiname",Tierbestand!A$1))+1,31)&amp;"'!A$1","Ergänzen Sie bitte den Tierbestand!"),IF(INDEX('Wirtschaftliche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c r="M485" s="67" t="str" cm="1">
        <f t="array" ref="M485">IFERROR(INDEX($C$1:$C$1003,_xlfn.AGGREGATE(15,6,ROW($K$4:$K$1002)/(FIND("Ja",$K$4:$K$1002,1)&gt;0),ROW()-4)),"")</f>
        <v/>
      </c>
    </row>
    <row r="486" spans="2:13"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c r="F486" s="153"/>
      <c r="G486" s="153"/>
      <c r="H486" s="139"/>
      <c r="I486" s="139"/>
      <c r="J486" s="139"/>
      <c r="K486" s="139" t="str">
        <f t="shared" si="7"/>
        <v/>
      </c>
      <c r="L486" s="44" t="str" cm="1">
        <f t="array" aca="1" ref="L486" ca="1">IFERROR(IF(AND(MID(D486,2,1)&lt;&gt;"3",D486&lt;&gt;""),"Die angegebene wirtschaftliche Einheit ist kein Betrieb in Land- und Forstwirtschaft!",IF(K486="Ja",HYPERLINK("#'"&amp;MID(CELL("Dateiname",Tierbestand!A$1),FIND("]",CELL("Dateiname",Tierbestand!A$1))+1,31)&amp;"'!A$1","Ergänzen Sie bitte den Tierbestand!"),IF(INDEX('Wirtschaftliche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c r="M486" s="67" t="str" cm="1">
        <f t="array" ref="M486">IFERROR(INDEX($C$1:$C$1003,_xlfn.AGGREGATE(15,6,ROW($K$4:$K$1002)/(FIND("Ja",$K$4:$K$1002,1)&gt;0),ROW()-4)),"")</f>
        <v/>
      </c>
    </row>
    <row r="487" spans="2:13"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c r="F487" s="153"/>
      <c r="G487" s="153"/>
      <c r="H487" s="139"/>
      <c r="I487" s="139"/>
      <c r="J487" s="139"/>
      <c r="K487" s="139" t="str">
        <f t="shared" si="7"/>
        <v/>
      </c>
      <c r="L487" s="44" t="str" cm="1">
        <f t="array" aca="1" ref="L487" ca="1">IFERROR(IF(AND(MID(D487,2,1)&lt;&gt;"3",D487&lt;&gt;""),"Die angegebene wirtschaftliche Einheit ist kein Betrieb in Land- und Forstwirtschaft!",IF(K487="Ja",HYPERLINK("#'"&amp;MID(CELL("Dateiname",Tierbestand!A$1),FIND("]",CELL("Dateiname",Tierbestand!A$1))+1,31)&amp;"'!A$1","Ergänzen Sie bitte den Tierbestand!"),IF(INDEX('Wirtschaftliche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c r="M487" s="67" t="str" cm="1">
        <f t="array" ref="M487">IFERROR(INDEX($C$1:$C$1003,_xlfn.AGGREGATE(15,6,ROW($K$4:$K$1002)/(FIND("Ja",$K$4:$K$1002,1)&gt;0),ROW()-4)),"")</f>
        <v/>
      </c>
    </row>
    <row r="488" spans="2:13"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c r="F488" s="153"/>
      <c r="G488" s="153"/>
      <c r="H488" s="139"/>
      <c r="I488" s="139"/>
      <c r="J488" s="139"/>
      <c r="K488" s="139" t="str">
        <f t="shared" si="7"/>
        <v/>
      </c>
      <c r="L488" s="44" t="str" cm="1">
        <f t="array" aca="1" ref="L488" ca="1">IFERROR(IF(AND(MID(D488,2,1)&lt;&gt;"3",D488&lt;&gt;""),"Die angegebene wirtschaftliche Einheit ist kein Betrieb in Land- und Forstwirtschaft!",IF(K488="Ja",HYPERLINK("#'"&amp;MID(CELL("Dateiname",Tierbestand!A$1),FIND("]",CELL("Dateiname",Tierbestand!A$1))+1,31)&amp;"'!A$1","Ergänzen Sie bitte den Tierbestand!"),IF(INDEX('Wirtschaftliche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c r="M488" s="67" t="str" cm="1">
        <f t="array" ref="M488">IFERROR(INDEX($C$1:$C$1003,_xlfn.AGGREGATE(15,6,ROW($K$4:$K$1002)/(FIND("Ja",$K$4:$K$1002,1)&gt;0),ROW()-4)),"")</f>
        <v/>
      </c>
    </row>
    <row r="489" spans="2:13"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c r="F489" s="153"/>
      <c r="G489" s="153"/>
      <c r="H489" s="139"/>
      <c r="I489" s="139"/>
      <c r="J489" s="139"/>
      <c r="K489" s="139" t="str">
        <f t="shared" si="7"/>
        <v/>
      </c>
      <c r="L489" s="44" t="str" cm="1">
        <f t="array" aca="1" ref="L489" ca="1">IFERROR(IF(AND(MID(D489,2,1)&lt;&gt;"3",D489&lt;&gt;""),"Die angegebene wirtschaftliche Einheit ist kein Betrieb in Land- und Forstwirtschaft!",IF(K489="Ja",HYPERLINK("#'"&amp;MID(CELL("Dateiname",Tierbestand!A$1),FIND("]",CELL("Dateiname",Tierbestand!A$1))+1,31)&amp;"'!A$1","Ergänzen Sie bitte den Tierbestand!"),IF(INDEX('Wirtschaftliche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c r="M489" s="67" t="str" cm="1">
        <f t="array" ref="M489">IFERROR(INDEX($C$1:$C$1003,_xlfn.AGGREGATE(15,6,ROW($K$4:$K$1002)/(FIND("Ja",$K$4:$K$1002,1)&gt;0),ROW()-4)),"")</f>
        <v/>
      </c>
    </row>
    <row r="490" spans="2:13"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c r="F490" s="153"/>
      <c r="G490" s="153"/>
      <c r="H490" s="139"/>
      <c r="I490" s="139"/>
      <c r="J490" s="139"/>
      <c r="K490" s="139" t="str">
        <f t="shared" si="7"/>
        <v/>
      </c>
      <c r="L490" s="44" t="str" cm="1">
        <f t="array" aca="1" ref="L490" ca="1">IFERROR(IF(AND(MID(D490,2,1)&lt;&gt;"3",D490&lt;&gt;""),"Die angegebene wirtschaftliche Einheit ist kein Betrieb in Land- und Forstwirtschaft!",IF(K490="Ja",HYPERLINK("#'"&amp;MID(CELL("Dateiname",Tierbestand!A$1),FIND("]",CELL("Dateiname",Tierbestand!A$1))+1,31)&amp;"'!A$1","Ergänzen Sie bitte den Tierbestand!"),IF(INDEX('Wirtschaftliche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c r="M490" s="67" t="str" cm="1">
        <f t="array" ref="M490">IFERROR(INDEX($C$1:$C$1003,_xlfn.AGGREGATE(15,6,ROW($K$4:$K$1002)/(FIND("Ja",$K$4:$K$1002,1)&gt;0),ROW()-4)),"")</f>
        <v/>
      </c>
    </row>
    <row r="491" spans="2:13"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c r="F491" s="153"/>
      <c r="G491" s="153"/>
      <c r="H491" s="139"/>
      <c r="I491" s="139"/>
      <c r="J491" s="139"/>
      <c r="K491" s="139" t="str">
        <f t="shared" si="7"/>
        <v/>
      </c>
      <c r="L491" s="44" t="str" cm="1">
        <f t="array" aca="1" ref="L491" ca="1">IFERROR(IF(AND(MID(D491,2,1)&lt;&gt;"3",D491&lt;&gt;""),"Die angegebene wirtschaftliche Einheit ist kein Betrieb in Land- und Forstwirtschaft!",IF(K491="Ja",HYPERLINK("#'"&amp;MID(CELL("Dateiname",Tierbestand!A$1),FIND("]",CELL("Dateiname",Tierbestand!A$1))+1,31)&amp;"'!A$1","Ergänzen Sie bitte den Tierbestand!"),IF(INDEX('Wirtschaftliche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c r="M491" s="67" t="str" cm="1">
        <f t="array" ref="M491">IFERROR(INDEX($C$1:$C$1003,_xlfn.AGGREGATE(15,6,ROW($K$4:$K$1002)/(FIND("Ja",$K$4:$K$1002,1)&gt;0),ROW()-4)),"")</f>
        <v/>
      </c>
    </row>
    <row r="492" spans="2:13"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c r="F492" s="153"/>
      <c r="G492" s="153"/>
      <c r="H492" s="139"/>
      <c r="I492" s="139"/>
      <c r="J492" s="139"/>
      <c r="K492" s="139" t="str">
        <f t="shared" si="7"/>
        <v/>
      </c>
      <c r="L492" s="44" t="str" cm="1">
        <f t="array" aca="1" ref="L492" ca="1">IFERROR(IF(AND(MID(D492,2,1)&lt;&gt;"3",D492&lt;&gt;""),"Die angegebene wirtschaftliche Einheit ist kein Betrieb in Land- und Forstwirtschaft!",IF(K492="Ja",HYPERLINK("#'"&amp;MID(CELL("Dateiname",Tierbestand!A$1),FIND("]",CELL("Dateiname",Tierbestand!A$1))+1,31)&amp;"'!A$1","Ergänzen Sie bitte den Tierbestand!"),IF(INDEX('Wirtschaftliche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c r="M492" s="67" t="str" cm="1">
        <f t="array" ref="M492">IFERROR(INDEX($C$1:$C$1003,_xlfn.AGGREGATE(15,6,ROW($K$4:$K$1002)/(FIND("Ja",$K$4:$K$1002,1)&gt;0),ROW()-4)),"")</f>
        <v/>
      </c>
    </row>
    <row r="493" spans="2:13"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c r="F493" s="153"/>
      <c r="G493" s="153"/>
      <c r="H493" s="139"/>
      <c r="I493" s="139"/>
      <c r="J493" s="139"/>
      <c r="K493" s="139" t="str">
        <f t="shared" si="7"/>
        <v/>
      </c>
      <c r="L493" s="44" t="str" cm="1">
        <f t="array" aca="1" ref="L493" ca="1">IFERROR(IF(AND(MID(D493,2,1)&lt;&gt;"3",D493&lt;&gt;""),"Die angegebene wirtschaftliche Einheit ist kein Betrieb in Land- und Forstwirtschaft!",IF(K493="Ja",HYPERLINK("#'"&amp;MID(CELL("Dateiname",Tierbestand!A$1),FIND("]",CELL("Dateiname",Tierbestand!A$1))+1,31)&amp;"'!A$1","Ergänzen Sie bitte den Tierbestand!"),IF(INDEX('Wirtschaftliche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c r="M493" s="67" t="str" cm="1">
        <f t="array" ref="M493">IFERROR(INDEX($C$1:$C$1003,_xlfn.AGGREGATE(15,6,ROW($K$4:$K$1002)/(FIND("Ja",$K$4:$K$1002,1)&gt;0),ROW()-4)),"")</f>
        <v/>
      </c>
    </row>
    <row r="494" spans="2:13"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c r="F494" s="153"/>
      <c r="G494" s="153"/>
      <c r="H494" s="139"/>
      <c r="I494" s="139"/>
      <c r="J494" s="139"/>
      <c r="K494" s="139" t="str">
        <f t="shared" si="7"/>
        <v/>
      </c>
      <c r="L494" s="44" t="str" cm="1">
        <f t="array" aca="1" ref="L494" ca="1">IFERROR(IF(AND(MID(D494,2,1)&lt;&gt;"3",D494&lt;&gt;""),"Die angegebene wirtschaftliche Einheit ist kein Betrieb in Land- und Forstwirtschaft!",IF(K494="Ja",HYPERLINK("#'"&amp;MID(CELL("Dateiname",Tierbestand!A$1),FIND("]",CELL("Dateiname",Tierbestand!A$1))+1,31)&amp;"'!A$1","Ergänzen Sie bitte den Tierbestand!"),IF(INDEX('Wirtschaftliche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c r="M494" s="67" t="str" cm="1">
        <f t="array" ref="M494">IFERROR(INDEX($C$1:$C$1003,_xlfn.AGGREGATE(15,6,ROW($K$4:$K$1002)/(FIND("Ja",$K$4:$K$1002,1)&gt;0),ROW()-4)),"")</f>
        <v/>
      </c>
    </row>
    <row r="495" spans="2:13"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c r="F495" s="153"/>
      <c r="G495" s="153"/>
      <c r="H495" s="139"/>
      <c r="I495" s="139"/>
      <c r="J495" s="139"/>
      <c r="K495" s="139" t="str">
        <f t="shared" si="7"/>
        <v/>
      </c>
      <c r="L495" s="44" t="str" cm="1">
        <f t="array" aca="1" ref="L495" ca="1">IFERROR(IF(AND(MID(D495,2,1)&lt;&gt;"3",D495&lt;&gt;""),"Die angegebene wirtschaftliche Einheit ist kein Betrieb in Land- und Forstwirtschaft!",IF(K495="Ja",HYPERLINK("#'"&amp;MID(CELL("Dateiname",Tierbestand!A$1),FIND("]",CELL("Dateiname",Tierbestand!A$1))+1,31)&amp;"'!A$1","Ergänzen Sie bitte den Tierbestand!"),IF(INDEX('Wirtschaftliche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c r="M495" s="67" t="str" cm="1">
        <f t="array" ref="M495">IFERROR(INDEX($C$1:$C$1003,_xlfn.AGGREGATE(15,6,ROW($K$4:$K$1002)/(FIND("Ja",$K$4:$K$1002,1)&gt;0),ROW()-4)),"")</f>
        <v/>
      </c>
    </row>
    <row r="496" spans="2:13"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c r="F496" s="153"/>
      <c r="G496" s="153"/>
      <c r="H496" s="139"/>
      <c r="I496" s="139"/>
      <c r="J496" s="139"/>
      <c r="K496" s="139" t="str">
        <f t="shared" si="7"/>
        <v/>
      </c>
      <c r="L496" s="44" t="str" cm="1">
        <f t="array" aca="1" ref="L496" ca="1">IFERROR(IF(AND(MID(D496,2,1)&lt;&gt;"3",D496&lt;&gt;""),"Die angegebene wirtschaftliche Einheit ist kein Betrieb in Land- und Forstwirtschaft!",IF(K496="Ja",HYPERLINK("#'"&amp;MID(CELL("Dateiname",Tierbestand!A$1),FIND("]",CELL("Dateiname",Tierbestand!A$1))+1,31)&amp;"'!A$1","Ergänzen Sie bitte den Tierbestand!"),IF(INDEX('Wirtschaftliche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c r="M496" s="67" t="str" cm="1">
        <f t="array" ref="M496">IFERROR(INDEX($C$1:$C$1003,_xlfn.AGGREGATE(15,6,ROW($K$4:$K$1002)/(FIND("Ja",$K$4:$K$1002,1)&gt;0),ROW()-4)),"")</f>
        <v/>
      </c>
    </row>
    <row r="497" spans="2:13"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c r="F497" s="153"/>
      <c r="G497" s="153"/>
      <c r="H497" s="139"/>
      <c r="I497" s="139"/>
      <c r="J497" s="139"/>
      <c r="K497" s="139" t="str">
        <f t="shared" si="7"/>
        <v/>
      </c>
      <c r="L497" s="44" t="str" cm="1">
        <f t="array" aca="1" ref="L497" ca="1">IFERROR(IF(AND(MID(D497,2,1)&lt;&gt;"3",D497&lt;&gt;""),"Die angegebene wirtschaftliche Einheit ist kein Betrieb in Land- und Forstwirtschaft!",IF(K497="Ja",HYPERLINK("#'"&amp;MID(CELL("Dateiname",Tierbestand!A$1),FIND("]",CELL("Dateiname",Tierbestand!A$1))+1,31)&amp;"'!A$1","Ergänzen Sie bitte den Tierbestand!"),IF(INDEX('Wirtschaftliche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c r="M497" s="67" t="str" cm="1">
        <f t="array" ref="M497">IFERROR(INDEX($C$1:$C$1003,_xlfn.AGGREGATE(15,6,ROW($K$4:$K$1002)/(FIND("Ja",$K$4:$K$1002,1)&gt;0),ROW()-4)),"")</f>
        <v/>
      </c>
    </row>
    <row r="498" spans="2:13"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c r="F498" s="153"/>
      <c r="G498" s="153"/>
      <c r="H498" s="139"/>
      <c r="I498" s="139"/>
      <c r="J498" s="139"/>
      <c r="K498" s="139" t="str">
        <f t="shared" si="7"/>
        <v/>
      </c>
      <c r="L498" s="44" t="str" cm="1">
        <f t="array" aca="1" ref="L498" ca="1">IFERROR(IF(AND(MID(D498,2,1)&lt;&gt;"3",D498&lt;&gt;""),"Die angegebene wirtschaftliche Einheit ist kein Betrieb in Land- und Forstwirtschaft!",IF(K498="Ja",HYPERLINK("#'"&amp;MID(CELL("Dateiname",Tierbestand!A$1),FIND("]",CELL("Dateiname",Tierbestand!A$1))+1,31)&amp;"'!A$1","Ergänzen Sie bitte den Tierbestand!"),IF(INDEX('Wirtschaftliche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c r="M498" s="67" t="str" cm="1">
        <f t="array" ref="M498">IFERROR(INDEX($C$1:$C$1003,_xlfn.AGGREGATE(15,6,ROW($K$4:$K$1002)/(FIND("Ja",$K$4:$K$1002,1)&gt;0),ROW()-4)),"")</f>
        <v/>
      </c>
    </row>
    <row r="499" spans="2:13"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c r="F499" s="153"/>
      <c r="G499" s="153"/>
      <c r="H499" s="139"/>
      <c r="I499" s="139"/>
      <c r="J499" s="139"/>
      <c r="K499" s="139" t="str">
        <f t="shared" si="7"/>
        <v/>
      </c>
      <c r="L499" s="44" t="str" cm="1">
        <f t="array" aca="1" ref="L499" ca="1">IFERROR(IF(AND(MID(D499,2,1)&lt;&gt;"3",D499&lt;&gt;""),"Die angegebene wirtschaftliche Einheit ist kein Betrieb in Land- und Forstwirtschaft!",IF(K499="Ja",HYPERLINK("#'"&amp;MID(CELL("Dateiname",Tierbestand!A$1),FIND("]",CELL("Dateiname",Tierbestand!A$1))+1,31)&amp;"'!A$1","Ergänzen Sie bitte den Tierbestand!"),IF(INDEX('Wirtschaftliche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c r="M499" s="67" t="str" cm="1">
        <f t="array" ref="M499">IFERROR(INDEX($C$1:$C$1003,_xlfn.AGGREGATE(15,6,ROW($K$4:$K$1002)/(FIND("Ja",$K$4:$K$1002,1)&gt;0),ROW()-4)),"")</f>
        <v/>
      </c>
    </row>
    <row r="500" spans="2:13"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c r="F500" s="153"/>
      <c r="G500" s="153"/>
      <c r="H500" s="139"/>
      <c r="I500" s="139"/>
      <c r="J500" s="139"/>
      <c r="K500" s="139" t="str">
        <f t="shared" si="7"/>
        <v/>
      </c>
      <c r="L500" s="44" t="str" cm="1">
        <f t="array" aca="1" ref="L500" ca="1">IFERROR(IF(AND(MID(D500,2,1)&lt;&gt;"3",D500&lt;&gt;""),"Die angegebene wirtschaftliche Einheit ist kein Betrieb in Land- und Forstwirtschaft!",IF(K500="Ja",HYPERLINK("#'"&amp;MID(CELL("Dateiname",Tierbestand!A$1),FIND("]",CELL("Dateiname",Tierbestand!A$1))+1,31)&amp;"'!A$1","Ergänzen Sie bitte den Tierbestand!"),IF(INDEX('Wirtschaftliche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c r="M500" s="67" t="str" cm="1">
        <f t="array" ref="M500">IFERROR(INDEX($C$1:$C$1003,_xlfn.AGGREGATE(15,6,ROW($K$4:$K$1002)/(FIND("Ja",$K$4:$K$1002,1)&gt;0),ROW()-4)),"")</f>
        <v/>
      </c>
    </row>
    <row r="501" spans="2:13"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c r="F501" s="153"/>
      <c r="G501" s="153"/>
      <c r="H501" s="139"/>
      <c r="I501" s="139"/>
      <c r="J501" s="139"/>
      <c r="K501" s="139" t="str">
        <f t="shared" si="7"/>
        <v/>
      </c>
      <c r="L501" s="44" t="str" cm="1">
        <f t="array" aca="1" ref="L501" ca="1">IFERROR(IF(AND(MID(D501,2,1)&lt;&gt;"3",D501&lt;&gt;""),"Die angegebene wirtschaftliche Einheit ist kein Betrieb in Land- und Forstwirtschaft!",IF(K501="Ja",HYPERLINK("#'"&amp;MID(CELL("Dateiname",Tierbestand!A$1),FIND("]",CELL("Dateiname",Tierbestand!A$1))+1,31)&amp;"'!A$1","Ergänzen Sie bitte den Tierbestand!"),IF(INDEX('Wirtschaftliche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c r="M501" s="67" t="str" cm="1">
        <f t="array" ref="M501">IFERROR(INDEX($C$1:$C$1003,_xlfn.AGGREGATE(15,6,ROW($K$4:$K$1002)/(FIND("Ja",$K$4:$K$1002,1)&gt;0),ROW()-4)),"")</f>
        <v/>
      </c>
    </row>
    <row r="502" spans="2:13"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c r="F502" s="153"/>
      <c r="G502" s="153"/>
      <c r="H502" s="139"/>
      <c r="I502" s="139"/>
      <c r="J502" s="139"/>
      <c r="K502" s="139" t="str">
        <f t="shared" si="7"/>
        <v/>
      </c>
      <c r="L502" s="44" t="str" cm="1">
        <f t="array" aca="1" ref="L502" ca="1">IFERROR(IF(AND(MID(D502,2,1)&lt;&gt;"3",D502&lt;&gt;""),"Die angegebene wirtschaftliche Einheit ist kein Betrieb in Land- und Forstwirtschaft!",IF(K502="Ja",HYPERLINK("#'"&amp;MID(CELL("Dateiname",Tierbestand!A$1),FIND("]",CELL("Dateiname",Tierbestand!A$1))+1,31)&amp;"'!A$1","Ergänzen Sie bitte den Tierbestand!"),IF(INDEX('Wirtschaftliche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c r="M502" s="67" t="str" cm="1">
        <f t="array" ref="M502">IFERROR(INDEX($C$1:$C$1003,_xlfn.AGGREGATE(15,6,ROW($K$4:$K$1002)/(FIND("Ja",$K$4:$K$1002,1)&gt;0),ROW()-4)),"")</f>
        <v/>
      </c>
    </row>
    <row r="503" spans="2:13"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c r="F503" s="153"/>
      <c r="G503" s="153"/>
      <c r="H503" s="139"/>
      <c r="I503" s="139"/>
      <c r="J503" s="139"/>
      <c r="K503" s="139" t="str">
        <f t="shared" si="7"/>
        <v/>
      </c>
      <c r="L503" s="44" t="str" cm="1">
        <f t="array" aca="1" ref="L503" ca="1">IFERROR(IF(AND(MID(D503,2,1)&lt;&gt;"3",D503&lt;&gt;""),"Die angegebene wirtschaftliche Einheit ist kein Betrieb in Land- und Forstwirtschaft!",IF(K503="Ja",HYPERLINK("#'"&amp;MID(CELL("Dateiname",Tierbestand!A$1),FIND("]",CELL("Dateiname",Tierbestand!A$1))+1,31)&amp;"'!A$1","Ergänzen Sie bitte den Tierbestand!"),IF(INDEX('Wirtschaftliche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c r="M503" s="67" t="str" cm="1">
        <f t="array" ref="M503">IFERROR(INDEX($C$1:$C$1003,_xlfn.AGGREGATE(15,6,ROW($K$4:$K$1002)/(FIND("Ja",$K$4:$K$1002,1)&gt;0),ROW()-4)),"")</f>
        <v/>
      </c>
    </row>
    <row r="504" spans="2:13"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c r="F504" s="153"/>
      <c r="G504" s="153"/>
      <c r="H504" s="139"/>
      <c r="I504" s="139"/>
      <c r="J504" s="139"/>
      <c r="K504" s="139" t="str">
        <f t="shared" si="7"/>
        <v/>
      </c>
      <c r="L504" s="44" t="str" cm="1">
        <f t="array" aca="1" ref="L504" ca="1">IFERROR(IF(AND(MID(D504,2,1)&lt;&gt;"3",D504&lt;&gt;""),"Die angegebene wirtschaftliche Einheit ist kein Betrieb in Land- und Forstwirtschaft!",IF(K504="Ja",HYPERLINK("#'"&amp;MID(CELL("Dateiname",Tierbestand!A$1),FIND("]",CELL("Dateiname",Tierbestand!A$1))+1,31)&amp;"'!A$1","Ergänzen Sie bitte den Tierbestand!"),IF(INDEX('Wirtschaftliche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c r="M504" s="67" t="str" cm="1">
        <f t="array" ref="M504">IFERROR(INDEX($C$1:$C$1003,_xlfn.AGGREGATE(15,6,ROW($K$4:$K$1002)/(FIND("Ja",$K$4:$K$1002,1)&gt;0),ROW()-4)),"")</f>
        <v/>
      </c>
    </row>
    <row r="505" spans="2:13"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c r="F505" s="153"/>
      <c r="G505" s="153"/>
      <c r="H505" s="139"/>
      <c r="I505" s="139"/>
      <c r="J505" s="139"/>
      <c r="K505" s="139" t="str">
        <f t="shared" si="7"/>
        <v/>
      </c>
      <c r="L505" s="44" t="str" cm="1">
        <f t="array" aca="1" ref="L505" ca="1">IFERROR(IF(AND(MID(D505,2,1)&lt;&gt;"3",D505&lt;&gt;""),"Die angegebene wirtschaftliche Einheit ist kein Betrieb in Land- und Forstwirtschaft!",IF(K505="Ja",HYPERLINK("#'"&amp;MID(CELL("Dateiname",Tierbestand!A$1),FIND("]",CELL("Dateiname",Tierbestand!A$1))+1,31)&amp;"'!A$1","Ergänzen Sie bitte den Tierbestand!"),IF(INDEX('Wirtschaftliche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c r="M505" s="67" t="str" cm="1">
        <f t="array" ref="M505">IFERROR(INDEX($C$1:$C$1003,_xlfn.AGGREGATE(15,6,ROW($K$4:$K$1002)/(FIND("Ja",$K$4:$K$1002,1)&gt;0),ROW()-4)),"")</f>
        <v/>
      </c>
    </row>
    <row r="506" spans="2:13"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c r="F506" s="153"/>
      <c r="G506" s="153"/>
      <c r="H506" s="139"/>
      <c r="I506" s="139"/>
      <c r="J506" s="139"/>
      <c r="K506" s="139" t="str">
        <f t="shared" si="7"/>
        <v/>
      </c>
      <c r="L506" s="44" t="str" cm="1">
        <f t="array" aca="1" ref="L506" ca="1">IFERROR(IF(AND(MID(D506,2,1)&lt;&gt;"3",D506&lt;&gt;""),"Die angegebene wirtschaftliche Einheit ist kein Betrieb in Land- und Forstwirtschaft!",IF(K506="Ja",HYPERLINK("#'"&amp;MID(CELL("Dateiname",Tierbestand!A$1),FIND("]",CELL("Dateiname",Tierbestand!A$1))+1,31)&amp;"'!A$1","Ergänzen Sie bitte den Tierbestand!"),IF(INDEX('Wirtschaftliche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c r="M506" s="67" t="str" cm="1">
        <f t="array" ref="M506">IFERROR(INDEX($C$1:$C$1003,_xlfn.AGGREGATE(15,6,ROW($K$4:$K$1002)/(FIND("Ja",$K$4:$K$1002,1)&gt;0),ROW()-4)),"")</f>
        <v/>
      </c>
    </row>
    <row r="507" spans="2:13"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c r="F507" s="153"/>
      <c r="G507" s="153"/>
      <c r="H507" s="139"/>
      <c r="I507" s="139"/>
      <c r="J507" s="139"/>
      <c r="K507" s="139" t="str">
        <f t="shared" si="7"/>
        <v/>
      </c>
      <c r="L507" s="44" t="str" cm="1">
        <f t="array" aca="1" ref="L507" ca="1">IFERROR(IF(AND(MID(D507,2,1)&lt;&gt;"3",D507&lt;&gt;""),"Die angegebene wirtschaftliche Einheit ist kein Betrieb in Land- und Forstwirtschaft!",IF(K507="Ja",HYPERLINK("#'"&amp;MID(CELL("Dateiname",Tierbestand!A$1),FIND("]",CELL("Dateiname",Tierbestand!A$1))+1,31)&amp;"'!A$1","Ergänzen Sie bitte den Tierbestand!"),IF(INDEX('Wirtschaftliche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c r="M507" s="67" t="str" cm="1">
        <f t="array" ref="M507">IFERROR(INDEX($C$1:$C$1003,_xlfn.AGGREGATE(15,6,ROW($K$4:$K$1002)/(FIND("Ja",$K$4:$K$1002,1)&gt;0),ROW()-4)),"")</f>
        <v/>
      </c>
    </row>
    <row r="508" spans="2:13"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c r="F508" s="153"/>
      <c r="G508" s="153"/>
      <c r="H508" s="139"/>
      <c r="I508" s="139"/>
      <c r="J508" s="139"/>
      <c r="K508" s="139" t="str">
        <f t="shared" si="7"/>
        <v/>
      </c>
      <c r="L508" s="44" t="str" cm="1">
        <f t="array" aca="1" ref="L508" ca="1">IFERROR(IF(AND(MID(D508,2,1)&lt;&gt;"3",D508&lt;&gt;""),"Die angegebene wirtschaftliche Einheit ist kein Betrieb in Land- und Forstwirtschaft!",IF(K508="Ja",HYPERLINK("#'"&amp;MID(CELL("Dateiname",Tierbestand!A$1),FIND("]",CELL("Dateiname",Tierbestand!A$1))+1,31)&amp;"'!A$1","Ergänzen Sie bitte den Tierbestand!"),IF(INDEX('Wirtschaftliche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c r="M508" s="67" t="str" cm="1">
        <f t="array" ref="M508">IFERROR(INDEX($C$1:$C$1003,_xlfn.AGGREGATE(15,6,ROW($K$4:$K$1002)/(FIND("Ja",$K$4:$K$1002,1)&gt;0),ROW()-4)),"")</f>
        <v/>
      </c>
    </row>
    <row r="509" spans="2:13"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c r="F509" s="153"/>
      <c r="G509" s="153"/>
      <c r="H509" s="139"/>
      <c r="I509" s="139"/>
      <c r="J509" s="139"/>
      <c r="K509" s="139" t="str">
        <f t="shared" si="7"/>
        <v/>
      </c>
      <c r="L509" s="44" t="str" cm="1">
        <f t="array" aca="1" ref="L509" ca="1">IFERROR(IF(AND(MID(D509,2,1)&lt;&gt;"3",D509&lt;&gt;""),"Die angegebene wirtschaftliche Einheit ist kein Betrieb in Land- und Forstwirtschaft!",IF(K509="Ja",HYPERLINK("#'"&amp;MID(CELL("Dateiname",Tierbestand!A$1),FIND("]",CELL("Dateiname",Tierbestand!A$1))+1,31)&amp;"'!A$1","Ergänzen Sie bitte den Tierbestand!"),IF(INDEX('Wirtschaftliche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c r="M509" s="67" t="str" cm="1">
        <f t="array" ref="M509">IFERROR(INDEX($C$1:$C$1003,_xlfn.AGGREGATE(15,6,ROW($K$4:$K$1002)/(FIND("Ja",$K$4:$K$1002,1)&gt;0),ROW()-4)),"")</f>
        <v/>
      </c>
    </row>
    <row r="510" spans="2:13"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c r="F510" s="153"/>
      <c r="G510" s="153"/>
      <c r="H510" s="139"/>
      <c r="I510" s="139"/>
      <c r="J510" s="139"/>
      <c r="K510" s="139" t="str">
        <f t="shared" si="7"/>
        <v/>
      </c>
      <c r="L510" s="44" t="str" cm="1">
        <f t="array" aca="1" ref="L510" ca="1">IFERROR(IF(AND(MID(D510,2,1)&lt;&gt;"3",D510&lt;&gt;""),"Die angegebene wirtschaftliche Einheit ist kein Betrieb in Land- und Forstwirtschaft!",IF(K510="Ja",HYPERLINK("#'"&amp;MID(CELL("Dateiname",Tierbestand!A$1),FIND("]",CELL("Dateiname",Tierbestand!A$1))+1,31)&amp;"'!A$1","Ergänzen Sie bitte den Tierbestand!"),IF(INDEX('Wirtschaftliche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c r="M510" s="67" t="str" cm="1">
        <f t="array" ref="M510">IFERROR(INDEX($C$1:$C$1003,_xlfn.AGGREGATE(15,6,ROW($K$4:$K$1002)/(FIND("Ja",$K$4:$K$1002,1)&gt;0),ROW()-4)),"")</f>
        <v/>
      </c>
    </row>
    <row r="511" spans="2:13"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c r="F511" s="153"/>
      <c r="G511" s="153"/>
      <c r="H511" s="139"/>
      <c r="I511" s="139"/>
      <c r="J511" s="139"/>
      <c r="K511" s="139" t="str">
        <f t="shared" si="7"/>
        <v/>
      </c>
      <c r="L511" s="44" t="str" cm="1">
        <f t="array" aca="1" ref="L511" ca="1">IFERROR(IF(AND(MID(D511,2,1)&lt;&gt;"3",D511&lt;&gt;""),"Die angegebene wirtschaftliche Einheit ist kein Betrieb in Land- und Forstwirtschaft!",IF(K511="Ja",HYPERLINK("#'"&amp;MID(CELL("Dateiname",Tierbestand!A$1),FIND("]",CELL("Dateiname",Tierbestand!A$1))+1,31)&amp;"'!A$1","Ergänzen Sie bitte den Tierbestand!"),IF(INDEX('Wirtschaftliche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c r="M511" s="67" t="str" cm="1">
        <f t="array" ref="M511">IFERROR(INDEX($C$1:$C$1003,_xlfn.AGGREGATE(15,6,ROW($K$4:$K$1002)/(FIND("Ja",$K$4:$K$1002,1)&gt;0),ROW()-4)),"")</f>
        <v/>
      </c>
    </row>
    <row r="512" spans="2:13"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c r="F512" s="153"/>
      <c r="G512" s="153"/>
      <c r="H512" s="139"/>
      <c r="I512" s="139"/>
      <c r="J512" s="139"/>
      <c r="K512" s="139" t="str">
        <f t="shared" si="7"/>
        <v/>
      </c>
      <c r="L512" s="44" t="str" cm="1">
        <f t="array" aca="1" ref="L512" ca="1">IFERROR(IF(AND(MID(D512,2,1)&lt;&gt;"3",D512&lt;&gt;""),"Die angegebene wirtschaftliche Einheit ist kein Betrieb in Land- und Forstwirtschaft!",IF(K512="Ja",HYPERLINK("#'"&amp;MID(CELL("Dateiname",Tierbestand!A$1),FIND("]",CELL("Dateiname",Tierbestand!A$1))+1,31)&amp;"'!A$1","Ergänzen Sie bitte den Tierbestand!"),IF(INDEX('Wirtschaftliche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c r="M512" s="67" t="str" cm="1">
        <f t="array" ref="M512">IFERROR(INDEX($C$1:$C$1003,_xlfn.AGGREGATE(15,6,ROW($K$4:$K$1002)/(FIND("Ja",$K$4:$K$1002,1)&gt;0),ROW()-4)),"")</f>
        <v/>
      </c>
    </row>
    <row r="513" spans="2:13"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c r="F513" s="153"/>
      <c r="G513" s="153"/>
      <c r="H513" s="139"/>
      <c r="I513" s="139"/>
      <c r="J513" s="139"/>
      <c r="K513" s="139" t="str">
        <f t="shared" si="7"/>
        <v/>
      </c>
      <c r="L513" s="44" t="str" cm="1">
        <f t="array" aca="1" ref="L513" ca="1">IFERROR(IF(AND(MID(D513,2,1)&lt;&gt;"3",D513&lt;&gt;""),"Die angegebene wirtschaftliche Einheit ist kein Betrieb in Land- und Forstwirtschaft!",IF(K513="Ja",HYPERLINK("#'"&amp;MID(CELL("Dateiname",Tierbestand!A$1),FIND("]",CELL("Dateiname",Tierbestand!A$1))+1,31)&amp;"'!A$1","Ergänzen Sie bitte den Tierbestand!"),IF(INDEX('Wirtschaftliche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c r="M513" s="67" t="str" cm="1">
        <f t="array" ref="M513">IFERROR(INDEX($C$1:$C$1003,_xlfn.AGGREGATE(15,6,ROW($K$4:$K$1002)/(FIND("Ja",$K$4:$K$1002,1)&gt;0),ROW()-4)),"")</f>
        <v/>
      </c>
    </row>
    <row r="514" spans="2:13"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c r="F514" s="153"/>
      <c r="G514" s="153"/>
      <c r="H514" s="139"/>
      <c r="I514" s="139"/>
      <c r="J514" s="139"/>
      <c r="K514" s="139" t="str">
        <f t="shared" si="7"/>
        <v/>
      </c>
      <c r="L514" s="44" t="str" cm="1">
        <f t="array" aca="1" ref="L514" ca="1">IFERROR(IF(AND(MID(D514,2,1)&lt;&gt;"3",D514&lt;&gt;""),"Die angegebene wirtschaftliche Einheit ist kein Betrieb in Land- und Forstwirtschaft!",IF(K514="Ja",HYPERLINK("#'"&amp;MID(CELL("Dateiname",Tierbestand!A$1),FIND("]",CELL("Dateiname",Tierbestand!A$1))+1,31)&amp;"'!A$1","Ergänzen Sie bitte den Tierbestand!"),IF(INDEX('Wirtschaftliche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c r="M514" s="67" t="str" cm="1">
        <f t="array" ref="M514">IFERROR(INDEX($C$1:$C$1003,_xlfn.AGGREGATE(15,6,ROW($K$4:$K$1002)/(FIND("Ja",$K$4:$K$1002,1)&gt;0),ROW()-4)),"")</f>
        <v/>
      </c>
    </row>
    <row r="515" spans="2:13"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c r="F515" s="153"/>
      <c r="G515" s="153"/>
      <c r="H515" s="139"/>
      <c r="I515" s="139"/>
      <c r="J515" s="139"/>
      <c r="K515" s="139" t="str">
        <f t="shared" si="7"/>
        <v/>
      </c>
      <c r="L515" s="44" t="str" cm="1">
        <f t="array" aca="1" ref="L515" ca="1">IFERROR(IF(AND(MID(D515,2,1)&lt;&gt;"3",D515&lt;&gt;""),"Die angegebene wirtschaftliche Einheit ist kein Betrieb in Land- und Forstwirtschaft!",IF(K515="Ja",HYPERLINK("#'"&amp;MID(CELL("Dateiname",Tierbestand!A$1),FIND("]",CELL("Dateiname",Tierbestand!A$1))+1,31)&amp;"'!A$1","Ergänzen Sie bitte den Tierbestand!"),IF(INDEX('Wirtschaftliche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c r="M515" s="67" t="str" cm="1">
        <f t="array" ref="M515">IFERROR(INDEX($C$1:$C$1003,_xlfn.AGGREGATE(15,6,ROW($K$4:$K$1002)/(FIND("Ja",$K$4:$K$1002,1)&gt;0),ROW()-4)),"")</f>
        <v/>
      </c>
    </row>
    <row r="516" spans="2:13"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c r="F516" s="153"/>
      <c r="G516" s="153"/>
      <c r="H516" s="139"/>
      <c r="I516" s="139"/>
      <c r="J516" s="139"/>
      <c r="K516" s="139" t="str">
        <f t="shared" si="7"/>
        <v/>
      </c>
      <c r="L516" s="44" t="str" cm="1">
        <f t="array" aca="1" ref="L516" ca="1">IFERROR(IF(AND(MID(D516,2,1)&lt;&gt;"3",D516&lt;&gt;""),"Die angegebene wirtschaftliche Einheit ist kein Betrieb in Land- und Forstwirtschaft!",IF(K516="Ja",HYPERLINK("#'"&amp;MID(CELL("Dateiname",Tierbestand!A$1),FIND("]",CELL("Dateiname",Tierbestand!A$1))+1,31)&amp;"'!A$1","Ergänzen Sie bitte den Tierbestand!"),IF(INDEX('Wirtschaftliche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c r="M516" s="67" t="str" cm="1">
        <f t="array" ref="M516">IFERROR(INDEX($C$1:$C$1003,_xlfn.AGGREGATE(15,6,ROW($K$4:$K$1002)/(FIND("Ja",$K$4:$K$1002,1)&gt;0),ROW()-4)),"")</f>
        <v/>
      </c>
    </row>
    <row r="517" spans="2:13"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c r="F517" s="153"/>
      <c r="G517" s="153"/>
      <c r="H517" s="139"/>
      <c r="I517" s="139"/>
      <c r="J517" s="139"/>
      <c r="K517" s="139" t="str">
        <f t="shared" si="7"/>
        <v/>
      </c>
      <c r="L517" s="44" t="str" cm="1">
        <f t="array" aca="1" ref="L517" ca="1">IFERROR(IF(AND(MID(D517,2,1)&lt;&gt;"3",D517&lt;&gt;""),"Die angegebene wirtschaftliche Einheit ist kein Betrieb in Land- und Forstwirtschaft!",IF(K517="Ja",HYPERLINK("#'"&amp;MID(CELL("Dateiname",Tierbestand!A$1),FIND("]",CELL("Dateiname",Tierbestand!A$1))+1,31)&amp;"'!A$1","Ergänzen Sie bitte den Tierbestand!"),IF(INDEX('Wirtschaftliche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c r="M517" s="67" t="str" cm="1">
        <f t="array" ref="M517">IFERROR(INDEX($C$1:$C$1003,_xlfn.AGGREGATE(15,6,ROW($K$4:$K$1002)/(FIND("Ja",$K$4:$K$1002,1)&gt;0),ROW()-4)),"")</f>
        <v/>
      </c>
    </row>
    <row r="518" spans="2:13"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c r="F518" s="153"/>
      <c r="G518" s="153"/>
      <c r="H518" s="139"/>
      <c r="I518" s="139"/>
      <c r="J518" s="139"/>
      <c r="K518" s="139" t="str">
        <f t="shared" ref="K518:K581" si="8">IF(B518&lt;&gt;"","Nein","")</f>
        <v/>
      </c>
      <c r="L518" s="44" t="str" cm="1">
        <f t="array" aca="1" ref="L518" ca="1">IFERROR(IF(AND(MID(D518,2,1)&lt;&gt;"3",D518&lt;&gt;""),"Die angegebene wirtschaftliche Einheit ist kein Betrieb in Land- und Forstwirtschaft!",IF(K518="Ja",HYPERLINK("#'"&amp;MID(CELL("Dateiname",Tierbestand!A$1),FIND("]",CELL("Dateiname",Tierbestand!A$1))+1,31)&amp;"'!A$1","Ergänzen Sie bitte den Tierbestand!"),IF(INDEX('Wirtschaftliche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c r="M518" s="67" t="str" cm="1">
        <f t="array" ref="M518">IFERROR(INDEX($C$1:$C$1003,_xlfn.AGGREGATE(15,6,ROW($K$4:$K$1002)/(FIND("Ja",$K$4:$K$1002,1)&gt;0),ROW()-4)),"")</f>
        <v/>
      </c>
    </row>
    <row r="519" spans="2:13"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c r="F519" s="153"/>
      <c r="G519" s="153"/>
      <c r="H519" s="139"/>
      <c r="I519" s="139"/>
      <c r="J519" s="139"/>
      <c r="K519" s="139" t="str">
        <f t="shared" si="8"/>
        <v/>
      </c>
      <c r="L519" s="44" t="str" cm="1">
        <f t="array" aca="1" ref="L519" ca="1">IFERROR(IF(AND(MID(D519,2,1)&lt;&gt;"3",D519&lt;&gt;""),"Die angegebene wirtschaftliche Einheit ist kein Betrieb in Land- und Forstwirtschaft!",IF(K519="Ja",HYPERLINK("#'"&amp;MID(CELL("Dateiname",Tierbestand!A$1),FIND("]",CELL("Dateiname",Tierbestand!A$1))+1,31)&amp;"'!A$1","Ergänzen Sie bitte den Tierbestand!"),IF(INDEX('Wirtschaftliche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c r="M519" s="67" t="str" cm="1">
        <f t="array" ref="M519">IFERROR(INDEX($C$1:$C$1003,_xlfn.AGGREGATE(15,6,ROW($K$4:$K$1002)/(FIND("Ja",$K$4:$K$1002,1)&gt;0),ROW()-4)),"")</f>
        <v/>
      </c>
    </row>
    <row r="520" spans="2:13"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c r="F520" s="153"/>
      <c r="G520" s="153"/>
      <c r="H520" s="139"/>
      <c r="I520" s="139"/>
      <c r="J520" s="139"/>
      <c r="K520" s="139" t="str">
        <f t="shared" si="8"/>
        <v/>
      </c>
      <c r="L520" s="44" t="str" cm="1">
        <f t="array" aca="1" ref="L520" ca="1">IFERROR(IF(AND(MID(D520,2,1)&lt;&gt;"3",D520&lt;&gt;""),"Die angegebene wirtschaftliche Einheit ist kein Betrieb in Land- und Forstwirtschaft!",IF(K520="Ja",HYPERLINK("#'"&amp;MID(CELL("Dateiname",Tierbestand!A$1),FIND("]",CELL("Dateiname",Tierbestand!A$1))+1,31)&amp;"'!A$1","Ergänzen Sie bitte den Tierbestand!"),IF(INDEX('Wirtschaftliche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c r="M520" s="67" t="str" cm="1">
        <f t="array" ref="M520">IFERROR(INDEX($C$1:$C$1003,_xlfn.AGGREGATE(15,6,ROW($K$4:$K$1002)/(FIND("Ja",$K$4:$K$1002,1)&gt;0),ROW()-4)),"")</f>
        <v/>
      </c>
    </row>
    <row r="521" spans="2:13"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c r="F521" s="153"/>
      <c r="G521" s="153"/>
      <c r="H521" s="139"/>
      <c r="I521" s="139"/>
      <c r="J521" s="139"/>
      <c r="K521" s="139" t="str">
        <f t="shared" si="8"/>
        <v/>
      </c>
      <c r="L521" s="44" t="str" cm="1">
        <f t="array" aca="1" ref="L521" ca="1">IFERROR(IF(AND(MID(D521,2,1)&lt;&gt;"3",D521&lt;&gt;""),"Die angegebene wirtschaftliche Einheit ist kein Betrieb in Land- und Forstwirtschaft!",IF(K521="Ja",HYPERLINK("#'"&amp;MID(CELL("Dateiname",Tierbestand!A$1),FIND("]",CELL("Dateiname",Tierbestand!A$1))+1,31)&amp;"'!A$1","Ergänzen Sie bitte den Tierbestand!"),IF(INDEX('Wirtschaftliche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c r="M521" s="67" t="str" cm="1">
        <f t="array" ref="M521">IFERROR(INDEX($C$1:$C$1003,_xlfn.AGGREGATE(15,6,ROW($K$4:$K$1002)/(FIND("Ja",$K$4:$K$1002,1)&gt;0),ROW()-4)),"")</f>
        <v/>
      </c>
    </row>
    <row r="522" spans="2:13"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c r="F522" s="153"/>
      <c r="G522" s="153"/>
      <c r="H522" s="139"/>
      <c r="I522" s="139"/>
      <c r="J522" s="139"/>
      <c r="K522" s="139" t="str">
        <f t="shared" si="8"/>
        <v/>
      </c>
      <c r="L522" s="44" t="str" cm="1">
        <f t="array" aca="1" ref="L522" ca="1">IFERROR(IF(AND(MID(D522,2,1)&lt;&gt;"3",D522&lt;&gt;""),"Die angegebene wirtschaftliche Einheit ist kein Betrieb in Land- und Forstwirtschaft!",IF(K522="Ja",HYPERLINK("#'"&amp;MID(CELL("Dateiname",Tierbestand!A$1),FIND("]",CELL("Dateiname",Tierbestand!A$1))+1,31)&amp;"'!A$1","Ergänzen Sie bitte den Tierbestand!"),IF(INDEX('Wirtschaftliche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c r="M522" s="67" t="str" cm="1">
        <f t="array" ref="M522">IFERROR(INDEX($C$1:$C$1003,_xlfn.AGGREGATE(15,6,ROW($K$4:$K$1002)/(FIND("Ja",$K$4:$K$1002,1)&gt;0),ROW()-4)),"")</f>
        <v/>
      </c>
    </row>
    <row r="523" spans="2:13"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c r="F523" s="153"/>
      <c r="G523" s="153"/>
      <c r="H523" s="139"/>
      <c r="I523" s="139"/>
      <c r="J523" s="139"/>
      <c r="K523" s="139" t="str">
        <f t="shared" si="8"/>
        <v/>
      </c>
      <c r="L523" s="44" t="str" cm="1">
        <f t="array" aca="1" ref="L523" ca="1">IFERROR(IF(AND(MID(D523,2,1)&lt;&gt;"3",D523&lt;&gt;""),"Die angegebene wirtschaftliche Einheit ist kein Betrieb in Land- und Forstwirtschaft!",IF(K523="Ja",HYPERLINK("#'"&amp;MID(CELL("Dateiname",Tierbestand!A$1),FIND("]",CELL("Dateiname",Tierbestand!A$1))+1,31)&amp;"'!A$1","Ergänzen Sie bitte den Tierbestand!"),IF(INDEX('Wirtschaftliche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c r="M523" s="67" t="str" cm="1">
        <f t="array" ref="M523">IFERROR(INDEX($C$1:$C$1003,_xlfn.AGGREGATE(15,6,ROW($K$4:$K$1002)/(FIND("Ja",$K$4:$K$1002,1)&gt;0),ROW()-4)),"")</f>
        <v/>
      </c>
    </row>
    <row r="524" spans="2:13"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c r="F524" s="153"/>
      <c r="G524" s="153"/>
      <c r="H524" s="139"/>
      <c r="I524" s="139"/>
      <c r="J524" s="139"/>
      <c r="K524" s="139" t="str">
        <f t="shared" si="8"/>
        <v/>
      </c>
      <c r="L524" s="44" t="str" cm="1">
        <f t="array" aca="1" ref="L524" ca="1">IFERROR(IF(AND(MID(D524,2,1)&lt;&gt;"3",D524&lt;&gt;""),"Die angegebene wirtschaftliche Einheit ist kein Betrieb in Land- und Forstwirtschaft!",IF(K524="Ja",HYPERLINK("#'"&amp;MID(CELL("Dateiname",Tierbestand!A$1),FIND("]",CELL("Dateiname",Tierbestand!A$1))+1,31)&amp;"'!A$1","Ergänzen Sie bitte den Tierbestand!"),IF(INDEX('Wirtschaftliche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c r="M524" s="67" t="str" cm="1">
        <f t="array" ref="M524">IFERROR(INDEX($C$1:$C$1003,_xlfn.AGGREGATE(15,6,ROW($K$4:$K$1002)/(FIND("Ja",$K$4:$K$1002,1)&gt;0),ROW()-4)),"")</f>
        <v/>
      </c>
    </row>
    <row r="525" spans="2:13"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c r="F525" s="153"/>
      <c r="G525" s="153"/>
      <c r="H525" s="139"/>
      <c r="I525" s="139"/>
      <c r="J525" s="139"/>
      <c r="K525" s="139" t="str">
        <f t="shared" si="8"/>
        <v/>
      </c>
      <c r="L525" s="44" t="str" cm="1">
        <f t="array" aca="1" ref="L525" ca="1">IFERROR(IF(AND(MID(D525,2,1)&lt;&gt;"3",D525&lt;&gt;""),"Die angegebene wirtschaftliche Einheit ist kein Betrieb in Land- und Forstwirtschaft!",IF(K525="Ja",HYPERLINK("#'"&amp;MID(CELL("Dateiname",Tierbestand!A$1),FIND("]",CELL("Dateiname",Tierbestand!A$1))+1,31)&amp;"'!A$1","Ergänzen Sie bitte den Tierbestand!"),IF(INDEX('Wirtschaftliche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c r="M525" s="67" t="str" cm="1">
        <f t="array" ref="M525">IFERROR(INDEX($C$1:$C$1003,_xlfn.AGGREGATE(15,6,ROW($K$4:$K$1002)/(FIND("Ja",$K$4:$K$1002,1)&gt;0),ROW()-4)),"")</f>
        <v/>
      </c>
    </row>
    <row r="526" spans="2:13"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c r="F526" s="153"/>
      <c r="G526" s="153"/>
      <c r="H526" s="139"/>
      <c r="I526" s="139"/>
      <c r="J526" s="139"/>
      <c r="K526" s="139" t="str">
        <f t="shared" si="8"/>
        <v/>
      </c>
      <c r="L526" s="44" t="str" cm="1">
        <f t="array" aca="1" ref="L526" ca="1">IFERROR(IF(AND(MID(D526,2,1)&lt;&gt;"3",D526&lt;&gt;""),"Die angegebene wirtschaftliche Einheit ist kein Betrieb in Land- und Forstwirtschaft!",IF(K526="Ja",HYPERLINK("#'"&amp;MID(CELL("Dateiname",Tierbestand!A$1),FIND("]",CELL("Dateiname",Tierbestand!A$1))+1,31)&amp;"'!A$1","Ergänzen Sie bitte den Tierbestand!"),IF(INDEX('Wirtschaftliche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c r="M526" s="67" t="str" cm="1">
        <f t="array" ref="M526">IFERROR(INDEX($C$1:$C$1003,_xlfn.AGGREGATE(15,6,ROW($K$4:$K$1002)/(FIND("Ja",$K$4:$K$1002,1)&gt;0),ROW()-4)),"")</f>
        <v/>
      </c>
    </row>
    <row r="527" spans="2:13"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c r="F527" s="153"/>
      <c r="G527" s="153"/>
      <c r="H527" s="139"/>
      <c r="I527" s="139"/>
      <c r="J527" s="139"/>
      <c r="K527" s="139" t="str">
        <f t="shared" si="8"/>
        <v/>
      </c>
      <c r="L527" s="44" t="str" cm="1">
        <f t="array" aca="1" ref="L527" ca="1">IFERROR(IF(AND(MID(D527,2,1)&lt;&gt;"3",D527&lt;&gt;""),"Die angegebene wirtschaftliche Einheit ist kein Betrieb in Land- und Forstwirtschaft!",IF(K527="Ja",HYPERLINK("#'"&amp;MID(CELL("Dateiname",Tierbestand!A$1),FIND("]",CELL("Dateiname",Tierbestand!A$1))+1,31)&amp;"'!A$1","Ergänzen Sie bitte den Tierbestand!"),IF(INDEX('Wirtschaftliche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c r="M527" s="67" t="str" cm="1">
        <f t="array" ref="M527">IFERROR(INDEX($C$1:$C$1003,_xlfn.AGGREGATE(15,6,ROW($K$4:$K$1002)/(FIND("Ja",$K$4:$K$1002,1)&gt;0),ROW()-4)),"")</f>
        <v/>
      </c>
    </row>
    <row r="528" spans="2:13"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c r="F528" s="153"/>
      <c r="G528" s="153"/>
      <c r="H528" s="139"/>
      <c r="I528" s="139"/>
      <c r="J528" s="139"/>
      <c r="K528" s="139" t="str">
        <f t="shared" si="8"/>
        <v/>
      </c>
      <c r="L528" s="44" t="str" cm="1">
        <f t="array" aca="1" ref="L528" ca="1">IFERROR(IF(AND(MID(D528,2,1)&lt;&gt;"3",D528&lt;&gt;""),"Die angegebene wirtschaftliche Einheit ist kein Betrieb in Land- und Forstwirtschaft!",IF(K528="Ja",HYPERLINK("#'"&amp;MID(CELL("Dateiname",Tierbestand!A$1),FIND("]",CELL("Dateiname",Tierbestand!A$1))+1,31)&amp;"'!A$1","Ergänzen Sie bitte den Tierbestand!"),IF(INDEX('Wirtschaftliche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c r="M528" s="67" t="str" cm="1">
        <f t="array" ref="M528">IFERROR(INDEX($C$1:$C$1003,_xlfn.AGGREGATE(15,6,ROW($K$4:$K$1002)/(FIND("Ja",$K$4:$K$1002,1)&gt;0),ROW()-4)),"")</f>
        <v/>
      </c>
    </row>
    <row r="529" spans="2:13"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c r="F529" s="153"/>
      <c r="G529" s="153"/>
      <c r="H529" s="139"/>
      <c r="I529" s="139"/>
      <c r="J529" s="139"/>
      <c r="K529" s="139" t="str">
        <f t="shared" si="8"/>
        <v/>
      </c>
      <c r="L529" s="44" t="str" cm="1">
        <f t="array" aca="1" ref="L529" ca="1">IFERROR(IF(AND(MID(D529,2,1)&lt;&gt;"3",D529&lt;&gt;""),"Die angegebene wirtschaftliche Einheit ist kein Betrieb in Land- und Forstwirtschaft!",IF(K529="Ja",HYPERLINK("#'"&amp;MID(CELL("Dateiname",Tierbestand!A$1),FIND("]",CELL("Dateiname",Tierbestand!A$1))+1,31)&amp;"'!A$1","Ergänzen Sie bitte den Tierbestand!"),IF(INDEX('Wirtschaftliche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c r="M529" s="67" t="str" cm="1">
        <f t="array" ref="M529">IFERROR(INDEX($C$1:$C$1003,_xlfn.AGGREGATE(15,6,ROW($K$4:$K$1002)/(FIND("Ja",$K$4:$K$1002,1)&gt;0),ROW()-4)),"")</f>
        <v/>
      </c>
    </row>
    <row r="530" spans="2:13"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c r="F530" s="153"/>
      <c r="G530" s="153"/>
      <c r="H530" s="139"/>
      <c r="I530" s="139"/>
      <c r="J530" s="139"/>
      <c r="K530" s="139" t="str">
        <f t="shared" si="8"/>
        <v/>
      </c>
      <c r="L530" s="44" t="str" cm="1">
        <f t="array" aca="1" ref="L530" ca="1">IFERROR(IF(AND(MID(D530,2,1)&lt;&gt;"3",D530&lt;&gt;""),"Die angegebene wirtschaftliche Einheit ist kein Betrieb in Land- und Forstwirtschaft!",IF(K530="Ja",HYPERLINK("#'"&amp;MID(CELL("Dateiname",Tierbestand!A$1),FIND("]",CELL("Dateiname",Tierbestand!A$1))+1,31)&amp;"'!A$1","Ergänzen Sie bitte den Tierbestand!"),IF(INDEX('Wirtschaftliche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c r="M530" s="67" t="str" cm="1">
        <f t="array" ref="M530">IFERROR(INDEX($C$1:$C$1003,_xlfn.AGGREGATE(15,6,ROW($K$4:$K$1002)/(FIND("Ja",$K$4:$K$1002,1)&gt;0),ROW()-4)),"")</f>
        <v/>
      </c>
    </row>
    <row r="531" spans="2:13"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c r="F531" s="153"/>
      <c r="G531" s="153"/>
      <c r="H531" s="139"/>
      <c r="I531" s="139"/>
      <c r="J531" s="139"/>
      <c r="K531" s="139" t="str">
        <f t="shared" si="8"/>
        <v/>
      </c>
      <c r="L531" s="44" t="str" cm="1">
        <f t="array" aca="1" ref="L531" ca="1">IFERROR(IF(AND(MID(D531,2,1)&lt;&gt;"3",D531&lt;&gt;""),"Die angegebene wirtschaftliche Einheit ist kein Betrieb in Land- und Forstwirtschaft!",IF(K531="Ja",HYPERLINK("#'"&amp;MID(CELL("Dateiname",Tierbestand!A$1),FIND("]",CELL("Dateiname",Tierbestand!A$1))+1,31)&amp;"'!A$1","Ergänzen Sie bitte den Tierbestand!"),IF(INDEX('Wirtschaftliche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c r="M531" s="67" t="str" cm="1">
        <f t="array" ref="M531">IFERROR(INDEX($C$1:$C$1003,_xlfn.AGGREGATE(15,6,ROW($K$4:$K$1002)/(FIND("Ja",$K$4:$K$1002,1)&gt;0),ROW()-4)),"")</f>
        <v/>
      </c>
    </row>
    <row r="532" spans="2:13"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c r="F532" s="153"/>
      <c r="G532" s="153"/>
      <c r="H532" s="139"/>
      <c r="I532" s="139"/>
      <c r="J532" s="139"/>
      <c r="K532" s="139" t="str">
        <f t="shared" si="8"/>
        <v/>
      </c>
      <c r="L532" s="44" t="str" cm="1">
        <f t="array" aca="1" ref="L532" ca="1">IFERROR(IF(AND(MID(D532,2,1)&lt;&gt;"3",D532&lt;&gt;""),"Die angegebene wirtschaftliche Einheit ist kein Betrieb in Land- und Forstwirtschaft!",IF(K532="Ja",HYPERLINK("#'"&amp;MID(CELL("Dateiname",Tierbestand!A$1),FIND("]",CELL("Dateiname",Tierbestand!A$1))+1,31)&amp;"'!A$1","Ergänzen Sie bitte den Tierbestand!"),IF(INDEX('Wirtschaftliche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c r="M532" s="67" t="str" cm="1">
        <f t="array" ref="M532">IFERROR(INDEX($C$1:$C$1003,_xlfn.AGGREGATE(15,6,ROW($K$4:$K$1002)/(FIND("Ja",$K$4:$K$1002,1)&gt;0),ROW()-4)),"")</f>
        <v/>
      </c>
    </row>
    <row r="533" spans="2:13"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c r="F533" s="153"/>
      <c r="G533" s="153"/>
      <c r="H533" s="139"/>
      <c r="I533" s="139"/>
      <c r="J533" s="139"/>
      <c r="K533" s="139" t="str">
        <f t="shared" si="8"/>
        <v/>
      </c>
      <c r="L533" s="44" t="str" cm="1">
        <f t="array" aca="1" ref="L533" ca="1">IFERROR(IF(AND(MID(D533,2,1)&lt;&gt;"3",D533&lt;&gt;""),"Die angegebene wirtschaftliche Einheit ist kein Betrieb in Land- und Forstwirtschaft!",IF(K533="Ja",HYPERLINK("#'"&amp;MID(CELL("Dateiname",Tierbestand!A$1),FIND("]",CELL("Dateiname",Tierbestand!A$1))+1,31)&amp;"'!A$1","Ergänzen Sie bitte den Tierbestand!"),IF(INDEX('Wirtschaftliche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c r="M533" s="67" t="str" cm="1">
        <f t="array" ref="M533">IFERROR(INDEX($C$1:$C$1003,_xlfn.AGGREGATE(15,6,ROW($K$4:$K$1002)/(FIND("Ja",$K$4:$K$1002,1)&gt;0),ROW()-4)),"")</f>
        <v/>
      </c>
    </row>
    <row r="534" spans="2:13"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c r="F534" s="153"/>
      <c r="G534" s="153"/>
      <c r="H534" s="139"/>
      <c r="I534" s="139"/>
      <c r="J534" s="139"/>
      <c r="K534" s="139" t="str">
        <f t="shared" si="8"/>
        <v/>
      </c>
      <c r="L534" s="44" t="str" cm="1">
        <f t="array" aca="1" ref="L534" ca="1">IFERROR(IF(AND(MID(D534,2,1)&lt;&gt;"3",D534&lt;&gt;""),"Die angegebene wirtschaftliche Einheit ist kein Betrieb in Land- und Forstwirtschaft!",IF(K534="Ja",HYPERLINK("#'"&amp;MID(CELL("Dateiname",Tierbestand!A$1),FIND("]",CELL("Dateiname",Tierbestand!A$1))+1,31)&amp;"'!A$1","Ergänzen Sie bitte den Tierbestand!"),IF(INDEX('Wirtschaftliche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c r="M534" s="67" t="str" cm="1">
        <f t="array" ref="M534">IFERROR(INDEX($C$1:$C$1003,_xlfn.AGGREGATE(15,6,ROW($K$4:$K$1002)/(FIND("Ja",$K$4:$K$1002,1)&gt;0),ROW()-4)),"")</f>
        <v/>
      </c>
    </row>
    <row r="535" spans="2:13"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c r="F535" s="153"/>
      <c r="G535" s="153"/>
      <c r="H535" s="139"/>
      <c r="I535" s="139"/>
      <c r="J535" s="139"/>
      <c r="K535" s="139" t="str">
        <f t="shared" si="8"/>
        <v/>
      </c>
      <c r="L535" s="44" t="str" cm="1">
        <f t="array" aca="1" ref="L535" ca="1">IFERROR(IF(AND(MID(D535,2,1)&lt;&gt;"3",D535&lt;&gt;""),"Die angegebene wirtschaftliche Einheit ist kein Betrieb in Land- und Forstwirtschaft!",IF(K535="Ja",HYPERLINK("#'"&amp;MID(CELL("Dateiname",Tierbestand!A$1),FIND("]",CELL("Dateiname",Tierbestand!A$1))+1,31)&amp;"'!A$1","Ergänzen Sie bitte den Tierbestand!"),IF(INDEX('Wirtschaftliche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c r="M535" s="67" t="str" cm="1">
        <f t="array" ref="M535">IFERROR(INDEX($C$1:$C$1003,_xlfn.AGGREGATE(15,6,ROW($K$4:$K$1002)/(FIND("Ja",$K$4:$K$1002,1)&gt;0),ROW()-4)),"")</f>
        <v/>
      </c>
    </row>
    <row r="536" spans="2:13"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c r="F536" s="153"/>
      <c r="G536" s="153"/>
      <c r="H536" s="139"/>
      <c r="I536" s="139"/>
      <c r="J536" s="139"/>
      <c r="K536" s="139" t="str">
        <f t="shared" si="8"/>
        <v/>
      </c>
      <c r="L536" s="44" t="str" cm="1">
        <f t="array" aca="1" ref="L536" ca="1">IFERROR(IF(AND(MID(D536,2,1)&lt;&gt;"3",D536&lt;&gt;""),"Die angegebene wirtschaftliche Einheit ist kein Betrieb in Land- und Forstwirtschaft!",IF(K536="Ja",HYPERLINK("#'"&amp;MID(CELL("Dateiname",Tierbestand!A$1),FIND("]",CELL("Dateiname",Tierbestand!A$1))+1,31)&amp;"'!A$1","Ergänzen Sie bitte den Tierbestand!"),IF(INDEX('Wirtschaftliche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c r="M536" s="67" t="str" cm="1">
        <f t="array" ref="M536">IFERROR(INDEX($C$1:$C$1003,_xlfn.AGGREGATE(15,6,ROW($K$4:$K$1002)/(FIND("Ja",$K$4:$K$1002,1)&gt;0),ROW()-4)),"")</f>
        <v/>
      </c>
    </row>
    <row r="537" spans="2:13"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c r="F537" s="153"/>
      <c r="G537" s="153"/>
      <c r="H537" s="139"/>
      <c r="I537" s="139"/>
      <c r="J537" s="139"/>
      <c r="K537" s="139" t="str">
        <f t="shared" si="8"/>
        <v/>
      </c>
      <c r="L537" s="44" t="str" cm="1">
        <f t="array" aca="1" ref="L537" ca="1">IFERROR(IF(AND(MID(D537,2,1)&lt;&gt;"3",D537&lt;&gt;""),"Die angegebene wirtschaftliche Einheit ist kein Betrieb in Land- und Forstwirtschaft!",IF(K537="Ja",HYPERLINK("#'"&amp;MID(CELL("Dateiname",Tierbestand!A$1),FIND("]",CELL("Dateiname",Tierbestand!A$1))+1,31)&amp;"'!A$1","Ergänzen Sie bitte den Tierbestand!"),IF(INDEX('Wirtschaftliche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c r="M537" s="67" t="str" cm="1">
        <f t="array" ref="M537">IFERROR(INDEX($C$1:$C$1003,_xlfn.AGGREGATE(15,6,ROW($K$4:$K$1002)/(FIND("Ja",$K$4:$K$1002,1)&gt;0),ROW()-4)),"")</f>
        <v/>
      </c>
    </row>
    <row r="538" spans="2:13"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c r="F538" s="153"/>
      <c r="G538" s="153"/>
      <c r="H538" s="139"/>
      <c r="I538" s="139"/>
      <c r="J538" s="139"/>
      <c r="K538" s="139" t="str">
        <f t="shared" si="8"/>
        <v/>
      </c>
      <c r="L538" s="44" t="str" cm="1">
        <f t="array" aca="1" ref="L538" ca="1">IFERROR(IF(AND(MID(D538,2,1)&lt;&gt;"3",D538&lt;&gt;""),"Die angegebene wirtschaftliche Einheit ist kein Betrieb in Land- und Forstwirtschaft!",IF(K538="Ja",HYPERLINK("#'"&amp;MID(CELL("Dateiname",Tierbestand!A$1),FIND("]",CELL("Dateiname",Tierbestand!A$1))+1,31)&amp;"'!A$1","Ergänzen Sie bitte den Tierbestand!"),IF(INDEX('Wirtschaftliche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c r="M538" s="67" t="str" cm="1">
        <f t="array" ref="M538">IFERROR(INDEX($C$1:$C$1003,_xlfn.AGGREGATE(15,6,ROW($K$4:$K$1002)/(FIND("Ja",$K$4:$K$1002,1)&gt;0),ROW()-4)),"")</f>
        <v/>
      </c>
    </row>
    <row r="539" spans="2:13"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c r="F539" s="153"/>
      <c r="G539" s="153"/>
      <c r="H539" s="139"/>
      <c r="I539" s="139"/>
      <c r="J539" s="139"/>
      <c r="K539" s="139" t="str">
        <f t="shared" si="8"/>
        <v/>
      </c>
      <c r="L539" s="44" t="str" cm="1">
        <f t="array" aca="1" ref="L539" ca="1">IFERROR(IF(AND(MID(D539,2,1)&lt;&gt;"3",D539&lt;&gt;""),"Die angegebene wirtschaftliche Einheit ist kein Betrieb in Land- und Forstwirtschaft!",IF(K539="Ja",HYPERLINK("#'"&amp;MID(CELL("Dateiname",Tierbestand!A$1),FIND("]",CELL("Dateiname",Tierbestand!A$1))+1,31)&amp;"'!A$1","Ergänzen Sie bitte den Tierbestand!"),IF(INDEX('Wirtschaftliche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c r="M539" s="67" t="str" cm="1">
        <f t="array" ref="M539">IFERROR(INDEX($C$1:$C$1003,_xlfn.AGGREGATE(15,6,ROW($K$4:$K$1002)/(FIND("Ja",$K$4:$K$1002,1)&gt;0),ROW()-4)),"")</f>
        <v/>
      </c>
    </row>
    <row r="540" spans="2:13"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c r="F540" s="153"/>
      <c r="G540" s="153"/>
      <c r="H540" s="139"/>
      <c r="I540" s="139"/>
      <c r="J540" s="139"/>
      <c r="K540" s="139" t="str">
        <f t="shared" si="8"/>
        <v/>
      </c>
      <c r="L540" s="44" t="str" cm="1">
        <f t="array" aca="1" ref="L540" ca="1">IFERROR(IF(AND(MID(D540,2,1)&lt;&gt;"3",D540&lt;&gt;""),"Die angegebene wirtschaftliche Einheit ist kein Betrieb in Land- und Forstwirtschaft!",IF(K540="Ja",HYPERLINK("#'"&amp;MID(CELL("Dateiname",Tierbestand!A$1),FIND("]",CELL("Dateiname",Tierbestand!A$1))+1,31)&amp;"'!A$1","Ergänzen Sie bitte den Tierbestand!"),IF(INDEX('Wirtschaftliche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c r="M540" s="67" t="str" cm="1">
        <f t="array" ref="M540">IFERROR(INDEX($C$1:$C$1003,_xlfn.AGGREGATE(15,6,ROW($K$4:$K$1002)/(FIND("Ja",$K$4:$K$1002,1)&gt;0),ROW()-4)),"")</f>
        <v/>
      </c>
    </row>
    <row r="541" spans="2:13"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c r="F541" s="153"/>
      <c r="G541" s="153"/>
      <c r="H541" s="139"/>
      <c r="I541" s="139"/>
      <c r="J541" s="139"/>
      <c r="K541" s="139" t="str">
        <f t="shared" si="8"/>
        <v/>
      </c>
      <c r="L541" s="44" t="str" cm="1">
        <f t="array" aca="1" ref="L541" ca="1">IFERROR(IF(AND(MID(D541,2,1)&lt;&gt;"3",D541&lt;&gt;""),"Die angegebene wirtschaftliche Einheit ist kein Betrieb in Land- und Forstwirtschaft!",IF(K541="Ja",HYPERLINK("#'"&amp;MID(CELL("Dateiname",Tierbestand!A$1),FIND("]",CELL("Dateiname",Tierbestand!A$1))+1,31)&amp;"'!A$1","Ergänzen Sie bitte den Tierbestand!"),IF(INDEX('Wirtschaftliche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c r="M541" s="67" t="str" cm="1">
        <f t="array" ref="M541">IFERROR(INDEX($C$1:$C$1003,_xlfn.AGGREGATE(15,6,ROW($K$4:$K$1002)/(FIND("Ja",$K$4:$K$1002,1)&gt;0),ROW()-4)),"")</f>
        <v/>
      </c>
    </row>
    <row r="542" spans="2:13"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c r="F542" s="153"/>
      <c r="G542" s="153"/>
      <c r="H542" s="139"/>
      <c r="I542" s="139"/>
      <c r="J542" s="139"/>
      <c r="K542" s="139" t="str">
        <f t="shared" si="8"/>
        <v/>
      </c>
      <c r="L542" s="44" t="str" cm="1">
        <f t="array" aca="1" ref="L542" ca="1">IFERROR(IF(AND(MID(D542,2,1)&lt;&gt;"3",D542&lt;&gt;""),"Die angegebene wirtschaftliche Einheit ist kein Betrieb in Land- und Forstwirtschaft!",IF(K542="Ja",HYPERLINK("#'"&amp;MID(CELL("Dateiname",Tierbestand!A$1),FIND("]",CELL("Dateiname",Tierbestand!A$1))+1,31)&amp;"'!A$1","Ergänzen Sie bitte den Tierbestand!"),IF(INDEX('Wirtschaftliche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c r="M542" s="67" t="str" cm="1">
        <f t="array" ref="M542">IFERROR(INDEX($C$1:$C$1003,_xlfn.AGGREGATE(15,6,ROW($K$4:$K$1002)/(FIND("Ja",$K$4:$K$1002,1)&gt;0),ROW()-4)),"")</f>
        <v/>
      </c>
    </row>
    <row r="543" spans="2:13"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c r="F543" s="153"/>
      <c r="G543" s="153"/>
      <c r="H543" s="139"/>
      <c r="I543" s="139"/>
      <c r="J543" s="139"/>
      <c r="K543" s="139" t="str">
        <f t="shared" si="8"/>
        <v/>
      </c>
      <c r="L543" s="44" t="str" cm="1">
        <f t="array" aca="1" ref="L543" ca="1">IFERROR(IF(AND(MID(D543,2,1)&lt;&gt;"3",D543&lt;&gt;""),"Die angegebene wirtschaftliche Einheit ist kein Betrieb in Land- und Forstwirtschaft!",IF(K543="Ja",HYPERLINK("#'"&amp;MID(CELL("Dateiname",Tierbestand!A$1),FIND("]",CELL("Dateiname",Tierbestand!A$1))+1,31)&amp;"'!A$1","Ergänzen Sie bitte den Tierbestand!"),IF(INDEX('Wirtschaftliche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c r="M543" s="67" t="str" cm="1">
        <f t="array" ref="M543">IFERROR(INDEX($C$1:$C$1003,_xlfn.AGGREGATE(15,6,ROW($K$4:$K$1002)/(FIND("Ja",$K$4:$K$1002,1)&gt;0),ROW()-4)),"")</f>
        <v/>
      </c>
    </row>
    <row r="544" spans="2:13"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c r="F544" s="153"/>
      <c r="G544" s="153"/>
      <c r="H544" s="139"/>
      <c r="I544" s="139"/>
      <c r="J544" s="139"/>
      <c r="K544" s="139" t="str">
        <f t="shared" si="8"/>
        <v/>
      </c>
      <c r="L544" s="44" t="str" cm="1">
        <f t="array" aca="1" ref="L544" ca="1">IFERROR(IF(AND(MID(D544,2,1)&lt;&gt;"3",D544&lt;&gt;""),"Die angegebene wirtschaftliche Einheit ist kein Betrieb in Land- und Forstwirtschaft!",IF(K544="Ja",HYPERLINK("#'"&amp;MID(CELL("Dateiname",Tierbestand!A$1),FIND("]",CELL("Dateiname",Tierbestand!A$1))+1,31)&amp;"'!A$1","Ergänzen Sie bitte den Tierbestand!"),IF(INDEX('Wirtschaftliche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c r="M544" s="67" t="str" cm="1">
        <f t="array" ref="M544">IFERROR(INDEX($C$1:$C$1003,_xlfn.AGGREGATE(15,6,ROW($K$4:$K$1002)/(FIND("Ja",$K$4:$K$1002,1)&gt;0),ROW()-4)),"")</f>
        <v/>
      </c>
    </row>
    <row r="545" spans="2:13"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c r="F545" s="153"/>
      <c r="G545" s="153"/>
      <c r="H545" s="139"/>
      <c r="I545" s="139"/>
      <c r="J545" s="139"/>
      <c r="K545" s="139" t="str">
        <f t="shared" si="8"/>
        <v/>
      </c>
      <c r="L545" s="44" t="str" cm="1">
        <f t="array" aca="1" ref="L545" ca="1">IFERROR(IF(AND(MID(D545,2,1)&lt;&gt;"3",D545&lt;&gt;""),"Die angegebene wirtschaftliche Einheit ist kein Betrieb in Land- und Forstwirtschaft!",IF(K545="Ja",HYPERLINK("#'"&amp;MID(CELL("Dateiname",Tierbestand!A$1),FIND("]",CELL("Dateiname",Tierbestand!A$1))+1,31)&amp;"'!A$1","Ergänzen Sie bitte den Tierbestand!"),IF(INDEX('Wirtschaftliche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c r="M545" s="67" t="str" cm="1">
        <f t="array" ref="M545">IFERROR(INDEX($C$1:$C$1003,_xlfn.AGGREGATE(15,6,ROW($K$4:$K$1002)/(FIND("Ja",$K$4:$K$1002,1)&gt;0),ROW()-4)),"")</f>
        <v/>
      </c>
    </row>
    <row r="546" spans="2:13"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c r="F546" s="153"/>
      <c r="G546" s="153"/>
      <c r="H546" s="139"/>
      <c r="I546" s="139"/>
      <c r="J546" s="139"/>
      <c r="K546" s="139" t="str">
        <f t="shared" si="8"/>
        <v/>
      </c>
      <c r="L546" s="44" t="str" cm="1">
        <f t="array" aca="1" ref="L546" ca="1">IFERROR(IF(AND(MID(D546,2,1)&lt;&gt;"3",D546&lt;&gt;""),"Die angegebene wirtschaftliche Einheit ist kein Betrieb in Land- und Forstwirtschaft!",IF(K546="Ja",HYPERLINK("#'"&amp;MID(CELL("Dateiname",Tierbestand!A$1),FIND("]",CELL("Dateiname",Tierbestand!A$1))+1,31)&amp;"'!A$1","Ergänzen Sie bitte den Tierbestand!"),IF(INDEX('Wirtschaftliche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c r="M546" s="67" t="str" cm="1">
        <f t="array" ref="M546">IFERROR(INDEX($C$1:$C$1003,_xlfn.AGGREGATE(15,6,ROW($K$4:$K$1002)/(FIND("Ja",$K$4:$K$1002,1)&gt;0),ROW()-4)),"")</f>
        <v/>
      </c>
    </row>
    <row r="547" spans="2:13"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c r="F547" s="153"/>
      <c r="G547" s="153"/>
      <c r="H547" s="139"/>
      <c r="I547" s="139"/>
      <c r="J547" s="139"/>
      <c r="K547" s="139" t="str">
        <f t="shared" si="8"/>
        <v/>
      </c>
      <c r="L547" s="44" t="str" cm="1">
        <f t="array" aca="1" ref="L547" ca="1">IFERROR(IF(AND(MID(D547,2,1)&lt;&gt;"3",D547&lt;&gt;""),"Die angegebene wirtschaftliche Einheit ist kein Betrieb in Land- und Forstwirtschaft!",IF(K547="Ja",HYPERLINK("#'"&amp;MID(CELL("Dateiname",Tierbestand!A$1),FIND("]",CELL("Dateiname",Tierbestand!A$1))+1,31)&amp;"'!A$1","Ergänzen Sie bitte den Tierbestand!"),IF(INDEX('Wirtschaftliche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c r="M547" s="67" t="str" cm="1">
        <f t="array" ref="M547">IFERROR(INDEX($C$1:$C$1003,_xlfn.AGGREGATE(15,6,ROW($K$4:$K$1002)/(FIND("Ja",$K$4:$K$1002,1)&gt;0),ROW()-4)),"")</f>
        <v/>
      </c>
    </row>
    <row r="548" spans="2:13"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c r="F548" s="153"/>
      <c r="G548" s="153"/>
      <c r="H548" s="139"/>
      <c r="I548" s="139"/>
      <c r="J548" s="139"/>
      <c r="K548" s="139" t="str">
        <f t="shared" si="8"/>
        <v/>
      </c>
      <c r="L548" s="44" t="str" cm="1">
        <f t="array" aca="1" ref="L548" ca="1">IFERROR(IF(AND(MID(D548,2,1)&lt;&gt;"3",D548&lt;&gt;""),"Die angegebene wirtschaftliche Einheit ist kein Betrieb in Land- und Forstwirtschaft!",IF(K548="Ja",HYPERLINK("#'"&amp;MID(CELL("Dateiname",Tierbestand!A$1),FIND("]",CELL("Dateiname",Tierbestand!A$1))+1,31)&amp;"'!A$1","Ergänzen Sie bitte den Tierbestand!"),IF(INDEX('Wirtschaftliche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c r="M548" s="67" t="str" cm="1">
        <f t="array" ref="M548">IFERROR(INDEX($C$1:$C$1003,_xlfn.AGGREGATE(15,6,ROW($K$4:$K$1002)/(FIND("Ja",$K$4:$K$1002,1)&gt;0),ROW()-4)),"")</f>
        <v/>
      </c>
    </row>
    <row r="549" spans="2:13"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c r="F549" s="153"/>
      <c r="G549" s="153"/>
      <c r="H549" s="139"/>
      <c r="I549" s="139"/>
      <c r="J549" s="139"/>
      <c r="K549" s="139" t="str">
        <f t="shared" si="8"/>
        <v/>
      </c>
      <c r="L549" s="44" t="str" cm="1">
        <f t="array" aca="1" ref="L549" ca="1">IFERROR(IF(AND(MID(D549,2,1)&lt;&gt;"3",D549&lt;&gt;""),"Die angegebene wirtschaftliche Einheit ist kein Betrieb in Land- und Forstwirtschaft!",IF(K549="Ja",HYPERLINK("#'"&amp;MID(CELL("Dateiname",Tierbestand!A$1),FIND("]",CELL("Dateiname",Tierbestand!A$1))+1,31)&amp;"'!A$1","Ergänzen Sie bitte den Tierbestand!"),IF(INDEX('Wirtschaftliche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c r="M549" s="67" t="str" cm="1">
        <f t="array" ref="M549">IFERROR(INDEX($C$1:$C$1003,_xlfn.AGGREGATE(15,6,ROW($K$4:$K$1002)/(FIND("Ja",$K$4:$K$1002,1)&gt;0),ROW()-4)),"")</f>
        <v/>
      </c>
    </row>
    <row r="550" spans="2:13"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c r="F550" s="153"/>
      <c r="G550" s="153"/>
      <c r="H550" s="139"/>
      <c r="I550" s="139"/>
      <c r="J550" s="139"/>
      <c r="K550" s="139" t="str">
        <f t="shared" si="8"/>
        <v/>
      </c>
      <c r="L550" s="44" t="str" cm="1">
        <f t="array" aca="1" ref="L550" ca="1">IFERROR(IF(AND(MID(D550,2,1)&lt;&gt;"3",D550&lt;&gt;""),"Die angegebene wirtschaftliche Einheit ist kein Betrieb in Land- und Forstwirtschaft!",IF(K550="Ja",HYPERLINK("#'"&amp;MID(CELL("Dateiname",Tierbestand!A$1),FIND("]",CELL("Dateiname",Tierbestand!A$1))+1,31)&amp;"'!A$1","Ergänzen Sie bitte den Tierbestand!"),IF(INDEX('Wirtschaftliche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c r="M550" s="67" t="str" cm="1">
        <f t="array" ref="M550">IFERROR(INDEX($C$1:$C$1003,_xlfn.AGGREGATE(15,6,ROW($K$4:$K$1002)/(FIND("Ja",$K$4:$K$1002,1)&gt;0),ROW()-4)),"")</f>
        <v/>
      </c>
    </row>
    <row r="551" spans="2:13"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c r="F551" s="153"/>
      <c r="G551" s="153"/>
      <c r="H551" s="139"/>
      <c r="I551" s="139"/>
      <c r="J551" s="139"/>
      <c r="K551" s="139" t="str">
        <f t="shared" si="8"/>
        <v/>
      </c>
      <c r="L551" s="44" t="str" cm="1">
        <f t="array" aca="1" ref="L551" ca="1">IFERROR(IF(AND(MID(D551,2,1)&lt;&gt;"3",D551&lt;&gt;""),"Die angegebene wirtschaftliche Einheit ist kein Betrieb in Land- und Forstwirtschaft!",IF(K551="Ja",HYPERLINK("#'"&amp;MID(CELL("Dateiname",Tierbestand!A$1),FIND("]",CELL("Dateiname",Tierbestand!A$1))+1,31)&amp;"'!A$1","Ergänzen Sie bitte den Tierbestand!"),IF(INDEX('Wirtschaftliche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c r="M551" s="67" t="str" cm="1">
        <f t="array" ref="M551">IFERROR(INDEX($C$1:$C$1003,_xlfn.AGGREGATE(15,6,ROW($K$4:$K$1002)/(FIND("Ja",$K$4:$K$1002,1)&gt;0),ROW()-4)),"")</f>
        <v/>
      </c>
    </row>
    <row r="552" spans="2:13"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c r="F552" s="153"/>
      <c r="G552" s="153"/>
      <c r="H552" s="139"/>
      <c r="I552" s="139"/>
      <c r="J552" s="139"/>
      <c r="K552" s="139" t="str">
        <f t="shared" si="8"/>
        <v/>
      </c>
      <c r="L552" s="44" t="str" cm="1">
        <f t="array" aca="1" ref="L552" ca="1">IFERROR(IF(AND(MID(D552,2,1)&lt;&gt;"3",D552&lt;&gt;""),"Die angegebene wirtschaftliche Einheit ist kein Betrieb in Land- und Forstwirtschaft!",IF(K552="Ja",HYPERLINK("#'"&amp;MID(CELL("Dateiname",Tierbestand!A$1),FIND("]",CELL("Dateiname",Tierbestand!A$1))+1,31)&amp;"'!A$1","Ergänzen Sie bitte den Tierbestand!"),IF(INDEX('Wirtschaftliche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c r="M552" s="67" t="str" cm="1">
        <f t="array" ref="M552">IFERROR(INDEX($C$1:$C$1003,_xlfn.AGGREGATE(15,6,ROW($K$4:$K$1002)/(FIND("Ja",$K$4:$K$1002,1)&gt;0),ROW()-4)),"")</f>
        <v/>
      </c>
    </row>
    <row r="553" spans="2:13"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c r="F553" s="153"/>
      <c r="G553" s="153"/>
      <c r="H553" s="139"/>
      <c r="I553" s="139"/>
      <c r="J553" s="139"/>
      <c r="K553" s="139" t="str">
        <f t="shared" si="8"/>
        <v/>
      </c>
      <c r="L553" s="44" t="str" cm="1">
        <f t="array" aca="1" ref="L553" ca="1">IFERROR(IF(AND(MID(D553,2,1)&lt;&gt;"3",D553&lt;&gt;""),"Die angegebene wirtschaftliche Einheit ist kein Betrieb in Land- und Forstwirtschaft!",IF(K553="Ja",HYPERLINK("#'"&amp;MID(CELL("Dateiname",Tierbestand!A$1),FIND("]",CELL("Dateiname",Tierbestand!A$1))+1,31)&amp;"'!A$1","Ergänzen Sie bitte den Tierbestand!"),IF(INDEX('Wirtschaftliche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c r="M553" s="67" t="str" cm="1">
        <f t="array" ref="M553">IFERROR(INDEX($C$1:$C$1003,_xlfn.AGGREGATE(15,6,ROW($K$4:$K$1002)/(FIND("Ja",$K$4:$K$1002,1)&gt;0),ROW()-4)),"")</f>
        <v/>
      </c>
    </row>
    <row r="554" spans="2:13"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c r="F554" s="153"/>
      <c r="G554" s="153"/>
      <c r="H554" s="139"/>
      <c r="I554" s="139"/>
      <c r="J554" s="139"/>
      <c r="K554" s="139" t="str">
        <f t="shared" si="8"/>
        <v/>
      </c>
      <c r="L554" s="44" t="str" cm="1">
        <f t="array" aca="1" ref="L554" ca="1">IFERROR(IF(AND(MID(D554,2,1)&lt;&gt;"3",D554&lt;&gt;""),"Die angegebene wirtschaftliche Einheit ist kein Betrieb in Land- und Forstwirtschaft!",IF(K554="Ja",HYPERLINK("#'"&amp;MID(CELL("Dateiname",Tierbestand!A$1),FIND("]",CELL("Dateiname",Tierbestand!A$1))+1,31)&amp;"'!A$1","Ergänzen Sie bitte den Tierbestand!"),IF(INDEX('Wirtschaftliche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c r="M554" s="67" t="str" cm="1">
        <f t="array" ref="M554">IFERROR(INDEX($C$1:$C$1003,_xlfn.AGGREGATE(15,6,ROW($K$4:$K$1002)/(FIND("Ja",$K$4:$K$1002,1)&gt;0),ROW()-4)),"")</f>
        <v/>
      </c>
    </row>
    <row r="555" spans="2:13"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c r="F555" s="153"/>
      <c r="G555" s="153"/>
      <c r="H555" s="139"/>
      <c r="I555" s="139"/>
      <c r="J555" s="139"/>
      <c r="K555" s="139" t="str">
        <f t="shared" si="8"/>
        <v/>
      </c>
      <c r="L555" s="44" t="str" cm="1">
        <f t="array" aca="1" ref="L555" ca="1">IFERROR(IF(AND(MID(D555,2,1)&lt;&gt;"3",D555&lt;&gt;""),"Die angegebene wirtschaftliche Einheit ist kein Betrieb in Land- und Forstwirtschaft!",IF(K555="Ja",HYPERLINK("#'"&amp;MID(CELL("Dateiname",Tierbestand!A$1),FIND("]",CELL("Dateiname",Tierbestand!A$1))+1,31)&amp;"'!A$1","Ergänzen Sie bitte den Tierbestand!"),IF(INDEX('Wirtschaftliche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c r="M555" s="67" t="str" cm="1">
        <f t="array" ref="M555">IFERROR(INDEX($C$1:$C$1003,_xlfn.AGGREGATE(15,6,ROW($K$4:$K$1002)/(FIND("Ja",$K$4:$K$1002,1)&gt;0),ROW()-4)),"")</f>
        <v/>
      </c>
    </row>
    <row r="556" spans="2:13"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c r="F556" s="153"/>
      <c r="G556" s="153"/>
      <c r="H556" s="139"/>
      <c r="I556" s="139"/>
      <c r="J556" s="139"/>
      <c r="K556" s="139" t="str">
        <f t="shared" si="8"/>
        <v/>
      </c>
      <c r="L556" s="44" t="str" cm="1">
        <f t="array" aca="1" ref="L556" ca="1">IFERROR(IF(AND(MID(D556,2,1)&lt;&gt;"3",D556&lt;&gt;""),"Die angegebene wirtschaftliche Einheit ist kein Betrieb in Land- und Forstwirtschaft!",IF(K556="Ja",HYPERLINK("#'"&amp;MID(CELL("Dateiname",Tierbestand!A$1),FIND("]",CELL("Dateiname",Tierbestand!A$1))+1,31)&amp;"'!A$1","Ergänzen Sie bitte den Tierbestand!"),IF(INDEX('Wirtschaftliche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c r="M556" s="67" t="str" cm="1">
        <f t="array" ref="M556">IFERROR(INDEX($C$1:$C$1003,_xlfn.AGGREGATE(15,6,ROW($K$4:$K$1002)/(FIND("Ja",$K$4:$K$1002,1)&gt;0),ROW()-4)),"")</f>
        <v/>
      </c>
    </row>
    <row r="557" spans="2:13"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c r="F557" s="153"/>
      <c r="G557" s="153"/>
      <c r="H557" s="139"/>
      <c r="I557" s="139"/>
      <c r="J557" s="139"/>
      <c r="K557" s="139" t="str">
        <f t="shared" si="8"/>
        <v/>
      </c>
      <c r="L557" s="44" t="str" cm="1">
        <f t="array" aca="1" ref="L557" ca="1">IFERROR(IF(AND(MID(D557,2,1)&lt;&gt;"3",D557&lt;&gt;""),"Die angegebene wirtschaftliche Einheit ist kein Betrieb in Land- und Forstwirtschaft!",IF(K557="Ja",HYPERLINK("#'"&amp;MID(CELL("Dateiname",Tierbestand!A$1),FIND("]",CELL("Dateiname",Tierbestand!A$1))+1,31)&amp;"'!A$1","Ergänzen Sie bitte den Tierbestand!"),IF(INDEX('Wirtschaftliche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c r="M557" s="67" t="str" cm="1">
        <f t="array" ref="M557">IFERROR(INDEX($C$1:$C$1003,_xlfn.AGGREGATE(15,6,ROW($K$4:$K$1002)/(FIND("Ja",$K$4:$K$1002,1)&gt;0),ROW()-4)),"")</f>
        <v/>
      </c>
    </row>
    <row r="558" spans="2:13"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c r="F558" s="153"/>
      <c r="G558" s="153"/>
      <c r="H558" s="139"/>
      <c r="I558" s="139"/>
      <c r="J558" s="139"/>
      <c r="K558" s="139" t="str">
        <f t="shared" si="8"/>
        <v/>
      </c>
      <c r="L558" s="44" t="str" cm="1">
        <f t="array" aca="1" ref="L558" ca="1">IFERROR(IF(AND(MID(D558,2,1)&lt;&gt;"3",D558&lt;&gt;""),"Die angegebene wirtschaftliche Einheit ist kein Betrieb in Land- und Forstwirtschaft!",IF(K558="Ja",HYPERLINK("#'"&amp;MID(CELL("Dateiname",Tierbestand!A$1),FIND("]",CELL("Dateiname",Tierbestand!A$1))+1,31)&amp;"'!A$1","Ergänzen Sie bitte den Tierbestand!"),IF(INDEX('Wirtschaftliche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c r="M558" s="67" t="str" cm="1">
        <f t="array" ref="M558">IFERROR(INDEX($C$1:$C$1003,_xlfn.AGGREGATE(15,6,ROW($K$4:$K$1002)/(FIND("Ja",$K$4:$K$1002,1)&gt;0),ROW()-4)),"")</f>
        <v/>
      </c>
    </row>
    <row r="559" spans="2:13"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c r="F559" s="153"/>
      <c r="G559" s="153"/>
      <c r="H559" s="139"/>
      <c r="I559" s="139"/>
      <c r="J559" s="139"/>
      <c r="K559" s="139" t="str">
        <f t="shared" si="8"/>
        <v/>
      </c>
      <c r="L559" s="44" t="str" cm="1">
        <f t="array" aca="1" ref="L559" ca="1">IFERROR(IF(AND(MID(D559,2,1)&lt;&gt;"3",D559&lt;&gt;""),"Die angegebene wirtschaftliche Einheit ist kein Betrieb in Land- und Forstwirtschaft!",IF(K559="Ja",HYPERLINK("#'"&amp;MID(CELL("Dateiname",Tierbestand!A$1),FIND("]",CELL("Dateiname",Tierbestand!A$1))+1,31)&amp;"'!A$1","Ergänzen Sie bitte den Tierbestand!"),IF(INDEX('Wirtschaftliche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c r="M559" s="67" t="str" cm="1">
        <f t="array" ref="M559">IFERROR(INDEX($C$1:$C$1003,_xlfn.AGGREGATE(15,6,ROW($K$4:$K$1002)/(FIND("Ja",$K$4:$K$1002,1)&gt;0),ROW()-4)),"")</f>
        <v/>
      </c>
    </row>
    <row r="560" spans="2:13"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c r="F560" s="153"/>
      <c r="G560" s="153"/>
      <c r="H560" s="139"/>
      <c r="I560" s="139"/>
      <c r="J560" s="139"/>
      <c r="K560" s="139" t="str">
        <f t="shared" si="8"/>
        <v/>
      </c>
      <c r="L560" s="44" t="str" cm="1">
        <f t="array" aca="1" ref="L560" ca="1">IFERROR(IF(AND(MID(D560,2,1)&lt;&gt;"3",D560&lt;&gt;""),"Die angegebene wirtschaftliche Einheit ist kein Betrieb in Land- und Forstwirtschaft!",IF(K560="Ja",HYPERLINK("#'"&amp;MID(CELL("Dateiname",Tierbestand!A$1),FIND("]",CELL("Dateiname",Tierbestand!A$1))+1,31)&amp;"'!A$1","Ergänzen Sie bitte den Tierbestand!"),IF(INDEX('Wirtschaftliche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c r="M560" s="67" t="str" cm="1">
        <f t="array" ref="M560">IFERROR(INDEX($C$1:$C$1003,_xlfn.AGGREGATE(15,6,ROW($K$4:$K$1002)/(FIND("Ja",$K$4:$K$1002,1)&gt;0),ROW()-4)),"")</f>
        <v/>
      </c>
    </row>
    <row r="561" spans="2:13"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c r="F561" s="153"/>
      <c r="G561" s="153"/>
      <c r="H561" s="139"/>
      <c r="I561" s="139"/>
      <c r="J561" s="139"/>
      <c r="K561" s="139" t="str">
        <f t="shared" si="8"/>
        <v/>
      </c>
      <c r="L561" s="44" t="str" cm="1">
        <f t="array" aca="1" ref="L561" ca="1">IFERROR(IF(AND(MID(D561,2,1)&lt;&gt;"3",D561&lt;&gt;""),"Die angegebene wirtschaftliche Einheit ist kein Betrieb in Land- und Forstwirtschaft!",IF(K561="Ja",HYPERLINK("#'"&amp;MID(CELL("Dateiname",Tierbestand!A$1),FIND("]",CELL("Dateiname",Tierbestand!A$1))+1,31)&amp;"'!A$1","Ergänzen Sie bitte den Tierbestand!"),IF(INDEX('Wirtschaftliche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c r="M561" s="67" t="str" cm="1">
        <f t="array" ref="M561">IFERROR(INDEX($C$1:$C$1003,_xlfn.AGGREGATE(15,6,ROW($K$4:$K$1002)/(FIND("Ja",$K$4:$K$1002,1)&gt;0),ROW()-4)),"")</f>
        <v/>
      </c>
    </row>
    <row r="562" spans="2:13"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c r="F562" s="153"/>
      <c r="G562" s="153"/>
      <c r="H562" s="139"/>
      <c r="I562" s="139"/>
      <c r="J562" s="139"/>
      <c r="K562" s="139" t="str">
        <f t="shared" si="8"/>
        <v/>
      </c>
      <c r="L562" s="44" t="str" cm="1">
        <f t="array" aca="1" ref="L562" ca="1">IFERROR(IF(AND(MID(D562,2,1)&lt;&gt;"3",D562&lt;&gt;""),"Die angegebene wirtschaftliche Einheit ist kein Betrieb in Land- und Forstwirtschaft!",IF(K562="Ja",HYPERLINK("#'"&amp;MID(CELL("Dateiname",Tierbestand!A$1),FIND("]",CELL("Dateiname",Tierbestand!A$1))+1,31)&amp;"'!A$1","Ergänzen Sie bitte den Tierbestand!"),IF(INDEX('Wirtschaftliche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c r="M562" s="67" t="str" cm="1">
        <f t="array" ref="M562">IFERROR(INDEX($C$1:$C$1003,_xlfn.AGGREGATE(15,6,ROW($K$4:$K$1002)/(FIND("Ja",$K$4:$K$1002,1)&gt;0),ROW()-4)),"")</f>
        <v/>
      </c>
    </row>
    <row r="563" spans="2:13"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c r="F563" s="153"/>
      <c r="G563" s="153"/>
      <c r="H563" s="139"/>
      <c r="I563" s="139"/>
      <c r="J563" s="139"/>
      <c r="K563" s="139" t="str">
        <f t="shared" si="8"/>
        <v/>
      </c>
      <c r="L563" s="44" t="str" cm="1">
        <f t="array" aca="1" ref="L563" ca="1">IFERROR(IF(AND(MID(D563,2,1)&lt;&gt;"3",D563&lt;&gt;""),"Die angegebene wirtschaftliche Einheit ist kein Betrieb in Land- und Forstwirtschaft!",IF(K563="Ja",HYPERLINK("#'"&amp;MID(CELL("Dateiname",Tierbestand!A$1),FIND("]",CELL("Dateiname",Tierbestand!A$1))+1,31)&amp;"'!A$1","Ergänzen Sie bitte den Tierbestand!"),IF(INDEX('Wirtschaftliche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c r="M563" s="67" t="str" cm="1">
        <f t="array" ref="M563">IFERROR(INDEX($C$1:$C$1003,_xlfn.AGGREGATE(15,6,ROW($K$4:$K$1002)/(FIND("Ja",$K$4:$K$1002,1)&gt;0),ROW()-4)),"")</f>
        <v/>
      </c>
    </row>
    <row r="564" spans="2:13"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c r="F564" s="153"/>
      <c r="G564" s="153"/>
      <c r="H564" s="139"/>
      <c r="I564" s="139"/>
      <c r="J564" s="139"/>
      <c r="K564" s="139" t="str">
        <f t="shared" si="8"/>
        <v/>
      </c>
      <c r="L564" s="44" t="str" cm="1">
        <f t="array" aca="1" ref="L564" ca="1">IFERROR(IF(AND(MID(D564,2,1)&lt;&gt;"3",D564&lt;&gt;""),"Die angegebene wirtschaftliche Einheit ist kein Betrieb in Land- und Forstwirtschaft!",IF(K564="Ja",HYPERLINK("#'"&amp;MID(CELL("Dateiname",Tierbestand!A$1),FIND("]",CELL("Dateiname",Tierbestand!A$1))+1,31)&amp;"'!A$1","Ergänzen Sie bitte den Tierbestand!"),IF(INDEX('Wirtschaftliche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c r="M564" s="67" t="str" cm="1">
        <f t="array" ref="M564">IFERROR(INDEX($C$1:$C$1003,_xlfn.AGGREGATE(15,6,ROW($K$4:$K$1002)/(FIND("Ja",$K$4:$K$1002,1)&gt;0),ROW()-4)),"")</f>
        <v/>
      </c>
    </row>
    <row r="565" spans="2:13"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c r="F565" s="153"/>
      <c r="G565" s="153"/>
      <c r="H565" s="139"/>
      <c r="I565" s="139"/>
      <c r="J565" s="139"/>
      <c r="K565" s="139" t="str">
        <f t="shared" si="8"/>
        <v/>
      </c>
      <c r="L565" s="44" t="str" cm="1">
        <f t="array" aca="1" ref="L565" ca="1">IFERROR(IF(AND(MID(D565,2,1)&lt;&gt;"3",D565&lt;&gt;""),"Die angegebene wirtschaftliche Einheit ist kein Betrieb in Land- und Forstwirtschaft!",IF(K565="Ja",HYPERLINK("#'"&amp;MID(CELL("Dateiname",Tierbestand!A$1),FIND("]",CELL("Dateiname",Tierbestand!A$1))+1,31)&amp;"'!A$1","Ergänzen Sie bitte den Tierbestand!"),IF(INDEX('Wirtschaftliche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c r="M565" s="67" t="str" cm="1">
        <f t="array" ref="M565">IFERROR(INDEX($C$1:$C$1003,_xlfn.AGGREGATE(15,6,ROW($K$4:$K$1002)/(FIND("Ja",$K$4:$K$1002,1)&gt;0),ROW()-4)),"")</f>
        <v/>
      </c>
    </row>
    <row r="566" spans="2:13"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c r="F566" s="153"/>
      <c r="G566" s="153"/>
      <c r="H566" s="139"/>
      <c r="I566" s="139"/>
      <c r="J566" s="139"/>
      <c r="K566" s="139" t="str">
        <f t="shared" si="8"/>
        <v/>
      </c>
      <c r="L566" s="44" t="str" cm="1">
        <f t="array" aca="1" ref="L566" ca="1">IFERROR(IF(AND(MID(D566,2,1)&lt;&gt;"3",D566&lt;&gt;""),"Die angegebene wirtschaftliche Einheit ist kein Betrieb in Land- und Forstwirtschaft!",IF(K566="Ja",HYPERLINK("#'"&amp;MID(CELL("Dateiname",Tierbestand!A$1),FIND("]",CELL("Dateiname",Tierbestand!A$1))+1,31)&amp;"'!A$1","Ergänzen Sie bitte den Tierbestand!"),IF(INDEX('Wirtschaftliche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c r="M566" s="67" t="str" cm="1">
        <f t="array" ref="M566">IFERROR(INDEX($C$1:$C$1003,_xlfn.AGGREGATE(15,6,ROW($K$4:$K$1002)/(FIND("Ja",$K$4:$K$1002,1)&gt;0),ROW()-4)),"")</f>
        <v/>
      </c>
    </row>
    <row r="567" spans="2:13"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c r="F567" s="153"/>
      <c r="G567" s="153"/>
      <c r="H567" s="139"/>
      <c r="I567" s="139"/>
      <c r="J567" s="139"/>
      <c r="K567" s="139" t="str">
        <f t="shared" si="8"/>
        <v/>
      </c>
      <c r="L567" s="44" t="str" cm="1">
        <f t="array" aca="1" ref="L567" ca="1">IFERROR(IF(AND(MID(D567,2,1)&lt;&gt;"3",D567&lt;&gt;""),"Die angegebene wirtschaftliche Einheit ist kein Betrieb in Land- und Forstwirtschaft!",IF(K567="Ja",HYPERLINK("#'"&amp;MID(CELL("Dateiname",Tierbestand!A$1),FIND("]",CELL("Dateiname",Tierbestand!A$1))+1,31)&amp;"'!A$1","Ergänzen Sie bitte den Tierbestand!"),IF(INDEX('Wirtschaftliche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c r="M567" s="67" t="str" cm="1">
        <f t="array" ref="M567">IFERROR(INDEX($C$1:$C$1003,_xlfn.AGGREGATE(15,6,ROW($K$4:$K$1002)/(FIND("Ja",$K$4:$K$1002,1)&gt;0),ROW()-4)),"")</f>
        <v/>
      </c>
    </row>
    <row r="568" spans="2:13"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c r="F568" s="153"/>
      <c r="G568" s="153"/>
      <c r="H568" s="139"/>
      <c r="I568" s="139"/>
      <c r="J568" s="139"/>
      <c r="K568" s="139" t="str">
        <f t="shared" si="8"/>
        <v/>
      </c>
      <c r="L568" s="44" t="str" cm="1">
        <f t="array" aca="1" ref="L568" ca="1">IFERROR(IF(AND(MID(D568,2,1)&lt;&gt;"3",D568&lt;&gt;""),"Die angegebene wirtschaftliche Einheit ist kein Betrieb in Land- und Forstwirtschaft!",IF(K568="Ja",HYPERLINK("#'"&amp;MID(CELL("Dateiname",Tierbestand!A$1),FIND("]",CELL("Dateiname",Tierbestand!A$1))+1,31)&amp;"'!A$1","Ergänzen Sie bitte den Tierbestand!"),IF(INDEX('Wirtschaftliche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c r="M568" s="67" t="str" cm="1">
        <f t="array" ref="M568">IFERROR(INDEX($C$1:$C$1003,_xlfn.AGGREGATE(15,6,ROW($K$4:$K$1002)/(FIND("Ja",$K$4:$K$1002,1)&gt;0),ROW()-4)),"")</f>
        <v/>
      </c>
    </row>
    <row r="569" spans="2:13"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c r="F569" s="153"/>
      <c r="G569" s="153"/>
      <c r="H569" s="139"/>
      <c r="I569" s="139"/>
      <c r="J569" s="139"/>
      <c r="K569" s="139" t="str">
        <f t="shared" si="8"/>
        <v/>
      </c>
      <c r="L569" s="44" t="str" cm="1">
        <f t="array" aca="1" ref="L569" ca="1">IFERROR(IF(AND(MID(D569,2,1)&lt;&gt;"3",D569&lt;&gt;""),"Die angegebene wirtschaftliche Einheit ist kein Betrieb in Land- und Forstwirtschaft!",IF(K569="Ja",HYPERLINK("#'"&amp;MID(CELL("Dateiname",Tierbestand!A$1),FIND("]",CELL("Dateiname",Tierbestand!A$1))+1,31)&amp;"'!A$1","Ergänzen Sie bitte den Tierbestand!"),IF(INDEX('Wirtschaftliche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c r="M569" s="67" t="str" cm="1">
        <f t="array" ref="M569">IFERROR(INDEX($C$1:$C$1003,_xlfn.AGGREGATE(15,6,ROW($K$4:$K$1002)/(FIND("Ja",$K$4:$K$1002,1)&gt;0),ROW()-4)),"")</f>
        <v/>
      </c>
    </row>
    <row r="570" spans="2:13"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c r="F570" s="153"/>
      <c r="G570" s="153"/>
      <c r="H570" s="139"/>
      <c r="I570" s="139"/>
      <c r="J570" s="139"/>
      <c r="K570" s="139" t="str">
        <f t="shared" si="8"/>
        <v/>
      </c>
      <c r="L570" s="44" t="str" cm="1">
        <f t="array" aca="1" ref="L570" ca="1">IFERROR(IF(AND(MID(D570,2,1)&lt;&gt;"3",D570&lt;&gt;""),"Die angegebene wirtschaftliche Einheit ist kein Betrieb in Land- und Forstwirtschaft!",IF(K570="Ja",HYPERLINK("#'"&amp;MID(CELL("Dateiname",Tierbestand!A$1),FIND("]",CELL("Dateiname",Tierbestand!A$1))+1,31)&amp;"'!A$1","Ergänzen Sie bitte den Tierbestand!"),IF(INDEX('Wirtschaftliche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c r="M570" s="67" t="str" cm="1">
        <f t="array" ref="M570">IFERROR(INDEX($C$1:$C$1003,_xlfn.AGGREGATE(15,6,ROW($K$4:$K$1002)/(FIND("Ja",$K$4:$K$1002,1)&gt;0),ROW()-4)),"")</f>
        <v/>
      </c>
    </row>
    <row r="571" spans="2:13"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c r="F571" s="153"/>
      <c r="G571" s="153"/>
      <c r="H571" s="139"/>
      <c r="I571" s="139"/>
      <c r="J571" s="139"/>
      <c r="K571" s="139" t="str">
        <f t="shared" si="8"/>
        <v/>
      </c>
      <c r="L571" s="44" t="str" cm="1">
        <f t="array" aca="1" ref="L571" ca="1">IFERROR(IF(AND(MID(D571,2,1)&lt;&gt;"3",D571&lt;&gt;""),"Die angegebene wirtschaftliche Einheit ist kein Betrieb in Land- und Forstwirtschaft!",IF(K571="Ja",HYPERLINK("#'"&amp;MID(CELL("Dateiname",Tierbestand!A$1),FIND("]",CELL("Dateiname",Tierbestand!A$1))+1,31)&amp;"'!A$1","Ergänzen Sie bitte den Tierbestand!"),IF(INDEX('Wirtschaftliche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c r="M571" s="67" t="str" cm="1">
        <f t="array" ref="M571">IFERROR(INDEX($C$1:$C$1003,_xlfn.AGGREGATE(15,6,ROW($K$4:$K$1002)/(FIND("Ja",$K$4:$K$1002,1)&gt;0),ROW()-4)),"")</f>
        <v/>
      </c>
    </row>
    <row r="572" spans="2:13"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c r="F572" s="153"/>
      <c r="G572" s="153"/>
      <c r="H572" s="139"/>
      <c r="I572" s="139"/>
      <c r="J572" s="139"/>
      <c r="K572" s="139" t="str">
        <f t="shared" si="8"/>
        <v/>
      </c>
      <c r="L572" s="44" t="str" cm="1">
        <f t="array" aca="1" ref="L572" ca="1">IFERROR(IF(AND(MID(D572,2,1)&lt;&gt;"3",D572&lt;&gt;""),"Die angegebene wirtschaftliche Einheit ist kein Betrieb in Land- und Forstwirtschaft!",IF(K572="Ja",HYPERLINK("#'"&amp;MID(CELL("Dateiname",Tierbestand!A$1),FIND("]",CELL("Dateiname",Tierbestand!A$1))+1,31)&amp;"'!A$1","Ergänzen Sie bitte den Tierbestand!"),IF(INDEX('Wirtschaftliche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c r="M572" s="67" t="str" cm="1">
        <f t="array" ref="M572">IFERROR(INDEX($C$1:$C$1003,_xlfn.AGGREGATE(15,6,ROW($K$4:$K$1002)/(FIND("Ja",$K$4:$K$1002,1)&gt;0),ROW()-4)),"")</f>
        <v/>
      </c>
    </row>
    <row r="573" spans="2:13"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c r="F573" s="153"/>
      <c r="G573" s="153"/>
      <c r="H573" s="139"/>
      <c r="I573" s="139"/>
      <c r="J573" s="139"/>
      <c r="K573" s="139" t="str">
        <f t="shared" si="8"/>
        <v/>
      </c>
      <c r="L573" s="44" t="str" cm="1">
        <f t="array" aca="1" ref="L573" ca="1">IFERROR(IF(AND(MID(D573,2,1)&lt;&gt;"3",D573&lt;&gt;""),"Die angegebene wirtschaftliche Einheit ist kein Betrieb in Land- und Forstwirtschaft!",IF(K573="Ja",HYPERLINK("#'"&amp;MID(CELL("Dateiname",Tierbestand!A$1),FIND("]",CELL("Dateiname",Tierbestand!A$1))+1,31)&amp;"'!A$1","Ergänzen Sie bitte den Tierbestand!"),IF(INDEX('Wirtschaftliche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c r="M573" s="67" t="str" cm="1">
        <f t="array" ref="M573">IFERROR(INDEX($C$1:$C$1003,_xlfn.AGGREGATE(15,6,ROW($K$4:$K$1002)/(FIND("Ja",$K$4:$K$1002,1)&gt;0),ROW()-4)),"")</f>
        <v/>
      </c>
    </row>
    <row r="574" spans="2:13"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c r="F574" s="153"/>
      <c r="G574" s="153"/>
      <c r="H574" s="139"/>
      <c r="I574" s="139"/>
      <c r="J574" s="139"/>
      <c r="K574" s="139" t="str">
        <f t="shared" si="8"/>
        <v/>
      </c>
      <c r="L574" s="44" t="str" cm="1">
        <f t="array" aca="1" ref="L574" ca="1">IFERROR(IF(AND(MID(D574,2,1)&lt;&gt;"3",D574&lt;&gt;""),"Die angegebene wirtschaftliche Einheit ist kein Betrieb in Land- und Forstwirtschaft!",IF(K574="Ja",HYPERLINK("#'"&amp;MID(CELL("Dateiname",Tierbestand!A$1),FIND("]",CELL("Dateiname",Tierbestand!A$1))+1,31)&amp;"'!A$1","Ergänzen Sie bitte den Tierbestand!"),IF(INDEX('Wirtschaftliche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c r="M574" s="67" t="str" cm="1">
        <f t="array" ref="M574">IFERROR(INDEX($C$1:$C$1003,_xlfn.AGGREGATE(15,6,ROW($K$4:$K$1002)/(FIND("Ja",$K$4:$K$1002,1)&gt;0),ROW()-4)),"")</f>
        <v/>
      </c>
    </row>
    <row r="575" spans="2:13"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c r="F575" s="153"/>
      <c r="G575" s="153"/>
      <c r="H575" s="139"/>
      <c r="I575" s="139"/>
      <c r="J575" s="139"/>
      <c r="K575" s="139" t="str">
        <f t="shared" si="8"/>
        <v/>
      </c>
      <c r="L575" s="44" t="str" cm="1">
        <f t="array" aca="1" ref="L575" ca="1">IFERROR(IF(AND(MID(D575,2,1)&lt;&gt;"3",D575&lt;&gt;""),"Die angegebene wirtschaftliche Einheit ist kein Betrieb in Land- und Forstwirtschaft!",IF(K575="Ja",HYPERLINK("#'"&amp;MID(CELL("Dateiname",Tierbestand!A$1),FIND("]",CELL("Dateiname",Tierbestand!A$1))+1,31)&amp;"'!A$1","Ergänzen Sie bitte den Tierbestand!"),IF(INDEX('Wirtschaftliche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c r="M575" s="67" t="str" cm="1">
        <f t="array" ref="M575">IFERROR(INDEX($C$1:$C$1003,_xlfn.AGGREGATE(15,6,ROW($K$4:$K$1002)/(FIND("Ja",$K$4:$K$1002,1)&gt;0),ROW()-4)),"")</f>
        <v/>
      </c>
    </row>
    <row r="576" spans="2:13"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c r="F576" s="153"/>
      <c r="G576" s="153"/>
      <c r="H576" s="139"/>
      <c r="I576" s="139"/>
      <c r="J576" s="139"/>
      <c r="K576" s="139" t="str">
        <f t="shared" si="8"/>
        <v/>
      </c>
      <c r="L576" s="44" t="str" cm="1">
        <f t="array" aca="1" ref="L576" ca="1">IFERROR(IF(AND(MID(D576,2,1)&lt;&gt;"3",D576&lt;&gt;""),"Die angegebene wirtschaftliche Einheit ist kein Betrieb in Land- und Forstwirtschaft!",IF(K576="Ja",HYPERLINK("#'"&amp;MID(CELL("Dateiname",Tierbestand!A$1),FIND("]",CELL("Dateiname",Tierbestand!A$1))+1,31)&amp;"'!A$1","Ergänzen Sie bitte den Tierbestand!"),IF(INDEX('Wirtschaftliche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c r="M576" s="67" t="str" cm="1">
        <f t="array" ref="M576">IFERROR(INDEX($C$1:$C$1003,_xlfn.AGGREGATE(15,6,ROW($K$4:$K$1002)/(FIND("Ja",$K$4:$K$1002,1)&gt;0),ROW()-4)),"")</f>
        <v/>
      </c>
    </row>
    <row r="577" spans="2:13"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c r="F577" s="153"/>
      <c r="G577" s="153"/>
      <c r="H577" s="139"/>
      <c r="I577" s="139"/>
      <c r="J577" s="139"/>
      <c r="K577" s="139" t="str">
        <f t="shared" si="8"/>
        <v/>
      </c>
      <c r="L577" s="44" t="str" cm="1">
        <f t="array" aca="1" ref="L577" ca="1">IFERROR(IF(AND(MID(D577,2,1)&lt;&gt;"3",D577&lt;&gt;""),"Die angegebene wirtschaftliche Einheit ist kein Betrieb in Land- und Forstwirtschaft!",IF(K577="Ja",HYPERLINK("#'"&amp;MID(CELL("Dateiname",Tierbestand!A$1),FIND("]",CELL("Dateiname",Tierbestand!A$1))+1,31)&amp;"'!A$1","Ergänzen Sie bitte den Tierbestand!"),IF(INDEX('Wirtschaftliche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c r="M577" s="67" t="str" cm="1">
        <f t="array" ref="M577">IFERROR(INDEX($C$1:$C$1003,_xlfn.AGGREGATE(15,6,ROW($K$4:$K$1002)/(FIND("Ja",$K$4:$K$1002,1)&gt;0),ROW()-4)),"")</f>
        <v/>
      </c>
    </row>
    <row r="578" spans="2:13"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c r="F578" s="153"/>
      <c r="G578" s="153"/>
      <c r="H578" s="139"/>
      <c r="I578" s="139"/>
      <c r="J578" s="139"/>
      <c r="K578" s="139" t="str">
        <f t="shared" si="8"/>
        <v/>
      </c>
      <c r="L578" s="44" t="str" cm="1">
        <f t="array" aca="1" ref="L578" ca="1">IFERROR(IF(AND(MID(D578,2,1)&lt;&gt;"3",D578&lt;&gt;""),"Die angegebene wirtschaftliche Einheit ist kein Betrieb in Land- und Forstwirtschaft!",IF(K578="Ja",HYPERLINK("#'"&amp;MID(CELL("Dateiname",Tierbestand!A$1),FIND("]",CELL("Dateiname",Tierbestand!A$1))+1,31)&amp;"'!A$1","Ergänzen Sie bitte den Tierbestand!"),IF(INDEX('Wirtschaftliche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c r="M578" s="67" t="str" cm="1">
        <f t="array" ref="M578">IFERROR(INDEX($C$1:$C$1003,_xlfn.AGGREGATE(15,6,ROW($K$4:$K$1002)/(FIND("Ja",$K$4:$K$1002,1)&gt;0),ROW()-4)),"")</f>
        <v/>
      </c>
    </row>
    <row r="579" spans="2:13"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c r="F579" s="153"/>
      <c r="G579" s="153"/>
      <c r="H579" s="139"/>
      <c r="I579" s="139"/>
      <c r="J579" s="139"/>
      <c r="K579" s="139" t="str">
        <f t="shared" si="8"/>
        <v/>
      </c>
      <c r="L579" s="44" t="str" cm="1">
        <f t="array" aca="1" ref="L579" ca="1">IFERROR(IF(AND(MID(D579,2,1)&lt;&gt;"3",D579&lt;&gt;""),"Die angegebene wirtschaftliche Einheit ist kein Betrieb in Land- und Forstwirtschaft!",IF(K579="Ja",HYPERLINK("#'"&amp;MID(CELL("Dateiname",Tierbestand!A$1),FIND("]",CELL("Dateiname",Tierbestand!A$1))+1,31)&amp;"'!A$1","Ergänzen Sie bitte den Tierbestand!"),IF(INDEX('Wirtschaftliche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c r="M579" s="67" t="str" cm="1">
        <f t="array" ref="M579">IFERROR(INDEX($C$1:$C$1003,_xlfn.AGGREGATE(15,6,ROW($K$4:$K$1002)/(FIND("Ja",$K$4:$K$1002,1)&gt;0),ROW()-4)),"")</f>
        <v/>
      </c>
    </row>
    <row r="580" spans="2:13"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c r="F580" s="153"/>
      <c r="G580" s="153"/>
      <c r="H580" s="139"/>
      <c r="I580" s="139"/>
      <c r="J580" s="139"/>
      <c r="K580" s="139" t="str">
        <f t="shared" si="8"/>
        <v/>
      </c>
      <c r="L580" s="44" t="str" cm="1">
        <f t="array" aca="1" ref="L580" ca="1">IFERROR(IF(AND(MID(D580,2,1)&lt;&gt;"3",D580&lt;&gt;""),"Die angegebene wirtschaftliche Einheit ist kein Betrieb in Land- und Forstwirtschaft!",IF(K580="Ja",HYPERLINK("#'"&amp;MID(CELL("Dateiname",Tierbestand!A$1),FIND("]",CELL("Dateiname",Tierbestand!A$1))+1,31)&amp;"'!A$1","Ergänzen Sie bitte den Tierbestand!"),IF(INDEX('Wirtschaftliche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c r="M580" s="67" t="str" cm="1">
        <f t="array" ref="M580">IFERROR(INDEX($C$1:$C$1003,_xlfn.AGGREGATE(15,6,ROW($K$4:$K$1002)/(FIND("Ja",$K$4:$K$1002,1)&gt;0),ROW()-4)),"")</f>
        <v/>
      </c>
    </row>
    <row r="581" spans="2:13"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c r="F581" s="153"/>
      <c r="G581" s="153"/>
      <c r="H581" s="139"/>
      <c r="I581" s="139"/>
      <c r="J581" s="139"/>
      <c r="K581" s="139" t="str">
        <f t="shared" si="8"/>
        <v/>
      </c>
      <c r="L581" s="44" t="str" cm="1">
        <f t="array" aca="1" ref="L581" ca="1">IFERROR(IF(AND(MID(D581,2,1)&lt;&gt;"3",D581&lt;&gt;""),"Die angegebene wirtschaftliche Einheit ist kein Betrieb in Land- und Forstwirtschaft!",IF(K581="Ja",HYPERLINK("#'"&amp;MID(CELL("Dateiname",Tierbestand!A$1),FIND("]",CELL("Dateiname",Tierbestand!A$1))+1,31)&amp;"'!A$1","Ergänzen Sie bitte den Tierbestand!"),IF(INDEX('Wirtschaftliche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c r="M581" s="67" t="str" cm="1">
        <f t="array" ref="M581">IFERROR(INDEX($C$1:$C$1003,_xlfn.AGGREGATE(15,6,ROW($K$4:$K$1002)/(FIND("Ja",$K$4:$K$1002,1)&gt;0),ROW()-4)),"")</f>
        <v/>
      </c>
    </row>
    <row r="582" spans="2:13"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c r="F582" s="153"/>
      <c r="G582" s="153"/>
      <c r="H582" s="139"/>
      <c r="I582" s="139"/>
      <c r="J582" s="139"/>
      <c r="K582" s="139" t="str">
        <f t="shared" ref="K582:K645" si="9">IF(B582&lt;&gt;"","Nein","")</f>
        <v/>
      </c>
      <c r="L582" s="44" t="str" cm="1">
        <f t="array" aca="1" ref="L582" ca="1">IFERROR(IF(AND(MID(D582,2,1)&lt;&gt;"3",D582&lt;&gt;""),"Die angegebene wirtschaftliche Einheit ist kein Betrieb in Land- und Forstwirtschaft!",IF(K582="Ja",HYPERLINK("#'"&amp;MID(CELL("Dateiname",Tierbestand!A$1),FIND("]",CELL("Dateiname",Tierbestand!A$1))+1,31)&amp;"'!A$1","Ergänzen Sie bitte den Tierbestand!"),IF(INDEX('Wirtschaftliche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c r="M582" s="67" t="str" cm="1">
        <f t="array" ref="M582">IFERROR(INDEX($C$1:$C$1003,_xlfn.AGGREGATE(15,6,ROW($K$4:$K$1002)/(FIND("Ja",$K$4:$K$1002,1)&gt;0),ROW()-4)),"")</f>
        <v/>
      </c>
    </row>
    <row r="583" spans="2:13"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c r="F583" s="153"/>
      <c r="G583" s="153"/>
      <c r="H583" s="139"/>
      <c r="I583" s="139"/>
      <c r="J583" s="139"/>
      <c r="K583" s="139" t="str">
        <f t="shared" si="9"/>
        <v/>
      </c>
      <c r="L583" s="44" t="str" cm="1">
        <f t="array" aca="1" ref="L583" ca="1">IFERROR(IF(AND(MID(D583,2,1)&lt;&gt;"3",D583&lt;&gt;""),"Die angegebene wirtschaftliche Einheit ist kein Betrieb in Land- und Forstwirtschaft!",IF(K583="Ja",HYPERLINK("#'"&amp;MID(CELL("Dateiname",Tierbestand!A$1),FIND("]",CELL("Dateiname",Tierbestand!A$1))+1,31)&amp;"'!A$1","Ergänzen Sie bitte den Tierbestand!"),IF(INDEX('Wirtschaftliche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c r="M583" s="67" t="str" cm="1">
        <f t="array" ref="M583">IFERROR(INDEX($C$1:$C$1003,_xlfn.AGGREGATE(15,6,ROW($K$4:$K$1002)/(FIND("Ja",$K$4:$K$1002,1)&gt;0),ROW()-4)),"")</f>
        <v/>
      </c>
    </row>
    <row r="584" spans="2:13"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c r="F584" s="153"/>
      <c r="G584" s="153"/>
      <c r="H584" s="139"/>
      <c r="I584" s="139"/>
      <c r="J584" s="139"/>
      <c r="K584" s="139" t="str">
        <f t="shared" si="9"/>
        <v/>
      </c>
      <c r="L584" s="44" t="str" cm="1">
        <f t="array" aca="1" ref="L584" ca="1">IFERROR(IF(AND(MID(D584,2,1)&lt;&gt;"3",D584&lt;&gt;""),"Die angegebene wirtschaftliche Einheit ist kein Betrieb in Land- und Forstwirtschaft!",IF(K584="Ja",HYPERLINK("#'"&amp;MID(CELL("Dateiname",Tierbestand!A$1),FIND("]",CELL("Dateiname",Tierbestand!A$1))+1,31)&amp;"'!A$1","Ergänzen Sie bitte den Tierbestand!"),IF(INDEX('Wirtschaftliche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c r="M584" s="67" t="str" cm="1">
        <f t="array" ref="M584">IFERROR(INDEX($C$1:$C$1003,_xlfn.AGGREGATE(15,6,ROW($K$4:$K$1002)/(FIND("Ja",$K$4:$K$1002,1)&gt;0),ROW()-4)),"")</f>
        <v/>
      </c>
    </row>
    <row r="585" spans="2:13"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c r="F585" s="153"/>
      <c r="G585" s="153"/>
      <c r="H585" s="139"/>
      <c r="I585" s="139"/>
      <c r="J585" s="139"/>
      <c r="K585" s="139" t="str">
        <f t="shared" si="9"/>
        <v/>
      </c>
      <c r="L585" s="44" t="str" cm="1">
        <f t="array" aca="1" ref="L585" ca="1">IFERROR(IF(AND(MID(D585,2,1)&lt;&gt;"3",D585&lt;&gt;""),"Die angegebene wirtschaftliche Einheit ist kein Betrieb in Land- und Forstwirtschaft!",IF(K585="Ja",HYPERLINK("#'"&amp;MID(CELL("Dateiname",Tierbestand!A$1),FIND("]",CELL("Dateiname",Tierbestand!A$1))+1,31)&amp;"'!A$1","Ergänzen Sie bitte den Tierbestand!"),IF(INDEX('Wirtschaftliche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c r="M585" s="67" t="str" cm="1">
        <f t="array" ref="M585">IFERROR(INDEX($C$1:$C$1003,_xlfn.AGGREGATE(15,6,ROW($K$4:$K$1002)/(FIND("Ja",$K$4:$K$1002,1)&gt;0),ROW()-4)),"")</f>
        <v/>
      </c>
    </row>
    <row r="586" spans="2:13"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c r="F586" s="153"/>
      <c r="G586" s="153"/>
      <c r="H586" s="139"/>
      <c r="I586" s="139"/>
      <c r="J586" s="139"/>
      <c r="K586" s="139" t="str">
        <f t="shared" si="9"/>
        <v/>
      </c>
      <c r="L586" s="44" t="str" cm="1">
        <f t="array" aca="1" ref="L586" ca="1">IFERROR(IF(AND(MID(D586,2,1)&lt;&gt;"3",D586&lt;&gt;""),"Die angegebene wirtschaftliche Einheit ist kein Betrieb in Land- und Forstwirtschaft!",IF(K586="Ja",HYPERLINK("#'"&amp;MID(CELL("Dateiname",Tierbestand!A$1),FIND("]",CELL("Dateiname",Tierbestand!A$1))+1,31)&amp;"'!A$1","Ergänzen Sie bitte den Tierbestand!"),IF(INDEX('Wirtschaftliche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c r="M586" s="67" t="str" cm="1">
        <f t="array" ref="M586">IFERROR(INDEX($C$1:$C$1003,_xlfn.AGGREGATE(15,6,ROW($K$4:$K$1002)/(FIND("Ja",$K$4:$K$1002,1)&gt;0),ROW()-4)),"")</f>
        <v/>
      </c>
    </row>
    <row r="587" spans="2:13"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c r="F587" s="153"/>
      <c r="G587" s="153"/>
      <c r="H587" s="139"/>
      <c r="I587" s="139"/>
      <c r="J587" s="139"/>
      <c r="K587" s="139" t="str">
        <f t="shared" si="9"/>
        <v/>
      </c>
      <c r="L587" s="44" t="str" cm="1">
        <f t="array" aca="1" ref="L587" ca="1">IFERROR(IF(AND(MID(D587,2,1)&lt;&gt;"3",D587&lt;&gt;""),"Die angegebene wirtschaftliche Einheit ist kein Betrieb in Land- und Forstwirtschaft!",IF(K587="Ja",HYPERLINK("#'"&amp;MID(CELL("Dateiname",Tierbestand!A$1),FIND("]",CELL("Dateiname",Tierbestand!A$1))+1,31)&amp;"'!A$1","Ergänzen Sie bitte den Tierbestand!"),IF(INDEX('Wirtschaftliche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c r="M587" s="67" t="str" cm="1">
        <f t="array" ref="M587">IFERROR(INDEX($C$1:$C$1003,_xlfn.AGGREGATE(15,6,ROW($K$4:$K$1002)/(FIND("Ja",$K$4:$K$1002,1)&gt;0),ROW()-4)),"")</f>
        <v/>
      </c>
    </row>
    <row r="588" spans="2:13"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c r="F588" s="153"/>
      <c r="G588" s="153"/>
      <c r="H588" s="139"/>
      <c r="I588" s="139"/>
      <c r="J588" s="139"/>
      <c r="K588" s="139" t="str">
        <f t="shared" si="9"/>
        <v/>
      </c>
      <c r="L588" s="44" t="str" cm="1">
        <f t="array" aca="1" ref="L588" ca="1">IFERROR(IF(AND(MID(D588,2,1)&lt;&gt;"3",D588&lt;&gt;""),"Die angegebene wirtschaftliche Einheit ist kein Betrieb in Land- und Forstwirtschaft!",IF(K588="Ja",HYPERLINK("#'"&amp;MID(CELL("Dateiname",Tierbestand!A$1),FIND("]",CELL("Dateiname",Tierbestand!A$1))+1,31)&amp;"'!A$1","Ergänzen Sie bitte den Tierbestand!"),IF(INDEX('Wirtschaftliche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c r="M588" s="67" t="str" cm="1">
        <f t="array" ref="M588">IFERROR(INDEX($C$1:$C$1003,_xlfn.AGGREGATE(15,6,ROW($K$4:$K$1002)/(FIND("Ja",$K$4:$K$1002,1)&gt;0),ROW()-4)),"")</f>
        <v/>
      </c>
    </row>
    <row r="589" spans="2:13"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c r="F589" s="153"/>
      <c r="G589" s="153"/>
      <c r="H589" s="139"/>
      <c r="I589" s="139"/>
      <c r="J589" s="139"/>
      <c r="K589" s="139" t="str">
        <f t="shared" si="9"/>
        <v/>
      </c>
      <c r="L589" s="44" t="str" cm="1">
        <f t="array" aca="1" ref="L589" ca="1">IFERROR(IF(AND(MID(D589,2,1)&lt;&gt;"3",D589&lt;&gt;""),"Die angegebene wirtschaftliche Einheit ist kein Betrieb in Land- und Forstwirtschaft!",IF(K589="Ja",HYPERLINK("#'"&amp;MID(CELL("Dateiname",Tierbestand!A$1),FIND("]",CELL("Dateiname",Tierbestand!A$1))+1,31)&amp;"'!A$1","Ergänzen Sie bitte den Tierbestand!"),IF(INDEX('Wirtschaftliche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c r="M589" s="67" t="str" cm="1">
        <f t="array" ref="M589">IFERROR(INDEX($C$1:$C$1003,_xlfn.AGGREGATE(15,6,ROW($K$4:$K$1002)/(FIND("Ja",$K$4:$K$1002,1)&gt;0),ROW()-4)),"")</f>
        <v/>
      </c>
    </row>
    <row r="590" spans="2:13"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c r="F590" s="153"/>
      <c r="G590" s="153"/>
      <c r="H590" s="139"/>
      <c r="I590" s="139"/>
      <c r="J590" s="139"/>
      <c r="K590" s="139" t="str">
        <f t="shared" si="9"/>
        <v/>
      </c>
      <c r="L590" s="44" t="str" cm="1">
        <f t="array" aca="1" ref="L590" ca="1">IFERROR(IF(AND(MID(D590,2,1)&lt;&gt;"3",D590&lt;&gt;""),"Die angegebene wirtschaftliche Einheit ist kein Betrieb in Land- und Forstwirtschaft!",IF(K590="Ja",HYPERLINK("#'"&amp;MID(CELL("Dateiname",Tierbestand!A$1),FIND("]",CELL("Dateiname",Tierbestand!A$1))+1,31)&amp;"'!A$1","Ergänzen Sie bitte den Tierbestand!"),IF(INDEX('Wirtschaftliche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c r="M590" s="67" t="str" cm="1">
        <f t="array" ref="M590">IFERROR(INDEX($C$1:$C$1003,_xlfn.AGGREGATE(15,6,ROW($K$4:$K$1002)/(FIND("Ja",$K$4:$K$1002,1)&gt;0),ROW()-4)),"")</f>
        <v/>
      </c>
    </row>
    <row r="591" spans="2:13"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c r="F591" s="153"/>
      <c r="G591" s="153"/>
      <c r="H591" s="139"/>
      <c r="I591" s="139"/>
      <c r="J591" s="139"/>
      <c r="K591" s="139" t="str">
        <f t="shared" si="9"/>
        <v/>
      </c>
      <c r="L591" s="44" t="str" cm="1">
        <f t="array" aca="1" ref="L591" ca="1">IFERROR(IF(AND(MID(D591,2,1)&lt;&gt;"3",D591&lt;&gt;""),"Die angegebene wirtschaftliche Einheit ist kein Betrieb in Land- und Forstwirtschaft!",IF(K591="Ja",HYPERLINK("#'"&amp;MID(CELL("Dateiname",Tierbestand!A$1),FIND("]",CELL("Dateiname",Tierbestand!A$1))+1,31)&amp;"'!A$1","Ergänzen Sie bitte den Tierbestand!"),IF(INDEX('Wirtschaftliche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c r="M591" s="67" t="str" cm="1">
        <f t="array" ref="M591">IFERROR(INDEX($C$1:$C$1003,_xlfn.AGGREGATE(15,6,ROW($K$4:$K$1002)/(FIND("Ja",$K$4:$K$1002,1)&gt;0),ROW()-4)),"")</f>
        <v/>
      </c>
    </row>
    <row r="592" spans="2:13"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c r="F592" s="153"/>
      <c r="G592" s="153"/>
      <c r="H592" s="139"/>
      <c r="I592" s="139"/>
      <c r="J592" s="139"/>
      <c r="K592" s="139" t="str">
        <f t="shared" si="9"/>
        <v/>
      </c>
      <c r="L592" s="44" t="str" cm="1">
        <f t="array" aca="1" ref="L592" ca="1">IFERROR(IF(AND(MID(D592,2,1)&lt;&gt;"3",D592&lt;&gt;""),"Die angegebene wirtschaftliche Einheit ist kein Betrieb in Land- und Forstwirtschaft!",IF(K592="Ja",HYPERLINK("#'"&amp;MID(CELL("Dateiname",Tierbestand!A$1),FIND("]",CELL("Dateiname",Tierbestand!A$1))+1,31)&amp;"'!A$1","Ergänzen Sie bitte den Tierbestand!"),IF(INDEX('Wirtschaftliche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c r="M592" s="67" t="str" cm="1">
        <f t="array" ref="M592">IFERROR(INDEX($C$1:$C$1003,_xlfn.AGGREGATE(15,6,ROW($K$4:$K$1002)/(FIND("Ja",$K$4:$K$1002,1)&gt;0),ROW()-4)),"")</f>
        <v/>
      </c>
    </row>
    <row r="593" spans="2:13"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c r="F593" s="153"/>
      <c r="G593" s="153"/>
      <c r="H593" s="139"/>
      <c r="I593" s="139"/>
      <c r="J593" s="139"/>
      <c r="K593" s="139" t="str">
        <f t="shared" si="9"/>
        <v/>
      </c>
      <c r="L593" s="44" t="str" cm="1">
        <f t="array" aca="1" ref="L593" ca="1">IFERROR(IF(AND(MID(D593,2,1)&lt;&gt;"3",D593&lt;&gt;""),"Die angegebene wirtschaftliche Einheit ist kein Betrieb in Land- und Forstwirtschaft!",IF(K593="Ja",HYPERLINK("#'"&amp;MID(CELL("Dateiname",Tierbestand!A$1),FIND("]",CELL("Dateiname",Tierbestand!A$1))+1,31)&amp;"'!A$1","Ergänzen Sie bitte den Tierbestand!"),IF(INDEX('Wirtschaftliche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c r="M593" s="67" t="str" cm="1">
        <f t="array" ref="M593">IFERROR(INDEX($C$1:$C$1003,_xlfn.AGGREGATE(15,6,ROW($K$4:$K$1002)/(FIND("Ja",$K$4:$K$1002,1)&gt;0),ROW()-4)),"")</f>
        <v/>
      </c>
    </row>
    <row r="594" spans="2:13"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c r="F594" s="153"/>
      <c r="G594" s="153"/>
      <c r="H594" s="139"/>
      <c r="I594" s="139"/>
      <c r="J594" s="139"/>
      <c r="K594" s="139" t="str">
        <f t="shared" si="9"/>
        <v/>
      </c>
      <c r="L594" s="44" t="str" cm="1">
        <f t="array" aca="1" ref="L594" ca="1">IFERROR(IF(AND(MID(D594,2,1)&lt;&gt;"3",D594&lt;&gt;""),"Die angegebene wirtschaftliche Einheit ist kein Betrieb in Land- und Forstwirtschaft!",IF(K594="Ja",HYPERLINK("#'"&amp;MID(CELL("Dateiname",Tierbestand!A$1),FIND("]",CELL("Dateiname",Tierbestand!A$1))+1,31)&amp;"'!A$1","Ergänzen Sie bitte den Tierbestand!"),IF(INDEX('Wirtschaftliche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c r="M594" s="67" t="str" cm="1">
        <f t="array" ref="M594">IFERROR(INDEX($C$1:$C$1003,_xlfn.AGGREGATE(15,6,ROW($K$4:$K$1002)/(FIND("Ja",$K$4:$K$1002,1)&gt;0),ROW()-4)),"")</f>
        <v/>
      </c>
    </row>
    <row r="595" spans="2:13"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c r="F595" s="153"/>
      <c r="G595" s="153"/>
      <c r="H595" s="139"/>
      <c r="I595" s="139"/>
      <c r="J595" s="139"/>
      <c r="K595" s="139" t="str">
        <f t="shared" si="9"/>
        <v/>
      </c>
      <c r="L595" s="44" t="str" cm="1">
        <f t="array" aca="1" ref="L595" ca="1">IFERROR(IF(AND(MID(D595,2,1)&lt;&gt;"3",D595&lt;&gt;""),"Die angegebene wirtschaftliche Einheit ist kein Betrieb in Land- und Forstwirtschaft!",IF(K595="Ja",HYPERLINK("#'"&amp;MID(CELL("Dateiname",Tierbestand!A$1),FIND("]",CELL("Dateiname",Tierbestand!A$1))+1,31)&amp;"'!A$1","Ergänzen Sie bitte den Tierbestand!"),IF(INDEX('Wirtschaftliche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c r="M595" s="67" t="str" cm="1">
        <f t="array" ref="M595">IFERROR(INDEX($C$1:$C$1003,_xlfn.AGGREGATE(15,6,ROW($K$4:$K$1002)/(FIND("Ja",$K$4:$K$1002,1)&gt;0),ROW()-4)),"")</f>
        <v/>
      </c>
    </row>
    <row r="596" spans="2:13"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c r="F596" s="153"/>
      <c r="G596" s="153"/>
      <c r="H596" s="139"/>
      <c r="I596" s="139"/>
      <c r="J596" s="139"/>
      <c r="K596" s="139" t="str">
        <f t="shared" si="9"/>
        <v/>
      </c>
      <c r="L596" s="44" t="str" cm="1">
        <f t="array" aca="1" ref="L596" ca="1">IFERROR(IF(AND(MID(D596,2,1)&lt;&gt;"3",D596&lt;&gt;""),"Die angegebene wirtschaftliche Einheit ist kein Betrieb in Land- und Forstwirtschaft!",IF(K596="Ja",HYPERLINK("#'"&amp;MID(CELL("Dateiname",Tierbestand!A$1),FIND("]",CELL("Dateiname",Tierbestand!A$1))+1,31)&amp;"'!A$1","Ergänzen Sie bitte den Tierbestand!"),IF(INDEX('Wirtschaftliche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c r="M596" s="67" t="str" cm="1">
        <f t="array" ref="M596">IFERROR(INDEX($C$1:$C$1003,_xlfn.AGGREGATE(15,6,ROW($K$4:$K$1002)/(FIND("Ja",$K$4:$K$1002,1)&gt;0),ROW()-4)),"")</f>
        <v/>
      </c>
    </row>
    <row r="597" spans="2:13"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c r="F597" s="153"/>
      <c r="G597" s="153"/>
      <c r="H597" s="139"/>
      <c r="I597" s="139"/>
      <c r="J597" s="139"/>
      <c r="K597" s="139" t="str">
        <f t="shared" si="9"/>
        <v/>
      </c>
      <c r="L597" s="44" t="str" cm="1">
        <f t="array" aca="1" ref="L597" ca="1">IFERROR(IF(AND(MID(D597,2,1)&lt;&gt;"3",D597&lt;&gt;""),"Die angegebene wirtschaftliche Einheit ist kein Betrieb in Land- und Forstwirtschaft!",IF(K597="Ja",HYPERLINK("#'"&amp;MID(CELL("Dateiname",Tierbestand!A$1),FIND("]",CELL("Dateiname",Tierbestand!A$1))+1,31)&amp;"'!A$1","Ergänzen Sie bitte den Tierbestand!"),IF(INDEX('Wirtschaftliche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c r="M597" s="67" t="str" cm="1">
        <f t="array" ref="M597">IFERROR(INDEX($C$1:$C$1003,_xlfn.AGGREGATE(15,6,ROW($K$4:$K$1002)/(FIND("Ja",$K$4:$K$1002,1)&gt;0),ROW()-4)),"")</f>
        <v/>
      </c>
    </row>
    <row r="598" spans="2:13"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c r="F598" s="153"/>
      <c r="G598" s="153"/>
      <c r="H598" s="139"/>
      <c r="I598" s="139"/>
      <c r="J598" s="139"/>
      <c r="K598" s="139" t="str">
        <f t="shared" si="9"/>
        <v/>
      </c>
      <c r="L598" s="44" t="str" cm="1">
        <f t="array" aca="1" ref="L598" ca="1">IFERROR(IF(AND(MID(D598,2,1)&lt;&gt;"3",D598&lt;&gt;""),"Die angegebene wirtschaftliche Einheit ist kein Betrieb in Land- und Forstwirtschaft!",IF(K598="Ja",HYPERLINK("#'"&amp;MID(CELL("Dateiname",Tierbestand!A$1),FIND("]",CELL("Dateiname",Tierbestand!A$1))+1,31)&amp;"'!A$1","Ergänzen Sie bitte den Tierbestand!"),IF(INDEX('Wirtschaftliche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c r="M598" s="67" t="str" cm="1">
        <f t="array" ref="M598">IFERROR(INDEX($C$1:$C$1003,_xlfn.AGGREGATE(15,6,ROW($K$4:$K$1002)/(FIND("Ja",$K$4:$K$1002,1)&gt;0),ROW()-4)),"")</f>
        <v/>
      </c>
    </row>
    <row r="599" spans="2:13"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c r="F599" s="153"/>
      <c r="G599" s="153"/>
      <c r="H599" s="139"/>
      <c r="I599" s="139"/>
      <c r="J599" s="139"/>
      <c r="K599" s="139" t="str">
        <f t="shared" si="9"/>
        <v/>
      </c>
      <c r="L599" s="44" t="str" cm="1">
        <f t="array" aca="1" ref="L599" ca="1">IFERROR(IF(AND(MID(D599,2,1)&lt;&gt;"3",D599&lt;&gt;""),"Die angegebene wirtschaftliche Einheit ist kein Betrieb in Land- und Forstwirtschaft!",IF(K599="Ja",HYPERLINK("#'"&amp;MID(CELL("Dateiname",Tierbestand!A$1),FIND("]",CELL("Dateiname",Tierbestand!A$1))+1,31)&amp;"'!A$1","Ergänzen Sie bitte den Tierbestand!"),IF(INDEX('Wirtschaftliche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c r="M599" s="67" t="str" cm="1">
        <f t="array" ref="M599">IFERROR(INDEX($C$1:$C$1003,_xlfn.AGGREGATE(15,6,ROW($K$4:$K$1002)/(FIND("Ja",$K$4:$K$1002,1)&gt;0),ROW()-4)),"")</f>
        <v/>
      </c>
    </row>
    <row r="600" spans="2:13"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c r="F600" s="153"/>
      <c r="G600" s="153"/>
      <c r="H600" s="139"/>
      <c r="I600" s="139"/>
      <c r="J600" s="139"/>
      <c r="K600" s="139" t="str">
        <f t="shared" si="9"/>
        <v/>
      </c>
      <c r="L600" s="44" t="str" cm="1">
        <f t="array" aca="1" ref="L600" ca="1">IFERROR(IF(AND(MID(D600,2,1)&lt;&gt;"3",D600&lt;&gt;""),"Die angegebene wirtschaftliche Einheit ist kein Betrieb in Land- und Forstwirtschaft!",IF(K600="Ja",HYPERLINK("#'"&amp;MID(CELL("Dateiname",Tierbestand!A$1),FIND("]",CELL("Dateiname",Tierbestand!A$1))+1,31)&amp;"'!A$1","Ergänzen Sie bitte den Tierbestand!"),IF(INDEX('Wirtschaftliche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c r="M600" s="67" t="str" cm="1">
        <f t="array" ref="M600">IFERROR(INDEX($C$1:$C$1003,_xlfn.AGGREGATE(15,6,ROW($K$4:$K$1002)/(FIND("Ja",$K$4:$K$1002,1)&gt;0),ROW()-4)),"")</f>
        <v/>
      </c>
    </row>
    <row r="601" spans="2:13"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c r="F601" s="153"/>
      <c r="G601" s="153"/>
      <c r="H601" s="139"/>
      <c r="I601" s="139"/>
      <c r="J601" s="139"/>
      <c r="K601" s="139" t="str">
        <f t="shared" si="9"/>
        <v/>
      </c>
      <c r="L601" s="44" t="str" cm="1">
        <f t="array" aca="1" ref="L601" ca="1">IFERROR(IF(AND(MID(D601,2,1)&lt;&gt;"3",D601&lt;&gt;""),"Die angegebene wirtschaftliche Einheit ist kein Betrieb in Land- und Forstwirtschaft!",IF(K601="Ja",HYPERLINK("#'"&amp;MID(CELL("Dateiname",Tierbestand!A$1),FIND("]",CELL("Dateiname",Tierbestand!A$1))+1,31)&amp;"'!A$1","Ergänzen Sie bitte den Tierbestand!"),IF(INDEX('Wirtschaftliche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c r="M601" s="67" t="str" cm="1">
        <f t="array" ref="M601">IFERROR(INDEX($C$1:$C$1003,_xlfn.AGGREGATE(15,6,ROW($K$4:$K$1002)/(FIND("Ja",$K$4:$K$1002,1)&gt;0),ROW()-4)),"")</f>
        <v/>
      </c>
    </row>
    <row r="602" spans="2:13"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c r="F602" s="153"/>
      <c r="G602" s="153"/>
      <c r="H602" s="139"/>
      <c r="I602" s="139"/>
      <c r="J602" s="139"/>
      <c r="K602" s="139" t="str">
        <f t="shared" si="9"/>
        <v/>
      </c>
      <c r="L602" s="44" t="str" cm="1">
        <f t="array" aca="1" ref="L602" ca="1">IFERROR(IF(AND(MID(D602,2,1)&lt;&gt;"3",D602&lt;&gt;""),"Die angegebene wirtschaftliche Einheit ist kein Betrieb in Land- und Forstwirtschaft!",IF(K602="Ja",HYPERLINK("#'"&amp;MID(CELL("Dateiname",Tierbestand!A$1),FIND("]",CELL("Dateiname",Tierbestand!A$1))+1,31)&amp;"'!A$1","Ergänzen Sie bitte den Tierbestand!"),IF(INDEX('Wirtschaftliche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c r="M602" s="67" t="str" cm="1">
        <f t="array" ref="M602">IFERROR(INDEX($C$1:$C$1003,_xlfn.AGGREGATE(15,6,ROW($K$4:$K$1002)/(FIND("Ja",$K$4:$K$1002,1)&gt;0),ROW()-4)),"")</f>
        <v/>
      </c>
    </row>
    <row r="603" spans="2:13"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c r="F603" s="153"/>
      <c r="G603" s="153"/>
      <c r="H603" s="139"/>
      <c r="I603" s="139"/>
      <c r="J603" s="139"/>
      <c r="K603" s="139" t="str">
        <f t="shared" si="9"/>
        <v/>
      </c>
      <c r="L603" s="44" t="str" cm="1">
        <f t="array" aca="1" ref="L603" ca="1">IFERROR(IF(AND(MID(D603,2,1)&lt;&gt;"3",D603&lt;&gt;""),"Die angegebene wirtschaftliche Einheit ist kein Betrieb in Land- und Forstwirtschaft!",IF(K603="Ja",HYPERLINK("#'"&amp;MID(CELL("Dateiname",Tierbestand!A$1),FIND("]",CELL("Dateiname",Tierbestand!A$1))+1,31)&amp;"'!A$1","Ergänzen Sie bitte den Tierbestand!"),IF(INDEX('Wirtschaftliche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c r="M603" s="67" t="str" cm="1">
        <f t="array" ref="M603">IFERROR(INDEX($C$1:$C$1003,_xlfn.AGGREGATE(15,6,ROW($K$4:$K$1002)/(FIND("Ja",$K$4:$K$1002,1)&gt;0),ROW()-4)),"")</f>
        <v/>
      </c>
    </row>
    <row r="604" spans="2:13"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c r="F604" s="153"/>
      <c r="G604" s="153"/>
      <c r="H604" s="139"/>
      <c r="I604" s="139"/>
      <c r="J604" s="139"/>
      <c r="K604" s="139" t="str">
        <f t="shared" si="9"/>
        <v/>
      </c>
      <c r="L604" s="44" t="str" cm="1">
        <f t="array" aca="1" ref="L604" ca="1">IFERROR(IF(AND(MID(D604,2,1)&lt;&gt;"3",D604&lt;&gt;""),"Die angegebene wirtschaftliche Einheit ist kein Betrieb in Land- und Forstwirtschaft!",IF(K604="Ja",HYPERLINK("#'"&amp;MID(CELL("Dateiname",Tierbestand!A$1),FIND("]",CELL("Dateiname",Tierbestand!A$1))+1,31)&amp;"'!A$1","Ergänzen Sie bitte den Tierbestand!"),IF(INDEX('Wirtschaftliche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c r="M604" s="67" t="str" cm="1">
        <f t="array" ref="M604">IFERROR(INDEX($C$1:$C$1003,_xlfn.AGGREGATE(15,6,ROW($K$4:$K$1002)/(FIND("Ja",$K$4:$K$1002,1)&gt;0),ROW()-4)),"")</f>
        <v/>
      </c>
    </row>
    <row r="605" spans="2:13"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c r="F605" s="153"/>
      <c r="G605" s="153"/>
      <c r="H605" s="139"/>
      <c r="I605" s="139"/>
      <c r="J605" s="139"/>
      <c r="K605" s="139" t="str">
        <f t="shared" si="9"/>
        <v/>
      </c>
      <c r="L605" s="44" t="str" cm="1">
        <f t="array" aca="1" ref="L605" ca="1">IFERROR(IF(AND(MID(D605,2,1)&lt;&gt;"3",D605&lt;&gt;""),"Die angegebene wirtschaftliche Einheit ist kein Betrieb in Land- und Forstwirtschaft!",IF(K605="Ja",HYPERLINK("#'"&amp;MID(CELL("Dateiname",Tierbestand!A$1),FIND("]",CELL("Dateiname",Tierbestand!A$1))+1,31)&amp;"'!A$1","Ergänzen Sie bitte den Tierbestand!"),IF(INDEX('Wirtschaftliche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c r="M605" s="67" t="str" cm="1">
        <f t="array" ref="M605">IFERROR(INDEX($C$1:$C$1003,_xlfn.AGGREGATE(15,6,ROW($K$4:$K$1002)/(FIND("Ja",$K$4:$K$1002,1)&gt;0),ROW()-4)),"")</f>
        <v/>
      </c>
    </row>
    <row r="606" spans="2:13"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c r="F606" s="153"/>
      <c r="G606" s="153"/>
      <c r="H606" s="139"/>
      <c r="I606" s="139"/>
      <c r="J606" s="139"/>
      <c r="K606" s="139" t="str">
        <f t="shared" si="9"/>
        <v/>
      </c>
      <c r="L606" s="44" t="str" cm="1">
        <f t="array" aca="1" ref="L606" ca="1">IFERROR(IF(AND(MID(D606,2,1)&lt;&gt;"3",D606&lt;&gt;""),"Die angegebene wirtschaftliche Einheit ist kein Betrieb in Land- und Forstwirtschaft!",IF(K606="Ja",HYPERLINK("#'"&amp;MID(CELL("Dateiname",Tierbestand!A$1),FIND("]",CELL("Dateiname",Tierbestand!A$1))+1,31)&amp;"'!A$1","Ergänzen Sie bitte den Tierbestand!"),IF(INDEX('Wirtschaftliche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c r="M606" s="67" t="str" cm="1">
        <f t="array" ref="M606">IFERROR(INDEX($C$1:$C$1003,_xlfn.AGGREGATE(15,6,ROW($K$4:$K$1002)/(FIND("Ja",$K$4:$K$1002,1)&gt;0),ROW()-4)),"")</f>
        <v/>
      </c>
    </row>
    <row r="607" spans="2:13"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c r="F607" s="153"/>
      <c r="G607" s="153"/>
      <c r="H607" s="139"/>
      <c r="I607" s="139"/>
      <c r="J607" s="139"/>
      <c r="K607" s="139" t="str">
        <f t="shared" si="9"/>
        <v/>
      </c>
      <c r="L607" s="44" t="str" cm="1">
        <f t="array" aca="1" ref="L607" ca="1">IFERROR(IF(AND(MID(D607,2,1)&lt;&gt;"3",D607&lt;&gt;""),"Die angegebene wirtschaftliche Einheit ist kein Betrieb in Land- und Forstwirtschaft!",IF(K607="Ja",HYPERLINK("#'"&amp;MID(CELL("Dateiname",Tierbestand!A$1),FIND("]",CELL("Dateiname",Tierbestand!A$1))+1,31)&amp;"'!A$1","Ergänzen Sie bitte den Tierbestand!"),IF(INDEX('Wirtschaftliche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c r="M607" s="67" t="str" cm="1">
        <f t="array" ref="M607">IFERROR(INDEX($C$1:$C$1003,_xlfn.AGGREGATE(15,6,ROW($K$4:$K$1002)/(FIND("Ja",$K$4:$K$1002,1)&gt;0),ROW()-4)),"")</f>
        <v/>
      </c>
    </row>
    <row r="608" spans="2:13"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c r="F608" s="153"/>
      <c r="G608" s="153"/>
      <c r="H608" s="139"/>
      <c r="I608" s="139"/>
      <c r="J608" s="139"/>
      <c r="K608" s="139" t="str">
        <f t="shared" si="9"/>
        <v/>
      </c>
      <c r="L608" s="44" t="str" cm="1">
        <f t="array" aca="1" ref="L608" ca="1">IFERROR(IF(AND(MID(D608,2,1)&lt;&gt;"3",D608&lt;&gt;""),"Die angegebene wirtschaftliche Einheit ist kein Betrieb in Land- und Forstwirtschaft!",IF(K608="Ja",HYPERLINK("#'"&amp;MID(CELL("Dateiname",Tierbestand!A$1),FIND("]",CELL("Dateiname",Tierbestand!A$1))+1,31)&amp;"'!A$1","Ergänzen Sie bitte den Tierbestand!"),IF(INDEX('Wirtschaftliche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c r="M608" s="67" t="str" cm="1">
        <f t="array" ref="M608">IFERROR(INDEX($C$1:$C$1003,_xlfn.AGGREGATE(15,6,ROW($K$4:$K$1002)/(FIND("Ja",$K$4:$K$1002,1)&gt;0),ROW()-4)),"")</f>
        <v/>
      </c>
    </row>
    <row r="609" spans="2:13"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c r="F609" s="153"/>
      <c r="G609" s="153"/>
      <c r="H609" s="139"/>
      <c r="I609" s="139"/>
      <c r="J609" s="139"/>
      <c r="K609" s="139" t="str">
        <f t="shared" si="9"/>
        <v/>
      </c>
      <c r="L609" s="44" t="str" cm="1">
        <f t="array" aca="1" ref="L609" ca="1">IFERROR(IF(AND(MID(D609,2,1)&lt;&gt;"3",D609&lt;&gt;""),"Die angegebene wirtschaftliche Einheit ist kein Betrieb in Land- und Forstwirtschaft!",IF(K609="Ja",HYPERLINK("#'"&amp;MID(CELL("Dateiname",Tierbestand!A$1),FIND("]",CELL("Dateiname",Tierbestand!A$1))+1,31)&amp;"'!A$1","Ergänzen Sie bitte den Tierbestand!"),IF(INDEX('Wirtschaftliche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c r="M609" s="67" t="str" cm="1">
        <f t="array" ref="M609">IFERROR(INDEX($C$1:$C$1003,_xlfn.AGGREGATE(15,6,ROW($K$4:$K$1002)/(FIND("Ja",$K$4:$K$1002,1)&gt;0),ROW()-4)),"")</f>
        <v/>
      </c>
    </row>
    <row r="610" spans="2:13"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c r="F610" s="153"/>
      <c r="G610" s="153"/>
      <c r="H610" s="139"/>
      <c r="I610" s="139"/>
      <c r="J610" s="139"/>
      <c r="K610" s="139" t="str">
        <f t="shared" si="9"/>
        <v/>
      </c>
      <c r="L610" s="44" t="str" cm="1">
        <f t="array" aca="1" ref="L610" ca="1">IFERROR(IF(AND(MID(D610,2,1)&lt;&gt;"3",D610&lt;&gt;""),"Die angegebene wirtschaftliche Einheit ist kein Betrieb in Land- und Forstwirtschaft!",IF(K610="Ja",HYPERLINK("#'"&amp;MID(CELL("Dateiname",Tierbestand!A$1),FIND("]",CELL("Dateiname",Tierbestand!A$1))+1,31)&amp;"'!A$1","Ergänzen Sie bitte den Tierbestand!"),IF(INDEX('Wirtschaftliche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c r="M610" s="67" t="str" cm="1">
        <f t="array" ref="M610">IFERROR(INDEX($C$1:$C$1003,_xlfn.AGGREGATE(15,6,ROW($K$4:$K$1002)/(FIND("Ja",$K$4:$K$1002,1)&gt;0),ROW()-4)),"")</f>
        <v/>
      </c>
    </row>
    <row r="611" spans="2:13"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c r="F611" s="153"/>
      <c r="G611" s="153"/>
      <c r="H611" s="139"/>
      <c r="I611" s="139"/>
      <c r="J611" s="139"/>
      <c r="K611" s="139" t="str">
        <f t="shared" si="9"/>
        <v/>
      </c>
      <c r="L611" s="44" t="str" cm="1">
        <f t="array" aca="1" ref="L611" ca="1">IFERROR(IF(AND(MID(D611,2,1)&lt;&gt;"3",D611&lt;&gt;""),"Die angegebene wirtschaftliche Einheit ist kein Betrieb in Land- und Forstwirtschaft!",IF(K611="Ja",HYPERLINK("#'"&amp;MID(CELL("Dateiname",Tierbestand!A$1),FIND("]",CELL("Dateiname",Tierbestand!A$1))+1,31)&amp;"'!A$1","Ergänzen Sie bitte den Tierbestand!"),IF(INDEX('Wirtschaftliche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c r="M611" s="67" t="str" cm="1">
        <f t="array" ref="M611">IFERROR(INDEX($C$1:$C$1003,_xlfn.AGGREGATE(15,6,ROW($K$4:$K$1002)/(FIND("Ja",$K$4:$K$1002,1)&gt;0),ROW()-4)),"")</f>
        <v/>
      </c>
    </row>
    <row r="612" spans="2:13"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c r="F612" s="153"/>
      <c r="G612" s="153"/>
      <c r="H612" s="139"/>
      <c r="I612" s="139"/>
      <c r="J612" s="139"/>
      <c r="K612" s="139" t="str">
        <f t="shared" si="9"/>
        <v/>
      </c>
      <c r="L612" s="44" t="str" cm="1">
        <f t="array" aca="1" ref="L612" ca="1">IFERROR(IF(AND(MID(D612,2,1)&lt;&gt;"3",D612&lt;&gt;""),"Die angegebene wirtschaftliche Einheit ist kein Betrieb in Land- und Forstwirtschaft!",IF(K612="Ja",HYPERLINK("#'"&amp;MID(CELL("Dateiname",Tierbestand!A$1),FIND("]",CELL("Dateiname",Tierbestand!A$1))+1,31)&amp;"'!A$1","Ergänzen Sie bitte den Tierbestand!"),IF(INDEX('Wirtschaftliche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c r="M612" s="67" t="str" cm="1">
        <f t="array" ref="M612">IFERROR(INDEX($C$1:$C$1003,_xlfn.AGGREGATE(15,6,ROW($K$4:$K$1002)/(FIND("Ja",$K$4:$K$1002,1)&gt;0),ROW()-4)),"")</f>
        <v/>
      </c>
    </row>
    <row r="613" spans="2:13"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c r="F613" s="153"/>
      <c r="G613" s="153"/>
      <c r="H613" s="139"/>
      <c r="I613" s="139"/>
      <c r="J613" s="139"/>
      <c r="K613" s="139" t="str">
        <f t="shared" si="9"/>
        <v/>
      </c>
      <c r="L613" s="44" t="str" cm="1">
        <f t="array" aca="1" ref="L613" ca="1">IFERROR(IF(AND(MID(D613,2,1)&lt;&gt;"3",D613&lt;&gt;""),"Die angegebene wirtschaftliche Einheit ist kein Betrieb in Land- und Forstwirtschaft!",IF(K613="Ja",HYPERLINK("#'"&amp;MID(CELL("Dateiname",Tierbestand!A$1),FIND("]",CELL("Dateiname",Tierbestand!A$1))+1,31)&amp;"'!A$1","Ergänzen Sie bitte den Tierbestand!"),IF(INDEX('Wirtschaftliche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c r="M613" s="67" t="str" cm="1">
        <f t="array" ref="M613">IFERROR(INDEX($C$1:$C$1003,_xlfn.AGGREGATE(15,6,ROW($K$4:$K$1002)/(FIND("Ja",$K$4:$K$1002,1)&gt;0),ROW()-4)),"")</f>
        <v/>
      </c>
    </row>
    <row r="614" spans="2:13"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c r="F614" s="153"/>
      <c r="G614" s="153"/>
      <c r="H614" s="139"/>
      <c r="I614" s="139"/>
      <c r="J614" s="139"/>
      <c r="K614" s="139" t="str">
        <f t="shared" si="9"/>
        <v/>
      </c>
      <c r="L614" s="44" t="str" cm="1">
        <f t="array" aca="1" ref="L614" ca="1">IFERROR(IF(AND(MID(D614,2,1)&lt;&gt;"3",D614&lt;&gt;""),"Die angegebene wirtschaftliche Einheit ist kein Betrieb in Land- und Forstwirtschaft!",IF(K614="Ja",HYPERLINK("#'"&amp;MID(CELL("Dateiname",Tierbestand!A$1),FIND("]",CELL("Dateiname",Tierbestand!A$1))+1,31)&amp;"'!A$1","Ergänzen Sie bitte den Tierbestand!"),IF(INDEX('Wirtschaftliche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c r="M614" s="67" t="str" cm="1">
        <f t="array" ref="M614">IFERROR(INDEX($C$1:$C$1003,_xlfn.AGGREGATE(15,6,ROW($K$4:$K$1002)/(FIND("Ja",$K$4:$K$1002,1)&gt;0),ROW()-4)),"")</f>
        <v/>
      </c>
    </row>
    <row r="615" spans="2:13"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c r="F615" s="153"/>
      <c r="G615" s="153"/>
      <c r="H615" s="139"/>
      <c r="I615" s="139"/>
      <c r="J615" s="139"/>
      <c r="K615" s="139" t="str">
        <f t="shared" si="9"/>
        <v/>
      </c>
      <c r="L615" s="44" t="str" cm="1">
        <f t="array" aca="1" ref="L615" ca="1">IFERROR(IF(AND(MID(D615,2,1)&lt;&gt;"3",D615&lt;&gt;""),"Die angegebene wirtschaftliche Einheit ist kein Betrieb in Land- und Forstwirtschaft!",IF(K615="Ja",HYPERLINK("#'"&amp;MID(CELL("Dateiname",Tierbestand!A$1),FIND("]",CELL("Dateiname",Tierbestand!A$1))+1,31)&amp;"'!A$1","Ergänzen Sie bitte den Tierbestand!"),IF(INDEX('Wirtschaftliche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c r="M615" s="67" t="str" cm="1">
        <f t="array" ref="M615">IFERROR(INDEX($C$1:$C$1003,_xlfn.AGGREGATE(15,6,ROW($K$4:$K$1002)/(FIND("Ja",$K$4:$K$1002,1)&gt;0),ROW()-4)),"")</f>
        <v/>
      </c>
    </row>
    <row r="616" spans="2:13"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c r="F616" s="153"/>
      <c r="G616" s="153"/>
      <c r="H616" s="139"/>
      <c r="I616" s="139"/>
      <c r="J616" s="139"/>
      <c r="K616" s="139" t="str">
        <f t="shared" si="9"/>
        <v/>
      </c>
      <c r="L616" s="44" t="str" cm="1">
        <f t="array" aca="1" ref="L616" ca="1">IFERROR(IF(AND(MID(D616,2,1)&lt;&gt;"3",D616&lt;&gt;""),"Die angegebene wirtschaftliche Einheit ist kein Betrieb in Land- und Forstwirtschaft!",IF(K616="Ja",HYPERLINK("#'"&amp;MID(CELL("Dateiname",Tierbestand!A$1),FIND("]",CELL("Dateiname",Tierbestand!A$1))+1,31)&amp;"'!A$1","Ergänzen Sie bitte den Tierbestand!"),IF(INDEX('Wirtschaftliche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c r="M616" s="67" t="str" cm="1">
        <f t="array" ref="M616">IFERROR(INDEX($C$1:$C$1003,_xlfn.AGGREGATE(15,6,ROW($K$4:$K$1002)/(FIND("Ja",$K$4:$K$1002,1)&gt;0),ROW()-4)),"")</f>
        <v/>
      </c>
    </row>
    <row r="617" spans="2:13"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c r="F617" s="153"/>
      <c r="G617" s="153"/>
      <c r="H617" s="139"/>
      <c r="I617" s="139"/>
      <c r="J617" s="139"/>
      <c r="K617" s="139" t="str">
        <f t="shared" si="9"/>
        <v/>
      </c>
      <c r="L617" s="44" t="str" cm="1">
        <f t="array" aca="1" ref="L617" ca="1">IFERROR(IF(AND(MID(D617,2,1)&lt;&gt;"3",D617&lt;&gt;""),"Die angegebene wirtschaftliche Einheit ist kein Betrieb in Land- und Forstwirtschaft!",IF(K617="Ja",HYPERLINK("#'"&amp;MID(CELL("Dateiname",Tierbestand!A$1),FIND("]",CELL("Dateiname",Tierbestand!A$1))+1,31)&amp;"'!A$1","Ergänzen Sie bitte den Tierbestand!"),IF(INDEX('Wirtschaftliche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c r="M617" s="67" t="str" cm="1">
        <f t="array" ref="M617">IFERROR(INDEX($C$1:$C$1003,_xlfn.AGGREGATE(15,6,ROW($K$4:$K$1002)/(FIND("Ja",$K$4:$K$1002,1)&gt;0),ROW()-4)),"")</f>
        <v/>
      </c>
    </row>
    <row r="618" spans="2:13"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c r="F618" s="153"/>
      <c r="G618" s="153"/>
      <c r="H618" s="139"/>
      <c r="I618" s="139"/>
      <c r="J618" s="139"/>
      <c r="K618" s="139" t="str">
        <f t="shared" si="9"/>
        <v/>
      </c>
      <c r="L618" s="44" t="str" cm="1">
        <f t="array" aca="1" ref="L618" ca="1">IFERROR(IF(AND(MID(D618,2,1)&lt;&gt;"3",D618&lt;&gt;""),"Die angegebene wirtschaftliche Einheit ist kein Betrieb in Land- und Forstwirtschaft!",IF(K618="Ja",HYPERLINK("#'"&amp;MID(CELL("Dateiname",Tierbestand!A$1),FIND("]",CELL("Dateiname",Tierbestand!A$1))+1,31)&amp;"'!A$1","Ergänzen Sie bitte den Tierbestand!"),IF(INDEX('Wirtschaftliche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c r="M618" s="67" t="str" cm="1">
        <f t="array" ref="M618">IFERROR(INDEX($C$1:$C$1003,_xlfn.AGGREGATE(15,6,ROW($K$4:$K$1002)/(FIND("Ja",$K$4:$K$1002,1)&gt;0),ROW()-4)),"")</f>
        <v/>
      </c>
    </row>
    <row r="619" spans="2:13"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c r="F619" s="153"/>
      <c r="G619" s="153"/>
      <c r="H619" s="139"/>
      <c r="I619" s="139"/>
      <c r="J619" s="139"/>
      <c r="K619" s="139" t="str">
        <f t="shared" si="9"/>
        <v/>
      </c>
      <c r="L619" s="44" t="str" cm="1">
        <f t="array" aca="1" ref="L619" ca="1">IFERROR(IF(AND(MID(D619,2,1)&lt;&gt;"3",D619&lt;&gt;""),"Die angegebene wirtschaftliche Einheit ist kein Betrieb in Land- und Forstwirtschaft!",IF(K619="Ja",HYPERLINK("#'"&amp;MID(CELL("Dateiname",Tierbestand!A$1),FIND("]",CELL("Dateiname",Tierbestand!A$1))+1,31)&amp;"'!A$1","Ergänzen Sie bitte den Tierbestand!"),IF(INDEX('Wirtschaftliche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c r="M619" s="67" t="str" cm="1">
        <f t="array" ref="M619">IFERROR(INDEX($C$1:$C$1003,_xlfn.AGGREGATE(15,6,ROW($K$4:$K$1002)/(FIND("Ja",$K$4:$K$1002,1)&gt;0),ROW()-4)),"")</f>
        <v/>
      </c>
    </row>
    <row r="620" spans="2:13"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c r="F620" s="153"/>
      <c r="G620" s="153"/>
      <c r="H620" s="139"/>
      <c r="I620" s="139"/>
      <c r="J620" s="139"/>
      <c r="K620" s="139" t="str">
        <f t="shared" si="9"/>
        <v/>
      </c>
      <c r="L620" s="44" t="str" cm="1">
        <f t="array" aca="1" ref="L620" ca="1">IFERROR(IF(AND(MID(D620,2,1)&lt;&gt;"3",D620&lt;&gt;""),"Die angegebene wirtschaftliche Einheit ist kein Betrieb in Land- und Forstwirtschaft!",IF(K620="Ja",HYPERLINK("#'"&amp;MID(CELL("Dateiname",Tierbestand!A$1),FIND("]",CELL("Dateiname",Tierbestand!A$1))+1,31)&amp;"'!A$1","Ergänzen Sie bitte den Tierbestand!"),IF(INDEX('Wirtschaftliche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c r="M620" s="67" t="str" cm="1">
        <f t="array" ref="M620">IFERROR(INDEX($C$1:$C$1003,_xlfn.AGGREGATE(15,6,ROW($K$4:$K$1002)/(FIND("Ja",$K$4:$K$1002,1)&gt;0),ROW()-4)),"")</f>
        <v/>
      </c>
    </row>
    <row r="621" spans="2:13"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c r="F621" s="153"/>
      <c r="G621" s="153"/>
      <c r="H621" s="139"/>
      <c r="I621" s="139"/>
      <c r="J621" s="139"/>
      <c r="K621" s="139" t="str">
        <f t="shared" si="9"/>
        <v/>
      </c>
      <c r="L621" s="44" t="str" cm="1">
        <f t="array" aca="1" ref="L621" ca="1">IFERROR(IF(AND(MID(D621,2,1)&lt;&gt;"3",D621&lt;&gt;""),"Die angegebene wirtschaftliche Einheit ist kein Betrieb in Land- und Forstwirtschaft!",IF(K621="Ja",HYPERLINK("#'"&amp;MID(CELL("Dateiname",Tierbestand!A$1),FIND("]",CELL("Dateiname",Tierbestand!A$1))+1,31)&amp;"'!A$1","Ergänzen Sie bitte den Tierbestand!"),IF(INDEX('Wirtschaftliche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c r="M621" s="67" t="str" cm="1">
        <f t="array" ref="M621">IFERROR(INDEX($C$1:$C$1003,_xlfn.AGGREGATE(15,6,ROW($K$4:$K$1002)/(FIND("Ja",$K$4:$K$1002,1)&gt;0),ROW()-4)),"")</f>
        <v/>
      </c>
    </row>
    <row r="622" spans="2:13"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c r="F622" s="153"/>
      <c r="G622" s="153"/>
      <c r="H622" s="139"/>
      <c r="I622" s="139"/>
      <c r="J622" s="139"/>
      <c r="K622" s="139" t="str">
        <f t="shared" si="9"/>
        <v/>
      </c>
      <c r="L622" s="44" t="str" cm="1">
        <f t="array" aca="1" ref="L622" ca="1">IFERROR(IF(AND(MID(D622,2,1)&lt;&gt;"3",D622&lt;&gt;""),"Die angegebene wirtschaftliche Einheit ist kein Betrieb in Land- und Forstwirtschaft!",IF(K622="Ja",HYPERLINK("#'"&amp;MID(CELL("Dateiname",Tierbestand!A$1),FIND("]",CELL("Dateiname",Tierbestand!A$1))+1,31)&amp;"'!A$1","Ergänzen Sie bitte den Tierbestand!"),IF(INDEX('Wirtschaftliche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c r="M622" s="67" t="str" cm="1">
        <f t="array" ref="M622">IFERROR(INDEX($C$1:$C$1003,_xlfn.AGGREGATE(15,6,ROW($K$4:$K$1002)/(FIND("Ja",$K$4:$K$1002,1)&gt;0),ROW()-4)),"")</f>
        <v/>
      </c>
    </row>
    <row r="623" spans="2:13"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c r="F623" s="153"/>
      <c r="G623" s="153"/>
      <c r="H623" s="139"/>
      <c r="I623" s="139"/>
      <c r="J623" s="139"/>
      <c r="K623" s="139" t="str">
        <f t="shared" si="9"/>
        <v/>
      </c>
      <c r="L623" s="44" t="str" cm="1">
        <f t="array" aca="1" ref="L623" ca="1">IFERROR(IF(AND(MID(D623,2,1)&lt;&gt;"3",D623&lt;&gt;""),"Die angegebene wirtschaftliche Einheit ist kein Betrieb in Land- und Forstwirtschaft!",IF(K623="Ja",HYPERLINK("#'"&amp;MID(CELL("Dateiname",Tierbestand!A$1),FIND("]",CELL("Dateiname",Tierbestand!A$1))+1,31)&amp;"'!A$1","Ergänzen Sie bitte den Tierbestand!"),IF(INDEX('Wirtschaftliche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c r="M623" s="67" t="str" cm="1">
        <f t="array" ref="M623">IFERROR(INDEX($C$1:$C$1003,_xlfn.AGGREGATE(15,6,ROW($K$4:$K$1002)/(FIND("Ja",$K$4:$K$1002,1)&gt;0),ROW()-4)),"")</f>
        <v/>
      </c>
    </row>
    <row r="624" spans="2:13"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c r="F624" s="153"/>
      <c r="G624" s="153"/>
      <c r="H624" s="139"/>
      <c r="I624" s="139"/>
      <c r="J624" s="139"/>
      <c r="K624" s="139" t="str">
        <f t="shared" si="9"/>
        <v/>
      </c>
      <c r="L624" s="44" t="str" cm="1">
        <f t="array" aca="1" ref="L624" ca="1">IFERROR(IF(AND(MID(D624,2,1)&lt;&gt;"3",D624&lt;&gt;""),"Die angegebene wirtschaftliche Einheit ist kein Betrieb in Land- und Forstwirtschaft!",IF(K624="Ja",HYPERLINK("#'"&amp;MID(CELL("Dateiname",Tierbestand!A$1),FIND("]",CELL("Dateiname",Tierbestand!A$1))+1,31)&amp;"'!A$1","Ergänzen Sie bitte den Tierbestand!"),IF(INDEX('Wirtschaftliche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c r="M624" s="67" t="str" cm="1">
        <f t="array" ref="M624">IFERROR(INDEX($C$1:$C$1003,_xlfn.AGGREGATE(15,6,ROW($K$4:$K$1002)/(FIND("Ja",$K$4:$K$1002,1)&gt;0),ROW()-4)),"")</f>
        <v/>
      </c>
    </row>
    <row r="625" spans="2:13"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c r="F625" s="153"/>
      <c r="G625" s="153"/>
      <c r="H625" s="139"/>
      <c r="I625" s="139"/>
      <c r="J625" s="139"/>
      <c r="K625" s="139" t="str">
        <f t="shared" si="9"/>
        <v/>
      </c>
      <c r="L625" s="44" t="str" cm="1">
        <f t="array" aca="1" ref="L625" ca="1">IFERROR(IF(AND(MID(D625,2,1)&lt;&gt;"3",D625&lt;&gt;""),"Die angegebene wirtschaftliche Einheit ist kein Betrieb in Land- und Forstwirtschaft!",IF(K625="Ja",HYPERLINK("#'"&amp;MID(CELL("Dateiname",Tierbestand!A$1),FIND("]",CELL("Dateiname",Tierbestand!A$1))+1,31)&amp;"'!A$1","Ergänzen Sie bitte den Tierbestand!"),IF(INDEX('Wirtschaftliche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c r="M625" s="67" t="str" cm="1">
        <f t="array" ref="M625">IFERROR(INDEX($C$1:$C$1003,_xlfn.AGGREGATE(15,6,ROW($K$4:$K$1002)/(FIND("Ja",$K$4:$K$1002,1)&gt;0),ROW()-4)),"")</f>
        <v/>
      </c>
    </row>
    <row r="626" spans="2:13"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c r="F626" s="153"/>
      <c r="G626" s="153"/>
      <c r="H626" s="139"/>
      <c r="I626" s="139"/>
      <c r="J626" s="139"/>
      <c r="K626" s="139" t="str">
        <f t="shared" si="9"/>
        <v/>
      </c>
      <c r="L626" s="44" t="str" cm="1">
        <f t="array" aca="1" ref="L626" ca="1">IFERROR(IF(AND(MID(D626,2,1)&lt;&gt;"3",D626&lt;&gt;""),"Die angegebene wirtschaftliche Einheit ist kein Betrieb in Land- und Forstwirtschaft!",IF(K626="Ja",HYPERLINK("#'"&amp;MID(CELL("Dateiname",Tierbestand!A$1),FIND("]",CELL("Dateiname",Tierbestand!A$1))+1,31)&amp;"'!A$1","Ergänzen Sie bitte den Tierbestand!"),IF(INDEX('Wirtschaftliche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c r="M626" s="67" t="str" cm="1">
        <f t="array" ref="M626">IFERROR(INDEX($C$1:$C$1003,_xlfn.AGGREGATE(15,6,ROW($K$4:$K$1002)/(FIND("Ja",$K$4:$K$1002,1)&gt;0),ROW()-4)),"")</f>
        <v/>
      </c>
    </row>
    <row r="627" spans="2:13"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c r="F627" s="153"/>
      <c r="G627" s="153"/>
      <c r="H627" s="139"/>
      <c r="I627" s="139"/>
      <c r="J627" s="139"/>
      <c r="K627" s="139" t="str">
        <f t="shared" si="9"/>
        <v/>
      </c>
      <c r="L627" s="44" t="str" cm="1">
        <f t="array" aca="1" ref="L627" ca="1">IFERROR(IF(AND(MID(D627,2,1)&lt;&gt;"3",D627&lt;&gt;""),"Die angegebene wirtschaftliche Einheit ist kein Betrieb in Land- und Forstwirtschaft!",IF(K627="Ja",HYPERLINK("#'"&amp;MID(CELL("Dateiname",Tierbestand!A$1),FIND("]",CELL("Dateiname",Tierbestand!A$1))+1,31)&amp;"'!A$1","Ergänzen Sie bitte den Tierbestand!"),IF(INDEX('Wirtschaftliche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c r="M627" s="67" t="str" cm="1">
        <f t="array" ref="M627">IFERROR(INDEX($C$1:$C$1003,_xlfn.AGGREGATE(15,6,ROW($K$4:$K$1002)/(FIND("Ja",$K$4:$K$1002,1)&gt;0),ROW()-4)),"")</f>
        <v/>
      </c>
    </row>
    <row r="628" spans="2:13"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c r="F628" s="153"/>
      <c r="G628" s="153"/>
      <c r="H628" s="139"/>
      <c r="I628" s="139"/>
      <c r="J628" s="139"/>
      <c r="K628" s="139" t="str">
        <f t="shared" si="9"/>
        <v/>
      </c>
      <c r="L628" s="44" t="str" cm="1">
        <f t="array" aca="1" ref="L628" ca="1">IFERROR(IF(AND(MID(D628,2,1)&lt;&gt;"3",D628&lt;&gt;""),"Die angegebene wirtschaftliche Einheit ist kein Betrieb in Land- und Forstwirtschaft!",IF(K628="Ja",HYPERLINK("#'"&amp;MID(CELL("Dateiname",Tierbestand!A$1),FIND("]",CELL("Dateiname",Tierbestand!A$1))+1,31)&amp;"'!A$1","Ergänzen Sie bitte den Tierbestand!"),IF(INDEX('Wirtschaftliche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c r="M628" s="67" t="str" cm="1">
        <f t="array" ref="M628">IFERROR(INDEX($C$1:$C$1003,_xlfn.AGGREGATE(15,6,ROW($K$4:$K$1002)/(FIND("Ja",$K$4:$K$1002,1)&gt;0),ROW()-4)),"")</f>
        <v/>
      </c>
    </row>
    <row r="629" spans="2:13"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c r="F629" s="153"/>
      <c r="G629" s="153"/>
      <c r="H629" s="139"/>
      <c r="I629" s="139"/>
      <c r="J629" s="139"/>
      <c r="K629" s="139" t="str">
        <f t="shared" si="9"/>
        <v/>
      </c>
      <c r="L629" s="44" t="str" cm="1">
        <f t="array" aca="1" ref="L629" ca="1">IFERROR(IF(AND(MID(D629,2,1)&lt;&gt;"3",D629&lt;&gt;""),"Die angegebene wirtschaftliche Einheit ist kein Betrieb in Land- und Forstwirtschaft!",IF(K629="Ja",HYPERLINK("#'"&amp;MID(CELL("Dateiname",Tierbestand!A$1),FIND("]",CELL("Dateiname",Tierbestand!A$1))+1,31)&amp;"'!A$1","Ergänzen Sie bitte den Tierbestand!"),IF(INDEX('Wirtschaftliche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c r="M629" s="67" t="str" cm="1">
        <f t="array" ref="M629">IFERROR(INDEX($C$1:$C$1003,_xlfn.AGGREGATE(15,6,ROW($K$4:$K$1002)/(FIND("Ja",$K$4:$K$1002,1)&gt;0),ROW()-4)),"")</f>
        <v/>
      </c>
    </row>
    <row r="630" spans="2:13"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c r="F630" s="153"/>
      <c r="G630" s="153"/>
      <c r="H630" s="139"/>
      <c r="I630" s="139"/>
      <c r="J630" s="139"/>
      <c r="K630" s="139" t="str">
        <f t="shared" si="9"/>
        <v/>
      </c>
      <c r="L630" s="44" t="str" cm="1">
        <f t="array" aca="1" ref="L630" ca="1">IFERROR(IF(AND(MID(D630,2,1)&lt;&gt;"3",D630&lt;&gt;""),"Die angegebene wirtschaftliche Einheit ist kein Betrieb in Land- und Forstwirtschaft!",IF(K630="Ja",HYPERLINK("#'"&amp;MID(CELL("Dateiname",Tierbestand!A$1),FIND("]",CELL("Dateiname",Tierbestand!A$1))+1,31)&amp;"'!A$1","Ergänzen Sie bitte den Tierbestand!"),IF(INDEX('Wirtschaftliche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c r="M630" s="67" t="str" cm="1">
        <f t="array" ref="M630">IFERROR(INDEX($C$1:$C$1003,_xlfn.AGGREGATE(15,6,ROW($K$4:$K$1002)/(FIND("Ja",$K$4:$K$1002,1)&gt;0),ROW()-4)),"")</f>
        <v/>
      </c>
    </row>
    <row r="631" spans="2:13"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c r="F631" s="153"/>
      <c r="G631" s="153"/>
      <c r="H631" s="139"/>
      <c r="I631" s="139"/>
      <c r="J631" s="139"/>
      <c r="K631" s="139" t="str">
        <f t="shared" si="9"/>
        <v/>
      </c>
      <c r="L631" s="44" t="str" cm="1">
        <f t="array" aca="1" ref="L631" ca="1">IFERROR(IF(AND(MID(D631,2,1)&lt;&gt;"3",D631&lt;&gt;""),"Die angegebene wirtschaftliche Einheit ist kein Betrieb in Land- und Forstwirtschaft!",IF(K631="Ja",HYPERLINK("#'"&amp;MID(CELL("Dateiname",Tierbestand!A$1),FIND("]",CELL("Dateiname",Tierbestand!A$1))+1,31)&amp;"'!A$1","Ergänzen Sie bitte den Tierbestand!"),IF(INDEX('Wirtschaftliche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c r="M631" s="67" t="str" cm="1">
        <f t="array" ref="M631">IFERROR(INDEX($C$1:$C$1003,_xlfn.AGGREGATE(15,6,ROW($K$4:$K$1002)/(FIND("Ja",$K$4:$K$1002,1)&gt;0),ROW()-4)),"")</f>
        <v/>
      </c>
    </row>
    <row r="632" spans="2:13"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c r="F632" s="153"/>
      <c r="G632" s="153"/>
      <c r="H632" s="139"/>
      <c r="I632" s="139"/>
      <c r="J632" s="139"/>
      <c r="K632" s="139" t="str">
        <f t="shared" si="9"/>
        <v/>
      </c>
      <c r="L632" s="44" t="str" cm="1">
        <f t="array" aca="1" ref="L632" ca="1">IFERROR(IF(AND(MID(D632,2,1)&lt;&gt;"3",D632&lt;&gt;""),"Die angegebene wirtschaftliche Einheit ist kein Betrieb in Land- und Forstwirtschaft!",IF(K632="Ja",HYPERLINK("#'"&amp;MID(CELL("Dateiname",Tierbestand!A$1),FIND("]",CELL("Dateiname",Tierbestand!A$1))+1,31)&amp;"'!A$1","Ergänzen Sie bitte den Tierbestand!"),IF(INDEX('Wirtschaftliche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c r="M632" s="67" t="str" cm="1">
        <f t="array" ref="M632">IFERROR(INDEX($C$1:$C$1003,_xlfn.AGGREGATE(15,6,ROW($K$4:$K$1002)/(FIND("Ja",$K$4:$K$1002,1)&gt;0),ROW()-4)),"")</f>
        <v/>
      </c>
    </row>
    <row r="633" spans="2:13"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c r="F633" s="153"/>
      <c r="G633" s="153"/>
      <c r="H633" s="139"/>
      <c r="I633" s="139"/>
      <c r="J633" s="139"/>
      <c r="K633" s="139" t="str">
        <f t="shared" si="9"/>
        <v/>
      </c>
      <c r="L633" s="44" t="str" cm="1">
        <f t="array" aca="1" ref="L633" ca="1">IFERROR(IF(AND(MID(D633,2,1)&lt;&gt;"3",D633&lt;&gt;""),"Die angegebene wirtschaftliche Einheit ist kein Betrieb in Land- und Forstwirtschaft!",IF(K633="Ja",HYPERLINK("#'"&amp;MID(CELL("Dateiname",Tierbestand!A$1),FIND("]",CELL("Dateiname",Tierbestand!A$1))+1,31)&amp;"'!A$1","Ergänzen Sie bitte den Tierbestand!"),IF(INDEX('Wirtschaftliche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c r="M633" s="67" t="str" cm="1">
        <f t="array" ref="M633">IFERROR(INDEX($C$1:$C$1003,_xlfn.AGGREGATE(15,6,ROW($K$4:$K$1002)/(FIND("Ja",$K$4:$K$1002,1)&gt;0),ROW()-4)),"")</f>
        <v/>
      </c>
    </row>
    <row r="634" spans="2:13"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c r="F634" s="153"/>
      <c r="G634" s="153"/>
      <c r="H634" s="139"/>
      <c r="I634" s="139"/>
      <c r="J634" s="139"/>
      <c r="K634" s="139" t="str">
        <f t="shared" si="9"/>
        <v/>
      </c>
      <c r="L634" s="44" t="str" cm="1">
        <f t="array" aca="1" ref="L634" ca="1">IFERROR(IF(AND(MID(D634,2,1)&lt;&gt;"3",D634&lt;&gt;""),"Die angegebene wirtschaftliche Einheit ist kein Betrieb in Land- und Forstwirtschaft!",IF(K634="Ja",HYPERLINK("#'"&amp;MID(CELL("Dateiname",Tierbestand!A$1),FIND("]",CELL("Dateiname",Tierbestand!A$1))+1,31)&amp;"'!A$1","Ergänzen Sie bitte den Tierbestand!"),IF(INDEX('Wirtschaftliche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c r="M634" s="67" t="str" cm="1">
        <f t="array" ref="M634">IFERROR(INDEX($C$1:$C$1003,_xlfn.AGGREGATE(15,6,ROW($K$4:$K$1002)/(FIND("Ja",$K$4:$K$1002,1)&gt;0),ROW()-4)),"")</f>
        <v/>
      </c>
    </row>
    <row r="635" spans="2:13"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c r="F635" s="153"/>
      <c r="G635" s="153"/>
      <c r="H635" s="139"/>
      <c r="I635" s="139"/>
      <c r="J635" s="139"/>
      <c r="K635" s="139" t="str">
        <f t="shared" si="9"/>
        <v/>
      </c>
      <c r="L635" s="44" t="str" cm="1">
        <f t="array" aca="1" ref="L635" ca="1">IFERROR(IF(AND(MID(D635,2,1)&lt;&gt;"3",D635&lt;&gt;""),"Die angegebene wirtschaftliche Einheit ist kein Betrieb in Land- und Forstwirtschaft!",IF(K635="Ja",HYPERLINK("#'"&amp;MID(CELL("Dateiname",Tierbestand!A$1),FIND("]",CELL("Dateiname",Tierbestand!A$1))+1,31)&amp;"'!A$1","Ergänzen Sie bitte den Tierbestand!"),IF(INDEX('Wirtschaftliche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c r="M635" s="67" t="str" cm="1">
        <f t="array" ref="M635">IFERROR(INDEX($C$1:$C$1003,_xlfn.AGGREGATE(15,6,ROW($K$4:$K$1002)/(FIND("Ja",$K$4:$K$1002,1)&gt;0),ROW()-4)),"")</f>
        <v/>
      </c>
    </row>
    <row r="636" spans="2:13"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c r="F636" s="153"/>
      <c r="G636" s="153"/>
      <c r="H636" s="139"/>
      <c r="I636" s="139"/>
      <c r="J636" s="139"/>
      <c r="K636" s="139" t="str">
        <f t="shared" si="9"/>
        <v/>
      </c>
      <c r="L636" s="44" t="str" cm="1">
        <f t="array" aca="1" ref="L636" ca="1">IFERROR(IF(AND(MID(D636,2,1)&lt;&gt;"3",D636&lt;&gt;""),"Die angegebene wirtschaftliche Einheit ist kein Betrieb in Land- und Forstwirtschaft!",IF(K636="Ja",HYPERLINK("#'"&amp;MID(CELL("Dateiname",Tierbestand!A$1),FIND("]",CELL("Dateiname",Tierbestand!A$1))+1,31)&amp;"'!A$1","Ergänzen Sie bitte den Tierbestand!"),IF(INDEX('Wirtschaftliche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c r="M636" s="67" t="str" cm="1">
        <f t="array" ref="M636">IFERROR(INDEX($C$1:$C$1003,_xlfn.AGGREGATE(15,6,ROW($K$4:$K$1002)/(FIND("Ja",$K$4:$K$1002,1)&gt;0),ROW()-4)),"")</f>
        <v/>
      </c>
    </row>
    <row r="637" spans="2:13"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c r="F637" s="153"/>
      <c r="G637" s="153"/>
      <c r="H637" s="139"/>
      <c r="I637" s="139"/>
      <c r="J637" s="139"/>
      <c r="K637" s="139" t="str">
        <f t="shared" si="9"/>
        <v/>
      </c>
      <c r="L637" s="44" t="str" cm="1">
        <f t="array" aca="1" ref="L637" ca="1">IFERROR(IF(AND(MID(D637,2,1)&lt;&gt;"3",D637&lt;&gt;""),"Die angegebene wirtschaftliche Einheit ist kein Betrieb in Land- und Forstwirtschaft!",IF(K637="Ja",HYPERLINK("#'"&amp;MID(CELL("Dateiname",Tierbestand!A$1),FIND("]",CELL("Dateiname",Tierbestand!A$1))+1,31)&amp;"'!A$1","Ergänzen Sie bitte den Tierbestand!"),IF(INDEX('Wirtschaftliche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c r="M637" s="67" t="str" cm="1">
        <f t="array" ref="M637">IFERROR(INDEX($C$1:$C$1003,_xlfn.AGGREGATE(15,6,ROW($K$4:$K$1002)/(FIND("Ja",$K$4:$K$1002,1)&gt;0),ROW()-4)),"")</f>
        <v/>
      </c>
    </row>
    <row r="638" spans="2:13"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c r="F638" s="153"/>
      <c r="G638" s="153"/>
      <c r="H638" s="139"/>
      <c r="I638" s="139"/>
      <c r="J638" s="139"/>
      <c r="K638" s="139" t="str">
        <f t="shared" si="9"/>
        <v/>
      </c>
      <c r="L638" s="44" t="str" cm="1">
        <f t="array" aca="1" ref="L638" ca="1">IFERROR(IF(AND(MID(D638,2,1)&lt;&gt;"3",D638&lt;&gt;""),"Die angegebene wirtschaftliche Einheit ist kein Betrieb in Land- und Forstwirtschaft!",IF(K638="Ja",HYPERLINK("#'"&amp;MID(CELL("Dateiname",Tierbestand!A$1),FIND("]",CELL("Dateiname",Tierbestand!A$1))+1,31)&amp;"'!A$1","Ergänzen Sie bitte den Tierbestand!"),IF(INDEX('Wirtschaftliche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c r="M638" s="67" t="str" cm="1">
        <f t="array" ref="M638">IFERROR(INDEX($C$1:$C$1003,_xlfn.AGGREGATE(15,6,ROW($K$4:$K$1002)/(FIND("Ja",$K$4:$K$1002,1)&gt;0),ROW()-4)),"")</f>
        <v/>
      </c>
    </row>
    <row r="639" spans="2:13"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c r="F639" s="153"/>
      <c r="G639" s="153"/>
      <c r="H639" s="139"/>
      <c r="I639" s="139"/>
      <c r="J639" s="139"/>
      <c r="K639" s="139" t="str">
        <f t="shared" si="9"/>
        <v/>
      </c>
      <c r="L639" s="44" t="str" cm="1">
        <f t="array" aca="1" ref="L639" ca="1">IFERROR(IF(AND(MID(D639,2,1)&lt;&gt;"3",D639&lt;&gt;""),"Die angegebene wirtschaftliche Einheit ist kein Betrieb in Land- und Forstwirtschaft!",IF(K639="Ja",HYPERLINK("#'"&amp;MID(CELL("Dateiname",Tierbestand!A$1),FIND("]",CELL("Dateiname",Tierbestand!A$1))+1,31)&amp;"'!A$1","Ergänzen Sie bitte den Tierbestand!"),IF(INDEX('Wirtschaftliche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c r="M639" s="67" t="str" cm="1">
        <f t="array" ref="M639">IFERROR(INDEX($C$1:$C$1003,_xlfn.AGGREGATE(15,6,ROW($K$4:$K$1002)/(FIND("Ja",$K$4:$K$1002,1)&gt;0),ROW()-4)),"")</f>
        <v/>
      </c>
    </row>
    <row r="640" spans="2:13"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c r="F640" s="153"/>
      <c r="G640" s="153"/>
      <c r="H640" s="139"/>
      <c r="I640" s="139"/>
      <c r="J640" s="139"/>
      <c r="K640" s="139" t="str">
        <f t="shared" si="9"/>
        <v/>
      </c>
      <c r="L640" s="44" t="str" cm="1">
        <f t="array" aca="1" ref="L640" ca="1">IFERROR(IF(AND(MID(D640,2,1)&lt;&gt;"3",D640&lt;&gt;""),"Die angegebene wirtschaftliche Einheit ist kein Betrieb in Land- und Forstwirtschaft!",IF(K640="Ja",HYPERLINK("#'"&amp;MID(CELL("Dateiname",Tierbestand!A$1),FIND("]",CELL("Dateiname",Tierbestand!A$1))+1,31)&amp;"'!A$1","Ergänzen Sie bitte den Tierbestand!"),IF(INDEX('Wirtschaftliche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c r="M640" s="67" t="str" cm="1">
        <f t="array" ref="M640">IFERROR(INDEX($C$1:$C$1003,_xlfn.AGGREGATE(15,6,ROW($K$4:$K$1002)/(FIND("Ja",$K$4:$K$1002,1)&gt;0),ROW()-4)),"")</f>
        <v/>
      </c>
    </row>
    <row r="641" spans="2:13"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c r="F641" s="153"/>
      <c r="G641" s="153"/>
      <c r="H641" s="139"/>
      <c r="I641" s="139"/>
      <c r="J641" s="139"/>
      <c r="K641" s="139" t="str">
        <f t="shared" si="9"/>
        <v/>
      </c>
      <c r="L641" s="44" t="str" cm="1">
        <f t="array" aca="1" ref="L641" ca="1">IFERROR(IF(AND(MID(D641,2,1)&lt;&gt;"3",D641&lt;&gt;""),"Die angegebene wirtschaftliche Einheit ist kein Betrieb in Land- und Forstwirtschaft!",IF(K641="Ja",HYPERLINK("#'"&amp;MID(CELL("Dateiname",Tierbestand!A$1),FIND("]",CELL("Dateiname",Tierbestand!A$1))+1,31)&amp;"'!A$1","Ergänzen Sie bitte den Tierbestand!"),IF(INDEX('Wirtschaftliche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c r="M641" s="67" t="str" cm="1">
        <f t="array" ref="M641">IFERROR(INDEX($C$1:$C$1003,_xlfn.AGGREGATE(15,6,ROW($K$4:$K$1002)/(FIND("Ja",$K$4:$K$1002,1)&gt;0),ROW()-4)),"")</f>
        <v/>
      </c>
    </row>
    <row r="642" spans="2:13"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c r="F642" s="153"/>
      <c r="G642" s="153"/>
      <c r="H642" s="139"/>
      <c r="I642" s="139"/>
      <c r="J642" s="139"/>
      <c r="K642" s="139" t="str">
        <f t="shared" si="9"/>
        <v/>
      </c>
      <c r="L642" s="44" t="str" cm="1">
        <f t="array" aca="1" ref="L642" ca="1">IFERROR(IF(AND(MID(D642,2,1)&lt;&gt;"3",D642&lt;&gt;""),"Die angegebene wirtschaftliche Einheit ist kein Betrieb in Land- und Forstwirtschaft!",IF(K642="Ja",HYPERLINK("#'"&amp;MID(CELL("Dateiname",Tierbestand!A$1),FIND("]",CELL("Dateiname",Tierbestand!A$1))+1,31)&amp;"'!A$1","Ergänzen Sie bitte den Tierbestand!"),IF(INDEX('Wirtschaftliche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c r="M642" s="67" t="str" cm="1">
        <f t="array" ref="M642">IFERROR(INDEX($C$1:$C$1003,_xlfn.AGGREGATE(15,6,ROW($K$4:$K$1002)/(FIND("Ja",$K$4:$K$1002,1)&gt;0),ROW()-4)),"")</f>
        <v/>
      </c>
    </row>
    <row r="643" spans="2:13"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c r="F643" s="153"/>
      <c r="G643" s="153"/>
      <c r="H643" s="139"/>
      <c r="I643" s="139"/>
      <c r="J643" s="139"/>
      <c r="K643" s="139" t="str">
        <f t="shared" si="9"/>
        <v/>
      </c>
      <c r="L643" s="44" t="str" cm="1">
        <f t="array" aca="1" ref="L643" ca="1">IFERROR(IF(AND(MID(D643,2,1)&lt;&gt;"3",D643&lt;&gt;""),"Die angegebene wirtschaftliche Einheit ist kein Betrieb in Land- und Forstwirtschaft!",IF(K643="Ja",HYPERLINK("#'"&amp;MID(CELL("Dateiname",Tierbestand!A$1),FIND("]",CELL("Dateiname",Tierbestand!A$1))+1,31)&amp;"'!A$1","Ergänzen Sie bitte den Tierbestand!"),IF(INDEX('Wirtschaftliche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c r="M643" s="67" t="str" cm="1">
        <f t="array" ref="M643">IFERROR(INDEX($C$1:$C$1003,_xlfn.AGGREGATE(15,6,ROW($K$4:$K$1002)/(FIND("Ja",$K$4:$K$1002,1)&gt;0),ROW()-4)),"")</f>
        <v/>
      </c>
    </row>
    <row r="644" spans="2:13"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c r="F644" s="153"/>
      <c r="G644" s="153"/>
      <c r="H644" s="139"/>
      <c r="I644" s="139"/>
      <c r="J644" s="139"/>
      <c r="K644" s="139" t="str">
        <f t="shared" si="9"/>
        <v/>
      </c>
      <c r="L644" s="44" t="str" cm="1">
        <f t="array" aca="1" ref="L644" ca="1">IFERROR(IF(AND(MID(D644,2,1)&lt;&gt;"3",D644&lt;&gt;""),"Die angegebene wirtschaftliche Einheit ist kein Betrieb in Land- und Forstwirtschaft!",IF(K644="Ja",HYPERLINK("#'"&amp;MID(CELL("Dateiname",Tierbestand!A$1),FIND("]",CELL("Dateiname",Tierbestand!A$1))+1,31)&amp;"'!A$1","Ergänzen Sie bitte den Tierbestand!"),IF(INDEX('Wirtschaftliche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c r="M644" s="67" t="str" cm="1">
        <f t="array" ref="M644">IFERROR(INDEX($C$1:$C$1003,_xlfn.AGGREGATE(15,6,ROW($K$4:$K$1002)/(FIND("Ja",$K$4:$K$1002,1)&gt;0),ROW()-4)),"")</f>
        <v/>
      </c>
    </row>
    <row r="645" spans="2:13"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c r="F645" s="153"/>
      <c r="G645" s="153"/>
      <c r="H645" s="139"/>
      <c r="I645" s="139"/>
      <c r="J645" s="139"/>
      <c r="K645" s="139" t="str">
        <f t="shared" si="9"/>
        <v/>
      </c>
      <c r="L645" s="44" t="str" cm="1">
        <f t="array" aca="1" ref="L645" ca="1">IFERROR(IF(AND(MID(D645,2,1)&lt;&gt;"3",D645&lt;&gt;""),"Die angegebene wirtschaftliche Einheit ist kein Betrieb in Land- und Forstwirtschaft!",IF(K645="Ja",HYPERLINK("#'"&amp;MID(CELL("Dateiname",Tierbestand!A$1),FIND("]",CELL("Dateiname",Tierbestand!A$1))+1,31)&amp;"'!A$1","Ergänzen Sie bitte den Tierbestand!"),IF(INDEX('Wirtschaftliche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c r="M645" s="67" t="str" cm="1">
        <f t="array" ref="M645">IFERROR(INDEX($C$1:$C$1003,_xlfn.AGGREGATE(15,6,ROW($K$4:$K$1002)/(FIND("Ja",$K$4:$K$1002,1)&gt;0),ROW()-4)),"")</f>
        <v/>
      </c>
    </row>
    <row r="646" spans="2:13"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c r="F646" s="153"/>
      <c r="G646" s="153"/>
      <c r="H646" s="139"/>
      <c r="I646" s="139"/>
      <c r="J646" s="139"/>
      <c r="K646" s="139" t="str">
        <f t="shared" ref="K646:K709" si="10">IF(B646&lt;&gt;"","Nein","")</f>
        <v/>
      </c>
      <c r="L646" s="44" t="str" cm="1">
        <f t="array" aca="1" ref="L646" ca="1">IFERROR(IF(AND(MID(D646,2,1)&lt;&gt;"3",D646&lt;&gt;""),"Die angegebene wirtschaftliche Einheit ist kein Betrieb in Land- und Forstwirtschaft!",IF(K646="Ja",HYPERLINK("#'"&amp;MID(CELL("Dateiname",Tierbestand!A$1),FIND("]",CELL("Dateiname",Tierbestand!A$1))+1,31)&amp;"'!A$1","Ergänzen Sie bitte den Tierbestand!"),IF(INDEX('Wirtschaftliche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c r="M646" s="67" t="str" cm="1">
        <f t="array" ref="M646">IFERROR(INDEX($C$1:$C$1003,_xlfn.AGGREGATE(15,6,ROW($K$4:$K$1002)/(FIND("Ja",$K$4:$K$1002,1)&gt;0),ROW()-4)),"")</f>
        <v/>
      </c>
    </row>
    <row r="647" spans="2:13"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c r="F647" s="153"/>
      <c r="G647" s="153"/>
      <c r="H647" s="139"/>
      <c r="I647" s="139"/>
      <c r="J647" s="139"/>
      <c r="K647" s="139" t="str">
        <f t="shared" si="10"/>
        <v/>
      </c>
      <c r="L647" s="44" t="str" cm="1">
        <f t="array" aca="1" ref="L647" ca="1">IFERROR(IF(AND(MID(D647,2,1)&lt;&gt;"3",D647&lt;&gt;""),"Die angegebene wirtschaftliche Einheit ist kein Betrieb in Land- und Forstwirtschaft!",IF(K647="Ja",HYPERLINK("#'"&amp;MID(CELL("Dateiname",Tierbestand!A$1),FIND("]",CELL("Dateiname",Tierbestand!A$1))+1,31)&amp;"'!A$1","Ergänzen Sie bitte den Tierbestand!"),IF(INDEX('Wirtschaftliche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c r="M647" s="67" t="str" cm="1">
        <f t="array" ref="M647">IFERROR(INDEX($C$1:$C$1003,_xlfn.AGGREGATE(15,6,ROW($K$4:$K$1002)/(FIND("Ja",$K$4:$K$1002,1)&gt;0),ROW()-4)),"")</f>
        <v/>
      </c>
    </row>
    <row r="648" spans="2:13"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c r="F648" s="153"/>
      <c r="G648" s="153"/>
      <c r="H648" s="139"/>
      <c r="I648" s="139"/>
      <c r="J648" s="139"/>
      <c r="K648" s="139" t="str">
        <f t="shared" si="10"/>
        <v/>
      </c>
      <c r="L648" s="44" t="str" cm="1">
        <f t="array" aca="1" ref="L648" ca="1">IFERROR(IF(AND(MID(D648,2,1)&lt;&gt;"3",D648&lt;&gt;""),"Die angegebene wirtschaftliche Einheit ist kein Betrieb in Land- und Forstwirtschaft!",IF(K648="Ja",HYPERLINK("#'"&amp;MID(CELL("Dateiname",Tierbestand!A$1),FIND("]",CELL("Dateiname",Tierbestand!A$1))+1,31)&amp;"'!A$1","Ergänzen Sie bitte den Tierbestand!"),IF(INDEX('Wirtschaftliche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c r="M648" s="67" t="str" cm="1">
        <f t="array" ref="M648">IFERROR(INDEX($C$1:$C$1003,_xlfn.AGGREGATE(15,6,ROW($K$4:$K$1002)/(FIND("Ja",$K$4:$K$1002,1)&gt;0),ROW()-4)),"")</f>
        <v/>
      </c>
    </row>
    <row r="649" spans="2:13"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c r="F649" s="153"/>
      <c r="G649" s="153"/>
      <c r="H649" s="139"/>
      <c r="I649" s="139"/>
      <c r="J649" s="139"/>
      <c r="K649" s="139" t="str">
        <f t="shared" si="10"/>
        <v/>
      </c>
      <c r="L649" s="44" t="str" cm="1">
        <f t="array" aca="1" ref="L649" ca="1">IFERROR(IF(AND(MID(D649,2,1)&lt;&gt;"3",D649&lt;&gt;""),"Die angegebene wirtschaftliche Einheit ist kein Betrieb in Land- und Forstwirtschaft!",IF(K649="Ja",HYPERLINK("#'"&amp;MID(CELL("Dateiname",Tierbestand!A$1),FIND("]",CELL("Dateiname",Tierbestand!A$1))+1,31)&amp;"'!A$1","Ergänzen Sie bitte den Tierbestand!"),IF(INDEX('Wirtschaftliche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c r="M649" s="67" t="str" cm="1">
        <f t="array" ref="M649">IFERROR(INDEX($C$1:$C$1003,_xlfn.AGGREGATE(15,6,ROW($K$4:$K$1002)/(FIND("Ja",$K$4:$K$1002,1)&gt;0),ROW()-4)),"")</f>
        <v/>
      </c>
    </row>
    <row r="650" spans="2:13"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c r="F650" s="153"/>
      <c r="G650" s="153"/>
      <c r="H650" s="139"/>
      <c r="I650" s="139"/>
      <c r="J650" s="139"/>
      <c r="K650" s="139" t="str">
        <f t="shared" si="10"/>
        <v/>
      </c>
      <c r="L650" s="44" t="str" cm="1">
        <f t="array" aca="1" ref="L650" ca="1">IFERROR(IF(AND(MID(D650,2,1)&lt;&gt;"3",D650&lt;&gt;""),"Die angegebene wirtschaftliche Einheit ist kein Betrieb in Land- und Forstwirtschaft!",IF(K650="Ja",HYPERLINK("#'"&amp;MID(CELL("Dateiname",Tierbestand!A$1),FIND("]",CELL("Dateiname",Tierbestand!A$1))+1,31)&amp;"'!A$1","Ergänzen Sie bitte den Tierbestand!"),IF(INDEX('Wirtschaftliche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c r="M650" s="67" t="str" cm="1">
        <f t="array" ref="M650">IFERROR(INDEX($C$1:$C$1003,_xlfn.AGGREGATE(15,6,ROW($K$4:$K$1002)/(FIND("Ja",$K$4:$K$1002,1)&gt;0),ROW()-4)),"")</f>
        <v/>
      </c>
    </row>
    <row r="651" spans="2:13"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c r="F651" s="153"/>
      <c r="G651" s="153"/>
      <c r="H651" s="139"/>
      <c r="I651" s="139"/>
      <c r="J651" s="139"/>
      <c r="K651" s="139" t="str">
        <f t="shared" si="10"/>
        <v/>
      </c>
      <c r="L651" s="44" t="str" cm="1">
        <f t="array" aca="1" ref="L651" ca="1">IFERROR(IF(AND(MID(D651,2,1)&lt;&gt;"3",D651&lt;&gt;""),"Die angegebene wirtschaftliche Einheit ist kein Betrieb in Land- und Forstwirtschaft!",IF(K651="Ja",HYPERLINK("#'"&amp;MID(CELL("Dateiname",Tierbestand!A$1),FIND("]",CELL("Dateiname",Tierbestand!A$1))+1,31)&amp;"'!A$1","Ergänzen Sie bitte den Tierbestand!"),IF(INDEX('Wirtschaftliche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c r="M651" s="67" t="str" cm="1">
        <f t="array" ref="M651">IFERROR(INDEX($C$1:$C$1003,_xlfn.AGGREGATE(15,6,ROW($K$4:$K$1002)/(FIND("Ja",$K$4:$K$1002,1)&gt;0),ROW()-4)),"")</f>
        <v/>
      </c>
    </row>
    <row r="652" spans="2:13"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c r="F652" s="153"/>
      <c r="G652" s="153"/>
      <c r="H652" s="139"/>
      <c r="I652" s="139"/>
      <c r="J652" s="139"/>
      <c r="K652" s="139" t="str">
        <f t="shared" si="10"/>
        <v/>
      </c>
      <c r="L652" s="44" t="str" cm="1">
        <f t="array" aca="1" ref="L652" ca="1">IFERROR(IF(AND(MID(D652,2,1)&lt;&gt;"3",D652&lt;&gt;""),"Die angegebene wirtschaftliche Einheit ist kein Betrieb in Land- und Forstwirtschaft!",IF(K652="Ja",HYPERLINK("#'"&amp;MID(CELL("Dateiname",Tierbestand!A$1),FIND("]",CELL("Dateiname",Tierbestand!A$1))+1,31)&amp;"'!A$1","Ergänzen Sie bitte den Tierbestand!"),IF(INDEX('Wirtschaftliche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c r="M652" s="67" t="str" cm="1">
        <f t="array" ref="M652">IFERROR(INDEX($C$1:$C$1003,_xlfn.AGGREGATE(15,6,ROW($K$4:$K$1002)/(FIND("Ja",$K$4:$K$1002,1)&gt;0),ROW()-4)),"")</f>
        <v/>
      </c>
    </row>
    <row r="653" spans="2:13"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c r="F653" s="153"/>
      <c r="G653" s="153"/>
      <c r="H653" s="139"/>
      <c r="I653" s="139"/>
      <c r="J653" s="139"/>
      <c r="K653" s="139" t="str">
        <f t="shared" si="10"/>
        <v/>
      </c>
      <c r="L653" s="44" t="str" cm="1">
        <f t="array" aca="1" ref="L653" ca="1">IFERROR(IF(AND(MID(D653,2,1)&lt;&gt;"3",D653&lt;&gt;""),"Die angegebene wirtschaftliche Einheit ist kein Betrieb in Land- und Forstwirtschaft!",IF(K653="Ja",HYPERLINK("#'"&amp;MID(CELL("Dateiname",Tierbestand!A$1),FIND("]",CELL("Dateiname",Tierbestand!A$1))+1,31)&amp;"'!A$1","Ergänzen Sie bitte den Tierbestand!"),IF(INDEX('Wirtschaftliche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c r="M653" s="67" t="str" cm="1">
        <f t="array" ref="M653">IFERROR(INDEX($C$1:$C$1003,_xlfn.AGGREGATE(15,6,ROW($K$4:$K$1002)/(FIND("Ja",$K$4:$K$1002,1)&gt;0),ROW()-4)),"")</f>
        <v/>
      </c>
    </row>
    <row r="654" spans="2:13"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c r="F654" s="153"/>
      <c r="G654" s="153"/>
      <c r="H654" s="139"/>
      <c r="I654" s="139"/>
      <c r="J654" s="139"/>
      <c r="K654" s="139" t="str">
        <f t="shared" si="10"/>
        <v/>
      </c>
      <c r="L654" s="44" t="str" cm="1">
        <f t="array" aca="1" ref="L654" ca="1">IFERROR(IF(AND(MID(D654,2,1)&lt;&gt;"3",D654&lt;&gt;""),"Die angegebene wirtschaftliche Einheit ist kein Betrieb in Land- und Forstwirtschaft!",IF(K654="Ja",HYPERLINK("#'"&amp;MID(CELL("Dateiname",Tierbestand!A$1),FIND("]",CELL("Dateiname",Tierbestand!A$1))+1,31)&amp;"'!A$1","Ergänzen Sie bitte den Tierbestand!"),IF(INDEX('Wirtschaftliche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c r="M654" s="67" t="str" cm="1">
        <f t="array" ref="M654">IFERROR(INDEX($C$1:$C$1003,_xlfn.AGGREGATE(15,6,ROW($K$4:$K$1002)/(FIND("Ja",$K$4:$K$1002,1)&gt;0),ROW()-4)),"")</f>
        <v/>
      </c>
    </row>
    <row r="655" spans="2:13"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c r="F655" s="153"/>
      <c r="G655" s="153"/>
      <c r="H655" s="139"/>
      <c r="I655" s="139"/>
      <c r="J655" s="139"/>
      <c r="K655" s="139" t="str">
        <f t="shared" si="10"/>
        <v/>
      </c>
      <c r="L655" s="44" t="str" cm="1">
        <f t="array" aca="1" ref="L655" ca="1">IFERROR(IF(AND(MID(D655,2,1)&lt;&gt;"3",D655&lt;&gt;""),"Die angegebene wirtschaftliche Einheit ist kein Betrieb in Land- und Forstwirtschaft!",IF(K655="Ja",HYPERLINK("#'"&amp;MID(CELL("Dateiname",Tierbestand!A$1),FIND("]",CELL("Dateiname",Tierbestand!A$1))+1,31)&amp;"'!A$1","Ergänzen Sie bitte den Tierbestand!"),IF(INDEX('Wirtschaftliche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c r="M655" s="67" t="str" cm="1">
        <f t="array" ref="M655">IFERROR(INDEX($C$1:$C$1003,_xlfn.AGGREGATE(15,6,ROW($K$4:$K$1002)/(FIND("Ja",$K$4:$K$1002,1)&gt;0),ROW()-4)),"")</f>
        <v/>
      </c>
    </row>
    <row r="656" spans="2:13"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c r="F656" s="153"/>
      <c r="G656" s="153"/>
      <c r="H656" s="139"/>
      <c r="I656" s="139"/>
      <c r="J656" s="139"/>
      <c r="K656" s="139" t="str">
        <f t="shared" si="10"/>
        <v/>
      </c>
      <c r="L656" s="44" t="str" cm="1">
        <f t="array" aca="1" ref="L656" ca="1">IFERROR(IF(AND(MID(D656,2,1)&lt;&gt;"3",D656&lt;&gt;""),"Die angegebene wirtschaftliche Einheit ist kein Betrieb in Land- und Forstwirtschaft!",IF(K656="Ja",HYPERLINK("#'"&amp;MID(CELL("Dateiname",Tierbestand!A$1),FIND("]",CELL("Dateiname",Tierbestand!A$1))+1,31)&amp;"'!A$1","Ergänzen Sie bitte den Tierbestand!"),IF(INDEX('Wirtschaftliche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c r="M656" s="67" t="str" cm="1">
        <f t="array" ref="M656">IFERROR(INDEX($C$1:$C$1003,_xlfn.AGGREGATE(15,6,ROW($K$4:$K$1002)/(FIND("Ja",$K$4:$K$1002,1)&gt;0),ROW()-4)),"")</f>
        <v/>
      </c>
    </row>
    <row r="657" spans="2:13"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c r="F657" s="153"/>
      <c r="G657" s="153"/>
      <c r="H657" s="139"/>
      <c r="I657" s="139"/>
      <c r="J657" s="139"/>
      <c r="K657" s="139" t="str">
        <f t="shared" si="10"/>
        <v/>
      </c>
      <c r="L657" s="44" t="str" cm="1">
        <f t="array" aca="1" ref="L657" ca="1">IFERROR(IF(AND(MID(D657,2,1)&lt;&gt;"3",D657&lt;&gt;""),"Die angegebene wirtschaftliche Einheit ist kein Betrieb in Land- und Forstwirtschaft!",IF(K657="Ja",HYPERLINK("#'"&amp;MID(CELL("Dateiname",Tierbestand!A$1),FIND("]",CELL("Dateiname",Tierbestand!A$1))+1,31)&amp;"'!A$1","Ergänzen Sie bitte den Tierbestand!"),IF(INDEX('Wirtschaftliche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c r="M657" s="67" t="str" cm="1">
        <f t="array" ref="M657">IFERROR(INDEX($C$1:$C$1003,_xlfn.AGGREGATE(15,6,ROW($K$4:$K$1002)/(FIND("Ja",$K$4:$K$1002,1)&gt;0),ROW()-4)),"")</f>
        <v/>
      </c>
    </row>
    <row r="658" spans="2:13"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c r="F658" s="153"/>
      <c r="G658" s="153"/>
      <c r="H658" s="139"/>
      <c r="I658" s="139"/>
      <c r="J658" s="139"/>
      <c r="K658" s="139" t="str">
        <f t="shared" si="10"/>
        <v/>
      </c>
      <c r="L658" s="44" t="str" cm="1">
        <f t="array" aca="1" ref="L658" ca="1">IFERROR(IF(AND(MID(D658,2,1)&lt;&gt;"3",D658&lt;&gt;""),"Die angegebene wirtschaftliche Einheit ist kein Betrieb in Land- und Forstwirtschaft!",IF(K658="Ja",HYPERLINK("#'"&amp;MID(CELL("Dateiname",Tierbestand!A$1),FIND("]",CELL("Dateiname",Tierbestand!A$1))+1,31)&amp;"'!A$1","Ergänzen Sie bitte den Tierbestand!"),IF(INDEX('Wirtschaftliche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c r="M658" s="67" t="str" cm="1">
        <f t="array" ref="M658">IFERROR(INDEX($C$1:$C$1003,_xlfn.AGGREGATE(15,6,ROW($K$4:$K$1002)/(FIND("Ja",$K$4:$K$1002,1)&gt;0),ROW()-4)),"")</f>
        <v/>
      </c>
    </row>
    <row r="659" spans="2:13"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c r="F659" s="153"/>
      <c r="G659" s="153"/>
      <c r="H659" s="139"/>
      <c r="I659" s="139"/>
      <c r="J659" s="139"/>
      <c r="K659" s="139" t="str">
        <f t="shared" si="10"/>
        <v/>
      </c>
      <c r="L659" s="44" t="str" cm="1">
        <f t="array" aca="1" ref="L659" ca="1">IFERROR(IF(AND(MID(D659,2,1)&lt;&gt;"3",D659&lt;&gt;""),"Die angegebene wirtschaftliche Einheit ist kein Betrieb in Land- und Forstwirtschaft!",IF(K659="Ja",HYPERLINK("#'"&amp;MID(CELL("Dateiname",Tierbestand!A$1),FIND("]",CELL("Dateiname",Tierbestand!A$1))+1,31)&amp;"'!A$1","Ergänzen Sie bitte den Tierbestand!"),IF(INDEX('Wirtschaftliche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c r="M659" s="67" t="str" cm="1">
        <f t="array" ref="M659">IFERROR(INDEX($C$1:$C$1003,_xlfn.AGGREGATE(15,6,ROW($K$4:$K$1002)/(FIND("Ja",$K$4:$K$1002,1)&gt;0),ROW()-4)),"")</f>
        <v/>
      </c>
    </row>
    <row r="660" spans="2:13"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c r="F660" s="153"/>
      <c r="G660" s="153"/>
      <c r="H660" s="139"/>
      <c r="I660" s="139"/>
      <c r="J660" s="139"/>
      <c r="K660" s="139" t="str">
        <f t="shared" si="10"/>
        <v/>
      </c>
      <c r="L660" s="44" t="str" cm="1">
        <f t="array" aca="1" ref="L660" ca="1">IFERROR(IF(AND(MID(D660,2,1)&lt;&gt;"3",D660&lt;&gt;""),"Die angegebene wirtschaftliche Einheit ist kein Betrieb in Land- und Forstwirtschaft!",IF(K660="Ja",HYPERLINK("#'"&amp;MID(CELL("Dateiname",Tierbestand!A$1),FIND("]",CELL("Dateiname",Tierbestand!A$1))+1,31)&amp;"'!A$1","Ergänzen Sie bitte den Tierbestand!"),IF(INDEX('Wirtschaftliche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c r="M660" s="67" t="str" cm="1">
        <f t="array" ref="M660">IFERROR(INDEX($C$1:$C$1003,_xlfn.AGGREGATE(15,6,ROW($K$4:$K$1002)/(FIND("Ja",$K$4:$K$1002,1)&gt;0),ROW()-4)),"")</f>
        <v/>
      </c>
    </row>
    <row r="661" spans="2:13"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c r="F661" s="153"/>
      <c r="G661" s="153"/>
      <c r="H661" s="139"/>
      <c r="I661" s="139"/>
      <c r="J661" s="139"/>
      <c r="K661" s="139" t="str">
        <f t="shared" si="10"/>
        <v/>
      </c>
      <c r="L661" s="44" t="str" cm="1">
        <f t="array" aca="1" ref="L661" ca="1">IFERROR(IF(AND(MID(D661,2,1)&lt;&gt;"3",D661&lt;&gt;""),"Die angegebene wirtschaftliche Einheit ist kein Betrieb in Land- und Forstwirtschaft!",IF(K661="Ja",HYPERLINK("#'"&amp;MID(CELL("Dateiname",Tierbestand!A$1),FIND("]",CELL("Dateiname",Tierbestand!A$1))+1,31)&amp;"'!A$1","Ergänzen Sie bitte den Tierbestand!"),IF(INDEX('Wirtschaftliche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c r="M661" s="67" t="str" cm="1">
        <f t="array" ref="M661">IFERROR(INDEX($C$1:$C$1003,_xlfn.AGGREGATE(15,6,ROW($K$4:$K$1002)/(FIND("Ja",$K$4:$K$1002,1)&gt;0),ROW()-4)),"")</f>
        <v/>
      </c>
    </row>
    <row r="662" spans="2:13"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c r="F662" s="153"/>
      <c r="G662" s="153"/>
      <c r="H662" s="139"/>
      <c r="I662" s="139"/>
      <c r="J662" s="139"/>
      <c r="K662" s="139" t="str">
        <f t="shared" si="10"/>
        <v/>
      </c>
      <c r="L662" s="44" t="str" cm="1">
        <f t="array" aca="1" ref="L662" ca="1">IFERROR(IF(AND(MID(D662,2,1)&lt;&gt;"3",D662&lt;&gt;""),"Die angegebene wirtschaftliche Einheit ist kein Betrieb in Land- und Forstwirtschaft!",IF(K662="Ja",HYPERLINK("#'"&amp;MID(CELL("Dateiname",Tierbestand!A$1),FIND("]",CELL("Dateiname",Tierbestand!A$1))+1,31)&amp;"'!A$1","Ergänzen Sie bitte den Tierbestand!"),IF(INDEX('Wirtschaftliche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c r="M662" s="67" t="str" cm="1">
        <f t="array" ref="M662">IFERROR(INDEX($C$1:$C$1003,_xlfn.AGGREGATE(15,6,ROW($K$4:$K$1002)/(FIND("Ja",$K$4:$K$1002,1)&gt;0),ROW()-4)),"")</f>
        <v/>
      </c>
    </row>
    <row r="663" spans="2:13"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c r="F663" s="153"/>
      <c r="G663" s="153"/>
      <c r="H663" s="139"/>
      <c r="I663" s="139"/>
      <c r="J663" s="139"/>
      <c r="K663" s="139" t="str">
        <f t="shared" si="10"/>
        <v/>
      </c>
      <c r="L663" s="44" t="str" cm="1">
        <f t="array" aca="1" ref="L663" ca="1">IFERROR(IF(AND(MID(D663,2,1)&lt;&gt;"3",D663&lt;&gt;""),"Die angegebene wirtschaftliche Einheit ist kein Betrieb in Land- und Forstwirtschaft!",IF(K663="Ja",HYPERLINK("#'"&amp;MID(CELL("Dateiname",Tierbestand!A$1),FIND("]",CELL("Dateiname",Tierbestand!A$1))+1,31)&amp;"'!A$1","Ergänzen Sie bitte den Tierbestand!"),IF(INDEX('Wirtschaftliche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c r="M663" s="67" t="str" cm="1">
        <f t="array" ref="M663">IFERROR(INDEX($C$1:$C$1003,_xlfn.AGGREGATE(15,6,ROW($K$4:$K$1002)/(FIND("Ja",$K$4:$K$1002,1)&gt;0),ROW()-4)),"")</f>
        <v/>
      </c>
    </row>
    <row r="664" spans="2:13"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c r="F664" s="153"/>
      <c r="G664" s="153"/>
      <c r="H664" s="139"/>
      <c r="I664" s="139"/>
      <c r="J664" s="139"/>
      <c r="K664" s="139" t="str">
        <f t="shared" si="10"/>
        <v/>
      </c>
      <c r="L664" s="44" t="str" cm="1">
        <f t="array" aca="1" ref="L664" ca="1">IFERROR(IF(AND(MID(D664,2,1)&lt;&gt;"3",D664&lt;&gt;""),"Die angegebene wirtschaftliche Einheit ist kein Betrieb in Land- und Forstwirtschaft!",IF(K664="Ja",HYPERLINK("#'"&amp;MID(CELL("Dateiname",Tierbestand!A$1),FIND("]",CELL("Dateiname",Tierbestand!A$1))+1,31)&amp;"'!A$1","Ergänzen Sie bitte den Tierbestand!"),IF(INDEX('Wirtschaftliche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c r="M664" s="67" t="str" cm="1">
        <f t="array" ref="M664">IFERROR(INDEX($C$1:$C$1003,_xlfn.AGGREGATE(15,6,ROW($K$4:$K$1002)/(FIND("Ja",$K$4:$K$1002,1)&gt;0),ROW()-4)),"")</f>
        <v/>
      </c>
    </row>
    <row r="665" spans="2:13"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c r="F665" s="153"/>
      <c r="G665" s="153"/>
      <c r="H665" s="139"/>
      <c r="I665" s="139"/>
      <c r="J665" s="139"/>
      <c r="K665" s="139" t="str">
        <f t="shared" si="10"/>
        <v/>
      </c>
      <c r="L665" s="44" t="str" cm="1">
        <f t="array" aca="1" ref="L665" ca="1">IFERROR(IF(AND(MID(D665,2,1)&lt;&gt;"3",D665&lt;&gt;""),"Die angegebene wirtschaftliche Einheit ist kein Betrieb in Land- und Forstwirtschaft!",IF(K665="Ja",HYPERLINK("#'"&amp;MID(CELL("Dateiname",Tierbestand!A$1),FIND("]",CELL("Dateiname",Tierbestand!A$1))+1,31)&amp;"'!A$1","Ergänzen Sie bitte den Tierbestand!"),IF(INDEX('Wirtschaftliche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c r="M665" s="67" t="str" cm="1">
        <f t="array" ref="M665">IFERROR(INDEX($C$1:$C$1003,_xlfn.AGGREGATE(15,6,ROW($K$4:$K$1002)/(FIND("Ja",$K$4:$K$1002,1)&gt;0),ROW()-4)),"")</f>
        <v/>
      </c>
    </row>
    <row r="666" spans="2:13"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c r="F666" s="153"/>
      <c r="G666" s="153"/>
      <c r="H666" s="139"/>
      <c r="I666" s="139"/>
      <c r="J666" s="139"/>
      <c r="K666" s="139" t="str">
        <f t="shared" si="10"/>
        <v/>
      </c>
      <c r="L666" s="44" t="str" cm="1">
        <f t="array" aca="1" ref="L666" ca="1">IFERROR(IF(AND(MID(D666,2,1)&lt;&gt;"3",D666&lt;&gt;""),"Die angegebene wirtschaftliche Einheit ist kein Betrieb in Land- und Forstwirtschaft!",IF(K666="Ja",HYPERLINK("#'"&amp;MID(CELL("Dateiname",Tierbestand!A$1),FIND("]",CELL("Dateiname",Tierbestand!A$1))+1,31)&amp;"'!A$1","Ergänzen Sie bitte den Tierbestand!"),IF(INDEX('Wirtschaftliche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c r="M666" s="67" t="str" cm="1">
        <f t="array" ref="M666">IFERROR(INDEX($C$1:$C$1003,_xlfn.AGGREGATE(15,6,ROW($K$4:$K$1002)/(FIND("Ja",$K$4:$K$1002,1)&gt;0),ROW()-4)),"")</f>
        <v/>
      </c>
    </row>
    <row r="667" spans="2:13"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c r="F667" s="153"/>
      <c r="G667" s="153"/>
      <c r="H667" s="139"/>
      <c r="I667" s="139"/>
      <c r="J667" s="139"/>
      <c r="K667" s="139" t="str">
        <f t="shared" si="10"/>
        <v/>
      </c>
      <c r="L667" s="44" t="str" cm="1">
        <f t="array" aca="1" ref="L667" ca="1">IFERROR(IF(AND(MID(D667,2,1)&lt;&gt;"3",D667&lt;&gt;""),"Die angegebene wirtschaftliche Einheit ist kein Betrieb in Land- und Forstwirtschaft!",IF(K667="Ja",HYPERLINK("#'"&amp;MID(CELL("Dateiname",Tierbestand!A$1),FIND("]",CELL("Dateiname",Tierbestand!A$1))+1,31)&amp;"'!A$1","Ergänzen Sie bitte den Tierbestand!"),IF(INDEX('Wirtschaftliche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c r="M667" s="67" t="str" cm="1">
        <f t="array" ref="M667">IFERROR(INDEX($C$1:$C$1003,_xlfn.AGGREGATE(15,6,ROW($K$4:$K$1002)/(FIND("Ja",$K$4:$K$1002,1)&gt;0),ROW()-4)),"")</f>
        <v/>
      </c>
    </row>
    <row r="668" spans="2:13"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c r="F668" s="153"/>
      <c r="G668" s="153"/>
      <c r="H668" s="139"/>
      <c r="I668" s="139"/>
      <c r="J668" s="139"/>
      <c r="K668" s="139" t="str">
        <f t="shared" si="10"/>
        <v/>
      </c>
      <c r="L668" s="44" t="str" cm="1">
        <f t="array" aca="1" ref="L668" ca="1">IFERROR(IF(AND(MID(D668,2,1)&lt;&gt;"3",D668&lt;&gt;""),"Die angegebene wirtschaftliche Einheit ist kein Betrieb in Land- und Forstwirtschaft!",IF(K668="Ja",HYPERLINK("#'"&amp;MID(CELL("Dateiname",Tierbestand!A$1),FIND("]",CELL("Dateiname",Tierbestand!A$1))+1,31)&amp;"'!A$1","Ergänzen Sie bitte den Tierbestand!"),IF(INDEX('Wirtschaftliche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c r="M668" s="67" t="str" cm="1">
        <f t="array" ref="M668">IFERROR(INDEX($C$1:$C$1003,_xlfn.AGGREGATE(15,6,ROW($K$4:$K$1002)/(FIND("Ja",$K$4:$K$1002,1)&gt;0),ROW()-4)),"")</f>
        <v/>
      </c>
    </row>
    <row r="669" spans="2:13"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c r="F669" s="153"/>
      <c r="G669" s="153"/>
      <c r="H669" s="139"/>
      <c r="I669" s="139"/>
      <c r="J669" s="139"/>
      <c r="K669" s="139" t="str">
        <f t="shared" si="10"/>
        <v/>
      </c>
      <c r="L669" s="44" t="str" cm="1">
        <f t="array" aca="1" ref="L669" ca="1">IFERROR(IF(AND(MID(D669,2,1)&lt;&gt;"3",D669&lt;&gt;""),"Die angegebene wirtschaftliche Einheit ist kein Betrieb in Land- und Forstwirtschaft!",IF(K669="Ja",HYPERLINK("#'"&amp;MID(CELL("Dateiname",Tierbestand!A$1),FIND("]",CELL("Dateiname",Tierbestand!A$1))+1,31)&amp;"'!A$1","Ergänzen Sie bitte den Tierbestand!"),IF(INDEX('Wirtschaftliche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c r="M669" s="67" t="str" cm="1">
        <f t="array" ref="M669">IFERROR(INDEX($C$1:$C$1003,_xlfn.AGGREGATE(15,6,ROW($K$4:$K$1002)/(FIND("Ja",$K$4:$K$1002,1)&gt;0),ROW()-4)),"")</f>
        <v/>
      </c>
    </row>
    <row r="670" spans="2:13"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c r="F670" s="153"/>
      <c r="G670" s="153"/>
      <c r="H670" s="139"/>
      <c r="I670" s="139"/>
      <c r="J670" s="139"/>
      <c r="K670" s="139" t="str">
        <f t="shared" si="10"/>
        <v/>
      </c>
      <c r="L670" s="44" t="str" cm="1">
        <f t="array" aca="1" ref="L670" ca="1">IFERROR(IF(AND(MID(D670,2,1)&lt;&gt;"3",D670&lt;&gt;""),"Die angegebene wirtschaftliche Einheit ist kein Betrieb in Land- und Forstwirtschaft!",IF(K670="Ja",HYPERLINK("#'"&amp;MID(CELL("Dateiname",Tierbestand!A$1),FIND("]",CELL("Dateiname",Tierbestand!A$1))+1,31)&amp;"'!A$1","Ergänzen Sie bitte den Tierbestand!"),IF(INDEX('Wirtschaftliche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c r="M670" s="67" t="str" cm="1">
        <f t="array" ref="M670">IFERROR(INDEX($C$1:$C$1003,_xlfn.AGGREGATE(15,6,ROW($K$4:$K$1002)/(FIND("Ja",$K$4:$K$1002,1)&gt;0),ROW()-4)),"")</f>
        <v/>
      </c>
    </row>
    <row r="671" spans="2:13"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c r="F671" s="153"/>
      <c r="G671" s="153"/>
      <c r="H671" s="139"/>
      <c r="I671" s="139"/>
      <c r="J671" s="139"/>
      <c r="K671" s="139" t="str">
        <f t="shared" si="10"/>
        <v/>
      </c>
      <c r="L671" s="44" t="str" cm="1">
        <f t="array" aca="1" ref="L671" ca="1">IFERROR(IF(AND(MID(D671,2,1)&lt;&gt;"3",D671&lt;&gt;""),"Die angegebene wirtschaftliche Einheit ist kein Betrieb in Land- und Forstwirtschaft!",IF(K671="Ja",HYPERLINK("#'"&amp;MID(CELL("Dateiname",Tierbestand!A$1),FIND("]",CELL("Dateiname",Tierbestand!A$1))+1,31)&amp;"'!A$1","Ergänzen Sie bitte den Tierbestand!"),IF(INDEX('Wirtschaftliche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c r="M671" s="67" t="str" cm="1">
        <f t="array" ref="M671">IFERROR(INDEX($C$1:$C$1003,_xlfn.AGGREGATE(15,6,ROW($K$4:$K$1002)/(FIND("Ja",$K$4:$K$1002,1)&gt;0),ROW()-4)),"")</f>
        <v/>
      </c>
    </row>
    <row r="672" spans="2:13"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c r="F672" s="153"/>
      <c r="G672" s="153"/>
      <c r="H672" s="139"/>
      <c r="I672" s="139"/>
      <c r="J672" s="139"/>
      <c r="K672" s="139" t="str">
        <f t="shared" si="10"/>
        <v/>
      </c>
      <c r="L672" s="44" t="str" cm="1">
        <f t="array" aca="1" ref="L672" ca="1">IFERROR(IF(AND(MID(D672,2,1)&lt;&gt;"3",D672&lt;&gt;""),"Die angegebene wirtschaftliche Einheit ist kein Betrieb in Land- und Forstwirtschaft!",IF(K672="Ja",HYPERLINK("#'"&amp;MID(CELL("Dateiname",Tierbestand!A$1),FIND("]",CELL("Dateiname",Tierbestand!A$1))+1,31)&amp;"'!A$1","Ergänzen Sie bitte den Tierbestand!"),IF(INDEX('Wirtschaftliche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c r="M672" s="67" t="str" cm="1">
        <f t="array" ref="M672">IFERROR(INDEX($C$1:$C$1003,_xlfn.AGGREGATE(15,6,ROW($K$4:$K$1002)/(FIND("Ja",$K$4:$K$1002,1)&gt;0),ROW()-4)),"")</f>
        <v/>
      </c>
    </row>
    <row r="673" spans="2:13"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c r="F673" s="153"/>
      <c r="G673" s="153"/>
      <c r="H673" s="139"/>
      <c r="I673" s="139"/>
      <c r="J673" s="139"/>
      <c r="K673" s="139" t="str">
        <f t="shared" si="10"/>
        <v/>
      </c>
      <c r="L673" s="44" t="str" cm="1">
        <f t="array" aca="1" ref="L673" ca="1">IFERROR(IF(AND(MID(D673,2,1)&lt;&gt;"3",D673&lt;&gt;""),"Die angegebene wirtschaftliche Einheit ist kein Betrieb in Land- und Forstwirtschaft!",IF(K673="Ja",HYPERLINK("#'"&amp;MID(CELL("Dateiname",Tierbestand!A$1),FIND("]",CELL("Dateiname",Tierbestand!A$1))+1,31)&amp;"'!A$1","Ergänzen Sie bitte den Tierbestand!"),IF(INDEX('Wirtschaftliche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c r="M673" s="67" t="str" cm="1">
        <f t="array" ref="M673">IFERROR(INDEX($C$1:$C$1003,_xlfn.AGGREGATE(15,6,ROW($K$4:$K$1002)/(FIND("Ja",$K$4:$K$1002,1)&gt;0),ROW()-4)),"")</f>
        <v/>
      </c>
    </row>
    <row r="674" spans="2:13"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c r="F674" s="153"/>
      <c r="G674" s="153"/>
      <c r="H674" s="139"/>
      <c r="I674" s="139"/>
      <c r="J674" s="139"/>
      <c r="K674" s="139" t="str">
        <f t="shared" si="10"/>
        <v/>
      </c>
      <c r="L674" s="44" t="str" cm="1">
        <f t="array" aca="1" ref="L674" ca="1">IFERROR(IF(AND(MID(D674,2,1)&lt;&gt;"3",D674&lt;&gt;""),"Die angegebene wirtschaftliche Einheit ist kein Betrieb in Land- und Forstwirtschaft!",IF(K674="Ja",HYPERLINK("#'"&amp;MID(CELL("Dateiname",Tierbestand!A$1),FIND("]",CELL("Dateiname",Tierbestand!A$1))+1,31)&amp;"'!A$1","Ergänzen Sie bitte den Tierbestand!"),IF(INDEX('Wirtschaftliche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c r="M674" s="67" t="str" cm="1">
        <f t="array" ref="M674">IFERROR(INDEX($C$1:$C$1003,_xlfn.AGGREGATE(15,6,ROW($K$4:$K$1002)/(FIND("Ja",$K$4:$K$1002,1)&gt;0),ROW()-4)),"")</f>
        <v/>
      </c>
    </row>
    <row r="675" spans="2:13"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c r="F675" s="153"/>
      <c r="G675" s="153"/>
      <c r="H675" s="139"/>
      <c r="I675" s="139"/>
      <c r="J675" s="139"/>
      <c r="K675" s="139" t="str">
        <f t="shared" si="10"/>
        <v/>
      </c>
      <c r="L675" s="44" t="str" cm="1">
        <f t="array" aca="1" ref="L675" ca="1">IFERROR(IF(AND(MID(D675,2,1)&lt;&gt;"3",D675&lt;&gt;""),"Die angegebene wirtschaftliche Einheit ist kein Betrieb in Land- und Forstwirtschaft!",IF(K675="Ja",HYPERLINK("#'"&amp;MID(CELL("Dateiname",Tierbestand!A$1),FIND("]",CELL("Dateiname",Tierbestand!A$1))+1,31)&amp;"'!A$1","Ergänzen Sie bitte den Tierbestand!"),IF(INDEX('Wirtschaftliche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c r="M675" s="67" t="str" cm="1">
        <f t="array" ref="M675">IFERROR(INDEX($C$1:$C$1003,_xlfn.AGGREGATE(15,6,ROW($K$4:$K$1002)/(FIND("Ja",$K$4:$K$1002,1)&gt;0),ROW()-4)),"")</f>
        <v/>
      </c>
    </row>
    <row r="676" spans="2:13"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c r="F676" s="153"/>
      <c r="G676" s="153"/>
      <c r="H676" s="139"/>
      <c r="I676" s="139"/>
      <c r="J676" s="139"/>
      <c r="K676" s="139" t="str">
        <f t="shared" si="10"/>
        <v/>
      </c>
      <c r="L676" s="44" t="str" cm="1">
        <f t="array" aca="1" ref="L676" ca="1">IFERROR(IF(AND(MID(D676,2,1)&lt;&gt;"3",D676&lt;&gt;""),"Die angegebene wirtschaftliche Einheit ist kein Betrieb in Land- und Forstwirtschaft!",IF(K676="Ja",HYPERLINK("#'"&amp;MID(CELL("Dateiname",Tierbestand!A$1),FIND("]",CELL("Dateiname",Tierbestand!A$1))+1,31)&amp;"'!A$1","Ergänzen Sie bitte den Tierbestand!"),IF(INDEX('Wirtschaftliche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c r="M676" s="67" t="str" cm="1">
        <f t="array" ref="M676">IFERROR(INDEX($C$1:$C$1003,_xlfn.AGGREGATE(15,6,ROW($K$4:$K$1002)/(FIND("Ja",$K$4:$K$1002,1)&gt;0),ROW()-4)),"")</f>
        <v/>
      </c>
    </row>
    <row r="677" spans="2:13"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c r="F677" s="153"/>
      <c r="G677" s="153"/>
      <c r="H677" s="139"/>
      <c r="I677" s="139"/>
      <c r="J677" s="139"/>
      <c r="K677" s="139" t="str">
        <f t="shared" si="10"/>
        <v/>
      </c>
      <c r="L677" s="44" t="str" cm="1">
        <f t="array" aca="1" ref="L677" ca="1">IFERROR(IF(AND(MID(D677,2,1)&lt;&gt;"3",D677&lt;&gt;""),"Die angegebene wirtschaftliche Einheit ist kein Betrieb in Land- und Forstwirtschaft!",IF(K677="Ja",HYPERLINK("#'"&amp;MID(CELL("Dateiname",Tierbestand!A$1),FIND("]",CELL("Dateiname",Tierbestand!A$1))+1,31)&amp;"'!A$1","Ergänzen Sie bitte den Tierbestand!"),IF(INDEX('Wirtschaftliche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c r="M677" s="67" t="str" cm="1">
        <f t="array" ref="M677">IFERROR(INDEX($C$1:$C$1003,_xlfn.AGGREGATE(15,6,ROW($K$4:$K$1002)/(FIND("Ja",$K$4:$K$1002,1)&gt;0),ROW()-4)),"")</f>
        <v/>
      </c>
    </row>
    <row r="678" spans="2:13"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c r="F678" s="153"/>
      <c r="G678" s="153"/>
      <c r="H678" s="139"/>
      <c r="I678" s="139"/>
      <c r="J678" s="139"/>
      <c r="K678" s="139" t="str">
        <f t="shared" si="10"/>
        <v/>
      </c>
      <c r="L678" s="44" t="str" cm="1">
        <f t="array" aca="1" ref="L678" ca="1">IFERROR(IF(AND(MID(D678,2,1)&lt;&gt;"3",D678&lt;&gt;""),"Die angegebene wirtschaftliche Einheit ist kein Betrieb in Land- und Forstwirtschaft!",IF(K678="Ja",HYPERLINK("#'"&amp;MID(CELL("Dateiname",Tierbestand!A$1),FIND("]",CELL("Dateiname",Tierbestand!A$1))+1,31)&amp;"'!A$1","Ergänzen Sie bitte den Tierbestand!"),IF(INDEX('Wirtschaftliche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c r="M678" s="67" t="str" cm="1">
        <f t="array" ref="M678">IFERROR(INDEX($C$1:$C$1003,_xlfn.AGGREGATE(15,6,ROW($K$4:$K$1002)/(FIND("Ja",$K$4:$K$1002,1)&gt;0),ROW()-4)),"")</f>
        <v/>
      </c>
    </row>
    <row r="679" spans="2:13"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c r="F679" s="153"/>
      <c r="G679" s="153"/>
      <c r="H679" s="139"/>
      <c r="I679" s="139"/>
      <c r="J679" s="139"/>
      <c r="K679" s="139" t="str">
        <f t="shared" si="10"/>
        <v/>
      </c>
      <c r="L679" s="44" t="str" cm="1">
        <f t="array" aca="1" ref="L679" ca="1">IFERROR(IF(AND(MID(D679,2,1)&lt;&gt;"3",D679&lt;&gt;""),"Die angegebene wirtschaftliche Einheit ist kein Betrieb in Land- und Forstwirtschaft!",IF(K679="Ja",HYPERLINK("#'"&amp;MID(CELL("Dateiname",Tierbestand!A$1),FIND("]",CELL("Dateiname",Tierbestand!A$1))+1,31)&amp;"'!A$1","Ergänzen Sie bitte den Tierbestand!"),IF(INDEX('Wirtschaftliche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c r="M679" s="67" t="str" cm="1">
        <f t="array" ref="M679">IFERROR(INDEX($C$1:$C$1003,_xlfn.AGGREGATE(15,6,ROW($K$4:$K$1002)/(FIND("Ja",$K$4:$K$1002,1)&gt;0),ROW()-4)),"")</f>
        <v/>
      </c>
    </row>
    <row r="680" spans="2:13"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c r="F680" s="153"/>
      <c r="G680" s="153"/>
      <c r="H680" s="139"/>
      <c r="I680" s="139"/>
      <c r="J680" s="139"/>
      <c r="K680" s="139" t="str">
        <f t="shared" si="10"/>
        <v/>
      </c>
      <c r="L680" s="44" t="str" cm="1">
        <f t="array" aca="1" ref="L680" ca="1">IFERROR(IF(AND(MID(D680,2,1)&lt;&gt;"3",D680&lt;&gt;""),"Die angegebene wirtschaftliche Einheit ist kein Betrieb in Land- und Forstwirtschaft!",IF(K680="Ja",HYPERLINK("#'"&amp;MID(CELL("Dateiname",Tierbestand!A$1),FIND("]",CELL("Dateiname",Tierbestand!A$1))+1,31)&amp;"'!A$1","Ergänzen Sie bitte den Tierbestand!"),IF(INDEX('Wirtschaftliche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c r="M680" s="67" t="str" cm="1">
        <f t="array" ref="M680">IFERROR(INDEX($C$1:$C$1003,_xlfn.AGGREGATE(15,6,ROW($K$4:$K$1002)/(FIND("Ja",$K$4:$K$1002,1)&gt;0),ROW()-4)),"")</f>
        <v/>
      </c>
    </row>
    <row r="681" spans="2:13"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c r="F681" s="153"/>
      <c r="G681" s="153"/>
      <c r="H681" s="139"/>
      <c r="I681" s="139"/>
      <c r="J681" s="139"/>
      <c r="K681" s="139" t="str">
        <f t="shared" si="10"/>
        <v/>
      </c>
      <c r="L681" s="44" t="str" cm="1">
        <f t="array" aca="1" ref="L681" ca="1">IFERROR(IF(AND(MID(D681,2,1)&lt;&gt;"3",D681&lt;&gt;""),"Die angegebene wirtschaftliche Einheit ist kein Betrieb in Land- und Forstwirtschaft!",IF(K681="Ja",HYPERLINK("#'"&amp;MID(CELL("Dateiname",Tierbestand!A$1),FIND("]",CELL("Dateiname",Tierbestand!A$1))+1,31)&amp;"'!A$1","Ergänzen Sie bitte den Tierbestand!"),IF(INDEX('Wirtschaftliche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c r="M681" s="67" t="str" cm="1">
        <f t="array" ref="M681">IFERROR(INDEX($C$1:$C$1003,_xlfn.AGGREGATE(15,6,ROW($K$4:$K$1002)/(FIND("Ja",$K$4:$K$1002,1)&gt;0),ROW()-4)),"")</f>
        <v/>
      </c>
    </row>
    <row r="682" spans="2:13"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c r="F682" s="153"/>
      <c r="G682" s="153"/>
      <c r="H682" s="139"/>
      <c r="I682" s="139"/>
      <c r="J682" s="139"/>
      <c r="K682" s="139" t="str">
        <f t="shared" si="10"/>
        <v/>
      </c>
      <c r="L682" s="44" t="str" cm="1">
        <f t="array" aca="1" ref="L682" ca="1">IFERROR(IF(AND(MID(D682,2,1)&lt;&gt;"3",D682&lt;&gt;""),"Die angegebene wirtschaftliche Einheit ist kein Betrieb in Land- und Forstwirtschaft!",IF(K682="Ja",HYPERLINK("#'"&amp;MID(CELL("Dateiname",Tierbestand!A$1),FIND("]",CELL("Dateiname",Tierbestand!A$1))+1,31)&amp;"'!A$1","Ergänzen Sie bitte den Tierbestand!"),IF(INDEX('Wirtschaftliche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c r="M682" s="67" t="str" cm="1">
        <f t="array" ref="M682">IFERROR(INDEX($C$1:$C$1003,_xlfn.AGGREGATE(15,6,ROW($K$4:$K$1002)/(FIND("Ja",$K$4:$K$1002,1)&gt;0),ROW()-4)),"")</f>
        <v/>
      </c>
    </row>
    <row r="683" spans="2:13"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c r="F683" s="153"/>
      <c r="G683" s="153"/>
      <c r="H683" s="139"/>
      <c r="I683" s="139"/>
      <c r="J683" s="139"/>
      <c r="K683" s="139" t="str">
        <f t="shared" si="10"/>
        <v/>
      </c>
      <c r="L683" s="44" t="str" cm="1">
        <f t="array" aca="1" ref="L683" ca="1">IFERROR(IF(AND(MID(D683,2,1)&lt;&gt;"3",D683&lt;&gt;""),"Die angegebene wirtschaftliche Einheit ist kein Betrieb in Land- und Forstwirtschaft!",IF(K683="Ja",HYPERLINK("#'"&amp;MID(CELL("Dateiname",Tierbestand!A$1),FIND("]",CELL("Dateiname",Tierbestand!A$1))+1,31)&amp;"'!A$1","Ergänzen Sie bitte den Tierbestand!"),IF(INDEX('Wirtschaftliche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c r="M683" s="67" t="str" cm="1">
        <f t="array" ref="M683">IFERROR(INDEX($C$1:$C$1003,_xlfn.AGGREGATE(15,6,ROW($K$4:$K$1002)/(FIND("Ja",$K$4:$K$1002,1)&gt;0),ROW()-4)),"")</f>
        <v/>
      </c>
    </row>
    <row r="684" spans="2:13"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c r="F684" s="153"/>
      <c r="G684" s="153"/>
      <c r="H684" s="139"/>
      <c r="I684" s="139"/>
      <c r="J684" s="139"/>
      <c r="K684" s="139" t="str">
        <f t="shared" si="10"/>
        <v/>
      </c>
      <c r="L684" s="44" t="str" cm="1">
        <f t="array" aca="1" ref="L684" ca="1">IFERROR(IF(AND(MID(D684,2,1)&lt;&gt;"3",D684&lt;&gt;""),"Die angegebene wirtschaftliche Einheit ist kein Betrieb in Land- und Forstwirtschaft!",IF(K684="Ja",HYPERLINK("#'"&amp;MID(CELL("Dateiname",Tierbestand!A$1),FIND("]",CELL("Dateiname",Tierbestand!A$1))+1,31)&amp;"'!A$1","Ergänzen Sie bitte den Tierbestand!"),IF(INDEX('Wirtschaftliche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c r="M684" s="67" t="str" cm="1">
        <f t="array" ref="M684">IFERROR(INDEX($C$1:$C$1003,_xlfn.AGGREGATE(15,6,ROW($K$4:$K$1002)/(FIND("Ja",$K$4:$K$1002,1)&gt;0),ROW()-4)),"")</f>
        <v/>
      </c>
    </row>
    <row r="685" spans="2:13"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c r="F685" s="153"/>
      <c r="G685" s="153"/>
      <c r="H685" s="139"/>
      <c r="I685" s="139"/>
      <c r="J685" s="139"/>
      <c r="K685" s="139" t="str">
        <f t="shared" si="10"/>
        <v/>
      </c>
      <c r="L685" s="44" t="str" cm="1">
        <f t="array" aca="1" ref="L685" ca="1">IFERROR(IF(AND(MID(D685,2,1)&lt;&gt;"3",D685&lt;&gt;""),"Die angegebene wirtschaftliche Einheit ist kein Betrieb in Land- und Forstwirtschaft!",IF(K685="Ja",HYPERLINK("#'"&amp;MID(CELL("Dateiname",Tierbestand!A$1),FIND("]",CELL("Dateiname",Tierbestand!A$1))+1,31)&amp;"'!A$1","Ergänzen Sie bitte den Tierbestand!"),IF(INDEX('Wirtschaftliche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c r="M685" s="67" t="str" cm="1">
        <f t="array" ref="M685">IFERROR(INDEX($C$1:$C$1003,_xlfn.AGGREGATE(15,6,ROW($K$4:$K$1002)/(FIND("Ja",$K$4:$K$1002,1)&gt;0),ROW()-4)),"")</f>
        <v/>
      </c>
    </row>
    <row r="686" spans="2:13"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c r="F686" s="153"/>
      <c r="G686" s="153"/>
      <c r="H686" s="139"/>
      <c r="I686" s="139"/>
      <c r="J686" s="139"/>
      <c r="K686" s="139" t="str">
        <f t="shared" si="10"/>
        <v/>
      </c>
      <c r="L686" s="44" t="str" cm="1">
        <f t="array" aca="1" ref="L686" ca="1">IFERROR(IF(AND(MID(D686,2,1)&lt;&gt;"3",D686&lt;&gt;""),"Die angegebene wirtschaftliche Einheit ist kein Betrieb in Land- und Forstwirtschaft!",IF(K686="Ja",HYPERLINK("#'"&amp;MID(CELL("Dateiname",Tierbestand!A$1),FIND("]",CELL("Dateiname",Tierbestand!A$1))+1,31)&amp;"'!A$1","Ergänzen Sie bitte den Tierbestand!"),IF(INDEX('Wirtschaftliche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c r="M686" s="67" t="str" cm="1">
        <f t="array" ref="M686">IFERROR(INDEX($C$1:$C$1003,_xlfn.AGGREGATE(15,6,ROW($K$4:$K$1002)/(FIND("Ja",$K$4:$K$1002,1)&gt;0),ROW()-4)),"")</f>
        <v/>
      </c>
    </row>
    <row r="687" spans="2:13"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c r="F687" s="153"/>
      <c r="G687" s="153"/>
      <c r="H687" s="139"/>
      <c r="I687" s="139"/>
      <c r="J687" s="139"/>
      <c r="K687" s="139" t="str">
        <f t="shared" si="10"/>
        <v/>
      </c>
      <c r="L687" s="44" t="str" cm="1">
        <f t="array" aca="1" ref="L687" ca="1">IFERROR(IF(AND(MID(D687,2,1)&lt;&gt;"3",D687&lt;&gt;""),"Die angegebene wirtschaftliche Einheit ist kein Betrieb in Land- und Forstwirtschaft!",IF(K687="Ja",HYPERLINK("#'"&amp;MID(CELL("Dateiname",Tierbestand!A$1),FIND("]",CELL("Dateiname",Tierbestand!A$1))+1,31)&amp;"'!A$1","Ergänzen Sie bitte den Tierbestand!"),IF(INDEX('Wirtschaftliche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c r="M687" s="67" t="str" cm="1">
        <f t="array" ref="M687">IFERROR(INDEX($C$1:$C$1003,_xlfn.AGGREGATE(15,6,ROW($K$4:$K$1002)/(FIND("Ja",$K$4:$K$1002,1)&gt;0),ROW()-4)),"")</f>
        <v/>
      </c>
    </row>
    <row r="688" spans="2:13"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c r="F688" s="153"/>
      <c r="G688" s="153"/>
      <c r="H688" s="139"/>
      <c r="I688" s="139"/>
      <c r="J688" s="139"/>
      <c r="K688" s="139" t="str">
        <f t="shared" si="10"/>
        <v/>
      </c>
      <c r="L688" s="44" t="str" cm="1">
        <f t="array" aca="1" ref="L688" ca="1">IFERROR(IF(AND(MID(D688,2,1)&lt;&gt;"3",D688&lt;&gt;""),"Die angegebene wirtschaftliche Einheit ist kein Betrieb in Land- und Forstwirtschaft!",IF(K688="Ja",HYPERLINK("#'"&amp;MID(CELL("Dateiname",Tierbestand!A$1),FIND("]",CELL("Dateiname",Tierbestand!A$1))+1,31)&amp;"'!A$1","Ergänzen Sie bitte den Tierbestand!"),IF(INDEX('Wirtschaftliche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c r="M688" s="67" t="str" cm="1">
        <f t="array" ref="M688">IFERROR(INDEX($C$1:$C$1003,_xlfn.AGGREGATE(15,6,ROW($K$4:$K$1002)/(FIND("Ja",$K$4:$K$1002,1)&gt;0),ROW()-4)),"")</f>
        <v/>
      </c>
    </row>
    <row r="689" spans="2:13"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c r="F689" s="153"/>
      <c r="G689" s="153"/>
      <c r="H689" s="139"/>
      <c r="I689" s="139"/>
      <c r="J689" s="139"/>
      <c r="K689" s="139" t="str">
        <f t="shared" si="10"/>
        <v/>
      </c>
      <c r="L689" s="44" t="str" cm="1">
        <f t="array" aca="1" ref="L689" ca="1">IFERROR(IF(AND(MID(D689,2,1)&lt;&gt;"3",D689&lt;&gt;""),"Die angegebene wirtschaftliche Einheit ist kein Betrieb in Land- und Forstwirtschaft!",IF(K689="Ja",HYPERLINK("#'"&amp;MID(CELL("Dateiname",Tierbestand!A$1),FIND("]",CELL("Dateiname",Tierbestand!A$1))+1,31)&amp;"'!A$1","Ergänzen Sie bitte den Tierbestand!"),IF(INDEX('Wirtschaftliche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c r="M689" s="67" t="str" cm="1">
        <f t="array" ref="M689">IFERROR(INDEX($C$1:$C$1003,_xlfn.AGGREGATE(15,6,ROW($K$4:$K$1002)/(FIND("Ja",$K$4:$K$1002,1)&gt;0),ROW()-4)),"")</f>
        <v/>
      </c>
    </row>
    <row r="690" spans="2:13"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c r="F690" s="153"/>
      <c r="G690" s="153"/>
      <c r="H690" s="139"/>
      <c r="I690" s="139"/>
      <c r="J690" s="139"/>
      <c r="K690" s="139" t="str">
        <f t="shared" si="10"/>
        <v/>
      </c>
      <c r="L690" s="44" t="str" cm="1">
        <f t="array" aca="1" ref="L690" ca="1">IFERROR(IF(AND(MID(D690,2,1)&lt;&gt;"3",D690&lt;&gt;""),"Die angegebene wirtschaftliche Einheit ist kein Betrieb in Land- und Forstwirtschaft!",IF(K690="Ja",HYPERLINK("#'"&amp;MID(CELL("Dateiname",Tierbestand!A$1),FIND("]",CELL("Dateiname",Tierbestand!A$1))+1,31)&amp;"'!A$1","Ergänzen Sie bitte den Tierbestand!"),IF(INDEX('Wirtschaftliche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c r="M690" s="67" t="str" cm="1">
        <f t="array" ref="M690">IFERROR(INDEX($C$1:$C$1003,_xlfn.AGGREGATE(15,6,ROW($K$4:$K$1002)/(FIND("Ja",$K$4:$K$1002,1)&gt;0),ROW()-4)),"")</f>
        <v/>
      </c>
    </row>
    <row r="691" spans="2:13"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c r="F691" s="153"/>
      <c r="G691" s="153"/>
      <c r="H691" s="139"/>
      <c r="I691" s="139"/>
      <c r="J691" s="139"/>
      <c r="K691" s="139" t="str">
        <f t="shared" si="10"/>
        <v/>
      </c>
      <c r="L691" s="44" t="str" cm="1">
        <f t="array" aca="1" ref="L691" ca="1">IFERROR(IF(AND(MID(D691,2,1)&lt;&gt;"3",D691&lt;&gt;""),"Die angegebene wirtschaftliche Einheit ist kein Betrieb in Land- und Forstwirtschaft!",IF(K691="Ja",HYPERLINK("#'"&amp;MID(CELL("Dateiname",Tierbestand!A$1),FIND("]",CELL("Dateiname",Tierbestand!A$1))+1,31)&amp;"'!A$1","Ergänzen Sie bitte den Tierbestand!"),IF(INDEX('Wirtschaftliche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c r="M691" s="67" t="str" cm="1">
        <f t="array" ref="M691">IFERROR(INDEX($C$1:$C$1003,_xlfn.AGGREGATE(15,6,ROW($K$4:$K$1002)/(FIND("Ja",$K$4:$K$1002,1)&gt;0),ROW()-4)),"")</f>
        <v/>
      </c>
    </row>
    <row r="692" spans="2:13"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c r="F692" s="153"/>
      <c r="G692" s="153"/>
      <c r="H692" s="139"/>
      <c r="I692" s="139"/>
      <c r="J692" s="139"/>
      <c r="K692" s="139" t="str">
        <f t="shared" si="10"/>
        <v/>
      </c>
      <c r="L692" s="44" t="str" cm="1">
        <f t="array" aca="1" ref="L692" ca="1">IFERROR(IF(AND(MID(D692,2,1)&lt;&gt;"3",D692&lt;&gt;""),"Die angegebene wirtschaftliche Einheit ist kein Betrieb in Land- und Forstwirtschaft!",IF(K692="Ja",HYPERLINK("#'"&amp;MID(CELL("Dateiname",Tierbestand!A$1),FIND("]",CELL("Dateiname",Tierbestand!A$1))+1,31)&amp;"'!A$1","Ergänzen Sie bitte den Tierbestand!"),IF(INDEX('Wirtschaftliche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c r="M692" s="67" t="str" cm="1">
        <f t="array" ref="M692">IFERROR(INDEX($C$1:$C$1003,_xlfn.AGGREGATE(15,6,ROW($K$4:$K$1002)/(FIND("Ja",$K$4:$K$1002,1)&gt;0),ROW()-4)),"")</f>
        <v/>
      </c>
    </row>
    <row r="693" spans="2:13"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c r="F693" s="153"/>
      <c r="G693" s="153"/>
      <c r="H693" s="139"/>
      <c r="I693" s="139"/>
      <c r="J693" s="139"/>
      <c r="K693" s="139" t="str">
        <f t="shared" si="10"/>
        <v/>
      </c>
      <c r="L693" s="44" t="str" cm="1">
        <f t="array" aca="1" ref="L693" ca="1">IFERROR(IF(AND(MID(D693,2,1)&lt;&gt;"3",D693&lt;&gt;""),"Die angegebene wirtschaftliche Einheit ist kein Betrieb in Land- und Forstwirtschaft!",IF(K693="Ja",HYPERLINK("#'"&amp;MID(CELL("Dateiname",Tierbestand!A$1),FIND("]",CELL("Dateiname",Tierbestand!A$1))+1,31)&amp;"'!A$1","Ergänzen Sie bitte den Tierbestand!"),IF(INDEX('Wirtschaftliche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c r="M693" s="67" t="str" cm="1">
        <f t="array" ref="M693">IFERROR(INDEX($C$1:$C$1003,_xlfn.AGGREGATE(15,6,ROW($K$4:$K$1002)/(FIND("Ja",$K$4:$K$1002,1)&gt;0),ROW()-4)),"")</f>
        <v/>
      </c>
    </row>
    <row r="694" spans="2:13"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c r="F694" s="153"/>
      <c r="G694" s="153"/>
      <c r="H694" s="139"/>
      <c r="I694" s="139"/>
      <c r="J694" s="139"/>
      <c r="K694" s="139" t="str">
        <f t="shared" si="10"/>
        <v/>
      </c>
      <c r="L694" s="44" t="str" cm="1">
        <f t="array" aca="1" ref="L694" ca="1">IFERROR(IF(AND(MID(D694,2,1)&lt;&gt;"3",D694&lt;&gt;""),"Die angegebene wirtschaftliche Einheit ist kein Betrieb in Land- und Forstwirtschaft!",IF(K694="Ja",HYPERLINK("#'"&amp;MID(CELL("Dateiname",Tierbestand!A$1),FIND("]",CELL("Dateiname",Tierbestand!A$1))+1,31)&amp;"'!A$1","Ergänzen Sie bitte den Tierbestand!"),IF(INDEX('Wirtschaftliche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c r="M694" s="67" t="str" cm="1">
        <f t="array" ref="M694">IFERROR(INDEX($C$1:$C$1003,_xlfn.AGGREGATE(15,6,ROW($K$4:$K$1002)/(FIND("Ja",$K$4:$K$1002,1)&gt;0),ROW()-4)),"")</f>
        <v/>
      </c>
    </row>
    <row r="695" spans="2:13"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c r="F695" s="153"/>
      <c r="G695" s="153"/>
      <c r="H695" s="139"/>
      <c r="I695" s="139"/>
      <c r="J695" s="139"/>
      <c r="K695" s="139" t="str">
        <f t="shared" si="10"/>
        <v/>
      </c>
      <c r="L695" s="44" t="str" cm="1">
        <f t="array" aca="1" ref="L695" ca="1">IFERROR(IF(AND(MID(D695,2,1)&lt;&gt;"3",D695&lt;&gt;""),"Die angegebene wirtschaftliche Einheit ist kein Betrieb in Land- und Forstwirtschaft!",IF(K695="Ja",HYPERLINK("#'"&amp;MID(CELL("Dateiname",Tierbestand!A$1),FIND("]",CELL("Dateiname",Tierbestand!A$1))+1,31)&amp;"'!A$1","Ergänzen Sie bitte den Tierbestand!"),IF(INDEX('Wirtschaftliche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c r="M695" s="67" t="str" cm="1">
        <f t="array" ref="M695">IFERROR(INDEX($C$1:$C$1003,_xlfn.AGGREGATE(15,6,ROW($K$4:$K$1002)/(FIND("Ja",$K$4:$K$1002,1)&gt;0),ROW()-4)),"")</f>
        <v/>
      </c>
    </row>
    <row r="696" spans="2:13"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c r="F696" s="153"/>
      <c r="G696" s="153"/>
      <c r="H696" s="139"/>
      <c r="I696" s="139"/>
      <c r="J696" s="139"/>
      <c r="K696" s="139" t="str">
        <f t="shared" si="10"/>
        <v/>
      </c>
      <c r="L696" s="44" t="str" cm="1">
        <f t="array" aca="1" ref="L696" ca="1">IFERROR(IF(AND(MID(D696,2,1)&lt;&gt;"3",D696&lt;&gt;""),"Die angegebene wirtschaftliche Einheit ist kein Betrieb in Land- und Forstwirtschaft!",IF(K696="Ja",HYPERLINK("#'"&amp;MID(CELL("Dateiname",Tierbestand!A$1),FIND("]",CELL("Dateiname",Tierbestand!A$1))+1,31)&amp;"'!A$1","Ergänzen Sie bitte den Tierbestand!"),IF(INDEX('Wirtschaftliche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c r="M696" s="67" t="str" cm="1">
        <f t="array" ref="M696">IFERROR(INDEX($C$1:$C$1003,_xlfn.AGGREGATE(15,6,ROW($K$4:$K$1002)/(FIND("Ja",$K$4:$K$1002,1)&gt;0),ROW()-4)),"")</f>
        <v/>
      </c>
    </row>
    <row r="697" spans="2:13"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c r="F697" s="153"/>
      <c r="G697" s="153"/>
      <c r="H697" s="139"/>
      <c r="I697" s="139"/>
      <c r="J697" s="139"/>
      <c r="K697" s="139" t="str">
        <f t="shared" si="10"/>
        <v/>
      </c>
      <c r="L697" s="44" t="str" cm="1">
        <f t="array" aca="1" ref="L697" ca="1">IFERROR(IF(AND(MID(D697,2,1)&lt;&gt;"3",D697&lt;&gt;""),"Die angegebene wirtschaftliche Einheit ist kein Betrieb in Land- und Forstwirtschaft!",IF(K697="Ja",HYPERLINK("#'"&amp;MID(CELL("Dateiname",Tierbestand!A$1),FIND("]",CELL("Dateiname",Tierbestand!A$1))+1,31)&amp;"'!A$1","Ergänzen Sie bitte den Tierbestand!"),IF(INDEX('Wirtschaftliche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c r="M697" s="67" t="str" cm="1">
        <f t="array" ref="M697">IFERROR(INDEX($C$1:$C$1003,_xlfn.AGGREGATE(15,6,ROW($K$4:$K$1002)/(FIND("Ja",$K$4:$K$1002,1)&gt;0),ROW()-4)),"")</f>
        <v/>
      </c>
    </row>
    <row r="698" spans="2:13"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c r="F698" s="153"/>
      <c r="G698" s="153"/>
      <c r="H698" s="139"/>
      <c r="I698" s="139"/>
      <c r="J698" s="139"/>
      <c r="K698" s="139" t="str">
        <f t="shared" si="10"/>
        <v/>
      </c>
      <c r="L698" s="44" t="str" cm="1">
        <f t="array" aca="1" ref="L698" ca="1">IFERROR(IF(AND(MID(D698,2,1)&lt;&gt;"3",D698&lt;&gt;""),"Die angegebene wirtschaftliche Einheit ist kein Betrieb in Land- und Forstwirtschaft!",IF(K698="Ja",HYPERLINK("#'"&amp;MID(CELL("Dateiname",Tierbestand!A$1),FIND("]",CELL("Dateiname",Tierbestand!A$1))+1,31)&amp;"'!A$1","Ergänzen Sie bitte den Tierbestand!"),IF(INDEX('Wirtschaftliche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c r="M698" s="67" t="str" cm="1">
        <f t="array" ref="M698">IFERROR(INDEX($C$1:$C$1003,_xlfn.AGGREGATE(15,6,ROW($K$4:$K$1002)/(FIND("Ja",$K$4:$K$1002,1)&gt;0),ROW()-4)),"")</f>
        <v/>
      </c>
    </row>
    <row r="699" spans="2:13"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c r="F699" s="153"/>
      <c r="G699" s="153"/>
      <c r="H699" s="139"/>
      <c r="I699" s="139"/>
      <c r="J699" s="139"/>
      <c r="K699" s="139" t="str">
        <f t="shared" si="10"/>
        <v/>
      </c>
      <c r="L699" s="44" t="str" cm="1">
        <f t="array" aca="1" ref="L699" ca="1">IFERROR(IF(AND(MID(D699,2,1)&lt;&gt;"3",D699&lt;&gt;""),"Die angegebene wirtschaftliche Einheit ist kein Betrieb in Land- und Forstwirtschaft!",IF(K699="Ja",HYPERLINK("#'"&amp;MID(CELL("Dateiname",Tierbestand!A$1),FIND("]",CELL("Dateiname",Tierbestand!A$1))+1,31)&amp;"'!A$1","Ergänzen Sie bitte den Tierbestand!"),IF(INDEX('Wirtschaftliche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c r="M699" s="67" t="str" cm="1">
        <f t="array" ref="M699">IFERROR(INDEX($C$1:$C$1003,_xlfn.AGGREGATE(15,6,ROW($K$4:$K$1002)/(FIND("Ja",$K$4:$K$1002,1)&gt;0),ROW()-4)),"")</f>
        <v/>
      </c>
    </row>
    <row r="700" spans="2:13"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c r="F700" s="153"/>
      <c r="G700" s="153"/>
      <c r="H700" s="139"/>
      <c r="I700" s="139"/>
      <c r="J700" s="139"/>
      <c r="K700" s="139" t="str">
        <f t="shared" si="10"/>
        <v/>
      </c>
      <c r="L700" s="44" t="str" cm="1">
        <f t="array" aca="1" ref="L700" ca="1">IFERROR(IF(AND(MID(D700,2,1)&lt;&gt;"3",D700&lt;&gt;""),"Die angegebene wirtschaftliche Einheit ist kein Betrieb in Land- und Forstwirtschaft!",IF(K700="Ja",HYPERLINK("#'"&amp;MID(CELL("Dateiname",Tierbestand!A$1),FIND("]",CELL("Dateiname",Tierbestand!A$1))+1,31)&amp;"'!A$1","Ergänzen Sie bitte den Tierbestand!"),IF(INDEX('Wirtschaftliche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c r="M700" s="67" t="str" cm="1">
        <f t="array" ref="M700">IFERROR(INDEX($C$1:$C$1003,_xlfn.AGGREGATE(15,6,ROW($K$4:$K$1002)/(FIND("Ja",$K$4:$K$1002,1)&gt;0),ROW()-4)),"")</f>
        <v/>
      </c>
    </row>
    <row r="701" spans="2:13"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c r="F701" s="153"/>
      <c r="G701" s="153"/>
      <c r="H701" s="139"/>
      <c r="I701" s="139"/>
      <c r="J701" s="139"/>
      <c r="K701" s="139" t="str">
        <f t="shared" si="10"/>
        <v/>
      </c>
      <c r="L701" s="44" t="str" cm="1">
        <f t="array" aca="1" ref="L701" ca="1">IFERROR(IF(AND(MID(D701,2,1)&lt;&gt;"3",D701&lt;&gt;""),"Die angegebene wirtschaftliche Einheit ist kein Betrieb in Land- und Forstwirtschaft!",IF(K701="Ja",HYPERLINK("#'"&amp;MID(CELL("Dateiname",Tierbestand!A$1),FIND("]",CELL("Dateiname",Tierbestand!A$1))+1,31)&amp;"'!A$1","Ergänzen Sie bitte den Tierbestand!"),IF(INDEX('Wirtschaftliche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c r="M701" s="67" t="str" cm="1">
        <f t="array" ref="M701">IFERROR(INDEX($C$1:$C$1003,_xlfn.AGGREGATE(15,6,ROW($K$4:$K$1002)/(FIND("Ja",$K$4:$K$1002,1)&gt;0),ROW()-4)),"")</f>
        <v/>
      </c>
    </row>
    <row r="702" spans="2:13"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c r="F702" s="153"/>
      <c r="G702" s="153"/>
      <c r="H702" s="139"/>
      <c r="I702" s="139"/>
      <c r="J702" s="139"/>
      <c r="K702" s="139" t="str">
        <f t="shared" si="10"/>
        <v/>
      </c>
      <c r="L702" s="44" t="str" cm="1">
        <f t="array" aca="1" ref="L702" ca="1">IFERROR(IF(AND(MID(D702,2,1)&lt;&gt;"3",D702&lt;&gt;""),"Die angegebene wirtschaftliche Einheit ist kein Betrieb in Land- und Forstwirtschaft!",IF(K702="Ja",HYPERLINK("#'"&amp;MID(CELL("Dateiname",Tierbestand!A$1),FIND("]",CELL("Dateiname",Tierbestand!A$1))+1,31)&amp;"'!A$1","Ergänzen Sie bitte den Tierbestand!"),IF(INDEX('Wirtschaftliche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c r="M702" s="67" t="str" cm="1">
        <f t="array" ref="M702">IFERROR(INDEX($C$1:$C$1003,_xlfn.AGGREGATE(15,6,ROW($K$4:$K$1002)/(FIND("Ja",$K$4:$K$1002,1)&gt;0),ROW()-4)),"")</f>
        <v/>
      </c>
    </row>
    <row r="703" spans="2:13"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c r="F703" s="153"/>
      <c r="G703" s="153"/>
      <c r="H703" s="139"/>
      <c r="I703" s="139"/>
      <c r="J703" s="139"/>
      <c r="K703" s="139" t="str">
        <f t="shared" si="10"/>
        <v/>
      </c>
      <c r="L703" s="44" t="str" cm="1">
        <f t="array" aca="1" ref="L703" ca="1">IFERROR(IF(AND(MID(D703,2,1)&lt;&gt;"3",D703&lt;&gt;""),"Die angegebene wirtschaftliche Einheit ist kein Betrieb in Land- und Forstwirtschaft!",IF(K703="Ja",HYPERLINK("#'"&amp;MID(CELL("Dateiname",Tierbestand!A$1),FIND("]",CELL("Dateiname",Tierbestand!A$1))+1,31)&amp;"'!A$1","Ergänzen Sie bitte den Tierbestand!"),IF(INDEX('Wirtschaftliche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c r="M703" s="67" t="str" cm="1">
        <f t="array" ref="M703">IFERROR(INDEX($C$1:$C$1003,_xlfn.AGGREGATE(15,6,ROW($K$4:$K$1002)/(FIND("Ja",$K$4:$K$1002,1)&gt;0),ROW()-4)),"")</f>
        <v/>
      </c>
    </row>
    <row r="704" spans="2:13"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c r="F704" s="153"/>
      <c r="G704" s="153"/>
      <c r="H704" s="139"/>
      <c r="I704" s="139"/>
      <c r="J704" s="139"/>
      <c r="K704" s="139" t="str">
        <f t="shared" si="10"/>
        <v/>
      </c>
      <c r="L704" s="44" t="str" cm="1">
        <f t="array" aca="1" ref="L704" ca="1">IFERROR(IF(AND(MID(D704,2,1)&lt;&gt;"3",D704&lt;&gt;""),"Die angegebene wirtschaftliche Einheit ist kein Betrieb in Land- und Forstwirtschaft!",IF(K704="Ja",HYPERLINK("#'"&amp;MID(CELL("Dateiname",Tierbestand!A$1),FIND("]",CELL("Dateiname",Tierbestand!A$1))+1,31)&amp;"'!A$1","Ergänzen Sie bitte den Tierbestand!"),IF(INDEX('Wirtschaftliche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c r="M704" s="67" t="str" cm="1">
        <f t="array" ref="M704">IFERROR(INDEX($C$1:$C$1003,_xlfn.AGGREGATE(15,6,ROW($K$4:$K$1002)/(FIND("Ja",$K$4:$K$1002,1)&gt;0),ROW()-4)),"")</f>
        <v/>
      </c>
    </row>
    <row r="705" spans="2:13"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c r="F705" s="153"/>
      <c r="G705" s="153"/>
      <c r="H705" s="139"/>
      <c r="I705" s="139"/>
      <c r="J705" s="139"/>
      <c r="K705" s="139" t="str">
        <f t="shared" si="10"/>
        <v/>
      </c>
      <c r="L705" s="44" t="str" cm="1">
        <f t="array" aca="1" ref="L705" ca="1">IFERROR(IF(AND(MID(D705,2,1)&lt;&gt;"3",D705&lt;&gt;""),"Die angegebene wirtschaftliche Einheit ist kein Betrieb in Land- und Forstwirtschaft!",IF(K705="Ja",HYPERLINK("#'"&amp;MID(CELL("Dateiname",Tierbestand!A$1),FIND("]",CELL("Dateiname",Tierbestand!A$1))+1,31)&amp;"'!A$1","Ergänzen Sie bitte den Tierbestand!"),IF(INDEX('Wirtschaftliche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c r="M705" s="67" t="str" cm="1">
        <f t="array" ref="M705">IFERROR(INDEX($C$1:$C$1003,_xlfn.AGGREGATE(15,6,ROW($K$4:$K$1002)/(FIND("Ja",$K$4:$K$1002,1)&gt;0),ROW()-4)),"")</f>
        <v/>
      </c>
    </row>
    <row r="706" spans="2:13"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c r="F706" s="153"/>
      <c r="G706" s="153"/>
      <c r="H706" s="139"/>
      <c r="I706" s="139"/>
      <c r="J706" s="139"/>
      <c r="K706" s="139" t="str">
        <f t="shared" si="10"/>
        <v/>
      </c>
      <c r="L706" s="44" t="str" cm="1">
        <f t="array" aca="1" ref="L706" ca="1">IFERROR(IF(AND(MID(D706,2,1)&lt;&gt;"3",D706&lt;&gt;""),"Die angegebene wirtschaftliche Einheit ist kein Betrieb in Land- und Forstwirtschaft!",IF(K706="Ja",HYPERLINK("#'"&amp;MID(CELL("Dateiname",Tierbestand!A$1),FIND("]",CELL("Dateiname",Tierbestand!A$1))+1,31)&amp;"'!A$1","Ergänzen Sie bitte den Tierbestand!"),IF(INDEX('Wirtschaftliche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c r="M706" s="67" t="str" cm="1">
        <f t="array" ref="M706">IFERROR(INDEX($C$1:$C$1003,_xlfn.AGGREGATE(15,6,ROW($K$4:$K$1002)/(FIND("Ja",$K$4:$K$1002,1)&gt;0),ROW()-4)),"")</f>
        <v/>
      </c>
    </row>
    <row r="707" spans="2:13"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c r="F707" s="153"/>
      <c r="G707" s="153"/>
      <c r="H707" s="139"/>
      <c r="I707" s="139"/>
      <c r="J707" s="139"/>
      <c r="K707" s="139" t="str">
        <f t="shared" si="10"/>
        <v/>
      </c>
      <c r="L707" s="44" t="str" cm="1">
        <f t="array" aca="1" ref="L707" ca="1">IFERROR(IF(AND(MID(D707,2,1)&lt;&gt;"3",D707&lt;&gt;""),"Die angegebene wirtschaftliche Einheit ist kein Betrieb in Land- und Forstwirtschaft!",IF(K707="Ja",HYPERLINK("#'"&amp;MID(CELL("Dateiname",Tierbestand!A$1),FIND("]",CELL("Dateiname",Tierbestand!A$1))+1,31)&amp;"'!A$1","Ergänzen Sie bitte den Tierbestand!"),IF(INDEX('Wirtschaftliche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c r="M707" s="67" t="str" cm="1">
        <f t="array" ref="M707">IFERROR(INDEX($C$1:$C$1003,_xlfn.AGGREGATE(15,6,ROW($K$4:$K$1002)/(FIND("Ja",$K$4:$K$1002,1)&gt;0),ROW()-4)),"")</f>
        <v/>
      </c>
    </row>
    <row r="708" spans="2:13"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c r="F708" s="153"/>
      <c r="G708" s="153"/>
      <c r="H708" s="139"/>
      <c r="I708" s="139"/>
      <c r="J708" s="139"/>
      <c r="K708" s="139" t="str">
        <f t="shared" si="10"/>
        <v/>
      </c>
      <c r="L708" s="44" t="str" cm="1">
        <f t="array" aca="1" ref="L708" ca="1">IFERROR(IF(AND(MID(D708,2,1)&lt;&gt;"3",D708&lt;&gt;""),"Die angegebene wirtschaftliche Einheit ist kein Betrieb in Land- und Forstwirtschaft!",IF(K708="Ja",HYPERLINK("#'"&amp;MID(CELL("Dateiname",Tierbestand!A$1),FIND("]",CELL("Dateiname",Tierbestand!A$1))+1,31)&amp;"'!A$1","Ergänzen Sie bitte den Tierbestand!"),IF(INDEX('Wirtschaftliche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c r="M708" s="67" t="str" cm="1">
        <f t="array" ref="M708">IFERROR(INDEX($C$1:$C$1003,_xlfn.AGGREGATE(15,6,ROW($K$4:$K$1002)/(FIND("Ja",$K$4:$K$1002,1)&gt;0),ROW()-4)),"")</f>
        <v/>
      </c>
    </row>
    <row r="709" spans="2:13"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c r="F709" s="153"/>
      <c r="G709" s="153"/>
      <c r="H709" s="139"/>
      <c r="I709" s="139"/>
      <c r="J709" s="139"/>
      <c r="K709" s="139" t="str">
        <f t="shared" si="10"/>
        <v/>
      </c>
      <c r="L709" s="44" t="str" cm="1">
        <f t="array" aca="1" ref="L709" ca="1">IFERROR(IF(AND(MID(D709,2,1)&lt;&gt;"3",D709&lt;&gt;""),"Die angegebene wirtschaftliche Einheit ist kein Betrieb in Land- und Forstwirtschaft!",IF(K709="Ja",HYPERLINK("#'"&amp;MID(CELL("Dateiname",Tierbestand!A$1),FIND("]",CELL("Dateiname",Tierbestand!A$1))+1,31)&amp;"'!A$1","Ergänzen Sie bitte den Tierbestand!"),IF(INDEX('Wirtschaftliche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c r="M709" s="67" t="str" cm="1">
        <f t="array" ref="M709">IFERROR(INDEX($C$1:$C$1003,_xlfn.AGGREGATE(15,6,ROW($K$4:$K$1002)/(FIND("Ja",$K$4:$K$1002,1)&gt;0),ROW()-4)),"")</f>
        <v/>
      </c>
    </row>
    <row r="710" spans="2:13"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c r="F710" s="153"/>
      <c r="G710" s="153"/>
      <c r="H710" s="139"/>
      <c r="I710" s="139"/>
      <c r="J710" s="139"/>
      <c r="K710" s="139" t="str">
        <f t="shared" ref="K710:K773" si="11">IF(B710&lt;&gt;"","Nein","")</f>
        <v/>
      </c>
      <c r="L710" s="44" t="str" cm="1">
        <f t="array" aca="1" ref="L710" ca="1">IFERROR(IF(AND(MID(D710,2,1)&lt;&gt;"3",D710&lt;&gt;""),"Die angegebene wirtschaftliche Einheit ist kein Betrieb in Land- und Forstwirtschaft!",IF(K710="Ja",HYPERLINK("#'"&amp;MID(CELL("Dateiname",Tierbestand!A$1),FIND("]",CELL("Dateiname",Tierbestand!A$1))+1,31)&amp;"'!A$1","Ergänzen Sie bitte den Tierbestand!"),IF(INDEX('Wirtschaftliche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c r="M710" s="67" t="str" cm="1">
        <f t="array" ref="M710">IFERROR(INDEX($C$1:$C$1003,_xlfn.AGGREGATE(15,6,ROW($K$4:$K$1002)/(FIND("Ja",$K$4:$K$1002,1)&gt;0),ROW()-4)),"")</f>
        <v/>
      </c>
    </row>
    <row r="711" spans="2:13"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c r="F711" s="153"/>
      <c r="G711" s="153"/>
      <c r="H711" s="139"/>
      <c r="I711" s="139"/>
      <c r="J711" s="139"/>
      <c r="K711" s="139" t="str">
        <f t="shared" si="11"/>
        <v/>
      </c>
      <c r="L711" s="44" t="str" cm="1">
        <f t="array" aca="1" ref="L711" ca="1">IFERROR(IF(AND(MID(D711,2,1)&lt;&gt;"3",D711&lt;&gt;""),"Die angegebene wirtschaftliche Einheit ist kein Betrieb in Land- und Forstwirtschaft!",IF(K711="Ja",HYPERLINK("#'"&amp;MID(CELL("Dateiname",Tierbestand!A$1),FIND("]",CELL("Dateiname",Tierbestand!A$1))+1,31)&amp;"'!A$1","Ergänzen Sie bitte den Tierbestand!"),IF(INDEX('Wirtschaftliche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c r="M711" s="67" t="str" cm="1">
        <f t="array" ref="M711">IFERROR(INDEX($C$1:$C$1003,_xlfn.AGGREGATE(15,6,ROW($K$4:$K$1002)/(FIND("Ja",$K$4:$K$1002,1)&gt;0),ROW()-4)),"")</f>
        <v/>
      </c>
    </row>
    <row r="712" spans="2:13"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c r="F712" s="153"/>
      <c r="G712" s="153"/>
      <c r="H712" s="139"/>
      <c r="I712" s="139"/>
      <c r="J712" s="139"/>
      <c r="K712" s="139" t="str">
        <f t="shared" si="11"/>
        <v/>
      </c>
      <c r="L712" s="44" t="str" cm="1">
        <f t="array" aca="1" ref="L712" ca="1">IFERROR(IF(AND(MID(D712,2,1)&lt;&gt;"3",D712&lt;&gt;""),"Die angegebene wirtschaftliche Einheit ist kein Betrieb in Land- und Forstwirtschaft!",IF(K712="Ja",HYPERLINK("#'"&amp;MID(CELL("Dateiname",Tierbestand!A$1),FIND("]",CELL("Dateiname",Tierbestand!A$1))+1,31)&amp;"'!A$1","Ergänzen Sie bitte den Tierbestand!"),IF(INDEX('Wirtschaftliche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c r="M712" s="67" t="str" cm="1">
        <f t="array" ref="M712">IFERROR(INDEX($C$1:$C$1003,_xlfn.AGGREGATE(15,6,ROW($K$4:$K$1002)/(FIND("Ja",$K$4:$K$1002,1)&gt;0),ROW()-4)),"")</f>
        <v/>
      </c>
    </row>
    <row r="713" spans="2:13"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c r="F713" s="153"/>
      <c r="G713" s="153"/>
      <c r="H713" s="139"/>
      <c r="I713" s="139"/>
      <c r="J713" s="139"/>
      <c r="K713" s="139" t="str">
        <f t="shared" si="11"/>
        <v/>
      </c>
      <c r="L713" s="44" t="str" cm="1">
        <f t="array" aca="1" ref="L713" ca="1">IFERROR(IF(AND(MID(D713,2,1)&lt;&gt;"3",D713&lt;&gt;""),"Die angegebene wirtschaftliche Einheit ist kein Betrieb in Land- und Forstwirtschaft!",IF(K713="Ja",HYPERLINK("#'"&amp;MID(CELL("Dateiname",Tierbestand!A$1),FIND("]",CELL("Dateiname",Tierbestand!A$1))+1,31)&amp;"'!A$1","Ergänzen Sie bitte den Tierbestand!"),IF(INDEX('Wirtschaftliche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c r="M713" s="67" t="str" cm="1">
        <f t="array" ref="M713">IFERROR(INDEX($C$1:$C$1003,_xlfn.AGGREGATE(15,6,ROW($K$4:$K$1002)/(FIND("Ja",$K$4:$K$1002,1)&gt;0),ROW()-4)),"")</f>
        <v/>
      </c>
    </row>
    <row r="714" spans="2:13"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c r="F714" s="153"/>
      <c r="G714" s="153"/>
      <c r="H714" s="139"/>
      <c r="I714" s="139"/>
      <c r="J714" s="139"/>
      <c r="K714" s="139" t="str">
        <f t="shared" si="11"/>
        <v/>
      </c>
      <c r="L714" s="44" t="str" cm="1">
        <f t="array" aca="1" ref="L714" ca="1">IFERROR(IF(AND(MID(D714,2,1)&lt;&gt;"3",D714&lt;&gt;""),"Die angegebene wirtschaftliche Einheit ist kein Betrieb in Land- und Forstwirtschaft!",IF(K714="Ja",HYPERLINK("#'"&amp;MID(CELL("Dateiname",Tierbestand!A$1),FIND("]",CELL("Dateiname",Tierbestand!A$1))+1,31)&amp;"'!A$1","Ergänzen Sie bitte den Tierbestand!"),IF(INDEX('Wirtschaftliche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c r="M714" s="67" t="str" cm="1">
        <f t="array" ref="M714">IFERROR(INDEX($C$1:$C$1003,_xlfn.AGGREGATE(15,6,ROW($K$4:$K$1002)/(FIND("Ja",$K$4:$K$1002,1)&gt;0),ROW()-4)),"")</f>
        <v/>
      </c>
    </row>
    <row r="715" spans="2:13"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c r="F715" s="153"/>
      <c r="G715" s="153"/>
      <c r="H715" s="139"/>
      <c r="I715" s="139"/>
      <c r="J715" s="139"/>
      <c r="K715" s="139" t="str">
        <f t="shared" si="11"/>
        <v/>
      </c>
      <c r="L715" s="44" t="str" cm="1">
        <f t="array" aca="1" ref="L715" ca="1">IFERROR(IF(AND(MID(D715,2,1)&lt;&gt;"3",D715&lt;&gt;""),"Die angegebene wirtschaftliche Einheit ist kein Betrieb in Land- und Forstwirtschaft!",IF(K715="Ja",HYPERLINK("#'"&amp;MID(CELL("Dateiname",Tierbestand!A$1),FIND("]",CELL("Dateiname",Tierbestand!A$1))+1,31)&amp;"'!A$1","Ergänzen Sie bitte den Tierbestand!"),IF(INDEX('Wirtschaftliche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c r="M715" s="67" t="str" cm="1">
        <f t="array" ref="M715">IFERROR(INDEX($C$1:$C$1003,_xlfn.AGGREGATE(15,6,ROW($K$4:$K$1002)/(FIND("Ja",$K$4:$K$1002,1)&gt;0),ROW()-4)),"")</f>
        <v/>
      </c>
    </row>
    <row r="716" spans="2:13"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c r="F716" s="153"/>
      <c r="G716" s="153"/>
      <c r="H716" s="139"/>
      <c r="I716" s="139"/>
      <c r="J716" s="139"/>
      <c r="K716" s="139" t="str">
        <f t="shared" si="11"/>
        <v/>
      </c>
      <c r="L716" s="44" t="str" cm="1">
        <f t="array" aca="1" ref="L716" ca="1">IFERROR(IF(AND(MID(D716,2,1)&lt;&gt;"3",D716&lt;&gt;""),"Die angegebene wirtschaftliche Einheit ist kein Betrieb in Land- und Forstwirtschaft!",IF(K716="Ja",HYPERLINK("#'"&amp;MID(CELL("Dateiname",Tierbestand!A$1),FIND("]",CELL("Dateiname",Tierbestand!A$1))+1,31)&amp;"'!A$1","Ergänzen Sie bitte den Tierbestand!"),IF(INDEX('Wirtschaftliche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c r="M716" s="67" t="str" cm="1">
        <f t="array" ref="M716">IFERROR(INDEX($C$1:$C$1003,_xlfn.AGGREGATE(15,6,ROW($K$4:$K$1002)/(FIND("Ja",$K$4:$K$1002,1)&gt;0),ROW()-4)),"")</f>
        <v/>
      </c>
    </row>
    <row r="717" spans="2:13"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c r="F717" s="153"/>
      <c r="G717" s="153"/>
      <c r="H717" s="139"/>
      <c r="I717" s="139"/>
      <c r="J717" s="139"/>
      <c r="K717" s="139" t="str">
        <f t="shared" si="11"/>
        <v/>
      </c>
      <c r="L717" s="44" t="str" cm="1">
        <f t="array" aca="1" ref="L717" ca="1">IFERROR(IF(AND(MID(D717,2,1)&lt;&gt;"3",D717&lt;&gt;""),"Die angegebene wirtschaftliche Einheit ist kein Betrieb in Land- und Forstwirtschaft!",IF(K717="Ja",HYPERLINK("#'"&amp;MID(CELL("Dateiname",Tierbestand!A$1),FIND("]",CELL("Dateiname",Tierbestand!A$1))+1,31)&amp;"'!A$1","Ergänzen Sie bitte den Tierbestand!"),IF(INDEX('Wirtschaftliche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c r="M717" s="67" t="str" cm="1">
        <f t="array" ref="M717">IFERROR(INDEX($C$1:$C$1003,_xlfn.AGGREGATE(15,6,ROW($K$4:$K$1002)/(FIND("Ja",$K$4:$K$1002,1)&gt;0),ROW()-4)),"")</f>
        <v/>
      </c>
    </row>
    <row r="718" spans="2:13"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c r="F718" s="153"/>
      <c r="G718" s="153"/>
      <c r="H718" s="139"/>
      <c r="I718" s="139"/>
      <c r="J718" s="139"/>
      <c r="K718" s="139" t="str">
        <f t="shared" si="11"/>
        <v/>
      </c>
      <c r="L718" s="44" t="str" cm="1">
        <f t="array" aca="1" ref="L718" ca="1">IFERROR(IF(AND(MID(D718,2,1)&lt;&gt;"3",D718&lt;&gt;""),"Die angegebene wirtschaftliche Einheit ist kein Betrieb in Land- und Forstwirtschaft!",IF(K718="Ja",HYPERLINK("#'"&amp;MID(CELL("Dateiname",Tierbestand!A$1),FIND("]",CELL("Dateiname",Tierbestand!A$1))+1,31)&amp;"'!A$1","Ergänzen Sie bitte den Tierbestand!"),IF(INDEX('Wirtschaftliche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c r="M718" s="67" t="str" cm="1">
        <f t="array" ref="M718">IFERROR(INDEX($C$1:$C$1003,_xlfn.AGGREGATE(15,6,ROW($K$4:$K$1002)/(FIND("Ja",$K$4:$K$1002,1)&gt;0),ROW()-4)),"")</f>
        <v/>
      </c>
    </row>
    <row r="719" spans="2:13"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c r="F719" s="153"/>
      <c r="G719" s="153"/>
      <c r="H719" s="139"/>
      <c r="I719" s="139"/>
      <c r="J719" s="139"/>
      <c r="K719" s="139" t="str">
        <f t="shared" si="11"/>
        <v/>
      </c>
      <c r="L719" s="44" t="str" cm="1">
        <f t="array" aca="1" ref="L719" ca="1">IFERROR(IF(AND(MID(D719,2,1)&lt;&gt;"3",D719&lt;&gt;""),"Die angegebene wirtschaftliche Einheit ist kein Betrieb in Land- und Forstwirtschaft!",IF(K719="Ja",HYPERLINK("#'"&amp;MID(CELL("Dateiname",Tierbestand!A$1),FIND("]",CELL("Dateiname",Tierbestand!A$1))+1,31)&amp;"'!A$1","Ergänzen Sie bitte den Tierbestand!"),IF(INDEX('Wirtschaftliche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c r="M719" s="67" t="str" cm="1">
        <f t="array" ref="M719">IFERROR(INDEX($C$1:$C$1003,_xlfn.AGGREGATE(15,6,ROW($K$4:$K$1002)/(FIND("Ja",$K$4:$K$1002,1)&gt;0),ROW()-4)),"")</f>
        <v/>
      </c>
    </row>
    <row r="720" spans="2:13"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c r="F720" s="153"/>
      <c r="G720" s="153"/>
      <c r="H720" s="139"/>
      <c r="I720" s="139"/>
      <c r="J720" s="139"/>
      <c r="K720" s="139" t="str">
        <f t="shared" si="11"/>
        <v/>
      </c>
      <c r="L720" s="44" t="str" cm="1">
        <f t="array" aca="1" ref="L720" ca="1">IFERROR(IF(AND(MID(D720,2,1)&lt;&gt;"3",D720&lt;&gt;""),"Die angegebene wirtschaftliche Einheit ist kein Betrieb in Land- und Forstwirtschaft!",IF(K720="Ja",HYPERLINK("#'"&amp;MID(CELL("Dateiname",Tierbestand!A$1),FIND("]",CELL("Dateiname",Tierbestand!A$1))+1,31)&amp;"'!A$1","Ergänzen Sie bitte den Tierbestand!"),IF(INDEX('Wirtschaftliche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c r="M720" s="67" t="str" cm="1">
        <f t="array" ref="M720">IFERROR(INDEX($C$1:$C$1003,_xlfn.AGGREGATE(15,6,ROW($K$4:$K$1002)/(FIND("Ja",$K$4:$K$1002,1)&gt;0),ROW()-4)),"")</f>
        <v/>
      </c>
    </row>
    <row r="721" spans="2:13"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c r="F721" s="153"/>
      <c r="G721" s="153"/>
      <c r="H721" s="139"/>
      <c r="I721" s="139"/>
      <c r="J721" s="139"/>
      <c r="K721" s="139" t="str">
        <f t="shared" si="11"/>
        <v/>
      </c>
      <c r="L721" s="44" t="str" cm="1">
        <f t="array" aca="1" ref="L721" ca="1">IFERROR(IF(AND(MID(D721,2,1)&lt;&gt;"3",D721&lt;&gt;""),"Die angegebene wirtschaftliche Einheit ist kein Betrieb in Land- und Forstwirtschaft!",IF(K721="Ja",HYPERLINK("#'"&amp;MID(CELL("Dateiname",Tierbestand!A$1),FIND("]",CELL("Dateiname",Tierbestand!A$1))+1,31)&amp;"'!A$1","Ergänzen Sie bitte den Tierbestand!"),IF(INDEX('Wirtschaftliche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c r="M721" s="67" t="str" cm="1">
        <f t="array" ref="M721">IFERROR(INDEX($C$1:$C$1003,_xlfn.AGGREGATE(15,6,ROW($K$4:$K$1002)/(FIND("Ja",$K$4:$K$1002,1)&gt;0),ROW()-4)),"")</f>
        <v/>
      </c>
    </row>
    <row r="722" spans="2:13"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c r="F722" s="153"/>
      <c r="G722" s="153"/>
      <c r="H722" s="139"/>
      <c r="I722" s="139"/>
      <c r="J722" s="139"/>
      <c r="K722" s="139" t="str">
        <f t="shared" si="11"/>
        <v/>
      </c>
      <c r="L722" s="44" t="str" cm="1">
        <f t="array" aca="1" ref="L722" ca="1">IFERROR(IF(AND(MID(D722,2,1)&lt;&gt;"3",D722&lt;&gt;""),"Die angegebene wirtschaftliche Einheit ist kein Betrieb in Land- und Forstwirtschaft!",IF(K722="Ja",HYPERLINK("#'"&amp;MID(CELL("Dateiname",Tierbestand!A$1),FIND("]",CELL("Dateiname",Tierbestand!A$1))+1,31)&amp;"'!A$1","Ergänzen Sie bitte den Tierbestand!"),IF(INDEX('Wirtschaftliche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c r="M722" s="67" t="str" cm="1">
        <f t="array" ref="M722">IFERROR(INDEX($C$1:$C$1003,_xlfn.AGGREGATE(15,6,ROW($K$4:$K$1002)/(FIND("Ja",$K$4:$K$1002,1)&gt;0),ROW()-4)),"")</f>
        <v/>
      </c>
    </row>
    <row r="723" spans="2:13"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c r="F723" s="153"/>
      <c r="G723" s="153"/>
      <c r="H723" s="139"/>
      <c r="I723" s="139"/>
      <c r="J723" s="139"/>
      <c r="K723" s="139" t="str">
        <f t="shared" si="11"/>
        <v/>
      </c>
      <c r="L723" s="44" t="str" cm="1">
        <f t="array" aca="1" ref="L723" ca="1">IFERROR(IF(AND(MID(D723,2,1)&lt;&gt;"3",D723&lt;&gt;""),"Die angegebene wirtschaftliche Einheit ist kein Betrieb in Land- und Forstwirtschaft!",IF(K723="Ja",HYPERLINK("#'"&amp;MID(CELL("Dateiname",Tierbestand!A$1),FIND("]",CELL("Dateiname",Tierbestand!A$1))+1,31)&amp;"'!A$1","Ergänzen Sie bitte den Tierbestand!"),IF(INDEX('Wirtschaftliche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c r="M723" s="67" t="str" cm="1">
        <f t="array" ref="M723">IFERROR(INDEX($C$1:$C$1003,_xlfn.AGGREGATE(15,6,ROW($K$4:$K$1002)/(FIND("Ja",$K$4:$K$1002,1)&gt;0),ROW()-4)),"")</f>
        <v/>
      </c>
    </row>
    <row r="724" spans="2:13"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c r="F724" s="153"/>
      <c r="G724" s="153"/>
      <c r="H724" s="139"/>
      <c r="I724" s="139"/>
      <c r="J724" s="139"/>
      <c r="K724" s="139" t="str">
        <f t="shared" si="11"/>
        <v/>
      </c>
      <c r="L724" s="44" t="str" cm="1">
        <f t="array" aca="1" ref="L724" ca="1">IFERROR(IF(AND(MID(D724,2,1)&lt;&gt;"3",D724&lt;&gt;""),"Die angegebene wirtschaftliche Einheit ist kein Betrieb in Land- und Forstwirtschaft!",IF(K724="Ja",HYPERLINK("#'"&amp;MID(CELL("Dateiname",Tierbestand!A$1),FIND("]",CELL("Dateiname",Tierbestand!A$1))+1,31)&amp;"'!A$1","Ergänzen Sie bitte den Tierbestand!"),IF(INDEX('Wirtschaftliche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c r="M724" s="67" t="str" cm="1">
        <f t="array" ref="M724">IFERROR(INDEX($C$1:$C$1003,_xlfn.AGGREGATE(15,6,ROW($K$4:$K$1002)/(FIND("Ja",$K$4:$K$1002,1)&gt;0),ROW()-4)),"")</f>
        <v/>
      </c>
    </row>
    <row r="725" spans="2:13"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c r="F725" s="153"/>
      <c r="G725" s="153"/>
      <c r="H725" s="139"/>
      <c r="I725" s="139"/>
      <c r="J725" s="139"/>
      <c r="K725" s="139" t="str">
        <f t="shared" si="11"/>
        <v/>
      </c>
      <c r="L725" s="44" t="str" cm="1">
        <f t="array" aca="1" ref="L725" ca="1">IFERROR(IF(AND(MID(D725,2,1)&lt;&gt;"3",D725&lt;&gt;""),"Die angegebene wirtschaftliche Einheit ist kein Betrieb in Land- und Forstwirtschaft!",IF(K725="Ja",HYPERLINK("#'"&amp;MID(CELL("Dateiname",Tierbestand!A$1),FIND("]",CELL("Dateiname",Tierbestand!A$1))+1,31)&amp;"'!A$1","Ergänzen Sie bitte den Tierbestand!"),IF(INDEX('Wirtschaftliche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c r="M725" s="67" t="str" cm="1">
        <f t="array" ref="M725">IFERROR(INDEX($C$1:$C$1003,_xlfn.AGGREGATE(15,6,ROW($K$4:$K$1002)/(FIND("Ja",$K$4:$K$1002,1)&gt;0),ROW()-4)),"")</f>
        <v/>
      </c>
    </row>
    <row r="726" spans="2:13"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c r="F726" s="153"/>
      <c r="G726" s="153"/>
      <c r="H726" s="139"/>
      <c r="I726" s="139"/>
      <c r="J726" s="139"/>
      <c r="K726" s="139" t="str">
        <f t="shared" si="11"/>
        <v/>
      </c>
      <c r="L726" s="44" t="str" cm="1">
        <f t="array" aca="1" ref="L726" ca="1">IFERROR(IF(AND(MID(D726,2,1)&lt;&gt;"3",D726&lt;&gt;""),"Die angegebene wirtschaftliche Einheit ist kein Betrieb in Land- und Forstwirtschaft!",IF(K726="Ja",HYPERLINK("#'"&amp;MID(CELL("Dateiname",Tierbestand!A$1),FIND("]",CELL("Dateiname",Tierbestand!A$1))+1,31)&amp;"'!A$1","Ergänzen Sie bitte den Tierbestand!"),IF(INDEX('Wirtschaftliche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c r="M726" s="67" t="str" cm="1">
        <f t="array" ref="M726">IFERROR(INDEX($C$1:$C$1003,_xlfn.AGGREGATE(15,6,ROW($K$4:$K$1002)/(FIND("Ja",$K$4:$K$1002,1)&gt;0),ROW()-4)),"")</f>
        <v/>
      </c>
    </row>
    <row r="727" spans="2:13"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c r="F727" s="153"/>
      <c r="G727" s="153"/>
      <c r="H727" s="139"/>
      <c r="I727" s="139"/>
      <c r="J727" s="139"/>
      <c r="K727" s="139" t="str">
        <f t="shared" si="11"/>
        <v/>
      </c>
      <c r="L727" s="44" t="str" cm="1">
        <f t="array" aca="1" ref="L727" ca="1">IFERROR(IF(AND(MID(D727,2,1)&lt;&gt;"3",D727&lt;&gt;""),"Die angegebene wirtschaftliche Einheit ist kein Betrieb in Land- und Forstwirtschaft!",IF(K727="Ja",HYPERLINK("#'"&amp;MID(CELL("Dateiname",Tierbestand!A$1),FIND("]",CELL("Dateiname",Tierbestand!A$1))+1,31)&amp;"'!A$1","Ergänzen Sie bitte den Tierbestand!"),IF(INDEX('Wirtschaftliche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c r="M727" s="67" t="str" cm="1">
        <f t="array" ref="M727">IFERROR(INDEX($C$1:$C$1003,_xlfn.AGGREGATE(15,6,ROW($K$4:$K$1002)/(FIND("Ja",$K$4:$K$1002,1)&gt;0),ROW()-4)),"")</f>
        <v/>
      </c>
    </row>
    <row r="728" spans="2:13"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c r="F728" s="153"/>
      <c r="G728" s="153"/>
      <c r="H728" s="139"/>
      <c r="I728" s="139"/>
      <c r="J728" s="139"/>
      <c r="K728" s="139" t="str">
        <f t="shared" si="11"/>
        <v/>
      </c>
      <c r="L728" s="44" t="str" cm="1">
        <f t="array" aca="1" ref="L728" ca="1">IFERROR(IF(AND(MID(D728,2,1)&lt;&gt;"3",D728&lt;&gt;""),"Die angegebene wirtschaftliche Einheit ist kein Betrieb in Land- und Forstwirtschaft!",IF(K728="Ja",HYPERLINK("#'"&amp;MID(CELL("Dateiname",Tierbestand!A$1),FIND("]",CELL("Dateiname",Tierbestand!A$1))+1,31)&amp;"'!A$1","Ergänzen Sie bitte den Tierbestand!"),IF(INDEX('Wirtschaftliche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c r="M728" s="67" t="str" cm="1">
        <f t="array" ref="M728">IFERROR(INDEX($C$1:$C$1003,_xlfn.AGGREGATE(15,6,ROW($K$4:$K$1002)/(FIND("Ja",$K$4:$K$1002,1)&gt;0),ROW()-4)),"")</f>
        <v/>
      </c>
    </row>
    <row r="729" spans="2:13"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c r="F729" s="153"/>
      <c r="G729" s="153"/>
      <c r="H729" s="139"/>
      <c r="I729" s="139"/>
      <c r="J729" s="139"/>
      <c r="K729" s="139" t="str">
        <f t="shared" si="11"/>
        <v/>
      </c>
      <c r="L729" s="44" t="str" cm="1">
        <f t="array" aca="1" ref="L729" ca="1">IFERROR(IF(AND(MID(D729,2,1)&lt;&gt;"3",D729&lt;&gt;""),"Die angegebene wirtschaftliche Einheit ist kein Betrieb in Land- und Forstwirtschaft!",IF(K729="Ja",HYPERLINK("#'"&amp;MID(CELL("Dateiname",Tierbestand!A$1),FIND("]",CELL("Dateiname",Tierbestand!A$1))+1,31)&amp;"'!A$1","Ergänzen Sie bitte den Tierbestand!"),IF(INDEX('Wirtschaftliche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c r="M729" s="67" t="str" cm="1">
        <f t="array" ref="M729">IFERROR(INDEX($C$1:$C$1003,_xlfn.AGGREGATE(15,6,ROW($K$4:$K$1002)/(FIND("Ja",$K$4:$K$1002,1)&gt;0),ROW()-4)),"")</f>
        <v/>
      </c>
    </row>
    <row r="730" spans="2:13"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c r="F730" s="153"/>
      <c r="G730" s="153"/>
      <c r="H730" s="139"/>
      <c r="I730" s="139"/>
      <c r="J730" s="139"/>
      <c r="K730" s="139" t="str">
        <f t="shared" si="11"/>
        <v/>
      </c>
      <c r="L730" s="44" t="str" cm="1">
        <f t="array" aca="1" ref="L730" ca="1">IFERROR(IF(AND(MID(D730,2,1)&lt;&gt;"3",D730&lt;&gt;""),"Die angegebene wirtschaftliche Einheit ist kein Betrieb in Land- und Forstwirtschaft!",IF(K730="Ja",HYPERLINK("#'"&amp;MID(CELL("Dateiname",Tierbestand!A$1),FIND("]",CELL("Dateiname",Tierbestand!A$1))+1,31)&amp;"'!A$1","Ergänzen Sie bitte den Tierbestand!"),IF(INDEX('Wirtschaftliche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c r="M730" s="67" t="str" cm="1">
        <f t="array" ref="M730">IFERROR(INDEX($C$1:$C$1003,_xlfn.AGGREGATE(15,6,ROW($K$4:$K$1002)/(FIND("Ja",$K$4:$K$1002,1)&gt;0),ROW()-4)),"")</f>
        <v/>
      </c>
    </row>
    <row r="731" spans="2:13"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c r="F731" s="153"/>
      <c r="G731" s="153"/>
      <c r="H731" s="139"/>
      <c r="I731" s="139"/>
      <c r="J731" s="139"/>
      <c r="K731" s="139" t="str">
        <f t="shared" si="11"/>
        <v/>
      </c>
      <c r="L731" s="44" t="str" cm="1">
        <f t="array" aca="1" ref="L731" ca="1">IFERROR(IF(AND(MID(D731,2,1)&lt;&gt;"3",D731&lt;&gt;""),"Die angegebene wirtschaftliche Einheit ist kein Betrieb in Land- und Forstwirtschaft!",IF(K731="Ja",HYPERLINK("#'"&amp;MID(CELL("Dateiname",Tierbestand!A$1),FIND("]",CELL("Dateiname",Tierbestand!A$1))+1,31)&amp;"'!A$1","Ergänzen Sie bitte den Tierbestand!"),IF(INDEX('Wirtschaftliche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c r="M731" s="67" t="str" cm="1">
        <f t="array" ref="M731">IFERROR(INDEX($C$1:$C$1003,_xlfn.AGGREGATE(15,6,ROW($K$4:$K$1002)/(FIND("Ja",$K$4:$K$1002,1)&gt;0),ROW()-4)),"")</f>
        <v/>
      </c>
    </row>
    <row r="732" spans="2:13"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c r="F732" s="153"/>
      <c r="G732" s="153"/>
      <c r="H732" s="139"/>
      <c r="I732" s="139"/>
      <c r="J732" s="139"/>
      <c r="K732" s="139" t="str">
        <f t="shared" si="11"/>
        <v/>
      </c>
      <c r="L732" s="44" t="str" cm="1">
        <f t="array" aca="1" ref="L732" ca="1">IFERROR(IF(AND(MID(D732,2,1)&lt;&gt;"3",D732&lt;&gt;""),"Die angegebene wirtschaftliche Einheit ist kein Betrieb in Land- und Forstwirtschaft!",IF(K732="Ja",HYPERLINK("#'"&amp;MID(CELL("Dateiname",Tierbestand!A$1),FIND("]",CELL("Dateiname",Tierbestand!A$1))+1,31)&amp;"'!A$1","Ergänzen Sie bitte den Tierbestand!"),IF(INDEX('Wirtschaftliche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c r="M732" s="67" t="str" cm="1">
        <f t="array" ref="M732">IFERROR(INDEX($C$1:$C$1003,_xlfn.AGGREGATE(15,6,ROW($K$4:$K$1002)/(FIND("Ja",$K$4:$K$1002,1)&gt;0),ROW()-4)),"")</f>
        <v/>
      </c>
    </row>
    <row r="733" spans="2:13"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c r="F733" s="153"/>
      <c r="G733" s="153"/>
      <c r="H733" s="139"/>
      <c r="I733" s="139"/>
      <c r="J733" s="139"/>
      <c r="K733" s="139" t="str">
        <f t="shared" si="11"/>
        <v/>
      </c>
      <c r="L733" s="44" t="str" cm="1">
        <f t="array" aca="1" ref="L733" ca="1">IFERROR(IF(AND(MID(D733,2,1)&lt;&gt;"3",D733&lt;&gt;""),"Die angegebene wirtschaftliche Einheit ist kein Betrieb in Land- und Forstwirtschaft!",IF(K733="Ja",HYPERLINK("#'"&amp;MID(CELL("Dateiname",Tierbestand!A$1),FIND("]",CELL("Dateiname",Tierbestand!A$1))+1,31)&amp;"'!A$1","Ergänzen Sie bitte den Tierbestand!"),IF(INDEX('Wirtschaftliche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c r="M733" s="67" t="str" cm="1">
        <f t="array" ref="M733">IFERROR(INDEX($C$1:$C$1003,_xlfn.AGGREGATE(15,6,ROW($K$4:$K$1002)/(FIND("Ja",$K$4:$K$1002,1)&gt;0),ROW()-4)),"")</f>
        <v/>
      </c>
    </row>
    <row r="734" spans="2:13"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c r="F734" s="153"/>
      <c r="G734" s="153"/>
      <c r="H734" s="139"/>
      <c r="I734" s="139"/>
      <c r="J734" s="139"/>
      <c r="K734" s="139" t="str">
        <f t="shared" si="11"/>
        <v/>
      </c>
      <c r="L734" s="44" t="str" cm="1">
        <f t="array" aca="1" ref="L734" ca="1">IFERROR(IF(AND(MID(D734,2,1)&lt;&gt;"3",D734&lt;&gt;""),"Die angegebene wirtschaftliche Einheit ist kein Betrieb in Land- und Forstwirtschaft!",IF(K734="Ja",HYPERLINK("#'"&amp;MID(CELL("Dateiname",Tierbestand!A$1),FIND("]",CELL("Dateiname",Tierbestand!A$1))+1,31)&amp;"'!A$1","Ergänzen Sie bitte den Tierbestand!"),IF(INDEX('Wirtschaftliche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c r="M734" s="67" t="str" cm="1">
        <f t="array" ref="M734">IFERROR(INDEX($C$1:$C$1003,_xlfn.AGGREGATE(15,6,ROW($K$4:$K$1002)/(FIND("Ja",$K$4:$K$1002,1)&gt;0),ROW()-4)),"")</f>
        <v/>
      </c>
    </row>
    <row r="735" spans="2:13"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c r="F735" s="153"/>
      <c r="G735" s="153"/>
      <c r="H735" s="139"/>
      <c r="I735" s="139"/>
      <c r="J735" s="139"/>
      <c r="K735" s="139" t="str">
        <f t="shared" si="11"/>
        <v/>
      </c>
      <c r="L735" s="44" t="str" cm="1">
        <f t="array" aca="1" ref="L735" ca="1">IFERROR(IF(AND(MID(D735,2,1)&lt;&gt;"3",D735&lt;&gt;""),"Die angegebene wirtschaftliche Einheit ist kein Betrieb in Land- und Forstwirtschaft!",IF(K735="Ja",HYPERLINK("#'"&amp;MID(CELL("Dateiname",Tierbestand!A$1),FIND("]",CELL("Dateiname",Tierbestand!A$1))+1,31)&amp;"'!A$1","Ergänzen Sie bitte den Tierbestand!"),IF(INDEX('Wirtschaftliche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c r="M735" s="67" t="str" cm="1">
        <f t="array" ref="M735">IFERROR(INDEX($C$1:$C$1003,_xlfn.AGGREGATE(15,6,ROW($K$4:$K$1002)/(FIND("Ja",$K$4:$K$1002,1)&gt;0),ROW()-4)),"")</f>
        <v/>
      </c>
    </row>
    <row r="736" spans="2:13"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c r="F736" s="153"/>
      <c r="G736" s="153"/>
      <c r="H736" s="139"/>
      <c r="I736" s="139"/>
      <c r="J736" s="139"/>
      <c r="K736" s="139" t="str">
        <f t="shared" si="11"/>
        <v/>
      </c>
      <c r="L736" s="44" t="str" cm="1">
        <f t="array" aca="1" ref="L736" ca="1">IFERROR(IF(AND(MID(D736,2,1)&lt;&gt;"3",D736&lt;&gt;""),"Die angegebene wirtschaftliche Einheit ist kein Betrieb in Land- und Forstwirtschaft!",IF(K736="Ja",HYPERLINK("#'"&amp;MID(CELL("Dateiname",Tierbestand!A$1),FIND("]",CELL("Dateiname",Tierbestand!A$1))+1,31)&amp;"'!A$1","Ergänzen Sie bitte den Tierbestand!"),IF(INDEX('Wirtschaftliche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c r="M736" s="67" t="str" cm="1">
        <f t="array" ref="M736">IFERROR(INDEX($C$1:$C$1003,_xlfn.AGGREGATE(15,6,ROW($K$4:$K$1002)/(FIND("Ja",$K$4:$K$1002,1)&gt;0),ROW()-4)),"")</f>
        <v/>
      </c>
    </row>
    <row r="737" spans="2:13"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c r="F737" s="153"/>
      <c r="G737" s="153"/>
      <c r="H737" s="139"/>
      <c r="I737" s="139"/>
      <c r="J737" s="139"/>
      <c r="K737" s="139" t="str">
        <f t="shared" si="11"/>
        <v/>
      </c>
      <c r="L737" s="44" t="str" cm="1">
        <f t="array" aca="1" ref="L737" ca="1">IFERROR(IF(AND(MID(D737,2,1)&lt;&gt;"3",D737&lt;&gt;""),"Die angegebene wirtschaftliche Einheit ist kein Betrieb in Land- und Forstwirtschaft!",IF(K737="Ja",HYPERLINK("#'"&amp;MID(CELL("Dateiname",Tierbestand!A$1),FIND("]",CELL("Dateiname",Tierbestand!A$1))+1,31)&amp;"'!A$1","Ergänzen Sie bitte den Tierbestand!"),IF(INDEX('Wirtschaftliche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c r="M737" s="67" t="str" cm="1">
        <f t="array" ref="M737">IFERROR(INDEX($C$1:$C$1003,_xlfn.AGGREGATE(15,6,ROW($K$4:$K$1002)/(FIND("Ja",$K$4:$K$1002,1)&gt;0),ROW()-4)),"")</f>
        <v/>
      </c>
    </row>
    <row r="738" spans="2:13"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c r="F738" s="153"/>
      <c r="G738" s="153"/>
      <c r="H738" s="139"/>
      <c r="I738" s="139"/>
      <c r="J738" s="139"/>
      <c r="K738" s="139" t="str">
        <f t="shared" si="11"/>
        <v/>
      </c>
      <c r="L738" s="44" t="str" cm="1">
        <f t="array" aca="1" ref="L738" ca="1">IFERROR(IF(AND(MID(D738,2,1)&lt;&gt;"3",D738&lt;&gt;""),"Die angegebene wirtschaftliche Einheit ist kein Betrieb in Land- und Forstwirtschaft!",IF(K738="Ja",HYPERLINK("#'"&amp;MID(CELL("Dateiname",Tierbestand!A$1),FIND("]",CELL("Dateiname",Tierbestand!A$1))+1,31)&amp;"'!A$1","Ergänzen Sie bitte den Tierbestand!"),IF(INDEX('Wirtschaftliche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c r="M738" s="67" t="str" cm="1">
        <f t="array" ref="M738">IFERROR(INDEX($C$1:$C$1003,_xlfn.AGGREGATE(15,6,ROW($K$4:$K$1002)/(FIND("Ja",$K$4:$K$1002,1)&gt;0),ROW()-4)),"")</f>
        <v/>
      </c>
    </row>
    <row r="739" spans="2:13"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c r="F739" s="153"/>
      <c r="G739" s="153"/>
      <c r="H739" s="139"/>
      <c r="I739" s="139"/>
      <c r="J739" s="139"/>
      <c r="K739" s="139" t="str">
        <f t="shared" si="11"/>
        <v/>
      </c>
      <c r="L739" s="44" t="str" cm="1">
        <f t="array" aca="1" ref="L739" ca="1">IFERROR(IF(AND(MID(D739,2,1)&lt;&gt;"3",D739&lt;&gt;""),"Die angegebene wirtschaftliche Einheit ist kein Betrieb in Land- und Forstwirtschaft!",IF(K739="Ja",HYPERLINK("#'"&amp;MID(CELL("Dateiname",Tierbestand!A$1),FIND("]",CELL("Dateiname",Tierbestand!A$1))+1,31)&amp;"'!A$1","Ergänzen Sie bitte den Tierbestand!"),IF(INDEX('Wirtschaftliche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c r="M739" s="67" t="str" cm="1">
        <f t="array" ref="M739">IFERROR(INDEX($C$1:$C$1003,_xlfn.AGGREGATE(15,6,ROW($K$4:$K$1002)/(FIND("Ja",$K$4:$K$1002,1)&gt;0),ROW()-4)),"")</f>
        <v/>
      </c>
    </row>
    <row r="740" spans="2:13"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c r="F740" s="153"/>
      <c r="G740" s="153"/>
      <c r="H740" s="139"/>
      <c r="I740" s="139"/>
      <c r="J740" s="139"/>
      <c r="K740" s="139" t="str">
        <f t="shared" si="11"/>
        <v/>
      </c>
      <c r="L740" s="44" t="str" cm="1">
        <f t="array" aca="1" ref="L740" ca="1">IFERROR(IF(AND(MID(D740,2,1)&lt;&gt;"3",D740&lt;&gt;""),"Die angegebene wirtschaftliche Einheit ist kein Betrieb in Land- und Forstwirtschaft!",IF(K740="Ja",HYPERLINK("#'"&amp;MID(CELL("Dateiname",Tierbestand!A$1),FIND("]",CELL("Dateiname",Tierbestand!A$1))+1,31)&amp;"'!A$1","Ergänzen Sie bitte den Tierbestand!"),IF(INDEX('Wirtschaftliche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c r="M740" s="67" t="str" cm="1">
        <f t="array" ref="M740">IFERROR(INDEX($C$1:$C$1003,_xlfn.AGGREGATE(15,6,ROW($K$4:$K$1002)/(FIND("Ja",$K$4:$K$1002,1)&gt;0),ROW()-4)),"")</f>
        <v/>
      </c>
    </row>
    <row r="741" spans="2:13"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c r="F741" s="153"/>
      <c r="G741" s="153"/>
      <c r="H741" s="139"/>
      <c r="I741" s="139"/>
      <c r="J741" s="139"/>
      <c r="K741" s="139" t="str">
        <f t="shared" si="11"/>
        <v/>
      </c>
      <c r="L741" s="44" t="str" cm="1">
        <f t="array" aca="1" ref="L741" ca="1">IFERROR(IF(AND(MID(D741,2,1)&lt;&gt;"3",D741&lt;&gt;""),"Die angegebene wirtschaftliche Einheit ist kein Betrieb in Land- und Forstwirtschaft!",IF(K741="Ja",HYPERLINK("#'"&amp;MID(CELL("Dateiname",Tierbestand!A$1),FIND("]",CELL("Dateiname",Tierbestand!A$1))+1,31)&amp;"'!A$1","Ergänzen Sie bitte den Tierbestand!"),IF(INDEX('Wirtschaftliche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c r="M741" s="67" t="str" cm="1">
        <f t="array" ref="M741">IFERROR(INDEX($C$1:$C$1003,_xlfn.AGGREGATE(15,6,ROW($K$4:$K$1002)/(FIND("Ja",$K$4:$K$1002,1)&gt;0),ROW()-4)),"")</f>
        <v/>
      </c>
    </row>
    <row r="742" spans="2:13"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c r="F742" s="153"/>
      <c r="G742" s="153"/>
      <c r="H742" s="139"/>
      <c r="I742" s="139"/>
      <c r="J742" s="139"/>
      <c r="K742" s="139" t="str">
        <f t="shared" si="11"/>
        <v/>
      </c>
      <c r="L742" s="44" t="str" cm="1">
        <f t="array" aca="1" ref="L742" ca="1">IFERROR(IF(AND(MID(D742,2,1)&lt;&gt;"3",D742&lt;&gt;""),"Die angegebene wirtschaftliche Einheit ist kein Betrieb in Land- und Forstwirtschaft!",IF(K742="Ja",HYPERLINK("#'"&amp;MID(CELL("Dateiname",Tierbestand!A$1),FIND("]",CELL("Dateiname",Tierbestand!A$1))+1,31)&amp;"'!A$1","Ergänzen Sie bitte den Tierbestand!"),IF(INDEX('Wirtschaftliche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c r="M742" s="67" t="str" cm="1">
        <f t="array" ref="M742">IFERROR(INDEX($C$1:$C$1003,_xlfn.AGGREGATE(15,6,ROW($K$4:$K$1002)/(FIND("Ja",$K$4:$K$1002,1)&gt;0),ROW()-4)),"")</f>
        <v/>
      </c>
    </row>
    <row r="743" spans="2:13"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c r="F743" s="153"/>
      <c r="G743" s="153"/>
      <c r="H743" s="139"/>
      <c r="I743" s="139"/>
      <c r="J743" s="139"/>
      <c r="K743" s="139" t="str">
        <f t="shared" si="11"/>
        <v/>
      </c>
      <c r="L743" s="44" t="str" cm="1">
        <f t="array" aca="1" ref="L743" ca="1">IFERROR(IF(AND(MID(D743,2,1)&lt;&gt;"3",D743&lt;&gt;""),"Die angegebene wirtschaftliche Einheit ist kein Betrieb in Land- und Forstwirtschaft!",IF(K743="Ja",HYPERLINK("#'"&amp;MID(CELL("Dateiname",Tierbestand!A$1),FIND("]",CELL("Dateiname",Tierbestand!A$1))+1,31)&amp;"'!A$1","Ergänzen Sie bitte den Tierbestand!"),IF(INDEX('Wirtschaftliche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c r="M743" s="67" t="str" cm="1">
        <f t="array" ref="M743">IFERROR(INDEX($C$1:$C$1003,_xlfn.AGGREGATE(15,6,ROW($K$4:$K$1002)/(FIND("Ja",$K$4:$K$1002,1)&gt;0),ROW()-4)),"")</f>
        <v/>
      </c>
    </row>
    <row r="744" spans="2:13"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c r="F744" s="153"/>
      <c r="G744" s="153"/>
      <c r="H744" s="139"/>
      <c r="I744" s="139"/>
      <c r="J744" s="139"/>
      <c r="K744" s="139" t="str">
        <f t="shared" si="11"/>
        <v/>
      </c>
      <c r="L744" s="44" t="str" cm="1">
        <f t="array" aca="1" ref="L744" ca="1">IFERROR(IF(AND(MID(D744,2,1)&lt;&gt;"3",D744&lt;&gt;""),"Die angegebene wirtschaftliche Einheit ist kein Betrieb in Land- und Forstwirtschaft!",IF(K744="Ja",HYPERLINK("#'"&amp;MID(CELL("Dateiname",Tierbestand!A$1),FIND("]",CELL("Dateiname",Tierbestand!A$1))+1,31)&amp;"'!A$1","Ergänzen Sie bitte den Tierbestand!"),IF(INDEX('Wirtschaftliche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c r="M744" s="67" t="str" cm="1">
        <f t="array" ref="M744">IFERROR(INDEX($C$1:$C$1003,_xlfn.AGGREGATE(15,6,ROW($K$4:$K$1002)/(FIND("Ja",$K$4:$K$1002,1)&gt;0),ROW()-4)),"")</f>
        <v/>
      </c>
    </row>
    <row r="745" spans="2:13"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c r="F745" s="153"/>
      <c r="G745" s="153"/>
      <c r="H745" s="139"/>
      <c r="I745" s="139"/>
      <c r="J745" s="139"/>
      <c r="K745" s="139" t="str">
        <f t="shared" si="11"/>
        <v/>
      </c>
      <c r="L745" s="44" t="str" cm="1">
        <f t="array" aca="1" ref="L745" ca="1">IFERROR(IF(AND(MID(D745,2,1)&lt;&gt;"3",D745&lt;&gt;""),"Die angegebene wirtschaftliche Einheit ist kein Betrieb in Land- und Forstwirtschaft!",IF(K745="Ja",HYPERLINK("#'"&amp;MID(CELL("Dateiname",Tierbestand!A$1),FIND("]",CELL("Dateiname",Tierbestand!A$1))+1,31)&amp;"'!A$1","Ergänzen Sie bitte den Tierbestand!"),IF(INDEX('Wirtschaftliche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c r="M745" s="67" t="str" cm="1">
        <f t="array" ref="M745">IFERROR(INDEX($C$1:$C$1003,_xlfn.AGGREGATE(15,6,ROW($K$4:$K$1002)/(FIND("Ja",$K$4:$K$1002,1)&gt;0),ROW()-4)),"")</f>
        <v/>
      </c>
    </row>
    <row r="746" spans="2:13"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c r="F746" s="153"/>
      <c r="G746" s="153"/>
      <c r="H746" s="139"/>
      <c r="I746" s="139"/>
      <c r="J746" s="139"/>
      <c r="K746" s="139" t="str">
        <f t="shared" si="11"/>
        <v/>
      </c>
      <c r="L746" s="44" t="str" cm="1">
        <f t="array" aca="1" ref="L746" ca="1">IFERROR(IF(AND(MID(D746,2,1)&lt;&gt;"3",D746&lt;&gt;""),"Die angegebene wirtschaftliche Einheit ist kein Betrieb in Land- und Forstwirtschaft!",IF(K746="Ja",HYPERLINK("#'"&amp;MID(CELL("Dateiname",Tierbestand!A$1),FIND("]",CELL("Dateiname",Tierbestand!A$1))+1,31)&amp;"'!A$1","Ergänzen Sie bitte den Tierbestand!"),IF(INDEX('Wirtschaftliche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c r="M746" s="67" t="str" cm="1">
        <f t="array" ref="M746">IFERROR(INDEX($C$1:$C$1003,_xlfn.AGGREGATE(15,6,ROW($K$4:$K$1002)/(FIND("Ja",$K$4:$K$1002,1)&gt;0),ROW()-4)),"")</f>
        <v/>
      </c>
    </row>
    <row r="747" spans="2:13"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c r="F747" s="153"/>
      <c r="G747" s="153"/>
      <c r="H747" s="139"/>
      <c r="I747" s="139"/>
      <c r="J747" s="139"/>
      <c r="K747" s="139" t="str">
        <f t="shared" si="11"/>
        <v/>
      </c>
      <c r="L747" s="44" t="str" cm="1">
        <f t="array" aca="1" ref="L747" ca="1">IFERROR(IF(AND(MID(D747,2,1)&lt;&gt;"3",D747&lt;&gt;""),"Die angegebene wirtschaftliche Einheit ist kein Betrieb in Land- und Forstwirtschaft!",IF(K747="Ja",HYPERLINK("#'"&amp;MID(CELL("Dateiname",Tierbestand!A$1),FIND("]",CELL("Dateiname",Tierbestand!A$1))+1,31)&amp;"'!A$1","Ergänzen Sie bitte den Tierbestand!"),IF(INDEX('Wirtschaftliche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c r="M747" s="67" t="str" cm="1">
        <f t="array" ref="M747">IFERROR(INDEX($C$1:$C$1003,_xlfn.AGGREGATE(15,6,ROW($K$4:$K$1002)/(FIND("Ja",$K$4:$K$1002,1)&gt;0),ROW()-4)),"")</f>
        <v/>
      </c>
    </row>
    <row r="748" spans="2:13"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c r="F748" s="153"/>
      <c r="G748" s="153"/>
      <c r="H748" s="139"/>
      <c r="I748" s="139"/>
      <c r="J748" s="139"/>
      <c r="K748" s="139" t="str">
        <f t="shared" si="11"/>
        <v/>
      </c>
      <c r="L748" s="44" t="str" cm="1">
        <f t="array" aca="1" ref="L748" ca="1">IFERROR(IF(AND(MID(D748,2,1)&lt;&gt;"3",D748&lt;&gt;""),"Die angegebene wirtschaftliche Einheit ist kein Betrieb in Land- und Forstwirtschaft!",IF(K748="Ja",HYPERLINK("#'"&amp;MID(CELL("Dateiname",Tierbestand!A$1),FIND("]",CELL("Dateiname",Tierbestand!A$1))+1,31)&amp;"'!A$1","Ergänzen Sie bitte den Tierbestand!"),IF(INDEX('Wirtschaftliche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c r="M748" s="67" t="str" cm="1">
        <f t="array" ref="M748">IFERROR(INDEX($C$1:$C$1003,_xlfn.AGGREGATE(15,6,ROW($K$4:$K$1002)/(FIND("Ja",$K$4:$K$1002,1)&gt;0),ROW()-4)),"")</f>
        <v/>
      </c>
    </row>
    <row r="749" spans="2:13"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c r="F749" s="153"/>
      <c r="G749" s="153"/>
      <c r="H749" s="139"/>
      <c r="I749" s="139"/>
      <c r="J749" s="139"/>
      <c r="K749" s="139" t="str">
        <f t="shared" si="11"/>
        <v/>
      </c>
      <c r="L749" s="44" t="str" cm="1">
        <f t="array" aca="1" ref="L749" ca="1">IFERROR(IF(AND(MID(D749,2,1)&lt;&gt;"3",D749&lt;&gt;""),"Die angegebene wirtschaftliche Einheit ist kein Betrieb in Land- und Forstwirtschaft!",IF(K749="Ja",HYPERLINK("#'"&amp;MID(CELL("Dateiname",Tierbestand!A$1),FIND("]",CELL("Dateiname",Tierbestand!A$1))+1,31)&amp;"'!A$1","Ergänzen Sie bitte den Tierbestand!"),IF(INDEX('Wirtschaftliche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c r="M749" s="67" t="str" cm="1">
        <f t="array" ref="M749">IFERROR(INDEX($C$1:$C$1003,_xlfn.AGGREGATE(15,6,ROW($K$4:$K$1002)/(FIND("Ja",$K$4:$K$1002,1)&gt;0),ROW()-4)),"")</f>
        <v/>
      </c>
    </row>
    <row r="750" spans="2:13"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c r="F750" s="153"/>
      <c r="G750" s="153"/>
      <c r="H750" s="139"/>
      <c r="I750" s="139"/>
      <c r="J750" s="139"/>
      <c r="K750" s="139" t="str">
        <f t="shared" si="11"/>
        <v/>
      </c>
      <c r="L750" s="44" t="str" cm="1">
        <f t="array" aca="1" ref="L750" ca="1">IFERROR(IF(AND(MID(D750,2,1)&lt;&gt;"3",D750&lt;&gt;""),"Die angegebene wirtschaftliche Einheit ist kein Betrieb in Land- und Forstwirtschaft!",IF(K750="Ja",HYPERLINK("#'"&amp;MID(CELL("Dateiname",Tierbestand!A$1),FIND("]",CELL("Dateiname",Tierbestand!A$1))+1,31)&amp;"'!A$1","Ergänzen Sie bitte den Tierbestand!"),IF(INDEX('Wirtschaftliche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c r="M750" s="67" t="str" cm="1">
        <f t="array" ref="M750">IFERROR(INDEX($C$1:$C$1003,_xlfn.AGGREGATE(15,6,ROW($K$4:$K$1002)/(FIND("Ja",$K$4:$K$1002,1)&gt;0),ROW()-4)),"")</f>
        <v/>
      </c>
    </row>
    <row r="751" spans="2:13"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c r="F751" s="153"/>
      <c r="G751" s="153"/>
      <c r="H751" s="139"/>
      <c r="I751" s="139"/>
      <c r="J751" s="139"/>
      <c r="K751" s="139" t="str">
        <f t="shared" si="11"/>
        <v/>
      </c>
      <c r="L751" s="44" t="str" cm="1">
        <f t="array" aca="1" ref="L751" ca="1">IFERROR(IF(AND(MID(D751,2,1)&lt;&gt;"3",D751&lt;&gt;""),"Die angegebene wirtschaftliche Einheit ist kein Betrieb in Land- und Forstwirtschaft!",IF(K751="Ja",HYPERLINK("#'"&amp;MID(CELL("Dateiname",Tierbestand!A$1),FIND("]",CELL("Dateiname",Tierbestand!A$1))+1,31)&amp;"'!A$1","Ergänzen Sie bitte den Tierbestand!"),IF(INDEX('Wirtschaftliche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c r="M751" s="67" t="str" cm="1">
        <f t="array" ref="M751">IFERROR(INDEX($C$1:$C$1003,_xlfn.AGGREGATE(15,6,ROW($K$4:$K$1002)/(FIND("Ja",$K$4:$K$1002,1)&gt;0),ROW()-4)),"")</f>
        <v/>
      </c>
    </row>
    <row r="752" spans="2:13"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c r="F752" s="153"/>
      <c r="G752" s="153"/>
      <c r="H752" s="139"/>
      <c r="I752" s="139"/>
      <c r="J752" s="139"/>
      <c r="K752" s="139" t="str">
        <f t="shared" si="11"/>
        <v/>
      </c>
      <c r="L752" s="44" t="str" cm="1">
        <f t="array" aca="1" ref="L752" ca="1">IFERROR(IF(AND(MID(D752,2,1)&lt;&gt;"3",D752&lt;&gt;""),"Die angegebene wirtschaftliche Einheit ist kein Betrieb in Land- und Forstwirtschaft!",IF(K752="Ja",HYPERLINK("#'"&amp;MID(CELL("Dateiname",Tierbestand!A$1),FIND("]",CELL("Dateiname",Tierbestand!A$1))+1,31)&amp;"'!A$1","Ergänzen Sie bitte den Tierbestand!"),IF(INDEX('Wirtschaftliche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c r="M752" s="67" t="str" cm="1">
        <f t="array" ref="M752">IFERROR(INDEX($C$1:$C$1003,_xlfn.AGGREGATE(15,6,ROW($K$4:$K$1002)/(FIND("Ja",$K$4:$K$1002,1)&gt;0),ROW()-4)),"")</f>
        <v/>
      </c>
    </row>
    <row r="753" spans="2:13"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c r="F753" s="153"/>
      <c r="G753" s="153"/>
      <c r="H753" s="139"/>
      <c r="I753" s="139"/>
      <c r="J753" s="139"/>
      <c r="K753" s="139" t="str">
        <f t="shared" si="11"/>
        <v/>
      </c>
      <c r="L753" s="44" t="str" cm="1">
        <f t="array" aca="1" ref="L753" ca="1">IFERROR(IF(AND(MID(D753,2,1)&lt;&gt;"3",D753&lt;&gt;""),"Die angegebene wirtschaftliche Einheit ist kein Betrieb in Land- und Forstwirtschaft!",IF(K753="Ja",HYPERLINK("#'"&amp;MID(CELL("Dateiname",Tierbestand!A$1),FIND("]",CELL("Dateiname",Tierbestand!A$1))+1,31)&amp;"'!A$1","Ergänzen Sie bitte den Tierbestand!"),IF(INDEX('Wirtschaftliche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c r="M753" s="67" t="str" cm="1">
        <f t="array" ref="M753">IFERROR(INDEX($C$1:$C$1003,_xlfn.AGGREGATE(15,6,ROW($K$4:$K$1002)/(FIND("Ja",$K$4:$K$1002,1)&gt;0),ROW()-4)),"")</f>
        <v/>
      </c>
    </row>
    <row r="754" spans="2:13"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c r="F754" s="153"/>
      <c r="G754" s="153"/>
      <c r="H754" s="139"/>
      <c r="I754" s="139"/>
      <c r="J754" s="139"/>
      <c r="K754" s="139" t="str">
        <f t="shared" si="11"/>
        <v/>
      </c>
      <c r="L754" s="44" t="str" cm="1">
        <f t="array" aca="1" ref="L754" ca="1">IFERROR(IF(AND(MID(D754,2,1)&lt;&gt;"3",D754&lt;&gt;""),"Die angegebene wirtschaftliche Einheit ist kein Betrieb in Land- und Forstwirtschaft!",IF(K754="Ja",HYPERLINK("#'"&amp;MID(CELL("Dateiname",Tierbestand!A$1),FIND("]",CELL("Dateiname",Tierbestand!A$1))+1,31)&amp;"'!A$1","Ergänzen Sie bitte den Tierbestand!"),IF(INDEX('Wirtschaftliche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c r="M754" s="67" t="str" cm="1">
        <f t="array" ref="M754">IFERROR(INDEX($C$1:$C$1003,_xlfn.AGGREGATE(15,6,ROW($K$4:$K$1002)/(FIND("Ja",$K$4:$K$1002,1)&gt;0),ROW()-4)),"")</f>
        <v/>
      </c>
    </row>
    <row r="755" spans="2:13"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c r="F755" s="153"/>
      <c r="G755" s="153"/>
      <c r="H755" s="139"/>
      <c r="I755" s="139"/>
      <c r="J755" s="139"/>
      <c r="K755" s="139" t="str">
        <f t="shared" si="11"/>
        <v/>
      </c>
      <c r="L755" s="44" t="str" cm="1">
        <f t="array" aca="1" ref="L755" ca="1">IFERROR(IF(AND(MID(D755,2,1)&lt;&gt;"3",D755&lt;&gt;""),"Die angegebene wirtschaftliche Einheit ist kein Betrieb in Land- und Forstwirtschaft!",IF(K755="Ja",HYPERLINK("#'"&amp;MID(CELL("Dateiname",Tierbestand!A$1),FIND("]",CELL("Dateiname",Tierbestand!A$1))+1,31)&amp;"'!A$1","Ergänzen Sie bitte den Tierbestand!"),IF(INDEX('Wirtschaftliche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c r="M755" s="67" t="str" cm="1">
        <f t="array" ref="M755">IFERROR(INDEX($C$1:$C$1003,_xlfn.AGGREGATE(15,6,ROW($K$4:$K$1002)/(FIND("Ja",$K$4:$K$1002,1)&gt;0),ROW()-4)),"")</f>
        <v/>
      </c>
    </row>
    <row r="756" spans="2:13"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c r="F756" s="153"/>
      <c r="G756" s="153"/>
      <c r="H756" s="139"/>
      <c r="I756" s="139"/>
      <c r="J756" s="139"/>
      <c r="K756" s="139" t="str">
        <f t="shared" si="11"/>
        <v/>
      </c>
      <c r="L756" s="44" t="str" cm="1">
        <f t="array" aca="1" ref="L756" ca="1">IFERROR(IF(AND(MID(D756,2,1)&lt;&gt;"3",D756&lt;&gt;""),"Die angegebene wirtschaftliche Einheit ist kein Betrieb in Land- und Forstwirtschaft!",IF(K756="Ja",HYPERLINK("#'"&amp;MID(CELL("Dateiname",Tierbestand!A$1),FIND("]",CELL("Dateiname",Tierbestand!A$1))+1,31)&amp;"'!A$1","Ergänzen Sie bitte den Tierbestand!"),IF(INDEX('Wirtschaftliche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c r="M756" s="67" t="str" cm="1">
        <f t="array" ref="M756">IFERROR(INDEX($C$1:$C$1003,_xlfn.AGGREGATE(15,6,ROW($K$4:$K$1002)/(FIND("Ja",$K$4:$K$1002,1)&gt;0),ROW()-4)),"")</f>
        <v/>
      </c>
    </row>
    <row r="757" spans="2:13"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c r="F757" s="153"/>
      <c r="G757" s="153"/>
      <c r="H757" s="139"/>
      <c r="I757" s="139"/>
      <c r="J757" s="139"/>
      <c r="K757" s="139" t="str">
        <f t="shared" si="11"/>
        <v/>
      </c>
      <c r="L757" s="44" t="str" cm="1">
        <f t="array" aca="1" ref="L757" ca="1">IFERROR(IF(AND(MID(D757,2,1)&lt;&gt;"3",D757&lt;&gt;""),"Die angegebene wirtschaftliche Einheit ist kein Betrieb in Land- und Forstwirtschaft!",IF(K757="Ja",HYPERLINK("#'"&amp;MID(CELL("Dateiname",Tierbestand!A$1),FIND("]",CELL("Dateiname",Tierbestand!A$1))+1,31)&amp;"'!A$1","Ergänzen Sie bitte den Tierbestand!"),IF(INDEX('Wirtschaftliche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c r="M757" s="67" t="str" cm="1">
        <f t="array" ref="M757">IFERROR(INDEX($C$1:$C$1003,_xlfn.AGGREGATE(15,6,ROW($K$4:$K$1002)/(FIND("Ja",$K$4:$K$1002,1)&gt;0),ROW()-4)),"")</f>
        <v/>
      </c>
    </row>
    <row r="758" spans="2:13"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c r="F758" s="153"/>
      <c r="G758" s="153"/>
      <c r="H758" s="139"/>
      <c r="I758" s="139"/>
      <c r="J758" s="139"/>
      <c r="K758" s="139" t="str">
        <f t="shared" si="11"/>
        <v/>
      </c>
      <c r="L758" s="44" t="str" cm="1">
        <f t="array" aca="1" ref="L758" ca="1">IFERROR(IF(AND(MID(D758,2,1)&lt;&gt;"3",D758&lt;&gt;""),"Die angegebene wirtschaftliche Einheit ist kein Betrieb in Land- und Forstwirtschaft!",IF(K758="Ja",HYPERLINK("#'"&amp;MID(CELL("Dateiname",Tierbestand!A$1),FIND("]",CELL("Dateiname",Tierbestand!A$1))+1,31)&amp;"'!A$1","Ergänzen Sie bitte den Tierbestand!"),IF(INDEX('Wirtschaftliche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c r="M758" s="67" t="str" cm="1">
        <f t="array" ref="M758">IFERROR(INDEX($C$1:$C$1003,_xlfn.AGGREGATE(15,6,ROW($K$4:$K$1002)/(FIND("Ja",$K$4:$K$1002,1)&gt;0),ROW()-4)),"")</f>
        <v/>
      </c>
    </row>
    <row r="759" spans="2:13"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c r="F759" s="153"/>
      <c r="G759" s="153"/>
      <c r="H759" s="139"/>
      <c r="I759" s="139"/>
      <c r="J759" s="139"/>
      <c r="K759" s="139" t="str">
        <f t="shared" si="11"/>
        <v/>
      </c>
      <c r="L759" s="44" t="str" cm="1">
        <f t="array" aca="1" ref="L759" ca="1">IFERROR(IF(AND(MID(D759,2,1)&lt;&gt;"3",D759&lt;&gt;""),"Die angegebene wirtschaftliche Einheit ist kein Betrieb in Land- und Forstwirtschaft!",IF(K759="Ja",HYPERLINK("#'"&amp;MID(CELL("Dateiname",Tierbestand!A$1),FIND("]",CELL("Dateiname",Tierbestand!A$1))+1,31)&amp;"'!A$1","Ergänzen Sie bitte den Tierbestand!"),IF(INDEX('Wirtschaftliche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c r="M759" s="67" t="str" cm="1">
        <f t="array" ref="M759">IFERROR(INDEX($C$1:$C$1003,_xlfn.AGGREGATE(15,6,ROW($K$4:$K$1002)/(FIND("Ja",$K$4:$K$1002,1)&gt;0),ROW()-4)),"")</f>
        <v/>
      </c>
    </row>
    <row r="760" spans="2:13"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c r="F760" s="153"/>
      <c r="G760" s="153"/>
      <c r="H760" s="139"/>
      <c r="I760" s="139"/>
      <c r="J760" s="139"/>
      <c r="K760" s="139" t="str">
        <f t="shared" si="11"/>
        <v/>
      </c>
      <c r="L760" s="44" t="str" cm="1">
        <f t="array" aca="1" ref="L760" ca="1">IFERROR(IF(AND(MID(D760,2,1)&lt;&gt;"3",D760&lt;&gt;""),"Die angegebene wirtschaftliche Einheit ist kein Betrieb in Land- und Forstwirtschaft!",IF(K760="Ja",HYPERLINK("#'"&amp;MID(CELL("Dateiname",Tierbestand!A$1),FIND("]",CELL("Dateiname",Tierbestand!A$1))+1,31)&amp;"'!A$1","Ergänzen Sie bitte den Tierbestand!"),IF(INDEX('Wirtschaftliche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c r="M760" s="67" t="str" cm="1">
        <f t="array" ref="M760">IFERROR(INDEX($C$1:$C$1003,_xlfn.AGGREGATE(15,6,ROW($K$4:$K$1002)/(FIND("Ja",$K$4:$K$1002,1)&gt;0),ROW()-4)),"")</f>
        <v/>
      </c>
    </row>
    <row r="761" spans="2:13"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c r="F761" s="153"/>
      <c r="G761" s="153"/>
      <c r="H761" s="139"/>
      <c r="I761" s="139"/>
      <c r="J761" s="139"/>
      <c r="K761" s="139" t="str">
        <f t="shared" si="11"/>
        <v/>
      </c>
      <c r="L761" s="44" t="str" cm="1">
        <f t="array" aca="1" ref="L761" ca="1">IFERROR(IF(AND(MID(D761,2,1)&lt;&gt;"3",D761&lt;&gt;""),"Die angegebene wirtschaftliche Einheit ist kein Betrieb in Land- und Forstwirtschaft!",IF(K761="Ja",HYPERLINK("#'"&amp;MID(CELL("Dateiname",Tierbestand!A$1),FIND("]",CELL("Dateiname",Tierbestand!A$1))+1,31)&amp;"'!A$1","Ergänzen Sie bitte den Tierbestand!"),IF(INDEX('Wirtschaftliche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c r="M761" s="67" t="str" cm="1">
        <f t="array" ref="M761">IFERROR(INDEX($C$1:$C$1003,_xlfn.AGGREGATE(15,6,ROW($K$4:$K$1002)/(FIND("Ja",$K$4:$K$1002,1)&gt;0),ROW()-4)),"")</f>
        <v/>
      </c>
    </row>
    <row r="762" spans="2:13"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c r="F762" s="153"/>
      <c r="G762" s="153"/>
      <c r="H762" s="139"/>
      <c r="I762" s="139"/>
      <c r="J762" s="139"/>
      <c r="K762" s="139" t="str">
        <f t="shared" si="11"/>
        <v/>
      </c>
      <c r="L762" s="44" t="str" cm="1">
        <f t="array" aca="1" ref="L762" ca="1">IFERROR(IF(AND(MID(D762,2,1)&lt;&gt;"3",D762&lt;&gt;""),"Die angegebene wirtschaftliche Einheit ist kein Betrieb in Land- und Forstwirtschaft!",IF(K762="Ja",HYPERLINK("#'"&amp;MID(CELL("Dateiname",Tierbestand!A$1),FIND("]",CELL("Dateiname",Tierbestand!A$1))+1,31)&amp;"'!A$1","Ergänzen Sie bitte den Tierbestand!"),IF(INDEX('Wirtschaftliche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c r="M762" s="67" t="str" cm="1">
        <f t="array" ref="M762">IFERROR(INDEX($C$1:$C$1003,_xlfn.AGGREGATE(15,6,ROW($K$4:$K$1002)/(FIND("Ja",$K$4:$K$1002,1)&gt;0),ROW()-4)),"")</f>
        <v/>
      </c>
    </row>
    <row r="763" spans="2:13"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c r="F763" s="153"/>
      <c r="G763" s="153"/>
      <c r="H763" s="139"/>
      <c r="I763" s="139"/>
      <c r="J763" s="139"/>
      <c r="K763" s="139" t="str">
        <f t="shared" si="11"/>
        <v/>
      </c>
      <c r="L763" s="44" t="str" cm="1">
        <f t="array" aca="1" ref="L763" ca="1">IFERROR(IF(AND(MID(D763,2,1)&lt;&gt;"3",D763&lt;&gt;""),"Die angegebene wirtschaftliche Einheit ist kein Betrieb in Land- und Forstwirtschaft!",IF(K763="Ja",HYPERLINK("#'"&amp;MID(CELL("Dateiname",Tierbestand!A$1),FIND("]",CELL("Dateiname",Tierbestand!A$1))+1,31)&amp;"'!A$1","Ergänzen Sie bitte den Tierbestand!"),IF(INDEX('Wirtschaftliche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c r="M763" s="67" t="str" cm="1">
        <f t="array" ref="M763">IFERROR(INDEX($C$1:$C$1003,_xlfn.AGGREGATE(15,6,ROW($K$4:$K$1002)/(FIND("Ja",$K$4:$K$1002,1)&gt;0),ROW()-4)),"")</f>
        <v/>
      </c>
    </row>
    <row r="764" spans="2:13"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c r="F764" s="153"/>
      <c r="G764" s="153"/>
      <c r="H764" s="139"/>
      <c r="I764" s="139"/>
      <c r="J764" s="139"/>
      <c r="K764" s="139" t="str">
        <f t="shared" si="11"/>
        <v/>
      </c>
      <c r="L764" s="44" t="str" cm="1">
        <f t="array" aca="1" ref="L764" ca="1">IFERROR(IF(AND(MID(D764,2,1)&lt;&gt;"3",D764&lt;&gt;""),"Die angegebene wirtschaftliche Einheit ist kein Betrieb in Land- und Forstwirtschaft!",IF(K764="Ja",HYPERLINK("#'"&amp;MID(CELL("Dateiname",Tierbestand!A$1),FIND("]",CELL("Dateiname",Tierbestand!A$1))+1,31)&amp;"'!A$1","Ergänzen Sie bitte den Tierbestand!"),IF(INDEX('Wirtschaftliche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c r="M764" s="67" t="str" cm="1">
        <f t="array" ref="M764">IFERROR(INDEX($C$1:$C$1003,_xlfn.AGGREGATE(15,6,ROW($K$4:$K$1002)/(FIND("Ja",$K$4:$K$1002,1)&gt;0),ROW()-4)),"")</f>
        <v/>
      </c>
    </row>
    <row r="765" spans="2:13"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c r="F765" s="153"/>
      <c r="G765" s="153"/>
      <c r="H765" s="139"/>
      <c r="I765" s="139"/>
      <c r="J765" s="139"/>
      <c r="K765" s="139" t="str">
        <f t="shared" si="11"/>
        <v/>
      </c>
      <c r="L765" s="44" t="str" cm="1">
        <f t="array" aca="1" ref="L765" ca="1">IFERROR(IF(AND(MID(D765,2,1)&lt;&gt;"3",D765&lt;&gt;""),"Die angegebene wirtschaftliche Einheit ist kein Betrieb in Land- und Forstwirtschaft!",IF(K765="Ja",HYPERLINK("#'"&amp;MID(CELL("Dateiname",Tierbestand!A$1),FIND("]",CELL("Dateiname",Tierbestand!A$1))+1,31)&amp;"'!A$1","Ergänzen Sie bitte den Tierbestand!"),IF(INDEX('Wirtschaftliche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c r="M765" s="67" t="str" cm="1">
        <f t="array" ref="M765">IFERROR(INDEX($C$1:$C$1003,_xlfn.AGGREGATE(15,6,ROW($K$4:$K$1002)/(FIND("Ja",$K$4:$K$1002,1)&gt;0),ROW()-4)),"")</f>
        <v/>
      </c>
    </row>
    <row r="766" spans="2:13"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c r="F766" s="153"/>
      <c r="G766" s="153"/>
      <c r="H766" s="139"/>
      <c r="I766" s="139"/>
      <c r="J766" s="139"/>
      <c r="K766" s="139" t="str">
        <f t="shared" si="11"/>
        <v/>
      </c>
      <c r="L766" s="44" t="str" cm="1">
        <f t="array" aca="1" ref="L766" ca="1">IFERROR(IF(AND(MID(D766,2,1)&lt;&gt;"3",D766&lt;&gt;""),"Die angegebene wirtschaftliche Einheit ist kein Betrieb in Land- und Forstwirtschaft!",IF(K766="Ja",HYPERLINK("#'"&amp;MID(CELL("Dateiname",Tierbestand!A$1),FIND("]",CELL("Dateiname",Tierbestand!A$1))+1,31)&amp;"'!A$1","Ergänzen Sie bitte den Tierbestand!"),IF(INDEX('Wirtschaftliche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c r="M766" s="67" t="str" cm="1">
        <f t="array" ref="M766">IFERROR(INDEX($C$1:$C$1003,_xlfn.AGGREGATE(15,6,ROW($K$4:$K$1002)/(FIND("Ja",$K$4:$K$1002,1)&gt;0),ROW()-4)),"")</f>
        <v/>
      </c>
    </row>
    <row r="767" spans="2:13"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c r="F767" s="153"/>
      <c r="G767" s="153"/>
      <c r="H767" s="139"/>
      <c r="I767" s="139"/>
      <c r="J767" s="139"/>
      <c r="K767" s="139" t="str">
        <f t="shared" si="11"/>
        <v/>
      </c>
      <c r="L767" s="44" t="str" cm="1">
        <f t="array" aca="1" ref="L767" ca="1">IFERROR(IF(AND(MID(D767,2,1)&lt;&gt;"3",D767&lt;&gt;""),"Die angegebene wirtschaftliche Einheit ist kein Betrieb in Land- und Forstwirtschaft!",IF(K767="Ja",HYPERLINK("#'"&amp;MID(CELL("Dateiname",Tierbestand!A$1),FIND("]",CELL("Dateiname",Tierbestand!A$1))+1,31)&amp;"'!A$1","Ergänzen Sie bitte den Tierbestand!"),IF(INDEX('Wirtschaftliche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c r="M767" s="67" t="str" cm="1">
        <f t="array" ref="M767">IFERROR(INDEX($C$1:$C$1003,_xlfn.AGGREGATE(15,6,ROW($K$4:$K$1002)/(FIND("Ja",$K$4:$K$1002,1)&gt;0),ROW()-4)),"")</f>
        <v/>
      </c>
    </row>
    <row r="768" spans="2:13"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c r="F768" s="153"/>
      <c r="G768" s="153"/>
      <c r="H768" s="139"/>
      <c r="I768" s="139"/>
      <c r="J768" s="139"/>
      <c r="K768" s="139" t="str">
        <f t="shared" si="11"/>
        <v/>
      </c>
      <c r="L768" s="44" t="str" cm="1">
        <f t="array" aca="1" ref="L768" ca="1">IFERROR(IF(AND(MID(D768,2,1)&lt;&gt;"3",D768&lt;&gt;""),"Die angegebene wirtschaftliche Einheit ist kein Betrieb in Land- und Forstwirtschaft!",IF(K768="Ja",HYPERLINK("#'"&amp;MID(CELL("Dateiname",Tierbestand!A$1),FIND("]",CELL("Dateiname",Tierbestand!A$1))+1,31)&amp;"'!A$1","Ergänzen Sie bitte den Tierbestand!"),IF(INDEX('Wirtschaftliche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c r="M768" s="67" t="str" cm="1">
        <f t="array" ref="M768">IFERROR(INDEX($C$1:$C$1003,_xlfn.AGGREGATE(15,6,ROW($K$4:$K$1002)/(FIND("Ja",$K$4:$K$1002,1)&gt;0),ROW()-4)),"")</f>
        <v/>
      </c>
    </row>
    <row r="769" spans="2:13"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c r="F769" s="153"/>
      <c r="G769" s="153"/>
      <c r="H769" s="139"/>
      <c r="I769" s="139"/>
      <c r="J769" s="139"/>
      <c r="K769" s="139" t="str">
        <f t="shared" si="11"/>
        <v/>
      </c>
      <c r="L769" s="44" t="str" cm="1">
        <f t="array" aca="1" ref="L769" ca="1">IFERROR(IF(AND(MID(D769,2,1)&lt;&gt;"3",D769&lt;&gt;""),"Die angegebene wirtschaftliche Einheit ist kein Betrieb in Land- und Forstwirtschaft!",IF(K769="Ja",HYPERLINK("#'"&amp;MID(CELL("Dateiname",Tierbestand!A$1),FIND("]",CELL("Dateiname",Tierbestand!A$1))+1,31)&amp;"'!A$1","Ergänzen Sie bitte den Tierbestand!"),IF(INDEX('Wirtschaftliche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c r="M769" s="67" t="str" cm="1">
        <f t="array" ref="M769">IFERROR(INDEX($C$1:$C$1003,_xlfn.AGGREGATE(15,6,ROW($K$4:$K$1002)/(FIND("Ja",$K$4:$K$1002,1)&gt;0),ROW()-4)),"")</f>
        <v/>
      </c>
    </row>
    <row r="770" spans="2:13"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c r="F770" s="153"/>
      <c r="G770" s="153"/>
      <c r="H770" s="139"/>
      <c r="I770" s="139"/>
      <c r="J770" s="139"/>
      <c r="K770" s="139" t="str">
        <f t="shared" si="11"/>
        <v/>
      </c>
      <c r="L770" s="44" t="str" cm="1">
        <f t="array" aca="1" ref="L770" ca="1">IFERROR(IF(AND(MID(D770,2,1)&lt;&gt;"3",D770&lt;&gt;""),"Die angegebene wirtschaftliche Einheit ist kein Betrieb in Land- und Forstwirtschaft!",IF(K770="Ja",HYPERLINK("#'"&amp;MID(CELL("Dateiname",Tierbestand!A$1),FIND("]",CELL("Dateiname",Tierbestand!A$1))+1,31)&amp;"'!A$1","Ergänzen Sie bitte den Tierbestand!"),IF(INDEX('Wirtschaftliche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c r="M770" s="67" t="str" cm="1">
        <f t="array" ref="M770">IFERROR(INDEX($C$1:$C$1003,_xlfn.AGGREGATE(15,6,ROW($K$4:$K$1002)/(FIND("Ja",$K$4:$K$1002,1)&gt;0),ROW()-4)),"")</f>
        <v/>
      </c>
    </row>
    <row r="771" spans="2:13"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c r="F771" s="153"/>
      <c r="G771" s="153"/>
      <c r="H771" s="139"/>
      <c r="I771" s="139"/>
      <c r="J771" s="139"/>
      <c r="K771" s="139" t="str">
        <f t="shared" si="11"/>
        <v/>
      </c>
      <c r="L771" s="44" t="str" cm="1">
        <f t="array" aca="1" ref="L771" ca="1">IFERROR(IF(AND(MID(D771,2,1)&lt;&gt;"3",D771&lt;&gt;""),"Die angegebene wirtschaftliche Einheit ist kein Betrieb in Land- und Forstwirtschaft!",IF(K771="Ja",HYPERLINK("#'"&amp;MID(CELL("Dateiname",Tierbestand!A$1),FIND("]",CELL("Dateiname",Tierbestand!A$1))+1,31)&amp;"'!A$1","Ergänzen Sie bitte den Tierbestand!"),IF(INDEX('Wirtschaftliche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c r="M771" s="67" t="str" cm="1">
        <f t="array" ref="M771">IFERROR(INDEX($C$1:$C$1003,_xlfn.AGGREGATE(15,6,ROW($K$4:$K$1002)/(FIND("Ja",$K$4:$K$1002,1)&gt;0),ROW()-4)),"")</f>
        <v/>
      </c>
    </row>
    <row r="772" spans="2:13"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c r="F772" s="153"/>
      <c r="G772" s="153"/>
      <c r="H772" s="139"/>
      <c r="I772" s="139"/>
      <c r="J772" s="139"/>
      <c r="K772" s="139" t="str">
        <f t="shared" si="11"/>
        <v/>
      </c>
      <c r="L772" s="44" t="str" cm="1">
        <f t="array" aca="1" ref="L772" ca="1">IFERROR(IF(AND(MID(D772,2,1)&lt;&gt;"3",D772&lt;&gt;""),"Die angegebene wirtschaftliche Einheit ist kein Betrieb in Land- und Forstwirtschaft!",IF(K772="Ja",HYPERLINK("#'"&amp;MID(CELL("Dateiname",Tierbestand!A$1),FIND("]",CELL("Dateiname",Tierbestand!A$1))+1,31)&amp;"'!A$1","Ergänzen Sie bitte den Tierbestand!"),IF(INDEX('Wirtschaftliche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c r="M772" s="67" t="str" cm="1">
        <f t="array" ref="M772">IFERROR(INDEX($C$1:$C$1003,_xlfn.AGGREGATE(15,6,ROW($K$4:$K$1002)/(FIND("Ja",$K$4:$K$1002,1)&gt;0),ROW()-4)),"")</f>
        <v/>
      </c>
    </row>
    <row r="773" spans="2:13"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c r="F773" s="153"/>
      <c r="G773" s="153"/>
      <c r="H773" s="139"/>
      <c r="I773" s="139"/>
      <c r="J773" s="139"/>
      <c r="K773" s="139" t="str">
        <f t="shared" si="11"/>
        <v/>
      </c>
      <c r="L773" s="44" t="str" cm="1">
        <f t="array" aca="1" ref="L773" ca="1">IFERROR(IF(AND(MID(D773,2,1)&lt;&gt;"3",D773&lt;&gt;""),"Die angegebene wirtschaftliche Einheit ist kein Betrieb in Land- und Forstwirtschaft!",IF(K773="Ja",HYPERLINK("#'"&amp;MID(CELL("Dateiname",Tierbestand!A$1),FIND("]",CELL("Dateiname",Tierbestand!A$1))+1,31)&amp;"'!A$1","Ergänzen Sie bitte den Tierbestand!"),IF(INDEX('Wirtschaftliche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c r="M773" s="67" t="str" cm="1">
        <f t="array" ref="M773">IFERROR(INDEX($C$1:$C$1003,_xlfn.AGGREGATE(15,6,ROW($K$4:$K$1002)/(FIND("Ja",$K$4:$K$1002,1)&gt;0),ROW()-4)),"")</f>
        <v/>
      </c>
    </row>
    <row r="774" spans="2:13"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c r="F774" s="153"/>
      <c r="G774" s="153"/>
      <c r="H774" s="139"/>
      <c r="I774" s="139"/>
      <c r="J774" s="139"/>
      <c r="K774" s="139" t="str">
        <f t="shared" ref="K774:K837" si="12">IF(B774&lt;&gt;"","Nein","")</f>
        <v/>
      </c>
      <c r="L774" s="44" t="str" cm="1">
        <f t="array" aca="1" ref="L774" ca="1">IFERROR(IF(AND(MID(D774,2,1)&lt;&gt;"3",D774&lt;&gt;""),"Die angegebene wirtschaftliche Einheit ist kein Betrieb in Land- und Forstwirtschaft!",IF(K774="Ja",HYPERLINK("#'"&amp;MID(CELL("Dateiname",Tierbestand!A$1),FIND("]",CELL("Dateiname",Tierbestand!A$1))+1,31)&amp;"'!A$1","Ergänzen Sie bitte den Tierbestand!"),IF(INDEX('Wirtschaftliche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c r="M774" s="67" t="str" cm="1">
        <f t="array" ref="M774">IFERROR(INDEX($C$1:$C$1003,_xlfn.AGGREGATE(15,6,ROW($K$4:$K$1002)/(FIND("Ja",$K$4:$K$1002,1)&gt;0),ROW()-4)),"")</f>
        <v/>
      </c>
    </row>
    <row r="775" spans="2:13"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c r="F775" s="153"/>
      <c r="G775" s="153"/>
      <c r="H775" s="139"/>
      <c r="I775" s="139"/>
      <c r="J775" s="139"/>
      <c r="K775" s="139" t="str">
        <f t="shared" si="12"/>
        <v/>
      </c>
      <c r="L775" s="44" t="str" cm="1">
        <f t="array" aca="1" ref="L775" ca="1">IFERROR(IF(AND(MID(D775,2,1)&lt;&gt;"3",D775&lt;&gt;""),"Die angegebene wirtschaftliche Einheit ist kein Betrieb in Land- und Forstwirtschaft!",IF(K775="Ja",HYPERLINK("#'"&amp;MID(CELL("Dateiname",Tierbestand!A$1),FIND("]",CELL("Dateiname",Tierbestand!A$1))+1,31)&amp;"'!A$1","Ergänzen Sie bitte den Tierbestand!"),IF(INDEX('Wirtschaftliche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c r="M775" s="67" t="str" cm="1">
        <f t="array" ref="M775">IFERROR(INDEX($C$1:$C$1003,_xlfn.AGGREGATE(15,6,ROW($K$4:$K$1002)/(FIND("Ja",$K$4:$K$1002,1)&gt;0),ROW()-4)),"")</f>
        <v/>
      </c>
    </row>
    <row r="776" spans="2:13"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c r="F776" s="153"/>
      <c r="G776" s="153"/>
      <c r="H776" s="139"/>
      <c r="I776" s="139"/>
      <c r="J776" s="139"/>
      <c r="K776" s="139" t="str">
        <f t="shared" si="12"/>
        <v/>
      </c>
      <c r="L776" s="44" t="str" cm="1">
        <f t="array" aca="1" ref="L776" ca="1">IFERROR(IF(AND(MID(D776,2,1)&lt;&gt;"3",D776&lt;&gt;""),"Die angegebene wirtschaftliche Einheit ist kein Betrieb in Land- und Forstwirtschaft!",IF(K776="Ja",HYPERLINK("#'"&amp;MID(CELL("Dateiname",Tierbestand!A$1),FIND("]",CELL("Dateiname",Tierbestand!A$1))+1,31)&amp;"'!A$1","Ergänzen Sie bitte den Tierbestand!"),IF(INDEX('Wirtschaftliche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c r="M776" s="67" t="str" cm="1">
        <f t="array" ref="M776">IFERROR(INDEX($C$1:$C$1003,_xlfn.AGGREGATE(15,6,ROW($K$4:$K$1002)/(FIND("Ja",$K$4:$K$1002,1)&gt;0),ROW()-4)),"")</f>
        <v/>
      </c>
    </row>
    <row r="777" spans="2:13"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c r="F777" s="153"/>
      <c r="G777" s="153"/>
      <c r="H777" s="139"/>
      <c r="I777" s="139"/>
      <c r="J777" s="139"/>
      <c r="K777" s="139" t="str">
        <f t="shared" si="12"/>
        <v/>
      </c>
      <c r="L777" s="44" t="str" cm="1">
        <f t="array" aca="1" ref="L777" ca="1">IFERROR(IF(AND(MID(D777,2,1)&lt;&gt;"3",D777&lt;&gt;""),"Die angegebene wirtschaftliche Einheit ist kein Betrieb in Land- und Forstwirtschaft!",IF(K777="Ja",HYPERLINK("#'"&amp;MID(CELL("Dateiname",Tierbestand!A$1),FIND("]",CELL("Dateiname",Tierbestand!A$1))+1,31)&amp;"'!A$1","Ergänzen Sie bitte den Tierbestand!"),IF(INDEX('Wirtschaftliche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c r="M777" s="67" t="str" cm="1">
        <f t="array" ref="M777">IFERROR(INDEX($C$1:$C$1003,_xlfn.AGGREGATE(15,6,ROW($K$4:$K$1002)/(FIND("Ja",$K$4:$K$1002,1)&gt;0),ROW()-4)),"")</f>
        <v/>
      </c>
    </row>
    <row r="778" spans="2:13"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c r="F778" s="153"/>
      <c r="G778" s="153"/>
      <c r="H778" s="139"/>
      <c r="I778" s="139"/>
      <c r="J778" s="139"/>
      <c r="K778" s="139" t="str">
        <f t="shared" si="12"/>
        <v/>
      </c>
      <c r="L778" s="44" t="str" cm="1">
        <f t="array" aca="1" ref="L778" ca="1">IFERROR(IF(AND(MID(D778,2,1)&lt;&gt;"3",D778&lt;&gt;""),"Die angegebene wirtschaftliche Einheit ist kein Betrieb in Land- und Forstwirtschaft!",IF(K778="Ja",HYPERLINK("#'"&amp;MID(CELL("Dateiname",Tierbestand!A$1),FIND("]",CELL("Dateiname",Tierbestand!A$1))+1,31)&amp;"'!A$1","Ergänzen Sie bitte den Tierbestand!"),IF(INDEX('Wirtschaftliche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c r="M778" s="67" t="str" cm="1">
        <f t="array" ref="M778">IFERROR(INDEX($C$1:$C$1003,_xlfn.AGGREGATE(15,6,ROW($K$4:$K$1002)/(FIND("Ja",$K$4:$K$1002,1)&gt;0),ROW()-4)),"")</f>
        <v/>
      </c>
    </row>
    <row r="779" spans="2:13"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c r="F779" s="153"/>
      <c r="G779" s="153"/>
      <c r="H779" s="139"/>
      <c r="I779" s="139"/>
      <c r="J779" s="139"/>
      <c r="K779" s="139" t="str">
        <f t="shared" si="12"/>
        <v/>
      </c>
      <c r="L779" s="44" t="str" cm="1">
        <f t="array" aca="1" ref="L779" ca="1">IFERROR(IF(AND(MID(D779,2,1)&lt;&gt;"3",D779&lt;&gt;""),"Die angegebene wirtschaftliche Einheit ist kein Betrieb in Land- und Forstwirtschaft!",IF(K779="Ja",HYPERLINK("#'"&amp;MID(CELL("Dateiname",Tierbestand!A$1),FIND("]",CELL("Dateiname",Tierbestand!A$1))+1,31)&amp;"'!A$1","Ergänzen Sie bitte den Tierbestand!"),IF(INDEX('Wirtschaftliche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c r="M779" s="67" t="str" cm="1">
        <f t="array" ref="M779">IFERROR(INDEX($C$1:$C$1003,_xlfn.AGGREGATE(15,6,ROW($K$4:$K$1002)/(FIND("Ja",$K$4:$K$1002,1)&gt;0),ROW()-4)),"")</f>
        <v/>
      </c>
    </row>
    <row r="780" spans="2:13"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c r="F780" s="153"/>
      <c r="G780" s="153"/>
      <c r="H780" s="139"/>
      <c r="I780" s="139"/>
      <c r="J780" s="139"/>
      <c r="K780" s="139" t="str">
        <f t="shared" si="12"/>
        <v/>
      </c>
      <c r="L780" s="44" t="str" cm="1">
        <f t="array" aca="1" ref="L780" ca="1">IFERROR(IF(AND(MID(D780,2,1)&lt;&gt;"3",D780&lt;&gt;""),"Die angegebene wirtschaftliche Einheit ist kein Betrieb in Land- und Forstwirtschaft!",IF(K780="Ja",HYPERLINK("#'"&amp;MID(CELL("Dateiname",Tierbestand!A$1),FIND("]",CELL("Dateiname",Tierbestand!A$1))+1,31)&amp;"'!A$1","Ergänzen Sie bitte den Tierbestand!"),IF(INDEX('Wirtschaftliche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c r="M780" s="67" t="str" cm="1">
        <f t="array" ref="M780">IFERROR(INDEX($C$1:$C$1003,_xlfn.AGGREGATE(15,6,ROW($K$4:$K$1002)/(FIND("Ja",$K$4:$K$1002,1)&gt;0),ROW()-4)),"")</f>
        <v/>
      </c>
    </row>
    <row r="781" spans="2:13"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c r="F781" s="153"/>
      <c r="G781" s="153"/>
      <c r="H781" s="139"/>
      <c r="I781" s="139"/>
      <c r="J781" s="139"/>
      <c r="K781" s="139" t="str">
        <f t="shared" si="12"/>
        <v/>
      </c>
      <c r="L781" s="44" t="str" cm="1">
        <f t="array" aca="1" ref="L781" ca="1">IFERROR(IF(AND(MID(D781,2,1)&lt;&gt;"3",D781&lt;&gt;""),"Die angegebene wirtschaftliche Einheit ist kein Betrieb in Land- und Forstwirtschaft!",IF(K781="Ja",HYPERLINK("#'"&amp;MID(CELL("Dateiname",Tierbestand!A$1),FIND("]",CELL("Dateiname",Tierbestand!A$1))+1,31)&amp;"'!A$1","Ergänzen Sie bitte den Tierbestand!"),IF(INDEX('Wirtschaftliche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c r="M781" s="67" t="str" cm="1">
        <f t="array" ref="M781">IFERROR(INDEX($C$1:$C$1003,_xlfn.AGGREGATE(15,6,ROW($K$4:$K$1002)/(FIND("Ja",$K$4:$K$1002,1)&gt;0),ROW()-4)),"")</f>
        <v/>
      </c>
    </row>
    <row r="782" spans="2:13"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c r="F782" s="153"/>
      <c r="G782" s="153"/>
      <c r="H782" s="139"/>
      <c r="I782" s="139"/>
      <c r="J782" s="139"/>
      <c r="K782" s="139" t="str">
        <f t="shared" si="12"/>
        <v/>
      </c>
      <c r="L782" s="44" t="str" cm="1">
        <f t="array" aca="1" ref="L782" ca="1">IFERROR(IF(AND(MID(D782,2,1)&lt;&gt;"3",D782&lt;&gt;""),"Die angegebene wirtschaftliche Einheit ist kein Betrieb in Land- und Forstwirtschaft!",IF(K782="Ja",HYPERLINK("#'"&amp;MID(CELL("Dateiname",Tierbestand!A$1),FIND("]",CELL("Dateiname",Tierbestand!A$1))+1,31)&amp;"'!A$1","Ergänzen Sie bitte den Tierbestand!"),IF(INDEX('Wirtschaftliche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c r="M782" s="67" t="str" cm="1">
        <f t="array" ref="M782">IFERROR(INDEX($C$1:$C$1003,_xlfn.AGGREGATE(15,6,ROW($K$4:$K$1002)/(FIND("Ja",$K$4:$K$1002,1)&gt;0),ROW()-4)),"")</f>
        <v/>
      </c>
    </row>
    <row r="783" spans="2:13"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c r="F783" s="153"/>
      <c r="G783" s="153"/>
      <c r="H783" s="139"/>
      <c r="I783" s="139"/>
      <c r="J783" s="139"/>
      <c r="K783" s="139" t="str">
        <f t="shared" si="12"/>
        <v/>
      </c>
      <c r="L783" s="44" t="str" cm="1">
        <f t="array" aca="1" ref="L783" ca="1">IFERROR(IF(AND(MID(D783,2,1)&lt;&gt;"3",D783&lt;&gt;""),"Die angegebene wirtschaftliche Einheit ist kein Betrieb in Land- und Forstwirtschaft!",IF(K783="Ja",HYPERLINK("#'"&amp;MID(CELL("Dateiname",Tierbestand!A$1),FIND("]",CELL("Dateiname",Tierbestand!A$1))+1,31)&amp;"'!A$1","Ergänzen Sie bitte den Tierbestand!"),IF(INDEX('Wirtschaftliche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c r="M783" s="67" t="str" cm="1">
        <f t="array" ref="M783">IFERROR(INDEX($C$1:$C$1003,_xlfn.AGGREGATE(15,6,ROW($K$4:$K$1002)/(FIND("Ja",$K$4:$K$1002,1)&gt;0),ROW()-4)),"")</f>
        <v/>
      </c>
    </row>
    <row r="784" spans="2:13"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c r="F784" s="153"/>
      <c r="G784" s="153"/>
      <c r="H784" s="139"/>
      <c r="I784" s="139"/>
      <c r="J784" s="139"/>
      <c r="K784" s="139" t="str">
        <f t="shared" si="12"/>
        <v/>
      </c>
      <c r="L784" s="44" t="str" cm="1">
        <f t="array" aca="1" ref="L784" ca="1">IFERROR(IF(AND(MID(D784,2,1)&lt;&gt;"3",D784&lt;&gt;""),"Die angegebene wirtschaftliche Einheit ist kein Betrieb in Land- und Forstwirtschaft!",IF(K784="Ja",HYPERLINK("#'"&amp;MID(CELL("Dateiname",Tierbestand!A$1),FIND("]",CELL("Dateiname",Tierbestand!A$1))+1,31)&amp;"'!A$1","Ergänzen Sie bitte den Tierbestand!"),IF(INDEX('Wirtschaftliche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c r="M784" s="67" t="str" cm="1">
        <f t="array" ref="M784">IFERROR(INDEX($C$1:$C$1003,_xlfn.AGGREGATE(15,6,ROW($K$4:$K$1002)/(FIND("Ja",$K$4:$K$1002,1)&gt;0),ROW()-4)),"")</f>
        <v/>
      </c>
    </row>
    <row r="785" spans="2:13"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c r="F785" s="153"/>
      <c r="G785" s="153"/>
      <c r="H785" s="139"/>
      <c r="I785" s="139"/>
      <c r="J785" s="139"/>
      <c r="K785" s="139" t="str">
        <f t="shared" si="12"/>
        <v/>
      </c>
      <c r="L785" s="44" t="str" cm="1">
        <f t="array" aca="1" ref="L785" ca="1">IFERROR(IF(AND(MID(D785,2,1)&lt;&gt;"3",D785&lt;&gt;""),"Die angegebene wirtschaftliche Einheit ist kein Betrieb in Land- und Forstwirtschaft!",IF(K785="Ja",HYPERLINK("#'"&amp;MID(CELL("Dateiname",Tierbestand!A$1),FIND("]",CELL("Dateiname",Tierbestand!A$1))+1,31)&amp;"'!A$1","Ergänzen Sie bitte den Tierbestand!"),IF(INDEX('Wirtschaftliche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c r="M785" s="67" t="str" cm="1">
        <f t="array" ref="M785">IFERROR(INDEX($C$1:$C$1003,_xlfn.AGGREGATE(15,6,ROW($K$4:$K$1002)/(FIND("Ja",$K$4:$K$1002,1)&gt;0),ROW()-4)),"")</f>
        <v/>
      </c>
    </row>
    <row r="786" spans="2:13"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c r="F786" s="153"/>
      <c r="G786" s="153"/>
      <c r="H786" s="139"/>
      <c r="I786" s="139"/>
      <c r="J786" s="139"/>
      <c r="K786" s="139" t="str">
        <f t="shared" si="12"/>
        <v/>
      </c>
      <c r="L786" s="44" t="str" cm="1">
        <f t="array" aca="1" ref="L786" ca="1">IFERROR(IF(AND(MID(D786,2,1)&lt;&gt;"3",D786&lt;&gt;""),"Die angegebene wirtschaftliche Einheit ist kein Betrieb in Land- und Forstwirtschaft!",IF(K786="Ja",HYPERLINK("#'"&amp;MID(CELL("Dateiname",Tierbestand!A$1),FIND("]",CELL("Dateiname",Tierbestand!A$1))+1,31)&amp;"'!A$1","Ergänzen Sie bitte den Tierbestand!"),IF(INDEX('Wirtschaftliche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c r="M786" s="67" t="str" cm="1">
        <f t="array" ref="M786">IFERROR(INDEX($C$1:$C$1003,_xlfn.AGGREGATE(15,6,ROW($K$4:$K$1002)/(FIND("Ja",$K$4:$K$1002,1)&gt;0),ROW()-4)),"")</f>
        <v/>
      </c>
    </row>
    <row r="787" spans="2:13"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c r="F787" s="153"/>
      <c r="G787" s="153"/>
      <c r="H787" s="139"/>
      <c r="I787" s="139"/>
      <c r="J787" s="139"/>
      <c r="K787" s="139" t="str">
        <f t="shared" si="12"/>
        <v/>
      </c>
      <c r="L787" s="44" t="str" cm="1">
        <f t="array" aca="1" ref="L787" ca="1">IFERROR(IF(AND(MID(D787,2,1)&lt;&gt;"3",D787&lt;&gt;""),"Die angegebene wirtschaftliche Einheit ist kein Betrieb in Land- und Forstwirtschaft!",IF(K787="Ja",HYPERLINK("#'"&amp;MID(CELL("Dateiname",Tierbestand!A$1),FIND("]",CELL("Dateiname",Tierbestand!A$1))+1,31)&amp;"'!A$1","Ergänzen Sie bitte den Tierbestand!"),IF(INDEX('Wirtschaftliche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c r="M787" s="67" t="str" cm="1">
        <f t="array" ref="M787">IFERROR(INDEX($C$1:$C$1003,_xlfn.AGGREGATE(15,6,ROW($K$4:$K$1002)/(FIND("Ja",$K$4:$K$1002,1)&gt;0),ROW()-4)),"")</f>
        <v/>
      </c>
    </row>
    <row r="788" spans="2:13"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c r="F788" s="153"/>
      <c r="G788" s="153"/>
      <c r="H788" s="139"/>
      <c r="I788" s="139"/>
      <c r="J788" s="139"/>
      <c r="K788" s="139" t="str">
        <f t="shared" si="12"/>
        <v/>
      </c>
      <c r="L788" s="44" t="str" cm="1">
        <f t="array" aca="1" ref="L788" ca="1">IFERROR(IF(AND(MID(D788,2,1)&lt;&gt;"3",D788&lt;&gt;""),"Die angegebene wirtschaftliche Einheit ist kein Betrieb in Land- und Forstwirtschaft!",IF(K788="Ja",HYPERLINK("#'"&amp;MID(CELL("Dateiname",Tierbestand!A$1),FIND("]",CELL("Dateiname",Tierbestand!A$1))+1,31)&amp;"'!A$1","Ergänzen Sie bitte den Tierbestand!"),IF(INDEX('Wirtschaftliche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c r="M788" s="67" t="str" cm="1">
        <f t="array" ref="M788">IFERROR(INDEX($C$1:$C$1003,_xlfn.AGGREGATE(15,6,ROW($K$4:$K$1002)/(FIND("Ja",$K$4:$K$1002,1)&gt;0),ROW()-4)),"")</f>
        <v/>
      </c>
    </row>
    <row r="789" spans="2:13"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c r="F789" s="153"/>
      <c r="G789" s="153"/>
      <c r="H789" s="139"/>
      <c r="I789" s="139"/>
      <c r="J789" s="139"/>
      <c r="K789" s="139" t="str">
        <f t="shared" si="12"/>
        <v/>
      </c>
      <c r="L789" s="44" t="str" cm="1">
        <f t="array" aca="1" ref="L789" ca="1">IFERROR(IF(AND(MID(D789,2,1)&lt;&gt;"3",D789&lt;&gt;""),"Die angegebene wirtschaftliche Einheit ist kein Betrieb in Land- und Forstwirtschaft!",IF(K789="Ja",HYPERLINK("#'"&amp;MID(CELL("Dateiname",Tierbestand!A$1),FIND("]",CELL("Dateiname",Tierbestand!A$1))+1,31)&amp;"'!A$1","Ergänzen Sie bitte den Tierbestand!"),IF(INDEX('Wirtschaftliche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c r="M789" s="67" t="str" cm="1">
        <f t="array" ref="M789">IFERROR(INDEX($C$1:$C$1003,_xlfn.AGGREGATE(15,6,ROW($K$4:$K$1002)/(FIND("Ja",$K$4:$K$1002,1)&gt;0),ROW()-4)),"")</f>
        <v/>
      </c>
    </row>
    <row r="790" spans="2:13"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c r="F790" s="153"/>
      <c r="G790" s="153"/>
      <c r="H790" s="139"/>
      <c r="I790" s="139"/>
      <c r="J790" s="139"/>
      <c r="K790" s="139" t="str">
        <f t="shared" si="12"/>
        <v/>
      </c>
      <c r="L790" s="44" t="str" cm="1">
        <f t="array" aca="1" ref="L790" ca="1">IFERROR(IF(AND(MID(D790,2,1)&lt;&gt;"3",D790&lt;&gt;""),"Die angegebene wirtschaftliche Einheit ist kein Betrieb in Land- und Forstwirtschaft!",IF(K790="Ja",HYPERLINK("#'"&amp;MID(CELL("Dateiname",Tierbestand!A$1),FIND("]",CELL("Dateiname",Tierbestand!A$1))+1,31)&amp;"'!A$1","Ergänzen Sie bitte den Tierbestand!"),IF(INDEX('Wirtschaftliche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c r="M790" s="67" t="str" cm="1">
        <f t="array" ref="M790">IFERROR(INDEX($C$1:$C$1003,_xlfn.AGGREGATE(15,6,ROW($K$4:$K$1002)/(FIND("Ja",$K$4:$K$1002,1)&gt;0),ROW()-4)),"")</f>
        <v/>
      </c>
    </row>
    <row r="791" spans="2:13"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c r="F791" s="153"/>
      <c r="G791" s="153"/>
      <c r="H791" s="139"/>
      <c r="I791" s="139"/>
      <c r="J791" s="139"/>
      <c r="K791" s="139" t="str">
        <f t="shared" si="12"/>
        <v/>
      </c>
      <c r="L791" s="44" t="str" cm="1">
        <f t="array" aca="1" ref="L791" ca="1">IFERROR(IF(AND(MID(D791,2,1)&lt;&gt;"3",D791&lt;&gt;""),"Die angegebene wirtschaftliche Einheit ist kein Betrieb in Land- und Forstwirtschaft!",IF(K791="Ja",HYPERLINK("#'"&amp;MID(CELL("Dateiname",Tierbestand!A$1),FIND("]",CELL("Dateiname",Tierbestand!A$1))+1,31)&amp;"'!A$1","Ergänzen Sie bitte den Tierbestand!"),IF(INDEX('Wirtschaftliche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c r="M791" s="67" t="str" cm="1">
        <f t="array" ref="M791">IFERROR(INDEX($C$1:$C$1003,_xlfn.AGGREGATE(15,6,ROW($K$4:$K$1002)/(FIND("Ja",$K$4:$K$1002,1)&gt;0),ROW()-4)),"")</f>
        <v/>
      </c>
    </row>
    <row r="792" spans="2:13"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c r="F792" s="153"/>
      <c r="G792" s="153"/>
      <c r="H792" s="139"/>
      <c r="I792" s="139"/>
      <c r="J792" s="139"/>
      <c r="K792" s="139" t="str">
        <f t="shared" si="12"/>
        <v/>
      </c>
      <c r="L792" s="44" t="str" cm="1">
        <f t="array" aca="1" ref="L792" ca="1">IFERROR(IF(AND(MID(D792,2,1)&lt;&gt;"3",D792&lt;&gt;""),"Die angegebene wirtschaftliche Einheit ist kein Betrieb in Land- und Forstwirtschaft!",IF(K792="Ja",HYPERLINK("#'"&amp;MID(CELL("Dateiname",Tierbestand!A$1),FIND("]",CELL("Dateiname",Tierbestand!A$1))+1,31)&amp;"'!A$1","Ergänzen Sie bitte den Tierbestand!"),IF(INDEX('Wirtschaftliche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c r="M792" s="67" t="str" cm="1">
        <f t="array" ref="M792">IFERROR(INDEX($C$1:$C$1003,_xlfn.AGGREGATE(15,6,ROW($K$4:$K$1002)/(FIND("Ja",$K$4:$K$1002,1)&gt;0),ROW()-4)),"")</f>
        <v/>
      </c>
    </row>
    <row r="793" spans="2:13"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c r="F793" s="153"/>
      <c r="G793" s="153"/>
      <c r="H793" s="139"/>
      <c r="I793" s="139"/>
      <c r="J793" s="139"/>
      <c r="K793" s="139" t="str">
        <f t="shared" si="12"/>
        <v/>
      </c>
      <c r="L793" s="44" t="str" cm="1">
        <f t="array" aca="1" ref="L793" ca="1">IFERROR(IF(AND(MID(D793,2,1)&lt;&gt;"3",D793&lt;&gt;""),"Die angegebene wirtschaftliche Einheit ist kein Betrieb in Land- und Forstwirtschaft!",IF(K793="Ja",HYPERLINK("#'"&amp;MID(CELL("Dateiname",Tierbestand!A$1),FIND("]",CELL("Dateiname",Tierbestand!A$1))+1,31)&amp;"'!A$1","Ergänzen Sie bitte den Tierbestand!"),IF(INDEX('Wirtschaftliche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c r="M793" s="67" t="str" cm="1">
        <f t="array" ref="M793">IFERROR(INDEX($C$1:$C$1003,_xlfn.AGGREGATE(15,6,ROW($K$4:$K$1002)/(FIND("Ja",$K$4:$K$1002,1)&gt;0),ROW()-4)),"")</f>
        <v/>
      </c>
    </row>
    <row r="794" spans="2:13"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c r="F794" s="153"/>
      <c r="G794" s="153"/>
      <c r="H794" s="139"/>
      <c r="I794" s="139"/>
      <c r="J794" s="139"/>
      <c r="K794" s="139" t="str">
        <f t="shared" si="12"/>
        <v/>
      </c>
      <c r="L794" s="44" t="str" cm="1">
        <f t="array" aca="1" ref="L794" ca="1">IFERROR(IF(AND(MID(D794,2,1)&lt;&gt;"3",D794&lt;&gt;""),"Die angegebene wirtschaftliche Einheit ist kein Betrieb in Land- und Forstwirtschaft!",IF(K794="Ja",HYPERLINK("#'"&amp;MID(CELL("Dateiname",Tierbestand!A$1),FIND("]",CELL("Dateiname",Tierbestand!A$1))+1,31)&amp;"'!A$1","Ergänzen Sie bitte den Tierbestand!"),IF(INDEX('Wirtschaftliche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c r="M794" s="67" t="str" cm="1">
        <f t="array" ref="M794">IFERROR(INDEX($C$1:$C$1003,_xlfn.AGGREGATE(15,6,ROW($K$4:$K$1002)/(FIND("Ja",$K$4:$K$1002,1)&gt;0),ROW()-4)),"")</f>
        <v/>
      </c>
    </row>
    <row r="795" spans="2:13"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c r="F795" s="153"/>
      <c r="G795" s="153"/>
      <c r="H795" s="139"/>
      <c r="I795" s="139"/>
      <c r="J795" s="139"/>
      <c r="K795" s="139" t="str">
        <f t="shared" si="12"/>
        <v/>
      </c>
      <c r="L795" s="44" t="str" cm="1">
        <f t="array" aca="1" ref="L795" ca="1">IFERROR(IF(AND(MID(D795,2,1)&lt;&gt;"3",D795&lt;&gt;""),"Die angegebene wirtschaftliche Einheit ist kein Betrieb in Land- und Forstwirtschaft!",IF(K795="Ja",HYPERLINK("#'"&amp;MID(CELL("Dateiname",Tierbestand!A$1),FIND("]",CELL("Dateiname",Tierbestand!A$1))+1,31)&amp;"'!A$1","Ergänzen Sie bitte den Tierbestand!"),IF(INDEX('Wirtschaftliche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c r="M795" s="67" t="str" cm="1">
        <f t="array" ref="M795">IFERROR(INDEX($C$1:$C$1003,_xlfn.AGGREGATE(15,6,ROW($K$4:$K$1002)/(FIND("Ja",$K$4:$K$1002,1)&gt;0),ROW()-4)),"")</f>
        <v/>
      </c>
    </row>
    <row r="796" spans="2:13"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c r="F796" s="153"/>
      <c r="G796" s="153"/>
      <c r="H796" s="139"/>
      <c r="I796" s="139"/>
      <c r="J796" s="139"/>
      <c r="K796" s="139" t="str">
        <f t="shared" si="12"/>
        <v/>
      </c>
      <c r="L796" s="44" t="str" cm="1">
        <f t="array" aca="1" ref="L796" ca="1">IFERROR(IF(AND(MID(D796,2,1)&lt;&gt;"3",D796&lt;&gt;""),"Die angegebene wirtschaftliche Einheit ist kein Betrieb in Land- und Forstwirtschaft!",IF(K796="Ja",HYPERLINK("#'"&amp;MID(CELL("Dateiname",Tierbestand!A$1),FIND("]",CELL("Dateiname",Tierbestand!A$1))+1,31)&amp;"'!A$1","Ergänzen Sie bitte den Tierbestand!"),IF(INDEX('Wirtschaftliche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c r="M796" s="67" t="str" cm="1">
        <f t="array" ref="M796">IFERROR(INDEX($C$1:$C$1003,_xlfn.AGGREGATE(15,6,ROW($K$4:$K$1002)/(FIND("Ja",$K$4:$K$1002,1)&gt;0),ROW()-4)),"")</f>
        <v/>
      </c>
    </row>
    <row r="797" spans="2:13"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c r="F797" s="153"/>
      <c r="G797" s="153"/>
      <c r="H797" s="139"/>
      <c r="I797" s="139"/>
      <c r="J797" s="139"/>
      <c r="K797" s="139" t="str">
        <f t="shared" si="12"/>
        <v/>
      </c>
      <c r="L797" s="44" t="str" cm="1">
        <f t="array" aca="1" ref="L797" ca="1">IFERROR(IF(AND(MID(D797,2,1)&lt;&gt;"3",D797&lt;&gt;""),"Die angegebene wirtschaftliche Einheit ist kein Betrieb in Land- und Forstwirtschaft!",IF(K797="Ja",HYPERLINK("#'"&amp;MID(CELL("Dateiname",Tierbestand!A$1),FIND("]",CELL("Dateiname",Tierbestand!A$1))+1,31)&amp;"'!A$1","Ergänzen Sie bitte den Tierbestand!"),IF(INDEX('Wirtschaftliche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c r="M797" s="67" t="str" cm="1">
        <f t="array" ref="M797">IFERROR(INDEX($C$1:$C$1003,_xlfn.AGGREGATE(15,6,ROW($K$4:$K$1002)/(FIND("Ja",$K$4:$K$1002,1)&gt;0),ROW()-4)),"")</f>
        <v/>
      </c>
    </row>
    <row r="798" spans="2:13"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c r="F798" s="153"/>
      <c r="G798" s="153"/>
      <c r="H798" s="139"/>
      <c r="I798" s="139"/>
      <c r="J798" s="139"/>
      <c r="K798" s="139" t="str">
        <f t="shared" si="12"/>
        <v/>
      </c>
      <c r="L798" s="44" t="str" cm="1">
        <f t="array" aca="1" ref="L798" ca="1">IFERROR(IF(AND(MID(D798,2,1)&lt;&gt;"3",D798&lt;&gt;""),"Die angegebene wirtschaftliche Einheit ist kein Betrieb in Land- und Forstwirtschaft!",IF(K798="Ja",HYPERLINK("#'"&amp;MID(CELL("Dateiname",Tierbestand!A$1),FIND("]",CELL("Dateiname",Tierbestand!A$1))+1,31)&amp;"'!A$1","Ergänzen Sie bitte den Tierbestand!"),IF(INDEX('Wirtschaftliche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c r="M798" s="67" t="str" cm="1">
        <f t="array" ref="M798">IFERROR(INDEX($C$1:$C$1003,_xlfn.AGGREGATE(15,6,ROW($K$4:$K$1002)/(FIND("Ja",$K$4:$K$1002,1)&gt;0),ROW()-4)),"")</f>
        <v/>
      </c>
    </row>
    <row r="799" spans="2:13"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c r="F799" s="153"/>
      <c r="G799" s="153"/>
      <c r="H799" s="139"/>
      <c r="I799" s="139"/>
      <c r="J799" s="139"/>
      <c r="K799" s="139" t="str">
        <f t="shared" si="12"/>
        <v/>
      </c>
      <c r="L799" s="44" t="str" cm="1">
        <f t="array" aca="1" ref="L799" ca="1">IFERROR(IF(AND(MID(D799,2,1)&lt;&gt;"3",D799&lt;&gt;""),"Die angegebene wirtschaftliche Einheit ist kein Betrieb in Land- und Forstwirtschaft!",IF(K799="Ja",HYPERLINK("#'"&amp;MID(CELL("Dateiname",Tierbestand!A$1),FIND("]",CELL("Dateiname",Tierbestand!A$1))+1,31)&amp;"'!A$1","Ergänzen Sie bitte den Tierbestand!"),IF(INDEX('Wirtschaftliche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c r="M799" s="67" t="str" cm="1">
        <f t="array" ref="M799">IFERROR(INDEX($C$1:$C$1003,_xlfn.AGGREGATE(15,6,ROW($K$4:$K$1002)/(FIND("Ja",$K$4:$K$1002,1)&gt;0),ROW()-4)),"")</f>
        <v/>
      </c>
    </row>
    <row r="800" spans="2:13"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c r="F800" s="153"/>
      <c r="G800" s="153"/>
      <c r="H800" s="139"/>
      <c r="I800" s="139"/>
      <c r="J800" s="139"/>
      <c r="K800" s="139" t="str">
        <f t="shared" si="12"/>
        <v/>
      </c>
      <c r="L800" s="44" t="str" cm="1">
        <f t="array" aca="1" ref="L800" ca="1">IFERROR(IF(AND(MID(D800,2,1)&lt;&gt;"3",D800&lt;&gt;""),"Die angegebene wirtschaftliche Einheit ist kein Betrieb in Land- und Forstwirtschaft!",IF(K800="Ja",HYPERLINK("#'"&amp;MID(CELL("Dateiname",Tierbestand!A$1),FIND("]",CELL("Dateiname",Tierbestand!A$1))+1,31)&amp;"'!A$1","Ergänzen Sie bitte den Tierbestand!"),IF(INDEX('Wirtschaftliche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c r="M800" s="67" t="str" cm="1">
        <f t="array" ref="M800">IFERROR(INDEX($C$1:$C$1003,_xlfn.AGGREGATE(15,6,ROW($K$4:$K$1002)/(FIND("Ja",$K$4:$K$1002,1)&gt;0),ROW()-4)),"")</f>
        <v/>
      </c>
    </row>
    <row r="801" spans="2:13"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c r="F801" s="153"/>
      <c r="G801" s="153"/>
      <c r="H801" s="139"/>
      <c r="I801" s="139"/>
      <c r="J801" s="139"/>
      <c r="K801" s="139" t="str">
        <f t="shared" si="12"/>
        <v/>
      </c>
      <c r="L801" s="44" t="str" cm="1">
        <f t="array" aca="1" ref="L801" ca="1">IFERROR(IF(AND(MID(D801,2,1)&lt;&gt;"3",D801&lt;&gt;""),"Die angegebene wirtschaftliche Einheit ist kein Betrieb in Land- und Forstwirtschaft!",IF(K801="Ja",HYPERLINK("#'"&amp;MID(CELL("Dateiname",Tierbestand!A$1),FIND("]",CELL("Dateiname",Tierbestand!A$1))+1,31)&amp;"'!A$1","Ergänzen Sie bitte den Tierbestand!"),IF(INDEX('Wirtschaftliche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c r="M801" s="67" t="str" cm="1">
        <f t="array" ref="M801">IFERROR(INDEX($C$1:$C$1003,_xlfn.AGGREGATE(15,6,ROW($K$4:$K$1002)/(FIND("Ja",$K$4:$K$1002,1)&gt;0),ROW()-4)),"")</f>
        <v/>
      </c>
    </row>
    <row r="802" spans="2:13"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c r="F802" s="153"/>
      <c r="G802" s="153"/>
      <c r="H802" s="139"/>
      <c r="I802" s="139"/>
      <c r="J802" s="139"/>
      <c r="K802" s="139" t="str">
        <f t="shared" si="12"/>
        <v/>
      </c>
      <c r="L802" s="44" t="str" cm="1">
        <f t="array" aca="1" ref="L802" ca="1">IFERROR(IF(AND(MID(D802,2,1)&lt;&gt;"3",D802&lt;&gt;""),"Die angegebene wirtschaftliche Einheit ist kein Betrieb in Land- und Forstwirtschaft!",IF(K802="Ja",HYPERLINK("#'"&amp;MID(CELL("Dateiname",Tierbestand!A$1),FIND("]",CELL("Dateiname",Tierbestand!A$1))+1,31)&amp;"'!A$1","Ergänzen Sie bitte den Tierbestand!"),IF(INDEX('Wirtschaftliche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c r="M802" s="67" t="str" cm="1">
        <f t="array" ref="M802">IFERROR(INDEX($C$1:$C$1003,_xlfn.AGGREGATE(15,6,ROW($K$4:$K$1002)/(FIND("Ja",$K$4:$K$1002,1)&gt;0),ROW()-4)),"")</f>
        <v/>
      </c>
    </row>
    <row r="803" spans="2:13"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c r="F803" s="153"/>
      <c r="G803" s="153"/>
      <c r="H803" s="139"/>
      <c r="I803" s="139"/>
      <c r="J803" s="139"/>
      <c r="K803" s="139" t="str">
        <f t="shared" si="12"/>
        <v/>
      </c>
      <c r="L803" s="44" t="str" cm="1">
        <f t="array" aca="1" ref="L803" ca="1">IFERROR(IF(AND(MID(D803,2,1)&lt;&gt;"3",D803&lt;&gt;""),"Die angegebene wirtschaftliche Einheit ist kein Betrieb in Land- und Forstwirtschaft!",IF(K803="Ja",HYPERLINK("#'"&amp;MID(CELL("Dateiname",Tierbestand!A$1),FIND("]",CELL("Dateiname",Tierbestand!A$1))+1,31)&amp;"'!A$1","Ergänzen Sie bitte den Tierbestand!"),IF(INDEX('Wirtschaftliche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c r="M803" s="67" t="str" cm="1">
        <f t="array" ref="M803">IFERROR(INDEX($C$1:$C$1003,_xlfn.AGGREGATE(15,6,ROW($K$4:$K$1002)/(FIND("Ja",$K$4:$K$1002,1)&gt;0),ROW()-4)),"")</f>
        <v/>
      </c>
    </row>
    <row r="804" spans="2:13"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c r="F804" s="153"/>
      <c r="G804" s="153"/>
      <c r="H804" s="139"/>
      <c r="I804" s="139"/>
      <c r="J804" s="139"/>
      <c r="K804" s="139" t="str">
        <f t="shared" si="12"/>
        <v/>
      </c>
      <c r="L804" s="44" t="str" cm="1">
        <f t="array" aca="1" ref="L804" ca="1">IFERROR(IF(AND(MID(D804,2,1)&lt;&gt;"3",D804&lt;&gt;""),"Die angegebene wirtschaftliche Einheit ist kein Betrieb in Land- und Forstwirtschaft!",IF(K804="Ja",HYPERLINK("#'"&amp;MID(CELL("Dateiname",Tierbestand!A$1),FIND("]",CELL("Dateiname",Tierbestand!A$1))+1,31)&amp;"'!A$1","Ergänzen Sie bitte den Tierbestand!"),IF(INDEX('Wirtschaftliche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c r="M804" s="67" t="str" cm="1">
        <f t="array" ref="M804">IFERROR(INDEX($C$1:$C$1003,_xlfn.AGGREGATE(15,6,ROW($K$4:$K$1002)/(FIND("Ja",$K$4:$K$1002,1)&gt;0),ROW()-4)),"")</f>
        <v/>
      </c>
    </row>
    <row r="805" spans="2:13"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c r="F805" s="153"/>
      <c r="G805" s="153"/>
      <c r="H805" s="139"/>
      <c r="I805" s="139"/>
      <c r="J805" s="139"/>
      <c r="K805" s="139" t="str">
        <f t="shared" si="12"/>
        <v/>
      </c>
      <c r="L805" s="44" t="str" cm="1">
        <f t="array" aca="1" ref="L805" ca="1">IFERROR(IF(AND(MID(D805,2,1)&lt;&gt;"3",D805&lt;&gt;""),"Die angegebene wirtschaftliche Einheit ist kein Betrieb in Land- und Forstwirtschaft!",IF(K805="Ja",HYPERLINK("#'"&amp;MID(CELL("Dateiname",Tierbestand!A$1),FIND("]",CELL("Dateiname",Tierbestand!A$1))+1,31)&amp;"'!A$1","Ergänzen Sie bitte den Tierbestand!"),IF(INDEX('Wirtschaftliche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c r="M805" s="67" t="str" cm="1">
        <f t="array" ref="M805">IFERROR(INDEX($C$1:$C$1003,_xlfn.AGGREGATE(15,6,ROW($K$4:$K$1002)/(FIND("Ja",$K$4:$K$1002,1)&gt;0),ROW()-4)),"")</f>
        <v/>
      </c>
    </row>
    <row r="806" spans="2:13"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c r="F806" s="153"/>
      <c r="G806" s="153"/>
      <c r="H806" s="139"/>
      <c r="I806" s="139"/>
      <c r="J806" s="139"/>
      <c r="K806" s="139" t="str">
        <f t="shared" si="12"/>
        <v/>
      </c>
      <c r="L806" s="44" t="str" cm="1">
        <f t="array" aca="1" ref="L806" ca="1">IFERROR(IF(AND(MID(D806,2,1)&lt;&gt;"3",D806&lt;&gt;""),"Die angegebene wirtschaftliche Einheit ist kein Betrieb in Land- und Forstwirtschaft!",IF(K806="Ja",HYPERLINK("#'"&amp;MID(CELL("Dateiname",Tierbestand!A$1),FIND("]",CELL("Dateiname",Tierbestand!A$1))+1,31)&amp;"'!A$1","Ergänzen Sie bitte den Tierbestand!"),IF(INDEX('Wirtschaftliche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c r="M806" s="67" t="str" cm="1">
        <f t="array" ref="M806">IFERROR(INDEX($C$1:$C$1003,_xlfn.AGGREGATE(15,6,ROW($K$4:$K$1002)/(FIND("Ja",$K$4:$K$1002,1)&gt;0),ROW()-4)),"")</f>
        <v/>
      </c>
    </row>
    <row r="807" spans="2:13"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c r="F807" s="153"/>
      <c r="G807" s="153"/>
      <c r="H807" s="139"/>
      <c r="I807" s="139"/>
      <c r="J807" s="139"/>
      <c r="K807" s="139" t="str">
        <f t="shared" si="12"/>
        <v/>
      </c>
      <c r="L807" s="44" t="str" cm="1">
        <f t="array" aca="1" ref="L807" ca="1">IFERROR(IF(AND(MID(D807,2,1)&lt;&gt;"3",D807&lt;&gt;""),"Die angegebene wirtschaftliche Einheit ist kein Betrieb in Land- und Forstwirtschaft!",IF(K807="Ja",HYPERLINK("#'"&amp;MID(CELL("Dateiname",Tierbestand!A$1),FIND("]",CELL("Dateiname",Tierbestand!A$1))+1,31)&amp;"'!A$1","Ergänzen Sie bitte den Tierbestand!"),IF(INDEX('Wirtschaftliche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c r="M807" s="67" t="str" cm="1">
        <f t="array" ref="M807">IFERROR(INDEX($C$1:$C$1003,_xlfn.AGGREGATE(15,6,ROW($K$4:$K$1002)/(FIND("Ja",$K$4:$K$1002,1)&gt;0),ROW()-4)),"")</f>
        <v/>
      </c>
    </row>
    <row r="808" spans="2:13"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c r="F808" s="153"/>
      <c r="G808" s="153"/>
      <c r="H808" s="139"/>
      <c r="I808" s="139"/>
      <c r="J808" s="139"/>
      <c r="K808" s="139" t="str">
        <f t="shared" si="12"/>
        <v/>
      </c>
      <c r="L808" s="44" t="str" cm="1">
        <f t="array" aca="1" ref="L808" ca="1">IFERROR(IF(AND(MID(D808,2,1)&lt;&gt;"3",D808&lt;&gt;""),"Die angegebene wirtschaftliche Einheit ist kein Betrieb in Land- und Forstwirtschaft!",IF(K808="Ja",HYPERLINK("#'"&amp;MID(CELL("Dateiname",Tierbestand!A$1),FIND("]",CELL("Dateiname",Tierbestand!A$1))+1,31)&amp;"'!A$1","Ergänzen Sie bitte den Tierbestand!"),IF(INDEX('Wirtschaftliche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c r="M808" s="67" t="str" cm="1">
        <f t="array" ref="M808">IFERROR(INDEX($C$1:$C$1003,_xlfn.AGGREGATE(15,6,ROW($K$4:$K$1002)/(FIND("Ja",$K$4:$K$1002,1)&gt;0),ROW()-4)),"")</f>
        <v/>
      </c>
    </row>
    <row r="809" spans="2:13"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c r="F809" s="153"/>
      <c r="G809" s="153"/>
      <c r="H809" s="139"/>
      <c r="I809" s="139"/>
      <c r="J809" s="139"/>
      <c r="K809" s="139" t="str">
        <f t="shared" si="12"/>
        <v/>
      </c>
      <c r="L809" s="44" t="str" cm="1">
        <f t="array" aca="1" ref="L809" ca="1">IFERROR(IF(AND(MID(D809,2,1)&lt;&gt;"3",D809&lt;&gt;""),"Die angegebene wirtschaftliche Einheit ist kein Betrieb in Land- und Forstwirtschaft!",IF(K809="Ja",HYPERLINK("#'"&amp;MID(CELL("Dateiname",Tierbestand!A$1),FIND("]",CELL("Dateiname",Tierbestand!A$1))+1,31)&amp;"'!A$1","Ergänzen Sie bitte den Tierbestand!"),IF(INDEX('Wirtschaftliche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c r="M809" s="67" t="str" cm="1">
        <f t="array" ref="M809">IFERROR(INDEX($C$1:$C$1003,_xlfn.AGGREGATE(15,6,ROW($K$4:$K$1002)/(FIND("Ja",$K$4:$K$1002,1)&gt;0),ROW()-4)),"")</f>
        <v/>
      </c>
    </row>
    <row r="810" spans="2:13"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c r="F810" s="153"/>
      <c r="G810" s="153"/>
      <c r="H810" s="139"/>
      <c r="I810" s="139"/>
      <c r="J810" s="139"/>
      <c r="K810" s="139" t="str">
        <f t="shared" si="12"/>
        <v/>
      </c>
      <c r="L810" s="44" t="str" cm="1">
        <f t="array" aca="1" ref="L810" ca="1">IFERROR(IF(AND(MID(D810,2,1)&lt;&gt;"3",D810&lt;&gt;""),"Die angegebene wirtschaftliche Einheit ist kein Betrieb in Land- und Forstwirtschaft!",IF(K810="Ja",HYPERLINK("#'"&amp;MID(CELL("Dateiname",Tierbestand!A$1),FIND("]",CELL("Dateiname",Tierbestand!A$1))+1,31)&amp;"'!A$1","Ergänzen Sie bitte den Tierbestand!"),IF(INDEX('Wirtschaftliche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c r="M810" s="67" t="str" cm="1">
        <f t="array" ref="M810">IFERROR(INDEX($C$1:$C$1003,_xlfn.AGGREGATE(15,6,ROW($K$4:$K$1002)/(FIND("Ja",$K$4:$K$1002,1)&gt;0),ROW()-4)),"")</f>
        <v/>
      </c>
    </row>
    <row r="811" spans="2:13"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c r="F811" s="153"/>
      <c r="G811" s="153"/>
      <c r="H811" s="139"/>
      <c r="I811" s="139"/>
      <c r="J811" s="139"/>
      <c r="K811" s="139" t="str">
        <f t="shared" si="12"/>
        <v/>
      </c>
      <c r="L811" s="44" t="str" cm="1">
        <f t="array" aca="1" ref="L811" ca="1">IFERROR(IF(AND(MID(D811,2,1)&lt;&gt;"3",D811&lt;&gt;""),"Die angegebene wirtschaftliche Einheit ist kein Betrieb in Land- und Forstwirtschaft!",IF(K811="Ja",HYPERLINK("#'"&amp;MID(CELL("Dateiname",Tierbestand!A$1),FIND("]",CELL("Dateiname",Tierbestand!A$1))+1,31)&amp;"'!A$1","Ergänzen Sie bitte den Tierbestand!"),IF(INDEX('Wirtschaftliche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c r="M811" s="67" t="str" cm="1">
        <f t="array" ref="M811">IFERROR(INDEX($C$1:$C$1003,_xlfn.AGGREGATE(15,6,ROW($K$4:$K$1002)/(FIND("Ja",$K$4:$K$1002,1)&gt;0),ROW()-4)),"")</f>
        <v/>
      </c>
    </row>
    <row r="812" spans="2:13"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c r="F812" s="153"/>
      <c r="G812" s="153"/>
      <c r="H812" s="139"/>
      <c r="I812" s="139"/>
      <c r="J812" s="139"/>
      <c r="K812" s="139" t="str">
        <f t="shared" si="12"/>
        <v/>
      </c>
      <c r="L812" s="44" t="str" cm="1">
        <f t="array" aca="1" ref="L812" ca="1">IFERROR(IF(AND(MID(D812,2,1)&lt;&gt;"3",D812&lt;&gt;""),"Die angegebene wirtschaftliche Einheit ist kein Betrieb in Land- und Forstwirtschaft!",IF(K812="Ja",HYPERLINK("#'"&amp;MID(CELL("Dateiname",Tierbestand!A$1),FIND("]",CELL("Dateiname",Tierbestand!A$1))+1,31)&amp;"'!A$1","Ergänzen Sie bitte den Tierbestand!"),IF(INDEX('Wirtschaftliche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c r="M812" s="67" t="str" cm="1">
        <f t="array" ref="M812">IFERROR(INDEX($C$1:$C$1003,_xlfn.AGGREGATE(15,6,ROW($K$4:$K$1002)/(FIND("Ja",$K$4:$K$1002,1)&gt;0),ROW()-4)),"")</f>
        <v/>
      </c>
    </row>
    <row r="813" spans="2:13"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c r="F813" s="153"/>
      <c r="G813" s="153"/>
      <c r="H813" s="139"/>
      <c r="I813" s="139"/>
      <c r="J813" s="139"/>
      <c r="K813" s="139" t="str">
        <f t="shared" si="12"/>
        <v/>
      </c>
      <c r="L813" s="44" t="str" cm="1">
        <f t="array" aca="1" ref="L813" ca="1">IFERROR(IF(AND(MID(D813,2,1)&lt;&gt;"3",D813&lt;&gt;""),"Die angegebene wirtschaftliche Einheit ist kein Betrieb in Land- und Forstwirtschaft!",IF(K813="Ja",HYPERLINK("#'"&amp;MID(CELL("Dateiname",Tierbestand!A$1),FIND("]",CELL("Dateiname",Tierbestand!A$1))+1,31)&amp;"'!A$1","Ergänzen Sie bitte den Tierbestand!"),IF(INDEX('Wirtschaftliche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c r="M813" s="67" t="str" cm="1">
        <f t="array" ref="M813">IFERROR(INDEX($C$1:$C$1003,_xlfn.AGGREGATE(15,6,ROW($K$4:$K$1002)/(FIND("Ja",$K$4:$K$1002,1)&gt;0),ROW()-4)),"")</f>
        <v/>
      </c>
    </row>
    <row r="814" spans="2:13"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c r="F814" s="153"/>
      <c r="G814" s="153"/>
      <c r="H814" s="139"/>
      <c r="I814" s="139"/>
      <c r="J814" s="139"/>
      <c r="K814" s="139" t="str">
        <f t="shared" si="12"/>
        <v/>
      </c>
      <c r="L814" s="44" t="str" cm="1">
        <f t="array" aca="1" ref="L814" ca="1">IFERROR(IF(AND(MID(D814,2,1)&lt;&gt;"3",D814&lt;&gt;""),"Die angegebene wirtschaftliche Einheit ist kein Betrieb in Land- und Forstwirtschaft!",IF(K814="Ja",HYPERLINK("#'"&amp;MID(CELL("Dateiname",Tierbestand!A$1),FIND("]",CELL("Dateiname",Tierbestand!A$1))+1,31)&amp;"'!A$1","Ergänzen Sie bitte den Tierbestand!"),IF(INDEX('Wirtschaftliche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c r="M814" s="67" t="str" cm="1">
        <f t="array" ref="M814">IFERROR(INDEX($C$1:$C$1003,_xlfn.AGGREGATE(15,6,ROW($K$4:$K$1002)/(FIND("Ja",$K$4:$K$1002,1)&gt;0),ROW()-4)),"")</f>
        <v/>
      </c>
    </row>
    <row r="815" spans="2:13"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c r="F815" s="153"/>
      <c r="G815" s="153"/>
      <c r="H815" s="139"/>
      <c r="I815" s="139"/>
      <c r="J815" s="139"/>
      <c r="K815" s="139" t="str">
        <f t="shared" si="12"/>
        <v/>
      </c>
      <c r="L815" s="44" t="str" cm="1">
        <f t="array" aca="1" ref="L815" ca="1">IFERROR(IF(AND(MID(D815,2,1)&lt;&gt;"3",D815&lt;&gt;""),"Die angegebene wirtschaftliche Einheit ist kein Betrieb in Land- und Forstwirtschaft!",IF(K815="Ja",HYPERLINK("#'"&amp;MID(CELL("Dateiname",Tierbestand!A$1),FIND("]",CELL("Dateiname",Tierbestand!A$1))+1,31)&amp;"'!A$1","Ergänzen Sie bitte den Tierbestand!"),IF(INDEX('Wirtschaftliche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c r="M815" s="67" t="str" cm="1">
        <f t="array" ref="M815">IFERROR(INDEX($C$1:$C$1003,_xlfn.AGGREGATE(15,6,ROW($K$4:$K$1002)/(FIND("Ja",$K$4:$K$1002,1)&gt;0),ROW()-4)),"")</f>
        <v/>
      </c>
    </row>
    <row r="816" spans="2:13"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c r="F816" s="153"/>
      <c r="G816" s="153"/>
      <c r="H816" s="139"/>
      <c r="I816" s="139"/>
      <c r="J816" s="139"/>
      <c r="K816" s="139" t="str">
        <f t="shared" si="12"/>
        <v/>
      </c>
      <c r="L816" s="44" t="str" cm="1">
        <f t="array" aca="1" ref="L816" ca="1">IFERROR(IF(AND(MID(D816,2,1)&lt;&gt;"3",D816&lt;&gt;""),"Die angegebene wirtschaftliche Einheit ist kein Betrieb in Land- und Forstwirtschaft!",IF(K816="Ja",HYPERLINK("#'"&amp;MID(CELL("Dateiname",Tierbestand!A$1),FIND("]",CELL("Dateiname",Tierbestand!A$1))+1,31)&amp;"'!A$1","Ergänzen Sie bitte den Tierbestand!"),IF(INDEX('Wirtschaftliche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c r="M816" s="67" t="str" cm="1">
        <f t="array" ref="M816">IFERROR(INDEX($C$1:$C$1003,_xlfn.AGGREGATE(15,6,ROW($K$4:$K$1002)/(FIND("Ja",$K$4:$K$1002,1)&gt;0),ROW()-4)),"")</f>
        <v/>
      </c>
    </row>
    <row r="817" spans="2:13"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c r="F817" s="153"/>
      <c r="G817" s="153"/>
      <c r="H817" s="139"/>
      <c r="I817" s="139"/>
      <c r="J817" s="139"/>
      <c r="K817" s="139" t="str">
        <f t="shared" si="12"/>
        <v/>
      </c>
      <c r="L817" s="44" t="str" cm="1">
        <f t="array" aca="1" ref="L817" ca="1">IFERROR(IF(AND(MID(D817,2,1)&lt;&gt;"3",D817&lt;&gt;""),"Die angegebene wirtschaftliche Einheit ist kein Betrieb in Land- und Forstwirtschaft!",IF(K817="Ja",HYPERLINK("#'"&amp;MID(CELL("Dateiname",Tierbestand!A$1),FIND("]",CELL("Dateiname",Tierbestand!A$1))+1,31)&amp;"'!A$1","Ergänzen Sie bitte den Tierbestand!"),IF(INDEX('Wirtschaftliche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c r="M817" s="67" t="str" cm="1">
        <f t="array" ref="M817">IFERROR(INDEX($C$1:$C$1003,_xlfn.AGGREGATE(15,6,ROW($K$4:$K$1002)/(FIND("Ja",$K$4:$K$1002,1)&gt;0),ROW()-4)),"")</f>
        <v/>
      </c>
    </row>
    <row r="818" spans="2:13"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c r="F818" s="153"/>
      <c r="G818" s="153"/>
      <c r="H818" s="139"/>
      <c r="I818" s="139"/>
      <c r="J818" s="139"/>
      <c r="K818" s="139" t="str">
        <f t="shared" si="12"/>
        <v/>
      </c>
      <c r="L818" s="44" t="str" cm="1">
        <f t="array" aca="1" ref="L818" ca="1">IFERROR(IF(AND(MID(D818,2,1)&lt;&gt;"3",D818&lt;&gt;""),"Die angegebene wirtschaftliche Einheit ist kein Betrieb in Land- und Forstwirtschaft!",IF(K818="Ja",HYPERLINK("#'"&amp;MID(CELL("Dateiname",Tierbestand!A$1),FIND("]",CELL("Dateiname",Tierbestand!A$1))+1,31)&amp;"'!A$1","Ergänzen Sie bitte den Tierbestand!"),IF(INDEX('Wirtschaftliche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c r="M818" s="67" t="str" cm="1">
        <f t="array" ref="M818">IFERROR(INDEX($C$1:$C$1003,_xlfn.AGGREGATE(15,6,ROW($K$4:$K$1002)/(FIND("Ja",$K$4:$K$1002,1)&gt;0),ROW()-4)),"")</f>
        <v/>
      </c>
    </row>
    <row r="819" spans="2:13"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c r="F819" s="153"/>
      <c r="G819" s="153"/>
      <c r="H819" s="139"/>
      <c r="I819" s="139"/>
      <c r="J819" s="139"/>
      <c r="K819" s="139" t="str">
        <f t="shared" si="12"/>
        <v/>
      </c>
      <c r="L819" s="44" t="str" cm="1">
        <f t="array" aca="1" ref="L819" ca="1">IFERROR(IF(AND(MID(D819,2,1)&lt;&gt;"3",D819&lt;&gt;""),"Die angegebene wirtschaftliche Einheit ist kein Betrieb in Land- und Forstwirtschaft!",IF(K819="Ja",HYPERLINK("#'"&amp;MID(CELL("Dateiname",Tierbestand!A$1),FIND("]",CELL("Dateiname",Tierbestand!A$1))+1,31)&amp;"'!A$1","Ergänzen Sie bitte den Tierbestand!"),IF(INDEX('Wirtschaftliche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c r="M819" s="67" t="str" cm="1">
        <f t="array" ref="M819">IFERROR(INDEX($C$1:$C$1003,_xlfn.AGGREGATE(15,6,ROW($K$4:$K$1002)/(FIND("Ja",$K$4:$K$1002,1)&gt;0),ROW()-4)),"")</f>
        <v/>
      </c>
    </row>
    <row r="820" spans="2:13"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c r="F820" s="153"/>
      <c r="G820" s="153"/>
      <c r="H820" s="139"/>
      <c r="I820" s="139"/>
      <c r="J820" s="139"/>
      <c r="K820" s="139" t="str">
        <f t="shared" si="12"/>
        <v/>
      </c>
      <c r="L820" s="44" t="str" cm="1">
        <f t="array" aca="1" ref="L820" ca="1">IFERROR(IF(AND(MID(D820,2,1)&lt;&gt;"3",D820&lt;&gt;""),"Die angegebene wirtschaftliche Einheit ist kein Betrieb in Land- und Forstwirtschaft!",IF(K820="Ja",HYPERLINK("#'"&amp;MID(CELL("Dateiname",Tierbestand!A$1),FIND("]",CELL("Dateiname",Tierbestand!A$1))+1,31)&amp;"'!A$1","Ergänzen Sie bitte den Tierbestand!"),IF(INDEX('Wirtschaftliche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c r="M820" s="67" t="str" cm="1">
        <f t="array" ref="M820">IFERROR(INDEX($C$1:$C$1003,_xlfn.AGGREGATE(15,6,ROW($K$4:$K$1002)/(FIND("Ja",$K$4:$K$1002,1)&gt;0),ROW()-4)),"")</f>
        <v/>
      </c>
    </row>
    <row r="821" spans="2:13"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c r="F821" s="153"/>
      <c r="G821" s="153"/>
      <c r="H821" s="139"/>
      <c r="I821" s="139"/>
      <c r="J821" s="139"/>
      <c r="K821" s="139" t="str">
        <f t="shared" si="12"/>
        <v/>
      </c>
      <c r="L821" s="44" t="str" cm="1">
        <f t="array" aca="1" ref="L821" ca="1">IFERROR(IF(AND(MID(D821,2,1)&lt;&gt;"3",D821&lt;&gt;""),"Die angegebene wirtschaftliche Einheit ist kein Betrieb in Land- und Forstwirtschaft!",IF(K821="Ja",HYPERLINK("#'"&amp;MID(CELL("Dateiname",Tierbestand!A$1),FIND("]",CELL("Dateiname",Tierbestand!A$1))+1,31)&amp;"'!A$1","Ergänzen Sie bitte den Tierbestand!"),IF(INDEX('Wirtschaftliche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c r="M821" s="67" t="str" cm="1">
        <f t="array" ref="M821">IFERROR(INDEX($C$1:$C$1003,_xlfn.AGGREGATE(15,6,ROW($K$4:$K$1002)/(FIND("Ja",$K$4:$K$1002,1)&gt;0),ROW()-4)),"")</f>
        <v/>
      </c>
    </row>
    <row r="822" spans="2:13"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c r="F822" s="153"/>
      <c r="G822" s="153"/>
      <c r="H822" s="139"/>
      <c r="I822" s="139"/>
      <c r="J822" s="139"/>
      <c r="K822" s="139" t="str">
        <f t="shared" si="12"/>
        <v/>
      </c>
      <c r="L822" s="44" t="str" cm="1">
        <f t="array" aca="1" ref="L822" ca="1">IFERROR(IF(AND(MID(D822,2,1)&lt;&gt;"3",D822&lt;&gt;""),"Die angegebene wirtschaftliche Einheit ist kein Betrieb in Land- und Forstwirtschaft!",IF(K822="Ja",HYPERLINK("#'"&amp;MID(CELL("Dateiname",Tierbestand!A$1),FIND("]",CELL("Dateiname",Tierbestand!A$1))+1,31)&amp;"'!A$1","Ergänzen Sie bitte den Tierbestand!"),IF(INDEX('Wirtschaftliche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c r="M822" s="67" t="str" cm="1">
        <f t="array" ref="M822">IFERROR(INDEX($C$1:$C$1003,_xlfn.AGGREGATE(15,6,ROW($K$4:$K$1002)/(FIND("Ja",$K$4:$K$1002,1)&gt;0),ROW()-4)),"")</f>
        <v/>
      </c>
    </row>
    <row r="823" spans="2:13"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c r="F823" s="153"/>
      <c r="G823" s="153"/>
      <c r="H823" s="139"/>
      <c r="I823" s="139"/>
      <c r="J823" s="139"/>
      <c r="K823" s="139" t="str">
        <f t="shared" si="12"/>
        <v/>
      </c>
      <c r="L823" s="44" t="str" cm="1">
        <f t="array" aca="1" ref="L823" ca="1">IFERROR(IF(AND(MID(D823,2,1)&lt;&gt;"3",D823&lt;&gt;""),"Die angegebene wirtschaftliche Einheit ist kein Betrieb in Land- und Forstwirtschaft!",IF(K823="Ja",HYPERLINK("#'"&amp;MID(CELL("Dateiname",Tierbestand!A$1),FIND("]",CELL("Dateiname",Tierbestand!A$1))+1,31)&amp;"'!A$1","Ergänzen Sie bitte den Tierbestand!"),IF(INDEX('Wirtschaftliche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c r="M823" s="67" t="str" cm="1">
        <f t="array" ref="M823">IFERROR(INDEX($C$1:$C$1003,_xlfn.AGGREGATE(15,6,ROW($K$4:$K$1002)/(FIND("Ja",$K$4:$K$1002,1)&gt;0),ROW()-4)),"")</f>
        <v/>
      </c>
    </row>
    <row r="824" spans="2:13"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c r="F824" s="153"/>
      <c r="G824" s="153"/>
      <c r="H824" s="139"/>
      <c r="I824" s="139"/>
      <c r="J824" s="139"/>
      <c r="K824" s="139" t="str">
        <f t="shared" si="12"/>
        <v/>
      </c>
      <c r="L824" s="44" t="str" cm="1">
        <f t="array" aca="1" ref="L824" ca="1">IFERROR(IF(AND(MID(D824,2,1)&lt;&gt;"3",D824&lt;&gt;""),"Die angegebene wirtschaftliche Einheit ist kein Betrieb in Land- und Forstwirtschaft!",IF(K824="Ja",HYPERLINK("#'"&amp;MID(CELL("Dateiname",Tierbestand!A$1),FIND("]",CELL("Dateiname",Tierbestand!A$1))+1,31)&amp;"'!A$1","Ergänzen Sie bitte den Tierbestand!"),IF(INDEX('Wirtschaftliche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c r="M824" s="67" t="str" cm="1">
        <f t="array" ref="M824">IFERROR(INDEX($C$1:$C$1003,_xlfn.AGGREGATE(15,6,ROW($K$4:$K$1002)/(FIND("Ja",$K$4:$K$1002,1)&gt;0),ROW()-4)),"")</f>
        <v/>
      </c>
    </row>
    <row r="825" spans="2:13"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c r="F825" s="153"/>
      <c r="G825" s="153"/>
      <c r="H825" s="139"/>
      <c r="I825" s="139"/>
      <c r="J825" s="139"/>
      <c r="K825" s="139" t="str">
        <f t="shared" si="12"/>
        <v/>
      </c>
      <c r="L825" s="44" t="str" cm="1">
        <f t="array" aca="1" ref="L825" ca="1">IFERROR(IF(AND(MID(D825,2,1)&lt;&gt;"3",D825&lt;&gt;""),"Die angegebene wirtschaftliche Einheit ist kein Betrieb in Land- und Forstwirtschaft!",IF(K825="Ja",HYPERLINK("#'"&amp;MID(CELL("Dateiname",Tierbestand!A$1),FIND("]",CELL("Dateiname",Tierbestand!A$1))+1,31)&amp;"'!A$1","Ergänzen Sie bitte den Tierbestand!"),IF(INDEX('Wirtschaftliche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c r="M825" s="67" t="str" cm="1">
        <f t="array" ref="M825">IFERROR(INDEX($C$1:$C$1003,_xlfn.AGGREGATE(15,6,ROW($K$4:$K$1002)/(FIND("Ja",$K$4:$K$1002,1)&gt;0),ROW()-4)),"")</f>
        <v/>
      </c>
    </row>
    <row r="826" spans="2:13"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c r="F826" s="153"/>
      <c r="G826" s="153"/>
      <c r="H826" s="139"/>
      <c r="I826" s="139"/>
      <c r="J826" s="139"/>
      <c r="K826" s="139" t="str">
        <f t="shared" si="12"/>
        <v/>
      </c>
      <c r="L826" s="44" t="str" cm="1">
        <f t="array" aca="1" ref="L826" ca="1">IFERROR(IF(AND(MID(D826,2,1)&lt;&gt;"3",D826&lt;&gt;""),"Die angegebene wirtschaftliche Einheit ist kein Betrieb in Land- und Forstwirtschaft!",IF(K826="Ja",HYPERLINK("#'"&amp;MID(CELL("Dateiname",Tierbestand!A$1),FIND("]",CELL("Dateiname",Tierbestand!A$1))+1,31)&amp;"'!A$1","Ergänzen Sie bitte den Tierbestand!"),IF(INDEX('Wirtschaftliche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c r="M826" s="67" t="str" cm="1">
        <f t="array" ref="M826">IFERROR(INDEX($C$1:$C$1003,_xlfn.AGGREGATE(15,6,ROW($K$4:$K$1002)/(FIND("Ja",$K$4:$K$1002,1)&gt;0),ROW()-4)),"")</f>
        <v/>
      </c>
    </row>
    <row r="827" spans="2:13"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c r="F827" s="153"/>
      <c r="G827" s="153"/>
      <c r="H827" s="139"/>
      <c r="I827" s="139"/>
      <c r="J827" s="139"/>
      <c r="K827" s="139" t="str">
        <f t="shared" si="12"/>
        <v/>
      </c>
      <c r="L827" s="44" t="str" cm="1">
        <f t="array" aca="1" ref="L827" ca="1">IFERROR(IF(AND(MID(D827,2,1)&lt;&gt;"3",D827&lt;&gt;""),"Die angegebene wirtschaftliche Einheit ist kein Betrieb in Land- und Forstwirtschaft!",IF(K827="Ja",HYPERLINK("#'"&amp;MID(CELL("Dateiname",Tierbestand!A$1),FIND("]",CELL("Dateiname",Tierbestand!A$1))+1,31)&amp;"'!A$1","Ergänzen Sie bitte den Tierbestand!"),IF(INDEX('Wirtschaftliche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c r="M827" s="67" t="str" cm="1">
        <f t="array" ref="M827">IFERROR(INDEX($C$1:$C$1003,_xlfn.AGGREGATE(15,6,ROW($K$4:$K$1002)/(FIND("Ja",$K$4:$K$1002,1)&gt;0),ROW()-4)),"")</f>
        <v/>
      </c>
    </row>
    <row r="828" spans="2:13"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c r="F828" s="153"/>
      <c r="G828" s="153"/>
      <c r="H828" s="139"/>
      <c r="I828" s="139"/>
      <c r="J828" s="139"/>
      <c r="K828" s="139" t="str">
        <f t="shared" si="12"/>
        <v/>
      </c>
      <c r="L828" s="44" t="str" cm="1">
        <f t="array" aca="1" ref="L828" ca="1">IFERROR(IF(AND(MID(D828,2,1)&lt;&gt;"3",D828&lt;&gt;""),"Die angegebene wirtschaftliche Einheit ist kein Betrieb in Land- und Forstwirtschaft!",IF(K828="Ja",HYPERLINK("#'"&amp;MID(CELL("Dateiname",Tierbestand!A$1),FIND("]",CELL("Dateiname",Tierbestand!A$1))+1,31)&amp;"'!A$1","Ergänzen Sie bitte den Tierbestand!"),IF(INDEX('Wirtschaftliche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c r="M828" s="67" t="str" cm="1">
        <f t="array" ref="M828">IFERROR(INDEX($C$1:$C$1003,_xlfn.AGGREGATE(15,6,ROW($K$4:$K$1002)/(FIND("Ja",$K$4:$K$1002,1)&gt;0),ROW()-4)),"")</f>
        <v/>
      </c>
    </row>
    <row r="829" spans="2:13"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c r="F829" s="153"/>
      <c r="G829" s="153"/>
      <c r="H829" s="139"/>
      <c r="I829" s="139"/>
      <c r="J829" s="139"/>
      <c r="K829" s="139" t="str">
        <f t="shared" si="12"/>
        <v/>
      </c>
      <c r="L829" s="44" t="str" cm="1">
        <f t="array" aca="1" ref="L829" ca="1">IFERROR(IF(AND(MID(D829,2,1)&lt;&gt;"3",D829&lt;&gt;""),"Die angegebene wirtschaftliche Einheit ist kein Betrieb in Land- und Forstwirtschaft!",IF(K829="Ja",HYPERLINK("#'"&amp;MID(CELL("Dateiname",Tierbestand!A$1),FIND("]",CELL("Dateiname",Tierbestand!A$1))+1,31)&amp;"'!A$1","Ergänzen Sie bitte den Tierbestand!"),IF(INDEX('Wirtschaftliche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c r="M829" s="67" t="str" cm="1">
        <f t="array" ref="M829">IFERROR(INDEX($C$1:$C$1003,_xlfn.AGGREGATE(15,6,ROW($K$4:$K$1002)/(FIND("Ja",$K$4:$K$1002,1)&gt;0),ROW()-4)),"")</f>
        <v/>
      </c>
    </row>
    <row r="830" spans="2:13"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c r="F830" s="153"/>
      <c r="G830" s="153"/>
      <c r="H830" s="139"/>
      <c r="I830" s="139"/>
      <c r="J830" s="139"/>
      <c r="K830" s="139" t="str">
        <f t="shared" si="12"/>
        <v/>
      </c>
      <c r="L830" s="44" t="str" cm="1">
        <f t="array" aca="1" ref="L830" ca="1">IFERROR(IF(AND(MID(D830,2,1)&lt;&gt;"3",D830&lt;&gt;""),"Die angegebene wirtschaftliche Einheit ist kein Betrieb in Land- und Forstwirtschaft!",IF(K830="Ja",HYPERLINK("#'"&amp;MID(CELL("Dateiname",Tierbestand!A$1),FIND("]",CELL("Dateiname",Tierbestand!A$1))+1,31)&amp;"'!A$1","Ergänzen Sie bitte den Tierbestand!"),IF(INDEX('Wirtschaftliche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c r="M830" s="67" t="str" cm="1">
        <f t="array" ref="M830">IFERROR(INDEX($C$1:$C$1003,_xlfn.AGGREGATE(15,6,ROW($K$4:$K$1002)/(FIND("Ja",$K$4:$K$1002,1)&gt;0),ROW()-4)),"")</f>
        <v/>
      </c>
    </row>
    <row r="831" spans="2:13"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c r="F831" s="153"/>
      <c r="G831" s="153"/>
      <c r="H831" s="139"/>
      <c r="I831" s="139"/>
      <c r="J831" s="139"/>
      <c r="K831" s="139" t="str">
        <f t="shared" si="12"/>
        <v/>
      </c>
      <c r="L831" s="44" t="str" cm="1">
        <f t="array" aca="1" ref="L831" ca="1">IFERROR(IF(AND(MID(D831,2,1)&lt;&gt;"3",D831&lt;&gt;""),"Die angegebene wirtschaftliche Einheit ist kein Betrieb in Land- und Forstwirtschaft!",IF(K831="Ja",HYPERLINK("#'"&amp;MID(CELL("Dateiname",Tierbestand!A$1),FIND("]",CELL("Dateiname",Tierbestand!A$1))+1,31)&amp;"'!A$1","Ergänzen Sie bitte den Tierbestand!"),IF(INDEX('Wirtschaftliche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c r="M831" s="67" t="str" cm="1">
        <f t="array" ref="M831">IFERROR(INDEX($C$1:$C$1003,_xlfn.AGGREGATE(15,6,ROW($K$4:$K$1002)/(FIND("Ja",$K$4:$K$1002,1)&gt;0),ROW()-4)),"")</f>
        <v/>
      </c>
    </row>
    <row r="832" spans="2:13"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c r="F832" s="153"/>
      <c r="G832" s="153"/>
      <c r="H832" s="139"/>
      <c r="I832" s="139"/>
      <c r="J832" s="139"/>
      <c r="K832" s="139" t="str">
        <f t="shared" si="12"/>
        <v/>
      </c>
      <c r="L832" s="44" t="str" cm="1">
        <f t="array" aca="1" ref="L832" ca="1">IFERROR(IF(AND(MID(D832,2,1)&lt;&gt;"3",D832&lt;&gt;""),"Die angegebene wirtschaftliche Einheit ist kein Betrieb in Land- und Forstwirtschaft!",IF(K832="Ja",HYPERLINK("#'"&amp;MID(CELL("Dateiname",Tierbestand!A$1),FIND("]",CELL("Dateiname",Tierbestand!A$1))+1,31)&amp;"'!A$1","Ergänzen Sie bitte den Tierbestand!"),IF(INDEX('Wirtschaftliche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c r="M832" s="67" t="str" cm="1">
        <f t="array" ref="M832">IFERROR(INDEX($C$1:$C$1003,_xlfn.AGGREGATE(15,6,ROW($K$4:$K$1002)/(FIND("Ja",$K$4:$K$1002,1)&gt;0),ROW()-4)),"")</f>
        <v/>
      </c>
    </row>
    <row r="833" spans="2:13"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c r="F833" s="153"/>
      <c r="G833" s="153"/>
      <c r="H833" s="139"/>
      <c r="I833" s="139"/>
      <c r="J833" s="139"/>
      <c r="K833" s="139" t="str">
        <f t="shared" si="12"/>
        <v/>
      </c>
      <c r="L833" s="44" t="str" cm="1">
        <f t="array" aca="1" ref="L833" ca="1">IFERROR(IF(AND(MID(D833,2,1)&lt;&gt;"3",D833&lt;&gt;""),"Die angegebene wirtschaftliche Einheit ist kein Betrieb in Land- und Forstwirtschaft!",IF(K833="Ja",HYPERLINK("#'"&amp;MID(CELL("Dateiname",Tierbestand!A$1),FIND("]",CELL("Dateiname",Tierbestand!A$1))+1,31)&amp;"'!A$1","Ergänzen Sie bitte den Tierbestand!"),IF(INDEX('Wirtschaftliche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c r="M833" s="67" t="str" cm="1">
        <f t="array" ref="M833">IFERROR(INDEX($C$1:$C$1003,_xlfn.AGGREGATE(15,6,ROW($K$4:$K$1002)/(FIND("Ja",$K$4:$K$1002,1)&gt;0),ROW()-4)),"")</f>
        <v/>
      </c>
    </row>
    <row r="834" spans="2:13"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c r="F834" s="153"/>
      <c r="G834" s="153"/>
      <c r="H834" s="139"/>
      <c r="I834" s="139"/>
      <c r="J834" s="139"/>
      <c r="K834" s="139" t="str">
        <f t="shared" si="12"/>
        <v/>
      </c>
      <c r="L834" s="44" t="str" cm="1">
        <f t="array" aca="1" ref="L834" ca="1">IFERROR(IF(AND(MID(D834,2,1)&lt;&gt;"3",D834&lt;&gt;""),"Die angegebene wirtschaftliche Einheit ist kein Betrieb in Land- und Forstwirtschaft!",IF(K834="Ja",HYPERLINK("#'"&amp;MID(CELL("Dateiname",Tierbestand!A$1),FIND("]",CELL("Dateiname",Tierbestand!A$1))+1,31)&amp;"'!A$1","Ergänzen Sie bitte den Tierbestand!"),IF(INDEX('Wirtschaftliche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c r="M834" s="67" t="str" cm="1">
        <f t="array" ref="M834">IFERROR(INDEX($C$1:$C$1003,_xlfn.AGGREGATE(15,6,ROW($K$4:$K$1002)/(FIND("Ja",$K$4:$K$1002,1)&gt;0),ROW()-4)),"")</f>
        <v/>
      </c>
    </row>
    <row r="835" spans="2:13"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c r="F835" s="153"/>
      <c r="G835" s="153"/>
      <c r="H835" s="139"/>
      <c r="I835" s="139"/>
      <c r="J835" s="139"/>
      <c r="K835" s="139" t="str">
        <f t="shared" si="12"/>
        <v/>
      </c>
      <c r="L835" s="44" t="str" cm="1">
        <f t="array" aca="1" ref="L835" ca="1">IFERROR(IF(AND(MID(D835,2,1)&lt;&gt;"3",D835&lt;&gt;""),"Die angegebene wirtschaftliche Einheit ist kein Betrieb in Land- und Forstwirtschaft!",IF(K835="Ja",HYPERLINK("#'"&amp;MID(CELL("Dateiname",Tierbestand!A$1),FIND("]",CELL("Dateiname",Tierbestand!A$1))+1,31)&amp;"'!A$1","Ergänzen Sie bitte den Tierbestand!"),IF(INDEX('Wirtschaftliche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c r="M835" s="67" t="str" cm="1">
        <f t="array" ref="M835">IFERROR(INDEX($C$1:$C$1003,_xlfn.AGGREGATE(15,6,ROW($K$4:$K$1002)/(FIND("Ja",$K$4:$K$1002,1)&gt;0),ROW()-4)),"")</f>
        <v/>
      </c>
    </row>
    <row r="836" spans="2:13"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c r="F836" s="153"/>
      <c r="G836" s="153"/>
      <c r="H836" s="139"/>
      <c r="I836" s="139"/>
      <c r="J836" s="139"/>
      <c r="K836" s="139" t="str">
        <f t="shared" si="12"/>
        <v/>
      </c>
      <c r="L836" s="44" t="str" cm="1">
        <f t="array" aca="1" ref="L836" ca="1">IFERROR(IF(AND(MID(D836,2,1)&lt;&gt;"3",D836&lt;&gt;""),"Die angegebene wirtschaftliche Einheit ist kein Betrieb in Land- und Forstwirtschaft!",IF(K836="Ja",HYPERLINK("#'"&amp;MID(CELL("Dateiname",Tierbestand!A$1),FIND("]",CELL("Dateiname",Tierbestand!A$1))+1,31)&amp;"'!A$1","Ergänzen Sie bitte den Tierbestand!"),IF(INDEX('Wirtschaftliche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c r="M836" s="67" t="str" cm="1">
        <f t="array" ref="M836">IFERROR(INDEX($C$1:$C$1003,_xlfn.AGGREGATE(15,6,ROW($K$4:$K$1002)/(FIND("Ja",$K$4:$K$1002,1)&gt;0),ROW()-4)),"")</f>
        <v/>
      </c>
    </row>
    <row r="837" spans="2:13"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c r="F837" s="153"/>
      <c r="G837" s="153"/>
      <c r="H837" s="139"/>
      <c r="I837" s="139"/>
      <c r="J837" s="139"/>
      <c r="K837" s="139" t="str">
        <f t="shared" si="12"/>
        <v/>
      </c>
      <c r="L837" s="44" t="str" cm="1">
        <f t="array" aca="1" ref="L837" ca="1">IFERROR(IF(AND(MID(D837,2,1)&lt;&gt;"3",D837&lt;&gt;""),"Die angegebene wirtschaftliche Einheit ist kein Betrieb in Land- und Forstwirtschaft!",IF(K837="Ja",HYPERLINK("#'"&amp;MID(CELL("Dateiname",Tierbestand!A$1),FIND("]",CELL("Dateiname",Tierbestand!A$1))+1,31)&amp;"'!A$1","Ergänzen Sie bitte den Tierbestand!"),IF(INDEX('Wirtschaftliche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c r="M837" s="67" t="str" cm="1">
        <f t="array" ref="M837">IFERROR(INDEX($C$1:$C$1003,_xlfn.AGGREGATE(15,6,ROW($K$4:$K$1002)/(FIND("Ja",$K$4:$K$1002,1)&gt;0),ROW()-4)),"")</f>
        <v/>
      </c>
    </row>
    <row r="838" spans="2:13"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c r="F838" s="153"/>
      <c r="G838" s="153"/>
      <c r="H838" s="139"/>
      <c r="I838" s="139"/>
      <c r="J838" s="139"/>
      <c r="K838" s="139" t="str">
        <f t="shared" ref="K838:K901" si="13">IF(B838&lt;&gt;"","Nein","")</f>
        <v/>
      </c>
      <c r="L838" s="44" t="str" cm="1">
        <f t="array" aca="1" ref="L838" ca="1">IFERROR(IF(AND(MID(D838,2,1)&lt;&gt;"3",D838&lt;&gt;""),"Die angegebene wirtschaftliche Einheit ist kein Betrieb in Land- und Forstwirtschaft!",IF(K838="Ja",HYPERLINK("#'"&amp;MID(CELL("Dateiname",Tierbestand!A$1),FIND("]",CELL("Dateiname",Tierbestand!A$1))+1,31)&amp;"'!A$1","Ergänzen Sie bitte den Tierbestand!"),IF(INDEX('Wirtschaftliche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c r="M838" s="67" t="str" cm="1">
        <f t="array" ref="M838">IFERROR(INDEX($C$1:$C$1003,_xlfn.AGGREGATE(15,6,ROW($K$4:$K$1002)/(FIND("Ja",$K$4:$K$1002,1)&gt;0),ROW()-4)),"")</f>
        <v/>
      </c>
    </row>
    <row r="839" spans="2:13"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c r="F839" s="153"/>
      <c r="G839" s="153"/>
      <c r="H839" s="139"/>
      <c r="I839" s="139"/>
      <c r="J839" s="139"/>
      <c r="K839" s="139" t="str">
        <f t="shared" si="13"/>
        <v/>
      </c>
      <c r="L839" s="44" t="str" cm="1">
        <f t="array" aca="1" ref="L839" ca="1">IFERROR(IF(AND(MID(D839,2,1)&lt;&gt;"3",D839&lt;&gt;""),"Die angegebene wirtschaftliche Einheit ist kein Betrieb in Land- und Forstwirtschaft!",IF(K839="Ja",HYPERLINK("#'"&amp;MID(CELL("Dateiname",Tierbestand!A$1),FIND("]",CELL("Dateiname",Tierbestand!A$1))+1,31)&amp;"'!A$1","Ergänzen Sie bitte den Tierbestand!"),IF(INDEX('Wirtschaftliche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c r="M839" s="67" t="str" cm="1">
        <f t="array" ref="M839">IFERROR(INDEX($C$1:$C$1003,_xlfn.AGGREGATE(15,6,ROW($K$4:$K$1002)/(FIND("Ja",$K$4:$K$1002,1)&gt;0),ROW()-4)),"")</f>
        <v/>
      </c>
    </row>
    <row r="840" spans="2:13"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c r="F840" s="153"/>
      <c r="G840" s="153"/>
      <c r="H840" s="139"/>
      <c r="I840" s="139"/>
      <c r="J840" s="139"/>
      <c r="K840" s="139" t="str">
        <f t="shared" si="13"/>
        <v/>
      </c>
      <c r="L840" s="44" t="str" cm="1">
        <f t="array" aca="1" ref="L840" ca="1">IFERROR(IF(AND(MID(D840,2,1)&lt;&gt;"3",D840&lt;&gt;""),"Die angegebene wirtschaftliche Einheit ist kein Betrieb in Land- und Forstwirtschaft!",IF(K840="Ja",HYPERLINK("#'"&amp;MID(CELL("Dateiname",Tierbestand!A$1),FIND("]",CELL("Dateiname",Tierbestand!A$1))+1,31)&amp;"'!A$1","Ergänzen Sie bitte den Tierbestand!"),IF(INDEX('Wirtschaftliche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c r="M840" s="67" t="str" cm="1">
        <f t="array" ref="M840">IFERROR(INDEX($C$1:$C$1003,_xlfn.AGGREGATE(15,6,ROW($K$4:$K$1002)/(FIND("Ja",$K$4:$K$1002,1)&gt;0),ROW()-4)),"")</f>
        <v/>
      </c>
    </row>
    <row r="841" spans="2:13"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c r="F841" s="153"/>
      <c r="G841" s="153"/>
      <c r="H841" s="139"/>
      <c r="I841" s="139"/>
      <c r="J841" s="139"/>
      <c r="K841" s="139" t="str">
        <f t="shared" si="13"/>
        <v/>
      </c>
      <c r="L841" s="44" t="str" cm="1">
        <f t="array" aca="1" ref="L841" ca="1">IFERROR(IF(AND(MID(D841,2,1)&lt;&gt;"3",D841&lt;&gt;""),"Die angegebene wirtschaftliche Einheit ist kein Betrieb in Land- und Forstwirtschaft!",IF(K841="Ja",HYPERLINK("#'"&amp;MID(CELL("Dateiname",Tierbestand!A$1),FIND("]",CELL("Dateiname",Tierbestand!A$1))+1,31)&amp;"'!A$1","Ergänzen Sie bitte den Tierbestand!"),IF(INDEX('Wirtschaftliche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c r="M841" s="67" t="str" cm="1">
        <f t="array" ref="M841">IFERROR(INDEX($C$1:$C$1003,_xlfn.AGGREGATE(15,6,ROW($K$4:$K$1002)/(FIND("Ja",$K$4:$K$1002,1)&gt;0),ROW()-4)),"")</f>
        <v/>
      </c>
    </row>
    <row r="842" spans="2:13"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c r="F842" s="153"/>
      <c r="G842" s="153"/>
      <c r="H842" s="139"/>
      <c r="I842" s="139"/>
      <c r="J842" s="139"/>
      <c r="K842" s="139" t="str">
        <f t="shared" si="13"/>
        <v/>
      </c>
      <c r="L842" s="44" t="str" cm="1">
        <f t="array" aca="1" ref="L842" ca="1">IFERROR(IF(AND(MID(D842,2,1)&lt;&gt;"3",D842&lt;&gt;""),"Die angegebene wirtschaftliche Einheit ist kein Betrieb in Land- und Forstwirtschaft!",IF(K842="Ja",HYPERLINK("#'"&amp;MID(CELL("Dateiname",Tierbestand!A$1),FIND("]",CELL("Dateiname",Tierbestand!A$1))+1,31)&amp;"'!A$1","Ergänzen Sie bitte den Tierbestand!"),IF(INDEX('Wirtschaftliche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c r="M842" s="67" t="str" cm="1">
        <f t="array" ref="M842">IFERROR(INDEX($C$1:$C$1003,_xlfn.AGGREGATE(15,6,ROW($K$4:$K$1002)/(FIND("Ja",$K$4:$K$1002,1)&gt;0),ROW()-4)),"")</f>
        <v/>
      </c>
    </row>
    <row r="843" spans="2:13"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c r="F843" s="153"/>
      <c r="G843" s="153"/>
      <c r="H843" s="139"/>
      <c r="I843" s="139"/>
      <c r="J843" s="139"/>
      <c r="K843" s="139" t="str">
        <f t="shared" si="13"/>
        <v/>
      </c>
      <c r="L843" s="44" t="str" cm="1">
        <f t="array" aca="1" ref="L843" ca="1">IFERROR(IF(AND(MID(D843,2,1)&lt;&gt;"3",D843&lt;&gt;""),"Die angegebene wirtschaftliche Einheit ist kein Betrieb in Land- und Forstwirtschaft!",IF(K843="Ja",HYPERLINK("#'"&amp;MID(CELL("Dateiname",Tierbestand!A$1),FIND("]",CELL("Dateiname",Tierbestand!A$1))+1,31)&amp;"'!A$1","Ergänzen Sie bitte den Tierbestand!"),IF(INDEX('Wirtschaftliche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c r="M843" s="67" t="str" cm="1">
        <f t="array" ref="M843">IFERROR(INDEX($C$1:$C$1003,_xlfn.AGGREGATE(15,6,ROW($K$4:$K$1002)/(FIND("Ja",$K$4:$K$1002,1)&gt;0),ROW()-4)),"")</f>
        <v/>
      </c>
    </row>
    <row r="844" spans="2:13"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c r="F844" s="153"/>
      <c r="G844" s="153"/>
      <c r="H844" s="139"/>
      <c r="I844" s="139"/>
      <c r="J844" s="139"/>
      <c r="K844" s="139" t="str">
        <f t="shared" si="13"/>
        <v/>
      </c>
      <c r="L844" s="44" t="str" cm="1">
        <f t="array" aca="1" ref="L844" ca="1">IFERROR(IF(AND(MID(D844,2,1)&lt;&gt;"3",D844&lt;&gt;""),"Die angegebene wirtschaftliche Einheit ist kein Betrieb in Land- und Forstwirtschaft!",IF(K844="Ja",HYPERLINK("#'"&amp;MID(CELL("Dateiname",Tierbestand!A$1),FIND("]",CELL("Dateiname",Tierbestand!A$1))+1,31)&amp;"'!A$1","Ergänzen Sie bitte den Tierbestand!"),IF(INDEX('Wirtschaftliche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c r="M844" s="67" t="str" cm="1">
        <f t="array" ref="M844">IFERROR(INDEX($C$1:$C$1003,_xlfn.AGGREGATE(15,6,ROW($K$4:$K$1002)/(FIND("Ja",$K$4:$K$1002,1)&gt;0),ROW()-4)),"")</f>
        <v/>
      </c>
    </row>
    <row r="845" spans="2:13"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c r="F845" s="153"/>
      <c r="G845" s="153"/>
      <c r="H845" s="139"/>
      <c r="I845" s="139"/>
      <c r="J845" s="139"/>
      <c r="K845" s="139" t="str">
        <f t="shared" si="13"/>
        <v/>
      </c>
      <c r="L845" s="44" t="str" cm="1">
        <f t="array" aca="1" ref="L845" ca="1">IFERROR(IF(AND(MID(D845,2,1)&lt;&gt;"3",D845&lt;&gt;""),"Die angegebene wirtschaftliche Einheit ist kein Betrieb in Land- und Forstwirtschaft!",IF(K845="Ja",HYPERLINK("#'"&amp;MID(CELL("Dateiname",Tierbestand!A$1),FIND("]",CELL("Dateiname",Tierbestand!A$1))+1,31)&amp;"'!A$1","Ergänzen Sie bitte den Tierbestand!"),IF(INDEX('Wirtschaftliche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c r="M845" s="67" t="str" cm="1">
        <f t="array" ref="M845">IFERROR(INDEX($C$1:$C$1003,_xlfn.AGGREGATE(15,6,ROW($K$4:$K$1002)/(FIND("Ja",$K$4:$K$1002,1)&gt;0),ROW()-4)),"")</f>
        <v/>
      </c>
    </row>
    <row r="846" spans="2:13"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c r="F846" s="153"/>
      <c r="G846" s="153"/>
      <c r="H846" s="139"/>
      <c r="I846" s="139"/>
      <c r="J846" s="139"/>
      <c r="K846" s="139" t="str">
        <f t="shared" si="13"/>
        <v/>
      </c>
      <c r="L846" s="44" t="str" cm="1">
        <f t="array" aca="1" ref="L846" ca="1">IFERROR(IF(AND(MID(D846,2,1)&lt;&gt;"3",D846&lt;&gt;""),"Die angegebene wirtschaftliche Einheit ist kein Betrieb in Land- und Forstwirtschaft!",IF(K846="Ja",HYPERLINK("#'"&amp;MID(CELL("Dateiname",Tierbestand!A$1),FIND("]",CELL("Dateiname",Tierbestand!A$1))+1,31)&amp;"'!A$1","Ergänzen Sie bitte den Tierbestand!"),IF(INDEX('Wirtschaftliche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c r="M846" s="67" t="str" cm="1">
        <f t="array" ref="M846">IFERROR(INDEX($C$1:$C$1003,_xlfn.AGGREGATE(15,6,ROW($K$4:$K$1002)/(FIND("Ja",$K$4:$K$1002,1)&gt;0),ROW()-4)),"")</f>
        <v/>
      </c>
    </row>
    <row r="847" spans="2:13"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c r="F847" s="153"/>
      <c r="G847" s="153"/>
      <c r="H847" s="139"/>
      <c r="I847" s="139"/>
      <c r="J847" s="139"/>
      <c r="K847" s="139" t="str">
        <f t="shared" si="13"/>
        <v/>
      </c>
      <c r="L847" s="44" t="str" cm="1">
        <f t="array" aca="1" ref="L847" ca="1">IFERROR(IF(AND(MID(D847,2,1)&lt;&gt;"3",D847&lt;&gt;""),"Die angegebene wirtschaftliche Einheit ist kein Betrieb in Land- und Forstwirtschaft!",IF(K847="Ja",HYPERLINK("#'"&amp;MID(CELL("Dateiname",Tierbestand!A$1),FIND("]",CELL("Dateiname",Tierbestand!A$1))+1,31)&amp;"'!A$1","Ergänzen Sie bitte den Tierbestand!"),IF(INDEX('Wirtschaftliche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c r="M847" s="67" t="str" cm="1">
        <f t="array" ref="M847">IFERROR(INDEX($C$1:$C$1003,_xlfn.AGGREGATE(15,6,ROW($K$4:$K$1002)/(FIND("Ja",$K$4:$K$1002,1)&gt;0),ROW()-4)),"")</f>
        <v/>
      </c>
    </row>
    <row r="848" spans="2:13"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c r="F848" s="153"/>
      <c r="G848" s="153"/>
      <c r="H848" s="139"/>
      <c r="I848" s="139"/>
      <c r="J848" s="139"/>
      <c r="K848" s="139" t="str">
        <f t="shared" si="13"/>
        <v/>
      </c>
      <c r="L848" s="44" t="str" cm="1">
        <f t="array" aca="1" ref="L848" ca="1">IFERROR(IF(AND(MID(D848,2,1)&lt;&gt;"3",D848&lt;&gt;""),"Die angegebene wirtschaftliche Einheit ist kein Betrieb in Land- und Forstwirtschaft!",IF(K848="Ja",HYPERLINK("#'"&amp;MID(CELL("Dateiname",Tierbestand!A$1),FIND("]",CELL("Dateiname",Tierbestand!A$1))+1,31)&amp;"'!A$1","Ergänzen Sie bitte den Tierbestand!"),IF(INDEX('Wirtschaftliche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c r="M848" s="67" t="str" cm="1">
        <f t="array" ref="M848">IFERROR(INDEX($C$1:$C$1003,_xlfn.AGGREGATE(15,6,ROW($K$4:$K$1002)/(FIND("Ja",$K$4:$K$1002,1)&gt;0),ROW()-4)),"")</f>
        <v/>
      </c>
    </row>
    <row r="849" spans="2:13"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c r="F849" s="153"/>
      <c r="G849" s="153"/>
      <c r="H849" s="139"/>
      <c r="I849" s="139"/>
      <c r="J849" s="139"/>
      <c r="K849" s="139" t="str">
        <f t="shared" si="13"/>
        <v/>
      </c>
      <c r="L849" s="44" t="str" cm="1">
        <f t="array" aca="1" ref="L849" ca="1">IFERROR(IF(AND(MID(D849,2,1)&lt;&gt;"3",D849&lt;&gt;""),"Die angegebene wirtschaftliche Einheit ist kein Betrieb in Land- und Forstwirtschaft!",IF(K849="Ja",HYPERLINK("#'"&amp;MID(CELL("Dateiname",Tierbestand!A$1),FIND("]",CELL("Dateiname",Tierbestand!A$1))+1,31)&amp;"'!A$1","Ergänzen Sie bitte den Tierbestand!"),IF(INDEX('Wirtschaftliche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c r="M849" s="67" t="str" cm="1">
        <f t="array" ref="M849">IFERROR(INDEX($C$1:$C$1003,_xlfn.AGGREGATE(15,6,ROW($K$4:$K$1002)/(FIND("Ja",$K$4:$K$1002,1)&gt;0),ROW()-4)),"")</f>
        <v/>
      </c>
    </row>
    <row r="850" spans="2:13"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c r="F850" s="153"/>
      <c r="G850" s="153"/>
      <c r="H850" s="139"/>
      <c r="I850" s="139"/>
      <c r="J850" s="139"/>
      <c r="K850" s="139" t="str">
        <f t="shared" si="13"/>
        <v/>
      </c>
      <c r="L850" s="44" t="str" cm="1">
        <f t="array" aca="1" ref="L850" ca="1">IFERROR(IF(AND(MID(D850,2,1)&lt;&gt;"3",D850&lt;&gt;""),"Die angegebene wirtschaftliche Einheit ist kein Betrieb in Land- und Forstwirtschaft!",IF(K850="Ja",HYPERLINK("#'"&amp;MID(CELL("Dateiname",Tierbestand!A$1),FIND("]",CELL("Dateiname",Tierbestand!A$1))+1,31)&amp;"'!A$1","Ergänzen Sie bitte den Tierbestand!"),IF(INDEX('Wirtschaftliche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c r="M850" s="67" t="str" cm="1">
        <f t="array" ref="M850">IFERROR(INDEX($C$1:$C$1003,_xlfn.AGGREGATE(15,6,ROW($K$4:$K$1002)/(FIND("Ja",$K$4:$K$1002,1)&gt;0),ROW()-4)),"")</f>
        <v/>
      </c>
    </row>
    <row r="851" spans="2:13"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c r="F851" s="153"/>
      <c r="G851" s="153"/>
      <c r="H851" s="139"/>
      <c r="I851" s="139"/>
      <c r="J851" s="139"/>
      <c r="K851" s="139" t="str">
        <f t="shared" si="13"/>
        <v/>
      </c>
      <c r="L851" s="44" t="str" cm="1">
        <f t="array" aca="1" ref="L851" ca="1">IFERROR(IF(AND(MID(D851,2,1)&lt;&gt;"3",D851&lt;&gt;""),"Die angegebene wirtschaftliche Einheit ist kein Betrieb in Land- und Forstwirtschaft!",IF(K851="Ja",HYPERLINK("#'"&amp;MID(CELL("Dateiname",Tierbestand!A$1),FIND("]",CELL("Dateiname",Tierbestand!A$1))+1,31)&amp;"'!A$1","Ergänzen Sie bitte den Tierbestand!"),IF(INDEX('Wirtschaftliche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c r="M851" s="67" t="str" cm="1">
        <f t="array" ref="M851">IFERROR(INDEX($C$1:$C$1003,_xlfn.AGGREGATE(15,6,ROW($K$4:$K$1002)/(FIND("Ja",$K$4:$K$1002,1)&gt;0),ROW()-4)),"")</f>
        <v/>
      </c>
    </row>
    <row r="852" spans="2:13"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c r="F852" s="153"/>
      <c r="G852" s="153"/>
      <c r="H852" s="139"/>
      <c r="I852" s="139"/>
      <c r="J852" s="139"/>
      <c r="K852" s="139" t="str">
        <f t="shared" si="13"/>
        <v/>
      </c>
      <c r="L852" s="44" t="str" cm="1">
        <f t="array" aca="1" ref="L852" ca="1">IFERROR(IF(AND(MID(D852,2,1)&lt;&gt;"3",D852&lt;&gt;""),"Die angegebene wirtschaftliche Einheit ist kein Betrieb in Land- und Forstwirtschaft!",IF(K852="Ja",HYPERLINK("#'"&amp;MID(CELL("Dateiname",Tierbestand!A$1),FIND("]",CELL("Dateiname",Tierbestand!A$1))+1,31)&amp;"'!A$1","Ergänzen Sie bitte den Tierbestand!"),IF(INDEX('Wirtschaftliche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c r="M852" s="67" t="str" cm="1">
        <f t="array" ref="M852">IFERROR(INDEX($C$1:$C$1003,_xlfn.AGGREGATE(15,6,ROW($K$4:$K$1002)/(FIND("Ja",$K$4:$K$1002,1)&gt;0),ROW()-4)),"")</f>
        <v/>
      </c>
    </row>
    <row r="853" spans="2:13"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c r="F853" s="153"/>
      <c r="G853" s="153"/>
      <c r="H853" s="139"/>
      <c r="I853" s="139"/>
      <c r="J853" s="139"/>
      <c r="K853" s="139" t="str">
        <f t="shared" si="13"/>
        <v/>
      </c>
      <c r="L853" s="44" t="str" cm="1">
        <f t="array" aca="1" ref="L853" ca="1">IFERROR(IF(AND(MID(D853,2,1)&lt;&gt;"3",D853&lt;&gt;""),"Die angegebene wirtschaftliche Einheit ist kein Betrieb in Land- und Forstwirtschaft!",IF(K853="Ja",HYPERLINK("#'"&amp;MID(CELL("Dateiname",Tierbestand!A$1),FIND("]",CELL("Dateiname",Tierbestand!A$1))+1,31)&amp;"'!A$1","Ergänzen Sie bitte den Tierbestand!"),IF(INDEX('Wirtschaftliche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c r="M853" s="67" t="str" cm="1">
        <f t="array" ref="M853">IFERROR(INDEX($C$1:$C$1003,_xlfn.AGGREGATE(15,6,ROW($K$4:$K$1002)/(FIND("Ja",$K$4:$K$1002,1)&gt;0),ROW()-4)),"")</f>
        <v/>
      </c>
    </row>
    <row r="854" spans="2:13"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c r="F854" s="153"/>
      <c r="G854" s="153"/>
      <c r="H854" s="139"/>
      <c r="I854" s="139"/>
      <c r="J854" s="139"/>
      <c r="K854" s="139" t="str">
        <f t="shared" si="13"/>
        <v/>
      </c>
      <c r="L854" s="44" t="str" cm="1">
        <f t="array" aca="1" ref="L854" ca="1">IFERROR(IF(AND(MID(D854,2,1)&lt;&gt;"3",D854&lt;&gt;""),"Die angegebene wirtschaftliche Einheit ist kein Betrieb in Land- und Forstwirtschaft!",IF(K854="Ja",HYPERLINK("#'"&amp;MID(CELL("Dateiname",Tierbestand!A$1),FIND("]",CELL("Dateiname",Tierbestand!A$1))+1,31)&amp;"'!A$1","Ergänzen Sie bitte den Tierbestand!"),IF(INDEX('Wirtschaftliche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c r="M854" s="67" t="str" cm="1">
        <f t="array" ref="M854">IFERROR(INDEX($C$1:$C$1003,_xlfn.AGGREGATE(15,6,ROW($K$4:$K$1002)/(FIND("Ja",$K$4:$K$1002,1)&gt;0),ROW()-4)),"")</f>
        <v/>
      </c>
    </row>
    <row r="855" spans="2:13"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c r="F855" s="153"/>
      <c r="G855" s="153"/>
      <c r="H855" s="139"/>
      <c r="I855" s="139"/>
      <c r="J855" s="139"/>
      <c r="K855" s="139" t="str">
        <f t="shared" si="13"/>
        <v/>
      </c>
      <c r="L855" s="44" t="str" cm="1">
        <f t="array" aca="1" ref="L855" ca="1">IFERROR(IF(AND(MID(D855,2,1)&lt;&gt;"3",D855&lt;&gt;""),"Die angegebene wirtschaftliche Einheit ist kein Betrieb in Land- und Forstwirtschaft!",IF(K855="Ja",HYPERLINK("#'"&amp;MID(CELL("Dateiname",Tierbestand!A$1),FIND("]",CELL("Dateiname",Tierbestand!A$1))+1,31)&amp;"'!A$1","Ergänzen Sie bitte den Tierbestand!"),IF(INDEX('Wirtschaftliche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c r="M855" s="67" t="str" cm="1">
        <f t="array" ref="M855">IFERROR(INDEX($C$1:$C$1003,_xlfn.AGGREGATE(15,6,ROW($K$4:$K$1002)/(FIND("Ja",$K$4:$K$1002,1)&gt;0),ROW()-4)),"")</f>
        <v/>
      </c>
    </row>
    <row r="856" spans="2:13"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c r="F856" s="153"/>
      <c r="G856" s="153"/>
      <c r="H856" s="139"/>
      <c r="I856" s="139"/>
      <c r="J856" s="139"/>
      <c r="K856" s="139" t="str">
        <f t="shared" si="13"/>
        <v/>
      </c>
      <c r="L856" s="44" t="str" cm="1">
        <f t="array" aca="1" ref="L856" ca="1">IFERROR(IF(AND(MID(D856,2,1)&lt;&gt;"3",D856&lt;&gt;""),"Die angegebene wirtschaftliche Einheit ist kein Betrieb in Land- und Forstwirtschaft!",IF(K856="Ja",HYPERLINK("#'"&amp;MID(CELL("Dateiname",Tierbestand!A$1),FIND("]",CELL("Dateiname",Tierbestand!A$1))+1,31)&amp;"'!A$1","Ergänzen Sie bitte den Tierbestand!"),IF(INDEX('Wirtschaftliche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c r="M856" s="67" t="str" cm="1">
        <f t="array" ref="M856">IFERROR(INDEX($C$1:$C$1003,_xlfn.AGGREGATE(15,6,ROW($K$4:$K$1002)/(FIND("Ja",$K$4:$K$1002,1)&gt;0),ROW()-4)),"")</f>
        <v/>
      </c>
    </row>
    <row r="857" spans="2:13"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c r="F857" s="153"/>
      <c r="G857" s="153"/>
      <c r="H857" s="139"/>
      <c r="I857" s="139"/>
      <c r="J857" s="139"/>
      <c r="K857" s="139" t="str">
        <f t="shared" si="13"/>
        <v/>
      </c>
      <c r="L857" s="44" t="str" cm="1">
        <f t="array" aca="1" ref="L857" ca="1">IFERROR(IF(AND(MID(D857,2,1)&lt;&gt;"3",D857&lt;&gt;""),"Die angegebene wirtschaftliche Einheit ist kein Betrieb in Land- und Forstwirtschaft!",IF(K857="Ja",HYPERLINK("#'"&amp;MID(CELL("Dateiname",Tierbestand!A$1),FIND("]",CELL("Dateiname",Tierbestand!A$1))+1,31)&amp;"'!A$1","Ergänzen Sie bitte den Tierbestand!"),IF(INDEX('Wirtschaftliche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c r="M857" s="67" t="str" cm="1">
        <f t="array" ref="M857">IFERROR(INDEX($C$1:$C$1003,_xlfn.AGGREGATE(15,6,ROW($K$4:$K$1002)/(FIND("Ja",$K$4:$K$1002,1)&gt;0),ROW()-4)),"")</f>
        <v/>
      </c>
    </row>
    <row r="858" spans="2:13"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c r="F858" s="153"/>
      <c r="G858" s="153"/>
      <c r="H858" s="139"/>
      <c r="I858" s="139"/>
      <c r="J858" s="139"/>
      <c r="K858" s="139" t="str">
        <f t="shared" si="13"/>
        <v/>
      </c>
      <c r="L858" s="44" t="str" cm="1">
        <f t="array" aca="1" ref="L858" ca="1">IFERROR(IF(AND(MID(D858,2,1)&lt;&gt;"3",D858&lt;&gt;""),"Die angegebene wirtschaftliche Einheit ist kein Betrieb in Land- und Forstwirtschaft!",IF(K858="Ja",HYPERLINK("#'"&amp;MID(CELL("Dateiname",Tierbestand!A$1),FIND("]",CELL("Dateiname",Tierbestand!A$1))+1,31)&amp;"'!A$1","Ergänzen Sie bitte den Tierbestand!"),IF(INDEX('Wirtschaftliche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c r="M858" s="67" t="str" cm="1">
        <f t="array" ref="M858">IFERROR(INDEX($C$1:$C$1003,_xlfn.AGGREGATE(15,6,ROW($K$4:$K$1002)/(FIND("Ja",$K$4:$K$1002,1)&gt;0),ROW()-4)),"")</f>
        <v/>
      </c>
    </row>
    <row r="859" spans="2:13"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c r="F859" s="153"/>
      <c r="G859" s="153"/>
      <c r="H859" s="139"/>
      <c r="I859" s="139"/>
      <c r="J859" s="139"/>
      <c r="K859" s="139" t="str">
        <f t="shared" si="13"/>
        <v/>
      </c>
      <c r="L859" s="44" t="str" cm="1">
        <f t="array" aca="1" ref="L859" ca="1">IFERROR(IF(AND(MID(D859,2,1)&lt;&gt;"3",D859&lt;&gt;""),"Die angegebene wirtschaftliche Einheit ist kein Betrieb in Land- und Forstwirtschaft!",IF(K859="Ja",HYPERLINK("#'"&amp;MID(CELL("Dateiname",Tierbestand!A$1),FIND("]",CELL("Dateiname",Tierbestand!A$1))+1,31)&amp;"'!A$1","Ergänzen Sie bitte den Tierbestand!"),IF(INDEX('Wirtschaftliche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c r="M859" s="67" t="str" cm="1">
        <f t="array" ref="M859">IFERROR(INDEX($C$1:$C$1003,_xlfn.AGGREGATE(15,6,ROW($K$4:$K$1002)/(FIND("Ja",$K$4:$K$1002,1)&gt;0),ROW()-4)),"")</f>
        <v/>
      </c>
    </row>
    <row r="860" spans="2:13"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c r="F860" s="153"/>
      <c r="G860" s="153"/>
      <c r="H860" s="139"/>
      <c r="I860" s="139"/>
      <c r="J860" s="139"/>
      <c r="K860" s="139" t="str">
        <f t="shared" si="13"/>
        <v/>
      </c>
      <c r="L860" s="44" t="str" cm="1">
        <f t="array" aca="1" ref="L860" ca="1">IFERROR(IF(AND(MID(D860,2,1)&lt;&gt;"3",D860&lt;&gt;""),"Die angegebene wirtschaftliche Einheit ist kein Betrieb in Land- und Forstwirtschaft!",IF(K860="Ja",HYPERLINK("#'"&amp;MID(CELL("Dateiname",Tierbestand!A$1),FIND("]",CELL("Dateiname",Tierbestand!A$1))+1,31)&amp;"'!A$1","Ergänzen Sie bitte den Tierbestand!"),IF(INDEX('Wirtschaftliche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c r="M860" s="67" t="str" cm="1">
        <f t="array" ref="M860">IFERROR(INDEX($C$1:$C$1003,_xlfn.AGGREGATE(15,6,ROW($K$4:$K$1002)/(FIND("Ja",$K$4:$K$1002,1)&gt;0),ROW()-4)),"")</f>
        <v/>
      </c>
    </row>
    <row r="861" spans="2:13"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c r="F861" s="153"/>
      <c r="G861" s="153"/>
      <c r="H861" s="139"/>
      <c r="I861" s="139"/>
      <c r="J861" s="139"/>
      <c r="K861" s="139" t="str">
        <f t="shared" si="13"/>
        <v/>
      </c>
      <c r="L861" s="44" t="str" cm="1">
        <f t="array" aca="1" ref="L861" ca="1">IFERROR(IF(AND(MID(D861,2,1)&lt;&gt;"3",D861&lt;&gt;""),"Die angegebene wirtschaftliche Einheit ist kein Betrieb in Land- und Forstwirtschaft!",IF(K861="Ja",HYPERLINK("#'"&amp;MID(CELL("Dateiname",Tierbestand!A$1),FIND("]",CELL("Dateiname",Tierbestand!A$1))+1,31)&amp;"'!A$1","Ergänzen Sie bitte den Tierbestand!"),IF(INDEX('Wirtschaftliche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c r="M861" s="67" t="str" cm="1">
        <f t="array" ref="M861">IFERROR(INDEX($C$1:$C$1003,_xlfn.AGGREGATE(15,6,ROW($K$4:$K$1002)/(FIND("Ja",$K$4:$K$1002,1)&gt;0),ROW()-4)),"")</f>
        <v/>
      </c>
    </row>
    <row r="862" spans="2:13"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c r="F862" s="153"/>
      <c r="G862" s="153"/>
      <c r="H862" s="139"/>
      <c r="I862" s="139"/>
      <c r="J862" s="139"/>
      <c r="K862" s="139" t="str">
        <f t="shared" si="13"/>
        <v/>
      </c>
      <c r="L862" s="44" t="str" cm="1">
        <f t="array" aca="1" ref="L862" ca="1">IFERROR(IF(AND(MID(D862,2,1)&lt;&gt;"3",D862&lt;&gt;""),"Die angegebene wirtschaftliche Einheit ist kein Betrieb in Land- und Forstwirtschaft!",IF(K862="Ja",HYPERLINK("#'"&amp;MID(CELL("Dateiname",Tierbestand!A$1),FIND("]",CELL("Dateiname",Tierbestand!A$1))+1,31)&amp;"'!A$1","Ergänzen Sie bitte den Tierbestand!"),IF(INDEX('Wirtschaftliche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c r="M862" s="67" t="str" cm="1">
        <f t="array" ref="M862">IFERROR(INDEX($C$1:$C$1003,_xlfn.AGGREGATE(15,6,ROW($K$4:$K$1002)/(FIND("Ja",$K$4:$K$1002,1)&gt;0),ROW()-4)),"")</f>
        <v/>
      </c>
    </row>
    <row r="863" spans="2:13"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c r="F863" s="153"/>
      <c r="G863" s="153"/>
      <c r="H863" s="139"/>
      <c r="I863" s="139"/>
      <c r="J863" s="139"/>
      <c r="K863" s="139" t="str">
        <f t="shared" si="13"/>
        <v/>
      </c>
      <c r="L863" s="44" t="str" cm="1">
        <f t="array" aca="1" ref="L863" ca="1">IFERROR(IF(AND(MID(D863,2,1)&lt;&gt;"3",D863&lt;&gt;""),"Die angegebene wirtschaftliche Einheit ist kein Betrieb in Land- und Forstwirtschaft!",IF(K863="Ja",HYPERLINK("#'"&amp;MID(CELL("Dateiname",Tierbestand!A$1),FIND("]",CELL("Dateiname",Tierbestand!A$1))+1,31)&amp;"'!A$1","Ergänzen Sie bitte den Tierbestand!"),IF(INDEX('Wirtschaftliche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c r="M863" s="67" t="str" cm="1">
        <f t="array" ref="M863">IFERROR(INDEX($C$1:$C$1003,_xlfn.AGGREGATE(15,6,ROW($K$4:$K$1002)/(FIND("Ja",$K$4:$K$1002,1)&gt;0),ROW()-4)),"")</f>
        <v/>
      </c>
    </row>
    <row r="864" spans="2:13"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c r="F864" s="153"/>
      <c r="G864" s="153"/>
      <c r="H864" s="139"/>
      <c r="I864" s="139"/>
      <c r="J864" s="139"/>
      <c r="K864" s="139" t="str">
        <f t="shared" si="13"/>
        <v/>
      </c>
      <c r="L864" s="44" t="str" cm="1">
        <f t="array" aca="1" ref="L864" ca="1">IFERROR(IF(AND(MID(D864,2,1)&lt;&gt;"3",D864&lt;&gt;""),"Die angegebene wirtschaftliche Einheit ist kein Betrieb in Land- und Forstwirtschaft!",IF(K864="Ja",HYPERLINK("#'"&amp;MID(CELL("Dateiname",Tierbestand!A$1),FIND("]",CELL("Dateiname",Tierbestand!A$1))+1,31)&amp;"'!A$1","Ergänzen Sie bitte den Tierbestand!"),IF(INDEX('Wirtschaftliche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c r="M864" s="67" t="str" cm="1">
        <f t="array" ref="M864">IFERROR(INDEX($C$1:$C$1003,_xlfn.AGGREGATE(15,6,ROW($K$4:$K$1002)/(FIND("Ja",$K$4:$K$1002,1)&gt;0),ROW()-4)),"")</f>
        <v/>
      </c>
    </row>
    <row r="865" spans="2:13"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c r="F865" s="153"/>
      <c r="G865" s="153"/>
      <c r="H865" s="139"/>
      <c r="I865" s="139"/>
      <c r="J865" s="139"/>
      <c r="K865" s="139" t="str">
        <f t="shared" si="13"/>
        <v/>
      </c>
      <c r="L865" s="44" t="str" cm="1">
        <f t="array" aca="1" ref="L865" ca="1">IFERROR(IF(AND(MID(D865,2,1)&lt;&gt;"3",D865&lt;&gt;""),"Die angegebene wirtschaftliche Einheit ist kein Betrieb in Land- und Forstwirtschaft!",IF(K865="Ja",HYPERLINK("#'"&amp;MID(CELL("Dateiname",Tierbestand!A$1),FIND("]",CELL("Dateiname",Tierbestand!A$1))+1,31)&amp;"'!A$1","Ergänzen Sie bitte den Tierbestand!"),IF(INDEX('Wirtschaftliche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c r="M865" s="67" t="str" cm="1">
        <f t="array" ref="M865">IFERROR(INDEX($C$1:$C$1003,_xlfn.AGGREGATE(15,6,ROW($K$4:$K$1002)/(FIND("Ja",$K$4:$K$1002,1)&gt;0),ROW()-4)),"")</f>
        <v/>
      </c>
    </row>
    <row r="866" spans="2:13"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c r="F866" s="153"/>
      <c r="G866" s="153"/>
      <c r="H866" s="139"/>
      <c r="I866" s="139"/>
      <c r="J866" s="139"/>
      <c r="K866" s="139" t="str">
        <f t="shared" si="13"/>
        <v/>
      </c>
      <c r="L866" s="44" t="str" cm="1">
        <f t="array" aca="1" ref="L866" ca="1">IFERROR(IF(AND(MID(D866,2,1)&lt;&gt;"3",D866&lt;&gt;""),"Die angegebene wirtschaftliche Einheit ist kein Betrieb in Land- und Forstwirtschaft!",IF(K866="Ja",HYPERLINK("#'"&amp;MID(CELL("Dateiname",Tierbestand!A$1),FIND("]",CELL("Dateiname",Tierbestand!A$1))+1,31)&amp;"'!A$1","Ergänzen Sie bitte den Tierbestand!"),IF(INDEX('Wirtschaftliche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c r="M866" s="67" t="str" cm="1">
        <f t="array" ref="M866">IFERROR(INDEX($C$1:$C$1003,_xlfn.AGGREGATE(15,6,ROW($K$4:$K$1002)/(FIND("Ja",$K$4:$K$1002,1)&gt;0),ROW()-4)),"")</f>
        <v/>
      </c>
    </row>
    <row r="867" spans="2:13"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c r="F867" s="153"/>
      <c r="G867" s="153"/>
      <c r="H867" s="139"/>
      <c r="I867" s="139"/>
      <c r="J867" s="139"/>
      <c r="K867" s="139" t="str">
        <f t="shared" si="13"/>
        <v/>
      </c>
      <c r="L867" s="44" t="str" cm="1">
        <f t="array" aca="1" ref="L867" ca="1">IFERROR(IF(AND(MID(D867,2,1)&lt;&gt;"3",D867&lt;&gt;""),"Die angegebene wirtschaftliche Einheit ist kein Betrieb in Land- und Forstwirtschaft!",IF(K867="Ja",HYPERLINK("#'"&amp;MID(CELL("Dateiname",Tierbestand!A$1),FIND("]",CELL("Dateiname",Tierbestand!A$1))+1,31)&amp;"'!A$1","Ergänzen Sie bitte den Tierbestand!"),IF(INDEX('Wirtschaftliche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c r="M867" s="67" t="str" cm="1">
        <f t="array" ref="M867">IFERROR(INDEX($C$1:$C$1003,_xlfn.AGGREGATE(15,6,ROW($K$4:$K$1002)/(FIND("Ja",$K$4:$K$1002,1)&gt;0),ROW()-4)),"")</f>
        <v/>
      </c>
    </row>
    <row r="868" spans="2:13"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c r="F868" s="153"/>
      <c r="G868" s="153"/>
      <c r="H868" s="139"/>
      <c r="I868" s="139"/>
      <c r="J868" s="139"/>
      <c r="K868" s="139" t="str">
        <f t="shared" si="13"/>
        <v/>
      </c>
      <c r="L868" s="44" t="str" cm="1">
        <f t="array" aca="1" ref="L868" ca="1">IFERROR(IF(AND(MID(D868,2,1)&lt;&gt;"3",D868&lt;&gt;""),"Die angegebene wirtschaftliche Einheit ist kein Betrieb in Land- und Forstwirtschaft!",IF(K868="Ja",HYPERLINK("#'"&amp;MID(CELL("Dateiname",Tierbestand!A$1),FIND("]",CELL("Dateiname",Tierbestand!A$1))+1,31)&amp;"'!A$1","Ergänzen Sie bitte den Tierbestand!"),IF(INDEX('Wirtschaftliche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c r="M868" s="67" t="str" cm="1">
        <f t="array" ref="M868">IFERROR(INDEX($C$1:$C$1003,_xlfn.AGGREGATE(15,6,ROW($K$4:$K$1002)/(FIND("Ja",$K$4:$K$1002,1)&gt;0),ROW()-4)),"")</f>
        <v/>
      </c>
    </row>
    <row r="869" spans="2:13"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c r="F869" s="153"/>
      <c r="G869" s="153"/>
      <c r="H869" s="139"/>
      <c r="I869" s="139"/>
      <c r="J869" s="139"/>
      <c r="K869" s="139" t="str">
        <f t="shared" si="13"/>
        <v/>
      </c>
      <c r="L869" s="44" t="str" cm="1">
        <f t="array" aca="1" ref="L869" ca="1">IFERROR(IF(AND(MID(D869,2,1)&lt;&gt;"3",D869&lt;&gt;""),"Die angegebene wirtschaftliche Einheit ist kein Betrieb in Land- und Forstwirtschaft!",IF(K869="Ja",HYPERLINK("#'"&amp;MID(CELL("Dateiname",Tierbestand!A$1),FIND("]",CELL("Dateiname",Tierbestand!A$1))+1,31)&amp;"'!A$1","Ergänzen Sie bitte den Tierbestand!"),IF(INDEX('Wirtschaftliche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c r="M869" s="67" t="str" cm="1">
        <f t="array" ref="M869">IFERROR(INDEX($C$1:$C$1003,_xlfn.AGGREGATE(15,6,ROW($K$4:$K$1002)/(FIND("Ja",$K$4:$K$1002,1)&gt;0),ROW()-4)),"")</f>
        <v/>
      </c>
    </row>
    <row r="870" spans="2:13"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c r="F870" s="153"/>
      <c r="G870" s="153"/>
      <c r="H870" s="139"/>
      <c r="I870" s="139"/>
      <c r="J870" s="139"/>
      <c r="K870" s="139" t="str">
        <f t="shared" si="13"/>
        <v/>
      </c>
      <c r="L870" s="44" t="str" cm="1">
        <f t="array" aca="1" ref="L870" ca="1">IFERROR(IF(AND(MID(D870,2,1)&lt;&gt;"3",D870&lt;&gt;""),"Die angegebene wirtschaftliche Einheit ist kein Betrieb in Land- und Forstwirtschaft!",IF(K870="Ja",HYPERLINK("#'"&amp;MID(CELL("Dateiname",Tierbestand!A$1),FIND("]",CELL("Dateiname",Tierbestand!A$1))+1,31)&amp;"'!A$1","Ergänzen Sie bitte den Tierbestand!"),IF(INDEX('Wirtschaftliche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c r="M870" s="67" t="str" cm="1">
        <f t="array" ref="M870">IFERROR(INDEX($C$1:$C$1003,_xlfn.AGGREGATE(15,6,ROW($K$4:$K$1002)/(FIND("Ja",$K$4:$K$1002,1)&gt;0),ROW()-4)),"")</f>
        <v/>
      </c>
    </row>
    <row r="871" spans="2:13"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c r="F871" s="153"/>
      <c r="G871" s="153"/>
      <c r="H871" s="139"/>
      <c r="I871" s="139"/>
      <c r="J871" s="139"/>
      <c r="K871" s="139" t="str">
        <f t="shared" si="13"/>
        <v/>
      </c>
      <c r="L871" s="44" t="str" cm="1">
        <f t="array" aca="1" ref="L871" ca="1">IFERROR(IF(AND(MID(D871,2,1)&lt;&gt;"3",D871&lt;&gt;""),"Die angegebene wirtschaftliche Einheit ist kein Betrieb in Land- und Forstwirtschaft!",IF(K871="Ja",HYPERLINK("#'"&amp;MID(CELL("Dateiname",Tierbestand!A$1),FIND("]",CELL("Dateiname",Tierbestand!A$1))+1,31)&amp;"'!A$1","Ergänzen Sie bitte den Tierbestand!"),IF(INDEX('Wirtschaftliche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c r="M871" s="67" t="str" cm="1">
        <f t="array" ref="M871">IFERROR(INDEX($C$1:$C$1003,_xlfn.AGGREGATE(15,6,ROW($K$4:$K$1002)/(FIND("Ja",$K$4:$K$1002,1)&gt;0),ROW()-4)),"")</f>
        <v/>
      </c>
    </row>
    <row r="872" spans="2:13"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c r="F872" s="153"/>
      <c r="G872" s="153"/>
      <c r="H872" s="139"/>
      <c r="I872" s="139"/>
      <c r="J872" s="139"/>
      <c r="K872" s="139" t="str">
        <f t="shared" si="13"/>
        <v/>
      </c>
      <c r="L872" s="44" t="str" cm="1">
        <f t="array" aca="1" ref="L872" ca="1">IFERROR(IF(AND(MID(D872,2,1)&lt;&gt;"3",D872&lt;&gt;""),"Die angegebene wirtschaftliche Einheit ist kein Betrieb in Land- und Forstwirtschaft!",IF(K872="Ja",HYPERLINK("#'"&amp;MID(CELL("Dateiname",Tierbestand!A$1),FIND("]",CELL("Dateiname",Tierbestand!A$1))+1,31)&amp;"'!A$1","Ergänzen Sie bitte den Tierbestand!"),IF(INDEX('Wirtschaftliche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c r="M872" s="67" t="str" cm="1">
        <f t="array" ref="M872">IFERROR(INDEX($C$1:$C$1003,_xlfn.AGGREGATE(15,6,ROW($K$4:$K$1002)/(FIND("Ja",$K$4:$K$1002,1)&gt;0),ROW()-4)),"")</f>
        <v/>
      </c>
    </row>
    <row r="873" spans="2:13"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c r="F873" s="153"/>
      <c r="G873" s="153"/>
      <c r="H873" s="139"/>
      <c r="I873" s="139"/>
      <c r="J873" s="139"/>
      <c r="K873" s="139" t="str">
        <f t="shared" si="13"/>
        <v/>
      </c>
      <c r="L873" s="44" t="str" cm="1">
        <f t="array" aca="1" ref="L873" ca="1">IFERROR(IF(AND(MID(D873,2,1)&lt;&gt;"3",D873&lt;&gt;""),"Die angegebene wirtschaftliche Einheit ist kein Betrieb in Land- und Forstwirtschaft!",IF(K873="Ja",HYPERLINK("#'"&amp;MID(CELL("Dateiname",Tierbestand!A$1),FIND("]",CELL("Dateiname",Tierbestand!A$1))+1,31)&amp;"'!A$1","Ergänzen Sie bitte den Tierbestand!"),IF(INDEX('Wirtschaftliche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c r="M873" s="67" t="str" cm="1">
        <f t="array" ref="M873">IFERROR(INDEX($C$1:$C$1003,_xlfn.AGGREGATE(15,6,ROW($K$4:$K$1002)/(FIND("Ja",$K$4:$K$1002,1)&gt;0),ROW()-4)),"")</f>
        <v/>
      </c>
    </row>
    <row r="874" spans="2:13"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c r="F874" s="153"/>
      <c r="G874" s="153"/>
      <c r="H874" s="139"/>
      <c r="I874" s="139"/>
      <c r="J874" s="139"/>
      <c r="K874" s="139" t="str">
        <f t="shared" si="13"/>
        <v/>
      </c>
      <c r="L874" s="44" t="str" cm="1">
        <f t="array" aca="1" ref="L874" ca="1">IFERROR(IF(AND(MID(D874,2,1)&lt;&gt;"3",D874&lt;&gt;""),"Die angegebene wirtschaftliche Einheit ist kein Betrieb in Land- und Forstwirtschaft!",IF(K874="Ja",HYPERLINK("#'"&amp;MID(CELL("Dateiname",Tierbestand!A$1),FIND("]",CELL("Dateiname",Tierbestand!A$1))+1,31)&amp;"'!A$1","Ergänzen Sie bitte den Tierbestand!"),IF(INDEX('Wirtschaftliche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c r="M874" s="67" t="str" cm="1">
        <f t="array" ref="M874">IFERROR(INDEX($C$1:$C$1003,_xlfn.AGGREGATE(15,6,ROW($K$4:$K$1002)/(FIND("Ja",$K$4:$K$1002,1)&gt;0),ROW()-4)),"")</f>
        <v/>
      </c>
    </row>
    <row r="875" spans="2:13"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c r="F875" s="153"/>
      <c r="G875" s="153"/>
      <c r="H875" s="139"/>
      <c r="I875" s="139"/>
      <c r="J875" s="139"/>
      <c r="K875" s="139" t="str">
        <f t="shared" si="13"/>
        <v/>
      </c>
      <c r="L875" s="44" t="str" cm="1">
        <f t="array" aca="1" ref="L875" ca="1">IFERROR(IF(AND(MID(D875,2,1)&lt;&gt;"3",D875&lt;&gt;""),"Die angegebene wirtschaftliche Einheit ist kein Betrieb in Land- und Forstwirtschaft!",IF(K875="Ja",HYPERLINK("#'"&amp;MID(CELL("Dateiname",Tierbestand!A$1),FIND("]",CELL("Dateiname",Tierbestand!A$1))+1,31)&amp;"'!A$1","Ergänzen Sie bitte den Tierbestand!"),IF(INDEX('Wirtschaftliche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c r="M875" s="67" t="str" cm="1">
        <f t="array" ref="M875">IFERROR(INDEX($C$1:$C$1003,_xlfn.AGGREGATE(15,6,ROW($K$4:$K$1002)/(FIND("Ja",$K$4:$K$1002,1)&gt;0),ROW()-4)),"")</f>
        <v/>
      </c>
    </row>
    <row r="876" spans="2:13"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c r="F876" s="153"/>
      <c r="G876" s="153"/>
      <c r="H876" s="139"/>
      <c r="I876" s="139"/>
      <c r="J876" s="139"/>
      <c r="K876" s="139" t="str">
        <f t="shared" si="13"/>
        <v/>
      </c>
      <c r="L876" s="44" t="str" cm="1">
        <f t="array" aca="1" ref="L876" ca="1">IFERROR(IF(AND(MID(D876,2,1)&lt;&gt;"3",D876&lt;&gt;""),"Die angegebene wirtschaftliche Einheit ist kein Betrieb in Land- und Forstwirtschaft!",IF(K876="Ja",HYPERLINK("#'"&amp;MID(CELL("Dateiname",Tierbestand!A$1),FIND("]",CELL("Dateiname",Tierbestand!A$1))+1,31)&amp;"'!A$1","Ergänzen Sie bitte den Tierbestand!"),IF(INDEX('Wirtschaftliche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c r="M876" s="67" t="str" cm="1">
        <f t="array" ref="M876">IFERROR(INDEX($C$1:$C$1003,_xlfn.AGGREGATE(15,6,ROW($K$4:$K$1002)/(FIND("Ja",$K$4:$K$1002,1)&gt;0),ROW()-4)),"")</f>
        <v/>
      </c>
    </row>
    <row r="877" spans="2:13"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c r="F877" s="153"/>
      <c r="G877" s="153"/>
      <c r="H877" s="139"/>
      <c r="I877" s="139"/>
      <c r="J877" s="139"/>
      <c r="K877" s="139" t="str">
        <f t="shared" si="13"/>
        <v/>
      </c>
      <c r="L877" s="44" t="str" cm="1">
        <f t="array" aca="1" ref="L877" ca="1">IFERROR(IF(AND(MID(D877,2,1)&lt;&gt;"3",D877&lt;&gt;""),"Die angegebene wirtschaftliche Einheit ist kein Betrieb in Land- und Forstwirtschaft!",IF(K877="Ja",HYPERLINK("#'"&amp;MID(CELL("Dateiname",Tierbestand!A$1),FIND("]",CELL("Dateiname",Tierbestand!A$1))+1,31)&amp;"'!A$1","Ergänzen Sie bitte den Tierbestand!"),IF(INDEX('Wirtschaftliche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c r="M877" s="67" t="str" cm="1">
        <f t="array" ref="M877">IFERROR(INDEX($C$1:$C$1003,_xlfn.AGGREGATE(15,6,ROW($K$4:$K$1002)/(FIND("Ja",$K$4:$K$1002,1)&gt;0),ROW()-4)),"")</f>
        <v/>
      </c>
    </row>
    <row r="878" spans="2:13"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c r="F878" s="153"/>
      <c r="G878" s="153"/>
      <c r="H878" s="139"/>
      <c r="I878" s="139"/>
      <c r="J878" s="139"/>
      <c r="K878" s="139" t="str">
        <f t="shared" si="13"/>
        <v/>
      </c>
      <c r="L878" s="44" t="str" cm="1">
        <f t="array" aca="1" ref="L878" ca="1">IFERROR(IF(AND(MID(D878,2,1)&lt;&gt;"3",D878&lt;&gt;""),"Die angegebene wirtschaftliche Einheit ist kein Betrieb in Land- und Forstwirtschaft!",IF(K878="Ja",HYPERLINK("#'"&amp;MID(CELL("Dateiname",Tierbestand!A$1),FIND("]",CELL("Dateiname",Tierbestand!A$1))+1,31)&amp;"'!A$1","Ergänzen Sie bitte den Tierbestand!"),IF(INDEX('Wirtschaftliche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c r="M878" s="67" t="str" cm="1">
        <f t="array" ref="M878">IFERROR(INDEX($C$1:$C$1003,_xlfn.AGGREGATE(15,6,ROW($K$4:$K$1002)/(FIND("Ja",$K$4:$K$1002,1)&gt;0),ROW()-4)),"")</f>
        <v/>
      </c>
    </row>
    <row r="879" spans="2:13"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c r="F879" s="153"/>
      <c r="G879" s="153"/>
      <c r="H879" s="139"/>
      <c r="I879" s="139"/>
      <c r="J879" s="139"/>
      <c r="K879" s="139" t="str">
        <f t="shared" si="13"/>
        <v/>
      </c>
      <c r="L879" s="44" t="str" cm="1">
        <f t="array" aca="1" ref="L879" ca="1">IFERROR(IF(AND(MID(D879,2,1)&lt;&gt;"3",D879&lt;&gt;""),"Die angegebene wirtschaftliche Einheit ist kein Betrieb in Land- und Forstwirtschaft!",IF(K879="Ja",HYPERLINK("#'"&amp;MID(CELL("Dateiname",Tierbestand!A$1),FIND("]",CELL("Dateiname",Tierbestand!A$1))+1,31)&amp;"'!A$1","Ergänzen Sie bitte den Tierbestand!"),IF(INDEX('Wirtschaftliche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c r="M879" s="67" t="str" cm="1">
        <f t="array" ref="M879">IFERROR(INDEX($C$1:$C$1003,_xlfn.AGGREGATE(15,6,ROW($K$4:$K$1002)/(FIND("Ja",$K$4:$K$1002,1)&gt;0),ROW()-4)),"")</f>
        <v/>
      </c>
    </row>
    <row r="880" spans="2:13"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c r="F880" s="153"/>
      <c r="G880" s="153"/>
      <c r="H880" s="139"/>
      <c r="I880" s="139"/>
      <c r="J880" s="139"/>
      <c r="K880" s="139" t="str">
        <f t="shared" si="13"/>
        <v/>
      </c>
      <c r="L880" s="44" t="str" cm="1">
        <f t="array" aca="1" ref="L880" ca="1">IFERROR(IF(AND(MID(D880,2,1)&lt;&gt;"3",D880&lt;&gt;""),"Die angegebene wirtschaftliche Einheit ist kein Betrieb in Land- und Forstwirtschaft!",IF(K880="Ja",HYPERLINK("#'"&amp;MID(CELL("Dateiname",Tierbestand!A$1),FIND("]",CELL("Dateiname",Tierbestand!A$1))+1,31)&amp;"'!A$1","Ergänzen Sie bitte den Tierbestand!"),IF(INDEX('Wirtschaftliche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c r="M880" s="67" t="str" cm="1">
        <f t="array" ref="M880">IFERROR(INDEX($C$1:$C$1003,_xlfn.AGGREGATE(15,6,ROW($K$4:$K$1002)/(FIND("Ja",$K$4:$K$1002,1)&gt;0),ROW()-4)),"")</f>
        <v/>
      </c>
    </row>
    <row r="881" spans="2:13"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c r="F881" s="153"/>
      <c r="G881" s="153"/>
      <c r="H881" s="139"/>
      <c r="I881" s="139"/>
      <c r="J881" s="139"/>
      <c r="K881" s="139" t="str">
        <f t="shared" si="13"/>
        <v/>
      </c>
      <c r="L881" s="44" t="str" cm="1">
        <f t="array" aca="1" ref="L881" ca="1">IFERROR(IF(AND(MID(D881,2,1)&lt;&gt;"3",D881&lt;&gt;""),"Die angegebene wirtschaftliche Einheit ist kein Betrieb in Land- und Forstwirtschaft!",IF(K881="Ja",HYPERLINK("#'"&amp;MID(CELL("Dateiname",Tierbestand!A$1),FIND("]",CELL("Dateiname",Tierbestand!A$1))+1,31)&amp;"'!A$1","Ergänzen Sie bitte den Tierbestand!"),IF(INDEX('Wirtschaftliche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c r="M881" s="67" t="str" cm="1">
        <f t="array" ref="M881">IFERROR(INDEX($C$1:$C$1003,_xlfn.AGGREGATE(15,6,ROW($K$4:$K$1002)/(FIND("Ja",$K$4:$K$1002,1)&gt;0),ROW()-4)),"")</f>
        <v/>
      </c>
    </row>
    <row r="882" spans="2:13"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c r="F882" s="153"/>
      <c r="G882" s="153"/>
      <c r="H882" s="139"/>
      <c r="I882" s="139"/>
      <c r="J882" s="139"/>
      <c r="K882" s="139" t="str">
        <f t="shared" si="13"/>
        <v/>
      </c>
      <c r="L882" s="44" t="str" cm="1">
        <f t="array" aca="1" ref="L882" ca="1">IFERROR(IF(AND(MID(D882,2,1)&lt;&gt;"3",D882&lt;&gt;""),"Die angegebene wirtschaftliche Einheit ist kein Betrieb in Land- und Forstwirtschaft!",IF(K882="Ja",HYPERLINK("#'"&amp;MID(CELL("Dateiname",Tierbestand!A$1),FIND("]",CELL("Dateiname",Tierbestand!A$1))+1,31)&amp;"'!A$1","Ergänzen Sie bitte den Tierbestand!"),IF(INDEX('Wirtschaftliche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c r="M882" s="67" t="str" cm="1">
        <f t="array" ref="M882">IFERROR(INDEX($C$1:$C$1003,_xlfn.AGGREGATE(15,6,ROW($K$4:$K$1002)/(FIND("Ja",$K$4:$K$1002,1)&gt;0),ROW()-4)),"")</f>
        <v/>
      </c>
    </row>
    <row r="883" spans="2:13"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c r="F883" s="153"/>
      <c r="G883" s="153"/>
      <c r="H883" s="139"/>
      <c r="I883" s="139"/>
      <c r="J883" s="139"/>
      <c r="K883" s="139" t="str">
        <f t="shared" si="13"/>
        <v/>
      </c>
      <c r="L883" s="44" t="str" cm="1">
        <f t="array" aca="1" ref="L883" ca="1">IFERROR(IF(AND(MID(D883,2,1)&lt;&gt;"3",D883&lt;&gt;""),"Die angegebene wirtschaftliche Einheit ist kein Betrieb in Land- und Forstwirtschaft!",IF(K883="Ja",HYPERLINK("#'"&amp;MID(CELL("Dateiname",Tierbestand!A$1),FIND("]",CELL("Dateiname",Tierbestand!A$1))+1,31)&amp;"'!A$1","Ergänzen Sie bitte den Tierbestand!"),IF(INDEX('Wirtschaftliche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c r="M883" s="67" t="str" cm="1">
        <f t="array" ref="M883">IFERROR(INDEX($C$1:$C$1003,_xlfn.AGGREGATE(15,6,ROW($K$4:$K$1002)/(FIND("Ja",$K$4:$K$1002,1)&gt;0),ROW()-4)),"")</f>
        <v/>
      </c>
    </row>
    <row r="884" spans="2:13"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c r="F884" s="153"/>
      <c r="G884" s="153"/>
      <c r="H884" s="139"/>
      <c r="I884" s="139"/>
      <c r="J884" s="139"/>
      <c r="K884" s="139" t="str">
        <f t="shared" si="13"/>
        <v/>
      </c>
      <c r="L884" s="44" t="str" cm="1">
        <f t="array" aca="1" ref="L884" ca="1">IFERROR(IF(AND(MID(D884,2,1)&lt;&gt;"3",D884&lt;&gt;""),"Die angegebene wirtschaftliche Einheit ist kein Betrieb in Land- und Forstwirtschaft!",IF(K884="Ja",HYPERLINK("#'"&amp;MID(CELL("Dateiname",Tierbestand!A$1),FIND("]",CELL("Dateiname",Tierbestand!A$1))+1,31)&amp;"'!A$1","Ergänzen Sie bitte den Tierbestand!"),IF(INDEX('Wirtschaftliche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c r="M884" s="67" t="str" cm="1">
        <f t="array" ref="M884">IFERROR(INDEX($C$1:$C$1003,_xlfn.AGGREGATE(15,6,ROW($K$4:$K$1002)/(FIND("Ja",$K$4:$K$1002,1)&gt;0),ROW()-4)),"")</f>
        <v/>
      </c>
    </row>
    <row r="885" spans="2:13"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c r="F885" s="153"/>
      <c r="G885" s="153"/>
      <c r="H885" s="139"/>
      <c r="I885" s="139"/>
      <c r="J885" s="139"/>
      <c r="K885" s="139" t="str">
        <f t="shared" si="13"/>
        <v/>
      </c>
      <c r="L885" s="44" t="str" cm="1">
        <f t="array" aca="1" ref="L885" ca="1">IFERROR(IF(AND(MID(D885,2,1)&lt;&gt;"3",D885&lt;&gt;""),"Die angegebene wirtschaftliche Einheit ist kein Betrieb in Land- und Forstwirtschaft!",IF(K885="Ja",HYPERLINK("#'"&amp;MID(CELL("Dateiname",Tierbestand!A$1),FIND("]",CELL("Dateiname",Tierbestand!A$1))+1,31)&amp;"'!A$1","Ergänzen Sie bitte den Tierbestand!"),IF(INDEX('Wirtschaftliche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c r="M885" s="67" t="str" cm="1">
        <f t="array" ref="M885">IFERROR(INDEX($C$1:$C$1003,_xlfn.AGGREGATE(15,6,ROW($K$4:$K$1002)/(FIND("Ja",$K$4:$K$1002,1)&gt;0),ROW()-4)),"")</f>
        <v/>
      </c>
    </row>
    <row r="886" spans="2:13"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c r="F886" s="153"/>
      <c r="G886" s="153"/>
      <c r="H886" s="139"/>
      <c r="I886" s="139"/>
      <c r="J886" s="139"/>
      <c r="K886" s="139" t="str">
        <f t="shared" si="13"/>
        <v/>
      </c>
      <c r="L886" s="44" t="str" cm="1">
        <f t="array" aca="1" ref="L886" ca="1">IFERROR(IF(AND(MID(D886,2,1)&lt;&gt;"3",D886&lt;&gt;""),"Die angegebene wirtschaftliche Einheit ist kein Betrieb in Land- und Forstwirtschaft!",IF(K886="Ja",HYPERLINK("#'"&amp;MID(CELL("Dateiname",Tierbestand!A$1),FIND("]",CELL("Dateiname",Tierbestand!A$1))+1,31)&amp;"'!A$1","Ergänzen Sie bitte den Tierbestand!"),IF(INDEX('Wirtschaftliche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c r="M886" s="67" t="str" cm="1">
        <f t="array" ref="M886">IFERROR(INDEX($C$1:$C$1003,_xlfn.AGGREGATE(15,6,ROW($K$4:$K$1002)/(FIND("Ja",$K$4:$K$1002,1)&gt;0),ROW()-4)),"")</f>
        <v/>
      </c>
    </row>
    <row r="887" spans="2:13"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c r="F887" s="153"/>
      <c r="G887" s="153"/>
      <c r="H887" s="139"/>
      <c r="I887" s="139"/>
      <c r="J887" s="139"/>
      <c r="K887" s="139" t="str">
        <f t="shared" si="13"/>
        <v/>
      </c>
      <c r="L887" s="44" t="str" cm="1">
        <f t="array" aca="1" ref="L887" ca="1">IFERROR(IF(AND(MID(D887,2,1)&lt;&gt;"3",D887&lt;&gt;""),"Die angegebene wirtschaftliche Einheit ist kein Betrieb in Land- und Forstwirtschaft!",IF(K887="Ja",HYPERLINK("#'"&amp;MID(CELL("Dateiname",Tierbestand!A$1),FIND("]",CELL("Dateiname",Tierbestand!A$1))+1,31)&amp;"'!A$1","Ergänzen Sie bitte den Tierbestand!"),IF(INDEX('Wirtschaftliche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c r="M887" s="67" t="str" cm="1">
        <f t="array" ref="M887">IFERROR(INDEX($C$1:$C$1003,_xlfn.AGGREGATE(15,6,ROW($K$4:$K$1002)/(FIND("Ja",$K$4:$K$1002,1)&gt;0),ROW()-4)),"")</f>
        <v/>
      </c>
    </row>
    <row r="888" spans="2:13"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c r="F888" s="153"/>
      <c r="G888" s="153"/>
      <c r="H888" s="139"/>
      <c r="I888" s="139"/>
      <c r="J888" s="139"/>
      <c r="K888" s="139" t="str">
        <f t="shared" si="13"/>
        <v/>
      </c>
      <c r="L888" s="44" t="str" cm="1">
        <f t="array" aca="1" ref="L888" ca="1">IFERROR(IF(AND(MID(D888,2,1)&lt;&gt;"3",D888&lt;&gt;""),"Die angegebene wirtschaftliche Einheit ist kein Betrieb in Land- und Forstwirtschaft!",IF(K888="Ja",HYPERLINK("#'"&amp;MID(CELL("Dateiname",Tierbestand!A$1),FIND("]",CELL("Dateiname",Tierbestand!A$1))+1,31)&amp;"'!A$1","Ergänzen Sie bitte den Tierbestand!"),IF(INDEX('Wirtschaftliche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c r="M888" s="67" t="str" cm="1">
        <f t="array" ref="M888">IFERROR(INDEX($C$1:$C$1003,_xlfn.AGGREGATE(15,6,ROW($K$4:$K$1002)/(FIND("Ja",$K$4:$K$1002,1)&gt;0),ROW()-4)),"")</f>
        <v/>
      </c>
    </row>
    <row r="889" spans="2:13"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c r="F889" s="153"/>
      <c r="G889" s="153"/>
      <c r="H889" s="139"/>
      <c r="I889" s="139"/>
      <c r="J889" s="139"/>
      <c r="K889" s="139" t="str">
        <f t="shared" si="13"/>
        <v/>
      </c>
      <c r="L889" s="44" t="str" cm="1">
        <f t="array" aca="1" ref="L889" ca="1">IFERROR(IF(AND(MID(D889,2,1)&lt;&gt;"3",D889&lt;&gt;""),"Die angegebene wirtschaftliche Einheit ist kein Betrieb in Land- und Forstwirtschaft!",IF(K889="Ja",HYPERLINK("#'"&amp;MID(CELL("Dateiname",Tierbestand!A$1),FIND("]",CELL("Dateiname",Tierbestand!A$1))+1,31)&amp;"'!A$1","Ergänzen Sie bitte den Tierbestand!"),IF(INDEX('Wirtschaftliche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c r="M889" s="67" t="str" cm="1">
        <f t="array" ref="M889">IFERROR(INDEX($C$1:$C$1003,_xlfn.AGGREGATE(15,6,ROW($K$4:$K$1002)/(FIND("Ja",$K$4:$K$1002,1)&gt;0),ROW()-4)),"")</f>
        <v/>
      </c>
    </row>
    <row r="890" spans="2:13"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c r="F890" s="153"/>
      <c r="G890" s="153"/>
      <c r="H890" s="139"/>
      <c r="I890" s="139"/>
      <c r="J890" s="139"/>
      <c r="K890" s="139" t="str">
        <f t="shared" si="13"/>
        <v/>
      </c>
      <c r="L890" s="44" t="str" cm="1">
        <f t="array" aca="1" ref="L890" ca="1">IFERROR(IF(AND(MID(D890,2,1)&lt;&gt;"3",D890&lt;&gt;""),"Die angegebene wirtschaftliche Einheit ist kein Betrieb in Land- und Forstwirtschaft!",IF(K890="Ja",HYPERLINK("#'"&amp;MID(CELL("Dateiname",Tierbestand!A$1),FIND("]",CELL("Dateiname",Tierbestand!A$1))+1,31)&amp;"'!A$1","Ergänzen Sie bitte den Tierbestand!"),IF(INDEX('Wirtschaftliche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c r="M890" s="67" t="str" cm="1">
        <f t="array" ref="M890">IFERROR(INDEX($C$1:$C$1003,_xlfn.AGGREGATE(15,6,ROW($K$4:$K$1002)/(FIND("Ja",$K$4:$K$1002,1)&gt;0),ROW()-4)),"")</f>
        <v/>
      </c>
    </row>
    <row r="891" spans="2:13"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c r="F891" s="153"/>
      <c r="G891" s="153"/>
      <c r="H891" s="139"/>
      <c r="I891" s="139"/>
      <c r="J891" s="139"/>
      <c r="K891" s="139" t="str">
        <f t="shared" si="13"/>
        <v/>
      </c>
      <c r="L891" s="44" t="str" cm="1">
        <f t="array" aca="1" ref="L891" ca="1">IFERROR(IF(AND(MID(D891,2,1)&lt;&gt;"3",D891&lt;&gt;""),"Die angegebene wirtschaftliche Einheit ist kein Betrieb in Land- und Forstwirtschaft!",IF(K891="Ja",HYPERLINK("#'"&amp;MID(CELL("Dateiname",Tierbestand!A$1),FIND("]",CELL("Dateiname",Tierbestand!A$1))+1,31)&amp;"'!A$1","Ergänzen Sie bitte den Tierbestand!"),IF(INDEX('Wirtschaftliche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c r="M891" s="67" t="str" cm="1">
        <f t="array" ref="M891">IFERROR(INDEX($C$1:$C$1003,_xlfn.AGGREGATE(15,6,ROW($K$4:$K$1002)/(FIND("Ja",$K$4:$K$1002,1)&gt;0),ROW()-4)),"")</f>
        <v/>
      </c>
    </row>
    <row r="892" spans="2:13"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c r="F892" s="153"/>
      <c r="G892" s="153"/>
      <c r="H892" s="139"/>
      <c r="I892" s="139"/>
      <c r="J892" s="139"/>
      <c r="K892" s="139" t="str">
        <f t="shared" si="13"/>
        <v/>
      </c>
      <c r="L892" s="44" t="str" cm="1">
        <f t="array" aca="1" ref="L892" ca="1">IFERROR(IF(AND(MID(D892,2,1)&lt;&gt;"3",D892&lt;&gt;""),"Die angegebene wirtschaftliche Einheit ist kein Betrieb in Land- und Forstwirtschaft!",IF(K892="Ja",HYPERLINK("#'"&amp;MID(CELL("Dateiname",Tierbestand!A$1),FIND("]",CELL("Dateiname",Tierbestand!A$1))+1,31)&amp;"'!A$1","Ergänzen Sie bitte den Tierbestand!"),IF(INDEX('Wirtschaftliche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c r="M892" s="67" t="str" cm="1">
        <f t="array" ref="M892">IFERROR(INDEX($C$1:$C$1003,_xlfn.AGGREGATE(15,6,ROW($K$4:$K$1002)/(FIND("Ja",$K$4:$K$1002,1)&gt;0),ROW()-4)),"")</f>
        <v/>
      </c>
    </row>
    <row r="893" spans="2:13"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c r="F893" s="153"/>
      <c r="G893" s="153"/>
      <c r="H893" s="139"/>
      <c r="I893" s="139"/>
      <c r="J893" s="139"/>
      <c r="K893" s="139" t="str">
        <f t="shared" si="13"/>
        <v/>
      </c>
      <c r="L893" s="44" t="str" cm="1">
        <f t="array" aca="1" ref="L893" ca="1">IFERROR(IF(AND(MID(D893,2,1)&lt;&gt;"3",D893&lt;&gt;""),"Die angegebene wirtschaftliche Einheit ist kein Betrieb in Land- und Forstwirtschaft!",IF(K893="Ja",HYPERLINK("#'"&amp;MID(CELL("Dateiname",Tierbestand!A$1),FIND("]",CELL("Dateiname",Tierbestand!A$1))+1,31)&amp;"'!A$1","Ergänzen Sie bitte den Tierbestand!"),IF(INDEX('Wirtschaftliche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c r="M893" s="67" t="str" cm="1">
        <f t="array" ref="M893">IFERROR(INDEX($C$1:$C$1003,_xlfn.AGGREGATE(15,6,ROW($K$4:$K$1002)/(FIND("Ja",$K$4:$K$1002,1)&gt;0),ROW()-4)),"")</f>
        <v/>
      </c>
    </row>
    <row r="894" spans="2:13"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c r="F894" s="153"/>
      <c r="G894" s="153"/>
      <c r="H894" s="139"/>
      <c r="I894" s="139"/>
      <c r="J894" s="139"/>
      <c r="K894" s="139" t="str">
        <f t="shared" si="13"/>
        <v/>
      </c>
      <c r="L894" s="44" t="str" cm="1">
        <f t="array" aca="1" ref="L894" ca="1">IFERROR(IF(AND(MID(D894,2,1)&lt;&gt;"3",D894&lt;&gt;""),"Die angegebene wirtschaftliche Einheit ist kein Betrieb in Land- und Forstwirtschaft!",IF(K894="Ja",HYPERLINK("#'"&amp;MID(CELL("Dateiname",Tierbestand!A$1),FIND("]",CELL("Dateiname",Tierbestand!A$1))+1,31)&amp;"'!A$1","Ergänzen Sie bitte den Tierbestand!"),IF(INDEX('Wirtschaftliche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c r="M894" s="67" t="str" cm="1">
        <f t="array" ref="M894">IFERROR(INDEX($C$1:$C$1003,_xlfn.AGGREGATE(15,6,ROW($K$4:$K$1002)/(FIND("Ja",$K$4:$K$1002,1)&gt;0),ROW()-4)),"")</f>
        <v/>
      </c>
    </row>
    <row r="895" spans="2:13"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c r="F895" s="153"/>
      <c r="G895" s="153"/>
      <c r="H895" s="139"/>
      <c r="I895" s="139"/>
      <c r="J895" s="139"/>
      <c r="K895" s="139" t="str">
        <f t="shared" si="13"/>
        <v/>
      </c>
      <c r="L895" s="44" t="str" cm="1">
        <f t="array" aca="1" ref="L895" ca="1">IFERROR(IF(AND(MID(D895,2,1)&lt;&gt;"3",D895&lt;&gt;""),"Die angegebene wirtschaftliche Einheit ist kein Betrieb in Land- und Forstwirtschaft!",IF(K895="Ja",HYPERLINK("#'"&amp;MID(CELL("Dateiname",Tierbestand!A$1),FIND("]",CELL("Dateiname",Tierbestand!A$1))+1,31)&amp;"'!A$1","Ergänzen Sie bitte den Tierbestand!"),IF(INDEX('Wirtschaftliche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c r="M895" s="67" t="str" cm="1">
        <f t="array" ref="M895">IFERROR(INDEX($C$1:$C$1003,_xlfn.AGGREGATE(15,6,ROW($K$4:$K$1002)/(FIND("Ja",$K$4:$K$1002,1)&gt;0),ROW()-4)),"")</f>
        <v/>
      </c>
    </row>
    <row r="896" spans="2:13"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c r="F896" s="153"/>
      <c r="G896" s="153"/>
      <c r="H896" s="139"/>
      <c r="I896" s="139"/>
      <c r="J896" s="139"/>
      <c r="K896" s="139" t="str">
        <f t="shared" si="13"/>
        <v/>
      </c>
      <c r="L896" s="44" t="str" cm="1">
        <f t="array" aca="1" ref="L896" ca="1">IFERROR(IF(AND(MID(D896,2,1)&lt;&gt;"3",D896&lt;&gt;""),"Die angegebene wirtschaftliche Einheit ist kein Betrieb in Land- und Forstwirtschaft!",IF(K896="Ja",HYPERLINK("#'"&amp;MID(CELL("Dateiname",Tierbestand!A$1),FIND("]",CELL("Dateiname",Tierbestand!A$1))+1,31)&amp;"'!A$1","Ergänzen Sie bitte den Tierbestand!"),IF(INDEX('Wirtschaftliche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c r="M896" s="67" t="str" cm="1">
        <f t="array" ref="M896">IFERROR(INDEX($C$1:$C$1003,_xlfn.AGGREGATE(15,6,ROW($K$4:$K$1002)/(FIND("Ja",$K$4:$K$1002,1)&gt;0),ROW()-4)),"")</f>
        <v/>
      </c>
    </row>
    <row r="897" spans="2:13"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c r="F897" s="153"/>
      <c r="G897" s="153"/>
      <c r="H897" s="139"/>
      <c r="I897" s="139"/>
      <c r="J897" s="139"/>
      <c r="K897" s="139" t="str">
        <f t="shared" si="13"/>
        <v/>
      </c>
      <c r="L897" s="44" t="str" cm="1">
        <f t="array" aca="1" ref="L897" ca="1">IFERROR(IF(AND(MID(D897,2,1)&lt;&gt;"3",D897&lt;&gt;""),"Die angegebene wirtschaftliche Einheit ist kein Betrieb in Land- und Forstwirtschaft!",IF(K897="Ja",HYPERLINK("#'"&amp;MID(CELL("Dateiname",Tierbestand!A$1),FIND("]",CELL("Dateiname",Tierbestand!A$1))+1,31)&amp;"'!A$1","Ergänzen Sie bitte den Tierbestand!"),IF(INDEX('Wirtschaftliche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c r="M897" s="67" t="str" cm="1">
        <f t="array" ref="M897">IFERROR(INDEX($C$1:$C$1003,_xlfn.AGGREGATE(15,6,ROW($K$4:$K$1002)/(FIND("Ja",$K$4:$K$1002,1)&gt;0),ROW()-4)),"")</f>
        <v/>
      </c>
    </row>
    <row r="898" spans="2:13"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c r="F898" s="153"/>
      <c r="G898" s="153"/>
      <c r="H898" s="139"/>
      <c r="I898" s="139"/>
      <c r="J898" s="139"/>
      <c r="K898" s="139" t="str">
        <f t="shared" si="13"/>
        <v/>
      </c>
      <c r="L898" s="44" t="str" cm="1">
        <f t="array" aca="1" ref="L898" ca="1">IFERROR(IF(AND(MID(D898,2,1)&lt;&gt;"3",D898&lt;&gt;""),"Die angegebene wirtschaftliche Einheit ist kein Betrieb in Land- und Forstwirtschaft!",IF(K898="Ja",HYPERLINK("#'"&amp;MID(CELL("Dateiname",Tierbestand!A$1),FIND("]",CELL("Dateiname",Tierbestand!A$1))+1,31)&amp;"'!A$1","Ergänzen Sie bitte den Tierbestand!"),IF(INDEX('Wirtschaftliche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c r="M898" s="67" t="str" cm="1">
        <f t="array" ref="M898">IFERROR(INDEX($C$1:$C$1003,_xlfn.AGGREGATE(15,6,ROW($K$4:$K$1002)/(FIND("Ja",$K$4:$K$1002,1)&gt;0),ROW()-4)),"")</f>
        <v/>
      </c>
    </row>
    <row r="899" spans="2:13"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c r="F899" s="153"/>
      <c r="G899" s="153"/>
      <c r="H899" s="139"/>
      <c r="I899" s="139"/>
      <c r="J899" s="139"/>
      <c r="K899" s="139" t="str">
        <f t="shared" si="13"/>
        <v/>
      </c>
      <c r="L899" s="44" t="str" cm="1">
        <f t="array" aca="1" ref="L899" ca="1">IFERROR(IF(AND(MID(D899,2,1)&lt;&gt;"3",D899&lt;&gt;""),"Die angegebene wirtschaftliche Einheit ist kein Betrieb in Land- und Forstwirtschaft!",IF(K899="Ja",HYPERLINK("#'"&amp;MID(CELL("Dateiname",Tierbestand!A$1),FIND("]",CELL("Dateiname",Tierbestand!A$1))+1,31)&amp;"'!A$1","Ergänzen Sie bitte den Tierbestand!"),IF(INDEX('Wirtschaftliche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c r="M899" s="67" t="str" cm="1">
        <f t="array" ref="M899">IFERROR(INDEX($C$1:$C$1003,_xlfn.AGGREGATE(15,6,ROW($K$4:$K$1002)/(FIND("Ja",$K$4:$K$1002,1)&gt;0),ROW()-4)),"")</f>
        <v/>
      </c>
    </row>
    <row r="900" spans="2:13"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c r="F900" s="153"/>
      <c r="G900" s="153"/>
      <c r="H900" s="139"/>
      <c r="I900" s="139"/>
      <c r="J900" s="139"/>
      <c r="K900" s="139" t="str">
        <f t="shared" si="13"/>
        <v/>
      </c>
      <c r="L900" s="44" t="str" cm="1">
        <f t="array" aca="1" ref="L900" ca="1">IFERROR(IF(AND(MID(D900,2,1)&lt;&gt;"3",D900&lt;&gt;""),"Die angegebene wirtschaftliche Einheit ist kein Betrieb in Land- und Forstwirtschaft!",IF(K900="Ja",HYPERLINK("#'"&amp;MID(CELL("Dateiname",Tierbestand!A$1),FIND("]",CELL("Dateiname",Tierbestand!A$1))+1,31)&amp;"'!A$1","Ergänzen Sie bitte den Tierbestand!"),IF(INDEX('Wirtschaftliche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c r="M900" s="67" t="str" cm="1">
        <f t="array" ref="M900">IFERROR(INDEX($C$1:$C$1003,_xlfn.AGGREGATE(15,6,ROW($K$4:$K$1002)/(FIND("Ja",$K$4:$K$1002,1)&gt;0),ROW()-4)),"")</f>
        <v/>
      </c>
    </row>
    <row r="901" spans="2:13"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c r="F901" s="153"/>
      <c r="G901" s="153"/>
      <c r="H901" s="139"/>
      <c r="I901" s="139"/>
      <c r="J901" s="139"/>
      <c r="K901" s="139" t="str">
        <f t="shared" si="13"/>
        <v/>
      </c>
      <c r="L901" s="44" t="str" cm="1">
        <f t="array" aca="1" ref="L901" ca="1">IFERROR(IF(AND(MID(D901,2,1)&lt;&gt;"3",D901&lt;&gt;""),"Die angegebene wirtschaftliche Einheit ist kein Betrieb in Land- und Forstwirtschaft!",IF(K901="Ja",HYPERLINK("#'"&amp;MID(CELL("Dateiname",Tierbestand!A$1),FIND("]",CELL("Dateiname",Tierbestand!A$1))+1,31)&amp;"'!A$1","Ergänzen Sie bitte den Tierbestand!"),IF(INDEX('Wirtschaftliche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c r="M901" s="67" t="str" cm="1">
        <f t="array" ref="M901">IFERROR(INDEX($C$1:$C$1003,_xlfn.AGGREGATE(15,6,ROW($K$4:$K$1002)/(FIND("Ja",$K$4:$K$1002,1)&gt;0),ROW()-4)),"")</f>
        <v/>
      </c>
    </row>
    <row r="902" spans="2:13"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c r="F902" s="153"/>
      <c r="G902" s="153"/>
      <c r="H902" s="139"/>
      <c r="I902" s="139"/>
      <c r="J902" s="139"/>
      <c r="K902" s="139" t="str">
        <f t="shared" ref="K902:K965" si="14">IF(B902&lt;&gt;"","Nein","")</f>
        <v/>
      </c>
      <c r="L902" s="44" t="str" cm="1">
        <f t="array" aca="1" ref="L902" ca="1">IFERROR(IF(AND(MID(D902,2,1)&lt;&gt;"3",D902&lt;&gt;""),"Die angegebene wirtschaftliche Einheit ist kein Betrieb in Land- und Forstwirtschaft!",IF(K902="Ja",HYPERLINK("#'"&amp;MID(CELL("Dateiname",Tierbestand!A$1),FIND("]",CELL("Dateiname",Tierbestand!A$1))+1,31)&amp;"'!A$1","Ergänzen Sie bitte den Tierbestand!"),IF(INDEX('Wirtschaftliche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c r="M902" s="67" t="str" cm="1">
        <f t="array" ref="M902">IFERROR(INDEX($C$1:$C$1003,_xlfn.AGGREGATE(15,6,ROW($K$4:$K$1002)/(FIND("Ja",$K$4:$K$1002,1)&gt;0),ROW()-4)),"")</f>
        <v/>
      </c>
    </row>
    <row r="903" spans="2:13"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c r="F903" s="153"/>
      <c r="G903" s="153"/>
      <c r="H903" s="139"/>
      <c r="I903" s="139"/>
      <c r="J903" s="139"/>
      <c r="K903" s="139" t="str">
        <f t="shared" si="14"/>
        <v/>
      </c>
      <c r="L903" s="44" t="str" cm="1">
        <f t="array" aca="1" ref="L903" ca="1">IFERROR(IF(AND(MID(D903,2,1)&lt;&gt;"3",D903&lt;&gt;""),"Die angegebene wirtschaftliche Einheit ist kein Betrieb in Land- und Forstwirtschaft!",IF(K903="Ja",HYPERLINK("#'"&amp;MID(CELL("Dateiname",Tierbestand!A$1),FIND("]",CELL("Dateiname",Tierbestand!A$1))+1,31)&amp;"'!A$1","Ergänzen Sie bitte den Tierbestand!"),IF(INDEX('Wirtschaftliche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c r="M903" s="67" t="str" cm="1">
        <f t="array" ref="M903">IFERROR(INDEX($C$1:$C$1003,_xlfn.AGGREGATE(15,6,ROW($K$4:$K$1002)/(FIND("Ja",$K$4:$K$1002,1)&gt;0),ROW()-4)),"")</f>
        <v/>
      </c>
    </row>
    <row r="904" spans="2:13"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c r="F904" s="153"/>
      <c r="G904" s="153"/>
      <c r="H904" s="139"/>
      <c r="I904" s="139"/>
      <c r="J904" s="139"/>
      <c r="K904" s="139" t="str">
        <f t="shared" si="14"/>
        <v/>
      </c>
      <c r="L904" s="44" t="str" cm="1">
        <f t="array" aca="1" ref="L904" ca="1">IFERROR(IF(AND(MID(D904,2,1)&lt;&gt;"3",D904&lt;&gt;""),"Die angegebene wirtschaftliche Einheit ist kein Betrieb in Land- und Forstwirtschaft!",IF(K904="Ja",HYPERLINK("#'"&amp;MID(CELL("Dateiname",Tierbestand!A$1),FIND("]",CELL("Dateiname",Tierbestand!A$1))+1,31)&amp;"'!A$1","Ergänzen Sie bitte den Tierbestand!"),IF(INDEX('Wirtschaftliche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c r="M904" s="67" t="str" cm="1">
        <f t="array" ref="M904">IFERROR(INDEX($C$1:$C$1003,_xlfn.AGGREGATE(15,6,ROW($K$4:$K$1002)/(FIND("Ja",$K$4:$K$1002,1)&gt;0),ROW()-4)),"")</f>
        <v/>
      </c>
    </row>
    <row r="905" spans="2:13"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c r="F905" s="153"/>
      <c r="G905" s="153"/>
      <c r="H905" s="139"/>
      <c r="I905" s="139"/>
      <c r="J905" s="139"/>
      <c r="K905" s="139" t="str">
        <f t="shared" si="14"/>
        <v/>
      </c>
      <c r="L905" s="44" t="str" cm="1">
        <f t="array" aca="1" ref="L905" ca="1">IFERROR(IF(AND(MID(D905,2,1)&lt;&gt;"3",D905&lt;&gt;""),"Die angegebene wirtschaftliche Einheit ist kein Betrieb in Land- und Forstwirtschaft!",IF(K905="Ja",HYPERLINK("#'"&amp;MID(CELL("Dateiname",Tierbestand!A$1),FIND("]",CELL("Dateiname",Tierbestand!A$1))+1,31)&amp;"'!A$1","Ergänzen Sie bitte den Tierbestand!"),IF(INDEX('Wirtschaftliche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c r="M905" s="67" t="str" cm="1">
        <f t="array" ref="M905">IFERROR(INDEX($C$1:$C$1003,_xlfn.AGGREGATE(15,6,ROW($K$4:$K$1002)/(FIND("Ja",$K$4:$K$1002,1)&gt;0),ROW()-4)),"")</f>
        <v/>
      </c>
    </row>
    <row r="906" spans="2:13"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c r="F906" s="153"/>
      <c r="G906" s="153"/>
      <c r="H906" s="139"/>
      <c r="I906" s="139"/>
      <c r="J906" s="139"/>
      <c r="K906" s="139" t="str">
        <f t="shared" si="14"/>
        <v/>
      </c>
      <c r="L906" s="44" t="str" cm="1">
        <f t="array" aca="1" ref="L906" ca="1">IFERROR(IF(AND(MID(D906,2,1)&lt;&gt;"3",D906&lt;&gt;""),"Die angegebene wirtschaftliche Einheit ist kein Betrieb in Land- und Forstwirtschaft!",IF(K906="Ja",HYPERLINK("#'"&amp;MID(CELL("Dateiname",Tierbestand!A$1),FIND("]",CELL("Dateiname",Tierbestand!A$1))+1,31)&amp;"'!A$1","Ergänzen Sie bitte den Tierbestand!"),IF(INDEX('Wirtschaftliche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c r="M906" s="67" t="str" cm="1">
        <f t="array" ref="M906">IFERROR(INDEX($C$1:$C$1003,_xlfn.AGGREGATE(15,6,ROW($K$4:$K$1002)/(FIND("Ja",$K$4:$K$1002,1)&gt;0),ROW()-4)),"")</f>
        <v/>
      </c>
    </row>
    <row r="907" spans="2:13"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c r="F907" s="153"/>
      <c r="G907" s="153"/>
      <c r="H907" s="139"/>
      <c r="I907" s="139"/>
      <c r="J907" s="139"/>
      <c r="K907" s="139" t="str">
        <f t="shared" si="14"/>
        <v/>
      </c>
      <c r="L907" s="44" t="str" cm="1">
        <f t="array" aca="1" ref="L907" ca="1">IFERROR(IF(AND(MID(D907,2,1)&lt;&gt;"3",D907&lt;&gt;""),"Die angegebene wirtschaftliche Einheit ist kein Betrieb in Land- und Forstwirtschaft!",IF(K907="Ja",HYPERLINK("#'"&amp;MID(CELL("Dateiname",Tierbestand!A$1),FIND("]",CELL("Dateiname",Tierbestand!A$1))+1,31)&amp;"'!A$1","Ergänzen Sie bitte den Tierbestand!"),IF(INDEX('Wirtschaftliche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c r="M907" s="67" t="str" cm="1">
        <f t="array" ref="M907">IFERROR(INDEX($C$1:$C$1003,_xlfn.AGGREGATE(15,6,ROW($K$4:$K$1002)/(FIND("Ja",$K$4:$K$1002,1)&gt;0),ROW()-4)),"")</f>
        <v/>
      </c>
    </row>
    <row r="908" spans="2:13"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c r="F908" s="153"/>
      <c r="G908" s="153"/>
      <c r="H908" s="139"/>
      <c r="I908" s="139"/>
      <c r="J908" s="139"/>
      <c r="K908" s="139" t="str">
        <f t="shared" si="14"/>
        <v/>
      </c>
      <c r="L908" s="44" t="str" cm="1">
        <f t="array" aca="1" ref="L908" ca="1">IFERROR(IF(AND(MID(D908,2,1)&lt;&gt;"3",D908&lt;&gt;""),"Die angegebene wirtschaftliche Einheit ist kein Betrieb in Land- und Forstwirtschaft!",IF(K908="Ja",HYPERLINK("#'"&amp;MID(CELL("Dateiname",Tierbestand!A$1),FIND("]",CELL("Dateiname",Tierbestand!A$1))+1,31)&amp;"'!A$1","Ergänzen Sie bitte den Tierbestand!"),IF(INDEX('Wirtschaftliche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c r="M908" s="67" t="str" cm="1">
        <f t="array" ref="M908">IFERROR(INDEX($C$1:$C$1003,_xlfn.AGGREGATE(15,6,ROW($K$4:$K$1002)/(FIND("Ja",$K$4:$K$1002,1)&gt;0),ROW()-4)),"")</f>
        <v/>
      </c>
    </row>
    <row r="909" spans="2:13"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c r="F909" s="153"/>
      <c r="G909" s="153"/>
      <c r="H909" s="139"/>
      <c r="I909" s="139"/>
      <c r="J909" s="139"/>
      <c r="K909" s="139" t="str">
        <f t="shared" si="14"/>
        <v/>
      </c>
      <c r="L909" s="44" t="str" cm="1">
        <f t="array" aca="1" ref="L909" ca="1">IFERROR(IF(AND(MID(D909,2,1)&lt;&gt;"3",D909&lt;&gt;""),"Die angegebene wirtschaftliche Einheit ist kein Betrieb in Land- und Forstwirtschaft!",IF(K909="Ja",HYPERLINK("#'"&amp;MID(CELL("Dateiname",Tierbestand!A$1),FIND("]",CELL("Dateiname",Tierbestand!A$1))+1,31)&amp;"'!A$1","Ergänzen Sie bitte den Tierbestand!"),IF(INDEX('Wirtschaftliche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c r="M909" s="67" t="str" cm="1">
        <f t="array" ref="M909">IFERROR(INDEX($C$1:$C$1003,_xlfn.AGGREGATE(15,6,ROW($K$4:$K$1002)/(FIND("Ja",$K$4:$K$1002,1)&gt;0),ROW()-4)),"")</f>
        <v/>
      </c>
    </row>
    <row r="910" spans="2:13"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c r="F910" s="153"/>
      <c r="G910" s="153"/>
      <c r="H910" s="139"/>
      <c r="I910" s="139"/>
      <c r="J910" s="139"/>
      <c r="K910" s="139" t="str">
        <f t="shared" si="14"/>
        <v/>
      </c>
      <c r="L910" s="44" t="str" cm="1">
        <f t="array" aca="1" ref="L910" ca="1">IFERROR(IF(AND(MID(D910,2,1)&lt;&gt;"3",D910&lt;&gt;""),"Die angegebene wirtschaftliche Einheit ist kein Betrieb in Land- und Forstwirtschaft!",IF(K910="Ja",HYPERLINK("#'"&amp;MID(CELL("Dateiname",Tierbestand!A$1),FIND("]",CELL("Dateiname",Tierbestand!A$1))+1,31)&amp;"'!A$1","Ergänzen Sie bitte den Tierbestand!"),IF(INDEX('Wirtschaftliche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c r="M910" s="67" t="str" cm="1">
        <f t="array" ref="M910">IFERROR(INDEX($C$1:$C$1003,_xlfn.AGGREGATE(15,6,ROW($K$4:$K$1002)/(FIND("Ja",$K$4:$K$1002,1)&gt;0),ROW()-4)),"")</f>
        <v/>
      </c>
    </row>
    <row r="911" spans="2:13"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c r="F911" s="153"/>
      <c r="G911" s="153"/>
      <c r="H911" s="139"/>
      <c r="I911" s="139"/>
      <c r="J911" s="139"/>
      <c r="K911" s="139" t="str">
        <f t="shared" si="14"/>
        <v/>
      </c>
      <c r="L911" s="44" t="str" cm="1">
        <f t="array" aca="1" ref="L911" ca="1">IFERROR(IF(AND(MID(D911,2,1)&lt;&gt;"3",D911&lt;&gt;""),"Die angegebene wirtschaftliche Einheit ist kein Betrieb in Land- und Forstwirtschaft!",IF(K911="Ja",HYPERLINK("#'"&amp;MID(CELL("Dateiname",Tierbestand!A$1),FIND("]",CELL("Dateiname",Tierbestand!A$1))+1,31)&amp;"'!A$1","Ergänzen Sie bitte den Tierbestand!"),IF(INDEX('Wirtschaftliche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c r="M911" s="67" t="str" cm="1">
        <f t="array" ref="M911">IFERROR(INDEX($C$1:$C$1003,_xlfn.AGGREGATE(15,6,ROW($K$4:$K$1002)/(FIND("Ja",$K$4:$K$1002,1)&gt;0),ROW()-4)),"")</f>
        <v/>
      </c>
    </row>
    <row r="912" spans="2:13"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c r="F912" s="153"/>
      <c r="G912" s="153"/>
      <c r="H912" s="139"/>
      <c r="I912" s="139"/>
      <c r="J912" s="139"/>
      <c r="K912" s="139" t="str">
        <f t="shared" si="14"/>
        <v/>
      </c>
      <c r="L912" s="44" t="str" cm="1">
        <f t="array" aca="1" ref="L912" ca="1">IFERROR(IF(AND(MID(D912,2,1)&lt;&gt;"3",D912&lt;&gt;""),"Die angegebene wirtschaftliche Einheit ist kein Betrieb in Land- und Forstwirtschaft!",IF(K912="Ja",HYPERLINK("#'"&amp;MID(CELL("Dateiname",Tierbestand!A$1),FIND("]",CELL("Dateiname",Tierbestand!A$1))+1,31)&amp;"'!A$1","Ergänzen Sie bitte den Tierbestand!"),IF(INDEX('Wirtschaftliche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c r="M912" s="67" t="str" cm="1">
        <f t="array" ref="M912">IFERROR(INDEX($C$1:$C$1003,_xlfn.AGGREGATE(15,6,ROW($K$4:$K$1002)/(FIND("Ja",$K$4:$K$1002,1)&gt;0),ROW()-4)),"")</f>
        <v/>
      </c>
    </row>
    <row r="913" spans="2:13"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c r="F913" s="153"/>
      <c r="G913" s="153"/>
      <c r="H913" s="139"/>
      <c r="I913" s="139"/>
      <c r="J913" s="139"/>
      <c r="K913" s="139" t="str">
        <f t="shared" si="14"/>
        <v/>
      </c>
      <c r="L913" s="44" t="str" cm="1">
        <f t="array" aca="1" ref="L913" ca="1">IFERROR(IF(AND(MID(D913,2,1)&lt;&gt;"3",D913&lt;&gt;""),"Die angegebene wirtschaftliche Einheit ist kein Betrieb in Land- und Forstwirtschaft!",IF(K913="Ja",HYPERLINK("#'"&amp;MID(CELL("Dateiname",Tierbestand!A$1),FIND("]",CELL("Dateiname",Tierbestand!A$1))+1,31)&amp;"'!A$1","Ergänzen Sie bitte den Tierbestand!"),IF(INDEX('Wirtschaftliche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c r="M913" s="67" t="str" cm="1">
        <f t="array" ref="M913">IFERROR(INDEX($C$1:$C$1003,_xlfn.AGGREGATE(15,6,ROW($K$4:$K$1002)/(FIND("Ja",$K$4:$K$1002,1)&gt;0),ROW()-4)),"")</f>
        <v/>
      </c>
    </row>
    <row r="914" spans="2:13"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c r="F914" s="153"/>
      <c r="G914" s="153"/>
      <c r="H914" s="139"/>
      <c r="I914" s="139"/>
      <c r="J914" s="139"/>
      <c r="K914" s="139" t="str">
        <f t="shared" si="14"/>
        <v/>
      </c>
      <c r="L914" s="44" t="str" cm="1">
        <f t="array" aca="1" ref="L914" ca="1">IFERROR(IF(AND(MID(D914,2,1)&lt;&gt;"3",D914&lt;&gt;""),"Die angegebene wirtschaftliche Einheit ist kein Betrieb in Land- und Forstwirtschaft!",IF(K914="Ja",HYPERLINK("#'"&amp;MID(CELL("Dateiname",Tierbestand!A$1),FIND("]",CELL("Dateiname",Tierbestand!A$1))+1,31)&amp;"'!A$1","Ergänzen Sie bitte den Tierbestand!"),IF(INDEX('Wirtschaftliche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c r="M914" s="67" t="str" cm="1">
        <f t="array" ref="M914">IFERROR(INDEX($C$1:$C$1003,_xlfn.AGGREGATE(15,6,ROW($K$4:$K$1002)/(FIND("Ja",$K$4:$K$1002,1)&gt;0),ROW()-4)),"")</f>
        <v/>
      </c>
    </row>
    <row r="915" spans="2:13"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c r="F915" s="153"/>
      <c r="G915" s="153"/>
      <c r="H915" s="139"/>
      <c r="I915" s="139"/>
      <c r="J915" s="139"/>
      <c r="K915" s="139" t="str">
        <f t="shared" si="14"/>
        <v/>
      </c>
      <c r="L915" s="44" t="str" cm="1">
        <f t="array" aca="1" ref="L915" ca="1">IFERROR(IF(AND(MID(D915,2,1)&lt;&gt;"3",D915&lt;&gt;""),"Die angegebene wirtschaftliche Einheit ist kein Betrieb in Land- und Forstwirtschaft!",IF(K915="Ja",HYPERLINK("#'"&amp;MID(CELL("Dateiname",Tierbestand!A$1),FIND("]",CELL("Dateiname",Tierbestand!A$1))+1,31)&amp;"'!A$1","Ergänzen Sie bitte den Tierbestand!"),IF(INDEX('Wirtschaftliche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c r="M915" s="67" t="str" cm="1">
        <f t="array" ref="M915">IFERROR(INDEX($C$1:$C$1003,_xlfn.AGGREGATE(15,6,ROW($K$4:$K$1002)/(FIND("Ja",$K$4:$K$1002,1)&gt;0),ROW()-4)),"")</f>
        <v/>
      </c>
    </row>
    <row r="916" spans="2:13"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c r="F916" s="153"/>
      <c r="G916" s="153"/>
      <c r="H916" s="139"/>
      <c r="I916" s="139"/>
      <c r="J916" s="139"/>
      <c r="K916" s="139" t="str">
        <f t="shared" si="14"/>
        <v/>
      </c>
      <c r="L916" s="44" t="str" cm="1">
        <f t="array" aca="1" ref="L916" ca="1">IFERROR(IF(AND(MID(D916,2,1)&lt;&gt;"3",D916&lt;&gt;""),"Die angegebene wirtschaftliche Einheit ist kein Betrieb in Land- und Forstwirtschaft!",IF(K916="Ja",HYPERLINK("#'"&amp;MID(CELL("Dateiname",Tierbestand!A$1),FIND("]",CELL("Dateiname",Tierbestand!A$1))+1,31)&amp;"'!A$1","Ergänzen Sie bitte den Tierbestand!"),IF(INDEX('Wirtschaftliche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c r="M916" s="67" t="str" cm="1">
        <f t="array" ref="M916">IFERROR(INDEX($C$1:$C$1003,_xlfn.AGGREGATE(15,6,ROW($K$4:$K$1002)/(FIND("Ja",$K$4:$K$1002,1)&gt;0),ROW()-4)),"")</f>
        <v/>
      </c>
    </row>
    <row r="917" spans="2:13"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c r="F917" s="153"/>
      <c r="G917" s="153"/>
      <c r="H917" s="139"/>
      <c r="I917" s="139"/>
      <c r="J917" s="139"/>
      <c r="K917" s="139" t="str">
        <f t="shared" si="14"/>
        <v/>
      </c>
      <c r="L917" s="44" t="str" cm="1">
        <f t="array" aca="1" ref="L917" ca="1">IFERROR(IF(AND(MID(D917,2,1)&lt;&gt;"3",D917&lt;&gt;""),"Die angegebene wirtschaftliche Einheit ist kein Betrieb in Land- und Forstwirtschaft!",IF(K917="Ja",HYPERLINK("#'"&amp;MID(CELL("Dateiname",Tierbestand!A$1),FIND("]",CELL("Dateiname",Tierbestand!A$1))+1,31)&amp;"'!A$1","Ergänzen Sie bitte den Tierbestand!"),IF(INDEX('Wirtschaftliche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c r="M917" s="67" t="str" cm="1">
        <f t="array" ref="M917">IFERROR(INDEX($C$1:$C$1003,_xlfn.AGGREGATE(15,6,ROW($K$4:$K$1002)/(FIND("Ja",$K$4:$K$1002,1)&gt;0),ROW()-4)),"")</f>
        <v/>
      </c>
    </row>
    <row r="918" spans="2:13"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c r="F918" s="153"/>
      <c r="G918" s="153"/>
      <c r="H918" s="139"/>
      <c r="I918" s="139"/>
      <c r="J918" s="139"/>
      <c r="K918" s="139" t="str">
        <f t="shared" si="14"/>
        <v/>
      </c>
      <c r="L918" s="44" t="str" cm="1">
        <f t="array" aca="1" ref="L918" ca="1">IFERROR(IF(AND(MID(D918,2,1)&lt;&gt;"3",D918&lt;&gt;""),"Die angegebene wirtschaftliche Einheit ist kein Betrieb in Land- und Forstwirtschaft!",IF(K918="Ja",HYPERLINK("#'"&amp;MID(CELL("Dateiname",Tierbestand!A$1),FIND("]",CELL("Dateiname",Tierbestand!A$1))+1,31)&amp;"'!A$1","Ergänzen Sie bitte den Tierbestand!"),IF(INDEX('Wirtschaftliche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c r="M918" s="67" t="str" cm="1">
        <f t="array" ref="M918">IFERROR(INDEX($C$1:$C$1003,_xlfn.AGGREGATE(15,6,ROW($K$4:$K$1002)/(FIND("Ja",$K$4:$K$1002,1)&gt;0),ROW()-4)),"")</f>
        <v/>
      </c>
    </row>
    <row r="919" spans="2:13"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c r="F919" s="153"/>
      <c r="G919" s="153"/>
      <c r="H919" s="139"/>
      <c r="I919" s="139"/>
      <c r="J919" s="139"/>
      <c r="K919" s="139" t="str">
        <f t="shared" si="14"/>
        <v/>
      </c>
      <c r="L919" s="44" t="str" cm="1">
        <f t="array" aca="1" ref="L919" ca="1">IFERROR(IF(AND(MID(D919,2,1)&lt;&gt;"3",D919&lt;&gt;""),"Die angegebene wirtschaftliche Einheit ist kein Betrieb in Land- und Forstwirtschaft!",IF(K919="Ja",HYPERLINK("#'"&amp;MID(CELL("Dateiname",Tierbestand!A$1),FIND("]",CELL("Dateiname",Tierbestand!A$1))+1,31)&amp;"'!A$1","Ergänzen Sie bitte den Tierbestand!"),IF(INDEX('Wirtschaftliche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c r="M919" s="67" t="str" cm="1">
        <f t="array" ref="M919">IFERROR(INDEX($C$1:$C$1003,_xlfn.AGGREGATE(15,6,ROW($K$4:$K$1002)/(FIND("Ja",$K$4:$K$1002,1)&gt;0),ROW()-4)),"")</f>
        <v/>
      </c>
    </row>
    <row r="920" spans="2:13"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c r="F920" s="153"/>
      <c r="G920" s="153"/>
      <c r="H920" s="139"/>
      <c r="I920" s="139"/>
      <c r="J920" s="139"/>
      <c r="K920" s="139" t="str">
        <f t="shared" si="14"/>
        <v/>
      </c>
      <c r="L920" s="44" t="str" cm="1">
        <f t="array" aca="1" ref="L920" ca="1">IFERROR(IF(AND(MID(D920,2,1)&lt;&gt;"3",D920&lt;&gt;""),"Die angegebene wirtschaftliche Einheit ist kein Betrieb in Land- und Forstwirtschaft!",IF(K920="Ja",HYPERLINK("#'"&amp;MID(CELL("Dateiname",Tierbestand!A$1),FIND("]",CELL("Dateiname",Tierbestand!A$1))+1,31)&amp;"'!A$1","Ergänzen Sie bitte den Tierbestand!"),IF(INDEX('Wirtschaftliche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c r="M920" s="67" t="str" cm="1">
        <f t="array" ref="M920">IFERROR(INDEX($C$1:$C$1003,_xlfn.AGGREGATE(15,6,ROW($K$4:$K$1002)/(FIND("Ja",$K$4:$K$1002,1)&gt;0),ROW()-4)),"")</f>
        <v/>
      </c>
    </row>
    <row r="921" spans="2:13"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c r="F921" s="153"/>
      <c r="G921" s="153"/>
      <c r="H921" s="139"/>
      <c r="I921" s="139"/>
      <c r="J921" s="139"/>
      <c r="K921" s="139" t="str">
        <f t="shared" si="14"/>
        <v/>
      </c>
      <c r="L921" s="44" t="str" cm="1">
        <f t="array" aca="1" ref="L921" ca="1">IFERROR(IF(AND(MID(D921,2,1)&lt;&gt;"3",D921&lt;&gt;""),"Die angegebene wirtschaftliche Einheit ist kein Betrieb in Land- und Forstwirtschaft!",IF(K921="Ja",HYPERLINK("#'"&amp;MID(CELL("Dateiname",Tierbestand!A$1),FIND("]",CELL("Dateiname",Tierbestand!A$1))+1,31)&amp;"'!A$1","Ergänzen Sie bitte den Tierbestand!"),IF(INDEX('Wirtschaftliche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c r="M921" s="67" t="str" cm="1">
        <f t="array" ref="M921">IFERROR(INDEX($C$1:$C$1003,_xlfn.AGGREGATE(15,6,ROW($K$4:$K$1002)/(FIND("Ja",$K$4:$K$1002,1)&gt;0),ROW()-4)),"")</f>
        <v/>
      </c>
    </row>
    <row r="922" spans="2:13"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c r="F922" s="153"/>
      <c r="G922" s="153"/>
      <c r="H922" s="139"/>
      <c r="I922" s="139"/>
      <c r="J922" s="139"/>
      <c r="K922" s="139" t="str">
        <f t="shared" si="14"/>
        <v/>
      </c>
      <c r="L922" s="44" t="str" cm="1">
        <f t="array" aca="1" ref="L922" ca="1">IFERROR(IF(AND(MID(D922,2,1)&lt;&gt;"3",D922&lt;&gt;""),"Die angegebene wirtschaftliche Einheit ist kein Betrieb in Land- und Forstwirtschaft!",IF(K922="Ja",HYPERLINK("#'"&amp;MID(CELL("Dateiname",Tierbestand!A$1),FIND("]",CELL("Dateiname",Tierbestand!A$1))+1,31)&amp;"'!A$1","Ergänzen Sie bitte den Tierbestand!"),IF(INDEX('Wirtschaftliche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c r="M922" s="67" t="str" cm="1">
        <f t="array" ref="M922">IFERROR(INDEX($C$1:$C$1003,_xlfn.AGGREGATE(15,6,ROW($K$4:$K$1002)/(FIND("Ja",$K$4:$K$1002,1)&gt;0),ROW()-4)),"")</f>
        <v/>
      </c>
    </row>
    <row r="923" spans="2:13"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c r="F923" s="153"/>
      <c r="G923" s="153"/>
      <c r="H923" s="139"/>
      <c r="I923" s="139"/>
      <c r="J923" s="139"/>
      <c r="K923" s="139" t="str">
        <f t="shared" si="14"/>
        <v/>
      </c>
      <c r="L923" s="44" t="str" cm="1">
        <f t="array" aca="1" ref="L923" ca="1">IFERROR(IF(AND(MID(D923,2,1)&lt;&gt;"3",D923&lt;&gt;""),"Die angegebene wirtschaftliche Einheit ist kein Betrieb in Land- und Forstwirtschaft!",IF(K923="Ja",HYPERLINK("#'"&amp;MID(CELL("Dateiname",Tierbestand!A$1),FIND("]",CELL("Dateiname",Tierbestand!A$1))+1,31)&amp;"'!A$1","Ergänzen Sie bitte den Tierbestand!"),IF(INDEX('Wirtschaftliche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c r="M923" s="67" t="str" cm="1">
        <f t="array" ref="M923">IFERROR(INDEX($C$1:$C$1003,_xlfn.AGGREGATE(15,6,ROW($K$4:$K$1002)/(FIND("Ja",$K$4:$K$1002,1)&gt;0),ROW()-4)),"")</f>
        <v/>
      </c>
    </row>
    <row r="924" spans="2:13"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c r="F924" s="153"/>
      <c r="G924" s="153"/>
      <c r="H924" s="139"/>
      <c r="I924" s="139"/>
      <c r="J924" s="139"/>
      <c r="K924" s="139" t="str">
        <f t="shared" si="14"/>
        <v/>
      </c>
      <c r="L924" s="44" t="str" cm="1">
        <f t="array" aca="1" ref="L924" ca="1">IFERROR(IF(AND(MID(D924,2,1)&lt;&gt;"3",D924&lt;&gt;""),"Die angegebene wirtschaftliche Einheit ist kein Betrieb in Land- und Forstwirtschaft!",IF(K924="Ja",HYPERLINK("#'"&amp;MID(CELL("Dateiname",Tierbestand!A$1),FIND("]",CELL("Dateiname",Tierbestand!A$1))+1,31)&amp;"'!A$1","Ergänzen Sie bitte den Tierbestand!"),IF(INDEX('Wirtschaftliche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c r="M924" s="67" t="str" cm="1">
        <f t="array" ref="M924">IFERROR(INDEX($C$1:$C$1003,_xlfn.AGGREGATE(15,6,ROW($K$4:$K$1002)/(FIND("Ja",$K$4:$K$1002,1)&gt;0),ROW()-4)),"")</f>
        <v/>
      </c>
    </row>
    <row r="925" spans="2:13"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c r="F925" s="153"/>
      <c r="G925" s="153"/>
      <c r="H925" s="139"/>
      <c r="I925" s="139"/>
      <c r="J925" s="139"/>
      <c r="K925" s="139" t="str">
        <f t="shared" si="14"/>
        <v/>
      </c>
      <c r="L925" s="44" t="str" cm="1">
        <f t="array" aca="1" ref="L925" ca="1">IFERROR(IF(AND(MID(D925,2,1)&lt;&gt;"3",D925&lt;&gt;""),"Die angegebene wirtschaftliche Einheit ist kein Betrieb in Land- und Forstwirtschaft!",IF(K925="Ja",HYPERLINK("#'"&amp;MID(CELL("Dateiname",Tierbestand!A$1),FIND("]",CELL("Dateiname",Tierbestand!A$1))+1,31)&amp;"'!A$1","Ergänzen Sie bitte den Tierbestand!"),IF(INDEX('Wirtschaftliche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c r="M925" s="67" t="str" cm="1">
        <f t="array" ref="M925">IFERROR(INDEX($C$1:$C$1003,_xlfn.AGGREGATE(15,6,ROW($K$4:$K$1002)/(FIND("Ja",$K$4:$K$1002,1)&gt;0),ROW()-4)),"")</f>
        <v/>
      </c>
    </row>
    <row r="926" spans="2:13"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c r="F926" s="153"/>
      <c r="G926" s="153"/>
      <c r="H926" s="139"/>
      <c r="I926" s="139"/>
      <c r="J926" s="139"/>
      <c r="K926" s="139" t="str">
        <f t="shared" si="14"/>
        <v/>
      </c>
      <c r="L926" s="44" t="str" cm="1">
        <f t="array" aca="1" ref="L926" ca="1">IFERROR(IF(AND(MID(D926,2,1)&lt;&gt;"3",D926&lt;&gt;""),"Die angegebene wirtschaftliche Einheit ist kein Betrieb in Land- und Forstwirtschaft!",IF(K926="Ja",HYPERLINK("#'"&amp;MID(CELL("Dateiname",Tierbestand!A$1),FIND("]",CELL("Dateiname",Tierbestand!A$1))+1,31)&amp;"'!A$1","Ergänzen Sie bitte den Tierbestand!"),IF(INDEX('Wirtschaftliche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c r="M926" s="67" t="str" cm="1">
        <f t="array" ref="M926">IFERROR(INDEX($C$1:$C$1003,_xlfn.AGGREGATE(15,6,ROW($K$4:$K$1002)/(FIND("Ja",$K$4:$K$1002,1)&gt;0),ROW()-4)),"")</f>
        <v/>
      </c>
    </row>
    <row r="927" spans="2:13"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c r="F927" s="153"/>
      <c r="G927" s="153"/>
      <c r="H927" s="139"/>
      <c r="I927" s="139"/>
      <c r="J927" s="139"/>
      <c r="K927" s="139" t="str">
        <f t="shared" si="14"/>
        <v/>
      </c>
      <c r="L927" s="44" t="str" cm="1">
        <f t="array" aca="1" ref="L927" ca="1">IFERROR(IF(AND(MID(D927,2,1)&lt;&gt;"3",D927&lt;&gt;""),"Die angegebene wirtschaftliche Einheit ist kein Betrieb in Land- und Forstwirtschaft!",IF(K927="Ja",HYPERLINK("#'"&amp;MID(CELL("Dateiname",Tierbestand!A$1),FIND("]",CELL("Dateiname",Tierbestand!A$1))+1,31)&amp;"'!A$1","Ergänzen Sie bitte den Tierbestand!"),IF(INDEX('Wirtschaftliche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c r="M927" s="67" t="str" cm="1">
        <f t="array" ref="M927">IFERROR(INDEX($C$1:$C$1003,_xlfn.AGGREGATE(15,6,ROW($K$4:$K$1002)/(FIND("Ja",$K$4:$K$1002,1)&gt;0),ROW()-4)),"")</f>
        <v/>
      </c>
    </row>
    <row r="928" spans="2:13"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c r="F928" s="153"/>
      <c r="G928" s="153"/>
      <c r="H928" s="139"/>
      <c r="I928" s="139"/>
      <c r="J928" s="139"/>
      <c r="K928" s="139" t="str">
        <f t="shared" si="14"/>
        <v/>
      </c>
      <c r="L928" s="44" t="str" cm="1">
        <f t="array" aca="1" ref="L928" ca="1">IFERROR(IF(AND(MID(D928,2,1)&lt;&gt;"3",D928&lt;&gt;""),"Die angegebene wirtschaftliche Einheit ist kein Betrieb in Land- und Forstwirtschaft!",IF(K928="Ja",HYPERLINK("#'"&amp;MID(CELL("Dateiname",Tierbestand!A$1),FIND("]",CELL("Dateiname",Tierbestand!A$1))+1,31)&amp;"'!A$1","Ergänzen Sie bitte den Tierbestand!"),IF(INDEX('Wirtschaftliche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c r="M928" s="67" t="str" cm="1">
        <f t="array" ref="M928">IFERROR(INDEX($C$1:$C$1003,_xlfn.AGGREGATE(15,6,ROW($K$4:$K$1002)/(FIND("Ja",$K$4:$K$1002,1)&gt;0),ROW()-4)),"")</f>
        <v/>
      </c>
    </row>
    <row r="929" spans="2:13"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c r="F929" s="153"/>
      <c r="G929" s="153"/>
      <c r="H929" s="139"/>
      <c r="I929" s="139"/>
      <c r="J929" s="139"/>
      <c r="K929" s="139" t="str">
        <f t="shared" si="14"/>
        <v/>
      </c>
      <c r="L929" s="44" t="str" cm="1">
        <f t="array" aca="1" ref="L929" ca="1">IFERROR(IF(AND(MID(D929,2,1)&lt;&gt;"3",D929&lt;&gt;""),"Die angegebene wirtschaftliche Einheit ist kein Betrieb in Land- und Forstwirtschaft!",IF(K929="Ja",HYPERLINK("#'"&amp;MID(CELL("Dateiname",Tierbestand!A$1),FIND("]",CELL("Dateiname",Tierbestand!A$1))+1,31)&amp;"'!A$1","Ergänzen Sie bitte den Tierbestand!"),IF(INDEX('Wirtschaftliche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c r="M929" s="67" t="str" cm="1">
        <f t="array" ref="M929">IFERROR(INDEX($C$1:$C$1003,_xlfn.AGGREGATE(15,6,ROW($K$4:$K$1002)/(FIND("Ja",$K$4:$K$1002,1)&gt;0),ROW()-4)),"")</f>
        <v/>
      </c>
    </row>
    <row r="930" spans="2:13"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c r="F930" s="153"/>
      <c r="G930" s="153"/>
      <c r="H930" s="139"/>
      <c r="I930" s="139"/>
      <c r="J930" s="139"/>
      <c r="K930" s="139" t="str">
        <f t="shared" si="14"/>
        <v/>
      </c>
      <c r="L930" s="44" t="str" cm="1">
        <f t="array" aca="1" ref="L930" ca="1">IFERROR(IF(AND(MID(D930,2,1)&lt;&gt;"3",D930&lt;&gt;""),"Die angegebene wirtschaftliche Einheit ist kein Betrieb in Land- und Forstwirtschaft!",IF(K930="Ja",HYPERLINK("#'"&amp;MID(CELL("Dateiname",Tierbestand!A$1),FIND("]",CELL("Dateiname",Tierbestand!A$1))+1,31)&amp;"'!A$1","Ergänzen Sie bitte den Tierbestand!"),IF(INDEX('Wirtschaftliche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c r="M930" s="67" t="str" cm="1">
        <f t="array" ref="M930">IFERROR(INDEX($C$1:$C$1003,_xlfn.AGGREGATE(15,6,ROW($K$4:$K$1002)/(FIND("Ja",$K$4:$K$1002,1)&gt;0),ROW()-4)),"")</f>
        <v/>
      </c>
    </row>
    <row r="931" spans="2:13"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c r="F931" s="153"/>
      <c r="G931" s="153"/>
      <c r="H931" s="139"/>
      <c r="I931" s="139"/>
      <c r="J931" s="139"/>
      <c r="K931" s="139" t="str">
        <f t="shared" si="14"/>
        <v/>
      </c>
      <c r="L931" s="44" t="str" cm="1">
        <f t="array" aca="1" ref="L931" ca="1">IFERROR(IF(AND(MID(D931,2,1)&lt;&gt;"3",D931&lt;&gt;""),"Die angegebene wirtschaftliche Einheit ist kein Betrieb in Land- und Forstwirtschaft!",IF(K931="Ja",HYPERLINK("#'"&amp;MID(CELL("Dateiname",Tierbestand!A$1),FIND("]",CELL("Dateiname",Tierbestand!A$1))+1,31)&amp;"'!A$1","Ergänzen Sie bitte den Tierbestand!"),IF(INDEX('Wirtschaftliche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c r="M931" s="67" t="str" cm="1">
        <f t="array" ref="M931">IFERROR(INDEX($C$1:$C$1003,_xlfn.AGGREGATE(15,6,ROW($K$4:$K$1002)/(FIND("Ja",$K$4:$K$1002,1)&gt;0),ROW()-4)),"")</f>
        <v/>
      </c>
    </row>
    <row r="932" spans="2:13"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c r="F932" s="153"/>
      <c r="G932" s="153"/>
      <c r="H932" s="139"/>
      <c r="I932" s="139"/>
      <c r="J932" s="139"/>
      <c r="K932" s="139" t="str">
        <f t="shared" si="14"/>
        <v/>
      </c>
      <c r="L932" s="44" t="str" cm="1">
        <f t="array" aca="1" ref="L932" ca="1">IFERROR(IF(AND(MID(D932,2,1)&lt;&gt;"3",D932&lt;&gt;""),"Die angegebene wirtschaftliche Einheit ist kein Betrieb in Land- und Forstwirtschaft!",IF(K932="Ja",HYPERLINK("#'"&amp;MID(CELL("Dateiname",Tierbestand!A$1),FIND("]",CELL("Dateiname",Tierbestand!A$1))+1,31)&amp;"'!A$1","Ergänzen Sie bitte den Tierbestand!"),IF(INDEX('Wirtschaftliche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c r="M932" s="67" t="str" cm="1">
        <f t="array" ref="M932">IFERROR(INDEX($C$1:$C$1003,_xlfn.AGGREGATE(15,6,ROW($K$4:$K$1002)/(FIND("Ja",$K$4:$K$1002,1)&gt;0),ROW()-4)),"")</f>
        <v/>
      </c>
    </row>
    <row r="933" spans="2:13"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c r="F933" s="153"/>
      <c r="G933" s="153"/>
      <c r="H933" s="139"/>
      <c r="I933" s="139"/>
      <c r="J933" s="139"/>
      <c r="K933" s="139" t="str">
        <f t="shared" si="14"/>
        <v/>
      </c>
      <c r="L933" s="44" t="str" cm="1">
        <f t="array" aca="1" ref="L933" ca="1">IFERROR(IF(AND(MID(D933,2,1)&lt;&gt;"3",D933&lt;&gt;""),"Die angegebene wirtschaftliche Einheit ist kein Betrieb in Land- und Forstwirtschaft!",IF(K933="Ja",HYPERLINK("#'"&amp;MID(CELL("Dateiname",Tierbestand!A$1),FIND("]",CELL("Dateiname",Tierbestand!A$1))+1,31)&amp;"'!A$1","Ergänzen Sie bitte den Tierbestand!"),IF(INDEX('Wirtschaftliche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c r="M933" s="67" t="str" cm="1">
        <f t="array" ref="M933">IFERROR(INDEX($C$1:$C$1003,_xlfn.AGGREGATE(15,6,ROW($K$4:$K$1002)/(FIND("Ja",$K$4:$K$1002,1)&gt;0),ROW()-4)),"")</f>
        <v/>
      </c>
    </row>
    <row r="934" spans="2:13"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c r="F934" s="153"/>
      <c r="G934" s="153"/>
      <c r="H934" s="139"/>
      <c r="I934" s="139"/>
      <c r="J934" s="139"/>
      <c r="K934" s="139" t="str">
        <f t="shared" si="14"/>
        <v/>
      </c>
      <c r="L934" s="44" t="str" cm="1">
        <f t="array" aca="1" ref="L934" ca="1">IFERROR(IF(AND(MID(D934,2,1)&lt;&gt;"3",D934&lt;&gt;""),"Die angegebene wirtschaftliche Einheit ist kein Betrieb in Land- und Forstwirtschaft!",IF(K934="Ja",HYPERLINK("#'"&amp;MID(CELL("Dateiname",Tierbestand!A$1),FIND("]",CELL("Dateiname",Tierbestand!A$1))+1,31)&amp;"'!A$1","Ergänzen Sie bitte den Tierbestand!"),IF(INDEX('Wirtschaftliche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c r="M934" s="67" t="str" cm="1">
        <f t="array" ref="M934">IFERROR(INDEX($C$1:$C$1003,_xlfn.AGGREGATE(15,6,ROW($K$4:$K$1002)/(FIND("Ja",$K$4:$K$1002,1)&gt;0),ROW()-4)),"")</f>
        <v/>
      </c>
    </row>
    <row r="935" spans="2:13"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c r="F935" s="153"/>
      <c r="G935" s="153"/>
      <c r="H935" s="139"/>
      <c r="I935" s="139"/>
      <c r="J935" s="139"/>
      <c r="K935" s="139" t="str">
        <f t="shared" si="14"/>
        <v/>
      </c>
      <c r="L935" s="44" t="str" cm="1">
        <f t="array" aca="1" ref="L935" ca="1">IFERROR(IF(AND(MID(D935,2,1)&lt;&gt;"3",D935&lt;&gt;""),"Die angegebene wirtschaftliche Einheit ist kein Betrieb in Land- und Forstwirtschaft!",IF(K935="Ja",HYPERLINK("#'"&amp;MID(CELL("Dateiname",Tierbestand!A$1),FIND("]",CELL("Dateiname",Tierbestand!A$1))+1,31)&amp;"'!A$1","Ergänzen Sie bitte den Tierbestand!"),IF(INDEX('Wirtschaftliche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c r="M935" s="67" t="str" cm="1">
        <f t="array" ref="M935">IFERROR(INDEX($C$1:$C$1003,_xlfn.AGGREGATE(15,6,ROW($K$4:$K$1002)/(FIND("Ja",$K$4:$K$1002,1)&gt;0),ROW()-4)),"")</f>
        <v/>
      </c>
    </row>
    <row r="936" spans="2:13"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c r="F936" s="153"/>
      <c r="G936" s="153"/>
      <c r="H936" s="139"/>
      <c r="I936" s="139"/>
      <c r="J936" s="139"/>
      <c r="K936" s="139" t="str">
        <f t="shared" si="14"/>
        <v/>
      </c>
      <c r="L936" s="44" t="str" cm="1">
        <f t="array" aca="1" ref="L936" ca="1">IFERROR(IF(AND(MID(D936,2,1)&lt;&gt;"3",D936&lt;&gt;""),"Die angegebene wirtschaftliche Einheit ist kein Betrieb in Land- und Forstwirtschaft!",IF(K936="Ja",HYPERLINK("#'"&amp;MID(CELL("Dateiname",Tierbestand!A$1),FIND("]",CELL("Dateiname",Tierbestand!A$1))+1,31)&amp;"'!A$1","Ergänzen Sie bitte den Tierbestand!"),IF(INDEX('Wirtschaftliche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c r="M936" s="67" t="str" cm="1">
        <f t="array" ref="M936">IFERROR(INDEX($C$1:$C$1003,_xlfn.AGGREGATE(15,6,ROW($K$4:$K$1002)/(FIND("Ja",$K$4:$K$1002,1)&gt;0),ROW()-4)),"")</f>
        <v/>
      </c>
    </row>
    <row r="937" spans="2:13"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c r="F937" s="153"/>
      <c r="G937" s="153"/>
      <c r="H937" s="139"/>
      <c r="I937" s="139"/>
      <c r="J937" s="139"/>
      <c r="K937" s="139" t="str">
        <f t="shared" si="14"/>
        <v/>
      </c>
      <c r="L937" s="44" t="str" cm="1">
        <f t="array" aca="1" ref="L937" ca="1">IFERROR(IF(AND(MID(D937,2,1)&lt;&gt;"3",D937&lt;&gt;""),"Die angegebene wirtschaftliche Einheit ist kein Betrieb in Land- und Forstwirtschaft!",IF(K937="Ja",HYPERLINK("#'"&amp;MID(CELL("Dateiname",Tierbestand!A$1),FIND("]",CELL("Dateiname",Tierbestand!A$1))+1,31)&amp;"'!A$1","Ergänzen Sie bitte den Tierbestand!"),IF(INDEX('Wirtschaftliche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c r="M937" s="67" t="str" cm="1">
        <f t="array" ref="M937">IFERROR(INDEX($C$1:$C$1003,_xlfn.AGGREGATE(15,6,ROW($K$4:$K$1002)/(FIND("Ja",$K$4:$K$1002,1)&gt;0),ROW()-4)),"")</f>
        <v/>
      </c>
    </row>
    <row r="938" spans="2:13"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c r="F938" s="153"/>
      <c r="G938" s="153"/>
      <c r="H938" s="139"/>
      <c r="I938" s="139"/>
      <c r="J938" s="139"/>
      <c r="K938" s="139" t="str">
        <f t="shared" si="14"/>
        <v/>
      </c>
      <c r="L938" s="44" t="str" cm="1">
        <f t="array" aca="1" ref="L938" ca="1">IFERROR(IF(AND(MID(D938,2,1)&lt;&gt;"3",D938&lt;&gt;""),"Die angegebene wirtschaftliche Einheit ist kein Betrieb in Land- und Forstwirtschaft!",IF(K938="Ja",HYPERLINK("#'"&amp;MID(CELL("Dateiname",Tierbestand!A$1),FIND("]",CELL("Dateiname",Tierbestand!A$1))+1,31)&amp;"'!A$1","Ergänzen Sie bitte den Tierbestand!"),IF(INDEX('Wirtschaftliche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c r="M938" s="67" t="str" cm="1">
        <f t="array" ref="M938">IFERROR(INDEX($C$1:$C$1003,_xlfn.AGGREGATE(15,6,ROW($K$4:$K$1002)/(FIND("Ja",$K$4:$K$1002,1)&gt;0),ROW()-4)),"")</f>
        <v/>
      </c>
    </row>
    <row r="939" spans="2:13"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c r="F939" s="153"/>
      <c r="G939" s="153"/>
      <c r="H939" s="139"/>
      <c r="I939" s="139"/>
      <c r="J939" s="139"/>
      <c r="K939" s="139" t="str">
        <f t="shared" si="14"/>
        <v/>
      </c>
      <c r="L939" s="44" t="str" cm="1">
        <f t="array" aca="1" ref="L939" ca="1">IFERROR(IF(AND(MID(D939,2,1)&lt;&gt;"3",D939&lt;&gt;""),"Die angegebene wirtschaftliche Einheit ist kein Betrieb in Land- und Forstwirtschaft!",IF(K939="Ja",HYPERLINK("#'"&amp;MID(CELL("Dateiname",Tierbestand!A$1),FIND("]",CELL("Dateiname",Tierbestand!A$1))+1,31)&amp;"'!A$1","Ergänzen Sie bitte den Tierbestand!"),IF(INDEX('Wirtschaftliche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c r="M939" s="67" t="str" cm="1">
        <f t="array" ref="M939">IFERROR(INDEX($C$1:$C$1003,_xlfn.AGGREGATE(15,6,ROW($K$4:$K$1002)/(FIND("Ja",$K$4:$K$1002,1)&gt;0),ROW()-4)),"")</f>
        <v/>
      </c>
    </row>
    <row r="940" spans="2:13"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c r="F940" s="153"/>
      <c r="G940" s="153"/>
      <c r="H940" s="139"/>
      <c r="I940" s="139"/>
      <c r="J940" s="139"/>
      <c r="K940" s="139" t="str">
        <f t="shared" si="14"/>
        <v/>
      </c>
      <c r="L940" s="44" t="str" cm="1">
        <f t="array" aca="1" ref="L940" ca="1">IFERROR(IF(AND(MID(D940,2,1)&lt;&gt;"3",D940&lt;&gt;""),"Die angegebene wirtschaftliche Einheit ist kein Betrieb in Land- und Forstwirtschaft!",IF(K940="Ja",HYPERLINK("#'"&amp;MID(CELL("Dateiname",Tierbestand!A$1),FIND("]",CELL("Dateiname",Tierbestand!A$1))+1,31)&amp;"'!A$1","Ergänzen Sie bitte den Tierbestand!"),IF(INDEX('Wirtschaftliche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c r="M940" s="67" t="str" cm="1">
        <f t="array" ref="M940">IFERROR(INDEX($C$1:$C$1003,_xlfn.AGGREGATE(15,6,ROW($K$4:$K$1002)/(FIND("Ja",$K$4:$K$1002,1)&gt;0),ROW()-4)),"")</f>
        <v/>
      </c>
    </row>
    <row r="941" spans="2:13"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c r="F941" s="153"/>
      <c r="G941" s="153"/>
      <c r="H941" s="139"/>
      <c r="I941" s="139"/>
      <c r="J941" s="139"/>
      <c r="K941" s="139" t="str">
        <f t="shared" si="14"/>
        <v/>
      </c>
      <c r="L941" s="44" t="str" cm="1">
        <f t="array" aca="1" ref="L941" ca="1">IFERROR(IF(AND(MID(D941,2,1)&lt;&gt;"3",D941&lt;&gt;""),"Die angegebene wirtschaftliche Einheit ist kein Betrieb in Land- und Forstwirtschaft!",IF(K941="Ja",HYPERLINK("#'"&amp;MID(CELL("Dateiname",Tierbestand!A$1),FIND("]",CELL("Dateiname",Tierbestand!A$1))+1,31)&amp;"'!A$1","Ergänzen Sie bitte den Tierbestand!"),IF(INDEX('Wirtschaftliche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c r="M941" s="67" t="str" cm="1">
        <f t="array" ref="M941">IFERROR(INDEX($C$1:$C$1003,_xlfn.AGGREGATE(15,6,ROW($K$4:$K$1002)/(FIND("Ja",$K$4:$K$1002,1)&gt;0),ROW()-4)),"")</f>
        <v/>
      </c>
    </row>
    <row r="942" spans="2:13"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c r="F942" s="153"/>
      <c r="G942" s="153"/>
      <c r="H942" s="139"/>
      <c r="I942" s="139"/>
      <c r="J942" s="139"/>
      <c r="K942" s="139" t="str">
        <f t="shared" si="14"/>
        <v/>
      </c>
      <c r="L942" s="44" t="str" cm="1">
        <f t="array" aca="1" ref="L942" ca="1">IFERROR(IF(AND(MID(D942,2,1)&lt;&gt;"3",D942&lt;&gt;""),"Die angegebene wirtschaftliche Einheit ist kein Betrieb in Land- und Forstwirtschaft!",IF(K942="Ja",HYPERLINK("#'"&amp;MID(CELL("Dateiname",Tierbestand!A$1),FIND("]",CELL("Dateiname",Tierbestand!A$1))+1,31)&amp;"'!A$1","Ergänzen Sie bitte den Tierbestand!"),IF(INDEX('Wirtschaftliche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c r="M942" s="67" t="str" cm="1">
        <f t="array" ref="M942">IFERROR(INDEX($C$1:$C$1003,_xlfn.AGGREGATE(15,6,ROW($K$4:$K$1002)/(FIND("Ja",$K$4:$K$1002,1)&gt;0),ROW()-4)),"")</f>
        <v/>
      </c>
    </row>
    <row r="943" spans="2:13"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c r="F943" s="153"/>
      <c r="G943" s="153"/>
      <c r="H943" s="139"/>
      <c r="I943" s="139"/>
      <c r="J943" s="139"/>
      <c r="K943" s="139" t="str">
        <f t="shared" si="14"/>
        <v/>
      </c>
      <c r="L943" s="44" t="str" cm="1">
        <f t="array" aca="1" ref="L943" ca="1">IFERROR(IF(AND(MID(D943,2,1)&lt;&gt;"3",D943&lt;&gt;""),"Die angegebene wirtschaftliche Einheit ist kein Betrieb in Land- und Forstwirtschaft!",IF(K943="Ja",HYPERLINK("#'"&amp;MID(CELL("Dateiname",Tierbestand!A$1),FIND("]",CELL("Dateiname",Tierbestand!A$1))+1,31)&amp;"'!A$1","Ergänzen Sie bitte den Tierbestand!"),IF(INDEX('Wirtschaftliche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c r="M943" s="67" t="str" cm="1">
        <f t="array" ref="M943">IFERROR(INDEX($C$1:$C$1003,_xlfn.AGGREGATE(15,6,ROW($K$4:$K$1002)/(FIND("Ja",$K$4:$K$1002,1)&gt;0),ROW()-4)),"")</f>
        <v/>
      </c>
    </row>
    <row r="944" spans="2:13"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c r="F944" s="153"/>
      <c r="G944" s="153"/>
      <c r="H944" s="139"/>
      <c r="I944" s="139"/>
      <c r="J944" s="139"/>
      <c r="K944" s="139" t="str">
        <f t="shared" si="14"/>
        <v/>
      </c>
      <c r="L944" s="44" t="str" cm="1">
        <f t="array" aca="1" ref="L944" ca="1">IFERROR(IF(AND(MID(D944,2,1)&lt;&gt;"3",D944&lt;&gt;""),"Die angegebene wirtschaftliche Einheit ist kein Betrieb in Land- und Forstwirtschaft!",IF(K944="Ja",HYPERLINK("#'"&amp;MID(CELL("Dateiname",Tierbestand!A$1),FIND("]",CELL("Dateiname",Tierbestand!A$1))+1,31)&amp;"'!A$1","Ergänzen Sie bitte den Tierbestand!"),IF(INDEX('Wirtschaftliche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c r="M944" s="67" t="str" cm="1">
        <f t="array" ref="M944">IFERROR(INDEX($C$1:$C$1003,_xlfn.AGGREGATE(15,6,ROW($K$4:$K$1002)/(FIND("Ja",$K$4:$K$1002,1)&gt;0),ROW()-4)),"")</f>
        <v/>
      </c>
    </row>
    <row r="945" spans="2:13"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c r="F945" s="153"/>
      <c r="G945" s="153"/>
      <c r="H945" s="139"/>
      <c r="I945" s="139"/>
      <c r="J945" s="139"/>
      <c r="K945" s="139" t="str">
        <f t="shared" si="14"/>
        <v/>
      </c>
      <c r="L945" s="44" t="str" cm="1">
        <f t="array" aca="1" ref="L945" ca="1">IFERROR(IF(AND(MID(D945,2,1)&lt;&gt;"3",D945&lt;&gt;""),"Die angegebene wirtschaftliche Einheit ist kein Betrieb in Land- und Forstwirtschaft!",IF(K945="Ja",HYPERLINK("#'"&amp;MID(CELL("Dateiname",Tierbestand!A$1),FIND("]",CELL("Dateiname",Tierbestand!A$1))+1,31)&amp;"'!A$1","Ergänzen Sie bitte den Tierbestand!"),IF(INDEX('Wirtschaftliche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c r="M945" s="67" t="str" cm="1">
        <f t="array" ref="M945">IFERROR(INDEX($C$1:$C$1003,_xlfn.AGGREGATE(15,6,ROW($K$4:$K$1002)/(FIND("Ja",$K$4:$K$1002,1)&gt;0),ROW()-4)),"")</f>
        <v/>
      </c>
    </row>
    <row r="946" spans="2:13"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c r="F946" s="153"/>
      <c r="G946" s="153"/>
      <c r="H946" s="139"/>
      <c r="I946" s="139"/>
      <c r="J946" s="139"/>
      <c r="K946" s="139" t="str">
        <f t="shared" si="14"/>
        <v/>
      </c>
      <c r="L946" s="44" t="str" cm="1">
        <f t="array" aca="1" ref="L946" ca="1">IFERROR(IF(AND(MID(D946,2,1)&lt;&gt;"3",D946&lt;&gt;""),"Die angegebene wirtschaftliche Einheit ist kein Betrieb in Land- und Forstwirtschaft!",IF(K946="Ja",HYPERLINK("#'"&amp;MID(CELL("Dateiname",Tierbestand!A$1),FIND("]",CELL("Dateiname",Tierbestand!A$1))+1,31)&amp;"'!A$1","Ergänzen Sie bitte den Tierbestand!"),IF(INDEX('Wirtschaftliche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c r="M946" s="67" t="str" cm="1">
        <f t="array" ref="M946">IFERROR(INDEX($C$1:$C$1003,_xlfn.AGGREGATE(15,6,ROW($K$4:$K$1002)/(FIND("Ja",$K$4:$K$1002,1)&gt;0),ROW()-4)),"")</f>
        <v/>
      </c>
    </row>
    <row r="947" spans="2:13"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c r="F947" s="153"/>
      <c r="G947" s="153"/>
      <c r="H947" s="139"/>
      <c r="I947" s="139"/>
      <c r="J947" s="139"/>
      <c r="K947" s="139" t="str">
        <f t="shared" si="14"/>
        <v/>
      </c>
      <c r="L947" s="44" t="str" cm="1">
        <f t="array" aca="1" ref="L947" ca="1">IFERROR(IF(AND(MID(D947,2,1)&lt;&gt;"3",D947&lt;&gt;""),"Die angegebene wirtschaftliche Einheit ist kein Betrieb in Land- und Forstwirtschaft!",IF(K947="Ja",HYPERLINK("#'"&amp;MID(CELL("Dateiname",Tierbestand!A$1),FIND("]",CELL("Dateiname",Tierbestand!A$1))+1,31)&amp;"'!A$1","Ergänzen Sie bitte den Tierbestand!"),IF(INDEX('Wirtschaftliche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c r="M947" s="67" t="str" cm="1">
        <f t="array" ref="M947">IFERROR(INDEX($C$1:$C$1003,_xlfn.AGGREGATE(15,6,ROW($K$4:$K$1002)/(FIND("Ja",$K$4:$K$1002,1)&gt;0),ROW()-4)),"")</f>
        <v/>
      </c>
    </row>
    <row r="948" spans="2:13"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c r="F948" s="153"/>
      <c r="G948" s="153"/>
      <c r="H948" s="139"/>
      <c r="I948" s="139"/>
      <c r="J948" s="139"/>
      <c r="K948" s="139" t="str">
        <f t="shared" si="14"/>
        <v/>
      </c>
      <c r="L948" s="44" t="str" cm="1">
        <f t="array" aca="1" ref="L948" ca="1">IFERROR(IF(AND(MID(D948,2,1)&lt;&gt;"3",D948&lt;&gt;""),"Die angegebene wirtschaftliche Einheit ist kein Betrieb in Land- und Forstwirtschaft!",IF(K948="Ja",HYPERLINK("#'"&amp;MID(CELL("Dateiname",Tierbestand!A$1),FIND("]",CELL("Dateiname",Tierbestand!A$1))+1,31)&amp;"'!A$1","Ergänzen Sie bitte den Tierbestand!"),IF(INDEX('Wirtschaftliche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c r="M948" s="67" t="str" cm="1">
        <f t="array" ref="M948">IFERROR(INDEX($C$1:$C$1003,_xlfn.AGGREGATE(15,6,ROW($K$4:$K$1002)/(FIND("Ja",$K$4:$K$1002,1)&gt;0),ROW()-4)),"")</f>
        <v/>
      </c>
    </row>
    <row r="949" spans="2:13"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c r="F949" s="153"/>
      <c r="G949" s="153"/>
      <c r="H949" s="139"/>
      <c r="I949" s="139"/>
      <c r="J949" s="139"/>
      <c r="K949" s="139" t="str">
        <f t="shared" si="14"/>
        <v/>
      </c>
      <c r="L949" s="44" t="str" cm="1">
        <f t="array" aca="1" ref="L949" ca="1">IFERROR(IF(AND(MID(D949,2,1)&lt;&gt;"3",D949&lt;&gt;""),"Die angegebene wirtschaftliche Einheit ist kein Betrieb in Land- und Forstwirtschaft!",IF(K949="Ja",HYPERLINK("#'"&amp;MID(CELL("Dateiname",Tierbestand!A$1),FIND("]",CELL("Dateiname",Tierbestand!A$1))+1,31)&amp;"'!A$1","Ergänzen Sie bitte den Tierbestand!"),IF(INDEX('Wirtschaftliche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c r="M949" s="67" t="str" cm="1">
        <f t="array" ref="M949">IFERROR(INDEX($C$1:$C$1003,_xlfn.AGGREGATE(15,6,ROW($K$4:$K$1002)/(FIND("Ja",$K$4:$K$1002,1)&gt;0),ROW()-4)),"")</f>
        <v/>
      </c>
    </row>
    <row r="950" spans="2:13"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c r="F950" s="153"/>
      <c r="G950" s="153"/>
      <c r="H950" s="139"/>
      <c r="I950" s="139"/>
      <c r="J950" s="139"/>
      <c r="K950" s="139" t="str">
        <f t="shared" si="14"/>
        <v/>
      </c>
      <c r="L950" s="44" t="str" cm="1">
        <f t="array" aca="1" ref="L950" ca="1">IFERROR(IF(AND(MID(D950,2,1)&lt;&gt;"3",D950&lt;&gt;""),"Die angegebene wirtschaftliche Einheit ist kein Betrieb in Land- und Forstwirtschaft!",IF(K950="Ja",HYPERLINK("#'"&amp;MID(CELL("Dateiname",Tierbestand!A$1),FIND("]",CELL("Dateiname",Tierbestand!A$1))+1,31)&amp;"'!A$1","Ergänzen Sie bitte den Tierbestand!"),IF(INDEX('Wirtschaftliche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c r="M950" s="67" t="str" cm="1">
        <f t="array" ref="M950">IFERROR(INDEX($C$1:$C$1003,_xlfn.AGGREGATE(15,6,ROW($K$4:$K$1002)/(FIND("Ja",$K$4:$K$1002,1)&gt;0),ROW()-4)),"")</f>
        <v/>
      </c>
    </row>
    <row r="951" spans="2:13"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c r="F951" s="153"/>
      <c r="G951" s="153"/>
      <c r="H951" s="139"/>
      <c r="I951" s="139"/>
      <c r="J951" s="139"/>
      <c r="K951" s="139" t="str">
        <f t="shared" si="14"/>
        <v/>
      </c>
      <c r="L951" s="44" t="str" cm="1">
        <f t="array" aca="1" ref="L951" ca="1">IFERROR(IF(AND(MID(D951,2,1)&lt;&gt;"3",D951&lt;&gt;""),"Die angegebene wirtschaftliche Einheit ist kein Betrieb in Land- und Forstwirtschaft!",IF(K951="Ja",HYPERLINK("#'"&amp;MID(CELL("Dateiname",Tierbestand!A$1),FIND("]",CELL("Dateiname",Tierbestand!A$1))+1,31)&amp;"'!A$1","Ergänzen Sie bitte den Tierbestand!"),IF(INDEX('Wirtschaftliche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c r="M951" s="67" t="str" cm="1">
        <f t="array" ref="M951">IFERROR(INDEX($C$1:$C$1003,_xlfn.AGGREGATE(15,6,ROW($K$4:$K$1002)/(FIND("Ja",$K$4:$K$1002,1)&gt;0),ROW()-4)),"")</f>
        <v/>
      </c>
    </row>
    <row r="952" spans="2:13"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c r="F952" s="153"/>
      <c r="G952" s="153"/>
      <c r="H952" s="139"/>
      <c r="I952" s="139"/>
      <c r="J952" s="139"/>
      <c r="K952" s="139" t="str">
        <f t="shared" si="14"/>
        <v/>
      </c>
      <c r="L952" s="44" t="str" cm="1">
        <f t="array" aca="1" ref="L952" ca="1">IFERROR(IF(AND(MID(D952,2,1)&lt;&gt;"3",D952&lt;&gt;""),"Die angegebene wirtschaftliche Einheit ist kein Betrieb in Land- und Forstwirtschaft!",IF(K952="Ja",HYPERLINK("#'"&amp;MID(CELL("Dateiname",Tierbestand!A$1),FIND("]",CELL("Dateiname",Tierbestand!A$1))+1,31)&amp;"'!A$1","Ergänzen Sie bitte den Tierbestand!"),IF(INDEX('Wirtschaftliche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c r="M952" s="67" t="str" cm="1">
        <f t="array" ref="M952">IFERROR(INDEX($C$1:$C$1003,_xlfn.AGGREGATE(15,6,ROW($K$4:$K$1002)/(FIND("Ja",$K$4:$K$1002,1)&gt;0),ROW()-4)),"")</f>
        <v/>
      </c>
    </row>
    <row r="953" spans="2:13"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c r="F953" s="153"/>
      <c r="G953" s="153"/>
      <c r="H953" s="139"/>
      <c r="I953" s="139"/>
      <c r="J953" s="139"/>
      <c r="K953" s="139" t="str">
        <f t="shared" si="14"/>
        <v/>
      </c>
      <c r="L953" s="44" t="str" cm="1">
        <f t="array" aca="1" ref="L953" ca="1">IFERROR(IF(AND(MID(D953,2,1)&lt;&gt;"3",D953&lt;&gt;""),"Die angegebene wirtschaftliche Einheit ist kein Betrieb in Land- und Forstwirtschaft!",IF(K953="Ja",HYPERLINK("#'"&amp;MID(CELL("Dateiname",Tierbestand!A$1),FIND("]",CELL("Dateiname",Tierbestand!A$1))+1,31)&amp;"'!A$1","Ergänzen Sie bitte den Tierbestand!"),IF(INDEX('Wirtschaftliche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c r="M953" s="67" t="str" cm="1">
        <f t="array" ref="M953">IFERROR(INDEX($C$1:$C$1003,_xlfn.AGGREGATE(15,6,ROW($K$4:$K$1002)/(FIND("Ja",$K$4:$K$1002,1)&gt;0),ROW()-4)),"")</f>
        <v/>
      </c>
    </row>
    <row r="954" spans="2:13"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c r="F954" s="153"/>
      <c r="G954" s="153"/>
      <c r="H954" s="139"/>
      <c r="I954" s="139"/>
      <c r="J954" s="139"/>
      <c r="K954" s="139" t="str">
        <f t="shared" si="14"/>
        <v/>
      </c>
      <c r="L954" s="44" t="str" cm="1">
        <f t="array" aca="1" ref="L954" ca="1">IFERROR(IF(AND(MID(D954,2,1)&lt;&gt;"3",D954&lt;&gt;""),"Die angegebene wirtschaftliche Einheit ist kein Betrieb in Land- und Forstwirtschaft!",IF(K954="Ja",HYPERLINK("#'"&amp;MID(CELL("Dateiname",Tierbestand!A$1),FIND("]",CELL("Dateiname",Tierbestand!A$1))+1,31)&amp;"'!A$1","Ergänzen Sie bitte den Tierbestand!"),IF(INDEX('Wirtschaftliche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c r="M954" s="67" t="str" cm="1">
        <f t="array" ref="M954">IFERROR(INDEX($C$1:$C$1003,_xlfn.AGGREGATE(15,6,ROW($K$4:$K$1002)/(FIND("Ja",$K$4:$K$1002,1)&gt;0),ROW()-4)),"")</f>
        <v/>
      </c>
    </row>
    <row r="955" spans="2:13"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c r="F955" s="153"/>
      <c r="G955" s="153"/>
      <c r="H955" s="139"/>
      <c r="I955" s="139"/>
      <c r="J955" s="139"/>
      <c r="K955" s="139" t="str">
        <f t="shared" si="14"/>
        <v/>
      </c>
      <c r="L955" s="44" t="str" cm="1">
        <f t="array" aca="1" ref="L955" ca="1">IFERROR(IF(AND(MID(D955,2,1)&lt;&gt;"3",D955&lt;&gt;""),"Die angegebene wirtschaftliche Einheit ist kein Betrieb in Land- und Forstwirtschaft!",IF(K955="Ja",HYPERLINK("#'"&amp;MID(CELL("Dateiname",Tierbestand!A$1),FIND("]",CELL("Dateiname",Tierbestand!A$1))+1,31)&amp;"'!A$1","Ergänzen Sie bitte den Tierbestand!"),IF(INDEX('Wirtschaftliche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c r="M955" s="67" t="str" cm="1">
        <f t="array" ref="M955">IFERROR(INDEX($C$1:$C$1003,_xlfn.AGGREGATE(15,6,ROW($K$4:$K$1002)/(FIND("Ja",$K$4:$K$1002,1)&gt;0),ROW()-4)),"")</f>
        <v/>
      </c>
    </row>
    <row r="956" spans="2:13"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c r="F956" s="153"/>
      <c r="G956" s="153"/>
      <c r="H956" s="139"/>
      <c r="I956" s="139"/>
      <c r="J956" s="139"/>
      <c r="K956" s="139" t="str">
        <f t="shared" si="14"/>
        <v/>
      </c>
      <c r="L956" s="44" t="str" cm="1">
        <f t="array" aca="1" ref="L956" ca="1">IFERROR(IF(AND(MID(D956,2,1)&lt;&gt;"3",D956&lt;&gt;""),"Die angegebene wirtschaftliche Einheit ist kein Betrieb in Land- und Forstwirtschaft!",IF(K956="Ja",HYPERLINK("#'"&amp;MID(CELL("Dateiname",Tierbestand!A$1),FIND("]",CELL("Dateiname",Tierbestand!A$1))+1,31)&amp;"'!A$1","Ergänzen Sie bitte den Tierbestand!"),IF(INDEX('Wirtschaftliche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c r="M956" s="67" t="str" cm="1">
        <f t="array" ref="M956">IFERROR(INDEX($C$1:$C$1003,_xlfn.AGGREGATE(15,6,ROW($K$4:$K$1002)/(FIND("Ja",$K$4:$K$1002,1)&gt;0),ROW()-4)),"")</f>
        <v/>
      </c>
    </row>
    <row r="957" spans="2:13"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c r="F957" s="153"/>
      <c r="G957" s="153"/>
      <c r="H957" s="139"/>
      <c r="I957" s="139"/>
      <c r="J957" s="139"/>
      <c r="K957" s="139" t="str">
        <f t="shared" si="14"/>
        <v/>
      </c>
      <c r="L957" s="44" t="str" cm="1">
        <f t="array" aca="1" ref="L957" ca="1">IFERROR(IF(AND(MID(D957,2,1)&lt;&gt;"3",D957&lt;&gt;""),"Die angegebene wirtschaftliche Einheit ist kein Betrieb in Land- und Forstwirtschaft!",IF(K957="Ja",HYPERLINK("#'"&amp;MID(CELL("Dateiname",Tierbestand!A$1),FIND("]",CELL("Dateiname",Tierbestand!A$1))+1,31)&amp;"'!A$1","Ergänzen Sie bitte den Tierbestand!"),IF(INDEX('Wirtschaftliche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c r="M957" s="67" t="str" cm="1">
        <f t="array" ref="M957">IFERROR(INDEX($C$1:$C$1003,_xlfn.AGGREGATE(15,6,ROW($K$4:$K$1002)/(FIND("Ja",$K$4:$K$1002,1)&gt;0),ROW()-4)),"")</f>
        <v/>
      </c>
    </row>
    <row r="958" spans="2:13"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c r="F958" s="153"/>
      <c r="G958" s="153"/>
      <c r="H958" s="139"/>
      <c r="I958" s="139"/>
      <c r="J958" s="139"/>
      <c r="K958" s="139" t="str">
        <f t="shared" si="14"/>
        <v/>
      </c>
      <c r="L958" s="44" t="str" cm="1">
        <f t="array" aca="1" ref="L958" ca="1">IFERROR(IF(AND(MID(D958,2,1)&lt;&gt;"3",D958&lt;&gt;""),"Die angegebene wirtschaftliche Einheit ist kein Betrieb in Land- und Forstwirtschaft!",IF(K958="Ja",HYPERLINK("#'"&amp;MID(CELL("Dateiname",Tierbestand!A$1),FIND("]",CELL("Dateiname",Tierbestand!A$1))+1,31)&amp;"'!A$1","Ergänzen Sie bitte den Tierbestand!"),IF(INDEX('Wirtschaftliche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c r="M958" s="67" t="str" cm="1">
        <f t="array" ref="M958">IFERROR(INDEX($C$1:$C$1003,_xlfn.AGGREGATE(15,6,ROW($K$4:$K$1002)/(FIND("Ja",$K$4:$K$1002,1)&gt;0),ROW()-4)),"")</f>
        <v/>
      </c>
    </row>
    <row r="959" spans="2:13"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c r="F959" s="153"/>
      <c r="G959" s="153"/>
      <c r="H959" s="139"/>
      <c r="I959" s="139"/>
      <c r="J959" s="139"/>
      <c r="K959" s="139" t="str">
        <f t="shared" si="14"/>
        <v/>
      </c>
      <c r="L959" s="44" t="str" cm="1">
        <f t="array" aca="1" ref="L959" ca="1">IFERROR(IF(AND(MID(D959,2,1)&lt;&gt;"3",D959&lt;&gt;""),"Die angegebene wirtschaftliche Einheit ist kein Betrieb in Land- und Forstwirtschaft!",IF(K959="Ja",HYPERLINK("#'"&amp;MID(CELL("Dateiname",Tierbestand!A$1),FIND("]",CELL("Dateiname",Tierbestand!A$1))+1,31)&amp;"'!A$1","Ergänzen Sie bitte den Tierbestand!"),IF(INDEX('Wirtschaftliche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c r="M959" s="67" t="str" cm="1">
        <f t="array" ref="M959">IFERROR(INDEX($C$1:$C$1003,_xlfn.AGGREGATE(15,6,ROW($K$4:$K$1002)/(FIND("Ja",$K$4:$K$1002,1)&gt;0),ROW()-4)),"")</f>
        <v/>
      </c>
    </row>
    <row r="960" spans="2:13"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c r="F960" s="153"/>
      <c r="G960" s="153"/>
      <c r="H960" s="139"/>
      <c r="I960" s="139"/>
      <c r="J960" s="139"/>
      <c r="K960" s="139" t="str">
        <f t="shared" si="14"/>
        <v/>
      </c>
      <c r="L960" s="44" t="str" cm="1">
        <f t="array" aca="1" ref="L960" ca="1">IFERROR(IF(AND(MID(D960,2,1)&lt;&gt;"3",D960&lt;&gt;""),"Die angegebene wirtschaftliche Einheit ist kein Betrieb in Land- und Forstwirtschaft!",IF(K960="Ja",HYPERLINK("#'"&amp;MID(CELL("Dateiname",Tierbestand!A$1),FIND("]",CELL("Dateiname",Tierbestand!A$1))+1,31)&amp;"'!A$1","Ergänzen Sie bitte den Tierbestand!"),IF(INDEX('Wirtschaftliche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c r="M960" s="67" t="str" cm="1">
        <f t="array" ref="M960">IFERROR(INDEX($C$1:$C$1003,_xlfn.AGGREGATE(15,6,ROW($K$4:$K$1002)/(FIND("Ja",$K$4:$K$1002,1)&gt;0),ROW()-4)),"")</f>
        <v/>
      </c>
    </row>
    <row r="961" spans="2:13"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c r="F961" s="153"/>
      <c r="G961" s="153"/>
      <c r="H961" s="139"/>
      <c r="I961" s="139"/>
      <c r="J961" s="139"/>
      <c r="K961" s="139" t="str">
        <f t="shared" si="14"/>
        <v/>
      </c>
      <c r="L961" s="44" t="str" cm="1">
        <f t="array" aca="1" ref="L961" ca="1">IFERROR(IF(AND(MID(D961,2,1)&lt;&gt;"3",D961&lt;&gt;""),"Die angegebene wirtschaftliche Einheit ist kein Betrieb in Land- und Forstwirtschaft!",IF(K961="Ja",HYPERLINK("#'"&amp;MID(CELL("Dateiname",Tierbestand!A$1),FIND("]",CELL("Dateiname",Tierbestand!A$1))+1,31)&amp;"'!A$1","Ergänzen Sie bitte den Tierbestand!"),IF(INDEX('Wirtschaftliche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c r="M961" s="67" t="str" cm="1">
        <f t="array" ref="M961">IFERROR(INDEX($C$1:$C$1003,_xlfn.AGGREGATE(15,6,ROW($K$4:$K$1002)/(FIND("Ja",$K$4:$K$1002,1)&gt;0),ROW()-4)),"")</f>
        <v/>
      </c>
    </row>
    <row r="962" spans="2:13"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c r="F962" s="153"/>
      <c r="G962" s="153"/>
      <c r="H962" s="139"/>
      <c r="I962" s="139"/>
      <c r="J962" s="139"/>
      <c r="K962" s="139" t="str">
        <f t="shared" si="14"/>
        <v/>
      </c>
      <c r="L962" s="44" t="str" cm="1">
        <f t="array" aca="1" ref="L962" ca="1">IFERROR(IF(AND(MID(D962,2,1)&lt;&gt;"3",D962&lt;&gt;""),"Die angegebene wirtschaftliche Einheit ist kein Betrieb in Land- und Forstwirtschaft!",IF(K962="Ja",HYPERLINK("#'"&amp;MID(CELL("Dateiname",Tierbestand!A$1),FIND("]",CELL("Dateiname",Tierbestand!A$1))+1,31)&amp;"'!A$1","Ergänzen Sie bitte den Tierbestand!"),IF(INDEX('Wirtschaftliche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c r="M962" s="67" t="str" cm="1">
        <f t="array" ref="M962">IFERROR(INDEX($C$1:$C$1003,_xlfn.AGGREGATE(15,6,ROW($K$4:$K$1002)/(FIND("Ja",$K$4:$K$1002,1)&gt;0),ROW()-4)),"")</f>
        <v/>
      </c>
    </row>
    <row r="963" spans="2:13"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c r="F963" s="153"/>
      <c r="G963" s="153"/>
      <c r="H963" s="139"/>
      <c r="I963" s="139"/>
      <c r="J963" s="139"/>
      <c r="K963" s="139" t="str">
        <f t="shared" si="14"/>
        <v/>
      </c>
      <c r="L963" s="44" t="str" cm="1">
        <f t="array" aca="1" ref="L963" ca="1">IFERROR(IF(AND(MID(D963,2,1)&lt;&gt;"3",D963&lt;&gt;""),"Die angegebene wirtschaftliche Einheit ist kein Betrieb in Land- und Forstwirtschaft!",IF(K963="Ja",HYPERLINK("#'"&amp;MID(CELL("Dateiname",Tierbestand!A$1),FIND("]",CELL("Dateiname",Tierbestand!A$1))+1,31)&amp;"'!A$1","Ergänzen Sie bitte den Tierbestand!"),IF(INDEX('Wirtschaftliche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c r="M963" s="67" t="str" cm="1">
        <f t="array" ref="M963">IFERROR(INDEX($C$1:$C$1003,_xlfn.AGGREGATE(15,6,ROW($K$4:$K$1002)/(FIND("Ja",$K$4:$K$1002,1)&gt;0),ROW()-4)),"")</f>
        <v/>
      </c>
    </row>
    <row r="964" spans="2:13"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c r="F964" s="153"/>
      <c r="G964" s="153"/>
      <c r="H964" s="139"/>
      <c r="I964" s="139"/>
      <c r="J964" s="139"/>
      <c r="K964" s="139" t="str">
        <f t="shared" si="14"/>
        <v/>
      </c>
      <c r="L964" s="44" t="str" cm="1">
        <f t="array" aca="1" ref="L964" ca="1">IFERROR(IF(AND(MID(D964,2,1)&lt;&gt;"3",D964&lt;&gt;""),"Die angegebene wirtschaftliche Einheit ist kein Betrieb in Land- und Forstwirtschaft!",IF(K964="Ja",HYPERLINK("#'"&amp;MID(CELL("Dateiname",Tierbestand!A$1),FIND("]",CELL("Dateiname",Tierbestand!A$1))+1,31)&amp;"'!A$1","Ergänzen Sie bitte den Tierbestand!"),IF(INDEX('Wirtschaftliche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c r="M964" s="67" t="str" cm="1">
        <f t="array" ref="M964">IFERROR(INDEX($C$1:$C$1003,_xlfn.AGGREGATE(15,6,ROW($K$4:$K$1002)/(FIND("Ja",$K$4:$K$1002,1)&gt;0),ROW()-4)),"")</f>
        <v/>
      </c>
    </row>
    <row r="965" spans="2:13"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c r="F965" s="153"/>
      <c r="G965" s="153"/>
      <c r="H965" s="139"/>
      <c r="I965" s="139"/>
      <c r="J965" s="139"/>
      <c r="K965" s="139" t="str">
        <f t="shared" si="14"/>
        <v/>
      </c>
      <c r="L965" s="44" t="str" cm="1">
        <f t="array" aca="1" ref="L965" ca="1">IFERROR(IF(AND(MID(D965,2,1)&lt;&gt;"3",D965&lt;&gt;""),"Die angegebene wirtschaftliche Einheit ist kein Betrieb in Land- und Forstwirtschaft!",IF(K965="Ja",HYPERLINK("#'"&amp;MID(CELL("Dateiname",Tierbestand!A$1),FIND("]",CELL("Dateiname",Tierbestand!A$1))+1,31)&amp;"'!A$1","Ergänzen Sie bitte den Tierbestand!"),IF(INDEX('Wirtschaftliche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c r="M965" s="67" t="str" cm="1">
        <f t="array" ref="M965">IFERROR(INDEX($C$1:$C$1003,_xlfn.AGGREGATE(15,6,ROW($K$4:$K$1002)/(FIND("Ja",$K$4:$K$1002,1)&gt;0),ROW()-4)),"")</f>
        <v/>
      </c>
    </row>
    <row r="966" spans="2:13"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c r="F966" s="153"/>
      <c r="G966" s="153"/>
      <c r="H966" s="139"/>
      <c r="I966" s="139"/>
      <c r="J966" s="139"/>
      <c r="K966" s="139" t="str">
        <f t="shared" ref="K966:K1004" si="15">IF(B966&lt;&gt;"","Nein","")</f>
        <v/>
      </c>
      <c r="L966" s="44" t="str" cm="1">
        <f t="array" aca="1" ref="L966" ca="1">IFERROR(IF(AND(MID(D966,2,1)&lt;&gt;"3",D966&lt;&gt;""),"Die angegebene wirtschaftliche Einheit ist kein Betrieb in Land- und Forstwirtschaft!",IF(K966="Ja",HYPERLINK("#'"&amp;MID(CELL("Dateiname",Tierbestand!A$1),FIND("]",CELL("Dateiname",Tierbestand!A$1))+1,31)&amp;"'!A$1","Ergänzen Sie bitte den Tierbestand!"),IF(INDEX('Wirtschaftliche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c r="M966" s="67" t="str" cm="1">
        <f t="array" ref="M966">IFERROR(INDEX($C$1:$C$1003,_xlfn.AGGREGATE(15,6,ROW($K$4:$K$1002)/(FIND("Ja",$K$4:$K$1002,1)&gt;0),ROW()-4)),"")</f>
        <v/>
      </c>
    </row>
    <row r="967" spans="2:13"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c r="F967" s="153"/>
      <c r="G967" s="153"/>
      <c r="H967" s="139"/>
      <c r="I967" s="139"/>
      <c r="J967" s="139"/>
      <c r="K967" s="139" t="str">
        <f t="shared" si="15"/>
        <v/>
      </c>
      <c r="L967" s="44" t="str" cm="1">
        <f t="array" aca="1" ref="L967" ca="1">IFERROR(IF(AND(MID(D967,2,1)&lt;&gt;"3",D967&lt;&gt;""),"Die angegebene wirtschaftliche Einheit ist kein Betrieb in Land- und Forstwirtschaft!",IF(K967="Ja",HYPERLINK("#'"&amp;MID(CELL("Dateiname",Tierbestand!A$1),FIND("]",CELL("Dateiname",Tierbestand!A$1))+1,31)&amp;"'!A$1","Ergänzen Sie bitte den Tierbestand!"),IF(INDEX('Wirtschaftliche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c r="M967" s="67" t="str" cm="1">
        <f t="array" ref="M967">IFERROR(INDEX($C$1:$C$1003,_xlfn.AGGREGATE(15,6,ROW($K$4:$K$1002)/(FIND("Ja",$K$4:$K$1002,1)&gt;0),ROW()-4)),"")</f>
        <v/>
      </c>
    </row>
    <row r="968" spans="2:13"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c r="F968" s="153"/>
      <c r="G968" s="153"/>
      <c r="H968" s="139"/>
      <c r="I968" s="139"/>
      <c r="J968" s="139"/>
      <c r="K968" s="139" t="str">
        <f t="shared" si="15"/>
        <v/>
      </c>
      <c r="L968" s="44" t="str" cm="1">
        <f t="array" aca="1" ref="L968" ca="1">IFERROR(IF(AND(MID(D968,2,1)&lt;&gt;"3",D968&lt;&gt;""),"Die angegebene wirtschaftliche Einheit ist kein Betrieb in Land- und Forstwirtschaft!",IF(K968="Ja",HYPERLINK("#'"&amp;MID(CELL("Dateiname",Tierbestand!A$1),FIND("]",CELL("Dateiname",Tierbestand!A$1))+1,31)&amp;"'!A$1","Ergänzen Sie bitte den Tierbestand!"),IF(INDEX('Wirtschaftliche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c r="M968" s="67" t="str" cm="1">
        <f t="array" ref="M968">IFERROR(INDEX($C$1:$C$1003,_xlfn.AGGREGATE(15,6,ROW($K$4:$K$1002)/(FIND("Ja",$K$4:$K$1002,1)&gt;0),ROW()-4)),"")</f>
        <v/>
      </c>
    </row>
    <row r="969" spans="2:13"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c r="F969" s="153"/>
      <c r="G969" s="153"/>
      <c r="H969" s="139"/>
      <c r="I969" s="139"/>
      <c r="J969" s="139"/>
      <c r="K969" s="139" t="str">
        <f t="shared" si="15"/>
        <v/>
      </c>
      <c r="L969" s="44" t="str" cm="1">
        <f t="array" aca="1" ref="L969" ca="1">IFERROR(IF(AND(MID(D969,2,1)&lt;&gt;"3",D969&lt;&gt;""),"Die angegebene wirtschaftliche Einheit ist kein Betrieb in Land- und Forstwirtschaft!",IF(K969="Ja",HYPERLINK("#'"&amp;MID(CELL("Dateiname",Tierbestand!A$1),FIND("]",CELL("Dateiname",Tierbestand!A$1))+1,31)&amp;"'!A$1","Ergänzen Sie bitte den Tierbestand!"),IF(INDEX('Wirtschaftliche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c r="M969" s="67" t="str" cm="1">
        <f t="array" ref="M969">IFERROR(INDEX($C$1:$C$1003,_xlfn.AGGREGATE(15,6,ROW($K$4:$K$1002)/(FIND("Ja",$K$4:$K$1002,1)&gt;0),ROW()-4)),"")</f>
        <v/>
      </c>
    </row>
    <row r="970" spans="2:13"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c r="F970" s="153"/>
      <c r="G970" s="153"/>
      <c r="H970" s="139"/>
      <c r="I970" s="139"/>
      <c r="J970" s="139"/>
      <c r="K970" s="139" t="str">
        <f t="shared" si="15"/>
        <v/>
      </c>
      <c r="L970" s="44" t="str" cm="1">
        <f t="array" aca="1" ref="L970" ca="1">IFERROR(IF(AND(MID(D970,2,1)&lt;&gt;"3",D970&lt;&gt;""),"Die angegebene wirtschaftliche Einheit ist kein Betrieb in Land- und Forstwirtschaft!",IF(K970="Ja",HYPERLINK("#'"&amp;MID(CELL("Dateiname",Tierbestand!A$1),FIND("]",CELL("Dateiname",Tierbestand!A$1))+1,31)&amp;"'!A$1","Ergänzen Sie bitte den Tierbestand!"),IF(INDEX('Wirtschaftliche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c r="M970" s="67" t="str" cm="1">
        <f t="array" ref="M970">IFERROR(INDEX($C$1:$C$1003,_xlfn.AGGREGATE(15,6,ROW($K$4:$K$1002)/(FIND("Ja",$K$4:$K$1002,1)&gt;0),ROW()-4)),"")</f>
        <v/>
      </c>
    </row>
    <row r="971" spans="2:13"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c r="F971" s="153"/>
      <c r="G971" s="153"/>
      <c r="H971" s="139"/>
      <c r="I971" s="139"/>
      <c r="J971" s="139"/>
      <c r="K971" s="139" t="str">
        <f t="shared" si="15"/>
        <v/>
      </c>
      <c r="L971" s="44" t="str" cm="1">
        <f t="array" aca="1" ref="L971" ca="1">IFERROR(IF(AND(MID(D971,2,1)&lt;&gt;"3",D971&lt;&gt;""),"Die angegebene wirtschaftliche Einheit ist kein Betrieb in Land- und Forstwirtschaft!",IF(K971="Ja",HYPERLINK("#'"&amp;MID(CELL("Dateiname",Tierbestand!A$1),FIND("]",CELL("Dateiname",Tierbestand!A$1))+1,31)&amp;"'!A$1","Ergänzen Sie bitte den Tierbestand!"),IF(INDEX('Wirtschaftliche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c r="M971" s="67" t="str" cm="1">
        <f t="array" ref="M971">IFERROR(INDEX($C$1:$C$1003,_xlfn.AGGREGATE(15,6,ROW($K$4:$K$1002)/(FIND("Ja",$K$4:$K$1002,1)&gt;0),ROW()-4)),"")</f>
        <v/>
      </c>
    </row>
    <row r="972" spans="2:13"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c r="F972" s="153"/>
      <c r="G972" s="153"/>
      <c r="H972" s="139"/>
      <c r="I972" s="139"/>
      <c r="J972" s="139"/>
      <c r="K972" s="139" t="str">
        <f t="shared" si="15"/>
        <v/>
      </c>
      <c r="L972" s="44" t="str" cm="1">
        <f t="array" aca="1" ref="L972" ca="1">IFERROR(IF(AND(MID(D972,2,1)&lt;&gt;"3",D972&lt;&gt;""),"Die angegebene wirtschaftliche Einheit ist kein Betrieb in Land- und Forstwirtschaft!",IF(K972="Ja",HYPERLINK("#'"&amp;MID(CELL("Dateiname",Tierbestand!A$1),FIND("]",CELL("Dateiname",Tierbestand!A$1))+1,31)&amp;"'!A$1","Ergänzen Sie bitte den Tierbestand!"),IF(INDEX('Wirtschaftliche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c r="M972" s="67" t="str" cm="1">
        <f t="array" ref="M972">IFERROR(INDEX($C$1:$C$1003,_xlfn.AGGREGATE(15,6,ROW($K$4:$K$1002)/(FIND("Ja",$K$4:$K$1002,1)&gt;0),ROW()-4)),"")</f>
        <v/>
      </c>
    </row>
    <row r="973" spans="2:13"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c r="F973" s="153"/>
      <c r="G973" s="153"/>
      <c r="H973" s="139"/>
      <c r="I973" s="139"/>
      <c r="J973" s="139"/>
      <c r="K973" s="139" t="str">
        <f t="shared" si="15"/>
        <v/>
      </c>
      <c r="L973" s="44" t="str" cm="1">
        <f t="array" aca="1" ref="L973" ca="1">IFERROR(IF(AND(MID(D973,2,1)&lt;&gt;"3",D973&lt;&gt;""),"Die angegebene wirtschaftliche Einheit ist kein Betrieb in Land- und Forstwirtschaft!",IF(K973="Ja",HYPERLINK("#'"&amp;MID(CELL("Dateiname",Tierbestand!A$1),FIND("]",CELL("Dateiname",Tierbestand!A$1))+1,31)&amp;"'!A$1","Ergänzen Sie bitte den Tierbestand!"),IF(INDEX('Wirtschaftliche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c r="M973" s="67" t="str" cm="1">
        <f t="array" ref="M973">IFERROR(INDEX($C$1:$C$1003,_xlfn.AGGREGATE(15,6,ROW($K$4:$K$1002)/(FIND("Ja",$K$4:$K$1002,1)&gt;0),ROW()-4)),"")</f>
        <v/>
      </c>
    </row>
    <row r="974" spans="2:13"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c r="F974" s="153"/>
      <c r="G974" s="153"/>
      <c r="H974" s="139"/>
      <c r="I974" s="139"/>
      <c r="J974" s="139"/>
      <c r="K974" s="139" t="str">
        <f t="shared" si="15"/>
        <v/>
      </c>
      <c r="L974" s="44" t="str" cm="1">
        <f t="array" aca="1" ref="L974" ca="1">IFERROR(IF(AND(MID(D974,2,1)&lt;&gt;"3",D974&lt;&gt;""),"Die angegebene wirtschaftliche Einheit ist kein Betrieb in Land- und Forstwirtschaft!",IF(K974="Ja",HYPERLINK("#'"&amp;MID(CELL("Dateiname",Tierbestand!A$1),FIND("]",CELL("Dateiname",Tierbestand!A$1))+1,31)&amp;"'!A$1","Ergänzen Sie bitte den Tierbestand!"),IF(INDEX('Wirtschaftliche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c r="M974" s="67" t="str" cm="1">
        <f t="array" ref="M974">IFERROR(INDEX($C$1:$C$1003,_xlfn.AGGREGATE(15,6,ROW($K$4:$K$1002)/(FIND("Ja",$K$4:$K$1002,1)&gt;0),ROW()-4)),"")</f>
        <v/>
      </c>
    </row>
    <row r="975" spans="2:13"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c r="F975" s="153"/>
      <c r="G975" s="153"/>
      <c r="H975" s="139"/>
      <c r="I975" s="139"/>
      <c r="J975" s="139"/>
      <c r="K975" s="139" t="str">
        <f t="shared" si="15"/>
        <v/>
      </c>
      <c r="L975" s="44" t="str" cm="1">
        <f t="array" aca="1" ref="L975" ca="1">IFERROR(IF(AND(MID(D975,2,1)&lt;&gt;"3",D975&lt;&gt;""),"Die angegebene wirtschaftliche Einheit ist kein Betrieb in Land- und Forstwirtschaft!",IF(K975="Ja",HYPERLINK("#'"&amp;MID(CELL("Dateiname",Tierbestand!A$1),FIND("]",CELL("Dateiname",Tierbestand!A$1))+1,31)&amp;"'!A$1","Ergänzen Sie bitte den Tierbestand!"),IF(INDEX('Wirtschaftliche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c r="M975" s="67" t="str" cm="1">
        <f t="array" ref="M975">IFERROR(INDEX($C$1:$C$1003,_xlfn.AGGREGATE(15,6,ROW($K$4:$K$1002)/(FIND("Ja",$K$4:$K$1002,1)&gt;0),ROW()-4)),"")</f>
        <v/>
      </c>
    </row>
    <row r="976" spans="2:13"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c r="F976" s="153"/>
      <c r="G976" s="153"/>
      <c r="H976" s="139"/>
      <c r="I976" s="139"/>
      <c r="J976" s="139"/>
      <c r="K976" s="139" t="str">
        <f t="shared" si="15"/>
        <v/>
      </c>
      <c r="L976" s="44" t="str" cm="1">
        <f t="array" aca="1" ref="L976" ca="1">IFERROR(IF(AND(MID(D976,2,1)&lt;&gt;"3",D976&lt;&gt;""),"Die angegebene wirtschaftliche Einheit ist kein Betrieb in Land- und Forstwirtschaft!",IF(K976="Ja",HYPERLINK("#'"&amp;MID(CELL("Dateiname",Tierbestand!A$1),FIND("]",CELL("Dateiname",Tierbestand!A$1))+1,31)&amp;"'!A$1","Ergänzen Sie bitte den Tierbestand!"),IF(INDEX('Wirtschaftliche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c r="M976" s="67" t="str" cm="1">
        <f t="array" ref="M976">IFERROR(INDEX($C$1:$C$1003,_xlfn.AGGREGATE(15,6,ROW($K$4:$K$1002)/(FIND("Ja",$K$4:$K$1002,1)&gt;0),ROW()-4)),"")</f>
        <v/>
      </c>
    </row>
    <row r="977" spans="2:13"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c r="F977" s="153"/>
      <c r="G977" s="153"/>
      <c r="H977" s="139"/>
      <c r="I977" s="139"/>
      <c r="J977" s="139"/>
      <c r="K977" s="139" t="str">
        <f t="shared" si="15"/>
        <v/>
      </c>
      <c r="L977" s="44" t="str" cm="1">
        <f t="array" aca="1" ref="L977" ca="1">IFERROR(IF(AND(MID(D977,2,1)&lt;&gt;"3",D977&lt;&gt;""),"Die angegebene wirtschaftliche Einheit ist kein Betrieb in Land- und Forstwirtschaft!",IF(K977="Ja",HYPERLINK("#'"&amp;MID(CELL("Dateiname",Tierbestand!A$1),FIND("]",CELL("Dateiname",Tierbestand!A$1))+1,31)&amp;"'!A$1","Ergänzen Sie bitte den Tierbestand!"),IF(INDEX('Wirtschaftliche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c r="M977" s="67" t="str" cm="1">
        <f t="array" ref="M977">IFERROR(INDEX($C$1:$C$1003,_xlfn.AGGREGATE(15,6,ROW($K$4:$K$1002)/(FIND("Ja",$K$4:$K$1002,1)&gt;0),ROW()-4)),"")</f>
        <v/>
      </c>
    </row>
    <row r="978" spans="2:13"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c r="F978" s="153"/>
      <c r="G978" s="153"/>
      <c r="H978" s="139"/>
      <c r="I978" s="139"/>
      <c r="J978" s="139"/>
      <c r="K978" s="139" t="str">
        <f t="shared" si="15"/>
        <v/>
      </c>
      <c r="L978" s="44" t="str" cm="1">
        <f t="array" aca="1" ref="L978" ca="1">IFERROR(IF(AND(MID(D978,2,1)&lt;&gt;"3",D978&lt;&gt;""),"Die angegebene wirtschaftliche Einheit ist kein Betrieb in Land- und Forstwirtschaft!",IF(K978="Ja",HYPERLINK("#'"&amp;MID(CELL("Dateiname",Tierbestand!A$1),FIND("]",CELL("Dateiname",Tierbestand!A$1))+1,31)&amp;"'!A$1","Ergänzen Sie bitte den Tierbestand!"),IF(INDEX('Wirtschaftliche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c r="M978" s="67" t="str" cm="1">
        <f t="array" ref="M978">IFERROR(INDEX($C$1:$C$1003,_xlfn.AGGREGATE(15,6,ROW($K$4:$K$1002)/(FIND("Ja",$K$4:$K$1002,1)&gt;0),ROW()-4)),"")</f>
        <v/>
      </c>
    </row>
    <row r="979" spans="2:13"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c r="F979" s="153"/>
      <c r="G979" s="153"/>
      <c r="H979" s="139"/>
      <c r="I979" s="139"/>
      <c r="J979" s="139"/>
      <c r="K979" s="139" t="str">
        <f t="shared" si="15"/>
        <v/>
      </c>
      <c r="L979" s="44" t="str" cm="1">
        <f t="array" aca="1" ref="L979" ca="1">IFERROR(IF(AND(MID(D979,2,1)&lt;&gt;"3",D979&lt;&gt;""),"Die angegebene wirtschaftliche Einheit ist kein Betrieb in Land- und Forstwirtschaft!",IF(K979="Ja",HYPERLINK("#'"&amp;MID(CELL("Dateiname",Tierbestand!A$1),FIND("]",CELL("Dateiname",Tierbestand!A$1))+1,31)&amp;"'!A$1","Ergänzen Sie bitte den Tierbestand!"),IF(INDEX('Wirtschaftliche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c r="M979" s="67" t="str" cm="1">
        <f t="array" ref="M979">IFERROR(INDEX($C$1:$C$1003,_xlfn.AGGREGATE(15,6,ROW($K$4:$K$1002)/(FIND("Ja",$K$4:$K$1002,1)&gt;0),ROW()-4)),"")</f>
        <v/>
      </c>
    </row>
    <row r="980" spans="2:13"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c r="F980" s="153"/>
      <c r="G980" s="153"/>
      <c r="H980" s="139"/>
      <c r="I980" s="139"/>
      <c r="J980" s="139"/>
      <c r="K980" s="139" t="str">
        <f t="shared" si="15"/>
        <v/>
      </c>
      <c r="L980" s="44" t="str" cm="1">
        <f t="array" aca="1" ref="L980" ca="1">IFERROR(IF(AND(MID(D980,2,1)&lt;&gt;"3",D980&lt;&gt;""),"Die angegebene wirtschaftliche Einheit ist kein Betrieb in Land- und Forstwirtschaft!",IF(K980="Ja",HYPERLINK("#'"&amp;MID(CELL("Dateiname",Tierbestand!A$1),FIND("]",CELL("Dateiname",Tierbestand!A$1))+1,31)&amp;"'!A$1","Ergänzen Sie bitte den Tierbestand!"),IF(INDEX('Wirtschaftliche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c r="M980" s="67" t="str" cm="1">
        <f t="array" ref="M980">IFERROR(INDEX($C$1:$C$1003,_xlfn.AGGREGATE(15,6,ROW($K$4:$K$1002)/(FIND("Ja",$K$4:$K$1002,1)&gt;0),ROW()-4)),"")</f>
        <v/>
      </c>
    </row>
    <row r="981" spans="2:13"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c r="F981" s="153"/>
      <c r="G981" s="153"/>
      <c r="H981" s="139"/>
      <c r="I981" s="139"/>
      <c r="J981" s="139"/>
      <c r="K981" s="139" t="str">
        <f t="shared" si="15"/>
        <v/>
      </c>
      <c r="L981" s="44" t="str" cm="1">
        <f t="array" aca="1" ref="L981" ca="1">IFERROR(IF(AND(MID(D981,2,1)&lt;&gt;"3",D981&lt;&gt;""),"Die angegebene wirtschaftliche Einheit ist kein Betrieb in Land- und Forstwirtschaft!",IF(K981="Ja",HYPERLINK("#'"&amp;MID(CELL("Dateiname",Tierbestand!A$1),FIND("]",CELL("Dateiname",Tierbestand!A$1))+1,31)&amp;"'!A$1","Ergänzen Sie bitte den Tierbestand!"),IF(INDEX('Wirtschaftliche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c r="M981" s="67" t="str" cm="1">
        <f t="array" ref="M981">IFERROR(INDEX($C$1:$C$1003,_xlfn.AGGREGATE(15,6,ROW($K$4:$K$1002)/(FIND("Ja",$K$4:$K$1002,1)&gt;0),ROW()-4)),"")</f>
        <v/>
      </c>
    </row>
    <row r="982" spans="2:13"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c r="F982" s="153"/>
      <c r="G982" s="153"/>
      <c r="H982" s="139"/>
      <c r="I982" s="139"/>
      <c r="J982" s="139"/>
      <c r="K982" s="139" t="str">
        <f t="shared" si="15"/>
        <v/>
      </c>
      <c r="L982" s="44" t="str" cm="1">
        <f t="array" aca="1" ref="L982" ca="1">IFERROR(IF(AND(MID(D982,2,1)&lt;&gt;"3",D982&lt;&gt;""),"Die angegebene wirtschaftliche Einheit ist kein Betrieb in Land- und Forstwirtschaft!",IF(K982="Ja",HYPERLINK("#'"&amp;MID(CELL("Dateiname",Tierbestand!A$1),FIND("]",CELL("Dateiname",Tierbestand!A$1))+1,31)&amp;"'!A$1","Ergänzen Sie bitte den Tierbestand!"),IF(INDEX('Wirtschaftliche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c r="M982" s="67" t="str" cm="1">
        <f t="array" ref="M982">IFERROR(INDEX($C$1:$C$1003,_xlfn.AGGREGATE(15,6,ROW($K$4:$K$1002)/(FIND("Ja",$K$4:$K$1002,1)&gt;0),ROW()-4)),"")</f>
        <v/>
      </c>
    </row>
    <row r="983" spans="2:13"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c r="F983" s="153"/>
      <c r="G983" s="153"/>
      <c r="H983" s="139"/>
      <c r="I983" s="139"/>
      <c r="J983" s="139"/>
      <c r="K983" s="139" t="str">
        <f t="shared" si="15"/>
        <v/>
      </c>
      <c r="L983" s="44" t="str" cm="1">
        <f t="array" aca="1" ref="L983" ca="1">IFERROR(IF(AND(MID(D983,2,1)&lt;&gt;"3",D983&lt;&gt;""),"Die angegebene wirtschaftliche Einheit ist kein Betrieb in Land- und Forstwirtschaft!",IF(K983="Ja",HYPERLINK("#'"&amp;MID(CELL("Dateiname",Tierbestand!A$1),FIND("]",CELL("Dateiname",Tierbestand!A$1))+1,31)&amp;"'!A$1","Ergänzen Sie bitte den Tierbestand!"),IF(INDEX('Wirtschaftliche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c r="M983" s="67" t="str" cm="1">
        <f t="array" ref="M983">IFERROR(INDEX($C$1:$C$1003,_xlfn.AGGREGATE(15,6,ROW($K$4:$K$1002)/(FIND("Ja",$K$4:$K$1002,1)&gt;0),ROW()-4)),"")</f>
        <v/>
      </c>
    </row>
    <row r="984" spans="2:13"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c r="F984" s="153"/>
      <c r="G984" s="153"/>
      <c r="H984" s="139"/>
      <c r="I984" s="139"/>
      <c r="J984" s="139"/>
      <c r="K984" s="139" t="str">
        <f t="shared" si="15"/>
        <v/>
      </c>
      <c r="L984" s="44" t="str" cm="1">
        <f t="array" aca="1" ref="L984" ca="1">IFERROR(IF(AND(MID(D984,2,1)&lt;&gt;"3",D984&lt;&gt;""),"Die angegebene wirtschaftliche Einheit ist kein Betrieb in Land- und Forstwirtschaft!",IF(K984="Ja",HYPERLINK("#'"&amp;MID(CELL("Dateiname",Tierbestand!A$1),FIND("]",CELL("Dateiname",Tierbestand!A$1))+1,31)&amp;"'!A$1","Ergänzen Sie bitte den Tierbestand!"),IF(INDEX('Wirtschaftliche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c r="M984" s="67" t="str" cm="1">
        <f t="array" ref="M984">IFERROR(INDEX($C$1:$C$1003,_xlfn.AGGREGATE(15,6,ROW($K$4:$K$1002)/(FIND("Ja",$K$4:$K$1002,1)&gt;0),ROW()-4)),"")</f>
        <v/>
      </c>
    </row>
    <row r="985" spans="2:13"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c r="F985" s="153"/>
      <c r="G985" s="153"/>
      <c r="H985" s="139"/>
      <c r="I985" s="139"/>
      <c r="J985" s="139"/>
      <c r="K985" s="139" t="str">
        <f t="shared" si="15"/>
        <v/>
      </c>
      <c r="L985" s="44" t="str" cm="1">
        <f t="array" aca="1" ref="L985" ca="1">IFERROR(IF(AND(MID(D985,2,1)&lt;&gt;"3",D985&lt;&gt;""),"Die angegebene wirtschaftliche Einheit ist kein Betrieb in Land- und Forstwirtschaft!",IF(K985="Ja",HYPERLINK("#'"&amp;MID(CELL("Dateiname",Tierbestand!A$1),FIND("]",CELL("Dateiname",Tierbestand!A$1))+1,31)&amp;"'!A$1","Ergänzen Sie bitte den Tierbestand!"),IF(INDEX('Wirtschaftliche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c r="M985" s="67" t="str" cm="1">
        <f t="array" ref="M985">IFERROR(INDEX($C$1:$C$1003,_xlfn.AGGREGATE(15,6,ROW($K$4:$K$1002)/(FIND("Ja",$K$4:$K$1002,1)&gt;0),ROW()-4)),"")</f>
        <v/>
      </c>
    </row>
    <row r="986" spans="2:13"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c r="F986" s="153"/>
      <c r="G986" s="153"/>
      <c r="H986" s="139"/>
      <c r="I986" s="139"/>
      <c r="J986" s="139"/>
      <c r="K986" s="139" t="str">
        <f t="shared" si="15"/>
        <v/>
      </c>
      <c r="L986" s="44" t="str" cm="1">
        <f t="array" aca="1" ref="L986" ca="1">IFERROR(IF(AND(MID(D986,2,1)&lt;&gt;"3",D986&lt;&gt;""),"Die angegebene wirtschaftliche Einheit ist kein Betrieb in Land- und Forstwirtschaft!",IF(K986="Ja",HYPERLINK("#'"&amp;MID(CELL("Dateiname",Tierbestand!A$1),FIND("]",CELL("Dateiname",Tierbestand!A$1))+1,31)&amp;"'!A$1","Ergänzen Sie bitte den Tierbestand!"),IF(INDEX('Wirtschaftliche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c r="M986" s="67" t="str" cm="1">
        <f t="array" ref="M986">IFERROR(INDEX($C$1:$C$1003,_xlfn.AGGREGATE(15,6,ROW($K$4:$K$1002)/(FIND("Ja",$K$4:$K$1002,1)&gt;0),ROW()-4)),"")</f>
        <v/>
      </c>
    </row>
    <row r="987" spans="2:13"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c r="F987" s="153"/>
      <c r="G987" s="153"/>
      <c r="H987" s="139"/>
      <c r="I987" s="139"/>
      <c r="J987" s="139"/>
      <c r="K987" s="139" t="str">
        <f t="shared" si="15"/>
        <v/>
      </c>
      <c r="L987" s="44" t="str" cm="1">
        <f t="array" aca="1" ref="L987" ca="1">IFERROR(IF(AND(MID(D987,2,1)&lt;&gt;"3",D987&lt;&gt;""),"Die angegebene wirtschaftliche Einheit ist kein Betrieb in Land- und Forstwirtschaft!",IF(K987="Ja",HYPERLINK("#'"&amp;MID(CELL("Dateiname",Tierbestand!A$1),FIND("]",CELL("Dateiname",Tierbestand!A$1))+1,31)&amp;"'!A$1","Ergänzen Sie bitte den Tierbestand!"),IF(INDEX('Wirtschaftliche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c r="M987" s="67" t="str" cm="1">
        <f t="array" ref="M987">IFERROR(INDEX($C$1:$C$1003,_xlfn.AGGREGATE(15,6,ROW($K$4:$K$1002)/(FIND("Ja",$K$4:$K$1002,1)&gt;0),ROW()-4)),"")</f>
        <v/>
      </c>
    </row>
    <row r="988" spans="2:13"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c r="F988" s="153"/>
      <c r="G988" s="153"/>
      <c r="H988" s="139"/>
      <c r="I988" s="139"/>
      <c r="J988" s="139"/>
      <c r="K988" s="139" t="str">
        <f t="shared" si="15"/>
        <v/>
      </c>
      <c r="L988" s="44" t="str" cm="1">
        <f t="array" aca="1" ref="L988" ca="1">IFERROR(IF(AND(MID(D988,2,1)&lt;&gt;"3",D988&lt;&gt;""),"Die angegebene wirtschaftliche Einheit ist kein Betrieb in Land- und Forstwirtschaft!",IF(K988="Ja",HYPERLINK("#'"&amp;MID(CELL("Dateiname",Tierbestand!A$1),FIND("]",CELL("Dateiname",Tierbestand!A$1))+1,31)&amp;"'!A$1","Ergänzen Sie bitte den Tierbestand!"),IF(INDEX('Wirtschaftliche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c r="M988" s="67" t="str" cm="1">
        <f t="array" ref="M988">IFERROR(INDEX($C$1:$C$1003,_xlfn.AGGREGATE(15,6,ROW($K$4:$K$1002)/(FIND("Ja",$K$4:$K$1002,1)&gt;0),ROW()-4)),"")</f>
        <v/>
      </c>
    </row>
    <row r="989" spans="2:13"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c r="F989" s="153"/>
      <c r="G989" s="153"/>
      <c r="H989" s="139"/>
      <c r="I989" s="139"/>
      <c r="J989" s="139"/>
      <c r="K989" s="139" t="str">
        <f t="shared" si="15"/>
        <v/>
      </c>
      <c r="L989" s="44" t="str" cm="1">
        <f t="array" aca="1" ref="L989" ca="1">IFERROR(IF(AND(MID(D989,2,1)&lt;&gt;"3",D989&lt;&gt;""),"Die angegebene wirtschaftliche Einheit ist kein Betrieb in Land- und Forstwirtschaft!",IF(K989="Ja",HYPERLINK("#'"&amp;MID(CELL("Dateiname",Tierbestand!A$1),FIND("]",CELL("Dateiname",Tierbestand!A$1))+1,31)&amp;"'!A$1","Ergänzen Sie bitte den Tierbestand!"),IF(INDEX('Wirtschaftliche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c r="M989" s="67" t="str" cm="1">
        <f t="array" ref="M989">IFERROR(INDEX($C$1:$C$1003,_xlfn.AGGREGATE(15,6,ROW($K$4:$K$1002)/(FIND("Ja",$K$4:$K$1002,1)&gt;0),ROW()-4)),"")</f>
        <v/>
      </c>
    </row>
    <row r="990" spans="2:13"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c r="F990" s="153"/>
      <c r="G990" s="153"/>
      <c r="H990" s="139"/>
      <c r="I990" s="139"/>
      <c r="J990" s="139"/>
      <c r="K990" s="139" t="str">
        <f t="shared" si="15"/>
        <v/>
      </c>
      <c r="L990" s="44" t="str" cm="1">
        <f t="array" aca="1" ref="L990" ca="1">IFERROR(IF(AND(MID(D990,2,1)&lt;&gt;"3",D990&lt;&gt;""),"Die angegebene wirtschaftliche Einheit ist kein Betrieb in Land- und Forstwirtschaft!",IF(K990="Ja",HYPERLINK("#'"&amp;MID(CELL("Dateiname",Tierbestand!A$1),FIND("]",CELL("Dateiname",Tierbestand!A$1))+1,31)&amp;"'!A$1","Ergänzen Sie bitte den Tierbestand!"),IF(INDEX('Wirtschaftliche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c r="M990" s="67" t="str" cm="1">
        <f t="array" ref="M990">IFERROR(INDEX($C$1:$C$1003,_xlfn.AGGREGATE(15,6,ROW($K$4:$K$1002)/(FIND("Ja",$K$4:$K$1002,1)&gt;0),ROW()-4)),"")</f>
        <v/>
      </c>
    </row>
    <row r="991" spans="2:13"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c r="F991" s="153"/>
      <c r="G991" s="153"/>
      <c r="H991" s="139"/>
      <c r="I991" s="139"/>
      <c r="J991" s="139"/>
      <c r="K991" s="139" t="str">
        <f t="shared" si="15"/>
        <v/>
      </c>
      <c r="L991" s="44" t="str" cm="1">
        <f t="array" aca="1" ref="L991" ca="1">IFERROR(IF(AND(MID(D991,2,1)&lt;&gt;"3",D991&lt;&gt;""),"Die angegebene wirtschaftliche Einheit ist kein Betrieb in Land- und Forstwirtschaft!",IF(K991="Ja",HYPERLINK("#'"&amp;MID(CELL("Dateiname",Tierbestand!A$1),FIND("]",CELL("Dateiname",Tierbestand!A$1))+1,31)&amp;"'!A$1","Ergänzen Sie bitte den Tierbestand!"),IF(INDEX('Wirtschaftliche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c r="M991" s="67" t="str" cm="1">
        <f t="array" ref="M991">IFERROR(INDEX($C$1:$C$1003,_xlfn.AGGREGATE(15,6,ROW($K$4:$K$1002)/(FIND("Ja",$K$4:$K$1002,1)&gt;0),ROW()-4)),"")</f>
        <v/>
      </c>
    </row>
    <row r="992" spans="2:13"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c r="F992" s="153"/>
      <c r="G992" s="153"/>
      <c r="H992" s="139"/>
      <c r="I992" s="139"/>
      <c r="J992" s="139"/>
      <c r="K992" s="139" t="str">
        <f t="shared" si="15"/>
        <v/>
      </c>
      <c r="L992" s="44" t="str" cm="1">
        <f t="array" aca="1" ref="L992" ca="1">IFERROR(IF(AND(MID(D992,2,1)&lt;&gt;"3",D992&lt;&gt;""),"Die angegebene wirtschaftliche Einheit ist kein Betrieb in Land- und Forstwirtschaft!",IF(K992="Ja",HYPERLINK("#'"&amp;MID(CELL("Dateiname",Tierbestand!A$1),FIND("]",CELL("Dateiname",Tierbestand!A$1))+1,31)&amp;"'!A$1","Ergänzen Sie bitte den Tierbestand!"),IF(INDEX('Wirtschaftliche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c r="M992" s="67" t="str" cm="1">
        <f t="array" ref="M992">IFERROR(INDEX($C$1:$C$1003,_xlfn.AGGREGATE(15,6,ROW($K$4:$K$1002)/(FIND("Ja",$K$4:$K$1002,1)&gt;0),ROW()-4)),"")</f>
        <v/>
      </c>
    </row>
    <row r="993" spans="2:13"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c r="F993" s="153"/>
      <c r="G993" s="153"/>
      <c r="H993" s="139"/>
      <c r="I993" s="139"/>
      <c r="J993" s="139"/>
      <c r="K993" s="139" t="str">
        <f t="shared" si="15"/>
        <v/>
      </c>
      <c r="L993" s="44" t="str" cm="1">
        <f t="array" aca="1" ref="L993" ca="1">IFERROR(IF(AND(MID(D993,2,1)&lt;&gt;"3",D993&lt;&gt;""),"Die angegebene wirtschaftliche Einheit ist kein Betrieb in Land- und Forstwirtschaft!",IF(K993="Ja",HYPERLINK("#'"&amp;MID(CELL("Dateiname",Tierbestand!A$1),FIND("]",CELL("Dateiname",Tierbestand!A$1))+1,31)&amp;"'!A$1","Ergänzen Sie bitte den Tierbestand!"),IF(INDEX('Wirtschaftliche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c r="M993" s="67" t="str" cm="1">
        <f t="array" ref="M993">IFERROR(INDEX($C$1:$C$1003,_xlfn.AGGREGATE(15,6,ROW($K$4:$K$1002)/(FIND("Ja",$K$4:$K$1002,1)&gt;0),ROW()-4)),"")</f>
        <v/>
      </c>
    </row>
    <row r="994" spans="2:13"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c r="F994" s="153"/>
      <c r="G994" s="153"/>
      <c r="H994" s="139"/>
      <c r="I994" s="139"/>
      <c r="J994" s="139"/>
      <c r="K994" s="139" t="str">
        <f t="shared" si="15"/>
        <v/>
      </c>
      <c r="L994" s="44" t="str" cm="1">
        <f t="array" aca="1" ref="L994" ca="1">IFERROR(IF(AND(MID(D994,2,1)&lt;&gt;"3",D994&lt;&gt;""),"Die angegebene wirtschaftliche Einheit ist kein Betrieb in Land- und Forstwirtschaft!",IF(K994="Ja",HYPERLINK("#'"&amp;MID(CELL("Dateiname",Tierbestand!A$1),FIND("]",CELL("Dateiname",Tierbestand!A$1))+1,31)&amp;"'!A$1","Ergänzen Sie bitte den Tierbestand!"),IF(INDEX('Wirtschaftliche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c r="M994" s="67" t="str" cm="1">
        <f t="array" ref="M994">IFERROR(INDEX($C$1:$C$1003,_xlfn.AGGREGATE(15,6,ROW($K$4:$K$1002)/(FIND("Ja",$K$4:$K$1002,1)&gt;0),ROW()-4)),"")</f>
        <v/>
      </c>
    </row>
    <row r="995" spans="2:13"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c r="F995" s="153"/>
      <c r="G995" s="153"/>
      <c r="H995" s="139"/>
      <c r="I995" s="139"/>
      <c r="J995" s="139"/>
      <c r="K995" s="139" t="str">
        <f t="shared" si="15"/>
        <v/>
      </c>
      <c r="L995" s="44" t="str" cm="1">
        <f t="array" aca="1" ref="L995" ca="1">IFERROR(IF(AND(MID(D995,2,1)&lt;&gt;"3",D995&lt;&gt;""),"Die angegebene wirtschaftliche Einheit ist kein Betrieb in Land- und Forstwirtschaft!",IF(K995="Ja",HYPERLINK("#'"&amp;MID(CELL("Dateiname",Tierbestand!A$1),FIND("]",CELL("Dateiname",Tierbestand!A$1))+1,31)&amp;"'!A$1","Ergänzen Sie bitte den Tierbestand!"),IF(INDEX('Wirtschaftliche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c r="M995" s="67" t="str" cm="1">
        <f t="array" ref="M995">IFERROR(INDEX($C$1:$C$1003,_xlfn.AGGREGATE(15,6,ROW($K$4:$K$1002)/(FIND("Ja",$K$4:$K$1002,1)&gt;0),ROW()-4)),"")</f>
        <v/>
      </c>
    </row>
    <row r="996" spans="2:13"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c r="F996" s="153"/>
      <c r="G996" s="153"/>
      <c r="H996" s="139"/>
      <c r="I996" s="139"/>
      <c r="J996" s="139"/>
      <c r="K996" s="139" t="str">
        <f t="shared" si="15"/>
        <v/>
      </c>
      <c r="L996" s="44" t="str" cm="1">
        <f t="array" aca="1" ref="L996" ca="1">IFERROR(IF(AND(MID(D996,2,1)&lt;&gt;"3",D996&lt;&gt;""),"Die angegebene wirtschaftliche Einheit ist kein Betrieb in Land- und Forstwirtschaft!",IF(K996="Ja",HYPERLINK("#'"&amp;MID(CELL("Dateiname",Tierbestand!A$1),FIND("]",CELL("Dateiname",Tierbestand!A$1))+1,31)&amp;"'!A$1","Ergänzen Sie bitte den Tierbestand!"),IF(INDEX('Wirtschaftliche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c r="M996" s="67" t="str" cm="1">
        <f t="array" ref="M996">IFERROR(INDEX($C$1:$C$1003,_xlfn.AGGREGATE(15,6,ROW($K$4:$K$1002)/(FIND("Ja",$K$4:$K$1002,1)&gt;0),ROW()-4)),"")</f>
        <v/>
      </c>
    </row>
    <row r="997" spans="2:13"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c r="F997" s="153"/>
      <c r="G997" s="153"/>
      <c r="H997" s="139"/>
      <c r="I997" s="139"/>
      <c r="J997" s="139"/>
      <c r="K997" s="139" t="str">
        <f t="shared" si="15"/>
        <v/>
      </c>
      <c r="L997" s="44" t="str" cm="1">
        <f t="array" aca="1" ref="L997" ca="1">IFERROR(IF(AND(MID(D997,2,1)&lt;&gt;"3",D997&lt;&gt;""),"Die angegebene wirtschaftliche Einheit ist kein Betrieb in Land- und Forstwirtschaft!",IF(K997="Ja",HYPERLINK("#'"&amp;MID(CELL("Dateiname",Tierbestand!A$1),FIND("]",CELL("Dateiname",Tierbestand!A$1))+1,31)&amp;"'!A$1","Ergänzen Sie bitte den Tierbestand!"),IF(INDEX('Wirtschaftliche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c r="M997" s="67" t="str" cm="1">
        <f t="array" ref="M997">IFERROR(INDEX($C$1:$C$1003,_xlfn.AGGREGATE(15,6,ROW($K$4:$K$1002)/(FIND("Ja",$K$4:$K$1002,1)&gt;0),ROW()-4)),"")</f>
        <v/>
      </c>
    </row>
    <row r="998" spans="2:13"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c r="F998" s="153"/>
      <c r="G998" s="153"/>
      <c r="H998" s="139"/>
      <c r="I998" s="139"/>
      <c r="J998" s="139"/>
      <c r="K998" s="139" t="str">
        <f t="shared" si="15"/>
        <v/>
      </c>
      <c r="L998" s="44" t="str" cm="1">
        <f t="array" aca="1" ref="L998" ca="1">IFERROR(IF(AND(MID(D998,2,1)&lt;&gt;"3",D998&lt;&gt;""),"Die angegebene wirtschaftliche Einheit ist kein Betrieb in Land- und Forstwirtschaft!",IF(K998="Ja",HYPERLINK("#'"&amp;MID(CELL("Dateiname",Tierbestand!A$1),FIND("]",CELL("Dateiname",Tierbestand!A$1))+1,31)&amp;"'!A$1","Ergänzen Sie bitte den Tierbestand!"),IF(INDEX('Wirtschaftliche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c r="M998" s="67" t="str" cm="1">
        <f t="array" ref="M998">IFERROR(INDEX($C$1:$C$1003,_xlfn.AGGREGATE(15,6,ROW($K$4:$K$1002)/(FIND("Ja",$K$4:$K$1002,1)&gt;0),ROW()-4)),"")</f>
        <v/>
      </c>
    </row>
    <row r="999" spans="2:13"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c r="F999" s="153"/>
      <c r="G999" s="153"/>
      <c r="H999" s="139"/>
      <c r="I999" s="139"/>
      <c r="J999" s="139"/>
      <c r="K999" s="139" t="str">
        <f t="shared" si="15"/>
        <v/>
      </c>
      <c r="L999" s="44" t="str" cm="1">
        <f t="array" aca="1" ref="L999" ca="1">IFERROR(IF(AND(MID(D999,2,1)&lt;&gt;"3",D999&lt;&gt;""),"Die angegebene wirtschaftliche Einheit ist kein Betrieb in Land- und Forstwirtschaft!",IF(K999="Ja",HYPERLINK("#'"&amp;MID(CELL("Dateiname",Tierbestand!A$1),FIND("]",CELL("Dateiname",Tierbestand!A$1))+1,31)&amp;"'!A$1","Ergänzen Sie bitte den Tierbestand!"),IF(INDEX('Wirtschaftliche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c r="M999" s="67" t="str" cm="1">
        <f t="array" ref="M999">IFERROR(INDEX($C$1:$C$1003,_xlfn.AGGREGATE(15,6,ROW($K$4:$K$1002)/(FIND("Ja",$K$4:$K$1002,1)&gt;0),ROW()-4)),"")</f>
        <v/>
      </c>
    </row>
    <row r="1000" spans="2:13"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c r="F1000" s="153"/>
      <c r="G1000" s="153"/>
      <c r="H1000" s="139"/>
      <c r="I1000" s="139"/>
      <c r="J1000" s="139"/>
      <c r="K1000" s="139" t="str">
        <f t="shared" si="15"/>
        <v/>
      </c>
      <c r="L1000" s="44" t="str" cm="1">
        <f t="array" aca="1" ref="L1000" ca="1">IFERROR(IF(AND(MID(D1000,2,1)&lt;&gt;"3",D1000&lt;&gt;""),"Die angegebene wirtschaftliche Einheit ist kein Betrieb in Land- und Forstwirtschaft!",IF(K1000="Ja",HYPERLINK("#'"&amp;MID(CELL("Dateiname",Tierbestand!A$1),FIND("]",CELL("Dateiname",Tierbestand!A$1))+1,31)&amp;"'!A$1","Ergänzen Sie bitte den Tierbestand!"),IF(INDEX('Wirtschaftliche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c r="M1000" s="67" t="str" cm="1">
        <f t="array" ref="M1000">IFERROR(INDEX($C$1:$C$1003,_xlfn.AGGREGATE(15,6,ROW($K$4:$K$1002)/(FIND("Ja",$K$4:$K$1002,1)&gt;0),ROW()-4)),"")</f>
        <v/>
      </c>
    </row>
    <row r="1001" spans="2:13"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c r="F1001" s="153"/>
      <c r="G1001" s="153"/>
      <c r="H1001" s="139"/>
      <c r="I1001" s="139"/>
      <c r="J1001" s="139"/>
      <c r="K1001" s="139" t="str">
        <f t="shared" si="15"/>
        <v/>
      </c>
      <c r="L1001" s="44" t="str" cm="1">
        <f t="array" aca="1" ref="L1001" ca="1">IFERROR(IF(AND(MID(D1001,2,1)&lt;&gt;"3",D1001&lt;&gt;""),"Die angegebene wirtschaftliche Einheit ist kein Betrieb in Land- und Forstwirtschaft!",IF(K1001="Ja",HYPERLINK("#'"&amp;MID(CELL("Dateiname",Tierbestand!A$1),FIND("]",CELL("Dateiname",Tierbestand!A$1))+1,31)&amp;"'!A$1","Ergänzen Sie bitte den Tierbestand!"),IF(INDEX('Wirtschaftliche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c r="M1001" s="67" t="str" cm="1">
        <f t="array" ref="M1001">IFERROR(INDEX($C$1:$C$1003,_xlfn.AGGREGATE(15,6,ROW($K$4:$K$1002)/(FIND("Ja",$K$4:$K$1002,1)&gt;0),ROW()-4)),"")</f>
        <v/>
      </c>
    </row>
    <row r="1002" spans="2:13"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c r="F1002" s="153"/>
      <c r="G1002" s="153"/>
      <c r="H1002" s="139"/>
      <c r="I1002" s="139"/>
      <c r="J1002" s="139"/>
      <c r="K1002" s="139" t="str">
        <f t="shared" si="15"/>
        <v/>
      </c>
      <c r="L1002" s="44" t="str" cm="1">
        <f t="array" aca="1" ref="L1002" ca="1">IFERROR(IF(AND(MID(D1002,2,1)&lt;&gt;"3",D1002&lt;&gt;""),"Die angegebene wirtschaftliche Einheit ist kein Betrieb in Land- und Forstwirtschaft!",IF(K1002="Ja",HYPERLINK("#'"&amp;MID(CELL("Dateiname",Tierbestand!A$1),FIND("]",CELL("Dateiname",Tierbestand!A$1))+1,31)&amp;"'!A$1","Ergänzen Sie bitte den Tierbestand!"),IF(INDEX('Wirtschaftliche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c r="M1002" s="67" t="str" cm="1">
        <f t="array" ref="M1002">IFERROR(INDEX($C$1:$C$1003,_xlfn.AGGREGATE(15,6,ROW($K$4:$K$1002)/(FIND("Ja",$K$4:$K$1002,1)&gt;0),ROW()-4)),"")</f>
        <v/>
      </c>
    </row>
    <row r="1003" spans="2:13"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c r="F1003" s="153"/>
      <c r="G1003" s="153"/>
      <c r="H1003" s="139"/>
      <c r="I1003" s="139"/>
      <c r="J1003" s="139"/>
      <c r="K1003" s="139" t="str">
        <f t="shared" si="15"/>
        <v/>
      </c>
      <c r="L1003" s="44" t="str" cm="1">
        <f t="array" aca="1" ref="L1003" ca="1">IFERROR(IF(AND(MID(D1003,2,1)&lt;&gt;"3",D1003&lt;&gt;""),"Die angegebene wirtschaftliche Einheit ist kein Betrieb in Land- und Forstwirtschaft!",IF(K1003="Ja",HYPERLINK("#'"&amp;MID(CELL("Dateiname",Tierbestand!A$1),FIND("]",CELL("Dateiname",Tierbestand!A$1))+1,31)&amp;"'!A$1","Ergänzen Sie bitte den Tierbestand!"),IF(INDEX('Wirtschaftliche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c r="M1003" s="67" t="str" cm="1">
        <f t="array" ref="M1003">IFERROR(INDEX($C$1:$C$1003,_xlfn.AGGREGATE(15,6,ROW($K$4:$K$1002)/(FIND("Ja",$K$4:$K$1002,1)&gt;0),ROW()-4)),"")</f>
        <v/>
      </c>
    </row>
    <row r="1004" spans="2:13"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c r="F1004" s="153"/>
      <c r="G1004" s="153"/>
      <c r="H1004" s="139"/>
      <c r="I1004" s="139"/>
      <c r="J1004" s="139"/>
      <c r="K1004" s="139" t="str">
        <f t="shared" si="15"/>
        <v/>
      </c>
      <c r="L1004" s="44" t="str" cm="1">
        <f t="array" aca="1" ref="L1004" ca="1">IFERROR(IF(AND(MID(D1004,2,1)&lt;&gt;"3",D1004&lt;&gt;""),"Die angegebene wirtschaftliche Einheit ist kein Betrieb in Land- und Forstwirtschaft!",IF(K1004="Ja",HYPERLINK("#'"&amp;MID(CELL("Dateiname",Tierbestand!A$1),FIND("]",CELL("Dateiname",Tierbestand!A$1))+1,31)&amp;"'!A$1","Ergänzen Sie bitte den Tierbestand!"),IF(INDEX('Wirtschaftliche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c r="M1004" s="67" t="str" cm="1">
        <f t="array" ref="M1004">IFERROR(INDEX($C$1:$C$1003,_xlfn.AGGREGATE(15,6,ROW($K$4:$K$1002)/(FIND("Ja",$K$4:$K$1002,1)&gt;0),ROW()-4)),"")</f>
        <v/>
      </c>
    </row>
  </sheetData>
  <sheetProtection algorithmName="SHA-512" hashValue="HbKEwcjGQVkUqZzdQSaQrulL9MCbc5zmIVhBYm47JFHE+5FJFrTpjFAeONpSiJDDpYoDXHkl9CTnX1zDjviPTw==" saltValue="PRVSv4BrEbxXbbAvRMjlvA==" spinCount="100000" sheet="1" objects="1" scenarios="1" formatColumns="0" formatRows="0" sort="0" autoFilter="0"/>
  <conditionalFormatting sqref="E5:E1004">
    <cfRule type="expression" dxfId="35" priority="16">
      <formula>IF(E5="",$B5&lt;&gt;"")</formula>
    </cfRule>
  </conditionalFormatting>
  <conditionalFormatting sqref="F5:F1004">
    <cfRule type="expression" dxfId="34" priority="2">
      <formula>IF(F5="",$E5&lt;&gt;"")</formula>
    </cfRule>
  </conditionalFormatting>
  <conditionalFormatting sqref="B5:B1004">
    <cfRule type="expression" dxfId="33" priority="1">
      <formula>IF(B5&lt;&gt;"",MID($D5,2,1)&lt;&gt;"3")</formula>
    </cfRule>
  </conditionalFormatting>
  <dataValidations count="3">
    <dataValidation operator="greaterThan" allowBlank="1" showInputMessage="1" showErrorMessage="1" sqref="O15 M4:M1004 C4:C1004 L5:L1004 D5:D1004" xr:uid="{FECEE49D-0FCF-4B7E-9F7D-EAB0A19E956A}"/>
    <dataValidation type="decimal" operator="greaterThan" allowBlank="1" showInputMessage="1" showErrorMessage="1" sqref="J4 J1005:J1048576" xr:uid="{F9D8BE69-0283-4D0F-8039-A1F5AE929D84}">
      <formula1>0</formula1>
    </dataValidation>
    <dataValidation type="whole" operator="greaterThan" allowBlank="1" showInputMessage="1" showErrorMessage="1" sqref="O16:O1048576 U4:V1048576 A34:A1048576 K1005:M1048576 O4:O14 H1005:I1048576 H4:I4 K4:L4 G5:G1004" xr:uid="{11B22B3E-78B9-4139-B106-F444D34A8940}">
      <formula1>0</formula1>
    </dataValidation>
  </dataValidations>
  <hyperlinks>
    <hyperlink ref="B1" location="Startseite!A1" display="&lt;== Zurück zur Startseite" xr:uid="{F66C42A7-91BE-470E-BED1-F66276D5A99F}"/>
    <hyperlink ref="E1" location="'Wirtschaftliche Einheiten'!D7" display="Erfassen Sie dann Ihre Grundstücke." xr:uid="{BD569B74-5F35-46FD-B24F-0FC80D3C8834}"/>
    <hyperlink ref="L1" location="'Wirtschaftliche Einheiten'!D7" display="Erfassen Sie dann Ihre Grundstücke." xr:uid="{E7F1D98A-B796-4487-882F-709038D4BBE1}"/>
  </hyperlink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0" id="{AC4555C9-B741-4A7B-887D-FE7FD70D4425}">
            <xm:f>IF($G5="",INDEX('LuF-Data'!$D:$D,MATCH($F5,'LuF-Data'!$C:$C,0))=0)</xm:f>
            <x14:dxf>
              <fill>
                <patternFill>
                  <bgColor rgb="FFFFCCCC"/>
                </patternFill>
              </fill>
            </x14:dxf>
          </x14:cfRule>
          <x14:cfRule type="expression" priority="11" id="{43AC9F3D-B0EB-4545-88E5-CE68D0390523}">
            <xm:f>IF($G5="",INDEX('LuF-Data'!$D:$D,MATCH($F5,'LuF-Data'!$C:$C,0))=1)</xm:f>
            <x14:dxf>
              <fill>
                <patternFill>
                  <bgColor rgb="FFFFFFCC"/>
                </patternFill>
              </fill>
            </x14:dxf>
          </x14:cfRule>
          <xm:sqref>G5:G1004</xm:sqref>
        </x14:conditionalFormatting>
        <x14:conditionalFormatting xmlns:xm="http://schemas.microsoft.com/office/excel/2006/main">
          <x14:cfRule type="expression" priority="8" id="{454AA14D-8EB9-44BA-937C-62B5001CC0C8}">
            <xm:f>IF($H5="",INDEX('LuF-Data'!$E:$E,MATCH($F5,'LuF-Data'!$C:$C,0))=0)</xm:f>
            <x14:dxf>
              <fill>
                <patternFill>
                  <bgColor rgb="FFFFCCCC"/>
                </patternFill>
              </fill>
            </x14:dxf>
          </x14:cfRule>
          <x14:cfRule type="expression" priority="9" id="{96796AD0-FEBE-4203-BBEB-5532F175E9D5}">
            <xm:f>IF($H5="",INDEX('LuF-Data'!$E:$E,MATCH($F5,'LuF-Data'!$C:$C,0))=1)</xm:f>
            <x14:dxf>
              <fill>
                <patternFill>
                  <bgColor rgb="FFFFFFCC"/>
                </patternFill>
              </fill>
            </x14:dxf>
          </x14:cfRule>
          <xm:sqref>H5:H1004</xm:sqref>
        </x14:conditionalFormatting>
        <x14:conditionalFormatting xmlns:xm="http://schemas.microsoft.com/office/excel/2006/main">
          <x14:cfRule type="expression" priority="6" id="{09A34432-0522-4302-8129-FA2E53BC970C}">
            <xm:f>IF($I5="",INDEX('LuF-Data'!$F:$F,MATCH($F5,'LuF-Data'!$C:$C,0))=0)</xm:f>
            <x14:dxf>
              <fill>
                <patternFill>
                  <bgColor rgb="FFFFCCCC"/>
                </patternFill>
              </fill>
            </x14:dxf>
          </x14:cfRule>
          <x14:cfRule type="expression" priority="7" id="{54DE06F4-0ACC-47E1-A43D-FFE6C82DDC87}">
            <xm:f>IF($I5="",INDEX('LuF-Data'!$F:$F,MATCH($F5,'LuF-Data'!$C:$C,0))=1)</xm:f>
            <x14:dxf>
              <fill>
                <patternFill>
                  <bgColor rgb="FFFFFFCC"/>
                </patternFill>
              </fill>
            </x14:dxf>
          </x14:cfRule>
          <xm:sqref>I5:I1004</xm:sqref>
        </x14:conditionalFormatting>
        <x14:conditionalFormatting xmlns:xm="http://schemas.microsoft.com/office/excel/2006/main">
          <x14:cfRule type="expression" priority="4" id="{0B29CDB6-80B2-475B-9446-EDC5399FFDD7}">
            <xm:f>IF($J5="",INDEX('LuF-Data'!$G:$G,MATCH($F5,'LuF-Data'!$C:$C,0))=0)</xm:f>
            <x14:dxf>
              <fill>
                <patternFill>
                  <bgColor rgb="FFFFCCCC"/>
                </patternFill>
              </fill>
            </x14:dxf>
          </x14:cfRule>
          <x14:cfRule type="expression" priority="5" id="{FBB9A9E4-B9A4-4996-BA14-4C964494EF8A}">
            <xm:f>IF($J5="",INDEX('LuF-Data'!$G:$G,MATCH($F5,'LuF-Data'!$C:$C,0))=1)</xm:f>
            <x14:dxf>
              <fill>
                <patternFill>
                  <bgColor rgb="FFFFFFCC"/>
                </patternFill>
              </fill>
            </x14:dxf>
          </x14:cfRule>
          <xm:sqref>J5:J1004</xm:sqref>
        </x14:conditionalFormatting>
      </x14:conditionalFormattings>
    </ext>
    <ext xmlns:x14="http://schemas.microsoft.com/office/spreadsheetml/2009/9/main" uri="{CCE6A557-97BC-4b89-ADB6-D9C93CAAB3DF}">
      <x14:dataValidations xmlns:xm="http://schemas.microsoft.com/office/excel/2006/main" count="6">
        <x14:dataValidation type="list" operator="greaterThan" allowBlank="1" showInputMessage="1" showErrorMessage="1" xr:uid="{DEE76756-1161-45F8-89F3-91C03F671D97}">
          <x14:formula1>
            <xm:f>'Wirtschaftliche Einheiten'!$C$4:$C$99996</xm:f>
          </x14:formula1>
          <xm:sqref>D4:E4 B1005:E1048576 B4</xm:sqref>
        </x14:dataValidation>
        <x14:dataValidation type="list" allowBlank="1" showInputMessage="1" showErrorMessage="1" xr:uid="{471FB5EF-76CF-4D80-B6CE-9C4BDD3434DA}">
          <x14:formula1>
            <xm:f>'LuF-Data'!$C$2:$C$35</xm:f>
          </x14:formula1>
          <xm:sqref>F5:F1004</xm:sqref>
        </x14:dataValidation>
        <x14:dataValidation type="list" operator="greaterThan" allowBlank="1" showInputMessage="1" showErrorMessage="1" xr:uid="{89B9E2CF-9AB6-4FE7-90EE-97D23ECCFB5C}">
          <x14:formula1>
            <xm:f>'LuF-Data'!$A$1:$A$2</xm:f>
          </x14:formula1>
          <xm:sqref>K5:K1004</xm:sqref>
        </x14:dataValidation>
        <x14:dataValidation type="list" operator="greaterThan" allowBlank="1" showInputMessage="1" showErrorMessage="1" xr:uid="{4A806200-B237-435F-9020-208EE004A86F}">
          <x14:formula1>
            <xm:f>'Gemarkungen &amp; Flurstücke'!$Q$4:$Q$99997</xm:f>
          </x14:formula1>
          <xm:sqref>E5:E1004</xm:sqref>
        </x14:dataValidation>
        <x14:dataValidation type="list" operator="greaterThan" allowBlank="1" showInputMessage="1" showErrorMessage="1" xr:uid="{F12E8D62-5FB3-4493-B0BB-0B4EF392E8E5}">
          <x14:formula1>
            <xm:f>'Wirtschaftliche Einheiten'!$AD$4:$AD$99996</xm:f>
          </x14:formula1>
          <xm:sqref>B5:B1004</xm:sqref>
        </x14:dataValidation>
        <x14:dataValidation type="list" allowBlank="1" showInputMessage="1" showErrorMessage="1" xr:uid="{B7D09F32-E7A3-43CD-B5BB-31815F0A052A}">
          <x14:formula1>
            <xm:f>_xlfn.UNIQUE('Wirtschaftliche Einheiten'!C5:C19,FALSE,)+$A$5</xm:f>
          </x14:formula1>
          <xm:sqref>P5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D0811-1610-4790-978C-F521C8AD472E}">
  <sheetPr codeName="Tabelle14">
    <tabColor theme="9" tint="0.79998168889431442"/>
  </sheetPr>
  <dimension ref="B1:AZ55"/>
  <sheetViews>
    <sheetView workbookViewId="0">
      <pane ySplit="7" topLeftCell="A8" activePane="bottomLeft" state="frozen"/>
      <selection pane="bottomLeft" activeCell="C3" sqref="C3"/>
    </sheetView>
  </sheetViews>
  <sheetFormatPr baseColWidth="10" defaultColWidth="11.453125" defaultRowHeight="14.5" x14ac:dyDescent="0.35"/>
  <cols>
    <col min="1" max="1" width="2.7265625" style="2" customWidth="1"/>
    <col min="2" max="2" width="73.81640625" style="2" bestFit="1" customWidth="1"/>
    <col min="3" max="52" width="15.54296875" style="2" customWidth="1"/>
    <col min="53" max="16384" width="11.453125" style="2"/>
  </cols>
  <sheetData>
    <row r="1" spans="2:52" s="113" customFormat="1" x14ac:dyDescent="0.35">
      <c r="B1" s="121" t="s">
        <v>17</v>
      </c>
      <c r="D1" s="151"/>
      <c r="E1" s="151"/>
    </row>
    <row r="2" spans="2:52" s="113" customFormat="1" x14ac:dyDescent="0.35">
      <c r="B2" s="118" t="s">
        <v>53</v>
      </c>
      <c r="C2" s="118"/>
      <c r="D2" s="107"/>
      <c r="E2" s="107"/>
    </row>
    <row r="3" spans="2:52" ht="14.25" customHeight="1" x14ac:dyDescent="0.35">
      <c r="B3" s="24" t="s">
        <v>46</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row>
    <row r="4" spans="2:52" s="22" customFormat="1" ht="30" customHeight="1" x14ac:dyDescent="0.35">
      <c r="B4" s="66" t="s">
        <v>409</v>
      </c>
      <c r="C4" s="74" t="str">
        <f>IFERROR(INDEX('Wirtschaftliche Einheiten'!$I:$I,MATCH(C3,'Wirtschaftliche Einheiten'!$C:$C,0),1)&amp;" - "&amp;INDEX('Wirtschaftliche Einheiten'!$E:$E,MATCH(C3,'Wirtschaftliche Einheiten'!$C:$C,0),1)&amp;" "&amp;INDEX('Wirtschaftliche Einheiten'!$F:$F,MATCH(C3,'Wirtschaftliche Einheiten'!$C:$C,0),1)&amp;" "&amp;INDEX('Wirtschaftliche Einheiten'!$G:$G,MATCH(C3,'Wirtschaftliche Einheiten'!$C:$C,0),1),"")</f>
        <v/>
      </c>
      <c r="D4" s="74" t="str">
        <f>IFERROR(INDEX('Wirtschaftliche Einheiten'!$I:$I,MATCH(D3,'Wirtschaftliche Einheiten'!$C:$C,0),1)&amp;" - "&amp;INDEX('Wirtschaftliche Einheiten'!$E:$E,MATCH(D3,'Wirtschaftliche Einheiten'!$C:$C,0),1)&amp;" "&amp;INDEX('Wirtschaftliche Einheiten'!$F:$F,MATCH(D3,'Wirtschaftliche Einheiten'!$C:$C,0),1)&amp;" "&amp;INDEX('Wirtschaftliche Einheiten'!$G:$G,MATCH(D3,'Wirtschaftliche Einheiten'!$C:$C,0),1),"")</f>
        <v/>
      </c>
      <c r="E4" s="74" t="str">
        <f>IFERROR(INDEX('Wirtschaftliche Einheiten'!$I:$I,MATCH(E3,'Wirtschaftliche Einheiten'!$C:$C,0),1)&amp;" - "&amp;INDEX('Wirtschaftliche Einheiten'!$E:$E,MATCH(E3,'Wirtschaftliche Einheiten'!$C:$C,0),1)&amp;" "&amp;INDEX('Wirtschaftliche Einheiten'!$F:$F,MATCH(E3,'Wirtschaftliche Einheiten'!$C:$C,0),1)&amp;" "&amp;INDEX('Wirtschaftliche Einheiten'!$G:$G,MATCH(E3,'Wirtschaftliche Einheiten'!$C:$C,0),1),"")</f>
        <v/>
      </c>
      <c r="F4" s="74" t="str">
        <f>IFERROR(INDEX('Wirtschaftliche Einheiten'!$I:$I,MATCH(F3,'Wirtschaftliche Einheiten'!$C:$C,0),1)&amp;" - "&amp;INDEX('Wirtschaftliche Einheiten'!$E:$E,MATCH(F3,'Wirtschaftliche Einheiten'!$C:$C,0),1)&amp;" "&amp;INDEX('Wirtschaftliche Einheiten'!$F:$F,MATCH(F3,'Wirtschaftliche Einheiten'!$C:$C,0),1)&amp;" "&amp;INDEX('Wirtschaftliche Einheiten'!$G:$G,MATCH(F3,'Wirtschaftliche Einheiten'!$C:$C,0),1),"")</f>
        <v/>
      </c>
      <c r="G4" s="74" t="str">
        <f>IFERROR(INDEX('Wirtschaftliche Einheiten'!$I:$I,MATCH(G3,'Wirtschaftliche Einheiten'!$C:$C,0),1)&amp;" - "&amp;INDEX('Wirtschaftliche Einheiten'!$E:$E,MATCH(G3,'Wirtschaftliche Einheiten'!$C:$C,0),1)&amp;" "&amp;INDEX('Wirtschaftliche Einheiten'!$F:$F,MATCH(G3,'Wirtschaftliche Einheiten'!$C:$C,0),1)&amp;" "&amp;INDEX('Wirtschaftliche Einheiten'!$G:$G,MATCH(G3,'Wirtschaftliche Einheiten'!$C:$C,0),1),"")</f>
        <v/>
      </c>
      <c r="H4" s="74" t="str">
        <f>IFERROR(INDEX('Wirtschaftliche Einheiten'!$I:$I,MATCH(H3,'Wirtschaftliche Einheiten'!$C:$C,0),1)&amp;" - "&amp;INDEX('Wirtschaftliche Einheiten'!$E:$E,MATCH(H3,'Wirtschaftliche Einheiten'!$C:$C,0),1)&amp;" "&amp;INDEX('Wirtschaftliche Einheiten'!$F:$F,MATCH(H3,'Wirtschaftliche Einheiten'!$C:$C,0),1)&amp;" "&amp;INDEX('Wirtschaftliche Einheiten'!$G:$G,MATCH(H3,'Wirtschaftliche Einheiten'!$C:$C,0),1),"")</f>
        <v/>
      </c>
      <c r="I4" s="74" t="str">
        <f>IFERROR(INDEX('Wirtschaftliche Einheiten'!$I:$I,MATCH(I3,'Wirtschaftliche Einheiten'!$C:$C,0),1)&amp;" - "&amp;INDEX('Wirtschaftliche Einheiten'!$E:$E,MATCH(I3,'Wirtschaftliche Einheiten'!$C:$C,0),1)&amp;" "&amp;INDEX('Wirtschaftliche Einheiten'!$F:$F,MATCH(I3,'Wirtschaftliche Einheiten'!$C:$C,0),1)&amp;" "&amp;INDEX('Wirtschaftliche Einheiten'!$G:$G,MATCH(I3,'Wirtschaftliche Einheiten'!$C:$C,0),1),"")</f>
        <v/>
      </c>
      <c r="J4" s="74" t="str">
        <f>IFERROR(INDEX('Wirtschaftliche Einheiten'!$I:$I,MATCH(J3,'Wirtschaftliche Einheiten'!$C:$C,0),1)&amp;" - "&amp;INDEX('Wirtschaftliche Einheiten'!$E:$E,MATCH(J3,'Wirtschaftliche Einheiten'!$C:$C,0),1)&amp;" "&amp;INDEX('Wirtschaftliche Einheiten'!$F:$F,MATCH(J3,'Wirtschaftliche Einheiten'!$C:$C,0),1)&amp;" "&amp;INDEX('Wirtschaftliche Einheiten'!$G:$G,MATCH(J3,'Wirtschaftliche Einheiten'!$C:$C,0),1),"")</f>
        <v/>
      </c>
      <c r="K4" s="74" t="str">
        <f>IFERROR(INDEX('Wirtschaftliche Einheiten'!$I:$I,MATCH(K3,'Wirtschaftliche Einheiten'!$C:$C,0),1)&amp;" - "&amp;INDEX('Wirtschaftliche Einheiten'!$E:$E,MATCH(K3,'Wirtschaftliche Einheiten'!$C:$C,0),1)&amp;" "&amp;INDEX('Wirtschaftliche Einheiten'!$F:$F,MATCH(K3,'Wirtschaftliche Einheiten'!$C:$C,0),1)&amp;" "&amp;INDEX('Wirtschaftliche Einheiten'!$G:$G,MATCH(K3,'Wirtschaftliche Einheiten'!$C:$C,0),1),"")</f>
        <v/>
      </c>
      <c r="L4" s="74" t="str">
        <f>IFERROR(INDEX('Wirtschaftliche Einheiten'!$I:$I,MATCH(L3,'Wirtschaftliche Einheiten'!$C:$C,0),1)&amp;" - "&amp;INDEX('Wirtschaftliche Einheiten'!$E:$E,MATCH(L3,'Wirtschaftliche Einheiten'!$C:$C,0),1)&amp;" "&amp;INDEX('Wirtschaftliche Einheiten'!$F:$F,MATCH(L3,'Wirtschaftliche Einheiten'!$C:$C,0),1)&amp;" "&amp;INDEX('Wirtschaftliche Einheiten'!$G:$G,MATCH(L3,'Wirtschaftliche Einheiten'!$C:$C,0),1),"")</f>
        <v/>
      </c>
      <c r="M4" s="74" t="str">
        <f>IFERROR(INDEX('Wirtschaftliche Einheiten'!$I:$I,MATCH(M3,'Wirtschaftliche Einheiten'!$C:$C,0),1)&amp;" - "&amp;INDEX('Wirtschaftliche Einheiten'!$E:$E,MATCH(M3,'Wirtschaftliche Einheiten'!$C:$C,0),1)&amp;" "&amp;INDEX('Wirtschaftliche Einheiten'!$F:$F,MATCH(M3,'Wirtschaftliche Einheiten'!$C:$C,0),1)&amp;" "&amp;INDEX('Wirtschaftliche Einheiten'!$G:$G,MATCH(M3,'Wirtschaftliche Einheiten'!$C:$C,0),1),"")</f>
        <v/>
      </c>
      <c r="N4" s="74" t="str">
        <f>IFERROR(INDEX('Wirtschaftliche Einheiten'!$I:$I,MATCH(N3,'Wirtschaftliche Einheiten'!$C:$C,0),1)&amp;" - "&amp;INDEX('Wirtschaftliche Einheiten'!$E:$E,MATCH(N3,'Wirtschaftliche Einheiten'!$C:$C,0),1)&amp;" "&amp;INDEX('Wirtschaftliche Einheiten'!$F:$F,MATCH(N3,'Wirtschaftliche Einheiten'!$C:$C,0),1)&amp;" "&amp;INDEX('Wirtschaftliche Einheiten'!$G:$G,MATCH(N3,'Wirtschaftliche Einheiten'!$C:$C,0),1),"")</f>
        <v/>
      </c>
      <c r="O4" s="74" t="str">
        <f>IFERROR(INDEX('Wirtschaftliche Einheiten'!$I:$I,MATCH(O3,'Wirtschaftliche Einheiten'!$C:$C,0),1)&amp;" - "&amp;INDEX('Wirtschaftliche Einheiten'!$E:$E,MATCH(O3,'Wirtschaftliche Einheiten'!$C:$C,0),1)&amp;" "&amp;INDEX('Wirtschaftliche Einheiten'!$F:$F,MATCH(O3,'Wirtschaftliche Einheiten'!$C:$C,0),1)&amp;" "&amp;INDEX('Wirtschaftliche Einheiten'!$G:$G,MATCH(O3,'Wirtschaftliche Einheiten'!$C:$C,0),1),"")</f>
        <v/>
      </c>
      <c r="P4" s="74" t="str">
        <f>IFERROR(INDEX('Wirtschaftliche Einheiten'!$I:$I,MATCH(P3,'Wirtschaftliche Einheiten'!$C:$C,0),1)&amp;" - "&amp;INDEX('Wirtschaftliche Einheiten'!$E:$E,MATCH(P3,'Wirtschaftliche Einheiten'!$C:$C,0),1)&amp;" "&amp;INDEX('Wirtschaftliche Einheiten'!$F:$F,MATCH(P3,'Wirtschaftliche Einheiten'!$C:$C,0),1)&amp;" "&amp;INDEX('Wirtschaftliche Einheiten'!$G:$G,MATCH(P3,'Wirtschaftliche Einheiten'!$C:$C,0),1),"")</f>
        <v/>
      </c>
      <c r="Q4" s="74" t="str">
        <f>IFERROR(INDEX('Wirtschaftliche Einheiten'!$I:$I,MATCH(Q3,'Wirtschaftliche Einheiten'!$C:$C,0),1)&amp;" - "&amp;INDEX('Wirtschaftliche Einheiten'!$E:$E,MATCH(Q3,'Wirtschaftliche Einheiten'!$C:$C,0),1)&amp;" "&amp;INDEX('Wirtschaftliche Einheiten'!$F:$F,MATCH(Q3,'Wirtschaftliche Einheiten'!$C:$C,0),1)&amp;" "&amp;INDEX('Wirtschaftliche Einheiten'!$G:$G,MATCH(Q3,'Wirtschaftliche Einheiten'!$C:$C,0),1),"")</f>
        <v/>
      </c>
      <c r="R4" s="74" t="str">
        <f>IFERROR(INDEX('Wirtschaftliche Einheiten'!$I:$I,MATCH(R3,'Wirtschaftliche Einheiten'!$C:$C,0),1)&amp;" - "&amp;INDEX('Wirtschaftliche Einheiten'!$E:$E,MATCH(R3,'Wirtschaftliche Einheiten'!$C:$C,0),1)&amp;" "&amp;INDEX('Wirtschaftliche Einheiten'!$F:$F,MATCH(R3,'Wirtschaftliche Einheiten'!$C:$C,0),1)&amp;" "&amp;INDEX('Wirtschaftliche Einheiten'!$G:$G,MATCH(R3,'Wirtschaftliche Einheiten'!$C:$C,0),1),"")</f>
        <v/>
      </c>
      <c r="S4" s="74" t="str">
        <f>IFERROR(INDEX('Wirtschaftliche Einheiten'!$I:$I,MATCH(S3,'Wirtschaftliche Einheiten'!$C:$C,0),1)&amp;" - "&amp;INDEX('Wirtschaftliche Einheiten'!$E:$E,MATCH(S3,'Wirtschaftliche Einheiten'!$C:$C,0),1)&amp;" "&amp;INDEX('Wirtschaftliche Einheiten'!$F:$F,MATCH(S3,'Wirtschaftliche Einheiten'!$C:$C,0),1)&amp;" "&amp;INDEX('Wirtschaftliche Einheiten'!$G:$G,MATCH(S3,'Wirtschaftliche Einheiten'!$C:$C,0),1),"")</f>
        <v/>
      </c>
      <c r="T4" s="74" t="str">
        <f>IFERROR(INDEX('Wirtschaftliche Einheiten'!$I:$I,MATCH(T3,'Wirtschaftliche Einheiten'!$C:$C,0),1)&amp;" - "&amp;INDEX('Wirtschaftliche Einheiten'!$E:$E,MATCH(T3,'Wirtschaftliche Einheiten'!$C:$C,0),1)&amp;" "&amp;INDEX('Wirtschaftliche Einheiten'!$F:$F,MATCH(T3,'Wirtschaftliche Einheiten'!$C:$C,0),1)&amp;" "&amp;INDEX('Wirtschaftliche Einheiten'!$G:$G,MATCH(T3,'Wirtschaftliche Einheiten'!$C:$C,0),1),"")</f>
        <v/>
      </c>
      <c r="U4" s="74" t="str">
        <f>IFERROR(INDEX('Wirtschaftliche Einheiten'!$I:$I,MATCH(U3,'Wirtschaftliche Einheiten'!$C:$C,0),1)&amp;" - "&amp;INDEX('Wirtschaftliche Einheiten'!$E:$E,MATCH(U3,'Wirtschaftliche Einheiten'!$C:$C,0),1)&amp;" "&amp;INDEX('Wirtschaftliche Einheiten'!$F:$F,MATCH(U3,'Wirtschaftliche Einheiten'!$C:$C,0),1)&amp;" "&amp;INDEX('Wirtschaftliche Einheiten'!$G:$G,MATCH(U3,'Wirtschaftliche Einheiten'!$C:$C,0),1),"")</f>
        <v/>
      </c>
      <c r="V4" s="74" t="str">
        <f>IFERROR(INDEX('Wirtschaftliche Einheiten'!$I:$I,MATCH(V3,'Wirtschaftliche Einheiten'!$C:$C,0),1)&amp;" - "&amp;INDEX('Wirtschaftliche Einheiten'!$E:$E,MATCH(V3,'Wirtschaftliche Einheiten'!$C:$C,0),1)&amp;" "&amp;INDEX('Wirtschaftliche Einheiten'!$F:$F,MATCH(V3,'Wirtschaftliche Einheiten'!$C:$C,0),1)&amp;" "&amp;INDEX('Wirtschaftliche Einheiten'!$G:$G,MATCH(V3,'Wirtschaftliche Einheiten'!$C:$C,0),1),"")</f>
        <v/>
      </c>
      <c r="W4" s="74" t="str">
        <f>IFERROR(INDEX('Wirtschaftliche Einheiten'!$I:$I,MATCH(W3,'Wirtschaftliche Einheiten'!$C:$C,0),1)&amp;" - "&amp;INDEX('Wirtschaftliche Einheiten'!$E:$E,MATCH(W3,'Wirtschaftliche Einheiten'!$C:$C,0),1)&amp;" "&amp;INDEX('Wirtschaftliche Einheiten'!$F:$F,MATCH(W3,'Wirtschaftliche Einheiten'!$C:$C,0),1)&amp;" "&amp;INDEX('Wirtschaftliche Einheiten'!$G:$G,MATCH(W3,'Wirtschaftliche Einheiten'!$C:$C,0),1),"")</f>
        <v/>
      </c>
      <c r="X4" s="74" t="str">
        <f>IFERROR(INDEX('Wirtschaftliche Einheiten'!$I:$I,MATCH(X3,'Wirtschaftliche Einheiten'!$C:$C,0),1)&amp;" - "&amp;INDEX('Wirtschaftliche Einheiten'!$E:$E,MATCH(X3,'Wirtschaftliche Einheiten'!$C:$C,0),1)&amp;" "&amp;INDEX('Wirtschaftliche Einheiten'!$F:$F,MATCH(X3,'Wirtschaftliche Einheiten'!$C:$C,0),1)&amp;" "&amp;INDEX('Wirtschaftliche Einheiten'!$G:$G,MATCH(X3,'Wirtschaftliche Einheiten'!$C:$C,0),1),"")</f>
        <v/>
      </c>
      <c r="Y4" s="74" t="str">
        <f>IFERROR(INDEX('Wirtschaftliche Einheiten'!$I:$I,MATCH(Y3,'Wirtschaftliche Einheiten'!$C:$C,0),1)&amp;" - "&amp;INDEX('Wirtschaftliche Einheiten'!$E:$E,MATCH(Y3,'Wirtschaftliche Einheiten'!$C:$C,0),1)&amp;" "&amp;INDEX('Wirtschaftliche Einheiten'!$F:$F,MATCH(Y3,'Wirtschaftliche Einheiten'!$C:$C,0),1)&amp;" "&amp;INDEX('Wirtschaftliche Einheiten'!$G:$G,MATCH(Y3,'Wirtschaftliche Einheiten'!$C:$C,0),1),"")</f>
        <v/>
      </c>
      <c r="Z4" s="74" t="str">
        <f>IFERROR(INDEX('Wirtschaftliche Einheiten'!$I:$I,MATCH(Z3,'Wirtschaftliche Einheiten'!$C:$C,0),1)&amp;" - "&amp;INDEX('Wirtschaftliche Einheiten'!$E:$E,MATCH(Z3,'Wirtschaftliche Einheiten'!$C:$C,0),1)&amp;" "&amp;INDEX('Wirtschaftliche Einheiten'!$F:$F,MATCH(Z3,'Wirtschaftliche Einheiten'!$C:$C,0),1)&amp;" "&amp;INDEX('Wirtschaftliche Einheiten'!$G:$G,MATCH(Z3,'Wirtschaftliche Einheiten'!$C:$C,0),1),"")</f>
        <v/>
      </c>
      <c r="AA4" s="74" t="str">
        <f>IFERROR(INDEX('Wirtschaftliche Einheiten'!$I:$I,MATCH(AA3,'Wirtschaftliche Einheiten'!$C:$C,0),1)&amp;" - "&amp;INDEX('Wirtschaftliche Einheiten'!$E:$E,MATCH(AA3,'Wirtschaftliche Einheiten'!$C:$C,0),1)&amp;" "&amp;INDEX('Wirtschaftliche Einheiten'!$F:$F,MATCH(AA3,'Wirtschaftliche Einheiten'!$C:$C,0),1)&amp;" "&amp;INDEX('Wirtschaftliche Einheiten'!$G:$G,MATCH(AA3,'Wirtschaftliche Einheiten'!$C:$C,0),1),"")</f>
        <v/>
      </c>
      <c r="AB4" s="74" t="str">
        <f>IFERROR(INDEX('Wirtschaftliche Einheiten'!$I:$I,MATCH(AB3,'Wirtschaftliche Einheiten'!$C:$C,0),1)&amp;" - "&amp;INDEX('Wirtschaftliche Einheiten'!$E:$E,MATCH(AB3,'Wirtschaftliche Einheiten'!$C:$C,0),1)&amp;" "&amp;INDEX('Wirtschaftliche Einheiten'!$F:$F,MATCH(AB3,'Wirtschaftliche Einheiten'!$C:$C,0),1)&amp;" "&amp;INDEX('Wirtschaftliche Einheiten'!$G:$G,MATCH(AB3,'Wirtschaftliche Einheiten'!$C:$C,0),1),"")</f>
        <v/>
      </c>
      <c r="AC4" s="74" t="str">
        <f>IFERROR(INDEX('Wirtschaftliche Einheiten'!$I:$I,MATCH(AC3,'Wirtschaftliche Einheiten'!$C:$C,0),1)&amp;" - "&amp;INDEX('Wirtschaftliche Einheiten'!$E:$E,MATCH(AC3,'Wirtschaftliche Einheiten'!$C:$C,0),1)&amp;" "&amp;INDEX('Wirtschaftliche Einheiten'!$F:$F,MATCH(AC3,'Wirtschaftliche Einheiten'!$C:$C,0),1)&amp;" "&amp;INDEX('Wirtschaftliche Einheiten'!$G:$G,MATCH(AC3,'Wirtschaftliche Einheiten'!$C:$C,0),1),"")</f>
        <v/>
      </c>
      <c r="AD4" s="74" t="str">
        <f>IFERROR(INDEX('Wirtschaftliche Einheiten'!$I:$I,MATCH(AD3,'Wirtschaftliche Einheiten'!$C:$C,0),1)&amp;" - "&amp;INDEX('Wirtschaftliche Einheiten'!$E:$E,MATCH(AD3,'Wirtschaftliche Einheiten'!$C:$C,0),1)&amp;" "&amp;INDEX('Wirtschaftliche Einheiten'!$F:$F,MATCH(AD3,'Wirtschaftliche Einheiten'!$C:$C,0),1)&amp;" "&amp;INDEX('Wirtschaftliche Einheiten'!$G:$G,MATCH(AD3,'Wirtschaftliche Einheiten'!$C:$C,0),1),"")</f>
        <v/>
      </c>
      <c r="AE4" s="74" t="str">
        <f>IFERROR(INDEX('Wirtschaftliche Einheiten'!$I:$I,MATCH(AE3,'Wirtschaftliche Einheiten'!$C:$C,0),1)&amp;" - "&amp;INDEX('Wirtschaftliche Einheiten'!$E:$E,MATCH(AE3,'Wirtschaftliche Einheiten'!$C:$C,0),1)&amp;" "&amp;INDEX('Wirtschaftliche Einheiten'!$F:$F,MATCH(AE3,'Wirtschaftliche Einheiten'!$C:$C,0),1)&amp;" "&amp;INDEX('Wirtschaftliche Einheiten'!$G:$G,MATCH(AE3,'Wirtschaftliche Einheiten'!$C:$C,0),1),"")</f>
        <v/>
      </c>
      <c r="AF4" s="74" t="str">
        <f>IFERROR(INDEX('Wirtschaftliche Einheiten'!$I:$I,MATCH(AF3,'Wirtschaftliche Einheiten'!$C:$C,0),1)&amp;" - "&amp;INDEX('Wirtschaftliche Einheiten'!$E:$E,MATCH(AF3,'Wirtschaftliche Einheiten'!$C:$C,0),1)&amp;" "&amp;INDEX('Wirtschaftliche Einheiten'!$F:$F,MATCH(AF3,'Wirtschaftliche Einheiten'!$C:$C,0),1)&amp;" "&amp;INDEX('Wirtschaftliche Einheiten'!$G:$G,MATCH(AF3,'Wirtschaftliche Einheiten'!$C:$C,0),1),"")</f>
        <v/>
      </c>
      <c r="AG4" s="74" t="str">
        <f>IFERROR(INDEX('Wirtschaftliche Einheiten'!$I:$I,MATCH(AG3,'Wirtschaftliche Einheiten'!$C:$C,0),1)&amp;" - "&amp;INDEX('Wirtschaftliche Einheiten'!$E:$E,MATCH(AG3,'Wirtschaftliche Einheiten'!$C:$C,0),1)&amp;" "&amp;INDEX('Wirtschaftliche Einheiten'!$F:$F,MATCH(AG3,'Wirtschaftliche Einheiten'!$C:$C,0),1)&amp;" "&amp;INDEX('Wirtschaftliche Einheiten'!$G:$G,MATCH(AG3,'Wirtschaftliche Einheiten'!$C:$C,0),1),"")</f>
        <v/>
      </c>
      <c r="AH4" s="74" t="str">
        <f>IFERROR(INDEX('Wirtschaftliche Einheiten'!$I:$I,MATCH(AH3,'Wirtschaftliche Einheiten'!$C:$C,0),1)&amp;" - "&amp;INDEX('Wirtschaftliche Einheiten'!$E:$E,MATCH(AH3,'Wirtschaftliche Einheiten'!$C:$C,0),1)&amp;" "&amp;INDEX('Wirtschaftliche Einheiten'!$F:$F,MATCH(AH3,'Wirtschaftliche Einheiten'!$C:$C,0),1)&amp;" "&amp;INDEX('Wirtschaftliche Einheiten'!$G:$G,MATCH(AH3,'Wirtschaftliche Einheiten'!$C:$C,0),1),"")</f>
        <v/>
      </c>
      <c r="AI4" s="74" t="str">
        <f>IFERROR(INDEX('Wirtschaftliche Einheiten'!$I:$I,MATCH(AI3,'Wirtschaftliche Einheiten'!$C:$C,0),1)&amp;" - "&amp;INDEX('Wirtschaftliche Einheiten'!$E:$E,MATCH(AI3,'Wirtschaftliche Einheiten'!$C:$C,0),1)&amp;" "&amp;INDEX('Wirtschaftliche Einheiten'!$F:$F,MATCH(AI3,'Wirtschaftliche Einheiten'!$C:$C,0),1)&amp;" "&amp;INDEX('Wirtschaftliche Einheiten'!$G:$G,MATCH(AI3,'Wirtschaftliche Einheiten'!$C:$C,0),1),"")</f>
        <v/>
      </c>
      <c r="AJ4" s="74" t="str">
        <f>IFERROR(INDEX('Wirtschaftliche Einheiten'!$I:$I,MATCH(AJ3,'Wirtschaftliche Einheiten'!$C:$C,0),1)&amp;" - "&amp;INDEX('Wirtschaftliche Einheiten'!$E:$E,MATCH(AJ3,'Wirtschaftliche Einheiten'!$C:$C,0),1)&amp;" "&amp;INDEX('Wirtschaftliche Einheiten'!$F:$F,MATCH(AJ3,'Wirtschaftliche Einheiten'!$C:$C,0),1)&amp;" "&amp;INDEX('Wirtschaftliche Einheiten'!$G:$G,MATCH(AJ3,'Wirtschaftliche Einheiten'!$C:$C,0),1),"")</f>
        <v/>
      </c>
      <c r="AK4" s="74" t="str">
        <f>IFERROR(INDEX('Wirtschaftliche Einheiten'!$I:$I,MATCH(AK3,'Wirtschaftliche Einheiten'!$C:$C,0),1)&amp;" - "&amp;INDEX('Wirtschaftliche Einheiten'!$E:$E,MATCH(AK3,'Wirtschaftliche Einheiten'!$C:$C,0),1)&amp;" "&amp;INDEX('Wirtschaftliche Einheiten'!$F:$F,MATCH(AK3,'Wirtschaftliche Einheiten'!$C:$C,0),1)&amp;" "&amp;INDEX('Wirtschaftliche Einheiten'!$G:$G,MATCH(AK3,'Wirtschaftliche Einheiten'!$C:$C,0),1),"")</f>
        <v/>
      </c>
      <c r="AL4" s="74" t="str">
        <f>IFERROR(INDEX('Wirtschaftliche Einheiten'!$I:$I,MATCH(AL3,'Wirtschaftliche Einheiten'!$C:$C,0),1)&amp;" - "&amp;INDEX('Wirtschaftliche Einheiten'!$E:$E,MATCH(AL3,'Wirtschaftliche Einheiten'!$C:$C,0),1)&amp;" "&amp;INDEX('Wirtschaftliche Einheiten'!$F:$F,MATCH(AL3,'Wirtschaftliche Einheiten'!$C:$C,0),1)&amp;" "&amp;INDEX('Wirtschaftliche Einheiten'!$G:$G,MATCH(AL3,'Wirtschaftliche Einheiten'!$C:$C,0),1),"")</f>
        <v/>
      </c>
      <c r="AM4" s="74" t="str">
        <f>IFERROR(INDEX('Wirtschaftliche Einheiten'!$I:$I,MATCH(AM3,'Wirtschaftliche Einheiten'!$C:$C,0),1)&amp;" - "&amp;INDEX('Wirtschaftliche Einheiten'!$E:$E,MATCH(AM3,'Wirtschaftliche Einheiten'!$C:$C,0),1)&amp;" "&amp;INDEX('Wirtschaftliche Einheiten'!$F:$F,MATCH(AM3,'Wirtschaftliche Einheiten'!$C:$C,0),1)&amp;" "&amp;INDEX('Wirtschaftliche Einheiten'!$G:$G,MATCH(AM3,'Wirtschaftliche Einheiten'!$C:$C,0),1),"")</f>
        <v/>
      </c>
      <c r="AN4" s="74" t="str">
        <f>IFERROR(INDEX('Wirtschaftliche Einheiten'!$I:$I,MATCH(AN3,'Wirtschaftliche Einheiten'!$C:$C,0),1)&amp;" - "&amp;INDEX('Wirtschaftliche Einheiten'!$E:$E,MATCH(AN3,'Wirtschaftliche Einheiten'!$C:$C,0),1)&amp;" "&amp;INDEX('Wirtschaftliche Einheiten'!$F:$F,MATCH(AN3,'Wirtschaftliche Einheiten'!$C:$C,0),1)&amp;" "&amp;INDEX('Wirtschaftliche Einheiten'!$G:$G,MATCH(AN3,'Wirtschaftliche Einheiten'!$C:$C,0),1),"")</f>
        <v/>
      </c>
      <c r="AO4" s="74" t="str">
        <f>IFERROR(INDEX('Wirtschaftliche Einheiten'!$I:$I,MATCH(AO3,'Wirtschaftliche Einheiten'!$C:$C,0),1)&amp;" - "&amp;INDEX('Wirtschaftliche Einheiten'!$E:$E,MATCH(AO3,'Wirtschaftliche Einheiten'!$C:$C,0),1)&amp;" "&amp;INDEX('Wirtschaftliche Einheiten'!$F:$F,MATCH(AO3,'Wirtschaftliche Einheiten'!$C:$C,0),1)&amp;" "&amp;INDEX('Wirtschaftliche Einheiten'!$G:$G,MATCH(AO3,'Wirtschaftliche Einheiten'!$C:$C,0),1),"")</f>
        <v/>
      </c>
      <c r="AP4" s="74" t="str">
        <f>IFERROR(INDEX('Wirtschaftliche Einheiten'!$I:$I,MATCH(AP3,'Wirtschaftliche Einheiten'!$C:$C,0),1)&amp;" - "&amp;INDEX('Wirtschaftliche Einheiten'!$E:$E,MATCH(AP3,'Wirtschaftliche Einheiten'!$C:$C,0),1)&amp;" "&amp;INDEX('Wirtschaftliche Einheiten'!$F:$F,MATCH(AP3,'Wirtschaftliche Einheiten'!$C:$C,0),1)&amp;" "&amp;INDEX('Wirtschaftliche Einheiten'!$G:$G,MATCH(AP3,'Wirtschaftliche Einheiten'!$C:$C,0),1),"")</f>
        <v/>
      </c>
      <c r="AQ4" s="74" t="str">
        <f>IFERROR(INDEX('Wirtschaftliche Einheiten'!$I:$I,MATCH(AQ3,'Wirtschaftliche Einheiten'!$C:$C,0),1)&amp;" - "&amp;INDEX('Wirtschaftliche Einheiten'!$E:$E,MATCH(AQ3,'Wirtschaftliche Einheiten'!$C:$C,0),1)&amp;" "&amp;INDEX('Wirtschaftliche Einheiten'!$F:$F,MATCH(AQ3,'Wirtschaftliche Einheiten'!$C:$C,0),1)&amp;" "&amp;INDEX('Wirtschaftliche Einheiten'!$G:$G,MATCH(AQ3,'Wirtschaftliche Einheiten'!$C:$C,0),1),"")</f>
        <v/>
      </c>
      <c r="AR4" s="74" t="str">
        <f>IFERROR(INDEX('Wirtschaftliche Einheiten'!$I:$I,MATCH(AR3,'Wirtschaftliche Einheiten'!$C:$C,0),1)&amp;" - "&amp;INDEX('Wirtschaftliche Einheiten'!$E:$E,MATCH(AR3,'Wirtschaftliche Einheiten'!$C:$C,0),1)&amp;" "&amp;INDEX('Wirtschaftliche Einheiten'!$F:$F,MATCH(AR3,'Wirtschaftliche Einheiten'!$C:$C,0),1)&amp;" "&amp;INDEX('Wirtschaftliche Einheiten'!$G:$G,MATCH(AR3,'Wirtschaftliche Einheiten'!$C:$C,0),1),"")</f>
        <v/>
      </c>
      <c r="AS4" s="74" t="str">
        <f>IFERROR(INDEX('Wirtschaftliche Einheiten'!$I:$I,MATCH(AS3,'Wirtschaftliche Einheiten'!$C:$C,0),1)&amp;" - "&amp;INDEX('Wirtschaftliche Einheiten'!$E:$E,MATCH(AS3,'Wirtschaftliche Einheiten'!$C:$C,0),1)&amp;" "&amp;INDEX('Wirtschaftliche Einheiten'!$F:$F,MATCH(AS3,'Wirtschaftliche Einheiten'!$C:$C,0),1)&amp;" "&amp;INDEX('Wirtschaftliche Einheiten'!$G:$G,MATCH(AS3,'Wirtschaftliche Einheiten'!$C:$C,0),1),"")</f>
        <v/>
      </c>
      <c r="AT4" s="74" t="str">
        <f>IFERROR(INDEX('Wirtschaftliche Einheiten'!$I:$I,MATCH(AT3,'Wirtschaftliche Einheiten'!$C:$C,0),1)&amp;" - "&amp;INDEX('Wirtschaftliche Einheiten'!$E:$E,MATCH(AT3,'Wirtschaftliche Einheiten'!$C:$C,0),1)&amp;" "&amp;INDEX('Wirtschaftliche Einheiten'!$F:$F,MATCH(AT3,'Wirtschaftliche Einheiten'!$C:$C,0),1)&amp;" "&amp;INDEX('Wirtschaftliche Einheiten'!$G:$G,MATCH(AT3,'Wirtschaftliche Einheiten'!$C:$C,0),1),"")</f>
        <v/>
      </c>
      <c r="AU4" s="74" t="str">
        <f>IFERROR(INDEX('Wirtschaftliche Einheiten'!$I:$I,MATCH(AU3,'Wirtschaftliche Einheiten'!$C:$C,0),1)&amp;" - "&amp;INDEX('Wirtschaftliche Einheiten'!$E:$E,MATCH(AU3,'Wirtschaftliche Einheiten'!$C:$C,0),1)&amp;" "&amp;INDEX('Wirtschaftliche Einheiten'!$F:$F,MATCH(AU3,'Wirtschaftliche Einheiten'!$C:$C,0),1)&amp;" "&amp;INDEX('Wirtschaftliche Einheiten'!$G:$G,MATCH(AU3,'Wirtschaftliche Einheiten'!$C:$C,0),1),"")</f>
        <v/>
      </c>
      <c r="AV4" s="74" t="str">
        <f>IFERROR(INDEX('Wirtschaftliche Einheiten'!$I:$I,MATCH(AV3,'Wirtschaftliche Einheiten'!$C:$C,0),1)&amp;" - "&amp;INDEX('Wirtschaftliche Einheiten'!$E:$E,MATCH(AV3,'Wirtschaftliche Einheiten'!$C:$C,0),1)&amp;" "&amp;INDEX('Wirtschaftliche Einheiten'!$F:$F,MATCH(AV3,'Wirtschaftliche Einheiten'!$C:$C,0),1)&amp;" "&amp;INDEX('Wirtschaftliche Einheiten'!$G:$G,MATCH(AV3,'Wirtschaftliche Einheiten'!$C:$C,0),1),"")</f>
        <v/>
      </c>
      <c r="AW4" s="74" t="str">
        <f>IFERROR(INDEX('Wirtschaftliche Einheiten'!$I:$I,MATCH(AW3,'Wirtschaftliche Einheiten'!$C:$C,0),1)&amp;" - "&amp;INDEX('Wirtschaftliche Einheiten'!$E:$E,MATCH(AW3,'Wirtschaftliche Einheiten'!$C:$C,0),1)&amp;" "&amp;INDEX('Wirtschaftliche Einheiten'!$F:$F,MATCH(AW3,'Wirtschaftliche Einheiten'!$C:$C,0),1)&amp;" "&amp;INDEX('Wirtschaftliche Einheiten'!$G:$G,MATCH(AW3,'Wirtschaftliche Einheiten'!$C:$C,0),1),"")</f>
        <v/>
      </c>
      <c r="AX4" s="74" t="str">
        <f>IFERROR(INDEX('Wirtschaftliche Einheiten'!$I:$I,MATCH(AX3,'Wirtschaftliche Einheiten'!$C:$C,0),1)&amp;" - "&amp;INDEX('Wirtschaftliche Einheiten'!$E:$E,MATCH(AX3,'Wirtschaftliche Einheiten'!$C:$C,0),1)&amp;" "&amp;INDEX('Wirtschaftliche Einheiten'!$F:$F,MATCH(AX3,'Wirtschaftliche Einheiten'!$C:$C,0),1)&amp;" "&amp;INDEX('Wirtschaftliche Einheiten'!$G:$G,MATCH(AX3,'Wirtschaftliche Einheiten'!$C:$C,0),1),"")</f>
        <v/>
      </c>
      <c r="AY4" s="74" t="str">
        <f>IFERROR(INDEX('Wirtschaftliche Einheiten'!$I:$I,MATCH(AY3,'Wirtschaftliche Einheiten'!$C:$C,0),1)&amp;" - "&amp;INDEX('Wirtschaftliche Einheiten'!$E:$E,MATCH(AY3,'Wirtschaftliche Einheiten'!$C:$C,0),1)&amp;" "&amp;INDEX('Wirtschaftliche Einheiten'!$F:$F,MATCH(AY3,'Wirtschaftliche Einheiten'!$C:$C,0),1)&amp;" "&amp;INDEX('Wirtschaftliche Einheiten'!$G:$G,MATCH(AY3,'Wirtschaftliche Einheiten'!$C:$C,0),1),"")</f>
        <v/>
      </c>
      <c r="AZ4" s="74" t="str">
        <f>IFERROR(INDEX('Wirtschaftliche Einheiten'!$I:$I,MATCH(AZ3,'Wirtschaftliche Einheiten'!$C:$C,0),1)&amp;" - "&amp;INDEX('Wirtschaftliche Einheiten'!$E:$E,MATCH(AZ3,'Wirtschaftliche Einheiten'!$C:$C,0),1)&amp;" "&amp;INDEX('Wirtschaftliche Einheiten'!$F:$F,MATCH(AZ3,'Wirtschaftliche Einheiten'!$C:$C,0),1)&amp;" "&amp;INDEX('Wirtschaftliche Einheiten'!$G:$G,MATCH(AZ3,'Wirtschaftliche Einheiten'!$C:$C,0),1),"")</f>
        <v/>
      </c>
    </row>
    <row r="5" spans="2:52" s="22" customFormat="1" ht="30" customHeight="1" x14ac:dyDescent="0.35">
      <c r="B5" s="66" t="s">
        <v>505</v>
      </c>
      <c r="C5" s="75" t="str" cm="1">
        <f t="array" aca="1" ref="C5" ca="1">IFERROR(IF(INDEX('Wirtschaftliche Einheiten'!P:P,MATCH(C3,'Wirtschaftliche Einheiten'!C:C,0),1)=Data!A$3,HYPERLINK("#'"&amp;MID(CELL("Dateiname",'Befreiung &amp; Vergünstigung'!A$1),FIND("]",CELL("Dateiname",'Befreiung &amp; Vergünstigung'!A$1))+1,31)&amp;"'!A$1",Data!B$3),HYPERLINK(INDEX(Verfahren!B:B,MATCH(INDEX('Wirtschaftliche Einheiten'!V:V,MATCH(C3,'Wirtschaftliche Einheiten'!C:C,0),0),Verfahren!A:A,0),0),INDEX(Verfahren!D:D,MATCH(INDEX('Wirtschaftliche Einheiten'!V:V,MATCH(C3,'Wirtschaftliche Einheiten'!C:C,0),0),Verfahren!A:A,0),0))),"")</f>
        <v/>
      </c>
      <c r="D5" s="75" t="str" cm="1">
        <f t="array" aca="1" ref="D5" ca="1">IFERROR(IF(INDEX('Wirtschaftliche Einheiten'!T:T,MATCH(D3,'Wirtschaftliche Einheiten'!D:D,0),1)=Data!B$3,HYPERLINK("#'"&amp;MID(CELL("Dateiname",'Befreiung &amp; Vergünstigung'!B$1),FIND("]",CELL("Dateiname",'Befreiung &amp; Vergünstigung'!B$1))+1,31)&amp;"'!A$1",Data!C$3),HYPERLINK(INDEX(Verfahren!C:C,MATCH(INDEX('Wirtschaftliche Einheiten'!W:W,MATCH(D3,'Wirtschaftliche Einheiten'!D:D,0),0),Verfahren!B:B,0),0),INDEX(Verfahren!E:E,MATCH(INDEX('Wirtschaftliche Einheiten'!W:W,MATCH(D3,'Wirtschaftliche Einheiten'!D:D,0),0),Verfahren!B:B,0),0))),"")</f>
        <v/>
      </c>
      <c r="E5" s="75" t="str" cm="1">
        <f t="array" aca="1" ref="E5" ca="1">IFERROR(IF(INDEX('Wirtschaftliche Einheiten'!U:U,MATCH(E3,'Wirtschaftliche Einheiten'!E:E,0),1)=Data!C$3,HYPERLINK("#'"&amp;MID(CELL("Dateiname",'Befreiung &amp; Vergünstigung'!C$1),FIND("]",CELL("Dateiname",'Befreiung &amp; Vergünstigung'!C$1))+1,31)&amp;"'!A$1",Data!D$3),HYPERLINK(INDEX(Verfahren!D:D,MATCH(INDEX('Wirtschaftliche Einheiten'!Z:Z,MATCH(E3,'Wirtschaftliche Einheiten'!E:E,0),0),Verfahren!C:C,0),0),INDEX(Verfahren!F:F,MATCH(INDEX('Wirtschaftliche Einheiten'!Z:Z,MATCH(E3,'Wirtschaftliche Einheiten'!E:E,0),0),Verfahren!C:C,0),0))),"")</f>
        <v/>
      </c>
      <c r="F5" s="75" t="str" cm="1">
        <f t="array" aca="1" ref="F5" ca="1">IFERROR(IF(INDEX('Wirtschaftliche Einheiten'!V:V,MATCH(F3,'Wirtschaftliche Einheiten'!F:F,0),1)=Data!D$3,HYPERLINK("#'"&amp;MID(CELL("Dateiname",'Befreiung &amp; Vergünstigung'!D$1),FIND("]",CELL("Dateiname",'Befreiung &amp; Vergünstigung'!D$1))+1,31)&amp;"'!A$1",Data!E$3),HYPERLINK(INDEX(Verfahren!E:E,MATCH(INDEX('Wirtschaftliche Einheiten'!AA:AA,MATCH(F3,'Wirtschaftliche Einheiten'!F:F,0),0),Verfahren!D:D,0),0),INDEX(Verfahren!G:G,MATCH(INDEX('Wirtschaftliche Einheiten'!AA:AA,MATCH(F3,'Wirtschaftliche Einheiten'!F:F,0),0),Verfahren!D:D,0),0))),"")</f>
        <v/>
      </c>
      <c r="G5" s="75" t="str" cm="1">
        <f t="array" aca="1" ref="G5" ca="1">IFERROR(IF(INDEX('Wirtschaftliche Einheiten'!W:W,MATCH(G3,'Wirtschaftliche Einheiten'!G:G,0),1)=Data!E$3,HYPERLINK("#'"&amp;MID(CELL("Dateiname",'Befreiung &amp; Vergünstigung'!E$1),FIND("]",CELL("Dateiname",'Befreiung &amp; Vergünstigung'!E$1))+1,31)&amp;"'!A$1",Data!F$3),HYPERLINK(INDEX(Verfahren!F:F,MATCH(INDEX('Wirtschaftliche Einheiten'!AB:AB,MATCH(G3,'Wirtschaftliche Einheiten'!G:G,0),0),Verfahren!E:E,0),0),INDEX(Verfahren!H:H,MATCH(INDEX('Wirtschaftliche Einheiten'!AB:AB,MATCH(G3,'Wirtschaftliche Einheiten'!G:G,0),0),Verfahren!E:E,0),0))),"")</f>
        <v/>
      </c>
      <c r="H5" s="75" t="str" cm="1">
        <f t="array" aca="1" ref="H5" ca="1">IFERROR(IF(INDEX('Wirtschaftliche Einheiten'!Z:Z,MATCH(H3,'Wirtschaftliche Einheiten'!H:H,0),1)=Data!F$3,HYPERLINK("#'"&amp;MID(CELL("Dateiname",'Befreiung &amp; Vergünstigung'!F$1),FIND("]",CELL("Dateiname",'Befreiung &amp; Vergünstigung'!F$1))+1,31)&amp;"'!A$1",Data!G$3),HYPERLINK(INDEX(Verfahren!G:G,MATCH(INDEX('Wirtschaftliche Einheiten'!AC:AC,MATCH(H3,'Wirtschaftliche Einheiten'!H:H,0),0),Verfahren!F:F,0),0),INDEX(Verfahren!I:I,MATCH(INDEX('Wirtschaftliche Einheiten'!AC:AC,MATCH(H3,'Wirtschaftliche Einheiten'!H:H,0),0),Verfahren!F:F,0),0))),"")</f>
        <v/>
      </c>
      <c r="I5" s="75" t="str" cm="1">
        <f t="array" aca="1" ref="I5" ca="1">IFERROR(IF(INDEX('Wirtschaftliche Einheiten'!AA:AA,MATCH(I3,'Wirtschaftliche Einheiten'!I:I,0),1)=Data!G$3,HYPERLINK("#'"&amp;MID(CELL("Dateiname",'Befreiung &amp; Vergünstigung'!G$1),FIND("]",CELL("Dateiname",'Befreiung &amp; Vergünstigung'!G$1))+1,31)&amp;"'!A$1",Data!H$3),HYPERLINK(INDEX(Verfahren!H:H,MATCH(INDEX('Wirtschaftliche Einheiten'!AD:AD,MATCH(I3,'Wirtschaftliche Einheiten'!I:I,0),0),Verfahren!G:G,0),0),INDEX(Verfahren!J:J,MATCH(INDEX('Wirtschaftliche Einheiten'!AD:AD,MATCH(I3,'Wirtschaftliche Einheiten'!I:I,0),0),Verfahren!G:G,0),0))),"")</f>
        <v/>
      </c>
      <c r="J5" s="75" t="str" cm="1">
        <f t="array" aca="1" ref="J5" ca="1">IFERROR(IF(INDEX('Wirtschaftliche Einheiten'!AB:AB,MATCH(J3,'Wirtschaftliche Einheiten'!J:J,0),1)=Data!H$3,HYPERLINK("#'"&amp;MID(CELL("Dateiname",'Befreiung &amp; Vergünstigung'!H$1),FIND("]",CELL("Dateiname",'Befreiung &amp; Vergünstigung'!H$1))+1,31)&amp;"'!A$1",Data!I$3),HYPERLINK(INDEX(Verfahren!I:I,MATCH(INDEX('Wirtschaftliche Einheiten'!AF:AF,MATCH(J3,'Wirtschaftliche Einheiten'!J:J,0),0),Verfahren!H:H,0),0),INDEX(Verfahren!K:K,MATCH(INDEX('Wirtschaftliche Einheiten'!AF:AF,MATCH(J3,'Wirtschaftliche Einheiten'!J:J,0),0),Verfahren!H:H,0),0))),"")</f>
        <v/>
      </c>
      <c r="K5" s="75" t="str" cm="1">
        <f t="array" aca="1" ref="K5" ca="1">IFERROR(IF(INDEX('Wirtschaftliche Einheiten'!AC:AC,MATCH(K3,'Wirtschaftliche Einheiten'!K:K,0),1)=Data!I$3,HYPERLINK("#'"&amp;MID(CELL("Dateiname",'Befreiung &amp; Vergünstigung'!I$1),FIND("]",CELL("Dateiname",'Befreiung &amp; Vergünstigung'!I$1))+1,31)&amp;"'!A$1",Data!J$3),HYPERLINK(INDEX(Verfahren!J:J,MATCH(INDEX('Wirtschaftliche Einheiten'!AG:AG,MATCH(K3,'Wirtschaftliche Einheiten'!K:K,0),0),Verfahren!I:I,0),0),INDEX(Verfahren!L:L,MATCH(INDEX('Wirtschaftliche Einheiten'!AG:AG,MATCH(K3,'Wirtschaftliche Einheiten'!K:K,0),0),Verfahren!I:I,0),0))),"")</f>
        <v/>
      </c>
      <c r="L5" s="75" t="str" cm="1">
        <f t="array" aca="1" ref="L5" ca="1">IFERROR(IF(INDEX('Wirtschaftliche Einheiten'!AD:AD,MATCH(L3,'Wirtschaftliche Einheiten'!L:L,0),1)=Data!J$3,HYPERLINK("#'"&amp;MID(CELL("Dateiname",'Befreiung &amp; Vergünstigung'!#REF!),FIND("]",CELL("Dateiname",'Befreiung &amp; Vergünstigung'!#REF!))+1,31)&amp;"'!A$1",Data!K$3),HYPERLINK(INDEX(Verfahren!K:K,MATCH(INDEX('Wirtschaftliche Einheiten'!AH:AH,MATCH(L3,'Wirtschaftliche Einheiten'!L:L,0),0),Verfahren!J:J,0),0),INDEX(Verfahren!M:M,MATCH(INDEX('Wirtschaftliche Einheiten'!AH:AH,MATCH(L3,'Wirtschaftliche Einheiten'!L:L,0),0),Verfahren!J:J,0),0))),"")</f>
        <v/>
      </c>
      <c r="M5" s="75" t="str" cm="1">
        <f t="array" aca="1" ref="M5" ca="1">IFERROR(IF(INDEX('Wirtschaftliche Einheiten'!AF:AF,MATCH(M3,'Wirtschaftliche Einheiten'!M:M,0),1)=Data!K$3,HYPERLINK("#'"&amp;MID(CELL("Dateiname",'Befreiung &amp; Vergünstigung'!J$1),FIND("]",CELL("Dateiname",'Befreiung &amp; Vergünstigung'!J$1))+1,31)&amp;"'!A$1",Data!L$3),HYPERLINK(INDEX(Verfahren!L:L,MATCH(INDEX('Wirtschaftliche Einheiten'!AI:AI,MATCH(M3,'Wirtschaftliche Einheiten'!M:M,0),0),Verfahren!K:K,0),0),INDEX(Verfahren!N:N,MATCH(INDEX('Wirtschaftliche Einheiten'!AI:AI,MATCH(M3,'Wirtschaftliche Einheiten'!M:M,0),0),Verfahren!K:K,0),0))),"")</f>
        <v/>
      </c>
      <c r="N5" s="75" t="str" cm="1">
        <f t="array" aca="1" ref="N5" ca="1">IFERROR(IF(INDEX('Wirtschaftliche Einheiten'!AG:AG,MATCH(N3,'Wirtschaftliche Einheiten'!O:O,0),1)=Data!L$3,HYPERLINK("#'"&amp;MID(CELL("Dateiname",'Befreiung &amp; Vergünstigung'!K$1),FIND("]",CELL("Dateiname",'Befreiung &amp; Vergünstigung'!K$1))+1,31)&amp;"'!A$1",Data!M$3),HYPERLINK(INDEX(Verfahren!M:M,MATCH(INDEX('Wirtschaftliche Einheiten'!AJ:AJ,MATCH(N3,'Wirtschaftliche Einheiten'!O:O,0),0),Verfahren!L:L,0),0),INDEX(Verfahren!O:O,MATCH(INDEX('Wirtschaftliche Einheiten'!AJ:AJ,MATCH(N3,'Wirtschaftliche Einheiten'!O:O,0),0),Verfahren!L:L,0),0))),"")</f>
        <v/>
      </c>
      <c r="O5" s="75" t="str" cm="1">
        <f t="array" aca="1" ref="O5" ca="1">IFERROR(IF(INDEX('Wirtschaftliche Einheiten'!AH:AH,MATCH(O3,'Wirtschaftliche Einheiten'!Q:Q,0),1)=Data!M$3,HYPERLINK("#'"&amp;MID(CELL("Dateiname",'Befreiung &amp; Vergünstigung'!L$1),FIND("]",CELL("Dateiname",'Befreiung &amp; Vergünstigung'!L$1))+1,31)&amp;"'!A$1",Data!N$3),HYPERLINK(INDEX(Verfahren!N:N,MATCH(INDEX('Wirtschaftliche Einheiten'!AK:AK,MATCH(O3,'Wirtschaftliche Einheiten'!Q:Q,0),0),Verfahren!M:M,0),0),INDEX(Verfahren!P:P,MATCH(INDEX('Wirtschaftliche Einheiten'!AK:AK,MATCH(O3,'Wirtschaftliche Einheiten'!Q:Q,0),0),Verfahren!M:M,0),0))),"")</f>
        <v/>
      </c>
      <c r="P5" s="75" t="str" cm="1">
        <f t="array" aca="1" ref="P5" ca="1">IFERROR(IF(INDEX('Wirtschaftliche Einheiten'!AI:AI,MATCH(P3,'Wirtschaftliche Einheiten'!R:R,0),1)=Data!N$3,HYPERLINK("#'"&amp;MID(CELL("Dateiname",'Befreiung &amp; Vergünstigung'!M$1),FIND("]",CELL("Dateiname",'Befreiung &amp; Vergünstigung'!M$1))+1,31)&amp;"'!A$1",Data!O$3),HYPERLINK(INDEX(Verfahren!O:O,MATCH(INDEX('Wirtschaftliche Einheiten'!AL:AL,MATCH(P3,'Wirtschaftliche Einheiten'!R:R,0),0),Verfahren!N:N,0),0),INDEX(Verfahren!Q:Q,MATCH(INDEX('Wirtschaftliche Einheiten'!AL:AL,MATCH(P3,'Wirtschaftliche Einheiten'!R:R,0),0),Verfahren!N:N,0),0))),"")</f>
        <v/>
      </c>
      <c r="Q5" s="75" t="str" cm="1">
        <f t="array" aca="1" ref="Q5" ca="1">IFERROR(IF(INDEX('Wirtschaftliche Einheiten'!AJ:AJ,MATCH(Q3,'Wirtschaftliche Einheiten'!P:P,0),1)=Data!O$3,HYPERLINK("#'"&amp;MID(CELL("Dateiname",'Befreiung &amp; Vergünstigung'!N$1),FIND("]",CELL("Dateiname",'Befreiung &amp; Vergünstigung'!N$1))+1,31)&amp;"'!A$1",Data!P$3),HYPERLINK(INDEX(Verfahren!P:P,MATCH(INDEX('Wirtschaftliche Einheiten'!AM:AM,MATCH(Q3,'Wirtschaftliche Einheiten'!P:P,0),0),Verfahren!O:O,0),0),INDEX(Verfahren!R:R,MATCH(INDEX('Wirtschaftliche Einheiten'!AM:AM,MATCH(Q3,'Wirtschaftliche Einheiten'!P:P,0),0),Verfahren!O:O,0),0))),"")</f>
        <v/>
      </c>
      <c r="R5" s="75" t="str" cm="1">
        <f t="array" aca="1" ref="R5" ca="1">IFERROR(IF(INDEX('Wirtschaftliche Einheiten'!AK:AK,MATCH(R3,'Wirtschaftliche Einheiten'!T:T,0),1)=Data!P$3,HYPERLINK("#'"&amp;MID(CELL("Dateiname",'Befreiung &amp; Vergünstigung'!O$1),FIND("]",CELL("Dateiname",'Befreiung &amp; Vergünstigung'!O$1))+1,31)&amp;"'!A$1",Data!Q$3),HYPERLINK(INDEX(Verfahren!Q:Q,MATCH(INDEX('Wirtschaftliche Einheiten'!AN:AN,MATCH(R3,'Wirtschaftliche Einheiten'!T:T,0),0),Verfahren!P:P,0),0),INDEX(Verfahren!S:S,MATCH(INDEX('Wirtschaftliche Einheiten'!AN:AN,MATCH(R3,'Wirtschaftliche Einheiten'!T:T,0),0),Verfahren!P:P,0),0))),"")</f>
        <v/>
      </c>
      <c r="S5" s="75" t="str" cm="1">
        <f t="array" aca="1" ref="S5" ca="1">IFERROR(IF(INDEX('Wirtschaftliche Einheiten'!AL:AL,MATCH(S3,'Wirtschaftliche Einheiten'!U:U,0),1)=Data!Q$3,HYPERLINK("#'"&amp;MID(CELL("Dateiname",'Befreiung &amp; Vergünstigung'!P$1),FIND("]",CELL("Dateiname",'Befreiung &amp; Vergünstigung'!P$1))+1,31)&amp;"'!A$1",Data!R$3),HYPERLINK(INDEX(Verfahren!R:R,MATCH(INDEX('Wirtschaftliche Einheiten'!AO:AO,MATCH(S3,'Wirtschaftliche Einheiten'!U:U,0),0),Verfahren!Q:Q,0),0),INDEX(Verfahren!T:T,MATCH(INDEX('Wirtschaftliche Einheiten'!AO:AO,MATCH(S3,'Wirtschaftliche Einheiten'!U:U,0),0),Verfahren!Q:Q,0),0))),"")</f>
        <v/>
      </c>
      <c r="T5" s="75" t="str" cm="1">
        <f t="array" aca="1" ref="T5" ca="1">IFERROR(IF(INDEX('Wirtschaftliche Einheiten'!AM:AM,MATCH(T3,'Wirtschaftliche Einheiten'!V:V,0),1)=Data!R$3,HYPERLINK("#'"&amp;MID(CELL("Dateiname",'Befreiung &amp; Vergünstigung'!Q$1),FIND("]",CELL("Dateiname",'Befreiung &amp; Vergünstigung'!Q$1))+1,31)&amp;"'!A$1",Data!S$3),HYPERLINK(INDEX(Verfahren!S:S,MATCH(INDEX('Wirtschaftliche Einheiten'!AP:AP,MATCH(T3,'Wirtschaftliche Einheiten'!V:V,0),0),Verfahren!R:R,0),0),INDEX(Verfahren!U:U,MATCH(INDEX('Wirtschaftliche Einheiten'!AP:AP,MATCH(T3,'Wirtschaftliche Einheiten'!V:V,0),0),Verfahren!R:R,0),0))),"")</f>
        <v/>
      </c>
      <c r="U5" s="75" t="str" cm="1">
        <f t="array" aca="1" ref="U5" ca="1">IFERROR(IF(INDEX('Wirtschaftliche Einheiten'!AN:AN,MATCH(U3,'Wirtschaftliche Einheiten'!W:W,0),1)=Data!S$3,HYPERLINK("#'"&amp;MID(CELL("Dateiname",'Befreiung &amp; Vergünstigung'!R$1),FIND("]",CELL("Dateiname",'Befreiung &amp; Vergünstigung'!R$1))+1,31)&amp;"'!A$1",Data!T$3),HYPERLINK(INDEX(Verfahren!T:T,MATCH(INDEX('Wirtschaftliche Einheiten'!AQ:AQ,MATCH(U3,'Wirtschaftliche Einheiten'!W:W,0),0),Verfahren!S:S,0),0),INDEX(Verfahren!V:V,MATCH(INDEX('Wirtschaftliche Einheiten'!AQ:AQ,MATCH(U3,'Wirtschaftliche Einheiten'!W:W,0),0),Verfahren!S:S,0),0))),"")</f>
        <v/>
      </c>
      <c r="V5" s="75" t="str" cm="1">
        <f t="array" aca="1" ref="V5" ca="1">IFERROR(IF(INDEX('Wirtschaftliche Einheiten'!AO:AO,MATCH(V3,'Wirtschaftliche Einheiten'!Z:Z,0),1)=Data!T$3,HYPERLINK("#'"&amp;MID(CELL("Dateiname",'Befreiung &amp; Vergünstigung'!S$1),FIND("]",CELL("Dateiname",'Befreiung &amp; Vergünstigung'!S$1))+1,31)&amp;"'!A$1",Data!U$3),HYPERLINK(INDEX(Verfahren!U:U,MATCH(INDEX('Wirtschaftliche Einheiten'!AR:AR,MATCH(V3,'Wirtschaftliche Einheiten'!Z:Z,0),0),Verfahren!T:T,0),0),INDEX(Verfahren!W:W,MATCH(INDEX('Wirtschaftliche Einheiten'!AR:AR,MATCH(V3,'Wirtschaftliche Einheiten'!Z:Z,0),0),Verfahren!T:T,0),0))),"")</f>
        <v/>
      </c>
      <c r="W5" s="75" t="str" cm="1">
        <f t="array" aca="1" ref="W5" ca="1">IFERROR(IF(INDEX('Wirtschaftliche Einheiten'!AP:AP,MATCH(W3,'Wirtschaftliche Einheiten'!AA:AA,0),1)=Data!U$3,HYPERLINK("#'"&amp;MID(CELL("Dateiname",'Befreiung &amp; Vergünstigung'!T$1),FIND("]",CELL("Dateiname",'Befreiung &amp; Vergünstigung'!T$1))+1,31)&amp;"'!A$1",Data!V$3),HYPERLINK(INDEX(Verfahren!V:V,MATCH(INDEX('Wirtschaftliche Einheiten'!AS:AS,MATCH(W3,'Wirtschaftliche Einheiten'!AA:AA,0),0),Verfahren!U:U,0),0),INDEX(Verfahren!X:X,MATCH(INDEX('Wirtschaftliche Einheiten'!AS:AS,MATCH(W3,'Wirtschaftliche Einheiten'!AA:AA,0),0),Verfahren!U:U,0),0))),"")</f>
        <v/>
      </c>
      <c r="X5" s="75" t="str" cm="1">
        <f t="array" aca="1" ref="X5" ca="1">IFERROR(IF(INDEX('Wirtschaftliche Einheiten'!AQ:AQ,MATCH(X3,'Wirtschaftliche Einheiten'!AB:AB,0),1)=Data!V$3,HYPERLINK("#'"&amp;MID(CELL("Dateiname",'Befreiung &amp; Vergünstigung'!U$1),FIND("]",CELL("Dateiname",'Befreiung &amp; Vergünstigung'!U$1))+1,31)&amp;"'!A$1",Data!W$3),HYPERLINK(INDEX(Verfahren!W:W,MATCH(INDEX('Wirtschaftliche Einheiten'!AT:AT,MATCH(X3,'Wirtschaftliche Einheiten'!AB:AB,0),0),Verfahren!V:V,0),0),INDEX(Verfahren!Y:Y,MATCH(INDEX('Wirtschaftliche Einheiten'!AT:AT,MATCH(X3,'Wirtschaftliche Einheiten'!AB:AB,0),0),Verfahren!V:V,0),0))),"")</f>
        <v/>
      </c>
      <c r="Y5" s="75" t="str" cm="1">
        <f t="array" aca="1" ref="Y5" ca="1">IFERROR(IF(INDEX('Wirtschaftliche Einheiten'!AR:AR,MATCH(Y3,'Wirtschaftliche Einheiten'!AC:AC,0),1)=Data!W$3,HYPERLINK("#'"&amp;MID(CELL("Dateiname",'Befreiung &amp; Vergünstigung'!V$1),FIND("]",CELL("Dateiname",'Befreiung &amp; Vergünstigung'!V$1))+1,31)&amp;"'!A$1",Data!X$3),HYPERLINK(INDEX(Verfahren!X:X,MATCH(INDEX('Wirtschaftliche Einheiten'!AU:AU,MATCH(Y3,'Wirtschaftliche Einheiten'!AC:AC,0),0),Verfahren!W:W,0),0),INDEX(Verfahren!Z:Z,MATCH(INDEX('Wirtschaftliche Einheiten'!AU:AU,MATCH(Y3,'Wirtschaftliche Einheiten'!AC:AC,0),0),Verfahren!W:W,0),0))),"")</f>
        <v/>
      </c>
      <c r="Z5" s="75" t="str" cm="1">
        <f t="array" aca="1" ref="Z5" ca="1">IFERROR(IF(INDEX('Wirtschaftliche Einheiten'!AS:AS,MATCH(Z3,'Wirtschaftliche Einheiten'!AD:AD,0),1)=Data!X$3,HYPERLINK("#'"&amp;MID(CELL("Dateiname",'Befreiung &amp; Vergünstigung'!W$1),FIND("]",CELL("Dateiname",'Befreiung &amp; Vergünstigung'!W$1))+1,31)&amp;"'!A$1",Data!Y$3),HYPERLINK(INDEX(Verfahren!Y:Y,MATCH(INDEX('Wirtschaftliche Einheiten'!AV:AV,MATCH(Z3,'Wirtschaftliche Einheiten'!AD:AD,0),0),Verfahren!X:X,0),0),INDEX(Verfahren!AA:AA,MATCH(INDEX('Wirtschaftliche Einheiten'!AV:AV,MATCH(Z3,'Wirtschaftliche Einheiten'!AD:AD,0),0),Verfahren!X:X,0),0))),"")</f>
        <v/>
      </c>
      <c r="AA5" s="75" t="str" cm="1">
        <f t="array" aca="1" ref="AA5" ca="1">IFERROR(IF(INDEX('Wirtschaftliche Einheiten'!AT:AT,MATCH(AA3,'Wirtschaftliche Einheiten'!AF:AF,0),1)=Data!Y$3,HYPERLINK("#'"&amp;MID(CELL("Dateiname",'Befreiung &amp; Vergünstigung'!X$1),FIND("]",CELL("Dateiname",'Befreiung &amp; Vergünstigung'!X$1))+1,31)&amp;"'!A$1",Data!Z$3),HYPERLINK(INDEX(Verfahren!Z:Z,MATCH(INDEX('Wirtschaftliche Einheiten'!AW:AW,MATCH(AA3,'Wirtschaftliche Einheiten'!AF:AF,0),0),Verfahren!Y:Y,0),0),INDEX(Verfahren!AB:AB,MATCH(INDEX('Wirtschaftliche Einheiten'!AW:AW,MATCH(AA3,'Wirtschaftliche Einheiten'!AF:AF,0),0),Verfahren!Y:Y,0),0))),"")</f>
        <v/>
      </c>
      <c r="AB5" s="75" t="str" cm="1">
        <f t="array" aca="1" ref="AB5" ca="1">IFERROR(IF(INDEX('Wirtschaftliche Einheiten'!AU:AU,MATCH(AB3,'Wirtschaftliche Einheiten'!AG:AG,0),1)=Data!Z$3,HYPERLINK("#'"&amp;MID(CELL("Dateiname",'Befreiung &amp; Vergünstigung'!Y$1),FIND("]",CELL("Dateiname",'Befreiung &amp; Vergünstigung'!Y$1))+1,31)&amp;"'!A$1",Data!AA$3),HYPERLINK(INDEX(Verfahren!AA:AA,MATCH(INDEX('Wirtschaftliche Einheiten'!AX:AX,MATCH(AB3,'Wirtschaftliche Einheiten'!AG:AG,0),0),Verfahren!Z:Z,0),0),INDEX(Verfahren!AC:AC,MATCH(INDEX('Wirtschaftliche Einheiten'!AX:AX,MATCH(AB3,'Wirtschaftliche Einheiten'!AG:AG,0),0),Verfahren!Z:Z,0),0))),"")</f>
        <v/>
      </c>
      <c r="AC5" s="75" t="str" cm="1">
        <f t="array" aca="1" ref="AC5" ca="1">IFERROR(IF(INDEX('Wirtschaftliche Einheiten'!AV:AV,MATCH(AC3,'Wirtschaftliche Einheiten'!AH:AH,0),1)=Data!AA$3,HYPERLINK("#'"&amp;MID(CELL("Dateiname",'Befreiung &amp; Vergünstigung'!Z$1),FIND("]",CELL("Dateiname",'Befreiung &amp; Vergünstigung'!Z$1))+1,31)&amp;"'!A$1",Data!AB$3),HYPERLINK(INDEX(Verfahren!AB:AB,MATCH(INDEX('Wirtschaftliche Einheiten'!AY:AY,MATCH(AC3,'Wirtschaftliche Einheiten'!AH:AH,0),0),Verfahren!AA:AA,0),0),INDEX(Verfahren!AD:AD,MATCH(INDEX('Wirtschaftliche Einheiten'!AY:AY,MATCH(AC3,'Wirtschaftliche Einheiten'!AH:AH,0),0),Verfahren!AA:AA,0),0))),"")</f>
        <v/>
      </c>
      <c r="AD5" s="75" t="str" cm="1">
        <f t="array" aca="1" ref="AD5" ca="1">IFERROR(IF(INDEX('Wirtschaftliche Einheiten'!AW:AW,MATCH(AD3,'Wirtschaftliche Einheiten'!AI:AI,0),1)=Data!AB$3,HYPERLINK("#'"&amp;MID(CELL("Dateiname",'Befreiung &amp; Vergünstigung'!AA$1),FIND("]",CELL("Dateiname",'Befreiung &amp; Vergünstigung'!AA$1))+1,31)&amp;"'!A$1",Data!AC$3),HYPERLINK(INDEX(Verfahren!AC:AC,MATCH(INDEX('Wirtschaftliche Einheiten'!AZ:AZ,MATCH(AD3,'Wirtschaftliche Einheiten'!AI:AI,0),0),Verfahren!AB:AB,0),0),INDEX(Verfahren!AE:AE,MATCH(INDEX('Wirtschaftliche Einheiten'!AZ:AZ,MATCH(AD3,'Wirtschaftliche Einheiten'!AI:AI,0),0),Verfahren!AB:AB,0),0))),"")</f>
        <v/>
      </c>
      <c r="AE5" s="75" t="str" cm="1">
        <f t="array" aca="1" ref="AE5" ca="1">IFERROR(IF(INDEX('Wirtschaftliche Einheiten'!AX:AX,MATCH(AE3,'Wirtschaftliche Einheiten'!AJ:AJ,0),1)=Data!AC$3,HYPERLINK("#'"&amp;MID(CELL("Dateiname",'Befreiung &amp; Vergünstigung'!AB$1),FIND("]",CELL("Dateiname",'Befreiung &amp; Vergünstigung'!AB$1))+1,31)&amp;"'!A$1",Data!AD$3),HYPERLINK(INDEX(Verfahren!AD:AD,MATCH(INDEX('Wirtschaftliche Einheiten'!BA:BA,MATCH(AE3,'Wirtschaftliche Einheiten'!AJ:AJ,0),0),Verfahren!AC:AC,0),0),INDEX(Verfahren!AF:AF,MATCH(INDEX('Wirtschaftliche Einheiten'!BA:BA,MATCH(AE3,'Wirtschaftliche Einheiten'!AJ:AJ,0),0),Verfahren!AC:AC,0),0))),"")</f>
        <v/>
      </c>
      <c r="AF5" s="75" t="str" cm="1">
        <f t="array" aca="1" ref="AF5" ca="1">IFERROR(IF(INDEX('Wirtschaftliche Einheiten'!AY:AY,MATCH(AF3,'Wirtschaftliche Einheiten'!AK:AK,0),1)=Data!AD$3,HYPERLINK("#'"&amp;MID(CELL("Dateiname",'Befreiung &amp; Vergünstigung'!AC$1),FIND("]",CELL("Dateiname",'Befreiung &amp; Vergünstigung'!AC$1))+1,31)&amp;"'!A$1",Data!AE$3),HYPERLINK(INDEX(Verfahren!AE:AE,MATCH(INDEX('Wirtschaftliche Einheiten'!BB:BB,MATCH(AF3,'Wirtschaftliche Einheiten'!AK:AK,0),0),Verfahren!AD:AD,0),0),INDEX(Verfahren!AG:AG,MATCH(INDEX('Wirtschaftliche Einheiten'!BB:BB,MATCH(AF3,'Wirtschaftliche Einheiten'!AK:AK,0),0),Verfahren!AD:AD,0),0))),"")</f>
        <v/>
      </c>
      <c r="AG5" s="75" t="str" cm="1">
        <f t="array" aca="1" ref="AG5" ca="1">IFERROR(IF(INDEX('Wirtschaftliche Einheiten'!AZ:AZ,MATCH(AG3,'Wirtschaftliche Einheiten'!AL:AL,0),1)=Data!AE$3,HYPERLINK("#'"&amp;MID(CELL("Dateiname",'Befreiung &amp; Vergünstigung'!AD$1),FIND("]",CELL("Dateiname",'Befreiung &amp; Vergünstigung'!AD$1))+1,31)&amp;"'!A$1",Data!AF$3),HYPERLINK(INDEX(Verfahren!AF:AF,MATCH(INDEX('Wirtschaftliche Einheiten'!BC:BC,MATCH(AG3,'Wirtschaftliche Einheiten'!AL:AL,0),0),Verfahren!AE:AE,0),0),INDEX(Verfahren!AH:AH,MATCH(INDEX('Wirtschaftliche Einheiten'!BC:BC,MATCH(AG3,'Wirtschaftliche Einheiten'!AL:AL,0),0),Verfahren!AE:AE,0),0))),"")</f>
        <v/>
      </c>
      <c r="AH5" s="75" t="str" cm="1">
        <f t="array" aca="1" ref="AH5" ca="1">IFERROR(IF(INDEX('Wirtschaftliche Einheiten'!BA:BA,MATCH(AH3,'Wirtschaftliche Einheiten'!AM:AM,0),1)=Data!AF$3,HYPERLINK("#'"&amp;MID(CELL("Dateiname",'Befreiung &amp; Vergünstigung'!AE$1),FIND("]",CELL("Dateiname",'Befreiung &amp; Vergünstigung'!AE$1))+1,31)&amp;"'!A$1",Data!AG$3),HYPERLINK(INDEX(Verfahren!AG:AG,MATCH(INDEX('Wirtschaftliche Einheiten'!BD:BD,MATCH(AH3,'Wirtschaftliche Einheiten'!AM:AM,0),0),Verfahren!AF:AF,0),0),INDEX(Verfahren!AI:AI,MATCH(INDEX('Wirtschaftliche Einheiten'!BD:BD,MATCH(AH3,'Wirtschaftliche Einheiten'!AM:AM,0),0),Verfahren!AF:AF,0),0))),"")</f>
        <v/>
      </c>
      <c r="AI5" s="75" t="str" cm="1">
        <f t="array" aca="1" ref="AI5" ca="1">IFERROR(IF(INDEX('Wirtschaftliche Einheiten'!BB:BB,MATCH(AI3,'Wirtschaftliche Einheiten'!AN:AN,0),1)=Data!AG$3,HYPERLINK("#'"&amp;MID(CELL("Dateiname",'Befreiung &amp; Vergünstigung'!AF$1),FIND("]",CELL("Dateiname",'Befreiung &amp; Vergünstigung'!AF$1))+1,31)&amp;"'!A$1",Data!AH$3),HYPERLINK(INDEX(Verfahren!AH:AH,MATCH(INDEX('Wirtschaftliche Einheiten'!BE:BE,MATCH(AI3,'Wirtschaftliche Einheiten'!AN:AN,0),0),Verfahren!AG:AG,0),0),INDEX(Verfahren!AJ:AJ,MATCH(INDEX('Wirtschaftliche Einheiten'!BE:BE,MATCH(AI3,'Wirtschaftliche Einheiten'!AN:AN,0),0),Verfahren!AG:AG,0),0))),"")</f>
        <v/>
      </c>
      <c r="AJ5" s="75" t="str" cm="1">
        <f t="array" aca="1" ref="AJ5" ca="1">IFERROR(IF(INDEX('Wirtschaftliche Einheiten'!BC:BC,MATCH(AJ3,'Wirtschaftliche Einheiten'!AO:AO,0),1)=Data!AH$3,HYPERLINK("#'"&amp;MID(CELL("Dateiname",'Befreiung &amp; Vergünstigung'!AG$1),FIND("]",CELL("Dateiname",'Befreiung &amp; Vergünstigung'!AG$1))+1,31)&amp;"'!A$1",Data!AI$3),HYPERLINK(INDEX(Verfahren!AI:AI,MATCH(INDEX('Wirtschaftliche Einheiten'!BF:BF,MATCH(AJ3,'Wirtschaftliche Einheiten'!AO:AO,0),0),Verfahren!AH:AH,0),0),INDEX(Verfahren!AK:AK,MATCH(INDEX('Wirtschaftliche Einheiten'!BF:BF,MATCH(AJ3,'Wirtschaftliche Einheiten'!AO:AO,0),0),Verfahren!AH:AH,0),0))),"")</f>
        <v/>
      </c>
      <c r="AK5" s="75" t="str" cm="1">
        <f t="array" aca="1" ref="AK5" ca="1">IFERROR(IF(INDEX('Wirtschaftliche Einheiten'!BD:BD,MATCH(AK3,'Wirtschaftliche Einheiten'!AP:AP,0),1)=Data!AI$3,HYPERLINK("#'"&amp;MID(CELL("Dateiname",'Befreiung &amp; Vergünstigung'!AH$1),FIND("]",CELL("Dateiname",'Befreiung &amp; Vergünstigung'!AH$1))+1,31)&amp;"'!A$1",Data!AJ$3),HYPERLINK(INDEX(Verfahren!AJ:AJ,MATCH(INDEX('Wirtschaftliche Einheiten'!BG:BG,MATCH(AK3,'Wirtschaftliche Einheiten'!AP:AP,0),0),Verfahren!AI:AI,0),0),INDEX(Verfahren!AL:AL,MATCH(INDEX('Wirtschaftliche Einheiten'!BG:BG,MATCH(AK3,'Wirtschaftliche Einheiten'!AP:AP,0),0),Verfahren!AI:AI,0),0))),"")</f>
        <v/>
      </c>
      <c r="AL5" s="75" t="str" cm="1">
        <f t="array" aca="1" ref="AL5" ca="1">IFERROR(IF(INDEX('Wirtschaftliche Einheiten'!BE:BE,MATCH(AL3,'Wirtschaftliche Einheiten'!AQ:AQ,0),1)=Data!AJ$3,HYPERLINK("#'"&amp;MID(CELL("Dateiname",'Befreiung &amp; Vergünstigung'!AI$1),FIND("]",CELL("Dateiname",'Befreiung &amp; Vergünstigung'!AI$1))+1,31)&amp;"'!A$1",Data!AK$3),HYPERLINK(INDEX(Verfahren!AK:AK,MATCH(INDEX('Wirtschaftliche Einheiten'!BH:BH,MATCH(AL3,'Wirtschaftliche Einheiten'!AQ:AQ,0),0),Verfahren!AJ:AJ,0),0),INDEX(Verfahren!AM:AM,MATCH(INDEX('Wirtschaftliche Einheiten'!BH:BH,MATCH(AL3,'Wirtschaftliche Einheiten'!AQ:AQ,0),0),Verfahren!AJ:AJ,0),0))),"")</f>
        <v/>
      </c>
      <c r="AM5" s="75" t="str" cm="1">
        <f t="array" aca="1" ref="AM5" ca="1">IFERROR(IF(INDEX('Wirtschaftliche Einheiten'!BF:BF,MATCH(AM3,'Wirtschaftliche Einheiten'!AR:AR,0),1)=Data!AK$3,HYPERLINK("#'"&amp;MID(CELL("Dateiname",'Befreiung &amp; Vergünstigung'!AJ$1),FIND("]",CELL("Dateiname",'Befreiung &amp; Vergünstigung'!AJ$1))+1,31)&amp;"'!A$1",Data!AL$3),HYPERLINK(INDEX(Verfahren!AL:AL,MATCH(INDEX('Wirtschaftliche Einheiten'!BI:BI,MATCH(AM3,'Wirtschaftliche Einheiten'!AR:AR,0),0),Verfahren!AK:AK,0),0),INDEX(Verfahren!AN:AN,MATCH(INDEX('Wirtschaftliche Einheiten'!BI:BI,MATCH(AM3,'Wirtschaftliche Einheiten'!AR:AR,0),0),Verfahren!AK:AK,0),0))),"")</f>
        <v/>
      </c>
      <c r="AN5" s="75" t="str" cm="1">
        <f t="array" aca="1" ref="AN5" ca="1">IFERROR(IF(INDEX('Wirtschaftliche Einheiten'!BG:BG,MATCH(AN3,'Wirtschaftliche Einheiten'!AS:AS,0),1)=Data!AL$3,HYPERLINK("#'"&amp;MID(CELL("Dateiname",'Befreiung &amp; Vergünstigung'!AK$1),FIND("]",CELL("Dateiname",'Befreiung &amp; Vergünstigung'!AK$1))+1,31)&amp;"'!A$1",Data!AM$3),HYPERLINK(INDEX(Verfahren!AM:AM,MATCH(INDEX('Wirtschaftliche Einheiten'!BJ:BJ,MATCH(AN3,'Wirtschaftliche Einheiten'!AS:AS,0),0),Verfahren!AL:AL,0),0),INDEX(Verfahren!AO:AO,MATCH(INDEX('Wirtschaftliche Einheiten'!BJ:BJ,MATCH(AN3,'Wirtschaftliche Einheiten'!AS:AS,0),0),Verfahren!AL:AL,0),0))),"")</f>
        <v/>
      </c>
      <c r="AO5" s="75" t="str" cm="1">
        <f t="array" aca="1" ref="AO5" ca="1">IFERROR(IF(INDEX('Wirtschaftliche Einheiten'!BH:BH,MATCH(AO3,'Wirtschaftliche Einheiten'!AT:AT,0),1)=Data!AM$3,HYPERLINK("#'"&amp;MID(CELL("Dateiname",'Befreiung &amp; Vergünstigung'!AL$1),FIND("]",CELL("Dateiname",'Befreiung &amp; Vergünstigung'!AL$1))+1,31)&amp;"'!A$1",Data!AN$3),HYPERLINK(INDEX(Verfahren!AN:AN,MATCH(INDEX('Wirtschaftliche Einheiten'!BK:BK,MATCH(AO3,'Wirtschaftliche Einheiten'!AT:AT,0),0),Verfahren!AM:AM,0),0),INDEX(Verfahren!AP:AP,MATCH(INDEX('Wirtschaftliche Einheiten'!BK:BK,MATCH(AO3,'Wirtschaftliche Einheiten'!AT:AT,0),0),Verfahren!AM:AM,0),0))),"")</f>
        <v/>
      </c>
      <c r="AP5" s="75" t="str" cm="1">
        <f t="array" aca="1" ref="AP5" ca="1">IFERROR(IF(INDEX('Wirtschaftliche Einheiten'!BI:BI,MATCH(AP3,'Wirtschaftliche Einheiten'!AU:AU,0),1)=Data!AN$3,HYPERLINK("#'"&amp;MID(CELL("Dateiname",'Befreiung &amp; Vergünstigung'!AM$1),FIND("]",CELL("Dateiname",'Befreiung &amp; Vergünstigung'!AM$1))+1,31)&amp;"'!A$1",Data!AO$3),HYPERLINK(INDEX(Verfahren!AO:AO,MATCH(INDEX('Wirtschaftliche Einheiten'!BL:BL,MATCH(AP3,'Wirtschaftliche Einheiten'!AU:AU,0),0),Verfahren!AN:AN,0),0),INDEX(Verfahren!AQ:AQ,MATCH(INDEX('Wirtschaftliche Einheiten'!BL:BL,MATCH(AP3,'Wirtschaftliche Einheiten'!AU:AU,0),0),Verfahren!AN:AN,0),0))),"")</f>
        <v/>
      </c>
      <c r="AQ5" s="75" t="str" cm="1">
        <f t="array" aca="1" ref="AQ5" ca="1">IFERROR(IF(INDEX('Wirtschaftliche Einheiten'!BJ:BJ,MATCH(AQ3,'Wirtschaftliche Einheiten'!AV:AV,0),1)=Data!AO$3,HYPERLINK("#'"&amp;MID(CELL("Dateiname",'Befreiung &amp; Vergünstigung'!AN$1),FIND("]",CELL("Dateiname",'Befreiung &amp; Vergünstigung'!AN$1))+1,31)&amp;"'!A$1",Data!AP$3),HYPERLINK(INDEX(Verfahren!AP:AP,MATCH(INDEX('Wirtschaftliche Einheiten'!BM:BM,MATCH(AQ3,'Wirtschaftliche Einheiten'!AV:AV,0),0),Verfahren!AO:AO,0),0),INDEX(Verfahren!AR:AR,MATCH(INDEX('Wirtschaftliche Einheiten'!BM:BM,MATCH(AQ3,'Wirtschaftliche Einheiten'!AV:AV,0),0),Verfahren!AO:AO,0),0))),"")</f>
        <v/>
      </c>
      <c r="AR5" s="75" t="str" cm="1">
        <f t="array" aca="1" ref="AR5" ca="1">IFERROR(IF(INDEX('Wirtschaftliche Einheiten'!BK:BK,MATCH(AR3,'Wirtschaftliche Einheiten'!AW:AW,0),1)=Data!AP$3,HYPERLINK("#'"&amp;MID(CELL("Dateiname",'Befreiung &amp; Vergünstigung'!AO$1),FIND("]",CELL("Dateiname",'Befreiung &amp; Vergünstigung'!AO$1))+1,31)&amp;"'!A$1",Data!AQ$3),HYPERLINK(INDEX(Verfahren!AQ:AQ,MATCH(INDEX('Wirtschaftliche Einheiten'!BN:BN,MATCH(AR3,'Wirtschaftliche Einheiten'!AW:AW,0),0),Verfahren!AP:AP,0),0),INDEX(Verfahren!AS:AS,MATCH(INDEX('Wirtschaftliche Einheiten'!BN:BN,MATCH(AR3,'Wirtschaftliche Einheiten'!AW:AW,0),0),Verfahren!AP:AP,0),0))),"")</f>
        <v/>
      </c>
      <c r="AS5" s="75" t="str" cm="1">
        <f t="array" aca="1" ref="AS5" ca="1">IFERROR(IF(INDEX('Wirtschaftliche Einheiten'!BL:BL,MATCH(AS3,'Wirtschaftliche Einheiten'!AX:AX,0),1)=Data!AQ$3,HYPERLINK("#'"&amp;MID(CELL("Dateiname",'Befreiung &amp; Vergünstigung'!AP$1),FIND("]",CELL("Dateiname",'Befreiung &amp; Vergünstigung'!AP$1))+1,31)&amp;"'!A$1",Data!AR$3),HYPERLINK(INDEX(Verfahren!AR:AR,MATCH(INDEX('Wirtschaftliche Einheiten'!BO:BO,MATCH(AS3,'Wirtschaftliche Einheiten'!AX:AX,0),0),Verfahren!AQ:AQ,0),0),INDEX(Verfahren!AT:AT,MATCH(INDEX('Wirtschaftliche Einheiten'!BO:BO,MATCH(AS3,'Wirtschaftliche Einheiten'!AX:AX,0),0),Verfahren!AQ:AQ,0),0))),"")</f>
        <v/>
      </c>
      <c r="AT5" s="75" t="str" cm="1">
        <f t="array" aca="1" ref="AT5" ca="1">IFERROR(IF(INDEX('Wirtschaftliche Einheiten'!BM:BM,MATCH(AT3,'Wirtschaftliche Einheiten'!AY:AY,0),1)=Data!AR$3,HYPERLINK("#'"&amp;MID(CELL("Dateiname",'Befreiung &amp; Vergünstigung'!AQ$1),FIND("]",CELL("Dateiname",'Befreiung &amp; Vergünstigung'!AQ$1))+1,31)&amp;"'!A$1",Data!AS$3),HYPERLINK(INDEX(Verfahren!AS:AS,MATCH(INDEX('Wirtschaftliche Einheiten'!BP:BP,MATCH(AT3,'Wirtschaftliche Einheiten'!AY:AY,0),0),Verfahren!AR:AR,0),0),INDEX(Verfahren!AU:AU,MATCH(INDEX('Wirtschaftliche Einheiten'!BP:BP,MATCH(AT3,'Wirtschaftliche Einheiten'!AY:AY,0),0),Verfahren!AR:AR,0),0))),"")</f>
        <v/>
      </c>
      <c r="AU5" s="75" t="str" cm="1">
        <f t="array" aca="1" ref="AU5" ca="1">IFERROR(IF(INDEX('Wirtschaftliche Einheiten'!BN:BN,MATCH(AU3,'Wirtschaftliche Einheiten'!AZ:AZ,0),1)=Data!AS$3,HYPERLINK("#'"&amp;MID(CELL("Dateiname",'Befreiung &amp; Vergünstigung'!AR$1),FIND("]",CELL("Dateiname",'Befreiung &amp; Vergünstigung'!AR$1))+1,31)&amp;"'!A$1",Data!AT$3),HYPERLINK(INDEX(Verfahren!AT:AT,MATCH(INDEX('Wirtschaftliche Einheiten'!BQ:BQ,MATCH(AU3,'Wirtschaftliche Einheiten'!AZ:AZ,0),0),Verfahren!AS:AS,0),0),INDEX(Verfahren!AV:AV,MATCH(INDEX('Wirtschaftliche Einheiten'!BQ:BQ,MATCH(AU3,'Wirtschaftliche Einheiten'!AZ:AZ,0),0),Verfahren!AS:AS,0),0))),"")</f>
        <v/>
      </c>
      <c r="AV5" s="75" t="str" cm="1">
        <f t="array" aca="1" ref="AV5" ca="1">IFERROR(IF(INDEX('Wirtschaftliche Einheiten'!BO:BO,MATCH(AV3,'Wirtschaftliche Einheiten'!BA:BA,0),1)=Data!AT$3,HYPERLINK("#'"&amp;MID(CELL("Dateiname",'Befreiung &amp; Vergünstigung'!AS$1),FIND("]",CELL("Dateiname",'Befreiung &amp; Vergünstigung'!AS$1))+1,31)&amp;"'!A$1",Data!AU$3),HYPERLINK(INDEX(Verfahren!AU:AU,MATCH(INDEX('Wirtschaftliche Einheiten'!BR:BR,MATCH(AV3,'Wirtschaftliche Einheiten'!BA:BA,0),0),Verfahren!AT:AT,0),0),INDEX(Verfahren!AW:AW,MATCH(INDEX('Wirtschaftliche Einheiten'!BR:BR,MATCH(AV3,'Wirtschaftliche Einheiten'!BA:BA,0),0),Verfahren!AT:AT,0),0))),"")</f>
        <v/>
      </c>
      <c r="AW5" s="75" t="str" cm="1">
        <f t="array" aca="1" ref="AW5" ca="1">IFERROR(IF(INDEX('Wirtschaftliche Einheiten'!BP:BP,MATCH(AW3,'Wirtschaftliche Einheiten'!BB:BB,0),1)=Data!AU$3,HYPERLINK("#'"&amp;MID(CELL("Dateiname",'Befreiung &amp; Vergünstigung'!AT$1),FIND("]",CELL("Dateiname",'Befreiung &amp; Vergünstigung'!AT$1))+1,31)&amp;"'!A$1",Data!AV$3),HYPERLINK(INDEX(Verfahren!AV:AV,MATCH(INDEX('Wirtschaftliche Einheiten'!BS:BS,MATCH(AW3,'Wirtschaftliche Einheiten'!BB:BB,0),0),Verfahren!AU:AU,0),0),INDEX(Verfahren!AX:AX,MATCH(INDEX('Wirtschaftliche Einheiten'!BS:BS,MATCH(AW3,'Wirtschaftliche Einheiten'!BB:BB,0),0),Verfahren!AU:AU,0),0))),"")</f>
        <v/>
      </c>
      <c r="AX5" s="75" t="str" cm="1">
        <f t="array" aca="1" ref="AX5" ca="1">IFERROR(IF(INDEX('Wirtschaftliche Einheiten'!BQ:BQ,MATCH(AX3,'Wirtschaftliche Einheiten'!BC:BC,0),1)=Data!AV$3,HYPERLINK("#'"&amp;MID(CELL("Dateiname",'Befreiung &amp; Vergünstigung'!AU$1),FIND("]",CELL("Dateiname",'Befreiung &amp; Vergünstigung'!AU$1))+1,31)&amp;"'!A$1",Data!AW$3),HYPERLINK(INDEX(Verfahren!AW:AW,MATCH(INDEX('Wirtschaftliche Einheiten'!BT:BT,MATCH(AX3,'Wirtschaftliche Einheiten'!BC:BC,0),0),Verfahren!AV:AV,0),0),INDEX(Verfahren!AY:AY,MATCH(INDEX('Wirtschaftliche Einheiten'!BT:BT,MATCH(AX3,'Wirtschaftliche Einheiten'!BC:BC,0),0),Verfahren!AV:AV,0),0))),"")</f>
        <v/>
      </c>
      <c r="AY5" s="75" t="str" cm="1">
        <f t="array" aca="1" ref="AY5" ca="1">IFERROR(IF(INDEX('Wirtschaftliche Einheiten'!BR:BR,MATCH(AY3,'Wirtschaftliche Einheiten'!BD:BD,0),1)=Data!AW$3,HYPERLINK("#'"&amp;MID(CELL("Dateiname",'Befreiung &amp; Vergünstigung'!AV$1),FIND("]",CELL("Dateiname",'Befreiung &amp; Vergünstigung'!AV$1))+1,31)&amp;"'!A$1",Data!AX$3),HYPERLINK(INDEX(Verfahren!AX:AX,MATCH(INDEX('Wirtschaftliche Einheiten'!BU:BU,MATCH(AY3,'Wirtschaftliche Einheiten'!BD:BD,0),0),Verfahren!AW:AW,0),0),INDEX(Verfahren!AZ:AZ,MATCH(INDEX('Wirtschaftliche Einheiten'!BU:BU,MATCH(AY3,'Wirtschaftliche Einheiten'!BD:BD,0),0),Verfahren!AW:AW,0),0))),"")</f>
        <v/>
      </c>
      <c r="AZ5" s="75" t="str" cm="1">
        <f t="array" aca="1" ref="AZ5" ca="1">IFERROR(IF(INDEX('Wirtschaftliche Einheiten'!BS:BS,MATCH(AZ3,'Wirtschaftliche Einheiten'!BE:BE,0),1)=Data!AX$3,HYPERLINK("#'"&amp;MID(CELL("Dateiname",'Befreiung &amp; Vergünstigung'!AW$1),FIND("]",CELL("Dateiname",'Befreiung &amp; Vergünstigung'!AW$1))+1,31)&amp;"'!A$1",Data!AY$3),HYPERLINK(INDEX(Verfahren!AY:AY,MATCH(INDEX('Wirtschaftliche Einheiten'!BV:BV,MATCH(AZ3,'Wirtschaftliche Einheiten'!BE:BE,0),0),Verfahren!AX:AX,0),0),INDEX(Verfahren!BA:BA,MATCH(INDEX('Wirtschaftliche Einheiten'!BV:BV,MATCH(AZ3,'Wirtschaftliche Einheiten'!BE:BE,0),0),Verfahren!AX:AX,0),0))),"")</f>
        <v/>
      </c>
    </row>
    <row r="6" spans="2:52" s="22" customFormat="1" ht="30" customHeight="1" x14ac:dyDescent="0.35">
      <c r="B6" s="76"/>
      <c r="C6" s="24" t="s">
        <v>78</v>
      </c>
      <c r="D6" s="24" t="s">
        <v>78</v>
      </c>
      <c r="E6" s="24" t="s">
        <v>78</v>
      </c>
      <c r="F6" s="24" t="s">
        <v>78</v>
      </c>
      <c r="G6" s="24" t="s">
        <v>78</v>
      </c>
      <c r="H6" s="24" t="s">
        <v>78</v>
      </c>
      <c r="I6" s="24" t="s">
        <v>78</v>
      </c>
      <c r="J6" s="24" t="s">
        <v>78</v>
      </c>
      <c r="K6" s="24" t="s">
        <v>78</v>
      </c>
      <c r="L6" s="24" t="s">
        <v>78</v>
      </c>
      <c r="M6" s="24" t="s">
        <v>78</v>
      </c>
      <c r="N6" s="24" t="s">
        <v>78</v>
      </c>
      <c r="O6" s="24" t="s">
        <v>78</v>
      </c>
      <c r="P6" s="24" t="s">
        <v>78</v>
      </c>
      <c r="Q6" s="24" t="s">
        <v>78</v>
      </c>
      <c r="R6" s="24" t="s">
        <v>78</v>
      </c>
      <c r="S6" s="24" t="s">
        <v>78</v>
      </c>
      <c r="T6" s="24" t="s">
        <v>78</v>
      </c>
      <c r="U6" s="24" t="s">
        <v>78</v>
      </c>
      <c r="V6" s="24" t="s">
        <v>78</v>
      </c>
      <c r="W6" s="24" t="s">
        <v>78</v>
      </c>
      <c r="X6" s="24" t="s">
        <v>78</v>
      </c>
      <c r="Y6" s="24" t="s">
        <v>78</v>
      </c>
      <c r="Z6" s="24" t="s">
        <v>78</v>
      </c>
      <c r="AA6" s="24" t="s">
        <v>78</v>
      </c>
      <c r="AB6" s="24" t="s">
        <v>78</v>
      </c>
      <c r="AC6" s="24" t="s">
        <v>78</v>
      </c>
      <c r="AD6" s="24" t="s">
        <v>78</v>
      </c>
      <c r="AE6" s="24" t="s">
        <v>78</v>
      </c>
      <c r="AF6" s="24" t="s">
        <v>78</v>
      </c>
      <c r="AG6" s="24" t="s">
        <v>78</v>
      </c>
      <c r="AH6" s="24" t="s">
        <v>78</v>
      </c>
      <c r="AI6" s="24" t="s">
        <v>78</v>
      </c>
      <c r="AJ6" s="24" t="s">
        <v>78</v>
      </c>
      <c r="AK6" s="24" t="s">
        <v>78</v>
      </c>
      <c r="AL6" s="24" t="s">
        <v>78</v>
      </c>
      <c r="AM6" s="24" t="s">
        <v>78</v>
      </c>
      <c r="AN6" s="24" t="s">
        <v>78</v>
      </c>
      <c r="AO6" s="24" t="s">
        <v>78</v>
      </c>
      <c r="AP6" s="24" t="s">
        <v>78</v>
      </c>
      <c r="AQ6" s="24" t="s">
        <v>78</v>
      </c>
      <c r="AR6" s="24" t="s">
        <v>78</v>
      </c>
      <c r="AS6" s="24" t="s">
        <v>78</v>
      </c>
      <c r="AT6" s="24" t="s">
        <v>78</v>
      </c>
      <c r="AU6" s="24" t="s">
        <v>78</v>
      </c>
      <c r="AV6" s="24" t="s">
        <v>78</v>
      </c>
      <c r="AW6" s="24" t="s">
        <v>78</v>
      </c>
      <c r="AX6" s="24" t="s">
        <v>78</v>
      </c>
      <c r="AY6" s="24" t="s">
        <v>78</v>
      </c>
      <c r="AZ6" s="24" t="s">
        <v>78</v>
      </c>
    </row>
    <row r="7" spans="2:52" s="22" customFormat="1" ht="30" customHeight="1" x14ac:dyDescent="0.35">
      <c r="B7" s="59" t="s">
        <v>369</v>
      </c>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row>
    <row r="8" spans="2:52" x14ac:dyDescent="0.35">
      <c r="B8" s="62" t="s">
        <v>94</v>
      </c>
      <c r="C8" s="155"/>
      <c r="D8" s="155"/>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row>
    <row r="9" spans="2:52" x14ac:dyDescent="0.35">
      <c r="B9" s="62" t="s">
        <v>95</v>
      </c>
      <c r="C9" s="155"/>
      <c r="D9" s="155"/>
      <c r="E9" s="155"/>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row>
    <row r="10" spans="2:52" x14ac:dyDescent="0.35">
      <c r="B10" s="62" t="s">
        <v>96</v>
      </c>
      <c r="C10" s="155"/>
      <c r="D10" s="155"/>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row>
    <row r="11" spans="2:52" x14ac:dyDescent="0.35">
      <c r="B11" s="62" t="s">
        <v>97</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row>
    <row r="12" spans="2:52" x14ac:dyDescent="0.35">
      <c r="B12" s="62" t="s">
        <v>98</v>
      </c>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row>
    <row r="13" spans="2:52" x14ac:dyDescent="0.35">
      <c r="B13" s="62" t="s">
        <v>99</v>
      </c>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row>
    <row r="14" spans="2:52" x14ac:dyDescent="0.35">
      <c r="B14" s="62" t="s">
        <v>100</v>
      </c>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row>
    <row r="15" spans="2:52" x14ac:dyDescent="0.35">
      <c r="B15" s="62" t="s">
        <v>101</v>
      </c>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row>
    <row r="16" spans="2:52" x14ac:dyDescent="0.35">
      <c r="B16" s="62" t="s">
        <v>102</v>
      </c>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row>
    <row r="17" spans="2:52" x14ac:dyDescent="0.35">
      <c r="B17" s="62" t="s">
        <v>103</v>
      </c>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row>
    <row r="18" spans="2:52" x14ac:dyDescent="0.35">
      <c r="B18" s="62" t="s">
        <v>104</v>
      </c>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row>
    <row r="19" spans="2:52" x14ac:dyDescent="0.35">
      <c r="B19" s="62" t="s">
        <v>105</v>
      </c>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row>
    <row r="20" spans="2:52" x14ac:dyDescent="0.35">
      <c r="B20" s="62" t="s">
        <v>106</v>
      </c>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row>
    <row r="21" spans="2:52" x14ac:dyDescent="0.35">
      <c r="B21" s="62" t="s">
        <v>107</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155"/>
      <c r="AW21" s="155"/>
      <c r="AX21" s="155"/>
      <c r="AY21" s="155"/>
      <c r="AZ21" s="155"/>
    </row>
    <row r="22" spans="2:52" x14ac:dyDescent="0.35">
      <c r="B22" s="62" t="s">
        <v>108</v>
      </c>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row>
    <row r="23" spans="2:52" x14ac:dyDescent="0.35">
      <c r="B23" s="62" t="s">
        <v>109</v>
      </c>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row>
    <row r="24" spans="2:52" x14ac:dyDescent="0.35">
      <c r="B24" s="62" t="s">
        <v>110</v>
      </c>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row>
    <row r="25" spans="2:52" x14ac:dyDescent="0.35">
      <c r="B25" s="62" t="s">
        <v>111</v>
      </c>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row>
    <row r="26" spans="2:52" x14ac:dyDescent="0.35">
      <c r="B26" s="62" t="s">
        <v>112</v>
      </c>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row>
    <row r="27" spans="2:52" x14ac:dyDescent="0.35">
      <c r="B27" s="62" t="s">
        <v>113</v>
      </c>
      <c r="C27" s="15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row>
    <row r="28" spans="2:52" x14ac:dyDescent="0.35">
      <c r="B28" s="62" t="s">
        <v>114</v>
      </c>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row>
    <row r="29" spans="2:52" x14ac:dyDescent="0.35">
      <c r="B29" s="62" t="s">
        <v>115</v>
      </c>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row>
    <row r="30" spans="2:52" x14ac:dyDescent="0.35">
      <c r="B30" s="59" t="s">
        <v>370</v>
      </c>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row>
    <row r="31" spans="2:52" x14ac:dyDescent="0.35">
      <c r="B31" s="62" t="s">
        <v>116</v>
      </c>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row>
    <row r="32" spans="2:52" x14ac:dyDescent="0.35">
      <c r="B32" s="62" t="s">
        <v>117</v>
      </c>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5"/>
      <c r="AC32" s="155"/>
      <c r="AD32" s="155"/>
      <c r="AE32" s="155"/>
      <c r="AF32" s="155"/>
      <c r="AG32" s="155"/>
      <c r="AH32" s="155"/>
      <c r="AI32" s="155"/>
      <c r="AJ32" s="155"/>
      <c r="AK32" s="155"/>
      <c r="AL32" s="155"/>
      <c r="AM32" s="155"/>
      <c r="AN32" s="155"/>
      <c r="AO32" s="155"/>
      <c r="AP32" s="155"/>
      <c r="AQ32" s="155"/>
      <c r="AR32" s="155"/>
      <c r="AS32" s="155"/>
      <c r="AT32" s="155"/>
      <c r="AU32" s="155"/>
      <c r="AV32" s="155"/>
      <c r="AW32" s="155"/>
      <c r="AX32" s="155"/>
      <c r="AY32" s="155"/>
      <c r="AZ32" s="155"/>
    </row>
    <row r="33" spans="2:52" x14ac:dyDescent="0.35">
      <c r="B33" s="62" t="s">
        <v>118</v>
      </c>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c r="AG33" s="155"/>
      <c r="AH33" s="155"/>
      <c r="AI33" s="155"/>
      <c r="AJ33" s="155"/>
      <c r="AK33" s="155"/>
      <c r="AL33" s="155"/>
      <c r="AM33" s="155"/>
      <c r="AN33" s="155"/>
      <c r="AO33" s="155"/>
      <c r="AP33" s="155"/>
      <c r="AQ33" s="155"/>
      <c r="AR33" s="155"/>
      <c r="AS33" s="155"/>
      <c r="AT33" s="155"/>
      <c r="AU33" s="155"/>
      <c r="AV33" s="155"/>
      <c r="AW33" s="155"/>
      <c r="AX33" s="155"/>
      <c r="AY33" s="155"/>
      <c r="AZ33" s="155"/>
    </row>
    <row r="34" spans="2:52" x14ac:dyDescent="0.35">
      <c r="B34" s="62" t="s">
        <v>119</v>
      </c>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row>
    <row r="35" spans="2:52" x14ac:dyDescent="0.35">
      <c r="B35" s="62" t="s">
        <v>120</v>
      </c>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row>
    <row r="36" spans="2:52" x14ac:dyDescent="0.35">
      <c r="B36" s="62" t="s">
        <v>121</v>
      </c>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row>
    <row r="37" spans="2:52" x14ac:dyDescent="0.35">
      <c r="B37" s="62" t="s">
        <v>122</v>
      </c>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row>
    <row r="38" spans="2:52" x14ac:dyDescent="0.35">
      <c r="B38" s="62" t="s">
        <v>123</v>
      </c>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row>
    <row r="39" spans="2:52" x14ac:dyDescent="0.35">
      <c r="B39" s="62" t="s">
        <v>124</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row>
    <row r="40" spans="2:52" x14ac:dyDescent="0.35">
      <c r="B40" s="62" t="s">
        <v>125</v>
      </c>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row>
    <row r="41" spans="2:52" x14ac:dyDescent="0.35">
      <c r="B41" s="62" t="s">
        <v>126</v>
      </c>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row>
    <row r="42" spans="2:52" x14ac:dyDescent="0.35">
      <c r="B42" s="62" t="s">
        <v>127</v>
      </c>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row>
    <row r="43" spans="2:52" x14ac:dyDescent="0.35">
      <c r="B43" s="62" t="s">
        <v>128</v>
      </c>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row>
    <row r="44" spans="2:52" x14ac:dyDescent="0.35">
      <c r="B44" s="62" t="s">
        <v>129</v>
      </c>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row>
    <row r="45" spans="2:52" x14ac:dyDescent="0.35">
      <c r="B45" s="62" t="s">
        <v>130</v>
      </c>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row>
    <row r="46" spans="2:52" x14ac:dyDescent="0.35">
      <c r="B46" s="62" t="s">
        <v>131</v>
      </c>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row>
    <row r="47" spans="2:52" x14ac:dyDescent="0.35">
      <c r="B47" s="62" t="s">
        <v>132</v>
      </c>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row>
    <row r="48" spans="2:52" x14ac:dyDescent="0.35">
      <c r="B48" s="62" t="s">
        <v>133</v>
      </c>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row>
    <row r="49" spans="2:52" x14ac:dyDescent="0.35">
      <c r="B49" s="62" t="s">
        <v>134</v>
      </c>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row>
    <row r="50" spans="2:52" ht="29" x14ac:dyDescent="0.35">
      <c r="B50" s="59" t="s">
        <v>371</v>
      </c>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row>
    <row r="51" spans="2:52" x14ac:dyDescent="0.35">
      <c r="B51" s="62" t="s">
        <v>128</v>
      </c>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row>
    <row r="52" spans="2:52" x14ac:dyDescent="0.35">
      <c r="B52" s="62" t="s">
        <v>129</v>
      </c>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row>
    <row r="53" spans="2:52" x14ac:dyDescent="0.35">
      <c r="B53" s="62" t="s">
        <v>130</v>
      </c>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row>
    <row r="54" spans="2:52" x14ac:dyDescent="0.35">
      <c r="B54" s="62" t="s">
        <v>135</v>
      </c>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row>
    <row r="55" spans="2:52" x14ac:dyDescent="0.35">
      <c r="B55" s="62" t="s">
        <v>132</v>
      </c>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row>
  </sheetData>
  <sheetProtection algorithmName="SHA-512" hashValue="5hVhHyB6csDPm4qHCliFhBiMk9XnsQHwvJ2DFctuEWn2B4jtRwlt/E/KD+BeUAGJymIXPsWsDDGcE2HzFxIJRg==" saltValue="n2FbVywSOTrVE7AhS4hJ1Q==" spinCount="100000" sheet="1" objects="1" scenarios="1" formatColumns="0" formatRows="0" sort="0" autoFilter="0"/>
  <dataValidations count="2">
    <dataValidation operator="greaterThan" allowBlank="1" showInputMessage="1" showErrorMessage="1" sqref="B8:B29 B31:B49 B51:B55 C4:AZ55" xr:uid="{FCCFA2ED-5243-4AEC-B78F-375CCAA92656}"/>
    <dataValidation type="whole" operator="greaterThan" allowBlank="1" showInputMessage="1" showErrorMessage="1" sqref="A38:A1048576" xr:uid="{77C34332-A51B-4AA4-B080-0090A56E51CE}">
      <formula1>0</formula1>
    </dataValidation>
  </dataValidations>
  <hyperlinks>
    <hyperlink ref="B1" location="Startseite!A1" display="&lt;== Zurück zur Startseite" xr:uid="{63C21F6A-ED80-49DF-B7F3-91F49A2AD3A9}"/>
    <hyperlink ref="B2" location="'Wirtschaftliche Einheiten'!D7" display="Erfassen Sie dann Ihre Grundstücke." xr:uid="{0F30CDB4-4BE6-4FDF-8016-AA994126E56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2819695C-0AC9-4C09-B111-94BE3A6C7609}">
          <x14:formula1>
            <xm:f>'Wirtschaftliche Einheiten'!$C$4:$C$99996</xm:f>
          </x14:formula1>
          <xm:sqref>B56:AZ1048576 C4:AZ5</xm:sqref>
        </x14:dataValidation>
        <x14:dataValidation type="list" operator="greaterThan" allowBlank="1" showInputMessage="1" showErrorMessage="1" xr:uid="{742778CA-E713-4776-91ED-52B47EFD9516}">
          <x14:formula1>
            <xm:f>'Wirtschaftliche Einheiten'!$AD$4:$AD$99996</xm:f>
          </x14:formula1>
          <xm:sqref>C3:AZ3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4110-66F3-4CA7-AB68-BB135E2CF9EB}">
  <sheetPr codeName="Tabelle15">
    <tabColor rgb="FF92D050"/>
  </sheetPr>
  <dimension ref="B1:Y1004"/>
  <sheetViews>
    <sheetView workbookViewId="0">
      <pane ySplit="3" topLeftCell="A4" activePane="bottomLeft" state="frozen"/>
      <selection pane="bottomLeft" activeCell="B5" sqref="B5"/>
    </sheetView>
  </sheetViews>
  <sheetFormatPr baseColWidth="10" defaultColWidth="11.453125" defaultRowHeight="14.5" x14ac:dyDescent="0.35"/>
  <cols>
    <col min="1" max="1" width="2.7265625" style="2" customWidth="1"/>
    <col min="2" max="2" width="39.453125" style="2" customWidth="1"/>
    <col min="3" max="3" width="26.7265625" style="2" customWidth="1"/>
    <col min="4" max="4" width="12" style="2" hidden="1" customWidth="1"/>
    <col min="5" max="9" width="13.54296875" style="2" customWidth="1"/>
    <col min="10" max="10" width="50.54296875" style="2" customWidth="1"/>
    <col min="11" max="11" width="21.7265625" style="2" customWidth="1"/>
    <col min="12" max="13" width="20.54296875" style="2" customWidth="1"/>
    <col min="14" max="14" width="45.54296875" style="2" customWidth="1"/>
    <col min="15" max="15" width="21.453125" style="2" customWidth="1"/>
    <col min="16" max="17" width="20.54296875" style="2" customWidth="1"/>
    <col min="18" max="18" width="45.54296875" style="2" customWidth="1"/>
    <col min="19" max="20" width="20.54296875" style="2" customWidth="1"/>
    <col min="21" max="21" width="56.81640625" style="2" bestFit="1" customWidth="1"/>
    <col min="22" max="22" width="15.54296875" style="2" customWidth="1"/>
    <col min="23" max="23" width="77.54296875" style="2" bestFit="1" customWidth="1"/>
    <col min="24" max="24" width="2.7265625" style="2" customWidth="1"/>
    <col min="25" max="25" width="8.1796875" style="2" customWidth="1"/>
    <col min="26" max="27" width="8.453125" style="2" customWidth="1"/>
    <col min="28" max="28" width="6.81640625" style="2" customWidth="1"/>
    <col min="29" max="30" width="7" style="2" customWidth="1"/>
    <col min="31" max="31" width="6.81640625" style="2" customWidth="1"/>
    <col min="32" max="32" width="7" style="2" customWidth="1"/>
    <col min="33" max="33" width="9.54296875" style="2" customWidth="1"/>
    <col min="34" max="34" width="7.1796875" style="2" customWidth="1"/>
    <col min="35" max="16384" width="11.453125" style="2"/>
  </cols>
  <sheetData>
    <row r="1" spans="2:25" s="22" customFormat="1" ht="15" thickBot="1" x14ac:dyDescent="0.4">
      <c r="B1" s="104" t="s">
        <v>17</v>
      </c>
      <c r="C1" s="104"/>
      <c r="D1" s="104"/>
      <c r="E1" s="107" t="s">
        <v>53</v>
      </c>
      <c r="F1" s="107"/>
      <c r="G1" s="107"/>
      <c r="H1" s="107"/>
      <c r="I1" s="107"/>
      <c r="N1" s="23"/>
      <c r="O1" s="220" t="s">
        <v>433</v>
      </c>
      <c r="P1" s="221"/>
      <c r="Q1" s="221"/>
      <c r="R1" s="221"/>
      <c r="S1" s="221"/>
      <c r="T1" s="221"/>
      <c r="U1" s="221"/>
      <c r="V1" s="222"/>
      <c r="W1" s="152" t="s">
        <v>53</v>
      </c>
    </row>
    <row r="2" spans="2:25" s="22" customFormat="1" ht="14.25" customHeight="1" x14ac:dyDescent="0.35">
      <c r="B2" s="200" t="s">
        <v>46</v>
      </c>
      <c r="C2" s="79" t="s">
        <v>407</v>
      </c>
      <c r="D2" s="198" t="s">
        <v>51</v>
      </c>
      <c r="E2" s="203" t="s">
        <v>463</v>
      </c>
      <c r="F2" s="225"/>
      <c r="G2" s="225"/>
      <c r="H2" s="225"/>
      <c r="I2" s="225"/>
      <c r="J2" s="191" t="s">
        <v>136</v>
      </c>
      <c r="K2" s="226" t="s">
        <v>62</v>
      </c>
      <c r="L2" s="227"/>
      <c r="M2" s="227"/>
      <c r="N2" s="227"/>
      <c r="O2" s="198" t="s">
        <v>67</v>
      </c>
      <c r="P2" s="198" t="s">
        <v>471</v>
      </c>
      <c r="Q2" s="198" t="s">
        <v>472</v>
      </c>
      <c r="R2" s="198" t="s">
        <v>66</v>
      </c>
      <c r="S2" s="203" t="s">
        <v>453</v>
      </c>
      <c r="T2" s="225"/>
      <c r="U2" s="87" t="s">
        <v>456</v>
      </c>
      <c r="V2" s="228" t="s">
        <v>68</v>
      </c>
      <c r="W2" s="223" t="s">
        <v>376</v>
      </c>
    </row>
    <row r="3" spans="2:25" s="22" customFormat="1" ht="88.5" customHeight="1" x14ac:dyDescent="0.35">
      <c r="B3" s="201"/>
      <c r="C3" s="80"/>
      <c r="D3" s="199"/>
      <c r="E3" s="52" t="s">
        <v>478</v>
      </c>
      <c r="F3" s="52" t="s">
        <v>464</v>
      </c>
      <c r="G3" s="52" t="s">
        <v>465</v>
      </c>
      <c r="H3" s="52" t="s">
        <v>467</v>
      </c>
      <c r="I3" s="52" t="s">
        <v>466</v>
      </c>
      <c r="J3" s="192"/>
      <c r="K3" s="83" t="s">
        <v>65</v>
      </c>
      <c r="L3" s="43" t="s">
        <v>470</v>
      </c>
      <c r="M3" s="43" t="s">
        <v>469</v>
      </c>
      <c r="N3" s="89" t="s">
        <v>66</v>
      </c>
      <c r="O3" s="199"/>
      <c r="P3" s="199"/>
      <c r="Q3" s="199"/>
      <c r="R3" s="199"/>
      <c r="S3" s="91" t="s">
        <v>454</v>
      </c>
      <c r="T3" s="91" t="s">
        <v>455</v>
      </c>
      <c r="U3" s="97" t="s">
        <v>49</v>
      </c>
      <c r="V3" s="229"/>
      <c r="W3" s="224"/>
    </row>
    <row r="4" spans="2:25" s="22" customFormat="1" ht="162" customHeight="1" thickBot="1" x14ac:dyDescent="0.4">
      <c r="B4" s="82" t="s">
        <v>8736</v>
      </c>
      <c r="C4" s="103" t="s">
        <v>8714</v>
      </c>
      <c r="D4" s="82" t="s">
        <v>408</v>
      </c>
      <c r="E4" s="189" t="s">
        <v>8698</v>
      </c>
      <c r="F4" s="211"/>
      <c r="G4" s="211"/>
      <c r="H4" s="211"/>
      <c r="I4" s="211"/>
      <c r="J4" s="28" t="s">
        <v>8697</v>
      </c>
      <c r="K4" s="84" t="s">
        <v>468</v>
      </c>
      <c r="L4" s="85" t="s">
        <v>435</v>
      </c>
      <c r="M4" s="85" t="s">
        <v>435</v>
      </c>
      <c r="N4" s="90" t="s">
        <v>437</v>
      </c>
      <c r="O4" s="32" t="s">
        <v>434</v>
      </c>
      <c r="P4" s="82" t="s">
        <v>436</v>
      </c>
      <c r="Q4" s="95" t="s">
        <v>436</v>
      </c>
      <c r="R4" s="81" t="s">
        <v>438</v>
      </c>
      <c r="S4" s="86"/>
      <c r="T4" s="86"/>
      <c r="U4" s="88" t="s">
        <v>457</v>
      </c>
      <c r="V4" s="96" t="s">
        <v>70</v>
      </c>
      <c r="W4" s="81"/>
    </row>
    <row r="5" spans="2:25" ht="14.25" customHeight="1" x14ac:dyDescent="0.35">
      <c r="B5" s="139"/>
      <c r="C5" s="73"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42" t="str">
        <f>IFERROR(INDEX('Wirtschaftliche Einheiten'!U:U,MATCH(B5,'Wirtschaftliche Einheiten'!C:C,0)),"")</f>
        <v/>
      </c>
      <c r="E5" s="139"/>
      <c r="F5" s="139"/>
      <c r="G5" s="139"/>
      <c r="H5" s="139"/>
      <c r="I5" s="139"/>
      <c r="J5" s="139"/>
      <c r="K5" s="139" t="str">
        <f t="shared" ref="K5:K194" si="0">IF($B5&lt;&gt;"","Nein","")</f>
        <v/>
      </c>
      <c r="L5" s="139"/>
      <c r="M5" s="139"/>
      <c r="N5" s="157"/>
      <c r="O5" s="138" t="str">
        <f>IF($B5&lt;&gt;"","Nein","")</f>
        <v/>
      </c>
      <c r="P5" s="139"/>
      <c r="Q5" s="139"/>
      <c r="R5" s="139"/>
      <c r="S5" s="137"/>
      <c r="T5" s="137"/>
      <c r="U5" s="137"/>
      <c r="V5" s="141" t="str">
        <f t="shared" ref="V5:V195" si="1">IF($B5&lt;&gt;"","Nein","")</f>
        <v/>
      </c>
      <c r="W5" s="92" t="str" cm="1">
        <f t="array" ref="W5">IFERROR(IF(COUNTIF(A5:V5,"")&lt;22,IF(INDEX('Wirtschaftliche Einheiten'!P:P,MATCH(B5,'Wirtschaftliche Einheiten'!C:C,0),1)=Data!A$3,HYPERLINK(INDEX(Verfahren!B:B,MATCH(INDEX('Wirtschaftliche Einheiten'!V:V,MATCH(B5,'Wirtschaftliche Einheiten'!C:C,0),0),Verfahren!A:A,0),0),INDEX(Verfahren!D:D,MATCH(INDEX('Wirtschaftliche Einheiten'!V:V,MATCH(B5,'Wirtschaftliche Einheiten'!C:C,0),0),Verfahren!A:A,0),0))),""),"")</f>
        <v/>
      </c>
      <c r="Y5" s="148"/>
    </row>
    <row r="6" spans="2:25" x14ac:dyDescent="0.3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139"/>
      <c r="F6" s="139"/>
      <c r="G6" s="139"/>
      <c r="H6" s="139"/>
      <c r="I6" s="139"/>
      <c r="J6" s="139"/>
      <c r="K6" s="139" t="str">
        <f t="shared" si="0"/>
        <v/>
      </c>
      <c r="L6" s="139"/>
      <c r="M6" s="139"/>
      <c r="N6" s="157"/>
      <c r="O6" s="138" t="str">
        <f t="shared" ref="O6:O69" si="2">IF($B6&lt;&gt;"","Nein","")</f>
        <v/>
      </c>
      <c r="P6" s="139"/>
      <c r="Q6" s="139"/>
      <c r="R6" s="139"/>
      <c r="S6" s="137"/>
      <c r="T6" s="137"/>
      <c r="U6" s="137"/>
      <c r="V6" s="141" t="str">
        <f t="shared" si="1"/>
        <v/>
      </c>
      <c r="W6" s="92" t="str" cm="1">
        <f t="array" ref="W6">IFERROR(IF(COUNTIF(A6:V6,"")&lt;22,IF(INDEX('Wirtschaftliche Einheiten'!P:P,MATCH(B6,'Wirtschaftliche Einheiten'!C:C,0),1)=Data!A$3,HYPERLINK(INDEX(Verfahren!B:B,MATCH(INDEX('Wirtschaftliche Einheiten'!V:V,MATCH(B6,'Wirtschaftliche Einheiten'!C:C,0),0),Verfahren!A:A,0),0),INDEX(Verfahren!D:D,MATCH(INDEX('Wirtschaftliche Einheiten'!V:V,MATCH(B6,'Wirtschaftliche Einheiten'!C:C,0),0),Verfahren!A:A,0),0))),""),"")</f>
        <v/>
      </c>
      <c r="Y6" s="149"/>
    </row>
    <row r="7" spans="2:25"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c r="F7" s="139"/>
      <c r="G7" s="139"/>
      <c r="H7" s="139"/>
      <c r="I7" s="139"/>
      <c r="J7" s="139"/>
      <c r="K7" s="139" t="str">
        <f t="shared" si="0"/>
        <v/>
      </c>
      <c r="L7" s="139"/>
      <c r="M7" s="139"/>
      <c r="N7" s="157"/>
      <c r="O7" s="138" t="str">
        <f t="shared" si="2"/>
        <v/>
      </c>
      <c r="P7" s="139"/>
      <c r="Q7" s="139"/>
      <c r="R7" s="139"/>
      <c r="S7" s="165"/>
      <c r="T7" s="165"/>
      <c r="U7" s="137"/>
      <c r="V7" s="141" t="str">
        <f t="shared" si="1"/>
        <v/>
      </c>
      <c r="W7" s="92" t="str" cm="1">
        <f t="array" ref="W7">IFERROR(IF(COUNTIF(A7:V7,"")&lt;22,IF(INDEX('Wirtschaftliche Einheiten'!P:P,MATCH(B7,'Wirtschaftliche Einheiten'!C:C,0),1)=Data!A$3,HYPERLINK(INDEX(Verfahren!B:B,MATCH(INDEX('Wirtschaftliche Einheiten'!V:V,MATCH(B7,'Wirtschaftliche Einheiten'!C:C,0),0),Verfahren!A:A,0),0),INDEX(Verfahren!D:D,MATCH(INDEX('Wirtschaftliche Einheiten'!V:V,MATCH(B7,'Wirtschaftliche Einheiten'!C:C,0),0),Verfahren!A:A,0),0))),""),"")</f>
        <v/>
      </c>
      <c r="Y7" s="148"/>
    </row>
    <row r="8" spans="2:25"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c r="F8" s="139"/>
      <c r="G8" s="139"/>
      <c r="H8" s="139"/>
      <c r="I8" s="139"/>
      <c r="J8" s="139"/>
      <c r="K8" s="139" t="str">
        <f t="shared" si="0"/>
        <v/>
      </c>
      <c r="L8" s="139"/>
      <c r="M8" s="139"/>
      <c r="N8" s="157"/>
      <c r="O8" s="138" t="str">
        <f t="shared" si="2"/>
        <v/>
      </c>
      <c r="P8" s="139"/>
      <c r="Q8" s="139"/>
      <c r="R8" s="139"/>
      <c r="S8" s="137"/>
      <c r="T8" s="137"/>
      <c r="U8" s="137"/>
      <c r="V8" s="141" t="str">
        <f t="shared" si="1"/>
        <v/>
      </c>
      <c r="W8" s="92" t="str" cm="1">
        <f t="array" ref="W8">IFERROR(IF(COUNTIF(A8:V8,"")&lt;22,IF(INDEX('Wirtschaftliche Einheiten'!P:P,MATCH(B8,'Wirtschaftliche Einheiten'!C:C,0),1)=Data!A$3,HYPERLINK(INDEX(Verfahren!B:B,MATCH(INDEX('Wirtschaftliche Einheiten'!V:V,MATCH(B8,'Wirtschaftliche Einheiten'!C:C,0),0),Verfahren!A:A,0),0),INDEX(Verfahren!D:D,MATCH(INDEX('Wirtschaftliche Einheiten'!V:V,MATCH(B8,'Wirtschaftliche Einheiten'!C:C,0),0),Verfahren!A:A,0),0))),""),"")</f>
        <v/>
      </c>
    </row>
    <row r="9" spans="2:25"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c r="F9" s="139"/>
      <c r="G9" s="139"/>
      <c r="H9" s="139"/>
      <c r="I9" s="139"/>
      <c r="J9" s="139"/>
      <c r="K9" s="139" t="str">
        <f t="shared" si="0"/>
        <v/>
      </c>
      <c r="L9" s="139"/>
      <c r="M9" s="139"/>
      <c r="N9" s="157"/>
      <c r="O9" s="138" t="str">
        <f t="shared" si="2"/>
        <v/>
      </c>
      <c r="P9" s="139"/>
      <c r="Q9" s="139"/>
      <c r="R9" s="139"/>
      <c r="S9" s="137"/>
      <c r="T9" s="137"/>
      <c r="U9" s="137"/>
      <c r="V9" s="141" t="str">
        <f t="shared" si="1"/>
        <v/>
      </c>
      <c r="W9" s="92" t="str" cm="1">
        <f t="array" ref="W9">IFERROR(IF(COUNTIF(A9:V9,"")&lt;22,IF(INDEX('Wirtschaftliche Einheiten'!P:P,MATCH(B9,'Wirtschaftliche Einheiten'!C:C,0),1)=Data!A$3,HYPERLINK(INDEX(Verfahren!B:B,MATCH(INDEX('Wirtschaftliche Einheiten'!V:V,MATCH(B9,'Wirtschaftliche Einheiten'!C:C,0),0),Verfahren!A:A,0),0),INDEX(Verfahren!D:D,MATCH(INDEX('Wirtschaftliche Einheiten'!V:V,MATCH(B9,'Wirtschaftliche Einheiten'!C:C,0),0),Verfahren!A:A,0),0))),""),"")</f>
        <v/>
      </c>
      <c r="Y9" s="148"/>
    </row>
    <row r="10" spans="2:25"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c r="F10" s="139"/>
      <c r="G10" s="139"/>
      <c r="H10" s="139"/>
      <c r="I10" s="139"/>
      <c r="J10" s="139"/>
      <c r="K10" s="139" t="str">
        <f t="shared" si="0"/>
        <v/>
      </c>
      <c r="L10" s="139"/>
      <c r="M10" s="139"/>
      <c r="N10" s="157"/>
      <c r="O10" s="138" t="str">
        <f t="shared" si="2"/>
        <v/>
      </c>
      <c r="P10" s="139"/>
      <c r="Q10" s="139"/>
      <c r="R10" s="139"/>
      <c r="S10" s="137"/>
      <c r="T10" s="137"/>
      <c r="U10" s="137"/>
      <c r="V10" s="141" t="str">
        <f t="shared" si="1"/>
        <v/>
      </c>
      <c r="W10" s="92" t="str" cm="1">
        <f t="array" ref="W10">IFERROR(IF(COUNTIF(A10:V10,"")&lt;22,IF(INDEX('Wirtschaftliche Einheiten'!P:P,MATCH(B10,'Wirtschaftliche Einheiten'!C:C,0),1)=Data!A$3,HYPERLINK(INDEX(Verfahren!B:B,MATCH(INDEX('Wirtschaftliche Einheiten'!V:V,MATCH(B10,'Wirtschaftliche Einheiten'!C:C,0),0),Verfahren!A:A,0),0),INDEX(Verfahren!D:D,MATCH(INDEX('Wirtschaftliche Einheiten'!V:V,MATCH(B10,'Wirtschaftliche Einheiten'!C:C,0),0),Verfahren!A:A,0),0))),""),"")</f>
        <v/>
      </c>
    </row>
    <row r="11" spans="2:25"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c r="F11" s="139"/>
      <c r="G11" s="139"/>
      <c r="H11" s="139"/>
      <c r="I11" s="139"/>
      <c r="J11" s="139"/>
      <c r="K11" s="139" t="str">
        <f t="shared" si="0"/>
        <v/>
      </c>
      <c r="L11" s="139"/>
      <c r="M11" s="139"/>
      <c r="N11" s="157"/>
      <c r="O11" s="138" t="str">
        <f t="shared" si="2"/>
        <v/>
      </c>
      <c r="P11" s="139"/>
      <c r="Q11" s="139"/>
      <c r="R11" s="139"/>
      <c r="S11" s="137"/>
      <c r="T11" s="137"/>
      <c r="U11" s="137"/>
      <c r="V11" s="141" t="str">
        <f t="shared" si="1"/>
        <v/>
      </c>
      <c r="W11" s="92" t="str" cm="1">
        <f t="array" ref="W11">IFERROR(IF(COUNTIF(A11:V11,"")&lt;22,IF(INDEX('Wirtschaftliche Einheiten'!P:P,MATCH(B11,'Wirtschaftliche Einheiten'!C:C,0),1)=Data!A$3,HYPERLINK(INDEX(Verfahren!B:B,MATCH(INDEX('Wirtschaftliche Einheiten'!V:V,MATCH(B11,'Wirtschaftliche Einheiten'!C:C,0),0),Verfahren!A:A,0),0),INDEX(Verfahren!D:D,MATCH(INDEX('Wirtschaftliche Einheiten'!V:V,MATCH(B11,'Wirtschaftliche Einheiten'!C:C,0),0),Verfahren!A:A,0),0))),""),"")</f>
        <v/>
      </c>
      <c r="Y11" s="149"/>
    </row>
    <row r="12" spans="2:25"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c r="F12" s="139"/>
      <c r="G12" s="139"/>
      <c r="H12" s="139"/>
      <c r="I12" s="139"/>
      <c r="J12" s="139"/>
      <c r="K12" s="139" t="str">
        <f t="shared" si="0"/>
        <v/>
      </c>
      <c r="L12" s="139"/>
      <c r="M12" s="139"/>
      <c r="N12" s="157"/>
      <c r="O12" s="138" t="str">
        <f t="shared" si="2"/>
        <v/>
      </c>
      <c r="P12" s="139"/>
      <c r="Q12" s="139"/>
      <c r="R12" s="139"/>
      <c r="S12" s="137"/>
      <c r="T12" s="137"/>
      <c r="U12" s="137"/>
      <c r="V12" s="141" t="str">
        <f t="shared" si="1"/>
        <v/>
      </c>
      <c r="W12" s="92" t="str" cm="1">
        <f t="array" ref="W12">IFERROR(IF(COUNTIF(A12:V12,"")&lt;22,IF(INDEX('Wirtschaftliche Einheiten'!P:P,MATCH(B12,'Wirtschaftliche Einheiten'!C:C,0),1)=Data!A$3,HYPERLINK(INDEX(Verfahren!B:B,MATCH(INDEX('Wirtschaftliche Einheiten'!V:V,MATCH(B12,'Wirtschaftliche Einheiten'!C:C,0),0),Verfahren!A:A,0),0),INDEX(Verfahren!D:D,MATCH(INDEX('Wirtschaftliche Einheiten'!V:V,MATCH(B12,'Wirtschaftliche Einheiten'!C:C,0),0),Verfahren!A:A,0),0))),""),"")</f>
        <v/>
      </c>
      <c r="Y12" s="148"/>
    </row>
    <row r="13" spans="2:25"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c r="F13" s="139"/>
      <c r="G13" s="139"/>
      <c r="H13" s="139"/>
      <c r="I13" s="139"/>
      <c r="J13" s="139"/>
      <c r="K13" s="139" t="str">
        <f t="shared" si="0"/>
        <v/>
      </c>
      <c r="L13" s="139"/>
      <c r="M13" s="139"/>
      <c r="N13" s="157"/>
      <c r="O13" s="138" t="str">
        <f t="shared" si="2"/>
        <v/>
      </c>
      <c r="P13" s="139"/>
      <c r="Q13" s="139"/>
      <c r="R13" s="139"/>
      <c r="S13" s="137"/>
      <c r="T13" s="137"/>
      <c r="U13" s="137"/>
      <c r="V13" s="141" t="str">
        <f t="shared" si="1"/>
        <v/>
      </c>
      <c r="W13" s="92" t="str" cm="1">
        <f t="array" ref="W13">IFERROR(IF(COUNTIF(A13:V13,"")&lt;22,IF(INDEX('Wirtschaftliche Einheiten'!P:P,MATCH(B13,'Wirtschaftliche Einheiten'!C:C,0),1)=Data!A$3,HYPERLINK(INDEX(Verfahren!B:B,MATCH(INDEX('Wirtschaftliche Einheiten'!V:V,MATCH(B13,'Wirtschaftliche Einheiten'!C:C,0),0),Verfahren!A:A,0),0),INDEX(Verfahren!D:D,MATCH(INDEX('Wirtschaftliche Einheiten'!V:V,MATCH(B13,'Wirtschaftliche Einheiten'!C:C,0),0),Verfahren!A:A,0),0))),""),"")</f>
        <v/>
      </c>
    </row>
    <row r="14" spans="2:25"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c r="F14" s="139"/>
      <c r="G14" s="139"/>
      <c r="H14" s="139"/>
      <c r="I14" s="139"/>
      <c r="J14" s="139"/>
      <c r="K14" s="139" t="str">
        <f t="shared" si="0"/>
        <v/>
      </c>
      <c r="L14" s="139"/>
      <c r="M14" s="139"/>
      <c r="N14" s="157"/>
      <c r="O14" s="138" t="str">
        <f t="shared" si="2"/>
        <v/>
      </c>
      <c r="P14" s="139"/>
      <c r="Q14" s="139"/>
      <c r="R14" s="139"/>
      <c r="S14" s="137"/>
      <c r="T14" s="137"/>
      <c r="U14" s="137"/>
      <c r="V14" s="141" t="str">
        <f t="shared" si="1"/>
        <v/>
      </c>
      <c r="W14" s="92" t="str" cm="1">
        <f t="array" ref="W14">IFERROR(IF(COUNTIF(A14:V14,"")&lt;22,IF(INDEX('Wirtschaftliche Einheiten'!P:P,MATCH(B14,'Wirtschaftliche Einheiten'!C:C,0),1)=Data!A$3,HYPERLINK(INDEX(Verfahren!B:B,MATCH(INDEX('Wirtschaftliche Einheiten'!V:V,MATCH(B14,'Wirtschaftliche Einheiten'!C:C,0),0),Verfahren!A:A,0),0),INDEX(Verfahren!D:D,MATCH(INDEX('Wirtschaftliche Einheiten'!V:V,MATCH(B14,'Wirtschaftliche Einheiten'!C:C,0),0),Verfahren!A:A,0),0))),""),"")</f>
        <v/>
      </c>
      <c r="Y14" s="150"/>
    </row>
    <row r="15" spans="2:25"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c r="F15" s="139"/>
      <c r="G15" s="139"/>
      <c r="H15" s="139"/>
      <c r="I15" s="139"/>
      <c r="J15" s="139"/>
      <c r="K15" s="139" t="str">
        <f t="shared" si="0"/>
        <v/>
      </c>
      <c r="L15" s="139"/>
      <c r="M15" s="139"/>
      <c r="N15" s="157"/>
      <c r="O15" s="138" t="str">
        <f t="shared" si="2"/>
        <v/>
      </c>
      <c r="P15" s="139"/>
      <c r="Q15" s="139"/>
      <c r="R15" s="139"/>
      <c r="S15" s="137"/>
      <c r="T15" s="137"/>
      <c r="U15" s="137"/>
      <c r="V15" s="141" t="str">
        <f t="shared" si="1"/>
        <v/>
      </c>
      <c r="W15" s="92" t="str" cm="1">
        <f t="array" ref="W15">IFERROR(IF(COUNTIF(A15:V15,"")&lt;22,IF(INDEX('Wirtschaftliche Einheiten'!P:P,MATCH(B15,'Wirtschaftliche Einheiten'!C:C,0),1)=Data!A$3,HYPERLINK(INDEX(Verfahren!B:B,MATCH(INDEX('Wirtschaftliche Einheiten'!V:V,MATCH(B15,'Wirtschaftliche Einheiten'!C:C,0),0),Verfahren!A:A,0),0),INDEX(Verfahren!D:D,MATCH(INDEX('Wirtschaftliche Einheiten'!V:V,MATCH(B15,'Wirtschaftliche Einheiten'!C:C,0),0),Verfahren!A:A,0),0))),""),"")</f>
        <v/>
      </c>
    </row>
    <row r="16" spans="2:25"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c r="F16" s="139"/>
      <c r="G16" s="139"/>
      <c r="H16" s="139"/>
      <c r="I16" s="139"/>
      <c r="J16" s="139"/>
      <c r="K16" s="139" t="str">
        <f t="shared" si="0"/>
        <v/>
      </c>
      <c r="L16" s="139"/>
      <c r="M16" s="139"/>
      <c r="N16" s="157"/>
      <c r="O16" s="138" t="str">
        <f t="shared" si="2"/>
        <v/>
      </c>
      <c r="P16" s="139"/>
      <c r="Q16" s="139"/>
      <c r="R16" s="139"/>
      <c r="S16" s="137"/>
      <c r="T16" s="137"/>
      <c r="U16" s="137"/>
      <c r="V16" s="141" t="str">
        <f t="shared" si="1"/>
        <v/>
      </c>
      <c r="W16" s="92" t="str" cm="1">
        <f t="array" ref="W16">IFERROR(IF(COUNTIF(A16:V16,"")&lt;22,IF(INDEX('Wirtschaftliche Einheiten'!P:P,MATCH(B16,'Wirtschaftliche Einheiten'!C:C,0),1)=Data!A$3,HYPERLINK(INDEX(Verfahren!B:B,MATCH(INDEX('Wirtschaftliche Einheiten'!V:V,MATCH(B16,'Wirtschaftliche Einheiten'!C:C,0),0),Verfahren!A:A,0),0),INDEX(Verfahren!D:D,MATCH(INDEX('Wirtschaftliche Einheiten'!V:V,MATCH(B16,'Wirtschaftliche Einheiten'!C:C,0),0),Verfahren!A:A,0),0))),""),"")</f>
        <v/>
      </c>
    </row>
    <row r="17" spans="2:23"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c r="F17" s="139"/>
      <c r="G17" s="139"/>
      <c r="H17" s="139"/>
      <c r="I17" s="139"/>
      <c r="J17" s="139"/>
      <c r="K17" s="139" t="str">
        <f t="shared" si="0"/>
        <v/>
      </c>
      <c r="L17" s="139"/>
      <c r="M17" s="139"/>
      <c r="N17" s="157"/>
      <c r="O17" s="138" t="str">
        <f t="shared" si="2"/>
        <v/>
      </c>
      <c r="P17" s="139"/>
      <c r="Q17" s="139"/>
      <c r="R17" s="139"/>
      <c r="S17" s="137"/>
      <c r="T17" s="137"/>
      <c r="U17" s="137"/>
      <c r="V17" s="141" t="str">
        <f t="shared" si="1"/>
        <v/>
      </c>
      <c r="W17" s="92" t="str" cm="1">
        <f t="array" ref="W17">IFERROR(IF(COUNTIF(A17:V17,"")&lt;22,IF(INDEX('Wirtschaftliche Einheiten'!P:P,MATCH(B17,'Wirtschaftliche Einheiten'!C:C,0),1)=Data!A$3,HYPERLINK(INDEX(Verfahren!B:B,MATCH(INDEX('Wirtschaftliche Einheiten'!V:V,MATCH(B17,'Wirtschaftliche Einheiten'!C:C,0),0),Verfahren!A:A,0),0),INDEX(Verfahren!D:D,MATCH(INDEX('Wirtschaftliche Einheiten'!V:V,MATCH(B17,'Wirtschaftliche Einheiten'!C:C,0),0),Verfahren!A:A,0),0))),""),"")</f>
        <v/>
      </c>
    </row>
    <row r="18" spans="2:23"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c r="F18" s="139"/>
      <c r="G18" s="139"/>
      <c r="H18" s="139"/>
      <c r="I18" s="139"/>
      <c r="J18" s="139"/>
      <c r="K18" s="139" t="str">
        <f t="shared" si="0"/>
        <v/>
      </c>
      <c r="L18" s="139"/>
      <c r="M18" s="139"/>
      <c r="N18" s="157"/>
      <c r="O18" s="138" t="str">
        <f t="shared" si="2"/>
        <v/>
      </c>
      <c r="P18" s="139"/>
      <c r="Q18" s="139"/>
      <c r="R18" s="139"/>
      <c r="S18" s="137"/>
      <c r="T18" s="137"/>
      <c r="U18" s="137"/>
      <c r="V18" s="141" t="str">
        <f t="shared" si="1"/>
        <v/>
      </c>
      <c r="W18" s="92" t="str" cm="1">
        <f t="array" ref="W18">IFERROR(IF(COUNTIF(A18:V18,"")&lt;22,IF(INDEX('Wirtschaftliche Einheiten'!P:P,MATCH(B18,'Wirtschaftliche Einheiten'!C:C,0),1)=Data!A$3,HYPERLINK(INDEX(Verfahren!B:B,MATCH(INDEX('Wirtschaftliche Einheiten'!V:V,MATCH(B18,'Wirtschaftliche Einheiten'!C:C,0),0),Verfahren!A:A,0),0),INDEX(Verfahren!D:D,MATCH(INDEX('Wirtschaftliche Einheiten'!V:V,MATCH(B18,'Wirtschaftliche Einheiten'!C:C,0),0),Verfahren!A:A,0),0))),""),"")</f>
        <v/>
      </c>
    </row>
    <row r="19" spans="2:23"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c r="F19" s="139"/>
      <c r="G19" s="139"/>
      <c r="H19" s="139"/>
      <c r="I19" s="139"/>
      <c r="J19" s="139"/>
      <c r="K19" s="139" t="str">
        <f t="shared" si="0"/>
        <v/>
      </c>
      <c r="L19" s="139"/>
      <c r="M19" s="139"/>
      <c r="N19" s="157"/>
      <c r="O19" s="138" t="str">
        <f t="shared" si="2"/>
        <v/>
      </c>
      <c r="P19" s="139"/>
      <c r="Q19" s="139"/>
      <c r="R19" s="139"/>
      <c r="S19" s="137"/>
      <c r="T19" s="137"/>
      <c r="U19" s="137"/>
      <c r="V19" s="141" t="str">
        <f t="shared" si="1"/>
        <v/>
      </c>
      <c r="W19" s="92" t="str" cm="1">
        <f t="array" ref="W19">IFERROR(IF(COUNTIF(A19:V19,"")&lt;22,IF(INDEX('Wirtschaftliche Einheiten'!P:P,MATCH(B19,'Wirtschaftliche Einheiten'!C:C,0),1)=Data!A$3,HYPERLINK(INDEX(Verfahren!B:B,MATCH(INDEX('Wirtschaftliche Einheiten'!V:V,MATCH(B19,'Wirtschaftliche Einheiten'!C:C,0),0),Verfahren!A:A,0),0),INDEX(Verfahren!D:D,MATCH(INDEX('Wirtschaftliche Einheiten'!V:V,MATCH(B19,'Wirtschaftliche Einheiten'!C:C,0),0),Verfahren!A:A,0),0))),""),"")</f>
        <v/>
      </c>
    </row>
    <row r="20" spans="2:23"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c r="F20" s="139"/>
      <c r="G20" s="139"/>
      <c r="H20" s="139"/>
      <c r="I20" s="139"/>
      <c r="J20" s="139"/>
      <c r="K20" s="139" t="str">
        <f t="shared" si="0"/>
        <v/>
      </c>
      <c r="L20" s="139"/>
      <c r="M20" s="139"/>
      <c r="N20" s="157"/>
      <c r="O20" s="138" t="str">
        <f t="shared" si="2"/>
        <v/>
      </c>
      <c r="P20" s="139"/>
      <c r="Q20" s="139"/>
      <c r="R20" s="139"/>
      <c r="S20" s="137"/>
      <c r="T20" s="137"/>
      <c r="U20" s="137"/>
      <c r="V20" s="141" t="str">
        <f t="shared" si="1"/>
        <v/>
      </c>
      <c r="W20" s="92" t="str" cm="1">
        <f t="array" ref="W20">IFERROR(IF(COUNTIF(A20:V20,"")&lt;22,IF(INDEX('Wirtschaftliche Einheiten'!P:P,MATCH(B20,'Wirtschaftliche Einheiten'!C:C,0),1)=Data!A$3,HYPERLINK(INDEX(Verfahren!B:B,MATCH(INDEX('Wirtschaftliche Einheiten'!V:V,MATCH(B20,'Wirtschaftliche Einheiten'!C:C,0),0),Verfahren!A:A,0),0),INDEX(Verfahren!D:D,MATCH(INDEX('Wirtschaftliche Einheiten'!V:V,MATCH(B20,'Wirtschaftliche Einheiten'!C:C,0),0),Verfahren!A:A,0),0))),""),"")</f>
        <v/>
      </c>
    </row>
    <row r="21" spans="2:23"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c r="F21" s="139"/>
      <c r="G21" s="139"/>
      <c r="H21" s="139"/>
      <c r="I21" s="139"/>
      <c r="J21" s="139"/>
      <c r="K21" s="139" t="str">
        <f t="shared" si="0"/>
        <v/>
      </c>
      <c r="L21" s="139"/>
      <c r="M21" s="139"/>
      <c r="N21" s="157"/>
      <c r="O21" s="138" t="str">
        <f t="shared" si="2"/>
        <v/>
      </c>
      <c r="P21" s="139"/>
      <c r="Q21" s="139"/>
      <c r="R21" s="139"/>
      <c r="S21" s="137"/>
      <c r="T21" s="137"/>
      <c r="U21" s="137"/>
      <c r="V21" s="141" t="str">
        <f t="shared" si="1"/>
        <v/>
      </c>
      <c r="W21" s="92" t="str" cm="1">
        <f t="array" ref="W21">IFERROR(IF(COUNTIF(A21:V21,"")&lt;22,IF(INDEX('Wirtschaftliche Einheiten'!P:P,MATCH(B21,'Wirtschaftliche Einheiten'!C:C,0),1)=Data!A$3,HYPERLINK(INDEX(Verfahren!B:B,MATCH(INDEX('Wirtschaftliche Einheiten'!V:V,MATCH(B21,'Wirtschaftliche Einheiten'!C:C,0),0),Verfahren!A:A,0),0),INDEX(Verfahren!D:D,MATCH(INDEX('Wirtschaftliche Einheiten'!V:V,MATCH(B21,'Wirtschaftliche Einheiten'!C:C,0),0),Verfahren!A:A,0),0))),""),"")</f>
        <v/>
      </c>
    </row>
    <row r="22" spans="2:23"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c r="F22" s="139"/>
      <c r="G22" s="139"/>
      <c r="H22" s="139"/>
      <c r="I22" s="139"/>
      <c r="J22" s="139"/>
      <c r="K22" s="139" t="str">
        <f t="shared" si="0"/>
        <v/>
      </c>
      <c r="L22" s="139"/>
      <c r="M22" s="139"/>
      <c r="N22" s="157"/>
      <c r="O22" s="138" t="str">
        <f t="shared" si="2"/>
        <v/>
      </c>
      <c r="P22" s="139"/>
      <c r="Q22" s="139"/>
      <c r="R22" s="139"/>
      <c r="S22" s="137"/>
      <c r="T22" s="137"/>
      <c r="U22" s="137"/>
      <c r="V22" s="141" t="str">
        <f t="shared" si="1"/>
        <v/>
      </c>
      <c r="W22" s="92" t="str" cm="1">
        <f t="array" ref="W22">IFERROR(IF(COUNTIF(A22:V22,"")&lt;22,IF(INDEX('Wirtschaftliche Einheiten'!P:P,MATCH(B22,'Wirtschaftliche Einheiten'!C:C,0),1)=Data!A$3,HYPERLINK(INDEX(Verfahren!B:B,MATCH(INDEX('Wirtschaftliche Einheiten'!V:V,MATCH(B22,'Wirtschaftliche Einheiten'!C:C,0),0),Verfahren!A:A,0),0),INDEX(Verfahren!D:D,MATCH(INDEX('Wirtschaftliche Einheiten'!V:V,MATCH(B22,'Wirtschaftliche Einheiten'!C:C,0),0),Verfahren!A:A,0),0))),""),"")</f>
        <v/>
      </c>
    </row>
    <row r="23" spans="2:23"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c r="F23" s="139"/>
      <c r="G23" s="139"/>
      <c r="H23" s="139"/>
      <c r="I23" s="139"/>
      <c r="J23" s="139"/>
      <c r="K23" s="139" t="str">
        <f t="shared" si="0"/>
        <v/>
      </c>
      <c r="L23" s="139"/>
      <c r="M23" s="139"/>
      <c r="N23" s="157"/>
      <c r="O23" s="138" t="str">
        <f t="shared" si="2"/>
        <v/>
      </c>
      <c r="P23" s="139"/>
      <c r="Q23" s="139"/>
      <c r="R23" s="139"/>
      <c r="S23" s="137"/>
      <c r="T23" s="137"/>
      <c r="U23" s="137"/>
      <c r="V23" s="141" t="str">
        <f t="shared" si="1"/>
        <v/>
      </c>
      <c r="W23" s="92" t="str" cm="1">
        <f t="array" ref="W23">IFERROR(IF(COUNTIF(A23:V23,"")&lt;22,IF(INDEX('Wirtschaftliche Einheiten'!P:P,MATCH(B23,'Wirtschaftliche Einheiten'!C:C,0),1)=Data!A$3,HYPERLINK(INDEX(Verfahren!B:B,MATCH(INDEX('Wirtschaftliche Einheiten'!V:V,MATCH(B23,'Wirtschaftliche Einheiten'!C:C,0),0),Verfahren!A:A,0),0),INDEX(Verfahren!D:D,MATCH(INDEX('Wirtschaftliche Einheiten'!V:V,MATCH(B23,'Wirtschaftliche Einheiten'!C:C,0),0),Verfahren!A:A,0),0))),""),"")</f>
        <v/>
      </c>
    </row>
    <row r="24" spans="2:23"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c r="F24" s="139"/>
      <c r="G24" s="139"/>
      <c r="H24" s="139"/>
      <c r="I24" s="139"/>
      <c r="J24" s="139"/>
      <c r="K24" s="139" t="str">
        <f t="shared" si="0"/>
        <v/>
      </c>
      <c r="L24" s="139"/>
      <c r="M24" s="139"/>
      <c r="N24" s="157"/>
      <c r="O24" s="138" t="str">
        <f t="shared" si="2"/>
        <v/>
      </c>
      <c r="P24" s="139"/>
      <c r="Q24" s="139"/>
      <c r="R24" s="139"/>
      <c r="S24" s="137"/>
      <c r="T24" s="137"/>
      <c r="U24" s="137"/>
      <c r="V24" s="141" t="str">
        <f t="shared" si="1"/>
        <v/>
      </c>
      <c r="W24" s="92" t="str" cm="1">
        <f t="array" ref="W24">IFERROR(IF(COUNTIF(A24:V24,"")&lt;22,IF(INDEX('Wirtschaftliche Einheiten'!P:P,MATCH(B24,'Wirtschaftliche Einheiten'!C:C,0),1)=Data!A$3,HYPERLINK(INDEX(Verfahren!B:B,MATCH(INDEX('Wirtschaftliche Einheiten'!V:V,MATCH(B24,'Wirtschaftliche Einheiten'!C:C,0),0),Verfahren!A:A,0),0),INDEX(Verfahren!D:D,MATCH(INDEX('Wirtschaftliche Einheiten'!V:V,MATCH(B24,'Wirtschaftliche Einheiten'!C:C,0),0),Verfahren!A:A,0),0))),""),"")</f>
        <v/>
      </c>
    </row>
    <row r="25" spans="2:23"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c r="F25" s="139"/>
      <c r="G25" s="139"/>
      <c r="H25" s="139"/>
      <c r="I25" s="139"/>
      <c r="J25" s="139"/>
      <c r="K25" s="139" t="str">
        <f t="shared" si="0"/>
        <v/>
      </c>
      <c r="L25" s="139"/>
      <c r="M25" s="139"/>
      <c r="N25" s="157"/>
      <c r="O25" s="138" t="str">
        <f t="shared" si="2"/>
        <v/>
      </c>
      <c r="P25" s="139"/>
      <c r="Q25" s="139"/>
      <c r="R25" s="139"/>
      <c r="S25" s="137"/>
      <c r="T25" s="137"/>
      <c r="U25" s="137"/>
      <c r="V25" s="141" t="str">
        <f t="shared" si="1"/>
        <v/>
      </c>
      <c r="W25" s="92" t="str" cm="1">
        <f t="array" ref="W25">IFERROR(IF(COUNTIF(A25:V25,"")&lt;22,IF(INDEX('Wirtschaftliche Einheiten'!P:P,MATCH(B25,'Wirtschaftliche Einheiten'!C:C,0),1)=Data!A$3,HYPERLINK(INDEX(Verfahren!B:B,MATCH(INDEX('Wirtschaftliche Einheiten'!V:V,MATCH(B25,'Wirtschaftliche Einheiten'!C:C,0),0),Verfahren!A:A,0),0),INDEX(Verfahren!D:D,MATCH(INDEX('Wirtschaftliche Einheiten'!V:V,MATCH(B25,'Wirtschaftliche Einheiten'!C:C,0),0),Verfahren!A:A,0),0))),""),"")</f>
        <v/>
      </c>
    </row>
    <row r="26" spans="2:23"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c r="F26" s="139"/>
      <c r="G26" s="139"/>
      <c r="H26" s="139"/>
      <c r="I26" s="139"/>
      <c r="J26" s="139"/>
      <c r="K26" s="139" t="str">
        <f t="shared" si="0"/>
        <v/>
      </c>
      <c r="L26" s="139"/>
      <c r="M26" s="139"/>
      <c r="N26" s="157"/>
      <c r="O26" s="138" t="str">
        <f t="shared" si="2"/>
        <v/>
      </c>
      <c r="P26" s="139"/>
      <c r="Q26" s="139"/>
      <c r="R26" s="139"/>
      <c r="S26" s="137"/>
      <c r="T26" s="137"/>
      <c r="U26" s="137"/>
      <c r="V26" s="141" t="str">
        <f t="shared" si="1"/>
        <v/>
      </c>
      <c r="W26" s="92" t="str" cm="1">
        <f t="array" ref="W26">IFERROR(IF(COUNTIF(A26:V26,"")&lt;22,IF(INDEX('Wirtschaftliche Einheiten'!P:P,MATCH(B26,'Wirtschaftliche Einheiten'!C:C,0),1)=Data!A$3,HYPERLINK(INDEX(Verfahren!B:B,MATCH(INDEX('Wirtschaftliche Einheiten'!V:V,MATCH(B26,'Wirtschaftliche Einheiten'!C:C,0),0),Verfahren!A:A,0),0),INDEX(Verfahren!D:D,MATCH(INDEX('Wirtschaftliche Einheiten'!V:V,MATCH(B26,'Wirtschaftliche Einheiten'!C:C,0),0),Verfahren!A:A,0),0))),""),"")</f>
        <v/>
      </c>
    </row>
    <row r="27" spans="2:23"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c r="F27" s="139"/>
      <c r="G27" s="139"/>
      <c r="H27" s="139"/>
      <c r="I27" s="139"/>
      <c r="J27" s="139"/>
      <c r="K27" s="139" t="str">
        <f t="shared" si="0"/>
        <v/>
      </c>
      <c r="L27" s="139"/>
      <c r="M27" s="139"/>
      <c r="N27" s="157"/>
      <c r="O27" s="138" t="str">
        <f t="shared" si="2"/>
        <v/>
      </c>
      <c r="P27" s="139"/>
      <c r="Q27" s="139"/>
      <c r="R27" s="139"/>
      <c r="S27" s="137"/>
      <c r="T27" s="137"/>
      <c r="U27" s="137"/>
      <c r="V27" s="141" t="str">
        <f t="shared" si="1"/>
        <v/>
      </c>
      <c r="W27" s="92" t="str" cm="1">
        <f t="array" ref="W27">IFERROR(IF(COUNTIF(A27:V27,"")&lt;22,IF(INDEX('Wirtschaftliche Einheiten'!P:P,MATCH(B27,'Wirtschaftliche Einheiten'!C:C,0),1)=Data!A$3,HYPERLINK(INDEX(Verfahren!B:B,MATCH(INDEX('Wirtschaftliche Einheiten'!V:V,MATCH(B27,'Wirtschaftliche Einheiten'!C:C,0),0),Verfahren!A:A,0),0),INDEX(Verfahren!D:D,MATCH(INDEX('Wirtschaftliche Einheiten'!V:V,MATCH(B27,'Wirtschaftliche Einheiten'!C:C,0),0),Verfahren!A:A,0),0))),""),"")</f>
        <v/>
      </c>
    </row>
    <row r="28" spans="2:23"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c r="F28" s="139"/>
      <c r="G28" s="139"/>
      <c r="H28" s="139"/>
      <c r="I28" s="139"/>
      <c r="J28" s="139"/>
      <c r="K28" s="139" t="str">
        <f t="shared" si="0"/>
        <v/>
      </c>
      <c r="L28" s="139"/>
      <c r="M28" s="139"/>
      <c r="N28" s="157"/>
      <c r="O28" s="138" t="str">
        <f t="shared" si="2"/>
        <v/>
      </c>
      <c r="P28" s="139"/>
      <c r="Q28" s="139"/>
      <c r="R28" s="139"/>
      <c r="S28" s="137"/>
      <c r="T28" s="137"/>
      <c r="U28" s="137"/>
      <c r="V28" s="141" t="str">
        <f t="shared" si="1"/>
        <v/>
      </c>
      <c r="W28" s="92" t="str" cm="1">
        <f t="array" ref="W28">IFERROR(IF(COUNTIF(A28:V28,"")&lt;22,IF(INDEX('Wirtschaftliche Einheiten'!P:P,MATCH(B28,'Wirtschaftliche Einheiten'!C:C,0),1)=Data!A$3,HYPERLINK(INDEX(Verfahren!B:B,MATCH(INDEX('Wirtschaftliche Einheiten'!V:V,MATCH(B28,'Wirtschaftliche Einheiten'!C:C,0),0),Verfahren!A:A,0),0),INDEX(Verfahren!D:D,MATCH(INDEX('Wirtschaftliche Einheiten'!V:V,MATCH(B28,'Wirtschaftliche Einheiten'!C:C,0),0),Verfahren!A:A,0),0))),""),"")</f>
        <v/>
      </c>
    </row>
    <row r="29" spans="2:23"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c r="F29" s="139"/>
      <c r="G29" s="139"/>
      <c r="H29" s="139"/>
      <c r="I29" s="139"/>
      <c r="J29" s="139"/>
      <c r="K29" s="139" t="str">
        <f t="shared" si="0"/>
        <v/>
      </c>
      <c r="L29" s="139"/>
      <c r="M29" s="139"/>
      <c r="N29" s="157"/>
      <c r="O29" s="138" t="str">
        <f t="shared" si="2"/>
        <v/>
      </c>
      <c r="P29" s="139"/>
      <c r="Q29" s="139"/>
      <c r="R29" s="139"/>
      <c r="S29" s="137"/>
      <c r="T29" s="137"/>
      <c r="U29" s="137"/>
      <c r="V29" s="141" t="str">
        <f t="shared" si="1"/>
        <v/>
      </c>
      <c r="W29" s="92" t="str" cm="1">
        <f t="array" ref="W29">IFERROR(IF(COUNTIF(A29:V29,"")&lt;22,IF(INDEX('Wirtschaftliche Einheiten'!P:P,MATCH(B29,'Wirtschaftliche Einheiten'!C:C,0),1)=Data!A$3,HYPERLINK(INDEX(Verfahren!B:B,MATCH(INDEX('Wirtschaftliche Einheiten'!V:V,MATCH(B29,'Wirtschaftliche Einheiten'!C:C,0),0),Verfahren!A:A,0),0),INDEX(Verfahren!D:D,MATCH(INDEX('Wirtschaftliche Einheiten'!V:V,MATCH(B29,'Wirtschaftliche Einheiten'!C:C,0),0),Verfahren!A:A,0),0))),""),"")</f>
        <v/>
      </c>
    </row>
    <row r="30" spans="2:23"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c r="F30" s="139"/>
      <c r="G30" s="139"/>
      <c r="H30" s="139"/>
      <c r="I30" s="139"/>
      <c r="J30" s="139"/>
      <c r="K30" s="139" t="str">
        <f t="shared" si="0"/>
        <v/>
      </c>
      <c r="L30" s="139"/>
      <c r="M30" s="139"/>
      <c r="N30" s="157"/>
      <c r="O30" s="138" t="str">
        <f t="shared" si="2"/>
        <v/>
      </c>
      <c r="P30" s="139"/>
      <c r="Q30" s="139"/>
      <c r="R30" s="139"/>
      <c r="S30" s="137"/>
      <c r="T30" s="137"/>
      <c r="U30" s="137"/>
      <c r="V30" s="141" t="str">
        <f t="shared" si="1"/>
        <v/>
      </c>
      <c r="W30" s="92" t="str" cm="1">
        <f t="array" ref="W30">IFERROR(IF(COUNTIF(A30:V30,"")&lt;22,IF(INDEX('Wirtschaftliche Einheiten'!P:P,MATCH(B30,'Wirtschaftliche Einheiten'!C:C,0),1)=Data!A$3,HYPERLINK(INDEX(Verfahren!B:B,MATCH(INDEX('Wirtschaftliche Einheiten'!V:V,MATCH(B30,'Wirtschaftliche Einheiten'!C:C,0),0),Verfahren!A:A,0),0),INDEX(Verfahren!D:D,MATCH(INDEX('Wirtschaftliche Einheiten'!V:V,MATCH(B30,'Wirtschaftliche Einheiten'!C:C,0),0),Verfahren!A:A,0),0))),""),"")</f>
        <v/>
      </c>
    </row>
    <row r="31" spans="2:23"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c r="F31" s="139"/>
      <c r="G31" s="139"/>
      <c r="H31" s="139"/>
      <c r="I31" s="139"/>
      <c r="J31" s="139"/>
      <c r="K31" s="139" t="str">
        <f t="shared" si="0"/>
        <v/>
      </c>
      <c r="L31" s="139"/>
      <c r="M31" s="139"/>
      <c r="N31" s="157"/>
      <c r="O31" s="138" t="str">
        <f t="shared" si="2"/>
        <v/>
      </c>
      <c r="P31" s="139"/>
      <c r="Q31" s="139"/>
      <c r="R31" s="139"/>
      <c r="S31" s="137"/>
      <c r="T31" s="137"/>
      <c r="U31" s="137"/>
      <c r="V31" s="141" t="str">
        <f t="shared" si="1"/>
        <v/>
      </c>
      <c r="W31" s="92" t="str" cm="1">
        <f t="array" ref="W31">IFERROR(IF(COUNTIF(A31:V31,"")&lt;22,IF(INDEX('Wirtschaftliche Einheiten'!P:P,MATCH(B31,'Wirtschaftliche Einheiten'!C:C,0),1)=Data!A$3,HYPERLINK(INDEX(Verfahren!B:B,MATCH(INDEX('Wirtschaftliche Einheiten'!V:V,MATCH(B31,'Wirtschaftliche Einheiten'!C:C,0),0),Verfahren!A:A,0),0),INDEX(Verfahren!D:D,MATCH(INDEX('Wirtschaftliche Einheiten'!V:V,MATCH(B31,'Wirtschaftliche Einheiten'!C:C,0),0),Verfahren!A:A,0),0))),""),"")</f>
        <v/>
      </c>
    </row>
    <row r="32" spans="2:23"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c r="F32" s="139"/>
      <c r="G32" s="139"/>
      <c r="H32" s="139"/>
      <c r="I32" s="139"/>
      <c r="J32" s="139"/>
      <c r="K32" s="139" t="str">
        <f t="shared" si="0"/>
        <v/>
      </c>
      <c r="L32" s="139"/>
      <c r="M32" s="139"/>
      <c r="N32" s="157"/>
      <c r="O32" s="138" t="str">
        <f t="shared" si="2"/>
        <v/>
      </c>
      <c r="P32" s="139"/>
      <c r="Q32" s="139"/>
      <c r="R32" s="139"/>
      <c r="S32" s="137"/>
      <c r="T32" s="137"/>
      <c r="U32" s="137"/>
      <c r="V32" s="141" t="str">
        <f t="shared" si="1"/>
        <v/>
      </c>
      <c r="W32" s="92" t="str" cm="1">
        <f t="array" ref="W32">IFERROR(IF(COUNTIF(A32:V32,"")&lt;22,IF(INDEX('Wirtschaftliche Einheiten'!P:P,MATCH(B32,'Wirtschaftliche Einheiten'!C:C,0),1)=Data!A$3,HYPERLINK(INDEX(Verfahren!B:B,MATCH(INDEX('Wirtschaftliche Einheiten'!V:V,MATCH(B32,'Wirtschaftliche Einheiten'!C:C,0),0),Verfahren!A:A,0),0),INDEX(Verfahren!D:D,MATCH(INDEX('Wirtschaftliche Einheiten'!V:V,MATCH(B32,'Wirtschaftliche Einheiten'!C:C,0),0),Verfahren!A:A,0),0))),""),"")</f>
        <v/>
      </c>
    </row>
    <row r="33" spans="2:23"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c r="F33" s="139"/>
      <c r="G33" s="139"/>
      <c r="H33" s="139"/>
      <c r="I33" s="139"/>
      <c r="J33" s="139"/>
      <c r="K33" s="139" t="str">
        <f t="shared" si="0"/>
        <v/>
      </c>
      <c r="L33" s="139"/>
      <c r="M33" s="139"/>
      <c r="N33" s="157"/>
      <c r="O33" s="138" t="str">
        <f t="shared" si="2"/>
        <v/>
      </c>
      <c r="P33" s="139"/>
      <c r="Q33" s="139"/>
      <c r="R33" s="139"/>
      <c r="S33" s="137"/>
      <c r="T33" s="137"/>
      <c r="U33" s="137"/>
      <c r="V33" s="141" t="str">
        <f t="shared" si="1"/>
        <v/>
      </c>
      <c r="W33" s="92" t="str" cm="1">
        <f t="array" ref="W33">IFERROR(IF(COUNTIF(A33:V33,"")&lt;22,IF(INDEX('Wirtschaftliche Einheiten'!P:P,MATCH(B33,'Wirtschaftliche Einheiten'!C:C,0),1)=Data!A$3,HYPERLINK(INDEX(Verfahren!B:B,MATCH(INDEX('Wirtschaftliche Einheiten'!V:V,MATCH(B33,'Wirtschaftliche Einheiten'!C:C,0),0),Verfahren!A:A,0),0),INDEX(Verfahren!D:D,MATCH(INDEX('Wirtschaftliche Einheiten'!V:V,MATCH(B33,'Wirtschaftliche Einheiten'!C:C,0),0),Verfahren!A:A,0),0))),""),"")</f>
        <v/>
      </c>
    </row>
    <row r="34" spans="2:23"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c r="F34" s="139"/>
      <c r="G34" s="139"/>
      <c r="H34" s="139"/>
      <c r="I34" s="139"/>
      <c r="J34" s="139"/>
      <c r="K34" s="139" t="str">
        <f t="shared" si="0"/>
        <v/>
      </c>
      <c r="L34" s="139"/>
      <c r="M34" s="139"/>
      <c r="N34" s="157"/>
      <c r="O34" s="138" t="str">
        <f t="shared" si="2"/>
        <v/>
      </c>
      <c r="P34" s="139"/>
      <c r="Q34" s="139"/>
      <c r="R34" s="139"/>
      <c r="S34" s="137"/>
      <c r="T34" s="137"/>
      <c r="U34" s="137"/>
      <c r="V34" s="141" t="str">
        <f t="shared" si="1"/>
        <v/>
      </c>
      <c r="W34" s="92" t="str" cm="1">
        <f t="array" ref="W34">IFERROR(IF(COUNTIF(A34:V34,"")&lt;22,IF(INDEX('Wirtschaftliche Einheiten'!P:P,MATCH(B34,'Wirtschaftliche Einheiten'!C:C,0),1)=Data!A$3,HYPERLINK(INDEX(Verfahren!B:B,MATCH(INDEX('Wirtschaftliche Einheiten'!V:V,MATCH(B34,'Wirtschaftliche Einheiten'!C:C,0),0),Verfahren!A:A,0),0),INDEX(Verfahren!D:D,MATCH(INDEX('Wirtschaftliche Einheiten'!V:V,MATCH(B34,'Wirtschaftliche Einheiten'!C:C,0),0),Verfahren!A:A,0),0))),""),"")</f>
        <v/>
      </c>
    </row>
    <row r="35" spans="2:23"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c r="F35" s="139"/>
      <c r="G35" s="139"/>
      <c r="H35" s="139"/>
      <c r="I35" s="139"/>
      <c r="J35" s="139"/>
      <c r="K35" s="139" t="str">
        <f t="shared" si="0"/>
        <v/>
      </c>
      <c r="L35" s="139"/>
      <c r="M35" s="139"/>
      <c r="N35" s="157"/>
      <c r="O35" s="138" t="str">
        <f t="shared" si="2"/>
        <v/>
      </c>
      <c r="P35" s="139"/>
      <c r="Q35" s="139"/>
      <c r="R35" s="139"/>
      <c r="S35" s="137"/>
      <c r="T35" s="137"/>
      <c r="U35" s="137"/>
      <c r="V35" s="141" t="str">
        <f t="shared" si="1"/>
        <v/>
      </c>
      <c r="W35" s="92" t="str" cm="1">
        <f t="array" ref="W35">IFERROR(IF(COUNTIF(A35:V35,"")&lt;22,IF(INDEX('Wirtschaftliche Einheiten'!P:P,MATCH(B35,'Wirtschaftliche Einheiten'!C:C,0),1)=Data!A$3,HYPERLINK(INDEX(Verfahren!B:B,MATCH(INDEX('Wirtschaftliche Einheiten'!V:V,MATCH(B35,'Wirtschaftliche Einheiten'!C:C,0),0),Verfahren!A:A,0),0),INDEX(Verfahren!D:D,MATCH(INDEX('Wirtschaftliche Einheiten'!V:V,MATCH(B35,'Wirtschaftliche Einheiten'!C:C,0),0),Verfahren!A:A,0),0))),""),"")</f>
        <v/>
      </c>
    </row>
    <row r="36" spans="2:23"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c r="F36" s="139"/>
      <c r="G36" s="139"/>
      <c r="H36" s="139"/>
      <c r="I36" s="139"/>
      <c r="J36" s="139"/>
      <c r="K36" s="139" t="str">
        <f t="shared" si="0"/>
        <v/>
      </c>
      <c r="L36" s="139"/>
      <c r="M36" s="139"/>
      <c r="N36" s="157"/>
      <c r="O36" s="138" t="str">
        <f t="shared" si="2"/>
        <v/>
      </c>
      <c r="P36" s="139"/>
      <c r="Q36" s="139"/>
      <c r="R36" s="139"/>
      <c r="S36" s="137"/>
      <c r="T36" s="137"/>
      <c r="U36" s="137"/>
      <c r="V36" s="141" t="str">
        <f t="shared" si="1"/>
        <v/>
      </c>
      <c r="W36" s="92" t="str" cm="1">
        <f t="array" ref="W36">IFERROR(IF(COUNTIF(A36:V36,"")&lt;22,IF(INDEX('Wirtschaftliche Einheiten'!P:P,MATCH(B36,'Wirtschaftliche Einheiten'!C:C,0),1)=Data!A$3,HYPERLINK(INDEX(Verfahren!B:B,MATCH(INDEX('Wirtschaftliche Einheiten'!V:V,MATCH(B36,'Wirtschaftliche Einheiten'!C:C,0),0),Verfahren!A:A,0),0),INDEX(Verfahren!D:D,MATCH(INDEX('Wirtschaftliche Einheiten'!V:V,MATCH(B36,'Wirtschaftliche Einheiten'!C:C,0),0),Verfahren!A:A,0),0))),""),"")</f>
        <v/>
      </c>
    </row>
    <row r="37" spans="2:23"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c r="F37" s="139"/>
      <c r="G37" s="139"/>
      <c r="H37" s="139"/>
      <c r="I37" s="139"/>
      <c r="J37" s="139"/>
      <c r="K37" s="139" t="str">
        <f t="shared" si="0"/>
        <v/>
      </c>
      <c r="L37" s="139"/>
      <c r="M37" s="139"/>
      <c r="N37" s="157"/>
      <c r="O37" s="138" t="str">
        <f t="shared" si="2"/>
        <v/>
      </c>
      <c r="P37" s="139"/>
      <c r="Q37" s="139"/>
      <c r="R37" s="139"/>
      <c r="S37" s="137"/>
      <c r="T37" s="137"/>
      <c r="U37" s="137"/>
      <c r="V37" s="141" t="str">
        <f t="shared" si="1"/>
        <v/>
      </c>
      <c r="W37" s="92" t="str" cm="1">
        <f t="array" ref="W37">IFERROR(IF(COUNTIF(A37:V37,"")&lt;22,IF(INDEX('Wirtschaftliche Einheiten'!P:P,MATCH(B37,'Wirtschaftliche Einheiten'!C:C,0),1)=Data!A$3,HYPERLINK(INDEX(Verfahren!B:B,MATCH(INDEX('Wirtschaftliche Einheiten'!V:V,MATCH(B37,'Wirtschaftliche Einheiten'!C:C,0),0),Verfahren!A:A,0),0),INDEX(Verfahren!D:D,MATCH(INDEX('Wirtschaftliche Einheiten'!V:V,MATCH(B37,'Wirtschaftliche Einheiten'!C:C,0),0),Verfahren!A:A,0),0))),""),"")</f>
        <v/>
      </c>
    </row>
    <row r="38" spans="2:23"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c r="F38" s="139"/>
      <c r="G38" s="139"/>
      <c r="H38" s="139"/>
      <c r="I38" s="139"/>
      <c r="J38" s="139"/>
      <c r="K38" s="139" t="str">
        <f t="shared" si="0"/>
        <v/>
      </c>
      <c r="L38" s="139"/>
      <c r="M38" s="139"/>
      <c r="N38" s="157"/>
      <c r="O38" s="138" t="str">
        <f t="shared" si="2"/>
        <v/>
      </c>
      <c r="P38" s="139"/>
      <c r="Q38" s="139"/>
      <c r="R38" s="139"/>
      <c r="S38" s="137"/>
      <c r="T38" s="137"/>
      <c r="U38" s="137"/>
      <c r="V38" s="141" t="str">
        <f t="shared" si="1"/>
        <v/>
      </c>
      <c r="W38" s="92" t="str" cm="1">
        <f t="array" ref="W38">IFERROR(IF(COUNTIF(A38:V38,"")&lt;22,IF(INDEX('Wirtschaftliche Einheiten'!P:P,MATCH(B38,'Wirtschaftliche Einheiten'!C:C,0),1)=Data!A$3,HYPERLINK(INDEX(Verfahren!B:B,MATCH(INDEX('Wirtschaftliche Einheiten'!V:V,MATCH(B38,'Wirtschaftliche Einheiten'!C:C,0),0),Verfahren!A:A,0),0),INDEX(Verfahren!D:D,MATCH(INDEX('Wirtschaftliche Einheiten'!V:V,MATCH(B38,'Wirtschaftliche Einheiten'!C:C,0),0),Verfahren!A:A,0),0))),""),"")</f>
        <v/>
      </c>
    </row>
    <row r="39" spans="2:23"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c r="F39" s="139"/>
      <c r="G39" s="139"/>
      <c r="H39" s="139"/>
      <c r="I39" s="139"/>
      <c r="J39" s="139"/>
      <c r="K39" s="139" t="str">
        <f t="shared" si="0"/>
        <v/>
      </c>
      <c r="L39" s="139"/>
      <c r="M39" s="139"/>
      <c r="N39" s="157"/>
      <c r="O39" s="138" t="str">
        <f t="shared" si="2"/>
        <v/>
      </c>
      <c r="P39" s="139"/>
      <c r="Q39" s="139"/>
      <c r="R39" s="139"/>
      <c r="S39" s="137"/>
      <c r="T39" s="137"/>
      <c r="U39" s="137"/>
      <c r="V39" s="141" t="str">
        <f t="shared" si="1"/>
        <v/>
      </c>
      <c r="W39" s="92" t="str" cm="1">
        <f t="array" ref="W39">IFERROR(IF(COUNTIF(A39:V39,"")&lt;22,IF(INDEX('Wirtschaftliche Einheiten'!P:P,MATCH(B39,'Wirtschaftliche Einheiten'!C:C,0),1)=Data!A$3,HYPERLINK(INDEX(Verfahren!B:B,MATCH(INDEX('Wirtschaftliche Einheiten'!V:V,MATCH(B39,'Wirtschaftliche Einheiten'!C:C,0),0),Verfahren!A:A,0),0),INDEX(Verfahren!D:D,MATCH(INDEX('Wirtschaftliche Einheiten'!V:V,MATCH(B39,'Wirtschaftliche Einheiten'!C:C,0),0),Verfahren!A:A,0),0))),""),"")</f>
        <v/>
      </c>
    </row>
    <row r="40" spans="2:23"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c r="F40" s="139"/>
      <c r="G40" s="139"/>
      <c r="H40" s="139"/>
      <c r="I40" s="139"/>
      <c r="J40" s="139"/>
      <c r="K40" s="139" t="str">
        <f t="shared" si="0"/>
        <v/>
      </c>
      <c r="L40" s="139"/>
      <c r="M40" s="139"/>
      <c r="N40" s="157"/>
      <c r="O40" s="138" t="str">
        <f t="shared" si="2"/>
        <v/>
      </c>
      <c r="P40" s="139"/>
      <c r="Q40" s="139"/>
      <c r="R40" s="139"/>
      <c r="S40" s="137"/>
      <c r="T40" s="137"/>
      <c r="U40" s="137"/>
      <c r="V40" s="141" t="str">
        <f t="shared" si="1"/>
        <v/>
      </c>
      <c r="W40" s="92" t="str" cm="1">
        <f t="array" ref="W40">IFERROR(IF(COUNTIF(A40:V40,"")&lt;22,IF(INDEX('Wirtschaftliche Einheiten'!P:P,MATCH(B40,'Wirtschaftliche Einheiten'!C:C,0),1)=Data!A$3,HYPERLINK(INDEX(Verfahren!B:B,MATCH(INDEX('Wirtschaftliche Einheiten'!V:V,MATCH(B40,'Wirtschaftliche Einheiten'!C:C,0),0),Verfahren!A:A,0),0),INDEX(Verfahren!D:D,MATCH(INDEX('Wirtschaftliche Einheiten'!V:V,MATCH(B40,'Wirtschaftliche Einheiten'!C:C,0),0),Verfahren!A:A,0),0))),""),"")</f>
        <v/>
      </c>
    </row>
    <row r="41" spans="2:23"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c r="F41" s="139"/>
      <c r="G41" s="139"/>
      <c r="H41" s="139"/>
      <c r="I41" s="139"/>
      <c r="J41" s="139"/>
      <c r="K41" s="139" t="str">
        <f t="shared" si="0"/>
        <v/>
      </c>
      <c r="L41" s="139"/>
      <c r="M41" s="139"/>
      <c r="N41" s="157"/>
      <c r="O41" s="138" t="str">
        <f t="shared" si="2"/>
        <v/>
      </c>
      <c r="P41" s="139"/>
      <c r="Q41" s="139"/>
      <c r="R41" s="139"/>
      <c r="S41" s="137"/>
      <c r="T41" s="137"/>
      <c r="U41" s="137"/>
      <c r="V41" s="141" t="str">
        <f t="shared" si="1"/>
        <v/>
      </c>
      <c r="W41" s="92" t="str" cm="1">
        <f t="array" ref="W41">IFERROR(IF(COUNTIF(A41:V41,"")&lt;22,IF(INDEX('Wirtschaftliche Einheiten'!P:P,MATCH(B41,'Wirtschaftliche Einheiten'!C:C,0),1)=Data!A$3,HYPERLINK(INDEX(Verfahren!B:B,MATCH(INDEX('Wirtschaftliche Einheiten'!V:V,MATCH(B41,'Wirtschaftliche Einheiten'!C:C,0),0),Verfahren!A:A,0),0),INDEX(Verfahren!D:D,MATCH(INDEX('Wirtschaftliche Einheiten'!V:V,MATCH(B41,'Wirtschaftliche Einheiten'!C:C,0),0),Verfahren!A:A,0),0))),""),"")</f>
        <v/>
      </c>
    </row>
    <row r="42" spans="2:23"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c r="F42" s="139"/>
      <c r="G42" s="139"/>
      <c r="H42" s="139"/>
      <c r="I42" s="139"/>
      <c r="J42" s="139"/>
      <c r="K42" s="139" t="str">
        <f t="shared" si="0"/>
        <v/>
      </c>
      <c r="L42" s="139"/>
      <c r="M42" s="139"/>
      <c r="N42" s="157"/>
      <c r="O42" s="138" t="str">
        <f t="shared" si="2"/>
        <v/>
      </c>
      <c r="P42" s="139"/>
      <c r="Q42" s="139"/>
      <c r="R42" s="139"/>
      <c r="S42" s="137"/>
      <c r="T42" s="137"/>
      <c r="U42" s="137"/>
      <c r="V42" s="141" t="str">
        <f t="shared" si="1"/>
        <v/>
      </c>
      <c r="W42" s="92" t="str" cm="1">
        <f t="array" ref="W42">IFERROR(IF(COUNTIF(A42:V42,"")&lt;22,IF(INDEX('Wirtschaftliche Einheiten'!P:P,MATCH(B42,'Wirtschaftliche Einheiten'!C:C,0),1)=Data!A$3,HYPERLINK(INDEX(Verfahren!B:B,MATCH(INDEX('Wirtschaftliche Einheiten'!V:V,MATCH(B42,'Wirtschaftliche Einheiten'!C:C,0),0),Verfahren!A:A,0),0),INDEX(Verfahren!D:D,MATCH(INDEX('Wirtschaftliche Einheiten'!V:V,MATCH(B42,'Wirtschaftliche Einheiten'!C:C,0),0),Verfahren!A:A,0),0))),""),"")</f>
        <v/>
      </c>
    </row>
    <row r="43" spans="2:23"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c r="F43" s="139"/>
      <c r="G43" s="139"/>
      <c r="H43" s="139"/>
      <c r="I43" s="139"/>
      <c r="J43" s="139"/>
      <c r="K43" s="139" t="str">
        <f t="shared" si="0"/>
        <v/>
      </c>
      <c r="L43" s="139"/>
      <c r="M43" s="139"/>
      <c r="N43" s="157"/>
      <c r="O43" s="138" t="str">
        <f t="shared" si="2"/>
        <v/>
      </c>
      <c r="P43" s="139"/>
      <c r="Q43" s="139"/>
      <c r="R43" s="139"/>
      <c r="S43" s="137"/>
      <c r="T43" s="137"/>
      <c r="U43" s="137"/>
      <c r="V43" s="141" t="str">
        <f t="shared" si="1"/>
        <v/>
      </c>
      <c r="W43" s="92" t="str" cm="1">
        <f t="array" ref="W43">IFERROR(IF(COUNTIF(A43:V43,"")&lt;22,IF(INDEX('Wirtschaftliche Einheiten'!P:P,MATCH(B43,'Wirtschaftliche Einheiten'!C:C,0),1)=Data!A$3,HYPERLINK(INDEX(Verfahren!B:B,MATCH(INDEX('Wirtschaftliche Einheiten'!V:V,MATCH(B43,'Wirtschaftliche Einheiten'!C:C,0),0),Verfahren!A:A,0),0),INDEX(Verfahren!D:D,MATCH(INDEX('Wirtschaftliche Einheiten'!V:V,MATCH(B43,'Wirtschaftliche Einheiten'!C:C,0),0),Verfahren!A:A,0),0))),""),"")</f>
        <v/>
      </c>
    </row>
    <row r="44" spans="2:23"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c r="F44" s="139"/>
      <c r="G44" s="139"/>
      <c r="H44" s="139"/>
      <c r="I44" s="139"/>
      <c r="J44" s="139"/>
      <c r="K44" s="139" t="str">
        <f t="shared" si="0"/>
        <v/>
      </c>
      <c r="L44" s="139"/>
      <c r="M44" s="139"/>
      <c r="N44" s="157"/>
      <c r="O44" s="138" t="str">
        <f t="shared" si="2"/>
        <v/>
      </c>
      <c r="P44" s="139"/>
      <c r="Q44" s="139"/>
      <c r="R44" s="139"/>
      <c r="S44" s="137"/>
      <c r="T44" s="137"/>
      <c r="U44" s="137"/>
      <c r="V44" s="141" t="str">
        <f t="shared" si="1"/>
        <v/>
      </c>
      <c r="W44" s="92" t="str" cm="1">
        <f t="array" ref="W44">IFERROR(IF(COUNTIF(A44:V44,"")&lt;22,IF(INDEX('Wirtschaftliche Einheiten'!P:P,MATCH(B44,'Wirtschaftliche Einheiten'!C:C,0),1)=Data!A$3,HYPERLINK(INDEX(Verfahren!B:B,MATCH(INDEX('Wirtschaftliche Einheiten'!V:V,MATCH(B44,'Wirtschaftliche Einheiten'!C:C,0),0),Verfahren!A:A,0),0),INDEX(Verfahren!D:D,MATCH(INDEX('Wirtschaftliche Einheiten'!V:V,MATCH(B44,'Wirtschaftliche Einheiten'!C:C,0),0),Verfahren!A:A,0),0))),""),"")</f>
        <v/>
      </c>
    </row>
    <row r="45" spans="2:23"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c r="F45" s="139"/>
      <c r="G45" s="139"/>
      <c r="H45" s="139"/>
      <c r="I45" s="139"/>
      <c r="J45" s="139"/>
      <c r="K45" s="139" t="str">
        <f t="shared" si="0"/>
        <v/>
      </c>
      <c r="L45" s="139"/>
      <c r="M45" s="139"/>
      <c r="N45" s="157"/>
      <c r="O45" s="138" t="str">
        <f t="shared" si="2"/>
        <v/>
      </c>
      <c r="P45" s="139"/>
      <c r="Q45" s="139"/>
      <c r="R45" s="139"/>
      <c r="S45" s="137"/>
      <c r="T45" s="137"/>
      <c r="U45" s="137"/>
      <c r="V45" s="141" t="str">
        <f t="shared" si="1"/>
        <v/>
      </c>
      <c r="W45" s="92" t="str" cm="1">
        <f t="array" ref="W45">IFERROR(IF(COUNTIF(A45:V45,"")&lt;22,IF(INDEX('Wirtschaftliche Einheiten'!P:P,MATCH(B45,'Wirtschaftliche Einheiten'!C:C,0),1)=Data!A$3,HYPERLINK(INDEX(Verfahren!B:B,MATCH(INDEX('Wirtschaftliche Einheiten'!V:V,MATCH(B45,'Wirtschaftliche Einheiten'!C:C,0),0),Verfahren!A:A,0),0),INDEX(Verfahren!D:D,MATCH(INDEX('Wirtschaftliche Einheiten'!V:V,MATCH(B45,'Wirtschaftliche Einheiten'!C:C,0),0),Verfahren!A:A,0),0))),""),"")</f>
        <v/>
      </c>
    </row>
    <row r="46" spans="2:23"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c r="F46" s="139"/>
      <c r="G46" s="139"/>
      <c r="H46" s="139"/>
      <c r="I46" s="139"/>
      <c r="J46" s="139"/>
      <c r="K46" s="139" t="str">
        <f t="shared" si="0"/>
        <v/>
      </c>
      <c r="L46" s="139"/>
      <c r="M46" s="139"/>
      <c r="N46" s="157"/>
      <c r="O46" s="138" t="str">
        <f t="shared" si="2"/>
        <v/>
      </c>
      <c r="P46" s="139"/>
      <c r="Q46" s="139"/>
      <c r="R46" s="139"/>
      <c r="S46" s="137"/>
      <c r="T46" s="137"/>
      <c r="U46" s="137"/>
      <c r="V46" s="141" t="str">
        <f t="shared" si="1"/>
        <v/>
      </c>
      <c r="W46" s="92" t="str" cm="1">
        <f t="array" ref="W46">IFERROR(IF(COUNTIF(A46:V46,"")&lt;22,IF(INDEX('Wirtschaftliche Einheiten'!P:P,MATCH(B46,'Wirtschaftliche Einheiten'!C:C,0),1)=Data!A$3,HYPERLINK(INDEX(Verfahren!B:B,MATCH(INDEX('Wirtschaftliche Einheiten'!V:V,MATCH(B46,'Wirtschaftliche Einheiten'!C:C,0),0),Verfahren!A:A,0),0),INDEX(Verfahren!D:D,MATCH(INDEX('Wirtschaftliche Einheiten'!V:V,MATCH(B46,'Wirtschaftliche Einheiten'!C:C,0),0),Verfahren!A:A,0),0))),""),"")</f>
        <v/>
      </c>
    </row>
    <row r="47" spans="2:23"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c r="F47" s="139"/>
      <c r="G47" s="139"/>
      <c r="H47" s="139"/>
      <c r="I47" s="139"/>
      <c r="J47" s="139"/>
      <c r="K47" s="139" t="str">
        <f t="shared" si="0"/>
        <v/>
      </c>
      <c r="L47" s="139"/>
      <c r="M47" s="139"/>
      <c r="N47" s="157"/>
      <c r="O47" s="138" t="str">
        <f t="shared" si="2"/>
        <v/>
      </c>
      <c r="P47" s="139"/>
      <c r="Q47" s="139"/>
      <c r="R47" s="139"/>
      <c r="S47" s="137"/>
      <c r="T47" s="137"/>
      <c r="U47" s="137"/>
      <c r="V47" s="141" t="str">
        <f t="shared" si="1"/>
        <v/>
      </c>
      <c r="W47" s="92" t="str" cm="1">
        <f t="array" ref="W47">IFERROR(IF(COUNTIF(A47:V47,"")&lt;22,IF(INDEX('Wirtschaftliche Einheiten'!P:P,MATCH(B47,'Wirtschaftliche Einheiten'!C:C,0),1)=Data!A$3,HYPERLINK(INDEX(Verfahren!B:B,MATCH(INDEX('Wirtschaftliche Einheiten'!V:V,MATCH(B47,'Wirtschaftliche Einheiten'!C:C,0),0),Verfahren!A:A,0),0),INDEX(Verfahren!D:D,MATCH(INDEX('Wirtschaftliche Einheiten'!V:V,MATCH(B47,'Wirtschaftliche Einheiten'!C:C,0),0),Verfahren!A:A,0),0))),""),"")</f>
        <v/>
      </c>
    </row>
    <row r="48" spans="2:23"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c r="F48" s="139"/>
      <c r="G48" s="139"/>
      <c r="H48" s="139"/>
      <c r="I48" s="139"/>
      <c r="J48" s="139"/>
      <c r="K48" s="139" t="str">
        <f t="shared" si="0"/>
        <v/>
      </c>
      <c r="L48" s="139"/>
      <c r="M48" s="139"/>
      <c r="N48" s="157"/>
      <c r="O48" s="138" t="str">
        <f t="shared" si="2"/>
        <v/>
      </c>
      <c r="P48" s="139"/>
      <c r="Q48" s="139"/>
      <c r="R48" s="139"/>
      <c r="S48" s="137"/>
      <c r="T48" s="137"/>
      <c r="U48" s="137"/>
      <c r="V48" s="141" t="str">
        <f t="shared" si="1"/>
        <v/>
      </c>
      <c r="W48" s="92" t="str" cm="1">
        <f t="array" ref="W48">IFERROR(IF(COUNTIF(A48:V48,"")&lt;22,IF(INDEX('Wirtschaftliche Einheiten'!P:P,MATCH(B48,'Wirtschaftliche Einheiten'!C:C,0),1)=Data!A$3,HYPERLINK(INDEX(Verfahren!B:B,MATCH(INDEX('Wirtschaftliche Einheiten'!V:V,MATCH(B48,'Wirtschaftliche Einheiten'!C:C,0),0),Verfahren!A:A,0),0),INDEX(Verfahren!D:D,MATCH(INDEX('Wirtschaftliche Einheiten'!V:V,MATCH(B48,'Wirtschaftliche Einheiten'!C:C,0),0),Verfahren!A:A,0),0))),""),"")</f>
        <v/>
      </c>
    </row>
    <row r="49" spans="2:23"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c r="F49" s="139"/>
      <c r="G49" s="139"/>
      <c r="H49" s="139"/>
      <c r="I49" s="139"/>
      <c r="J49" s="139"/>
      <c r="K49" s="139" t="str">
        <f t="shared" si="0"/>
        <v/>
      </c>
      <c r="L49" s="139"/>
      <c r="M49" s="139"/>
      <c r="N49" s="157"/>
      <c r="O49" s="138" t="str">
        <f t="shared" si="2"/>
        <v/>
      </c>
      <c r="P49" s="139"/>
      <c r="Q49" s="139"/>
      <c r="R49" s="139"/>
      <c r="S49" s="137"/>
      <c r="T49" s="137"/>
      <c r="U49" s="137"/>
      <c r="V49" s="141" t="str">
        <f t="shared" si="1"/>
        <v/>
      </c>
      <c r="W49" s="92" t="str" cm="1">
        <f t="array" ref="W49">IFERROR(IF(COUNTIF(A49:V49,"")&lt;22,IF(INDEX('Wirtschaftliche Einheiten'!P:P,MATCH(B49,'Wirtschaftliche Einheiten'!C:C,0),1)=Data!A$3,HYPERLINK(INDEX(Verfahren!B:B,MATCH(INDEX('Wirtschaftliche Einheiten'!V:V,MATCH(B49,'Wirtschaftliche Einheiten'!C:C,0),0),Verfahren!A:A,0),0),INDEX(Verfahren!D:D,MATCH(INDEX('Wirtschaftliche Einheiten'!V:V,MATCH(B49,'Wirtschaftliche Einheiten'!C:C,0),0),Verfahren!A:A,0),0))),""),"")</f>
        <v/>
      </c>
    </row>
    <row r="50" spans="2:23"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c r="F50" s="139"/>
      <c r="G50" s="139"/>
      <c r="H50" s="139"/>
      <c r="I50" s="139"/>
      <c r="J50" s="139"/>
      <c r="K50" s="139" t="str">
        <f t="shared" si="0"/>
        <v/>
      </c>
      <c r="L50" s="139"/>
      <c r="M50" s="139"/>
      <c r="N50" s="157"/>
      <c r="O50" s="138" t="str">
        <f t="shared" si="2"/>
        <v/>
      </c>
      <c r="P50" s="139"/>
      <c r="Q50" s="139"/>
      <c r="R50" s="139"/>
      <c r="S50" s="137"/>
      <c r="T50" s="137"/>
      <c r="U50" s="137"/>
      <c r="V50" s="141" t="str">
        <f t="shared" si="1"/>
        <v/>
      </c>
      <c r="W50" s="92" t="str" cm="1">
        <f t="array" ref="W50">IFERROR(IF(COUNTIF(A50:V50,"")&lt;22,IF(INDEX('Wirtschaftliche Einheiten'!P:P,MATCH(B50,'Wirtschaftliche Einheiten'!C:C,0),1)=Data!A$3,HYPERLINK(INDEX(Verfahren!B:B,MATCH(INDEX('Wirtschaftliche Einheiten'!V:V,MATCH(B50,'Wirtschaftliche Einheiten'!C:C,0),0),Verfahren!A:A,0),0),INDEX(Verfahren!D:D,MATCH(INDEX('Wirtschaftliche Einheiten'!V:V,MATCH(B50,'Wirtschaftliche Einheiten'!C:C,0),0),Verfahren!A:A,0),0))),""),"")</f>
        <v/>
      </c>
    </row>
    <row r="51" spans="2:23"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c r="F51" s="139"/>
      <c r="G51" s="139"/>
      <c r="H51" s="139"/>
      <c r="I51" s="139"/>
      <c r="J51" s="139"/>
      <c r="K51" s="139" t="str">
        <f t="shared" si="0"/>
        <v/>
      </c>
      <c r="L51" s="139"/>
      <c r="M51" s="139"/>
      <c r="N51" s="157"/>
      <c r="O51" s="138" t="str">
        <f t="shared" si="2"/>
        <v/>
      </c>
      <c r="P51" s="139"/>
      <c r="Q51" s="139"/>
      <c r="R51" s="139"/>
      <c r="S51" s="137"/>
      <c r="T51" s="137"/>
      <c r="U51" s="137"/>
      <c r="V51" s="141" t="str">
        <f t="shared" si="1"/>
        <v/>
      </c>
      <c r="W51" s="92" t="str" cm="1">
        <f t="array" ref="W51">IFERROR(IF(COUNTIF(A51:V51,"")&lt;22,IF(INDEX('Wirtschaftliche Einheiten'!P:P,MATCH(B51,'Wirtschaftliche Einheiten'!C:C,0),1)=Data!A$3,HYPERLINK(INDEX(Verfahren!B:B,MATCH(INDEX('Wirtschaftliche Einheiten'!V:V,MATCH(B51,'Wirtschaftliche Einheiten'!C:C,0),0),Verfahren!A:A,0),0),INDEX(Verfahren!D:D,MATCH(INDEX('Wirtschaftliche Einheiten'!V:V,MATCH(B51,'Wirtschaftliche Einheiten'!C:C,0),0),Verfahren!A:A,0),0))),""),"")</f>
        <v/>
      </c>
    </row>
    <row r="52" spans="2:23"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c r="F52" s="139"/>
      <c r="G52" s="139"/>
      <c r="H52" s="139"/>
      <c r="I52" s="139"/>
      <c r="J52" s="139"/>
      <c r="K52" s="139" t="str">
        <f t="shared" si="0"/>
        <v/>
      </c>
      <c r="L52" s="139"/>
      <c r="M52" s="139"/>
      <c r="N52" s="157"/>
      <c r="O52" s="138" t="str">
        <f t="shared" si="2"/>
        <v/>
      </c>
      <c r="P52" s="139"/>
      <c r="Q52" s="139"/>
      <c r="R52" s="139"/>
      <c r="S52" s="137"/>
      <c r="T52" s="137"/>
      <c r="U52" s="137"/>
      <c r="V52" s="141" t="str">
        <f t="shared" si="1"/>
        <v/>
      </c>
      <c r="W52" s="92" t="str" cm="1">
        <f t="array" ref="W52">IFERROR(IF(COUNTIF(A52:V52,"")&lt;22,IF(INDEX('Wirtschaftliche Einheiten'!P:P,MATCH(B52,'Wirtschaftliche Einheiten'!C:C,0),1)=Data!A$3,HYPERLINK(INDEX(Verfahren!B:B,MATCH(INDEX('Wirtschaftliche Einheiten'!V:V,MATCH(B52,'Wirtschaftliche Einheiten'!C:C,0),0),Verfahren!A:A,0),0),INDEX(Verfahren!D:D,MATCH(INDEX('Wirtschaftliche Einheiten'!V:V,MATCH(B52,'Wirtschaftliche Einheiten'!C:C,0),0),Verfahren!A:A,0),0))),""),"")</f>
        <v/>
      </c>
    </row>
    <row r="53" spans="2:23"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c r="F53" s="139"/>
      <c r="G53" s="139"/>
      <c r="H53" s="139"/>
      <c r="I53" s="139"/>
      <c r="J53" s="139"/>
      <c r="K53" s="139" t="str">
        <f t="shared" si="0"/>
        <v/>
      </c>
      <c r="L53" s="139"/>
      <c r="M53" s="139"/>
      <c r="N53" s="157"/>
      <c r="O53" s="138" t="str">
        <f t="shared" si="2"/>
        <v/>
      </c>
      <c r="P53" s="139"/>
      <c r="Q53" s="139"/>
      <c r="R53" s="139"/>
      <c r="S53" s="137"/>
      <c r="T53" s="137"/>
      <c r="U53" s="137"/>
      <c r="V53" s="141" t="str">
        <f t="shared" si="1"/>
        <v/>
      </c>
      <c r="W53" s="92" t="str" cm="1">
        <f t="array" ref="W53">IFERROR(IF(COUNTIF(A53:V53,"")&lt;22,IF(INDEX('Wirtschaftliche Einheiten'!P:P,MATCH(B53,'Wirtschaftliche Einheiten'!C:C,0),1)=Data!A$3,HYPERLINK(INDEX(Verfahren!B:B,MATCH(INDEX('Wirtschaftliche Einheiten'!V:V,MATCH(B53,'Wirtschaftliche Einheiten'!C:C,0),0),Verfahren!A:A,0),0),INDEX(Verfahren!D:D,MATCH(INDEX('Wirtschaftliche Einheiten'!V:V,MATCH(B53,'Wirtschaftliche Einheiten'!C:C,0),0),Verfahren!A:A,0),0))),""),"")</f>
        <v/>
      </c>
    </row>
    <row r="54" spans="2:23"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c r="F54" s="139"/>
      <c r="G54" s="139"/>
      <c r="H54" s="139"/>
      <c r="I54" s="139"/>
      <c r="J54" s="139"/>
      <c r="K54" s="139" t="str">
        <f t="shared" si="0"/>
        <v/>
      </c>
      <c r="L54" s="139"/>
      <c r="M54" s="139"/>
      <c r="N54" s="157"/>
      <c r="O54" s="138" t="str">
        <f t="shared" si="2"/>
        <v/>
      </c>
      <c r="P54" s="139"/>
      <c r="Q54" s="139"/>
      <c r="R54" s="139"/>
      <c r="S54" s="137"/>
      <c r="T54" s="137"/>
      <c r="U54" s="137"/>
      <c r="V54" s="141" t="str">
        <f t="shared" si="1"/>
        <v/>
      </c>
      <c r="W54" s="92" t="str" cm="1">
        <f t="array" ref="W54">IFERROR(IF(COUNTIF(A54:V54,"")&lt;22,IF(INDEX('Wirtschaftliche Einheiten'!P:P,MATCH(B54,'Wirtschaftliche Einheiten'!C:C,0),1)=Data!A$3,HYPERLINK(INDEX(Verfahren!B:B,MATCH(INDEX('Wirtschaftliche Einheiten'!V:V,MATCH(B54,'Wirtschaftliche Einheiten'!C:C,0),0),Verfahren!A:A,0),0),INDEX(Verfahren!D:D,MATCH(INDEX('Wirtschaftliche Einheiten'!V:V,MATCH(B54,'Wirtschaftliche Einheiten'!C:C,0),0),Verfahren!A:A,0),0))),""),"")</f>
        <v/>
      </c>
    </row>
    <row r="55" spans="2:23"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c r="F55" s="139"/>
      <c r="G55" s="139"/>
      <c r="H55" s="139"/>
      <c r="I55" s="139"/>
      <c r="J55" s="139"/>
      <c r="K55" s="139" t="str">
        <f t="shared" si="0"/>
        <v/>
      </c>
      <c r="L55" s="139"/>
      <c r="M55" s="139"/>
      <c r="N55" s="157"/>
      <c r="O55" s="138" t="str">
        <f t="shared" si="2"/>
        <v/>
      </c>
      <c r="P55" s="139"/>
      <c r="Q55" s="139"/>
      <c r="R55" s="139"/>
      <c r="S55" s="137"/>
      <c r="T55" s="137"/>
      <c r="U55" s="137"/>
      <c r="V55" s="141" t="str">
        <f t="shared" si="1"/>
        <v/>
      </c>
      <c r="W55" s="92" t="str" cm="1">
        <f t="array" ref="W55">IFERROR(IF(COUNTIF(A55:V55,"")&lt;22,IF(INDEX('Wirtschaftliche Einheiten'!P:P,MATCH(B55,'Wirtschaftliche Einheiten'!C:C,0),1)=Data!A$3,HYPERLINK(INDEX(Verfahren!B:B,MATCH(INDEX('Wirtschaftliche Einheiten'!V:V,MATCH(B55,'Wirtschaftliche Einheiten'!C:C,0),0),Verfahren!A:A,0),0),INDEX(Verfahren!D:D,MATCH(INDEX('Wirtschaftliche Einheiten'!V:V,MATCH(B55,'Wirtschaftliche Einheiten'!C:C,0),0),Verfahren!A:A,0),0))),""),"")</f>
        <v/>
      </c>
    </row>
    <row r="56" spans="2:23"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c r="F56" s="139"/>
      <c r="G56" s="139"/>
      <c r="H56" s="139"/>
      <c r="I56" s="139"/>
      <c r="J56" s="139"/>
      <c r="K56" s="139" t="str">
        <f t="shared" si="0"/>
        <v/>
      </c>
      <c r="L56" s="139"/>
      <c r="M56" s="139"/>
      <c r="N56" s="157"/>
      <c r="O56" s="138" t="str">
        <f t="shared" si="2"/>
        <v/>
      </c>
      <c r="P56" s="139"/>
      <c r="Q56" s="139"/>
      <c r="R56" s="139"/>
      <c r="S56" s="137"/>
      <c r="T56" s="137"/>
      <c r="U56" s="137"/>
      <c r="V56" s="141" t="str">
        <f t="shared" si="1"/>
        <v/>
      </c>
      <c r="W56" s="92" t="str" cm="1">
        <f t="array" ref="W56">IFERROR(IF(COUNTIF(A56:V56,"")&lt;22,IF(INDEX('Wirtschaftliche Einheiten'!P:P,MATCH(B56,'Wirtschaftliche Einheiten'!C:C,0),1)=Data!A$3,HYPERLINK(INDEX(Verfahren!B:B,MATCH(INDEX('Wirtschaftliche Einheiten'!V:V,MATCH(B56,'Wirtschaftliche Einheiten'!C:C,0),0),Verfahren!A:A,0),0),INDEX(Verfahren!D:D,MATCH(INDEX('Wirtschaftliche Einheiten'!V:V,MATCH(B56,'Wirtschaftliche Einheiten'!C:C,0),0),Verfahren!A:A,0),0))),""),"")</f>
        <v/>
      </c>
    </row>
    <row r="57" spans="2:23"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c r="F57" s="139"/>
      <c r="G57" s="139"/>
      <c r="H57" s="139"/>
      <c r="I57" s="139"/>
      <c r="J57" s="139"/>
      <c r="K57" s="139" t="str">
        <f t="shared" si="0"/>
        <v/>
      </c>
      <c r="L57" s="139"/>
      <c r="M57" s="139"/>
      <c r="N57" s="157"/>
      <c r="O57" s="138" t="str">
        <f t="shared" si="2"/>
        <v/>
      </c>
      <c r="P57" s="139"/>
      <c r="Q57" s="139"/>
      <c r="R57" s="139"/>
      <c r="S57" s="137"/>
      <c r="T57" s="137"/>
      <c r="U57" s="137"/>
      <c r="V57" s="141" t="str">
        <f t="shared" si="1"/>
        <v/>
      </c>
      <c r="W57" s="92" t="str" cm="1">
        <f t="array" ref="W57">IFERROR(IF(COUNTIF(A57:V57,"")&lt;22,IF(INDEX('Wirtschaftliche Einheiten'!P:P,MATCH(B57,'Wirtschaftliche Einheiten'!C:C,0),1)=Data!A$3,HYPERLINK(INDEX(Verfahren!B:B,MATCH(INDEX('Wirtschaftliche Einheiten'!V:V,MATCH(B57,'Wirtschaftliche Einheiten'!C:C,0),0),Verfahren!A:A,0),0),INDEX(Verfahren!D:D,MATCH(INDEX('Wirtschaftliche Einheiten'!V:V,MATCH(B57,'Wirtschaftliche Einheiten'!C:C,0),0),Verfahren!A:A,0),0))),""),"")</f>
        <v/>
      </c>
    </row>
    <row r="58" spans="2:23"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c r="F58" s="139"/>
      <c r="G58" s="139"/>
      <c r="H58" s="139"/>
      <c r="I58" s="139"/>
      <c r="J58" s="139"/>
      <c r="K58" s="139" t="str">
        <f t="shared" si="0"/>
        <v/>
      </c>
      <c r="L58" s="139"/>
      <c r="M58" s="139"/>
      <c r="N58" s="157"/>
      <c r="O58" s="138" t="str">
        <f t="shared" si="2"/>
        <v/>
      </c>
      <c r="P58" s="139"/>
      <c r="Q58" s="139"/>
      <c r="R58" s="139"/>
      <c r="S58" s="137"/>
      <c r="T58" s="137"/>
      <c r="U58" s="137"/>
      <c r="V58" s="141" t="str">
        <f t="shared" si="1"/>
        <v/>
      </c>
      <c r="W58" s="92" t="str" cm="1">
        <f t="array" ref="W58">IFERROR(IF(COUNTIF(A58:V58,"")&lt;22,IF(INDEX('Wirtschaftliche Einheiten'!P:P,MATCH(B58,'Wirtschaftliche Einheiten'!C:C,0),1)=Data!A$3,HYPERLINK(INDEX(Verfahren!B:B,MATCH(INDEX('Wirtschaftliche Einheiten'!V:V,MATCH(B58,'Wirtschaftliche Einheiten'!C:C,0),0),Verfahren!A:A,0),0),INDEX(Verfahren!D:D,MATCH(INDEX('Wirtschaftliche Einheiten'!V:V,MATCH(B58,'Wirtschaftliche Einheiten'!C:C,0),0),Verfahren!A:A,0),0))),""),"")</f>
        <v/>
      </c>
    </row>
    <row r="59" spans="2:23"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c r="F59" s="139"/>
      <c r="G59" s="139"/>
      <c r="H59" s="139"/>
      <c r="I59" s="139"/>
      <c r="J59" s="139"/>
      <c r="K59" s="139" t="str">
        <f t="shared" si="0"/>
        <v/>
      </c>
      <c r="L59" s="139"/>
      <c r="M59" s="139"/>
      <c r="N59" s="157"/>
      <c r="O59" s="138" t="str">
        <f t="shared" si="2"/>
        <v/>
      </c>
      <c r="P59" s="139"/>
      <c r="Q59" s="139"/>
      <c r="R59" s="139"/>
      <c r="S59" s="137"/>
      <c r="T59" s="137"/>
      <c r="U59" s="137"/>
      <c r="V59" s="141" t="str">
        <f t="shared" si="1"/>
        <v/>
      </c>
      <c r="W59" s="92" t="str" cm="1">
        <f t="array" ref="W59">IFERROR(IF(COUNTIF(A59:V59,"")&lt;22,IF(INDEX('Wirtschaftliche Einheiten'!P:P,MATCH(B59,'Wirtschaftliche Einheiten'!C:C,0),1)=Data!A$3,HYPERLINK(INDEX(Verfahren!B:B,MATCH(INDEX('Wirtschaftliche Einheiten'!V:V,MATCH(B59,'Wirtschaftliche Einheiten'!C:C,0),0),Verfahren!A:A,0),0),INDEX(Verfahren!D:D,MATCH(INDEX('Wirtschaftliche Einheiten'!V:V,MATCH(B59,'Wirtschaftliche Einheiten'!C:C,0),0),Verfahren!A:A,0),0))),""),"")</f>
        <v/>
      </c>
    </row>
    <row r="60" spans="2:23"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c r="F60" s="139"/>
      <c r="G60" s="139"/>
      <c r="H60" s="139"/>
      <c r="I60" s="139"/>
      <c r="J60" s="139"/>
      <c r="K60" s="139" t="str">
        <f t="shared" si="0"/>
        <v/>
      </c>
      <c r="L60" s="139"/>
      <c r="M60" s="139"/>
      <c r="N60" s="157"/>
      <c r="O60" s="138" t="str">
        <f t="shared" si="2"/>
        <v/>
      </c>
      <c r="P60" s="139"/>
      <c r="Q60" s="139"/>
      <c r="R60" s="139"/>
      <c r="S60" s="137"/>
      <c r="T60" s="137"/>
      <c r="U60" s="137"/>
      <c r="V60" s="141" t="str">
        <f t="shared" si="1"/>
        <v/>
      </c>
      <c r="W60" s="92" t="str" cm="1">
        <f t="array" ref="W60">IFERROR(IF(COUNTIF(A60:V60,"")&lt;22,IF(INDEX('Wirtschaftliche Einheiten'!P:P,MATCH(B60,'Wirtschaftliche Einheiten'!C:C,0),1)=Data!A$3,HYPERLINK(INDEX(Verfahren!B:B,MATCH(INDEX('Wirtschaftliche Einheiten'!V:V,MATCH(B60,'Wirtschaftliche Einheiten'!C:C,0),0),Verfahren!A:A,0),0),INDEX(Verfahren!D:D,MATCH(INDEX('Wirtschaftliche Einheiten'!V:V,MATCH(B60,'Wirtschaftliche Einheiten'!C:C,0),0),Verfahren!A:A,0),0))),""),"")</f>
        <v/>
      </c>
    </row>
    <row r="61" spans="2:23"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c r="F61" s="139"/>
      <c r="G61" s="139"/>
      <c r="H61" s="139"/>
      <c r="I61" s="139"/>
      <c r="J61" s="139"/>
      <c r="K61" s="139" t="str">
        <f t="shared" si="0"/>
        <v/>
      </c>
      <c r="L61" s="139"/>
      <c r="M61" s="139"/>
      <c r="N61" s="157"/>
      <c r="O61" s="138" t="str">
        <f t="shared" si="2"/>
        <v/>
      </c>
      <c r="P61" s="139"/>
      <c r="Q61" s="139"/>
      <c r="R61" s="139"/>
      <c r="S61" s="137"/>
      <c r="T61" s="137"/>
      <c r="U61" s="137"/>
      <c r="V61" s="141" t="str">
        <f t="shared" si="1"/>
        <v/>
      </c>
      <c r="W61" s="92" t="str" cm="1">
        <f t="array" ref="W61">IFERROR(IF(COUNTIF(A61:V61,"")&lt;22,IF(INDEX('Wirtschaftliche Einheiten'!P:P,MATCH(B61,'Wirtschaftliche Einheiten'!C:C,0),1)=Data!A$3,HYPERLINK(INDEX(Verfahren!B:B,MATCH(INDEX('Wirtschaftliche Einheiten'!V:V,MATCH(B61,'Wirtschaftliche Einheiten'!C:C,0),0),Verfahren!A:A,0),0),INDEX(Verfahren!D:D,MATCH(INDEX('Wirtschaftliche Einheiten'!V:V,MATCH(B61,'Wirtschaftliche Einheiten'!C:C,0),0),Verfahren!A:A,0),0))),""),"")</f>
        <v/>
      </c>
    </row>
    <row r="62" spans="2:23"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c r="F62" s="139"/>
      <c r="G62" s="139"/>
      <c r="H62" s="139"/>
      <c r="I62" s="139"/>
      <c r="J62" s="139"/>
      <c r="K62" s="139" t="str">
        <f t="shared" si="0"/>
        <v/>
      </c>
      <c r="L62" s="139"/>
      <c r="M62" s="139"/>
      <c r="N62" s="157"/>
      <c r="O62" s="138" t="str">
        <f t="shared" si="2"/>
        <v/>
      </c>
      <c r="P62" s="139"/>
      <c r="Q62" s="139"/>
      <c r="R62" s="139"/>
      <c r="S62" s="137"/>
      <c r="T62" s="137"/>
      <c r="U62" s="137"/>
      <c r="V62" s="141" t="str">
        <f t="shared" si="1"/>
        <v/>
      </c>
      <c r="W62" s="92" t="str" cm="1">
        <f t="array" ref="W62">IFERROR(IF(COUNTIF(A62:V62,"")&lt;22,IF(INDEX('Wirtschaftliche Einheiten'!P:P,MATCH(B62,'Wirtschaftliche Einheiten'!C:C,0),1)=Data!A$3,HYPERLINK(INDEX(Verfahren!B:B,MATCH(INDEX('Wirtschaftliche Einheiten'!V:V,MATCH(B62,'Wirtschaftliche Einheiten'!C:C,0),0),Verfahren!A:A,0),0),INDEX(Verfahren!D:D,MATCH(INDEX('Wirtschaftliche Einheiten'!V:V,MATCH(B62,'Wirtschaftliche Einheiten'!C:C,0),0),Verfahren!A:A,0),0))),""),"")</f>
        <v/>
      </c>
    </row>
    <row r="63" spans="2:23"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c r="F63" s="139"/>
      <c r="G63" s="139"/>
      <c r="H63" s="139"/>
      <c r="I63" s="139"/>
      <c r="J63" s="139"/>
      <c r="K63" s="139" t="str">
        <f t="shared" si="0"/>
        <v/>
      </c>
      <c r="L63" s="139"/>
      <c r="M63" s="139"/>
      <c r="N63" s="157"/>
      <c r="O63" s="138" t="str">
        <f t="shared" si="2"/>
        <v/>
      </c>
      <c r="P63" s="139"/>
      <c r="Q63" s="139"/>
      <c r="R63" s="139"/>
      <c r="S63" s="137"/>
      <c r="T63" s="137"/>
      <c r="U63" s="137"/>
      <c r="V63" s="141" t="str">
        <f t="shared" si="1"/>
        <v/>
      </c>
      <c r="W63" s="92" t="str" cm="1">
        <f t="array" ref="W63">IFERROR(IF(COUNTIF(A63:V63,"")&lt;22,IF(INDEX('Wirtschaftliche Einheiten'!P:P,MATCH(B63,'Wirtschaftliche Einheiten'!C:C,0),1)=Data!A$3,HYPERLINK(INDEX(Verfahren!B:B,MATCH(INDEX('Wirtschaftliche Einheiten'!V:V,MATCH(B63,'Wirtschaftliche Einheiten'!C:C,0),0),Verfahren!A:A,0),0),INDEX(Verfahren!D:D,MATCH(INDEX('Wirtschaftliche Einheiten'!V:V,MATCH(B63,'Wirtschaftliche Einheiten'!C:C,0),0),Verfahren!A:A,0),0))),""),"")</f>
        <v/>
      </c>
    </row>
    <row r="64" spans="2:23"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c r="F64" s="139"/>
      <c r="G64" s="139"/>
      <c r="H64" s="139"/>
      <c r="I64" s="139"/>
      <c r="J64" s="139"/>
      <c r="K64" s="139" t="str">
        <f t="shared" si="0"/>
        <v/>
      </c>
      <c r="L64" s="139"/>
      <c r="M64" s="139"/>
      <c r="N64" s="157"/>
      <c r="O64" s="138" t="str">
        <f t="shared" si="2"/>
        <v/>
      </c>
      <c r="P64" s="139"/>
      <c r="Q64" s="139"/>
      <c r="R64" s="139"/>
      <c r="S64" s="137"/>
      <c r="T64" s="137"/>
      <c r="U64" s="137"/>
      <c r="V64" s="141" t="str">
        <f t="shared" si="1"/>
        <v/>
      </c>
      <c r="W64" s="92" t="str" cm="1">
        <f t="array" ref="W64">IFERROR(IF(COUNTIF(A64:V64,"")&lt;22,IF(INDEX('Wirtschaftliche Einheiten'!P:P,MATCH(B64,'Wirtschaftliche Einheiten'!C:C,0),1)=Data!A$3,HYPERLINK(INDEX(Verfahren!B:B,MATCH(INDEX('Wirtschaftliche Einheiten'!V:V,MATCH(B64,'Wirtschaftliche Einheiten'!C:C,0),0),Verfahren!A:A,0),0),INDEX(Verfahren!D:D,MATCH(INDEX('Wirtschaftliche Einheiten'!V:V,MATCH(B64,'Wirtschaftliche Einheiten'!C:C,0),0),Verfahren!A:A,0),0))),""),"")</f>
        <v/>
      </c>
    </row>
    <row r="65" spans="2:23"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c r="F65" s="139"/>
      <c r="G65" s="139"/>
      <c r="H65" s="139"/>
      <c r="I65" s="139"/>
      <c r="J65" s="139"/>
      <c r="K65" s="139" t="str">
        <f t="shared" si="0"/>
        <v/>
      </c>
      <c r="L65" s="139"/>
      <c r="M65" s="139"/>
      <c r="N65" s="157"/>
      <c r="O65" s="138" t="str">
        <f t="shared" si="2"/>
        <v/>
      </c>
      <c r="P65" s="139"/>
      <c r="Q65" s="139"/>
      <c r="R65" s="139"/>
      <c r="S65" s="137"/>
      <c r="T65" s="137"/>
      <c r="U65" s="137"/>
      <c r="V65" s="141" t="str">
        <f t="shared" si="1"/>
        <v/>
      </c>
      <c r="W65" s="92" t="str" cm="1">
        <f t="array" ref="W65">IFERROR(IF(COUNTIF(A65:V65,"")&lt;22,IF(INDEX('Wirtschaftliche Einheiten'!P:P,MATCH(B65,'Wirtschaftliche Einheiten'!C:C,0),1)=Data!A$3,HYPERLINK(INDEX(Verfahren!B:B,MATCH(INDEX('Wirtschaftliche Einheiten'!V:V,MATCH(B65,'Wirtschaftliche Einheiten'!C:C,0),0),Verfahren!A:A,0),0),INDEX(Verfahren!D:D,MATCH(INDEX('Wirtschaftliche Einheiten'!V:V,MATCH(B65,'Wirtschaftliche Einheiten'!C:C,0),0),Verfahren!A:A,0),0))),""),"")</f>
        <v/>
      </c>
    </row>
    <row r="66" spans="2:23"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c r="F66" s="139"/>
      <c r="G66" s="139"/>
      <c r="H66" s="139"/>
      <c r="I66" s="139"/>
      <c r="J66" s="139"/>
      <c r="K66" s="139" t="str">
        <f t="shared" si="0"/>
        <v/>
      </c>
      <c r="L66" s="139"/>
      <c r="M66" s="139"/>
      <c r="N66" s="157"/>
      <c r="O66" s="138" t="str">
        <f t="shared" si="2"/>
        <v/>
      </c>
      <c r="P66" s="139"/>
      <c r="Q66" s="139"/>
      <c r="R66" s="139"/>
      <c r="S66" s="137"/>
      <c r="T66" s="137"/>
      <c r="U66" s="137"/>
      <c r="V66" s="141" t="str">
        <f t="shared" si="1"/>
        <v/>
      </c>
      <c r="W66" s="92" t="str" cm="1">
        <f t="array" ref="W66">IFERROR(IF(COUNTIF(A66:V66,"")&lt;22,IF(INDEX('Wirtschaftliche Einheiten'!P:P,MATCH(B66,'Wirtschaftliche Einheiten'!C:C,0),1)=Data!A$3,HYPERLINK(INDEX(Verfahren!B:B,MATCH(INDEX('Wirtschaftliche Einheiten'!V:V,MATCH(B66,'Wirtschaftliche Einheiten'!C:C,0),0),Verfahren!A:A,0),0),INDEX(Verfahren!D:D,MATCH(INDEX('Wirtschaftliche Einheiten'!V:V,MATCH(B66,'Wirtschaftliche Einheiten'!C:C,0),0),Verfahren!A:A,0),0))),""),"")</f>
        <v/>
      </c>
    </row>
    <row r="67" spans="2:23"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c r="F67" s="139"/>
      <c r="G67" s="139"/>
      <c r="H67" s="139"/>
      <c r="I67" s="139"/>
      <c r="J67" s="139"/>
      <c r="K67" s="139" t="str">
        <f t="shared" si="0"/>
        <v/>
      </c>
      <c r="L67" s="139"/>
      <c r="M67" s="139"/>
      <c r="N67" s="157"/>
      <c r="O67" s="138" t="str">
        <f t="shared" si="2"/>
        <v/>
      </c>
      <c r="P67" s="139"/>
      <c r="Q67" s="139"/>
      <c r="R67" s="139"/>
      <c r="S67" s="137"/>
      <c r="T67" s="137"/>
      <c r="U67" s="137"/>
      <c r="V67" s="141" t="str">
        <f t="shared" si="1"/>
        <v/>
      </c>
      <c r="W67" s="92" t="str" cm="1">
        <f t="array" ref="W67">IFERROR(IF(COUNTIF(A67:V67,"")&lt;22,IF(INDEX('Wirtschaftliche Einheiten'!P:P,MATCH(B67,'Wirtschaftliche Einheiten'!C:C,0),1)=Data!A$3,HYPERLINK(INDEX(Verfahren!B:B,MATCH(INDEX('Wirtschaftliche Einheiten'!V:V,MATCH(B67,'Wirtschaftliche Einheiten'!C:C,0),0),Verfahren!A:A,0),0),INDEX(Verfahren!D:D,MATCH(INDEX('Wirtschaftliche Einheiten'!V:V,MATCH(B67,'Wirtschaftliche Einheiten'!C:C,0),0),Verfahren!A:A,0),0))),""),"")</f>
        <v/>
      </c>
    </row>
    <row r="68" spans="2:23"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c r="F68" s="139"/>
      <c r="G68" s="139"/>
      <c r="H68" s="139"/>
      <c r="I68" s="139"/>
      <c r="J68" s="139"/>
      <c r="K68" s="139" t="str">
        <f t="shared" si="0"/>
        <v/>
      </c>
      <c r="L68" s="139"/>
      <c r="M68" s="139"/>
      <c r="N68" s="157"/>
      <c r="O68" s="138" t="str">
        <f t="shared" si="2"/>
        <v/>
      </c>
      <c r="P68" s="139"/>
      <c r="Q68" s="139"/>
      <c r="R68" s="139"/>
      <c r="S68" s="137"/>
      <c r="T68" s="137"/>
      <c r="U68" s="137"/>
      <c r="V68" s="141" t="str">
        <f t="shared" si="1"/>
        <v/>
      </c>
      <c r="W68" s="92" t="str" cm="1">
        <f t="array" ref="W68">IFERROR(IF(COUNTIF(A68:V68,"")&lt;22,IF(INDEX('Wirtschaftliche Einheiten'!P:P,MATCH(B68,'Wirtschaftliche Einheiten'!C:C,0),1)=Data!A$3,HYPERLINK(INDEX(Verfahren!B:B,MATCH(INDEX('Wirtschaftliche Einheiten'!V:V,MATCH(B68,'Wirtschaftliche Einheiten'!C:C,0),0),Verfahren!A:A,0),0),INDEX(Verfahren!D:D,MATCH(INDEX('Wirtschaftliche Einheiten'!V:V,MATCH(B68,'Wirtschaftliche Einheiten'!C:C,0),0),Verfahren!A:A,0),0))),""),"")</f>
        <v/>
      </c>
    </row>
    <row r="69" spans="2:23"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c r="F69" s="139"/>
      <c r="G69" s="139"/>
      <c r="H69" s="139"/>
      <c r="I69" s="139"/>
      <c r="J69" s="139"/>
      <c r="K69" s="139" t="str">
        <f t="shared" si="0"/>
        <v/>
      </c>
      <c r="L69" s="139"/>
      <c r="M69" s="139"/>
      <c r="N69" s="157"/>
      <c r="O69" s="138" t="str">
        <f t="shared" si="2"/>
        <v/>
      </c>
      <c r="P69" s="139"/>
      <c r="Q69" s="139"/>
      <c r="R69" s="139"/>
      <c r="S69" s="137"/>
      <c r="T69" s="137"/>
      <c r="U69" s="137"/>
      <c r="V69" s="141" t="str">
        <f t="shared" si="1"/>
        <v/>
      </c>
      <c r="W69" s="92" t="str" cm="1">
        <f t="array" ref="W69">IFERROR(IF(COUNTIF(A69:V69,"")&lt;22,IF(INDEX('Wirtschaftliche Einheiten'!P:P,MATCH(B69,'Wirtschaftliche Einheiten'!C:C,0),1)=Data!A$3,HYPERLINK(INDEX(Verfahren!B:B,MATCH(INDEX('Wirtschaftliche Einheiten'!V:V,MATCH(B69,'Wirtschaftliche Einheiten'!C:C,0),0),Verfahren!A:A,0),0),INDEX(Verfahren!D:D,MATCH(INDEX('Wirtschaftliche Einheiten'!V:V,MATCH(B69,'Wirtschaftliche Einheiten'!C:C,0),0),Verfahren!A:A,0),0))),""),"")</f>
        <v/>
      </c>
    </row>
    <row r="70" spans="2:23"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c r="F70" s="139"/>
      <c r="G70" s="139"/>
      <c r="H70" s="139"/>
      <c r="I70" s="139"/>
      <c r="J70" s="139"/>
      <c r="K70" s="139" t="str">
        <f t="shared" si="0"/>
        <v/>
      </c>
      <c r="L70" s="139"/>
      <c r="M70" s="139"/>
      <c r="N70" s="157"/>
      <c r="O70" s="138" t="str">
        <f t="shared" ref="O70:O133" si="3">IF($B70&lt;&gt;"","Nein","")</f>
        <v/>
      </c>
      <c r="P70" s="139"/>
      <c r="Q70" s="139"/>
      <c r="R70" s="139"/>
      <c r="S70" s="137"/>
      <c r="T70" s="137"/>
      <c r="U70" s="137"/>
      <c r="V70" s="141" t="str">
        <f t="shared" si="1"/>
        <v/>
      </c>
      <c r="W70" s="92" t="str" cm="1">
        <f t="array" ref="W70">IFERROR(IF(COUNTIF(A70:V70,"")&lt;22,IF(INDEX('Wirtschaftliche Einheiten'!P:P,MATCH(B70,'Wirtschaftliche Einheiten'!C:C,0),1)=Data!A$3,HYPERLINK(INDEX(Verfahren!B:B,MATCH(INDEX('Wirtschaftliche Einheiten'!V:V,MATCH(B70,'Wirtschaftliche Einheiten'!C:C,0),0),Verfahren!A:A,0),0),INDEX(Verfahren!D:D,MATCH(INDEX('Wirtschaftliche Einheiten'!V:V,MATCH(B70,'Wirtschaftliche Einheiten'!C:C,0),0),Verfahren!A:A,0),0))),""),"")</f>
        <v/>
      </c>
    </row>
    <row r="71" spans="2:23"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c r="F71" s="139"/>
      <c r="G71" s="139"/>
      <c r="H71" s="139"/>
      <c r="I71" s="139"/>
      <c r="J71" s="139"/>
      <c r="K71" s="139" t="str">
        <f t="shared" si="0"/>
        <v/>
      </c>
      <c r="L71" s="139"/>
      <c r="M71" s="139"/>
      <c r="N71" s="157"/>
      <c r="O71" s="138" t="str">
        <f t="shared" si="3"/>
        <v/>
      </c>
      <c r="P71" s="139"/>
      <c r="Q71" s="139"/>
      <c r="R71" s="139"/>
      <c r="S71" s="137"/>
      <c r="T71" s="137"/>
      <c r="U71" s="137"/>
      <c r="V71" s="141" t="str">
        <f t="shared" si="1"/>
        <v/>
      </c>
      <c r="W71" s="92" t="str" cm="1">
        <f t="array" ref="W71">IFERROR(IF(COUNTIF(A71:V71,"")&lt;22,IF(INDEX('Wirtschaftliche Einheiten'!P:P,MATCH(B71,'Wirtschaftliche Einheiten'!C:C,0),1)=Data!A$3,HYPERLINK(INDEX(Verfahren!B:B,MATCH(INDEX('Wirtschaftliche Einheiten'!V:V,MATCH(B71,'Wirtschaftliche Einheiten'!C:C,0),0),Verfahren!A:A,0),0),INDEX(Verfahren!D:D,MATCH(INDEX('Wirtschaftliche Einheiten'!V:V,MATCH(B71,'Wirtschaftliche Einheiten'!C:C,0),0),Verfahren!A:A,0),0))),""),"")</f>
        <v/>
      </c>
    </row>
    <row r="72" spans="2:23"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c r="F72" s="139"/>
      <c r="G72" s="139"/>
      <c r="H72" s="139"/>
      <c r="I72" s="139"/>
      <c r="J72" s="139"/>
      <c r="K72" s="139" t="str">
        <f t="shared" si="0"/>
        <v/>
      </c>
      <c r="L72" s="139"/>
      <c r="M72" s="139"/>
      <c r="N72" s="157"/>
      <c r="O72" s="138" t="str">
        <f t="shared" si="3"/>
        <v/>
      </c>
      <c r="P72" s="139"/>
      <c r="Q72" s="139"/>
      <c r="R72" s="139"/>
      <c r="S72" s="137"/>
      <c r="T72" s="137"/>
      <c r="U72" s="137"/>
      <c r="V72" s="141" t="str">
        <f t="shared" si="1"/>
        <v/>
      </c>
      <c r="W72" s="92" t="str" cm="1">
        <f t="array" ref="W72">IFERROR(IF(COUNTIF(A72:V72,"")&lt;22,IF(INDEX('Wirtschaftliche Einheiten'!P:P,MATCH(B72,'Wirtschaftliche Einheiten'!C:C,0),1)=Data!A$3,HYPERLINK(INDEX(Verfahren!B:B,MATCH(INDEX('Wirtschaftliche Einheiten'!V:V,MATCH(B72,'Wirtschaftliche Einheiten'!C:C,0),0),Verfahren!A:A,0),0),INDEX(Verfahren!D:D,MATCH(INDEX('Wirtschaftliche Einheiten'!V:V,MATCH(B72,'Wirtschaftliche Einheiten'!C:C,0),0),Verfahren!A:A,0),0))),""),"")</f>
        <v/>
      </c>
    </row>
    <row r="73" spans="2:23"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c r="F73" s="139"/>
      <c r="G73" s="139"/>
      <c r="H73" s="139"/>
      <c r="I73" s="139"/>
      <c r="J73" s="139"/>
      <c r="K73" s="139" t="str">
        <f t="shared" si="0"/>
        <v/>
      </c>
      <c r="L73" s="139"/>
      <c r="M73" s="139"/>
      <c r="N73" s="157"/>
      <c r="O73" s="138" t="str">
        <f t="shared" si="3"/>
        <v/>
      </c>
      <c r="P73" s="139"/>
      <c r="Q73" s="139"/>
      <c r="R73" s="139"/>
      <c r="S73" s="137"/>
      <c r="T73" s="137"/>
      <c r="U73" s="137"/>
      <c r="V73" s="141" t="str">
        <f t="shared" si="1"/>
        <v/>
      </c>
      <c r="W73" s="92" t="str" cm="1">
        <f t="array" ref="W73">IFERROR(IF(COUNTIF(A73:V73,"")&lt;22,IF(INDEX('Wirtschaftliche Einheiten'!P:P,MATCH(B73,'Wirtschaftliche Einheiten'!C:C,0),1)=Data!A$3,HYPERLINK(INDEX(Verfahren!B:B,MATCH(INDEX('Wirtschaftliche Einheiten'!V:V,MATCH(B73,'Wirtschaftliche Einheiten'!C:C,0),0),Verfahren!A:A,0),0),INDEX(Verfahren!D:D,MATCH(INDEX('Wirtschaftliche Einheiten'!V:V,MATCH(B73,'Wirtschaftliche Einheiten'!C:C,0),0),Verfahren!A:A,0),0))),""),"")</f>
        <v/>
      </c>
    </row>
    <row r="74" spans="2:23"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c r="F74" s="139"/>
      <c r="G74" s="139"/>
      <c r="H74" s="139"/>
      <c r="I74" s="139"/>
      <c r="J74" s="139"/>
      <c r="K74" s="139" t="str">
        <f t="shared" si="0"/>
        <v/>
      </c>
      <c r="L74" s="139"/>
      <c r="M74" s="139"/>
      <c r="N74" s="157"/>
      <c r="O74" s="138" t="str">
        <f t="shared" si="3"/>
        <v/>
      </c>
      <c r="P74" s="139"/>
      <c r="Q74" s="139"/>
      <c r="R74" s="139"/>
      <c r="S74" s="137"/>
      <c r="T74" s="137"/>
      <c r="U74" s="137"/>
      <c r="V74" s="141" t="str">
        <f t="shared" si="1"/>
        <v/>
      </c>
      <c r="W74" s="92" t="str" cm="1">
        <f t="array" ref="W74">IFERROR(IF(COUNTIF(A74:V74,"")&lt;22,IF(INDEX('Wirtschaftliche Einheiten'!P:P,MATCH(B74,'Wirtschaftliche Einheiten'!C:C,0),1)=Data!A$3,HYPERLINK(INDEX(Verfahren!B:B,MATCH(INDEX('Wirtschaftliche Einheiten'!V:V,MATCH(B74,'Wirtschaftliche Einheiten'!C:C,0),0),Verfahren!A:A,0),0),INDEX(Verfahren!D:D,MATCH(INDEX('Wirtschaftliche Einheiten'!V:V,MATCH(B74,'Wirtschaftliche Einheiten'!C:C,0),0),Verfahren!A:A,0),0))),""),"")</f>
        <v/>
      </c>
    </row>
    <row r="75" spans="2:23"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c r="F75" s="139"/>
      <c r="G75" s="139"/>
      <c r="H75" s="139"/>
      <c r="I75" s="139"/>
      <c r="J75" s="139"/>
      <c r="K75" s="139" t="str">
        <f t="shared" si="0"/>
        <v/>
      </c>
      <c r="L75" s="139"/>
      <c r="M75" s="139"/>
      <c r="N75" s="157"/>
      <c r="O75" s="138" t="str">
        <f t="shared" si="3"/>
        <v/>
      </c>
      <c r="P75" s="139"/>
      <c r="Q75" s="139"/>
      <c r="R75" s="139"/>
      <c r="S75" s="137"/>
      <c r="T75" s="137"/>
      <c r="U75" s="137"/>
      <c r="V75" s="141" t="str">
        <f t="shared" si="1"/>
        <v/>
      </c>
      <c r="W75" s="92" t="str" cm="1">
        <f t="array" ref="W75">IFERROR(IF(COUNTIF(A75:V75,"")&lt;22,IF(INDEX('Wirtschaftliche Einheiten'!P:P,MATCH(B75,'Wirtschaftliche Einheiten'!C:C,0),1)=Data!A$3,HYPERLINK(INDEX(Verfahren!B:B,MATCH(INDEX('Wirtschaftliche Einheiten'!V:V,MATCH(B75,'Wirtschaftliche Einheiten'!C:C,0),0),Verfahren!A:A,0),0),INDEX(Verfahren!D:D,MATCH(INDEX('Wirtschaftliche Einheiten'!V:V,MATCH(B75,'Wirtschaftliche Einheiten'!C:C,0),0),Verfahren!A:A,0),0))),""),"")</f>
        <v/>
      </c>
    </row>
    <row r="76" spans="2:23"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c r="F76" s="139"/>
      <c r="G76" s="139"/>
      <c r="H76" s="139"/>
      <c r="I76" s="139"/>
      <c r="J76" s="139"/>
      <c r="K76" s="139" t="str">
        <f t="shared" si="0"/>
        <v/>
      </c>
      <c r="L76" s="139"/>
      <c r="M76" s="139"/>
      <c r="N76" s="157"/>
      <c r="O76" s="138" t="str">
        <f t="shared" si="3"/>
        <v/>
      </c>
      <c r="P76" s="139"/>
      <c r="Q76" s="139"/>
      <c r="R76" s="139"/>
      <c r="S76" s="137"/>
      <c r="T76" s="137"/>
      <c r="U76" s="137"/>
      <c r="V76" s="141" t="str">
        <f t="shared" si="1"/>
        <v/>
      </c>
      <c r="W76" s="92" t="str" cm="1">
        <f t="array" ref="W76">IFERROR(IF(COUNTIF(A76:V76,"")&lt;22,IF(INDEX('Wirtschaftliche Einheiten'!P:P,MATCH(B76,'Wirtschaftliche Einheiten'!C:C,0),1)=Data!A$3,HYPERLINK(INDEX(Verfahren!B:B,MATCH(INDEX('Wirtschaftliche Einheiten'!V:V,MATCH(B76,'Wirtschaftliche Einheiten'!C:C,0),0),Verfahren!A:A,0),0),INDEX(Verfahren!D:D,MATCH(INDEX('Wirtschaftliche Einheiten'!V:V,MATCH(B76,'Wirtschaftliche Einheiten'!C:C,0),0),Verfahren!A:A,0),0))),""),"")</f>
        <v/>
      </c>
    </row>
    <row r="77" spans="2:23"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c r="F77" s="139"/>
      <c r="G77" s="139"/>
      <c r="H77" s="139"/>
      <c r="I77" s="139"/>
      <c r="J77" s="139"/>
      <c r="K77" s="139" t="str">
        <f t="shared" si="0"/>
        <v/>
      </c>
      <c r="L77" s="139"/>
      <c r="M77" s="139"/>
      <c r="N77" s="157"/>
      <c r="O77" s="138" t="str">
        <f t="shared" si="3"/>
        <v/>
      </c>
      <c r="P77" s="139"/>
      <c r="Q77" s="139"/>
      <c r="R77" s="139"/>
      <c r="S77" s="137"/>
      <c r="T77" s="137"/>
      <c r="U77" s="137"/>
      <c r="V77" s="141" t="str">
        <f t="shared" si="1"/>
        <v/>
      </c>
      <c r="W77" s="92" t="str" cm="1">
        <f t="array" ref="W77">IFERROR(IF(COUNTIF(A77:V77,"")&lt;22,IF(INDEX('Wirtschaftliche Einheiten'!P:P,MATCH(B77,'Wirtschaftliche Einheiten'!C:C,0),1)=Data!A$3,HYPERLINK(INDEX(Verfahren!B:B,MATCH(INDEX('Wirtschaftliche Einheiten'!V:V,MATCH(B77,'Wirtschaftliche Einheiten'!C:C,0),0),Verfahren!A:A,0),0),INDEX(Verfahren!D:D,MATCH(INDEX('Wirtschaftliche Einheiten'!V:V,MATCH(B77,'Wirtschaftliche Einheiten'!C:C,0),0),Verfahren!A:A,0),0))),""),"")</f>
        <v/>
      </c>
    </row>
    <row r="78" spans="2:23"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c r="F78" s="139"/>
      <c r="G78" s="139"/>
      <c r="H78" s="139"/>
      <c r="I78" s="139"/>
      <c r="J78" s="139"/>
      <c r="K78" s="139" t="str">
        <f t="shared" si="0"/>
        <v/>
      </c>
      <c r="L78" s="139"/>
      <c r="M78" s="139"/>
      <c r="N78" s="157"/>
      <c r="O78" s="138" t="str">
        <f t="shared" si="3"/>
        <v/>
      </c>
      <c r="P78" s="139"/>
      <c r="Q78" s="139"/>
      <c r="R78" s="139"/>
      <c r="S78" s="137"/>
      <c r="T78" s="137"/>
      <c r="U78" s="137"/>
      <c r="V78" s="141" t="str">
        <f t="shared" si="1"/>
        <v/>
      </c>
      <c r="W78" s="92" t="str" cm="1">
        <f t="array" ref="W78">IFERROR(IF(COUNTIF(A78:V78,"")&lt;22,IF(INDEX('Wirtschaftliche Einheiten'!P:P,MATCH(B78,'Wirtschaftliche Einheiten'!C:C,0),1)=Data!A$3,HYPERLINK(INDEX(Verfahren!B:B,MATCH(INDEX('Wirtschaftliche Einheiten'!V:V,MATCH(B78,'Wirtschaftliche Einheiten'!C:C,0),0),Verfahren!A:A,0),0),INDEX(Verfahren!D:D,MATCH(INDEX('Wirtschaftliche Einheiten'!V:V,MATCH(B78,'Wirtschaftliche Einheiten'!C:C,0),0),Verfahren!A:A,0),0))),""),"")</f>
        <v/>
      </c>
    </row>
    <row r="79" spans="2:23"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c r="F79" s="139"/>
      <c r="G79" s="139"/>
      <c r="H79" s="139"/>
      <c r="I79" s="139"/>
      <c r="J79" s="139"/>
      <c r="K79" s="139" t="str">
        <f t="shared" si="0"/>
        <v/>
      </c>
      <c r="L79" s="139"/>
      <c r="M79" s="139"/>
      <c r="N79" s="157"/>
      <c r="O79" s="138" t="str">
        <f t="shared" si="3"/>
        <v/>
      </c>
      <c r="P79" s="139"/>
      <c r="Q79" s="139"/>
      <c r="R79" s="139"/>
      <c r="S79" s="137"/>
      <c r="T79" s="137"/>
      <c r="U79" s="137"/>
      <c r="V79" s="141" t="str">
        <f t="shared" si="1"/>
        <v/>
      </c>
      <c r="W79" s="92" t="str" cm="1">
        <f t="array" ref="W79">IFERROR(IF(COUNTIF(A79:V79,"")&lt;22,IF(INDEX('Wirtschaftliche Einheiten'!P:P,MATCH(B79,'Wirtschaftliche Einheiten'!C:C,0),1)=Data!A$3,HYPERLINK(INDEX(Verfahren!B:B,MATCH(INDEX('Wirtschaftliche Einheiten'!V:V,MATCH(B79,'Wirtschaftliche Einheiten'!C:C,0),0),Verfahren!A:A,0),0),INDEX(Verfahren!D:D,MATCH(INDEX('Wirtschaftliche Einheiten'!V:V,MATCH(B79,'Wirtschaftliche Einheiten'!C:C,0),0),Verfahren!A:A,0),0))),""),"")</f>
        <v/>
      </c>
    </row>
    <row r="80" spans="2:23"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c r="F80" s="139"/>
      <c r="G80" s="139"/>
      <c r="H80" s="139"/>
      <c r="I80" s="139"/>
      <c r="J80" s="139"/>
      <c r="K80" s="139" t="str">
        <f t="shared" si="0"/>
        <v/>
      </c>
      <c r="L80" s="139"/>
      <c r="M80" s="139"/>
      <c r="N80" s="157"/>
      <c r="O80" s="138" t="str">
        <f t="shared" si="3"/>
        <v/>
      </c>
      <c r="P80" s="139"/>
      <c r="Q80" s="139"/>
      <c r="R80" s="139"/>
      <c r="S80" s="137"/>
      <c r="T80" s="137"/>
      <c r="U80" s="137"/>
      <c r="V80" s="141" t="str">
        <f t="shared" si="1"/>
        <v/>
      </c>
      <c r="W80" s="92" t="str" cm="1">
        <f t="array" ref="W80">IFERROR(IF(COUNTIF(A80:V80,"")&lt;22,IF(INDEX('Wirtschaftliche Einheiten'!P:P,MATCH(B80,'Wirtschaftliche Einheiten'!C:C,0),1)=Data!A$3,HYPERLINK(INDEX(Verfahren!B:B,MATCH(INDEX('Wirtschaftliche Einheiten'!V:V,MATCH(B80,'Wirtschaftliche Einheiten'!C:C,0),0),Verfahren!A:A,0),0),INDEX(Verfahren!D:D,MATCH(INDEX('Wirtschaftliche Einheiten'!V:V,MATCH(B80,'Wirtschaftliche Einheiten'!C:C,0),0),Verfahren!A:A,0),0))),""),"")</f>
        <v/>
      </c>
    </row>
    <row r="81" spans="2:23"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c r="F81" s="139"/>
      <c r="G81" s="139"/>
      <c r="H81" s="139"/>
      <c r="I81" s="139"/>
      <c r="J81" s="139"/>
      <c r="K81" s="139" t="str">
        <f t="shared" si="0"/>
        <v/>
      </c>
      <c r="L81" s="139"/>
      <c r="M81" s="139"/>
      <c r="N81" s="157"/>
      <c r="O81" s="138" t="str">
        <f t="shared" si="3"/>
        <v/>
      </c>
      <c r="P81" s="139"/>
      <c r="Q81" s="139"/>
      <c r="R81" s="139"/>
      <c r="S81" s="137"/>
      <c r="T81" s="137"/>
      <c r="U81" s="137"/>
      <c r="V81" s="141" t="str">
        <f t="shared" si="1"/>
        <v/>
      </c>
      <c r="W81" s="92" t="str" cm="1">
        <f t="array" ref="W81">IFERROR(IF(COUNTIF(A81:V81,"")&lt;22,IF(INDEX('Wirtschaftliche Einheiten'!P:P,MATCH(B81,'Wirtschaftliche Einheiten'!C:C,0),1)=Data!A$3,HYPERLINK(INDEX(Verfahren!B:B,MATCH(INDEX('Wirtschaftliche Einheiten'!V:V,MATCH(B81,'Wirtschaftliche Einheiten'!C:C,0),0),Verfahren!A:A,0),0),INDEX(Verfahren!D:D,MATCH(INDEX('Wirtschaftliche Einheiten'!V:V,MATCH(B81,'Wirtschaftliche Einheiten'!C:C,0),0),Verfahren!A:A,0),0))),""),"")</f>
        <v/>
      </c>
    </row>
    <row r="82" spans="2:23"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c r="F82" s="139"/>
      <c r="G82" s="139"/>
      <c r="H82" s="139"/>
      <c r="I82" s="139"/>
      <c r="J82" s="139"/>
      <c r="K82" s="139" t="str">
        <f t="shared" si="0"/>
        <v/>
      </c>
      <c r="L82" s="139"/>
      <c r="M82" s="139"/>
      <c r="N82" s="157"/>
      <c r="O82" s="138" t="str">
        <f t="shared" si="3"/>
        <v/>
      </c>
      <c r="P82" s="139"/>
      <c r="Q82" s="139"/>
      <c r="R82" s="139"/>
      <c r="S82" s="137"/>
      <c r="T82" s="137"/>
      <c r="U82" s="137"/>
      <c r="V82" s="141" t="str">
        <f t="shared" si="1"/>
        <v/>
      </c>
      <c r="W82" s="92" t="str" cm="1">
        <f t="array" ref="W82">IFERROR(IF(COUNTIF(A82:V82,"")&lt;22,IF(INDEX('Wirtschaftliche Einheiten'!P:P,MATCH(B82,'Wirtschaftliche Einheiten'!C:C,0),1)=Data!A$3,HYPERLINK(INDEX(Verfahren!B:B,MATCH(INDEX('Wirtschaftliche Einheiten'!V:V,MATCH(B82,'Wirtschaftliche Einheiten'!C:C,0),0),Verfahren!A:A,0),0),INDEX(Verfahren!D:D,MATCH(INDEX('Wirtschaftliche Einheiten'!V:V,MATCH(B82,'Wirtschaftliche Einheiten'!C:C,0),0),Verfahren!A:A,0),0))),""),"")</f>
        <v/>
      </c>
    </row>
    <row r="83" spans="2:23"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c r="F83" s="139"/>
      <c r="G83" s="139"/>
      <c r="H83" s="139"/>
      <c r="I83" s="139"/>
      <c r="J83" s="139"/>
      <c r="K83" s="139" t="str">
        <f t="shared" si="0"/>
        <v/>
      </c>
      <c r="L83" s="139"/>
      <c r="M83" s="139"/>
      <c r="N83" s="157"/>
      <c r="O83" s="138" t="str">
        <f t="shared" si="3"/>
        <v/>
      </c>
      <c r="P83" s="139"/>
      <c r="Q83" s="139"/>
      <c r="R83" s="139"/>
      <c r="S83" s="137"/>
      <c r="T83" s="137"/>
      <c r="U83" s="137"/>
      <c r="V83" s="141" t="str">
        <f t="shared" si="1"/>
        <v/>
      </c>
      <c r="W83" s="92" t="str" cm="1">
        <f t="array" ref="W83">IFERROR(IF(COUNTIF(A83:V83,"")&lt;22,IF(INDEX('Wirtschaftliche Einheiten'!P:P,MATCH(B83,'Wirtschaftliche Einheiten'!C:C,0),1)=Data!A$3,HYPERLINK(INDEX(Verfahren!B:B,MATCH(INDEX('Wirtschaftliche Einheiten'!V:V,MATCH(B83,'Wirtschaftliche Einheiten'!C:C,0),0),Verfahren!A:A,0),0),INDEX(Verfahren!D:D,MATCH(INDEX('Wirtschaftliche Einheiten'!V:V,MATCH(B83,'Wirtschaftliche Einheiten'!C:C,0),0),Verfahren!A:A,0),0))),""),"")</f>
        <v/>
      </c>
    </row>
    <row r="84" spans="2:23"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c r="F84" s="139"/>
      <c r="G84" s="139"/>
      <c r="H84" s="139"/>
      <c r="I84" s="139"/>
      <c r="J84" s="139"/>
      <c r="K84" s="139" t="str">
        <f t="shared" si="0"/>
        <v/>
      </c>
      <c r="L84" s="139"/>
      <c r="M84" s="139"/>
      <c r="N84" s="157"/>
      <c r="O84" s="138" t="str">
        <f t="shared" si="3"/>
        <v/>
      </c>
      <c r="P84" s="139"/>
      <c r="Q84" s="139"/>
      <c r="R84" s="139"/>
      <c r="S84" s="137"/>
      <c r="T84" s="137"/>
      <c r="U84" s="137"/>
      <c r="V84" s="141" t="str">
        <f t="shared" si="1"/>
        <v/>
      </c>
      <c r="W84" s="92" t="str" cm="1">
        <f t="array" ref="W84">IFERROR(IF(COUNTIF(A84:V84,"")&lt;22,IF(INDEX('Wirtschaftliche Einheiten'!P:P,MATCH(B84,'Wirtschaftliche Einheiten'!C:C,0),1)=Data!A$3,HYPERLINK(INDEX(Verfahren!B:B,MATCH(INDEX('Wirtschaftliche Einheiten'!V:V,MATCH(B84,'Wirtschaftliche Einheiten'!C:C,0),0),Verfahren!A:A,0),0),INDEX(Verfahren!D:D,MATCH(INDEX('Wirtschaftliche Einheiten'!V:V,MATCH(B84,'Wirtschaftliche Einheiten'!C:C,0),0),Verfahren!A:A,0),0))),""),"")</f>
        <v/>
      </c>
    </row>
    <row r="85" spans="2:23"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c r="F85" s="139"/>
      <c r="G85" s="139"/>
      <c r="H85" s="139"/>
      <c r="I85" s="139"/>
      <c r="J85" s="139"/>
      <c r="K85" s="139" t="str">
        <f t="shared" si="0"/>
        <v/>
      </c>
      <c r="L85" s="139"/>
      <c r="M85" s="139"/>
      <c r="N85" s="157"/>
      <c r="O85" s="138" t="str">
        <f t="shared" si="3"/>
        <v/>
      </c>
      <c r="P85" s="139"/>
      <c r="Q85" s="139"/>
      <c r="R85" s="139"/>
      <c r="S85" s="137"/>
      <c r="T85" s="137"/>
      <c r="U85" s="137"/>
      <c r="V85" s="141" t="str">
        <f t="shared" si="1"/>
        <v/>
      </c>
      <c r="W85" s="92" t="str" cm="1">
        <f t="array" ref="W85">IFERROR(IF(COUNTIF(A85:V85,"")&lt;22,IF(INDEX('Wirtschaftliche Einheiten'!P:P,MATCH(B85,'Wirtschaftliche Einheiten'!C:C,0),1)=Data!A$3,HYPERLINK(INDEX(Verfahren!B:B,MATCH(INDEX('Wirtschaftliche Einheiten'!V:V,MATCH(B85,'Wirtschaftliche Einheiten'!C:C,0),0),Verfahren!A:A,0),0),INDEX(Verfahren!D:D,MATCH(INDEX('Wirtschaftliche Einheiten'!V:V,MATCH(B85,'Wirtschaftliche Einheiten'!C:C,0),0),Verfahren!A:A,0),0))),""),"")</f>
        <v/>
      </c>
    </row>
    <row r="86" spans="2:23"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c r="F86" s="139"/>
      <c r="G86" s="139"/>
      <c r="H86" s="139"/>
      <c r="I86" s="139"/>
      <c r="J86" s="139"/>
      <c r="K86" s="139" t="str">
        <f t="shared" si="0"/>
        <v/>
      </c>
      <c r="L86" s="139"/>
      <c r="M86" s="139"/>
      <c r="N86" s="157"/>
      <c r="O86" s="138" t="str">
        <f t="shared" si="3"/>
        <v/>
      </c>
      <c r="P86" s="139"/>
      <c r="Q86" s="139"/>
      <c r="R86" s="139"/>
      <c r="S86" s="137"/>
      <c r="T86" s="137"/>
      <c r="U86" s="137"/>
      <c r="V86" s="141" t="str">
        <f t="shared" si="1"/>
        <v/>
      </c>
      <c r="W86" s="92" t="str" cm="1">
        <f t="array" ref="W86">IFERROR(IF(COUNTIF(A86:V86,"")&lt;22,IF(INDEX('Wirtschaftliche Einheiten'!P:P,MATCH(B86,'Wirtschaftliche Einheiten'!C:C,0),1)=Data!A$3,HYPERLINK(INDEX(Verfahren!B:B,MATCH(INDEX('Wirtschaftliche Einheiten'!V:V,MATCH(B86,'Wirtschaftliche Einheiten'!C:C,0),0),Verfahren!A:A,0),0),INDEX(Verfahren!D:D,MATCH(INDEX('Wirtschaftliche Einheiten'!V:V,MATCH(B86,'Wirtschaftliche Einheiten'!C:C,0),0),Verfahren!A:A,0),0))),""),"")</f>
        <v/>
      </c>
    </row>
    <row r="87" spans="2:23"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c r="F87" s="139"/>
      <c r="G87" s="139"/>
      <c r="H87" s="139"/>
      <c r="I87" s="139"/>
      <c r="J87" s="139"/>
      <c r="K87" s="139" t="str">
        <f t="shared" si="0"/>
        <v/>
      </c>
      <c r="L87" s="139"/>
      <c r="M87" s="139"/>
      <c r="N87" s="157"/>
      <c r="O87" s="138" t="str">
        <f t="shared" si="3"/>
        <v/>
      </c>
      <c r="P87" s="139"/>
      <c r="Q87" s="139"/>
      <c r="R87" s="139"/>
      <c r="S87" s="137"/>
      <c r="T87" s="137"/>
      <c r="U87" s="137"/>
      <c r="V87" s="141" t="str">
        <f t="shared" si="1"/>
        <v/>
      </c>
      <c r="W87" s="92" t="str" cm="1">
        <f t="array" ref="W87">IFERROR(IF(COUNTIF(A87:V87,"")&lt;22,IF(INDEX('Wirtschaftliche Einheiten'!P:P,MATCH(B87,'Wirtschaftliche Einheiten'!C:C,0),1)=Data!A$3,HYPERLINK(INDEX(Verfahren!B:B,MATCH(INDEX('Wirtschaftliche Einheiten'!V:V,MATCH(B87,'Wirtschaftliche Einheiten'!C:C,0),0),Verfahren!A:A,0),0),INDEX(Verfahren!D:D,MATCH(INDEX('Wirtschaftliche Einheiten'!V:V,MATCH(B87,'Wirtschaftliche Einheiten'!C:C,0),0),Verfahren!A:A,0),0))),""),"")</f>
        <v/>
      </c>
    </row>
    <row r="88" spans="2:23"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c r="F88" s="139"/>
      <c r="G88" s="139"/>
      <c r="H88" s="139"/>
      <c r="I88" s="139"/>
      <c r="J88" s="139"/>
      <c r="K88" s="139" t="str">
        <f t="shared" si="0"/>
        <v/>
      </c>
      <c r="L88" s="139"/>
      <c r="M88" s="139"/>
      <c r="N88" s="157"/>
      <c r="O88" s="138" t="str">
        <f t="shared" si="3"/>
        <v/>
      </c>
      <c r="P88" s="139"/>
      <c r="Q88" s="139"/>
      <c r="R88" s="139"/>
      <c r="S88" s="137"/>
      <c r="T88" s="137"/>
      <c r="U88" s="137"/>
      <c r="V88" s="141" t="str">
        <f t="shared" si="1"/>
        <v/>
      </c>
      <c r="W88" s="92" t="str" cm="1">
        <f t="array" ref="W88">IFERROR(IF(COUNTIF(A88:V88,"")&lt;22,IF(INDEX('Wirtschaftliche Einheiten'!P:P,MATCH(B88,'Wirtschaftliche Einheiten'!C:C,0),1)=Data!A$3,HYPERLINK(INDEX(Verfahren!B:B,MATCH(INDEX('Wirtschaftliche Einheiten'!V:V,MATCH(B88,'Wirtschaftliche Einheiten'!C:C,0),0),Verfahren!A:A,0),0),INDEX(Verfahren!D:D,MATCH(INDEX('Wirtschaftliche Einheiten'!V:V,MATCH(B88,'Wirtschaftliche Einheiten'!C:C,0),0),Verfahren!A:A,0),0))),""),"")</f>
        <v/>
      </c>
    </row>
    <row r="89" spans="2:23"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c r="F89" s="139"/>
      <c r="G89" s="139"/>
      <c r="H89" s="139"/>
      <c r="I89" s="139"/>
      <c r="J89" s="139"/>
      <c r="K89" s="139" t="str">
        <f t="shared" si="0"/>
        <v/>
      </c>
      <c r="L89" s="139"/>
      <c r="M89" s="139"/>
      <c r="N89" s="157"/>
      <c r="O89" s="138" t="str">
        <f t="shared" si="3"/>
        <v/>
      </c>
      <c r="P89" s="139"/>
      <c r="Q89" s="139"/>
      <c r="R89" s="139"/>
      <c r="S89" s="137"/>
      <c r="T89" s="137"/>
      <c r="U89" s="137"/>
      <c r="V89" s="141" t="str">
        <f t="shared" si="1"/>
        <v/>
      </c>
      <c r="W89" s="92" t="str" cm="1">
        <f t="array" ref="W89">IFERROR(IF(COUNTIF(A89:V89,"")&lt;22,IF(INDEX('Wirtschaftliche Einheiten'!P:P,MATCH(B89,'Wirtschaftliche Einheiten'!C:C,0),1)=Data!A$3,HYPERLINK(INDEX(Verfahren!B:B,MATCH(INDEX('Wirtschaftliche Einheiten'!V:V,MATCH(B89,'Wirtschaftliche Einheiten'!C:C,0),0),Verfahren!A:A,0),0),INDEX(Verfahren!D:D,MATCH(INDEX('Wirtschaftliche Einheiten'!V:V,MATCH(B89,'Wirtschaftliche Einheiten'!C:C,0),0),Verfahren!A:A,0),0))),""),"")</f>
        <v/>
      </c>
    </row>
    <row r="90" spans="2:23"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c r="F90" s="139"/>
      <c r="G90" s="139"/>
      <c r="H90" s="139"/>
      <c r="I90" s="139"/>
      <c r="J90" s="139"/>
      <c r="K90" s="139" t="str">
        <f t="shared" si="0"/>
        <v/>
      </c>
      <c r="L90" s="139"/>
      <c r="M90" s="139"/>
      <c r="N90" s="157"/>
      <c r="O90" s="138" t="str">
        <f t="shared" si="3"/>
        <v/>
      </c>
      <c r="P90" s="139"/>
      <c r="Q90" s="139"/>
      <c r="R90" s="139"/>
      <c r="S90" s="137"/>
      <c r="T90" s="137"/>
      <c r="U90" s="137"/>
      <c r="V90" s="141" t="str">
        <f t="shared" si="1"/>
        <v/>
      </c>
      <c r="W90" s="92" t="str" cm="1">
        <f t="array" ref="W90">IFERROR(IF(COUNTIF(A90:V90,"")&lt;22,IF(INDEX('Wirtschaftliche Einheiten'!P:P,MATCH(B90,'Wirtschaftliche Einheiten'!C:C,0),1)=Data!A$3,HYPERLINK(INDEX(Verfahren!B:B,MATCH(INDEX('Wirtschaftliche Einheiten'!V:V,MATCH(B90,'Wirtschaftliche Einheiten'!C:C,0),0),Verfahren!A:A,0),0),INDEX(Verfahren!D:D,MATCH(INDEX('Wirtschaftliche Einheiten'!V:V,MATCH(B90,'Wirtschaftliche Einheiten'!C:C,0),0),Verfahren!A:A,0),0))),""),"")</f>
        <v/>
      </c>
    </row>
    <row r="91" spans="2:23"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c r="F91" s="139"/>
      <c r="G91" s="139"/>
      <c r="H91" s="139"/>
      <c r="I91" s="139"/>
      <c r="J91" s="139"/>
      <c r="K91" s="139" t="str">
        <f t="shared" si="0"/>
        <v/>
      </c>
      <c r="L91" s="139"/>
      <c r="M91" s="139"/>
      <c r="N91" s="157"/>
      <c r="O91" s="138" t="str">
        <f t="shared" si="3"/>
        <v/>
      </c>
      <c r="P91" s="139"/>
      <c r="Q91" s="139"/>
      <c r="R91" s="139"/>
      <c r="S91" s="137"/>
      <c r="T91" s="137"/>
      <c r="U91" s="137"/>
      <c r="V91" s="141" t="str">
        <f t="shared" si="1"/>
        <v/>
      </c>
      <c r="W91" s="92" t="str" cm="1">
        <f t="array" ref="W91">IFERROR(IF(COUNTIF(A91:V91,"")&lt;22,IF(INDEX('Wirtschaftliche Einheiten'!P:P,MATCH(B91,'Wirtschaftliche Einheiten'!C:C,0),1)=Data!A$3,HYPERLINK(INDEX(Verfahren!B:B,MATCH(INDEX('Wirtschaftliche Einheiten'!V:V,MATCH(B91,'Wirtschaftliche Einheiten'!C:C,0),0),Verfahren!A:A,0),0),INDEX(Verfahren!D:D,MATCH(INDEX('Wirtschaftliche Einheiten'!V:V,MATCH(B91,'Wirtschaftliche Einheiten'!C:C,0),0),Verfahren!A:A,0),0))),""),"")</f>
        <v/>
      </c>
    </row>
    <row r="92" spans="2:23"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c r="F92" s="139"/>
      <c r="G92" s="139"/>
      <c r="H92" s="139"/>
      <c r="I92" s="139"/>
      <c r="J92" s="139"/>
      <c r="K92" s="139" t="str">
        <f t="shared" si="0"/>
        <v/>
      </c>
      <c r="L92" s="139"/>
      <c r="M92" s="139"/>
      <c r="N92" s="157"/>
      <c r="O92" s="138" t="str">
        <f t="shared" si="3"/>
        <v/>
      </c>
      <c r="P92" s="139"/>
      <c r="Q92" s="139"/>
      <c r="R92" s="139"/>
      <c r="S92" s="137"/>
      <c r="T92" s="137"/>
      <c r="U92" s="137"/>
      <c r="V92" s="141" t="str">
        <f t="shared" si="1"/>
        <v/>
      </c>
      <c r="W92" s="92" t="str" cm="1">
        <f t="array" ref="W92">IFERROR(IF(COUNTIF(A92:V92,"")&lt;22,IF(INDEX('Wirtschaftliche Einheiten'!P:P,MATCH(B92,'Wirtschaftliche Einheiten'!C:C,0),1)=Data!A$3,HYPERLINK(INDEX(Verfahren!B:B,MATCH(INDEX('Wirtschaftliche Einheiten'!V:V,MATCH(B92,'Wirtschaftliche Einheiten'!C:C,0),0),Verfahren!A:A,0),0),INDEX(Verfahren!D:D,MATCH(INDEX('Wirtschaftliche Einheiten'!V:V,MATCH(B92,'Wirtschaftliche Einheiten'!C:C,0),0),Verfahren!A:A,0),0))),""),"")</f>
        <v/>
      </c>
    </row>
    <row r="93" spans="2:23"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c r="F93" s="139"/>
      <c r="G93" s="139"/>
      <c r="H93" s="139"/>
      <c r="I93" s="139"/>
      <c r="J93" s="139"/>
      <c r="K93" s="139" t="str">
        <f t="shared" si="0"/>
        <v/>
      </c>
      <c r="L93" s="139"/>
      <c r="M93" s="139"/>
      <c r="N93" s="157"/>
      <c r="O93" s="138" t="str">
        <f t="shared" si="3"/>
        <v/>
      </c>
      <c r="P93" s="139"/>
      <c r="Q93" s="139"/>
      <c r="R93" s="139"/>
      <c r="S93" s="137"/>
      <c r="T93" s="137"/>
      <c r="U93" s="137"/>
      <c r="V93" s="141" t="str">
        <f t="shared" si="1"/>
        <v/>
      </c>
      <c r="W93" s="92" t="str" cm="1">
        <f t="array" ref="W93">IFERROR(IF(COUNTIF(A93:V93,"")&lt;22,IF(INDEX('Wirtschaftliche Einheiten'!P:P,MATCH(B93,'Wirtschaftliche Einheiten'!C:C,0),1)=Data!A$3,HYPERLINK(INDEX(Verfahren!B:B,MATCH(INDEX('Wirtschaftliche Einheiten'!V:V,MATCH(B93,'Wirtschaftliche Einheiten'!C:C,0),0),Verfahren!A:A,0),0),INDEX(Verfahren!D:D,MATCH(INDEX('Wirtschaftliche Einheiten'!V:V,MATCH(B93,'Wirtschaftliche Einheiten'!C:C,0),0),Verfahren!A:A,0),0))),""),"")</f>
        <v/>
      </c>
    </row>
    <row r="94" spans="2:23"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c r="F94" s="139"/>
      <c r="G94" s="139"/>
      <c r="H94" s="139"/>
      <c r="I94" s="139"/>
      <c r="J94" s="139"/>
      <c r="K94" s="139" t="str">
        <f t="shared" si="0"/>
        <v/>
      </c>
      <c r="L94" s="139"/>
      <c r="M94" s="139"/>
      <c r="N94" s="157"/>
      <c r="O94" s="138" t="str">
        <f t="shared" si="3"/>
        <v/>
      </c>
      <c r="P94" s="139"/>
      <c r="Q94" s="139"/>
      <c r="R94" s="139"/>
      <c r="S94" s="137"/>
      <c r="T94" s="137"/>
      <c r="U94" s="137"/>
      <c r="V94" s="141" t="str">
        <f t="shared" si="1"/>
        <v/>
      </c>
      <c r="W94" s="92" t="str" cm="1">
        <f t="array" ref="W94">IFERROR(IF(COUNTIF(A94:V94,"")&lt;22,IF(INDEX('Wirtschaftliche Einheiten'!P:P,MATCH(B94,'Wirtschaftliche Einheiten'!C:C,0),1)=Data!A$3,HYPERLINK(INDEX(Verfahren!B:B,MATCH(INDEX('Wirtschaftliche Einheiten'!V:V,MATCH(B94,'Wirtschaftliche Einheiten'!C:C,0),0),Verfahren!A:A,0),0),INDEX(Verfahren!D:D,MATCH(INDEX('Wirtschaftliche Einheiten'!V:V,MATCH(B94,'Wirtschaftliche Einheiten'!C:C,0),0),Verfahren!A:A,0),0))),""),"")</f>
        <v/>
      </c>
    </row>
    <row r="95" spans="2:23"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c r="F95" s="139"/>
      <c r="G95" s="139"/>
      <c r="H95" s="139"/>
      <c r="I95" s="139"/>
      <c r="J95" s="139"/>
      <c r="K95" s="139" t="str">
        <f t="shared" si="0"/>
        <v/>
      </c>
      <c r="L95" s="139"/>
      <c r="M95" s="139"/>
      <c r="N95" s="157"/>
      <c r="O95" s="138" t="str">
        <f t="shared" si="3"/>
        <v/>
      </c>
      <c r="P95" s="139"/>
      <c r="Q95" s="139"/>
      <c r="R95" s="139"/>
      <c r="S95" s="137"/>
      <c r="T95" s="137"/>
      <c r="U95" s="137"/>
      <c r="V95" s="141" t="str">
        <f t="shared" si="1"/>
        <v/>
      </c>
      <c r="W95" s="92" t="str" cm="1">
        <f t="array" ref="W95">IFERROR(IF(COUNTIF(A95:V95,"")&lt;22,IF(INDEX('Wirtschaftliche Einheiten'!P:P,MATCH(B95,'Wirtschaftliche Einheiten'!C:C,0),1)=Data!A$3,HYPERLINK(INDEX(Verfahren!B:B,MATCH(INDEX('Wirtschaftliche Einheiten'!V:V,MATCH(B95,'Wirtschaftliche Einheiten'!C:C,0),0),Verfahren!A:A,0),0),INDEX(Verfahren!D:D,MATCH(INDEX('Wirtschaftliche Einheiten'!V:V,MATCH(B95,'Wirtschaftliche Einheiten'!C:C,0),0),Verfahren!A:A,0),0))),""),"")</f>
        <v/>
      </c>
    </row>
    <row r="96" spans="2:23"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c r="F96" s="139"/>
      <c r="G96" s="139"/>
      <c r="H96" s="139"/>
      <c r="I96" s="139"/>
      <c r="J96" s="139"/>
      <c r="K96" s="139" t="str">
        <f t="shared" si="0"/>
        <v/>
      </c>
      <c r="L96" s="139"/>
      <c r="M96" s="139"/>
      <c r="N96" s="157"/>
      <c r="O96" s="138" t="str">
        <f t="shared" si="3"/>
        <v/>
      </c>
      <c r="P96" s="139"/>
      <c r="Q96" s="139"/>
      <c r="R96" s="139"/>
      <c r="S96" s="137"/>
      <c r="T96" s="137"/>
      <c r="U96" s="137"/>
      <c r="V96" s="141" t="str">
        <f t="shared" si="1"/>
        <v/>
      </c>
      <c r="W96" s="92" t="str" cm="1">
        <f t="array" ref="W96">IFERROR(IF(COUNTIF(A96:V96,"")&lt;22,IF(INDEX('Wirtschaftliche Einheiten'!P:P,MATCH(B96,'Wirtschaftliche Einheiten'!C:C,0),1)=Data!A$3,HYPERLINK(INDEX(Verfahren!B:B,MATCH(INDEX('Wirtschaftliche Einheiten'!V:V,MATCH(B96,'Wirtschaftliche Einheiten'!C:C,0),0),Verfahren!A:A,0),0),INDEX(Verfahren!D:D,MATCH(INDEX('Wirtschaftliche Einheiten'!V:V,MATCH(B96,'Wirtschaftliche Einheiten'!C:C,0),0),Verfahren!A:A,0),0))),""),"")</f>
        <v/>
      </c>
    </row>
    <row r="97" spans="2:23"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c r="F97" s="139"/>
      <c r="G97" s="139"/>
      <c r="H97" s="139"/>
      <c r="I97" s="139"/>
      <c r="J97" s="139"/>
      <c r="K97" s="139" t="str">
        <f t="shared" si="0"/>
        <v/>
      </c>
      <c r="L97" s="139"/>
      <c r="M97" s="139"/>
      <c r="N97" s="157"/>
      <c r="O97" s="138" t="str">
        <f t="shared" si="3"/>
        <v/>
      </c>
      <c r="P97" s="139"/>
      <c r="Q97" s="139"/>
      <c r="R97" s="139"/>
      <c r="S97" s="137"/>
      <c r="T97" s="137"/>
      <c r="U97" s="137"/>
      <c r="V97" s="141" t="str">
        <f t="shared" si="1"/>
        <v/>
      </c>
      <c r="W97" s="92" t="str" cm="1">
        <f t="array" ref="W97">IFERROR(IF(COUNTIF(A97:V97,"")&lt;22,IF(INDEX('Wirtschaftliche Einheiten'!P:P,MATCH(B97,'Wirtschaftliche Einheiten'!C:C,0),1)=Data!A$3,HYPERLINK(INDEX(Verfahren!B:B,MATCH(INDEX('Wirtschaftliche Einheiten'!V:V,MATCH(B97,'Wirtschaftliche Einheiten'!C:C,0),0),Verfahren!A:A,0),0),INDEX(Verfahren!D:D,MATCH(INDEX('Wirtschaftliche Einheiten'!V:V,MATCH(B97,'Wirtschaftliche Einheiten'!C:C,0),0),Verfahren!A:A,0),0))),""),"")</f>
        <v/>
      </c>
    </row>
    <row r="98" spans="2:23"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c r="F98" s="139"/>
      <c r="G98" s="139"/>
      <c r="H98" s="139"/>
      <c r="I98" s="139"/>
      <c r="J98" s="139"/>
      <c r="K98" s="139" t="str">
        <f t="shared" si="0"/>
        <v/>
      </c>
      <c r="L98" s="139"/>
      <c r="M98" s="139"/>
      <c r="N98" s="157"/>
      <c r="O98" s="138" t="str">
        <f t="shared" si="3"/>
        <v/>
      </c>
      <c r="P98" s="139"/>
      <c r="Q98" s="139"/>
      <c r="R98" s="139"/>
      <c r="S98" s="137"/>
      <c r="T98" s="137"/>
      <c r="U98" s="137"/>
      <c r="V98" s="141" t="str">
        <f t="shared" si="1"/>
        <v/>
      </c>
      <c r="W98" s="92" t="str" cm="1">
        <f t="array" ref="W98">IFERROR(IF(COUNTIF(A98:V98,"")&lt;22,IF(INDEX('Wirtschaftliche Einheiten'!P:P,MATCH(B98,'Wirtschaftliche Einheiten'!C:C,0),1)=Data!A$3,HYPERLINK(INDEX(Verfahren!B:B,MATCH(INDEX('Wirtschaftliche Einheiten'!V:V,MATCH(B98,'Wirtschaftliche Einheiten'!C:C,0),0),Verfahren!A:A,0),0),INDEX(Verfahren!D:D,MATCH(INDEX('Wirtschaftliche Einheiten'!V:V,MATCH(B98,'Wirtschaftliche Einheiten'!C:C,0),0),Verfahren!A:A,0),0))),""),"")</f>
        <v/>
      </c>
    </row>
    <row r="99" spans="2:23"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c r="F99" s="139"/>
      <c r="G99" s="139"/>
      <c r="H99" s="139"/>
      <c r="I99" s="139"/>
      <c r="J99" s="139"/>
      <c r="K99" s="139" t="str">
        <f t="shared" si="0"/>
        <v/>
      </c>
      <c r="L99" s="139"/>
      <c r="M99" s="139"/>
      <c r="N99" s="157"/>
      <c r="O99" s="138" t="str">
        <f t="shared" si="3"/>
        <v/>
      </c>
      <c r="P99" s="139"/>
      <c r="Q99" s="139"/>
      <c r="R99" s="139"/>
      <c r="S99" s="137"/>
      <c r="T99" s="137"/>
      <c r="U99" s="137"/>
      <c r="V99" s="141" t="str">
        <f t="shared" si="1"/>
        <v/>
      </c>
      <c r="W99" s="92" t="str" cm="1">
        <f t="array" ref="W99">IFERROR(IF(COUNTIF(A99:V99,"")&lt;22,IF(INDEX('Wirtschaftliche Einheiten'!P:P,MATCH(B99,'Wirtschaftliche Einheiten'!C:C,0),1)=Data!A$3,HYPERLINK(INDEX(Verfahren!B:B,MATCH(INDEX('Wirtschaftliche Einheiten'!V:V,MATCH(B99,'Wirtschaftliche Einheiten'!C:C,0),0),Verfahren!A:A,0),0),INDEX(Verfahren!D:D,MATCH(INDEX('Wirtschaftliche Einheiten'!V:V,MATCH(B99,'Wirtschaftliche Einheiten'!C:C,0),0),Verfahren!A:A,0),0))),""),"")</f>
        <v/>
      </c>
    </row>
    <row r="100" spans="2:23"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c r="F100" s="139"/>
      <c r="G100" s="139"/>
      <c r="H100" s="139"/>
      <c r="I100" s="139"/>
      <c r="J100" s="139"/>
      <c r="K100" s="139" t="str">
        <f t="shared" si="0"/>
        <v/>
      </c>
      <c r="L100" s="139"/>
      <c r="M100" s="139"/>
      <c r="N100" s="157"/>
      <c r="O100" s="138" t="str">
        <f t="shared" si="3"/>
        <v/>
      </c>
      <c r="P100" s="139"/>
      <c r="Q100" s="139"/>
      <c r="R100" s="139"/>
      <c r="S100" s="137"/>
      <c r="T100" s="137"/>
      <c r="U100" s="137"/>
      <c r="V100" s="141" t="str">
        <f t="shared" si="1"/>
        <v/>
      </c>
      <c r="W100" s="92" t="str" cm="1">
        <f t="array" ref="W100">IFERROR(IF(COUNTIF(A100:V100,"")&lt;22,IF(INDEX('Wirtschaftliche Einheiten'!P:P,MATCH(B100,'Wirtschaftliche Einheiten'!C:C,0),1)=Data!A$3,HYPERLINK(INDEX(Verfahren!B:B,MATCH(INDEX('Wirtschaftliche Einheiten'!V:V,MATCH(B100,'Wirtschaftliche Einheiten'!C:C,0),0),Verfahren!A:A,0),0),INDEX(Verfahren!D:D,MATCH(INDEX('Wirtschaftliche Einheiten'!V:V,MATCH(B100,'Wirtschaftliche Einheiten'!C:C,0),0),Verfahren!A:A,0),0))),""),"")</f>
        <v/>
      </c>
    </row>
    <row r="101" spans="2:23"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c r="F101" s="139"/>
      <c r="G101" s="139"/>
      <c r="H101" s="139"/>
      <c r="I101" s="139"/>
      <c r="J101" s="139"/>
      <c r="K101" s="139" t="str">
        <f t="shared" si="0"/>
        <v/>
      </c>
      <c r="L101" s="139"/>
      <c r="M101" s="139"/>
      <c r="N101" s="157"/>
      <c r="O101" s="138" t="str">
        <f t="shared" si="3"/>
        <v/>
      </c>
      <c r="P101" s="139"/>
      <c r="Q101" s="139"/>
      <c r="R101" s="139"/>
      <c r="S101" s="137"/>
      <c r="T101" s="137"/>
      <c r="U101" s="137"/>
      <c r="V101" s="141" t="str">
        <f t="shared" si="1"/>
        <v/>
      </c>
      <c r="W101" s="92" t="str" cm="1">
        <f t="array" ref="W101">IFERROR(IF(COUNTIF(A101:V101,"")&lt;22,IF(INDEX('Wirtschaftliche Einheiten'!P:P,MATCH(B101,'Wirtschaftliche Einheiten'!C:C,0),1)=Data!A$3,HYPERLINK(INDEX(Verfahren!B:B,MATCH(INDEX('Wirtschaftliche Einheiten'!V:V,MATCH(B101,'Wirtschaftliche Einheiten'!C:C,0),0),Verfahren!A:A,0),0),INDEX(Verfahren!D:D,MATCH(INDEX('Wirtschaftliche Einheiten'!V:V,MATCH(B101,'Wirtschaftliche Einheiten'!C:C,0),0),Verfahren!A:A,0),0))),""),"")</f>
        <v/>
      </c>
    </row>
    <row r="102" spans="2:23"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c r="F102" s="139"/>
      <c r="G102" s="139"/>
      <c r="H102" s="139"/>
      <c r="I102" s="139"/>
      <c r="J102" s="139"/>
      <c r="K102" s="139" t="str">
        <f t="shared" si="0"/>
        <v/>
      </c>
      <c r="L102" s="139"/>
      <c r="M102" s="139"/>
      <c r="N102" s="157"/>
      <c r="O102" s="138" t="str">
        <f t="shared" si="3"/>
        <v/>
      </c>
      <c r="P102" s="139"/>
      <c r="Q102" s="139"/>
      <c r="R102" s="139"/>
      <c r="S102" s="137"/>
      <c r="T102" s="137"/>
      <c r="U102" s="137"/>
      <c r="V102" s="141" t="str">
        <f t="shared" si="1"/>
        <v/>
      </c>
      <c r="W102" s="92" t="str" cm="1">
        <f t="array" ref="W102">IFERROR(IF(COUNTIF(A102:V102,"")&lt;22,IF(INDEX('Wirtschaftliche Einheiten'!P:P,MATCH(B102,'Wirtschaftliche Einheiten'!C:C,0),1)=Data!A$3,HYPERLINK(INDEX(Verfahren!B:B,MATCH(INDEX('Wirtschaftliche Einheiten'!V:V,MATCH(B102,'Wirtschaftliche Einheiten'!C:C,0),0),Verfahren!A:A,0),0),INDEX(Verfahren!D:D,MATCH(INDEX('Wirtschaftliche Einheiten'!V:V,MATCH(B102,'Wirtschaftliche Einheiten'!C:C,0),0),Verfahren!A:A,0),0))),""),"")</f>
        <v/>
      </c>
    </row>
    <row r="103" spans="2:23"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c r="F103" s="139"/>
      <c r="G103" s="139"/>
      <c r="H103" s="139"/>
      <c r="I103" s="139"/>
      <c r="J103" s="139"/>
      <c r="K103" s="139" t="str">
        <f t="shared" si="0"/>
        <v/>
      </c>
      <c r="L103" s="139"/>
      <c r="M103" s="139"/>
      <c r="N103" s="157"/>
      <c r="O103" s="138" t="str">
        <f t="shared" si="3"/>
        <v/>
      </c>
      <c r="P103" s="139"/>
      <c r="Q103" s="139"/>
      <c r="R103" s="139"/>
      <c r="S103" s="137"/>
      <c r="T103" s="137"/>
      <c r="U103" s="137"/>
      <c r="V103" s="141" t="str">
        <f t="shared" si="1"/>
        <v/>
      </c>
      <c r="W103" s="92" t="str" cm="1">
        <f t="array" ref="W103">IFERROR(IF(COUNTIF(A103:V103,"")&lt;22,IF(INDEX('Wirtschaftliche Einheiten'!P:P,MATCH(B103,'Wirtschaftliche Einheiten'!C:C,0),1)=Data!A$3,HYPERLINK(INDEX(Verfahren!B:B,MATCH(INDEX('Wirtschaftliche Einheiten'!V:V,MATCH(B103,'Wirtschaftliche Einheiten'!C:C,0),0),Verfahren!A:A,0),0),INDEX(Verfahren!D:D,MATCH(INDEX('Wirtschaftliche Einheiten'!V:V,MATCH(B103,'Wirtschaftliche Einheiten'!C:C,0),0),Verfahren!A:A,0),0))),""),"")</f>
        <v/>
      </c>
    </row>
    <row r="104" spans="2:23"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c r="F104" s="139"/>
      <c r="G104" s="139"/>
      <c r="H104" s="139"/>
      <c r="I104" s="139"/>
      <c r="J104" s="139"/>
      <c r="K104" s="139" t="str">
        <f t="shared" si="0"/>
        <v/>
      </c>
      <c r="L104" s="139"/>
      <c r="M104" s="139"/>
      <c r="N104" s="157"/>
      <c r="O104" s="138" t="str">
        <f t="shared" si="3"/>
        <v/>
      </c>
      <c r="P104" s="139"/>
      <c r="Q104" s="139"/>
      <c r="R104" s="139"/>
      <c r="S104" s="137"/>
      <c r="T104" s="137"/>
      <c r="U104" s="137"/>
      <c r="V104" s="141" t="str">
        <f t="shared" si="1"/>
        <v/>
      </c>
      <c r="W104" s="92" t="str" cm="1">
        <f t="array" ref="W104">IFERROR(IF(COUNTIF(A104:V104,"")&lt;22,IF(INDEX('Wirtschaftliche Einheiten'!P:P,MATCH(B104,'Wirtschaftliche Einheiten'!C:C,0),1)=Data!A$3,HYPERLINK(INDEX(Verfahren!B:B,MATCH(INDEX('Wirtschaftliche Einheiten'!V:V,MATCH(B104,'Wirtschaftliche Einheiten'!C:C,0),0),Verfahren!A:A,0),0),INDEX(Verfahren!D:D,MATCH(INDEX('Wirtschaftliche Einheiten'!V:V,MATCH(B104,'Wirtschaftliche Einheiten'!C:C,0),0),Verfahren!A:A,0),0))),""),"")</f>
        <v/>
      </c>
    </row>
    <row r="105" spans="2:23"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c r="F105" s="139"/>
      <c r="G105" s="139"/>
      <c r="H105" s="139"/>
      <c r="I105" s="139"/>
      <c r="J105" s="139"/>
      <c r="K105" s="139" t="str">
        <f t="shared" si="0"/>
        <v/>
      </c>
      <c r="L105" s="139"/>
      <c r="M105" s="139"/>
      <c r="N105" s="157"/>
      <c r="O105" s="138" t="str">
        <f t="shared" si="3"/>
        <v/>
      </c>
      <c r="P105" s="139"/>
      <c r="Q105" s="139"/>
      <c r="R105" s="139"/>
      <c r="S105" s="137"/>
      <c r="T105" s="137"/>
      <c r="U105" s="137"/>
      <c r="V105" s="141" t="str">
        <f t="shared" si="1"/>
        <v/>
      </c>
      <c r="W105" s="92" t="str" cm="1">
        <f t="array" ref="W105">IFERROR(IF(COUNTIF(A105:V105,"")&lt;22,IF(INDEX('Wirtschaftliche Einheiten'!P:P,MATCH(B105,'Wirtschaftliche Einheiten'!C:C,0),1)=Data!A$3,HYPERLINK(INDEX(Verfahren!B:B,MATCH(INDEX('Wirtschaftliche Einheiten'!V:V,MATCH(B105,'Wirtschaftliche Einheiten'!C:C,0),0),Verfahren!A:A,0),0),INDEX(Verfahren!D:D,MATCH(INDEX('Wirtschaftliche Einheiten'!V:V,MATCH(B105,'Wirtschaftliche Einheiten'!C:C,0),0),Verfahren!A:A,0),0))),""),"")</f>
        <v/>
      </c>
    </row>
    <row r="106" spans="2:23"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c r="F106" s="139"/>
      <c r="G106" s="139"/>
      <c r="H106" s="139"/>
      <c r="I106" s="139"/>
      <c r="J106" s="139"/>
      <c r="K106" s="139" t="str">
        <f t="shared" si="0"/>
        <v/>
      </c>
      <c r="L106" s="139"/>
      <c r="M106" s="139"/>
      <c r="N106" s="157"/>
      <c r="O106" s="138" t="str">
        <f t="shared" si="3"/>
        <v/>
      </c>
      <c r="P106" s="139"/>
      <c r="Q106" s="139"/>
      <c r="R106" s="139"/>
      <c r="S106" s="137"/>
      <c r="T106" s="137"/>
      <c r="U106" s="137"/>
      <c r="V106" s="141" t="str">
        <f t="shared" si="1"/>
        <v/>
      </c>
      <c r="W106" s="92" t="str" cm="1">
        <f t="array" ref="W106">IFERROR(IF(COUNTIF(A106:V106,"")&lt;22,IF(INDEX('Wirtschaftliche Einheiten'!P:P,MATCH(B106,'Wirtschaftliche Einheiten'!C:C,0),1)=Data!A$3,HYPERLINK(INDEX(Verfahren!B:B,MATCH(INDEX('Wirtschaftliche Einheiten'!V:V,MATCH(B106,'Wirtschaftliche Einheiten'!C:C,0),0),Verfahren!A:A,0),0),INDEX(Verfahren!D:D,MATCH(INDEX('Wirtschaftliche Einheiten'!V:V,MATCH(B106,'Wirtschaftliche Einheiten'!C:C,0),0),Verfahren!A:A,0),0))),""),"")</f>
        <v/>
      </c>
    </row>
    <row r="107" spans="2:23"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c r="F107" s="139"/>
      <c r="G107" s="139"/>
      <c r="H107" s="139"/>
      <c r="I107" s="139"/>
      <c r="J107" s="139"/>
      <c r="K107" s="139" t="str">
        <f t="shared" si="0"/>
        <v/>
      </c>
      <c r="L107" s="139"/>
      <c r="M107" s="139"/>
      <c r="N107" s="157"/>
      <c r="O107" s="138" t="str">
        <f t="shared" si="3"/>
        <v/>
      </c>
      <c r="P107" s="139"/>
      <c r="Q107" s="139"/>
      <c r="R107" s="139"/>
      <c r="S107" s="137"/>
      <c r="T107" s="137"/>
      <c r="U107" s="137"/>
      <c r="V107" s="141" t="str">
        <f t="shared" si="1"/>
        <v/>
      </c>
      <c r="W107" s="92" t="str" cm="1">
        <f t="array" ref="W107">IFERROR(IF(COUNTIF(A107:V107,"")&lt;22,IF(INDEX('Wirtschaftliche Einheiten'!P:P,MATCH(B107,'Wirtschaftliche Einheiten'!C:C,0),1)=Data!A$3,HYPERLINK(INDEX(Verfahren!B:B,MATCH(INDEX('Wirtschaftliche Einheiten'!V:V,MATCH(B107,'Wirtschaftliche Einheiten'!C:C,0),0),Verfahren!A:A,0),0),INDEX(Verfahren!D:D,MATCH(INDEX('Wirtschaftliche Einheiten'!V:V,MATCH(B107,'Wirtschaftliche Einheiten'!C:C,0),0),Verfahren!A:A,0),0))),""),"")</f>
        <v/>
      </c>
    </row>
    <row r="108" spans="2:23"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c r="F108" s="139"/>
      <c r="G108" s="139"/>
      <c r="H108" s="139"/>
      <c r="I108" s="139"/>
      <c r="J108" s="139"/>
      <c r="K108" s="139" t="str">
        <f t="shared" si="0"/>
        <v/>
      </c>
      <c r="L108" s="139"/>
      <c r="M108" s="139"/>
      <c r="N108" s="157"/>
      <c r="O108" s="138" t="str">
        <f t="shared" si="3"/>
        <v/>
      </c>
      <c r="P108" s="139"/>
      <c r="Q108" s="139"/>
      <c r="R108" s="139"/>
      <c r="S108" s="137"/>
      <c r="T108" s="137"/>
      <c r="U108" s="137"/>
      <c r="V108" s="141" t="str">
        <f t="shared" si="1"/>
        <v/>
      </c>
      <c r="W108" s="92" t="str" cm="1">
        <f t="array" ref="W108">IFERROR(IF(COUNTIF(A108:V108,"")&lt;22,IF(INDEX('Wirtschaftliche Einheiten'!P:P,MATCH(B108,'Wirtschaftliche Einheiten'!C:C,0),1)=Data!A$3,HYPERLINK(INDEX(Verfahren!B:B,MATCH(INDEX('Wirtschaftliche Einheiten'!V:V,MATCH(B108,'Wirtschaftliche Einheiten'!C:C,0),0),Verfahren!A:A,0),0),INDEX(Verfahren!D:D,MATCH(INDEX('Wirtschaftliche Einheiten'!V:V,MATCH(B108,'Wirtschaftliche Einheiten'!C:C,0),0),Verfahren!A:A,0),0))),""),"")</f>
        <v/>
      </c>
    </row>
    <row r="109" spans="2:23"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c r="F109" s="139"/>
      <c r="G109" s="139"/>
      <c r="H109" s="139"/>
      <c r="I109" s="139"/>
      <c r="J109" s="139"/>
      <c r="K109" s="139" t="str">
        <f t="shared" si="0"/>
        <v/>
      </c>
      <c r="L109" s="139"/>
      <c r="M109" s="139"/>
      <c r="N109" s="157"/>
      <c r="O109" s="138" t="str">
        <f t="shared" si="3"/>
        <v/>
      </c>
      <c r="P109" s="139"/>
      <c r="Q109" s="139"/>
      <c r="R109" s="139"/>
      <c r="S109" s="137"/>
      <c r="T109" s="137"/>
      <c r="U109" s="137"/>
      <c r="V109" s="141" t="str">
        <f t="shared" si="1"/>
        <v/>
      </c>
      <c r="W109" s="92" t="str" cm="1">
        <f t="array" ref="W109">IFERROR(IF(COUNTIF(A109:V109,"")&lt;22,IF(INDEX('Wirtschaftliche Einheiten'!P:P,MATCH(B109,'Wirtschaftliche Einheiten'!C:C,0),1)=Data!A$3,HYPERLINK(INDEX(Verfahren!B:B,MATCH(INDEX('Wirtschaftliche Einheiten'!V:V,MATCH(B109,'Wirtschaftliche Einheiten'!C:C,0),0),Verfahren!A:A,0),0),INDEX(Verfahren!D:D,MATCH(INDEX('Wirtschaftliche Einheiten'!V:V,MATCH(B109,'Wirtschaftliche Einheiten'!C:C,0),0),Verfahren!A:A,0),0))),""),"")</f>
        <v/>
      </c>
    </row>
    <row r="110" spans="2:23"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c r="F110" s="139"/>
      <c r="G110" s="139"/>
      <c r="H110" s="139"/>
      <c r="I110" s="139"/>
      <c r="J110" s="139"/>
      <c r="K110" s="139" t="str">
        <f t="shared" si="0"/>
        <v/>
      </c>
      <c r="L110" s="139"/>
      <c r="M110" s="139"/>
      <c r="N110" s="157"/>
      <c r="O110" s="138" t="str">
        <f t="shared" si="3"/>
        <v/>
      </c>
      <c r="P110" s="139"/>
      <c r="Q110" s="139"/>
      <c r="R110" s="139"/>
      <c r="S110" s="137"/>
      <c r="T110" s="137"/>
      <c r="U110" s="137"/>
      <c r="V110" s="141" t="str">
        <f t="shared" si="1"/>
        <v/>
      </c>
      <c r="W110" s="92" t="str" cm="1">
        <f t="array" ref="W110">IFERROR(IF(COUNTIF(A110:V110,"")&lt;22,IF(INDEX('Wirtschaftliche Einheiten'!P:P,MATCH(B110,'Wirtschaftliche Einheiten'!C:C,0),1)=Data!A$3,HYPERLINK(INDEX(Verfahren!B:B,MATCH(INDEX('Wirtschaftliche Einheiten'!V:V,MATCH(B110,'Wirtschaftliche Einheiten'!C:C,0),0),Verfahren!A:A,0),0),INDEX(Verfahren!D:D,MATCH(INDEX('Wirtschaftliche Einheiten'!V:V,MATCH(B110,'Wirtschaftliche Einheiten'!C:C,0),0),Verfahren!A:A,0),0))),""),"")</f>
        <v/>
      </c>
    </row>
    <row r="111" spans="2:23"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c r="F111" s="139"/>
      <c r="G111" s="139"/>
      <c r="H111" s="139"/>
      <c r="I111" s="139"/>
      <c r="J111" s="139"/>
      <c r="K111" s="139" t="str">
        <f t="shared" si="0"/>
        <v/>
      </c>
      <c r="L111" s="139"/>
      <c r="M111" s="139"/>
      <c r="N111" s="157"/>
      <c r="O111" s="138" t="str">
        <f t="shared" si="3"/>
        <v/>
      </c>
      <c r="P111" s="139"/>
      <c r="Q111" s="139"/>
      <c r="R111" s="139"/>
      <c r="S111" s="137"/>
      <c r="T111" s="137"/>
      <c r="U111" s="137"/>
      <c r="V111" s="141" t="str">
        <f t="shared" si="1"/>
        <v/>
      </c>
      <c r="W111" s="92" t="str" cm="1">
        <f t="array" ref="W111">IFERROR(IF(COUNTIF(A111:V111,"")&lt;22,IF(INDEX('Wirtschaftliche Einheiten'!P:P,MATCH(B111,'Wirtschaftliche Einheiten'!C:C,0),1)=Data!A$3,HYPERLINK(INDEX(Verfahren!B:B,MATCH(INDEX('Wirtschaftliche Einheiten'!V:V,MATCH(B111,'Wirtschaftliche Einheiten'!C:C,0),0),Verfahren!A:A,0),0),INDEX(Verfahren!D:D,MATCH(INDEX('Wirtschaftliche Einheiten'!V:V,MATCH(B111,'Wirtschaftliche Einheiten'!C:C,0),0),Verfahren!A:A,0),0))),""),"")</f>
        <v/>
      </c>
    </row>
    <row r="112" spans="2:23"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c r="F112" s="139"/>
      <c r="G112" s="139"/>
      <c r="H112" s="139"/>
      <c r="I112" s="139"/>
      <c r="J112" s="139"/>
      <c r="K112" s="139" t="str">
        <f t="shared" si="0"/>
        <v/>
      </c>
      <c r="L112" s="139"/>
      <c r="M112" s="139"/>
      <c r="N112" s="157"/>
      <c r="O112" s="138" t="str">
        <f t="shared" si="3"/>
        <v/>
      </c>
      <c r="P112" s="139"/>
      <c r="Q112" s="139"/>
      <c r="R112" s="139"/>
      <c r="S112" s="137"/>
      <c r="T112" s="137"/>
      <c r="U112" s="137"/>
      <c r="V112" s="141" t="str">
        <f t="shared" si="1"/>
        <v/>
      </c>
      <c r="W112" s="92" t="str" cm="1">
        <f t="array" ref="W112">IFERROR(IF(COUNTIF(A112:V112,"")&lt;22,IF(INDEX('Wirtschaftliche Einheiten'!P:P,MATCH(B112,'Wirtschaftliche Einheiten'!C:C,0),1)=Data!A$3,HYPERLINK(INDEX(Verfahren!B:B,MATCH(INDEX('Wirtschaftliche Einheiten'!V:V,MATCH(B112,'Wirtschaftliche Einheiten'!C:C,0),0),Verfahren!A:A,0),0),INDEX(Verfahren!D:D,MATCH(INDEX('Wirtschaftliche Einheiten'!V:V,MATCH(B112,'Wirtschaftliche Einheiten'!C:C,0),0),Verfahren!A:A,0),0))),""),"")</f>
        <v/>
      </c>
    </row>
    <row r="113" spans="2:23"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c r="F113" s="139"/>
      <c r="G113" s="139"/>
      <c r="H113" s="139"/>
      <c r="I113" s="139"/>
      <c r="J113" s="139"/>
      <c r="K113" s="139" t="str">
        <f t="shared" si="0"/>
        <v/>
      </c>
      <c r="L113" s="139"/>
      <c r="M113" s="139"/>
      <c r="N113" s="157"/>
      <c r="O113" s="138" t="str">
        <f t="shared" si="3"/>
        <v/>
      </c>
      <c r="P113" s="139"/>
      <c r="Q113" s="139"/>
      <c r="R113" s="139"/>
      <c r="S113" s="137"/>
      <c r="T113" s="137"/>
      <c r="U113" s="137"/>
      <c r="V113" s="141" t="str">
        <f t="shared" si="1"/>
        <v/>
      </c>
      <c r="W113" s="92" t="str" cm="1">
        <f t="array" ref="W113">IFERROR(IF(COUNTIF(A113:V113,"")&lt;22,IF(INDEX('Wirtschaftliche Einheiten'!P:P,MATCH(B113,'Wirtschaftliche Einheiten'!C:C,0),1)=Data!A$3,HYPERLINK(INDEX(Verfahren!B:B,MATCH(INDEX('Wirtschaftliche Einheiten'!V:V,MATCH(B113,'Wirtschaftliche Einheiten'!C:C,0),0),Verfahren!A:A,0),0),INDEX(Verfahren!D:D,MATCH(INDEX('Wirtschaftliche Einheiten'!V:V,MATCH(B113,'Wirtschaftliche Einheiten'!C:C,0),0),Verfahren!A:A,0),0))),""),"")</f>
        <v/>
      </c>
    </row>
    <row r="114" spans="2:23"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c r="F114" s="139"/>
      <c r="G114" s="139"/>
      <c r="H114" s="139"/>
      <c r="I114" s="139"/>
      <c r="J114" s="139"/>
      <c r="K114" s="139" t="str">
        <f t="shared" si="0"/>
        <v/>
      </c>
      <c r="L114" s="139"/>
      <c r="M114" s="139"/>
      <c r="N114" s="157"/>
      <c r="O114" s="138" t="str">
        <f t="shared" si="3"/>
        <v/>
      </c>
      <c r="P114" s="139"/>
      <c r="Q114" s="139"/>
      <c r="R114" s="139"/>
      <c r="S114" s="137"/>
      <c r="T114" s="137"/>
      <c r="U114" s="137"/>
      <c r="V114" s="141" t="str">
        <f t="shared" si="1"/>
        <v/>
      </c>
      <c r="W114" s="92" t="str" cm="1">
        <f t="array" ref="W114">IFERROR(IF(COUNTIF(A114:V114,"")&lt;22,IF(INDEX('Wirtschaftliche Einheiten'!P:P,MATCH(B114,'Wirtschaftliche Einheiten'!C:C,0),1)=Data!A$3,HYPERLINK(INDEX(Verfahren!B:B,MATCH(INDEX('Wirtschaftliche Einheiten'!V:V,MATCH(B114,'Wirtschaftliche Einheiten'!C:C,0),0),Verfahren!A:A,0),0),INDEX(Verfahren!D:D,MATCH(INDEX('Wirtschaftliche Einheiten'!V:V,MATCH(B114,'Wirtschaftliche Einheiten'!C:C,0),0),Verfahren!A:A,0),0))),""),"")</f>
        <v/>
      </c>
    </row>
    <row r="115" spans="2:23"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c r="F115" s="139"/>
      <c r="G115" s="139"/>
      <c r="H115" s="139"/>
      <c r="I115" s="139"/>
      <c r="J115" s="139"/>
      <c r="K115" s="139" t="str">
        <f t="shared" si="0"/>
        <v/>
      </c>
      <c r="L115" s="139"/>
      <c r="M115" s="139"/>
      <c r="N115" s="157"/>
      <c r="O115" s="138" t="str">
        <f t="shared" si="3"/>
        <v/>
      </c>
      <c r="P115" s="139"/>
      <c r="Q115" s="139"/>
      <c r="R115" s="139"/>
      <c r="S115" s="137"/>
      <c r="T115" s="137"/>
      <c r="U115" s="137"/>
      <c r="V115" s="141" t="str">
        <f t="shared" si="1"/>
        <v/>
      </c>
      <c r="W115" s="92" t="str" cm="1">
        <f t="array" ref="W115">IFERROR(IF(COUNTIF(A115:V115,"")&lt;22,IF(INDEX('Wirtschaftliche Einheiten'!P:P,MATCH(B115,'Wirtschaftliche Einheiten'!C:C,0),1)=Data!A$3,HYPERLINK(INDEX(Verfahren!B:B,MATCH(INDEX('Wirtschaftliche Einheiten'!V:V,MATCH(B115,'Wirtschaftliche Einheiten'!C:C,0),0),Verfahren!A:A,0),0),INDEX(Verfahren!D:D,MATCH(INDEX('Wirtschaftliche Einheiten'!V:V,MATCH(B115,'Wirtschaftliche Einheiten'!C:C,0),0),Verfahren!A:A,0),0))),""),"")</f>
        <v/>
      </c>
    </row>
    <row r="116" spans="2:23"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c r="F116" s="139"/>
      <c r="G116" s="139"/>
      <c r="H116" s="139"/>
      <c r="I116" s="139"/>
      <c r="J116" s="139"/>
      <c r="K116" s="139" t="str">
        <f t="shared" si="0"/>
        <v/>
      </c>
      <c r="L116" s="139"/>
      <c r="M116" s="139"/>
      <c r="N116" s="157"/>
      <c r="O116" s="138" t="str">
        <f t="shared" si="3"/>
        <v/>
      </c>
      <c r="P116" s="139"/>
      <c r="Q116" s="139"/>
      <c r="R116" s="139"/>
      <c r="S116" s="137"/>
      <c r="T116" s="137"/>
      <c r="U116" s="137"/>
      <c r="V116" s="141" t="str">
        <f t="shared" si="1"/>
        <v/>
      </c>
      <c r="W116" s="92" t="str" cm="1">
        <f t="array" ref="W116">IFERROR(IF(COUNTIF(A116:V116,"")&lt;22,IF(INDEX('Wirtschaftliche Einheiten'!P:P,MATCH(B116,'Wirtschaftliche Einheiten'!C:C,0),1)=Data!A$3,HYPERLINK(INDEX(Verfahren!B:B,MATCH(INDEX('Wirtschaftliche Einheiten'!V:V,MATCH(B116,'Wirtschaftliche Einheiten'!C:C,0),0),Verfahren!A:A,0),0),INDEX(Verfahren!D:D,MATCH(INDEX('Wirtschaftliche Einheiten'!V:V,MATCH(B116,'Wirtschaftliche Einheiten'!C:C,0),0),Verfahren!A:A,0),0))),""),"")</f>
        <v/>
      </c>
    </row>
    <row r="117" spans="2:23"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c r="F117" s="139"/>
      <c r="G117" s="139"/>
      <c r="H117" s="139"/>
      <c r="I117" s="139"/>
      <c r="J117" s="139"/>
      <c r="K117" s="139" t="str">
        <f t="shared" si="0"/>
        <v/>
      </c>
      <c r="L117" s="139"/>
      <c r="M117" s="139"/>
      <c r="N117" s="157"/>
      <c r="O117" s="138" t="str">
        <f t="shared" si="3"/>
        <v/>
      </c>
      <c r="P117" s="139"/>
      <c r="Q117" s="139"/>
      <c r="R117" s="139"/>
      <c r="S117" s="137"/>
      <c r="T117" s="137"/>
      <c r="U117" s="137"/>
      <c r="V117" s="141" t="str">
        <f t="shared" si="1"/>
        <v/>
      </c>
      <c r="W117" s="92" t="str" cm="1">
        <f t="array" ref="W117">IFERROR(IF(COUNTIF(A117:V117,"")&lt;22,IF(INDEX('Wirtschaftliche Einheiten'!P:P,MATCH(B117,'Wirtschaftliche Einheiten'!C:C,0),1)=Data!A$3,HYPERLINK(INDEX(Verfahren!B:B,MATCH(INDEX('Wirtschaftliche Einheiten'!V:V,MATCH(B117,'Wirtschaftliche Einheiten'!C:C,0),0),Verfahren!A:A,0),0),INDEX(Verfahren!D:D,MATCH(INDEX('Wirtschaftliche Einheiten'!V:V,MATCH(B117,'Wirtschaftliche Einheiten'!C:C,0),0),Verfahren!A:A,0),0))),""),"")</f>
        <v/>
      </c>
    </row>
    <row r="118" spans="2:23"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c r="F118" s="139"/>
      <c r="G118" s="139"/>
      <c r="H118" s="139"/>
      <c r="I118" s="139"/>
      <c r="J118" s="139"/>
      <c r="K118" s="139" t="str">
        <f t="shared" si="0"/>
        <v/>
      </c>
      <c r="L118" s="139"/>
      <c r="M118" s="139"/>
      <c r="N118" s="157"/>
      <c r="O118" s="138" t="str">
        <f t="shared" si="3"/>
        <v/>
      </c>
      <c r="P118" s="139"/>
      <c r="Q118" s="139"/>
      <c r="R118" s="139"/>
      <c r="S118" s="137"/>
      <c r="T118" s="137"/>
      <c r="U118" s="137"/>
      <c r="V118" s="141" t="str">
        <f t="shared" si="1"/>
        <v/>
      </c>
      <c r="W118" s="92" t="str" cm="1">
        <f t="array" ref="W118">IFERROR(IF(COUNTIF(A118:V118,"")&lt;22,IF(INDEX('Wirtschaftliche Einheiten'!P:P,MATCH(B118,'Wirtschaftliche Einheiten'!C:C,0),1)=Data!A$3,HYPERLINK(INDEX(Verfahren!B:B,MATCH(INDEX('Wirtschaftliche Einheiten'!V:V,MATCH(B118,'Wirtschaftliche Einheiten'!C:C,0),0),Verfahren!A:A,0),0),INDEX(Verfahren!D:D,MATCH(INDEX('Wirtschaftliche Einheiten'!V:V,MATCH(B118,'Wirtschaftliche Einheiten'!C:C,0),0),Verfahren!A:A,0),0))),""),"")</f>
        <v/>
      </c>
    </row>
    <row r="119" spans="2:23"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c r="F119" s="139"/>
      <c r="G119" s="139"/>
      <c r="H119" s="139"/>
      <c r="I119" s="139"/>
      <c r="J119" s="139"/>
      <c r="K119" s="139" t="str">
        <f t="shared" si="0"/>
        <v/>
      </c>
      <c r="L119" s="139"/>
      <c r="M119" s="139"/>
      <c r="N119" s="157"/>
      <c r="O119" s="138" t="str">
        <f t="shared" si="3"/>
        <v/>
      </c>
      <c r="P119" s="139"/>
      <c r="Q119" s="139"/>
      <c r="R119" s="139"/>
      <c r="S119" s="137"/>
      <c r="T119" s="137"/>
      <c r="U119" s="137"/>
      <c r="V119" s="141" t="str">
        <f t="shared" si="1"/>
        <v/>
      </c>
      <c r="W119" s="92" t="str" cm="1">
        <f t="array" ref="W119">IFERROR(IF(COUNTIF(A119:V119,"")&lt;22,IF(INDEX('Wirtschaftliche Einheiten'!P:P,MATCH(B119,'Wirtschaftliche Einheiten'!C:C,0),1)=Data!A$3,HYPERLINK(INDEX(Verfahren!B:B,MATCH(INDEX('Wirtschaftliche Einheiten'!V:V,MATCH(B119,'Wirtschaftliche Einheiten'!C:C,0),0),Verfahren!A:A,0),0),INDEX(Verfahren!D:D,MATCH(INDEX('Wirtschaftliche Einheiten'!V:V,MATCH(B119,'Wirtschaftliche Einheiten'!C:C,0),0),Verfahren!A:A,0),0))),""),"")</f>
        <v/>
      </c>
    </row>
    <row r="120" spans="2:23"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c r="F120" s="139"/>
      <c r="G120" s="139"/>
      <c r="H120" s="139"/>
      <c r="I120" s="139"/>
      <c r="J120" s="139"/>
      <c r="K120" s="139" t="str">
        <f t="shared" si="0"/>
        <v/>
      </c>
      <c r="L120" s="139"/>
      <c r="M120" s="139"/>
      <c r="N120" s="157"/>
      <c r="O120" s="138" t="str">
        <f t="shared" si="3"/>
        <v/>
      </c>
      <c r="P120" s="139"/>
      <c r="Q120" s="139"/>
      <c r="R120" s="139"/>
      <c r="S120" s="137"/>
      <c r="T120" s="137"/>
      <c r="U120" s="137"/>
      <c r="V120" s="141" t="str">
        <f t="shared" si="1"/>
        <v/>
      </c>
      <c r="W120" s="92" t="str" cm="1">
        <f t="array" ref="W120">IFERROR(IF(COUNTIF(A120:V120,"")&lt;22,IF(INDEX('Wirtschaftliche Einheiten'!P:P,MATCH(B120,'Wirtschaftliche Einheiten'!C:C,0),1)=Data!A$3,HYPERLINK(INDEX(Verfahren!B:B,MATCH(INDEX('Wirtschaftliche Einheiten'!V:V,MATCH(B120,'Wirtschaftliche Einheiten'!C:C,0),0),Verfahren!A:A,0),0),INDEX(Verfahren!D:D,MATCH(INDEX('Wirtschaftliche Einheiten'!V:V,MATCH(B120,'Wirtschaftliche Einheiten'!C:C,0),0),Verfahren!A:A,0),0))),""),"")</f>
        <v/>
      </c>
    </row>
    <row r="121" spans="2:23"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c r="F121" s="139"/>
      <c r="G121" s="139"/>
      <c r="H121" s="139"/>
      <c r="I121" s="139"/>
      <c r="J121" s="139"/>
      <c r="K121" s="139" t="str">
        <f t="shared" si="0"/>
        <v/>
      </c>
      <c r="L121" s="139"/>
      <c r="M121" s="139"/>
      <c r="N121" s="157"/>
      <c r="O121" s="138" t="str">
        <f t="shared" si="3"/>
        <v/>
      </c>
      <c r="P121" s="139"/>
      <c r="Q121" s="139"/>
      <c r="R121" s="139"/>
      <c r="S121" s="137"/>
      <c r="T121" s="137"/>
      <c r="U121" s="137"/>
      <c r="V121" s="141" t="str">
        <f t="shared" si="1"/>
        <v/>
      </c>
      <c r="W121" s="92" t="str" cm="1">
        <f t="array" ref="W121">IFERROR(IF(COUNTIF(A121:V121,"")&lt;22,IF(INDEX('Wirtschaftliche Einheiten'!P:P,MATCH(B121,'Wirtschaftliche Einheiten'!C:C,0),1)=Data!A$3,HYPERLINK(INDEX(Verfahren!B:B,MATCH(INDEX('Wirtschaftliche Einheiten'!V:V,MATCH(B121,'Wirtschaftliche Einheiten'!C:C,0),0),Verfahren!A:A,0),0),INDEX(Verfahren!D:D,MATCH(INDEX('Wirtschaftliche Einheiten'!V:V,MATCH(B121,'Wirtschaftliche Einheiten'!C:C,0),0),Verfahren!A:A,0),0))),""),"")</f>
        <v/>
      </c>
    </row>
    <row r="122" spans="2:23"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c r="F122" s="139"/>
      <c r="G122" s="139"/>
      <c r="H122" s="139"/>
      <c r="I122" s="139"/>
      <c r="J122" s="139"/>
      <c r="K122" s="139" t="str">
        <f t="shared" si="0"/>
        <v/>
      </c>
      <c r="L122" s="139"/>
      <c r="M122" s="139"/>
      <c r="N122" s="157"/>
      <c r="O122" s="138" t="str">
        <f t="shared" si="3"/>
        <v/>
      </c>
      <c r="P122" s="139"/>
      <c r="Q122" s="139"/>
      <c r="R122" s="139"/>
      <c r="S122" s="137"/>
      <c r="T122" s="137"/>
      <c r="U122" s="137"/>
      <c r="V122" s="141" t="str">
        <f t="shared" si="1"/>
        <v/>
      </c>
      <c r="W122" s="92" t="str" cm="1">
        <f t="array" ref="W122">IFERROR(IF(COUNTIF(A122:V122,"")&lt;22,IF(INDEX('Wirtschaftliche Einheiten'!P:P,MATCH(B122,'Wirtschaftliche Einheiten'!C:C,0),1)=Data!A$3,HYPERLINK(INDEX(Verfahren!B:B,MATCH(INDEX('Wirtschaftliche Einheiten'!V:V,MATCH(B122,'Wirtschaftliche Einheiten'!C:C,0),0),Verfahren!A:A,0),0),INDEX(Verfahren!D:D,MATCH(INDEX('Wirtschaftliche Einheiten'!V:V,MATCH(B122,'Wirtschaftliche Einheiten'!C:C,0),0),Verfahren!A:A,0),0))),""),"")</f>
        <v/>
      </c>
    </row>
    <row r="123" spans="2:23"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c r="F123" s="139"/>
      <c r="G123" s="139"/>
      <c r="H123" s="139"/>
      <c r="I123" s="139"/>
      <c r="J123" s="139"/>
      <c r="K123" s="139" t="str">
        <f t="shared" si="0"/>
        <v/>
      </c>
      <c r="L123" s="139"/>
      <c r="M123" s="139"/>
      <c r="N123" s="157"/>
      <c r="O123" s="138" t="str">
        <f t="shared" si="3"/>
        <v/>
      </c>
      <c r="P123" s="139"/>
      <c r="Q123" s="139"/>
      <c r="R123" s="139"/>
      <c r="S123" s="137"/>
      <c r="T123" s="137"/>
      <c r="U123" s="137"/>
      <c r="V123" s="141" t="str">
        <f t="shared" si="1"/>
        <v/>
      </c>
      <c r="W123" s="92" t="str" cm="1">
        <f t="array" ref="W123">IFERROR(IF(COUNTIF(A123:V123,"")&lt;22,IF(INDEX('Wirtschaftliche Einheiten'!P:P,MATCH(B123,'Wirtschaftliche Einheiten'!C:C,0),1)=Data!A$3,HYPERLINK(INDEX(Verfahren!B:B,MATCH(INDEX('Wirtschaftliche Einheiten'!V:V,MATCH(B123,'Wirtschaftliche Einheiten'!C:C,0),0),Verfahren!A:A,0),0),INDEX(Verfahren!D:D,MATCH(INDEX('Wirtschaftliche Einheiten'!V:V,MATCH(B123,'Wirtschaftliche Einheiten'!C:C,0),0),Verfahren!A:A,0),0))),""),"")</f>
        <v/>
      </c>
    </row>
    <row r="124" spans="2:23"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c r="F124" s="139"/>
      <c r="G124" s="139"/>
      <c r="H124" s="139"/>
      <c r="I124" s="139"/>
      <c r="J124" s="139"/>
      <c r="K124" s="139" t="str">
        <f t="shared" si="0"/>
        <v/>
      </c>
      <c r="L124" s="139"/>
      <c r="M124" s="139"/>
      <c r="N124" s="157"/>
      <c r="O124" s="138" t="str">
        <f t="shared" si="3"/>
        <v/>
      </c>
      <c r="P124" s="139"/>
      <c r="Q124" s="139"/>
      <c r="R124" s="139"/>
      <c r="S124" s="137"/>
      <c r="T124" s="137"/>
      <c r="U124" s="137"/>
      <c r="V124" s="141" t="str">
        <f t="shared" si="1"/>
        <v/>
      </c>
      <c r="W124" s="92" t="str" cm="1">
        <f t="array" ref="W124">IFERROR(IF(COUNTIF(A124:V124,"")&lt;22,IF(INDEX('Wirtschaftliche Einheiten'!P:P,MATCH(B124,'Wirtschaftliche Einheiten'!C:C,0),1)=Data!A$3,HYPERLINK(INDEX(Verfahren!B:B,MATCH(INDEX('Wirtschaftliche Einheiten'!V:V,MATCH(B124,'Wirtschaftliche Einheiten'!C:C,0),0),Verfahren!A:A,0),0),INDEX(Verfahren!D:D,MATCH(INDEX('Wirtschaftliche Einheiten'!V:V,MATCH(B124,'Wirtschaftliche Einheiten'!C:C,0),0),Verfahren!A:A,0),0))),""),"")</f>
        <v/>
      </c>
    </row>
    <row r="125" spans="2:23"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c r="F125" s="139"/>
      <c r="G125" s="139"/>
      <c r="H125" s="139"/>
      <c r="I125" s="139"/>
      <c r="J125" s="139"/>
      <c r="K125" s="139" t="str">
        <f t="shared" si="0"/>
        <v/>
      </c>
      <c r="L125" s="139"/>
      <c r="M125" s="139"/>
      <c r="N125" s="157"/>
      <c r="O125" s="138" t="str">
        <f t="shared" si="3"/>
        <v/>
      </c>
      <c r="P125" s="139"/>
      <c r="Q125" s="139"/>
      <c r="R125" s="139"/>
      <c r="S125" s="137"/>
      <c r="T125" s="137"/>
      <c r="U125" s="137"/>
      <c r="V125" s="141" t="str">
        <f t="shared" si="1"/>
        <v/>
      </c>
      <c r="W125" s="92" t="str" cm="1">
        <f t="array" ref="W125">IFERROR(IF(COUNTIF(A125:V125,"")&lt;22,IF(INDEX('Wirtschaftliche Einheiten'!P:P,MATCH(B125,'Wirtschaftliche Einheiten'!C:C,0),1)=Data!A$3,HYPERLINK(INDEX(Verfahren!B:B,MATCH(INDEX('Wirtschaftliche Einheiten'!V:V,MATCH(B125,'Wirtschaftliche Einheiten'!C:C,0),0),Verfahren!A:A,0),0),INDEX(Verfahren!D:D,MATCH(INDEX('Wirtschaftliche Einheiten'!V:V,MATCH(B125,'Wirtschaftliche Einheiten'!C:C,0),0),Verfahren!A:A,0),0))),""),"")</f>
        <v/>
      </c>
    </row>
    <row r="126" spans="2:23"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c r="F126" s="139"/>
      <c r="G126" s="139"/>
      <c r="H126" s="139"/>
      <c r="I126" s="139"/>
      <c r="J126" s="139"/>
      <c r="K126" s="139" t="str">
        <f t="shared" si="0"/>
        <v/>
      </c>
      <c r="L126" s="139"/>
      <c r="M126" s="139"/>
      <c r="N126" s="157"/>
      <c r="O126" s="138" t="str">
        <f t="shared" si="3"/>
        <v/>
      </c>
      <c r="P126" s="139"/>
      <c r="Q126" s="139"/>
      <c r="R126" s="139"/>
      <c r="S126" s="137"/>
      <c r="T126" s="137"/>
      <c r="U126" s="137"/>
      <c r="V126" s="141" t="str">
        <f t="shared" si="1"/>
        <v/>
      </c>
      <c r="W126" s="92" t="str" cm="1">
        <f t="array" ref="W126">IFERROR(IF(COUNTIF(A126:V126,"")&lt;22,IF(INDEX('Wirtschaftliche Einheiten'!P:P,MATCH(B126,'Wirtschaftliche Einheiten'!C:C,0),1)=Data!A$3,HYPERLINK(INDEX(Verfahren!B:B,MATCH(INDEX('Wirtschaftliche Einheiten'!V:V,MATCH(B126,'Wirtschaftliche Einheiten'!C:C,0),0),Verfahren!A:A,0),0),INDEX(Verfahren!D:D,MATCH(INDEX('Wirtschaftliche Einheiten'!V:V,MATCH(B126,'Wirtschaftliche Einheiten'!C:C,0),0),Verfahren!A:A,0),0))),""),"")</f>
        <v/>
      </c>
    </row>
    <row r="127" spans="2:23"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c r="F127" s="139"/>
      <c r="G127" s="139"/>
      <c r="H127" s="139"/>
      <c r="I127" s="139"/>
      <c r="J127" s="139"/>
      <c r="K127" s="139" t="str">
        <f t="shared" si="0"/>
        <v/>
      </c>
      <c r="L127" s="139"/>
      <c r="M127" s="139"/>
      <c r="N127" s="157"/>
      <c r="O127" s="138" t="str">
        <f t="shared" si="3"/>
        <v/>
      </c>
      <c r="P127" s="139"/>
      <c r="Q127" s="139"/>
      <c r="R127" s="139"/>
      <c r="S127" s="137"/>
      <c r="T127" s="137"/>
      <c r="U127" s="137"/>
      <c r="V127" s="141" t="str">
        <f t="shared" si="1"/>
        <v/>
      </c>
      <c r="W127" s="92" t="str" cm="1">
        <f t="array" ref="W127">IFERROR(IF(COUNTIF(A127:V127,"")&lt;22,IF(INDEX('Wirtschaftliche Einheiten'!P:P,MATCH(B127,'Wirtschaftliche Einheiten'!C:C,0),1)=Data!A$3,HYPERLINK(INDEX(Verfahren!B:B,MATCH(INDEX('Wirtschaftliche Einheiten'!V:V,MATCH(B127,'Wirtschaftliche Einheiten'!C:C,0),0),Verfahren!A:A,0),0),INDEX(Verfahren!D:D,MATCH(INDEX('Wirtschaftliche Einheiten'!V:V,MATCH(B127,'Wirtschaftliche Einheiten'!C:C,0),0),Verfahren!A:A,0),0))),""),"")</f>
        <v/>
      </c>
    </row>
    <row r="128" spans="2:23"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c r="F128" s="139"/>
      <c r="G128" s="139"/>
      <c r="H128" s="139"/>
      <c r="I128" s="139"/>
      <c r="J128" s="139"/>
      <c r="K128" s="139" t="str">
        <f t="shared" si="0"/>
        <v/>
      </c>
      <c r="L128" s="139"/>
      <c r="M128" s="139"/>
      <c r="N128" s="157"/>
      <c r="O128" s="138" t="str">
        <f t="shared" si="3"/>
        <v/>
      </c>
      <c r="P128" s="139"/>
      <c r="Q128" s="139"/>
      <c r="R128" s="139"/>
      <c r="S128" s="137"/>
      <c r="T128" s="137"/>
      <c r="U128" s="137"/>
      <c r="V128" s="141" t="str">
        <f t="shared" si="1"/>
        <v/>
      </c>
      <c r="W128" s="92" t="str" cm="1">
        <f t="array" ref="W128">IFERROR(IF(COUNTIF(A128:V128,"")&lt;22,IF(INDEX('Wirtschaftliche Einheiten'!P:P,MATCH(B128,'Wirtschaftliche Einheiten'!C:C,0),1)=Data!A$3,HYPERLINK(INDEX(Verfahren!B:B,MATCH(INDEX('Wirtschaftliche Einheiten'!V:V,MATCH(B128,'Wirtschaftliche Einheiten'!C:C,0),0),Verfahren!A:A,0),0),INDEX(Verfahren!D:D,MATCH(INDEX('Wirtschaftliche Einheiten'!V:V,MATCH(B128,'Wirtschaftliche Einheiten'!C:C,0),0),Verfahren!A:A,0),0))),""),"")</f>
        <v/>
      </c>
    </row>
    <row r="129" spans="2:23"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c r="F129" s="139"/>
      <c r="G129" s="139"/>
      <c r="H129" s="139"/>
      <c r="I129" s="139"/>
      <c r="J129" s="139"/>
      <c r="K129" s="139" t="str">
        <f t="shared" si="0"/>
        <v/>
      </c>
      <c r="L129" s="139"/>
      <c r="M129" s="139"/>
      <c r="N129" s="157"/>
      <c r="O129" s="138" t="str">
        <f t="shared" si="3"/>
        <v/>
      </c>
      <c r="P129" s="139"/>
      <c r="Q129" s="139"/>
      <c r="R129" s="139"/>
      <c r="S129" s="137"/>
      <c r="T129" s="137"/>
      <c r="U129" s="137"/>
      <c r="V129" s="141" t="str">
        <f t="shared" si="1"/>
        <v/>
      </c>
      <c r="W129" s="92" t="str" cm="1">
        <f t="array" ref="W129">IFERROR(IF(COUNTIF(A129:V129,"")&lt;22,IF(INDEX('Wirtschaftliche Einheiten'!P:P,MATCH(B129,'Wirtschaftliche Einheiten'!C:C,0),1)=Data!A$3,HYPERLINK(INDEX(Verfahren!B:B,MATCH(INDEX('Wirtschaftliche Einheiten'!V:V,MATCH(B129,'Wirtschaftliche Einheiten'!C:C,0),0),Verfahren!A:A,0),0),INDEX(Verfahren!D:D,MATCH(INDEX('Wirtschaftliche Einheiten'!V:V,MATCH(B129,'Wirtschaftliche Einheiten'!C:C,0),0),Verfahren!A:A,0),0))),""),"")</f>
        <v/>
      </c>
    </row>
    <row r="130" spans="2:23"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c r="F130" s="139"/>
      <c r="G130" s="139"/>
      <c r="H130" s="139"/>
      <c r="I130" s="139"/>
      <c r="J130" s="139"/>
      <c r="K130" s="139" t="str">
        <f t="shared" si="0"/>
        <v/>
      </c>
      <c r="L130" s="139"/>
      <c r="M130" s="139"/>
      <c r="N130" s="157"/>
      <c r="O130" s="138" t="str">
        <f t="shared" si="3"/>
        <v/>
      </c>
      <c r="P130" s="139"/>
      <c r="Q130" s="139"/>
      <c r="R130" s="139"/>
      <c r="S130" s="137"/>
      <c r="T130" s="137"/>
      <c r="U130" s="137"/>
      <c r="V130" s="141" t="str">
        <f t="shared" si="1"/>
        <v/>
      </c>
      <c r="W130" s="92" t="str" cm="1">
        <f t="array" ref="W130">IFERROR(IF(COUNTIF(A130:V130,"")&lt;22,IF(INDEX('Wirtschaftliche Einheiten'!P:P,MATCH(B130,'Wirtschaftliche Einheiten'!C:C,0),1)=Data!A$3,HYPERLINK(INDEX(Verfahren!B:B,MATCH(INDEX('Wirtschaftliche Einheiten'!V:V,MATCH(B130,'Wirtschaftliche Einheiten'!C:C,0),0),Verfahren!A:A,0),0),INDEX(Verfahren!D:D,MATCH(INDEX('Wirtschaftliche Einheiten'!V:V,MATCH(B130,'Wirtschaftliche Einheiten'!C:C,0),0),Verfahren!A:A,0),0))),""),"")</f>
        <v/>
      </c>
    </row>
    <row r="131" spans="2:23"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c r="F131" s="139"/>
      <c r="G131" s="139"/>
      <c r="H131" s="139"/>
      <c r="I131" s="139"/>
      <c r="J131" s="139"/>
      <c r="K131" s="139" t="str">
        <f t="shared" si="0"/>
        <v/>
      </c>
      <c r="L131" s="139"/>
      <c r="M131" s="139"/>
      <c r="N131" s="157"/>
      <c r="O131" s="138" t="str">
        <f t="shared" si="3"/>
        <v/>
      </c>
      <c r="P131" s="139"/>
      <c r="Q131" s="139"/>
      <c r="R131" s="139"/>
      <c r="S131" s="137"/>
      <c r="T131" s="137"/>
      <c r="U131" s="137"/>
      <c r="V131" s="141" t="str">
        <f t="shared" si="1"/>
        <v/>
      </c>
      <c r="W131" s="92" t="str" cm="1">
        <f t="array" ref="W131">IFERROR(IF(COUNTIF(A131:V131,"")&lt;22,IF(INDEX('Wirtschaftliche Einheiten'!P:P,MATCH(B131,'Wirtschaftliche Einheiten'!C:C,0),1)=Data!A$3,HYPERLINK(INDEX(Verfahren!B:B,MATCH(INDEX('Wirtschaftliche Einheiten'!V:V,MATCH(B131,'Wirtschaftliche Einheiten'!C:C,0),0),Verfahren!A:A,0),0),INDEX(Verfahren!D:D,MATCH(INDEX('Wirtschaftliche Einheiten'!V:V,MATCH(B131,'Wirtschaftliche Einheiten'!C:C,0),0),Verfahren!A:A,0),0))),""),"")</f>
        <v/>
      </c>
    </row>
    <row r="132" spans="2:23"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c r="F132" s="139"/>
      <c r="G132" s="139"/>
      <c r="H132" s="139"/>
      <c r="I132" s="139"/>
      <c r="J132" s="139"/>
      <c r="K132" s="139" t="str">
        <f t="shared" si="0"/>
        <v/>
      </c>
      <c r="L132" s="139"/>
      <c r="M132" s="139"/>
      <c r="N132" s="157"/>
      <c r="O132" s="138" t="str">
        <f t="shared" si="3"/>
        <v/>
      </c>
      <c r="P132" s="139"/>
      <c r="Q132" s="139"/>
      <c r="R132" s="139"/>
      <c r="S132" s="137"/>
      <c r="T132" s="137"/>
      <c r="U132" s="137"/>
      <c r="V132" s="141" t="str">
        <f t="shared" si="1"/>
        <v/>
      </c>
      <c r="W132" s="92" t="str" cm="1">
        <f t="array" ref="W132">IFERROR(IF(COUNTIF(A132:V132,"")&lt;22,IF(INDEX('Wirtschaftliche Einheiten'!P:P,MATCH(B132,'Wirtschaftliche Einheiten'!C:C,0),1)=Data!A$3,HYPERLINK(INDEX(Verfahren!B:B,MATCH(INDEX('Wirtschaftliche Einheiten'!V:V,MATCH(B132,'Wirtschaftliche Einheiten'!C:C,0),0),Verfahren!A:A,0),0),INDEX(Verfahren!D:D,MATCH(INDEX('Wirtschaftliche Einheiten'!V:V,MATCH(B132,'Wirtschaftliche Einheiten'!C:C,0),0),Verfahren!A:A,0),0))),""),"")</f>
        <v/>
      </c>
    </row>
    <row r="133" spans="2:23"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c r="F133" s="139"/>
      <c r="G133" s="139"/>
      <c r="H133" s="139"/>
      <c r="I133" s="139"/>
      <c r="J133" s="139"/>
      <c r="K133" s="139" t="str">
        <f t="shared" si="0"/>
        <v/>
      </c>
      <c r="L133" s="139"/>
      <c r="M133" s="139"/>
      <c r="N133" s="157"/>
      <c r="O133" s="138" t="str">
        <f t="shared" si="3"/>
        <v/>
      </c>
      <c r="P133" s="139"/>
      <c r="Q133" s="139"/>
      <c r="R133" s="139"/>
      <c r="S133" s="137"/>
      <c r="T133" s="137"/>
      <c r="U133" s="137"/>
      <c r="V133" s="141" t="str">
        <f t="shared" si="1"/>
        <v/>
      </c>
      <c r="W133" s="92" t="str" cm="1">
        <f t="array" ref="W133">IFERROR(IF(COUNTIF(A133:V133,"")&lt;22,IF(INDEX('Wirtschaftliche Einheiten'!P:P,MATCH(B133,'Wirtschaftliche Einheiten'!C:C,0),1)=Data!A$3,HYPERLINK(INDEX(Verfahren!B:B,MATCH(INDEX('Wirtschaftliche Einheiten'!V:V,MATCH(B133,'Wirtschaftliche Einheiten'!C:C,0),0),Verfahren!A:A,0),0),INDEX(Verfahren!D:D,MATCH(INDEX('Wirtschaftliche Einheiten'!V:V,MATCH(B133,'Wirtschaftliche Einheiten'!C:C,0),0),Verfahren!A:A,0),0))),""),"")</f>
        <v/>
      </c>
    </row>
    <row r="134" spans="2:23"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c r="F134" s="139"/>
      <c r="G134" s="139"/>
      <c r="H134" s="139"/>
      <c r="I134" s="139"/>
      <c r="J134" s="139"/>
      <c r="K134" s="139" t="str">
        <f t="shared" si="0"/>
        <v/>
      </c>
      <c r="L134" s="139"/>
      <c r="M134" s="139"/>
      <c r="N134" s="157"/>
      <c r="O134" s="138" t="str">
        <f t="shared" ref="O134:O197" si="4">IF($B134&lt;&gt;"","Nein","")</f>
        <v/>
      </c>
      <c r="P134" s="139"/>
      <c r="Q134" s="139"/>
      <c r="R134" s="139"/>
      <c r="S134" s="137"/>
      <c r="T134" s="137"/>
      <c r="U134" s="137"/>
      <c r="V134" s="141" t="str">
        <f t="shared" si="1"/>
        <v/>
      </c>
      <c r="W134" s="92" t="str" cm="1">
        <f t="array" ref="W134">IFERROR(IF(COUNTIF(A134:V134,"")&lt;22,IF(INDEX('Wirtschaftliche Einheiten'!P:P,MATCH(B134,'Wirtschaftliche Einheiten'!C:C,0),1)=Data!A$3,HYPERLINK(INDEX(Verfahren!B:B,MATCH(INDEX('Wirtschaftliche Einheiten'!V:V,MATCH(B134,'Wirtschaftliche Einheiten'!C:C,0),0),Verfahren!A:A,0),0),INDEX(Verfahren!D:D,MATCH(INDEX('Wirtschaftliche Einheiten'!V:V,MATCH(B134,'Wirtschaftliche Einheiten'!C:C,0),0),Verfahren!A:A,0),0))),""),"")</f>
        <v/>
      </c>
    </row>
    <row r="135" spans="2:23"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c r="F135" s="139"/>
      <c r="G135" s="139"/>
      <c r="H135" s="139"/>
      <c r="I135" s="139"/>
      <c r="J135" s="139"/>
      <c r="K135" s="139" t="str">
        <f t="shared" si="0"/>
        <v/>
      </c>
      <c r="L135" s="139"/>
      <c r="M135" s="139"/>
      <c r="N135" s="157"/>
      <c r="O135" s="138" t="str">
        <f t="shared" si="4"/>
        <v/>
      </c>
      <c r="P135" s="139"/>
      <c r="Q135" s="139"/>
      <c r="R135" s="139"/>
      <c r="S135" s="137"/>
      <c r="T135" s="137"/>
      <c r="U135" s="137"/>
      <c r="V135" s="141" t="str">
        <f t="shared" si="1"/>
        <v/>
      </c>
      <c r="W135" s="92" t="str" cm="1">
        <f t="array" ref="W135">IFERROR(IF(COUNTIF(A135:V135,"")&lt;22,IF(INDEX('Wirtschaftliche Einheiten'!P:P,MATCH(B135,'Wirtschaftliche Einheiten'!C:C,0),1)=Data!A$3,HYPERLINK(INDEX(Verfahren!B:B,MATCH(INDEX('Wirtschaftliche Einheiten'!V:V,MATCH(B135,'Wirtschaftliche Einheiten'!C:C,0),0),Verfahren!A:A,0),0),INDEX(Verfahren!D:D,MATCH(INDEX('Wirtschaftliche Einheiten'!V:V,MATCH(B135,'Wirtschaftliche Einheiten'!C:C,0),0),Verfahren!A:A,0),0))),""),"")</f>
        <v/>
      </c>
    </row>
    <row r="136" spans="2:23"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c r="F136" s="139"/>
      <c r="G136" s="139"/>
      <c r="H136" s="139"/>
      <c r="I136" s="139"/>
      <c r="J136" s="139"/>
      <c r="K136" s="139" t="str">
        <f t="shared" si="0"/>
        <v/>
      </c>
      <c r="L136" s="139"/>
      <c r="M136" s="139"/>
      <c r="N136" s="157"/>
      <c r="O136" s="138" t="str">
        <f t="shared" si="4"/>
        <v/>
      </c>
      <c r="P136" s="139"/>
      <c r="Q136" s="139"/>
      <c r="R136" s="139"/>
      <c r="S136" s="137"/>
      <c r="T136" s="137"/>
      <c r="U136" s="137"/>
      <c r="V136" s="141" t="str">
        <f t="shared" si="1"/>
        <v/>
      </c>
      <c r="W136" s="92" t="str" cm="1">
        <f t="array" ref="W136">IFERROR(IF(COUNTIF(A136:V136,"")&lt;22,IF(INDEX('Wirtschaftliche Einheiten'!P:P,MATCH(B136,'Wirtschaftliche Einheiten'!C:C,0),1)=Data!A$3,HYPERLINK(INDEX(Verfahren!B:B,MATCH(INDEX('Wirtschaftliche Einheiten'!V:V,MATCH(B136,'Wirtschaftliche Einheiten'!C:C,0),0),Verfahren!A:A,0),0),INDEX(Verfahren!D:D,MATCH(INDEX('Wirtschaftliche Einheiten'!V:V,MATCH(B136,'Wirtschaftliche Einheiten'!C:C,0),0),Verfahren!A:A,0),0))),""),"")</f>
        <v/>
      </c>
    </row>
    <row r="137" spans="2:23"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c r="F137" s="139"/>
      <c r="G137" s="139"/>
      <c r="H137" s="139"/>
      <c r="I137" s="139"/>
      <c r="J137" s="139"/>
      <c r="K137" s="139" t="str">
        <f t="shared" si="0"/>
        <v/>
      </c>
      <c r="L137" s="139"/>
      <c r="M137" s="139"/>
      <c r="N137" s="157"/>
      <c r="O137" s="138" t="str">
        <f t="shared" si="4"/>
        <v/>
      </c>
      <c r="P137" s="139"/>
      <c r="Q137" s="139"/>
      <c r="R137" s="139"/>
      <c r="S137" s="137"/>
      <c r="T137" s="137"/>
      <c r="U137" s="137"/>
      <c r="V137" s="141" t="str">
        <f t="shared" si="1"/>
        <v/>
      </c>
      <c r="W137" s="92" t="str" cm="1">
        <f t="array" ref="W137">IFERROR(IF(COUNTIF(A137:V137,"")&lt;22,IF(INDEX('Wirtschaftliche Einheiten'!P:P,MATCH(B137,'Wirtschaftliche Einheiten'!C:C,0),1)=Data!A$3,HYPERLINK(INDEX(Verfahren!B:B,MATCH(INDEX('Wirtschaftliche Einheiten'!V:V,MATCH(B137,'Wirtschaftliche Einheiten'!C:C,0),0),Verfahren!A:A,0),0),INDEX(Verfahren!D:D,MATCH(INDEX('Wirtschaftliche Einheiten'!V:V,MATCH(B137,'Wirtschaftliche Einheiten'!C:C,0),0),Verfahren!A:A,0),0))),""),"")</f>
        <v/>
      </c>
    </row>
    <row r="138" spans="2:23"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c r="F138" s="139"/>
      <c r="G138" s="139"/>
      <c r="H138" s="139"/>
      <c r="I138" s="139"/>
      <c r="J138" s="139"/>
      <c r="K138" s="139" t="str">
        <f t="shared" si="0"/>
        <v/>
      </c>
      <c r="L138" s="139"/>
      <c r="M138" s="139"/>
      <c r="N138" s="157"/>
      <c r="O138" s="138" t="str">
        <f t="shared" si="4"/>
        <v/>
      </c>
      <c r="P138" s="139"/>
      <c r="Q138" s="139"/>
      <c r="R138" s="139"/>
      <c r="S138" s="137"/>
      <c r="T138" s="137"/>
      <c r="U138" s="137"/>
      <c r="V138" s="141" t="str">
        <f t="shared" si="1"/>
        <v/>
      </c>
      <c r="W138" s="92" t="str" cm="1">
        <f t="array" ref="W138">IFERROR(IF(COUNTIF(A138:V138,"")&lt;22,IF(INDEX('Wirtschaftliche Einheiten'!P:P,MATCH(B138,'Wirtschaftliche Einheiten'!C:C,0),1)=Data!A$3,HYPERLINK(INDEX(Verfahren!B:B,MATCH(INDEX('Wirtschaftliche Einheiten'!V:V,MATCH(B138,'Wirtschaftliche Einheiten'!C:C,0),0),Verfahren!A:A,0),0),INDEX(Verfahren!D:D,MATCH(INDEX('Wirtschaftliche Einheiten'!V:V,MATCH(B138,'Wirtschaftliche Einheiten'!C:C,0),0),Verfahren!A:A,0),0))),""),"")</f>
        <v/>
      </c>
    </row>
    <row r="139" spans="2:23"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c r="F139" s="139"/>
      <c r="G139" s="139"/>
      <c r="H139" s="139"/>
      <c r="I139" s="139"/>
      <c r="J139" s="139"/>
      <c r="K139" s="139" t="str">
        <f t="shared" si="0"/>
        <v/>
      </c>
      <c r="L139" s="139"/>
      <c r="M139" s="139"/>
      <c r="N139" s="157"/>
      <c r="O139" s="138" t="str">
        <f t="shared" si="4"/>
        <v/>
      </c>
      <c r="P139" s="139"/>
      <c r="Q139" s="139"/>
      <c r="R139" s="139"/>
      <c r="S139" s="137"/>
      <c r="T139" s="137"/>
      <c r="U139" s="137"/>
      <c r="V139" s="141" t="str">
        <f t="shared" si="1"/>
        <v/>
      </c>
      <c r="W139" s="92" t="str" cm="1">
        <f t="array" ref="W139">IFERROR(IF(COUNTIF(A139:V139,"")&lt;22,IF(INDEX('Wirtschaftliche Einheiten'!P:P,MATCH(B139,'Wirtschaftliche Einheiten'!C:C,0),1)=Data!A$3,HYPERLINK(INDEX(Verfahren!B:B,MATCH(INDEX('Wirtschaftliche Einheiten'!V:V,MATCH(B139,'Wirtschaftliche Einheiten'!C:C,0),0),Verfahren!A:A,0),0),INDEX(Verfahren!D:D,MATCH(INDEX('Wirtschaftliche Einheiten'!V:V,MATCH(B139,'Wirtschaftliche Einheiten'!C:C,0),0),Verfahren!A:A,0),0))),""),"")</f>
        <v/>
      </c>
    </row>
    <row r="140" spans="2:23"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c r="F140" s="139"/>
      <c r="G140" s="139"/>
      <c r="H140" s="139"/>
      <c r="I140" s="139"/>
      <c r="J140" s="139"/>
      <c r="K140" s="139" t="str">
        <f t="shared" si="0"/>
        <v/>
      </c>
      <c r="L140" s="139"/>
      <c r="M140" s="139"/>
      <c r="N140" s="157"/>
      <c r="O140" s="138" t="str">
        <f t="shared" si="4"/>
        <v/>
      </c>
      <c r="P140" s="139"/>
      <c r="Q140" s="139"/>
      <c r="R140" s="139"/>
      <c r="S140" s="137"/>
      <c r="T140" s="137"/>
      <c r="U140" s="137"/>
      <c r="V140" s="141" t="str">
        <f t="shared" si="1"/>
        <v/>
      </c>
      <c r="W140" s="92" t="str" cm="1">
        <f t="array" ref="W140">IFERROR(IF(COUNTIF(A140:V140,"")&lt;22,IF(INDEX('Wirtschaftliche Einheiten'!P:P,MATCH(B140,'Wirtschaftliche Einheiten'!C:C,0),1)=Data!A$3,HYPERLINK(INDEX(Verfahren!B:B,MATCH(INDEX('Wirtschaftliche Einheiten'!V:V,MATCH(B140,'Wirtschaftliche Einheiten'!C:C,0),0),Verfahren!A:A,0),0),INDEX(Verfahren!D:D,MATCH(INDEX('Wirtschaftliche Einheiten'!V:V,MATCH(B140,'Wirtschaftliche Einheiten'!C:C,0),0),Verfahren!A:A,0),0))),""),"")</f>
        <v/>
      </c>
    </row>
    <row r="141" spans="2:23"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c r="F141" s="139"/>
      <c r="G141" s="139"/>
      <c r="H141" s="139"/>
      <c r="I141" s="139"/>
      <c r="J141" s="139"/>
      <c r="K141" s="139" t="str">
        <f t="shared" si="0"/>
        <v/>
      </c>
      <c r="L141" s="139"/>
      <c r="M141" s="139"/>
      <c r="N141" s="157"/>
      <c r="O141" s="138" t="str">
        <f t="shared" si="4"/>
        <v/>
      </c>
      <c r="P141" s="139"/>
      <c r="Q141" s="139"/>
      <c r="R141" s="139"/>
      <c r="S141" s="137"/>
      <c r="T141" s="137"/>
      <c r="U141" s="137"/>
      <c r="V141" s="141" t="str">
        <f t="shared" si="1"/>
        <v/>
      </c>
      <c r="W141" s="92" t="str" cm="1">
        <f t="array" ref="W141">IFERROR(IF(COUNTIF(A141:V141,"")&lt;22,IF(INDEX('Wirtschaftliche Einheiten'!P:P,MATCH(B141,'Wirtschaftliche Einheiten'!C:C,0),1)=Data!A$3,HYPERLINK(INDEX(Verfahren!B:B,MATCH(INDEX('Wirtschaftliche Einheiten'!V:V,MATCH(B141,'Wirtschaftliche Einheiten'!C:C,0),0),Verfahren!A:A,0),0),INDEX(Verfahren!D:D,MATCH(INDEX('Wirtschaftliche Einheiten'!V:V,MATCH(B141,'Wirtschaftliche Einheiten'!C:C,0),0),Verfahren!A:A,0),0))),""),"")</f>
        <v/>
      </c>
    </row>
    <row r="142" spans="2:23"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c r="F142" s="139"/>
      <c r="G142" s="139"/>
      <c r="H142" s="139"/>
      <c r="I142" s="139"/>
      <c r="J142" s="139"/>
      <c r="K142" s="139" t="str">
        <f t="shared" si="0"/>
        <v/>
      </c>
      <c r="L142" s="139"/>
      <c r="M142" s="139"/>
      <c r="N142" s="157"/>
      <c r="O142" s="138" t="str">
        <f t="shared" si="4"/>
        <v/>
      </c>
      <c r="P142" s="139"/>
      <c r="Q142" s="139"/>
      <c r="R142" s="139"/>
      <c r="S142" s="137"/>
      <c r="T142" s="137"/>
      <c r="U142" s="137"/>
      <c r="V142" s="141" t="str">
        <f t="shared" si="1"/>
        <v/>
      </c>
      <c r="W142" s="92" t="str" cm="1">
        <f t="array" ref="W142">IFERROR(IF(COUNTIF(A142:V142,"")&lt;22,IF(INDEX('Wirtschaftliche Einheiten'!P:P,MATCH(B142,'Wirtschaftliche Einheiten'!C:C,0),1)=Data!A$3,HYPERLINK(INDEX(Verfahren!B:B,MATCH(INDEX('Wirtschaftliche Einheiten'!V:V,MATCH(B142,'Wirtschaftliche Einheiten'!C:C,0),0),Verfahren!A:A,0),0),INDEX(Verfahren!D:D,MATCH(INDEX('Wirtschaftliche Einheiten'!V:V,MATCH(B142,'Wirtschaftliche Einheiten'!C:C,0),0),Verfahren!A:A,0),0))),""),"")</f>
        <v/>
      </c>
    </row>
    <row r="143" spans="2:23"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c r="F143" s="139"/>
      <c r="G143" s="139"/>
      <c r="H143" s="139"/>
      <c r="I143" s="139"/>
      <c r="J143" s="139"/>
      <c r="K143" s="139" t="str">
        <f t="shared" si="0"/>
        <v/>
      </c>
      <c r="L143" s="139"/>
      <c r="M143" s="139"/>
      <c r="N143" s="157"/>
      <c r="O143" s="138" t="str">
        <f t="shared" si="4"/>
        <v/>
      </c>
      <c r="P143" s="139"/>
      <c r="Q143" s="139"/>
      <c r="R143" s="139"/>
      <c r="S143" s="137"/>
      <c r="T143" s="137"/>
      <c r="U143" s="137"/>
      <c r="V143" s="141" t="str">
        <f t="shared" si="1"/>
        <v/>
      </c>
      <c r="W143" s="92" t="str" cm="1">
        <f t="array" ref="W143">IFERROR(IF(COUNTIF(A143:V143,"")&lt;22,IF(INDEX('Wirtschaftliche Einheiten'!P:P,MATCH(B143,'Wirtschaftliche Einheiten'!C:C,0),1)=Data!A$3,HYPERLINK(INDEX(Verfahren!B:B,MATCH(INDEX('Wirtschaftliche Einheiten'!V:V,MATCH(B143,'Wirtschaftliche Einheiten'!C:C,0),0),Verfahren!A:A,0),0),INDEX(Verfahren!D:D,MATCH(INDEX('Wirtschaftliche Einheiten'!V:V,MATCH(B143,'Wirtschaftliche Einheiten'!C:C,0),0),Verfahren!A:A,0),0))),""),"")</f>
        <v/>
      </c>
    </row>
    <row r="144" spans="2:23"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c r="F144" s="139"/>
      <c r="G144" s="139"/>
      <c r="H144" s="139"/>
      <c r="I144" s="139"/>
      <c r="J144" s="139"/>
      <c r="K144" s="139" t="str">
        <f t="shared" si="0"/>
        <v/>
      </c>
      <c r="L144" s="139"/>
      <c r="M144" s="139"/>
      <c r="N144" s="157"/>
      <c r="O144" s="138" t="str">
        <f t="shared" si="4"/>
        <v/>
      </c>
      <c r="P144" s="139"/>
      <c r="Q144" s="139"/>
      <c r="R144" s="139"/>
      <c r="S144" s="137"/>
      <c r="T144" s="137"/>
      <c r="U144" s="137"/>
      <c r="V144" s="141" t="str">
        <f t="shared" si="1"/>
        <v/>
      </c>
      <c r="W144" s="92" t="str" cm="1">
        <f t="array" ref="W144">IFERROR(IF(COUNTIF(A144:V144,"")&lt;22,IF(INDEX('Wirtschaftliche Einheiten'!P:P,MATCH(B144,'Wirtschaftliche Einheiten'!C:C,0),1)=Data!A$3,HYPERLINK(INDEX(Verfahren!B:B,MATCH(INDEX('Wirtschaftliche Einheiten'!V:V,MATCH(B144,'Wirtschaftliche Einheiten'!C:C,0),0),Verfahren!A:A,0),0),INDEX(Verfahren!D:D,MATCH(INDEX('Wirtschaftliche Einheiten'!V:V,MATCH(B144,'Wirtschaftliche Einheiten'!C:C,0),0),Verfahren!A:A,0),0))),""),"")</f>
        <v/>
      </c>
    </row>
    <row r="145" spans="2:23"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c r="F145" s="139"/>
      <c r="G145" s="139"/>
      <c r="H145" s="139"/>
      <c r="I145" s="139"/>
      <c r="J145" s="139"/>
      <c r="K145" s="139" t="str">
        <f t="shared" si="0"/>
        <v/>
      </c>
      <c r="L145" s="139"/>
      <c r="M145" s="139"/>
      <c r="N145" s="157"/>
      <c r="O145" s="138" t="str">
        <f t="shared" si="4"/>
        <v/>
      </c>
      <c r="P145" s="139"/>
      <c r="Q145" s="139"/>
      <c r="R145" s="139"/>
      <c r="S145" s="137"/>
      <c r="T145" s="137"/>
      <c r="U145" s="137"/>
      <c r="V145" s="141" t="str">
        <f t="shared" si="1"/>
        <v/>
      </c>
      <c r="W145" s="92" t="str" cm="1">
        <f t="array" ref="W145">IFERROR(IF(COUNTIF(A145:V145,"")&lt;22,IF(INDEX('Wirtschaftliche Einheiten'!P:P,MATCH(B145,'Wirtschaftliche Einheiten'!C:C,0),1)=Data!A$3,HYPERLINK(INDEX(Verfahren!B:B,MATCH(INDEX('Wirtschaftliche Einheiten'!V:V,MATCH(B145,'Wirtschaftliche Einheiten'!C:C,0),0),Verfahren!A:A,0),0),INDEX(Verfahren!D:D,MATCH(INDEX('Wirtschaftliche Einheiten'!V:V,MATCH(B145,'Wirtschaftliche Einheiten'!C:C,0),0),Verfahren!A:A,0),0))),""),"")</f>
        <v/>
      </c>
    </row>
    <row r="146" spans="2:23"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c r="F146" s="139"/>
      <c r="G146" s="139"/>
      <c r="H146" s="139"/>
      <c r="I146" s="139"/>
      <c r="J146" s="139"/>
      <c r="K146" s="139" t="str">
        <f t="shared" si="0"/>
        <v/>
      </c>
      <c r="L146" s="139"/>
      <c r="M146" s="139"/>
      <c r="N146" s="157"/>
      <c r="O146" s="138" t="str">
        <f t="shared" si="4"/>
        <v/>
      </c>
      <c r="P146" s="139"/>
      <c r="Q146" s="139"/>
      <c r="R146" s="139"/>
      <c r="S146" s="137"/>
      <c r="T146" s="137"/>
      <c r="U146" s="137"/>
      <c r="V146" s="141" t="str">
        <f t="shared" si="1"/>
        <v/>
      </c>
      <c r="W146" s="92" t="str" cm="1">
        <f t="array" ref="W146">IFERROR(IF(COUNTIF(A146:V146,"")&lt;22,IF(INDEX('Wirtschaftliche Einheiten'!P:P,MATCH(B146,'Wirtschaftliche Einheiten'!C:C,0),1)=Data!A$3,HYPERLINK(INDEX(Verfahren!B:B,MATCH(INDEX('Wirtschaftliche Einheiten'!V:V,MATCH(B146,'Wirtschaftliche Einheiten'!C:C,0),0),Verfahren!A:A,0),0),INDEX(Verfahren!D:D,MATCH(INDEX('Wirtschaftliche Einheiten'!V:V,MATCH(B146,'Wirtschaftliche Einheiten'!C:C,0),0),Verfahren!A:A,0),0))),""),"")</f>
        <v/>
      </c>
    </row>
    <row r="147" spans="2:23"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c r="F147" s="139"/>
      <c r="G147" s="139"/>
      <c r="H147" s="139"/>
      <c r="I147" s="139"/>
      <c r="J147" s="139"/>
      <c r="K147" s="139" t="str">
        <f t="shared" si="0"/>
        <v/>
      </c>
      <c r="L147" s="139"/>
      <c r="M147" s="139"/>
      <c r="N147" s="157"/>
      <c r="O147" s="138" t="str">
        <f t="shared" si="4"/>
        <v/>
      </c>
      <c r="P147" s="139"/>
      <c r="Q147" s="139"/>
      <c r="R147" s="139"/>
      <c r="S147" s="137"/>
      <c r="T147" s="137"/>
      <c r="U147" s="137"/>
      <c r="V147" s="141" t="str">
        <f t="shared" si="1"/>
        <v/>
      </c>
      <c r="W147" s="92" t="str" cm="1">
        <f t="array" ref="W147">IFERROR(IF(COUNTIF(A147:V147,"")&lt;22,IF(INDEX('Wirtschaftliche Einheiten'!P:P,MATCH(B147,'Wirtschaftliche Einheiten'!C:C,0),1)=Data!A$3,HYPERLINK(INDEX(Verfahren!B:B,MATCH(INDEX('Wirtschaftliche Einheiten'!V:V,MATCH(B147,'Wirtschaftliche Einheiten'!C:C,0),0),Verfahren!A:A,0),0),INDEX(Verfahren!D:D,MATCH(INDEX('Wirtschaftliche Einheiten'!V:V,MATCH(B147,'Wirtschaftliche Einheiten'!C:C,0),0),Verfahren!A:A,0),0))),""),"")</f>
        <v/>
      </c>
    </row>
    <row r="148" spans="2:23"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c r="F148" s="139"/>
      <c r="G148" s="139"/>
      <c r="H148" s="139"/>
      <c r="I148" s="139"/>
      <c r="J148" s="139"/>
      <c r="K148" s="139" t="str">
        <f t="shared" si="0"/>
        <v/>
      </c>
      <c r="L148" s="139"/>
      <c r="M148" s="139"/>
      <c r="N148" s="157"/>
      <c r="O148" s="138" t="str">
        <f t="shared" si="4"/>
        <v/>
      </c>
      <c r="P148" s="139"/>
      <c r="Q148" s="139"/>
      <c r="R148" s="139"/>
      <c r="S148" s="137"/>
      <c r="T148" s="137"/>
      <c r="U148" s="137"/>
      <c r="V148" s="141" t="str">
        <f t="shared" si="1"/>
        <v/>
      </c>
      <c r="W148" s="92" t="str" cm="1">
        <f t="array" ref="W148">IFERROR(IF(COUNTIF(A148:V148,"")&lt;22,IF(INDEX('Wirtschaftliche Einheiten'!P:P,MATCH(B148,'Wirtschaftliche Einheiten'!C:C,0),1)=Data!A$3,HYPERLINK(INDEX(Verfahren!B:B,MATCH(INDEX('Wirtschaftliche Einheiten'!V:V,MATCH(B148,'Wirtschaftliche Einheiten'!C:C,0),0),Verfahren!A:A,0),0),INDEX(Verfahren!D:D,MATCH(INDEX('Wirtschaftliche Einheiten'!V:V,MATCH(B148,'Wirtschaftliche Einheiten'!C:C,0),0),Verfahren!A:A,0),0))),""),"")</f>
        <v/>
      </c>
    </row>
    <row r="149" spans="2:23"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c r="F149" s="139"/>
      <c r="G149" s="139"/>
      <c r="H149" s="139"/>
      <c r="I149" s="139"/>
      <c r="J149" s="139"/>
      <c r="K149" s="139" t="str">
        <f t="shared" si="0"/>
        <v/>
      </c>
      <c r="L149" s="139"/>
      <c r="M149" s="139"/>
      <c r="N149" s="157"/>
      <c r="O149" s="138" t="str">
        <f t="shared" si="4"/>
        <v/>
      </c>
      <c r="P149" s="139"/>
      <c r="Q149" s="139"/>
      <c r="R149" s="139"/>
      <c r="S149" s="137"/>
      <c r="T149" s="137"/>
      <c r="U149" s="137"/>
      <c r="V149" s="141" t="str">
        <f t="shared" si="1"/>
        <v/>
      </c>
      <c r="W149" s="92" t="str" cm="1">
        <f t="array" ref="W149">IFERROR(IF(COUNTIF(A149:V149,"")&lt;22,IF(INDEX('Wirtschaftliche Einheiten'!P:P,MATCH(B149,'Wirtschaftliche Einheiten'!C:C,0),1)=Data!A$3,HYPERLINK(INDEX(Verfahren!B:B,MATCH(INDEX('Wirtschaftliche Einheiten'!V:V,MATCH(B149,'Wirtschaftliche Einheiten'!C:C,0),0),Verfahren!A:A,0),0),INDEX(Verfahren!D:D,MATCH(INDEX('Wirtschaftliche Einheiten'!V:V,MATCH(B149,'Wirtschaftliche Einheiten'!C:C,0),0),Verfahren!A:A,0),0))),""),"")</f>
        <v/>
      </c>
    </row>
    <row r="150" spans="2:23"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c r="F150" s="139"/>
      <c r="G150" s="139"/>
      <c r="H150" s="139"/>
      <c r="I150" s="139"/>
      <c r="J150" s="139"/>
      <c r="K150" s="139" t="str">
        <f t="shared" si="0"/>
        <v/>
      </c>
      <c r="L150" s="139"/>
      <c r="M150" s="139"/>
      <c r="N150" s="157"/>
      <c r="O150" s="138" t="str">
        <f t="shared" si="4"/>
        <v/>
      </c>
      <c r="P150" s="139"/>
      <c r="Q150" s="139"/>
      <c r="R150" s="139"/>
      <c r="S150" s="137"/>
      <c r="T150" s="137"/>
      <c r="U150" s="137"/>
      <c r="V150" s="141" t="str">
        <f t="shared" si="1"/>
        <v/>
      </c>
      <c r="W150" s="92" t="str" cm="1">
        <f t="array" ref="W150">IFERROR(IF(COUNTIF(A150:V150,"")&lt;22,IF(INDEX('Wirtschaftliche Einheiten'!P:P,MATCH(B150,'Wirtschaftliche Einheiten'!C:C,0),1)=Data!A$3,HYPERLINK(INDEX(Verfahren!B:B,MATCH(INDEX('Wirtschaftliche Einheiten'!V:V,MATCH(B150,'Wirtschaftliche Einheiten'!C:C,0),0),Verfahren!A:A,0),0),INDEX(Verfahren!D:D,MATCH(INDEX('Wirtschaftliche Einheiten'!V:V,MATCH(B150,'Wirtschaftliche Einheiten'!C:C,0),0),Verfahren!A:A,0),0))),""),"")</f>
        <v/>
      </c>
    </row>
    <row r="151" spans="2:23"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c r="F151" s="139"/>
      <c r="G151" s="139"/>
      <c r="H151" s="139"/>
      <c r="I151" s="139"/>
      <c r="J151" s="139"/>
      <c r="K151" s="139" t="str">
        <f t="shared" si="0"/>
        <v/>
      </c>
      <c r="L151" s="139"/>
      <c r="M151" s="139"/>
      <c r="N151" s="157"/>
      <c r="O151" s="138" t="str">
        <f t="shared" si="4"/>
        <v/>
      </c>
      <c r="P151" s="139"/>
      <c r="Q151" s="139"/>
      <c r="R151" s="139"/>
      <c r="S151" s="137"/>
      <c r="T151" s="137"/>
      <c r="U151" s="137"/>
      <c r="V151" s="141" t="str">
        <f t="shared" si="1"/>
        <v/>
      </c>
      <c r="W151" s="92" t="str" cm="1">
        <f t="array" ref="W151">IFERROR(IF(COUNTIF(A151:V151,"")&lt;22,IF(INDEX('Wirtschaftliche Einheiten'!P:P,MATCH(B151,'Wirtschaftliche Einheiten'!C:C,0),1)=Data!A$3,HYPERLINK(INDEX(Verfahren!B:B,MATCH(INDEX('Wirtschaftliche Einheiten'!V:V,MATCH(B151,'Wirtschaftliche Einheiten'!C:C,0),0),Verfahren!A:A,0),0),INDEX(Verfahren!D:D,MATCH(INDEX('Wirtschaftliche Einheiten'!V:V,MATCH(B151,'Wirtschaftliche Einheiten'!C:C,0),0),Verfahren!A:A,0),0))),""),"")</f>
        <v/>
      </c>
    </row>
    <row r="152" spans="2:23"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c r="F152" s="139"/>
      <c r="G152" s="139"/>
      <c r="H152" s="139"/>
      <c r="I152" s="139"/>
      <c r="J152" s="139"/>
      <c r="K152" s="139" t="str">
        <f t="shared" si="0"/>
        <v/>
      </c>
      <c r="L152" s="139"/>
      <c r="M152" s="139"/>
      <c r="N152" s="157"/>
      <c r="O152" s="138" t="str">
        <f t="shared" si="4"/>
        <v/>
      </c>
      <c r="P152" s="139"/>
      <c r="Q152" s="139"/>
      <c r="R152" s="139"/>
      <c r="S152" s="137"/>
      <c r="T152" s="137"/>
      <c r="U152" s="137"/>
      <c r="V152" s="141" t="str">
        <f t="shared" si="1"/>
        <v/>
      </c>
      <c r="W152" s="92" t="str" cm="1">
        <f t="array" ref="W152">IFERROR(IF(COUNTIF(A152:V152,"")&lt;22,IF(INDEX('Wirtschaftliche Einheiten'!P:P,MATCH(B152,'Wirtschaftliche Einheiten'!C:C,0),1)=Data!A$3,HYPERLINK(INDEX(Verfahren!B:B,MATCH(INDEX('Wirtschaftliche Einheiten'!V:V,MATCH(B152,'Wirtschaftliche Einheiten'!C:C,0),0),Verfahren!A:A,0),0),INDEX(Verfahren!D:D,MATCH(INDEX('Wirtschaftliche Einheiten'!V:V,MATCH(B152,'Wirtschaftliche Einheiten'!C:C,0),0),Verfahren!A:A,0),0))),""),"")</f>
        <v/>
      </c>
    </row>
    <row r="153" spans="2:23"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c r="F153" s="139"/>
      <c r="G153" s="139"/>
      <c r="H153" s="139"/>
      <c r="I153" s="139"/>
      <c r="J153" s="139"/>
      <c r="K153" s="139" t="str">
        <f t="shared" si="0"/>
        <v/>
      </c>
      <c r="L153" s="139"/>
      <c r="M153" s="139"/>
      <c r="N153" s="157"/>
      <c r="O153" s="138" t="str">
        <f t="shared" si="4"/>
        <v/>
      </c>
      <c r="P153" s="139"/>
      <c r="Q153" s="139"/>
      <c r="R153" s="139"/>
      <c r="S153" s="137"/>
      <c r="T153" s="137"/>
      <c r="U153" s="137"/>
      <c r="V153" s="141" t="str">
        <f t="shared" si="1"/>
        <v/>
      </c>
      <c r="W153" s="92" t="str" cm="1">
        <f t="array" ref="W153">IFERROR(IF(COUNTIF(A153:V153,"")&lt;22,IF(INDEX('Wirtschaftliche Einheiten'!P:P,MATCH(B153,'Wirtschaftliche Einheiten'!C:C,0),1)=Data!A$3,HYPERLINK(INDEX(Verfahren!B:B,MATCH(INDEX('Wirtschaftliche Einheiten'!V:V,MATCH(B153,'Wirtschaftliche Einheiten'!C:C,0),0),Verfahren!A:A,0),0),INDEX(Verfahren!D:D,MATCH(INDEX('Wirtschaftliche Einheiten'!V:V,MATCH(B153,'Wirtschaftliche Einheiten'!C:C,0),0),Verfahren!A:A,0),0))),""),"")</f>
        <v/>
      </c>
    </row>
    <row r="154" spans="2:23"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c r="F154" s="139"/>
      <c r="G154" s="139"/>
      <c r="H154" s="139"/>
      <c r="I154" s="139"/>
      <c r="J154" s="139"/>
      <c r="K154" s="139" t="str">
        <f t="shared" si="0"/>
        <v/>
      </c>
      <c r="L154" s="139"/>
      <c r="M154" s="139"/>
      <c r="N154" s="157"/>
      <c r="O154" s="138" t="str">
        <f t="shared" si="4"/>
        <v/>
      </c>
      <c r="P154" s="139"/>
      <c r="Q154" s="139"/>
      <c r="R154" s="139"/>
      <c r="S154" s="137"/>
      <c r="T154" s="137"/>
      <c r="U154" s="137"/>
      <c r="V154" s="141" t="str">
        <f t="shared" si="1"/>
        <v/>
      </c>
      <c r="W154" s="92" t="str" cm="1">
        <f t="array" ref="W154">IFERROR(IF(COUNTIF(A154:V154,"")&lt;22,IF(INDEX('Wirtschaftliche Einheiten'!P:P,MATCH(B154,'Wirtschaftliche Einheiten'!C:C,0),1)=Data!A$3,HYPERLINK(INDEX(Verfahren!B:B,MATCH(INDEX('Wirtschaftliche Einheiten'!V:V,MATCH(B154,'Wirtschaftliche Einheiten'!C:C,0),0),Verfahren!A:A,0),0),INDEX(Verfahren!D:D,MATCH(INDEX('Wirtschaftliche Einheiten'!V:V,MATCH(B154,'Wirtschaftliche Einheiten'!C:C,0),0),Verfahren!A:A,0),0))),""),"")</f>
        <v/>
      </c>
    </row>
    <row r="155" spans="2:23"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c r="F155" s="139"/>
      <c r="G155" s="139"/>
      <c r="H155" s="139"/>
      <c r="I155" s="139"/>
      <c r="J155" s="139"/>
      <c r="K155" s="139" t="str">
        <f t="shared" si="0"/>
        <v/>
      </c>
      <c r="L155" s="139"/>
      <c r="M155" s="139"/>
      <c r="N155" s="157"/>
      <c r="O155" s="138" t="str">
        <f t="shared" si="4"/>
        <v/>
      </c>
      <c r="P155" s="139"/>
      <c r="Q155" s="139"/>
      <c r="R155" s="139"/>
      <c r="S155" s="137"/>
      <c r="T155" s="137"/>
      <c r="U155" s="137"/>
      <c r="V155" s="141" t="str">
        <f t="shared" si="1"/>
        <v/>
      </c>
      <c r="W155" s="92" t="str" cm="1">
        <f t="array" ref="W155">IFERROR(IF(COUNTIF(A155:V155,"")&lt;22,IF(INDEX('Wirtschaftliche Einheiten'!P:P,MATCH(B155,'Wirtschaftliche Einheiten'!C:C,0),1)=Data!A$3,HYPERLINK(INDEX(Verfahren!B:B,MATCH(INDEX('Wirtschaftliche Einheiten'!V:V,MATCH(B155,'Wirtschaftliche Einheiten'!C:C,0),0),Verfahren!A:A,0),0),INDEX(Verfahren!D:D,MATCH(INDEX('Wirtschaftliche Einheiten'!V:V,MATCH(B155,'Wirtschaftliche Einheiten'!C:C,0),0),Verfahren!A:A,0),0))),""),"")</f>
        <v/>
      </c>
    </row>
    <row r="156" spans="2:23"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c r="F156" s="139"/>
      <c r="G156" s="139"/>
      <c r="H156" s="139"/>
      <c r="I156" s="139"/>
      <c r="J156" s="139"/>
      <c r="K156" s="139" t="str">
        <f t="shared" si="0"/>
        <v/>
      </c>
      <c r="L156" s="139"/>
      <c r="M156" s="139"/>
      <c r="N156" s="157"/>
      <c r="O156" s="138" t="str">
        <f t="shared" si="4"/>
        <v/>
      </c>
      <c r="P156" s="139"/>
      <c r="Q156" s="139"/>
      <c r="R156" s="139"/>
      <c r="S156" s="137"/>
      <c r="T156" s="137"/>
      <c r="U156" s="137"/>
      <c r="V156" s="141" t="str">
        <f t="shared" si="1"/>
        <v/>
      </c>
      <c r="W156" s="92" t="str" cm="1">
        <f t="array" ref="W156">IFERROR(IF(COUNTIF(A156:V156,"")&lt;22,IF(INDEX('Wirtschaftliche Einheiten'!P:P,MATCH(B156,'Wirtschaftliche Einheiten'!C:C,0),1)=Data!A$3,HYPERLINK(INDEX(Verfahren!B:B,MATCH(INDEX('Wirtschaftliche Einheiten'!V:V,MATCH(B156,'Wirtschaftliche Einheiten'!C:C,0),0),Verfahren!A:A,0),0),INDEX(Verfahren!D:D,MATCH(INDEX('Wirtschaftliche Einheiten'!V:V,MATCH(B156,'Wirtschaftliche Einheiten'!C:C,0),0),Verfahren!A:A,0),0))),""),"")</f>
        <v/>
      </c>
    </row>
    <row r="157" spans="2:23"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c r="F157" s="139"/>
      <c r="G157" s="139"/>
      <c r="H157" s="139"/>
      <c r="I157" s="139"/>
      <c r="J157" s="139"/>
      <c r="K157" s="139" t="str">
        <f t="shared" si="0"/>
        <v/>
      </c>
      <c r="L157" s="139"/>
      <c r="M157" s="139"/>
      <c r="N157" s="157"/>
      <c r="O157" s="138" t="str">
        <f t="shared" si="4"/>
        <v/>
      </c>
      <c r="P157" s="139"/>
      <c r="Q157" s="139"/>
      <c r="R157" s="139"/>
      <c r="S157" s="137"/>
      <c r="T157" s="137"/>
      <c r="U157" s="137"/>
      <c r="V157" s="141" t="str">
        <f t="shared" si="1"/>
        <v/>
      </c>
      <c r="W157" s="92" t="str" cm="1">
        <f t="array" ref="W157">IFERROR(IF(COUNTIF(A157:V157,"")&lt;22,IF(INDEX('Wirtschaftliche Einheiten'!P:P,MATCH(B157,'Wirtschaftliche Einheiten'!C:C,0),1)=Data!A$3,HYPERLINK(INDEX(Verfahren!B:B,MATCH(INDEX('Wirtschaftliche Einheiten'!V:V,MATCH(B157,'Wirtschaftliche Einheiten'!C:C,0),0),Verfahren!A:A,0),0),INDEX(Verfahren!D:D,MATCH(INDEX('Wirtschaftliche Einheiten'!V:V,MATCH(B157,'Wirtschaftliche Einheiten'!C:C,0),0),Verfahren!A:A,0),0))),""),"")</f>
        <v/>
      </c>
    </row>
    <row r="158" spans="2:23"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c r="F158" s="139"/>
      <c r="G158" s="139"/>
      <c r="H158" s="139"/>
      <c r="I158" s="139"/>
      <c r="J158" s="139"/>
      <c r="K158" s="139" t="str">
        <f t="shared" si="0"/>
        <v/>
      </c>
      <c r="L158" s="139"/>
      <c r="M158" s="139"/>
      <c r="N158" s="157"/>
      <c r="O158" s="138" t="str">
        <f t="shared" si="4"/>
        <v/>
      </c>
      <c r="P158" s="139"/>
      <c r="Q158" s="139"/>
      <c r="R158" s="139"/>
      <c r="S158" s="137"/>
      <c r="T158" s="137"/>
      <c r="U158" s="137"/>
      <c r="V158" s="141" t="str">
        <f t="shared" si="1"/>
        <v/>
      </c>
      <c r="W158" s="92" t="str" cm="1">
        <f t="array" ref="W158">IFERROR(IF(COUNTIF(A158:V158,"")&lt;22,IF(INDEX('Wirtschaftliche Einheiten'!P:P,MATCH(B158,'Wirtschaftliche Einheiten'!C:C,0),1)=Data!A$3,HYPERLINK(INDEX(Verfahren!B:B,MATCH(INDEX('Wirtschaftliche Einheiten'!V:V,MATCH(B158,'Wirtschaftliche Einheiten'!C:C,0),0),Verfahren!A:A,0),0),INDEX(Verfahren!D:D,MATCH(INDEX('Wirtschaftliche Einheiten'!V:V,MATCH(B158,'Wirtschaftliche Einheiten'!C:C,0),0),Verfahren!A:A,0),0))),""),"")</f>
        <v/>
      </c>
    </row>
    <row r="159" spans="2:23"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c r="F159" s="139"/>
      <c r="G159" s="139"/>
      <c r="H159" s="139"/>
      <c r="I159" s="139"/>
      <c r="J159" s="139"/>
      <c r="K159" s="139" t="str">
        <f t="shared" si="0"/>
        <v/>
      </c>
      <c r="L159" s="139"/>
      <c r="M159" s="139"/>
      <c r="N159" s="157"/>
      <c r="O159" s="138" t="str">
        <f t="shared" si="4"/>
        <v/>
      </c>
      <c r="P159" s="139"/>
      <c r="Q159" s="139"/>
      <c r="R159" s="139"/>
      <c r="S159" s="137"/>
      <c r="T159" s="137"/>
      <c r="U159" s="137"/>
      <c r="V159" s="141" t="str">
        <f t="shared" si="1"/>
        <v/>
      </c>
      <c r="W159" s="92" t="str" cm="1">
        <f t="array" ref="W159">IFERROR(IF(COUNTIF(A159:V159,"")&lt;22,IF(INDEX('Wirtschaftliche Einheiten'!P:P,MATCH(B159,'Wirtschaftliche Einheiten'!C:C,0),1)=Data!A$3,HYPERLINK(INDEX(Verfahren!B:B,MATCH(INDEX('Wirtschaftliche Einheiten'!V:V,MATCH(B159,'Wirtschaftliche Einheiten'!C:C,0),0),Verfahren!A:A,0),0),INDEX(Verfahren!D:D,MATCH(INDEX('Wirtschaftliche Einheiten'!V:V,MATCH(B159,'Wirtschaftliche Einheiten'!C:C,0),0),Verfahren!A:A,0),0))),""),"")</f>
        <v/>
      </c>
    </row>
    <row r="160" spans="2:23"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c r="F160" s="139"/>
      <c r="G160" s="139"/>
      <c r="H160" s="139"/>
      <c r="I160" s="139"/>
      <c r="J160" s="139"/>
      <c r="K160" s="139" t="str">
        <f t="shared" si="0"/>
        <v/>
      </c>
      <c r="L160" s="139"/>
      <c r="M160" s="139"/>
      <c r="N160" s="157"/>
      <c r="O160" s="138" t="str">
        <f t="shared" si="4"/>
        <v/>
      </c>
      <c r="P160" s="139"/>
      <c r="Q160" s="139"/>
      <c r="R160" s="139"/>
      <c r="S160" s="137"/>
      <c r="T160" s="137"/>
      <c r="U160" s="137"/>
      <c r="V160" s="141" t="str">
        <f t="shared" si="1"/>
        <v/>
      </c>
      <c r="W160" s="92" t="str" cm="1">
        <f t="array" ref="W160">IFERROR(IF(COUNTIF(A160:V160,"")&lt;22,IF(INDEX('Wirtschaftliche Einheiten'!P:P,MATCH(B160,'Wirtschaftliche Einheiten'!C:C,0),1)=Data!A$3,HYPERLINK(INDEX(Verfahren!B:B,MATCH(INDEX('Wirtschaftliche Einheiten'!V:V,MATCH(B160,'Wirtschaftliche Einheiten'!C:C,0),0),Verfahren!A:A,0),0),INDEX(Verfahren!D:D,MATCH(INDEX('Wirtschaftliche Einheiten'!V:V,MATCH(B160,'Wirtschaftliche Einheiten'!C:C,0),0),Verfahren!A:A,0),0))),""),"")</f>
        <v/>
      </c>
    </row>
    <row r="161" spans="2:23"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c r="F161" s="139"/>
      <c r="G161" s="139"/>
      <c r="H161" s="139"/>
      <c r="I161" s="139"/>
      <c r="J161" s="139"/>
      <c r="K161" s="139" t="str">
        <f t="shared" si="0"/>
        <v/>
      </c>
      <c r="L161" s="139"/>
      <c r="M161" s="139"/>
      <c r="N161" s="157"/>
      <c r="O161" s="138" t="str">
        <f t="shared" si="4"/>
        <v/>
      </c>
      <c r="P161" s="139"/>
      <c r="Q161" s="139"/>
      <c r="R161" s="139"/>
      <c r="S161" s="137"/>
      <c r="T161" s="137"/>
      <c r="U161" s="137"/>
      <c r="V161" s="141" t="str">
        <f t="shared" si="1"/>
        <v/>
      </c>
      <c r="W161" s="92" t="str" cm="1">
        <f t="array" ref="W161">IFERROR(IF(COUNTIF(A161:V161,"")&lt;22,IF(INDEX('Wirtschaftliche Einheiten'!P:P,MATCH(B161,'Wirtschaftliche Einheiten'!C:C,0),1)=Data!A$3,HYPERLINK(INDEX(Verfahren!B:B,MATCH(INDEX('Wirtschaftliche Einheiten'!V:V,MATCH(B161,'Wirtschaftliche Einheiten'!C:C,0),0),Verfahren!A:A,0),0),INDEX(Verfahren!D:D,MATCH(INDEX('Wirtschaftliche Einheiten'!V:V,MATCH(B161,'Wirtschaftliche Einheiten'!C:C,0),0),Verfahren!A:A,0),0))),""),"")</f>
        <v/>
      </c>
    </row>
    <row r="162" spans="2:23"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c r="F162" s="139"/>
      <c r="G162" s="139"/>
      <c r="H162" s="139"/>
      <c r="I162" s="139"/>
      <c r="J162" s="139"/>
      <c r="K162" s="139" t="str">
        <f t="shared" si="0"/>
        <v/>
      </c>
      <c r="L162" s="139"/>
      <c r="M162" s="139"/>
      <c r="N162" s="157"/>
      <c r="O162" s="138" t="str">
        <f t="shared" si="4"/>
        <v/>
      </c>
      <c r="P162" s="139"/>
      <c r="Q162" s="139"/>
      <c r="R162" s="139"/>
      <c r="S162" s="137"/>
      <c r="T162" s="137"/>
      <c r="U162" s="137"/>
      <c r="V162" s="141" t="str">
        <f t="shared" si="1"/>
        <v/>
      </c>
      <c r="W162" s="92" t="str" cm="1">
        <f t="array" ref="W162">IFERROR(IF(COUNTIF(A162:V162,"")&lt;22,IF(INDEX('Wirtschaftliche Einheiten'!P:P,MATCH(B162,'Wirtschaftliche Einheiten'!C:C,0),1)=Data!A$3,HYPERLINK(INDEX(Verfahren!B:B,MATCH(INDEX('Wirtschaftliche Einheiten'!V:V,MATCH(B162,'Wirtschaftliche Einheiten'!C:C,0),0),Verfahren!A:A,0),0),INDEX(Verfahren!D:D,MATCH(INDEX('Wirtschaftliche Einheiten'!V:V,MATCH(B162,'Wirtschaftliche Einheiten'!C:C,0),0),Verfahren!A:A,0),0))),""),"")</f>
        <v/>
      </c>
    </row>
    <row r="163" spans="2:23"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c r="F163" s="139"/>
      <c r="G163" s="139"/>
      <c r="H163" s="139"/>
      <c r="I163" s="139"/>
      <c r="J163" s="139"/>
      <c r="K163" s="139" t="str">
        <f t="shared" si="0"/>
        <v/>
      </c>
      <c r="L163" s="139"/>
      <c r="M163" s="139"/>
      <c r="N163" s="157"/>
      <c r="O163" s="138" t="str">
        <f t="shared" si="4"/>
        <v/>
      </c>
      <c r="P163" s="139"/>
      <c r="Q163" s="139"/>
      <c r="R163" s="139"/>
      <c r="S163" s="137"/>
      <c r="T163" s="137"/>
      <c r="U163" s="137"/>
      <c r="V163" s="141" t="str">
        <f t="shared" si="1"/>
        <v/>
      </c>
      <c r="W163" s="92" t="str" cm="1">
        <f t="array" ref="W163">IFERROR(IF(COUNTIF(A163:V163,"")&lt;22,IF(INDEX('Wirtschaftliche Einheiten'!P:P,MATCH(B163,'Wirtschaftliche Einheiten'!C:C,0),1)=Data!A$3,HYPERLINK(INDEX(Verfahren!B:B,MATCH(INDEX('Wirtschaftliche Einheiten'!V:V,MATCH(B163,'Wirtschaftliche Einheiten'!C:C,0),0),Verfahren!A:A,0),0),INDEX(Verfahren!D:D,MATCH(INDEX('Wirtschaftliche Einheiten'!V:V,MATCH(B163,'Wirtschaftliche Einheiten'!C:C,0),0),Verfahren!A:A,0),0))),""),"")</f>
        <v/>
      </c>
    </row>
    <row r="164" spans="2:23"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c r="F164" s="139"/>
      <c r="G164" s="139"/>
      <c r="H164" s="139"/>
      <c r="I164" s="139"/>
      <c r="J164" s="139"/>
      <c r="K164" s="139" t="str">
        <f t="shared" si="0"/>
        <v/>
      </c>
      <c r="L164" s="139"/>
      <c r="M164" s="139"/>
      <c r="N164" s="157"/>
      <c r="O164" s="138" t="str">
        <f t="shared" si="4"/>
        <v/>
      </c>
      <c r="P164" s="139"/>
      <c r="Q164" s="139"/>
      <c r="R164" s="139"/>
      <c r="S164" s="137"/>
      <c r="T164" s="137"/>
      <c r="U164" s="137"/>
      <c r="V164" s="141" t="str">
        <f t="shared" si="1"/>
        <v/>
      </c>
      <c r="W164" s="92" t="str" cm="1">
        <f t="array" ref="W164">IFERROR(IF(COUNTIF(A164:V164,"")&lt;22,IF(INDEX('Wirtschaftliche Einheiten'!P:P,MATCH(B164,'Wirtschaftliche Einheiten'!C:C,0),1)=Data!A$3,HYPERLINK(INDEX(Verfahren!B:B,MATCH(INDEX('Wirtschaftliche Einheiten'!V:V,MATCH(B164,'Wirtschaftliche Einheiten'!C:C,0),0),Verfahren!A:A,0),0),INDEX(Verfahren!D:D,MATCH(INDEX('Wirtschaftliche Einheiten'!V:V,MATCH(B164,'Wirtschaftliche Einheiten'!C:C,0),0),Verfahren!A:A,0),0))),""),"")</f>
        <v/>
      </c>
    </row>
    <row r="165" spans="2:23"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c r="F165" s="139"/>
      <c r="G165" s="139"/>
      <c r="H165" s="139"/>
      <c r="I165" s="139"/>
      <c r="J165" s="139"/>
      <c r="K165" s="139" t="str">
        <f t="shared" si="0"/>
        <v/>
      </c>
      <c r="L165" s="139"/>
      <c r="M165" s="139"/>
      <c r="N165" s="157"/>
      <c r="O165" s="138" t="str">
        <f t="shared" si="4"/>
        <v/>
      </c>
      <c r="P165" s="139"/>
      <c r="Q165" s="139"/>
      <c r="R165" s="139"/>
      <c r="S165" s="137"/>
      <c r="T165" s="137"/>
      <c r="U165" s="137"/>
      <c r="V165" s="141" t="str">
        <f t="shared" si="1"/>
        <v/>
      </c>
      <c r="W165" s="92" t="str" cm="1">
        <f t="array" ref="W165">IFERROR(IF(COUNTIF(A165:V165,"")&lt;22,IF(INDEX('Wirtschaftliche Einheiten'!P:P,MATCH(B165,'Wirtschaftliche Einheiten'!C:C,0),1)=Data!A$3,HYPERLINK(INDEX(Verfahren!B:B,MATCH(INDEX('Wirtschaftliche Einheiten'!V:V,MATCH(B165,'Wirtschaftliche Einheiten'!C:C,0),0),Verfahren!A:A,0),0),INDEX(Verfahren!D:D,MATCH(INDEX('Wirtschaftliche Einheiten'!V:V,MATCH(B165,'Wirtschaftliche Einheiten'!C:C,0),0),Verfahren!A:A,0),0))),""),"")</f>
        <v/>
      </c>
    </row>
    <row r="166" spans="2:23"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c r="F166" s="139"/>
      <c r="G166" s="139"/>
      <c r="H166" s="139"/>
      <c r="I166" s="139"/>
      <c r="J166" s="139"/>
      <c r="K166" s="139" t="str">
        <f t="shared" si="0"/>
        <v/>
      </c>
      <c r="L166" s="139"/>
      <c r="M166" s="139"/>
      <c r="N166" s="157"/>
      <c r="O166" s="138" t="str">
        <f t="shared" si="4"/>
        <v/>
      </c>
      <c r="P166" s="139"/>
      <c r="Q166" s="139"/>
      <c r="R166" s="139"/>
      <c r="S166" s="137"/>
      <c r="T166" s="137"/>
      <c r="U166" s="137"/>
      <c r="V166" s="141" t="str">
        <f t="shared" si="1"/>
        <v/>
      </c>
      <c r="W166" s="92" t="str" cm="1">
        <f t="array" ref="W166">IFERROR(IF(COUNTIF(A166:V166,"")&lt;22,IF(INDEX('Wirtschaftliche Einheiten'!P:P,MATCH(B166,'Wirtschaftliche Einheiten'!C:C,0),1)=Data!A$3,HYPERLINK(INDEX(Verfahren!B:B,MATCH(INDEX('Wirtschaftliche Einheiten'!V:V,MATCH(B166,'Wirtschaftliche Einheiten'!C:C,0),0),Verfahren!A:A,0),0),INDEX(Verfahren!D:D,MATCH(INDEX('Wirtschaftliche Einheiten'!V:V,MATCH(B166,'Wirtschaftliche Einheiten'!C:C,0),0),Verfahren!A:A,0),0))),""),"")</f>
        <v/>
      </c>
    </row>
    <row r="167" spans="2:23"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c r="F167" s="139"/>
      <c r="G167" s="139"/>
      <c r="H167" s="139"/>
      <c r="I167" s="139"/>
      <c r="J167" s="139"/>
      <c r="K167" s="139" t="str">
        <f t="shared" si="0"/>
        <v/>
      </c>
      <c r="L167" s="139"/>
      <c r="M167" s="139"/>
      <c r="N167" s="157"/>
      <c r="O167" s="138" t="str">
        <f t="shared" si="4"/>
        <v/>
      </c>
      <c r="P167" s="139"/>
      <c r="Q167" s="139"/>
      <c r="R167" s="139"/>
      <c r="S167" s="137"/>
      <c r="T167" s="137"/>
      <c r="U167" s="137"/>
      <c r="V167" s="141" t="str">
        <f t="shared" si="1"/>
        <v/>
      </c>
      <c r="W167" s="92" t="str" cm="1">
        <f t="array" ref="W167">IFERROR(IF(COUNTIF(A167:V167,"")&lt;22,IF(INDEX('Wirtschaftliche Einheiten'!P:P,MATCH(B167,'Wirtschaftliche Einheiten'!C:C,0),1)=Data!A$3,HYPERLINK(INDEX(Verfahren!B:B,MATCH(INDEX('Wirtschaftliche Einheiten'!V:V,MATCH(B167,'Wirtschaftliche Einheiten'!C:C,0),0),Verfahren!A:A,0),0),INDEX(Verfahren!D:D,MATCH(INDEX('Wirtschaftliche Einheiten'!V:V,MATCH(B167,'Wirtschaftliche Einheiten'!C:C,0),0),Verfahren!A:A,0),0))),""),"")</f>
        <v/>
      </c>
    </row>
    <row r="168" spans="2:23"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c r="F168" s="139"/>
      <c r="G168" s="139"/>
      <c r="H168" s="139"/>
      <c r="I168" s="139"/>
      <c r="J168" s="139"/>
      <c r="K168" s="139" t="str">
        <f t="shared" si="0"/>
        <v/>
      </c>
      <c r="L168" s="139"/>
      <c r="M168" s="139"/>
      <c r="N168" s="157"/>
      <c r="O168" s="138" t="str">
        <f t="shared" si="4"/>
        <v/>
      </c>
      <c r="P168" s="139"/>
      <c r="Q168" s="139"/>
      <c r="R168" s="139"/>
      <c r="S168" s="137"/>
      <c r="T168" s="137"/>
      <c r="U168" s="137"/>
      <c r="V168" s="141" t="str">
        <f t="shared" si="1"/>
        <v/>
      </c>
      <c r="W168" s="92" t="str" cm="1">
        <f t="array" ref="W168">IFERROR(IF(COUNTIF(A168:V168,"")&lt;22,IF(INDEX('Wirtschaftliche Einheiten'!P:P,MATCH(B168,'Wirtschaftliche Einheiten'!C:C,0),1)=Data!A$3,HYPERLINK(INDEX(Verfahren!B:B,MATCH(INDEX('Wirtschaftliche Einheiten'!V:V,MATCH(B168,'Wirtschaftliche Einheiten'!C:C,0),0),Verfahren!A:A,0),0),INDEX(Verfahren!D:D,MATCH(INDEX('Wirtschaftliche Einheiten'!V:V,MATCH(B168,'Wirtschaftliche Einheiten'!C:C,0),0),Verfahren!A:A,0),0))),""),"")</f>
        <v/>
      </c>
    </row>
    <row r="169" spans="2:23"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c r="F169" s="139"/>
      <c r="G169" s="139"/>
      <c r="H169" s="139"/>
      <c r="I169" s="139"/>
      <c r="J169" s="139"/>
      <c r="K169" s="139" t="str">
        <f t="shared" si="0"/>
        <v/>
      </c>
      <c r="L169" s="139"/>
      <c r="M169" s="139"/>
      <c r="N169" s="157"/>
      <c r="O169" s="138" t="str">
        <f t="shared" si="4"/>
        <v/>
      </c>
      <c r="P169" s="139"/>
      <c r="Q169" s="139"/>
      <c r="R169" s="139"/>
      <c r="S169" s="137"/>
      <c r="T169" s="137"/>
      <c r="U169" s="137"/>
      <c r="V169" s="141" t="str">
        <f t="shared" si="1"/>
        <v/>
      </c>
      <c r="W169" s="92" t="str" cm="1">
        <f t="array" ref="W169">IFERROR(IF(COUNTIF(A169:V169,"")&lt;22,IF(INDEX('Wirtschaftliche Einheiten'!P:P,MATCH(B169,'Wirtschaftliche Einheiten'!C:C,0),1)=Data!A$3,HYPERLINK(INDEX(Verfahren!B:B,MATCH(INDEX('Wirtschaftliche Einheiten'!V:V,MATCH(B169,'Wirtschaftliche Einheiten'!C:C,0),0),Verfahren!A:A,0),0),INDEX(Verfahren!D:D,MATCH(INDEX('Wirtschaftliche Einheiten'!V:V,MATCH(B169,'Wirtschaftliche Einheiten'!C:C,0),0),Verfahren!A:A,0),0))),""),"")</f>
        <v/>
      </c>
    </row>
    <row r="170" spans="2:23"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c r="F170" s="139"/>
      <c r="G170" s="139"/>
      <c r="H170" s="139"/>
      <c r="I170" s="139"/>
      <c r="J170" s="139"/>
      <c r="K170" s="139" t="str">
        <f t="shared" si="0"/>
        <v/>
      </c>
      <c r="L170" s="139"/>
      <c r="M170" s="139"/>
      <c r="N170" s="157"/>
      <c r="O170" s="138" t="str">
        <f t="shared" si="4"/>
        <v/>
      </c>
      <c r="P170" s="139"/>
      <c r="Q170" s="139"/>
      <c r="R170" s="139"/>
      <c r="S170" s="137"/>
      <c r="T170" s="137"/>
      <c r="U170" s="137"/>
      <c r="V170" s="141" t="str">
        <f t="shared" si="1"/>
        <v/>
      </c>
      <c r="W170" s="92" t="str" cm="1">
        <f t="array" ref="W170">IFERROR(IF(COUNTIF(A170:V170,"")&lt;22,IF(INDEX('Wirtschaftliche Einheiten'!P:P,MATCH(B170,'Wirtschaftliche Einheiten'!C:C,0),1)=Data!A$3,HYPERLINK(INDEX(Verfahren!B:B,MATCH(INDEX('Wirtschaftliche Einheiten'!V:V,MATCH(B170,'Wirtschaftliche Einheiten'!C:C,0),0),Verfahren!A:A,0),0),INDEX(Verfahren!D:D,MATCH(INDEX('Wirtschaftliche Einheiten'!V:V,MATCH(B170,'Wirtschaftliche Einheiten'!C:C,0),0),Verfahren!A:A,0),0))),""),"")</f>
        <v/>
      </c>
    </row>
    <row r="171" spans="2:23"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c r="F171" s="139"/>
      <c r="G171" s="139"/>
      <c r="H171" s="139"/>
      <c r="I171" s="139"/>
      <c r="J171" s="139"/>
      <c r="K171" s="139" t="str">
        <f t="shared" si="0"/>
        <v/>
      </c>
      <c r="L171" s="139"/>
      <c r="M171" s="139"/>
      <c r="N171" s="157"/>
      <c r="O171" s="138" t="str">
        <f t="shared" si="4"/>
        <v/>
      </c>
      <c r="P171" s="139"/>
      <c r="Q171" s="139"/>
      <c r="R171" s="139"/>
      <c r="S171" s="137"/>
      <c r="T171" s="137"/>
      <c r="U171" s="137"/>
      <c r="V171" s="141" t="str">
        <f t="shared" si="1"/>
        <v/>
      </c>
      <c r="W171" s="92" t="str" cm="1">
        <f t="array" ref="W171">IFERROR(IF(COUNTIF(A171:V171,"")&lt;22,IF(INDEX('Wirtschaftliche Einheiten'!P:P,MATCH(B171,'Wirtschaftliche Einheiten'!C:C,0),1)=Data!A$3,HYPERLINK(INDEX(Verfahren!B:B,MATCH(INDEX('Wirtschaftliche Einheiten'!V:V,MATCH(B171,'Wirtschaftliche Einheiten'!C:C,0),0),Verfahren!A:A,0),0),INDEX(Verfahren!D:D,MATCH(INDEX('Wirtschaftliche Einheiten'!V:V,MATCH(B171,'Wirtschaftliche Einheiten'!C:C,0),0),Verfahren!A:A,0),0))),""),"")</f>
        <v/>
      </c>
    </row>
    <row r="172" spans="2:23"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c r="F172" s="139"/>
      <c r="G172" s="139"/>
      <c r="H172" s="139"/>
      <c r="I172" s="139"/>
      <c r="J172" s="139"/>
      <c r="K172" s="139" t="str">
        <f t="shared" si="0"/>
        <v/>
      </c>
      <c r="L172" s="139"/>
      <c r="M172" s="139"/>
      <c r="N172" s="157"/>
      <c r="O172" s="138" t="str">
        <f t="shared" si="4"/>
        <v/>
      </c>
      <c r="P172" s="139"/>
      <c r="Q172" s="139"/>
      <c r="R172" s="139"/>
      <c r="S172" s="137"/>
      <c r="T172" s="137"/>
      <c r="U172" s="137"/>
      <c r="V172" s="141" t="str">
        <f t="shared" si="1"/>
        <v/>
      </c>
      <c r="W172" s="92" t="str" cm="1">
        <f t="array" ref="W172">IFERROR(IF(COUNTIF(A172:V172,"")&lt;22,IF(INDEX('Wirtschaftliche Einheiten'!P:P,MATCH(B172,'Wirtschaftliche Einheiten'!C:C,0),1)=Data!A$3,HYPERLINK(INDEX(Verfahren!B:B,MATCH(INDEX('Wirtschaftliche Einheiten'!V:V,MATCH(B172,'Wirtschaftliche Einheiten'!C:C,0),0),Verfahren!A:A,0),0),INDEX(Verfahren!D:D,MATCH(INDEX('Wirtschaftliche Einheiten'!V:V,MATCH(B172,'Wirtschaftliche Einheiten'!C:C,0),0),Verfahren!A:A,0),0))),""),"")</f>
        <v/>
      </c>
    </row>
    <row r="173" spans="2:23"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c r="F173" s="139"/>
      <c r="G173" s="139"/>
      <c r="H173" s="139"/>
      <c r="I173" s="139"/>
      <c r="J173" s="139"/>
      <c r="K173" s="139" t="str">
        <f t="shared" si="0"/>
        <v/>
      </c>
      <c r="L173" s="139"/>
      <c r="M173" s="139"/>
      <c r="N173" s="157"/>
      <c r="O173" s="138" t="str">
        <f t="shared" si="4"/>
        <v/>
      </c>
      <c r="P173" s="139"/>
      <c r="Q173" s="139"/>
      <c r="R173" s="139"/>
      <c r="S173" s="137"/>
      <c r="T173" s="137"/>
      <c r="U173" s="137"/>
      <c r="V173" s="141" t="str">
        <f t="shared" si="1"/>
        <v/>
      </c>
      <c r="W173" s="92" t="str" cm="1">
        <f t="array" ref="W173">IFERROR(IF(COUNTIF(A173:V173,"")&lt;22,IF(INDEX('Wirtschaftliche Einheiten'!P:P,MATCH(B173,'Wirtschaftliche Einheiten'!C:C,0),1)=Data!A$3,HYPERLINK(INDEX(Verfahren!B:B,MATCH(INDEX('Wirtschaftliche Einheiten'!V:V,MATCH(B173,'Wirtschaftliche Einheiten'!C:C,0),0),Verfahren!A:A,0),0),INDEX(Verfahren!D:D,MATCH(INDEX('Wirtschaftliche Einheiten'!V:V,MATCH(B173,'Wirtschaftliche Einheiten'!C:C,0),0),Verfahren!A:A,0),0))),""),"")</f>
        <v/>
      </c>
    </row>
    <row r="174" spans="2:23"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c r="F174" s="139"/>
      <c r="G174" s="139"/>
      <c r="H174" s="139"/>
      <c r="I174" s="139"/>
      <c r="J174" s="139"/>
      <c r="K174" s="139" t="str">
        <f t="shared" si="0"/>
        <v/>
      </c>
      <c r="L174" s="139"/>
      <c r="M174" s="139"/>
      <c r="N174" s="157"/>
      <c r="O174" s="138" t="str">
        <f t="shared" si="4"/>
        <v/>
      </c>
      <c r="P174" s="139"/>
      <c r="Q174" s="139"/>
      <c r="R174" s="139"/>
      <c r="S174" s="137"/>
      <c r="T174" s="137"/>
      <c r="U174" s="137"/>
      <c r="V174" s="141" t="str">
        <f t="shared" si="1"/>
        <v/>
      </c>
      <c r="W174" s="92" t="str" cm="1">
        <f t="array" ref="W174">IFERROR(IF(COUNTIF(A174:V174,"")&lt;22,IF(INDEX('Wirtschaftliche Einheiten'!P:P,MATCH(B174,'Wirtschaftliche Einheiten'!C:C,0),1)=Data!A$3,HYPERLINK(INDEX(Verfahren!B:B,MATCH(INDEX('Wirtschaftliche Einheiten'!V:V,MATCH(B174,'Wirtschaftliche Einheiten'!C:C,0),0),Verfahren!A:A,0),0),INDEX(Verfahren!D:D,MATCH(INDEX('Wirtschaftliche Einheiten'!V:V,MATCH(B174,'Wirtschaftliche Einheiten'!C:C,0),0),Verfahren!A:A,0),0))),""),"")</f>
        <v/>
      </c>
    </row>
    <row r="175" spans="2:23"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c r="F175" s="139"/>
      <c r="G175" s="139"/>
      <c r="H175" s="139"/>
      <c r="I175" s="139"/>
      <c r="J175" s="139"/>
      <c r="K175" s="139" t="str">
        <f t="shared" si="0"/>
        <v/>
      </c>
      <c r="L175" s="139"/>
      <c r="M175" s="139"/>
      <c r="N175" s="157"/>
      <c r="O175" s="138" t="str">
        <f t="shared" si="4"/>
        <v/>
      </c>
      <c r="P175" s="139"/>
      <c r="Q175" s="139"/>
      <c r="R175" s="139"/>
      <c r="S175" s="137"/>
      <c r="T175" s="137"/>
      <c r="U175" s="137"/>
      <c r="V175" s="141" t="str">
        <f t="shared" si="1"/>
        <v/>
      </c>
      <c r="W175" s="92" t="str" cm="1">
        <f t="array" ref="W175">IFERROR(IF(COUNTIF(A175:V175,"")&lt;22,IF(INDEX('Wirtschaftliche Einheiten'!P:P,MATCH(B175,'Wirtschaftliche Einheiten'!C:C,0),1)=Data!A$3,HYPERLINK(INDEX(Verfahren!B:B,MATCH(INDEX('Wirtschaftliche Einheiten'!V:V,MATCH(B175,'Wirtschaftliche Einheiten'!C:C,0),0),Verfahren!A:A,0),0),INDEX(Verfahren!D:D,MATCH(INDEX('Wirtschaftliche Einheiten'!V:V,MATCH(B175,'Wirtschaftliche Einheiten'!C:C,0),0),Verfahren!A:A,0),0))),""),"")</f>
        <v/>
      </c>
    </row>
    <row r="176" spans="2:23"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c r="F176" s="139"/>
      <c r="G176" s="139"/>
      <c r="H176" s="139"/>
      <c r="I176" s="139"/>
      <c r="J176" s="139"/>
      <c r="K176" s="139" t="str">
        <f t="shared" si="0"/>
        <v/>
      </c>
      <c r="L176" s="139"/>
      <c r="M176" s="139"/>
      <c r="N176" s="157"/>
      <c r="O176" s="138" t="str">
        <f t="shared" si="4"/>
        <v/>
      </c>
      <c r="P176" s="139"/>
      <c r="Q176" s="139"/>
      <c r="R176" s="139"/>
      <c r="S176" s="137"/>
      <c r="T176" s="137"/>
      <c r="U176" s="137"/>
      <c r="V176" s="141" t="str">
        <f t="shared" si="1"/>
        <v/>
      </c>
      <c r="W176" s="92" t="str" cm="1">
        <f t="array" ref="W176">IFERROR(IF(COUNTIF(A176:V176,"")&lt;22,IF(INDEX('Wirtschaftliche Einheiten'!P:P,MATCH(B176,'Wirtschaftliche Einheiten'!C:C,0),1)=Data!A$3,HYPERLINK(INDEX(Verfahren!B:B,MATCH(INDEX('Wirtschaftliche Einheiten'!V:V,MATCH(B176,'Wirtschaftliche Einheiten'!C:C,0),0),Verfahren!A:A,0),0),INDEX(Verfahren!D:D,MATCH(INDEX('Wirtschaftliche Einheiten'!V:V,MATCH(B176,'Wirtschaftliche Einheiten'!C:C,0),0),Verfahren!A:A,0),0))),""),"")</f>
        <v/>
      </c>
    </row>
    <row r="177" spans="2:23"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c r="F177" s="139"/>
      <c r="G177" s="139"/>
      <c r="H177" s="139"/>
      <c r="I177" s="139"/>
      <c r="J177" s="139"/>
      <c r="K177" s="139" t="str">
        <f t="shared" si="0"/>
        <v/>
      </c>
      <c r="L177" s="139"/>
      <c r="M177" s="139"/>
      <c r="N177" s="157"/>
      <c r="O177" s="138" t="str">
        <f t="shared" si="4"/>
        <v/>
      </c>
      <c r="P177" s="139"/>
      <c r="Q177" s="139"/>
      <c r="R177" s="139"/>
      <c r="S177" s="137"/>
      <c r="T177" s="137"/>
      <c r="U177" s="137"/>
      <c r="V177" s="141" t="str">
        <f t="shared" si="1"/>
        <v/>
      </c>
      <c r="W177" s="92" t="str" cm="1">
        <f t="array" ref="W177">IFERROR(IF(COUNTIF(A177:V177,"")&lt;22,IF(INDEX('Wirtschaftliche Einheiten'!P:P,MATCH(B177,'Wirtschaftliche Einheiten'!C:C,0),1)=Data!A$3,HYPERLINK(INDEX(Verfahren!B:B,MATCH(INDEX('Wirtschaftliche Einheiten'!V:V,MATCH(B177,'Wirtschaftliche Einheiten'!C:C,0),0),Verfahren!A:A,0),0),INDEX(Verfahren!D:D,MATCH(INDEX('Wirtschaftliche Einheiten'!V:V,MATCH(B177,'Wirtschaftliche Einheiten'!C:C,0),0),Verfahren!A:A,0),0))),""),"")</f>
        <v/>
      </c>
    </row>
    <row r="178" spans="2:23"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c r="F178" s="139"/>
      <c r="G178" s="139"/>
      <c r="H178" s="139"/>
      <c r="I178" s="139"/>
      <c r="J178" s="139"/>
      <c r="K178" s="139" t="str">
        <f t="shared" si="0"/>
        <v/>
      </c>
      <c r="L178" s="139"/>
      <c r="M178" s="139"/>
      <c r="N178" s="157"/>
      <c r="O178" s="138" t="str">
        <f t="shared" si="4"/>
        <v/>
      </c>
      <c r="P178" s="139"/>
      <c r="Q178" s="139"/>
      <c r="R178" s="139"/>
      <c r="S178" s="137"/>
      <c r="T178" s="137"/>
      <c r="U178" s="137"/>
      <c r="V178" s="141" t="str">
        <f t="shared" si="1"/>
        <v/>
      </c>
      <c r="W178" s="92" t="str" cm="1">
        <f t="array" ref="W178">IFERROR(IF(COUNTIF(A178:V178,"")&lt;22,IF(INDEX('Wirtschaftliche Einheiten'!P:P,MATCH(B178,'Wirtschaftliche Einheiten'!C:C,0),1)=Data!A$3,HYPERLINK(INDEX(Verfahren!B:B,MATCH(INDEX('Wirtschaftliche Einheiten'!V:V,MATCH(B178,'Wirtschaftliche Einheiten'!C:C,0),0),Verfahren!A:A,0),0),INDEX(Verfahren!D:D,MATCH(INDEX('Wirtschaftliche Einheiten'!V:V,MATCH(B178,'Wirtschaftliche Einheiten'!C:C,0),0),Verfahren!A:A,0),0))),""),"")</f>
        <v/>
      </c>
    </row>
    <row r="179" spans="2:23"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c r="F179" s="139"/>
      <c r="G179" s="139"/>
      <c r="H179" s="139"/>
      <c r="I179" s="139"/>
      <c r="J179" s="139"/>
      <c r="K179" s="139" t="str">
        <f t="shared" si="0"/>
        <v/>
      </c>
      <c r="L179" s="139"/>
      <c r="M179" s="139"/>
      <c r="N179" s="157"/>
      <c r="O179" s="138" t="str">
        <f t="shared" si="4"/>
        <v/>
      </c>
      <c r="P179" s="139"/>
      <c r="Q179" s="139"/>
      <c r="R179" s="139"/>
      <c r="S179" s="137"/>
      <c r="T179" s="137"/>
      <c r="U179" s="137"/>
      <c r="V179" s="141" t="str">
        <f t="shared" si="1"/>
        <v/>
      </c>
      <c r="W179" s="92" t="str" cm="1">
        <f t="array" ref="W179">IFERROR(IF(COUNTIF(A179:V179,"")&lt;22,IF(INDEX('Wirtschaftliche Einheiten'!P:P,MATCH(B179,'Wirtschaftliche Einheiten'!C:C,0),1)=Data!A$3,HYPERLINK(INDEX(Verfahren!B:B,MATCH(INDEX('Wirtschaftliche Einheiten'!V:V,MATCH(B179,'Wirtschaftliche Einheiten'!C:C,0),0),Verfahren!A:A,0),0),INDEX(Verfahren!D:D,MATCH(INDEX('Wirtschaftliche Einheiten'!V:V,MATCH(B179,'Wirtschaftliche Einheiten'!C:C,0),0),Verfahren!A:A,0),0))),""),"")</f>
        <v/>
      </c>
    </row>
    <row r="180" spans="2:23"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c r="F180" s="139"/>
      <c r="G180" s="139"/>
      <c r="H180" s="139"/>
      <c r="I180" s="139"/>
      <c r="J180" s="139"/>
      <c r="K180" s="139" t="str">
        <f t="shared" si="0"/>
        <v/>
      </c>
      <c r="L180" s="139"/>
      <c r="M180" s="139"/>
      <c r="N180" s="157"/>
      <c r="O180" s="138" t="str">
        <f t="shared" si="4"/>
        <v/>
      </c>
      <c r="P180" s="139"/>
      <c r="Q180" s="139"/>
      <c r="R180" s="139"/>
      <c r="S180" s="137"/>
      <c r="T180" s="137"/>
      <c r="U180" s="137"/>
      <c r="V180" s="141" t="str">
        <f t="shared" si="1"/>
        <v/>
      </c>
      <c r="W180" s="92" t="str" cm="1">
        <f t="array" ref="W180">IFERROR(IF(COUNTIF(A180:V180,"")&lt;22,IF(INDEX('Wirtschaftliche Einheiten'!P:P,MATCH(B180,'Wirtschaftliche Einheiten'!C:C,0),1)=Data!A$3,HYPERLINK(INDEX(Verfahren!B:B,MATCH(INDEX('Wirtschaftliche Einheiten'!V:V,MATCH(B180,'Wirtschaftliche Einheiten'!C:C,0),0),Verfahren!A:A,0),0),INDEX(Verfahren!D:D,MATCH(INDEX('Wirtschaftliche Einheiten'!V:V,MATCH(B180,'Wirtschaftliche Einheiten'!C:C,0),0),Verfahren!A:A,0),0))),""),"")</f>
        <v/>
      </c>
    </row>
    <row r="181" spans="2:23"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c r="F181" s="139"/>
      <c r="G181" s="139"/>
      <c r="H181" s="139"/>
      <c r="I181" s="139"/>
      <c r="J181" s="139"/>
      <c r="K181" s="139" t="str">
        <f t="shared" si="0"/>
        <v/>
      </c>
      <c r="L181" s="139"/>
      <c r="M181" s="139"/>
      <c r="N181" s="157"/>
      <c r="O181" s="138" t="str">
        <f t="shared" si="4"/>
        <v/>
      </c>
      <c r="P181" s="139"/>
      <c r="Q181" s="139"/>
      <c r="R181" s="139"/>
      <c r="S181" s="137"/>
      <c r="T181" s="137"/>
      <c r="U181" s="137"/>
      <c r="V181" s="141" t="str">
        <f t="shared" si="1"/>
        <v/>
      </c>
      <c r="W181" s="92" t="str" cm="1">
        <f t="array" ref="W181">IFERROR(IF(COUNTIF(A181:V181,"")&lt;22,IF(INDEX('Wirtschaftliche Einheiten'!P:P,MATCH(B181,'Wirtschaftliche Einheiten'!C:C,0),1)=Data!A$3,HYPERLINK(INDEX(Verfahren!B:B,MATCH(INDEX('Wirtschaftliche Einheiten'!V:V,MATCH(B181,'Wirtschaftliche Einheiten'!C:C,0),0),Verfahren!A:A,0),0),INDEX(Verfahren!D:D,MATCH(INDEX('Wirtschaftliche Einheiten'!V:V,MATCH(B181,'Wirtschaftliche Einheiten'!C:C,0),0),Verfahren!A:A,0),0))),""),"")</f>
        <v/>
      </c>
    </row>
    <row r="182" spans="2:23"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c r="F182" s="139"/>
      <c r="G182" s="139"/>
      <c r="H182" s="139"/>
      <c r="I182" s="139"/>
      <c r="J182" s="139"/>
      <c r="K182" s="139" t="str">
        <f t="shared" si="0"/>
        <v/>
      </c>
      <c r="L182" s="139"/>
      <c r="M182" s="139"/>
      <c r="N182" s="157"/>
      <c r="O182" s="138" t="str">
        <f t="shared" si="4"/>
        <v/>
      </c>
      <c r="P182" s="139"/>
      <c r="Q182" s="139"/>
      <c r="R182" s="139"/>
      <c r="S182" s="137"/>
      <c r="T182" s="137"/>
      <c r="U182" s="137"/>
      <c r="V182" s="141" t="str">
        <f t="shared" si="1"/>
        <v/>
      </c>
      <c r="W182" s="92" t="str" cm="1">
        <f t="array" ref="W182">IFERROR(IF(COUNTIF(A182:V182,"")&lt;22,IF(INDEX('Wirtschaftliche Einheiten'!P:P,MATCH(B182,'Wirtschaftliche Einheiten'!C:C,0),1)=Data!A$3,HYPERLINK(INDEX(Verfahren!B:B,MATCH(INDEX('Wirtschaftliche Einheiten'!V:V,MATCH(B182,'Wirtschaftliche Einheiten'!C:C,0),0),Verfahren!A:A,0),0),INDEX(Verfahren!D:D,MATCH(INDEX('Wirtschaftliche Einheiten'!V:V,MATCH(B182,'Wirtschaftliche Einheiten'!C:C,0),0),Verfahren!A:A,0),0))),""),"")</f>
        <v/>
      </c>
    </row>
    <row r="183" spans="2:23"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c r="F183" s="139"/>
      <c r="G183" s="139"/>
      <c r="H183" s="139"/>
      <c r="I183" s="139"/>
      <c r="J183" s="139"/>
      <c r="K183" s="139" t="str">
        <f t="shared" si="0"/>
        <v/>
      </c>
      <c r="L183" s="139"/>
      <c r="M183" s="139"/>
      <c r="N183" s="157"/>
      <c r="O183" s="138" t="str">
        <f t="shared" si="4"/>
        <v/>
      </c>
      <c r="P183" s="139"/>
      <c r="Q183" s="139"/>
      <c r="R183" s="139"/>
      <c r="S183" s="137"/>
      <c r="T183" s="137"/>
      <c r="U183" s="137"/>
      <c r="V183" s="141" t="str">
        <f t="shared" si="1"/>
        <v/>
      </c>
      <c r="W183" s="92" t="str" cm="1">
        <f t="array" ref="W183">IFERROR(IF(COUNTIF(A183:V183,"")&lt;22,IF(INDEX('Wirtschaftliche Einheiten'!P:P,MATCH(B183,'Wirtschaftliche Einheiten'!C:C,0),1)=Data!A$3,HYPERLINK(INDEX(Verfahren!B:B,MATCH(INDEX('Wirtschaftliche Einheiten'!V:V,MATCH(B183,'Wirtschaftliche Einheiten'!C:C,0),0),Verfahren!A:A,0),0),INDEX(Verfahren!D:D,MATCH(INDEX('Wirtschaftliche Einheiten'!V:V,MATCH(B183,'Wirtschaftliche Einheiten'!C:C,0),0),Verfahren!A:A,0),0))),""),"")</f>
        <v/>
      </c>
    </row>
    <row r="184" spans="2:23"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c r="F184" s="139"/>
      <c r="G184" s="139"/>
      <c r="H184" s="139"/>
      <c r="I184" s="139"/>
      <c r="J184" s="139"/>
      <c r="K184" s="139" t="str">
        <f t="shared" si="0"/>
        <v/>
      </c>
      <c r="L184" s="139"/>
      <c r="M184" s="139"/>
      <c r="N184" s="157"/>
      <c r="O184" s="138" t="str">
        <f t="shared" si="4"/>
        <v/>
      </c>
      <c r="P184" s="139"/>
      <c r="Q184" s="139"/>
      <c r="R184" s="139"/>
      <c r="S184" s="137"/>
      <c r="T184" s="137"/>
      <c r="U184" s="137"/>
      <c r="V184" s="141" t="str">
        <f t="shared" si="1"/>
        <v/>
      </c>
      <c r="W184" s="92" t="str" cm="1">
        <f t="array" ref="W184">IFERROR(IF(COUNTIF(A184:V184,"")&lt;22,IF(INDEX('Wirtschaftliche Einheiten'!P:P,MATCH(B184,'Wirtschaftliche Einheiten'!C:C,0),1)=Data!A$3,HYPERLINK(INDEX(Verfahren!B:B,MATCH(INDEX('Wirtschaftliche Einheiten'!V:V,MATCH(B184,'Wirtschaftliche Einheiten'!C:C,0),0),Verfahren!A:A,0),0),INDEX(Verfahren!D:D,MATCH(INDEX('Wirtschaftliche Einheiten'!V:V,MATCH(B184,'Wirtschaftliche Einheiten'!C:C,0),0),Verfahren!A:A,0),0))),""),"")</f>
        <v/>
      </c>
    </row>
    <row r="185" spans="2:23"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c r="F185" s="139"/>
      <c r="G185" s="139"/>
      <c r="H185" s="139"/>
      <c r="I185" s="139"/>
      <c r="J185" s="139"/>
      <c r="K185" s="139" t="str">
        <f t="shared" si="0"/>
        <v/>
      </c>
      <c r="L185" s="139"/>
      <c r="M185" s="139"/>
      <c r="N185" s="157"/>
      <c r="O185" s="138" t="str">
        <f t="shared" si="4"/>
        <v/>
      </c>
      <c r="P185" s="139"/>
      <c r="Q185" s="139"/>
      <c r="R185" s="139"/>
      <c r="S185" s="137"/>
      <c r="T185" s="137"/>
      <c r="U185" s="137"/>
      <c r="V185" s="141" t="str">
        <f t="shared" si="1"/>
        <v/>
      </c>
      <c r="W185" s="92" t="str" cm="1">
        <f t="array" ref="W185">IFERROR(IF(COUNTIF(A185:V185,"")&lt;22,IF(INDEX('Wirtschaftliche Einheiten'!P:P,MATCH(B185,'Wirtschaftliche Einheiten'!C:C,0),1)=Data!A$3,HYPERLINK(INDEX(Verfahren!B:B,MATCH(INDEX('Wirtschaftliche Einheiten'!V:V,MATCH(B185,'Wirtschaftliche Einheiten'!C:C,0),0),Verfahren!A:A,0),0),INDEX(Verfahren!D:D,MATCH(INDEX('Wirtschaftliche Einheiten'!V:V,MATCH(B185,'Wirtschaftliche Einheiten'!C:C,0),0),Verfahren!A:A,0),0))),""),"")</f>
        <v/>
      </c>
    </row>
    <row r="186" spans="2:23"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c r="F186" s="139"/>
      <c r="G186" s="139"/>
      <c r="H186" s="139"/>
      <c r="I186" s="139"/>
      <c r="J186" s="139"/>
      <c r="K186" s="139" t="str">
        <f t="shared" si="0"/>
        <v/>
      </c>
      <c r="L186" s="139"/>
      <c r="M186" s="139"/>
      <c r="N186" s="157"/>
      <c r="O186" s="138" t="str">
        <f t="shared" si="4"/>
        <v/>
      </c>
      <c r="P186" s="139"/>
      <c r="Q186" s="139"/>
      <c r="R186" s="139"/>
      <c r="S186" s="137"/>
      <c r="T186" s="137"/>
      <c r="U186" s="137"/>
      <c r="V186" s="141" t="str">
        <f t="shared" si="1"/>
        <v/>
      </c>
      <c r="W186" s="92" t="str" cm="1">
        <f t="array" ref="W186">IFERROR(IF(COUNTIF(A186:V186,"")&lt;22,IF(INDEX('Wirtschaftliche Einheiten'!P:P,MATCH(B186,'Wirtschaftliche Einheiten'!C:C,0),1)=Data!A$3,HYPERLINK(INDEX(Verfahren!B:B,MATCH(INDEX('Wirtschaftliche Einheiten'!V:V,MATCH(B186,'Wirtschaftliche Einheiten'!C:C,0),0),Verfahren!A:A,0),0),INDEX(Verfahren!D:D,MATCH(INDEX('Wirtschaftliche Einheiten'!V:V,MATCH(B186,'Wirtschaftliche Einheiten'!C:C,0),0),Verfahren!A:A,0),0))),""),"")</f>
        <v/>
      </c>
    </row>
    <row r="187" spans="2:23"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c r="F187" s="139"/>
      <c r="G187" s="139"/>
      <c r="H187" s="139"/>
      <c r="I187" s="139"/>
      <c r="J187" s="139"/>
      <c r="K187" s="139" t="str">
        <f t="shared" si="0"/>
        <v/>
      </c>
      <c r="L187" s="139"/>
      <c r="M187" s="139"/>
      <c r="N187" s="157"/>
      <c r="O187" s="138" t="str">
        <f t="shared" si="4"/>
        <v/>
      </c>
      <c r="P187" s="139"/>
      <c r="Q187" s="139"/>
      <c r="R187" s="139"/>
      <c r="S187" s="137"/>
      <c r="T187" s="137"/>
      <c r="U187" s="137"/>
      <c r="V187" s="141" t="str">
        <f t="shared" si="1"/>
        <v/>
      </c>
      <c r="W187" s="92" t="str" cm="1">
        <f t="array" ref="W187">IFERROR(IF(COUNTIF(A187:V187,"")&lt;22,IF(INDEX('Wirtschaftliche Einheiten'!P:P,MATCH(B187,'Wirtschaftliche Einheiten'!C:C,0),1)=Data!A$3,HYPERLINK(INDEX(Verfahren!B:B,MATCH(INDEX('Wirtschaftliche Einheiten'!V:V,MATCH(B187,'Wirtschaftliche Einheiten'!C:C,0),0),Verfahren!A:A,0),0),INDEX(Verfahren!D:D,MATCH(INDEX('Wirtschaftliche Einheiten'!V:V,MATCH(B187,'Wirtschaftliche Einheiten'!C:C,0),0),Verfahren!A:A,0),0))),""),"")</f>
        <v/>
      </c>
    </row>
    <row r="188" spans="2:23"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c r="F188" s="139"/>
      <c r="G188" s="139"/>
      <c r="H188" s="139"/>
      <c r="I188" s="139"/>
      <c r="J188" s="139"/>
      <c r="K188" s="139" t="str">
        <f t="shared" si="0"/>
        <v/>
      </c>
      <c r="L188" s="139"/>
      <c r="M188" s="139"/>
      <c r="N188" s="157"/>
      <c r="O188" s="138" t="str">
        <f t="shared" si="4"/>
        <v/>
      </c>
      <c r="P188" s="139"/>
      <c r="Q188" s="139"/>
      <c r="R188" s="139"/>
      <c r="S188" s="137"/>
      <c r="T188" s="137"/>
      <c r="U188" s="137"/>
      <c r="V188" s="141" t="str">
        <f t="shared" si="1"/>
        <v/>
      </c>
      <c r="W188" s="92" t="str" cm="1">
        <f t="array" ref="W188">IFERROR(IF(COUNTIF(A188:V188,"")&lt;22,IF(INDEX('Wirtschaftliche Einheiten'!P:P,MATCH(B188,'Wirtschaftliche Einheiten'!C:C,0),1)=Data!A$3,HYPERLINK(INDEX(Verfahren!B:B,MATCH(INDEX('Wirtschaftliche Einheiten'!V:V,MATCH(B188,'Wirtschaftliche Einheiten'!C:C,0),0),Verfahren!A:A,0),0),INDEX(Verfahren!D:D,MATCH(INDEX('Wirtschaftliche Einheiten'!V:V,MATCH(B188,'Wirtschaftliche Einheiten'!C:C,0),0),Verfahren!A:A,0),0))),""),"")</f>
        <v/>
      </c>
    </row>
    <row r="189" spans="2:23"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c r="F189" s="139"/>
      <c r="G189" s="139"/>
      <c r="H189" s="139"/>
      <c r="I189" s="139"/>
      <c r="J189" s="139"/>
      <c r="K189" s="139" t="str">
        <f t="shared" si="0"/>
        <v/>
      </c>
      <c r="L189" s="139"/>
      <c r="M189" s="139"/>
      <c r="N189" s="157"/>
      <c r="O189" s="138" t="str">
        <f t="shared" si="4"/>
        <v/>
      </c>
      <c r="P189" s="139"/>
      <c r="Q189" s="139"/>
      <c r="R189" s="139"/>
      <c r="S189" s="137"/>
      <c r="T189" s="137"/>
      <c r="U189" s="137"/>
      <c r="V189" s="141" t="str">
        <f t="shared" si="1"/>
        <v/>
      </c>
      <c r="W189" s="92" t="str" cm="1">
        <f t="array" ref="W189">IFERROR(IF(COUNTIF(A189:V189,"")&lt;22,IF(INDEX('Wirtschaftliche Einheiten'!P:P,MATCH(B189,'Wirtschaftliche Einheiten'!C:C,0),1)=Data!A$3,HYPERLINK(INDEX(Verfahren!B:B,MATCH(INDEX('Wirtschaftliche Einheiten'!V:V,MATCH(B189,'Wirtschaftliche Einheiten'!C:C,0),0),Verfahren!A:A,0),0),INDEX(Verfahren!D:D,MATCH(INDEX('Wirtschaftliche Einheiten'!V:V,MATCH(B189,'Wirtschaftliche Einheiten'!C:C,0),0),Verfahren!A:A,0),0))),""),"")</f>
        <v/>
      </c>
    </row>
    <row r="190" spans="2:23"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c r="F190" s="139"/>
      <c r="G190" s="139"/>
      <c r="H190" s="139"/>
      <c r="I190" s="139"/>
      <c r="J190" s="139"/>
      <c r="K190" s="139" t="str">
        <f t="shared" si="0"/>
        <v/>
      </c>
      <c r="L190" s="139"/>
      <c r="M190" s="139"/>
      <c r="N190" s="157"/>
      <c r="O190" s="138" t="str">
        <f t="shared" si="4"/>
        <v/>
      </c>
      <c r="P190" s="139"/>
      <c r="Q190" s="139"/>
      <c r="R190" s="139"/>
      <c r="S190" s="137"/>
      <c r="T190" s="137"/>
      <c r="U190" s="137"/>
      <c r="V190" s="141" t="str">
        <f t="shared" si="1"/>
        <v/>
      </c>
      <c r="W190" s="92" t="str" cm="1">
        <f t="array" ref="W190">IFERROR(IF(COUNTIF(A190:V190,"")&lt;22,IF(INDEX('Wirtschaftliche Einheiten'!P:P,MATCH(B190,'Wirtschaftliche Einheiten'!C:C,0),1)=Data!A$3,HYPERLINK(INDEX(Verfahren!B:B,MATCH(INDEX('Wirtschaftliche Einheiten'!V:V,MATCH(B190,'Wirtschaftliche Einheiten'!C:C,0),0),Verfahren!A:A,0),0),INDEX(Verfahren!D:D,MATCH(INDEX('Wirtschaftliche Einheiten'!V:V,MATCH(B190,'Wirtschaftliche Einheiten'!C:C,0),0),Verfahren!A:A,0),0))),""),"")</f>
        <v/>
      </c>
    </row>
    <row r="191" spans="2:23"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c r="F191" s="139"/>
      <c r="G191" s="139"/>
      <c r="H191" s="139"/>
      <c r="I191" s="139"/>
      <c r="J191" s="139"/>
      <c r="K191" s="139" t="str">
        <f t="shared" si="0"/>
        <v/>
      </c>
      <c r="L191" s="139"/>
      <c r="M191" s="139"/>
      <c r="N191" s="157"/>
      <c r="O191" s="138" t="str">
        <f t="shared" si="4"/>
        <v/>
      </c>
      <c r="P191" s="139"/>
      <c r="Q191" s="139"/>
      <c r="R191" s="139"/>
      <c r="S191" s="137"/>
      <c r="T191" s="137"/>
      <c r="U191" s="137"/>
      <c r="V191" s="141" t="str">
        <f t="shared" si="1"/>
        <v/>
      </c>
      <c r="W191" s="92" t="str" cm="1">
        <f t="array" ref="W191">IFERROR(IF(COUNTIF(A191:V191,"")&lt;22,IF(INDEX('Wirtschaftliche Einheiten'!P:P,MATCH(B191,'Wirtschaftliche Einheiten'!C:C,0),1)=Data!A$3,HYPERLINK(INDEX(Verfahren!B:B,MATCH(INDEX('Wirtschaftliche Einheiten'!V:V,MATCH(B191,'Wirtschaftliche Einheiten'!C:C,0),0),Verfahren!A:A,0),0),INDEX(Verfahren!D:D,MATCH(INDEX('Wirtschaftliche Einheiten'!V:V,MATCH(B191,'Wirtschaftliche Einheiten'!C:C,0),0),Verfahren!A:A,0),0))),""),"")</f>
        <v/>
      </c>
    </row>
    <row r="192" spans="2:23"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c r="F192" s="139"/>
      <c r="G192" s="139"/>
      <c r="H192" s="139"/>
      <c r="I192" s="139"/>
      <c r="J192" s="139"/>
      <c r="K192" s="139" t="str">
        <f t="shared" si="0"/>
        <v/>
      </c>
      <c r="L192" s="139"/>
      <c r="M192" s="139"/>
      <c r="N192" s="157"/>
      <c r="O192" s="138" t="str">
        <f t="shared" si="4"/>
        <v/>
      </c>
      <c r="P192" s="139"/>
      <c r="Q192" s="139"/>
      <c r="R192" s="139"/>
      <c r="S192" s="137"/>
      <c r="T192" s="137"/>
      <c r="U192" s="137"/>
      <c r="V192" s="141" t="str">
        <f t="shared" si="1"/>
        <v/>
      </c>
      <c r="W192" s="92" t="str" cm="1">
        <f t="array" ref="W192">IFERROR(IF(COUNTIF(A192:V192,"")&lt;22,IF(INDEX('Wirtschaftliche Einheiten'!P:P,MATCH(B192,'Wirtschaftliche Einheiten'!C:C,0),1)=Data!A$3,HYPERLINK(INDEX(Verfahren!B:B,MATCH(INDEX('Wirtschaftliche Einheiten'!V:V,MATCH(B192,'Wirtschaftliche Einheiten'!C:C,0),0),Verfahren!A:A,0),0),INDEX(Verfahren!D:D,MATCH(INDEX('Wirtschaftliche Einheiten'!V:V,MATCH(B192,'Wirtschaftliche Einheiten'!C:C,0),0),Verfahren!A:A,0),0))),""),"")</f>
        <v/>
      </c>
    </row>
    <row r="193" spans="2:23"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c r="F193" s="139"/>
      <c r="G193" s="139"/>
      <c r="H193" s="139"/>
      <c r="I193" s="139"/>
      <c r="J193" s="139"/>
      <c r="K193" s="139" t="str">
        <f t="shared" si="0"/>
        <v/>
      </c>
      <c r="L193" s="139"/>
      <c r="M193" s="139"/>
      <c r="N193" s="157"/>
      <c r="O193" s="138" t="str">
        <f t="shared" si="4"/>
        <v/>
      </c>
      <c r="P193" s="139"/>
      <c r="Q193" s="139"/>
      <c r="R193" s="139"/>
      <c r="S193" s="137"/>
      <c r="T193" s="137"/>
      <c r="U193" s="137"/>
      <c r="V193" s="141" t="str">
        <f t="shared" si="1"/>
        <v/>
      </c>
      <c r="W193" s="92" t="str" cm="1">
        <f t="array" ref="W193">IFERROR(IF(COUNTIF(A193:V193,"")&lt;22,IF(INDEX('Wirtschaftliche Einheiten'!P:P,MATCH(B193,'Wirtschaftliche Einheiten'!C:C,0),1)=Data!A$3,HYPERLINK(INDEX(Verfahren!B:B,MATCH(INDEX('Wirtschaftliche Einheiten'!V:V,MATCH(B193,'Wirtschaftliche Einheiten'!C:C,0),0),Verfahren!A:A,0),0),INDEX(Verfahren!D:D,MATCH(INDEX('Wirtschaftliche Einheiten'!V:V,MATCH(B193,'Wirtschaftliche Einheiten'!C:C,0),0),Verfahren!A:A,0),0))),""),"")</f>
        <v/>
      </c>
    </row>
    <row r="194" spans="2:23"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c r="F194" s="139"/>
      <c r="G194" s="139"/>
      <c r="H194" s="139"/>
      <c r="I194" s="139"/>
      <c r="J194" s="139"/>
      <c r="K194" s="139" t="str">
        <f t="shared" si="0"/>
        <v/>
      </c>
      <c r="L194" s="139"/>
      <c r="M194" s="139"/>
      <c r="N194" s="157"/>
      <c r="O194" s="138" t="str">
        <f t="shared" si="4"/>
        <v/>
      </c>
      <c r="P194" s="139"/>
      <c r="Q194" s="139"/>
      <c r="R194" s="139"/>
      <c r="S194" s="137"/>
      <c r="T194" s="137"/>
      <c r="U194" s="137"/>
      <c r="V194" s="141" t="str">
        <f t="shared" si="1"/>
        <v/>
      </c>
      <c r="W194" s="92" t="str" cm="1">
        <f t="array" ref="W194">IFERROR(IF(COUNTIF(A194:V194,"")&lt;22,IF(INDEX('Wirtschaftliche Einheiten'!P:P,MATCH(B194,'Wirtschaftliche Einheiten'!C:C,0),1)=Data!A$3,HYPERLINK(INDEX(Verfahren!B:B,MATCH(INDEX('Wirtschaftliche Einheiten'!V:V,MATCH(B194,'Wirtschaftliche Einheiten'!C:C,0),0),Verfahren!A:A,0),0),INDEX(Verfahren!D:D,MATCH(INDEX('Wirtschaftliche Einheiten'!V:V,MATCH(B194,'Wirtschaftliche Einheiten'!C:C,0),0),Verfahren!A:A,0),0))),""),"")</f>
        <v/>
      </c>
    </row>
    <row r="195" spans="2:23"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c r="F195" s="139"/>
      <c r="G195" s="139"/>
      <c r="H195" s="139"/>
      <c r="I195" s="139"/>
      <c r="J195" s="139"/>
      <c r="K195" s="139" t="str">
        <f t="shared" ref="K195:K258" si="5">IF($B195&lt;&gt;"","Nein","")</f>
        <v/>
      </c>
      <c r="L195" s="139"/>
      <c r="M195" s="139"/>
      <c r="N195" s="157"/>
      <c r="O195" s="138" t="str">
        <f t="shared" si="4"/>
        <v/>
      </c>
      <c r="P195" s="139"/>
      <c r="Q195" s="139"/>
      <c r="R195" s="139"/>
      <c r="S195" s="137"/>
      <c r="T195" s="137"/>
      <c r="U195" s="137"/>
      <c r="V195" s="141" t="str">
        <f t="shared" si="1"/>
        <v/>
      </c>
      <c r="W195" s="92" t="str" cm="1">
        <f t="array" ref="W195">IFERROR(IF(COUNTIF(A195:V195,"")&lt;22,IF(INDEX('Wirtschaftliche Einheiten'!P:P,MATCH(B195,'Wirtschaftliche Einheiten'!C:C,0),1)=Data!A$3,HYPERLINK(INDEX(Verfahren!B:B,MATCH(INDEX('Wirtschaftliche Einheiten'!V:V,MATCH(B195,'Wirtschaftliche Einheiten'!C:C,0),0),Verfahren!A:A,0),0),INDEX(Verfahren!D:D,MATCH(INDEX('Wirtschaftliche Einheiten'!V:V,MATCH(B195,'Wirtschaftliche Einheiten'!C:C,0),0),Verfahren!A:A,0),0))),""),"")</f>
        <v/>
      </c>
    </row>
    <row r="196" spans="2:23"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c r="F196" s="139"/>
      <c r="G196" s="139"/>
      <c r="H196" s="139"/>
      <c r="I196" s="139"/>
      <c r="J196" s="139"/>
      <c r="K196" s="139" t="str">
        <f t="shared" si="5"/>
        <v/>
      </c>
      <c r="L196" s="139"/>
      <c r="M196" s="139"/>
      <c r="N196" s="157"/>
      <c r="O196" s="138" t="str">
        <f t="shared" si="4"/>
        <v/>
      </c>
      <c r="P196" s="139"/>
      <c r="Q196" s="139"/>
      <c r="R196" s="139"/>
      <c r="S196" s="137"/>
      <c r="T196" s="137"/>
      <c r="U196" s="137"/>
      <c r="V196" s="141" t="str">
        <f t="shared" ref="V196:V259" si="6">IF($B196&lt;&gt;"","Nein","")</f>
        <v/>
      </c>
      <c r="W196" s="92" t="str" cm="1">
        <f t="array" ref="W196">IFERROR(IF(COUNTIF(A196:V196,"")&lt;22,IF(INDEX('Wirtschaftliche Einheiten'!P:P,MATCH(B196,'Wirtschaftliche Einheiten'!C:C,0),1)=Data!A$3,HYPERLINK(INDEX(Verfahren!B:B,MATCH(INDEX('Wirtschaftliche Einheiten'!V:V,MATCH(B196,'Wirtschaftliche Einheiten'!C:C,0),0),Verfahren!A:A,0),0),INDEX(Verfahren!D:D,MATCH(INDEX('Wirtschaftliche Einheiten'!V:V,MATCH(B196,'Wirtschaftliche Einheiten'!C:C,0),0),Verfahren!A:A,0),0))),""),"")</f>
        <v/>
      </c>
    </row>
    <row r="197" spans="2:23"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c r="F197" s="139"/>
      <c r="G197" s="139"/>
      <c r="H197" s="139"/>
      <c r="I197" s="139"/>
      <c r="J197" s="139"/>
      <c r="K197" s="139" t="str">
        <f t="shared" si="5"/>
        <v/>
      </c>
      <c r="L197" s="139"/>
      <c r="M197" s="139"/>
      <c r="N197" s="157"/>
      <c r="O197" s="138" t="str">
        <f t="shared" si="4"/>
        <v/>
      </c>
      <c r="P197" s="139"/>
      <c r="Q197" s="139"/>
      <c r="R197" s="139"/>
      <c r="S197" s="137"/>
      <c r="T197" s="137"/>
      <c r="U197" s="137"/>
      <c r="V197" s="141" t="str">
        <f t="shared" si="6"/>
        <v/>
      </c>
      <c r="W197" s="92" t="str" cm="1">
        <f t="array" ref="W197">IFERROR(IF(COUNTIF(A197:V197,"")&lt;22,IF(INDEX('Wirtschaftliche Einheiten'!P:P,MATCH(B197,'Wirtschaftliche Einheiten'!C:C,0),1)=Data!A$3,HYPERLINK(INDEX(Verfahren!B:B,MATCH(INDEX('Wirtschaftliche Einheiten'!V:V,MATCH(B197,'Wirtschaftliche Einheiten'!C:C,0),0),Verfahren!A:A,0),0),INDEX(Verfahren!D:D,MATCH(INDEX('Wirtschaftliche Einheiten'!V:V,MATCH(B197,'Wirtschaftliche Einheiten'!C:C,0),0),Verfahren!A:A,0),0))),""),"")</f>
        <v/>
      </c>
    </row>
    <row r="198" spans="2:23"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c r="F198" s="139"/>
      <c r="G198" s="139"/>
      <c r="H198" s="139"/>
      <c r="I198" s="139"/>
      <c r="J198" s="139"/>
      <c r="K198" s="139" t="str">
        <f t="shared" si="5"/>
        <v/>
      </c>
      <c r="L198" s="139"/>
      <c r="M198" s="139"/>
      <c r="N198" s="157"/>
      <c r="O198" s="138" t="str">
        <f t="shared" ref="O198:O261" si="7">IF($B198&lt;&gt;"","Nein","")</f>
        <v/>
      </c>
      <c r="P198" s="139"/>
      <c r="Q198" s="139"/>
      <c r="R198" s="139"/>
      <c r="S198" s="137"/>
      <c r="T198" s="137"/>
      <c r="U198" s="137"/>
      <c r="V198" s="141" t="str">
        <f t="shared" si="6"/>
        <v/>
      </c>
      <c r="W198" s="92" t="str" cm="1">
        <f t="array" ref="W198">IFERROR(IF(COUNTIF(A198:V198,"")&lt;22,IF(INDEX('Wirtschaftliche Einheiten'!P:P,MATCH(B198,'Wirtschaftliche Einheiten'!C:C,0),1)=Data!A$3,HYPERLINK(INDEX(Verfahren!B:B,MATCH(INDEX('Wirtschaftliche Einheiten'!V:V,MATCH(B198,'Wirtschaftliche Einheiten'!C:C,0),0),Verfahren!A:A,0),0),INDEX(Verfahren!D:D,MATCH(INDEX('Wirtschaftliche Einheiten'!V:V,MATCH(B198,'Wirtschaftliche Einheiten'!C:C,0),0),Verfahren!A:A,0),0))),""),"")</f>
        <v/>
      </c>
    </row>
    <row r="199" spans="2:23"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c r="F199" s="139"/>
      <c r="G199" s="139"/>
      <c r="H199" s="139"/>
      <c r="I199" s="139"/>
      <c r="J199" s="139"/>
      <c r="K199" s="139" t="str">
        <f t="shared" si="5"/>
        <v/>
      </c>
      <c r="L199" s="139"/>
      <c r="M199" s="139"/>
      <c r="N199" s="157"/>
      <c r="O199" s="138" t="str">
        <f t="shared" si="7"/>
        <v/>
      </c>
      <c r="P199" s="139"/>
      <c r="Q199" s="139"/>
      <c r="R199" s="139"/>
      <c r="S199" s="137"/>
      <c r="T199" s="137"/>
      <c r="U199" s="137"/>
      <c r="V199" s="141" t="str">
        <f t="shared" si="6"/>
        <v/>
      </c>
      <c r="W199" s="92" t="str" cm="1">
        <f t="array" ref="W199">IFERROR(IF(COUNTIF(A199:V199,"")&lt;22,IF(INDEX('Wirtschaftliche Einheiten'!P:P,MATCH(B199,'Wirtschaftliche Einheiten'!C:C,0),1)=Data!A$3,HYPERLINK(INDEX(Verfahren!B:B,MATCH(INDEX('Wirtschaftliche Einheiten'!V:V,MATCH(B199,'Wirtschaftliche Einheiten'!C:C,0),0),Verfahren!A:A,0),0),INDEX(Verfahren!D:D,MATCH(INDEX('Wirtschaftliche Einheiten'!V:V,MATCH(B199,'Wirtschaftliche Einheiten'!C:C,0),0),Verfahren!A:A,0),0))),""),"")</f>
        <v/>
      </c>
    </row>
    <row r="200" spans="2:23"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c r="F200" s="139"/>
      <c r="G200" s="139"/>
      <c r="H200" s="139"/>
      <c r="I200" s="139"/>
      <c r="J200" s="139"/>
      <c r="K200" s="139" t="str">
        <f t="shared" si="5"/>
        <v/>
      </c>
      <c r="L200" s="139"/>
      <c r="M200" s="139"/>
      <c r="N200" s="157"/>
      <c r="O200" s="138" t="str">
        <f t="shared" si="7"/>
        <v/>
      </c>
      <c r="P200" s="139"/>
      <c r="Q200" s="139"/>
      <c r="R200" s="139"/>
      <c r="S200" s="137"/>
      <c r="T200" s="137"/>
      <c r="U200" s="137"/>
      <c r="V200" s="141" t="str">
        <f t="shared" si="6"/>
        <v/>
      </c>
      <c r="W200" s="92" t="str" cm="1">
        <f t="array" ref="W200">IFERROR(IF(COUNTIF(A200:V200,"")&lt;22,IF(INDEX('Wirtschaftliche Einheiten'!P:P,MATCH(B200,'Wirtschaftliche Einheiten'!C:C,0),1)=Data!A$3,HYPERLINK(INDEX(Verfahren!B:B,MATCH(INDEX('Wirtschaftliche Einheiten'!V:V,MATCH(B200,'Wirtschaftliche Einheiten'!C:C,0),0),Verfahren!A:A,0),0),INDEX(Verfahren!D:D,MATCH(INDEX('Wirtschaftliche Einheiten'!V:V,MATCH(B200,'Wirtschaftliche Einheiten'!C:C,0),0),Verfahren!A:A,0),0))),""),"")</f>
        <v/>
      </c>
    </row>
    <row r="201" spans="2:23"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c r="F201" s="139"/>
      <c r="G201" s="139"/>
      <c r="H201" s="139"/>
      <c r="I201" s="139"/>
      <c r="J201" s="139"/>
      <c r="K201" s="139" t="str">
        <f t="shared" si="5"/>
        <v/>
      </c>
      <c r="L201" s="139"/>
      <c r="M201" s="139"/>
      <c r="N201" s="157"/>
      <c r="O201" s="138" t="str">
        <f t="shared" si="7"/>
        <v/>
      </c>
      <c r="P201" s="139"/>
      <c r="Q201" s="139"/>
      <c r="R201" s="139"/>
      <c r="S201" s="137"/>
      <c r="T201" s="137"/>
      <c r="U201" s="137"/>
      <c r="V201" s="141" t="str">
        <f t="shared" si="6"/>
        <v/>
      </c>
      <c r="W201" s="92" t="str" cm="1">
        <f t="array" ref="W201">IFERROR(IF(COUNTIF(A201:V201,"")&lt;22,IF(INDEX('Wirtschaftliche Einheiten'!P:P,MATCH(B201,'Wirtschaftliche Einheiten'!C:C,0),1)=Data!A$3,HYPERLINK(INDEX(Verfahren!B:B,MATCH(INDEX('Wirtschaftliche Einheiten'!V:V,MATCH(B201,'Wirtschaftliche Einheiten'!C:C,0),0),Verfahren!A:A,0),0),INDEX(Verfahren!D:D,MATCH(INDEX('Wirtschaftliche Einheiten'!V:V,MATCH(B201,'Wirtschaftliche Einheiten'!C:C,0),0),Verfahren!A:A,0),0))),""),"")</f>
        <v/>
      </c>
    </row>
    <row r="202" spans="2:23"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c r="F202" s="139"/>
      <c r="G202" s="139"/>
      <c r="H202" s="139"/>
      <c r="I202" s="139"/>
      <c r="J202" s="139"/>
      <c r="K202" s="139" t="str">
        <f t="shared" si="5"/>
        <v/>
      </c>
      <c r="L202" s="139"/>
      <c r="M202" s="139"/>
      <c r="N202" s="157"/>
      <c r="O202" s="138" t="str">
        <f t="shared" si="7"/>
        <v/>
      </c>
      <c r="P202" s="139"/>
      <c r="Q202" s="139"/>
      <c r="R202" s="139"/>
      <c r="S202" s="137"/>
      <c r="T202" s="137"/>
      <c r="U202" s="137"/>
      <c r="V202" s="141" t="str">
        <f t="shared" si="6"/>
        <v/>
      </c>
      <c r="W202" s="92" t="str" cm="1">
        <f t="array" ref="W202">IFERROR(IF(COUNTIF(A202:V202,"")&lt;22,IF(INDEX('Wirtschaftliche Einheiten'!P:P,MATCH(B202,'Wirtschaftliche Einheiten'!C:C,0),1)=Data!A$3,HYPERLINK(INDEX(Verfahren!B:B,MATCH(INDEX('Wirtschaftliche Einheiten'!V:V,MATCH(B202,'Wirtschaftliche Einheiten'!C:C,0),0),Verfahren!A:A,0),0),INDEX(Verfahren!D:D,MATCH(INDEX('Wirtschaftliche Einheiten'!V:V,MATCH(B202,'Wirtschaftliche Einheiten'!C:C,0),0),Verfahren!A:A,0),0))),""),"")</f>
        <v/>
      </c>
    </row>
    <row r="203" spans="2:23"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c r="F203" s="139"/>
      <c r="G203" s="139"/>
      <c r="H203" s="139"/>
      <c r="I203" s="139"/>
      <c r="J203" s="139"/>
      <c r="K203" s="139" t="str">
        <f t="shared" si="5"/>
        <v/>
      </c>
      <c r="L203" s="139"/>
      <c r="M203" s="139"/>
      <c r="N203" s="157"/>
      <c r="O203" s="138" t="str">
        <f t="shared" si="7"/>
        <v/>
      </c>
      <c r="P203" s="139"/>
      <c r="Q203" s="139"/>
      <c r="R203" s="139"/>
      <c r="S203" s="137"/>
      <c r="T203" s="137"/>
      <c r="U203" s="137"/>
      <c r="V203" s="141" t="str">
        <f t="shared" si="6"/>
        <v/>
      </c>
      <c r="W203" s="92" t="str" cm="1">
        <f t="array" ref="W203">IFERROR(IF(COUNTIF(A203:V203,"")&lt;22,IF(INDEX('Wirtschaftliche Einheiten'!P:P,MATCH(B203,'Wirtschaftliche Einheiten'!C:C,0),1)=Data!A$3,HYPERLINK(INDEX(Verfahren!B:B,MATCH(INDEX('Wirtschaftliche Einheiten'!V:V,MATCH(B203,'Wirtschaftliche Einheiten'!C:C,0),0),Verfahren!A:A,0),0),INDEX(Verfahren!D:D,MATCH(INDEX('Wirtschaftliche Einheiten'!V:V,MATCH(B203,'Wirtschaftliche Einheiten'!C:C,0),0),Verfahren!A:A,0),0))),""),"")</f>
        <v/>
      </c>
    </row>
    <row r="204" spans="2:23"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c r="F204" s="139"/>
      <c r="G204" s="139"/>
      <c r="H204" s="139"/>
      <c r="I204" s="139"/>
      <c r="J204" s="139"/>
      <c r="K204" s="139" t="str">
        <f t="shared" si="5"/>
        <v/>
      </c>
      <c r="L204" s="139"/>
      <c r="M204" s="139"/>
      <c r="N204" s="157"/>
      <c r="O204" s="138" t="str">
        <f t="shared" si="7"/>
        <v/>
      </c>
      <c r="P204" s="139"/>
      <c r="Q204" s="139"/>
      <c r="R204" s="139"/>
      <c r="S204" s="137"/>
      <c r="T204" s="137"/>
      <c r="U204" s="137"/>
      <c r="V204" s="141" t="str">
        <f t="shared" si="6"/>
        <v/>
      </c>
      <c r="W204" s="92" t="str" cm="1">
        <f t="array" ref="W204">IFERROR(IF(COUNTIF(A204:V204,"")&lt;22,IF(INDEX('Wirtschaftliche Einheiten'!P:P,MATCH(B204,'Wirtschaftliche Einheiten'!C:C,0),1)=Data!A$3,HYPERLINK(INDEX(Verfahren!B:B,MATCH(INDEX('Wirtschaftliche Einheiten'!V:V,MATCH(B204,'Wirtschaftliche Einheiten'!C:C,0),0),Verfahren!A:A,0),0),INDEX(Verfahren!D:D,MATCH(INDEX('Wirtschaftliche Einheiten'!V:V,MATCH(B204,'Wirtschaftliche Einheiten'!C:C,0),0),Verfahren!A:A,0),0))),""),"")</f>
        <v/>
      </c>
    </row>
    <row r="205" spans="2:23"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c r="F205" s="139"/>
      <c r="G205" s="139"/>
      <c r="H205" s="139"/>
      <c r="I205" s="139"/>
      <c r="J205" s="139"/>
      <c r="K205" s="139" t="str">
        <f t="shared" si="5"/>
        <v/>
      </c>
      <c r="L205" s="139"/>
      <c r="M205" s="139"/>
      <c r="N205" s="157"/>
      <c r="O205" s="138" t="str">
        <f t="shared" si="7"/>
        <v/>
      </c>
      <c r="P205" s="139"/>
      <c r="Q205" s="139"/>
      <c r="R205" s="139"/>
      <c r="S205" s="137"/>
      <c r="T205" s="137"/>
      <c r="U205" s="137"/>
      <c r="V205" s="141" t="str">
        <f t="shared" si="6"/>
        <v/>
      </c>
      <c r="W205" s="92" t="str" cm="1">
        <f t="array" ref="W205">IFERROR(IF(COUNTIF(A205:V205,"")&lt;22,IF(INDEX('Wirtschaftliche Einheiten'!P:P,MATCH(B205,'Wirtschaftliche Einheiten'!C:C,0),1)=Data!A$3,HYPERLINK(INDEX(Verfahren!B:B,MATCH(INDEX('Wirtschaftliche Einheiten'!V:V,MATCH(B205,'Wirtschaftliche Einheiten'!C:C,0),0),Verfahren!A:A,0),0),INDEX(Verfahren!D:D,MATCH(INDEX('Wirtschaftliche Einheiten'!V:V,MATCH(B205,'Wirtschaftliche Einheiten'!C:C,0),0),Verfahren!A:A,0),0))),""),"")</f>
        <v/>
      </c>
    </row>
    <row r="206" spans="2:23"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c r="F206" s="139"/>
      <c r="G206" s="139"/>
      <c r="H206" s="139"/>
      <c r="I206" s="139"/>
      <c r="J206" s="139"/>
      <c r="K206" s="139" t="str">
        <f t="shared" si="5"/>
        <v/>
      </c>
      <c r="L206" s="139"/>
      <c r="M206" s="139"/>
      <c r="N206" s="157"/>
      <c r="O206" s="138" t="str">
        <f t="shared" si="7"/>
        <v/>
      </c>
      <c r="P206" s="139"/>
      <c r="Q206" s="139"/>
      <c r="R206" s="139"/>
      <c r="S206" s="137"/>
      <c r="T206" s="137"/>
      <c r="U206" s="137"/>
      <c r="V206" s="141" t="str">
        <f t="shared" si="6"/>
        <v/>
      </c>
      <c r="W206" s="92" t="str" cm="1">
        <f t="array" ref="W206">IFERROR(IF(COUNTIF(A206:V206,"")&lt;22,IF(INDEX('Wirtschaftliche Einheiten'!P:P,MATCH(B206,'Wirtschaftliche Einheiten'!C:C,0),1)=Data!A$3,HYPERLINK(INDEX(Verfahren!B:B,MATCH(INDEX('Wirtschaftliche Einheiten'!V:V,MATCH(B206,'Wirtschaftliche Einheiten'!C:C,0),0),Verfahren!A:A,0),0),INDEX(Verfahren!D:D,MATCH(INDEX('Wirtschaftliche Einheiten'!V:V,MATCH(B206,'Wirtschaftliche Einheiten'!C:C,0),0),Verfahren!A:A,0),0))),""),"")</f>
        <v/>
      </c>
    </row>
    <row r="207" spans="2:23"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c r="F207" s="139"/>
      <c r="G207" s="139"/>
      <c r="H207" s="139"/>
      <c r="I207" s="139"/>
      <c r="J207" s="139"/>
      <c r="K207" s="139" t="str">
        <f t="shared" si="5"/>
        <v/>
      </c>
      <c r="L207" s="139"/>
      <c r="M207" s="139"/>
      <c r="N207" s="157"/>
      <c r="O207" s="138" t="str">
        <f t="shared" si="7"/>
        <v/>
      </c>
      <c r="P207" s="139"/>
      <c r="Q207" s="139"/>
      <c r="R207" s="139"/>
      <c r="S207" s="137"/>
      <c r="T207" s="137"/>
      <c r="U207" s="137"/>
      <c r="V207" s="141" t="str">
        <f t="shared" si="6"/>
        <v/>
      </c>
      <c r="W207" s="92" t="str" cm="1">
        <f t="array" ref="W207">IFERROR(IF(COUNTIF(A207:V207,"")&lt;22,IF(INDEX('Wirtschaftliche Einheiten'!P:P,MATCH(B207,'Wirtschaftliche Einheiten'!C:C,0),1)=Data!A$3,HYPERLINK(INDEX(Verfahren!B:B,MATCH(INDEX('Wirtschaftliche Einheiten'!V:V,MATCH(B207,'Wirtschaftliche Einheiten'!C:C,0),0),Verfahren!A:A,0),0),INDEX(Verfahren!D:D,MATCH(INDEX('Wirtschaftliche Einheiten'!V:V,MATCH(B207,'Wirtschaftliche Einheiten'!C:C,0),0),Verfahren!A:A,0),0))),""),"")</f>
        <v/>
      </c>
    </row>
    <row r="208" spans="2:23"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c r="F208" s="139"/>
      <c r="G208" s="139"/>
      <c r="H208" s="139"/>
      <c r="I208" s="139"/>
      <c r="J208" s="139"/>
      <c r="K208" s="139" t="str">
        <f t="shared" si="5"/>
        <v/>
      </c>
      <c r="L208" s="139"/>
      <c r="M208" s="139"/>
      <c r="N208" s="157"/>
      <c r="O208" s="138" t="str">
        <f t="shared" si="7"/>
        <v/>
      </c>
      <c r="P208" s="139"/>
      <c r="Q208" s="139"/>
      <c r="R208" s="139"/>
      <c r="S208" s="137"/>
      <c r="T208" s="137"/>
      <c r="U208" s="137"/>
      <c r="V208" s="141" t="str">
        <f t="shared" si="6"/>
        <v/>
      </c>
      <c r="W208" s="92" t="str" cm="1">
        <f t="array" ref="W208">IFERROR(IF(COUNTIF(A208:V208,"")&lt;22,IF(INDEX('Wirtschaftliche Einheiten'!P:P,MATCH(B208,'Wirtschaftliche Einheiten'!C:C,0),1)=Data!A$3,HYPERLINK(INDEX(Verfahren!B:B,MATCH(INDEX('Wirtschaftliche Einheiten'!V:V,MATCH(B208,'Wirtschaftliche Einheiten'!C:C,0),0),Verfahren!A:A,0),0),INDEX(Verfahren!D:D,MATCH(INDEX('Wirtschaftliche Einheiten'!V:V,MATCH(B208,'Wirtschaftliche Einheiten'!C:C,0),0),Verfahren!A:A,0),0))),""),"")</f>
        <v/>
      </c>
    </row>
    <row r="209" spans="2:23"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c r="F209" s="139"/>
      <c r="G209" s="139"/>
      <c r="H209" s="139"/>
      <c r="I209" s="139"/>
      <c r="J209" s="139"/>
      <c r="K209" s="139" t="str">
        <f t="shared" si="5"/>
        <v/>
      </c>
      <c r="L209" s="139"/>
      <c r="M209" s="139"/>
      <c r="N209" s="157"/>
      <c r="O209" s="138" t="str">
        <f t="shared" si="7"/>
        <v/>
      </c>
      <c r="P209" s="139"/>
      <c r="Q209" s="139"/>
      <c r="R209" s="139"/>
      <c r="S209" s="137"/>
      <c r="T209" s="137"/>
      <c r="U209" s="137"/>
      <c r="V209" s="141" t="str">
        <f t="shared" si="6"/>
        <v/>
      </c>
      <c r="W209" s="92" t="str" cm="1">
        <f t="array" ref="W209">IFERROR(IF(COUNTIF(A209:V209,"")&lt;22,IF(INDEX('Wirtschaftliche Einheiten'!P:P,MATCH(B209,'Wirtschaftliche Einheiten'!C:C,0),1)=Data!A$3,HYPERLINK(INDEX(Verfahren!B:B,MATCH(INDEX('Wirtschaftliche Einheiten'!V:V,MATCH(B209,'Wirtschaftliche Einheiten'!C:C,0),0),Verfahren!A:A,0),0),INDEX(Verfahren!D:D,MATCH(INDEX('Wirtschaftliche Einheiten'!V:V,MATCH(B209,'Wirtschaftliche Einheiten'!C:C,0),0),Verfahren!A:A,0),0))),""),"")</f>
        <v/>
      </c>
    </row>
    <row r="210" spans="2:23"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c r="F210" s="139"/>
      <c r="G210" s="139"/>
      <c r="H210" s="139"/>
      <c r="I210" s="139"/>
      <c r="J210" s="139"/>
      <c r="K210" s="139" t="str">
        <f t="shared" si="5"/>
        <v/>
      </c>
      <c r="L210" s="139"/>
      <c r="M210" s="139"/>
      <c r="N210" s="157"/>
      <c r="O210" s="138" t="str">
        <f t="shared" si="7"/>
        <v/>
      </c>
      <c r="P210" s="139"/>
      <c r="Q210" s="139"/>
      <c r="R210" s="139"/>
      <c r="S210" s="137"/>
      <c r="T210" s="137"/>
      <c r="U210" s="137"/>
      <c r="V210" s="141" t="str">
        <f t="shared" si="6"/>
        <v/>
      </c>
      <c r="W210" s="92" t="str" cm="1">
        <f t="array" ref="W210">IFERROR(IF(COUNTIF(A210:V210,"")&lt;22,IF(INDEX('Wirtschaftliche Einheiten'!P:P,MATCH(B210,'Wirtschaftliche Einheiten'!C:C,0),1)=Data!A$3,HYPERLINK(INDEX(Verfahren!B:B,MATCH(INDEX('Wirtschaftliche Einheiten'!V:V,MATCH(B210,'Wirtschaftliche Einheiten'!C:C,0),0),Verfahren!A:A,0),0),INDEX(Verfahren!D:D,MATCH(INDEX('Wirtschaftliche Einheiten'!V:V,MATCH(B210,'Wirtschaftliche Einheiten'!C:C,0),0),Verfahren!A:A,0),0))),""),"")</f>
        <v/>
      </c>
    </row>
    <row r="211" spans="2:23"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c r="F211" s="139"/>
      <c r="G211" s="139"/>
      <c r="H211" s="139"/>
      <c r="I211" s="139"/>
      <c r="J211" s="139"/>
      <c r="K211" s="139" t="str">
        <f t="shared" si="5"/>
        <v/>
      </c>
      <c r="L211" s="139"/>
      <c r="M211" s="139"/>
      <c r="N211" s="157"/>
      <c r="O211" s="138" t="str">
        <f t="shared" si="7"/>
        <v/>
      </c>
      <c r="P211" s="139"/>
      <c r="Q211" s="139"/>
      <c r="R211" s="139"/>
      <c r="S211" s="137"/>
      <c r="T211" s="137"/>
      <c r="U211" s="137"/>
      <c r="V211" s="141" t="str">
        <f t="shared" si="6"/>
        <v/>
      </c>
      <c r="W211" s="92" t="str" cm="1">
        <f t="array" ref="W211">IFERROR(IF(COUNTIF(A211:V211,"")&lt;22,IF(INDEX('Wirtschaftliche Einheiten'!P:P,MATCH(B211,'Wirtschaftliche Einheiten'!C:C,0),1)=Data!A$3,HYPERLINK(INDEX(Verfahren!B:B,MATCH(INDEX('Wirtschaftliche Einheiten'!V:V,MATCH(B211,'Wirtschaftliche Einheiten'!C:C,0),0),Verfahren!A:A,0),0),INDEX(Verfahren!D:D,MATCH(INDEX('Wirtschaftliche Einheiten'!V:V,MATCH(B211,'Wirtschaftliche Einheiten'!C:C,0),0),Verfahren!A:A,0),0))),""),"")</f>
        <v/>
      </c>
    </row>
    <row r="212" spans="2:23"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c r="F212" s="139"/>
      <c r="G212" s="139"/>
      <c r="H212" s="139"/>
      <c r="I212" s="139"/>
      <c r="J212" s="139"/>
      <c r="K212" s="139" t="str">
        <f t="shared" si="5"/>
        <v/>
      </c>
      <c r="L212" s="139"/>
      <c r="M212" s="139"/>
      <c r="N212" s="157"/>
      <c r="O212" s="138" t="str">
        <f t="shared" si="7"/>
        <v/>
      </c>
      <c r="P212" s="139"/>
      <c r="Q212" s="139"/>
      <c r="R212" s="139"/>
      <c r="S212" s="137"/>
      <c r="T212" s="137"/>
      <c r="U212" s="137"/>
      <c r="V212" s="141" t="str">
        <f t="shared" si="6"/>
        <v/>
      </c>
      <c r="W212" s="92" t="str" cm="1">
        <f t="array" ref="W212">IFERROR(IF(COUNTIF(A212:V212,"")&lt;22,IF(INDEX('Wirtschaftliche Einheiten'!P:P,MATCH(B212,'Wirtschaftliche Einheiten'!C:C,0),1)=Data!A$3,HYPERLINK(INDEX(Verfahren!B:B,MATCH(INDEX('Wirtschaftliche Einheiten'!V:V,MATCH(B212,'Wirtschaftliche Einheiten'!C:C,0),0),Verfahren!A:A,0),0),INDEX(Verfahren!D:D,MATCH(INDEX('Wirtschaftliche Einheiten'!V:V,MATCH(B212,'Wirtschaftliche Einheiten'!C:C,0),0),Verfahren!A:A,0),0))),""),"")</f>
        <v/>
      </c>
    </row>
    <row r="213" spans="2:23"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c r="F213" s="139"/>
      <c r="G213" s="139"/>
      <c r="H213" s="139"/>
      <c r="I213" s="139"/>
      <c r="J213" s="139"/>
      <c r="K213" s="139" t="str">
        <f t="shared" si="5"/>
        <v/>
      </c>
      <c r="L213" s="139"/>
      <c r="M213" s="139"/>
      <c r="N213" s="157"/>
      <c r="O213" s="138" t="str">
        <f t="shared" si="7"/>
        <v/>
      </c>
      <c r="P213" s="139"/>
      <c r="Q213" s="139"/>
      <c r="R213" s="139"/>
      <c r="S213" s="137"/>
      <c r="T213" s="137"/>
      <c r="U213" s="137"/>
      <c r="V213" s="141" t="str">
        <f t="shared" si="6"/>
        <v/>
      </c>
      <c r="W213" s="92" t="str" cm="1">
        <f t="array" ref="W213">IFERROR(IF(COUNTIF(A213:V213,"")&lt;22,IF(INDEX('Wirtschaftliche Einheiten'!P:P,MATCH(B213,'Wirtschaftliche Einheiten'!C:C,0),1)=Data!A$3,HYPERLINK(INDEX(Verfahren!B:B,MATCH(INDEX('Wirtschaftliche Einheiten'!V:V,MATCH(B213,'Wirtschaftliche Einheiten'!C:C,0),0),Verfahren!A:A,0),0),INDEX(Verfahren!D:D,MATCH(INDEX('Wirtschaftliche Einheiten'!V:V,MATCH(B213,'Wirtschaftliche Einheiten'!C:C,0),0),Verfahren!A:A,0),0))),""),"")</f>
        <v/>
      </c>
    </row>
    <row r="214" spans="2:23"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c r="F214" s="139"/>
      <c r="G214" s="139"/>
      <c r="H214" s="139"/>
      <c r="I214" s="139"/>
      <c r="J214" s="139"/>
      <c r="K214" s="139" t="str">
        <f t="shared" si="5"/>
        <v/>
      </c>
      <c r="L214" s="139"/>
      <c r="M214" s="139"/>
      <c r="N214" s="157"/>
      <c r="O214" s="138" t="str">
        <f t="shared" si="7"/>
        <v/>
      </c>
      <c r="P214" s="139"/>
      <c r="Q214" s="139"/>
      <c r="R214" s="139"/>
      <c r="S214" s="137"/>
      <c r="T214" s="137"/>
      <c r="U214" s="137"/>
      <c r="V214" s="141" t="str">
        <f t="shared" si="6"/>
        <v/>
      </c>
      <c r="W214" s="92" t="str" cm="1">
        <f t="array" ref="W214">IFERROR(IF(COUNTIF(A214:V214,"")&lt;22,IF(INDEX('Wirtschaftliche Einheiten'!P:P,MATCH(B214,'Wirtschaftliche Einheiten'!C:C,0),1)=Data!A$3,HYPERLINK(INDEX(Verfahren!B:B,MATCH(INDEX('Wirtschaftliche Einheiten'!V:V,MATCH(B214,'Wirtschaftliche Einheiten'!C:C,0),0),Verfahren!A:A,0),0),INDEX(Verfahren!D:D,MATCH(INDEX('Wirtschaftliche Einheiten'!V:V,MATCH(B214,'Wirtschaftliche Einheiten'!C:C,0),0),Verfahren!A:A,0),0))),""),"")</f>
        <v/>
      </c>
    </row>
    <row r="215" spans="2:23"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c r="F215" s="139"/>
      <c r="G215" s="139"/>
      <c r="H215" s="139"/>
      <c r="I215" s="139"/>
      <c r="J215" s="139"/>
      <c r="K215" s="139" t="str">
        <f t="shared" si="5"/>
        <v/>
      </c>
      <c r="L215" s="139"/>
      <c r="M215" s="139"/>
      <c r="N215" s="157"/>
      <c r="O215" s="138" t="str">
        <f t="shared" si="7"/>
        <v/>
      </c>
      <c r="P215" s="139"/>
      <c r="Q215" s="139"/>
      <c r="R215" s="139"/>
      <c r="S215" s="137"/>
      <c r="T215" s="137"/>
      <c r="U215" s="137"/>
      <c r="V215" s="141" t="str">
        <f t="shared" si="6"/>
        <v/>
      </c>
      <c r="W215" s="92" t="str" cm="1">
        <f t="array" ref="W215">IFERROR(IF(COUNTIF(A215:V215,"")&lt;22,IF(INDEX('Wirtschaftliche Einheiten'!P:P,MATCH(B215,'Wirtschaftliche Einheiten'!C:C,0),1)=Data!A$3,HYPERLINK(INDEX(Verfahren!B:B,MATCH(INDEX('Wirtschaftliche Einheiten'!V:V,MATCH(B215,'Wirtschaftliche Einheiten'!C:C,0),0),Verfahren!A:A,0),0),INDEX(Verfahren!D:D,MATCH(INDEX('Wirtschaftliche Einheiten'!V:V,MATCH(B215,'Wirtschaftliche Einheiten'!C:C,0),0),Verfahren!A:A,0),0))),""),"")</f>
        <v/>
      </c>
    </row>
    <row r="216" spans="2:23"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c r="F216" s="139"/>
      <c r="G216" s="139"/>
      <c r="H216" s="139"/>
      <c r="I216" s="139"/>
      <c r="J216" s="139"/>
      <c r="K216" s="139" t="str">
        <f t="shared" si="5"/>
        <v/>
      </c>
      <c r="L216" s="139"/>
      <c r="M216" s="139"/>
      <c r="N216" s="157"/>
      <c r="O216" s="138" t="str">
        <f t="shared" si="7"/>
        <v/>
      </c>
      <c r="P216" s="139"/>
      <c r="Q216" s="139"/>
      <c r="R216" s="139"/>
      <c r="S216" s="137"/>
      <c r="T216" s="137"/>
      <c r="U216" s="137"/>
      <c r="V216" s="141" t="str">
        <f t="shared" si="6"/>
        <v/>
      </c>
      <c r="W216" s="92" t="str" cm="1">
        <f t="array" ref="W216">IFERROR(IF(COUNTIF(A216:V216,"")&lt;22,IF(INDEX('Wirtschaftliche Einheiten'!P:P,MATCH(B216,'Wirtschaftliche Einheiten'!C:C,0),1)=Data!A$3,HYPERLINK(INDEX(Verfahren!B:B,MATCH(INDEX('Wirtschaftliche Einheiten'!V:V,MATCH(B216,'Wirtschaftliche Einheiten'!C:C,0),0),Verfahren!A:A,0),0),INDEX(Verfahren!D:D,MATCH(INDEX('Wirtschaftliche Einheiten'!V:V,MATCH(B216,'Wirtschaftliche Einheiten'!C:C,0),0),Verfahren!A:A,0),0))),""),"")</f>
        <v/>
      </c>
    </row>
    <row r="217" spans="2:23"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c r="F217" s="139"/>
      <c r="G217" s="139"/>
      <c r="H217" s="139"/>
      <c r="I217" s="139"/>
      <c r="J217" s="139"/>
      <c r="K217" s="139" t="str">
        <f t="shared" si="5"/>
        <v/>
      </c>
      <c r="L217" s="139"/>
      <c r="M217" s="139"/>
      <c r="N217" s="157"/>
      <c r="O217" s="138" t="str">
        <f t="shared" si="7"/>
        <v/>
      </c>
      <c r="P217" s="139"/>
      <c r="Q217" s="139"/>
      <c r="R217" s="139"/>
      <c r="S217" s="137"/>
      <c r="T217" s="137"/>
      <c r="U217" s="137"/>
      <c r="V217" s="141" t="str">
        <f t="shared" si="6"/>
        <v/>
      </c>
      <c r="W217" s="92" t="str" cm="1">
        <f t="array" ref="W217">IFERROR(IF(COUNTIF(A217:V217,"")&lt;22,IF(INDEX('Wirtschaftliche Einheiten'!P:P,MATCH(B217,'Wirtschaftliche Einheiten'!C:C,0),1)=Data!A$3,HYPERLINK(INDEX(Verfahren!B:B,MATCH(INDEX('Wirtschaftliche Einheiten'!V:V,MATCH(B217,'Wirtschaftliche Einheiten'!C:C,0),0),Verfahren!A:A,0),0),INDEX(Verfahren!D:D,MATCH(INDEX('Wirtschaftliche Einheiten'!V:V,MATCH(B217,'Wirtschaftliche Einheiten'!C:C,0),0),Verfahren!A:A,0),0))),""),"")</f>
        <v/>
      </c>
    </row>
    <row r="218" spans="2:23"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c r="F218" s="139"/>
      <c r="G218" s="139"/>
      <c r="H218" s="139"/>
      <c r="I218" s="139"/>
      <c r="J218" s="139"/>
      <c r="K218" s="139" t="str">
        <f t="shared" si="5"/>
        <v/>
      </c>
      <c r="L218" s="139"/>
      <c r="M218" s="139"/>
      <c r="N218" s="157"/>
      <c r="O218" s="138" t="str">
        <f t="shared" si="7"/>
        <v/>
      </c>
      <c r="P218" s="139"/>
      <c r="Q218" s="139"/>
      <c r="R218" s="139"/>
      <c r="S218" s="137"/>
      <c r="T218" s="137"/>
      <c r="U218" s="137"/>
      <c r="V218" s="141" t="str">
        <f t="shared" si="6"/>
        <v/>
      </c>
      <c r="W218" s="92" t="str" cm="1">
        <f t="array" ref="W218">IFERROR(IF(COUNTIF(A218:V218,"")&lt;22,IF(INDEX('Wirtschaftliche Einheiten'!P:P,MATCH(B218,'Wirtschaftliche Einheiten'!C:C,0),1)=Data!A$3,HYPERLINK(INDEX(Verfahren!B:B,MATCH(INDEX('Wirtschaftliche Einheiten'!V:V,MATCH(B218,'Wirtschaftliche Einheiten'!C:C,0),0),Verfahren!A:A,0),0),INDEX(Verfahren!D:D,MATCH(INDEX('Wirtschaftliche Einheiten'!V:V,MATCH(B218,'Wirtschaftliche Einheiten'!C:C,0),0),Verfahren!A:A,0),0))),""),"")</f>
        <v/>
      </c>
    </row>
    <row r="219" spans="2:23"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c r="F219" s="139"/>
      <c r="G219" s="139"/>
      <c r="H219" s="139"/>
      <c r="I219" s="139"/>
      <c r="J219" s="139"/>
      <c r="K219" s="139" t="str">
        <f t="shared" si="5"/>
        <v/>
      </c>
      <c r="L219" s="139"/>
      <c r="M219" s="139"/>
      <c r="N219" s="157"/>
      <c r="O219" s="138" t="str">
        <f t="shared" si="7"/>
        <v/>
      </c>
      <c r="P219" s="139"/>
      <c r="Q219" s="139"/>
      <c r="R219" s="139"/>
      <c r="S219" s="137"/>
      <c r="T219" s="137"/>
      <c r="U219" s="137"/>
      <c r="V219" s="141" t="str">
        <f t="shared" si="6"/>
        <v/>
      </c>
      <c r="W219" s="92" t="str" cm="1">
        <f t="array" ref="W219">IFERROR(IF(COUNTIF(A219:V219,"")&lt;22,IF(INDEX('Wirtschaftliche Einheiten'!P:P,MATCH(B219,'Wirtschaftliche Einheiten'!C:C,0),1)=Data!A$3,HYPERLINK(INDEX(Verfahren!B:B,MATCH(INDEX('Wirtschaftliche Einheiten'!V:V,MATCH(B219,'Wirtschaftliche Einheiten'!C:C,0),0),Verfahren!A:A,0),0),INDEX(Verfahren!D:D,MATCH(INDEX('Wirtschaftliche Einheiten'!V:V,MATCH(B219,'Wirtschaftliche Einheiten'!C:C,0),0),Verfahren!A:A,0),0))),""),"")</f>
        <v/>
      </c>
    </row>
    <row r="220" spans="2:23"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c r="F220" s="139"/>
      <c r="G220" s="139"/>
      <c r="H220" s="139"/>
      <c r="I220" s="139"/>
      <c r="J220" s="139"/>
      <c r="K220" s="139" t="str">
        <f t="shared" si="5"/>
        <v/>
      </c>
      <c r="L220" s="139"/>
      <c r="M220" s="139"/>
      <c r="N220" s="157"/>
      <c r="O220" s="138" t="str">
        <f t="shared" si="7"/>
        <v/>
      </c>
      <c r="P220" s="139"/>
      <c r="Q220" s="139"/>
      <c r="R220" s="139"/>
      <c r="S220" s="137"/>
      <c r="T220" s="137"/>
      <c r="U220" s="137"/>
      <c r="V220" s="141" t="str">
        <f t="shared" si="6"/>
        <v/>
      </c>
      <c r="W220" s="92" t="str" cm="1">
        <f t="array" ref="W220">IFERROR(IF(COUNTIF(A220:V220,"")&lt;22,IF(INDEX('Wirtschaftliche Einheiten'!P:P,MATCH(B220,'Wirtschaftliche Einheiten'!C:C,0),1)=Data!A$3,HYPERLINK(INDEX(Verfahren!B:B,MATCH(INDEX('Wirtschaftliche Einheiten'!V:V,MATCH(B220,'Wirtschaftliche Einheiten'!C:C,0),0),Verfahren!A:A,0),0),INDEX(Verfahren!D:D,MATCH(INDEX('Wirtschaftliche Einheiten'!V:V,MATCH(B220,'Wirtschaftliche Einheiten'!C:C,0),0),Verfahren!A:A,0),0))),""),"")</f>
        <v/>
      </c>
    </row>
    <row r="221" spans="2:23"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c r="F221" s="139"/>
      <c r="G221" s="139"/>
      <c r="H221" s="139"/>
      <c r="I221" s="139"/>
      <c r="J221" s="139"/>
      <c r="K221" s="139" t="str">
        <f t="shared" si="5"/>
        <v/>
      </c>
      <c r="L221" s="139"/>
      <c r="M221" s="139"/>
      <c r="N221" s="157"/>
      <c r="O221" s="138" t="str">
        <f t="shared" si="7"/>
        <v/>
      </c>
      <c r="P221" s="139"/>
      <c r="Q221" s="139"/>
      <c r="R221" s="139"/>
      <c r="S221" s="137"/>
      <c r="T221" s="137"/>
      <c r="U221" s="137"/>
      <c r="V221" s="141" t="str">
        <f t="shared" si="6"/>
        <v/>
      </c>
      <c r="W221" s="92" t="str" cm="1">
        <f t="array" ref="W221">IFERROR(IF(COUNTIF(A221:V221,"")&lt;22,IF(INDEX('Wirtschaftliche Einheiten'!P:P,MATCH(B221,'Wirtschaftliche Einheiten'!C:C,0),1)=Data!A$3,HYPERLINK(INDEX(Verfahren!B:B,MATCH(INDEX('Wirtschaftliche Einheiten'!V:V,MATCH(B221,'Wirtschaftliche Einheiten'!C:C,0),0),Verfahren!A:A,0),0),INDEX(Verfahren!D:D,MATCH(INDEX('Wirtschaftliche Einheiten'!V:V,MATCH(B221,'Wirtschaftliche Einheiten'!C:C,0),0),Verfahren!A:A,0),0))),""),"")</f>
        <v/>
      </c>
    </row>
    <row r="222" spans="2:23"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c r="F222" s="139"/>
      <c r="G222" s="139"/>
      <c r="H222" s="139"/>
      <c r="I222" s="139"/>
      <c r="J222" s="139"/>
      <c r="K222" s="139" t="str">
        <f t="shared" si="5"/>
        <v/>
      </c>
      <c r="L222" s="139"/>
      <c r="M222" s="139"/>
      <c r="N222" s="157"/>
      <c r="O222" s="138" t="str">
        <f t="shared" si="7"/>
        <v/>
      </c>
      <c r="P222" s="139"/>
      <c r="Q222" s="139"/>
      <c r="R222" s="139"/>
      <c r="S222" s="137"/>
      <c r="T222" s="137"/>
      <c r="U222" s="137"/>
      <c r="V222" s="141" t="str">
        <f t="shared" si="6"/>
        <v/>
      </c>
      <c r="W222" s="92" t="str" cm="1">
        <f t="array" ref="W222">IFERROR(IF(COUNTIF(A222:V222,"")&lt;22,IF(INDEX('Wirtschaftliche Einheiten'!P:P,MATCH(B222,'Wirtschaftliche Einheiten'!C:C,0),1)=Data!A$3,HYPERLINK(INDEX(Verfahren!B:B,MATCH(INDEX('Wirtschaftliche Einheiten'!V:V,MATCH(B222,'Wirtschaftliche Einheiten'!C:C,0),0),Verfahren!A:A,0),0),INDEX(Verfahren!D:D,MATCH(INDEX('Wirtschaftliche Einheiten'!V:V,MATCH(B222,'Wirtschaftliche Einheiten'!C:C,0),0),Verfahren!A:A,0),0))),""),"")</f>
        <v/>
      </c>
    </row>
    <row r="223" spans="2:23"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c r="F223" s="139"/>
      <c r="G223" s="139"/>
      <c r="H223" s="139"/>
      <c r="I223" s="139"/>
      <c r="J223" s="139"/>
      <c r="K223" s="139" t="str">
        <f t="shared" si="5"/>
        <v/>
      </c>
      <c r="L223" s="139"/>
      <c r="M223" s="139"/>
      <c r="N223" s="157"/>
      <c r="O223" s="138" t="str">
        <f t="shared" si="7"/>
        <v/>
      </c>
      <c r="P223" s="139"/>
      <c r="Q223" s="139"/>
      <c r="R223" s="139"/>
      <c r="S223" s="137"/>
      <c r="T223" s="137"/>
      <c r="U223" s="137"/>
      <c r="V223" s="141" t="str">
        <f t="shared" si="6"/>
        <v/>
      </c>
      <c r="W223" s="92" t="str" cm="1">
        <f t="array" ref="W223">IFERROR(IF(COUNTIF(A223:V223,"")&lt;22,IF(INDEX('Wirtschaftliche Einheiten'!P:P,MATCH(B223,'Wirtschaftliche Einheiten'!C:C,0),1)=Data!A$3,HYPERLINK(INDEX(Verfahren!B:B,MATCH(INDEX('Wirtschaftliche Einheiten'!V:V,MATCH(B223,'Wirtschaftliche Einheiten'!C:C,0),0),Verfahren!A:A,0),0),INDEX(Verfahren!D:D,MATCH(INDEX('Wirtschaftliche Einheiten'!V:V,MATCH(B223,'Wirtschaftliche Einheiten'!C:C,0),0),Verfahren!A:A,0),0))),""),"")</f>
        <v/>
      </c>
    </row>
    <row r="224" spans="2:23"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c r="F224" s="139"/>
      <c r="G224" s="139"/>
      <c r="H224" s="139"/>
      <c r="I224" s="139"/>
      <c r="J224" s="139"/>
      <c r="K224" s="139" t="str">
        <f t="shared" si="5"/>
        <v/>
      </c>
      <c r="L224" s="139"/>
      <c r="M224" s="139"/>
      <c r="N224" s="157"/>
      <c r="O224" s="138" t="str">
        <f t="shared" si="7"/>
        <v/>
      </c>
      <c r="P224" s="139"/>
      <c r="Q224" s="139"/>
      <c r="R224" s="139"/>
      <c r="S224" s="137"/>
      <c r="T224" s="137"/>
      <c r="U224" s="137"/>
      <c r="V224" s="141" t="str">
        <f t="shared" si="6"/>
        <v/>
      </c>
      <c r="W224" s="92" t="str" cm="1">
        <f t="array" ref="W224">IFERROR(IF(COUNTIF(A224:V224,"")&lt;22,IF(INDEX('Wirtschaftliche Einheiten'!P:P,MATCH(B224,'Wirtschaftliche Einheiten'!C:C,0),1)=Data!A$3,HYPERLINK(INDEX(Verfahren!B:B,MATCH(INDEX('Wirtschaftliche Einheiten'!V:V,MATCH(B224,'Wirtschaftliche Einheiten'!C:C,0),0),Verfahren!A:A,0),0),INDEX(Verfahren!D:D,MATCH(INDEX('Wirtschaftliche Einheiten'!V:V,MATCH(B224,'Wirtschaftliche Einheiten'!C:C,0),0),Verfahren!A:A,0),0))),""),"")</f>
        <v/>
      </c>
    </row>
    <row r="225" spans="2:23"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c r="F225" s="139"/>
      <c r="G225" s="139"/>
      <c r="H225" s="139"/>
      <c r="I225" s="139"/>
      <c r="J225" s="139"/>
      <c r="K225" s="139" t="str">
        <f t="shared" si="5"/>
        <v/>
      </c>
      <c r="L225" s="139"/>
      <c r="M225" s="139"/>
      <c r="N225" s="157"/>
      <c r="O225" s="138" t="str">
        <f t="shared" si="7"/>
        <v/>
      </c>
      <c r="P225" s="139"/>
      <c r="Q225" s="139"/>
      <c r="R225" s="139"/>
      <c r="S225" s="137"/>
      <c r="T225" s="137"/>
      <c r="U225" s="137"/>
      <c r="V225" s="141" t="str">
        <f t="shared" si="6"/>
        <v/>
      </c>
      <c r="W225" s="92" t="str" cm="1">
        <f t="array" ref="W225">IFERROR(IF(COUNTIF(A225:V225,"")&lt;22,IF(INDEX('Wirtschaftliche Einheiten'!P:P,MATCH(B225,'Wirtschaftliche Einheiten'!C:C,0),1)=Data!A$3,HYPERLINK(INDEX(Verfahren!B:B,MATCH(INDEX('Wirtschaftliche Einheiten'!V:V,MATCH(B225,'Wirtschaftliche Einheiten'!C:C,0),0),Verfahren!A:A,0),0),INDEX(Verfahren!D:D,MATCH(INDEX('Wirtschaftliche Einheiten'!V:V,MATCH(B225,'Wirtschaftliche Einheiten'!C:C,0),0),Verfahren!A:A,0),0))),""),"")</f>
        <v/>
      </c>
    </row>
    <row r="226" spans="2:23"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c r="F226" s="139"/>
      <c r="G226" s="139"/>
      <c r="H226" s="139"/>
      <c r="I226" s="139"/>
      <c r="J226" s="139"/>
      <c r="K226" s="139" t="str">
        <f t="shared" si="5"/>
        <v/>
      </c>
      <c r="L226" s="139"/>
      <c r="M226" s="139"/>
      <c r="N226" s="157"/>
      <c r="O226" s="138" t="str">
        <f t="shared" si="7"/>
        <v/>
      </c>
      <c r="P226" s="139"/>
      <c r="Q226" s="139"/>
      <c r="R226" s="139"/>
      <c r="S226" s="137"/>
      <c r="T226" s="137"/>
      <c r="U226" s="137"/>
      <c r="V226" s="141" t="str">
        <f t="shared" si="6"/>
        <v/>
      </c>
      <c r="W226" s="92" t="str" cm="1">
        <f t="array" ref="W226">IFERROR(IF(COUNTIF(A226:V226,"")&lt;22,IF(INDEX('Wirtschaftliche Einheiten'!P:P,MATCH(B226,'Wirtschaftliche Einheiten'!C:C,0),1)=Data!A$3,HYPERLINK(INDEX(Verfahren!B:B,MATCH(INDEX('Wirtschaftliche Einheiten'!V:V,MATCH(B226,'Wirtschaftliche Einheiten'!C:C,0),0),Verfahren!A:A,0),0),INDEX(Verfahren!D:D,MATCH(INDEX('Wirtschaftliche Einheiten'!V:V,MATCH(B226,'Wirtschaftliche Einheiten'!C:C,0),0),Verfahren!A:A,0),0))),""),"")</f>
        <v/>
      </c>
    </row>
    <row r="227" spans="2:23"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c r="F227" s="139"/>
      <c r="G227" s="139"/>
      <c r="H227" s="139"/>
      <c r="I227" s="139"/>
      <c r="J227" s="139"/>
      <c r="K227" s="139" t="str">
        <f t="shared" si="5"/>
        <v/>
      </c>
      <c r="L227" s="139"/>
      <c r="M227" s="139"/>
      <c r="N227" s="157"/>
      <c r="O227" s="138" t="str">
        <f t="shared" si="7"/>
        <v/>
      </c>
      <c r="P227" s="139"/>
      <c r="Q227" s="139"/>
      <c r="R227" s="139"/>
      <c r="S227" s="137"/>
      <c r="T227" s="137"/>
      <c r="U227" s="137"/>
      <c r="V227" s="141" t="str">
        <f t="shared" si="6"/>
        <v/>
      </c>
      <c r="W227" s="92" t="str" cm="1">
        <f t="array" ref="W227">IFERROR(IF(COUNTIF(A227:V227,"")&lt;22,IF(INDEX('Wirtschaftliche Einheiten'!P:P,MATCH(B227,'Wirtschaftliche Einheiten'!C:C,0),1)=Data!A$3,HYPERLINK(INDEX(Verfahren!B:B,MATCH(INDEX('Wirtschaftliche Einheiten'!V:V,MATCH(B227,'Wirtschaftliche Einheiten'!C:C,0),0),Verfahren!A:A,0),0),INDEX(Verfahren!D:D,MATCH(INDEX('Wirtschaftliche Einheiten'!V:V,MATCH(B227,'Wirtschaftliche Einheiten'!C:C,0),0),Verfahren!A:A,0),0))),""),"")</f>
        <v/>
      </c>
    </row>
    <row r="228" spans="2:23"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c r="F228" s="139"/>
      <c r="G228" s="139"/>
      <c r="H228" s="139"/>
      <c r="I228" s="139"/>
      <c r="J228" s="139"/>
      <c r="K228" s="139" t="str">
        <f t="shared" si="5"/>
        <v/>
      </c>
      <c r="L228" s="139"/>
      <c r="M228" s="139"/>
      <c r="N228" s="157"/>
      <c r="O228" s="138" t="str">
        <f t="shared" si="7"/>
        <v/>
      </c>
      <c r="P228" s="139"/>
      <c r="Q228" s="139"/>
      <c r="R228" s="139"/>
      <c r="S228" s="137"/>
      <c r="T228" s="137"/>
      <c r="U228" s="137"/>
      <c r="V228" s="141" t="str">
        <f t="shared" si="6"/>
        <v/>
      </c>
      <c r="W228" s="92" t="str" cm="1">
        <f t="array" ref="W228">IFERROR(IF(COUNTIF(A228:V228,"")&lt;22,IF(INDEX('Wirtschaftliche Einheiten'!P:P,MATCH(B228,'Wirtschaftliche Einheiten'!C:C,0),1)=Data!A$3,HYPERLINK(INDEX(Verfahren!B:B,MATCH(INDEX('Wirtschaftliche Einheiten'!V:V,MATCH(B228,'Wirtschaftliche Einheiten'!C:C,0),0),Verfahren!A:A,0),0),INDEX(Verfahren!D:D,MATCH(INDEX('Wirtschaftliche Einheiten'!V:V,MATCH(B228,'Wirtschaftliche Einheiten'!C:C,0),0),Verfahren!A:A,0),0))),""),"")</f>
        <v/>
      </c>
    </row>
    <row r="229" spans="2:23"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c r="F229" s="139"/>
      <c r="G229" s="139"/>
      <c r="H229" s="139"/>
      <c r="I229" s="139"/>
      <c r="J229" s="139"/>
      <c r="K229" s="139" t="str">
        <f t="shared" si="5"/>
        <v/>
      </c>
      <c r="L229" s="139"/>
      <c r="M229" s="139"/>
      <c r="N229" s="157"/>
      <c r="O229" s="138" t="str">
        <f t="shared" si="7"/>
        <v/>
      </c>
      <c r="P229" s="139"/>
      <c r="Q229" s="139"/>
      <c r="R229" s="139"/>
      <c r="S229" s="137"/>
      <c r="T229" s="137"/>
      <c r="U229" s="137"/>
      <c r="V229" s="141" t="str">
        <f t="shared" si="6"/>
        <v/>
      </c>
      <c r="W229" s="92" t="str" cm="1">
        <f t="array" ref="W229">IFERROR(IF(COUNTIF(A229:V229,"")&lt;22,IF(INDEX('Wirtschaftliche Einheiten'!P:P,MATCH(B229,'Wirtschaftliche Einheiten'!C:C,0),1)=Data!A$3,HYPERLINK(INDEX(Verfahren!B:B,MATCH(INDEX('Wirtschaftliche Einheiten'!V:V,MATCH(B229,'Wirtschaftliche Einheiten'!C:C,0),0),Verfahren!A:A,0),0),INDEX(Verfahren!D:D,MATCH(INDEX('Wirtschaftliche Einheiten'!V:V,MATCH(B229,'Wirtschaftliche Einheiten'!C:C,0),0),Verfahren!A:A,0),0))),""),"")</f>
        <v/>
      </c>
    </row>
    <row r="230" spans="2:23"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c r="F230" s="139"/>
      <c r="G230" s="139"/>
      <c r="H230" s="139"/>
      <c r="I230" s="139"/>
      <c r="J230" s="139"/>
      <c r="K230" s="139" t="str">
        <f t="shared" si="5"/>
        <v/>
      </c>
      <c r="L230" s="139"/>
      <c r="M230" s="139"/>
      <c r="N230" s="157"/>
      <c r="O230" s="138" t="str">
        <f t="shared" si="7"/>
        <v/>
      </c>
      <c r="P230" s="139"/>
      <c r="Q230" s="139"/>
      <c r="R230" s="139"/>
      <c r="S230" s="137"/>
      <c r="T230" s="137"/>
      <c r="U230" s="137"/>
      <c r="V230" s="141" t="str">
        <f t="shared" si="6"/>
        <v/>
      </c>
      <c r="W230" s="92" t="str" cm="1">
        <f t="array" ref="W230">IFERROR(IF(COUNTIF(A230:V230,"")&lt;22,IF(INDEX('Wirtschaftliche Einheiten'!P:P,MATCH(B230,'Wirtschaftliche Einheiten'!C:C,0),1)=Data!A$3,HYPERLINK(INDEX(Verfahren!B:B,MATCH(INDEX('Wirtschaftliche Einheiten'!V:V,MATCH(B230,'Wirtschaftliche Einheiten'!C:C,0),0),Verfahren!A:A,0),0),INDEX(Verfahren!D:D,MATCH(INDEX('Wirtschaftliche Einheiten'!V:V,MATCH(B230,'Wirtschaftliche Einheiten'!C:C,0),0),Verfahren!A:A,0),0))),""),"")</f>
        <v/>
      </c>
    </row>
    <row r="231" spans="2:23"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c r="F231" s="139"/>
      <c r="G231" s="139"/>
      <c r="H231" s="139"/>
      <c r="I231" s="139"/>
      <c r="J231" s="139"/>
      <c r="K231" s="139" t="str">
        <f t="shared" si="5"/>
        <v/>
      </c>
      <c r="L231" s="139"/>
      <c r="M231" s="139"/>
      <c r="N231" s="157"/>
      <c r="O231" s="138" t="str">
        <f t="shared" si="7"/>
        <v/>
      </c>
      <c r="P231" s="139"/>
      <c r="Q231" s="139"/>
      <c r="R231" s="139"/>
      <c r="S231" s="137"/>
      <c r="T231" s="137"/>
      <c r="U231" s="137"/>
      <c r="V231" s="141" t="str">
        <f t="shared" si="6"/>
        <v/>
      </c>
      <c r="W231" s="92" t="str" cm="1">
        <f t="array" ref="W231">IFERROR(IF(COUNTIF(A231:V231,"")&lt;22,IF(INDEX('Wirtschaftliche Einheiten'!P:P,MATCH(B231,'Wirtschaftliche Einheiten'!C:C,0),1)=Data!A$3,HYPERLINK(INDEX(Verfahren!B:B,MATCH(INDEX('Wirtschaftliche Einheiten'!V:V,MATCH(B231,'Wirtschaftliche Einheiten'!C:C,0),0),Verfahren!A:A,0),0),INDEX(Verfahren!D:D,MATCH(INDEX('Wirtschaftliche Einheiten'!V:V,MATCH(B231,'Wirtschaftliche Einheiten'!C:C,0),0),Verfahren!A:A,0),0))),""),"")</f>
        <v/>
      </c>
    </row>
    <row r="232" spans="2:23"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c r="F232" s="139"/>
      <c r="G232" s="139"/>
      <c r="H232" s="139"/>
      <c r="I232" s="139"/>
      <c r="J232" s="139"/>
      <c r="K232" s="139" t="str">
        <f t="shared" si="5"/>
        <v/>
      </c>
      <c r="L232" s="139"/>
      <c r="M232" s="139"/>
      <c r="N232" s="157"/>
      <c r="O232" s="138" t="str">
        <f t="shared" si="7"/>
        <v/>
      </c>
      <c r="P232" s="139"/>
      <c r="Q232" s="139"/>
      <c r="R232" s="139"/>
      <c r="S232" s="137"/>
      <c r="T232" s="137"/>
      <c r="U232" s="137"/>
      <c r="V232" s="141" t="str">
        <f t="shared" si="6"/>
        <v/>
      </c>
      <c r="W232" s="92" t="str" cm="1">
        <f t="array" ref="W232">IFERROR(IF(COUNTIF(A232:V232,"")&lt;22,IF(INDEX('Wirtschaftliche Einheiten'!P:P,MATCH(B232,'Wirtschaftliche Einheiten'!C:C,0),1)=Data!A$3,HYPERLINK(INDEX(Verfahren!B:B,MATCH(INDEX('Wirtschaftliche Einheiten'!V:V,MATCH(B232,'Wirtschaftliche Einheiten'!C:C,0),0),Verfahren!A:A,0),0),INDEX(Verfahren!D:D,MATCH(INDEX('Wirtschaftliche Einheiten'!V:V,MATCH(B232,'Wirtschaftliche Einheiten'!C:C,0),0),Verfahren!A:A,0),0))),""),"")</f>
        <v/>
      </c>
    </row>
    <row r="233" spans="2:23"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c r="F233" s="139"/>
      <c r="G233" s="139"/>
      <c r="H233" s="139"/>
      <c r="I233" s="139"/>
      <c r="J233" s="139"/>
      <c r="K233" s="139" t="str">
        <f t="shared" si="5"/>
        <v/>
      </c>
      <c r="L233" s="139"/>
      <c r="M233" s="139"/>
      <c r="N233" s="157"/>
      <c r="O233" s="138" t="str">
        <f t="shared" si="7"/>
        <v/>
      </c>
      <c r="P233" s="139"/>
      <c r="Q233" s="139"/>
      <c r="R233" s="139"/>
      <c r="S233" s="137"/>
      <c r="T233" s="137"/>
      <c r="U233" s="137"/>
      <c r="V233" s="141" t="str">
        <f t="shared" si="6"/>
        <v/>
      </c>
      <c r="W233" s="92" t="str" cm="1">
        <f t="array" ref="W233">IFERROR(IF(COUNTIF(A233:V233,"")&lt;22,IF(INDEX('Wirtschaftliche Einheiten'!P:P,MATCH(B233,'Wirtschaftliche Einheiten'!C:C,0),1)=Data!A$3,HYPERLINK(INDEX(Verfahren!B:B,MATCH(INDEX('Wirtschaftliche Einheiten'!V:V,MATCH(B233,'Wirtschaftliche Einheiten'!C:C,0),0),Verfahren!A:A,0),0),INDEX(Verfahren!D:D,MATCH(INDEX('Wirtschaftliche Einheiten'!V:V,MATCH(B233,'Wirtschaftliche Einheiten'!C:C,0),0),Verfahren!A:A,0),0))),""),"")</f>
        <v/>
      </c>
    </row>
    <row r="234" spans="2:23"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c r="F234" s="139"/>
      <c r="G234" s="139"/>
      <c r="H234" s="139"/>
      <c r="I234" s="139"/>
      <c r="J234" s="139"/>
      <c r="K234" s="139" t="str">
        <f t="shared" si="5"/>
        <v/>
      </c>
      <c r="L234" s="139"/>
      <c r="M234" s="139"/>
      <c r="N234" s="157"/>
      <c r="O234" s="138" t="str">
        <f t="shared" si="7"/>
        <v/>
      </c>
      <c r="P234" s="139"/>
      <c r="Q234" s="139"/>
      <c r="R234" s="139"/>
      <c r="S234" s="137"/>
      <c r="T234" s="137"/>
      <c r="U234" s="137"/>
      <c r="V234" s="141" t="str">
        <f t="shared" si="6"/>
        <v/>
      </c>
      <c r="W234" s="92" t="str" cm="1">
        <f t="array" ref="W234">IFERROR(IF(COUNTIF(A234:V234,"")&lt;22,IF(INDEX('Wirtschaftliche Einheiten'!P:P,MATCH(B234,'Wirtschaftliche Einheiten'!C:C,0),1)=Data!A$3,HYPERLINK(INDEX(Verfahren!B:B,MATCH(INDEX('Wirtschaftliche Einheiten'!V:V,MATCH(B234,'Wirtschaftliche Einheiten'!C:C,0),0),Verfahren!A:A,0),0),INDEX(Verfahren!D:D,MATCH(INDEX('Wirtschaftliche Einheiten'!V:V,MATCH(B234,'Wirtschaftliche Einheiten'!C:C,0),0),Verfahren!A:A,0),0))),""),"")</f>
        <v/>
      </c>
    </row>
    <row r="235" spans="2:23"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c r="F235" s="139"/>
      <c r="G235" s="139"/>
      <c r="H235" s="139"/>
      <c r="I235" s="139"/>
      <c r="J235" s="139"/>
      <c r="K235" s="139" t="str">
        <f t="shared" si="5"/>
        <v/>
      </c>
      <c r="L235" s="139"/>
      <c r="M235" s="139"/>
      <c r="N235" s="157"/>
      <c r="O235" s="138" t="str">
        <f t="shared" si="7"/>
        <v/>
      </c>
      <c r="P235" s="139"/>
      <c r="Q235" s="139"/>
      <c r="R235" s="139"/>
      <c r="S235" s="137"/>
      <c r="T235" s="137"/>
      <c r="U235" s="137"/>
      <c r="V235" s="141" t="str">
        <f t="shared" si="6"/>
        <v/>
      </c>
      <c r="W235" s="92" t="str" cm="1">
        <f t="array" ref="W235">IFERROR(IF(COUNTIF(A235:V235,"")&lt;22,IF(INDEX('Wirtschaftliche Einheiten'!P:P,MATCH(B235,'Wirtschaftliche Einheiten'!C:C,0),1)=Data!A$3,HYPERLINK(INDEX(Verfahren!B:B,MATCH(INDEX('Wirtschaftliche Einheiten'!V:V,MATCH(B235,'Wirtschaftliche Einheiten'!C:C,0),0),Verfahren!A:A,0),0),INDEX(Verfahren!D:D,MATCH(INDEX('Wirtschaftliche Einheiten'!V:V,MATCH(B235,'Wirtschaftliche Einheiten'!C:C,0),0),Verfahren!A:A,0),0))),""),"")</f>
        <v/>
      </c>
    </row>
    <row r="236" spans="2:23"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c r="F236" s="139"/>
      <c r="G236" s="139"/>
      <c r="H236" s="139"/>
      <c r="I236" s="139"/>
      <c r="J236" s="139"/>
      <c r="K236" s="139" t="str">
        <f t="shared" si="5"/>
        <v/>
      </c>
      <c r="L236" s="139"/>
      <c r="M236" s="139"/>
      <c r="N236" s="157"/>
      <c r="O236" s="138" t="str">
        <f t="shared" si="7"/>
        <v/>
      </c>
      <c r="P236" s="139"/>
      <c r="Q236" s="139"/>
      <c r="R236" s="139"/>
      <c r="S236" s="137"/>
      <c r="T236" s="137"/>
      <c r="U236" s="137"/>
      <c r="V236" s="141" t="str">
        <f t="shared" si="6"/>
        <v/>
      </c>
      <c r="W236" s="92" t="str" cm="1">
        <f t="array" ref="W236">IFERROR(IF(COUNTIF(A236:V236,"")&lt;22,IF(INDEX('Wirtschaftliche Einheiten'!P:P,MATCH(B236,'Wirtschaftliche Einheiten'!C:C,0),1)=Data!A$3,HYPERLINK(INDEX(Verfahren!B:B,MATCH(INDEX('Wirtschaftliche Einheiten'!V:V,MATCH(B236,'Wirtschaftliche Einheiten'!C:C,0),0),Verfahren!A:A,0),0),INDEX(Verfahren!D:D,MATCH(INDEX('Wirtschaftliche Einheiten'!V:V,MATCH(B236,'Wirtschaftliche Einheiten'!C:C,0),0),Verfahren!A:A,0),0))),""),"")</f>
        <v/>
      </c>
    </row>
    <row r="237" spans="2:23"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c r="F237" s="139"/>
      <c r="G237" s="139"/>
      <c r="H237" s="139"/>
      <c r="I237" s="139"/>
      <c r="J237" s="139"/>
      <c r="K237" s="139" t="str">
        <f t="shared" si="5"/>
        <v/>
      </c>
      <c r="L237" s="139"/>
      <c r="M237" s="139"/>
      <c r="N237" s="157"/>
      <c r="O237" s="138" t="str">
        <f t="shared" si="7"/>
        <v/>
      </c>
      <c r="P237" s="139"/>
      <c r="Q237" s="139"/>
      <c r="R237" s="139"/>
      <c r="S237" s="137"/>
      <c r="T237" s="137"/>
      <c r="U237" s="137"/>
      <c r="V237" s="141" t="str">
        <f t="shared" si="6"/>
        <v/>
      </c>
      <c r="W237" s="92" t="str" cm="1">
        <f t="array" ref="W237">IFERROR(IF(COUNTIF(A237:V237,"")&lt;22,IF(INDEX('Wirtschaftliche Einheiten'!P:P,MATCH(B237,'Wirtschaftliche Einheiten'!C:C,0),1)=Data!A$3,HYPERLINK(INDEX(Verfahren!B:B,MATCH(INDEX('Wirtschaftliche Einheiten'!V:V,MATCH(B237,'Wirtschaftliche Einheiten'!C:C,0),0),Verfahren!A:A,0),0),INDEX(Verfahren!D:D,MATCH(INDEX('Wirtschaftliche Einheiten'!V:V,MATCH(B237,'Wirtschaftliche Einheiten'!C:C,0),0),Verfahren!A:A,0),0))),""),"")</f>
        <v/>
      </c>
    </row>
    <row r="238" spans="2:23"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c r="F238" s="139"/>
      <c r="G238" s="139"/>
      <c r="H238" s="139"/>
      <c r="I238" s="139"/>
      <c r="J238" s="139"/>
      <c r="K238" s="139" t="str">
        <f t="shared" si="5"/>
        <v/>
      </c>
      <c r="L238" s="139"/>
      <c r="M238" s="139"/>
      <c r="N238" s="157"/>
      <c r="O238" s="138" t="str">
        <f t="shared" si="7"/>
        <v/>
      </c>
      <c r="P238" s="139"/>
      <c r="Q238" s="139"/>
      <c r="R238" s="139"/>
      <c r="S238" s="137"/>
      <c r="T238" s="137"/>
      <c r="U238" s="137"/>
      <c r="V238" s="141" t="str">
        <f t="shared" si="6"/>
        <v/>
      </c>
      <c r="W238" s="92" t="str" cm="1">
        <f t="array" ref="W238">IFERROR(IF(COUNTIF(A238:V238,"")&lt;22,IF(INDEX('Wirtschaftliche Einheiten'!P:P,MATCH(B238,'Wirtschaftliche Einheiten'!C:C,0),1)=Data!A$3,HYPERLINK(INDEX(Verfahren!B:B,MATCH(INDEX('Wirtschaftliche Einheiten'!V:V,MATCH(B238,'Wirtschaftliche Einheiten'!C:C,0),0),Verfahren!A:A,0),0),INDEX(Verfahren!D:D,MATCH(INDEX('Wirtschaftliche Einheiten'!V:V,MATCH(B238,'Wirtschaftliche Einheiten'!C:C,0),0),Verfahren!A:A,0),0))),""),"")</f>
        <v/>
      </c>
    </row>
    <row r="239" spans="2:23"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c r="F239" s="139"/>
      <c r="G239" s="139"/>
      <c r="H239" s="139"/>
      <c r="I239" s="139"/>
      <c r="J239" s="139"/>
      <c r="K239" s="139" t="str">
        <f t="shared" si="5"/>
        <v/>
      </c>
      <c r="L239" s="139"/>
      <c r="M239" s="139"/>
      <c r="N239" s="157"/>
      <c r="O239" s="138" t="str">
        <f t="shared" si="7"/>
        <v/>
      </c>
      <c r="P239" s="139"/>
      <c r="Q239" s="139"/>
      <c r="R239" s="139"/>
      <c r="S239" s="137"/>
      <c r="T239" s="137"/>
      <c r="U239" s="137"/>
      <c r="V239" s="141" t="str">
        <f t="shared" si="6"/>
        <v/>
      </c>
      <c r="W239" s="92" t="str" cm="1">
        <f t="array" ref="W239">IFERROR(IF(COUNTIF(A239:V239,"")&lt;22,IF(INDEX('Wirtschaftliche Einheiten'!P:P,MATCH(B239,'Wirtschaftliche Einheiten'!C:C,0),1)=Data!A$3,HYPERLINK(INDEX(Verfahren!B:B,MATCH(INDEX('Wirtschaftliche Einheiten'!V:V,MATCH(B239,'Wirtschaftliche Einheiten'!C:C,0),0),Verfahren!A:A,0),0),INDEX(Verfahren!D:D,MATCH(INDEX('Wirtschaftliche Einheiten'!V:V,MATCH(B239,'Wirtschaftliche Einheiten'!C:C,0),0),Verfahren!A:A,0),0))),""),"")</f>
        <v/>
      </c>
    </row>
    <row r="240" spans="2:23"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c r="F240" s="139"/>
      <c r="G240" s="139"/>
      <c r="H240" s="139"/>
      <c r="I240" s="139"/>
      <c r="J240" s="139"/>
      <c r="K240" s="139" t="str">
        <f t="shared" si="5"/>
        <v/>
      </c>
      <c r="L240" s="139"/>
      <c r="M240" s="139"/>
      <c r="N240" s="157"/>
      <c r="O240" s="138" t="str">
        <f t="shared" si="7"/>
        <v/>
      </c>
      <c r="P240" s="139"/>
      <c r="Q240" s="139"/>
      <c r="R240" s="139"/>
      <c r="S240" s="137"/>
      <c r="T240" s="137"/>
      <c r="U240" s="137"/>
      <c r="V240" s="141" t="str">
        <f t="shared" si="6"/>
        <v/>
      </c>
      <c r="W240" s="92" t="str" cm="1">
        <f t="array" ref="W240">IFERROR(IF(COUNTIF(A240:V240,"")&lt;22,IF(INDEX('Wirtschaftliche Einheiten'!P:P,MATCH(B240,'Wirtschaftliche Einheiten'!C:C,0),1)=Data!A$3,HYPERLINK(INDEX(Verfahren!B:B,MATCH(INDEX('Wirtschaftliche Einheiten'!V:V,MATCH(B240,'Wirtschaftliche Einheiten'!C:C,0),0),Verfahren!A:A,0),0),INDEX(Verfahren!D:D,MATCH(INDEX('Wirtschaftliche Einheiten'!V:V,MATCH(B240,'Wirtschaftliche Einheiten'!C:C,0),0),Verfahren!A:A,0),0))),""),"")</f>
        <v/>
      </c>
    </row>
    <row r="241" spans="2:23"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c r="F241" s="139"/>
      <c r="G241" s="139"/>
      <c r="H241" s="139"/>
      <c r="I241" s="139"/>
      <c r="J241" s="139"/>
      <c r="K241" s="139" t="str">
        <f t="shared" si="5"/>
        <v/>
      </c>
      <c r="L241" s="139"/>
      <c r="M241" s="139"/>
      <c r="N241" s="157"/>
      <c r="O241" s="138" t="str">
        <f t="shared" si="7"/>
        <v/>
      </c>
      <c r="P241" s="139"/>
      <c r="Q241" s="139"/>
      <c r="R241" s="139"/>
      <c r="S241" s="137"/>
      <c r="T241" s="137"/>
      <c r="U241" s="137"/>
      <c r="V241" s="141" t="str">
        <f t="shared" si="6"/>
        <v/>
      </c>
      <c r="W241" s="92" t="str" cm="1">
        <f t="array" ref="W241">IFERROR(IF(COUNTIF(A241:V241,"")&lt;22,IF(INDEX('Wirtschaftliche Einheiten'!P:P,MATCH(B241,'Wirtschaftliche Einheiten'!C:C,0),1)=Data!A$3,HYPERLINK(INDEX(Verfahren!B:B,MATCH(INDEX('Wirtschaftliche Einheiten'!V:V,MATCH(B241,'Wirtschaftliche Einheiten'!C:C,0),0),Verfahren!A:A,0),0),INDEX(Verfahren!D:D,MATCH(INDEX('Wirtschaftliche Einheiten'!V:V,MATCH(B241,'Wirtschaftliche Einheiten'!C:C,0),0),Verfahren!A:A,0),0))),""),"")</f>
        <v/>
      </c>
    </row>
    <row r="242" spans="2:23"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c r="F242" s="139"/>
      <c r="G242" s="139"/>
      <c r="H242" s="139"/>
      <c r="I242" s="139"/>
      <c r="J242" s="139"/>
      <c r="K242" s="139" t="str">
        <f t="shared" si="5"/>
        <v/>
      </c>
      <c r="L242" s="139"/>
      <c r="M242" s="139"/>
      <c r="N242" s="157"/>
      <c r="O242" s="138" t="str">
        <f t="shared" si="7"/>
        <v/>
      </c>
      <c r="P242" s="139"/>
      <c r="Q242" s="139"/>
      <c r="R242" s="139"/>
      <c r="S242" s="137"/>
      <c r="T242" s="137"/>
      <c r="U242" s="137"/>
      <c r="V242" s="141" t="str">
        <f t="shared" si="6"/>
        <v/>
      </c>
      <c r="W242" s="92" t="str" cm="1">
        <f t="array" ref="W242">IFERROR(IF(COUNTIF(A242:V242,"")&lt;22,IF(INDEX('Wirtschaftliche Einheiten'!P:P,MATCH(B242,'Wirtschaftliche Einheiten'!C:C,0),1)=Data!A$3,HYPERLINK(INDEX(Verfahren!B:B,MATCH(INDEX('Wirtschaftliche Einheiten'!V:V,MATCH(B242,'Wirtschaftliche Einheiten'!C:C,0),0),Verfahren!A:A,0),0),INDEX(Verfahren!D:D,MATCH(INDEX('Wirtschaftliche Einheiten'!V:V,MATCH(B242,'Wirtschaftliche Einheiten'!C:C,0),0),Verfahren!A:A,0),0))),""),"")</f>
        <v/>
      </c>
    </row>
    <row r="243" spans="2:23"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c r="F243" s="139"/>
      <c r="G243" s="139"/>
      <c r="H243" s="139"/>
      <c r="I243" s="139"/>
      <c r="J243" s="139"/>
      <c r="K243" s="139" t="str">
        <f t="shared" si="5"/>
        <v/>
      </c>
      <c r="L243" s="139"/>
      <c r="M243" s="139"/>
      <c r="N243" s="157"/>
      <c r="O243" s="138" t="str">
        <f t="shared" si="7"/>
        <v/>
      </c>
      <c r="P243" s="139"/>
      <c r="Q243" s="139"/>
      <c r="R243" s="139"/>
      <c r="S243" s="137"/>
      <c r="T243" s="137"/>
      <c r="U243" s="137"/>
      <c r="V243" s="141" t="str">
        <f t="shared" si="6"/>
        <v/>
      </c>
      <c r="W243" s="92" t="str" cm="1">
        <f t="array" ref="W243">IFERROR(IF(COUNTIF(A243:V243,"")&lt;22,IF(INDEX('Wirtschaftliche Einheiten'!P:P,MATCH(B243,'Wirtschaftliche Einheiten'!C:C,0),1)=Data!A$3,HYPERLINK(INDEX(Verfahren!B:B,MATCH(INDEX('Wirtschaftliche Einheiten'!V:V,MATCH(B243,'Wirtschaftliche Einheiten'!C:C,0),0),Verfahren!A:A,0),0),INDEX(Verfahren!D:D,MATCH(INDEX('Wirtschaftliche Einheiten'!V:V,MATCH(B243,'Wirtschaftliche Einheiten'!C:C,0),0),Verfahren!A:A,0),0))),""),"")</f>
        <v/>
      </c>
    </row>
    <row r="244" spans="2:23"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c r="F244" s="139"/>
      <c r="G244" s="139"/>
      <c r="H244" s="139"/>
      <c r="I244" s="139"/>
      <c r="J244" s="139"/>
      <c r="K244" s="139" t="str">
        <f t="shared" si="5"/>
        <v/>
      </c>
      <c r="L244" s="139"/>
      <c r="M244" s="139"/>
      <c r="N244" s="157"/>
      <c r="O244" s="138" t="str">
        <f t="shared" si="7"/>
        <v/>
      </c>
      <c r="P244" s="139"/>
      <c r="Q244" s="139"/>
      <c r="R244" s="139"/>
      <c r="S244" s="137"/>
      <c r="T244" s="137"/>
      <c r="U244" s="137"/>
      <c r="V244" s="141" t="str">
        <f t="shared" si="6"/>
        <v/>
      </c>
      <c r="W244" s="92" t="str" cm="1">
        <f t="array" ref="W244">IFERROR(IF(COUNTIF(A244:V244,"")&lt;22,IF(INDEX('Wirtschaftliche Einheiten'!P:P,MATCH(B244,'Wirtschaftliche Einheiten'!C:C,0),1)=Data!A$3,HYPERLINK(INDEX(Verfahren!B:B,MATCH(INDEX('Wirtschaftliche Einheiten'!V:V,MATCH(B244,'Wirtschaftliche Einheiten'!C:C,0),0),Verfahren!A:A,0),0),INDEX(Verfahren!D:D,MATCH(INDEX('Wirtschaftliche Einheiten'!V:V,MATCH(B244,'Wirtschaftliche Einheiten'!C:C,0),0),Verfahren!A:A,0),0))),""),"")</f>
        <v/>
      </c>
    </row>
    <row r="245" spans="2:23"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c r="F245" s="139"/>
      <c r="G245" s="139"/>
      <c r="H245" s="139"/>
      <c r="I245" s="139"/>
      <c r="J245" s="139"/>
      <c r="K245" s="139" t="str">
        <f t="shared" si="5"/>
        <v/>
      </c>
      <c r="L245" s="139"/>
      <c r="M245" s="139"/>
      <c r="N245" s="157"/>
      <c r="O245" s="138" t="str">
        <f t="shared" si="7"/>
        <v/>
      </c>
      <c r="P245" s="139"/>
      <c r="Q245" s="139"/>
      <c r="R245" s="139"/>
      <c r="S245" s="137"/>
      <c r="T245" s="137"/>
      <c r="U245" s="137"/>
      <c r="V245" s="141" t="str">
        <f t="shared" si="6"/>
        <v/>
      </c>
      <c r="W245" s="92" t="str" cm="1">
        <f t="array" ref="W245">IFERROR(IF(COUNTIF(A245:V245,"")&lt;22,IF(INDEX('Wirtschaftliche Einheiten'!P:P,MATCH(B245,'Wirtschaftliche Einheiten'!C:C,0),1)=Data!A$3,HYPERLINK(INDEX(Verfahren!B:B,MATCH(INDEX('Wirtschaftliche Einheiten'!V:V,MATCH(B245,'Wirtschaftliche Einheiten'!C:C,0),0),Verfahren!A:A,0),0),INDEX(Verfahren!D:D,MATCH(INDEX('Wirtschaftliche Einheiten'!V:V,MATCH(B245,'Wirtschaftliche Einheiten'!C:C,0),0),Verfahren!A:A,0),0))),""),"")</f>
        <v/>
      </c>
    </row>
    <row r="246" spans="2:23"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c r="F246" s="139"/>
      <c r="G246" s="139"/>
      <c r="H246" s="139"/>
      <c r="I246" s="139"/>
      <c r="J246" s="139"/>
      <c r="K246" s="139" t="str">
        <f t="shared" si="5"/>
        <v/>
      </c>
      <c r="L246" s="139"/>
      <c r="M246" s="139"/>
      <c r="N246" s="157"/>
      <c r="O246" s="138" t="str">
        <f t="shared" si="7"/>
        <v/>
      </c>
      <c r="P246" s="139"/>
      <c r="Q246" s="139"/>
      <c r="R246" s="139"/>
      <c r="S246" s="137"/>
      <c r="T246" s="137"/>
      <c r="U246" s="137"/>
      <c r="V246" s="141" t="str">
        <f t="shared" si="6"/>
        <v/>
      </c>
      <c r="W246" s="92" t="str" cm="1">
        <f t="array" ref="W246">IFERROR(IF(COUNTIF(A246:V246,"")&lt;22,IF(INDEX('Wirtschaftliche Einheiten'!P:P,MATCH(B246,'Wirtschaftliche Einheiten'!C:C,0),1)=Data!A$3,HYPERLINK(INDEX(Verfahren!B:B,MATCH(INDEX('Wirtschaftliche Einheiten'!V:V,MATCH(B246,'Wirtschaftliche Einheiten'!C:C,0),0),Verfahren!A:A,0),0),INDEX(Verfahren!D:D,MATCH(INDEX('Wirtschaftliche Einheiten'!V:V,MATCH(B246,'Wirtschaftliche Einheiten'!C:C,0),0),Verfahren!A:A,0),0))),""),"")</f>
        <v/>
      </c>
    </row>
    <row r="247" spans="2:23"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c r="F247" s="139"/>
      <c r="G247" s="139"/>
      <c r="H247" s="139"/>
      <c r="I247" s="139"/>
      <c r="J247" s="139"/>
      <c r="K247" s="139" t="str">
        <f t="shared" si="5"/>
        <v/>
      </c>
      <c r="L247" s="139"/>
      <c r="M247" s="139"/>
      <c r="N247" s="157"/>
      <c r="O247" s="138" t="str">
        <f t="shared" si="7"/>
        <v/>
      </c>
      <c r="P247" s="139"/>
      <c r="Q247" s="139"/>
      <c r="R247" s="139"/>
      <c r="S247" s="137"/>
      <c r="T247" s="137"/>
      <c r="U247" s="137"/>
      <c r="V247" s="141" t="str">
        <f t="shared" si="6"/>
        <v/>
      </c>
      <c r="W247" s="92" t="str" cm="1">
        <f t="array" ref="W247">IFERROR(IF(COUNTIF(A247:V247,"")&lt;22,IF(INDEX('Wirtschaftliche Einheiten'!P:P,MATCH(B247,'Wirtschaftliche Einheiten'!C:C,0),1)=Data!A$3,HYPERLINK(INDEX(Verfahren!B:B,MATCH(INDEX('Wirtschaftliche Einheiten'!V:V,MATCH(B247,'Wirtschaftliche Einheiten'!C:C,0),0),Verfahren!A:A,0),0),INDEX(Verfahren!D:D,MATCH(INDEX('Wirtschaftliche Einheiten'!V:V,MATCH(B247,'Wirtschaftliche Einheiten'!C:C,0),0),Verfahren!A:A,0),0))),""),"")</f>
        <v/>
      </c>
    </row>
    <row r="248" spans="2:23"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c r="F248" s="139"/>
      <c r="G248" s="139"/>
      <c r="H248" s="139"/>
      <c r="I248" s="139"/>
      <c r="J248" s="139"/>
      <c r="K248" s="139" t="str">
        <f t="shared" si="5"/>
        <v/>
      </c>
      <c r="L248" s="139"/>
      <c r="M248" s="139"/>
      <c r="N248" s="157"/>
      <c r="O248" s="138" t="str">
        <f t="shared" si="7"/>
        <v/>
      </c>
      <c r="P248" s="139"/>
      <c r="Q248" s="139"/>
      <c r="R248" s="139"/>
      <c r="S248" s="137"/>
      <c r="T248" s="137"/>
      <c r="U248" s="137"/>
      <c r="V248" s="141" t="str">
        <f t="shared" si="6"/>
        <v/>
      </c>
      <c r="W248" s="92" t="str" cm="1">
        <f t="array" ref="W248">IFERROR(IF(COUNTIF(A248:V248,"")&lt;22,IF(INDEX('Wirtschaftliche Einheiten'!P:P,MATCH(B248,'Wirtschaftliche Einheiten'!C:C,0),1)=Data!A$3,HYPERLINK(INDEX(Verfahren!B:B,MATCH(INDEX('Wirtschaftliche Einheiten'!V:V,MATCH(B248,'Wirtschaftliche Einheiten'!C:C,0),0),Verfahren!A:A,0),0),INDEX(Verfahren!D:D,MATCH(INDEX('Wirtschaftliche Einheiten'!V:V,MATCH(B248,'Wirtschaftliche Einheiten'!C:C,0),0),Verfahren!A:A,0),0))),""),"")</f>
        <v/>
      </c>
    </row>
    <row r="249" spans="2:23"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c r="F249" s="139"/>
      <c r="G249" s="139"/>
      <c r="H249" s="139"/>
      <c r="I249" s="139"/>
      <c r="J249" s="139"/>
      <c r="K249" s="139" t="str">
        <f t="shared" si="5"/>
        <v/>
      </c>
      <c r="L249" s="139"/>
      <c r="M249" s="139"/>
      <c r="N249" s="157"/>
      <c r="O249" s="138" t="str">
        <f t="shared" si="7"/>
        <v/>
      </c>
      <c r="P249" s="139"/>
      <c r="Q249" s="139"/>
      <c r="R249" s="139"/>
      <c r="S249" s="137"/>
      <c r="T249" s="137"/>
      <c r="U249" s="137"/>
      <c r="V249" s="141" t="str">
        <f t="shared" si="6"/>
        <v/>
      </c>
      <c r="W249" s="92" t="str" cm="1">
        <f t="array" ref="W249">IFERROR(IF(COUNTIF(A249:V249,"")&lt;22,IF(INDEX('Wirtschaftliche Einheiten'!P:P,MATCH(B249,'Wirtschaftliche Einheiten'!C:C,0),1)=Data!A$3,HYPERLINK(INDEX(Verfahren!B:B,MATCH(INDEX('Wirtschaftliche Einheiten'!V:V,MATCH(B249,'Wirtschaftliche Einheiten'!C:C,0),0),Verfahren!A:A,0),0),INDEX(Verfahren!D:D,MATCH(INDEX('Wirtschaftliche Einheiten'!V:V,MATCH(B249,'Wirtschaftliche Einheiten'!C:C,0),0),Verfahren!A:A,0),0))),""),"")</f>
        <v/>
      </c>
    </row>
    <row r="250" spans="2:23"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c r="F250" s="139"/>
      <c r="G250" s="139"/>
      <c r="H250" s="139"/>
      <c r="I250" s="139"/>
      <c r="J250" s="139"/>
      <c r="K250" s="139" t="str">
        <f t="shared" si="5"/>
        <v/>
      </c>
      <c r="L250" s="139"/>
      <c r="M250" s="139"/>
      <c r="N250" s="157"/>
      <c r="O250" s="138" t="str">
        <f t="shared" si="7"/>
        <v/>
      </c>
      <c r="P250" s="139"/>
      <c r="Q250" s="139"/>
      <c r="R250" s="139"/>
      <c r="S250" s="137"/>
      <c r="T250" s="137"/>
      <c r="U250" s="137"/>
      <c r="V250" s="141" t="str">
        <f t="shared" si="6"/>
        <v/>
      </c>
      <c r="W250" s="92" t="str" cm="1">
        <f t="array" ref="W250">IFERROR(IF(COUNTIF(A250:V250,"")&lt;22,IF(INDEX('Wirtschaftliche Einheiten'!P:P,MATCH(B250,'Wirtschaftliche Einheiten'!C:C,0),1)=Data!A$3,HYPERLINK(INDEX(Verfahren!B:B,MATCH(INDEX('Wirtschaftliche Einheiten'!V:V,MATCH(B250,'Wirtschaftliche Einheiten'!C:C,0),0),Verfahren!A:A,0),0),INDEX(Verfahren!D:D,MATCH(INDEX('Wirtschaftliche Einheiten'!V:V,MATCH(B250,'Wirtschaftliche Einheiten'!C:C,0),0),Verfahren!A:A,0),0))),""),"")</f>
        <v/>
      </c>
    </row>
    <row r="251" spans="2:23"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c r="F251" s="139"/>
      <c r="G251" s="139"/>
      <c r="H251" s="139"/>
      <c r="I251" s="139"/>
      <c r="J251" s="139"/>
      <c r="K251" s="139" t="str">
        <f t="shared" si="5"/>
        <v/>
      </c>
      <c r="L251" s="139"/>
      <c r="M251" s="139"/>
      <c r="N251" s="157"/>
      <c r="O251" s="138" t="str">
        <f t="shared" si="7"/>
        <v/>
      </c>
      <c r="P251" s="139"/>
      <c r="Q251" s="139"/>
      <c r="R251" s="139"/>
      <c r="S251" s="137"/>
      <c r="T251" s="137"/>
      <c r="U251" s="137"/>
      <c r="V251" s="141" t="str">
        <f t="shared" si="6"/>
        <v/>
      </c>
      <c r="W251" s="92" t="str" cm="1">
        <f t="array" ref="W251">IFERROR(IF(COUNTIF(A251:V251,"")&lt;22,IF(INDEX('Wirtschaftliche Einheiten'!P:P,MATCH(B251,'Wirtschaftliche Einheiten'!C:C,0),1)=Data!A$3,HYPERLINK(INDEX(Verfahren!B:B,MATCH(INDEX('Wirtschaftliche Einheiten'!V:V,MATCH(B251,'Wirtschaftliche Einheiten'!C:C,0),0),Verfahren!A:A,0),0),INDEX(Verfahren!D:D,MATCH(INDEX('Wirtschaftliche Einheiten'!V:V,MATCH(B251,'Wirtschaftliche Einheiten'!C:C,0),0),Verfahren!A:A,0),0))),""),"")</f>
        <v/>
      </c>
    </row>
    <row r="252" spans="2:23"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c r="F252" s="139"/>
      <c r="G252" s="139"/>
      <c r="H252" s="139"/>
      <c r="I252" s="139"/>
      <c r="J252" s="139"/>
      <c r="K252" s="139" t="str">
        <f t="shared" si="5"/>
        <v/>
      </c>
      <c r="L252" s="139"/>
      <c r="M252" s="139"/>
      <c r="N252" s="157"/>
      <c r="O252" s="138" t="str">
        <f t="shared" si="7"/>
        <v/>
      </c>
      <c r="P252" s="139"/>
      <c r="Q252" s="139"/>
      <c r="R252" s="139"/>
      <c r="S252" s="137"/>
      <c r="T252" s="137"/>
      <c r="U252" s="137"/>
      <c r="V252" s="141" t="str">
        <f t="shared" si="6"/>
        <v/>
      </c>
      <c r="W252" s="92" t="str" cm="1">
        <f t="array" ref="W252">IFERROR(IF(COUNTIF(A252:V252,"")&lt;22,IF(INDEX('Wirtschaftliche Einheiten'!P:P,MATCH(B252,'Wirtschaftliche Einheiten'!C:C,0),1)=Data!A$3,HYPERLINK(INDEX(Verfahren!B:B,MATCH(INDEX('Wirtschaftliche Einheiten'!V:V,MATCH(B252,'Wirtschaftliche Einheiten'!C:C,0),0),Verfahren!A:A,0),0),INDEX(Verfahren!D:D,MATCH(INDEX('Wirtschaftliche Einheiten'!V:V,MATCH(B252,'Wirtschaftliche Einheiten'!C:C,0),0),Verfahren!A:A,0),0))),""),"")</f>
        <v/>
      </c>
    </row>
    <row r="253" spans="2:23"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c r="F253" s="139"/>
      <c r="G253" s="139"/>
      <c r="H253" s="139"/>
      <c r="I253" s="139"/>
      <c r="J253" s="139"/>
      <c r="K253" s="139" t="str">
        <f t="shared" si="5"/>
        <v/>
      </c>
      <c r="L253" s="139"/>
      <c r="M253" s="139"/>
      <c r="N253" s="157"/>
      <c r="O253" s="138" t="str">
        <f t="shared" si="7"/>
        <v/>
      </c>
      <c r="P253" s="139"/>
      <c r="Q253" s="139"/>
      <c r="R253" s="139"/>
      <c r="S253" s="137"/>
      <c r="T253" s="137"/>
      <c r="U253" s="137"/>
      <c r="V253" s="141" t="str">
        <f t="shared" si="6"/>
        <v/>
      </c>
      <c r="W253" s="92" t="str" cm="1">
        <f t="array" ref="W253">IFERROR(IF(COUNTIF(A253:V253,"")&lt;22,IF(INDEX('Wirtschaftliche Einheiten'!P:P,MATCH(B253,'Wirtschaftliche Einheiten'!C:C,0),1)=Data!A$3,HYPERLINK(INDEX(Verfahren!B:B,MATCH(INDEX('Wirtschaftliche Einheiten'!V:V,MATCH(B253,'Wirtschaftliche Einheiten'!C:C,0),0),Verfahren!A:A,0),0),INDEX(Verfahren!D:D,MATCH(INDEX('Wirtschaftliche Einheiten'!V:V,MATCH(B253,'Wirtschaftliche Einheiten'!C:C,0),0),Verfahren!A:A,0),0))),""),"")</f>
        <v/>
      </c>
    </row>
    <row r="254" spans="2:23"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c r="F254" s="139"/>
      <c r="G254" s="139"/>
      <c r="H254" s="139"/>
      <c r="I254" s="139"/>
      <c r="J254" s="139"/>
      <c r="K254" s="139" t="str">
        <f t="shared" si="5"/>
        <v/>
      </c>
      <c r="L254" s="139"/>
      <c r="M254" s="139"/>
      <c r="N254" s="157"/>
      <c r="O254" s="138" t="str">
        <f t="shared" si="7"/>
        <v/>
      </c>
      <c r="P254" s="139"/>
      <c r="Q254" s="139"/>
      <c r="R254" s="139"/>
      <c r="S254" s="137"/>
      <c r="T254" s="137"/>
      <c r="U254" s="137"/>
      <c r="V254" s="141" t="str">
        <f t="shared" si="6"/>
        <v/>
      </c>
      <c r="W254" s="92" t="str" cm="1">
        <f t="array" ref="W254">IFERROR(IF(COUNTIF(A254:V254,"")&lt;22,IF(INDEX('Wirtschaftliche Einheiten'!P:P,MATCH(B254,'Wirtschaftliche Einheiten'!C:C,0),1)=Data!A$3,HYPERLINK(INDEX(Verfahren!B:B,MATCH(INDEX('Wirtschaftliche Einheiten'!V:V,MATCH(B254,'Wirtschaftliche Einheiten'!C:C,0),0),Verfahren!A:A,0),0),INDEX(Verfahren!D:D,MATCH(INDEX('Wirtschaftliche Einheiten'!V:V,MATCH(B254,'Wirtschaftliche Einheiten'!C:C,0),0),Verfahren!A:A,0),0))),""),"")</f>
        <v/>
      </c>
    </row>
    <row r="255" spans="2:23"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c r="F255" s="139"/>
      <c r="G255" s="139"/>
      <c r="H255" s="139"/>
      <c r="I255" s="139"/>
      <c r="J255" s="139"/>
      <c r="K255" s="139" t="str">
        <f t="shared" si="5"/>
        <v/>
      </c>
      <c r="L255" s="139"/>
      <c r="M255" s="139"/>
      <c r="N255" s="157"/>
      <c r="O255" s="138" t="str">
        <f t="shared" si="7"/>
        <v/>
      </c>
      <c r="P255" s="139"/>
      <c r="Q255" s="139"/>
      <c r="R255" s="139"/>
      <c r="S255" s="137"/>
      <c r="T255" s="137"/>
      <c r="U255" s="137"/>
      <c r="V255" s="141" t="str">
        <f t="shared" si="6"/>
        <v/>
      </c>
      <c r="W255" s="92" t="str" cm="1">
        <f t="array" ref="W255">IFERROR(IF(COUNTIF(A255:V255,"")&lt;22,IF(INDEX('Wirtschaftliche Einheiten'!P:P,MATCH(B255,'Wirtschaftliche Einheiten'!C:C,0),1)=Data!A$3,HYPERLINK(INDEX(Verfahren!B:B,MATCH(INDEX('Wirtschaftliche Einheiten'!V:V,MATCH(B255,'Wirtschaftliche Einheiten'!C:C,0),0),Verfahren!A:A,0),0),INDEX(Verfahren!D:D,MATCH(INDEX('Wirtschaftliche Einheiten'!V:V,MATCH(B255,'Wirtschaftliche Einheiten'!C:C,0),0),Verfahren!A:A,0),0))),""),"")</f>
        <v/>
      </c>
    </row>
    <row r="256" spans="2:23"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c r="F256" s="139"/>
      <c r="G256" s="139"/>
      <c r="H256" s="139"/>
      <c r="I256" s="139"/>
      <c r="J256" s="139"/>
      <c r="K256" s="139" t="str">
        <f t="shared" si="5"/>
        <v/>
      </c>
      <c r="L256" s="139"/>
      <c r="M256" s="139"/>
      <c r="N256" s="157"/>
      <c r="O256" s="138" t="str">
        <f t="shared" si="7"/>
        <v/>
      </c>
      <c r="P256" s="139"/>
      <c r="Q256" s="139"/>
      <c r="R256" s="139"/>
      <c r="S256" s="137"/>
      <c r="T256" s="137"/>
      <c r="U256" s="137"/>
      <c r="V256" s="141" t="str">
        <f t="shared" si="6"/>
        <v/>
      </c>
      <c r="W256" s="92" t="str" cm="1">
        <f t="array" ref="W256">IFERROR(IF(COUNTIF(A256:V256,"")&lt;22,IF(INDEX('Wirtschaftliche Einheiten'!P:P,MATCH(B256,'Wirtschaftliche Einheiten'!C:C,0),1)=Data!A$3,HYPERLINK(INDEX(Verfahren!B:B,MATCH(INDEX('Wirtschaftliche Einheiten'!V:V,MATCH(B256,'Wirtschaftliche Einheiten'!C:C,0),0),Verfahren!A:A,0),0),INDEX(Verfahren!D:D,MATCH(INDEX('Wirtschaftliche Einheiten'!V:V,MATCH(B256,'Wirtschaftliche Einheiten'!C:C,0),0),Verfahren!A:A,0),0))),""),"")</f>
        <v/>
      </c>
    </row>
    <row r="257" spans="2:23"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c r="F257" s="139"/>
      <c r="G257" s="139"/>
      <c r="H257" s="139"/>
      <c r="I257" s="139"/>
      <c r="J257" s="139"/>
      <c r="K257" s="139" t="str">
        <f t="shared" si="5"/>
        <v/>
      </c>
      <c r="L257" s="139"/>
      <c r="M257" s="139"/>
      <c r="N257" s="157"/>
      <c r="O257" s="138" t="str">
        <f t="shared" si="7"/>
        <v/>
      </c>
      <c r="P257" s="139"/>
      <c r="Q257" s="139"/>
      <c r="R257" s="139"/>
      <c r="S257" s="137"/>
      <c r="T257" s="137"/>
      <c r="U257" s="137"/>
      <c r="V257" s="141" t="str">
        <f t="shared" si="6"/>
        <v/>
      </c>
      <c r="W257" s="92" t="str" cm="1">
        <f t="array" ref="W257">IFERROR(IF(COUNTIF(A257:V257,"")&lt;22,IF(INDEX('Wirtschaftliche Einheiten'!P:P,MATCH(B257,'Wirtschaftliche Einheiten'!C:C,0),1)=Data!A$3,HYPERLINK(INDEX(Verfahren!B:B,MATCH(INDEX('Wirtschaftliche Einheiten'!V:V,MATCH(B257,'Wirtschaftliche Einheiten'!C:C,0),0),Verfahren!A:A,0),0),INDEX(Verfahren!D:D,MATCH(INDEX('Wirtschaftliche Einheiten'!V:V,MATCH(B257,'Wirtschaftliche Einheiten'!C:C,0),0),Verfahren!A:A,0),0))),""),"")</f>
        <v/>
      </c>
    </row>
    <row r="258" spans="2:23"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c r="F258" s="139"/>
      <c r="G258" s="139"/>
      <c r="H258" s="139"/>
      <c r="I258" s="139"/>
      <c r="J258" s="139"/>
      <c r="K258" s="139" t="str">
        <f t="shared" si="5"/>
        <v/>
      </c>
      <c r="L258" s="139"/>
      <c r="M258" s="139"/>
      <c r="N258" s="157"/>
      <c r="O258" s="138" t="str">
        <f t="shared" si="7"/>
        <v/>
      </c>
      <c r="P258" s="139"/>
      <c r="Q258" s="139"/>
      <c r="R258" s="139"/>
      <c r="S258" s="137"/>
      <c r="T258" s="137"/>
      <c r="U258" s="137"/>
      <c r="V258" s="141" t="str">
        <f t="shared" si="6"/>
        <v/>
      </c>
      <c r="W258" s="92" t="str" cm="1">
        <f t="array" ref="W258">IFERROR(IF(COUNTIF(A258:V258,"")&lt;22,IF(INDEX('Wirtschaftliche Einheiten'!P:P,MATCH(B258,'Wirtschaftliche Einheiten'!C:C,0),1)=Data!A$3,HYPERLINK(INDEX(Verfahren!B:B,MATCH(INDEX('Wirtschaftliche Einheiten'!V:V,MATCH(B258,'Wirtschaftliche Einheiten'!C:C,0),0),Verfahren!A:A,0),0),INDEX(Verfahren!D:D,MATCH(INDEX('Wirtschaftliche Einheiten'!V:V,MATCH(B258,'Wirtschaftliche Einheiten'!C:C,0),0),Verfahren!A:A,0),0))),""),"")</f>
        <v/>
      </c>
    </row>
    <row r="259" spans="2:23"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c r="F259" s="139"/>
      <c r="G259" s="139"/>
      <c r="H259" s="139"/>
      <c r="I259" s="139"/>
      <c r="J259" s="139"/>
      <c r="K259" s="139" t="str">
        <f t="shared" ref="K259:K322" si="8">IF($B259&lt;&gt;"","Nein","")</f>
        <v/>
      </c>
      <c r="L259" s="139"/>
      <c r="M259" s="139"/>
      <c r="N259" s="157"/>
      <c r="O259" s="138" t="str">
        <f t="shared" si="7"/>
        <v/>
      </c>
      <c r="P259" s="139"/>
      <c r="Q259" s="139"/>
      <c r="R259" s="139"/>
      <c r="S259" s="137"/>
      <c r="T259" s="137"/>
      <c r="U259" s="137"/>
      <c r="V259" s="141" t="str">
        <f t="shared" si="6"/>
        <v/>
      </c>
      <c r="W259" s="92" t="str" cm="1">
        <f t="array" ref="W259">IFERROR(IF(COUNTIF(A259:V259,"")&lt;22,IF(INDEX('Wirtschaftliche Einheiten'!P:P,MATCH(B259,'Wirtschaftliche Einheiten'!C:C,0),1)=Data!A$3,HYPERLINK(INDEX(Verfahren!B:B,MATCH(INDEX('Wirtschaftliche Einheiten'!V:V,MATCH(B259,'Wirtschaftliche Einheiten'!C:C,0),0),Verfahren!A:A,0),0),INDEX(Verfahren!D:D,MATCH(INDEX('Wirtschaftliche Einheiten'!V:V,MATCH(B259,'Wirtschaftliche Einheiten'!C:C,0),0),Verfahren!A:A,0),0))),""),"")</f>
        <v/>
      </c>
    </row>
    <row r="260" spans="2:23"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c r="F260" s="139"/>
      <c r="G260" s="139"/>
      <c r="H260" s="139"/>
      <c r="I260" s="139"/>
      <c r="J260" s="139"/>
      <c r="K260" s="139" t="str">
        <f t="shared" si="8"/>
        <v/>
      </c>
      <c r="L260" s="139"/>
      <c r="M260" s="139"/>
      <c r="N260" s="157"/>
      <c r="O260" s="138" t="str">
        <f t="shared" si="7"/>
        <v/>
      </c>
      <c r="P260" s="139"/>
      <c r="Q260" s="139"/>
      <c r="R260" s="139"/>
      <c r="S260" s="137"/>
      <c r="T260" s="137"/>
      <c r="U260" s="137"/>
      <c r="V260" s="141" t="str">
        <f t="shared" ref="V260:V323" si="9">IF($B260&lt;&gt;"","Nein","")</f>
        <v/>
      </c>
      <c r="W260" s="92" t="str" cm="1">
        <f t="array" ref="W260">IFERROR(IF(COUNTIF(A260:V260,"")&lt;22,IF(INDEX('Wirtschaftliche Einheiten'!P:P,MATCH(B260,'Wirtschaftliche Einheiten'!C:C,0),1)=Data!A$3,HYPERLINK(INDEX(Verfahren!B:B,MATCH(INDEX('Wirtschaftliche Einheiten'!V:V,MATCH(B260,'Wirtschaftliche Einheiten'!C:C,0),0),Verfahren!A:A,0),0),INDEX(Verfahren!D:D,MATCH(INDEX('Wirtschaftliche Einheiten'!V:V,MATCH(B260,'Wirtschaftliche Einheiten'!C:C,0),0),Verfahren!A:A,0),0))),""),"")</f>
        <v/>
      </c>
    </row>
    <row r="261" spans="2:23"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c r="F261" s="139"/>
      <c r="G261" s="139"/>
      <c r="H261" s="139"/>
      <c r="I261" s="139"/>
      <c r="J261" s="139"/>
      <c r="K261" s="139" t="str">
        <f t="shared" si="8"/>
        <v/>
      </c>
      <c r="L261" s="139"/>
      <c r="M261" s="139"/>
      <c r="N261" s="157"/>
      <c r="O261" s="138" t="str">
        <f t="shared" si="7"/>
        <v/>
      </c>
      <c r="P261" s="139"/>
      <c r="Q261" s="139"/>
      <c r="R261" s="139"/>
      <c r="S261" s="137"/>
      <c r="T261" s="137"/>
      <c r="U261" s="137"/>
      <c r="V261" s="141" t="str">
        <f t="shared" si="9"/>
        <v/>
      </c>
      <c r="W261" s="92" t="str" cm="1">
        <f t="array" ref="W261">IFERROR(IF(COUNTIF(A261:V261,"")&lt;22,IF(INDEX('Wirtschaftliche Einheiten'!P:P,MATCH(B261,'Wirtschaftliche Einheiten'!C:C,0),1)=Data!A$3,HYPERLINK(INDEX(Verfahren!B:B,MATCH(INDEX('Wirtschaftliche Einheiten'!V:V,MATCH(B261,'Wirtschaftliche Einheiten'!C:C,0),0),Verfahren!A:A,0),0),INDEX(Verfahren!D:D,MATCH(INDEX('Wirtschaftliche Einheiten'!V:V,MATCH(B261,'Wirtschaftliche Einheiten'!C:C,0),0),Verfahren!A:A,0),0))),""),"")</f>
        <v/>
      </c>
    </row>
    <row r="262" spans="2:23"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c r="F262" s="139"/>
      <c r="G262" s="139"/>
      <c r="H262" s="139"/>
      <c r="I262" s="139"/>
      <c r="J262" s="139"/>
      <c r="K262" s="139" t="str">
        <f t="shared" si="8"/>
        <v/>
      </c>
      <c r="L262" s="139"/>
      <c r="M262" s="139"/>
      <c r="N262" s="157"/>
      <c r="O262" s="138" t="str">
        <f t="shared" ref="O262:O325" si="10">IF($B262&lt;&gt;"","Nein","")</f>
        <v/>
      </c>
      <c r="P262" s="139"/>
      <c r="Q262" s="139"/>
      <c r="R262" s="139"/>
      <c r="S262" s="137"/>
      <c r="T262" s="137"/>
      <c r="U262" s="137"/>
      <c r="V262" s="141" t="str">
        <f t="shared" si="9"/>
        <v/>
      </c>
      <c r="W262" s="92" t="str" cm="1">
        <f t="array" ref="W262">IFERROR(IF(COUNTIF(A262:V262,"")&lt;22,IF(INDEX('Wirtschaftliche Einheiten'!P:P,MATCH(B262,'Wirtschaftliche Einheiten'!C:C,0),1)=Data!A$3,HYPERLINK(INDEX(Verfahren!B:B,MATCH(INDEX('Wirtschaftliche Einheiten'!V:V,MATCH(B262,'Wirtschaftliche Einheiten'!C:C,0),0),Verfahren!A:A,0),0),INDEX(Verfahren!D:D,MATCH(INDEX('Wirtschaftliche Einheiten'!V:V,MATCH(B262,'Wirtschaftliche Einheiten'!C:C,0),0),Verfahren!A:A,0),0))),""),"")</f>
        <v/>
      </c>
    </row>
    <row r="263" spans="2:23"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c r="F263" s="139"/>
      <c r="G263" s="139"/>
      <c r="H263" s="139"/>
      <c r="I263" s="139"/>
      <c r="J263" s="139"/>
      <c r="K263" s="139" t="str">
        <f t="shared" si="8"/>
        <v/>
      </c>
      <c r="L263" s="139"/>
      <c r="M263" s="139"/>
      <c r="N263" s="157"/>
      <c r="O263" s="138" t="str">
        <f t="shared" si="10"/>
        <v/>
      </c>
      <c r="P263" s="139"/>
      <c r="Q263" s="139"/>
      <c r="R263" s="139"/>
      <c r="S263" s="137"/>
      <c r="T263" s="137"/>
      <c r="U263" s="137"/>
      <c r="V263" s="141" t="str">
        <f t="shared" si="9"/>
        <v/>
      </c>
      <c r="W263" s="92" t="str" cm="1">
        <f t="array" ref="W263">IFERROR(IF(COUNTIF(A263:V263,"")&lt;22,IF(INDEX('Wirtschaftliche Einheiten'!P:P,MATCH(B263,'Wirtschaftliche Einheiten'!C:C,0),1)=Data!A$3,HYPERLINK(INDEX(Verfahren!B:B,MATCH(INDEX('Wirtschaftliche Einheiten'!V:V,MATCH(B263,'Wirtschaftliche Einheiten'!C:C,0),0),Verfahren!A:A,0),0),INDEX(Verfahren!D:D,MATCH(INDEX('Wirtschaftliche Einheiten'!V:V,MATCH(B263,'Wirtschaftliche Einheiten'!C:C,0),0),Verfahren!A:A,0),0))),""),"")</f>
        <v/>
      </c>
    </row>
    <row r="264" spans="2:23"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c r="F264" s="139"/>
      <c r="G264" s="139"/>
      <c r="H264" s="139"/>
      <c r="I264" s="139"/>
      <c r="J264" s="139"/>
      <c r="K264" s="139" t="str">
        <f t="shared" si="8"/>
        <v/>
      </c>
      <c r="L264" s="139"/>
      <c r="M264" s="139"/>
      <c r="N264" s="157"/>
      <c r="O264" s="138" t="str">
        <f t="shared" si="10"/>
        <v/>
      </c>
      <c r="P264" s="139"/>
      <c r="Q264" s="139"/>
      <c r="R264" s="139"/>
      <c r="S264" s="137"/>
      <c r="T264" s="137"/>
      <c r="U264" s="137"/>
      <c r="V264" s="141" t="str">
        <f t="shared" si="9"/>
        <v/>
      </c>
      <c r="W264" s="92" t="str" cm="1">
        <f t="array" ref="W264">IFERROR(IF(COUNTIF(A264:V264,"")&lt;22,IF(INDEX('Wirtschaftliche Einheiten'!P:P,MATCH(B264,'Wirtschaftliche Einheiten'!C:C,0),1)=Data!A$3,HYPERLINK(INDEX(Verfahren!B:B,MATCH(INDEX('Wirtschaftliche Einheiten'!V:V,MATCH(B264,'Wirtschaftliche Einheiten'!C:C,0),0),Verfahren!A:A,0),0),INDEX(Verfahren!D:D,MATCH(INDEX('Wirtschaftliche Einheiten'!V:V,MATCH(B264,'Wirtschaftliche Einheiten'!C:C,0),0),Verfahren!A:A,0),0))),""),"")</f>
        <v/>
      </c>
    </row>
    <row r="265" spans="2:23"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c r="F265" s="139"/>
      <c r="G265" s="139"/>
      <c r="H265" s="139"/>
      <c r="I265" s="139"/>
      <c r="J265" s="139"/>
      <c r="K265" s="139" t="str">
        <f t="shared" si="8"/>
        <v/>
      </c>
      <c r="L265" s="139"/>
      <c r="M265" s="139"/>
      <c r="N265" s="157"/>
      <c r="O265" s="138" t="str">
        <f t="shared" si="10"/>
        <v/>
      </c>
      <c r="P265" s="139"/>
      <c r="Q265" s="139"/>
      <c r="R265" s="139"/>
      <c r="S265" s="137"/>
      <c r="T265" s="137"/>
      <c r="U265" s="137"/>
      <c r="V265" s="141" t="str">
        <f t="shared" si="9"/>
        <v/>
      </c>
      <c r="W265" s="92" t="str" cm="1">
        <f t="array" ref="W265">IFERROR(IF(COUNTIF(A265:V265,"")&lt;22,IF(INDEX('Wirtschaftliche Einheiten'!P:P,MATCH(B265,'Wirtschaftliche Einheiten'!C:C,0),1)=Data!A$3,HYPERLINK(INDEX(Verfahren!B:B,MATCH(INDEX('Wirtschaftliche Einheiten'!V:V,MATCH(B265,'Wirtschaftliche Einheiten'!C:C,0),0),Verfahren!A:A,0),0),INDEX(Verfahren!D:D,MATCH(INDEX('Wirtschaftliche Einheiten'!V:V,MATCH(B265,'Wirtschaftliche Einheiten'!C:C,0),0),Verfahren!A:A,0),0))),""),"")</f>
        <v/>
      </c>
    </row>
    <row r="266" spans="2:23"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c r="F266" s="139"/>
      <c r="G266" s="139"/>
      <c r="H266" s="139"/>
      <c r="I266" s="139"/>
      <c r="J266" s="139"/>
      <c r="K266" s="139" t="str">
        <f t="shared" si="8"/>
        <v/>
      </c>
      <c r="L266" s="139"/>
      <c r="M266" s="139"/>
      <c r="N266" s="157"/>
      <c r="O266" s="138" t="str">
        <f t="shared" si="10"/>
        <v/>
      </c>
      <c r="P266" s="139"/>
      <c r="Q266" s="139"/>
      <c r="R266" s="139"/>
      <c r="S266" s="137"/>
      <c r="T266" s="137"/>
      <c r="U266" s="137"/>
      <c r="V266" s="141" t="str">
        <f t="shared" si="9"/>
        <v/>
      </c>
      <c r="W266" s="92" t="str" cm="1">
        <f t="array" ref="W266">IFERROR(IF(COUNTIF(A266:V266,"")&lt;22,IF(INDEX('Wirtschaftliche Einheiten'!P:P,MATCH(B266,'Wirtschaftliche Einheiten'!C:C,0),1)=Data!A$3,HYPERLINK(INDEX(Verfahren!B:B,MATCH(INDEX('Wirtschaftliche Einheiten'!V:V,MATCH(B266,'Wirtschaftliche Einheiten'!C:C,0),0),Verfahren!A:A,0),0),INDEX(Verfahren!D:D,MATCH(INDEX('Wirtschaftliche Einheiten'!V:V,MATCH(B266,'Wirtschaftliche Einheiten'!C:C,0),0),Verfahren!A:A,0),0))),""),"")</f>
        <v/>
      </c>
    </row>
    <row r="267" spans="2:23"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c r="F267" s="139"/>
      <c r="G267" s="139"/>
      <c r="H267" s="139"/>
      <c r="I267" s="139"/>
      <c r="J267" s="139"/>
      <c r="K267" s="139" t="str">
        <f t="shared" si="8"/>
        <v/>
      </c>
      <c r="L267" s="139"/>
      <c r="M267" s="139"/>
      <c r="N267" s="157"/>
      <c r="O267" s="138" t="str">
        <f t="shared" si="10"/>
        <v/>
      </c>
      <c r="P267" s="139"/>
      <c r="Q267" s="139"/>
      <c r="R267" s="139"/>
      <c r="S267" s="137"/>
      <c r="T267" s="137"/>
      <c r="U267" s="137"/>
      <c r="V267" s="141" t="str">
        <f t="shared" si="9"/>
        <v/>
      </c>
      <c r="W267" s="92" t="str" cm="1">
        <f t="array" ref="W267">IFERROR(IF(COUNTIF(A267:V267,"")&lt;22,IF(INDEX('Wirtschaftliche Einheiten'!P:P,MATCH(B267,'Wirtschaftliche Einheiten'!C:C,0),1)=Data!A$3,HYPERLINK(INDEX(Verfahren!B:B,MATCH(INDEX('Wirtschaftliche Einheiten'!V:V,MATCH(B267,'Wirtschaftliche Einheiten'!C:C,0),0),Verfahren!A:A,0),0),INDEX(Verfahren!D:D,MATCH(INDEX('Wirtschaftliche Einheiten'!V:V,MATCH(B267,'Wirtschaftliche Einheiten'!C:C,0),0),Verfahren!A:A,0),0))),""),"")</f>
        <v/>
      </c>
    </row>
    <row r="268" spans="2:23"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c r="F268" s="139"/>
      <c r="G268" s="139"/>
      <c r="H268" s="139"/>
      <c r="I268" s="139"/>
      <c r="J268" s="139"/>
      <c r="K268" s="139" t="str">
        <f t="shared" si="8"/>
        <v/>
      </c>
      <c r="L268" s="139"/>
      <c r="M268" s="139"/>
      <c r="N268" s="157"/>
      <c r="O268" s="138" t="str">
        <f t="shared" si="10"/>
        <v/>
      </c>
      <c r="P268" s="139"/>
      <c r="Q268" s="139"/>
      <c r="R268" s="139"/>
      <c r="S268" s="137"/>
      <c r="T268" s="137"/>
      <c r="U268" s="137"/>
      <c r="V268" s="141" t="str">
        <f t="shared" si="9"/>
        <v/>
      </c>
      <c r="W268" s="92" t="str" cm="1">
        <f t="array" ref="W268">IFERROR(IF(COUNTIF(A268:V268,"")&lt;22,IF(INDEX('Wirtschaftliche Einheiten'!P:P,MATCH(B268,'Wirtschaftliche Einheiten'!C:C,0),1)=Data!A$3,HYPERLINK(INDEX(Verfahren!B:B,MATCH(INDEX('Wirtschaftliche Einheiten'!V:V,MATCH(B268,'Wirtschaftliche Einheiten'!C:C,0),0),Verfahren!A:A,0),0),INDEX(Verfahren!D:D,MATCH(INDEX('Wirtschaftliche Einheiten'!V:V,MATCH(B268,'Wirtschaftliche Einheiten'!C:C,0),0),Verfahren!A:A,0),0))),""),"")</f>
        <v/>
      </c>
    </row>
    <row r="269" spans="2:23"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c r="F269" s="139"/>
      <c r="G269" s="139"/>
      <c r="H269" s="139"/>
      <c r="I269" s="139"/>
      <c r="J269" s="139"/>
      <c r="K269" s="139" t="str">
        <f t="shared" si="8"/>
        <v/>
      </c>
      <c r="L269" s="139"/>
      <c r="M269" s="139"/>
      <c r="N269" s="157"/>
      <c r="O269" s="138" t="str">
        <f t="shared" si="10"/>
        <v/>
      </c>
      <c r="P269" s="139"/>
      <c r="Q269" s="139"/>
      <c r="R269" s="139"/>
      <c r="S269" s="137"/>
      <c r="T269" s="137"/>
      <c r="U269" s="137"/>
      <c r="V269" s="141" t="str">
        <f t="shared" si="9"/>
        <v/>
      </c>
      <c r="W269" s="92" t="str" cm="1">
        <f t="array" ref="W269">IFERROR(IF(COUNTIF(A269:V269,"")&lt;22,IF(INDEX('Wirtschaftliche Einheiten'!P:P,MATCH(B269,'Wirtschaftliche Einheiten'!C:C,0),1)=Data!A$3,HYPERLINK(INDEX(Verfahren!B:B,MATCH(INDEX('Wirtschaftliche Einheiten'!V:V,MATCH(B269,'Wirtschaftliche Einheiten'!C:C,0),0),Verfahren!A:A,0),0),INDEX(Verfahren!D:D,MATCH(INDEX('Wirtschaftliche Einheiten'!V:V,MATCH(B269,'Wirtschaftliche Einheiten'!C:C,0),0),Verfahren!A:A,0),0))),""),"")</f>
        <v/>
      </c>
    </row>
    <row r="270" spans="2:23"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c r="F270" s="139"/>
      <c r="G270" s="139"/>
      <c r="H270" s="139"/>
      <c r="I270" s="139"/>
      <c r="J270" s="139"/>
      <c r="K270" s="139" t="str">
        <f t="shared" si="8"/>
        <v/>
      </c>
      <c r="L270" s="139"/>
      <c r="M270" s="139"/>
      <c r="N270" s="157"/>
      <c r="O270" s="138" t="str">
        <f t="shared" si="10"/>
        <v/>
      </c>
      <c r="P270" s="139"/>
      <c r="Q270" s="139"/>
      <c r="R270" s="139"/>
      <c r="S270" s="137"/>
      <c r="T270" s="137"/>
      <c r="U270" s="137"/>
      <c r="V270" s="141" t="str">
        <f t="shared" si="9"/>
        <v/>
      </c>
      <c r="W270" s="92" t="str" cm="1">
        <f t="array" ref="W270">IFERROR(IF(COUNTIF(A270:V270,"")&lt;22,IF(INDEX('Wirtschaftliche Einheiten'!P:P,MATCH(B270,'Wirtschaftliche Einheiten'!C:C,0),1)=Data!A$3,HYPERLINK(INDEX(Verfahren!B:B,MATCH(INDEX('Wirtschaftliche Einheiten'!V:V,MATCH(B270,'Wirtschaftliche Einheiten'!C:C,0),0),Verfahren!A:A,0),0),INDEX(Verfahren!D:D,MATCH(INDEX('Wirtschaftliche Einheiten'!V:V,MATCH(B270,'Wirtschaftliche Einheiten'!C:C,0),0),Verfahren!A:A,0),0))),""),"")</f>
        <v/>
      </c>
    </row>
    <row r="271" spans="2:23"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c r="F271" s="139"/>
      <c r="G271" s="139"/>
      <c r="H271" s="139"/>
      <c r="I271" s="139"/>
      <c r="J271" s="139"/>
      <c r="K271" s="139" t="str">
        <f t="shared" si="8"/>
        <v/>
      </c>
      <c r="L271" s="139"/>
      <c r="M271" s="139"/>
      <c r="N271" s="157"/>
      <c r="O271" s="138" t="str">
        <f t="shared" si="10"/>
        <v/>
      </c>
      <c r="P271" s="139"/>
      <c r="Q271" s="139"/>
      <c r="R271" s="139"/>
      <c r="S271" s="137"/>
      <c r="T271" s="137"/>
      <c r="U271" s="137"/>
      <c r="V271" s="141" t="str">
        <f t="shared" si="9"/>
        <v/>
      </c>
      <c r="W271" s="92" t="str" cm="1">
        <f t="array" ref="W271">IFERROR(IF(COUNTIF(A271:V271,"")&lt;22,IF(INDEX('Wirtschaftliche Einheiten'!P:P,MATCH(B271,'Wirtschaftliche Einheiten'!C:C,0),1)=Data!A$3,HYPERLINK(INDEX(Verfahren!B:B,MATCH(INDEX('Wirtschaftliche Einheiten'!V:V,MATCH(B271,'Wirtschaftliche Einheiten'!C:C,0),0),Verfahren!A:A,0),0),INDEX(Verfahren!D:D,MATCH(INDEX('Wirtschaftliche Einheiten'!V:V,MATCH(B271,'Wirtschaftliche Einheiten'!C:C,0),0),Verfahren!A:A,0),0))),""),"")</f>
        <v/>
      </c>
    </row>
    <row r="272" spans="2:23"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c r="F272" s="139"/>
      <c r="G272" s="139"/>
      <c r="H272" s="139"/>
      <c r="I272" s="139"/>
      <c r="J272" s="139"/>
      <c r="K272" s="139" t="str">
        <f t="shared" si="8"/>
        <v/>
      </c>
      <c r="L272" s="139"/>
      <c r="M272" s="139"/>
      <c r="N272" s="157"/>
      <c r="O272" s="138" t="str">
        <f t="shared" si="10"/>
        <v/>
      </c>
      <c r="P272" s="139"/>
      <c r="Q272" s="139"/>
      <c r="R272" s="139"/>
      <c r="S272" s="137"/>
      <c r="T272" s="137"/>
      <c r="U272" s="137"/>
      <c r="V272" s="141" t="str">
        <f t="shared" si="9"/>
        <v/>
      </c>
      <c r="W272" s="92" t="str" cm="1">
        <f t="array" ref="W272">IFERROR(IF(COUNTIF(A272:V272,"")&lt;22,IF(INDEX('Wirtschaftliche Einheiten'!P:P,MATCH(B272,'Wirtschaftliche Einheiten'!C:C,0),1)=Data!A$3,HYPERLINK(INDEX(Verfahren!B:B,MATCH(INDEX('Wirtschaftliche Einheiten'!V:V,MATCH(B272,'Wirtschaftliche Einheiten'!C:C,0),0),Verfahren!A:A,0),0),INDEX(Verfahren!D:D,MATCH(INDEX('Wirtschaftliche Einheiten'!V:V,MATCH(B272,'Wirtschaftliche Einheiten'!C:C,0),0),Verfahren!A:A,0),0))),""),"")</f>
        <v/>
      </c>
    </row>
    <row r="273" spans="2:23"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c r="F273" s="139"/>
      <c r="G273" s="139"/>
      <c r="H273" s="139"/>
      <c r="I273" s="139"/>
      <c r="J273" s="139"/>
      <c r="K273" s="139" t="str">
        <f t="shared" si="8"/>
        <v/>
      </c>
      <c r="L273" s="139"/>
      <c r="M273" s="139"/>
      <c r="N273" s="157"/>
      <c r="O273" s="138" t="str">
        <f t="shared" si="10"/>
        <v/>
      </c>
      <c r="P273" s="139"/>
      <c r="Q273" s="139"/>
      <c r="R273" s="139"/>
      <c r="S273" s="137"/>
      <c r="T273" s="137"/>
      <c r="U273" s="137"/>
      <c r="V273" s="141" t="str">
        <f t="shared" si="9"/>
        <v/>
      </c>
      <c r="W273" s="92" t="str" cm="1">
        <f t="array" ref="W273">IFERROR(IF(COUNTIF(A273:V273,"")&lt;22,IF(INDEX('Wirtschaftliche Einheiten'!P:P,MATCH(B273,'Wirtschaftliche Einheiten'!C:C,0),1)=Data!A$3,HYPERLINK(INDEX(Verfahren!B:B,MATCH(INDEX('Wirtschaftliche Einheiten'!V:V,MATCH(B273,'Wirtschaftliche Einheiten'!C:C,0),0),Verfahren!A:A,0),0),INDEX(Verfahren!D:D,MATCH(INDEX('Wirtschaftliche Einheiten'!V:V,MATCH(B273,'Wirtschaftliche Einheiten'!C:C,0),0),Verfahren!A:A,0),0))),""),"")</f>
        <v/>
      </c>
    </row>
    <row r="274" spans="2:23"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c r="F274" s="139"/>
      <c r="G274" s="139"/>
      <c r="H274" s="139"/>
      <c r="I274" s="139"/>
      <c r="J274" s="139"/>
      <c r="K274" s="139" t="str">
        <f t="shared" si="8"/>
        <v/>
      </c>
      <c r="L274" s="139"/>
      <c r="M274" s="139"/>
      <c r="N274" s="157"/>
      <c r="O274" s="138" t="str">
        <f t="shared" si="10"/>
        <v/>
      </c>
      <c r="P274" s="139"/>
      <c r="Q274" s="139"/>
      <c r="R274" s="139"/>
      <c r="S274" s="137"/>
      <c r="T274" s="137"/>
      <c r="U274" s="137"/>
      <c r="V274" s="141" t="str">
        <f t="shared" si="9"/>
        <v/>
      </c>
      <c r="W274" s="92" t="str" cm="1">
        <f t="array" ref="W274">IFERROR(IF(COUNTIF(A274:V274,"")&lt;22,IF(INDEX('Wirtschaftliche Einheiten'!P:P,MATCH(B274,'Wirtschaftliche Einheiten'!C:C,0),1)=Data!A$3,HYPERLINK(INDEX(Verfahren!B:B,MATCH(INDEX('Wirtschaftliche Einheiten'!V:V,MATCH(B274,'Wirtschaftliche Einheiten'!C:C,0),0),Verfahren!A:A,0),0),INDEX(Verfahren!D:D,MATCH(INDEX('Wirtschaftliche Einheiten'!V:V,MATCH(B274,'Wirtschaftliche Einheiten'!C:C,0),0),Verfahren!A:A,0),0))),""),"")</f>
        <v/>
      </c>
    </row>
    <row r="275" spans="2:23"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c r="F275" s="139"/>
      <c r="G275" s="139"/>
      <c r="H275" s="139"/>
      <c r="I275" s="139"/>
      <c r="J275" s="139"/>
      <c r="K275" s="139" t="str">
        <f t="shared" si="8"/>
        <v/>
      </c>
      <c r="L275" s="139"/>
      <c r="M275" s="139"/>
      <c r="N275" s="157"/>
      <c r="O275" s="138" t="str">
        <f t="shared" si="10"/>
        <v/>
      </c>
      <c r="P275" s="139"/>
      <c r="Q275" s="139"/>
      <c r="R275" s="139"/>
      <c r="S275" s="137"/>
      <c r="T275" s="137"/>
      <c r="U275" s="137"/>
      <c r="V275" s="141" t="str">
        <f t="shared" si="9"/>
        <v/>
      </c>
      <c r="W275" s="92" t="str" cm="1">
        <f t="array" ref="W275">IFERROR(IF(COUNTIF(A275:V275,"")&lt;22,IF(INDEX('Wirtschaftliche Einheiten'!P:P,MATCH(B275,'Wirtschaftliche Einheiten'!C:C,0),1)=Data!A$3,HYPERLINK(INDEX(Verfahren!B:B,MATCH(INDEX('Wirtschaftliche Einheiten'!V:V,MATCH(B275,'Wirtschaftliche Einheiten'!C:C,0),0),Verfahren!A:A,0),0),INDEX(Verfahren!D:D,MATCH(INDEX('Wirtschaftliche Einheiten'!V:V,MATCH(B275,'Wirtschaftliche Einheiten'!C:C,0),0),Verfahren!A:A,0),0))),""),"")</f>
        <v/>
      </c>
    </row>
    <row r="276" spans="2:23"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c r="F276" s="139"/>
      <c r="G276" s="139"/>
      <c r="H276" s="139"/>
      <c r="I276" s="139"/>
      <c r="J276" s="139"/>
      <c r="K276" s="139" t="str">
        <f t="shared" si="8"/>
        <v/>
      </c>
      <c r="L276" s="139"/>
      <c r="M276" s="139"/>
      <c r="N276" s="157"/>
      <c r="O276" s="138" t="str">
        <f t="shared" si="10"/>
        <v/>
      </c>
      <c r="P276" s="139"/>
      <c r="Q276" s="139"/>
      <c r="R276" s="139"/>
      <c r="S276" s="137"/>
      <c r="T276" s="137"/>
      <c r="U276" s="137"/>
      <c r="V276" s="141" t="str">
        <f t="shared" si="9"/>
        <v/>
      </c>
      <c r="W276" s="92" t="str" cm="1">
        <f t="array" ref="W276">IFERROR(IF(COUNTIF(A276:V276,"")&lt;22,IF(INDEX('Wirtschaftliche Einheiten'!P:P,MATCH(B276,'Wirtschaftliche Einheiten'!C:C,0),1)=Data!A$3,HYPERLINK(INDEX(Verfahren!B:B,MATCH(INDEX('Wirtschaftliche Einheiten'!V:V,MATCH(B276,'Wirtschaftliche Einheiten'!C:C,0),0),Verfahren!A:A,0),0),INDEX(Verfahren!D:D,MATCH(INDEX('Wirtschaftliche Einheiten'!V:V,MATCH(B276,'Wirtschaftliche Einheiten'!C:C,0),0),Verfahren!A:A,0),0))),""),"")</f>
        <v/>
      </c>
    </row>
    <row r="277" spans="2:23"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c r="F277" s="139"/>
      <c r="G277" s="139"/>
      <c r="H277" s="139"/>
      <c r="I277" s="139"/>
      <c r="J277" s="139"/>
      <c r="K277" s="139" t="str">
        <f t="shared" si="8"/>
        <v/>
      </c>
      <c r="L277" s="139"/>
      <c r="M277" s="139"/>
      <c r="N277" s="157"/>
      <c r="O277" s="138" t="str">
        <f t="shared" si="10"/>
        <v/>
      </c>
      <c r="P277" s="139"/>
      <c r="Q277" s="139"/>
      <c r="R277" s="139"/>
      <c r="S277" s="137"/>
      <c r="T277" s="137"/>
      <c r="U277" s="137"/>
      <c r="V277" s="141" t="str">
        <f t="shared" si="9"/>
        <v/>
      </c>
      <c r="W277" s="92" t="str" cm="1">
        <f t="array" ref="W277">IFERROR(IF(COUNTIF(A277:V277,"")&lt;22,IF(INDEX('Wirtschaftliche Einheiten'!P:P,MATCH(B277,'Wirtschaftliche Einheiten'!C:C,0),1)=Data!A$3,HYPERLINK(INDEX(Verfahren!B:B,MATCH(INDEX('Wirtschaftliche Einheiten'!V:V,MATCH(B277,'Wirtschaftliche Einheiten'!C:C,0),0),Verfahren!A:A,0),0),INDEX(Verfahren!D:D,MATCH(INDEX('Wirtschaftliche Einheiten'!V:V,MATCH(B277,'Wirtschaftliche Einheiten'!C:C,0),0),Verfahren!A:A,0),0))),""),"")</f>
        <v/>
      </c>
    </row>
    <row r="278" spans="2:23"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c r="F278" s="139"/>
      <c r="G278" s="139"/>
      <c r="H278" s="139"/>
      <c r="I278" s="139"/>
      <c r="J278" s="139"/>
      <c r="K278" s="139" t="str">
        <f t="shared" si="8"/>
        <v/>
      </c>
      <c r="L278" s="139"/>
      <c r="M278" s="139"/>
      <c r="N278" s="157"/>
      <c r="O278" s="138" t="str">
        <f t="shared" si="10"/>
        <v/>
      </c>
      <c r="P278" s="139"/>
      <c r="Q278" s="139"/>
      <c r="R278" s="139"/>
      <c r="S278" s="137"/>
      <c r="T278" s="137"/>
      <c r="U278" s="137"/>
      <c r="V278" s="141" t="str">
        <f t="shared" si="9"/>
        <v/>
      </c>
      <c r="W278" s="92" t="str" cm="1">
        <f t="array" ref="W278">IFERROR(IF(COUNTIF(A278:V278,"")&lt;22,IF(INDEX('Wirtschaftliche Einheiten'!P:P,MATCH(B278,'Wirtschaftliche Einheiten'!C:C,0),1)=Data!A$3,HYPERLINK(INDEX(Verfahren!B:B,MATCH(INDEX('Wirtschaftliche Einheiten'!V:V,MATCH(B278,'Wirtschaftliche Einheiten'!C:C,0),0),Verfahren!A:A,0),0),INDEX(Verfahren!D:D,MATCH(INDEX('Wirtschaftliche Einheiten'!V:V,MATCH(B278,'Wirtschaftliche Einheiten'!C:C,0),0),Verfahren!A:A,0),0))),""),"")</f>
        <v/>
      </c>
    </row>
    <row r="279" spans="2:23"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c r="F279" s="139"/>
      <c r="G279" s="139"/>
      <c r="H279" s="139"/>
      <c r="I279" s="139"/>
      <c r="J279" s="139"/>
      <c r="K279" s="139" t="str">
        <f t="shared" si="8"/>
        <v/>
      </c>
      <c r="L279" s="139"/>
      <c r="M279" s="139"/>
      <c r="N279" s="157"/>
      <c r="O279" s="138" t="str">
        <f t="shared" si="10"/>
        <v/>
      </c>
      <c r="P279" s="139"/>
      <c r="Q279" s="139"/>
      <c r="R279" s="139"/>
      <c r="S279" s="137"/>
      <c r="T279" s="137"/>
      <c r="U279" s="137"/>
      <c r="V279" s="141" t="str">
        <f t="shared" si="9"/>
        <v/>
      </c>
      <c r="W279" s="92" t="str" cm="1">
        <f t="array" ref="W279">IFERROR(IF(COUNTIF(A279:V279,"")&lt;22,IF(INDEX('Wirtschaftliche Einheiten'!P:P,MATCH(B279,'Wirtschaftliche Einheiten'!C:C,0),1)=Data!A$3,HYPERLINK(INDEX(Verfahren!B:B,MATCH(INDEX('Wirtschaftliche Einheiten'!V:V,MATCH(B279,'Wirtschaftliche Einheiten'!C:C,0),0),Verfahren!A:A,0),0),INDEX(Verfahren!D:D,MATCH(INDEX('Wirtschaftliche Einheiten'!V:V,MATCH(B279,'Wirtschaftliche Einheiten'!C:C,0),0),Verfahren!A:A,0),0))),""),"")</f>
        <v/>
      </c>
    </row>
    <row r="280" spans="2:23"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c r="F280" s="139"/>
      <c r="G280" s="139"/>
      <c r="H280" s="139"/>
      <c r="I280" s="139"/>
      <c r="J280" s="139"/>
      <c r="K280" s="139" t="str">
        <f t="shared" si="8"/>
        <v/>
      </c>
      <c r="L280" s="139"/>
      <c r="M280" s="139"/>
      <c r="N280" s="157"/>
      <c r="O280" s="138" t="str">
        <f t="shared" si="10"/>
        <v/>
      </c>
      <c r="P280" s="139"/>
      <c r="Q280" s="139"/>
      <c r="R280" s="139"/>
      <c r="S280" s="137"/>
      <c r="T280" s="137"/>
      <c r="U280" s="137"/>
      <c r="V280" s="141" t="str">
        <f t="shared" si="9"/>
        <v/>
      </c>
      <c r="W280" s="92" t="str" cm="1">
        <f t="array" ref="W280">IFERROR(IF(COUNTIF(A280:V280,"")&lt;22,IF(INDEX('Wirtschaftliche Einheiten'!P:P,MATCH(B280,'Wirtschaftliche Einheiten'!C:C,0),1)=Data!A$3,HYPERLINK(INDEX(Verfahren!B:B,MATCH(INDEX('Wirtschaftliche Einheiten'!V:V,MATCH(B280,'Wirtschaftliche Einheiten'!C:C,0),0),Verfahren!A:A,0),0),INDEX(Verfahren!D:D,MATCH(INDEX('Wirtschaftliche Einheiten'!V:V,MATCH(B280,'Wirtschaftliche Einheiten'!C:C,0),0),Verfahren!A:A,0),0))),""),"")</f>
        <v/>
      </c>
    </row>
    <row r="281" spans="2:23"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c r="F281" s="139"/>
      <c r="G281" s="139"/>
      <c r="H281" s="139"/>
      <c r="I281" s="139"/>
      <c r="J281" s="139"/>
      <c r="K281" s="139" t="str">
        <f t="shared" si="8"/>
        <v/>
      </c>
      <c r="L281" s="139"/>
      <c r="M281" s="139"/>
      <c r="N281" s="157"/>
      <c r="O281" s="138" t="str">
        <f t="shared" si="10"/>
        <v/>
      </c>
      <c r="P281" s="139"/>
      <c r="Q281" s="139"/>
      <c r="R281" s="139"/>
      <c r="S281" s="137"/>
      <c r="T281" s="137"/>
      <c r="U281" s="137"/>
      <c r="V281" s="141" t="str">
        <f t="shared" si="9"/>
        <v/>
      </c>
      <c r="W281" s="92" t="str" cm="1">
        <f t="array" ref="W281">IFERROR(IF(COUNTIF(A281:V281,"")&lt;22,IF(INDEX('Wirtschaftliche Einheiten'!P:P,MATCH(B281,'Wirtschaftliche Einheiten'!C:C,0),1)=Data!A$3,HYPERLINK(INDEX(Verfahren!B:B,MATCH(INDEX('Wirtschaftliche Einheiten'!V:V,MATCH(B281,'Wirtschaftliche Einheiten'!C:C,0),0),Verfahren!A:A,0),0),INDEX(Verfahren!D:D,MATCH(INDEX('Wirtschaftliche Einheiten'!V:V,MATCH(B281,'Wirtschaftliche Einheiten'!C:C,0),0),Verfahren!A:A,0),0))),""),"")</f>
        <v/>
      </c>
    </row>
    <row r="282" spans="2:23"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c r="F282" s="139"/>
      <c r="G282" s="139"/>
      <c r="H282" s="139"/>
      <c r="I282" s="139"/>
      <c r="J282" s="139"/>
      <c r="K282" s="139" t="str">
        <f t="shared" si="8"/>
        <v/>
      </c>
      <c r="L282" s="139"/>
      <c r="M282" s="139"/>
      <c r="N282" s="157"/>
      <c r="O282" s="138" t="str">
        <f t="shared" si="10"/>
        <v/>
      </c>
      <c r="P282" s="139"/>
      <c r="Q282" s="139"/>
      <c r="R282" s="139"/>
      <c r="S282" s="137"/>
      <c r="T282" s="137"/>
      <c r="U282" s="137"/>
      <c r="V282" s="141" t="str">
        <f t="shared" si="9"/>
        <v/>
      </c>
      <c r="W282" s="92" t="str" cm="1">
        <f t="array" ref="W282">IFERROR(IF(COUNTIF(A282:V282,"")&lt;22,IF(INDEX('Wirtschaftliche Einheiten'!P:P,MATCH(B282,'Wirtschaftliche Einheiten'!C:C,0),1)=Data!A$3,HYPERLINK(INDEX(Verfahren!B:B,MATCH(INDEX('Wirtschaftliche Einheiten'!V:V,MATCH(B282,'Wirtschaftliche Einheiten'!C:C,0),0),Verfahren!A:A,0),0),INDEX(Verfahren!D:D,MATCH(INDEX('Wirtschaftliche Einheiten'!V:V,MATCH(B282,'Wirtschaftliche Einheiten'!C:C,0),0),Verfahren!A:A,0),0))),""),"")</f>
        <v/>
      </c>
    </row>
    <row r="283" spans="2:23"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c r="F283" s="139"/>
      <c r="G283" s="139"/>
      <c r="H283" s="139"/>
      <c r="I283" s="139"/>
      <c r="J283" s="139"/>
      <c r="K283" s="139" t="str">
        <f t="shared" si="8"/>
        <v/>
      </c>
      <c r="L283" s="139"/>
      <c r="M283" s="139"/>
      <c r="N283" s="157"/>
      <c r="O283" s="138" t="str">
        <f t="shared" si="10"/>
        <v/>
      </c>
      <c r="P283" s="139"/>
      <c r="Q283" s="139"/>
      <c r="R283" s="139"/>
      <c r="S283" s="137"/>
      <c r="T283" s="137"/>
      <c r="U283" s="137"/>
      <c r="V283" s="141" t="str">
        <f t="shared" si="9"/>
        <v/>
      </c>
      <c r="W283" s="92" t="str" cm="1">
        <f t="array" ref="W283">IFERROR(IF(COUNTIF(A283:V283,"")&lt;22,IF(INDEX('Wirtschaftliche Einheiten'!P:P,MATCH(B283,'Wirtschaftliche Einheiten'!C:C,0),1)=Data!A$3,HYPERLINK(INDEX(Verfahren!B:B,MATCH(INDEX('Wirtschaftliche Einheiten'!V:V,MATCH(B283,'Wirtschaftliche Einheiten'!C:C,0),0),Verfahren!A:A,0),0),INDEX(Verfahren!D:D,MATCH(INDEX('Wirtschaftliche Einheiten'!V:V,MATCH(B283,'Wirtschaftliche Einheiten'!C:C,0),0),Verfahren!A:A,0),0))),""),"")</f>
        <v/>
      </c>
    </row>
    <row r="284" spans="2:23"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c r="F284" s="139"/>
      <c r="G284" s="139"/>
      <c r="H284" s="139"/>
      <c r="I284" s="139"/>
      <c r="J284" s="139"/>
      <c r="K284" s="139" t="str">
        <f t="shared" si="8"/>
        <v/>
      </c>
      <c r="L284" s="139"/>
      <c r="M284" s="139"/>
      <c r="N284" s="157"/>
      <c r="O284" s="138" t="str">
        <f t="shared" si="10"/>
        <v/>
      </c>
      <c r="P284" s="139"/>
      <c r="Q284" s="139"/>
      <c r="R284" s="139"/>
      <c r="S284" s="137"/>
      <c r="T284" s="137"/>
      <c r="U284" s="137"/>
      <c r="V284" s="141" t="str">
        <f t="shared" si="9"/>
        <v/>
      </c>
      <c r="W284" s="92" t="str" cm="1">
        <f t="array" ref="W284">IFERROR(IF(COUNTIF(A284:V284,"")&lt;22,IF(INDEX('Wirtschaftliche Einheiten'!P:P,MATCH(B284,'Wirtschaftliche Einheiten'!C:C,0),1)=Data!A$3,HYPERLINK(INDEX(Verfahren!B:B,MATCH(INDEX('Wirtschaftliche Einheiten'!V:V,MATCH(B284,'Wirtschaftliche Einheiten'!C:C,0),0),Verfahren!A:A,0),0),INDEX(Verfahren!D:D,MATCH(INDEX('Wirtschaftliche Einheiten'!V:V,MATCH(B284,'Wirtschaftliche Einheiten'!C:C,0),0),Verfahren!A:A,0),0))),""),"")</f>
        <v/>
      </c>
    </row>
    <row r="285" spans="2:23"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c r="F285" s="139"/>
      <c r="G285" s="139"/>
      <c r="H285" s="139"/>
      <c r="I285" s="139"/>
      <c r="J285" s="139"/>
      <c r="K285" s="139" t="str">
        <f t="shared" si="8"/>
        <v/>
      </c>
      <c r="L285" s="139"/>
      <c r="M285" s="139"/>
      <c r="N285" s="157"/>
      <c r="O285" s="138" t="str">
        <f t="shared" si="10"/>
        <v/>
      </c>
      <c r="P285" s="139"/>
      <c r="Q285" s="139"/>
      <c r="R285" s="139"/>
      <c r="S285" s="137"/>
      <c r="T285" s="137"/>
      <c r="U285" s="137"/>
      <c r="V285" s="141" t="str">
        <f t="shared" si="9"/>
        <v/>
      </c>
      <c r="W285" s="92" t="str" cm="1">
        <f t="array" ref="W285">IFERROR(IF(COUNTIF(A285:V285,"")&lt;22,IF(INDEX('Wirtschaftliche Einheiten'!P:P,MATCH(B285,'Wirtschaftliche Einheiten'!C:C,0),1)=Data!A$3,HYPERLINK(INDEX(Verfahren!B:B,MATCH(INDEX('Wirtschaftliche Einheiten'!V:V,MATCH(B285,'Wirtschaftliche Einheiten'!C:C,0),0),Verfahren!A:A,0),0),INDEX(Verfahren!D:D,MATCH(INDEX('Wirtschaftliche Einheiten'!V:V,MATCH(B285,'Wirtschaftliche Einheiten'!C:C,0),0),Verfahren!A:A,0),0))),""),"")</f>
        <v/>
      </c>
    </row>
    <row r="286" spans="2:23"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c r="F286" s="139"/>
      <c r="G286" s="139"/>
      <c r="H286" s="139"/>
      <c r="I286" s="139"/>
      <c r="J286" s="139"/>
      <c r="K286" s="139" t="str">
        <f t="shared" si="8"/>
        <v/>
      </c>
      <c r="L286" s="139"/>
      <c r="M286" s="139"/>
      <c r="N286" s="157"/>
      <c r="O286" s="138" t="str">
        <f t="shared" si="10"/>
        <v/>
      </c>
      <c r="P286" s="139"/>
      <c r="Q286" s="139"/>
      <c r="R286" s="139"/>
      <c r="S286" s="137"/>
      <c r="T286" s="137"/>
      <c r="U286" s="137"/>
      <c r="V286" s="141" t="str">
        <f t="shared" si="9"/>
        <v/>
      </c>
      <c r="W286" s="92" t="str" cm="1">
        <f t="array" ref="W286">IFERROR(IF(COUNTIF(A286:V286,"")&lt;22,IF(INDEX('Wirtschaftliche Einheiten'!P:P,MATCH(B286,'Wirtschaftliche Einheiten'!C:C,0),1)=Data!A$3,HYPERLINK(INDEX(Verfahren!B:B,MATCH(INDEX('Wirtschaftliche Einheiten'!V:V,MATCH(B286,'Wirtschaftliche Einheiten'!C:C,0),0),Verfahren!A:A,0),0),INDEX(Verfahren!D:D,MATCH(INDEX('Wirtschaftliche Einheiten'!V:V,MATCH(B286,'Wirtschaftliche Einheiten'!C:C,0),0),Verfahren!A:A,0),0))),""),"")</f>
        <v/>
      </c>
    </row>
    <row r="287" spans="2:23"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c r="F287" s="139"/>
      <c r="G287" s="139"/>
      <c r="H287" s="139"/>
      <c r="I287" s="139"/>
      <c r="J287" s="139"/>
      <c r="K287" s="139" t="str">
        <f t="shared" si="8"/>
        <v/>
      </c>
      <c r="L287" s="139"/>
      <c r="M287" s="139"/>
      <c r="N287" s="157"/>
      <c r="O287" s="138" t="str">
        <f t="shared" si="10"/>
        <v/>
      </c>
      <c r="P287" s="139"/>
      <c r="Q287" s="139"/>
      <c r="R287" s="139"/>
      <c r="S287" s="137"/>
      <c r="T287" s="137"/>
      <c r="U287" s="137"/>
      <c r="V287" s="141" t="str">
        <f t="shared" si="9"/>
        <v/>
      </c>
      <c r="W287" s="92" t="str" cm="1">
        <f t="array" ref="W287">IFERROR(IF(COUNTIF(A287:V287,"")&lt;22,IF(INDEX('Wirtschaftliche Einheiten'!P:P,MATCH(B287,'Wirtschaftliche Einheiten'!C:C,0),1)=Data!A$3,HYPERLINK(INDEX(Verfahren!B:B,MATCH(INDEX('Wirtschaftliche Einheiten'!V:V,MATCH(B287,'Wirtschaftliche Einheiten'!C:C,0),0),Verfahren!A:A,0),0),INDEX(Verfahren!D:D,MATCH(INDEX('Wirtschaftliche Einheiten'!V:V,MATCH(B287,'Wirtschaftliche Einheiten'!C:C,0),0),Verfahren!A:A,0),0))),""),"")</f>
        <v/>
      </c>
    </row>
    <row r="288" spans="2:23"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c r="F288" s="139"/>
      <c r="G288" s="139"/>
      <c r="H288" s="139"/>
      <c r="I288" s="139"/>
      <c r="J288" s="139"/>
      <c r="K288" s="139" t="str">
        <f t="shared" si="8"/>
        <v/>
      </c>
      <c r="L288" s="139"/>
      <c r="M288" s="139"/>
      <c r="N288" s="157"/>
      <c r="O288" s="138" t="str">
        <f t="shared" si="10"/>
        <v/>
      </c>
      <c r="P288" s="139"/>
      <c r="Q288" s="139"/>
      <c r="R288" s="139"/>
      <c r="S288" s="137"/>
      <c r="T288" s="137"/>
      <c r="U288" s="137"/>
      <c r="V288" s="141" t="str">
        <f t="shared" si="9"/>
        <v/>
      </c>
      <c r="W288" s="92" t="str" cm="1">
        <f t="array" ref="W288">IFERROR(IF(COUNTIF(A288:V288,"")&lt;22,IF(INDEX('Wirtschaftliche Einheiten'!P:P,MATCH(B288,'Wirtschaftliche Einheiten'!C:C,0),1)=Data!A$3,HYPERLINK(INDEX(Verfahren!B:B,MATCH(INDEX('Wirtschaftliche Einheiten'!V:V,MATCH(B288,'Wirtschaftliche Einheiten'!C:C,0),0),Verfahren!A:A,0),0),INDEX(Verfahren!D:D,MATCH(INDEX('Wirtschaftliche Einheiten'!V:V,MATCH(B288,'Wirtschaftliche Einheiten'!C:C,0),0),Verfahren!A:A,0),0))),""),"")</f>
        <v/>
      </c>
    </row>
    <row r="289" spans="2:23"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c r="F289" s="139"/>
      <c r="G289" s="139"/>
      <c r="H289" s="139"/>
      <c r="I289" s="139"/>
      <c r="J289" s="139"/>
      <c r="K289" s="139" t="str">
        <f t="shared" si="8"/>
        <v/>
      </c>
      <c r="L289" s="139"/>
      <c r="M289" s="139"/>
      <c r="N289" s="157"/>
      <c r="O289" s="138" t="str">
        <f t="shared" si="10"/>
        <v/>
      </c>
      <c r="P289" s="139"/>
      <c r="Q289" s="139"/>
      <c r="R289" s="139"/>
      <c r="S289" s="137"/>
      <c r="T289" s="137"/>
      <c r="U289" s="137"/>
      <c r="V289" s="141" t="str">
        <f t="shared" si="9"/>
        <v/>
      </c>
      <c r="W289" s="92" t="str" cm="1">
        <f t="array" ref="W289">IFERROR(IF(COUNTIF(A289:V289,"")&lt;22,IF(INDEX('Wirtschaftliche Einheiten'!P:P,MATCH(B289,'Wirtschaftliche Einheiten'!C:C,0),1)=Data!A$3,HYPERLINK(INDEX(Verfahren!B:B,MATCH(INDEX('Wirtschaftliche Einheiten'!V:V,MATCH(B289,'Wirtschaftliche Einheiten'!C:C,0),0),Verfahren!A:A,0),0),INDEX(Verfahren!D:D,MATCH(INDEX('Wirtschaftliche Einheiten'!V:V,MATCH(B289,'Wirtschaftliche Einheiten'!C:C,0),0),Verfahren!A:A,0),0))),""),"")</f>
        <v/>
      </c>
    </row>
    <row r="290" spans="2:23"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c r="F290" s="139"/>
      <c r="G290" s="139"/>
      <c r="H290" s="139"/>
      <c r="I290" s="139"/>
      <c r="J290" s="139"/>
      <c r="K290" s="139" t="str">
        <f t="shared" si="8"/>
        <v/>
      </c>
      <c r="L290" s="139"/>
      <c r="M290" s="139"/>
      <c r="N290" s="157"/>
      <c r="O290" s="138" t="str">
        <f t="shared" si="10"/>
        <v/>
      </c>
      <c r="P290" s="139"/>
      <c r="Q290" s="139"/>
      <c r="R290" s="139"/>
      <c r="S290" s="137"/>
      <c r="T290" s="137"/>
      <c r="U290" s="137"/>
      <c r="V290" s="141" t="str">
        <f t="shared" si="9"/>
        <v/>
      </c>
      <c r="W290" s="92" t="str" cm="1">
        <f t="array" ref="W290">IFERROR(IF(COUNTIF(A290:V290,"")&lt;22,IF(INDEX('Wirtschaftliche Einheiten'!P:P,MATCH(B290,'Wirtschaftliche Einheiten'!C:C,0),1)=Data!A$3,HYPERLINK(INDEX(Verfahren!B:B,MATCH(INDEX('Wirtschaftliche Einheiten'!V:V,MATCH(B290,'Wirtschaftliche Einheiten'!C:C,0),0),Verfahren!A:A,0),0),INDEX(Verfahren!D:D,MATCH(INDEX('Wirtschaftliche Einheiten'!V:V,MATCH(B290,'Wirtschaftliche Einheiten'!C:C,0),0),Verfahren!A:A,0),0))),""),"")</f>
        <v/>
      </c>
    </row>
    <row r="291" spans="2:23"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c r="F291" s="139"/>
      <c r="G291" s="139"/>
      <c r="H291" s="139"/>
      <c r="I291" s="139"/>
      <c r="J291" s="139"/>
      <c r="K291" s="139" t="str">
        <f t="shared" si="8"/>
        <v/>
      </c>
      <c r="L291" s="139"/>
      <c r="M291" s="139"/>
      <c r="N291" s="157"/>
      <c r="O291" s="138" t="str">
        <f t="shared" si="10"/>
        <v/>
      </c>
      <c r="P291" s="139"/>
      <c r="Q291" s="139"/>
      <c r="R291" s="139"/>
      <c r="S291" s="137"/>
      <c r="T291" s="137"/>
      <c r="U291" s="137"/>
      <c r="V291" s="141" t="str">
        <f t="shared" si="9"/>
        <v/>
      </c>
      <c r="W291" s="92" t="str" cm="1">
        <f t="array" ref="W291">IFERROR(IF(COUNTIF(A291:V291,"")&lt;22,IF(INDEX('Wirtschaftliche Einheiten'!P:P,MATCH(B291,'Wirtschaftliche Einheiten'!C:C,0),1)=Data!A$3,HYPERLINK(INDEX(Verfahren!B:B,MATCH(INDEX('Wirtschaftliche Einheiten'!V:V,MATCH(B291,'Wirtschaftliche Einheiten'!C:C,0),0),Verfahren!A:A,0),0),INDEX(Verfahren!D:D,MATCH(INDEX('Wirtschaftliche Einheiten'!V:V,MATCH(B291,'Wirtschaftliche Einheiten'!C:C,0),0),Verfahren!A:A,0),0))),""),"")</f>
        <v/>
      </c>
    </row>
    <row r="292" spans="2:23"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c r="F292" s="139"/>
      <c r="G292" s="139"/>
      <c r="H292" s="139"/>
      <c r="I292" s="139"/>
      <c r="J292" s="139"/>
      <c r="K292" s="139" t="str">
        <f t="shared" si="8"/>
        <v/>
      </c>
      <c r="L292" s="139"/>
      <c r="M292" s="139"/>
      <c r="N292" s="157"/>
      <c r="O292" s="138" t="str">
        <f t="shared" si="10"/>
        <v/>
      </c>
      <c r="P292" s="139"/>
      <c r="Q292" s="139"/>
      <c r="R292" s="139"/>
      <c r="S292" s="137"/>
      <c r="T292" s="137"/>
      <c r="U292" s="137"/>
      <c r="V292" s="141" t="str">
        <f t="shared" si="9"/>
        <v/>
      </c>
      <c r="W292" s="92" t="str" cm="1">
        <f t="array" ref="W292">IFERROR(IF(COUNTIF(A292:V292,"")&lt;22,IF(INDEX('Wirtschaftliche Einheiten'!P:P,MATCH(B292,'Wirtschaftliche Einheiten'!C:C,0),1)=Data!A$3,HYPERLINK(INDEX(Verfahren!B:B,MATCH(INDEX('Wirtschaftliche Einheiten'!V:V,MATCH(B292,'Wirtschaftliche Einheiten'!C:C,0),0),Verfahren!A:A,0),0),INDEX(Verfahren!D:D,MATCH(INDEX('Wirtschaftliche Einheiten'!V:V,MATCH(B292,'Wirtschaftliche Einheiten'!C:C,0),0),Verfahren!A:A,0),0))),""),"")</f>
        <v/>
      </c>
    </row>
    <row r="293" spans="2:23"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c r="F293" s="139"/>
      <c r="G293" s="139"/>
      <c r="H293" s="139"/>
      <c r="I293" s="139"/>
      <c r="J293" s="139"/>
      <c r="K293" s="139" t="str">
        <f t="shared" si="8"/>
        <v/>
      </c>
      <c r="L293" s="139"/>
      <c r="M293" s="139"/>
      <c r="N293" s="157"/>
      <c r="O293" s="138" t="str">
        <f t="shared" si="10"/>
        <v/>
      </c>
      <c r="P293" s="139"/>
      <c r="Q293" s="139"/>
      <c r="R293" s="139"/>
      <c r="S293" s="137"/>
      <c r="T293" s="137"/>
      <c r="U293" s="137"/>
      <c r="V293" s="141" t="str">
        <f t="shared" si="9"/>
        <v/>
      </c>
      <c r="W293" s="92" t="str" cm="1">
        <f t="array" ref="W293">IFERROR(IF(COUNTIF(A293:V293,"")&lt;22,IF(INDEX('Wirtschaftliche Einheiten'!P:P,MATCH(B293,'Wirtschaftliche Einheiten'!C:C,0),1)=Data!A$3,HYPERLINK(INDEX(Verfahren!B:B,MATCH(INDEX('Wirtschaftliche Einheiten'!V:V,MATCH(B293,'Wirtschaftliche Einheiten'!C:C,0),0),Verfahren!A:A,0),0),INDEX(Verfahren!D:D,MATCH(INDEX('Wirtschaftliche Einheiten'!V:V,MATCH(B293,'Wirtschaftliche Einheiten'!C:C,0),0),Verfahren!A:A,0),0))),""),"")</f>
        <v/>
      </c>
    </row>
    <row r="294" spans="2:23"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c r="F294" s="139"/>
      <c r="G294" s="139"/>
      <c r="H294" s="139"/>
      <c r="I294" s="139"/>
      <c r="J294" s="139"/>
      <c r="K294" s="139" t="str">
        <f t="shared" si="8"/>
        <v/>
      </c>
      <c r="L294" s="139"/>
      <c r="M294" s="139"/>
      <c r="N294" s="157"/>
      <c r="O294" s="138" t="str">
        <f t="shared" si="10"/>
        <v/>
      </c>
      <c r="P294" s="139"/>
      <c r="Q294" s="139"/>
      <c r="R294" s="139"/>
      <c r="S294" s="137"/>
      <c r="T294" s="137"/>
      <c r="U294" s="137"/>
      <c r="V294" s="141" t="str">
        <f t="shared" si="9"/>
        <v/>
      </c>
      <c r="W294" s="92" t="str" cm="1">
        <f t="array" ref="W294">IFERROR(IF(COUNTIF(A294:V294,"")&lt;22,IF(INDEX('Wirtschaftliche Einheiten'!P:P,MATCH(B294,'Wirtschaftliche Einheiten'!C:C,0),1)=Data!A$3,HYPERLINK(INDEX(Verfahren!B:B,MATCH(INDEX('Wirtschaftliche Einheiten'!V:V,MATCH(B294,'Wirtschaftliche Einheiten'!C:C,0),0),Verfahren!A:A,0),0),INDEX(Verfahren!D:D,MATCH(INDEX('Wirtschaftliche Einheiten'!V:V,MATCH(B294,'Wirtschaftliche Einheiten'!C:C,0),0),Verfahren!A:A,0),0))),""),"")</f>
        <v/>
      </c>
    </row>
    <row r="295" spans="2:23"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c r="F295" s="139"/>
      <c r="G295" s="139"/>
      <c r="H295" s="139"/>
      <c r="I295" s="139"/>
      <c r="J295" s="139"/>
      <c r="K295" s="139" t="str">
        <f t="shared" si="8"/>
        <v/>
      </c>
      <c r="L295" s="139"/>
      <c r="M295" s="139"/>
      <c r="N295" s="157"/>
      <c r="O295" s="138" t="str">
        <f t="shared" si="10"/>
        <v/>
      </c>
      <c r="P295" s="139"/>
      <c r="Q295" s="139"/>
      <c r="R295" s="139"/>
      <c r="S295" s="137"/>
      <c r="T295" s="137"/>
      <c r="U295" s="137"/>
      <c r="V295" s="141" t="str">
        <f t="shared" si="9"/>
        <v/>
      </c>
      <c r="W295" s="92" t="str" cm="1">
        <f t="array" ref="W295">IFERROR(IF(COUNTIF(A295:V295,"")&lt;22,IF(INDEX('Wirtschaftliche Einheiten'!P:P,MATCH(B295,'Wirtschaftliche Einheiten'!C:C,0),1)=Data!A$3,HYPERLINK(INDEX(Verfahren!B:B,MATCH(INDEX('Wirtschaftliche Einheiten'!V:V,MATCH(B295,'Wirtschaftliche Einheiten'!C:C,0),0),Verfahren!A:A,0),0),INDEX(Verfahren!D:D,MATCH(INDEX('Wirtschaftliche Einheiten'!V:V,MATCH(B295,'Wirtschaftliche Einheiten'!C:C,0),0),Verfahren!A:A,0),0))),""),"")</f>
        <v/>
      </c>
    </row>
    <row r="296" spans="2:23"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c r="F296" s="139"/>
      <c r="G296" s="139"/>
      <c r="H296" s="139"/>
      <c r="I296" s="139"/>
      <c r="J296" s="139"/>
      <c r="K296" s="139" t="str">
        <f t="shared" si="8"/>
        <v/>
      </c>
      <c r="L296" s="139"/>
      <c r="M296" s="139"/>
      <c r="N296" s="157"/>
      <c r="O296" s="138" t="str">
        <f t="shared" si="10"/>
        <v/>
      </c>
      <c r="P296" s="139"/>
      <c r="Q296" s="139"/>
      <c r="R296" s="139"/>
      <c r="S296" s="137"/>
      <c r="T296" s="137"/>
      <c r="U296" s="137"/>
      <c r="V296" s="141" t="str">
        <f t="shared" si="9"/>
        <v/>
      </c>
      <c r="W296" s="92" t="str" cm="1">
        <f t="array" ref="W296">IFERROR(IF(COUNTIF(A296:V296,"")&lt;22,IF(INDEX('Wirtschaftliche Einheiten'!P:P,MATCH(B296,'Wirtschaftliche Einheiten'!C:C,0),1)=Data!A$3,HYPERLINK(INDEX(Verfahren!B:B,MATCH(INDEX('Wirtschaftliche Einheiten'!V:V,MATCH(B296,'Wirtschaftliche Einheiten'!C:C,0),0),Verfahren!A:A,0),0),INDEX(Verfahren!D:D,MATCH(INDEX('Wirtschaftliche Einheiten'!V:V,MATCH(B296,'Wirtschaftliche Einheiten'!C:C,0),0),Verfahren!A:A,0),0))),""),"")</f>
        <v/>
      </c>
    </row>
    <row r="297" spans="2:23"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c r="F297" s="139"/>
      <c r="G297" s="139"/>
      <c r="H297" s="139"/>
      <c r="I297" s="139"/>
      <c r="J297" s="139"/>
      <c r="K297" s="139" t="str">
        <f t="shared" si="8"/>
        <v/>
      </c>
      <c r="L297" s="139"/>
      <c r="M297" s="139"/>
      <c r="N297" s="157"/>
      <c r="O297" s="138" t="str">
        <f t="shared" si="10"/>
        <v/>
      </c>
      <c r="P297" s="139"/>
      <c r="Q297" s="139"/>
      <c r="R297" s="139"/>
      <c r="S297" s="137"/>
      <c r="T297" s="137"/>
      <c r="U297" s="137"/>
      <c r="V297" s="141" t="str">
        <f t="shared" si="9"/>
        <v/>
      </c>
      <c r="W297" s="92" t="str" cm="1">
        <f t="array" ref="W297">IFERROR(IF(COUNTIF(A297:V297,"")&lt;22,IF(INDEX('Wirtschaftliche Einheiten'!P:P,MATCH(B297,'Wirtschaftliche Einheiten'!C:C,0),1)=Data!A$3,HYPERLINK(INDEX(Verfahren!B:B,MATCH(INDEX('Wirtschaftliche Einheiten'!V:V,MATCH(B297,'Wirtschaftliche Einheiten'!C:C,0),0),Verfahren!A:A,0),0),INDEX(Verfahren!D:D,MATCH(INDEX('Wirtschaftliche Einheiten'!V:V,MATCH(B297,'Wirtschaftliche Einheiten'!C:C,0),0),Verfahren!A:A,0),0))),""),"")</f>
        <v/>
      </c>
    </row>
    <row r="298" spans="2:23"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c r="F298" s="139"/>
      <c r="G298" s="139"/>
      <c r="H298" s="139"/>
      <c r="I298" s="139"/>
      <c r="J298" s="139"/>
      <c r="K298" s="139" t="str">
        <f t="shared" si="8"/>
        <v/>
      </c>
      <c r="L298" s="139"/>
      <c r="M298" s="139"/>
      <c r="N298" s="157"/>
      <c r="O298" s="138" t="str">
        <f t="shared" si="10"/>
        <v/>
      </c>
      <c r="P298" s="139"/>
      <c r="Q298" s="139"/>
      <c r="R298" s="139"/>
      <c r="S298" s="137"/>
      <c r="T298" s="137"/>
      <c r="U298" s="137"/>
      <c r="V298" s="141" t="str">
        <f t="shared" si="9"/>
        <v/>
      </c>
      <c r="W298" s="92" t="str" cm="1">
        <f t="array" ref="W298">IFERROR(IF(COUNTIF(A298:V298,"")&lt;22,IF(INDEX('Wirtschaftliche Einheiten'!P:P,MATCH(B298,'Wirtschaftliche Einheiten'!C:C,0),1)=Data!A$3,HYPERLINK(INDEX(Verfahren!B:B,MATCH(INDEX('Wirtschaftliche Einheiten'!V:V,MATCH(B298,'Wirtschaftliche Einheiten'!C:C,0),0),Verfahren!A:A,0),0),INDEX(Verfahren!D:D,MATCH(INDEX('Wirtschaftliche Einheiten'!V:V,MATCH(B298,'Wirtschaftliche Einheiten'!C:C,0),0),Verfahren!A:A,0),0))),""),"")</f>
        <v/>
      </c>
    </row>
    <row r="299" spans="2:23"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c r="F299" s="139"/>
      <c r="G299" s="139"/>
      <c r="H299" s="139"/>
      <c r="I299" s="139"/>
      <c r="J299" s="139"/>
      <c r="K299" s="139" t="str">
        <f t="shared" si="8"/>
        <v/>
      </c>
      <c r="L299" s="139"/>
      <c r="M299" s="139"/>
      <c r="N299" s="157"/>
      <c r="O299" s="138" t="str">
        <f t="shared" si="10"/>
        <v/>
      </c>
      <c r="P299" s="139"/>
      <c r="Q299" s="139"/>
      <c r="R299" s="139"/>
      <c r="S299" s="137"/>
      <c r="T299" s="137"/>
      <c r="U299" s="137"/>
      <c r="V299" s="141" t="str">
        <f t="shared" si="9"/>
        <v/>
      </c>
      <c r="W299" s="92" t="str" cm="1">
        <f t="array" ref="W299">IFERROR(IF(COUNTIF(A299:V299,"")&lt;22,IF(INDEX('Wirtschaftliche Einheiten'!P:P,MATCH(B299,'Wirtschaftliche Einheiten'!C:C,0),1)=Data!A$3,HYPERLINK(INDEX(Verfahren!B:B,MATCH(INDEX('Wirtschaftliche Einheiten'!V:V,MATCH(B299,'Wirtschaftliche Einheiten'!C:C,0),0),Verfahren!A:A,0),0),INDEX(Verfahren!D:D,MATCH(INDEX('Wirtschaftliche Einheiten'!V:V,MATCH(B299,'Wirtschaftliche Einheiten'!C:C,0),0),Verfahren!A:A,0),0))),""),"")</f>
        <v/>
      </c>
    </row>
    <row r="300" spans="2:23"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c r="F300" s="139"/>
      <c r="G300" s="139"/>
      <c r="H300" s="139"/>
      <c r="I300" s="139"/>
      <c r="J300" s="139"/>
      <c r="K300" s="139" t="str">
        <f t="shared" si="8"/>
        <v/>
      </c>
      <c r="L300" s="139"/>
      <c r="M300" s="139"/>
      <c r="N300" s="157"/>
      <c r="O300" s="138" t="str">
        <f t="shared" si="10"/>
        <v/>
      </c>
      <c r="P300" s="139"/>
      <c r="Q300" s="139"/>
      <c r="R300" s="139"/>
      <c r="S300" s="137"/>
      <c r="T300" s="137"/>
      <c r="U300" s="137"/>
      <c r="V300" s="141" t="str">
        <f t="shared" si="9"/>
        <v/>
      </c>
      <c r="W300" s="92" t="str" cm="1">
        <f t="array" ref="W300">IFERROR(IF(COUNTIF(A300:V300,"")&lt;22,IF(INDEX('Wirtschaftliche Einheiten'!P:P,MATCH(B300,'Wirtschaftliche Einheiten'!C:C,0),1)=Data!A$3,HYPERLINK(INDEX(Verfahren!B:B,MATCH(INDEX('Wirtschaftliche Einheiten'!V:V,MATCH(B300,'Wirtschaftliche Einheiten'!C:C,0),0),Verfahren!A:A,0),0),INDEX(Verfahren!D:D,MATCH(INDEX('Wirtschaftliche Einheiten'!V:V,MATCH(B300,'Wirtschaftliche Einheiten'!C:C,0),0),Verfahren!A:A,0),0))),""),"")</f>
        <v/>
      </c>
    </row>
    <row r="301" spans="2:23"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c r="F301" s="139"/>
      <c r="G301" s="139"/>
      <c r="H301" s="139"/>
      <c r="I301" s="139"/>
      <c r="J301" s="139"/>
      <c r="K301" s="139" t="str">
        <f t="shared" si="8"/>
        <v/>
      </c>
      <c r="L301" s="139"/>
      <c r="M301" s="139"/>
      <c r="N301" s="157"/>
      <c r="O301" s="138" t="str">
        <f t="shared" si="10"/>
        <v/>
      </c>
      <c r="P301" s="139"/>
      <c r="Q301" s="139"/>
      <c r="R301" s="139"/>
      <c r="S301" s="137"/>
      <c r="T301" s="137"/>
      <c r="U301" s="137"/>
      <c r="V301" s="141" t="str">
        <f t="shared" si="9"/>
        <v/>
      </c>
      <c r="W301" s="92" t="str" cm="1">
        <f t="array" ref="W301">IFERROR(IF(COUNTIF(A301:V301,"")&lt;22,IF(INDEX('Wirtschaftliche Einheiten'!P:P,MATCH(B301,'Wirtschaftliche Einheiten'!C:C,0),1)=Data!A$3,HYPERLINK(INDEX(Verfahren!B:B,MATCH(INDEX('Wirtschaftliche Einheiten'!V:V,MATCH(B301,'Wirtschaftliche Einheiten'!C:C,0),0),Verfahren!A:A,0),0),INDEX(Verfahren!D:D,MATCH(INDEX('Wirtschaftliche Einheiten'!V:V,MATCH(B301,'Wirtschaftliche Einheiten'!C:C,0),0),Verfahren!A:A,0),0))),""),"")</f>
        <v/>
      </c>
    </row>
    <row r="302" spans="2:23"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c r="F302" s="139"/>
      <c r="G302" s="139"/>
      <c r="H302" s="139"/>
      <c r="I302" s="139"/>
      <c r="J302" s="139"/>
      <c r="K302" s="139" t="str">
        <f t="shared" si="8"/>
        <v/>
      </c>
      <c r="L302" s="139"/>
      <c r="M302" s="139"/>
      <c r="N302" s="157"/>
      <c r="O302" s="138" t="str">
        <f t="shared" si="10"/>
        <v/>
      </c>
      <c r="P302" s="139"/>
      <c r="Q302" s="139"/>
      <c r="R302" s="139"/>
      <c r="S302" s="137"/>
      <c r="T302" s="137"/>
      <c r="U302" s="137"/>
      <c r="V302" s="141" t="str">
        <f t="shared" si="9"/>
        <v/>
      </c>
      <c r="W302" s="92" t="str" cm="1">
        <f t="array" ref="W302">IFERROR(IF(COUNTIF(A302:V302,"")&lt;22,IF(INDEX('Wirtschaftliche Einheiten'!P:P,MATCH(B302,'Wirtschaftliche Einheiten'!C:C,0),1)=Data!A$3,HYPERLINK(INDEX(Verfahren!B:B,MATCH(INDEX('Wirtschaftliche Einheiten'!V:V,MATCH(B302,'Wirtschaftliche Einheiten'!C:C,0),0),Verfahren!A:A,0),0),INDEX(Verfahren!D:D,MATCH(INDEX('Wirtschaftliche Einheiten'!V:V,MATCH(B302,'Wirtschaftliche Einheiten'!C:C,0),0),Verfahren!A:A,0),0))),""),"")</f>
        <v/>
      </c>
    </row>
    <row r="303" spans="2:23"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c r="F303" s="139"/>
      <c r="G303" s="139"/>
      <c r="H303" s="139"/>
      <c r="I303" s="139"/>
      <c r="J303" s="139"/>
      <c r="K303" s="139" t="str">
        <f t="shared" si="8"/>
        <v/>
      </c>
      <c r="L303" s="139"/>
      <c r="M303" s="139"/>
      <c r="N303" s="157"/>
      <c r="O303" s="138" t="str">
        <f t="shared" si="10"/>
        <v/>
      </c>
      <c r="P303" s="139"/>
      <c r="Q303" s="139"/>
      <c r="R303" s="139"/>
      <c r="S303" s="137"/>
      <c r="T303" s="137"/>
      <c r="U303" s="137"/>
      <c r="V303" s="141" t="str">
        <f t="shared" si="9"/>
        <v/>
      </c>
      <c r="W303" s="92" t="str" cm="1">
        <f t="array" ref="W303">IFERROR(IF(COUNTIF(A303:V303,"")&lt;22,IF(INDEX('Wirtschaftliche Einheiten'!P:P,MATCH(B303,'Wirtschaftliche Einheiten'!C:C,0),1)=Data!A$3,HYPERLINK(INDEX(Verfahren!B:B,MATCH(INDEX('Wirtschaftliche Einheiten'!V:V,MATCH(B303,'Wirtschaftliche Einheiten'!C:C,0),0),Verfahren!A:A,0),0),INDEX(Verfahren!D:D,MATCH(INDEX('Wirtschaftliche Einheiten'!V:V,MATCH(B303,'Wirtschaftliche Einheiten'!C:C,0),0),Verfahren!A:A,0),0))),""),"")</f>
        <v/>
      </c>
    </row>
    <row r="304" spans="2:23"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c r="F304" s="139"/>
      <c r="G304" s="139"/>
      <c r="H304" s="139"/>
      <c r="I304" s="139"/>
      <c r="J304" s="139"/>
      <c r="K304" s="139" t="str">
        <f t="shared" si="8"/>
        <v/>
      </c>
      <c r="L304" s="139"/>
      <c r="M304" s="139"/>
      <c r="N304" s="157"/>
      <c r="O304" s="138" t="str">
        <f t="shared" si="10"/>
        <v/>
      </c>
      <c r="P304" s="139"/>
      <c r="Q304" s="139"/>
      <c r="R304" s="139"/>
      <c r="S304" s="137"/>
      <c r="T304" s="137"/>
      <c r="U304" s="137"/>
      <c r="V304" s="141" t="str">
        <f t="shared" si="9"/>
        <v/>
      </c>
      <c r="W304" s="92" t="str" cm="1">
        <f t="array" ref="W304">IFERROR(IF(COUNTIF(A304:V304,"")&lt;22,IF(INDEX('Wirtschaftliche Einheiten'!P:P,MATCH(B304,'Wirtschaftliche Einheiten'!C:C,0),1)=Data!A$3,HYPERLINK(INDEX(Verfahren!B:B,MATCH(INDEX('Wirtschaftliche Einheiten'!V:V,MATCH(B304,'Wirtschaftliche Einheiten'!C:C,0),0),Verfahren!A:A,0),0),INDEX(Verfahren!D:D,MATCH(INDEX('Wirtschaftliche Einheiten'!V:V,MATCH(B304,'Wirtschaftliche Einheiten'!C:C,0),0),Verfahren!A:A,0),0))),""),"")</f>
        <v/>
      </c>
    </row>
    <row r="305" spans="2:23"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c r="F305" s="139"/>
      <c r="G305" s="139"/>
      <c r="H305" s="139"/>
      <c r="I305" s="139"/>
      <c r="J305" s="139"/>
      <c r="K305" s="139" t="str">
        <f t="shared" si="8"/>
        <v/>
      </c>
      <c r="L305" s="139"/>
      <c r="M305" s="139"/>
      <c r="N305" s="157"/>
      <c r="O305" s="138" t="str">
        <f t="shared" si="10"/>
        <v/>
      </c>
      <c r="P305" s="139"/>
      <c r="Q305" s="139"/>
      <c r="R305" s="139"/>
      <c r="S305" s="137"/>
      <c r="T305" s="137"/>
      <c r="U305" s="137"/>
      <c r="V305" s="141" t="str">
        <f t="shared" si="9"/>
        <v/>
      </c>
      <c r="W305" s="92" t="str" cm="1">
        <f t="array" ref="W305">IFERROR(IF(COUNTIF(A305:V305,"")&lt;22,IF(INDEX('Wirtschaftliche Einheiten'!P:P,MATCH(B305,'Wirtschaftliche Einheiten'!C:C,0),1)=Data!A$3,HYPERLINK(INDEX(Verfahren!B:B,MATCH(INDEX('Wirtschaftliche Einheiten'!V:V,MATCH(B305,'Wirtschaftliche Einheiten'!C:C,0),0),Verfahren!A:A,0),0),INDEX(Verfahren!D:D,MATCH(INDEX('Wirtschaftliche Einheiten'!V:V,MATCH(B305,'Wirtschaftliche Einheiten'!C:C,0),0),Verfahren!A:A,0),0))),""),"")</f>
        <v/>
      </c>
    </row>
    <row r="306" spans="2:23"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c r="F306" s="139"/>
      <c r="G306" s="139"/>
      <c r="H306" s="139"/>
      <c r="I306" s="139"/>
      <c r="J306" s="139"/>
      <c r="K306" s="139" t="str">
        <f t="shared" si="8"/>
        <v/>
      </c>
      <c r="L306" s="139"/>
      <c r="M306" s="139"/>
      <c r="N306" s="157"/>
      <c r="O306" s="138" t="str">
        <f t="shared" si="10"/>
        <v/>
      </c>
      <c r="P306" s="139"/>
      <c r="Q306" s="139"/>
      <c r="R306" s="139"/>
      <c r="S306" s="137"/>
      <c r="T306" s="137"/>
      <c r="U306" s="137"/>
      <c r="V306" s="141" t="str">
        <f t="shared" si="9"/>
        <v/>
      </c>
      <c r="W306" s="92" t="str" cm="1">
        <f t="array" ref="W306">IFERROR(IF(COUNTIF(A306:V306,"")&lt;22,IF(INDEX('Wirtschaftliche Einheiten'!P:P,MATCH(B306,'Wirtschaftliche Einheiten'!C:C,0),1)=Data!A$3,HYPERLINK(INDEX(Verfahren!B:B,MATCH(INDEX('Wirtschaftliche Einheiten'!V:V,MATCH(B306,'Wirtschaftliche Einheiten'!C:C,0),0),Verfahren!A:A,0),0),INDEX(Verfahren!D:D,MATCH(INDEX('Wirtschaftliche Einheiten'!V:V,MATCH(B306,'Wirtschaftliche Einheiten'!C:C,0),0),Verfahren!A:A,0),0))),""),"")</f>
        <v/>
      </c>
    </row>
    <row r="307" spans="2:23"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c r="F307" s="139"/>
      <c r="G307" s="139"/>
      <c r="H307" s="139"/>
      <c r="I307" s="139"/>
      <c r="J307" s="139"/>
      <c r="K307" s="139" t="str">
        <f t="shared" si="8"/>
        <v/>
      </c>
      <c r="L307" s="139"/>
      <c r="M307" s="139"/>
      <c r="N307" s="157"/>
      <c r="O307" s="138" t="str">
        <f t="shared" si="10"/>
        <v/>
      </c>
      <c r="P307" s="139"/>
      <c r="Q307" s="139"/>
      <c r="R307" s="139"/>
      <c r="S307" s="137"/>
      <c r="T307" s="137"/>
      <c r="U307" s="137"/>
      <c r="V307" s="141" t="str">
        <f t="shared" si="9"/>
        <v/>
      </c>
      <c r="W307" s="92" t="str" cm="1">
        <f t="array" ref="W307">IFERROR(IF(COUNTIF(A307:V307,"")&lt;22,IF(INDEX('Wirtschaftliche Einheiten'!P:P,MATCH(B307,'Wirtschaftliche Einheiten'!C:C,0),1)=Data!A$3,HYPERLINK(INDEX(Verfahren!B:B,MATCH(INDEX('Wirtschaftliche Einheiten'!V:V,MATCH(B307,'Wirtschaftliche Einheiten'!C:C,0),0),Verfahren!A:A,0),0),INDEX(Verfahren!D:D,MATCH(INDEX('Wirtschaftliche Einheiten'!V:V,MATCH(B307,'Wirtschaftliche Einheiten'!C:C,0),0),Verfahren!A:A,0),0))),""),"")</f>
        <v/>
      </c>
    </row>
    <row r="308" spans="2:23"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c r="F308" s="139"/>
      <c r="G308" s="139"/>
      <c r="H308" s="139"/>
      <c r="I308" s="139"/>
      <c r="J308" s="139"/>
      <c r="K308" s="139" t="str">
        <f t="shared" si="8"/>
        <v/>
      </c>
      <c r="L308" s="139"/>
      <c r="M308" s="139"/>
      <c r="N308" s="157"/>
      <c r="O308" s="138" t="str">
        <f t="shared" si="10"/>
        <v/>
      </c>
      <c r="P308" s="139"/>
      <c r="Q308" s="139"/>
      <c r="R308" s="139"/>
      <c r="S308" s="137"/>
      <c r="T308" s="137"/>
      <c r="U308" s="137"/>
      <c r="V308" s="141" t="str">
        <f t="shared" si="9"/>
        <v/>
      </c>
      <c r="W308" s="92" t="str" cm="1">
        <f t="array" ref="W308">IFERROR(IF(COUNTIF(A308:V308,"")&lt;22,IF(INDEX('Wirtschaftliche Einheiten'!P:P,MATCH(B308,'Wirtschaftliche Einheiten'!C:C,0),1)=Data!A$3,HYPERLINK(INDEX(Verfahren!B:B,MATCH(INDEX('Wirtschaftliche Einheiten'!V:V,MATCH(B308,'Wirtschaftliche Einheiten'!C:C,0),0),Verfahren!A:A,0),0),INDEX(Verfahren!D:D,MATCH(INDEX('Wirtschaftliche Einheiten'!V:V,MATCH(B308,'Wirtschaftliche Einheiten'!C:C,0),0),Verfahren!A:A,0),0))),""),"")</f>
        <v/>
      </c>
    </row>
    <row r="309" spans="2:23"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c r="F309" s="139"/>
      <c r="G309" s="139"/>
      <c r="H309" s="139"/>
      <c r="I309" s="139"/>
      <c r="J309" s="139"/>
      <c r="K309" s="139" t="str">
        <f t="shared" si="8"/>
        <v/>
      </c>
      <c r="L309" s="139"/>
      <c r="M309" s="139"/>
      <c r="N309" s="157"/>
      <c r="O309" s="138" t="str">
        <f t="shared" si="10"/>
        <v/>
      </c>
      <c r="P309" s="139"/>
      <c r="Q309" s="139"/>
      <c r="R309" s="139"/>
      <c r="S309" s="137"/>
      <c r="T309" s="137"/>
      <c r="U309" s="137"/>
      <c r="V309" s="141" t="str">
        <f t="shared" si="9"/>
        <v/>
      </c>
      <c r="W309" s="92" t="str" cm="1">
        <f t="array" ref="W309">IFERROR(IF(COUNTIF(A309:V309,"")&lt;22,IF(INDEX('Wirtschaftliche Einheiten'!P:P,MATCH(B309,'Wirtschaftliche Einheiten'!C:C,0),1)=Data!A$3,HYPERLINK(INDEX(Verfahren!B:B,MATCH(INDEX('Wirtschaftliche Einheiten'!V:V,MATCH(B309,'Wirtschaftliche Einheiten'!C:C,0),0),Verfahren!A:A,0),0),INDEX(Verfahren!D:D,MATCH(INDEX('Wirtschaftliche Einheiten'!V:V,MATCH(B309,'Wirtschaftliche Einheiten'!C:C,0),0),Verfahren!A:A,0),0))),""),"")</f>
        <v/>
      </c>
    </row>
    <row r="310" spans="2:23"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c r="F310" s="139"/>
      <c r="G310" s="139"/>
      <c r="H310" s="139"/>
      <c r="I310" s="139"/>
      <c r="J310" s="139"/>
      <c r="K310" s="139" t="str">
        <f t="shared" si="8"/>
        <v/>
      </c>
      <c r="L310" s="139"/>
      <c r="M310" s="139"/>
      <c r="N310" s="157"/>
      <c r="O310" s="138" t="str">
        <f t="shared" si="10"/>
        <v/>
      </c>
      <c r="P310" s="139"/>
      <c r="Q310" s="139"/>
      <c r="R310" s="139"/>
      <c r="S310" s="137"/>
      <c r="T310" s="137"/>
      <c r="U310" s="137"/>
      <c r="V310" s="141" t="str">
        <f t="shared" si="9"/>
        <v/>
      </c>
      <c r="W310" s="92" t="str" cm="1">
        <f t="array" ref="W310">IFERROR(IF(COUNTIF(A310:V310,"")&lt;22,IF(INDEX('Wirtschaftliche Einheiten'!P:P,MATCH(B310,'Wirtschaftliche Einheiten'!C:C,0),1)=Data!A$3,HYPERLINK(INDEX(Verfahren!B:B,MATCH(INDEX('Wirtschaftliche Einheiten'!V:V,MATCH(B310,'Wirtschaftliche Einheiten'!C:C,0),0),Verfahren!A:A,0),0),INDEX(Verfahren!D:D,MATCH(INDEX('Wirtschaftliche Einheiten'!V:V,MATCH(B310,'Wirtschaftliche Einheiten'!C:C,0),0),Verfahren!A:A,0),0))),""),"")</f>
        <v/>
      </c>
    </row>
    <row r="311" spans="2:23"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c r="F311" s="139"/>
      <c r="G311" s="139"/>
      <c r="H311" s="139"/>
      <c r="I311" s="139"/>
      <c r="J311" s="139"/>
      <c r="K311" s="139" t="str">
        <f t="shared" si="8"/>
        <v/>
      </c>
      <c r="L311" s="139"/>
      <c r="M311" s="139"/>
      <c r="N311" s="157"/>
      <c r="O311" s="138" t="str">
        <f t="shared" si="10"/>
        <v/>
      </c>
      <c r="P311" s="139"/>
      <c r="Q311" s="139"/>
      <c r="R311" s="139"/>
      <c r="S311" s="137"/>
      <c r="T311" s="137"/>
      <c r="U311" s="137"/>
      <c r="V311" s="141" t="str">
        <f t="shared" si="9"/>
        <v/>
      </c>
      <c r="W311" s="92" t="str" cm="1">
        <f t="array" ref="W311">IFERROR(IF(COUNTIF(A311:V311,"")&lt;22,IF(INDEX('Wirtschaftliche Einheiten'!P:P,MATCH(B311,'Wirtschaftliche Einheiten'!C:C,0),1)=Data!A$3,HYPERLINK(INDEX(Verfahren!B:B,MATCH(INDEX('Wirtschaftliche Einheiten'!V:V,MATCH(B311,'Wirtschaftliche Einheiten'!C:C,0),0),Verfahren!A:A,0),0),INDEX(Verfahren!D:D,MATCH(INDEX('Wirtschaftliche Einheiten'!V:V,MATCH(B311,'Wirtschaftliche Einheiten'!C:C,0),0),Verfahren!A:A,0),0))),""),"")</f>
        <v/>
      </c>
    </row>
    <row r="312" spans="2:23"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c r="F312" s="139"/>
      <c r="G312" s="139"/>
      <c r="H312" s="139"/>
      <c r="I312" s="139"/>
      <c r="J312" s="139"/>
      <c r="K312" s="139" t="str">
        <f t="shared" si="8"/>
        <v/>
      </c>
      <c r="L312" s="139"/>
      <c r="M312" s="139"/>
      <c r="N312" s="157"/>
      <c r="O312" s="138" t="str">
        <f t="shared" si="10"/>
        <v/>
      </c>
      <c r="P312" s="139"/>
      <c r="Q312" s="139"/>
      <c r="R312" s="139"/>
      <c r="S312" s="137"/>
      <c r="T312" s="137"/>
      <c r="U312" s="137"/>
      <c r="V312" s="141" t="str">
        <f t="shared" si="9"/>
        <v/>
      </c>
      <c r="W312" s="92" t="str" cm="1">
        <f t="array" ref="W312">IFERROR(IF(COUNTIF(A312:V312,"")&lt;22,IF(INDEX('Wirtschaftliche Einheiten'!P:P,MATCH(B312,'Wirtschaftliche Einheiten'!C:C,0),1)=Data!A$3,HYPERLINK(INDEX(Verfahren!B:B,MATCH(INDEX('Wirtschaftliche Einheiten'!V:V,MATCH(B312,'Wirtschaftliche Einheiten'!C:C,0),0),Verfahren!A:A,0),0),INDEX(Verfahren!D:D,MATCH(INDEX('Wirtschaftliche Einheiten'!V:V,MATCH(B312,'Wirtschaftliche Einheiten'!C:C,0),0),Verfahren!A:A,0),0))),""),"")</f>
        <v/>
      </c>
    </row>
    <row r="313" spans="2:23"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c r="F313" s="139"/>
      <c r="G313" s="139"/>
      <c r="H313" s="139"/>
      <c r="I313" s="139"/>
      <c r="J313" s="139"/>
      <c r="K313" s="139" t="str">
        <f t="shared" si="8"/>
        <v/>
      </c>
      <c r="L313" s="139"/>
      <c r="M313" s="139"/>
      <c r="N313" s="157"/>
      <c r="O313" s="138" t="str">
        <f t="shared" si="10"/>
        <v/>
      </c>
      <c r="P313" s="139"/>
      <c r="Q313" s="139"/>
      <c r="R313" s="139"/>
      <c r="S313" s="137"/>
      <c r="T313" s="137"/>
      <c r="U313" s="137"/>
      <c r="V313" s="141" t="str">
        <f t="shared" si="9"/>
        <v/>
      </c>
      <c r="W313" s="92" t="str" cm="1">
        <f t="array" ref="W313">IFERROR(IF(COUNTIF(A313:V313,"")&lt;22,IF(INDEX('Wirtschaftliche Einheiten'!P:P,MATCH(B313,'Wirtschaftliche Einheiten'!C:C,0),1)=Data!A$3,HYPERLINK(INDEX(Verfahren!B:B,MATCH(INDEX('Wirtschaftliche Einheiten'!V:V,MATCH(B313,'Wirtschaftliche Einheiten'!C:C,0),0),Verfahren!A:A,0),0),INDEX(Verfahren!D:D,MATCH(INDEX('Wirtschaftliche Einheiten'!V:V,MATCH(B313,'Wirtschaftliche Einheiten'!C:C,0),0),Verfahren!A:A,0),0))),""),"")</f>
        <v/>
      </c>
    </row>
    <row r="314" spans="2:23"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c r="F314" s="139"/>
      <c r="G314" s="139"/>
      <c r="H314" s="139"/>
      <c r="I314" s="139"/>
      <c r="J314" s="139"/>
      <c r="K314" s="139" t="str">
        <f t="shared" si="8"/>
        <v/>
      </c>
      <c r="L314" s="139"/>
      <c r="M314" s="139"/>
      <c r="N314" s="157"/>
      <c r="O314" s="138" t="str">
        <f t="shared" si="10"/>
        <v/>
      </c>
      <c r="P314" s="139"/>
      <c r="Q314" s="139"/>
      <c r="R314" s="139"/>
      <c r="S314" s="137"/>
      <c r="T314" s="137"/>
      <c r="U314" s="137"/>
      <c r="V314" s="141" t="str">
        <f t="shared" si="9"/>
        <v/>
      </c>
      <c r="W314" s="92" t="str" cm="1">
        <f t="array" ref="W314">IFERROR(IF(COUNTIF(A314:V314,"")&lt;22,IF(INDEX('Wirtschaftliche Einheiten'!P:P,MATCH(B314,'Wirtschaftliche Einheiten'!C:C,0),1)=Data!A$3,HYPERLINK(INDEX(Verfahren!B:B,MATCH(INDEX('Wirtschaftliche Einheiten'!V:V,MATCH(B314,'Wirtschaftliche Einheiten'!C:C,0),0),Verfahren!A:A,0),0),INDEX(Verfahren!D:D,MATCH(INDEX('Wirtschaftliche Einheiten'!V:V,MATCH(B314,'Wirtschaftliche Einheiten'!C:C,0),0),Verfahren!A:A,0),0))),""),"")</f>
        <v/>
      </c>
    </row>
    <row r="315" spans="2:23"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c r="F315" s="139"/>
      <c r="G315" s="139"/>
      <c r="H315" s="139"/>
      <c r="I315" s="139"/>
      <c r="J315" s="139"/>
      <c r="K315" s="139" t="str">
        <f t="shared" si="8"/>
        <v/>
      </c>
      <c r="L315" s="139"/>
      <c r="M315" s="139"/>
      <c r="N315" s="157"/>
      <c r="O315" s="138" t="str">
        <f t="shared" si="10"/>
        <v/>
      </c>
      <c r="P315" s="139"/>
      <c r="Q315" s="139"/>
      <c r="R315" s="139"/>
      <c r="S315" s="137"/>
      <c r="T315" s="137"/>
      <c r="U315" s="137"/>
      <c r="V315" s="141" t="str">
        <f t="shared" si="9"/>
        <v/>
      </c>
      <c r="W315" s="92" t="str" cm="1">
        <f t="array" ref="W315">IFERROR(IF(COUNTIF(A315:V315,"")&lt;22,IF(INDEX('Wirtschaftliche Einheiten'!P:P,MATCH(B315,'Wirtschaftliche Einheiten'!C:C,0),1)=Data!A$3,HYPERLINK(INDEX(Verfahren!B:B,MATCH(INDEX('Wirtschaftliche Einheiten'!V:V,MATCH(B315,'Wirtschaftliche Einheiten'!C:C,0),0),Verfahren!A:A,0),0),INDEX(Verfahren!D:D,MATCH(INDEX('Wirtschaftliche Einheiten'!V:V,MATCH(B315,'Wirtschaftliche Einheiten'!C:C,0),0),Verfahren!A:A,0),0))),""),"")</f>
        <v/>
      </c>
    </row>
    <row r="316" spans="2:23"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c r="F316" s="139"/>
      <c r="G316" s="139"/>
      <c r="H316" s="139"/>
      <c r="I316" s="139"/>
      <c r="J316" s="139"/>
      <c r="K316" s="139" t="str">
        <f t="shared" si="8"/>
        <v/>
      </c>
      <c r="L316" s="139"/>
      <c r="M316" s="139"/>
      <c r="N316" s="157"/>
      <c r="O316" s="138" t="str">
        <f t="shared" si="10"/>
        <v/>
      </c>
      <c r="P316" s="139"/>
      <c r="Q316" s="139"/>
      <c r="R316" s="139"/>
      <c r="S316" s="137"/>
      <c r="T316" s="137"/>
      <c r="U316" s="137"/>
      <c r="V316" s="141" t="str">
        <f t="shared" si="9"/>
        <v/>
      </c>
      <c r="W316" s="92" t="str" cm="1">
        <f t="array" ref="W316">IFERROR(IF(COUNTIF(A316:V316,"")&lt;22,IF(INDEX('Wirtschaftliche Einheiten'!P:P,MATCH(B316,'Wirtschaftliche Einheiten'!C:C,0),1)=Data!A$3,HYPERLINK(INDEX(Verfahren!B:B,MATCH(INDEX('Wirtschaftliche Einheiten'!V:V,MATCH(B316,'Wirtschaftliche Einheiten'!C:C,0),0),Verfahren!A:A,0),0),INDEX(Verfahren!D:D,MATCH(INDEX('Wirtschaftliche Einheiten'!V:V,MATCH(B316,'Wirtschaftliche Einheiten'!C:C,0),0),Verfahren!A:A,0),0))),""),"")</f>
        <v/>
      </c>
    </row>
    <row r="317" spans="2:23"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c r="F317" s="139"/>
      <c r="G317" s="139"/>
      <c r="H317" s="139"/>
      <c r="I317" s="139"/>
      <c r="J317" s="139"/>
      <c r="K317" s="139" t="str">
        <f t="shared" si="8"/>
        <v/>
      </c>
      <c r="L317" s="139"/>
      <c r="M317" s="139"/>
      <c r="N317" s="157"/>
      <c r="O317" s="138" t="str">
        <f t="shared" si="10"/>
        <v/>
      </c>
      <c r="P317" s="139"/>
      <c r="Q317" s="139"/>
      <c r="R317" s="139"/>
      <c r="S317" s="137"/>
      <c r="T317" s="137"/>
      <c r="U317" s="137"/>
      <c r="V317" s="141" t="str">
        <f t="shared" si="9"/>
        <v/>
      </c>
      <c r="W317" s="92" t="str" cm="1">
        <f t="array" ref="W317">IFERROR(IF(COUNTIF(A317:V317,"")&lt;22,IF(INDEX('Wirtschaftliche Einheiten'!P:P,MATCH(B317,'Wirtschaftliche Einheiten'!C:C,0),1)=Data!A$3,HYPERLINK(INDEX(Verfahren!B:B,MATCH(INDEX('Wirtschaftliche Einheiten'!V:V,MATCH(B317,'Wirtschaftliche Einheiten'!C:C,0),0),Verfahren!A:A,0),0),INDEX(Verfahren!D:D,MATCH(INDEX('Wirtschaftliche Einheiten'!V:V,MATCH(B317,'Wirtschaftliche Einheiten'!C:C,0),0),Verfahren!A:A,0),0))),""),"")</f>
        <v/>
      </c>
    </row>
    <row r="318" spans="2:23"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c r="F318" s="139"/>
      <c r="G318" s="139"/>
      <c r="H318" s="139"/>
      <c r="I318" s="139"/>
      <c r="J318" s="139"/>
      <c r="K318" s="139" t="str">
        <f t="shared" si="8"/>
        <v/>
      </c>
      <c r="L318" s="139"/>
      <c r="M318" s="139"/>
      <c r="N318" s="157"/>
      <c r="O318" s="138" t="str">
        <f t="shared" si="10"/>
        <v/>
      </c>
      <c r="P318" s="139"/>
      <c r="Q318" s="139"/>
      <c r="R318" s="139"/>
      <c r="S318" s="137"/>
      <c r="T318" s="137"/>
      <c r="U318" s="137"/>
      <c r="V318" s="141" t="str">
        <f t="shared" si="9"/>
        <v/>
      </c>
      <c r="W318" s="92" t="str" cm="1">
        <f t="array" ref="W318">IFERROR(IF(COUNTIF(A318:V318,"")&lt;22,IF(INDEX('Wirtschaftliche Einheiten'!P:P,MATCH(B318,'Wirtschaftliche Einheiten'!C:C,0),1)=Data!A$3,HYPERLINK(INDEX(Verfahren!B:B,MATCH(INDEX('Wirtschaftliche Einheiten'!V:V,MATCH(B318,'Wirtschaftliche Einheiten'!C:C,0),0),Verfahren!A:A,0),0),INDEX(Verfahren!D:D,MATCH(INDEX('Wirtschaftliche Einheiten'!V:V,MATCH(B318,'Wirtschaftliche Einheiten'!C:C,0),0),Verfahren!A:A,0),0))),""),"")</f>
        <v/>
      </c>
    </row>
    <row r="319" spans="2:23"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c r="F319" s="139"/>
      <c r="G319" s="139"/>
      <c r="H319" s="139"/>
      <c r="I319" s="139"/>
      <c r="J319" s="139"/>
      <c r="K319" s="139" t="str">
        <f t="shared" si="8"/>
        <v/>
      </c>
      <c r="L319" s="139"/>
      <c r="M319" s="139"/>
      <c r="N319" s="157"/>
      <c r="O319" s="138" t="str">
        <f t="shared" si="10"/>
        <v/>
      </c>
      <c r="P319" s="139"/>
      <c r="Q319" s="139"/>
      <c r="R319" s="139"/>
      <c r="S319" s="137"/>
      <c r="T319" s="137"/>
      <c r="U319" s="137"/>
      <c r="V319" s="141" t="str">
        <f t="shared" si="9"/>
        <v/>
      </c>
      <c r="W319" s="92" t="str" cm="1">
        <f t="array" ref="W319">IFERROR(IF(COUNTIF(A319:V319,"")&lt;22,IF(INDEX('Wirtschaftliche Einheiten'!P:P,MATCH(B319,'Wirtschaftliche Einheiten'!C:C,0),1)=Data!A$3,HYPERLINK(INDEX(Verfahren!B:B,MATCH(INDEX('Wirtschaftliche Einheiten'!V:V,MATCH(B319,'Wirtschaftliche Einheiten'!C:C,0),0),Verfahren!A:A,0),0),INDEX(Verfahren!D:D,MATCH(INDEX('Wirtschaftliche Einheiten'!V:V,MATCH(B319,'Wirtschaftliche Einheiten'!C:C,0),0),Verfahren!A:A,0),0))),""),"")</f>
        <v/>
      </c>
    </row>
    <row r="320" spans="2:23"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c r="F320" s="139"/>
      <c r="G320" s="139"/>
      <c r="H320" s="139"/>
      <c r="I320" s="139"/>
      <c r="J320" s="139"/>
      <c r="K320" s="139" t="str">
        <f t="shared" si="8"/>
        <v/>
      </c>
      <c r="L320" s="139"/>
      <c r="M320" s="139"/>
      <c r="N320" s="157"/>
      <c r="O320" s="138" t="str">
        <f t="shared" si="10"/>
        <v/>
      </c>
      <c r="P320" s="139"/>
      <c r="Q320" s="139"/>
      <c r="R320" s="139"/>
      <c r="S320" s="137"/>
      <c r="T320" s="137"/>
      <c r="U320" s="137"/>
      <c r="V320" s="141" t="str">
        <f t="shared" si="9"/>
        <v/>
      </c>
      <c r="W320" s="92" t="str" cm="1">
        <f t="array" ref="W320">IFERROR(IF(COUNTIF(A320:V320,"")&lt;22,IF(INDEX('Wirtschaftliche Einheiten'!P:P,MATCH(B320,'Wirtschaftliche Einheiten'!C:C,0),1)=Data!A$3,HYPERLINK(INDEX(Verfahren!B:B,MATCH(INDEX('Wirtschaftliche Einheiten'!V:V,MATCH(B320,'Wirtschaftliche Einheiten'!C:C,0),0),Verfahren!A:A,0),0),INDEX(Verfahren!D:D,MATCH(INDEX('Wirtschaftliche Einheiten'!V:V,MATCH(B320,'Wirtschaftliche Einheiten'!C:C,0),0),Verfahren!A:A,0),0))),""),"")</f>
        <v/>
      </c>
    </row>
    <row r="321" spans="2:23"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c r="F321" s="139"/>
      <c r="G321" s="139"/>
      <c r="H321" s="139"/>
      <c r="I321" s="139"/>
      <c r="J321" s="139"/>
      <c r="K321" s="139" t="str">
        <f t="shared" si="8"/>
        <v/>
      </c>
      <c r="L321" s="139"/>
      <c r="M321" s="139"/>
      <c r="N321" s="157"/>
      <c r="O321" s="138" t="str">
        <f t="shared" si="10"/>
        <v/>
      </c>
      <c r="P321" s="139"/>
      <c r="Q321" s="139"/>
      <c r="R321" s="139"/>
      <c r="S321" s="137"/>
      <c r="T321" s="137"/>
      <c r="U321" s="137"/>
      <c r="V321" s="141" t="str">
        <f t="shared" si="9"/>
        <v/>
      </c>
      <c r="W321" s="92" t="str" cm="1">
        <f t="array" ref="W321">IFERROR(IF(COUNTIF(A321:V321,"")&lt;22,IF(INDEX('Wirtschaftliche Einheiten'!P:P,MATCH(B321,'Wirtschaftliche Einheiten'!C:C,0),1)=Data!A$3,HYPERLINK(INDEX(Verfahren!B:B,MATCH(INDEX('Wirtschaftliche Einheiten'!V:V,MATCH(B321,'Wirtschaftliche Einheiten'!C:C,0),0),Verfahren!A:A,0),0),INDEX(Verfahren!D:D,MATCH(INDEX('Wirtschaftliche Einheiten'!V:V,MATCH(B321,'Wirtschaftliche Einheiten'!C:C,0),0),Verfahren!A:A,0),0))),""),"")</f>
        <v/>
      </c>
    </row>
    <row r="322" spans="2:23"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c r="F322" s="139"/>
      <c r="G322" s="139"/>
      <c r="H322" s="139"/>
      <c r="I322" s="139"/>
      <c r="J322" s="139"/>
      <c r="K322" s="139" t="str">
        <f t="shared" si="8"/>
        <v/>
      </c>
      <c r="L322" s="139"/>
      <c r="M322" s="139"/>
      <c r="N322" s="157"/>
      <c r="O322" s="138" t="str">
        <f t="shared" si="10"/>
        <v/>
      </c>
      <c r="P322" s="139"/>
      <c r="Q322" s="139"/>
      <c r="R322" s="139"/>
      <c r="S322" s="137"/>
      <c r="T322" s="137"/>
      <c r="U322" s="137"/>
      <c r="V322" s="141" t="str">
        <f t="shared" si="9"/>
        <v/>
      </c>
      <c r="W322" s="92" t="str" cm="1">
        <f t="array" ref="W322">IFERROR(IF(COUNTIF(A322:V322,"")&lt;22,IF(INDEX('Wirtschaftliche Einheiten'!P:P,MATCH(B322,'Wirtschaftliche Einheiten'!C:C,0),1)=Data!A$3,HYPERLINK(INDEX(Verfahren!B:B,MATCH(INDEX('Wirtschaftliche Einheiten'!V:V,MATCH(B322,'Wirtschaftliche Einheiten'!C:C,0),0),Verfahren!A:A,0),0),INDEX(Verfahren!D:D,MATCH(INDEX('Wirtschaftliche Einheiten'!V:V,MATCH(B322,'Wirtschaftliche Einheiten'!C:C,0),0),Verfahren!A:A,0),0))),""),"")</f>
        <v/>
      </c>
    </row>
    <row r="323" spans="2:23"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c r="F323" s="139"/>
      <c r="G323" s="139"/>
      <c r="H323" s="139"/>
      <c r="I323" s="139"/>
      <c r="J323" s="139"/>
      <c r="K323" s="139" t="str">
        <f t="shared" ref="K323:K386" si="11">IF($B323&lt;&gt;"","Nein","")</f>
        <v/>
      </c>
      <c r="L323" s="139"/>
      <c r="M323" s="139"/>
      <c r="N323" s="157"/>
      <c r="O323" s="138" t="str">
        <f t="shared" si="10"/>
        <v/>
      </c>
      <c r="P323" s="139"/>
      <c r="Q323" s="139"/>
      <c r="R323" s="139"/>
      <c r="S323" s="137"/>
      <c r="T323" s="137"/>
      <c r="U323" s="137"/>
      <c r="V323" s="141" t="str">
        <f t="shared" si="9"/>
        <v/>
      </c>
      <c r="W323" s="92" t="str" cm="1">
        <f t="array" ref="W323">IFERROR(IF(COUNTIF(A323:V323,"")&lt;22,IF(INDEX('Wirtschaftliche Einheiten'!P:P,MATCH(B323,'Wirtschaftliche Einheiten'!C:C,0),1)=Data!A$3,HYPERLINK(INDEX(Verfahren!B:B,MATCH(INDEX('Wirtschaftliche Einheiten'!V:V,MATCH(B323,'Wirtschaftliche Einheiten'!C:C,0),0),Verfahren!A:A,0),0),INDEX(Verfahren!D:D,MATCH(INDEX('Wirtschaftliche Einheiten'!V:V,MATCH(B323,'Wirtschaftliche Einheiten'!C:C,0),0),Verfahren!A:A,0),0))),""),"")</f>
        <v/>
      </c>
    </row>
    <row r="324" spans="2:23"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c r="F324" s="139"/>
      <c r="G324" s="139"/>
      <c r="H324" s="139"/>
      <c r="I324" s="139"/>
      <c r="J324" s="139"/>
      <c r="K324" s="139" t="str">
        <f t="shared" si="11"/>
        <v/>
      </c>
      <c r="L324" s="139"/>
      <c r="M324" s="139"/>
      <c r="N324" s="157"/>
      <c r="O324" s="138" t="str">
        <f t="shared" si="10"/>
        <v/>
      </c>
      <c r="P324" s="139"/>
      <c r="Q324" s="139"/>
      <c r="R324" s="139"/>
      <c r="S324" s="137"/>
      <c r="T324" s="137"/>
      <c r="U324" s="137"/>
      <c r="V324" s="141" t="str">
        <f t="shared" ref="V324:V387" si="12">IF($B324&lt;&gt;"","Nein","")</f>
        <v/>
      </c>
      <c r="W324" s="92" t="str" cm="1">
        <f t="array" ref="W324">IFERROR(IF(COUNTIF(A324:V324,"")&lt;22,IF(INDEX('Wirtschaftliche Einheiten'!P:P,MATCH(B324,'Wirtschaftliche Einheiten'!C:C,0),1)=Data!A$3,HYPERLINK(INDEX(Verfahren!B:B,MATCH(INDEX('Wirtschaftliche Einheiten'!V:V,MATCH(B324,'Wirtschaftliche Einheiten'!C:C,0),0),Verfahren!A:A,0),0),INDEX(Verfahren!D:D,MATCH(INDEX('Wirtschaftliche Einheiten'!V:V,MATCH(B324,'Wirtschaftliche Einheiten'!C:C,0),0),Verfahren!A:A,0),0))),""),"")</f>
        <v/>
      </c>
    </row>
    <row r="325" spans="2:23"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c r="F325" s="139"/>
      <c r="G325" s="139"/>
      <c r="H325" s="139"/>
      <c r="I325" s="139"/>
      <c r="J325" s="139"/>
      <c r="K325" s="139" t="str">
        <f t="shared" si="11"/>
        <v/>
      </c>
      <c r="L325" s="139"/>
      <c r="M325" s="139"/>
      <c r="N325" s="157"/>
      <c r="O325" s="138" t="str">
        <f t="shared" si="10"/>
        <v/>
      </c>
      <c r="P325" s="139"/>
      <c r="Q325" s="139"/>
      <c r="R325" s="139"/>
      <c r="S325" s="137"/>
      <c r="T325" s="137"/>
      <c r="U325" s="137"/>
      <c r="V325" s="141" t="str">
        <f t="shared" si="12"/>
        <v/>
      </c>
      <c r="W325" s="92" t="str" cm="1">
        <f t="array" ref="W325">IFERROR(IF(COUNTIF(A325:V325,"")&lt;22,IF(INDEX('Wirtschaftliche Einheiten'!P:P,MATCH(B325,'Wirtschaftliche Einheiten'!C:C,0),1)=Data!A$3,HYPERLINK(INDEX(Verfahren!B:B,MATCH(INDEX('Wirtschaftliche Einheiten'!V:V,MATCH(B325,'Wirtschaftliche Einheiten'!C:C,0),0),Verfahren!A:A,0),0),INDEX(Verfahren!D:D,MATCH(INDEX('Wirtschaftliche Einheiten'!V:V,MATCH(B325,'Wirtschaftliche Einheiten'!C:C,0),0),Verfahren!A:A,0),0))),""),"")</f>
        <v/>
      </c>
    </row>
    <row r="326" spans="2:23"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c r="F326" s="139"/>
      <c r="G326" s="139"/>
      <c r="H326" s="139"/>
      <c r="I326" s="139"/>
      <c r="J326" s="139"/>
      <c r="K326" s="139" t="str">
        <f t="shared" si="11"/>
        <v/>
      </c>
      <c r="L326" s="139"/>
      <c r="M326" s="139"/>
      <c r="N326" s="157"/>
      <c r="O326" s="138" t="str">
        <f t="shared" ref="O326:O389" si="13">IF($B326&lt;&gt;"","Nein","")</f>
        <v/>
      </c>
      <c r="P326" s="139"/>
      <c r="Q326" s="139"/>
      <c r="R326" s="139"/>
      <c r="S326" s="137"/>
      <c r="T326" s="137"/>
      <c r="U326" s="137"/>
      <c r="V326" s="141" t="str">
        <f t="shared" si="12"/>
        <v/>
      </c>
      <c r="W326" s="92" t="str" cm="1">
        <f t="array" ref="W326">IFERROR(IF(COUNTIF(A326:V326,"")&lt;22,IF(INDEX('Wirtschaftliche Einheiten'!P:P,MATCH(B326,'Wirtschaftliche Einheiten'!C:C,0),1)=Data!A$3,HYPERLINK(INDEX(Verfahren!B:B,MATCH(INDEX('Wirtschaftliche Einheiten'!V:V,MATCH(B326,'Wirtschaftliche Einheiten'!C:C,0),0),Verfahren!A:A,0),0),INDEX(Verfahren!D:D,MATCH(INDEX('Wirtschaftliche Einheiten'!V:V,MATCH(B326,'Wirtschaftliche Einheiten'!C:C,0),0),Verfahren!A:A,0),0))),""),"")</f>
        <v/>
      </c>
    </row>
    <row r="327" spans="2:23"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c r="F327" s="139"/>
      <c r="G327" s="139"/>
      <c r="H327" s="139"/>
      <c r="I327" s="139"/>
      <c r="J327" s="139"/>
      <c r="K327" s="139" t="str">
        <f t="shared" si="11"/>
        <v/>
      </c>
      <c r="L327" s="139"/>
      <c r="M327" s="139"/>
      <c r="N327" s="157"/>
      <c r="O327" s="138" t="str">
        <f t="shared" si="13"/>
        <v/>
      </c>
      <c r="P327" s="139"/>
      <c r="Q327" s="139"/>
      <c r="R327" s="139"/>
      <c r="S327" s="137"/>
      <c r="T327" s="137"/>
      <c r="U327" s="137"/>
      <c r="V327" s="141" t="str">
        <f t="shared" si="12"/>
        <v/>
      </c>
      <c r="W327" s="92" t="str" cm="1">
        <f t="array" ref="W327">IFERROR(IF(COUNTIF(A327:V327,"")&lt;22,IF(INDEX('Wirtschaftliche Einheiten'!P:P,MATCH(B327,'Wirtschaftliche Einheiten'!C:C,0),1)=Data!A$3,HYPERLINK(INDEX(Verfahren!B:B,MATCH(INDEX('Wirtschaftliche Einheiten'!V:V,MATCH(B327,'Wirtschaftliche Einheiten'!C:C,0),0),Verfahren!A:A,0),0),INDEX(Verfahren!D:D,MATCH(INDEX('Wirtschaftliche Einheiten'!V:V,MATCH(B327,'Wirtschaftliche Einheiten'!C:C,0),0),Verfahren!A:A,0),0))),""),"")</f>
        <v/>
      </c>
    </row>
    <row r="328" spans="2:23"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c r="F328" s="139"/>
      <c r="G328" s="139"/>
      <c r="H328" s="139"/>
      <c r="I328" s="139"/>
      <c r="J328" s="139"/>
      <c r="K328" s="139" t="str">
        <f t="shared" si="11"/>
        <v/>
      </c>
      <c r="L328" s="139"/>
      <c r="M328" s="139"/>
      <c r="N328" s="157"/>
      <c r="O328" s="138" t="str">
        <f t="shared" si="13"/>
        <v/>
      </c>
      <c r="P328" s="139"/>
      <c r="Q328" s="139"/>
      <c r="R328" s="139"/>
      <c r="S328" s="137"/>
      <c r="T328" s="137"/>
      <c r="U328" s="137"/>
      <c r="V328" s="141" t="str">
        <f t="shared" si="12"/>
        <v/>
      </c>
      <c r="W328" s="92" t="str" cm="1">
        <f t="array" ref="W328">IFERROR(IF(COUNTIF(A328:V328,"")&lt;22,IF(INDEX('Wirtschaftliche Einheiten'!P:P,MATCH(B328,'Wirtschaftliche Einheiten'!C:C,0),1)=Data!A$3,HYPERLINK(INDEX(Verfahren!B:B,MATCH(INDEX('Wirtschaftliche Einheiten'!V:V,MATCH(B328,'Wirtschaftliche Einheiten'!C:C,0),0),Verfahren!A:A,0),0),INDEX(Verfahren!D:D,MATCH(INDEX('Wirtschaftliche Einheiten'!V:V,MATCH(B328,'Wirtschaftliche Einheiten'!C:C,0),0),Verfahren!A:A,0),0))),""),"")</f>
        <v/>
      </c>
    </row>
    <row r="329" spans="2:23"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c r="F329" s="139"/>
      <c r="G329" s="139"/>
      <c r="H329" s="139"/>
      <c r="I329" s="139"/>
      <c r="J329" s="139"/>
      <c r="K329" s="139" t="str">
        <f t="shared" si="11"/>
        <v/>
      </c>
      <c r="L329" s="139"/>
      <c r="M329" s="139"/>
      <c r="N329" s="157"/>
      <c r="O329" s="138" t="str">
        <f t="shared" si="13"/>
        <v/>
      </c>
      <c r="P329" s="139"/>
      <c r="Q329" s="139"/>
      <c r="R329" s="139"/>
      <c r="S329" s="137"/>
      <c r="T329" s="137"/>
      <c r="U329" s="137"/>
      <c r="V329" s="141" t="str">
        <f t="shared" si="12"/>
        <v/>
      </c>
      <c r="W329" s="92" t="str" cm="1">
        <f t="array" ref="W329">IFERROR(IF(COUNTIF(A329:V329,"")&lt;22,IF(INDEX('Wirtschaftliche Einheiten'!P:P,MATCH(B329,'Wirtschaftliche Einheiten'!C:C,0),1)=Data!A$3,HYPERLINK(INDEX(Verfahren!B:B,MATCH(INDEX('Wirtschaftliche Einheiten'!V:V,MATCH(B329,'Wirtschaftliche Einheiten'!C:C,0),0),Verfahren!A:A,0),0),INDEX(Verfahren!D:D,MATCH(INDEX('Wirtschaftliche Einheiten'!V:V,MATCH(B329,'Wirtschaftliche Einheiten'!C:C,0),0),Verfahren!A:A,0),0))),""),"")</f>
        <v/>
      </c>
    </row>
    <row r="330" spans="2:23"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c r="F330" s="139"/>
      <c r="G330" s="139"/>
      <c r="H330" s="139"/>
      <c r="I330" s="139"/>
      <c r="J330" s="139"/>
      <c r="K330" s="139" t="str">
        <f t="shared" si="11"/>
        <v/>
      </c>
      <c r="L330" s="139"/>
      <c r="M330" s="139"/>
      <c r="N330" s="157"/>
      <c r="O330" s="138" t="str">
        <f t="shared" si="13"/>
        <v/>
      </c>
      <c r="P330" s="139"/>
      <c r="Q330" s="139"/>
      <c r="R330" s="139"/>
      <c r="S330" s="137"/>
      <c r="T330" s="137"/>
      <c r="U330" s="137"/>
      <c r="V330" s="141" t="str">
        <f t="shared" si="12"/>
        <v/>
      </c>
      <c r="W330" s="92" t="str" cm="1">
        <f t="array" ref="W330">IFERROR(IF(COUNTIF(A330:V330,"")&lt;22,IF(INDEX('Wirtschaftliche Einheiten'!P:P,MATCH(B330,'Wirtschaftliche Einheiten'!C:C,0),1)=Data!A$3,HYPERLINK(INDEX(Verfahren!B:B,MATCH(INDEX('Wirtschaftliche Einheiten'!V:V,MATCH(B330,'Wirtschaftliche Einheiten'!C:C,0),0),Verfahren!A:A,0),0),INDEX(Verfahren!D:D,MATCH(INDEX('Wirtschaftliche Einheiten'!V:V,MATCH(B330,'Wirtschaftliche Einheiten'!C:C,0),0),Verfahren!A:A,0),0))),""),"")</f>
        <v/>
      </c>
    </row>
    <row r="331" spans="2:23"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c r="F331" s="139"/>
      <c r="G331" s="139"/>
      <c r="H331" s="139"/>
      <c r="I331" s="139"/>
      <c r="J331" s="139"/>
      <c r="K331" s="139" t="str">
        <f t="shared" si="11"/>
        <v/>
      </c>
      <c r="L331" s="139"/>
      <c r="M331" s="139"/>
      <c r="N331" s="157"/>
      <c r="O331" s="138" t="str">
        <f t="shared" si="13"/>
        <v/>
      </c>
      <c r="P331" s="139"/>
      <c r="Q331" s="139"/>
      <c r="R331" s="139"/>
      <c r="S331" s="137"/>
      <c r="T331" s="137"/>
      <c r="U331" s="137"/>
      <c r="V331" s="141" t="str">
        <f t="shared" si="12"/>
        <v/>
      </c>
      <c r="W331" s="92" t="str" cm="1">
        <f t="array" ref="W331">IFERROR(IF(COUNTIF(A331:V331,"")&lt;22,IF(INDEX('Wirtschaftliche Einheiten'!P:P,MATCH(B331,'Wirtschaftliche Einheiten'!C:C,0),1)=Data!A$3,HYPERLINK(INDEX(Verfahren!B:B,MATCH(INDEX('Wirtschaftliche Einheiten'!V:V,MATCH(B331,'Wirtschaftliche Einheiten'!C:C,0),0),Verfahren!A:A,0),0),INDEX(Verfahren!D:D,MATCH(INDEX('Wirtschaftliche Einheiten'!V:V,MATCH(B331,'Wirtschaftliche Einheiten'!C:C,0),0),Verfahren!A:A,0),0))),""),"")</f>
        <v/>
      </c>
    </row>
    <row r="332" spans="2:23"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c r="F332" s="139"/>
      <c r="G332" s="139"/>
      <c r="H332" s="139"/>
      <c r="I332" s="139"/>
      <c r="J332" s="139"/>
      <c r="K332" s="139" t="str">
        <f t="shared" si="11"/>
        <v/>
      </c>
      <c r="L332" s="139"/>
      <c r="M332" s="139"/>
      <c r="N332" s="157"/>
      <c r="O332" s="138" t="str">
        <f t="shared" si="13"/>
        <v/>
      </c>
      <c r="P332" s="139"/>
      <c r="Q332" s="139"/>
      <c r="R332" s="139"/>
      <c r="S332" s="137"/>
      <c r="T332" s="137"/>
      <c r="U332" s="137"/>
      <c r="V332" s="141" t="str">
        <f t="shared" si="12"/>
        <v/>
      </c>
      <c r="W332" s="92" t="str" cm="1">
        <f t="array" ref="W332">IFERROR(IF(COUNTIF(A332:V332,"")&lt;22,IF(INDEX('Wirtschaftliche Einheiten'!P:P,MATCH(B332,'Wirtschaftliche Einheiten'!C:C,0),1)=Data!A$3,HYPERLINK(INDEX(Verfahren!B:B,MATCH(INDEX('Wirtschaftliche Einheiten'!V:V,MATCH(B332,'Wirtschaftliche Einheiten'!C:C,0),0),Verfahren!A:A,0),0),INDEX(Verfahren!D:D,MATCH(INDEX('Wirtschaftliche Einheiten'!V:V,MATCH(B332,'Wirtschaftliche Einheiten'!C:C,0),0),Verfahren!A:A,0),0))),""),"")</f>
        <v/>
      </c>
    </row>
    <row r="333" spans="2:23"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c r="F333" s="139"/>
      <c r="G333" s="139"/>
      <c r="H333" s="139"/>
      <c r="I333" s="139"/>
      <c r="J333" s="139"/>
      <c r="K333" s="139" t="str">
        <f t="shared" si="11"/>
        <v/>
      </c>
      <c r="L333" s="139"/>
      <c r="M333" s="139"/>
      <c r="N333" s="157"/>
      <c r="O333" s="138" t="str">
        <f t="shared" si="13"/>
        <v/>
      </c>
      <c r="P333" s="139"/>
      <c r="Q333" s="139"/>
      <c r="R333" s="139"/>
      <c r="S333" s="137"/>
      <c r="T333" s="137"/>
      <c r="U333" s="137"/>
      <c r="V333" s="141" t="str">
        <f t="shared" si="12"/>
        <v/>
      </c>
      <c r="W333" s="92" t="str" cm="1">
        <f t="array" ref="W333">IFERROR(IF(COUNTIF(A333:V333,"")&lt;22,IF(INDEX('Wirtschaftliche Einheiten'!P:P,MATCH(B333,'Wirtschaftliche Einheiten'!C:C,0),1)=Data!A$3,HYPERLINK(INDEX(Verfahren!B:B,MATCH(INDEX('Wirtschaftliche Einheiten'!V:V,MATCH(B333,'Wirtschaftliche Einheiten'!C:C,0),0),Verfahren!A:A,0),0),INDEX(Verfahren!D:D,MATCH(INDEX('Wirtschaftliche Einheiten'!V:V,MATCH(B333,'Wirtschaftliche Einheiten'!C:C,0),0),Verfahren!A:A,0),0))),""),"")</f>
        <v/>
      </c>
    </row>
    <row r="334" spans="2:23"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c r="F334" s="139"/>
      <c r="G334" s="139"/>
      <c r="H334" s="139"/>
      <c r="I334" s="139"/>
      <c r="J334" s="139"/>
      <c r="K334" s="139" t="str">
        <f t="shared" si="11"/>
        <v/>
      </c>
      <c r="L334" s="139"/>
      <c r="M334" s="139"/>
      <c r="N334" s="157"/>
      <c r="O334" s="138" t="str">
        <f t="shared" si="13"/>
        <v/>
      </c>
      <c r="P334" s="139"/>
      <c r="Q334" s="139"/>
      <c r="R334" s="139"/>
      <c r="S334" s="137"/>
      <c r="T334" s="137"/>
      <c r="U334" s="137"/>
      <c r="V334" s="141" t="str">
        <f t="shared" si="12"/>
        <v/>
      </c>
      <c r="W334" s="92" t="str" cm="1">
        <f t="array" ref="W334">IFERROR(IF(COUNTIF(A334:V334,"")&lt;22,IF(INDEX('Wirtschaftliche Einheiten'!P:P,MATCH(B334,'Wirtschaftliche Einheiten'!C:C,0),1)=Data!A$3,HYPERLINK(INDEX(Verfahren!B:B,MATCH(INDEX('Wirtschaftliche Einheiten'!V:V,MATCH(B334,'Wirtschaftliche Einheiten'!C:C,0),0),Verfahren!A:A,0),0),INDEX(Verfahren!D:D,MATCH(INDEX('Wirtschaftliche Einheiten'!V:V,MATCH(B334,'Wirtschaftliche Einheiten'!C:C,0),0),Verfahren!A:A,0),0))),""),"")</f>
        <v/>
      </c>
    </row>
    <row r="335" spans="2:23"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c r="F335" s="139"/>
      <c r="G335" s="139"/>
      <c r="H335" s="139"/>
      <c r="I335" s="139"/>
      <c r="J335" s="139"/>
      <c r="K335" s="139" t="str">
        <f t="shared" si="11"/>
        <v/>
      </c>
      <c r="L335" s="139"/>
      <c r="M335" s="139"/>
      <c r="N335" s="157"/>
      <c r="O335" s="138" t="str">
        <f t="shared" si="13"/>
        <v/>
      </c>
      <c r="P335" s="139"/>
      <c r="Q335" s="139"/>
      <c r="R335" s="139"/>
      <c r="S335" s="137"/>
      <c r="T335" s="137"/>
      <c r="U335" s="137"/>
      <c r="V335" s="141" t="str">
        <f t="shared" si="12"/>
        <v/>
      </c>
      <c r="W335" s="92" t="str" cm="1">
        <f t="array" ref="W335">IFERROR(IF(COUNTIF(A335:V335,"")&lt;22,IF(INDEX('Wirtschaftliche Einheiten'!P:P,MATCH(B335,'Wirtschaftliche Einheiten'!C:C,0),1)=Data!A$3,HYPERLINK(INDEX(Verfahren!B:B,MATCH(INDEX('Wirtschaftliche Einheiten'!V:V,MATCH(B335,'Wirtschaftliche Einheiten'!C:C,0),0),Verfahren!A:A,0),0),INDEX(Verfahren!D:D,MATCH(INDEX('Wirtschaftliche Einheiten'!V:V,MATCH(B335,'Wirtschaftliche Einheiten'!C:C,0),0),Verfahren!A:A,0),0))),""),"")</f>
        <v/>
      </c>
    </row>
    <row r="336" spans="2:23"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c r="F336" s="139"/>
      <c r="G336" s="139"/>
      <c r="H336" s="139"/>
      <c r="I336" s="139"/>
      <c r="J336" s="139"/>
      <c r="K336" s="139" t="str">
        <f t="shared" si="11"/>
        <v/>
      </c>
      <c r="L336" s="139"/>
      <c r="M336" s="139"/>
      <c r="N336" s="157"/>
      <c r="O336" s="138" t="str">
        <f t="shared" si="13"/>
        <v/>
      </c>
      <c r="P336" s="139"/>
      <c r="Q336" s="139"/>
      <c r="R336" s="139"/>
      <c r="S336" s="137"/>
      <c r="T336" s="137"/>
      <c r="U336" s="137"/>
      <c r="V336" s="141" t="str">
        <f t="shared" si="12"/>
        <v/>
      </c>
      <c r="W336" s="92" t="str" cm="1">
        <f t="array" ref="W336">IFERROR(IF(COUNTIF(A336:V336,"")&lt;22,IF(INDEX('Wirtschaftliche Einheiten'!P:P,MATCH(B336,'Wirtschaftliche Einheiten'!C:C,0),1)=Data!A$3,HYPERLINK(INDEX(Verfahren!B:B,MATCH(INDEX('Wirtschaftliche Einheiten'!V:V,MATCH(B336,'Wirtschaftliche Einheiten'!C:C,0),0),Verfahren!A:A,0),0),INDEX(Verfahren!D:D,MATCH(INDEX('Wirtschaftliche Einheiten'!V:V,MATCH(B336,'Wirtschaftliche Einheiten'!C:C,0),0),Verfahren!A:A,0),0))),""),"")</f>
        <v/>
      </c>
    </row>
    <row r="337" spans="2:23"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c r="F337" s="139"/>
      <c r="G337" s="139"/>
      <c r="H337" s="139"/>
      <c r="I337" s="139"/>
      <c r="J337" s="139"/>
      <c r="K337" s="139" t="str">
        <f t="shared" si="11"/>
        <v/>
      </c>
      <c r="L337" s="139"/>
      <c r="M337" s="139"/>
      <c r="N337" s="157"/>
      <c r="O337" s="138" t="str">
        <f t="shared" si="13"/>
        <v/>
      </c>
      <c r="P337" s="139"/>
      <c r="Q337" s="139"/>
      <c r="R337" s="139"/>
      <c r="S337" s="137"/>
      <c r="T337" s="137"/>
      <c r="U337" s="137"/>
      <c r="V337" s="141" t="str">
        <f t="shared" si="12"/>
        <v/>
      </c>
      <c r="W337" s="92" t="str" cm="1">
        <f t="array" ref="W337">IFERROR(IF(COUNTIF(A337:V337,"")&lt;22,IF(INDEX('Wirtschaftliche Einheiten'!P:P,MATCH(B337,'Wirtschaftliche Einheiten'!C:C,0),1)=Data!A$3,HYPERLINK(INDEX(Verfahren!B:B,MATCH(INDEX('Wirtschaftliche Einheiten'!V:V,MATCH(B337,'Wirtschaftliche Einheiten'!C:C,0),0),Verfahren!A:A,0),0),INDEX(Verfahren!D:D,MATCH(INDEX('Wirtschaftliche Einheiten'!V:V,MATCH(B337,'Wirtschaftliche Einheiten'!C:C,0),0),Verfahren!A:A,0),0))),""),"")</f>
        <v/>
      </c>
    </row>
    <row r="338" spans="2:23"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c r="F338" s="139"/>
      <c r="G338" s="139"/>
      <c r="H338" s="139"/>
      <c r="I338" s="139"/>
      <c r="J338" s="139"/>
      <c r="K338" s="139" t="str">
        <f t="shared" si="11"/>
        <v/>
      </c>
      <c r="L338" s="139"/>
      <c r="M338" s="139"/>
      <c r="N338" s="157"/>
      <c r="O338" s="138" t="str">
        <f t="shared" si="13"/>
        <v/>
      </c>
      <c r="P338" s="139"/>
      <c r="Q338" s="139"/>
      <c r="R338" s="139"/>
      <c r="S338" s="137"/>
      <c r="T338" s="137"/>
      <c r="U338" s="137"/>
      <c r="V338" s="141" t="str">
        <f t="shared" si="12"/>
        <v/>
      </c>
      <c r="W338" s="92" t="str" cm="1">
        <f t="array" ref="W338">IFERROR(IF(COUNTIF(A338:V338,"")&lt;22,IF(INDEX('Wirtschaftliche Einheiten'!P:P,MATCH(B338,'Wirtschaftliche Einheiten'!C:C,0),1)=Data!A$3,HYPERLINK(INDEX(Verfahren!B:B,MATCH(INDEX('Wirtschaftliche Einheiten'!V:V,MATCH(B338,'Wirtschaftliche Einheiten'!C:C,0),0),Verfahren!A:A,0),0),INDEX(Verfahren!D:D,MATCH(INDEX('Wirtschaftliche Einheiten'!V:V,MATCH(B338,'Wirtschaftliche Einheiten'!C:C,0),0),Verfahren!A:A,0),0))),""),"")</f>
        <v/>
      </c>
    </row>
    <row r="339" spans="2:23"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c r="F339" s="139"/>
      <c r="G339" s="139"/>
      <c r="H339" s="139"/>
      <c r="I339" s="139"/>
      <c r="J339" s="139"/>
      <c r="K339" s="139" t="str">
        <f t="shared" si="11"/>
        <v/>
      </c>
      <c r="L339" s="139"/>
      <c r="M339" s="139"/>
      <c r="N339" s="157"/>
      <c r="O339" s="138" t="str">
        <f t="shared" si="13"/>
        <v/>
      </c>
      <c r="P339" s="139"/>
      <c r="Q339" s="139"/>
      <c r="R339" s="139"/>
      <c r="S339" s="137"/>
      <c r="T339" s="137"/>
      <c r="U339" s="137"/>
      <c r="V339" s="141" t="str">
        <f t="shared" si="12"/>
        <v/>
      </c>
      <c r="W339" s="92" t="str" cm="1">
        <f t="array" ref="W339">IFERROR(IF(COUNTIF(A339:V339,"")&lt;22,IF(INDEX('Wirtschaftliche Einheiten'!P:P,MATCH(B339,'Wirtschaftliche Einheiten'!C:C,0),1)=Data!A$3,HYPERLINK(INDEX(Verfahren!B:B,MATCH(INDEX('Wirtschaftliche Einheiten'!V:V,MATCH(B339,'Wirtschaftliche Einheiten'!C:C,0),0),Verfahren!A:A,0),0),INDEX(Verfahren!D:D,MATCH(INDEX('Wirtschaftliche Einheiten'!V:V,MATCH(B339,'Wirtschaftliche Einheiten'!C:C,0),0),Verfahren!A:A,0),0))),""),"")</f>
        <v/>
      </c>
    </row>
    <row r="340" spans="2:23"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c r="F340" s="139"/>
      <c r="G340" s="139"/>
      <c r="H340" s="139"/>
      <c r="I340" s="139"/>
      <c r="J340" s="139"/>
      <c r="K340" s="139" t="str">
        <f t="shared" si="11"/>
        <v/>
      </c>
      <c r="L340" s="139"/>
      <c r="M340" s="139"/>
      <c r="N340" s="157"/>
      <c r="O340" s="138" t="str">
        <f t="shared" si="13"/>
        <v/>
      </c>
      <c r="P340" s="139"/>
      <c r="Q340" s="139"/>
      <c r="R340" s="139"/>
      <c r="S340" s="137"/>
      <c r="T340" s="137"/>
      <c r="U340" s="137"/>
      <c r="V340" s="141" t="str">
        <f t="shared" si="12"/>
        <v/>
      </c>
      <c r="W340" s="92" t="str" cm="1">
        <f t="array" ref="W340">IFERROR(IF(COUNTIF(A340:V340,"")&lt;22,IF(INDEX('Wirtschaftliche Einheiten'!P:P,MATCH(B340,'Wirtschaftliche Einheiten'!C:C,0),1)=Data!A$3,HYPERLINK(INDEX(Verfahren!B:B,MATCH(INDEX('Wirtschaftliche Einheiten'!V:V,MATCH(B340,'Wirtschaftliche Einheiten'!C:C,0),0),Verfahren!A:A,0),0),INDEX(Verfahren!D:D,MATCH(INDEX('Wirtschaftliche Einheiten'!V:V,MATCH(B340,'Wirtschaftliche Einheiten'!C:C,0),0),Verfahren!A:A,0),0))),""),"")</f>
        <v/>
      </c>
    </row>
    <row r="341" spans="2:23"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c r="F341" s="139"/>
      <c r="G341" s="139"/>
      <c r="H341" s="139"/>
      <c r="I341" s="139"/>
      <c r="J341" s="139"/>
      <c r="K341" s="139" t="str">
        <f t="shared" si="11"/>
        <v/>
      </c>
      <c r="L341" s="139"/>
      <c r="M341" s="139"/>
      <c r="N341" s="157"/>
      <c r="O341" s="138" t="str">
        <f t="shared" si="13"/>
        <v/>
      </c>
      <c r="P341" s="139"/>
      <c r="Q341" s="139"/>
      <c r="R341" s="139"/>
      <c r="S341" s="137"/>
      <c r="T341" s="137"/>
      <c r="U341" s="137"/>
      <c r="V341" s="141" t="str">
        <f t="shared" si="12"/>
        <v/>
      </c>
      <c r="W341" s="92" t="str" cm="1">
        <f t="array" ref="W341">IFERROR(IF(COUNTIF(A341:V341,"")&lt;22,IF(INDEX('Wirtschaftliche Einheiten'!P:P,MATCH(B341,'Wirtschaftliche Einheiten'!C:C,0),1)=Data!A$3,HYPERLINK(INDEX(Verfahren!B:B,MATCH(INDEX('Wirtschaftliche Einheiten'!V:V,MATCH(B341,'Wirtschaftliche Einheiten'!C:C,0),0),Verfahren!A:A,0),0),INDEX(Verfahren!D:D,MATCH(INDEX('Wirtschaftliche Einheiten'!V:V,MATCH(B341,'Wirtschaftliche Einheiten'!C:C,0),0),Verfahren!A:A,0),0))),""),"")</f>
        <v/>
      </c>
    </row>
    <row r="342" spans="2:23"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c r="F342" s="139"/>
      <c r="G342" s="139"/>
      <c r="H342" s="139"/>
      <c r="I342" s="139"/>
      <c r="J342" s="139"/>
      <c r="K342" s="139" t="str">
        <f t="shared" si="11"/>
        <v/>
      </c>
      <c r="L342" s="139"/>
      <c r="M342" s="139"/>
      <c r="N342" s="157"/>
      <c r="O342" s="138" t="str">
        <f t="shared" si="13"/>
        <v/>
      </c>
      <c r="P342" s="139"/>
      <c r="Q342" s="139"/>
      <c r="R342" s="139"/>
      <c r="S342" s="137"/>
      <c r="T342" s="137"/>
      <c r="U342" s="137"/>
      <c r="V342" s="141" t="str">
        <f t="shared" si="12"/>
        <v/>
      </c>
      <c r="W342" s="92" t="str" cm="1">
        <f t="array" ref="W342">IFERROR(IF(COUNTIF(A342:V342,"")&lt;22,IF(INDEX('Wirtschaftliche Einheiten'!P:P,MATCH(B342,'Wirtschaftliche Einheiten'!C:C,0),1)=Data!A$3,HYPERLINK(INDEX(Verfahren!B:B,MATCH(INDEX('Wirtschaftliche Einheiten'!V:V,MATCH(B342,'Wirtschaftliche Einheiten'!C:C,0),0),Verfahren!A:A,0),0),INDEX(Verfahren!D:D,MATCH(INDEX('Wirtschaftliche Einheiten'!V:V,MATCH(B342,'Wirtschaftliche Einheiten'!C:C,0),0),Verfahren!A:A,0),0))),""),"")</f>
        <v/>
      </c>
    </row>
    <row r="343" spans="2:23"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c r="F343" s="139"/>
      <c r="G343" s="139"/>
      <c r="H343" s="139"/>
      <c r="I343" s="139"/>
      <c r="J343" s="139"/>
      <c r="K343" s="139" t="str">
        <f t="shared" si="11"/>
        <v/>
      </c>
      <c r="L343" s="139"/>
      <c r="M343" s="139"/>
      <c r="N343" s="157"/>
      <c r="O343" s="138" t="str">
        <f t="shared" si="13"/>
        <v/>
      </c>
      <c r="P343" s="139"/>
      <c r="Q343" s="139"/>
      <c r="R343" s="139"/>
      <c r="S343" s="137"/>
      <c r="T343" s="137"/>
      <c r="U343" s="137"/>
      <c r="V343" s="141" t="str">
        <f t="shared" si="12"/>
        <v/>
      </c>
      <c r="W343" s="92" t="str" cm="1">
        <f t="array" ref="W343">IFERROR(IF(COUNTIF(A343:V343,"")&lt;22,IF(INDEX('Wirtschaftliche Einheiten'!P:P,MATCH(B343,'Wirtschaftliche Einheiten'!C:C,0),1)=Data!A$3,HYPERLINK(INDEX(Verfahren!B:B,MATCH(INDEX('Wirtschaftliche Einheiten'!V:V,MATCH(B343,'Wirtschaftliche Einheiten'!C:C,0),0),Verfahren!A:A,0),0),INDEX(Verfahren!D:D,MATCH(INDEX('Wirtschaftliche Einheiten'!V:V,MATCH(B343,'Wirtschaftliche Einheiten'!C:C,0),0),Verfahren!A:A,0),0))),""),"")</f>
        <v/>
      </c>
    </row>
    <row r="344" spans="2:23"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c r="F344" s="139"/>
      <c r="G344" s="139"/>
      <c r="H344" s="139"/>
      <c r="I344" s="139"/>
      <c r="J344" s="139"/>
      <c r="K344" s="139" t="str">
        <f t="shared" si="11"/>
        <v/>
      </c>
      <c r="L344" s="139"/>
      <c r="M344" s="139"/>
      <c r="N344" s="157"/>
      <c r="O344" s="138" t="str">
        <f t="shared" si="13"/>
        <v/>
      </c>
      <c r="P344" s="139"/>
      <c r="Q344" s="139"/>
      <c r="R344" s="139"/>
      <c r="S344" s="137"/>
      <c r="T344" s="137"/>
      <c r="U344" s="137"/>
      <c r="V344" s="141" t="str">
        <f t="shared" si="12"/>
        <v/>
      </c>
      <c r="W344" s="92" t="str" cm="1">
        <f t="array" ref="W344">IFERROR(IF(COUNTIF(A344:V344,"")&lt;22,IF(INDEX('Wirtschaftliche Einheiten'!P:P,MATCH(B344,'Wirtschaftliche Einheiten'!C:C,0),1)=Data!A$3,HYPERLINK(INDEX(Verfahren!B:B,MATCH(INDEX('Wirtschaftliche Einheiten'!V:V,MATCH(B344,'Wirtschaftliche Einheiten'!C:C,0),0),Verfahren!A:A,0),0),INDEX(Verfahren!D:D,MATCH(INDEX('Wirtschaftliche Einheiten'!V:V,MATCH(B344,'Wirtschaftliche Einheiten'!C:C,0),0),Verfahren!A:A,0),0))),""),"")</f>
        <v/>
      </c>
    </row>
    <row r="345" spans="2:23"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c r="F345" s="139"/>
      <c r="G345" s="139"/>
      <c r="H345" s="139"/>
      <c r="I345" s="139"/>
      <c r="J345" s="139"/>
      <c r="K345" s="139" t="str">
        <f t="shared" si="11"/>
        <v/>
      </c>
      <c r="L345" s="139"/>
      <c r="M345" s="139"/>
      <c r="N345" s="157"/>
      <c r="O345" s="138" t="str">
        <f t="shared" si="13"/>
        <v/>
      </c>
      <c r="P345" s="139"/>
      <c r="Q345" s="139"/>
      <c r="R345" s="139"/>
      <c r="S345" s="137"/>
      <c r="T345" s="137"/>
      <c r="U345" s="137"/>
      <c r="V345" s="141" t="str">
        <f t="shared" si="12"/>
        <v/>
      </c>
      <c r="W345" s="92" t="str" cm="1">
        <f t="array" ref="W345">IFERROR(IF(COUNTIF(A345:V345,"")&lt;22,IF(INDEX('Wirtschaftliche Einheiten'!P:P,MATCH(B345,'Wirtschaftliche Einheiten'!C:C,0),1)=Data!A$3,HYPERLINK(INDEX(Verfahren!B:B,MATCH(INDEX('Wirtschaftliche Einheiten'!V:V,MATCH(B345,'Wirtschaftliche Einheiten'!C:C,0),0),Verfahren!A:A,0),0),INDEX(Verfahren!D:D,MATCH(INDEX('Wirtschaftliche Einheiten'!V:V,MATCH(B345,'Wirtschaftliche Einheiten'!C:C,0),0),Verfahren!A:A,0),0))),""),"")</f>
        <v/>
      </c>
    </row>
    <row r="346" spans="2:23"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c r="F346" s="139"/>
      <c r="G346" s="139"/>
      <c r="H346" s="139"/>
      <c r="I346" s="139"/>
      <c r="J346" s="139"/>
      <c r="K346" s="139" t="str">
        <f t="shared" si="11"/>
        <v/>
      </c>
      <c r="L346" s="139"/>
      <c r="M346" s="139"/>
      <c r="N346" s="157"/>
      <c r="O346" s="138" t="str">
        <f t="shared" si="13"/>
        <v/>
      </c>
      <c r="P346" s="139"/>
      <c r="Q346" s="139"/>
      <c r="R346" s="139"/>
      <c r="S346" s="137"/>
      <c r="T346" s="137"/>
      <c r="U346" s="137"/>
      <c r="V346" s="141" t="str">
        <f t="shared" si="12"/>
        <v/>
      </c>
      <c r="W346" s="92" t="str" cm="1">
        <f t="array" ref="W346">IFERROR(IF(COUNTIF(A346:V346,"")&lt;22,IF(INDEX('Wirtschaftliche Einheiten'!P:P,MATCH(B346,'Wirtschaftliche Einheiten'!C:C,0),1)=Data!A$3,HYPERLINK(INDEX(Verfahren!B:B,MATCH(INDEX('Wirtschaftliche Einheiten'!V:V,MATCH(B346,'Wirtschaftliche Einheiten'!C:C,0),0),Verfahren!A:A,0),0),INDEX(Verfahren!D:D,MATCH(INDEX('Wirtschaftliche Einheiten'!V:V,MATCH(B346,'Wirtschaftliche Einheiten'!C:C,0),0),Verfahren!A:A,0),0))),""),"")</f>
        <v/>
      </c>
    </row>
    <row r="347" spans="2:23"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c r="F347" s="139"/>
      <c r="G347" s="139"/>
      <c r="H347" s="139"/>
      <c r="I347" s="139"/>
      <c r="J347" s="139"/>
      <c r="K347" s="139" t="str">
        <f t="shared" si="11"/>
        <v/>
      </c>
      <c r="L347" s="139"/>
      <c r="M347" s="139"/>
      <c r="N347" s="157"/>
      <c r="O347" s="138" t="str">
        <f t="shared" si="13"/>
        <v/>
      </c>
      <c r="P347" s="139"/>
      <c r="Q347" s="139"/>
      <c r="R347" s="139"/>
      <c r="S347" s="137"/>
      <c r="T347" s="137"/>
      <c r="U347" s="137"/>
      <c r="V347" s="141" t="str">
        <f t="shared" si="12"/>
        <v/>
      </c>
      <c r="W347" s="92" t="str" cm="1">
        <f t="array" ref="W347">IFERROR(IF(COUNTIF(A347:V347,"")&lt;22,IF(INDEX('Wirtschaftliche Einheiten'!P:P,MATCH(B347,'Wirtschaftliche Einheiten'!C:C,0),1)=Data!A$3,HYPERLINK(INDEX(Verfahren!B:B,MATCH(INDEX('Wirtschaftliche Einheiten'!V:V,MATCH(B347,'Wirtschaftliche Einheiten'!C:C,0),0),Verfahren!A:A,0),0),INDEX(Verfahren!D:D,MATCH(INDEX('Wirtschaftliche Einheiten'!V:V,MATCH(B347,'Wirtschaftliche Einheiten'!C:C,0),0),Verfahren!A:A,0),0))),""),"")</f>
        <v/>
      </c>
    </row>
    <row r="348" spans="2:23"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c r="F348" s="139"/>
      <c r="G348" s="139"/>
      <c r="H348" s="139"/>
      <c r="I348" s="139"/>
      <c r="J348" s="139"/>
      <c r="K348" s="139" t="str">
        <f t="shared" si="11"/>
        <v/>
      </c>
      <c r="L348" s="139"/>
      <c r="M348" s="139"/>
      <c r="N348" s="157"/>
      <c r="O348" s="138" t="str">
        <f t="shared" si="13"/>
        <v/>
      </c>
      <c r="P348" s="139"/>
      <c r="Q348" s="139"/>
      <c r="R348" s="139"/>
      <c r="S348" s="137"/>
      <c r="T348" s="137"/>
      <c r="U348" s="137"/>
      <c r="V348" s="141" t="str">
        <f t="shared" si="12"/>
        <v/>
      </c>
      <c r="W348" s="92" t="str" cm="1">
        <f t="array" ref="W348">IFERROR(IF(COUNTIF(A348:V348,"")&lt;22,IF(INDEX('Wirtschaftliche Einheiten'!P:P,MATCH(B348,'Wirtschaftliche Einheiten'!C:C,0),1)=Data!A$3,HYPERLINK(INDEX(Verfahren!B:B,MATCH(INDEX('Wirtschaftliche Einheiten'!V:V,MATCH(B348,'Wirtschaftliche Einheiten'!C:C,0),0),Verfahren!A:A,0),0),INDEX(Verfahren!D:D,MATCH(INDEX('Wirtschaftliche Einheiten'!V:V,MATCH(B348,'Wirtschaftliche Einheiten'!C:C,0),0),Verfahren!A:A,0),0))),""),"")</f>
        <v/>
      </c>
    </row>
    <row r="349" spans="2:23"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c r="F349" s="139"/>
      <c r="G349" s="139"/>
      <c r="H349" s="139"/>
      <c r="I349" s="139"/>
      <c r="J349" s="139"/>
      <c r="K349" s="139" t="str">
        <f t="shared" si="11"/>
        <v/>
      </c>
      <c r="L349" s="139"/>
      <c r="M349" s="139"/>
      <c r="N349" s="157"/>
      <c r="O349" s="138" t="str">
        <f t="shared" si="13"/>
        <v/>
      </c>
      <c r="P349" s="139"/>
      <c r="Q349" s="139"/>
      <c r="R349" s="139"/>
      <c r="S349" s="137"/>
      <c r="T349" s="137"/>
      <c r="U349" s="137"/>
      <c r="V349" s="141" t="str">
        <f t="shared" si="12"/>
        <v/>
      </c>
      <c r="W349" s="92" t="str" cm="1">
        <f t="array" ref="W349">IFERROR(IF(COUNTIF(A349:V349,"")&lt;22,IF(INDEX('Wirtschaftliche Einheiten'!P:P,MATCH(B349,'Wirtschaftliche Einheiten'!C:C,0),1)=Data!A$3,HYPERLINK(INDEX(Verfahren!B:B,MATCH(INDEX('Wirtschaftliche Einheiten'!V:V,MATCH(B349,'Wirtschaftliche Einheiten'!C:C,0),0),Verfahren!A:A,0),0),INDEX(Verfahren!D:D,MATCH(INDEX('Wirtschaftliche Einheiten'!V:V,MATCH(B349,'Wirtschaftliche Einheiten'!C:C,0),0),Verfahren!A:A,0),0))),""),"")</f>
        <v/>
      </c>
    </row>
    <row r="350" spans="2:23"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c r="F350" s="139"/>
      <c r="G350" s="139"/>
      <c r="H350" s="139"/>
      <c r="I350" s="139"/>
      <c r="J350" s="139"/>
      <c r="K350" s="139" t="str">
        <f t="shared" si="11"/>
        <v/>
      </c>
      <c r="L350" s="139"/>
      <c r="M350" s="139"/>
      <c r="N350" s="157"/>
      <c r="O350" s="138" t="str">
        <f t="shared" si="13"/>
        <v/>
      </c>
      <c r="P350" s="139"/>
      <c r="Q350" s="139"/>
      <c r="R350" s="139"/>
      <c r="S350" s="137"/>
      <c r="T350" s="137"/>
      <c r="U350" s="137"/>
      <c r="V350" s="141" t="str">
        <f t="shared" si="12"/>
        <v/>
      </c>
      <c r="W350" s="92" t="str" cm="1">
        <f t="array" ref="W350">IFERROR(IF(COUNTIF(A350:V350,"")&lt;22,IF(INDEX('Wirtschaftliche Einheiten'!P:P,MATCH(B350,'Wirtschaftliche Einheiten'!C:C,0),1)=Data!A$3,HYPERLINK(INDEX(Verfahren!B:B,MATCH(INDEX('Wirtschaftliche Einheiten'!V:V,MATCH(B350,'Wirtschaftliche Einheiten'!C:C,0),0),Verfahren!A:A,0),0),INDEX(Verfahren!D:D,MATCH(INDEX('Wirtschaftliche Einheiten'!V:V,MATCH(B350,'Wirtschaftliche Einheiten'!C:C,0),0),Verfahren!A:A,0),0))),""),"")</f>
        <v/>
      </c>
    </row>
    <row r="351" spans="2:23"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c r="F351" s="139"/>
      <c r="G351" s="139"/>
      <c r="H351" s="139"/>
      <c r="I351" s="139"/>
      <c r="J351" s="139"/>
      <c r="K351" s="139" t="str">
        <f t="shared" si="11"/>
        <v/>
      </c>
      <c r="L351" s="139"/>
      <c r="M351" s="139"/>
      <c r="N351" s="157"/>
      <c r="O351" s="138" t="str">
        <f t="shared" si="13"/>
        <v/>
      </c>
      <c r="P351" s="139"/>
      <c r="Q351" s="139"/>
      <c r="R351" s="139"/>
      <c r="S351" s="137"/>
      <c r="T351" s="137"/>
      <c r="U351" s="137"/>
      <c r="V351" s="141" t="str">
        <f t="shared" si="12"/>
        <v/>
      </c>
      <c r="W351" s="92" t="str" cm="1">
        <f t="array" ref="W351">IFERROR(IF(COUNTIF(A351:V351,"")&lt;22,IF(INDEX('Wirtschaftliche Einheiten'!P:P,MATCH(B351,'Wirtschaftliche Einheiten'!C:C,0),1)=Data!A$3,HYPERLINK(INDEX(Verfahren!B:B,MATCH(INDEX('Wirtschaftliche Einheiten'!V:V,MATCH(B351,'Wirtschaftliche Einheiten'!C:C,0),0),Verfahren!A:A,0),0),INDEX(Verfahren!D:D,MATCH(INDEX('Wirtschaftliche Einheiten'!V:V,MATCH(B351,'Wirtschaftliche Einheiten'!C:C,0),0),Verfahren!A:A,0),0))),""),"")</f>
        <v/>
      </c>
    </row>
    <row r="352" spans="2:23"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c r="F352" s="139"/>
      <c r="G352" s="139"/>
      <c r="H352" s="139"/>
      <c r="I352" s="139"/>
      <c r="J352" s="139"/>
      <c r="K352" s="139" t="str">
        <f t="shared" si="11"/>
        <v/>
      </c>
      <c r="L352" s="139"/>
      <c r="M352" s="139"/>
      <c r="N352" s="157"/>
      <c r="O352" s="138" t="str">
        <f t="shared" si="13"/>
        <v/>
      </c>
      <c r="P352" s="139"/>
      <c r="Q352" s="139"/>
      <c r="R352" s="139"/>
      <c r="S352" s="137"/>
      <c r="T352" s="137"/>
      <c r="U352" s="137"/>
      <c r="V352" s="141" t="str">
        <f t="shared" si="12"/>
        <v/>
      </c>
      <c r="W352" s="92" t="str" cm="1">
        <f t="array" ref="W352">IFERROR(IF(COUNTIF(A352:V352,"")&lt;22,IF(INDEX('Wirtschaftliche Einheiten'!P:P,MATCH(B352,'Wirtschaftliche Einheiten'!C:C,0),1)=Data!A$3,HYPERLINK(INDEX(Verfahren!B:B,MATCH(INDEX('Wirtschaftliche Einheiten'!V:V,MATCH(B352,'Wirtschaftliche Einheiten'!C:C,0),0),Verfahren!A:A,0),0),INDEX(Verfahren!D:D,MATCH(INDEX('Wirtschaftliche Einheiten'!V:V,MATCH(B352,'Wirtschaftliche Einheiten'!C:C,0),0),Verfahren!A:A,0),0))),""),"")</f>
        <v/>
      </c>
    </row>
    <row r="353" spans="2:23"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c r="F353" s="139"/>
      <c r="G353" s="139"/>
      <c r="H353" s="139"/>
      <c r="I353" s="139"/>
      <c r="J353" s="139"/>
      <c r="K353" s="139" t="str">
        <f t="shared" si="11"/>
        <v/>
      </c>
      <c r="L353" s="139"/>
      <c r="M353" s="139"/>
      <c r="N353" s="157"/>
      <c r="O353" s="138" t="str">
        <f t="shared" si="13"/>
        <v/>
      </c>
      <c r="P353" s="139"/>
      <c r="Q353" s="139"/>
      <c r="R353" s="139"/>
      <c r="S353" s="137"/>
      <c r="T353" s="137"/>
      <c r="U353" s="137"/>
      <c r="V353" s="141" t="str">
        <f t="shared" si="12"/>
        <v/>
      </c>
      <c r="W353" s="92" t="str" cm="1">
        <f t="array" ref="W353">IFERROR(IF(COUNTIF(A353:V353,"")&lt;22,IF(INDEX('Wirtschaftliche Einheiten'!P:P,MATCH(B353,'Wirtschaftliche Einheiten'!C:C,0),1)=Data!A$3,HYPERLINK(INDEX(Verfahren!B:B,MATCH(INDEX('Wirtschaftliche Einheiten'!V:V,MATCH(B353,'Wirtschaftliche Einheiten'!C:C,0),0),Verfahren!A:A,0),0),INDEX(Verfahren!D:D,MATCH(INDEX('Wirtschaftliche Einheiten'!V:V,MATCH(B353,'Wirtschaftliche Einheiten'!C:C,0),0),Verfahren!A:A,0),0))),""),"")</f>
        <v/>
      </c>
    </row>
    <row r="354" spans="2:23"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c r="F354" s="139"/>
      <c r="G354" s="139"/>
      <c r="H354" s="139"/>
      <c r="I354" s="139"/>
      <c r="J354" s="139"/>
      <c r="K354" s="139" t="str">
        <f t="shared" si="11"/>
        <v/>
      </c>
      <c r="L354" s="139"/>
      <c r="M354" s="139"/>
      <c r="N354" s="157"/>
      <c r="O354" s="138" t="str">
        <f t="shared" si="13"/>
        <v/>
      </c>
      <c r="P354" s="139"/>
      <c r="Q354" s="139"/>
      <c r="R354" s="139"/>
      <c r="S354" s="137"/>
      <c r="T354" s="137"/>
      <c r="U354" s="137"/>
      <c r="V354" s="141" t="str">
        <f t="shared" si="12"/>
        <v/>
      </c>
      <c r="W354" s="92" t="str" cm="1">
        <f t="array" ref="W354">IFERROR(IF(COUNTIF(A354:V354,"")&lt;22,IF(INDEX('Wirtschaftliche Einheiten'!P:P,MATCH(B354,'Wirtschaftliche Einheiten'!C:C,0),1)=Data!A$3,HYPERLINK(INDEX(Verfahren!B:B,MATCH(INDEX('Wirtschaftliche Einheiten'!V:V,MATCH(B354,'Wirtschaftliche Einheiten'!C:C,0),0),Verfahren!A:A,0),0),INDEX(Verfahren!D:D,MATCH(INDEX('Wirtschaftliche Einheiten'!V:V,MATCH(B354,'Wirtschaftliche Einheiten'!C:C,0),0),Verfahren!A:A,0),0))),""),"")</f>
        <v/>
      </c>
    </row>
    <row r="355" spans="2:23"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c r="F355" s="139"/>
      <c r="G355" s="139"/>
      <c r="H355" s="139"/>
      <c r="I355" s="139"/>
      <c r="J355" s="139"/>
      <c r="K355" s="139" t="str">
        <f t="shared" si="11"/>
        <v/>
      </c>
      <c r="L355" s="139"/>
      <c r="M355" s="139"/>
      <c r="N355" s="157"/>
      <c r="O355" s="138" t="str">
        <f t="shared" si="13"/>
        <v/>
      </c>
      <c r="P355" s="139"/>
      <c r="Q355" s="139"/>
      <c r="R355" s="139"/>
      <c r="S355" s="137"/>
      <c r="T355" s="137"/>
      <c r="U355" s="137"/>
      <c r="V355" s="141" t="str">
        <f t="shared" si="12"/>
        <v/>
      </c>
      <c r="W355" s="92" t="str" cm="1">
        <f t="array" ref="W355">IFERROR(IF(COUNTIF(A355:V355,"")&lt;22,IF(INDEX('Wirtschaftliche Einheiten'!P:P,MATCH(B355,'Wirtschaftliche Einheiten'!C:C,0),1)=Data!A$3,HYPERLINK(INDEX(Verfahren!B:B,MATCH(INDEX('Wirtschaftliche Einheiten'!V:V,MATCH(B355,'Wirtschaftliche Einheiten'!C:C,0),0),Verfahren!A:A,0),0),INDEX(Verfahren!D:D,MATCH(INDEX('Wirtschaftliche Einheiten'!V:V,MATCH(B355,'Wirtschaftliche Einheiten'!C:C,0),0),Verfahren!A:A,0),0))),""),"")</f>
        <v/>
      </c>
    </row>
    <row r="356" spans="2:23"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c r="F356" s="139"/>
      <c r="G356" s="139"/>
      <c r="H356" s="139"/>
      <c r="I356" s="139"/>
      <c r="J356" s="139"/>
      <c r="K356" s="139" t="str">
        <f t="shared" si="11"/>
        <v/>
      </c>
      <c r="L356" s="139"/>
      <c r="M356" s="139"/>
      <c r="N356" s="157"/>
      <c r="O356" s="138" t="str">
        <f t="shared" si="13"/>
        <v/>
      </c>
      <c r="P356" s="139"/>
      <c r="Q356" s="139"/>
      <c r="R356" s="139"/>
      <c r="S356" s="137"/>
      <c r="T356" s="137"/>
      <c r="U356" s="137"/>
      <c r="V356" s="141" t="str">
        <f t="shared" si="12"/>
        <v/>
      </c>
      <c r="W356" s="92" t="str" cm="1">
        <f t="array" ref="W356">IFERROR(IF(COUNTIF(A356:V356,"")&lt;22,IF(INDEX('Wirtschaftliche Einheiten'!P:P,MATCH(B356,'Wirtschaftliche Einheiten'!C:C,0),1)=Data!A$3,HYPERLINK(INDEX(Verfahren!B:B,MATCH(INDEX('Wirtschaftliche Einheiten'!V:V,MATCH(B356,'Wirtschaftliche Einheiten'!C:C,0),0),Verfahren!A:A,0),0),INDEX(Verfahren!D:D,MATCH(INDEX('Wirtschaftliche Einheiten'!V:V,MATCH(B356,'Wirtschaftliche Einheiten'!C:C,0),0),Verfahren!A:A,0),0))),""),"")</f>
        <v/>
      </c>
    </row>
    <row r="357" spans="2:23"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c r="F357" s="139"/>
      <c r="G357" s="139"/>
      <c r="H357" s="139"/>
      <c r="I357" s="139"/>
      <c r="J357" s="139"/>
      <c r="K357" s="139" t="str">
        <f t="shared" si="11"/>
        <v/>
      </c>
      <c r="L357" s="139"/>
      <c r="M357" s="139"/>
      <c r="N357" s="157"/>
      <c r="O357" s="138" t="str">
        <f t="shared" si="13"/>
        <v/>
      </c>
      <c r="P357" s="139"/>
      <c r="Q357" s="139"/>
      <c r="R357" s="139"/>
      <c r="S357" s="137"/>
      <c r="T357" s="137"/>
      <c r="U357" s="137"/>
      <c r="V357" s="141" t="str">
        <f t="shared" si="12"/>
        <v/>
      </c>
      <c r="W357" s="92" t="str" cm="1">
        <f t="array" ref="W357">IFERROR(IF(COUNTIF(A357:V357,"")&lt;22,IF(INDEX('Wirtschaftliche Einheiten'!P:P,MATCH(B357,'Wirtschaftliche Einheiten'!C:C,0),1)=Data!A$3,HYPERLINK(INDEX(Verfahren!B:B,MATCH(INDEX('Wirtschaftliche Einheiten'!V:V,MATCH(B357,'Wirtschaftliche Einheiten'!C:C,0),0),Verfahren!A:A,0),0),INDEX(Verfahren!D:D,MATCH(INDEX('Wirtschaftliche Einheiten'!V:V,MATCH(B357,'Wirtschaftliche Einheiten'!C:C,0),0),Verfahren!A:A,0),0))),""),"")</f>
        <v/>
      </c>
    </row>
    <row r="358" spans="2:23"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c r="F358" s="139"/>
      <c r="G358" s="139"/>
      <c r="H358" s="139"/>
      <c r="I358" s="139"/>
      <c r="J358" s="139"/>
      <c r="K358" s="139" t="str">
        <f t="shared" si="11"/>
        <v/>
      </c>
      <c r="L358" s="139"/>
      <c r="M358" s="139"/>
      <c r="N358" s="157"/>
      <c r="O358" s="138" t="str">
        <f t="shared" si="13"/>
        <v/>
      </c>
      <c r="P358" s="139"/>
      <c r="Q358" s="139"/>
      <c r="R358" s="139"/>
      <c r="S358" s="137"/>
      <c r="T358" s="137"/>
      <c r="U358" s="137"/>
      <c r="V358" s="141" t="str">
        <f t="shared" si="12"/>
        <v/>
      </c>
      <c r="W358" s="92" t="str" cm="1">
        <f t="array" ref="W358">IFERROR(IF(COUNTIF(A358:V358,"")&lt;22,IF(INDEX('Wirtschaftliche Einheiten'!P:P,MATCH(B358,'Wirtschaftliche Einheiten'!C:C,0),1)=Data!A$3,HYPERLINK(INDEX(Verfahren!B:B,MATCH(INDEX('Wirtschaftliche Einheiten'!V:V,MATCH(B358,'Wirtschaftliche Einheiten'!C:C,0),0),Verfahren!A:A,0),0),INDEX(Verfahren!D:D,MATCH(INDEX('Wirtschaftliche Einheiten'!V:V,MATCH(B358,'Wirtschaftliche Einheiten'!C:C,0),0),Verfahren!A:A,0),0))),""),"")</f>
        <v/>
      </c>
    </row>
    <row r="359" spans="2:23"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c r="F359" s="139"/>
      <c r="G359" s="139"/>
      <c r="H359" s="139"/>
      <c r="I359" s="139"/>
      <c r="J359" s="139"/>
      <c r="K359" s="139" t="str">
        <f t="shared" si="11"/>
        <v/>
      </c>
      <c r="L359" s="139"/>
      <c r="M359" s="139"/>
      <c r="N359" s="157"/>
      <c r="O359" s="138" t="str">
        <f t="shared" si="13"/>
        <v/>
      </c>
      <c r="P359" s="139"/>
      <c r="Q359" s="139"/>
      <c r="R359" s="139"/>
      <c r="S359" s="137"/>
      <c r="T359" s="137"/>
      <c r="U359" s="137"/>
      <c r="V359" s="141" t="str">
        <f t="shared" si="12"/>
        <v/>
      </c>
      <c r="W359" s="92" t="str" cm="1">
        <f t="array" ref="W359">IFERROR(IF(COUNTIF(A359:V359,"")&lt;22,IF(INDEX('Wirtschaftliche Einheiten'!P:P,MATCH(B359,'Wirtschaftliche Einheiten'!C:C,0),1)=Data!A$3,HYPERLINK(INDEX(Verfahren!B:B,MATCH(INDEX('Wirtschaftliche Einheiten'!V:V,MATCH(B359,'Wirtschaftliche Einheiten'!C:C,0),0),Verfahren!A:A,0),0),INDEX(Verfahren!D:D,MATCH(INDEX('Wirtschaftliche Einheiten'!V:V,MATCH(B359,'Wirtschaftliche Einheiten'!C:C,0),0),Verfahren!A:A,0),0))),""),"")</f>
        <v/>
      </c>
    </row>
    <row r="360" spans="2:23"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c r="F360" s="139"/>
      <c r="G360" s="139"/>
      <c r="H360" s="139"/>
      <c r="I360" s="139"/>
      <c r="J360" s="139"/>
      <c r="K360" s="139" t="str">
        <f t="shared" si="11"/>
        <v/>
      </c>
      <c r="L360" s="139"/>
      <c r="M360" s="139"/>
      <c r="N360" s="157"/>
      <c r="O360" s="138" t="str">
        <f t="shared" si="13"/>
        <v/>
      </c>
      <c r="P360" s="139"/>
      <c r="Q360" s="139"/>
      <c r="R360" s="139"/>
      <c r="S360" s="137"/>
      <c r="T360" s="137"/>
      <c r="U360" s="137"/>
      <c r="V360" s="141" t="str">
        <f t="shared" si="12"/>
        <v/>
      </c>
      <c r="W360" s="92" t="str" cm="1">
        <f t="array" ref="W360">IFERROR(IF(COUNTIF(A360:V360,"")&lt;22,IF(INDEX('Wirtschaftliche Einheiten'!P:P,MATCH(B360,'Wirtschaftliche Einheiten'!C:C,0),1)=Data!A$3,HYPERLINK(INDEX(Verfahren!B:B,MATCH(INDEX('Wirtschaftliche Einheiten'!V:V,MATCH(B360,'Wirtschaftliche Einheiten'!C:C,0),0),Verfahren!A:A,0),0),INDEX(Verfahren!D:D,MATCH(INDEX('Wirtschaftliche Einheiten'!V:V,MATCH(B360,'Wirtschaftliche Einheiten'!C:C,0),0),Verfahren!A:A,0),0))),""),"")</f>
        <v/>
      </c>
    </row>
    <row r="361" spans="2:23"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c r="F361" s="139"/>
      <c r="G361" s="139"/>
      <c r="H361" s="139"/>
      <c r="I361" s="139"/>
      <c r="J361" s="139"/>
      <c r="K361" s="139" t="str">
        <f t="shared" si="11"/>
        <v/>
      </c>
      <c r="L361" s="139"/>
      <c r="M361" s="139"/>
      <c r="N361" s="157"/>
      <c r="O361" s="138" t="str">
        <f t="shared" si="13"/>
        <v/>
      </c>
      <c r="P361" s="139"/>
      <c r="Q361" s="139"/>
      <c r="R361" s="139"/>
      <c r="S361" s="137"/>
      <c r="T361" s="137"/>
      <c r="U361" s="137"/>
      <c r="V361" s="141" t="str">
        <f t="shared" si="12"/>
        <v/>
      </c>
      <c r="W361" s="92" t="str" cm="1">
        <f t="array" ref="W361">IFERROR(IF(COUNTIF(A361:V361,"")&lt;22,IF(INDEX('Wirtschaftliche Einheiten'!P:P,MATCH(B361,'Wirtschaftliche Einheiten'!C:C,0),1)=Data!A$3,HYPERLINK(INDEX(Verfahren!B:B,MATCH(INDEX('Wirtschaftliche Einheiten'!V:V,MATCH(B361,'Wirtschaftliche Einheiten'!C:C,0),0),Verfahren!A:A,0),0),INDEX(Verfahren!D:D,MATCH(INDEX('Wirtschaftliche Einheiten'!V:V,MATCH(B361,'Wirtschaftliche Einheiten'!C:C,0),0),Verfahren!A:A,0),0))),""),"")</f>
        <v/>
      </c>
    </row>
    <row r="362" spans="2:23"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c r="F362" s="139"/>
      <c r="G362" s="139"/>
      <c r="H362" s="139"/>
      <c r="I362" s="139"/>
      <c r="J362" s="139"/>
      <c r="K362" s="139" t="str">
        <f t="shared" si="11"/>
        <v/>
      </c>
      <c r="L362" s="139"/>
      <c r="M362" s="139"/>
      <c r="N362" s="157"/>
      <c r="O362" s="138" t="str">
        <f t="shared" si="13"/>
        <v/>
      </c>
      <c r="P362" s="139"/>
      <c r="Q362" s="139"/>
      <c r="R362" s="139"/>
      <c r="S362" s="137"/>
      <c r="T362" s="137"/>
      <c r="U362" s="137"/>
      <c r="V362" s="141" t="str">
        <f t="shared" si="12"/>
        <v/>
      </c>
      <c r="W362" s="92" t="str" cm="1">
        <f t="array" ref="W362">IFERROR(IF(COUNTIF(A362:V362,"")&lt;22,IF(INDEX('Wirtschaftliche Einheiten'!P:P,MATCH(B362,'Wirtschaftliche Einheiten'!C:C,0),1)=Data!A$3,HYPERLINK(INDEX(Verfahren!B:B,MATCH(INDEX('Wirtschaftliche Einheiten'!V:V,MATCH(B362,'Wirtschaftliche Einheiten'!C:C,0),0),Verfahren!A:A,0),0),INDEX(Verfahren!D:D,MATCH(INDEX('Wirtschaftliche Einheiten'!V:V,MATCH(B362,'Wirtschaftliche Einheiten'!C:C,0),0),Verfahren!A:A,0),0))),""),"")</f>
        <v/>
      </c>
    </row>
    <row r="363" spans="2:23"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c r="F363" s="139"/>
      <c r="G363" s="139"/>
      <c r="H363" s="139"/>
      <c r="I363" s="139"/>
      <c r="J363" s="139"/>
      <c r="K363" s="139" t="str">
        <f t="shared" si="11"/>
        <v/>
      </c>
      <c r="L363" s="139"/>
      <c r="M363" s="139"/>
      <c r="N363" s="157"/>
      <c r="O363" s="138" t="str">
        <f t="shared" si="13"/>
        <v/>
      </c>
      <c r="P363" s="139"/>
      <c r="Q363" s="139"/>
      <c r="R363" s="139"/>
      <c r="S363" s="137"/>
      <c r="T363" s="137"/>
      <c r="U363" s="137"/>
      <c r="V363" s="141" t="str">
        <f t="shared" si="12"/>
        <v/>
      </c>
      <c r="W363" s="92" t="str" cm="1">
        <f t="array" ref="W363">IFERROR(IF(COUNTIF(A363:V363,"")&lt;22,IF(INDEX('Wirtschaftliche Einheiten'!P:P,MATCH(B363,'Wirtschaftliche Einheiten'!C:C,0),1)=Data!A$3,HYPERLINK(INDEX(Verfahren!B:B,MATCH(INDEX('Wirtschaftliche Einheiten'!V:V,MATCH(B363,'Wirtschaftliche Einheiten'!C:C,0),0),Verfahren!A:A,0),0),INDEX(Verfahren!D:D,MATCH(INDEX('Wirtschaftliche Einheiten'!V:V,MATCH(B363,'Wirtschaftliche Einheiten'!C:C,0),0),Verfahren!A:A,0),0))),""),"")</f>
        <v/>
      </c>
    </row>
    <row r="364" spans="2:23"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c r="F364" s="139"/>
      <c r="G364" s="139"/>
      <c r="H364" s="139"/>
      <c r="I364" s="139"/>
      <c r="J364" s="139"/>
      <c r="K364" s="139" t="str">
        <f t="shared" si="11"/>
        <v/>
      </c>
      <c r="L364" s="139"/>
      <c r="M364" s="139"/>
      <c r="N364" s="157"/>
      <c r="O364" s="138" t="str">
        <f t="shared" si="13"/>
        <v/>
      </c>
      <c r="P364" s="139"/>
      <c r="Q364" s="139"/>
      <c r="R364" s="139"/>
      <c r="S364" s="137"/>
      <c r="T364" s="137"/>
      <c r="U364" s="137"/>
      <c r="V364" s="141" t="str">
        <f t="shared" si="12"/>
        <v/>
      </c>
      <c r="W364" s="92" t="str" cm="1">
        <f t="array" ref="W364">IFERROR(IF(COUNTIF(A364:V364,"")&lt;22,IF(INDEX('Wirtschaftliche Einheiten'!P:P,MATCH(B364,'Wirtschaftliche Einheiten'!C:C,0),1)=Data!A$3,HYPERLINK(INDEX(Verfahren!B:B,MATCH(INDEX('Wirtschaftliche Einheiten'!V:V,MATCH(B364,'Wirtschaftliche Einheiten'!C:C,0),0),Verfahren!A:A,0),0),INDEX(Verfahren!D:D,MATCH(INDEX('Wirtschaftliche Einheiten'!V:V,MATCH(B364,'Wirtschaftliche Einheiten'!C:C,0),0),Verfahren!A:A,0),0))),""),"")</f>
        <v/>
      </c>
    </row>
    <row r="365" spans="2:23"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c r="F365" s="139"/>
      <c r="G365" s="139"/>
      <c r="H365" s="139"/>
      <c r="I365" s="139"/>
      <c r="J365" s="139"/>
      <c r="K365" s="139" t="str">
        <f t="shared" si="11"/>
        <v/>
      </c>
      <c r="L365" s="139"/>
      <c r="M365" s="139"/>
      <c r="N365" s="157"/>
      <c r="O365" s="138" t="str">
        <f t="shared" si="13"/>
        <v/>
      </c>
      <c r="P365" s="139"/>
      <c r="Q365" s="139"/>
      <c r="R365" s="139"/>
      <c r="S365" s="137"/>
      <c r="T365" s="137"/>
      <c r="U365" s="137"/>
      <c r="V365" s="141" t="str">
        <f t="shared" si="12"/>
        <v/>
      </c>
      <c r="W365" s="92" t="str" cm="1">
        <f t="array" ref="W365">IFERROR(IF(COUNTIF(A365:V365,"")&lt;22,IF(INDEX('Wirtschaftliche Einheiten'!P:P,MATCH(B365,'Wirtschaftliche Einheiten'!C:C,0),1)=Data!A$3,HYPERLINK(INDEX(Verfahren!B:B,MATCH(INDEX('Wirtschaftliche Einheiten'!V:V,MATCH(B365,'Wirtschaftliche Einheiten'!C:C,0),0),Verfahren!A:A,0),0),INDEX(Verfahren!D:D,MATCH(INDEX('Wirtschaftliche Einheiten'!V:V,MATCH(B365,'Wirtschaftliche Einheiten'!C:C,0),0),Verfahren!A:A,0),0))),""),"")</f>
        <v/>
      </c>
    </row>
    <row r="366" spans="2:23"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c r="F366" s="139"/>
      <c r="G366" s="139"/>
      <c r="H366" s="139"/>
      <c r="I366" s="139"/>
      <c r="J366" s="139"/>
      <c r="K366" s="139" t="str">
        <f t="shared" si="11"/>
        <v/>
      </c>
      <c r="L366" s="139"/>
      <c r="M366" s="139"/>
      <c r="N366" s="157"/>
      <c r="O366" s="138" t="str">
        <f t="shared" si="13"/>
        <v/>
      </c>
      <c r="P366" s="139"/>
      <c r="Q366" s="139"/>
      <c r="R366" s="139"/>
      <c r="S366" s="137"/>
      <c r="T366" s="137"/>
      <c r="U366" s="137"/>
      <c r="V366" s="141" t="str">
        <f t="shared" si="12"/>
        <v/>
      </c>
      <c r="W366" s="92" t="str" cm="1">
        <f t="array" ref="W366">IFERROR(IF(COUNTIF(A366:V366,"")&lt;22,IF(INDEX('Wirtschaftliche Einheiten'!P:P,MATCH(B366,'Wirtschaftliche Einheiten'!C:C,0),1)=Data!A$3,HYPERLINK(INDEX(Verfahren!B:B,MATCH(INDEX('Wirtschaftliche Einheiten'!V:V,MATCH(B366,'Wirtschaftliche Einheiten'!C:C,0),0),Verfahren!A:A,0),0),INDEX(Verfahren!D:D,MATCH(INDEX('Wirtschaftliche Einheiten'!V:V,MATCH(B366,'Wirtschaftliche Einheiten'!C:C,0),0),Verfahren!A:A,0),0))),""),"")</f>
        <v/>
      </c>
    </row>
    <row r="367" spans="2:23"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c r="F367" s="139"/>
      <c r="G367" s="139"/>
      <c r="H367" s="139"/>
      <c r="I367" s="139"/>
      <c r="J367" s="139"/>
      <c r="K367" s="139" t="str">
        <f t="shared" si="11"/>
        <v/>
      </c>
      <c r="L367" s="139"/>
      <c r="M367" s="139"/>
      <c r="N367" s="157"/>
      <c r="O367" s="138" t="str">
        <f t="shared" si="13"/>
        <v/>
      </c>
      <c r="P367" s="139"/>
      <c r="Q367" s="139"/>
      <c r="R367" s="139"/>
      <c r="S367" s="137"/>
      <c r="T367" s="137"/>
      <c r="U367" s="137"/>
      <c r="V367" s="141" t="str">
        <f t="shared" si="12"/>
        <v/>
      </c>
      <c r="W367" s="92" t="str" cm="1">
        <f t="array" ref="W367">IFERROR(IF(COUNTIF(A367:V367,"")&lt;22,IF(INDEX('Wirtschaftliche Einheiten'!P:P,MATCH(B367,'Wirtschaftliche Einheiten'!C:C,0),1)=Data!A$3,HYPERLINK(INDEX(Verfahren!B:B,MATCH(INDEX('Wirtschaftliche Einheiten'!V:V,MATCH(B367,'Wirtschaftliche Einheiten'!C:C,0),0),Verfahren!A:A,0),0),INDEX(Verfahren!D:D,MATCH(INDEX('Wirtschaftliche Einheiten'!V:V,MATCH(B367,'Wirtschaftliche Einheiten'!C:C,0),0),Verfahren!A:A,0),0))),""),"")</f>
        <v/>
      </c>
    </row>
    <row r="368" spans="2:23"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c r="F368" s="139"/>
      <c r="G368" s="139"/>
      <c r="H368" s="139"/>
      <c r="I368" s="139"/>
      <c r="J368" s="139"/>
      <c r="K368" s="139" t="str">
        <f t="shared" si="11"/>
        <v/>
      </c>
      <c r="L368" s="139"/>
      <c r="M368" s="139"/>
      <c r="N368" s="157"/>
      <c r="O368" s="138" t="str">
        <f t="shared" si="13"/>
        <v/>
      </c>
      <c r="P368" s="139"/>
      <c r="Q368" s="139"/>
      <c r="R368" s="139"/>
      <c r="S368" s="137"/>
      <c r="T368" s="137"/>
      <c r="U368" s="137"/>
      <c r="V368" s="141" t="str">
        <f t="shared" si="12"/>
        <v/>
      </c>
      <c r="W368" s="92" t="str" cm="1">
        <f t="array" ref="W368">IFERROR(IF(COUNTIF(A368:V368,"")&lt;22,IF(INDEX('Wirtschaftliche Einheiten'!P:P,MATCH(B368,'Wirtschaftliche Einheiten'!C:C,0),1)=Data!A$3,HYPERLINK(INDEX(Verfahren!B:B,MATCH(INDEX('Wirtschaftliche Einheiten'!V:V,MATCH(B368,'Wirtschaftliche Einheiten'!C:C,0),0),Verfahren!A:A,0),0),INDEX(Verfahren!D:D,MATCH(INDEX('Wirtschaftliche Einheiten'!V:V,MATCH(B368,'Wirtschaftliche Einheiten'!C:C,0),0),Verfahren!A:A,0),0))),""),"")</f>
        <v/>
      </c>
    </row>
    <row r="369" spans="2:23"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c r="F369" s="139"/>
      <c r="G369" s="139"/>
      <c r="H369" s="139"/>
      <c r="I369" s="139"/>
      <c r="J369" s="139"/>
      <c r="K369" s="139" t="str">
        <f t="shared" si="11"/>
        <v/>
      </c>
      <c r="L369" s="139"/>
      <c r="M369" s="139"/>
      <c r="N369" s="157"/>
      <c r="O369" s="138" t="str">
        <f t="shared" si="13"/>
        <v/>
      </c>
      <c r="P369" s="139"/>
      <c r="Q369" s="139"/>
      <c r="R369" s="139"/>
      <c r="S369" s="137"/>
      <c r="T369" s="137"/>
      <c r="U369" s="137"/>
      <c r="V369" s="141" t="str">
        <f t="shared" si="12"/>
        <v/>
      </c>
      <c r="W369" s="92" t="str" cm="1">
        <f t="array" ref="W369">IFERROR(IF(COUNTIF(A369:V369,"")&lt;22,IF(INDEX('Wirtschaftliche Einheiten'!P:P,MATCH(B369,'Wirtschaftliche Einheiten'!C:C,0),1)=Data!A$3,HYPERLINK(INDEX(Verfahren!B:B,MATCH(INDEX('Wirtschaftliche Einheiten'!V:V,MATCH(B369,'Wirtschaftliche Einheiten'!C:C,0),0),Verfahren!A:A,0),0),INDEX(Verfahren!D:D,MATCH(INDEX('Wirtschaftliche Einheiten'!V:V,MATCH(B369,'Wirtschaftliche Einheiten'!C:C,0),0),Verfahren!A:A,0),0))),""),"")</f>
        <v/>
      </c>
    </row>
    <row r="370" spans="2:23"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c r="F370" s="139"/>
      <c r="G370" s="139"/>
      <c r="H370" s="139"/>
      <c r="I370" s="139"/>
      <c r="J370" s="139"/>
      <c r="K370" s="139" t="str">
        <f t="shared" si="11"/>
        <v/>
      </c>
      <c r="L370" s="139"/>
      <c r="M370" s="139"/>
      <c r="N370" s="157"/>
      <c r="O370" s="138" t="str">
        <f t="shared" si="13"/>
        <v/>
      </c>
      <c r="P370" s="139"/>
      <c r="Q370" s="139"/>
      <c r="R370" s="139"/>
      <c r="S370" s="137"/>
      <c r="T370" s="137"/>
      <c r="U370" s="137"/>
      <c r="V370" s="141" t="str">
        <f t="shared" si="12"/>
        <v/>
      </c>
      <c r="W370" s="92" t="str" cm="1">
        <f t="array" ref="W370">IFERROR(IF(COUNTIF(A370:V370,"")&lt;22,IF(INDEX('Wirtschaftliche Einheiten'!P:P,MATCH(B370,'Wirtschaftliche Einheiten'!C:C,0),1)=Data!A$3,HYPERLINK(INDEX(Verfahren!B:B,MATCH(INDEX('Wirtschaftliche Einheiten'!V:V,MATCH(B370,'Wirtschaftliche Einheiten'!C:C,0),0),Verfahren!A:A,0),0),INDEX(Verfahren!D:D,MATCH(INDEX('Wirtschaftliche Einheiten'!V:V,MATCH(B370,'Wirtschaftliche Einheiten'!C:C,0),0),Verfahren!A:A,0),0))),""),"")</f>
        <v/>
      </c>
    </row>
    <row r="371" spans="2:23"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c r="F371" s="139"/>
      <c r="G371" s="139"/>
      <c r="H371" s="139"/>
      <c r="I371" s="139"/>
      <c r="J371" s="139"/>
      <c r="K371" s="139" t="str">
        <f t="shared" si="11"/>
        <v/>
      </c>
      <c r="L371" s="139"/>
      <c r="M371" s="139"/>
      <c r="N371" s="157"/>
      <c r="O371" s="138" t="str">
        <f t="shared" si="13"/>
        <v/>
      </c>
      <c r="P371" s="139"/>
      <c r="Q371" s="139"/>
      <c r="R371" s="139"/>
      <c r="S371" s="137"/>
      <c r="T371" s="137"/>
      <c r="U371" s="137"/>
      <c r="V371" s="141" t="str">
        <f t="shared" si="12"/>
        <v/>
      </c>
      <c r="W371" s="92" t="str" cm="1">
        <f t="array" ref="W371">IFERROR(IF(COUNTIF(A371:V371,"")&lt;22,IF(INDEX('Wirtschaftliche Einheiten'!P:P,MATCH(B371,'Wirtschaftliche Einheiten'!C:C,0),1)=Data!A$3,HYPERLINK(INDEX(Verfahren!B:B,MATCH(INDEX('Wirtschaftliche Einheiten'!V:V,MATCH(B371,'Wirtschaftliche Einheiten'!C:C,0),0),Verfahren!A:A,0),0),INDEX(Verfahren!D:D,MATCH(INDEX('Wirtschaftliche Einheiten'!V:V,MATCH(B371,'Wirtschaftliche Einheiten'!C:C,0),0),Verfahren!A:A,0),0))),""),"")</f>
        <v/>
      </c>
    </row>
    <row r="372" spans="2:23"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c r="F372" s="139"/>
      <c r="G372" s="139"/>
      <c r="H372" s="139"/>
      <c r="I372" s="139"/>
      <c r="J372" s="139"/>
      <c r="K372" s="139" t="str">
        <f t="shared" si="11"/>
        <v/>
      </c>
      <c r="L372" s="139"/>
      <c r="M372" s="139"/>
      <c r="N372" s="157"/>
      <c r="O372" s="138" t="str">
        <f t="shared" si="13"/>
        <v/>
      </c>
      <c r="P372" s="139"/>
      <c r="Q372" s="139"/>
      <c r="R372" s="139"/>
      <c r="S372" s="137"/>
      <c r="T372" s="137"/>
      <c r="U372" s="137"/>
      <c r="V372" s="141" t="str">
        <f t="shared" si="12"/>
        <v/>
      </c>
      <c r="W372" s="92" t="str" cm="1">
        <f t="array" ref="W372">IFERROR(IF(COUNTIF(A372:V372,"")&lt;22,IF(INDEX('Wirtschaftliche Einheiten'!P:P,MATCH(B372,'Wirtschaftliche Einheiten'!C:C,0),1)=Data!A$3,HYPERLINK(INDEX(Verfahren!B:B,MATCH(INDEX('Wirtschaftliche Einheiten'!V:V,MATCH(B372,'Wirtschaftliche Einheiten'!C:C,0),0),Verfahren!A:A,0),0),INDEX(Verfahren!D:D,MATCH(INDEX('Wirtschaftliche Einheiten'!V:V,MATCH(B372,'Wirtschaftliche Einheiten'!C:C,0),0),Verfahren!A:A,0),0))),""),"")</f>
        <v/>
      </c>
    </row>
    <row r="373" spans="2:23"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c r="F373" s="139"/>
      <c r="G373" s="139"/>
      <c r="H373" s="139"/>
      <c r="I373" s="139"/>
      <c r="J373" s="139"/>
      <c r="K373" s="139" t="str">
        <f t="shared" si="11"/>
        <v/>
      </c>
      <c r="L373" s="139"/>
      <c r="M373" s="139"/>
      <c r="N373" s="157"/>
      <c r="O373" s="138" t="str">
        <f t="shared" si="13"/>
        <v/>
      </c>
      <c r="P373" s="139"/>
      <c r="Q373" s="139"/>
      <c r="R373" s="139"/>
      <c r="S373" s="137"/>
      <c r="T373" s="137"/>
      <c r="U373" s="137"/>
      <c r="V373" s="141" t="str">
        <f t="shared" si="12"/>
        <v/>
      </c>
      <c r="W373" s="92" t="str" cm="1">
        <f t="array" ref="W373">IFERROR(IF(COUNTIF(A373:V373,"")&lt;22,IF(INDEX('Wirtschaftliche Einheiten'!P:P,MATCH(B373,'Wirtschaftliche Einheiten'!C:C,0),1)=Data!A$3,HYPERLINK(INDEX(Verfahren!B:B,MATCH(INDEX('Wirtschaftliche Einheiten'!V:V,MATCH(B373,'Wirtschaftliche Einheiten'!C:C,0),0),Verfahren!A:A,0),0),INDEX(Verfahren!D:D,MATCH(INDEX('Wirtschaftliche Einheiten'!V:V,MATCH(B373,'Wirtschaftliche Einheiten'!C:C,0),0),Verfahren!A:A,0),0))),""),"")</f>
        <v/>
      </c>
    </row>
    <row r="374" spans="2:23"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c r="F374" s="139"/>
      <c r="G374" s="139"/>
      <c r="H374" s="139"/>
      <c r="I374" s="139"/>
      <c r="J374" s="139"/>
      <c r="K374" s="139" t="str">
        <f t="shared" si="11"/>
        <v/>
      </c>
      <c r="L374" s="139"/>
      <c r="M374" s="139"/>
      <c r="N374" s="157"/>
      <c r="O374" s="138" t="str">
        <f t="shared" si="13"/>
        <v/>
      </c>
      <c r="P374" s="139"/>
      <c r="Q374" s="139"/>
      <c r="R374" s="139"/>
      <c r="S374" s="137"/>
      <c r="T374" s="137"/>
      <c r="U374" s="137"/>
      <c r="V374" s="141" t="str">
        <f t="shared" si="12"/>
        <v/>
      </c>
      <c r="W374" s="92" t="str" cm="1">
        <f t="array" ref="W374">IFERROR(IF(COUNTIF(A374:V374,"")&lt;22,IF(INDEX('Wirtschaftliche Einheiten'!P:P,MATCH(B374,'Wirtschaftliche Einheiten'!C:C,0),1)=Data!A$3,HYPERLINK(INDEX(Verfahren!B:B,MATCH(INDEX('Wirtschaftliche Einheiten'!V:V,MATCH(B374,'Wirtschaftliche Einheiten'!C:C,0),0),Verfahren!A:A,0),0),INDEX(Verfahren!D:D,MATCH(INDEX('Wirtschaftliche Einheiten'!V:V,MATCH(B374,'Wirtschaftliche Einheiten'!C:C,0),0),Verfahren!A:A,0),0))),""),"")</f>
        <v/>
      </c>
    </row>
    <row r="375" spans="2:23"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c r="F375" s="139"/>
      <c r="G375" s="139"/>
      <c r="H375" s="139"/>
      <c r="I375" s="139"/>
      <c r="J375" s="139"/>
      <c r="K375" s="139" t="str">
        <f t="shared" si="11"/>
        <v/>
      </c>
      <c r="L375" s="139"/>
      <c r="M375" s="139"/>
      <c r="N375" s="157"/>
      <c r="O375" s="138" t="str">
        <f t="shared" si="13"/>
        <v/>
      </c>
      <c r="P375" s="139"/>
      <c r="Q375" s="139"/>
      <c r="R375" s="139"/>
      <c r="S375" s="137"/>
      <c r="T375" s="137"/>
      <c r="U375" s="137"/>
      <c r="V375" s="141" t="str">
        <f t="shared" si="12"/>
        <v/>
      </c>
      <c r="W375" s="92" t="str" cm="1">
        <f t="array" ref="W375">IFERROR(IF(COUNTIF(A375:V375,"")&lt;22,IF(INDEX('Wirtschaftliche Einheiten'!P:P,MATCH(B375,'Wirtschaftliche Einheiten'!C:C,0),1)=Data!A$3,HYPERLINK(INDEX(Verfahren!B:B,MATCH(INDEX('Wirtschaftliche Einheiten'!V:V,MATCH(B375,'Wirtschaftliche Einheiten'!C:C,0),0),Verfahren!A:A,0),0),INDEX(Verfahren!D:D,MATCH(INDEX('Wirtschaftliche Einheiten'!V:V,MATCH(B375,'Wirtschaftliche Einheiten'!C:C,0),0),Verfahren!A:A,0),0))),""),"")</f>
        <v/>
      </c>
    </row>
    <row r="376" spans="2:23"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c r="F376" s="139"/>
      <c r="G376" s="139"/>
      <c r="H376" s="139"/>
      <c r="I376" s="139"/>
      <c r="J376" s="139"/>
      <c r="K376" s="139" t="str">
        <f t="shared" si="11"/>
        <v/>
      </c>
      <c r="L376" s="139"/>
      <c r="M376" s="139"/>
      <c r="N376" s="157"/>
      <c r="O376" s="138" t="str">
        <f t="shared" si="13"/>
        <v/>
      </c>
      <c r="P376" s="139"/>
      <c r="Q376" s="139"/>
      <c r="R376" s="139"/>
      <c r="S376" s="137"/>
      <c r="T376" s="137"/>
      <c r="U376" s="137"/>
      <c r="V376" s="141" t="str">
        <f t="shared" si="12"/>
        <v/>
      </c>
      <c r="W376" s="92" t="str" cm="1">
        <f t="array" ref="W376">IFERROR(IF(COUNTIF(A376:V376,"")&lt;22,IF(INDEX('Wirtschaftliche Einheiten'!P:P,MATCH(B376,'Wirtschaftliche Einheiten'!C:C,0),1)=Data!A$3,HYPERLINK(INDEX(Verfahren!B:B,MATCH(INDEX('Wirtschaftliche Einheiten'!V:V,MATCH(B376,'Wirtschaftliche Einheiten'!C:C,0),0),Verfahren!A:A,0),0),INDEX(Verfahren!D:D,MATCH(INDEX('Wirtschaftliche Einheiten'!V:V,MATCH(B376,'Wirtschaftliche Einheiten'!C:C,0),0),Verfahren!A:A,0),0))),""),"")</f>
        <v/>
      </c>
    </row>
    <row r="377" spans="2:23"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c r="F377" s="139"/>
      <c r="G377" s="139"/>
      <c r="H377" s="139"/>
      <c r="I377" s="139"/>
      <c r="J377" s="139"/>
      <c r="K377" s="139" t="str">
        <f t="shared" si="11"/>
        <v/>
      </c>
      <c r="L377" s="139"/>
      <c r="M377" s="139"/>
      <c r="N377" s="157"/>
      <c r="O377" s="138" t="str">
        <f t="shared" si="13"/>
        <v/>
      </c>
      <c r="P377" s="139"/>
      <c r="Q377" s="139"/>
      <c r="R377" s="139"/>
      <c r="S377" s="137"/>
      <c r="T377" s="137"/>
      <c r="U377" s="137"/>
      <c r="V377" s="141" t="str">
        <f t="shared" si="12"/>
        <v/>
      </c>
      <c r="W377" s="92" t="str" cm="1">
        <f t="array" ref="W377">IFERROR(IF(COUNTIF(A377:V377,"")&lt;22,IF(INDEX('Wirtschaftliche Einheiten'!P:P,MATCH(B377,'Wirtschaftliche Einheiten'!C:C,0),1)=Data!A$3,HYPERLINK(INDEX(Verfahren!B:B,MATCH(INDEX('Wirtschaftliche Einheiten'!V:V,MATCH(B377,'Wirtschaftliche Einheiten'!C:C,0),0),Verfahren!A:A,0),0),INDEX(Verfahren!D:D,MATCH(INDEX('Wirtschaftliche Einheiten'!V:V,MATCH(B377,'Wirtschaftliche Einheiten'!C:C,0),0),Verfahren!A:A,0),0))),""),"")</f>
        <v/>
      </c>
    </row>
    <row r="378" spans="2:23"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c r="F378" s="139"/>
      <c r="G378" s="139"/>
      <c r="H378" s="139"/>
      <c r="I378" s="139"/>
      <c r="J378" s="139"/>
      <c r="K378" s="139" t="str">
        <f t="shared" si="11"/>
        <v/>
      </c>
      <c r="L378" s="139"/>
      <c r="M378" s="139"/>
      <c r="N378" s="157"/>
      <c r="O378" s="138" t="str">
        <f t="shared" si="13"/>
        <v/>
      </c>
      <c r="P378" s="139"/>
      <c r="Q378" s="139"/>
      <c r="R378" s="139"/>
      <c r="S378" s="137"/>
      <c r="T378" s="137"/>
      <c r="U378" s="137"/>
      <c r="V378" s="141" t="str">
        <f t="shared" si="12"/>
        <v/>
      </c>
      <c r="W378" s="92" t="str" cm="1">
        <f t="array" ref="W378">IFERROR(IF(COUNTIF(A378:V378,"")&lt;22,IF(INDEX('Wirtschaftliche Einheiten'!P:P,MATCH(B378,'Wirtschaftliche Einheiten'!C:C,0),1)=Data!A$3,HYPERLINK(INDEX(Verfahren!B:B,MATCH(INDEX('Wirtschaftliche Einheiten'!V:V,MATCH(B378,'Wirtschaftliche Einheiten'!C:C,0),0),Verfahren!A:A,0),0),INDEX(Verfahren!D:D,MATCH(INDEX('Wirtschaftliche Einheiten'!V:V,MATCH(B378,'Wirtschaftliche Einheiten'!C:C,0),0),Verfahren!A:A,0),0))),""),"")</f>
        <v/>
      </c>
    </row>
    <row r="379" spans="2:23"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c r="F379" s="139"/>
      <c r="G379" s="139"/>
      <c r="H379" s="139"/>
      <c r="I379" s="139"/>
      <c r="J379" s="139"/>
      <c r="K379" s="139" t="str">
        <f t="shared" si="11"/>
        <v/>
      </c>
      <c r="L379" s="139"/>
      <c r="M379" s="139"/>
      <c r="N379" s="157"/>
      <c r="O379" s="138" t="str">
        <f t="shared" si="13"/>
        <v/>
      </c>
      <c r="P379" s="139"/>
      <c r="Q379" s="139"/>
      <c r="R379" s="139"/>
      <c r="S379" s="137"/>
      <c r="T379" s="137"/>
      <c r="U379" s="137"/>
      <c r="V379" s="141" t="str">
        <f t="shared" si="12"/>
        <v/>
      </c>
      <c r="W379" s="92" t="str" cm="1">
        <f t="array" ref="W379">IFERROR(IF(COUNTIF(A379:V379,"")&lt;22,IF(INDEX('Wirtschaftliche Einheiten'!P:P,MATCH(B379,'Wirtschaftliche Einheiten'!C:C,0),1)=Data!A$3,HYPERLINK(INDEX(Verfahren!B:B,MATCH(INDEX('Wirtschaftliche Einheiten'!V:V,MATCH(B379,'Wirtschaftliche Einheiten'!C:C,0),0),Verfahren!A:A,0),0),INDEX(Verfahren!D:D,MATCH(INDEX('Wirtschaftliche Einheiten'!V:V,MATCH(B379,'Wirtschaftliche Einheiten'!C:C,0),0),Verfahren!A:A,0),0))),""),"")</f>
        <v/>
      </c>
    </row>
    <row r="380" spans="2:23"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c r="F380" s="139"/>
      <c r="G380" s="139"/>
      <c r="H380" s="139"/>
      <c r="I380" s="139"/>
      <c r="J380" s="139"/>
      <c r="K380" s="139" t="str">
        <f t="shared" si="11"/>
        <v/>
      </c>
      <c r="L380" s="139"/>
      <c r="M380" s="139"/>
      <c r="N380" s="157"/>
      <c r="O380" s="138" t="str">
        <f t="shared" si="13"/>
        <v/>
      </c>
      <c r="P380" s="139"/>
      <c r="Q380" s="139"/>
      <c r="R380" s="139"/>
      <c r="S380" s="137"/>
      <c r="T380" s="137"/>
      <c r="U380" s="137"/>
      <c r="V380" s="141" t="str">
        <f t="shared" si="12"/>
        <v/>
      </c>
      <c r="W380" s="92" t="str" cm="1">
        <f t="array" ref="W380">IFERROR(IF(COUNTIF(A380:V380,"")&lt;22,IF(INDEX('Wirtschaftliche Einheiten'!P:P,MATCH(B380,'Wirtschaftliche Einheiten'!C:C,0),1)=Data!A$3,HYPERLINK(INDEX(Verfahren!B:B,MATCH(INDEX('Wirtschaftliche Einheiten'!V:V,MATCH(B380,'Wirtschaftliche Einheiten'!C:C,0),0),Verfahren!A:A,0),0),INDEX(Verfahren!D:D,MATCH(INDEX('Wirtschaftliche Einheiten'!V:V,MATCH(B380,'Wirtschaftliche Einheiten'!C:C,0),0),Verfahren!A:A,0),0))),""),"")</f>
        <v/>
      </c>
    </row>
    <row r="381" spans="2:23"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c r="F381" s="139"/>
      <c r="G381" s="139"/>
      <c r="H381" s="139"/>
      <c r="I381" s="139"/>
      <c r="J381" s="139"/>
      <c r="K381" s="139" t="str">
        <f t="shared" si="11"/>
        <v/>
      </c>
      <c r="L381" s="139"/>
      <c r="M381" s="139"/>
      <c r="N381" s="157"/>
      <c r="O381" s="138" t="str">
        <f t="shared" si="13"/>
        <v/>
      </c>
      <c r="P381" s="139"/>
      <c r="Q381" s="139"/>
      <c r="R381" s="139"/>
      <c r="S381" s="137"/>
      <c r="T381" s="137"/>
      <c r="U381" s="137"/>
      <c r="V381" s="141" t="str">
        <f t="shared" si="12"/>
        <v/>
      </c>
      <c r="W381" s="92" t="str" cm="1">
        <f t="array" ref="W381">IFERROR(IF(COUNTIF(A381:V381,"")&lt;22,IF(INDEX('Wirtschaftliche Einheiten'!P:P,MATCH(B381,'Wirtschaftliche Einheiten'!C:C,0),1)=Data!A$3,HYPERLINK(INDEX(Verfahren!B:B,MATCH(INDEX('Wirtschaftliche Einheiten'!V:V,MATCH(B381,'Wirtschaftliche Einheiten'!C:C,0),0),Verfahren!A:A,0),0),INDEX(Verfahren!D:D,MATCH(INDEX('Wirtschaftliche Einheiten'!V:V,MATCH(B381,'Wirtschaftliche Einheiten'!C:C,0),0),Verfahren!A:A,0),0))),""),"")</f>
        <v/>
      </c>
    </row>
    <row r="382" spans="2:23"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c r="F382" s="139"/>
      <c r="G382" s="139"/>
      <c r="H382" s="139"/>
      <c r="I382" s="139"/>
      <c r="J382" s="139"/>
      <c r="K382" s="139" t="str">
        <f t="shared" si="11"/>
        <v/>
      </c>
      <c r="L382" s="139"/>
      <c r="M382" s="139"/>
      <c r="N382" s="157"/>
      <c r="O382" s="138" t="str">
        <f t="shared" si="13"/>
        <v/>
      </c>
      <c r="P382" s="139"/>
      <c r="Q382" s="139"/>
      <c r="R382" s="139"/>
      <c r="S382" s="137"/>
      <c r="T382" s="137"/>
      <c r="U382" s="137"/>
      <c r="V382" s="141" t="str">
        <f t="shared" si="12"/>
        <v/>
      </c>
      <c r="W382" s="92" t="str" cm="1">
        <f t="array" ref="W382">IFERROR(IF(COUNTIF(A382:V382,"")&lt;22,IF(INDEX('Wirtschaftliche Einheiten'!P:P,MATCH(B382,'Wirtschaftliche Einheiten'!C:C,0),1)=Data!A$3,HYPERLINK(INDEX(Verfahren!B:B,MATCH(INDEX('Wirtschaftliche Einheiten'!V:V,MATCH(B382,'Wirtschaftliche Einheiten'!C:C,0),0),Verfahren!A:A,0),0),INDEX(Verfahren!D:D,MATCH(INDEX('Wirtschaftliche Einheiten'!V:V,MATCH(B382,'Wirtschaftliche Einheiten'!C:C,0),0),Verfahren!A:A,0),0))),""),"")</f>
        <v/>
      </c>
    </row>
    <row r="383" spans="2:23"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c r="F383" s="139"/>
      <c r="G383" s="139"/>
      <c r="H383" s="139"/>
      <c r="I383" s="139"/>
      <c r="J383" s="139"/>
      <c r="K383" s="139" t="str">
        <f t="shared" si="11"/>
        <v/>
      </c>
      <c r="L383" s="139"/>
      <c r="M383" s="139"/>
      <c r="N383" s="157"/>
      <c r="O383" s="138" t="str">
        <f t="shared" si="13"/>
        <v/>
      </c>
      <c r="P383" s="139"/>
      <c r="Q383" s="139"/>
      <c r="R383" s="139"/>
      <c r="S383" s="137"/>
      <c r="T383" s="137"/>
      <c r="U383" s="137"/>
      <c r="V383" s="141" t="str">
        <f t="shared" si="12"/>
        <v/>
      </c>
      <c r="W383" s="92" t="str" cm="1">
        <f t="array" ref="W383">IFERROR(IF(COUNTIF(A383:V383,"")&lt;22,IF(INDEX('Wirtschaftliche Einheiten'!P:P,MATCH(B383,'Wirtschaftliche Einheiten'!C:C,0),1)=Data!A$3,HYPERLINK(INDEX(Verfahren!B:B,MATCH(INDEX('Wirtschaftliche Einheiten'!V:V,MATCH(B383,'Wirtschaftliche Einheiten'!C:C,0),0),Verfahren!A:A,0),0),INDEX(Verfahren!D:D,MATCH(INDEX('Wirtschaftliche Einheiten'!V:V,MATCH(B383,'Wirtschaftliche Einheiten'!C:C,0),0),Verfahren!A:A,0),0))),""),"")</f>
        <v/>
      </c>
    </row>
    <row r="384" spans="2:23"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c r="F384" s="139"/>
      <c r="G384" s="139"/>
      <c r="H384" s="139"/>
      <c r="I384" s="139"/>
      <c r="J384" s="139"/>
      <c r="K384" s="139" t="str">
        <f t="shared" si="11"/>
        <v/>
      </c>
      <c r="L384" s="139"/>
      <c r="M384" s="139"/>
      <c r="N384" s="157"/>
      <c r="O384" s="138" t="str">
        <f t="shared" si="13"/>
        <v/>
      </c>
      <c r="P384" s="139"/>
      <c r="Q384" s="139"/>
      <c r="R384" s="139"/>
      <c r="S384" s="137"/>
      <c r="T384" s="137"/>
      <c r="U384" s="137"/>
      <c r="V384" s="141" t="str">
        <f t="shared" si="12"/>
        <v/>
      </c>
      <c r="W384" s="92" t="str" cm="1">
        <f t="array" ref="W384">IFERROR(IF(COUNTIF(A384:V384,"")&lt;22,IF(INDEX('Wirtschaftliche Einheiten'!P:P,MATCH(B384,'Wirtschaftliche Einheiten'!C:C,0),1)=Data!A$3,HYPERLINK(INDEX(Verfahren!B:B,MATCH(INDEX('Wirtschaftliche Einheiten'!V:V,MATCH(B384,'Wirtschaftliche Einheiten'!C:C,0),0),Verfahren!A:A,0),0),INDEX(Verfahren!D:D,MATCH(INDEX('Wirtschaftliche Einheiten'!V:V,MATCH(B384,'Wirtschaftliche Einheiten'!C:C,0),0),Verfahren!A:A,0),0))),""),"")</f>
        <v/>
      </c>
    </row>
    <row r="385" spans="2:23"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c r="F385" s="139"/>
      <c r="G385" s="139"/>
      <c r="H385" s="139"/>
      <c r="I385" s="139"/>
      <c r="J385" s="139"/>
      <c r="K385" s="139" t="str">
        <f t="shared" si="11"/>
        <v/>
      </c>
      <c r="L385" s="139"/>
      <c r="M385" s="139"/>
      <c r="N385" s="157"/>
      <c r="O385" s="138" t="str">
        <f t="shared" si="13"/>
        <v/>
      </c>
      <c r="P385" s="139"/>
      <c r="Q385" s="139"/>
      <c r="R385" s="139"/>
      <c r="S385" s="137"/>
      <c r="T385" s="137"/>
      <c r="U385" s="137"/>
      <c r="V385" s="141" t="str">
        <f t="shared" si="12"/>
        <v/>
      </c>
      <c r="W385" s="92" t="str" cm="1">
        <f t="array" ref="W385">IFERROR(IF(COUNTIF(A385:V385,"")&lt;22,IF(INDEX('Wirtschaftliche Einheiten'!P:P,MATCH(B385,'Wirtschaftliche Einheiten'!C:C,0),1)=Data!A$3,HYPERLINK(INDEX(Verfahren!B:B,MATCH(INDEX('Wirtschaftliche Einheiten'!V:V,MATCH(B385,'Wirtschaftliche Einheiten'!C:C,0),0),Verfahren!A:A,0),0),INDEX(Verfahren!D:D,MATCH(INDEX('Wirtschaftliche Einheiten'!V:V,MATCH(B385,'Wirtschaftliche Einheiten'!C:C,0),0),Verfahren!A:A,0),0))),""),"")</f>
        <v/>
      </c>
    </row>
    <row r="386" spans="2:23"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c r="F386" s="139"/>
      <c r="G386" s="139"/>
      <c r="H386" s="139"/>
      <c r="I386" s="139"/>
      <c r="J386" s="139"/>
      <c r="K386" s="139" t="str">
        <f t="shared" si="11"/>
        <v/>
      </c>
      <c r="L386" s="139"/>
      <c r="M386" s="139"/>
      <c r="N386" s="157"/>
      <c r="O386" s="138" t="str">
        <f t="shared" si="13"/>
        <v/>
      </c>
      <c r="P386" s="139"/>
      <c r="Q386" s="139"/>
      <c r="R386" s="139"/>
      <c r="S386" s="137"/>
      <c r="T386" s="137"/>
      <c r="U386" s="137"/>
      <c r="V386" s="141" t="str">
        <f t="shared" si="12"/>
        <v/>
      </c>
      <c r="W386" s="92" t="str" cm="1">
        <f t="array" ref="W386">IFERROR(IF(COUNTIF(A386:V386,"")&lt;22,IF(INDEX('Wirtschaftliche Einheiten'!P:P,MATCH(B386,'Wirtschaftliche Einheiten'!C:C,0),1)=Data!A$3,HYPERLINK(INDEX(Verfahren!B:B,MATCH(INDEX('Wirtschaftliche Einheiten'!V:V,MATCH(B386,'Wirtschaftliche Einheiten'!C:C,0),0),Verfahren!A:A,0),0),INDEX(Verfahren!D:D,MATCH(INDEX('Wirtschaftliche Einheiten'!V:V,MATCH(B386,'Wirtschaftliche Einheiten'!C:C,0),0),Verfahren!A:A,0),0))),""),"")</f>
        <v/>
      </c>
    </row>
    <row r="387" spans="2:23"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c r="F387" s="139"/>
      <c r="G387" s="139"/>
      <c r="H387" s="139"/>
      <c r="I387" s="139"/>
      <c r="J387" s="139"/>
      <c r="K387" s="139" t="str">
        <f t="shared" ref="K387:K450" si="14">IF($B387&lt;&gt;"","Nein","")</f>
        <v/>
      </c>
      <c r="L387" s="139"/>
      <c r="M387" s="139"/>
      <c r="N387" s="157"/>
      <c r="O387" s="138" t="str">
        <f t="shared" si="13"/>
        <v/>
      </c>
      <c r="P387" s="139"/>
      <c r="Q387" s="139"/>
      <c r="R387" s="139"/>
      <c r="S387" s="137"/>
      <c r="T387" s="137"/>
      <c r="U387" s="137"/>
      <c r="V387" s="141" t="str">
        <f t="shared" si="12"/>
        <v/>
      </c>
      <c r="W387" s="92" t="str" cm="1">
        <f t="array" ref="W387">IFERROR(IF(COUNTIF(A387:V387,"")&lt;22,IF(INDEX('Wirtschaftliche Einheiten'!P:P,MATCH(B387,'Wirtschaftliche Einheiten'!C:C,0),1)=Data!A$3,HYPERLINK(INDEX(Verfahren!B:B,MATCH(INDEX('Wirtschaftliche Einheiten'!V:V,MATCH(B387,'Wirtschaftliche Einheiten'!C:C,0),0),Verfahren!A:A,0),0),INDEX(Verfahren!D:D,MATCH(INDEX('Wirtschaftliche Einheiten'!V:V,MATCH(B387,'Wirtschaftliche Einheiten'!C:C,0),0),Verfahren!A:A,0),0))),""),"")</f>
        <v/>
      </c>
    </row>
    <row r="388" spans="2:23"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c r="F388" s="139"/>
      <c r="G388" s="139"/>
      <c r="H388" s="139"/>
      <c r="I388" s="139"/>
      <c r="J388" s="139"/>
      <c r="K388" s="139" t="str">
        <f t="shared" si="14"/>
        <v/>
      </c>
      <c r="L388" s="139"/>
      <c r="M388" s="139"/>
      <c r="N388" s="157"/>
      <c r="O388" s="138" t="str">
        <f t="shared" si="13"/>
        <v/>
      </c>
      <c r="P388" s="139"/>
      <c r="Q388" s="139"/>
      <c r="R388" s="139"/>
      <c r="S388" s="137"/>
      <c r="T388" s="137"/>
      <c r="U388" s="137"/>
      <c r="V388" s="141" t="str">
        <f t="shared" ref="V388:V451" si="15">IF($B388&lt;&gt;"","Nein","")</f>
        <v/>
      </c>
      <c r="W388" s="92" t="str" cm="1">
        <f t="array" ref="W388">IFERROR(IF(COUNTIF(A388:V388,"")&lt;22,IF(INDEX('Wirtschaftliche Einheiten'!P:P,MATCH(B388,'Wirtschaftliche Einheiten'!C:C,0),1)=Data!A$3,HYPERLINK(INDEX(Verfahren!B:B,MATCH(INDEX('Wirtschaftliche Einheiten'!V:V,MATCH(B388,'Wirtschaftliche Einheiten'!C:C,0),0),Verfahren!A:A,0),0),INDEX(Verfahren!D:D,MATCH(INDEX('Wirtschaftliche Einheiten'!V:V,MATCH(B388,'Wirtschaftliche Einheiten'!C:C,0),0),Verfahren!A:A,0),0))),""),"")</f>
        <v/>
      </c>
    </row>
    <row r="389" spans="2:23"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c r="F389" s="139"/>
      <c r="G389" s="139"/>
      <c r="H389" s="139"/>
      <c r="I389" s="139"/>
      <c r="J389" s="139"/>
      <c r="K389" s="139" t="str">
        <f t="shared" si="14"/>
        <v/>
      </c>
      <c r="L389" s="139"/>
      <c r="M389" s="139"/>
      <c r="N389" s="157"/>
      <c r="O389" s="138" t="str">
        <f t="shared" si="13"/>
        <v/>
      </c>
      <c r="P389" s="139"/>
      <c r="Q389" s="139"/>
      <c r="R389" s="139"/>
      <c r="S389" s="137"/>
      <c r="T389" s="137"/>
      <c r="U389" s="137"/>
      <c r="V389" s="141" t="str">
        <f t="shared" si="15"/>
        <v/>
      </c>
      <c r="W389" s="92" t="str" cm="1">
        <f t="array" ref="W389">IFERROR(IF(COUNTIF(A389:V389,"")&lt;22,IF(INDEX('Wirtschaftliche Einheiten'!P:P,MATCH(B389,'Wirtschaftliche Einheiten'!C:C,0),1)=Data!A$3,HYPERLINK(INDEX(Verfahren!B:B,MATCH(INDEX('Wirtschaftliche Einheiten'!V:V,MATCH(B389,'Wirtschaftliche Einheiten'!C:C,0),0),Verfahren!A:A,0),0),INDEX(Verfahren!D:D,MATCH(INDEX('Wirtschaftliche Einheiten'!V:V,MATCH(B389,'Wirtschaftliche Einheiten'!C:C,0),0),Verfahren!A:A,0),0))),""),"")</f>
        <v/>
      </c>
    </row>
    <row r="390" spans="2:23"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c r="F390" s="139"/>
      <c r="G390" s="139"/>
      <c r="H390" s="139"/>
      <c r="I390" s="139"/>
      <c r="J390" s="139"/>
      <c r="K390" s="139" t="str">
        <f t="shared" si="14"/>
        <v/>
      </c>
      <c r="L390" s="139"/>
      <c r="M390" s="139"/>
      <c r="N390" s="157"/>
      <c r="O390" s="138" t="str">
        <f t="shared" ref="O390:O453" si="16">IF($B390&lt;&gt;"","Nein","")</f>
        <v/>
      </c>
      <c r="P390" s="139"/>
      <c r="Q390" s="139"/>
      <c r="R390" s="139"/>
      <c r="S390" s="137"/>
      <c r="T390" s="137"/>
      <c r="U390" s="137"/>
      <c r="V390" s="141" t="str">
        <f t="shared" si="15"/>
        <v/>
      </c>
      <c r="W390" s="92" t="str" cm="1">
        <f t="array" ref="W390">IFERROR(IF(COUNTIF(A390:V390,"")&lt;22,IF(INDEX('Wirtschaftliche Einheiten'!P:P,MATCH(B390,'Wirtschaftliche Einheiten'!C:C,0),1)=Data!A$3,HYPERLINK(INDEX(Verfahren!B:B,MATCH(INDEX('Wirtschaftliche Einheiten'!V:V,MATCH(B390,'Wirtschaftliche Einheiten'!C:C,0),0),Verfahren!A:A,0),0),INDEX(Verfahren!D:D,MATCH(INDEX('Wirtschaftliche Einheiten'!V:V,MATCH(B390,'Wirtschaftliche Einheiten'!C:C,0),0),Verfahren!A:A,0),0))),""),"")</f>
        <v/>
      </c>
    </row>
    <row r="391" spans="2:23"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c r="F391" s="139"/>
      <c r="G391" s="139"/>
      <c r="H391" s="139"/>
      <c r="I391" s="139"/>
      <c r="J391" s="139"/>
      <c r="K391" s="139" t="str">
        <f t="shared" si="14"/>
        <v/>
      </c>
      <c r="L391" s="139"/>
      <c r="M391" s="139"/>
      <c r="N391" s="157"/>
      <c r="O391" s="138" t="str">
        <f t="shared" si="16"/>
        <v/>
      </c>
      <c r="P391" s="139"/>
      <c r="Q391" s="139"/>
      <c r="R391" s="139"/>
      <c r="S391" s="137"/>
      <c r="T391" s="137"/>
      <c r="U391" s="137"/>
      <c r="V391" s="141" t="str">
        <f t="shared" si="15"/>
        <v/>
      </c>
      <c r="W391" s="92" t="str" cm="1">
        <f t="array" ref="W391">IFERROR(IF(COUNTIF(A391:V391,"")&lt;22,IF(INDEX('Wirtschaftliche Einheiten'!P:P,MATCH(B391,'Wirtschaftliche Einheiten'!C:C,0),1)=Data!A$3,HYPERLINK(INDEX(Verfahren!B:B,MATCH(INDEX('Wirtschaftliche Einheiten'!V:V,MATCH(B391,'Wirtschaftliche Einheiten'!C:C,0),0),Verfahren!A:A,0),0),INDEX(Verfahren!D:D,MATCH(INDEX('Wirtschaftliche Einheiten'!V:V,MATCH(B391,'Wirtschaftliche Einheiten'!C:C,0),0),Verfahren!A:A,0),0))),""),"")</f>
        <v/>
      </c>
    </row>
    <row r="392" spans="2:23"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c r="F392" s="139"/>
      <c r="G392" s="139"/>
      <c r="H392" s="139"/>
      <c r="I392" s="139"/>
      <c r="J392" s="139"/>
      <c r="K392" s="139" t="str">
        <f t="shared" si="14"/>
        <v/>
      </c>
      <c r="L392" s="139"/>
      <c r="M392" s="139"/>
      <c r="N392" s="157"/>
      <c r="O392" s="138" t="str">
        <f t="shared" si="16"/>
        <v/>
      </c>
      <c r="P392" s="139"/>
      <c r="Q392" s="139"/>
      <c r="R392" s="139"/>
      <c r="S392" s="137"/>
      <c r="T392" s="137"/>
      <c r="U392" s="137"/>
      <c r="V392" s="141" t="str">
        <f t="shared" si="15"/>
        <v/>
      </c>
      <c r="W392" s="92" t="str" cm="1">
        <f t="array" ref="W392">IFERROR(IF(COUNTIF(A392:V392,"")&lt;22,IF(INDEX('Wirtschaftliche Einheiten'!P:P,MATCH(B392,'Wirtschaftliche Einheiten'!C:C,0),1)=Data!A$3,HYPERLINK(INDEX(Verfahren!B:B,MATCH(INDEX('Wirtschaftliche Einheiten'!V:V,MATCH(B392,'Wirtschaftliche Einheiten'!C:C,0),0),Verfahren!A:A,0),0),INDEX(Verfahren!D:D,MATCH(INDEX('Wirtschaftliche Einheiten'!V:V,MATCH(B392,'Wirtschaftliche Einheiten'!C:C,0),0),Verfahren!A:A,0),0))),""),"")</f>
        <v/>
      </c>
    </row>
    <row r="393" spans="2:23"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c r="F393" s="139"/>
      <c r="G393" s="139"/>
      <c r="H393" s="139"/>
      <c r="I393" s="139"/>
      <c r="J393" s="139"/>
      <c r="K393" s="139" t="str">
        <f t="shared" si="14"/>
        <v/>
      </c>
      <c r="L393" s="139"/>
      <c r="M393" s="139"/>
      <c r="N393" s="157"/>
      <c r="O393" s="138" t="str">
        <f t="shared" si="16"/>
        <v/>
      </c>
      <c r="P393" s="139"/>
      <c r="Q393" s="139"/>
      <c r="R393" s="139"/>
      <c r="S393" s="137"/>
      <c r="T393" s="137"/>
      <c r="U393" s="137"/>
      <c r="V393" s="141" t="str">
        <f t="shared" si="15"/>
        <v/>
      </c>
      <c r="W393" s="92" t="str" cm="1">
        <f t="array" ref="W393">IFERROR(IF(COUNTIF(A393:V393,"")&lt;22,IF(INDEX('Wirtschaftliche Einheiten'!P:P,MATCH(B393,'Wirtschaftliche Einheiten'!C:C,0),1)=Data!A$3,HYPERLINK(INDEX(Verfahren!B:B,MATCH(INDEX('Wirtschaftliche Einheiten'!V:V,MATCH(B393,'Wirtschaftliche Einheiten'!C:C,0),0),Verfahren!A:A,0),0),INDEX(Verfahren!D:D,MATCH(INDEX('Wirtschaftliche Einheiten'!V:V,MATCH(B393,'Wirtschaftliche Einheiten'!C:C,0),0),Verfahren!A:A,0),0))),""),"")</f>
        <v/>
      </c>
    </row>
    <row r="394" spans="2:23"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c r="F394" s="139"/>
      <c r="G394" s="139"/>
      <c r="H394" s="139"/>
      <c r="I394" s="139"/>
      <c r="J394" s="139"/>
      <c r="K394" s="139" t="str">
        <f t="shared" si="14"/>
        <v/>
      </c>
      <c r="L394" s="139"/>
      <c r="M394" s="139"/>
      <c r="N394" s="157"/>
      <c r="O394" s="138" t="str">
        <f t="shared" si="16"/>
        <v/>
      </c>
      <c r="P394" s="139"/>
      <c r="Q394" s="139"/>
      <c r="R394" s="139"/>
      <c r="S394" s="137"/>
      <c r="T394" s="137"/>
      <c r="U394" s="137"/>
      <c r="V394" s="141" t="str">
        <f t="shared" si="15"/>
        <v/>
      </c>
      <c r="W394" s="92" t="str" cm="1">
        <f t="array" ref="W394">IFERROR(IF(COUNTIF(A394:V394,"")&lt;22,IF(INDEX('Wirtschaftliche Einheiten'!P:P,MATCH(B394,'Wirtschaftliche Einheiten'!C:C,0),1)=Data!A$3,HYPERLINK(INDEX(Verfahren!B:B,MATCH(INDEX('Wirtschaftliche Einheiten'!V:V,MATCH(B394,'Wirtschaftliche Einheiten'!C:C,0),0),Verfahren!A:A,0),0),INDEX(Verfahren!D:D,MATCH(INDEX('Wirtschaftliche Einheiten'!V:V,MATCH(B394,'Wirtschaftliche Einheiten'!C:C,0),0),Verfahren!A:A,0),0))),""),"")</f>
        <v/>
      </c>
    </row>
    <row r="395" spans="2:23"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c r="F395" s="139"/>
      <c r="G395" s="139"/>
      <c r="H395" s="139"/>
      <c r="I395" s="139"/>
      <c r="J395" s="139"/>
      <c r="K395" s="139" t="str">
        <f t="shared" si="14"/>
        <v/>
      </c>
      <c r="L395" s="139"/>
      <c r="M395" s="139"/>
      <c r="N395" s="157"/>
      <c r="O395" s="138" t="str">
        <f t="shared" si="16"/>
        <v/>
      </c>
      <c r="P395" s="139"/>
      <c r="Q395" s="139"/>
      <c r="R395" s="139"/>
      <c r="S395" s="137"/>
      <c r="T395" s="137"/>
      <c r="U395" s="137"/>
      <c r="V395" s="141" t="str">
        <f t="shared" si="15"/>
        <v/>
      </c>
      <c r="W395" s="92" t="str" cm="1">
        <f t="array" ref="W395">IFERROR(IF(COUNTIF(A395:V395,"")&lt;22,IF(INDEX('Wirtschaftliche Einheiten'!P:P,MATCH(B395,'Wirtschaftliche Einheiten'!C:C,0),1)=Data!A$3,HYPERLINK(INDEX(Verfahren!B:B,MATCH(INDEX('Wirtschaftliche Einheiten'!V:V,MATCH(B395,'Wirtschaftliche Einheiten'!C:C,0),0),Verfahren!A:A,0),0),INDEX(Verfahren!D:D,MATCH(INDEX('Wirtschaftliche Einheiten'!V:V,MATCH(B395,'Wirtschaftliche Einheiten'!C:C,0),0),Verfahren!A:A,0),0))),""),"")</f>
        <v/>
      </c>
    </row>
    <row r="396" spans="2:23"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c r="F396" s="139"/>
      <c r="G396" s="139"/>
      <c r="H396" s="139"/>
      <c r="I396" s="139"/>
      <c r="J396" s="139"/>
      <c r="K396" s="139" t="str">
        <f t="shared" si="14"/>
        <v/>
      </c>
      <c r="L396" s="139"/>
      <c r="M396" s="139"/>
      <c r="N396" s="157"/>
      <c r="O396" s="138" t="str">
        <f t="shared" si="16"/>
        <v/>
      </c>
      <c r="P396" s="139"/>
      <c r="Q396" s="139"/>
      <c r="R396" s="139"/>
      <c r="S396" s="137"/>
      <c r="T396" s="137"/>
      <c r="U396" s="137"/>
      <c r="V396" s="141" t="str">
        <f t="shared" si="15"/>
        <v/>
      </c>
      <c r="W396" s="92" t="str" cm="1">
        <f t="array" ref="W396">IFERROR(IF(COUNTIF(A396:V396,"")&lt;22,IF(INDEX('Wirtschaftliche Einheiten'!P:P,MATCH(B396,'Wirtschaftliche Einheiten'!C:C,0),1)=Data!A$3,HYPERLINK(INDEX(Verfahren!B:B,MATCH(INDEX('Wirtschaftliche Einheiten'!V:V,MATCH(B396,'Wirtschaftliche Einheiten'!C:C,0),0),Verfahren!A:A,0),0),INDEX(Verfahren!D:D,MATCH(INDEX('Wirtschaftliche Einheiten'!V:V,MATCH(B396,'Wirtschaftliche Einheiten'!C:C,0),0),Verfahren!A:A,0),0))),""),"")</f>
        <v/>
      </c>
    </row>
    <row r="397" spans="2:23"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c r="F397" s="139"/>
      <c r="G397" s="139"/>
      <c r="H397" s="139"/>
      <c r="I397" s="139"/>
      <c r="J397" s="139"/>
      <c r="K397" s="139" t="str">
        <f t="shared" si="14"/>
        <v/>
      </c>
      <c r="L397" s="139"/>
      <c r="M397" s="139"/>
      <c r="N397" s="157"/>
      <c r="O397" s="138" t="str">
        <f t="shared" si="16"/>
        <v/>
      </c>
      <c r="P397" s="139"/>
      <c r="Q397" s="139"/>
      <c r="R397" s="139"/>
      <c r="S397" s="137"/>
      <c r="T397" s="137"/>
      <c r="U397" s="137"/>
      <c r="V397" s="141" t="str">
        <f t="shared" si="15"/>
        <v/>
      </c>
      <c r="W397" s="92" t="str" cm="1">
        <f t="array" ref="W397">IFERROR(IF(COUNTIF(A397:V397,"")&lt;22,IF(INDEX('Wirtschaftliche Einheiten'!P:P,MATCH(B397,'Wirtschaftliche Einheiten'!C:C,0),1)=Data!A$3,HYPERLINK(INDEX(Verfahren!B:B,MATCH(INDEX('Wirtschaftliche Einheiten'!V:V,MATCH(B397,'Wirtschaftliche Einheiten'!C:C,0),0),Verfahren!A:A,0),0),INDEX(Verfahren!D:D,MATCH(INDEX('Wirtschaftliche Einheiten'!V:V,MATCH(B397,'Wirtschaftliche Einheiten'!C:C,0),0),Verfahren!A:A,0),0))),""),"")</f>
        <v/>
      </c>
    </row>
    <row r="398" spans="2:23"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c r="F398" s="139"/>
      <c r="G398" s="139"/>
      <c r="H398" s="139"/>
      <c r="I398" s="139"/>
      <c r="J398" s="139"/>
      <c r="K398" s="139" t="str">
        <f t="shared" si="14"/>
        <v/>
      </c>
      <c r="L398" s="139"/>
      <c r="M398" s="139"/>
      <c r="N398" s="157"/>
      <c r="O398" s="138" t="str">
        <f t="shared" si="16"/>
        <v/>
      </c>
      <c r="P398" s="139"/>
      <c r="Q398" s="139"/>
      <c r="R398" s="139"/>
      <c r="S398" s="137"/>
      <c r="T398" s="137"/>
      <c r="U398" s="137"/>
      <c r="V398" s="141" t="str">
        <f t="shared" si="15"/>
        <v/>
      </c>
      <c r="W398" s="92" t="str" cm="1">
        <f t="array" ref="W398">IFERROR(IF(COUNTIF(A398:V398,"")&lt;22,IF(INDEX('Wirtschaftliche Einheiten'!P:P,MATCH(B398,'Wirtschaftliche Einheiten'!C:C,0),1)=Data!A$3,HYPERLINK(INDEX(Verfahren!B:B,MATCH(INDEX('Wirtschaftliche Einheiten'!V:V,MATCH(B398,'Wirtschaftliche Einheiten'!C:C,0),0),Verfahren!A:A,0),0),INDEX(Verfahren!D:D,MATCH(INDEX('Wirtschaftliche Einheiten'!V:V,MATCH(B398,'Wirtschaftliche Einheiten'!C:C,0),0),Verfahren!A:A,0),0))),""),"")</f>
        <v/>
      </c>
    </row>
    <row r="399" spans="2:23"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c r="F399" s="139"/>
      <c r="G399" s="139"/>
      <c r="H399" s="139"/>
      <c r="I399" s="139"/>
      <c r="J399" s="139"/>
      <c r="K399" s="139" t="str">
        <f t="shared" si="14"/>
        <v/>
      </c>
      <c r="L399" s="139"/>
      <c r="M399" s="139"/>
      <c r="N399" s="157"/>
      <c r="O399" s="138" t="str">
        <f t="shared" si="16"/>
        <v/>
      </c>
      <c r="P399" s="139"/>
      <c r="Q399" s="139"/>
      <c r="R399" s="139"/>
      <c r="S399" s="137"/>
      <c r="T399" s="137"/>
      <c r="U399" s="137"/>
      <c r="V399" s="141" t="str">
        <f t="shared" si="15"/>
        <v/>
      </c>
      <c r="W399" s="92" t="str" cm="1">
        <f t="array" ref="W399">IFERROR(IF(COUNTIF(A399:V399,"")&lt;22,IF(INDEX('Wirtschaftliche Einheiten'!P:P,MATCH(B399,'Wirtschaftliche Einheiten'!C:C,0),1)=Data!A$3,HYPERLINK(INDEX(Verfahren!B:B,MATCH(INDEX('Wirtschaftliche Einheiten'!V:V,MATCH(B399,'Wirtschaftliche Einheiten'!C:C,0),0),Verfahren!A:A,0),0),INDEX(Verfahren!D:D,MATCH(INDEX('Wirtschaftliche Einheiten'!V:V,MATCH(B399,'Wirtschaftliche Einheiten'!C:C,0),0),Verfahren!A:A,0),0))),""),"")</f>
        <v/>
      </c>
    </row>
    <row r="400" spans="2:23"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c r="F400" s="139"/>
      <c r="G400" s="139"/>
      <c r="H400" s="139"/>
      <c r="I400" s="139"/>
      <c r="J400" s="139"/>
      <c r="K400" s="139" t="str">
        <f t="shared" si="14"/>
        <v/>
      </c>
      <c r="L400" s="139"/>
      <c r="M400" s="139"/>
      <c r="N400" s="157"/>
      <c r="O400" s="138" t="str">
        <f t="shared" si="16"/>
        <v/>
      </c>
      <c r="P400" s="139"/>
      <c r="Q400" s="139"/>
      <c r="R400" s="139"/>
      <c r="S400" s="137"/>
      <c r="T400" s="137"/>
      <c r="U400" s="137"/>
      <c r="V400" s="141" t="str">
        <f t="shared" si="15"/>
        <v/>
      </c>
      <c r="W400" s="92" t="str" cm="1">
        <f t="array" ref="W400">IFERROR(IF(COUNTIF(A400:V400,"")&lt;22,IF(INDEX('Wirtschaftliche Einheiten'!P:P,MATCH(B400,'Wirtschaftliche Einheiten'!C:C,0),1)=Data!A$3,HYPERLINK(INDEX(Verfahren!B:B,MATCH(INDEX('Wirtschaftliche Einheiten'!V:V,MATCH(B400,'Wirtschaftliche Einheiten'!C:C,0),0),Verfahren!A:A,0),0),INDEX(Verfahren!D:D,MATCH(INDEX('Wirtschaftliche Einheiten'!V:V,MATCH(B400,'Wirtschaftliche Einheiten'!C:C,0),0),Verfahren!A:A,0),0))),""),"")</f>
        <v/>
      </c>
    </row>
    <row r="401" spans="2:23"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c r="F401" s="139"/>
      <c r="G401" s="139"/>
      <c r="H401" s="139"/>
      <c r="I401" s="139"/>
      <c r="J401" s="139"/>
      <c r="K401" s="139" t="str">
        <f t="shared" si="14"/>
        <v/>
      </c>
      <c r="L401" s="139"/>
      <c r="M401" s="139"/>
      <c r="N401" s="157"/>
      <c r="O401" s="138" t="str">
        <f t="shared" si="16"/>
        <v/>
      </c>
      <c r="P401" s="139"/>
      <c r="Q401" s="139"/>
      <c r="R401" s="139"/>
      <c r="S401" s="137"/>
      <c r="T401" s="137"/>
      <c r="U401" s="137"/>
      <c r="V401" s="141" t="str">
        <f t="shared" si="15"/>
        <v/>
      </c>
      <c r="W401" s="92" t="str" cm="1">
        <f t="array" ref="W401">IFERROR(IF(COUNTIF(A401:V401,"")&lt;22,IF(INDEX('Wirtschaftliche Einheiten'!P:P,MATCH(B401,'Wirtschaftliche Einheiten'!C:C,0),1)=Data!A$3,HYPERLINK(INDEX(Verfahren!B:B,MATCH(INDEX('Wirtschaftliche Einheiten'!V:V,MATCH(B401,'Wirtschaftliche Einheiten'!C:C,0),0),Verfahren!A:A,0),0),INDEX(Verfahren!D:D,MATCH(INDEX('Wirtschaftliche Einheiten'!V:V,MATCH(B401,'Wirtschaftliche Einheiten'!C:C,0),0),Verfahren!A:A,0),0))),""),"")</f>
        <v/>
      </c>
    </row>
    <row r="402" spans="2:23"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c r="F402" s="139"/>
      <c r="G402" s="139"/>
      <c r="H402" s="139"/>
      <c r="I402" s="139"/>
      <c r="J402" s="139"/>
      <c r="K402" s="139" t="str">
        <f t="shared" si="14"/>
        <v/>
      </c>
      <c r="L402" s="139"/>
      <c r="M402" s="139"/>
      <c r="N402" s="157"/>
      <c r="O402" s="138" t="str">
        <f t="shared" si="16"/>
        <v/>
      </c>
      <c r="P402" s="139"/>
      <c r="Q402" s="139"/>
      <c r="R402" s="139"/>
      <c r="S402" s="137"/>
      <c r="T402" s="137"/>
      <c r="U402" s="137"/>
      <c r="V402" s="141" t="str">
        <f t="shared" si="15"/>
        <v/>
      </c>
      <c r="W402" s="92" t="str" cm="1">
        <f t="array" ref="W402">IFERROR(IF(COUNTIF(A402:V402,"")&lt;22,IF(INDEX('Wirtschaftliche Einheiten'!P:P,MATCH(B402,'Wirtschaftliche Einheiten'!C:C,0),1)=Data!A$3,HYPERLINK(INDEX(Verfahren!B:B,MATCH(INDEX('Wirtschaftliche Einheiten'!V:V,MATCH(B402,'Wirtschaftliche Einheiten'!C:C,0),0),Verfahren!A:A,0),0),INDEX(Verfahren!D:D,MATCH(INDEX('Wirtschaftliche Einheiten'!V:V,MATCH(B402,'Wirtschaftliche Einheiten'!C:C,0),0),Verfahren!A:A,0),0))),""),"")</f>
        <v/>
      </c>
    </row>
    <row r="403" spans="2:23"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c r="F403" s="139"/>
      <c r="G403" s="139"/>
      <c r="H403" s="139"/>
      <c r="I403" s="139"/>
      <c r="J403" s="139"/>
      <c r="K403" s="139" t="str">
        <f t="shared" si="14"/>
        <v/>
      </c>
      <c r="L403" s="139"/>
      <c r="M403" s="139"/>
      <c r="N403" s="157"/>
      <c r="O403" s="138" t="str">
        <f t="shared" si="16"/>
        <v/>
      </c>
      <c r="P403" s="139"/>
      <c r="Q403" s="139"/>
      <c r="R403" s="139"/>
      <c r="S403" s="137"/>
      <c r="T403" s="137"/>
      <c r="U403" s="137"/>
      <c r="V403" s="141" t="str">
        <f t="shared" si="15"/>
        <v/>
      </c>
      <c r="W403" s="92" t="str" cm="1">
        <f t="array" ref="W403">IFERROR(IF(COUNTIF(A403:V403,"")&lt;22,IF(INDEX('Wirtschaftliche Einheiten'!P:P,MATCH(B403,'Wirtschaftliche Einheiten'!C:C,0),1)=Data!A$3,HYPERLINK(INDEX(Verfahren!B:B,MATCH(INDEX('Wirtschaftliche Einheiten'!V:V,MATCH(B403,'Wirtschaftliche Einheiten'!C:C,0),0),Verfahren!A:A,0),0),INDEX(Verfahren!D:D,MATCH(INDEX('Wirtschaftliche Einheiten'!V:V,MATCH(B403,'Wirtschaftliche Einheiten'!C:C,0),0),Verfahren!A:A,0),0))),""),"")</f>
        <v/>
      </c>
    </row>
    <row r="404" spans="2:23"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c r="F404" s="139"/>
      <c r="G404" s="139"/>
      <c r="H404" s="139"/>
      <c r="I404" s="139"/>
      <c r="J404" s="139"/>
      <c r="K404" s="139" t="str">
        <f t="shared" si="14"/>
        <v/>
      </c>
      <c r="L404" s="139"/>
      <c r="M404" s="139"/>
      <c r="N404" s="157"/>
      <c r="O404" s="138" t="str">
        <f t="shared" si="16"/>
        <v/>
      </c>
      <c r="P404" s="139"/>
      <c r="Q404" s="139"/>
      <c r="R404" s="139"/>
      <c r="S404" s="137"/>
      <c r="T404" s="137"/>
      <c r="U404" s="137"/>
      <c r="V404" s="141" t="str">
        <f t="shared" si="15"/>
        <v/>
      </c>
      <c r="W404" s="92" t="str" cm="1">
        <f t="array" ref="W404">IFERROR(IF(COUNTIF(A404:V404,"")&lt;22,IF(INDEX('Wirtschaftliche Einheiten'!P:P,MATCH(B404,'Wirtschaftliche Einheiten'!C:C,0),1)=Data!A$3,HYPERLINK(INDEX(Verfahren!B:B,MATCH(INDEX('Wirtschaftliche Einheiten'!V:V,MATCH(B404,'Wirtschaftliche Einheiten'!C:C,0),0),Verfahren!A:A,0),0),INDEX(Verfahren!D:D,MATCH(INDEX('Wirtschaftliche Einheiten'!V:V,MATCH(B404,'Wirtschaftliche Einheiten'!C:C,0),0),Verfahren!A:A,0),0))),""),"")</f>
        <v/>
      </c>
    </row>
    <row r="405" spans="2:23"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c r="F405" s="139"/>
      <c r="G405" s="139"/>
      <c r="H405" s="139"/>
      <c r="I405" s="139"/>
      <c r="J405" s="139"/>
      <c r="K405" s="139" t="str">
        <f t="shared" si="14"/>
        <v/>
      </c>
      <c r="L405" s="139"/>
      <c r="M405" s="139"/>
      <c r="N405" s="157"/>
      <c r="O405" s="138" t="str">
        <f t="shared" si="16"/>
        <v/>
      </c>
      <c r="P405" s="139"/>
      <c r="Q405" s="139"/>
      <c r="R405" s="139"/>
      <c r="S405" s="137"/>
      <c r="T405" s="137"/>
      <c r="U405" s="137"/>
      <c r="V405" s="141" t="str">
        <f t="shared" si="15"/>
        <v/>
      </c>
      <c r="W405" s="92" t="str" cm="1">
        <f t="array" ref="W405">IFERROR(IF(COUNTIF(A405:V405,"")&lt;22,IF(INDEX('Wirtschaftliche Einheiten'!P:P,MATCH(B405,'Wirtschaftliche Einheiten'!C:C,0),1)=Data!A$3,HYPERLINK(INDEX(Verfahren!B:B,MATCH(INDEX('Wirtschaftliche Einheiten'!V:V,MATCH(B405,'Wirtschaftliche Einheiten'!C:C,0),0),Verfahren!A:A,0),0),INDEX(Verfahren!D:D,MATCH(INDEX('Wirtschaftliche Einheiten'!V:V,MATCH(B405,'Wirtschaftliche Einheiten'!C:C,0),0),Verfahren!A:A,0),0))),""),"")</f>
        <v/>
      </c>
    </row>
    <row r="406" spans="2:23"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c r="F406" s="139"/>
      <c r="G406" s="139"/>
      <c r="H406" s="139"/>
      <c r="I406" s="139"/>
      <c r="J406" s="139"/>
      <c r="K406" s="139" t="str">
        <f t="shared" si="14"/>
        <v/>
      </c>
      <c r="L406" s="139"/>
      <c r="M406" s="139"/>
      <c r="N406" s="157"/>
      <c r="O406" s="138" t="str">
        <f t="shared" si="16"/>
        <v/>
      </c>
      <c r="P406" s="139"/>
      <c r="Q406" s="139"/>
      <c r="R406" s="139"/>
      <c r="S406" s="137"/>
      <c r="T406" s="137"/>
      <c r="U406" s="137"/>
      <c r="V406" s="141" t="str">
        <f t="shared" si="15"/>
        <v/>
      </c>
      <c r="W406" s="92" t="str" cm="1">
        <f t="array" ref="W406">IFERROR(IF(COUNTIF(A406:V406,"")&lt;22,IF(INDEX('Wirtschaftliche Einheiten'!P:P,MATCH(B406,'Wirtschaftliche Einheiten'!C:C,0),1)=Data!A$3,HYPERLINK(INDEX(Verfahren!B:B,MATCH(INDEX('Wirtschaftliche Einheiten'!V:V,MATCH(B406,'Wirtschaftliche Einheiten'!C:C,0),0),Verfahren!A:A,0),0),INDEX(Verfahren!D:D,MATCH(INDEX('Wirtschaftliche Einheiten'!V:V,MATCH(B406,'Wirtschaftliche Einheiten'!C:C,0),0),Verfahren!A:A,0),0))),""),"")</f>
        <v/>
      </c>
    </row>
    <row r="407" spans="2:23"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c r="F407" s="139"/>
      <c r="G407" s="139"/>
      <c r="H407" s="139"/>
      <c r="I407" s="139"/>
      <c r="J407" s="139"/>
      <c r="K407" s="139" t="str">
        <f t="shared" si="14"/>
        <v/>
      </c>
      <c r="L407" s="139"/>
      <c r="M407" s="139"/>
      <c r="N407" s="157"/>
      <c r="O407" s="138" t="str">
        <f t="shared" si="16"/>
        <v/>
      </c>
      <c r="P407" s="139"/>
      <c r="Q407" s="139"/>
      <c r="R407" s="139"/>
      <c r="S407" s="137"/>
      <c r="T407" s="137"/>
      <c r="U407" s="137"/>
      <c r="V407" s="141" t="str">
        <f t="shared" si="15"/>
        <v/>
      </c>
      <c r="W407" s="92" t="str" cm="1">
        <f t="array" ref="W407">IFERROR(IF(COUNTIF(A407:V407,"")&lt;22,IF(INDEX('Wirtschaftliche Einheiten'!P:P,MATCH(B407,'Wirtschaftliche Einheiten'!C:C,0),1)=Data!A$3,HYPERLINK(INDEX(Verfahren!B:B,MATCH(INDEX('Wirtschaftliche Einheiten'!V:V,MATCH(B407,'Wirtschaftliche Einheiten'!C:C,0),0),Verfahren!A:A,0),0),INDEX(Verfahren!D:D,MATCH(INDEX('Wirtschaftliche Einheiten'!V:V,MATCH(B407,'Wirtschaftliche Einheiten'!C:C,0),0),Verfahren!A:A,0),0))),""),"")</f>
        <v/>
      </c>
    </row>
    <row r="408" spans="2:23"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c r="F408" s="139"/>
      <c r="G408" s="139"/>
      <c r="H408" s="139"/>
      <c r="I408" s="139"/>
      <c r="J408" s="139"/>
      <c r="K408" s="139" t="str">
        <f t="shared" si="14"/>
        <v/>
      </c>
      <c r="L408" s="139"/>
      <c r="M408" s="139"/>
      <c r="N408" s="157"/>
      <c r="O408" s="138" t="str">
        <f t="shared" si="16"/>
        <v/>
      </c>
      <c r="P408" s="139"/>
      <c r="Q408" s="139"/>
      <c r="R408" s="139"/>
      <c r="S408" s="137"/>
      <c r="T408" s="137"/>
      <c r="U408" s="137"/>
      <c r="V408" s="141" t="str">
        <f t="shared" si="15"/>
        <v/>
      </c>
      <c r="W408" s="92" t="str" cm="1">
        <f t="array" ref="W408">IFERROR(IF(COUNTIF(A408:V408,"")&lt;22,IF(INDEX('Wirtschaftliche Einheiten'!P:P,MATCH(B408,'Wirtschaftliche Einheiten'!C:C,0),1)=Data!A$3,HYPERLINK(INDEX(Verfahren!B:B,MATCH(INDEX('Wirtschaftliche Einheiten'!V:V,MATCH(B408,'Wirtschaftliche Einheiten'!C:C,0),0),Verfahren!A:A,0),0),INDEX(Verfahren!D:D,MATCH(INDEX('Wirtschaftliche Einheiten'!V:V,MATCH(B408,'Wirtschaftliche Einheiten'!C:C,0),0),Verfahren!A:A,0),0))),""),"")</f>
        <v/>
      </c>
    </row>
    <row r="409" spans="2:23"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c r="F409" s="139"/>
      <c r="G409" s="139"/>
      <c r="H409" s="139"/>
      <c r="I409" s="139"/>
      <c r="J409" s="139"/>
      <c r="K409" s="139" t="str">
        <f t="shared" si="14"/>
        <v/>
      </c>
      <c r="L409" s="139"/>
      <c r="M409" s="139"/>
      <c r="N409" s="157"/>
      <c r="O409" s="138" t="str">
        <f t="shared" si="16"/>
        <v/>
      </c>
      <c r="P409" s="139"/>
      <c r="Q409" s="139"/>
      <c r="R409" s="139"/>
      <c r="S409" s="137"/>
      <c r="T409" s="137"/>
      <c r="U409" s="137"/>
      <c r="V409" s="141" t="str">
        <f t="shared" si="15"/>
        <v/>
      </c>
      <c r="W409" s="92" t="str" cm="1">
        <f t="array" ref="W409">IFERROR(IF(COUNTIF(A409:V409,"")&lt;22,IF(INDEX('Wirtschaftliche Einheiten'!P:P,MATCH(B409,'Wirtschaftliche Einheiten'!C:C,0),1)=Data!A$3,HYPERLINK(INDEX(Verfahren!B:B,MATCH(INDEX('Wirtschaftliche Einheiten'!V:V,MATCH(B409,'Wirtschaftliche Einheiten'!C:C,0),0),Verfahren!A:A,0),0),INDEX(Verfahren!D:D,MATCH(INDEX('Wirtschaftliche Einheiten'!V:V,MATCH(B409,'Wirtschaftliche Einheiten'!C:C,0),0),Verfahren!A:A,0),0))),""),"")</f>
        <v/>
      </c>
    </row>
    <row r="410" spans="2:23"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c r="F410" s="139"/>
      <c r="G410" s="139"/>
      <c r="H410" s="139"/>
      <c r="I410" s="139"/>
      <c r="J410" s="139"/>
      <c r="K410" s="139" t="str">
        <f t="shared" si="14"/>
        <v/>
      </c>
      <c r="L410" s="139"/>
      <c r="M410" s="139"/>
      <c r="N410" s="157"/>
      <c r="O410" s="138" t="str">
        <f t="shared" si="16"/>
        <v/>
      </c>
      <c r="P410" s="139"/>
      <c r="Q410" s="139"/>
      <c r="R410" s="139"/>
      <c r="S410" s="137"/>
      <c r="T410" s="137"/>
      <c r="U410" s="137"/>
      <c r="V410" s="141" t="str">
        <f t="shared" si="15"/>
        <v/>
      </c>
      <c r="W410" s="92" t="str" cm="1">
        <f t="array" ref="W410">IFERROR(IF(COUNTIF(A410:V410,"")&lt;22,IF(INDEX('Wirtschaftliche Einheiten'!P:P,MATCH(B410,'Wirtschaftliche Einheiten'!C:C,0),1)=Data!A$3,HYPERLINK(INDEX(Verfahren!B:B,MATCH(INDEX('Wirtschaftliche Einheiten'!V:V,MATCH(B410,'Wirtschaftliche Einheiten'!C:C,0),0),Verfahren!A:A,0),0),INDEX(Verfahren!D:D,MATCH(INDEX('Wirtschaftliche Einheiten'!V:V,MATCH(B410,'Wirtschaftliche Einheiten'!C:C,0),0),Verfahren!A:A,0),0))),""),"")</f>
        <v/>
      </c>
    </row>
    <row r="411" spans="2:23"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c r="F411" s="139"/>
      <c r="G411" s="139"/>
      <c r="H411" s="139"/>
      <c r="I411" s="139"/>
      <c r="J411" s="139"/>
      <c r="K411" s="139" t="str">
        <f t="shared" si="14"/>
        <v/>
      </c>
      <c r="L411" s="139"/>
      <c r="M411" s="139"/>
      <c r="N411" s="157"/>
      <c r="O411" s="138" t="str">
        <f t="shared" si="16"/>
        <v/>
      </c>
      <c r="P411" s="139"/>
      <c r="Q411" s="139"/>
      <c r="R411" s="139"/>
      <c r="S411" s="137"/>
      <c r="T411" s="137"/>
      <c r="U411" s="137"/>
      <c r="V411" s="141" t="str">
        <f t="shared" si="15"/>
        <v/>
      </c>
      <c r="W411" s="92" t="str" cm="1">
        <f t="array" ref="W411">IFERROR(IF(COUNTIF(A411:V411,"")&lt;22,IF(INDEX('Wirtschaftliche Einheiten'!P:P,MATCH(B411,'Wirtschaftliche Einheiten'!C:C,0),1)=Data!A$3,HYPERLINK(INDEX(Verfahren!B:B,MATCH(INDEX('Wirtschaftliche Einheiten'!V:V,MATCH(B411,'Wirtschaftliche Einheiten'!C:C,0),0),Verfahren!A:A,0),0),INDEX(Verfahren!D:D,MATCH(INDEX('Wirtschaftliche Einheiten'!V:V,MATCH(B411,'Wirtschaftliche Einheiten'!C:C,0),0),Verfahren!A:A,0),0))),""),"")</f>
        <v/>
      </c>
    </row>
    <row r="412" spans="2:23"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c r="F412" s="139"/>
      <c r="G412" s="139"/>
      <c r="H412" s="139"/>
      <c r="I412" s="139"/>
      <c r="J412" s="139"/>
      <c r="K412" s="139" t="str">
        <f t="shared" si="14"/>
        <v/>
      </c>
      <c r="L412" s="139"/>
      <c r="M412" s="139"/>
      <c r="N412" s="157"/>
      <c r="O412" s="138" t="str">
        <f t="shared" si="16"/>
        <v/>
      </c>
      <c r="P412" s="139"/>
      <c r="Q412" s="139"/>
      <c r="R412" s="139"/>
      <c r="S412" s="137"/>
      <c r="T412" s="137"/>
      <c r="U412" s="137"/>
      <c r="V412" s="141" t="str">
        <f t="shared" si="15"/>
        <v/>
      </c>
      <c r="W412" s="92" t="str" cm="1">
        <f t="array" ref="W412">IFERROR(IF(COUNTIF(A412:V412,"")&lt;22,IF(INDEX('Wirtschaftliche Einheiten'!P:P,MATCH(B412,'Wirtschaftliche Einheiten'!C:C,0),1)=Data!A$3,HYPERLINK(INDEX(Verfahren!B:B,MATCH(INDEX('Wirtschaftliche Einheiten'!V:V,MATCH(B412,'Wirtschaftliche Einheiten'!C:C,0),0),Verfahren!A:A,0),0),INDEX(Verfahren!D:D,MATCH(INDEX('Wirtschaftliche Einheiten'!V:V,MATCH(B412,'Wirtschaftliche Einheiten'!C:C,0),0),Verfahren!A:A,0),0))),""),"")</f>
        <v/>
      </c>
    </row>
    <row r="413" spans="2:23"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c r="F413" s="139"/>
      <c r="G413" s="139"/>
      <c r="H413" s="139"/>
      <c r="I413" s="139"/>
      <c r="J413" s="139"/>
      <c r="K413" s="139" t="str">
        <f t="shared" si="14"/>
        <v/>
      </c>
      <c r="L413" s="139"/>
      <c r="M413" s="139"/>
      <c r="N413" s="157"/>
      <c r="O413" s="138" t="str">
        <f t="shared" si="16"/>
        <v/>
      </c>
      <c r="P413" s="139"/>
      <c r="Q413" s="139"/>
      <c r="R413" s="139"/>
      <c r="S413" s="137"/>
      <c r="T413" s="137"/>
      <c r="U413" s="137"/>
      <c r="V413" s="141" t="str">
        <f t="shared" si="15"/>
        <v/>
      </c>
      <c r="W413" s="92" t="str" cm="1">
        <f t="array" ref="W413">IFERROR(IF(COUNTIF(A413:V413,"")&lt;22,IF(INDEX('Wirtschaftliche Einheiten'!P:P,MATCH(B413,'Wirtschaftliche Einheiten'!C:C,0),1)=Data!A$3,HYPERLINK(INDEX(Verfahren!B:B,MATCH(INDEX('Wirtschaftliche Einheiten'!V:V,MATCH(B413,'Wirtschaftliche Einheiten'!C:C,0),0),Verfahren!A:A,0),0),INDEX(Verfahren!D:D,MATCH(INDEX('Wirtschaftliche Einheiten'!V:V,MATCH(B413,'Wirtschaftliche Einheiten'!C:C,0),0),Verfahren!A:A,0),0))),""),"")</f>
        <v/>
      </c>
    </row>
    <row r="414" spans="2:23"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c r="F414" s="139"/>
      <c r="G414" s="139"/>
      <c r="H414" s="139"/>
      <c r="I414" s="139"/>
      <c r="J414" s="139"/>
      <c r="K414" s="139" t="str">
        <f t="shared" si="14"/>
        <v/>
      </c>
      <c r="L414" s="139"/>
      <c r="M414" s="139"/>
      <c r="N414" s="157"/>
      <c r="O414" s="138" t="str">
        <f t="shared" si="16"/>
        <v/>
      </c>
      <c r="P414" s="139"/>
      <c r="Q414" s="139"/>
      <c r="R414" s="139"/>
      <c r="S414" s="137"/>
      <c r="T414" s="137"/>
      <c r="U414" s="137"/>
      <c r="V414" s="141" t="str">
        <f t="shared" si="15"/>
        <v/>
      </c>
      <c r="W414" s="92" t="str" cm="1">
        <f t="array" ref="W414">IFERROR(IF(COUNTIF(A414:V414,"")&lt;22,IF(INDEX('Wirtschaftliche Einheiten'!P:P,MATCH(B414,'Wirtschaftliche Einheiten'!C:C,0),1)=Data!A$3,HYPERLINK(INDEX(Verfahren!B:B,MATCH(INDEX('Wirtschaftliche Einheiten'!V:V,MATCH(B414,'Wirtschaftliche Einheiten'!C:C,0),0),Verfahren!A:A,0),0),INDEX(Verfahren!D:D,MATCH(INDEX('Wirtschaftliche Einheiten'!V:V,MATCH(B414,'Wirtschaftliche Einheiten'!C:C,0),0),Verfahren!A:A,0),0))),""),"")</f>
        <v/>
      </c>
    </row>
    <row r="415" spans="2:23"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c r="F415" s="139"/>
      <c r="G415" s="139"/>
      <c r="H415" s="139"/>
      <c r="I415" s="139"/>
      <c r="J415" s="139"/>
      <c r="K415" s="139" t="str">
        <f t="shared" si="14"/>
        <v/>
      </c>
      <c r="L415" s="139"/>
      <c r="M415" s="139"/>
      <c r="N415" s="157"/>
      <c r="O415" s="138" t="str">
        <f t="shared" si="16"/>
        <v/>
      </c>
      <c r="P415" s="139"/>
      <c r="Q415" s="139"/>
      <c r="R415" s="139"/>
      <c r="S415" s="137"/>
      <c r="T415" s="137"/>
      <c r="U415" s="137"/>
      <c r="V415" s="141" t="str">
        <f t="shared" si="15"/>
        <v/>
      </c>
      <c r="W415" s="92" t="str" cm="1">
        <f t="array" ref="W415">IFERROR(IF(COUNTIF(A415:V415,"")&lt;22,IF(INDEX('Wirtschaftliche Einheiten'!P:P,MATCH(B415,'Wirtschaftliche Einheiten'!C:C,0),1)=Data!A$3,HYPERLINK(INDEX(Verfahren!B:B,MATCH(INDEX('Wirtschaftliche Einheiten'!V:V,MATCH(B415,'Wirtschaftliche Einheiten'!C:C,0),0),Verfahren!A:A,0),0),INDEX(Verfahren!D:D,MATCH(INDEX('Wirtschaftliche Einheiten'!V:V,MATCH(B415,'Wirtschaftliche Einheiten'!C:C,0),0),Verfahren!A:A,0),0))),""),"")</f>
        <v/>
      </c>
    </row>
    <row r="416" spans="2:23"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c r="F416" s="139"/>
      <c r="G416" s="139"/>
      <c r="H416" s="139"/>
      <c r="I416" s="139"/>
      <c r="J416" s="139"/>
      <c r="K416" s="139" t="str">
        <f t="shared" si="14"/>
        <v/>
      </c>
      <c r="L416" s="139"/>
      <c r="M416" s="139"/>
      <c r="N416" s="157"/>
      <c r="O416" s="138" t="str">
        <f t="shared" si="16"/>
        <v/>
      </c>
      <c r="P416" s="139"/>
      <c r="Q416" s="139"/>
      <c r="R416" s="139"/>
      <c r="S416" s="137"/>
      <c r="T416" s="137"/>
      <c r="U416" s="137"/>
      <c r="V416" s="141" t="str">
        <f t="shared" si="15"/>
        <v/>
      </c>
      <c r="W416" s="92" t="str" cm="1">
        <f t="array" ref="W416">IFERROR(IF(COUNTIF(A416:V416,"")&lt;22,IF(INDEX('Wirtschaftliche Einheiten'!P:P,MATCH(B416,'Wirtschaftliche Einheiten'!C:C,0),1)=Data!A$3,HYPERLINK(INDEX(Verfahren!B:B,MATCH(INDEX('Wirtschaftliche Einheiten'!V:V,MATCH(B416,'Wirtschaftliche Einheiten'!C:C,0),0),Verfahren!A:A,0),0),INDEX(Verfahren!D:D,MATCH(INDEX('Wirtschaftliche Einheiten'!V:V,MATCH(B416,'Wirtschaftliche Einheiten'!C:C,0),0),Verfahren!A:A,0),0))),""),"")</f>
        <v/>
      </c>
    </row>
    <row r="417" spans="2:23"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c r="F417" s="139"/>
      <c r="G417" s="139"/>
      <c r="H417" s="139"/>
      <c r="I417" s="139"/>
      <c r="J417" s="139"/>
      <c r="K417" s="139" t="str">
        <f t="shared" si="14"/>
        <v/>
      </c>
      <c r="L417" s="139"/>
      <c r="M417" s="139"/>
      <c r="N417" s="157"/>
      <c r="O417" s="138" t="str">
        <f t="shared" si="16"/>
        <v/>
      </c>
      <c r="P417" s="139"/>
      <c r="Q417" s="139"/>
      <c r="R417" s="139"/>
      <c r="S417" s="137"/>
      <c r="T417" s="137"/>
      <c r="U417" s="137"/>
      <c r="V417" s="141" t="str">
        <f t="shared" si="15"/>
        <v/>
      </c>
      <c r="W417" s="92" t="str" cm="1">
        <f t="array" ref="W417">IFERROR(IF(COUNTIF(A417:V417,"")&lt;22,IF(INDEX('Wirtschaftliche Einheiten'!P:P,MATCH(B417,'Wirtschaftliche Einheiten'!C:C,0),1)=Data!A$3,HYPERLINK(INDEX(Verfahren!B:B,MATCH(INDEX('Wirtschaftliche Einheiten'!V:V,MATCH(B417,'Wirtschaftliche Einheiten'!C:C,0),0),Verfahren!A:A,0),0),INDEX(Verfahren!D:D,MATCH(INDEX('Wirtschaftliche Einheiten'!V:V,MATCH(B417,'Wirtschaftliche Einheiten'!C:C,0),0),Verfahren!A:A,0),0))),""),"")</f>
        <v/>
      </c>
    </row>
    <row r="418" spans="2:23"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c r="F418" s="139"/>
      <c r="G418" s="139"/>
      <c r="H418" s="139"/>
      <c r="I418" s="139"/>
      <c r="J418" s="139"/>
      <c r="K418" s="139" t="str">
        <f t="shared" si="14"/>
        <v/>
      </c>
      <c r="L418" s="139"/>
      <c r="M418" s="139"/>
      <c r="N418" s="157"/>
      <c r="O418" s="138" t="str">
        <f t="shared" si="16"/>
        <v/>
      </c>
      <c r="P418" s="139"/>
      <c r="Q418" s="139"/>
      <c r="R418" s="139"/>
      <c r="S418" s="137"/>
      <c r="T418" s="137"/>
      <c r="U418" s="137"/>
      <c r="V418" s="141" t="str">
        <f t="shared" si="15"/>
        <v/>
      </c>
      <c r="W418" s="92" t="str" cm="1">
        <f t="array" ref="W418">IFERROR(IF(COUNTIF(A418:V418,"")&lt;22,IF(INDEX('Wirtschaftliche Einheiten'!P:P,MATCH(B418,'Wirtschaftliche Einheiten'!C:C,0),1)=Data!A$3,HYPERLINK(INDEX(Verfahren!B:B,MATCH(INDEX('Wirtschaftliche Einheiten'!V:V,MATCH(B418,'Wirtschaftliche Einheiten'!C:C,0),0),Verfahren!A:A,0),0),INDEX(Verfahren!D:D,MATCH(INDEX('Wirtschaftliche Einheiten'!V:V,MATCH(B418,'Wirtschaftliche Einheiten'!C:C,0),0),Verfahren!A:A,0),0))),""),"")</f>
        <v/>
      </c>
    </row>
    <row r="419" spans="2:23"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c r="F419" s="139"/>
      <c r="G419" s="139"/>
      <c r="H419" s="139"/>
      <c r="I419" s="139"/>
      <c r="J419" s="139"/>
      <c r="K419" s="139" t="str">
        <f t="shared" si="14"/>
        <v/>
      </c>
      <c r="L419" s="139"/>
      <c r="M419" s="139"/>
      <c r="N419" s="157"/>
      <c r="O419" s="138" t="str">
        <f t="shared" si="16"/>
        <v/>
      </c>
      <c r="P419" s="139"/>
      <c r="Q419" s="139"/>
      <c r="R419" s="139"/>
      <c r="S419" s="137"/>
      <c r="T419" s="137"/>
      <c r="U419" s="137"/>
      <c r="V419" s="141" t="str">
        <f t="shared" si="15"/>
        <v/>
      </c>
      <c r="W419" s="92" t="str" cm="1">
        <f t="array" ref="W419">IFERROR(IF(COUNTIF(A419:V419,"")&lt;22,IF(INDEX('Wirtschaftliche Einheiten'!P:P,MATCH(B419,'Wirtschaftliche Einheiten'!C:C,0),1)=Data!A$3,HYPERLINK(INDEX(Verfahren!B:B,MATCH(INDEX('Wirtschaftliche Einheiten'!V:V,MATCH(B419,'Wirtschaftliche Einheiten'!C:C,0),0),Verfahren!A:A,0),0),INDEX(Verfahren!D:D,MATCH(INDEX('Wirtschaftliche Einheiten'!V:V,MATCH(B419,'Wirtschaftliche Einheiten'!C:C,0),0),Verfahren!A:A,0),0))),""),"")</f>
        <v/>
      </c>
    </row>
    <row r="420" spans="2:23"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c r="F420" s="139"/>
      <c r="G420" s="139"/>
      <c r="H420" s="139"/>
      <c r="I420" s="139"/>
      <c r="J420" s="139"/>
      <c r="K420" s="139" t="str">
        <f t="shared" si="14"/>
        <v/>
      </c>
      <c r="L420" s="139"/>
      <c r="M420" s="139"/>
      <c r="N420" s="157"/>
      <c r="O420" s="138" t="str">
        <f t="shared" si="16"/>
        <v/>
      </c>
      <c r="P420" s="139"/>
      <c r="Q420" s="139"/>
      <c r="R420" s="139"/>
      <c r="S420" s="137"/>
      <c r="T420" s="137"/>
      <c r="U420" s="137"/>
      <c r="V420" s="141" t="str">
        <f t="shared" si="15"/>
        <v/>
      </c>
      <c r="W420" s="92" t="str" cm="1">
        <f t="array" ref="W420">IFERROR(IF(COUNTIF(A420:V420,"")&lt;22,IF(INDEX('Wirtschaftliche Einheiten'!P:P,MATCH(B420,'Wirtschaftliche Einheiten'!C:C,0),1)=Data!A$3,HYPERLINK(INDEX(Verfahren!B:B,MATCH(INDEX('Wirtschaftliche Einheiten'!V:V,MATCH(B420,'Wirtschaftliche Einheiten'!C:C,0),0),Verfahren!A:A,0),0),INDEX(Verfahren!D:D,MATCH(INDEX('Wirtschaftliche Einheiten'!V:V,MATCH(B420,'Wirtschaftliche Einheiten'!C:C,0),0),Verfahren!A:A,0),0))),""),"")</f>
        <v/>
      </c>
    </row>
    <row r="421" spans="2:23"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c r="F421" s="139"/>
      <c r="G421" s="139"/>
      <c r="H421" s="139"/>
      <c r="I421" s="139"/>
      <c r="J421" s="139"/>
      <c r="K421" s="139" t="str">
        <f t="shared" si="14"/>
        <v/>
      </c>
      <c r="L421" s="139"/>
      <c r="M421" s="139"/>
      <c r="N421" s="157"/>
      <c r="O421" s="138" t="str">
        <f t="shared" si="16"/>
        <v/>
      </c>
      <c r="P421" s="139"/>
      <c r="Q421" s="139"/>
      <c r="R421" s="139"/>
      <c r="S421" s="137"/>
      <c r="T421" s="137"/>
      <c r="U421" s="137"/>
      <c r="V421" s="141" t="str">
        <f t="shared" si="15"/>
        <v/>
      </c>
      <c r="W421" s="92" t="str" cm="1">
        <f t="array" ref="W421">IFERROR(IF(COUNTIF(A421:V421,"")&lt;22,IF(INDEX('Wirtschaftliche Einheiten'!P:P,MATCH(B421,'Wirtschaftliche Einheiten'!C:C,0),1)=Data!A$3,HYPERLINK(INDEX(Verfahren!B:B,MATCH(INDEX('Wirtschaftliche Einheiten'!V:V,MATCH(B421,'Wirtschaftliche Einheiten'!C:C,0),0),Verfahren!A:A,0),0),INDEX(Verfahren!D:D,MATCH(INDEX('Wirtschaftliche Einheiten'!V:V,MATCH(B421,'Wirtschaftliche Einheiten'!C:C,0),0),Verfahren!A:A,0),0))),""),"")</f>
        <v/>
      </c>
    </row>
    <row r="422" spans="2:23"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c r="F422" s="139"/>
      <c r="G422" s="139"/>
      <c r="H422" s="139"/>
      <c r="I422" s="139"/>
      <c r="J422" s="139"/>
      <c r="K422" s="139" t="str">
        <f t="shared" si="14"/>
        <v/>
      </c>
      <c r="L422" s="139"/>
      <c r="M422" s="139"/>
      <c r="N422" s="157"/>
      <c r="O422" s="138" t="str">
        <f t="shared" si="16"/>
        <v/>
      </c>
      <c r="P422" s="139"/>
      <c r="Q422" s="139"/>
      <c r="R422" s="139"/>
      <c r="S422" s="137"/>
      <c r="T422" s="137"/>
      <c r="U422" s="137"/>
      <c r="V422" s="141" t="str">
        <f t="shared" si="15"/>
        <v/>
      </c>
      <c r="W422" s="92" t="str" cm="1">
        <f t="array" ref="W422">IFERROR(IF(COUNTIF(A422:V422,"")&lt;22,IF(INDEX('Wirtschaftliche Einheiten'!P:P,MATCH(B422,'Wirtschaftliche Einheiten'!C:C,0),1)=Data!A$3,HYPERLINK(INDEX(Verfahren!B:B,MATCH(INDEX('Wirtschaftliche Einheiten'!V:V,MATCH(B422,'Wirtschaftliche Einheiten'!C:C,0),0),Verfahren!A:A,0),0),INDEX(Verfahren!D:D,MATCH(INDEX('Wirtschaftliche Einheiten'!V:V,MATCH(B422,'Wirtschaftliche Einheiten'!C:C,0),0),Verfahren!A:A,0),0))),""),"")</f>
        <v/>
      </c>
    </row>
    <row r="423" spans="2:23"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c r="F423" s="139"/>
      <c r="G423" s="139"/>
      <c r="H423" s="139"/>
      <c r="I423" s="139"/>
      <c r="J423" s="139"/>
      <c r="K423" s="139" t="str">
        <f t="shared" si="14"/>
        <v/>
      </c>
      <c r="L423" s="139"/>
      <c r="M423" s="139"/>
      <c r="N423" s="157"/>
      <c r="O423" s="138" t="str">
        <f t="shared" si="16"/>
        <v/>
      </c>
      <c r="P423" s="139"/>
      <c r="Q423" s="139"/>
      <c r="R423" s="139"/>
      <c r="S423" s="137"/>
      <c r="T423" s="137"/>
      <c r="U423" s="137"/>
      <c r="V423" s="141" t="str">
        <f t="shared" si="15"/>
        <v/>
      </c>
      <c r="W423" s="92" t="str" cm="1">
        <f t="array" ref="W423">IFERROR(IF(COUNTIF(A423:V423,"")&lt;22,IF(INDEX('Wirtschaftliche Einheiten'!P:P,MATCH(B423,'Wirtschaftliche Einheiten'!C:C,0),1)=Data!A$3,HYPERLINK(INDEX(Verfahren!B:B,MATCH(INDEX('Wirtschaftliche Einheiten'!V:V,MATCH(B423,'Wirtschaftliche Einheiten'!C:C,0),0),Verfahren!A:A,0),0),INDEX(Verfahren!D:D,MATCH(INDEX('Wirtschaftliche Einheiten'!V:V,MATCH(B423,'Wirtschaftliche Einheiten'!C:C,0),0),Verfahren!A:A,0),0))),""),"")</f>
        <v/>
      </c>
    </row>
    <row r="424" spans="2:23"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c r="F424" s="139"/>
      <c r="G424" s="139"/>
      <c r="H424" s="139"/>
      <c r="I424" s="139"/>
      <c r="J424" s="139"/>
      <c r="K424" s="139" t="str">
        <f t="shared" si="14"/>
        <v/>
      </c>
      <c r="L424" s="139"/>
      <c r="M424" s="139"/>
      <c r="N424" s="157"/>
      <c r="O424" s="138" t="str">
        <f t="shared" si="16"/>
        <v/>
      </c>
      <c r="P424" s="139"/>
      <c r="Q424" s="139"/>
      <c r="R424" s="139"/>
      <c r="S424" s="137"/>
      <c r="T424" s="137"/>
      <c r="U424" s="137"/>
      <c r="V424" s="141" t="str">
        <f t="shared" si="15"/>
        <v/>
      </c>
      <c r="W424" s="92" t="str" cm="1">
        <f t="array" ref="W424">IFERROR(IF(COUNTIF(A424:V424,"")&lt;22,IF(INDEX('Wirtschaftliche Einheiten'!P:P,MATCH(B424,'Wirtschaftliche Einheiten'!C:C,0),1)=Data!A$3,HYPERLINK(INDEX(Verfahren!B:B,MATCH(INDEX('Wirtschaftliche Einheiten'!V:V,MATCH(B424,'Wirtschaftliche Einheiten'!C:C,0),0),Verfahren!A:A,0),0),INDEX(Verfahren!D:D,MATCH(INDEX('Wirtschaftliche Einheiten'!V:V,MATCH(B424,'Wirtschaftliche Einheiten'!C:C,0),0),Verfahren!A:A,0),0))),""),"")</f>
        <v/>
      </c>
    </row>
    <row r="425" spans="2:23"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c r="F425" s="139"/>
      <c r="G425" s="139"/>
      <c r="H425" s="139"/>
      <c r="I425" s="139"/>
      <c r="J425" s="139"/>
      <c r="K425" s="139" t="str">
        <f t="shared" si="14"/>
        <v/>
      </c>
      <c r="L425" s="139"/>
      <c r="M425" s="139"/>
      <c r="N425" s="157"/>
      <c r="O425" s="138" t="str">
        <f t="shared" si="16"/>
        <v/>
      </c>
      <c r="P425" s="139"/>
      <c r="Q425" s="139"/>
      <c r="R425" s="139"/>
      <c r="S425" s="137"/>
      <c r="T425" s="137"/>
      <c r="U425" s="137"/>
      <c r="V425" s="141" t="str">
        <f t="shared" si="15"/>
        <v/>
      </c>
      <c r="W425" s="92" t="str" cm="1">
        <f t="array" ref="W425">IFERROR(IF(COUNTIF(A425:V425,"")&lt;22,IF(INDEX('Wirtschaftliche Einheiten'!P:P,MATCH(B425,'Wirtschaftliche Einheiten'!C:C,0),1)=Data!A$3,HYPERLINK(INDEX(Verfahren!B:B,MATCH(INDEX('Wirtschaftliche Einheiten'!V:V,MATCH(B425,'Wirtschaftliche Einheiten'!C:C,0),0),Verfahren!A:A,0),0),INDEX(Verfahren!D:D,MATCH(INDEX('Wirtschaftliche Einheiten'!V:V,MATCH(B425,'Wirtschaftliche Einheiten'!C:C,0),0),Verfahren!A:A,0),0))),""),"")</f>
        <v/>
      </c>
    </row>
    <row r="426" spans="2:23"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c r="F426" s="139"/>
      <c r="G426" s="139"/>
      <c r="H426" s="139"/>
      <c r="I426" s="139"/>
      <c r="J426" s="139"/>
      <c r="K426" s="139" t="str">
        <f t="shared" si="14"/>
        <v/>
      </c>
      <c r="L426" s="139"/>
      <c r="M426" s="139"/>
      <c r="N426" s="157"/>
      <c r="O426" s="138" t="str">
        <f t="shared" si="16"/>
        <v/>
      </c>
      <c r="P426" s="139"/>
      <c r="Q426" s="139"/>
      <c r="R426" s="139"/>
      <c r="S426" s="137"/>
      <c r="T426" s="137"/>
      <c r="U426" s="137"/>
      <c r="V426" s="141" t="str">
        <f t="shared" si="15"/>
        <v/>
      </c>
      <c r="W426" s="92" t="str" cm="1">
        <f t="array" ref="W426">IFERROR(IF(COUNTIF(A426:V426,"")&lt;22,IF(INDEX('Wirtschaftliche Einheiten'!P:P,MATCH(B426,'Wirtschaftliche Einheiten'!C:C,0),1)=Data!A$3,HYPERLINK(INDEX(Verfahren!B:B,MATCH(INDEX('Wirtschaftliche Einheiten'!V:V,MATCH(B426,'Wirtschaftliche Einheiten'!C:C,0),0),Verfahren!A:A,0),0),INDEX(Verfahren!D:D,MATCH(INDEX('Wirtschaftliche Einheiten'!V:V,MATCH(B426,'Wirtschaftliche Einheiten'!C:C,0),0),Verfahren!A:A,0),0))),""),"")</f>
        <v/>
      </c>
    </row>
    <row r="427" spans="2:23"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c r="F427" s="139"/>
      <c r="G427" s="139"/>
      <c r="H427" s="139"/>
      <c r="I427" s="139"/>
      <c r="J427" s="139"/>
      <c r="K427" s="139" t="str">
        <f t="shared" si="14"/>
        <v/>
      </c>
      <c r="L427" s="139"/>
      <c r="M427" s="139"/>
      <c r="N427" s="157"/>
      <c r="O427" s="138" t="str">
        <f t="shared" si="16"/>
        <v/>
      </c>
      <c r="P427" s="139"/>
      <c r="Q427" s="139"/>
      <c r="R427" s="139"/>
      <c r="S427" s="137"/>
      <c r="T427" s="137"/>
      <c r="U427" s="137"/>
      <c r="V427" s="141" t="str">
        <f t="shared" si="15"/>
        <v/>
      </c>
      <c r="W427" s="92" t="str" cm="1">
        <f t="array" ref="W427">IFERROR(IF(COUNTIF(A427:V427,"")&lt;22,IF(INDEX('Wirtschaftliche Einheiten'!P:P,MATCH(B427,'Wirtschaftliche Einheiten'!C:C,0),1)=Data!A$3,HYPERLINK(INDEX(Verfahren!B:B,MATCH(INDEX('Wirtschaftliche Einheiten'!V:V,MATCH(B427,'Wirtschaftliche Einheiten'!C:C,0),0),Verfahren!A:A,0),0),INDEX(Verfahren!D:D,MATCH(INDEX('Wirtschaftliche Einheiten'!V:V,MATCH(B427,'Wirtschaftliche Einheiten'!C:C,0),0),Verfahren!A:A,0),0))),""),"")</f>
        <v/>
      </c>
    </row>
    <row r="428" spans="2:23"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c r="F428" s="139"/>
      <c r="G428" s="139"/>
      <c r="H428" s="139"/>
      <c r="I428" s="139"/>
      <c r="J428" s="139"/>
      <c r="K428" s="139" t="str">
        <f t="shared" si="14"/>
        <v/>
      </c>
      <c r="L428" s="139"/>
      <c r="M428" s="139"/>
      <c r="N428" s="157"/>
      <c r="O428" s="138" t="str">
        <f t="shared" si="16"/>
        <v/>
      </c>
      <c r="P428" s="139"/>
      <c r="Q428" s="139"/>
      <c r="R428" s="139"/>
      <c r="S428" s="137"/>
      <c r="T428" s="137"/>
      <c r="U428" s="137"/>
      <c r="V428" s="141" t="str">
        <f t="shared" si="15"/>
        <v/>
      </c>
      <c r="W428" s="92" t="str" cm="1">
        <f t="array" ref="W428">IFERROR(IF(COUNTIF(A428:V428,"")&lt;22,IF(INDEX('Wirtschaftliche Einheiten'!P:P,MATCH(B428,'Wirtschaftliche Einheiten'!C:C,0),1)=Data!A$3,HYPERLINK(INDEX(Verfahren!B:B,MATCH(INDEX('Wirtschaftliche Einheiten'!V:V,MATCH(B428,'Wirtschaftliche Einheiten'!C:C,0),0),Verfahren!A:A,0),0),INDEX(Verfahren!D:D,MATCH(INDEX('Wirtschaftliche Einheiten'!V:V,MATCH(B428,'Wirtschaftliche Einheiten'!C:C,0),0),Verfahren!A:A,0),0))),""),"")</f>
        <v/>
      </c>
    </row>
    <row r="429" spans="2:23"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c r="F429" s="139"/>
      <c r="G429" s="139"/>
      <c r="H429" s="139"/>
      <c r="I429" s="139"/>
      <c r="J429" s="139"/>
      <c r="K429" s="139" t="str">
        <f t="shared" si="14"/>
        <v/>
      </c>
      <c r="L429" s="139"/>
      <c r="M429" s="139"/>
      <c r="N429" s="157"/>
      <c r="O429" s="138" t="str">
        <f t="shared" si="16"/>
        <v/>
      </c>
      <c r="P429" s="139"/>
      <c r="Q429" s="139"/>
      <c r="R429" s="139"/>
      <c r="S429" s="137"/>
      <c r="T429" s="137"/>
      <c r="U429" s="137"/>
      <c r="V429" s="141" t="str">
        <f t="shared" si="15"/>
        <v/>
      </c>
      <c r="W429" s="92" t="str" cm="1">
        <f t="array" ref="W429">IFERROR(IF(COUNTIF(A429:V429,"")&lt;22,IF(INDEX('Wirtschaftliche Einheiten'!P:P,MATCH(B429,'Wirtschaftliche Einheiten'!C:C,0),1)=Data!A$3,HYPERLINK(INDEX(Verfahren!B:B,MATCH(INDEX('Wirtschaftliche Einheiten'!V:V,MATCH(B429,'Wirtschaftliche Einheiten'!C:C,0),0),Verfahren!A:A,0),0),INDEX(Verfahren!D:D,MATCH(INDEX('Wirtschaftliche Einheiten'!V:V,MATCH(B429,'Wirtschaftliche Einheiten'!C:C,0),0),Verfahren!A:A,0),0))),""),"")</f>
        <v/>
      </c>
    </row>
    <row r="430" spans="2:23"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c r="F430" s="139"/>
      <c r="G430" s="139"/>
      <c r="H430" s="139"/>
      <c r="I430" s="139"/>
      <c r="J430" s="139"/>
      <c r="K430" s="139" t="str">
        <f t="shared" si="14"/>
        <v/>
      </c>
      <c r="L430" s="139"/>
      <c r="M430" s="139"/>
      <c r="N430" s="157"/>
      <c r="O430" s="138" t="str">
        <f t="shared" si="16"/>
        <v/>
      </c>
      <c r="P430" s="139"/>
      <c r="Q430" s="139"/>
      <c r="R430" s="139"/>
      <c r="S430" s="137"/>
      <c r="T430" s="137"/>
      <c r="U430" s="137"/>
      <c r="V430" s="141" t="str">
        <f t="shared" si="15"/>
        <v/>
      </c>
      <c r="W430" s="92" t="str" cm="1">
        <f t="array" ref="W430">IFERROR(IF(COUNTIF(A430:V430,"")&lt;22,IF(INDEX('Wirtschaftliche Einheiten'!P:P,MATCH(B430,'Wirtschaftliche Einheiten'!C:C,0),1)=Data!A$3,HYPERLINK(INDEX(Verfahren!B:B,MATCH(INDEX('Wirtschaftliche Einheiten'!V:V,MATCH(B430,'Wirtschaftliche Einheiten'!C:C,0),0),Verfahren!A:A,0),0),INDEX(Verfahren!D:D,MATCH(INDEX('Wirtschaftliche Einheiten'!V:V,MATCH(B430,'Wirtschaftliche Einheiten'!C:C,0),0),Verfahren!A:A,0),0))),""),"")</f>
        <v/>
      </c>
    </row>
    <row r="431" spans="2:23"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c r="F431" s="139"/>
      <c r="G431" s="139"/>
      <c r="H431" s="139"/>
      <c r="I431" s="139"/>
      <c r="J431" s="139"/>
      <c r="K431" s="139" t="str">
        <f t="shared" si="14"/>
        <v/>
      </c>
      <c r="L431" s="139"/>
      <c r="M431" s="139"/>
      <c r="N431" s="157"/>
      <c r="O431" s="138" t="str">
        <f t="shared" si="16"/>
        <v/>
      </c>
      <c r="P431" s="139"/>
      <c r="Q431" s="139"/>
      <c r="R431" s="139"/>
      <c r="S431" s="137"/>
      <c r="T431" s="137"/>
      <c r="U431" s="137"/>
      <c r="V431" s="141" t="str">
        <f t="shared" si="15"/>
        <v/>
      </c>
      <c r="W431" s="92" t="str" cm="1">
        <f t="array" ref="W431">IFERROR(IF(COUNTIF(A431:V431,"")&lt;22,IF(INDEX('Wirtschaftliche Einheiten'!P:P,MATCH(B431,'Wirtschaftliche Einheiten'!C:C,0),1)=Data!A$3,HYPERLINK(INDEX(Verfahren!B:B,MATCH(INDEX('Wirtschaftliche Einheiten'!V:V,MATCH(B431,'Wirtschaftliche Einheiten'!C:C,0),0),Verfahren!A:A,0),0),INDEX(Verfahren!D:D,MATCH(INDEX('Wirtschaftliche Einheiten'!V:V,MATCH(B431,'Wirtschaftliche Einheiten'!C:C,0),0),Verfahren!A:A,0),0))),""),"")</f>
        <v/>
      </c>
    </row>
    <row r="432" spans="2:23"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c r="F432" s="139"/>
      <c r="G432" s="139"/>
      <c r="H432" s="139"/>
      <c r="I432" s="139"/>
      <c r="J432" s="139"/>
      <c r="K432" s="139" t="str">
        <f t="shared" si="14"/>
        <v/>
      </c>
      <c r="L432" s="139"/>
      <c r="M432" s="139"/>
      <c r="N432" s="157"/>
      <c r="O432" s="138" t="str">
        <f t="shared" si="16"/>
        <v/>
      </c>
      <c r="P432" s="139"/>
      <c r="Q432" s="139"/>
      <c r="R432" s="139"/>
      <c r="S432" s="137"/>
      <c r="T432" s="137"/>
      <c r="U432" s="137"/>
      <c r="V432" s="141" t="str">
        <f t="shared" si="15"/>
        <v/>
      </c>
      <c r="W432" s="92" t="str" cm="1">
        <f t="array" ref="W432">IFERROR(IF(COUNTIF(A432:V432,"")&lt;22,IF(INDEX('Wirtschaftliche Einheiten'!P:P,MATCH(B432,'Wirtschaftliche Einheiten'!C:C,0),1)=Data!A$3,HYPERLINK(INDEX(Verfahren!B:B,MATCH(INDEX('Wirtschaftliche Einheiten'!V:V,MATCH(B432,'Wirtschaftliche Einheiten'!C:C,0),0),Verfahren!A:A,0),0),INDEX(Verfahren!D:D,MATCH(INDEX('Wirtschaftliche Einheiten'!V:V,MATCH(B432,'Wirtschaftliche Einheiten'!C:C,0),0),Verfahren!A:A,0),0))),""),"")</f>
        <v/>
      </c>
    </row>
    <row r="433" spans="2:23"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c r="F433" s="139"/>
      <c r="G433" s="139"/>
      <c r="H433" s="139"/>
      <c r="I433" s="139"/>
      <c r="J433" s="139"/>
      <c r="K433" s="139" t="str">
        <f t="shared" si="14"/>
        <v/>
      </c>
      <c r="L433" s="139"/>
      <c r="M433" s="139"/>
      <c r="N433" s="157"/>
      <c r="O433" s="138" t="str">
        <f t="shared" si="16"/>
        <v/>
      </c>
      <c r="P433" s="139"/>
      <c r="Q433" s="139"/>
      <c r="R433" s="139"/>
      <c r="S433" s="137"/>
      <c r="T433" s="137"/>
      <c r="U433" s="137"/>
      <c r="V433" s="141" t="str">
        <f t="shared" si="15"/>
        <v/>
      </c>
      <c r="W433" s="92" t="str" cm="1">
        <f t="array" ref="W433">IFERROR(IF(COUNTIF(A433:V433,"")&lt;22,IF(INDEX('Wirtschaftliche Einheiten'!P:P,MATCH(B433,'Wirtschaftliche Einheiten'!C:C,0),1)=Data!A$3,HYPERLINK(INDEX(Verfahren!B:B,MATCH(INDEX('Wirtschaftliche Einheiten'!V:V,MATCH(B433,'Wirtschaftliche Einheiten'!C:C,0),0),Verfahren!A:A,0),0),INDEX(Verfahren!D:D,MATCH(INDEX('Wirtschaftliche Einheiten'!V:V,MATCH(B433,'Wirtschaftliche Einheiten'!C:C,0),0),Verfahren!A:A,0),0))),""),"")</f>
        <v/>
      </c>
    </row>
    <row r="434" spans="2:23"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c r="F434" s="139"/>
      <c r="G434" s="139"/>
      <c r="H434" s="139"/>
      <c r="I434" s="139"/>
      <c r="J434" s="139"/>
      <c r="K434" s="139" t="str">
        <f t="shared" si="14"/>
        <v/>
      </c>
      <c r="L434" s="139"/>
      <c r="M434" s="139"/>
      <c r="N434" s="157"/>
      <c r="O434" s="138" t="str">
        <f t="shared" si="16"/>
        <v/>
      </c>
      <c r="P434" s="139"/>
      <c r="Q434" s="139"/>
      <c r="R434" s="139"/>
      <c r="S434" s="137"/>
      <c r="T434" s="137"/>
      <c r="U434" s="137"/>
      <c r="V434" s="141" t="str">
        <f t="shared" si="15"/>
        <v/>
      </c>
      <c r="W434" s="92" t="str" cm="1">
        <f t="array" ref="W434">IFERROR(IF(COUNTIF(A434:V434,"")&lt;22,IF(INDEX('Wirtschaftliche Einheiten'!P:P,MATCH(B434,'Wirtschaftliche Einheiten'!C:C,0),1)=Data!A$3,HYPERLINK(INDEX(Verfahren!B:B,MATCH(INDEX('Wirtschaftliche Einheiten'!V:V,MATCH(B434,'Wirtschaftliche Einheiten'!C:C,0),0),Verfahren!A:A,0),0),INDEX(Verfahren!D:D,MATCH(INDEX('Wirtschaftliche Einheiten'!V:V,MATCH(B434,'Wirtschaftliche Einheiten'!C:C,0),0),Verfahren!A:A,0),0))),""),"")</f>
        <v/>
      </c>
    </row>
    <row r="435" spans="2:23"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c r="F435" s="139"/>
      <c r="G435" s="139"/>
      <c r="H435" s="139"/>
      <c r="I435" s="139"/>
      <c r="J435" s="139"/>
      <c r="K435" s="139" t="str">
        <f t="shared" si="14"/>
        <v/>
      </c>
      <c r="L435" s="139"/>
      <c r="M435" s="139"/>
      <c r="N435" s="157"/>
      <c r="O435" s="138" t="str">
        <f t="shared" si="16"/>
        <v/>
      </c>
      <c r="P435" s="139"/>
      <c r="Q435" s="139"/>
      <c r="R435" s="139"/>
      <c r="S435" s="137"/>
      <c r="T435" s="137"/>
      <c r="U435" s="137"/>
      <c r="V435" s="141" t="str">
        <f t="shared" si="15"/>
        <v/>
      </c>
      <c r="W435" s="92" t="str" cm="1">
        <f t="array" ref="W435">IFERROR(IF(COUNTIF(A435:V435,"")&lt;22,IF(INDEX('Wirtschaftliche Einheiten'!P:P,MATCH(B435,'Wirtschaftliche Einheiten'!C:C,0),1)=Data!A$3,HYPERLINK(INDEX(Verfahren!B:B,MATCH(INDEX('Wirtschaftliche Einheiten'!V:V,MATCH(B435,'Wirtschaftliche Einheiten'!C:C,0),0),Verfahren!A:A,0),0),INDEX(Verfahren!D:D,MATCH(INDEX('Wirtschaftliche Einheiten'!V:V,MATCH(B435,'Wirtschaftliche Einheiten'!C:C,0),0),Verfahren!A:A,0),0))),""),"")</f>
        <v/>
      </c>
    </row>
    <row r="436" spans="2:23"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c r="F436" s="139"/>
      <c r="G436" s="139"/>
      <c r="H436" s="139"/>
      <c r="I436" s="139"/>
      <c r="J436" s="139"/>
      <c r="K436" s="139" t="str">
        <f t="shared" si="14"/>
        <v/>
      </c>
      <c r="L436" s="139"/>
      <c r="M436" s="139"/>
      <c r="N436" s="157"/>
      <c r="O436" s="138" t="str">
        <f t="shared" si="16"/>
        <v/>
      </c>
      <c r="P436" s="139"/>
      <c r="Q436" s="139"/>
      <c r="R436" s="139"/>
      <c r="S436" s="137"/>
      <c r="T436" s="137"/>
      <c r="U436" s="137"/>
      <c r="V436" s="141" t="str">
        <f t="shared" si="15"/>
        <v/>
      </c>
      <c r="W436" s="92" t="str" cm="1">
        <f t="array" ref="W436">IFERROR(IF(COUNTIF(A436:V436,"")&lt;22,IF(INDEX('Wirtschaftliche Einheiten'!P:P,MATCH(B436,'Wirtschaftliche Einheiten'!C:C,0),1)=Data!A$3,HYPERLINK(INDEX(Verfahren!B:B,MATCH(INDEX('Wirtschaftliche Einheiten'!V:V,MATCH(B436,'Wirtschaftliche Einheiten'!C:C,0),0),Verfahren!A:A,0),0),INDEX(Verfahren!D:D,MATCH(INDEX('Wirtschaftliche Einheiten'!V:V,MATCH(B436,'Wirtschaftliche Einheiten'!C:C,0),0),Verfahren!A:A,0),0))),""),"")</f>
        <v/>
      </c>
    </row>
    <row r="437" spans="2:23"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c r="F437" s="139"/>
      <c r="G437" s="139"/>
      <c r="H437" s="139"/>
      <c r="I437" s="139"/>
      <c r="J437" s="139"/>
      <c r="K437" s="139" t="str">
        <f t="shared" si="14"/>
        <v/>
      </c>
      <c r="L437" s="139"/>
      <c r="M437" s="139"/>
      <c r="N437" s="157"/>
      <c r="O437" s="138" t="str">
        <f t="shared" si="16"/>
        <v/>
      </c>
      <c r="P437" s="139"/>
      <c r="Q437" s="139"/>
      <c r="R437" s="139"/>
      <c r="S437" s="137"/>
      <c r="T437" s="137"/>
      <c r="U437" s="137"/>
      <c r="V437" s="141" t="str">
        <f t="shared" si="15"/>
        <v/>
      </c>
      <c r="W437" s="92" t="str" cm="1">
        <f t="array" ref="W437">IFERROR(IF(COUNTIF(A437:V437,"")&lt;22,IF(INDEX('Wirtschaftliche Einheiten'!P:P,MATCH(B437,'Wirtschaftliche Einheiten'!C:C,0),1)=Data!A$3,HYPERLINK(INDEX(Verfahren!B:B,MATCH(INDEX('Wirtschaftliche Einheiten'!V:V,MATCH(B437,'Wirtschaftliche Einheiten'!C:C,0),0),Verfahren!A:A,0),0),INDEX(Verfahren!D:D,MATCH(INDEX('Wirtschaftliche Einheiten'!V:V,MATCH(B437,'Wirtschaftliche Einheiten'!C:C,0),0),Verfahren!A:A,0),0))),""),"")</f>
        <v/>
      </c>
    </row>
    <row r="438" spans="2:23"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c r="F438" s="139"/>
      <c r="G438" s="139"/>
      <c r="H438" s="139"/>
      <c r="I438" s="139"/>
      <c r="J438" s="139"/>
      <c r="K438" s="139" t="str">
        <f t="shared" si="14"/>
        <v/>
      </c>
      <c r="L438" s="139"/>
      <c r="M438" s="139"/>
      <c r="N438" s="157"/>
      <c r="O438" s="138" t="str">
        <f t="shared" si="16"/>
        <v/>
      </c>
      <c r="P438" s="139"/>
      <c r="Q438" s="139"/>
      <c r="R438" s="139"/>
      <c r="S438" s="137"/>
      <c r="T438" s="137"/>
      <c r="U438" s="137"/>
      <c r="V438" s="141" t="str">
        <f t="shared" si="15"/>
        <v/>
      </c>
      <c r="W438" s="92" t="str" cm="1">
        <f t="array" ref="W438">IFERROR(IF(COUNTIF(A438:V438,"")&lt;22,IF(INDEX('Wirtschaftliche Einheiten'!P:P,MATCH(B438,'Wirtschaftliche Einheiten'!C:C,0),1)=Data!A$3,HYPERLINK(INDEX(Verfahren!B:B,MATCH(INDEX('Wirtschaftliche Einheiten'!V:V,MATCH(B438,'Wirtschaftliche Einheiten'!C:C,0),0),Verfahren!A:A,0),0),INDEX(Verfahren!D:D,MATCH(INDEX('Wirtschaftliche Einheiten'!V:V,MATCH(B438,'Wirtschaftliche Einheiten'!C:C,0),0),Verfahren!A:A,0),0))),""),"")</f>
        <v/>
      </c>
    </row>
    <row r="439" spans="2:23"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c r="F439" s="139"/>
      <c r="G439" s="139"/>
      <c r="H439" s="139"/>
      <c r="I439" s="139"/>
      <c r="J439" s="139"/>
      <c r="K439" s="139" t="str">
        <f t="shared" si="14"/>
        <v/>
      </c>
      <c r="L439" s="139"/>
      <c r="M439" s="139"/>
      <c r="N439" s="157"/>
      <c r="O439" s="138" t="str">
        <f t="shared" si="16"/>
        <v/>
      </c>
      <c r="P439" s="139"/>
      <c r="Q439" s="139"/>
      <c r="R439" s="139"/>
      <c r="S439" s="137"/>
      <c r="T439" s="137"/>
      <c r="U439" s="137"/>
      <c r="V439" s="141" t="str">
        <f t="shared" si="15"/>
        <v/>
      </c>
      <c r="W439" s="92" t="str" cm="1">
        <f t="array" ref="W439">IFERROR(IF(COUNTIF(A439:V439,"")&lt;22,IF(INDEX('Wirtschaftliche Einheiten'!P:P,MATCH(B439,'Wirtschaftliche Einheiten'!C:C,0),1)=Data!A$3,HYPERLINK(INDEX(Verfahren!B:B,MATCH(INDEX('Wirtschaftliche Einheiten'!V:V,MATCH(B439,'Wirtschaftliche Einheiten'!C:C,0),0),Verfahren!A:A,0),0),INDEX(Verfahren!D:D,MATCH(INDEX('Wirtschaftliche Einheiten'!V:V,MATCH(B439,'Wirtschaftliche Einheiten'!C:C,0),0),Verfahren!A:A,0),0))),""),"")</f>
        <v/>
      </c>
    </row>
    <row r="440" spans="2:23"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c r="F440" s="139"/>
      <c r="G440" s="139"/>
      <c r="H440" s="139"/>
      <c r="I440" s="139"/>
      <c r="J440" s="139"/>
      <c r="K440" s="139" t="str">
        <f t="shared" si="14"/>
        <v/>
      </c>
      <c r="L440" s="139"/>
      <c r="M440" s="139"/>
      <c r="N440" s="157"/>
      <c r="O440" s="138" t="str">
        <f t="shared" si="16"/>
        <v/>
      </c>
      <c r="P440" s="139"/>
      <c r="Q440" s="139"/>
      <c r="R440" s="139"/>
      <c r="S440" s="137"/>
      <c r="T440" s="137"/>
      <c r="U440" s="137"/>
      <c r="V440" s="141" t="str">
        <f t="shared" si="15"/>
        <v/>
      </c>
      <c r="W440" s="92" t="str" cm="1">
        <f t="array" ref="W440">IFERROR(IF(COUNTIF(A440:V440,"")&lt;22,IF(INDEX('Wirtschaftliche Einheiten'!P:P,MATCH(B440,'Wirtschaftliche Einheiten'!C:C,0),1)=Data!A$3,HYPERLINK(INDEX(Verfahren!B:B,MATCH(INDEX('Wirtschaftliche Einheiten'!V:V,MATCH(B440,'Wirtschaftliche Einheiten'!C:C,0),0),Verfahren!A:A,0),0),INDEX(Verfahren!D:D,MATCH(INDEX('Wirtschaftliche Einheiten'!V:V,MATCH(B440,'Wirtschaftliche Einheiten'!C:C,0),0),Verfahren!A:A,0),0))),""),"")</f>
        <v/>
      </c>
    </row>
    <row r="441" spans="2:23"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c r="F441" s="139"/>
      <c r="G441" s="139"/>
      <c r="H441" s="139"/>
      <c r="I441" s="139"/>
      <c r="J441" s="139"/>
      <c r="K441" s="139" t="str">
        <f t="shared" si="14"/>
        <v/>
      </c>
      <c r="L441" s="139"/>
      <c r="M441" s="139"/>
      <c r="N441" s="157"/>
      <c r="O441" s="138" t="str">
        <f t="shared" si="16"/>
        <v/>
      </c>
      <c r="P441" s="139"/>
      <c r="Q441" s="139"/>
      <c r="R441" s="139"/>
      <c r="S441" s="137"/>
      <c r="T441" s="137"/>
      <c r="U441" s="137"/>
      <c r="V441" s="141" t="str">
        <f t="shared" si="15"/>
        <v/>
      </c>
      <c r="W441" s="92" t="str" cm="1">
        <f t="array" ref="W441">IFERROR(IF(COUNTIF(A441:V441,"")&lt;22,IF(INDEX('Wirtschaftliche Einheiten'!P:P,MATCH(B441,'Wirtschaftliche Einheiten'!C:C,0),1)=Data!A$3,HYPERLINK(INDEX(Verfahren!B:B,MATCH(INDEX('Wirtschaftliche Einheiten'!V:V,MATCH(B441,'Wirtschaftliche Einheiten'!C:C,0),0),Verfahren!A:A,0),0),INDEX(Verfahren!D:D,MATCH(INDEX('Wirtschaftliche Einheiten'!V:V,MATCH(B441,'Wirtschaftliche Einheiten'!C:C,0),0),Verfahren!A:A,0),0))),""),"")</f>
        <v/>
      </c>
    </row>
    <row r="442" spans="2:23"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c r="F442" s="139"/>
      <c r="G442" s="139"/>
      <c r="H442" s="139"/>
      <c r="I442" s="139"/>
      <c r="J442" s="139"/>
      <c r="K442" s="139" t="str">
        <f t="shared" si="14"/>
        <v/>
      </c>
      <c r="L442" s="139"/>
      <c r="M442" s="139"/>
      <c r="N442" s="157"/>
      <c r="O442" s="138" t="str">
        <f t="shared" si="16"/>
        <v/>
      </c>
      <c r="P442" s="139"/>
      <c r="Q442" s="139"/>
      <c r="R442" s="139"/>
      <c r="S442" s="137"/>
      <c r="T442" s="137"/>
      <c r="U442" s="137"/>
      <c r="V442" s="141" t="str">
        <f t="shared" si="15"/>
        <v/>
      </c>
      <c r="W442" s="92" t="str" cm="1">
        <f t="array" ref="W442">IFERROR(IF(COUNTIF(A442:V442,"")&lt;22,IF(INDEX('Wirtschaftliche Einheiten'!P:P,MATCH(B442,'Wirtschaftliche Einheiten'!C:C,0),1)=Data!A$3,HYPERLINK(INDEX(Verfahren!B:B,MATCH(INDEX('Wirtschaftliche Einheiten'!V:V,MATCH(B442,'Wirtschaftliche Einheiten'!C:C,0),0),Verfahren!A:A,0),0),INDEX(Verfahren!D:D,MATCH(INDEX('Wirtschaftliche Einheiten'!V:V,MATCH(B442,'Wirtschaftliche Einheiten'!C:C,0),0),Verfahren!A:A,0),0))),""),"")</f>
        <v/>
      </c>
    </row>
    <row r="443" spans="2:23"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c r="F443" s="139"/>
      <c r="G443" s="139"/>
      <c r="H443" s="139"/>
      <c r="I443" s="139"/>
      <c r="J443" s="139"/>
      <c r="K443" s="139" t="str">
        <f t="shared" si="14"/>
        <v/>
      </c>
      <c r="L443" s="139"/>
      <c r="M443" s="139"/>
      <c r="N443" s="157"/>
      <c r="O443" s="138" t="str">
        <f t="shared" si="16"/>
        <v/>
      </c>
      <c r="P443" s="139"/>
      <c r="Q443" s="139"/>
      <c r="R443" s="139"/>
      <c r="S443" s="137"/>
      <c r="T443" s="137"/>
      <c r="U443" s="137"/>
      <c r="V443" s="141" t="str">
        <f t="shared" si="15"/>
        <v/>
      </c>
      <c r="W443" s="92" t="str" cm="1">
        <f t="array" ref="W443">IFERROR(IF(COUNTIF(A443:V443,"")&lt;22,IF(INDEX('Wirtschaftliche Einheiten'!P:P,MATCH(B443,'Wirtschaftliche Einheiten'!C:C,0),1)=Data!A$3,HYPERLINK(INDEX(Verfahren!B:B,MATCH(INDEX('Wirtschaftliche Einheiten'!V:V,MATCH(B443,'Wirtschaftliche Einheiten'!C:C,0),0),Verfahren!A:A,0),0),INDEX(Verfahren!D:D,MATCH(INDEX('Wirtschaftliche Einheiten'!V:V,MATCH(B443,'Wirtschaftliche Einheiten'!C:C,0),0),Verfahren!A:A,0),0))),""),"")</f>
        <v/>
      </c>
    </row>
    <row r="444" spans="2:23"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c r="F444" s="139"/>
      <c r="G444" s="139"/>
      <c r="H444" s="139"/>
      <c r="I444" s="139"/>
      <c r="J444" s="139"/>
      <c r="K444" s="139" t="str">
        <f t="shared" si="14"/>
        <v/>
      </c>
      <c r="L444" s="139"/>
      <c r="M444" s="139"/>
      <c r="N444" s="157"/>
      <c r="O444" s="138" t="str">
        <f t="shared" si="16"/>
        <v/>
      </c>
      <c r="P444" s="139"/>
      <c r="Q444" s="139"/>
      <c r="R444" s="139"/>
      <c r="S444" s="137"/>
      <c r="T444" s="137"/>
      <c r="U444" s="137"/>
      <c r="V444" s="141" t="str">
        <f t="shared" si="15"/>
        <v/>
      </c>
      <c r="W444" s="92" t="str" cm="1">
        <f t="array" ref="W444">IFERROR(IF(COUNTIF(A444:V444,"")&lt;22,IF(INDEX('Wirtschaftliche Einheiten'!P:P,MATCH(B444,'Wirtschaftliche Einheiten'!C:C,0),1)=Data!A$3,HYPERLINK(INDEX(Verfahren!B:B,MATCH(INDEX('Wirtschaftliche Einheiten'!V:V,MATCH(B444,'Wirtschaftliche Einheiten'!C:C,0),0),Verfahren!A:A,0),0),INDEX(Verfahren!D:D,MATCH(INDEX('Wirtschaftliche Einheiten'!V:V,MATCH(B444,'Wirtschaftliche Einheiten'!C:C,0),0),Verfahren!A:A,0),0))),""),"")</f>
        <v/>
      </c>
    </row>
    <row r="445" spans="2:23"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c r="F445" s="139"/>
      <c r="G445" s="139"/>
      <c r="H445" s="139"/>
      <c r="I445" s="139"/>
      <c r="J445" s="139"/>
      <c r="K445" s="139" t="str">
        <f t="shared" si="14"/>
        <v/>
      </c>
      <c r="L445" s="139"/>
      <c r="M445" s="139"/>
      <c r="N445" s="157"/>
      <c r="O445" s="138" t="str">
        <f t="shared" si="16"/>
        <v/>
      </c>
      <c r="P445" s="139"/>
      <c r="Q445" s="139"/>
      <c r="R445" s="139"/>
      <c r="S445" s="137"/>
      <c r="T445" s="137"/>
      <c r="U445" s="137"/>
      <c r="V445" s="141" t="str">
        <f t="shared" si="15"/>
        <v/>
      </c>
      <c r="W445" s="92" t="str" cm="1">
        <f t="array" ref="W445">IFERROR(IF(COUNTIF(A445:V445,"")&lt;22,IF(INDEX('Wirtschaftliche Einheiten'!P:P,MATCH(B445,'Wirtschaftliche Einheiten'!C:C,0),1)=Data!A$3,HYPERLINK(INDEX(Verfahren!B:B,MATCH(INDEX('Wirtschaftliche Einheiten'!V:V,MATCH(B445,'Wirtschaftliche Einheiten'!C:C,0),0),Verfahren!A:A,0),0),INDEX(Verfahren!D:D,MATCH(INDEX('Wirtschaftliche Einheiten'!V:V,MATCH(B445,'Wirtschaftliche Einheiten'!C:C,0),0),Verfahren!A:A,0),0))),""),"")</f>
        <v/>
      </c>
    </row>
    <row r="446" spans="2:23"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c r="F446" s="139"/>
      <c r="G446" s="139"/>
      <c r="H446" s="139"/>
      <c r="I446" s="139"/>
      <c r="J446" s="139"/>
      <c r="K446" s="139" t="str">
        <f t="shared" si="14"/>
        <v/>
      </c>
      <c r="L446" s="139"/>
      <c r="M446" s="139"/>
      <c r="N446" s="157"/>
      <c r="O446" s="138" t="str">
        <f t="shared" si="16"/>
        <v/>
      </c>
      <c r="P446" s="139"/>
      <c r="Q446" s="139"/>
      <c r="R446" s="139"/>
      <c r="S446" s="137"/>
      <c r="T446" s="137"/>
      <c r="U446" s="137"/>
      <c r="V446" s="141" t="str">
        <f t="shared" si="15"/>
        <v/>
      </c>
      <c r="W446" s="92" t="str" cm="1">
        <f t="array" ref="W446">IFERROR(IF(COUNTIF(A446:V446,"")&lt;22,IF(INDEX('Wirtschaftliche Einheiten'!P:P,MATCH(B446,'Wirtschaftliche Einheiten'!C:C,0),1)=Data!A$3,HYPERLINK(INDEX(Verfahren!B:B,MATCH(INDEX('Wirtschaftliche Einheiten'!V:V,MATCH(B446,'Wirtschaftliche Einheiten'!C:C,0),0),Verfahren!A:A,0),0),INDEX(Verfahren!D:D,MATCH(INDEX('Wirtschaftliche Einheiten'!V:V,MATCH(B446,'Wirtschaftliche Einheiten'!C:C,0),0),Verfahren!A:A,0),0))),""),"")</f>
        <v/>
      </c>
    </row>
    <row r="447" spans="2:23"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c r="F447" s="139"/>
      <c r="G447" s="139"/>
      <c r="H447" s="139"/>
      <c r="I447" s="139"/>
      <c r="J447" s="139"/>
      <c r="K447" s="139" t="str">
        <f t="shared" si="14"/>
        <v/>
      </c>
      <c r="L447" s="139"/>
      <c r="M447" s="139"/>
      <c r="N447" s="157"/>
      <c r="O447" s="138" t="str">
        <f t="shared" si="16"/>
        <v/>
      </c>
      <c r="P447" s="139"/>
      <c r="Q447" s="139"/>
      <c r="R447" s="139"/>
      <c r="S447" s="137"/>
      <c r="T447" s="137"/>
      <c r="U447" s="137"/>
      <c r="V447" s="141" t="str">
        <f t="shared" si="15"/>
        <v/>
      </c>
      <c r="W447" s="92" t="str" cm="1">
        <f t="array" ref="W447">IFERROR(IF(COUNTIF(A447:V447,"")&lt;22,IF(INDEX('Wirtschaftliche Einheiten'!P:P,MATCH(B447,'Wirtschaftliche Einheiten'!C:C,0),1)=Data!A$3,HYPERLINK(INDEX(Verfahren!B:B,MATCH(INDEX('Wirtschaftliche Einheiten'!V:V,MATCH(B447,'Wirtschaftliche Einheiten'!C:C,0),0),Verfahren!A:A,0),0),INDEX(Verfahren!D:D,MATCH(INDEX('Wirtschaftliche Einheiten'!V:V,MATCH(B447,'Wirtschaftliche Einheiten'!C:C,0),0),Verfahren!A:A,0),0))),""),"")</f>
        <v/>
      </c>
    </row>
    <row r="448" spans="2:23"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c r="F448" s="139"/>
      <c r="G448" s="139"/>
      <c r="H448" s="139"/>
      <c r="I448" s="139"/>
      <c r="J448" s="139"/>
      <c r="K448" s="139" t="str">
        <f t="shared" si="14"/>
        <v/>
      </c>
      <c r="L448" s="139"/>
      <c r="M448" s="139"/>
      <c r="N448" s="157"/>
      <c r="O448" s="138" t="str">
        <f t="shared" si="16"/>
        <v/>
      </c>
      <c r="P448" s="139"/>
      <c r="Q448" s="139"/>
      <c r="R448" s="139"/>
      <c r="S448" s="137"/>
      <c r="T448" s="137"/>
      <c r="U448" s="137"/>
      <c r="V448" s="141" t="str">
        <f t="shared" si="15"/>
        <v/>
      </c>
      <c r="W448" s="92" t="str" cm="1">
        <f t="array" ref="W448">IFERROR(IF(COUNTIF(A448:V448,"")&lt;22,IF(INDEX('Wirtschaftliche Einheiten'!P:P,MATCH(B448,'Wirtschaftliche Einheiten'!C:C,0),1)=Data!A$3,HYPERLINK(INDEX(Verfahren!B:B,MATCH(INDEX('Wirtschaftliche Einheiten'!V:V,MATCH(B448,'Wirtschaftliche Einheiten'!C:C,0),0),Verfahren!A:A,0),0),INDEX(Verfahren!D:D,MATCH(INDEX('Wirtschaftliche Einheiten'!V:V,MATCH(B448,'Wirtschaftliche Einheiten'!C:C,0),0),Verfahren!A:A,0),0))),""),"")</f>
        <v/>
      </c>
    </row>
    <row r="449" spans="2:23"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c r="F449" s="139"/>
      <c r="G449" s="139"/>
      <c r="H449" s="139"/>
      <c r="I449" s="139"/>
      <c r="J449" s="139"/>
      <c r="K449" s="139" t="str">
        <f t="shared" si="14"/>
        <v/>
      </c>
      <c r="L449" s="139"/>
      <c r="M449" s="139"/>
      <c r="N449" s="157"/>
      <c r="O449" s="138" t="str">
        <f t="shared" si="16"/>
        <v/>
      </c>
      <c r="P449" s="139"/>
      <c r="Q449" s="139"/>
      <c r="R449" s="139"/>
      <c r="S449" s="137"/>
      <c r="T449" s="137"/>
      <c r="U449" s="137"/>
      <c r="V449" s="141" t="str">
        <f t="shared" si="15"/>
        <v/>
      </c>
      <c r="W449" s="92" t="str" cm="1">
        <f t="array" ref="W449">IFERROR(IF(COUNTIF(A449:V449,"")&lt;22,IF(INDEX('Wirtschaftliche Einheiten'!P:P,MATCH(B449,'Wirtschaftliche Einheiten'!C:C,0),1)=Data!A$3,HYPERLINK(INDEX(Verfahren!B:B,MATCH(INDEX('Wirtschaftliche Einheiten'!V:V,MATCH(B449,'Wirtschaftliche Einheiten'!C:C,0),0),Verfahren!A:A,0),0),INDEX(Verfahren!D:D,MATCH(INDEX('Wirtschaftliche Einheiten'!V:V,MATCH(B449,'Wirtschaftliche Einheiten'!C:C,0),0),Verfahren!A:A,0),0))),""),"")</f>
        <v/>
      </c>
    </row>
    <row r="450" spans="2:23"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c r="F450" s="139"/>
      <c r="G450" s="139"/>
      <c r="H450" s="139"/>
      <c r="I450" s="139"/>
      <c r="J450" s="139"/>
      <c r="K450" s="139" t="str">
        <f t="shared" si="14"/>
        <v/>
      </c>
      <c r="L450" s="139"/>
      <c r="M450" s="139"/>
      <c r="N450" s="157"/>
      <c r="O450" s="138" t="str">
        <f t="shared" si="16"/>
        <v/>
      </c>
      <c r="P450" s="139"/>
      <c r="Q450" s="139"/>
      <c r="R450" s="139"/>
      <c r="S450" s="137"/>
      <c r="T450" s="137"/>
      <c r="U450" s="137"/>
      <c r="V450" s="141" t="str">
        <f t="shared" si="15"/>
        <v/>
      </c>
      <c r="W450" s="92" t="str" cm="1">
        <f t="array" ref="W450">IFERROR(IF(COUNTIF(A450:V450,"")&lt;22,IF(INDEX('Wirtschaftliche Einheiten'!P:P,MATCH(B450,'Wirtschaftliche Einheiten'!C:C,0),1)=Data!A$3,HYPERLINK(INDEX(Verfahren!B:B,MATCH(INDEX('Wirtschaftliche Einheiten'!V:V,MATCH(B450,'Wirtschaftliche Einheiten'!C:C,0),0),Verfahren!A:A,0),0),INDEX(Verfahren!D:D,MATCH(INDEX('Wirtschaftliche Einheiten'!V:V,MATCH(B450,'Wirtschaftliche Einheiten'!C:C,0),0),Verfahren!A:A,0),0))),""),"")</f>
        <v/>
      </c>
    </row>
    <row r="451" spans="2:23"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c r="F451" s="139"/>
      <c r="G451" s="139"/>
      <c r="H451" s="139"/>
      <c r="I451" s="139"/>
      <c r="J451" s="139"/>
      <c r="K451" s="139" t="str">
        <f t="shared" ref="K451:K514" si="17">IF($B451&lt;&gt;"","Nein","")</f>
        <v/>
      </c>
      <c r="L451" s="139"/>
      <c r="M451" s="139"/>
      <c r="N451" s="157"/>
      <c r="O451" s="138" t="str">
        <f t="shared" si="16"/>
        <v/>
      </c>
      <c r="P451" s="139"/>
      <c r="Q451" s="139"/>
      <c r="R451" s="139"/>
      <c r="S451" s="137"/>
      <c r="T451" s="137"/>
      <c r="U451" s="137"/>
      <c r="V451" s="141" t="str">
        <f t="shared" si="15"/>
        <v/>
      </c>
      <c r="W451" s="92" t="str" cm="1">
        <f t="array" ref="W451">IFERROR(IF(COUNTIF(A451:V451,"")&lt;22,IF(INDEX('Wirtschaftliche Einheiten'!P:P,MATCH(B451,'Wirtschaftliche Einheiten'!C:C,0),1)=Data!A$3,HYPERLINK(INDEX(Verfahren!B:B,MATCH(INDEX('Wirtschaftliche Einheiten'!V:V,MATCH(B451,'Wirtschaftliche Einheiten'!C:C,0),0),Verfahren!A:A,0),0),INDEX(Verfahren!D:D,MATCH(INDEX('Wirtschaftliche Einheiten'!V:V,MATCH(B451,'Wirtschaftliche Einheiten'!C:C,0),0),Verfahren!A:A,0),0))),""),"")</f>
        <v/>
      </c>
    </row>
    <row r="452" spans="2:23"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c r="F452" s="139"/>
      <c r="G452" s="139"/>
      <c r="H452" s="139"/>
      <c r="I452" s="139"/>
      <c r="J452" s="139"/>
      <c r="K452" s="139" t="str">
        <f t="shared" si="17"/>
        <v/>
      </c>
      <c r="L452" s="139"/>
      <c r="M452" s="139"/>
      <c r="N452" s="157"/>
      <c r="O452" s="138" t="str">
        <f t="shared" si="16"/>
        <v/>
      </c>
      <c r="P452" s="139"/>
      <c r="Q452" s="139"/>
      <c r="R452" s="139"/>
      <c r="S452" s="137"/>
      <c r="T452" s="137"/>
      <c r="U452" s="137"/>
      <c r="V452" s="141" t="str">
        <f t="shared" ref="V452:V515" si="18">IF($B452&lt;&gt;"","Nein","")</f>
        <v/>
      </c>
      <c r="W452" s="92" t="str" cm="1">
        <f t="array" ref="W452">IFERROR(IF(COUNTIF(A452:V452,"")&lt;22,IF(INDEX('Wirtschaftliche Einheiten'!P:P,MATCH(B452,'Wirtschaftliche Einheiten'!C:C,0),1)=Data!A$3,HYPERLINK(INDEX(Verfahren!B:B,MATCH(INDEX('Wirtschaftliche Einheiten'!V:V,MATCH(B452,'Wirtschaftliche Einheiten'!C:C,0),0),Verfahren!A:A,0),0),INDEX(Verfahren!D:D,MATCH(INDEX('Wirtschaftliche Einheiten'!V:V,MATCH(B452,'Wirtschaftliche Einheiten'!C:C,0),0),Verfahren!A:A,0),0))),""),"")</f>
        <v/>
      </c>
    </row>
    <row r="453" spans="2:23"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c r="F453" s="139"/>
      <c r="G453" s="139"/>
      <c r="H453" s="139"/>
      <c r="I453" s="139"/>
      <c r="J453" s="139"/>
      <c r="K453" s="139" t="str">
        <f t="shared" si="17"/>
        <v/>
      </c>
      <c r="L453" s="139"/>
      <c r="M453" s="139"/>
      <c r="N453" s="157"/>
      <c r="O453" s="138" t="str">
        <f t="shared" si="16"/>
        <v/>
      </c>
      <c r="P453" s="139"/>
      <c r="Q453" s="139"/>
      <c r="R453" s="139"/>
      <c r="S453" s="137"/>
      <c r="T453" s="137"/>
      <c r="U453" s="137"/>
      <c r="V453" s="141" t="str">
        <f t="shared" si="18"/>
        <v/>
      </c>
      <c r="W453" s="92" t="str" cm="1">
        <f t="array" ref="W453">IFERROR(IF(COUNTIF(A453:V453,"")&lt;22,IF(INDEX('Wirtschaftliche Einheiten'!P:P,MATCH(B453,'Wirtschaftliche Einheiten'!C:C,0),1)=Data!A$3,HYPERLINK(INDEX(Verfahren!B:B,MATCH(INDEX('Wirtschaftliche Einheiten'!V:V,MATCH(B453,'Wirtschaftliche Einheiten'!C:C,0),0),Verfahren!A:A,0),0),INDEX(Verfahren!D:D,MATCH(INDEX('Wirtschaftliche Einheiten'!V:V,MATCH(B453,'Wirtschaftliche Einheiten'!C:C,0),0),Verfahren!A:A,0),0))),""),"")</f>
        <v/>
      </c>
    </row>
    <row r="454" spans="2:23"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c r="F454" s="139"/>
      <c r="G454" s="139"/>
      <c r="H454" s="139"/>
      <c r="I454" s="139"/>
      <c r="J454" s="139"/>
      <c r="K454" s="139" t="str">
        <f t="shared" si="17"/>
        <v/>
      </c>
      <c r="L454" s="139"/>
      <c r="M454" s="139"/>
      <c r="N454" s="157"/>
      <c r="O454" s="138" t="str">
        <f t="shared" ref="O454:O517" si="19">IF($B454&lt;&gt;"","Nein","")</f>
        <v/>
      </c>
      <c r="P454" s="139"/>
      <c r="Q454" s="139"/>
      <c r="R454" s="139"/>
      <c r="S454" s="137"/>
      <c r="T454" s="137"/>
      <c r="U454" s="137"/>
      <c r="V454" s="141" t="str">
        <f t="shared" si="18"/>
        <v/>
      </c>
      <c r="W454" s="92" t="str" cm="1">
        <f t="array" ref="W454">IFERROR(IF(COUNTIF(A454:V454,"")&lt;22,IF(INDEX('Wirtschaftliche Einheiten'!P:P,MATCH(B454,'Wirtschaftliche Einheiten'!C:C,0),1)=Data!A$3,HYPERLINK(INDEX(Verfahren!B:B,MATCH(INDEX('Wirtschaftliche Einheiten'!V:V,MATCH(B454,'Wirtschaftliche Einheiten'!C:C,0),0),Verfahren!A:A,0),0),INDEX(Verfahren!D:D,MATCH(INDEX('Wirtschaftliche Einheiten'!V:V,MATCH(B454,'Wirtschaftliche Einheiten'!C:C,0),0),Verfahren!A:A,0),0))),""),"")</f>
        <v/>
      </c>
    </row>
    <row r="455" spans="2:23"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c r="F455" s="139"/>
      <c r="G455" s="139"/>
      <c r="H455" s="139"/>
      <c r="I455" s="139"/>
      <c r="J455" s="139"/>
      <c r="K455" s="139" t="str">
        <f t="shared" si="17"/>
        <v/>
      </c>
      <c r="L455" s="139"/>
      <c r="M455" s="139"/>
      <c r="N455" s="157"/>
      <c r="O455" s="138" t="str">
        <f t="shared" si="19"/>
        <v/>
      </c>
      <c r="P455" s="139"/>
      <c r="Q455" s="139"/>
      <c r="R455" s="139"/>
      <c r="S455" s="137"/>
      <c r="T455" s="137"/>
      <c r="U455" s="137"/>
      <c r="V455" s="141" t="str">
        <f t="shared" si="18"/>
        <v/>
      </c>
      <c r="W455" s="92" t="str" cm="1">
        <f t="array" ref="W455">IFERROR(IF(COUNTIF(A455:V455,"")&lt;22,IF(INDEX('Wirtschaftliche Einheiten'!P:P,MATCH(B455,'Wirtschaftliche Einheiten'!C:C,0),1)=Data!A$3,HYPERLINK(INDEX(Verfahren!B:B,MATCH(INDEX('Wirtschaftliche Einheiten'!V:V,MATCH(B455,'Wirtschaftliche Einheiten'!C:C,0),0),Verfahren!A:A,0),0),INDEX(Verfahren!D:D,MATCH(INDEX('Wirtschaftliche Einheiten'!V:V,MATCH(B455,'Wirtschaftliche Einheiten'!C:C,0),0),Verfahren!A:A,0),0))),""),"")</f>
        <v/>
      </c>
    </row>
    <row r="456" spans="2:23"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c r="F456" s="139"/>
      <c r="G456" s="139"/>
      <c r="H456" s="139"/>
      <c r="I456" s="139"/>
      <c r="J456" s="139"/>
      <c r="K456" s="139" t="str">
        <f t="shared" si="17"/>
        <v/>
      </c>
      <c r="L456" s="139"/>
      <c r="M456" s="139"/>
      <c r="N456" s="157"/>
      <c r="O456" s="138" t="str">
        <f t="shared" si="19"/>
        <v/>
      </c>
      <c r="P456" s="139"/>
      <c r="Q456" s="139"/>
      <c r="R456" s="139"/>
      <c r="S456" s="137"/>
      <c r="T456" s="137"/>
      <c r="U456" s="137"/>
      <c r="V456" s="141" t="str">
        <f t="shared" si="18"/>
        <v/>
      </c>
      <c r="W456" s="92" t="str" cm="1">
        <f t="array" ref="W456">IFERROR(IF(COUNTIF(A456:V456,"")&lt;22,IF(INDEX('Wirtschaftliche Einheiten'!P:P,MATCH(B456,'Wirtschaftliche Einheiten'!C:C,0),1)=Data!A$3,HYPERLINK(INDEX(Verfahren!B:B,MATCH(INDEX('Wirtschaftliche Einheiten'!V:V,MATCH(B456,'Wirtschaftliche Einheiten'!C:C,0),0),Verfahren!A:A,0),0),INDEX(Verfahren!D:D,MATCH(INDEX('Wirtschaftliche Einheiten'!V:V,MATCH(B456,'Wirtschaftliche Einheiten'!C:C,0),0),Verfahren!A:A,0),0))),""),"")</f>
        <v/>
      </c>
    </row>
    <row r="457" spans="2:23"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c r="F457" s="139"/>
      <c r="G457" s="139"/>
      <c r="H457" s="139"/>
      <c r="I457" s="139"/>
      <c r="J457" s="139"/>
      <c r="K457" s="139" t="str">
        <f t="shared" si="17"/>
        <v/>
      </c>
      <c r="L457" s="139"/>
      <c r="M457" s="139"/>
      <c r="N457" s="157"/>
      <c r="O457" s="138" t="str">
        <f t="shared" si="19"/>
        <v/>
      </c>
      <c r="P457" s="139"/>
      <c r="Q457" s="139"/>
      <c r="R457" s="139"/>
      <c r="S457" s="137"/>
      <c r="T457" s="137"/>
      <c r="U457" s="137"/>
      <c r="V457" s="141" t="str">
        <f t="shared" si="18"/>
        <v/>
      </c>
      <c r="W457" s="92" t="str" cm="1">
        <f t="array" ref="W457">IFERROR(IF(COUNTIF(A457:V457,"")&lt;22,IF(INDEX('Wirtschaftliche Einheiten'!P:P,MATCH(B457,'Wirtschaftliche Einheiten'!C:C,0),1)=Data!A$3,HYPERLINK(INDEX(Verfahren!B:B,MATCH(INDEX('Wirtschaftliche Einheiten'!V:V,MATCH(B457,'Wirtschaftliche Einheiten'!C:C,0),0),Verfahren!A:A,0),0),INDEX(Verfahren!D:D,MATCH(INDEX('Wirtschaftliche Einheiten'!V:V,MATCH(B457,'Wirtschaftliche Einheiten'!C:C,0),0),Verfahren!A:A,0),0))),""),"")</f>
        <v/>
      </c>
    </row>
    <row r="458" spans="2:23"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c r="F458" s="139"/>
      <c r="G458" s="139"/>
      <c r="H458" s="139"/>
      <c r="I458" s="139"/>
      <c r="J458" s="139"/>
      <c r="K458" s="139" t="str">
        <f t="shared" si="17"/>
        <v/>
      </c>
      <c r="L458" s="139"/>
      <c r="M458" s="139"/>
      <c r="N458" s="157"/>
      <c r="O458" s="138" t="str">
        <f t="shared" si="19"/>
        <v/>
      </c>
      <c r="P458" s="139"/>
      <c r="Q458" s="139"/>
      <c r="R458" s="139"/>
      <c r="S458" s="137"/>
      <c r="T458" s="137"/>
      <c r="U458" s="137"/>
      <c r="V458" s="141" t="str">
        <f t="shared" si="18"/>
        <v/>
      </c>
      <c r="W458" s="92" t="str" cm="1">
        <f t="array" ref="W458">IFERROR(IF(COUNTIF(A458:V458,"")&lt;22,IF(INDEX('Wirtschaftliche Einheiten'!P:P,MATCH(B458,'Wirtschaftliche Einheiten'!C:C,0),1)=Data!A$3,HYPERLINK(INDEX(Verfahren!B:B,MATCH(INDEX('Wirtschaftliche Einheiten'!V:V,MATCH(B458,'Wirtschaftliche Einheiten'!C:C,0),0),Verfahren!A:A,0),0),INDEX(Verfahren!D:D,MATCH(INDEX('Wirtschaftliche Einheiten'!V:V,MATCH(B458,'Wirtschaftliche Einheiten'!C:C,0),0),Verfahren!A:A,0),0))),""),"")</f>
        <v/>
      </c>
    </row>
    <row r="459" spans="2:23"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c r="F459" s="139"/>
      <c r="G459" s="139"/>
      <c r="H459" s="139"/>
      <c r="I459" s="139"/>
      <c r="J459" s="139"/>
      <c r="K459" s="139" t="str">
        <f t="shared" si="17"/>
        <v/>
      </c>
      <c r="L459" s="139"/>
      <c r="M459" s="139"/>
      <c r="N459" s="157"/>
      <c r="O459" s="138" t="str">
        <f t="shared" si="19"/>
        <v/>
      </c>
      <c r="P459" s="139"/>
      <c r="Q459" s="139"/>
      <c r="R459" s="139"/>
      <c r="S459" s="137"/>
      <c r="T459" s="137"/>
      <c r="U459" s="137"/>
      <c r="V459" s="141" t="str">
        <f t="shared" si="18"/>
        <v/>
      </c>
      <c r="W459" s="92" t="str" cm="1">
        <f t="array" ref="W459">IFERROR(IF(COUNTIF(A459:V459,"")&lt;22,IF(INDEX('Wirtschaftliche Einheiten'!P:P,MATCH(B459,'Wirtschaftliche Einheiten'!C:C,0),1)=Data!A$3,HYPERLINK(INDEX(Verfahren!B:B,MATCH(INDEX('Wirtschaftliche Einheiten'!V:V,MATCH(B459,'Wirtschaftliche Einheiten'!C:C,0),0),Verfahren!A:A,0),0),INDEX(Verfahren!D:D,MATCH(INDEX('Wirtschaftliche Einheiten'!V:V,MATCH(B459,'Wirtschaftliche Einheiten'!C:C,0),0),Verfahren!A:A,0),0))),""),"")</f>
        <v/>
      </c>
    </row>
    <row r="460" spans="2:23"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c r="F460" s="139"/>
      <c r="G460" s="139"/>
      <c r="H460" s="139"/>
      <c r="I460" s="139"/>
      <c r="J460" s="139"/>
      <c r="K460" s="139" t="str">
        <f t="shared" si="17"/>
        <v/>
      </c>
      <c r="L460" s="139"/>
      <c r="M460" s="139"/>
      <c r="N460" s="157"/>
      <c r="O460" s="138" t="str">
        <f t="shared" si="19"/>
        <v/>
      </c>
      <c r="P460" s="139"/>
      <c r="Q460" s="139"/>
      <c r="R460" s="139"/>
      <c r="S460" s="137"/>
      <c r="T460" s="137"/>
      <c r="U460" s="137"/>
      <c r="V460" s="141" t="str">
        <f t="shared" si="18"/>
        <v/>
      </c>
      <c r="W460" s="92" t="str" cm="1">
        <f t="array" ref="W460">IFERROR(IF(COUNTIF(A460:V460,"")&lt;22,IF(INDEX('Wirtschaftliche Einheiten'!P:P,MATCH(B460,'Wirtschaftliche Einheiten'!C:C,0),1)=Data!A$3,HYPERLINK(INDEX(Verfahren!B:B,MATCH(INDEX('Wirtschaftliche Einheiten'!V:V,MATCH(B460,'Wirtschaftliche Einheiten'!C:C,0),0),Verfahren!A:A,0),0),INDEX(Verfahren!D:D,MATCH(INDEX('Wirtschaftliche Einheiten'!V:V,MATCH(B460,'Wirtschaftliche Einheiten'!C:C,0),0),Verfahren!A:A,0),0))),""),"")</f>
        <v/>
      </c>
    </row>
    <row r="461" spans="2:23"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c r="F461" s="139"/>
      <c r="G461" s="139"/>
      <c r="H461" s="139"/>
      <c r="I461" s="139"/>
      <c r="J461" s="139"/>
      <c r="K461" s="139" t="str">
        <f t="shared" si="17"/>
        <v/>
      </c>
      <c r="L461" s="139"/>
      <c r="M461" s="139"/>
      <c r="N461" s="157"/>
      <c r="O461" s="138" t="str">
        <f t="shared" si="19"/>
        <v/>
      </c>
      <c r="P461" s="139"/>
      <c r="Q461" s="139"/>
      <c r="R461" s="139"/>
      <c r="S461" s="137"/>
      <c r="T461" s="137"/>
      <c r="U461" s="137"/>
      <c r="V461" s="141" t="str">
        <f t="shared" si="18"/>
        <v/>
      </c>
      <c r="W461" s="92" t="str" cm="1">
        <f t="array" ref="W461">IFERROR(IF(COUNTIF(A461:V461,"")&lt;22,IF(INDEX('Wirtschaftliche Einheiten'!P:P,MATCH(B461,'Wirtschaftliche Einheiten'!C:C,0),1)=Data!A$3,HYPERLINK(INDEX(Verfahren!B:B,MATCH(INDEX('Wirtschaftliche Einheiten'!V:V,MATCH(B461,'Wirtschaftliche Einheiten'!C:C,0),0),Verfahren!A:A,0),0),INDEX(Verfahren!D:D,MATCH(INDEX('Wirtschaftliche Einheiten'!V:V,MATCH(B461,'Wirtschaftliche Einheiten'!C:C,0),0),Verfahren!A:A,0),0))),""),"")</f>
        <v/>
      </c>
    </row>
    <row r="462" spans="2:23"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c r="F462" s="139"/>
      <c r="G462" s="139"/>
      <c r="H462" s="139"/>
      <c r="I462" s="139"/>
      <c r="J462" s="139"/>
      <c r="K462" s="139" t="str">
        <f t="shared" si="17"/>
        <v/>
      </c>
      <c r="L462" s="139"/>
      <c r="M462" s="139"/>
      <c r="N462" s="157"/>
      <c r="O462" s="138" t="str">
        <f t="shared" si="19"/>
        <v/>
      </c>
      <c r="P462" s="139"/>
      <c r="Q462" s="139"/>
      <c r="R462" s="139"/>
      <c r="S462" s="137"/>
      <c r="T462" s="137"/>
      <c r="U462" s="137"/>
      <c r="V462" s="141" t="str">
        <f t="shared" si="18"/>
        <v/>
      </c>
      <c r="W462" s="92" t="str" cm="1">
        <f t="array" ref="W462">IFERROR(IF(COUNTIF(A462:V462,"")&lt;22,IF(INDEX('Wirtschaftliche Einheiten'!P:P,MATCH(B462,'Wirtschaftliche Einheiten'!C:C,0),1)=Data!A$3,HYPERLINK(INDEX(Verfahren!B:B,MATCH(INDEX('Wirtschaftliche Einheiten'!V:V,MATCH(B462,'Wirtschaftliche Einheiten'!C:C,0),0),Verfahren!A:A,0),0),INDEX(Verfahren!D:D,MATCH(INDEX('Wirtschaftliche Einheiten'!V:V,MATCH(B462,'Wirtschaftliche Einheiten'!C:C,0),0),Verfahren!A:A,0),0))),""),"")</f>
        <v/>
      </c>
    </row>
    <row r="463" spans="2:23"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c r="F463" s="139"/>
      <c r="G463" s="139"/>
      <c r="H463" s="139"/>
      <c r="I463" s="139"/>
      <c r="J463" s="139"/>
      <c r="K463" s="139" t="str">
        <f t="shared" si="17"/>
        <v/>
      </c>
      <c r="L463" s="139"/>
      <c r="M463" s="139"/>
      <c r="N463" s="157"/>
      <c r="O463" s="138" t="str">
        <f t="shared" si="19"/>
        <v/>
      </c>
      <c r="P463" s="139"/>
      <c r="Q463" s="139"/>
      <c r="R463" s="139"/>
      <c r="S463" s="137"/>
      <c r="T463" s="137"/>
      <c r="U463" s="137"/>
      <c r="V463" s="141" t="str">
        <f t="shared" si="18"/>
        <v/>
      </c>
      <c r="W463" s="92" t="str" cm="1">
        <f t="array" ref="W463">IFERROR(IF(COUNTIF(A463:V463,"")&lt;22,IF(INDEX('Wirtschaftliche Einheiten'!P:P,MATCH(B463,'Wirtschaftliche Einheiten'!C:C,0),1)=Data!A$3,HYPERLINK(INDEX(Verfahren!B:B,MATCH(INDEX('Wirtschaftliche Einheiten'!V:V,MATCH(B463,'Wirtschaftliche Einheiten'!C:C,0),0),Verfahren!A:A,0),0),INDEX(Verfahren!D:D,MATCH(INDEX('Wirtschaftliche Einheiten'!V:V,MATCH(B463,'Wirtschaftliche Einheiten'!C:C,0),0),Verfahren!A:A,0),0))),""),"")</f>
        <v/>
      </c>
    </row>
    <row r="464" spans="2:23"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c r="F464" s="139"/>
      <c r="G464" s="139"/>
      <c r="H464" s="139"/>
      <c r="I464" s="139"/>
      <c r="J464" s="139"/>
      <c r="K464" s="139" t="str">
        <f t="shared" si="17"/>
        <v/>
      </c>
      <c r="L464" s="139"/>
      <c r="M464" s="139"/>
      <c r="N464" s="157"/>
      <c r="O464" s="138" t="str">
        <f t="shared" si="19"/>
        <v/>
      </c>
      <c r="P464" s="139"/>
      <c r="Q464" s="139"/>
      <c r="R464" s="139"/>
      <c r="S464" s="137"/>
      <c r="T464" s="137"/>
      <c r="U464" s="137"/>
      <c r="V464" s="141" t="str">
        <f t="shared" si="18"/>
        <v/>
      </c>
      <c r="W464" s="92" t="str" cm="1">
        <f t="array" ref="W464">IFERROR(IF(COUNTIF(A464:V464,"")&lt;22,IF(INDEX('Wirtschaftliche Einheiten'!P:P,MATCH(B464,'Wirtschaftliche Einheiten'!C:C,0),1)=Data!A$3,HYPERLINK(INDEX(Verfahren!B:B,MATCH(INDEX('Wirtschaftliche Einheiten'!V:V,MATCH(B464,'Wirtschaftliche Einheiten'!C:C,0),0),Verfahren!A:A,0),0),INDEX(Verfahren!D:D,MATCH(INDEX('Wirtschaftliche Einheiten'!V:V,MATCH(B464,'Wirtschaftliche Einheiten'!C:C,0),0),Verfahren!A:A,0),0))),""),"")</f>
        <v/>
      </c>
    </row>
    <row r="465" spans="2:23"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c r="F465" s="139"/>
      <c r="G465" s="139"/>
      <c r="H465" s="139"/>
      <c r="I465" s="139"/>
      <c r="J465" s="139"/>
      <c r="K465" s="139" t="str">
        <f t="shared" si="17"/>
        <v/>
      </c>
      <c r="L465" s="139"/>
      <c r="M465" s="139"/>
      <c r="N465" s="157"/>
      <c r="O465" s="138" t="str">
        <f t="shared" si="19"/>
        <v/>
      </c>
      <c r="P465" s="139"/>
      <c r="Q465" s="139"/>
      <c r="R465" s="139"/>
      <c r="S465" s="137"/>
      <c r="T465" s="137"/>
      <c r="U465" s="137"/>
      <c r="V465" s="141" t="str">
        <f t="shared" si="18"/>
        <v/>
      </c>
      <c r="W465" s="92" t="str" cm="1">
        <f t="array" ref="W465">IFERROR(IF(COUNTIF(A465:V465,"")&lt;22,IF(INDEX('Wirtschaftliche Einheiten'!P:P,MATCH(B465,'Wirtschaftliche Einheiten'!C:C,0),1)=Data!A$3,HYPERLINK(INDEX(Verfahren!B:B,MATCH(INDEX('Wirtschaftliche Einheiten'!V:V,MATCH(B465,'Wirtschaftliche Einheiten'!C:C,0),0),Verfahren!A:A,0),0),INDEX(Verfahren!D:D,MATCH(INDEX('Wirtschaftliche Einheiten'!V:V,MATCH(B465,'Wirtschaftliche Einheiten'!C:C,0),0),Verfahren!A:A,0),0))),""),"")</f>
        <v/>
      </c>
    </row>
    <row r="466" spans="2:23"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c r="F466" s="139"/>
      <c r="G466" s="139"/>
      <c r="H466" s="139"/>
      <c r="I466" s="139"/>
      <c r="J466" s="139"/>
      <c r="K466" s="139" t="str">
        <f t="shared" si="17"/>
        <v/>
      </c>
      <c r="L466" s="139"/>
      <c r="M466" s="139"/>
      <c r="N466" s="157"/>
      <c r="O466" s="138" t="str">
        <f t="shared" si="19"/>
        <v/>
      </c>
      <c r="P466" s="139"/>
      <c r="Q466" s="139"/>
      <c r="R466" s="139"/>
      <c r="S466" s="137"/>
      <c r="T466" s="137"/>
      <c r="U466" s="137"/>
      <c r="V466" s="141" t="str">
        <f t="shared" si="18"/>
        <v/>
      </c>
      <c r="W466" s="92" t="str" cm="1">
        <f t="array" ref="W466">IFERROR(IF(COUNTIF(A466:V466,"")&lt;22,IF(INDEX('Wirtschaftliche Einheiten'!P:P,MATCH(B466,'Wirtschaftliche Einheiten'!C:C,0),1)=Data!A$3,HYPERLINK(INDEX(Verfahren!B:B,MATCH(INDEX('Wirtschaftliche Einheiten'!V:V,MATCH(B466,'Wirtschaftliche Einheiten'!C:C,0),0),Verfahren!A:A,0),0),INDEX(Verfahren!D:D,MATCH(INDEX('Wirtschaftliche Einheiten'!V:V,MATCH(B466,'Wirtschaftliche Einheiten'!C:C,0),0),Verfahren!A:A,0),0))),""),"")</f>
        <v/>
      </c>
    </row>
    <row r="467" spans="2:23"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c r="F467" s="139"/>
      <c r="G467" s="139"/>
      <c r="H467" s="139"/>
      <c r="I467" s="139"/>
      <c r="J467" s="139"/>
      <c r="K467" s="139" t="str">
        <f t="shared" si="17"/>
        <v/>
      </c>
      <c r="L467" s="139"/>
      <c r="M467" s="139"/>
      <c r="N467" s="157"/>
      <c r="O467" s="138" t="str">
        <f t="shared" si="19"/>
        <v/>
      </c>
      <c r="P467" s="139"/>
      <c r="Q467" s="139"/>
      <c r="R467" s="139"/>
      <c r="S467" s="137"/>
      <c r="T467" s="137"/>
      <c r="U467" s="137"/>
      <c r="V467" s="141" t="str">
        <f t="shared" si="18"/>
        <v/>
      </c>
      <c r="W467" s="92" t="str" cm="1">
        <f t="array" ref="W467">IFERROR(IF(COUNTIF(A467:V467,"")&lt;22,IF(INDEX('Wirtschaftliche Einheiten'!P:P,MATCH(B467,'Wirtschaftliche Einheiten'!C:C,0),1)=Data!A$3,HYPERLINK(INDEX(Verfahren!B:B,MATCH(INDEX('Wirtschaftliche Einheiten'!V:V,MATCH(B467,'Wirtschaftliche Einheiten'!C:C,0),0),Verfahren!A:A,0),0),INDEX(Verfahren!D:D,MATCH(INDEX('Wirtschaftliche Einheiten'!V:V,MATCH(B467,'Wirtschaftliche Einheiten'!C:C,0),0),Verfahren!A:A,0),0))),""),"")</f>
        <v/>
      </c>
    </row>
    <row r="468" spans="2:23"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c r="F468" s="139"/>
      <c r="G468" s="139"/>
      <c r="H468" s="139"/>
      <c r="I468" s="139"/>
      <c r="J468" s="139"/>
      <c r="K468" s="139" t="str">
        <f t="shared" si="17"/>
        <v/>
      </c>
      <c r="L468" s="139"/>
      <c r="M468" s="139"/>
      <c r="N468" s="157"/>
      <c r="O468" s="138" t="str">
        <f t="shared" si="19"/>
        <v/>
      </c>
      <c r="P468" s="139"/>
      <c r="Q468" s="139"/>
      <c r="R468" s="139"/>
      <c r="S468" s="137"/>
      <c r="T468" s="137"/>
      <c r="U468" s="137"/>
      <c r="V468" s="141" t="str">
        <f t="shared" si="18"/>
        <v/>
      </c>
      <c r="W468" s="92" t="str" cm="1">
        <f t="array" ref="W468">IFERROR(IF(COUNTIF(A468:V468,"")&lt;22,IF(INDEX('Wirtschaftliche Einheiten'!P:P,MATCH(B468,'Wirtschaftliche Einheiten'!C:C,0),1)=Data!A$3,HYPERLINK(INDEX(Verfahren!B:B,MATCH(INDEX('Wirtschaftliche Einheiten'!V:V,MATCH(B468,'Wirtschaftliche Einheiten'!C:C,0),0),Verfahren!A:A,0),0),INDEX(Verfahren!D:D,MATCH(INDEX('Wirtschaftliche Einheiten'!V:V,MATCH(B468,'Wirtschaftliche Einheiten'!C:C,0),0),Verfahren!A:A,0),0))),""),"")</f>
        <v/>
      </c>
    </row>
    <row r="469" spans="2:23"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c r="F469" s="139"/>
      <c r="G469" s="139"/>
      <c r="H469" s="139"/>
      <c r="I469" s="139"/>
      <c r="J469" s="139"/>
      <c r="K469" s="139" t="str">
        <f t="shared" si="17"/>
        <v/>
      </c>
      <c r="L469" s="139"/>
      <c r="M469" s="139"/>
      <c r="N469" s="157"/>
      <c r="O469" s="138" t="str">
        <f t="shared" si="19"/>
        <v/>
      </c>
      <c r="P469" s="139"/>
      <c r="Q469" s="139"/>
      <c r="R469" s="139"/>
      <c r="S469" s="137"/>
      <c r="T469" s="137"/>
      <c r="U469" s="137"/>
      <c r="V469" s="141" t="str">
        <f t="shared" si="18"/>
        <v/>
      </c>
      <c r="W469" s="92" t="str" cm="1">
        <f t="array" ref="W469">IFERROR(IF(COUNTIF(A469:V469,"")&lt;22,IF(INDEX('Wirtschaftliche Einheiten'!P:P,MATCH(B469,'Wirtschaftliche Einheiten'!C:C,0),1)=Data!A$3,HYPERLINK(INDEX(Verfahren!B:B,MATCH(INDEX('Wirtschaftliche Einheiten'!V:V,MATCH(B469,'Wirtschaftliche Einheiten'!C:C,0),0),Verfahren!A:A,0),0),INDEX(Verfahren!D:D,MATCH(INDEX('Wirtschaftliche Einheiten'!V:V,MATCH(B469,'Wirtschaftliche Einheiten'!C:C,0),0),Verfahren!A:A,0),0))),""),"")</f>
        <v/>
      </c>
    </row>
    <row r="470" spans="2:23"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c r="F470" s="139"/>
      <c r="G470" s="139"/>
      <c r="H470" s="139"/>
      <c r="I470" s="139"/>
      <c r="J470" s="139"/>
      <c r="K470" s="139" t="str">
        <f t="shared" si="17"/>
        <v/>
      </c>
      <c r="L470" s="139"/>
      <c r="M470" s="139"/>
      <c r="N470" s="157"/>
      <c r="O470" s="138" t="str">
        <f t="shared" si="19"/>
        <v/>
      </c>
      <c r="P470" s="139"/>
      <c r="Q470" s="139"/>
      <c r="R470" s="139"/>
      <c r="S470" s="137"/>
      <c r="T470" s="137"/>
      <c r="U470" s="137"/>
      <c r="V470" s="141" t="str">
        <f t="shared" si="18"/>
        <v/>
      </c>
      <c r="W470" s="92" t="str" cm="1">
        <f t="array" ref="W470">IFERROR(IF(COUNTIF(A470:V470,"")&lt;22,IF(INDEX('Wirtschaftliche Einheiten'!P:P,MATCH(B470,'Wirtschaftliche Einheiten'!C:C,0),1)=Data!A$3,HYPERLINK(INDEX(Verfahren!B:B,MATCH(INDEX('Wirtschaftliche Einheiten'!V:V,MATCH(B470,'Wirtschaftliche Einheiten'!C:C,0),0),Verfahren!A:A,0),0),INDEX(Verfahren!D:D,MATCH(INDEX('Wirtschaftliche Einheiten'!V:V,MATCH(B470,'Wirtschaftliche Einheiten'!C:C,0),0),Verfahren!A:A,0),0))),""),"")</f>
        <v/>
      </c>
    </row>
    <row r="471" spans="2:23"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c r="F471" s="139"/>
      <c r="G471" s="139"/>
      <c r="H471" s="139"/>
      <c r="I471" s="139"/>
      <c r="J471" s="139"/>
      <c r="K471" s="139" t="str">
        <f t="shared" si="17"/>
        <v/>
      </c>
      <c r="L471" s="139"/>
      <c r="M471" s="139"/>
      <c r="N471" s="157"/>
      <c r="O471" s="138" t="str">
        <f t="shared" si="19"/>
        <v/>
      </c>
      <c r="P471" s="139"/>
      <c r="Q471" s="139"/>
      <c r="R471" s="139"/>
      <c r="S471" s="137"/>
      <c r="T471" s="137"/>
      <c r="U471" s="137"/>
      <c r="V471" s="141" t="str">
        <f t="shared" si="18"/>
        <v/>
      </c>
      <c r="W471" s="92" t="str" cm="1">
        <f t="array" ref="W471">IFERROR(IF(COUNTIF(A471:V471,"")&lt;22,IF(INDEX('Wirtschaftliche Einheiten'!P:P,MATCH(B471,'Wirtschaftliche Einheiten'!C:C,0),1)=Data!A$3,HYPERLINK(INDEX(Verfahren!B:B,MATCH(INDEX('Wirtschaftliche Einheiten'!V:V,MATCH(B471,'Wirtschaftliche Einheiten'!C:C,0),0),Verfahren!A:A,0),0),INDEX(Verfahren!D:D,MATCH(INDEX('Wirtschaftliche Einheiten'!V:V,MATCH(B471,'Wirtschaftliche Einheiten'!C:C,0),0),Verfahren!A:A,0),0))),""),"")</f>
        <v/>
      </c>
    </row>
    <row r="472" spans="2:23"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c r="F472" s="139"/>
      <c r="G472" s="139"/>
      <c r="H472" s="139"/>
      <c r="I472" s="139"/>
      <c r="J472" s="139"/>
      <c r="K472" s="139" t="str">
        <f t="shared" si="17"/>
        <v/>
      </c>
      <c r="L472" s="139"/>
      <c r="M472" s="139"/>
      <c r="N472" s="157"/>
      <c r="O472" s="138" t="str">
        <f t="shared" si="19"/>
        <v/>
      </c>
      <c r="P472" s="139"/>
      <c r="Q472" s="139"/>
      <c r="R472" s="139"/>
      <c r="S472" s="137"/>
      <c r="T472" s="137"/>
      <c r="U472" s="137"/>
      <c r="V472" s="141" t="str">
        <f t="shared" si="18"/>
        <v/>
      </c>
      <c r="W472" s="92" t="str" cm="1">
        <f t="array" ref="W472">IFERROR(IF(COUNTIF(A472:V472,"")&lt;22,IF(INDEX('Wirtschaftliche Einheiten'!P:P,MATCH(B472,'Wirtschaftliche Einheiten'!C:C,0),1)=Data!A$3,HYPERLINK(INDEX(Verfahren!B:B,MATCH(INDEX('Wirtschaftliche Einheiten'!V:V,MATCH(B472,'Wirtschaftliche Einheiten'!C:C,0),0),Verfahren!A:A,0),0),INDEX(Verfahren!D:D,MATCH(INDEX('Wirtschaftliche Einheiten'!V:V,MATCH(B472,'Wirtschaftliche Einheiten'!C:C,0),0),Verfahren!A:A,0),0))),""),"")</f>
        <v/>
      </c>
    </row>
    <row r="473" spans="2:23"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c r="F473" s="139"/>
      <c r="G473" s="139"/>
      <c r="H473" s="139"/>
      <c r="I473" s="139"/>
      <c r="J473" s="139"/>
      <c r="K473" s="139" t="str">
        <f t="shared" si="17"/>
        <v/>
      </c>
      <c r="L473" s="139"/>
      <c r="M473" s="139"/>
      <c r="N473" s="157"/>
      <c r="O473" s="138" t="str">
        <f t="shared" si="19"/>
        <v/>
      </c>
      <c r="P473" s="139"/>
      <c r="Q473" s="139"/>
      <c r="R473" s="139"/>
      <c r="S473" s="137"/>
      <c r="T473" s="137"/>
      <c r="U473" s="137"/>
      <c r="V473" s="141" t="str">
        <f t="shared" si="18"/>
        <v/>
      </c>
      <c r="W473" s="92" t="str" cm="1">
        <f t="array" ref="W473">IFERROR(IF(COUNTIF(A473:V473,"")&lt;22,IF(INDEX('Wirtschaftliche Einheiten'!P:P,MATCH(B473,'Wirtschaftliche Einheiten'!C:C,0),1)=Data!A$3,HYPERLINK(INDEX(Verfahren!B:B,MATCH(INDEX('Wirtschaftliche Einheiten'!V:V,MATCH(B473,'Wirtschaftliche Einheiten'!C:C,0),0),Verfahren!A:A,0),0),INDEX(Verfahren!D:D,MATCH(INDEX('Wirtschaftliche Einheiten'!V:V,MATCH(B473,'Wirtschaftliche Einheiten'!C:C,0),0),Verfahren!A:A,0),0))),""),"")</f>
        <v/>
      </c>
    </row>
    <row r="474" spans="2:23"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c r="F474" s="139"/>
      <c r="G474" s="139"/>
      <c r="H474" s="139"/>
      <c r="I474" s="139"/>
      <c r="J474" s="139"/>
      <c r="K474" s="139" t="str">
        <f t="shared" si="17"/>
        <v/>
      </c>
      <c r="L474" s="139"/>
      <c r="M474" s="139"/>
      <c r="N474" s="157"/>
      <c r="O474" s="138" t="str">
        <f t="shared" si="19"/>
        <v/>
      </c>
      <c r="P474" s="139"/>
      <c r="Q474" s="139"/>
      <c r="R474" s="139"/>
      <c r="S474" s="137"/>
      <c r="T474" s="137"/>
      <c r="U474" s="137"/>
      <c r="V474" s="141" t="str">
        <f t="shared" si="18"/>
        <v/>
      </c>
      <c r="W474" s="92" t="str" cm="1">
        <f t="array" ref="W474">IFERROR(IF(COUNTIF(A474:V474,"")&lt;22,IF(INDEX('Wirtschaftliche Einheiten'!P:P,MATCH(B474,'Wirtschaftliche Einheiten'!C:C,0),1)=Data!A$3,HYPERLINK(INDEX(Verfahren!B:B,MATCH(INDEX('Wirtschaftliche Einheiten'!V:V,MATCH(B474,'Wirtschaftliche Einheiten'!C:C,0),0),Verfahren!A:A,0),0),INDEX(Verfahren!D:D,MATCH(INDEX('Wirtschaftliche Einheiten'!V:V,MATCH(B474,'Wirtschaftliche Einheiten'!C:C,0),0),Verfahren!A:A,0),0))),""),"")</f>
        <v/>
      </c>
    </row>
    <row r="475" spans="2:23"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c r="F475" s="139"/>
      <c r="G475" s="139"/>
      <c r="H475" s="139"/>
      <c r="I475" s="139"/>
      <c r="J475" s="139"/>
      <c r="K475" s="139" t="str">
        <f t="shared" si="17"/>
        <v/>
      </c>
      <c r="L475" s="139"/>
      <c r="M475" s="139"/>
      <c r="N475" s="157"/>
      <c r="O475" s="138" t="str">
        <f t="shared" si="19"/>
        <v/>
      </c>
      <c r="P475" s="139"/>
      <c r="Q475" s="139"/>
      <c r="R475" s="139"/>
      <c r="S475" s="137"/>
      <c r="T475" s="137"/>
      <c r="U475" s="137"/>
      <c r="V475" s="141" t="str">
        <f t="shared" si="18"/>
        <v/>
      </c>
      <c r="W475" s="92" t="str" cm="1">
        <f t="array" ref="W475">IFERROR(IF(COUNTIF(A475:V475,"")&lt;22,IF(INDEX('Wirtschaftliche Einheiten'!P:P,MATCH(B475,'Wirtschaftliche Einheiten'!C:C,0),1)=Data!A$3,HYPERLINK(INDEX(Verfahren!B:B,MATCH(INDEX('Wirtschaftliche Einheiten'!V:V,MATCH(B475,'Wirtschaftliche Einheiten'!C:C,0),0),Verfahren!A:A,0),0),INDEX(Verfahren!D:D,MATCH(INDEX('Wirtschaftliche Einheiten'!V:V,MATCH(B475,'Wirtschaftliche Einheiten'!C:C,0),0),Verfahren!A:A,0),0))),""),"")</f>
        <v/>
      </c>
    </row>
    <row r="476" spans="2:23"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c r="F476" s="139"/>
      <c r="G476" s="139"/>
      <c r="H476" s="139"/>
      <c r="I476" s="139"/>
      <c r="J476" s="139"/>
      <c r="K476" s="139" t="str">
        <f t="shared" si="17"/>
        <v/>
      </c>
      <c r="L476" s="139"/>
      <c r="M476" s="139"/>
      <c r="N476" s="157"/>
      <c r="O476" s="138" t="str">
        <f t="shared" si="19"/>
        <v/>
      </c>
      <c r="P476" s="139"/>
      <c r="Q476" s="139"/>
      <c r="R476" s="139"/>
      <c r="S476" s="137"/>
      <c r="T476" s="137"/>
      <c r="U476" s="137"/>
      <c r="V476" s="141" t="str">
        <f t="shared" si="18"/>
        <v/>
      </c>
      <c r="W476" s="92" t="str" cm="1">
        <f t="array" ref="W476">IFERROR(IF(COUNTIF(A476:V476,"")&lt;22,IF(INDEX('Wirtschaftliche Einheiten'!P:P,MATCH(B476,'Wirtschaftliche Einheiten'!C:C,0),1)=Data!A$3,HYPERLINK(INDEX(Verfahren!B:B,MATCH(INDEX('Wirtschaftliche Einheiten'!V:V,MATCH(B476,'Wirtschaftliche Einheiten'!C:C,0),0),Verfahren!A:A,0),0),INDEX(Verfahren!D:D,MATCH(INDEX('Wirtschaftliche Einheiten'!V:V,MATCH(B476,'Wirtschaftliche Einheiten'!C:C,0),0),Verfahren!A:A,0),0))),""),"")</f>
        <v/>
      </c>
    </row>
    <row r="477" spans="2:23"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c r="F477" s="139"/>
      <c r="G477" s="139"/>
      <c r="H477" s="139"/>
      <c r="I477" s="139"/>
      <c r="J477" s="139"/>
      <c r="K477" s="139" t="str">
        <f t="shared" si="17"/>
        <v/>
      </c>
      <c r="L477" s="139"/>
      <c r="M477" s="139"/>
      <c r="N477" s="157"/>
      <c r="O477" s="138" t="str">
        <f t="shared" si="19"/>
        <v/>
      </c>
      <c r="P477" s="139"/>
      <c r="Q477" s="139"/>
      <c r="R477" s="139"/>
      <c r="S477" s="137"/>
      <c r="T477" s="137"/>
      <c r="U477" s="137"/>
      <c r="V477" s="141" t="str">
        <f t="shared" si="18"/>
        <v/>
      </c>
      <c r="W477" s="92" t="str" cm="1">
        <f t="array" ref="W477">IFERROR(IF(COUNTIF(A477:V477,"")&lt;22,IF(INDEX('Wirtschaftliche Einheiten'!P:P,MATCH(B477,'Wirtschaftliche Einheiten'!C:C,0),1)=Data!A$3,HYPERLINK(INDEX(Verfahren!B:B,MATCH(INDEX('Wirtschaftliche Einheiten'!V:V,MATCH(B477,'Wirtschaftliche Einheiten'!C:C,0),0),Verfahren!A:A,0),0),INDEX(Verfahren!D:D,MATCH(INDEX('Wirtschaftliche Einheiten'!V:V,MATCH(B477,'Wirtschaftliche Einheiten'!C:C,0),0),Verfahren!A:A,0),0))),""),"")</f>
        <v/>
      </c>
    </row>
    <row r="478" spans="2:23"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c r="F478" s="139"/>
      <c r="G478" s="139"/>
      <c r="H478" s="139"/>
      <c r="I478" s="139"/>
      <c r="J478" s="139"/>
      <c r="K478" s="139" t="str">
        <f t="shared" si="17"/>
        <v/>
      </c>
      <c r="L478" s="139"/>
      <c r="M478" s="139"/>
      <c r="N478" s="157"/>
      <c r="O478" s="138" t="str">
        <f t="shared" si="19"/>
        <v/>
      </c>
      <c r="P478" s="139"/>
      <c r="Q478" s="139"/>
      <c r="R478" s="139"/>
      <c r="S478" s="137"/>
      <c r="T478" s="137"/>
      <c r="U478" s="137"/>
      <c r="V478" s="141" t="str">
        <f t="shared" si="18"/>
        <v/>
      </c>
      <c r="W478" s="92" t="str" cm="1">
        <f t="array" ref="W478">IFERROR(IF(COUNTIF(A478:V478,"")&lt;22,IF(INDEX('Wirtschaftliche Einheiten'!P:P,MATCH(B478,'Wirtschaftliche Einheiten'!C:C,0),1)=Data!A$3,HYPERLINK(INDEX(Verfahren!B:B,MATCH(INDEX('Wirtschaftliche Einheiten'!V:V,MATCH(B478,'Wirtschaftliche Einheiten'!C:C,0),0),Verfahren!A:A,0),0),INDEX(Verfahren!D:D,MATCH(INDEX('Wirtschaftliche Einheiten'!V:V,MATCH(B478,'Wirtschaftliche Einheiten'!C:C,0),0),Verfahren!A:A,0),0))),""),"")</f>
        <v/>
      </c>
    </row>
    <row r="479" spans="2:23"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c r="F479" s="139"/>
      <c r="G479" s="139"/>
      <c r="H479" s="139"/>
      <c r="I479" s="139"/>
      <c r="J479" s="139"/>
      <c r="K479" s="139" t="str">
        <f t="shared" si="17"/>
        <v/>
      </c>
      <c r="L479" s="139"/>
      <c r="M479" s="139"/>
      <c r="N479" s="157"/>
      <c r="O479" s="138" t="str">
        <f t="shared" si="19"/>
        <v/>
      </c>
      <c r="P479" s="139"/>
      <c r="Q479" s="139"/>
      <c r="R479" s="139"/>
      <c r="S479" s="137"/>
      <c r="T479" s="137"/>
      <c r="U479" s="137"/>
      <c r="V479" s="141" t="str">
        <f t="shared" si="18"/>
        <v/>
      </c>
      <c r="W479" s="92" t="str" cm="1">
        <f t="array" ref="W479">IFERROR(IF(COUNTIF(A479:V479,"")&lt;22,IF(INDEX('Wirtschaftliche Einheiten'!P:P,MATCH(B479,'Wirtschaftliche Einheiten'!C:C,0),1)=Data!A$3,HYPERLINK(INDEX(Verfahren!B:B,MATCH(INDEX('Wirtschaftliche Einheiten'!V:V,MATCH(B479,'Wirtschaftliche Einheiten'!C:C,0),0),Verfahren!A:A,0),0),INDEX(Verfahren!D:D,MATCH(INDEX('Wirtschaftliche Einheiten'!V:V,MATCH(B479,'Wirtschaftliche Einheiten'!C:C,0),0),Verfahren!A:A,0),0))),""),"")</f>
        <v/>
      </c>
    </row>
    <row r="480" spans="2:23"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c r="F480" s="139"/>
      <c r="G480" s="139"/>
      <c r="H480" s="139"/>
      <c r="I480" s="139"/>
      <c r="J480" s="139"/>
      <c r="K480" s="139" t="str">
        <f t="shared" si="17"/>
        <v/>
      </c>
      <c r="L480" s="139"/>
      <c r="M480" s="139"/>
      <c r="N480" s="157"/>
      <c r="O480" s="138" t="str">
        <f t="shared" si="19"/>
        <v/>
      </c>
      <c r="P480" s="139"/>
      <c r="Q480" s="139"/>
      <c r="R480" s="139"/>
      <c r="S480" s="137"/>
      <c r="T480" s="137"/>
      <c r="U480" s="137"/>
      <c r="V480" s="141" t="str">
        <f t="shared" si="18"/>
        <v/>
      </c>
      <c r="W480" s="92" t="str" cm="1">
        <f t="array" ref="W480">IFERROR(IF(COUNTIF(A480:V480,"")&lt;22,IF(INDEX('Wirtschaftliche Einheiten'!P:P,MATCH(B480,'Wirtschaftliche Einheiten'!C:C,0),1)=Data!A$3,HYPERLINK(INDEX(Verfahren!B:B,MATCH(INDEX('Wirtschaftliche Einheiten'!V:V,MATCH(B480,'Wirtschaftliche Einheiten'!C:C,0),0),Verfahren!A:A,0),0),INDEX(Verfahren!D:D,MATCH(INDEX('Wirtschaftliche Einheiten'!V:V,MATCH(B480,'Wirtschaftliche Einheiten'!C:C,0),0),Verfahren!A:A,0),0))),""),"")</f>
        <v/>
      </c>
    </row>
    <row r="481" spans="2:23"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c r="F481" s="139"/>
      <c r="G481" s="139"/>
      <c r="H481" s="139"/>
      <c r="I481" s="139"/>
      <c r="J481" s="139"/>
      <c r="K481" s="139" t="str">
        <f t="shared" si="17"/>
        <v/>
      </c>
      <c r="L481" s="139"/>
      <c r="M481" s="139"/>
      <c r="N481" s="157"/>
      <c r="O481" s="138" t="str">
        <f t="shared" si="19"/>
        <v/>
      </c>
      <c r="P481" s="139"/>
      <c r="Q481" s="139"/>
      <c r="R481" s="139"/>
      <c r="S481" s="137"/>
      <c r="T481" s="137"/>
      <c r="U481" s="137"/>
      <c r="V481" s="141" t="str">
        <f t="shared" si="18"/>
        <v/>
      </c>
      <c r="W481" s="92" t="str" cm="1">
        <f t="array" ref="W481">IFERROR(IF(COUNTIF(A481:V481,"")&lt;22,IF(INDEX('Wirtschaftliche Einheiten'!P:P,MATCH(B481,'Wirtschaftliche Einheiten'!C:C,0),1)=Data!A$3,HYPERLINK(INDEX(Verfahren!B:B,MATCH(INDEX('Wirtschaftliche Einheiten'!V:V,MATCH(B481,'Wirtschaftliche Einheiten'!C:C,0),0),Verfahren!A:A,0),0),INDEX(Verfahren!D:D,MATCH(INDEX('Wirtschaftliche Einheiten'!V:V,MATCH(B481,'Wirtschaftliche Einheiten'!C:C,0),0),Verfahren!A:A,0),0))),""),"")</f>
        <v/>
      </c>
    </row>
    <row r="482" spans="2:23"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c r="F482" s="139"/>
      <c r="G482" s="139"/>
      <c r="H482" s="139"/>
      <c r="I482" s="139"/>
      <c r="J482" s="139"/>
      <c r="K482" s="139" t="str">
        <f t="shared" si="17"/>
        <v/>
      </c>
      <c r="L482" s="139"/>
      <c r="M482" s="139"/>
      <c r="N482" s="157"/>
      <c r="O482" s="138" t="str">
        <f t="shared" si="19"/>
        <v/>
      </c>
      <c r="P482" s="139"/>
      <c r="Q482" s="139"/>
      <c r="R482" s="139"/>
      <c r="S482" s="137"/>
      <c r="T482" s="137"/>
      <c r="U482" s="137"/>
      <c r="V482" s="141" t="str">
        <f t="shared" si="18"/>
        <v/>
      </c>
      <c r="W482" s="92" t="str" cm="1">
        <f t="array" ref="W482">IFERROR(IF(COUNTIF(A482:V482,"")&lt;22,IF(INDEX('Wirtschaftliche Einheiten'!P:P,MATCH(B482,'Wirtschaftliche Einheiten'!C:C,0),1)=Data!A$3,HYPERLINK(INDEX(Verfahren!B:B,MATCH(INDEX('Wirtschaftliche Einheiten'!V:V,MATCH(B482,'Wirtschaftliche Einheiten'!C:C,0),0),Verfahren!A:A,0),0),INDEX(Verfahren!D:D,MATCH(INDEX('Wirtschaftliche Einheiten'!V:V,MATCH(B482,'Wirtschaftliche Einheiten'!C:C,0),0),Verfahren!A:A,0),0))),""),"")</f>
        <v/>
      </c>
    </row>
    <row r="483" spans="2:23"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c r="F483" s="139"/>
      <c r="G483" s="139"/>
      <c r="H483" s="139"/>
      <c r="I483" s="139"/>
      <c r="J483" s="139"/>
      <c r="K483" s="139" t="str">
        <f t="shared" si="17"/>
        <v/>
      </c>
      <c r="L483" s="139"/>
      <c r="M483" s="139"/>
      <c r="N483" s="157"/>
      <c r="O483" s="138" t="str">
        <f t="shared" si="19"/>
        <v/>
      </c>
      <c r="P483" s="139"/>
      <c r="Q483" s="139"/>
      <c r="R483" s="139"/>
      <c r="S483" s="137"/>
      <c r="T483" s="137"/>
      <c r="U483" s="137"/>
      <c r="V483" s="141" t="str">
        <f t="shared" si="18"/>
        <v/>
      </c>
      <c r="W483" s="92" t="str" cm="1">
        <f t="array" ref="W483">IFERROR(IF(COUNTIF(A483:V483,"")&lt;22,IF(INDEX('Wirtschaftliche Einheiten'!P:P,MATCH(B483,'Wirtschaftliche Einheiten'!C:C,0),1)=Data!A$3,HYPERLINK(INDEX(Verfahren!B:B,MATCH(INDEX('Wirtschaftliche Einheiten'!V:V,MATCH(B483,'Wirtschaftliche Einheiten'!C:C,0),0),Verfahren!A:A,0),0),INDEX(Verfahren!D:D,MATCH(INDEX('Wirtschaftliche Einheiten'!V:V,MATCH(B483,'Wirtschaftliche Einheiten'!C:C,0),0),Verfahren!A:A,0),0))),""),"")</f>
        <v/>
      </c>
    </row>
    <row r="484" spans="2:23"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c r="F484" s="139"/>
      <c r="G484" s="139"/>
      <c r="H484" s="139"/>
      <c r="I484" s="139"/>
      <c r="J484" s="139"/>
      <c r="K484" s="139" t="str">
        <f t="shared" si="17"/>
        <v/>
      </c>
      <c r="L484" s="139"/>
      <c r="M484" s="139"/>
      <c r="N484" s="157"/>
      <c r="O484" s="138" t="str">
        <f t="shared" si="19"/>
        <v/>
      </c>
      <c r="P484" s="139"/>
      <c r="Q484" s="139"/>
      <c r="R484" s="139"/>
      <c r="S484" s="137"/>
      <c r="T484" s="137"/>
      <c r="U484" s="137"/>
      <c r="V484" s="141" t="str">
        <f t="shared" si="18"/>
        <v/>
      </c>
      <c r="W484" s="92" t="str" cm="1">
        <f t="array" ref="W484">IFERROR(IF(COUNTIF(A484:V484,"")&lt;22,IF(INDEX('Wirtschaftliche Einheiten'!P:P,MATCH(B484,'Wirtschaftliche Einheiten'!C:C,0),1)=Data!A$3,HYPERLINK(INDEX(Verfahren!B:B,MATCH(INDEX('Wirtschaftliche Einheiten'!V:V,MATCH(B484,'Wirtschaftliche Einheiten'!C:C,0),0),Verfahren!A:A,0),0),INDEX(Verfahren!D:D,MATCH(INDEX('Wirtschaftliche Einheiten'!V:V,MATCH(B484,'Wirtschaftliche Einheiten'!C:C,0),0),Verfahren!A:A,0),0))),""),"")</f>
        <v/>
      </c>
    </row>
    <row r="485" spans="2:23"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c r="F485" s="139"/>
      <c r="G485" s="139"/>
      <c r="H485" s="139"/>
      <c r="I485" s="139"/>
      <c r="J485" s="139"/>
      <c r="K485" s="139" t="str">
        <f t="shared" si="17"/>
        <v/>
      </c>
      <c r="L485" s="139"/>
      <c r="M485" s="139"/>
      <c r="N485" s="157"/>
      <c r="O485" s="138" t="str">
        <f t="shared" si="19"/>
        <v/>
      </c>
      <c r="P485" s="139"/>
      <c r="Q485" s="139"/>
      <c r="R485" s="139"/>
      <c r="S485" s="137"/>
      <c r="T485" s="137"/>
      <c r="U485" s="137"/>
      <c r="V485" s="141" t="str">
        <f t="shared" si="18"/>
        <v/>
      </c>
      <c r="W485" s="92" t="str" cm="1">
        <f t="array" ref="W485">IFERROR(IF(COUNTIF(A485:V485,"")&lt;22,IF(INDEX('Wirtschaftliche Einheiten'!P:P,MATCH(B485,'Wirtschaftliche Einheiten'!C:C,0),1)=Data!A$3,HYPERLINK(INDEX(Verfahren!B:B,MATCH(INDEX('Wirtschaftliche Einheiten'!V:V,MATCH(B485,'Wirtschaftliche Einheiten'!C:C,0),0),Verfahren!A:A,0),0),INDEX(Verfahren!D:D,MATCH(INDEX('Wirtschaftliche Einheiten'!V:V,MATCH(B485,'Wirtschaftliche Einheiten'!C:C,0),0),Verfahren!A:A,0),0))),""),"")</f>
        <v/>
      </c>
    </row>
    <row r="486" spans="2:23"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c r="F486" s="139"/>
      <c r="G486" s="139"/>
      <c r="H486" s="139"/>
      <c r="I486" s="139"/>
      <c r="J486" s="139"/>
      <c r="K486" s="139" t="str">
        <f t="shared" si="17"/>
        <v/>
      </c>
      <c r="L486" s="139"/>
      <c r="M486" s="139"/>
      <c r="N486" s="157"/>
      <c r="O486" s="138" t="str">
        <f t="shared" si="19"/>
        <v/>
      </c>
      <c r="P486" s="139"/>
      <c r="Q486" s="139"/>
      <c r="R486" s="139"/>
      <c r="S486" s="137"/>
      <c r="T486" s="137"/>
      <c r="U486" s="137"/>
      <c r="V486" s="141" t="str">
        <f t="shared" si="18"/>
        <v/>
      </c>
      <c r="W486" s="92" t="str" cm="1">
        <f t="array" ref="W486">IFERROR(IF(COUNTIF(A486:V486,"")&lt;22,IF(INDEX('Wirtschaftliche Einheiten'!P:P,MATCH(B486,'Wirtschaftliche Einheiten'!C:C,0),1)=Data!A$3,HYPERLINK(INDEX(Verfahren!B:B,MATCH(INDEX('Wirtschaftliche Einheiten'!V:V,MATCH(B486,'Wirtschaftliche Einheiten'!C:C,0),0),Verfahren!A:A,0),0),INDEX(Verfahren!D:D,MATCH(INDEX('Wirtschaftliche Einheiten'!V:V,MATCH(B486,'Wirtschaftliche Einheiten'!C:C,0),0),Verfahren!A:A,0),0))),""),"")</f>
        <v/>
      </c>
    </row>
    <row r="487" spans="2:23"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c r="F487" s="139"/>
      <c r="G487" s="139"/>
      <c r="H487" s="139"/>
      <c r="I487" s="139"/>
      <c r="J487" s="139"/>
      <c r="K487" s="139" t="str">
        <f t="shared" si="17"/>
        <v/>
      </c>
      <c r="L487" s="139"/>
      <c r="M487" s="139"/>
      <c r="N487" s="157"/>
      <c r="O487" s="138" t="str">
        <f t="shared" si="19"/>
        <v/>
      </c>
      <c r="P487" s="139"/>
      <c r="Q487" s="139"/>
      <c r="R487" s="139"/>
      <c r="S487" s="137"/>
      <c r="T487" s="137"/>
      <c r="U487" s="137"/>
      <c r="V487" s="141" t="str">
        <f t="shared" si="18"/>
        <v/>
      </c>
      <c r="W487" s="92" t="str" cm="1">
        <f t="array" ref="W487">IFERROR(IF(COUNTIF(A487:V487,"")&lt;22,IF(INDEX('Wirtschaftliche Einheiten'!P:P,MATCH(B487,'Wirtschaftliche Einheiten'!C:C,0),1)=Data!A$3,HYPERLINK(INDEX(Verfahren!B:B,MATCH(INDEX('Wirtschaftliche Einheiten'!V:V,MATCH(B487,'Wirtschaftliche Einheiten'!C:C,0),0),Verfahren!A:A,0),0),INDEX(Verfahren!D:D,MATCH(INDEX('Wirtschaftliche Einheiten'!V:V,MATCH(B487,'Wirtschaftliche Einheiten'!C:C,0),0),Verfahren!A:A,0),0))),""),"")</f>
        <v/>
      </c>
    </row>
    <row r="488" spans="2:23"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c r="F488" s="139"/>
      <c r="G488" s="139"/>
      <c r="H488" s="139"/>
      <c r="I488" s="139"/>
      <c r="J488" s="139"/>
      <c r="K488" s="139" t="str">
        <f t="shared" si="17"/>
        <v/>
      </c>
      <c r="L488" s="139"/>
      <c r="M488" s="139"/>
      <c r="N488" s="157"/>
      <c r="O488" s="138" t="str">
        <f t="shared" si="19"/>
        <v/>
      </c>
      <c r="P488" s="139"/>
      <c r="Q488" s="139"/>
      <c r="R488" s="139"/>
      <c r="S488" s="137"/>
      <c r="T488" s="137"/>
      <c r="U488" s="137"/>
      <c r="V488" s="141" t="str">
        <f t="shared" si="18"/>
        <v/>
      </c>
      <c r="W488" s="92" t="str" cm="1">
        <f t="array" ref="W488">IFERROR(IF(COUNTIF(A488:V488,"")&lt;22,IF(INDEX('Wirtschaftliche Einheiten'!P:P,MATCH(B488,'Wirtschaftliche Einheiten'!C:C,0),1)=Data!A$3,HYPERLINK(INDEX(Verfahren!B:B,MATCH(INDEX('Wirtschaftliche Einheiten'!V:V,MATCH(B488,'Wirtschaftliche Einheiten'!C:C,0),0),Verfahren!A:A,0),0),INDEX(Verfahren!D:D,MATCH(INDEX('Wirtschaftliche Einheiten'!V:V,MATCH(B488,'Wirtschaftliche Einheiten'!C:C,0),0),Verfahren!A:A,0),0))),""),"")</f>
        <v/>
      </c>
    </row>
    <row r="489" spans="2:23"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c r="F489" s="139"/>
      <c r="G489" s="139"/>
      <c r="H489" s="139"/>
      <c r="I489" s="139"/>
      <c r="J489" s="139"/>
      <c r="K489" s="139" t="str">
        <f t="shared" si="17"/>
        <v/>
      </c>
      <c r="L489" s="139"/>
      <c r="M489" s="139"/>
      <c r="N489" s="157"/>
      <c r="O489" s="138" t="str">
        <f t="shared" si="19"/>
        <v/>
      </c>
      <c r="P489" s="139"/>
      <c r="Q489" s="139"/>
      <c r="R489" s="139"/>
      <c r="S489" s="137"/>
      <c r="T489" s="137"/>
      <c r="U489" s="137"/>
      <c r="V489" s="141" t="str">
        <f t="shared" si="18"/>
        <v/>
      </c>
      <c r="W489" s="92" t="str" cm="1">
        <f t="array" ref="W489">IFERROR(IF(COUNTIF(A489:V489,"")&lt;22,IF(INDEX('Wirtschaftliche Einheiten'!P:P,MATCH(B489,'Wirtschaftliche Einheiten'!C:C,0),1)=Data!A$3,HYPERLINK(INDEX(Verfahren!B:B,MATCH(INDEX('Wirtschaftliche Einheiten'!V:V,MATCH(B489,'Wirtschaftliche Einheiten'!C:C,0),0),Verfahren!A:A,0),0),INDEX(Verfahren!D:D,MATCH(INDEX('Wirtschaftliche Einheiten'!V:V,MATCH(B489,'Wirtschaftliche Einheiten'!C:C,0),0),Verfahren!A:A,0),0))),""),"")</f>
        <v/>
      </c>
    </row>
    <row r="490" spans="2:23"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c r="F490" s="139"/>
      <c r="G490" s="139"/>
      <c r="H490" s="139"/>
      <c r="I490" s="139"/>
      <c r="J490" s="139"/>
      <c r="K490" s="139" t="str">
        <f t="shared" si="17"/>
        <v/>
      </c>
      <c r="L490" s="139"/>
      <c r="M490" s="139"/>
      <c r="N490" s="157"/>
      <c r="O490" s="138" t="str">
        <f t="shared" si="19"/>
        <v/>
      </c>
      <c r="P490" s="139"/>
      <c r="Q490" s="139"/>
      <c r="R490" s="139"/>
      <c r="S490" s="137"/>
      <c r="T490" s="137"/>
      <c r="U490" s="137"/>
      <c r="V490" s="141" t="str">
        <f t="shared" si="18"/>
        <v/>
      </c>
      <c r="W490" s="92" t="str" cm="1">
        <f t="array" ref="W490">IFERROR(IF(COUNTIF(A490:V490,"")&lt;22,IF(INDEX('Wirtschaftliche Einheiten'!P:P,MATCH(B490,'Wirtschaftliche Einheiten'!C:C,0),1)=Data!A$3,HYPERLINK(INDEX(Verfahren!B:B,MATCH(INDEX('Wirtschaftliche Einheiten'!V:V,MATCH(B490,'Wirtschaftliche Einheiten'!C:C,0),0),Verfahren!A:A,0),0),INDEX(Verfahren!D:D,MATCH(INDEX('Wirtschaftliche Einheiten'!V:V,MATCH(B490,'Wirtschaftliche Einheiten'!C:C,0),0),Verfahren!A:A,0),0))),""),"")</f>
        <v/>
      </c>
    </row>
    <row r="491" spans="2:23"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c r="F491" s="139"/>
      <c r="G491" s="139"/>
      <c r="H491" s="139"/>
      <c r="I491" s="139"/>
      <c r="J491" s="139"/>
      <c r="K491" s="139" t="str">
        <f t="shared" si="17"/>
        <v/>
      </c>
      <c r="L491" s="139"/>
      <c r="M491" s="139"/>
      <c r="N491" s="157"/>
      <c r="O491" s="138" t="str">
        <f t="shared" si="19"/>
        <v/>
      </c>
      <c r="P491" s="139"/>
      <c r="Q491" s="139"/>
      <c r="R491" s="139"/>
      <c r="S491" s="137"/>
      <c r="T491" s="137"/>
      <c r="U491" s="137"/>
      <c r="V491" s="141" t="str">
        <f t="shared" si="18"/>
        <v/>
      </c>
      <c r="W491" s="92" t="str" cm="1">
        <f t="array" ref="W491">IFERROR(IF(COUNTIF(A491:V491,"")&lt;22,IF(INDEX('Wirtschaftliche Einheiten'!P:P,MATCH(B491,'Wirtschaftliche Einheiten'!C:C,0),1)=Data!A$3,HYPERLINK(INDEX(Verfahren!B:B,MATCH(INDEX('Wirtschaftliche Einheiten'!V:V,MATCH(B491,'Wirtschaftliche Einheiten'!C:C,0),0),Verfahren!A:A,0),0),INDEX(Verfahren!D:D,MATCH(INDEX('Wirtschaftliche Einheiten'!V:V,MATCH(B491,'Wirtschaftliche Einheiten'!C:C,0),0),Verfahren!A:A,0),0))),""),"")</f>
        <v/>
      </c>
    </row>
    <row r="492" spans="2:23"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c r="F492" s="139"/>
      <c r="G492" s="139"/>
      <c r="H492" s="139"/>
      <c r="I492" s="139"/>
      <c r="J492" s="139"/>
      <c r="K492" s="139" t="str">
        <f t="shared" si="17"/>
        <v/>
      </c>
      <c r="L492" s="139"/>
      <c r="M492" s="139"/>
      <c r="N492" s="157"/>
      <c r="O492" s="138" t="str">
        <f t="shared" si="19"/>
        <v/>
      </c>
      <c r="P492" s="139"/>
      <c r="Q492" s="139"/>
      <c r="R492" s="139"/>
      <c r="S492" s="137"/>
      <c r="T492" s="137"/>
      <c r="U492" s="137"/>
      <c r="V492" s="141" t="str">
        <f t="shared" si="18"/>
        <v/>
      </c>
      <c r="W492" s="92" t="str" cm="1">
        <f t="array" ref="W492">IFERROR(IF(COUNTIF(A492:V492,"")&lt;22,IF(INDEX('Wirtschaftliche Einheiten'!P:P,MATCH(B492,'Wirtschaftliche Einheiten'!C:C,0),1)=Data!A$3,HYPERLINK(INDEX(Verfahren!B:B,MATCH(INDEX('Wirtschaftliche Einheiten'!V:V,MATCH(B492,'Wirtschaftliche Einheiten'!C:C,0),0),Verfahren!A:A,0),0),INDEX(Verfahren!D:D,MATCH(INDEX('Wirtschaftliche Einheiten'!V:V,MATCH(B492,'Wirtschaftliche Einheiten'!C:C,0),0),Verfahren!A:A,0),0))),""),"")</f>
        <v/>
      </c>
    </row>
    <row r="493" spans="2:23"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c r="F493" s="139"/>
      <c r="G493" s="139"/>
      <c r="H493" s="139"/>
      <c r="I493" s="139"/>
      <c r="J493" s="139"/>
      <c r="K493" s="139" t="str">
        <f t="shared" si="17"/>
        <v/>
      </c>
      <c r="L493" s="139"/>
      <c r="M493" s="139"/>
      <c r="N493" s="157"/>
      <c r="O493" s="138" t="str">
        <f t="shared" si="19"/>
        <v/>
      </c>
      <c r="P493" s="139"/>
      <c r="Q493" s="139"/>
      <c r="R493" s="139"/>
      <c r="S493" s="137"/>
      <c r="T493" s="137"/>
      <c r="U493" s="137"/>
      <c r="V493" s="141" t="str">
        <f t="shared" si="18"/>
        <v/>
      </c>
      <c r="W493" s="92" t="str" cm="1">
        <f t="array" ref="W493">IFERROR(IF(COUNTIF(A493:V493,"")&lt;22,IF(INDEX('Wirtschaftliche Einheiten'!P:P,MATCH(B493,'Wirtschaftliche Einheiten'!C:C,0),1)=Data!A$3,HYPERLINK(INDEX(Verfahren!B:B,MATCH(INDEX('Wirtschaftliche Einheiten'!V:V,MATCH(B493,'Wirtschaftliche Einheiten'!C:C,0),0),Verfahren!A:A,0),0),INDEX(Verfahren!D:D,MATCH(INDEX('Wirtschaftliche Einheiten'!V:V,MATCH(B493,'Wirtschaftliche Einheiten'!C:C,0),0),Verfahren!A:A,0),0))),""),"")</f>
        <v/>
      </c>
    </row>
    <row r="494" spans="2:23"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c r="F494" s="139"/>
      <c r="G494" s="139"/>
      <c r="H494" s="139"/>
      <c r="I494" s="139"/>
      <c r="J494" s="139"/>
      <c r="K494" s="139" t="str">
        <f t="shared" si="17"/>
        <v/>
      </c>
      <c r="L494" s="139"/>
      <c r="M494" s="139"/>
      <c r="N494" s="157"/>
      <c r="O494" s="138" t="str">
        <f t="shared" si="19"/>
        <v/>
      </c>
      <c r="P494" s="139"/>
      <c r="Q494" s="139"/>
      <c r="R494" s="139"/>
      <c r="S494" s="137"/>
      <c r="T494" s="137"/>
      <c r="U494" s="137"/>
      <c r="V494" s="141" t="str">
        <f t="shared" si="18"/>
        <v/>
      </c>
      <c r="W494" s="92" t="str" cm="1">
        <f t="array" ref="W494">IFERROR(IF(COUNTIF(A494:V494,"")&lt;22,IF(INDEX('Wirtschaftliche Einheiten'!P:P,MATCH(B494,'Wirtschaftliche Einheiten'!C:C,0),1)=Data!A$3,HYPERLINK(INDEX(Verfahren!B:B,MATCH(INDEX('Wirtschaftliche Einheiten'!V:V,MATCH(B494,'Wirtschaftliche Einheiten'!C:C,0),0),Verfahren!A:A,0),0),INDEX(Verfahren!D:D,MATCH(INDEX('Wirtschaftliche Einheiten'!V:V,MATCH(B494,'Wirtschaftliche Einheiten'!C:C,0),0),Verfahren!A:A,0),0))),""),"")</f>
        <v/>
      </c>
    </row>
    <row r="495" spans="2:23"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c r="F495" s="139"/>
      <c r="G495" s="139"/>
      <c r="H495" s="139"/>
      <c r="I495" s="139"/>
      <c r="J495" s="139"/>
      <c r="K495" s="139" t="str">
        <f t="shared" si="17"/>
        <v/>
      </c>
      <c r="L495" s="139"/>
      <c r="M495" s="139"/>
      <c r="N495" s="157"/>
      <c r="O495" s="138" t="str">
        <f t="shared" si="19"/>
        <v/>
      </c>
      <c r="P495" s="139"/>
      <c r="Q495" s="139"/>
      <c r="R495" s="139"/>
      <c r="S495" s="137"/>
      <c r="T495" s="137"/>
      <c r="U495" s="137"/>
      <c r="V495" s="141" t="str">
        <f t="shared" si="18"/>
        <v/>
      </c>
      <c r="W495" s="92" t="str" cm="1">
        <f t="array" ref="W495">IFERROR(IF(COUNTIF(A495:V495,"")&lt;22,IF(INDEX('Wirtschaftliche Einheiten'!P:P,MATCH(B495,'Wirtschaftliche Einheiten'!C:C,0),1)=Data!A$3,HYPERLINK(INDEX(Verfahren!B:B,MATCH(INDEX('Wirtschaftliche Einheiten'!V:V,MATCH(B495,'Wirtschaftliche Einheiten'!C:C,0),0),Verfahren!A:A,0),0),INDEX(Verfahren!D:D,MATCH(INDEX('Wirtschaftliche Einheiten'!V:V,MATCH(B495,'Wirtschaftliche Einheiten'!C:C,0),0),Verfahren!A:A,0),0))),""),"")</f>
        <v/>
      </c>
    </row>
    <row r="496" spans="2:23"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c r="F496" s="139"/>
      <c r="G496" s="139"/>
      <c r="H496" s="139"/>
      <c r="I496" s="139"/>
      <c r="J496" s="139"/>
      <c r="K496" s="139" t="str">
        <f t="shared" si="17"/>
        <v/>
      </c>
      <c r="L496" s="139"/>
      <c r="M496" s="139"/>
      <c r="N496" s="157"/>
      <c r="O496" s="138" t="str">
        <f t="shared" si="19"/>
        <v/>
      </c>
      <c r="P496" s="139"/>
      <c r="Q496" s="139"/>
      <c r="R496" s="139"/>
      <c r="S496" s="137"/>
      <c r="T496" s="137"/>
      <c r="U496" s="137"/>
      <c r="V496" s="141" t="str">
        <f t="shared" si="18"/>
        <v/>
      </c>
      <c r="W496" s="92" t="str" cm="1">
        <f t="array" ref="W496">IFERROR(IF(COUNTIF(A496:V496,"")&lt;22,IF(INDEX('Wirtschaftliche Einheiten'!P:P,MATCH(B496,'Wirtschaftliche Einheiten'!C:C,0),1)=Data!A$3,HYPERLINK(INDEX(Verfahren!B:B,MATCH(INDEX('Wirtschaftliche Einheiten'!V:V,MATCH(B496,'Wirtschaftliche Einheiten'!C:C,0),0),Verfahren!A:A,0),0),INDEX(Verfahren!D:D,MATCH(INDEX('Wirtschaftliche Einheiten'!V:V,MATCH(B496,'Wirtschaftliche Einheiten'!C:C,0),0),Verfahren!A:A,0),0))),""),"")</f>
        <v/>
      </c>
    </row>
    <row r="497" spans="2:23"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c r="F497" s="139"/>
      <c r="G497" s="139"/>
      <c r="H497" s="139"/>
      <c r="I497" s="139"/>
      <c r="J497" s="139"/>
      <c r="K497" s="139" t="str">
        <f t="shared" si="17"/>
        <v/>
      </c>
      <c r="L497" s="139"/>
      <c r="M497" s="139"/>
      <c r="N497" s="157"/>
      <c r="O497" s="138" t="str">
        <f t="shared" si="19"/>
        <v/>
      </c>
      <c r="P497" s="139"/>
      <c r="Q497" s="139"/>
      <c r="R497" s="139"/>
      <c r="S497" s="137"/>
      <c r="T497" s="137"/>
      <c r="U497" s="137"/>
      <c r="V497" s="141" t="str">
        <f t="shared" si="18"/>
        <v/>
      </c>
      <c r="W497" s="92" t="str" cm="1">
        <f t="array" ref="W497">IFERROR(IF(COUNTIF(A497:V497,"")&lt;22,IF(INDEX('Wirtschaftliche Einheiten'!P:P,MATCH(B497,'Wirtschaftliche Einheiten'!C:C,0),1)=Data!A$3,HYPERLINK(INDEX(Verfahren!B:B,MATCH(INDEX('Wirtschaftliche Einheiten'!V:V,MATCH(B497,'Wirtschaftliche Einheiten'!C:C,0),0),Verfahren!A:A,0),0),INDEX(Verfahren!D:D,MATCH(INDEX('Wirtschaftliche Einheiten'!V:V,MATCH(B497,'Wirtschaftliche Einheiten'!C:C,0),0),Verfahren!A:A,0),0))),""),"")</f>
        <v/>
      </c>
    </row>
    <row r="498" spans="2:23"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c r="F498" s="139"/>
      <c r="G498" s="139"/>
      <c r="H498" s="139"/>
      <c r="I498" s="139"/>
      <c r="J498" s="139"/>
      <c r="K498" s="139" t="str">
        <f t="shared" si="17"/>
        <v/>
      </c>
      <c r="L498" s="139"/>
      <c r="M498" s="139"/>
      <c r="N498" s="157"/>
      <c r="O498" s="138" t="str">
        <f t="shared" si="19"/>
        <v/>
      </c>
      <c r="P498" s="139"/>
      <c r="Q498" s="139"/>
      <c r="R498" s="139"/>
      <c r="S498" s="137"/>
      <c r="T498" s="137"/>
      <c r="U498" s="137"/>
      <c r="V498" s="141" t="str">
        <f t="shared" si="18"/>
        <v/>
      </c>
      <c r="W498" s="92" t="str" cm="1">
        <f t="array" ref="W498">IFERROR(IF(COUNTIF(A498:V498,"")&lt;22,IF(INDEX('Wirtschaftliche Einheiten'!P:P,MATCH(B498,'Wirtschaftliche Einheiten'!C:C,0),1)=Data!A$3,HYPERLINK(INDEX(Verfahren!B:B,MATCH(INDEX('Wirtschaftliche Einheiten'!V:V,MATCH(B498,'Wirtschaftliche Einheiten'!C:C,0),0),Verfahren!A:A,0),0),INDEX(Verfahren!D:D,MATCH(INDEX('Wirtschaftliche Einheiten'!V:V,MATCH(B498,'Wirtschaftliche Einheiten'!C:C,0),0),Verfahren!A:A,0),0))),""),"")</f>
        <v/>
      </c>
    </row>
    <row r="499" spans="2:23"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c r="F499" s="139"/>
      <c r="G499" s="139"/>
      <c r="H499" s="139"/>
      <c r="I499" s="139"/>
      <c r="J499" s="139"/>
      <c r="K499" s="139" t="str">
        <f t="shared" si="17"/>
        <v/>
      </c>
      <c r="L499" s="139"/>
      <c r="M499" s="139"/>
      <c r="N499" s="157"/>
      <c r="O499" s="138" t="str">
        <f t="shared" si="19"/>
        <v/>
      </c>
      <c r="P499" s="139"/>
      <c r="Q499" s="139"/>
      <c r="R499" s="139"/>
      <c r="S499" s="137"/>
      <c r="T499" s="137"/>
      <c r="U499" s="137"/>
      <c r="V499" s="141" t="str">
        <f t="shared" si="18"/>
        <v/>
      </c>
      <c r="W499" s="92" t="str" cm="1">
        <f t="array" ref="W499">IFERROR(IF(COUNTIF(A499:V499,"")&lt;22,IF(INDEX('Wirtschaftliche Einheiten'!P:P,MATCH(B499,'Wirtschaftliche Einheiten'!C:C,0),1)=Data!A$3,HYPERLINK(INDEX(Verfahren!B:B,MATCH(INDEX('Wirtschaftliche Einheiten'!V:V,MATCH(B499,'Wirtschaftliche Einheiten'!C:C,0),0),Verfahren!A:A,0),0),INDEX(Verfahren!D:D,MATCH(INDEX('Wirtschaftliche Einheiten'!V:V,MATCH(B499,'Wirtschaftliche Einheiten'!C:C,0),0),Verfahren!A:A,0),0))),""),"")</f>
        <v/>
      </c>
    </row>
    <row r="500" spans="2:23"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c r="F500" s="139"/>
      <c r="G500" s="139"/>
      <c r="H500" s="139"/>
      <c r="I500" s="139"/>
      <c r="J500" s="139"/>
      <c r="K500" s="139" t="str">
        <f t="shared" si="17"/>
        <v/>
      </c>
      <c r="L500" s="139"/>
      <c r="M500" s="139"/>
      <c r="N500" s="157"/>
      <c r="O500" s="138" t="str">
        <f t="shared" si="19"/>
        <v/>
      </c>
      <c r="P500" s="139"/>
      <c r="Q500" s="139"/>
      <c r="R500" s="139"/>
      <c r="S500" s="137"/>
      <c r="T500" s="137"/>
      <c r="U500" s="137"/>
      <c r="V500" s="141" t="str">
        <f t="shared" si="18"/>
        <v/>
      </c>
      <c r="W500" s="92" t="str" cm="1">
        <f t="array" ref="W500">IFERROR(IF(COUNTIF(A500:V500,"")&lt;22,IF(INDEX('Wirtschaftliche Einheiten'!P:P,MATCH(B500,'Wirtschaftliche Einheiten'!C:C,0),1)=Data!A$3,HYPERLINK(INDEX(Verfahren!B:B,MATCH(INDEX('Wirtschaftliche Einheiten'!V:V,MATCH(B500,'Wirtschaftliche Einheiten'!C:C,0),0),Verfahren!A:A,0),0),INDEX(Verfahren!D:D,MATCH(INDEX('Wirtschaftliche Einheiten'!V:V,MATCH(B500,'Wirtschaftliche Einheiten'!C:C,0),0),Verfahren!A:A,0),0))),""),"")</f>
        <v/>
      </c>
    </row>
    <row r="501" spans="2:23"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c r="F501" s="139"/>
      <c r="G501" s="139"/>
      <c r="H501" s="139"/>
      <c r="I501" s="139"/>
      <c r="J501" s="139"/>
      <c r="K501" s="139" t="str">
        <f t="shared" si="17"/>
        <v/>
      </c>
      <c r="L501" s="139"/>
      <c r="M501" s="139"/>
      <c r="N501" s="157"/>
      <c r="O501" s="138" t="str">
        <f t="shared" si="19"/>
        <v/>
      </c>
      <c r="P501" s="139"/>
      <c r="Q501" s="139"/>
      <c r="R501" s="139"/>
      <c r="S501" s="137"/>
      <c r="T501" s="137"/>
      <c r="U501" s="137"/>
      <c r="V501" s="141" t="str">
        <f t="shared" si="18"/>
        <v/>
      </c>
      <c r="W501" s="92" t="str" cm="1">
        <f t="array" ref="W501">IFERROR(IF(COUNTIF(A501:V501,"")&lt;22,IF(INDEX('Wirtschaftliche Einheiten'!P:P,MATCH(B501,'Wirtschaftliche Einheiten'!C:C,0),1)=Data!A$3,HYPERLINK(INDEX(Verfahren!B:B,MATCH(INDEX('Wirtschaftliche Einheiten'!V:V,MATCH(B501,'Wirtschaftliche Einheiten'!C:C,0),0),Verfahren!A:A,0),0),INDEX(Verfahren!D:D,MATCH(INDEX('Wirtschaftliche Einheiten'!V:V,MATCH(B501,'Wirtschaftliche Einheiten'!C:C,0),0),Verfahren!A:A,0),0))),""),"")</f>
        <v/>
      </c>
    </row>
    <row r="502" spans="2:23"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c r="F502" s="139"/>
      <c r="G502" s="139"/>
      <c r="H502" s="139"/>
      <c r="I502" s="139"/>
      <c r="J502" s="139"/>
      <c r="K502" s="139" t="str">
        <f t="shared" si="17"/>
        <v/>
      </c>
      <c r="L502" s="139"/>
      <c r="M502" s="139"/>
      <c r="N502" s="157"/>
      <c r="O502" s="138" t="str">
        <f t="shared" si="19"/>
        <v/>
      </c>
      <c r="P502" s="139"/>
      <c r="Q502" s="139"/>
      <c r="R502" s="139"/>
      <c r="S502" s="137"/>
      <c r="T502" s="137"/>
      <c r="U502" s="137"/>
      <c r="V502" s="141" t="str">
        <f t="shared" si="18"/>
        <v/>
      </c>
      <c r="W502" s="92" t="str" cm="1">
        <f t="array" ref="W502">IFERROR(IF(COUNTIF(A502:V502,"")&lt;22,IF(INDEX('Wirtschaftliche Einheiten'!P:P,MATCH(B502,'Wirtschaftliche Einheiten'!C:C,0),1)=Data!A$3,HYPERLINK(INDEX(Verfahren!B:B,MATCH(INDEX('Wirtschaftliche Einheiten'!V:V,MATCH(B502,'Wirtschaftliche Einheiten'!C:C,0),0),Verfahren!A:A,0),0),INDEX(Verfahren!D:D,MATCH(INDEX('Wirtschaftliche Einheiten'!V:V,MATCH(B502,'Wirtschaftliche Einheiten'!C:C,0),0),Verfahren!A:A,0),0))),""),"")</f>
        <v/>
      </c>
    </row>
    <row r="503" spans="2:23"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c r="F503" s="139"/>
      <c r="G503" s="139"/>
      <c r="H503" s="139"/>
      <c r="I503" s="139"/>
      <c r="J503" s="139"/>
      <c r="K503" s="139" t="str">
        <f t="shared" si="17"/>
        <v/>
      </c>
      <c r="L503" s="139"/>
      <c r="M503" s="139"/>
      <c r="N503" s="157"/>
      <c r="O503" s="138" t="str">
        <f t="shared" si="19"/>
        <v/>
      </c>
      <c r="P503" s="139"/>
      <c r="Q503" s="139"/>
      <c r="R503" s="139"/>
      <c r="S503" s="137"/>
      <c r="T503" s="137"/>
      <c r="U503" s="137"/>
      <c r="V503" s="141" t="str">
        <f t="shared" si="18"/>
        <v/>
      </c>
      <c r="W503" s="92" t="str" cm="1">
        <f t="array" ref="W503">IFERROR(IF(COUNTIF(A503:V503,"")&lt;22,IF(INDEX('Wirtschaftliche Einheiten'!P:P,MATCH(B503,'Wirtschaftliche Einheiten'!C:C,0),1)=Data!A$3,HYPERLINK(INDEX(Verfahren!B:B,MATCH(INDEX('Wirtschaftliche Einheiten'!V:V,MATCH(B503,'Wirtschaftliche Einheiten'!C:C,0),0),Verfahren!A:A,0),0),INDEX(Verfahren!D:D,MATCH(INDEX('Wirtschaftliche Einheiten'!V:V,MATCH(B503,'Wirtschaftliche Einheiten'!C:C,0),0),Verfahren!A:A,0),0))),""),"")</f>
        <v/>
      </c>
    </row>
    <row r="504" spans="2:23"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c r="F504" s="139"/>
      <c r="G504" s="139"/>
      <c r="H504" s="139"/>
      <c r="I504" s="139"/>
      <c r="J504" s="139"/>
      <c r="K504" s="139" t="str">
        <f t="shared" si="17"/>
        <v/>
      </c>
      <c r="L504" s="139"/>
      <c r="M504" s="139"/>
      <c r="N504" s="157"/>
      <c r="O504" s="138" t="str">
        <f t="shared" si="19"/>
        <v/>
      </c>
      <c r="P504" s="139"/>
      <c r="Q504" s="139"/>
      <c r="R504" s="139"/>
      <c r="S504" s="137"/>
      <c r="T504" s="137"/>
      <c r="U504" s="137"/>
      <c r="V504" s="141" t="str">
        <f t="shared" si="18"/>
        <v/>
      </c>
      <c r="W504" s="92" t="str" cm="1">
        <f t="array" ref="W504">IFERROR(IF(COUNTIF(A504:V504,"")&lt;22,IF(INDEX('Wirtschaftliche Einheiten'!P:P,MATCH(B504,'Wirtschaftliche Einheiten'!C:C,0),1)=Data!A$3,HYPERLINK(INDEX(Verfahren!B:B,MATCH(INDEX('Wirtschaftliche Einheiten'!V:V,MATCH(B504,'Wirtschaftliche Einheiten'!C:C,0),0),Verfahren!A:A,0),0),INDEX(Verfahren!D:D,MATCH(INDEX('Wirtschaftliche Einheiten'!V:V,MATCH(B504,'Wirtschaftliche Einheiten'!C:C,0),0),Verfahren!A:A,0),0))),""),"")</f>
        <v/>
      </c>
    </row>
    <row r="505" spans="2:23"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c r="F505" s="139"/>
      <c r="G505" s="139"/>
      <c r="H505" s="139"/>
      <c r="I505" s="139"/>
      <c r="J505" s="139"/>
      <c r="K505" s="139" t="str">
        <f t="shared" si="17"/>
        <v/>
      </c>
      <c r="L505" s="139"/>
      <c r="M505" s="139"/>
      <c r="N505" s="157"/>
      <c r="O505" s="138" t="str">
        <f t="shared" si="19"/>
        <v/>
      </c>
      <c r="P505" s="139"/>
      <c r="Q505" s="139"/>
      <c r="R505" s="139"/>
      <c r="S505" s="137"/>
      <c r="T505" s="137"/>
      <c r="U505" s="137"/>
      <c r="V505" s="141" t="str">
        <f t="shared" si="18"/>
        <v/>
      </c>
      <c r="W505" s="92" t="str" cm="1">
        <f t="array" ref="W505">IFERROR(IF(COUNTIF(A505:V505,"")&lt;22,IF(INDEX('Wirtschaftliche Einheiten'!P:P,MATCH(B505,'Wirtschaftliche Einheiten'!C:C,0),1)=Data!A$3,HYPERLINK(INDEX(Verfahren!B:B,MATCH(INDEX('Wirtschaftliche Einheiten'!V:V,MATCH(B505,'Wirtschaftliche Einheiten'!C:C,0),0),Verfahren!A:A,0),0),INDEX(Verfahren!D:D,MATCH(INDEX('Wirtschaftliche Einheiten'!V:V,MATCH(B505,'Wirtschaftliche Einheiten'!C:C,0),0),Verfahren!A:A,0),0))),""),"")</f>
        <v/>
      </c>
    </row>
    <row r="506" spans="2:23"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c r="F506" s="139"/>
      <c r="G506" s="139"/>
      <c r="H506" s="139"/>
      <c r="I506" s="139"/>
      <c r="J506" s="139"/>
      <c r="K506" s="139" t="str">
        <f t="shared" si="17"/>
        <v/>
      </c>
      <c r="L506" s="139"/>
      <c r="M506" s="139"/>
      <c r="N506" s="157"/>
      <c r="O506" s="138" t="str">
        <f t="shared" si="19"/>
        <v/>
      </c>
      <c r="P506" s="139"/>
      <c r="Q506" s="139"/>
      <c r="R506" s="139"/>
      <c r="S506" s="137"/>
      <c r="T506" s="137"/>
      <c r="U506" s="137"/>
      <c r="V506" s="141" t="str">
        <f t="shared" si="18"/>
        <v/>
      </c>
      <c r="W506" s="92" t="str" cm="1">
        <f t="array" ref="W506">IFERROR(IF(COUNTIF(A506:V506,"")&lt;22,IF(INDEX('Wirtschaftliche Einheiten'!P:P,MATCH(B506,'Wirtschaftliche Einheiten'!C:C,0),1)=Data!A$3,HYPERLINK(INDEX(Verfahren!B:B,MATCH(INDEX('Wirtschaftliche Einheiten'!V:V,MATCH(B506,'Wirtschaftliche Einheiten'!C:C,0),0),Verfahren!A:A,0),0),INDEX(Verfahren!D:D,MATCH(INDEX('Wirtschaftliche Einheiten'!V:V,MATCH(B506,'Wirtschaftliche Einheiten'!C:C,0),0),Verfahren!A:A,0),0))),""),"")</f>
        <v/>
      </c>
    </row>
    <row r="507" spans="2:23"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c r="F507" s="139"/>
      <c r="G507" s="139"/>
      <c r="H507" s="139"/>
      <c r="I507" s="139"/>
      <c r="J507" s="139"/>
      <c r="K507" s="139" t="str">
        <f t="shared" si="17"/>
        <v/>
      </c>
      <c r="L507" s="139"/>
      <c r="M507" s="139"/>
      <c r="N507" s="157"/>
      <c r="O507" s="138" t="str">
        <f t="shared" si="19"/>
        <v/>
      </c>
      <c r="P507" s="139"/>
      <c r="Q507" s="139"/>
      <c r="R507" s="139"/>
      <c r="S507" s="137"/>
      <c r="T507" s="137"/>
      <c r="U507" s="137"/>
      <c r="V507" s="141" t="str">
        <f t="shared" si="18"/>
        <v/>
      </c>
      <c r="W507" s="92" t="str" cm="1">
        <f t="array" ref="W507">IFERROR(IF(COUNTIF(A507:V507,"")&lt;22,IF(INDEX('Wirtschaftliche Einheiten'!P:P,MATCH(B507,'Wirtschaftliche Einheiten'!C:C,0),1)=Data!A$3,HYPERLINK(INDEX(Verfahren!B:B,MATCH(INDEX('Wirtschaftliche Einheiten'!V:V,MATCH(B507,'Wirtschaftliche Einheiten'!C:C,0),0),Verfahren!A:A,0),0),INDEX(Verfahren!D:D,MATCH(INDEX('Wirtschaftliche Einheiten'!V:V,MATCH(B507,'Wirtschaftliche Einheiten'!C:C,0),0),Verfahren!A:A,0),0))),""),"")</f>
        <v/>
      </c>
    </row>
    <row r="508" spans="2:23"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c r="F508" s="139"/>
      <c r="G508" s="139"/>
      <c r="H508" s="139"/>
      <c r="I508" s="139"/>
      <c r="J508" s="139"/>
      <c r="K508" s="139" t="str">
        <f t="shared" si="17"/>
        <v/>
      </c>
      <c r="L508" s="139"/>
      <c r="M508" s="139"/>
      <c r="N508" s="157"/>
      <c r="O508" s="138" t="str">
        <f t="shared" si="19"/>
        <v/>
      </c>
      <c r="P508" s="139"/>
      <c r="Q508" s="139"/>
      <c r="R508" s="139"/>
      <c r="S508" s="137"/>
      <c r="T508" s="137"/>
      <c r="U508" s="137"/>
      <c r="V508" s="141" t="str">
        <f t="shared" si="18"/>
        <v/>
      </c>
      <c r="W508" s="92" t="str" cm="1">
        <f t="array" ref="W508">IFERROR(IF(COUNTIF(A508:V508,"")&lt;22,IF(INDEX('Wirtschaftliche Einheiten'!P:P,MATCH(B508,'Wirtschaftliche Einheiten'!C:C,0),1)=Data!A$3,HYPERLINK(INDEX(Verfahren!B:B,MATCH(INDEX('Wirtschaftliche Einheiten'!V:V,MATCH(B508,'Wirtschaftliche Einheiten'!C:C,0),0),Verfahren!A:A,0),0),INDEX(Verfahren!D:D,MATCH(INDEX('Wirtschaftliche Einheiten'!V:V,MATCH(B508,'Wirtschaftliche Einheiten'!C:C,0),0),Verfahren!A:A,0),0))),""),"")</f>
        <v/>
      </c>
    </row>
    <row r="509" spans="2:23"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c r="F509" s="139"/>
      <c r="G509" s="139"/>
      <c r="H509" s="139"/>
      <c r="I509" s="139"/>
      <c r="J509" s="139"/>
      <c r="K509" s="139" t="str">
        <f t="shared" si="17"/>
        <v/>
      </c>
      <c r="L509" s="139"/>
      <c r="M509" s="139"/>
      <c r="N509" s="157"/>
      <c r="O509" s="138" t="str">
        <f t="shared" si="19"/>
        <v/>
      </c>
      <c r="P509" s="139"/>
      <c r="Q509" s="139"/>
      <c r="R509" s="139"/>
      <c r="S509" s="137"/>
      <c r="T509" s="137"/>
      <c r="U509" s="137"/>
      <c r="V509" s="141" t="str">
        <f t="shared" si="18"/>
        <v/>
      </c>
      <c r="W509" s="92" t="str" cm="1">
        <f t="array" ref="W509">IFERROR(IF(COUNTIF(A509:V509,"")&lt;22,IF(INDEX('Wirtschaftliche Einheiten'!P:P,MATCH(B509,'Wirtschaftliche Einheiten'!C:C,0),1)=Data!A$3,HYPERLINK(INDEX(Verfahren!B:B,MATCH(INDEX('Wirtschaftliche Einheiten'!V:V,MATCH(B509,'Wirtschaftliche Einheiten'!C:C,0),0),Verfahren!A:A,0),0),INDEX(Verfahren!D:D,MATCH(INDEX('Wirtschaftliche Einheiten'!V:V,MATCH(B509,'Wirtschaftliche Einheiten'!C:C,0),0),Verfahren!A:A,0),0))),""),"")</f>
        <v/>
      </c>
    </row>
    <row r="510" spans="2:23"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c r="F510" s="139"/>
      <c r="G510" s="139"/>
      <c r="H510" s="139"/>
      <c r="I510" s="139"/>
      <c r="J510" s="139"/>
      <c r="K510" s="139" t="str">
        <f t="shared" si="17"/>
        <v/>
      </c>
      <c r="L510" s="139"/>
      <c r="M510" s="139"/>
      <c r="N510" s="157"/>
      <c r="O510" s="138" t="str">
        <f t="shared" si="19"/>
        <v/>
      </c>
      <c r="P510" s="139"/>
      <c r="Q510" s="139"/>
      <c r="R510" s="139"/>
      <c r="S510" s="137"/>
      <c r="T510" s="137"/>
      <c r="U510" s="137"/>
      <c r="V510" s="141" t="str">
        <f t="shared" si="18"/>
        <v/>
      </c>
      <c r="W510" s="92" t="str" cm="1">
        <f t="array" ref="W510">IFERROR(IF(COUNTIF(A510:V510,"")&lt;22,IF(INDEX('Wirtschaftliche Einheiten'!P:P,MATCH(B510,'Wirtschaftliche Einheiten'!C:C,0),1)=Data!A$3,HYPERLINK(INDEX(Verfahren!B:B,MATCH(INDEX('Wirtschaftliche Einheiten'!V:V,MATCH(B510,'Wirtschaftliche Einheiten'!C:C,0),0),Verfahren!A:A,0),0),INDEX(Verfahren!D:D,MATCH(INDEX('Wirtschaftliche Einheiten'!V:V,MATCH(B510,'Wirtschaftliche Einheiten'!C:C,0),0),Verfahren!A:A,0),0))),""),"")</f>
        <v/>
      </c>
    </row>
    <row r="511" spans="2:23"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c r="F511" s="139"/>
      <c r="G511" s="139"/>
      <c r="H511" s="139"/>
      <c r="I511" s="139"/>
      <c r="J511" s="139"/>
      <c r="K511" s="139" t="str">
        <f t="shared" si="17"/>
        <v/>
      </c>
      <c r="L511" s="139"/>
      <c r="M511" s="139"/>
      <c r="N511" s="157"/>
      <c r="O511" s="138" t="str">
        <f t="shared" si="19"/>
        <v/>
      </c>
      <c r="P511" s="139"/>
      <c r="Q511" s="139"/>
      <c r="R511" s="139"/>
      <c r="S511" s="137"/>
      <c r="T511" s="137"/>
      <c r="U511" s="137"/>
      <c r="V511" s="141" t="str">
        <f t="shared" si="18"/>
        <v/>
      </c>
      <c r="W511" s="92" t="str" cm="1">
        <f t="array" ref="W511">IFERROR(IF(COUNTIF(A511:V511,"")&lt;22,IF(INDEX('Wirtschaftliche Einheiten'!P:P,MATCH(B511,'Wirtschaftliche Einheiten'!C:C,0),1)=Data!A$3,HYPERLINK(INDEX(Verfahren!B:B,MATCH(INDEX('Wirtschaftliche Einheiten'!V:V,MATCH(B511,'Wirtschaftliche Einheiten'!C:C,0),0),Verfahren!A:A,0),0),INDEX(Verfahren!D:D,MATCH(INDEX('Wirtschaftliche Einheiten'!V:V,MATCH(B511,'Wirtschaftliche Einheiten'!C:C,0),0),Verfahren!A:A,0),0))),""),"")</f>
        <v/>
      </c>
    </row>
    <row r="512" spans="2:23"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c r="F512" s="139"/>
      <c r="G512" s="139"/>
      <c r="H512" s="139"/>
      <c r="I512" s="139"/>
      <c r="J512" s="139"/>
      <c r="K512" s="139" t="str">
        <f t="shared" si="17"/>
        <v/>
      </c>
      <c r="L512" s="139"/>
      <c r="M512" s="139"/>
      <c r="N512" s="157"/>
      <c r="O512" s="138" t="str">
        <f t="shared" si="19"/>
        <v/>
      </c>
      <c r="P512" s="139"/>
      <c r="Q512" s="139"/>
      <c r="R512" s="139"/>
      <c r="S512" s="137"/>
      <c r="T512" s="137"/>
      <c r="U512" s="137"/>
      <c r="V512" s="141" t="str">
        <f t="shared" si="18"/>
        <v/>
      </c>
      <c r="W512" s="92" t="str" cm="1">
        <f t="array" ref="W512">IFERROR(IF(COUNTIF(A512:V512,"")&lt;22,IF(INDEX('Wirtschaftliche Einheiten'!P:P,MATCH(B512,'Wirtschaftliche Einheiten'!C:C,0),1)=Data!A$3,HYPERLINK(INDEX(Verfahren!B:B,MATCH(INDEX('Wirtschaftliche Einheiten'!V:V,MATCH(B512,'Wirtschaftliche Einheiten'!C:C,0),0),Verfahren!A:A,0),0),INDEX(Verfahren!D:D,MATCH(INDEX('Wirtschaftliche Einheiten'!V:V,MATCH(B512,'Wirtschaftliche Einheiten'!C:C,0),0),Verfahren!A:A,0),0))),""),"")</f>
        <v/>
      </c>
    </row>
    <row r="513" spans="2:23"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c r="F513" s="139"/>
      <c r="G513" s="139"/>
      <c r="H513" s="139"/>
      <c r="I513" s="139"/>
      <c r="J513" s="139"/>
      <c r="K513" s="139" t="str">
        <f t="shared" si="17"/>
        <v/>
      </c>
      <c r="L513" s="139"/>
      <c r="M513" s="139"/>
      <c r="N513" s="157"/>
      <c r="O513" s="138" t="str">
        <f t="shared" si="19"/>
        <v/>
      </c>
      <c r="P513" s="139"/>
      <c r="Q513" s="139"/>
      <c r="R513" s="139"/>
      <c r="S513" s="137"/>
      <c r="T513" s="137"/>
      <c r="U513" s="137"/>
      <c r="V513" s="141" t="str">
        <f t="shared" si="18"/>
        <v/>
      </c>
      <c r="W513" s="92" t="str" cm="1">
        <f t="array" ref="W513">IFERROR(IF(COUNTIF(A513:V513,"")&lt;22,IF(INDEX('Wirtschaftliche Einheiten'!P:P,MATCH(B513,'Wirtschaftliche Einheiten'!C:C,0),1)=Data!A$3,HYPERLINK(INDEX(Verfahren!B:B,MATCH(INDEX('Wirtschaftliche Einheiten'!V:V,MATCH(B513,'Wirtschaftliche Einheiten'!C:C,0),0),Verfahren!A:A,0),0),INDEX(Verfahren!D:D,MATCH(INDEX('Wirtschaftliche Einheiten'!V:V,MATCH(B513,'Wirtschaftliche Einheiten'!C:C,0),0),Verfahren!A:A,0),0))),""),"")</f>
        <v/>
      </c>
    </row>
    <row r="514" spans="2:23"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c r="F514" s="139"/>
      <c r="G514" s="139"/>
      <c r="H514" s="139"/>
      <c r="I514" s="139"/>
      <c r="J514" s="139"/>
      <c r="K514" s="139" t="str">
        <f t="shared" si="17"/>
        <v/>
      </c>
      <c r="L514" s="139"/>
      <c r="M514" s="139"/>
      <c r="N514" s="157"/>
      <c r="O514" s="138" t="str">
        <f t="shared" si="19"/>
        <v/>
      </c>
      <c r="P514" s="139"/>
      <c r="Q514" s="139"/>
      <c r="R514" s="139"/>
      <c r="S514" s="137"/>
      <c r="T514" s="137"/>
      <c r="U514" s="137"/>
      <c r="V514" s="141" t="str">
        <f t="shared" si="18"/>
        <v/>
      </c>
      <c r="W514" s="92" t="str" cm="1">
        <f t="array" ref="W514">IFERROR(IF(COUNTIF(A514:V514,"")&lt;22,IF(INDEX('Wirtschaftliche Einheiten'!P:P,MATCH(B514,'Wirtschaftliche Einheiten'!C:C,0),1)=Data!A$3,HYPERLINK(INDEX(Verfahren!B:B,MATCH(INDEX('Wirtschaftliche Einheiten'!V:V,MATCH(B514,'Wirtschaftliche Einheiten'!C:C,0),0),Verfahren!A:A,0),0),INDEX(Verfahren!D:D,MATCH(INDEX('Wirtschaftliche Einheiten'!V:V,MATCH(B514,'Wirtschaftliche Einheiten'!C:C,0),0),Verfahren!A:A,0),0))),""),"")</f>
        <v/>
      </c>
    </row>
    <row r="515" spans="2:23"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c r="F515" s="139"/>
      <c r="G515" s="139"/>
      <c r="H515" s="139"/>
      <c r="I515" s="139"/>
      <c r="J515" s="139"/>
      <c r="K515" s="139" t="str">
        <f t="shared" ref="K515:K578" si="20">IF($B515&lt;&gt;"","Nein","")</f>
        <v/>
      </c>
      <c r="L515" s="139"/>
      <c r="M515" s="139"/>
      <c r="N515" s="157"/>
      <c r="O515" s="138" t="str">
        <f t="shared" si="19"/>
        <v/>
      </c>
      <c r="P515" s="139"/>
      <c r="Q515" s="139"/>
      <c r="R515" s="139"/>
      <c r="S515" s="137"/>
      <c r="T515" s="137"/>
      <c r="U515" s="137"/>
      <c r="V515" s="141" t="str">
        <f t="shared" si="18"/>
        <v/>
      </c>
      <c r="W515" s="92" t="str" cm="1">
        <f t="array" ref="W515">IFERROR(IF(COUNTIF(A515:V515,"")&lt;22,IF(INDEX('Wirtschaftliche Einheiten'!P:P,MATCH(B515,'Wirtschaftliche Einheiten'!C:C,0),1)=Data!A$3,HYPERLINK(INDEX(Verfahren!B:B,MATCH(INDEX('Wirtschaftliche Einheiten'!V:V,MATCH(B515,'Wirtschaftliche Einheiten'!C:C,0),0),Verfahren!A:A,0),0),INDEX(Verfahren!D:D,MATCH(INDEX('Wirtschaftliche Einheiten'!V:V,MATCH(B515,'Wirtschaftliche Einheiten'!C:C,0),0),Verfahren!A:A,0),0))),""),"")</f>
        <v/>
      </c>
    </row>
    <row r="516" spans="2:23"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c r="F516" s="139"/>
      <c r="G516" s="139"/>
      <c r="H516" s="139"/>
      <c r="I516" s="139"/>
      <c r="J516" s="139"/>
      <c r="K516" s="139" t="str">
        <f t="shared" si="20"/>
        <v/>
      </c>
      <c r="L516" s="139"/>
      <c r="M516" s="139"/>
      <c r="N516" s="157"/>
      <c r="O516" s="138" t="str">
        <f t="shared" si="19"/>
        <v/>
      </c>
      <c r="P516" s="139"/>
      <c r="Q516" s="139"/>
      <c r="R516" s="139"/>
      <c r="S516" s="137"/>
      <c r="T516" s="137"/>
      <c r="U516" s="137"/>
      <c r="V516" s="141" t="str">
        <f t="shared" ref="V516:V579" si="21">IF($B516&lt;&gt;"","Nein","")</f>
        <v/>
      </c>
      <c r="W516" s="92" t="str" cm="1">
        <f t="array" ref="W516">IFERROR(IF(COUNTIF(A516:V516,"")&lt;22,IF(INDEX('Wirtschaftliche Einheiten'!P:P,MATCH(B516,'Wirtschaftliche Einheiten'!C:C,0),1)=Data!A$3,HYPERLINK(INDEX(Verfahren!B:B,MATCH(INDEX('Wirtschaftliche Einheiten'!V:V,MATCH(B516,'Wirtschaftliche Einheiten'!C:C,0),0),Verfahren!A:A,0),0),INDEX(Verfahren!D:D,MATCH(INDEX('Wirtschaftliche Einheiten'!V:V,MATCH(B516,'Wirtschaftliche Einheiten'!C:C,0),0),Verfahren!A:A,0),0))),""),"")</f>
        <v/>
      </c>
    </row>
    <row r="517" spans="2:23"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c r="F517" s="139"/>
      <c r="G517" s="139"/>
      <c r="H517" s="139"/>
      <c r="I517" s="139"/>
      <c r="J517" s="139"/>
      <c r="K517" s="139" t="str">
        <f t="shared" si="20"/>
        <v/>
      </c>
      <c r="L517" s="139"/>
      <c r="M517" s="139"/>
      <c r="N517" s="157"/>
      <c r="O517" s="138" t="str">
        <f t="shared" si="19"/>
        <v/>
      </c>
      <c r="P517" s="139"/>
      <c r="Q517" s="139"/>
      <c r="R517" s="139"/>
      <c r="S517" s="137"/>
      <c r="T517" s="137"/>
      <c r="U517" s="137"/>
      <c r="V517" s="141" t="str">
        <f t="shared" si="21"/>
        <v/>
      </c>
      <c r="W517" s="92" t="str" cm="1">
        <f t="array" ref="W517">IFERROR(IF(COUNTIF(A517:V517,"")&lt;22,IF(INDEX('Wirtschaftliche Einheiten'!P:P,MATCH(B517,'Wirtschaftliche Einheiten'!C:C,0),1)=Data!A$3,HYPERLINK(INDEX(Verfahren!B:B,MATCH(INDEX('Wirtschaftliche Einheiten'!V:V,MATCH(B517,'Wirtschaftliche Einheiten'!C:C,0),0),Verfahren!A:A,0),0),INDEX(Verfahren!D:D,MATCH(INDEX('Wirtschaftliche Einheiten'!V:V,MATCH(B517,'Wirtschaftliche Einheiten'!C:C,0),0),Verfahren!A:A,0),0))),""),"")</f>
        <v/>
      </c>
    </row>
    <row r="518" spans="2:23"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c r="F518" s="139"/>
      <c r="G518" s="139"/>
      <c r="H518" s="139"/>
      <c r="I518" s="139"/>
      <c r="J518" s="139"/>
      <c r="K518" s="139" t="str">
        <f t="shared" si="20"/>
        <v/>
      </c>
      <c r="L518" s="139"/>
      <c r="M518" s="139"/>
      <c r="N518" s="157"/>
      <c r="O518" s="138" t="str">
        <f t="shared" ref="O518:O581" si="22">IF($B518&lt;&gt;"","Nein","")</f>
        <v/>
      </c>
      <c r="P518" s="139"/>
      <c r="Q518" s="139"/>
      <c r="R518" s="139"/>
      <c r="S518" s="137"/>
      <c r="T518" s="137"/>
      <c r="U518" s="137"/>
      <c r="V518" s="141" t="str">
        <f t="shared" si="21"/>
        <v/>
      </c>
      <c r="W518" s="92" t="str" cm="1">
        <f t="array" ref="W518">IFERROR(IF(COUNTIF(A518:V518,"")&lt;22,IF(INDEX('Wirtschaftliche Einheiten'!P:P,MATCH(B518,'Wirtschaftliche Einheiten'!C:C,0),1)=Data!A$3,HYPERLINK(INDEX(Verfahren!B:B,MATCH(INDEX('Wirtschaftliche Einheiten'!V:V,MATCH(B518,'Wirtschaftliche Einheiten'!C:C,0),0),Verfahren!A:A,0),0),INDEX(Verfahren!D:D,MATCH(INDEX('Wirtschaftliche Einheiten'!V:V,MATCH(B518,'Wirtschaftliche Einheiten'!C:C,0),0),Verfahren!A:A,0),0))),""),"")</f>
        <v/>
      </c>
    </row>
    <row r="519" spans="2:23"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c r="F519" s="139"/>
      <c r="G519" s="139"/>
      <c r="H519" s="139"/>
      <c r="I519" s="139"/>
      <c r="J519" s="139"/>
      <c r="K519" s="139" t="str">
        <f t="shared" si="20"/>
        <v/>
      </c>
      <c r="L519" s="139"/>
      <c r="M519" s="139"/>
      <c r="N519" s="157"/>
      <c r="O519" s="138" t="str">
        <f t="shared" si="22"/>
        <v/>
      </c>
      <c r="P519" s="139"/>
      <c r="Q519" s="139"/>
      <c r="R519" s="139"/>
      <c r="S519" s="137"/>
      <c r="T519" s="137"/>
      <c r="U519" s="137"/>
      <c r="V519" s="141" t="str">
        <f t="shared" si="21"/>
        <v/>
      </c>
      <c r="W519" s="92" t="str" cm="1">
        <f t="array" ref="W519">IFERROR(IF(COUNTIF(A519:V519,"")&lt;22,IF(INDEX('Wirtschaftliche Einheiten'!P:P,MATCH(B519,'Wirtschaftliche Einheiten'!C:C,0),1)=Data!A$3,HYPERLINK(INDEX(Verfahren!B:B,MATCH(INDEX('Wirtschaftliche Einheiten'!V:V,MATCH(B519,'Wirtschaftliche Einheiten'!C:C,0),0),Verfahren!A:A,0),0),INDEX(Verfahren!D:D,MATCH(INDEX('Wirtschaftliche Einheiten'!V:V,MATCH(B519,'Wirtschaftliche Einheiten'!C:C,0),0),Verfahren!A:A,0),0))),""),"")</f>
        <v/>
      </c>
    </row>
    <row r="520" spans="2:23"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c r="F520" s="139"/>
      <c r="G520" s="139"/>
      <c r="H520" s="139"/>
      <c r="I520" s="139"/>
      <c r="J520" s="139"/>
      <c r="K520" s="139" t="str">
        <f t="shared" si="20"/>
        <v/>
      </c>
      <c r="L520" s="139"/>
      <c r="M520" s="139"/>
      <c r="N520" s="157"/>
      <c r="O520" s="138" t="str">
        <f t="shared" si="22"/>
        <v/>
      </c>
      <c r="P520" s="139"/>
      <c r="Q520" s="139"/>
      <c r="R520" s="139"/>
      <c r="S520" s="137"/>
      <c r="T520" s="137"/>
      <c r="U520" s="137"/>
      <c r="V520" s="141" t="str">
        <f t="shared" si="21"/>
        <v/>
      </c>
      <c r="W520" s="92" t="str" cm="1">
        <f t="array" ref="W520">IFERROR(IF(COUNTIF(A520:V520,"")&lt;22,IF(INDEX('Wirtschaftliche Einheiten'!P:P,MATCH(B520,'Wirtschaftliche Einheiten'!C:C,0),1)=Data!A$3,HYPERLINK(INDEX(Verfahren!B:B,MATCH(INDEX('Wirtschaftliche Einheiten'!V:V,MATCH(B520,'Wirtschaftliche Einheiten'!C:C,0),0),Verfahren!A:A,0),0),INDEX(Verfahren!D:D,MATCH(INDEX('Wirtschaftliche Einheiten'!V:V,MATCH(B520,'Wirtschaftliche Einheiten'!C:C,0),0),Verfahren!A:A,0),0))),""),"")</f>
        <v/>
      </c>
    </row>
    <row r="521" spans="2:23"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c r="F521" s="139"/>
      <c r="G521" s="139"/>
      <c r="H521" s="139"/>
      <c r="I521" s="139"/>
      <c r="J521" s="139"/>
      <c r="K521" s="139" t="str">
        <f t="shared" si="20"/>
        <v/>
      </c>
      <c r="L521" s="139"/>
      <c r="M521" s="139"/>
      <c r="N521" s="157"/>
      <c r="O521" s="138" t="str">
        <f t="shared" si="22"/>
        <v/>
      </c>
      <c r="P521" s="139"/>
      <c r="Q521" s="139"/>
      <c r="R521" s="139"/>
      <c r="S521" s="137"/>
      <c r="T521" s="137"/>
      <c r="U521" s="137"/>
      <c r="V521" s="141" t="str">
        <f t="shared" si="21"/>
        <v/>
      </c>
      <c r="W521" s="92" t="str" cm="1">
        <f t="array" ref="W521">IFERROR(IF(COUNTIF(A521:V521,"")&lt;22,IF(INDEX('Wirtschaftliche Einheiten'!P:P,MATCH(B521,'Wirtschaftliche Einheiten'!C:C,0),1)=Data!A$3,HYPERLINK(INDEX(Verfahren!B:B,MATCH(INDEX('Wirtschaftliche Einheiten'!V:V,MATCH(B521,'Wirtschaftliche Einheiten'!C:C,0),0),Verfahren!A:A,0),0),INDEX(Verfahren!D:D,MATCH(INDEX('Wirtschaftliche Einheiten'!V:V,MATCH(B521,'Wirtschaftliche Einheiten'!C:C,0),0),Verfahren!A:A,0),0))),""),"")</f>
        <v/>
      </c>
    </row>
    <row r="522" spans="2:23"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c r="F522" s="139"/>
      <c r="G522" s="139"/>
      <c r="H522" s="139"/>
      <c r="I522" s="139"/>
      <c r="J522" s="139"/>
      <c r="K522" s="139" t="str">
        <f t="shared" si="20"/>
        <v/>
      </c>
      <c r="L522" s="139"/>
      <c r="M522" s="139"/>
      <c r="N522" s="157"/>
      <c r="O522" s="138" t="str">
        <f t="shared" si="22"/>
        <v/>
      </c>
      <c r="P522" s="139"/>
      <c r="Q522" s="139"/>
      <c r="R522" s="139"/>
      <c r="S522" s="137"/>
      <c r="T522" s="137"/>
      <c r="U522" s="137"/>
      <c r="V522" s="141" t="str">
        <f t="shared" si="21"/>
        <v/>
      </c>
      <c r="W522" s="92" t="str" cm="1">
        <f t="array" ref="W522">IFERROR(IF(COUNTIF(A522:V522,"")&lt;22,IF(INDEX('Wirtschaftliche Einheiten'!P:P,MATCH(B522,'Wirtschaftliche Einheiten'!C:C,0),1)=Data!A$3,HYPERLINK(INDEX(Verfahren!B:B,MATCH(INDEX('Wirtschaftliche Einheiten'!V:V,MATCH(B522,'Wirtschaftliche Einheiten'!C:C,0),0),Verfahren!A:A,0),0),INDEX(Verfahren!D:D,MATCH(INDEX('Wirtschaftliche Einheiten'!V:V,MATCH(B522,'Wirtschaftliche Einheiten'!C:C,0),0),Verfahren!A:A,0),0))),""),"")</f>
        <v/>
      </c>
    </row>
    <row r="523" spans="2:23"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c r="F523" s="139"/>
      <c r="G523" s="139"/>
      <c r="H523" s="139"/>
      <c r="I523" s="139"/>
      <c r="J523" s="139"/>
      <c r="K523" s="139" t="str">
        <f t="shared" si="20"/>
        <v/>
      </c>
      <c r="L523" s="139"/>
      <c r="M523" s="139"/>
      <c r="N523" s="157"/>
      <c r="O523" s="138" t="str">
        <f t="shared" si="22"/>
        <v/>
      </c>
      <c r="P523" s="139"/>
      <c r="Q523" s="139"/>
      <c r="R523" s="139"/>
      <c r="S523" s="137"/>
      <c r="T523" s="137"/>
      <c r="U523" s="137"/>
      <c r="V523" s="141" t="str">
        <f t="shared" si="21"/>
        <v/>
      </c>
      <c r="W523" s="92" t="str" cm="1">
        <f t="array" ref="W523">IFERROR(IF(COUNTIF(A523:V523,"")&lt;22,IF(INDEX('Wirtschaftliche Einheiten'!P:P,MATCH(B523,'Wirtschaftliche Einheiten'!C:C,0),1)=Data!A$3,HYPERLINK(INDEX(Verfahren!B:B,MATCH(INDEX('Wirtschaftliche Einheiten'!V:V,MATCH(B523,'Wirtschaftliche Einheiten'!C:C,0),0),Verfahren!A:A,0),0),INDEX(Verfahren!D:D,MATCH(INDEX('Wirtschaftliche Einheiten'!V:V,MATCH(B523,'Wirtschaftliche Einheiten'!C:C,0),0),Verfahren!A:A,0),0))),""),"")</f>
        <v/>
      </c>
    </row>
    <row r="524" spans="2:23"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c r="F524" s="139"/>
      <c r="G524" s="139"/>
      <c r="H524" s="139"/>
      <c r="I524" s="139"/>
      <c r="J524" s="139"/>
      <c r="K524" s="139" t="str">
        <f t="shared" si="20"/>
        <v/>
      </c>
      <c r="L524" s="139"/>
      <c r="M524" s="139"/>
      <c r="N524" s="157"/>
      <c r="O524" s="138" t="str">
        <f t="shared" si="22"/>
        <v/>
      </c>
      <c r="P524" s="139"/>
      <c r="Q524" s="139"/>
      <c r="R524" s="139"/>
      <c r="S524" s="137"/>
      <c r="T524" s="137"/>
      <c r="U524" s="137"/>
      <c r="V524" s="141" t="str">
        <f t="shared" si="21"/>
        <v/>
      </c>
      <c r="W524" s="92" t="str" cm="1">
        <f t="array" ref="W524">IFERROR(IF(COUNTIF(A524:V524,"")&lt;22,IF(INDEX('Wirtschaftliche Einheiten'!P:P,MATCH(B524,'Wirtschaftliche Einheiten'!C:C,0),1)=Data!A$3,HYPERLINK(INDEX(Verfahren!B:B,MATCH(INDEX('Wirtschaftliche Einheiten'!V:V,MATCH(B524,'Wirtschaftliche Einheiten'!C:C,0),0),Verfahren!A:A,0),0),INDEX(Verfahren!D:D,MATCH(INDEX('Wirtschaftliche Einheiten'!V:V,MATCH(B524,'Wirtschaftliche Einheiten'!C:C,0),0),Verfahren!A:A,0),0))),""),"")</f>
        <v/>
      </c>
    </row>
    <row r="525" spans="2:23"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c r="F525" s="139"/>
      <c r="G525" s="139"/>
      <c r="H525" s="139"/>
      <c r="I525" s="139"/>
      <c r="J525" s="139"/>
      <c r="K525" s="139" t="str">
        <f t="shared" si="20"/>
        <v/>
      </c>
      <c r="L525" s="139"/>
      <c r="M525" s="139"/>
      <c r="N525" s="157"/>
      <c r="O525" s="138" t="str">
        <f t="shared" si="22"/>
        <v/>
      </c>
      <c r="P525" s="139"/>
      <c r="Q525" s="139"/>
      <c r="R525" s="139"/>
      <c r="S525" s="137"/>
      <c r="T525" s="137"/>
      <c r="U525" s="137"/>
      <c r="V525" s="141" t="str">
        <f t="shared" si="21"/>
        <v/>
      </c>
      <c r="W525" s="92" t="str" cm="1">
        <f t="array" ref="W525">IFERROR(IF(COUNTIF(A525:V525,"")&lt;22,IF(INDEX('Wirtschaftliche Einheiten'!P:P,MATCH(B525,'Wirtschaftliche Einheiten'!C:C,0),1)=Data!A$3,HYPERLINK(INDEX(Verfahren!B:B,MATCH(INDEX('Wirtschaftliche Einheiten'!V:V,MATCH(B525,'Wirtschaftliche Einheiten'!C:C,0),0),Verfahren!A:A,0),0),INDEX(Verfahren!D:D,MATCH(INDEX('Wirtschaftliche Einheiten'!V:V,MATCH(B525,'Wirtschaftliche Einheiten'!C:C,0),0),Verfahren!A:A,0),0))),""),"")</f>
        <v/>
      </c>
    </row>
    <row r="526" spans="2:23"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c r="F526" s="139"/>
      <c r="G526" s="139"/>
      <c r="H526" s="139"/>
      <c r="I526" s="139"/>
      <c r="J526" s="139"/>
      <c r="K526" s="139" t="str">
        <f t="shared" si="20"/>
        <v/>
      </c>
      <c r="L526" s="139"/>
      <c r="M526" s="139"/>
      <c r="N526" s="157"/>
      <c r="O526" s="138" t="str">
        <f t="shared" si="22"/>
        <v/>
      </c>
      <c r="P526" s="139"/>
      <c r="Q526" s="139"/>
      <c r="R526" s="139"/>
      <c r="S526" s="137"/>
      <c r="T526" s="137"/>
      <c r="U526" s="137"/>
      <c r="V526" s="141" t="str">
        <f t="shared" si="21"/>
        <v/>
      </c>
      <c r="W526" s="92" t="str" cm="1">
        <f t="array" ref="W526">IFERROR(IF(COUNTIF(A526:V526,"")&lt;22,IF(INDEX('Wirtschaftliche Einheiten'!P:P,MATCH(B526,'Wirtschaftliche Einheiten'!C:C,0),1)=Data!A$3,HYPERLINK(INDEX(Verfahren!B:B,MATCH(INDEX('Wirtschaftliche Einheiten'!V:V,MATCH(B526,'Wirtschaftliche Einheiten'!C:C,0),0),Verfahren!A:A,0),0),INDEX(Verfahren!D:D,MATCH(INDEX('Wirtschaftliche Einheiten'!V:V,MATCH(B526,'Wirtschaftliche Einheiten'!C:C,0),0),Verfahren!A:A,0),0))),""),"")</f>
        <v/>
      </c>
    </row>
    <row r="527" spans="2:23"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c r="F527" s="139"/>
      <c r="G527" s="139"/>
      <c r="H527" s="139"/>
      <c r="I527" s="139"/>
      <c r="J527" s="139"/>
      <c r="K527" s="139" t="str">
        <f t="shared" si="20"/>
        <v/>
      </c>
      <c r="L527" s="139"/>
      <c r="M527" s="139"/>
      <c r="N527" s="157"/>
      <c r="O527" s="138" t="str">
        <f t="shared" si="22"/>
        <v/>
      </c>
      <c r="P527" s="139"/>
      <c r="Q527" s="139"/>
      <c r="R527" s="139"/>
      <c r="S527" s="137"/>
      <c r="T527" s="137"/>
      <c r="U527" s="137"/>
      <c r="V527" s="141" t="str">
        <f t="shared" si="21"/>
        <v/>
      </c>
      <c r="W527" s="92" t="str" cm="1">
        <f t="array" ref="W527">IFERROR(IF(COUNTIF(A527:V527,"")&lt;22,IF(INDEX('Wirtschaftliche Einheiten'!P:P,MATCH(B527,'Wirtschaftliche Einheiten'!C:C,0),1)=Data!A$3,HYPERLINK(INDEX(Verfahren!B:B,MATCH(INDEX('Wirtschaftliche Einheiten'!V:V,MATCH(B527,'Wirtschaftliche Einheiten'!C:C,0),0),Verfahren!A:A,0),0),INDEX(Verfahren!D:D,MATCH(INDEX('Wirtschaftliche Einheiten'!V:V,MATCH(B527,'Wirtschaftliche Einheiten'!C:C,0),0),Verfahren!A:A,0),0))),""),"")</f>
        <v/>
      </c>
    </row>
    <row r="528" spans="2:23"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c r="F528" s="139"/>
      <c r="G528" s="139"/>
      <c r="H528" s="139"/>
      <c r="I528" s="139"/>
      <c r="J528" s="139"/>
      <c r="K528" s="139" t="str">
        <f t="shared" si="20"/>
        <v/>
      </c>
      <c r="L528" s="139"/>
      <c r="M528" s="139"/>
      <c r="N528" s="157"/>
      <c r="O528" s="138" t="str">
        <f t="shared" si="22"/>
        <v/>
      </c>
      <c r="P528" s="139"/>
      <c r="Q528" s="139"/>
      <c r="R528" s="139"/>
      <c r="S528" s="137"/>
      <c r="T528" s="137"/>
      <c r="U528" s="137"/>
      <c r="V528" s="141" t="str">
        <f t="shared" si="21"/>
        <v/>
      </c>
      <c r="W528" s="92" t="str" cm="1">
        <f t="array" ref="W528">IFERROR(IF(COUNTIF(A528:V528,"")&lt;22,IF(INDEX('Wirtschaftliche Einheiten'!P:P,MATCH(B528,'Wirtschaftliche Einheiten'!C:C,0),1)=Data!A$3,HYPERLINK(INDEX(Verfahren!B:B,MATCH(INDEX('Wirtschaftliche Einheiten'!V:V,MATCH(B528,'Wirtschaftliche Einheiten'!C:C,0),0),Verfahren!A:A,0),0),INDEX(Verfahren!D:D,MATCH(INDEX('Wirtschaftliche Einheiten'!V:V,MATCH(B528,'Wirtschaftliche Einheiten'!C:C,0),0),Verfahren!A:A,0),0))),""),"")</f>
        <v/>
      </c>
    </row>
    <row r="529" spans="2:23"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c r="F529" s="139"/>
      <c r="G529" s="139"/>
      <c r="H529" s="139"/>
      <c r="I529" s="139"/>
      <c r="J529" s="139"/>
      <c r="K529" s="139" t="str">
        <f t="shared" si="20"/>
        <v/>
      </c>
      <c r="L529" s="139"/>
      <c r="M529" s="139"/>
      <c r="N529" s="157"/>
      <c r="O529" s="138" t="str">
        <f t="shared" si="22"/>
        <v/>
      </c>
      <c r="P529" s="139"/>
      <c r="Q529" s="139"/>
      <c r="R529" s="139"/>
      <c r="S529" s="137"/>
      <c r="T529" s="137"/>
      <c r="U529" s="137"/>
      <c r="V529" s="141" t="str">
        <f t="shared" si="21"/>
        <v/>
      </c>
      <c r="W529" s="92" t="str" cm="1">
        <f t="array" ref="W529">IFERROR(IF(COUNTIF(A529:V529,"")&lt;22,IF(INDEX('Wirtschaftliche Einheiten'!P:P,MATCH(B529,'Wirtschaftliche Einheiten'!C:C,0),1)=Data!A$3,HYPERLINK(INDEX(Verfahren!B:B,MATCH(INDEX('Wirtschaftliche Einheiten'!V:V,MATCH(B529,'Wirtschaftliche Einheiten'!C:C,0),0),Verfahren!A:A,0),0),INDEX(Verfahren!D:D,MATCH(INDEX('Wirtschaftliche Einheiten'!V:V,MATCH(B529,'Wirtschaftliche Einheiten'!C:C,0),0),Verfahren!A:A,0),0))),""),"")</f>
        <v/>
      </c>
    </row>
    <row r="530" spans="2:23"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c r="F530" s="139"/>
      <c r="G530" s="139"/>
      <c r="H530" s="139"/>
      <c r="I530" s="139"/>
      <c r="J530" s="139"/>
      <c r="K530" s="139" t="str">
        <f t="shared" si="20"/>
        <v/>
      </c>
      <c r="L530" s="139"/>
      <c r="M530" s="139"/>
      <c r="N530" s="157"/>
      <c r="O530" s="138" t="str">
        <f t="shared" si="22"/>
        <v/>
      </c>
      <c r="P530" s="139"/>
      <c r="Q530" s="139"/>
      <c r="R530" s="139"/>
      <c r="S530" s="137"/>
      <c r="T530" s="137"/>
      <c r="U530" s="137"/>
      <c r="V530" s="141" t="str">
        <f t="shared" si="21"/>
        <v/>
      </c>
      <c r="W530" s="92" t="str" cm="1">
        <f t="array" ref="W530">IFERROR(IF(COUNTIF(A530:V530,"")&lt;22,IF(INDEX('Wirtschaftliche Einheiten'!P:P,MATCH(B530,'Wirtschaftliche Einheiten'!C:C,0),1)=Data!A$3,HYPERLINK(INDEX(Verfahren!B:B,MATCH(INDEX('Wirtschaftliche Einheiten'!V:V,MATCH(B530,'Wirtschaftliche Einheiten'!C:C,0),0),Verfahren!A:A,0),0),INDEX(Verfahren!D:D,MATCH(INDEX('Wirtschaftliche Einheiten'!V:V,MATCH(B530,'Wirtschaftliche Einheiten'!C:C,0),0),Verfahren!A:A,0),0))),""),"")</f>
        <v/>
      </c>
    </row>
    <row r="531" spans="2:23"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c r="F531" s="139"/>
      <c r="G531" s="139"/>
      <c r="H531" s="139"/>
      <c r="I531" s="139"/>
      <c r="J531" s="139"/>
      <c r="K531" s="139" t="str">
        <f t="shared" si="20"/>
        <v/>
      </c>
      <c r="L531" s="139"/>
      <c r="M531" s="139"/>
      <c r="N531" s="157"/>
      <c r="O531" s="138" t="str">
        <f t="shared" si="22"/>
        <v/>
      </c>
      <c r="P531" s="139"/>
      <c r="Q531" s="139"/>
      <c r="R531" s="139"/>
      <c r="S531" s="137"/>
      <c r="T531" s="137"/>
      <c r="U531" s="137"/>
      <c r="V531" s="141" t="str">
        <f t="shared" si="21"/>
        <v/>
      </c>
      <c r="W531" s="92" t="str" cm="1">
        <f t="array" ref="W531">IFERROR(IF(COUNTIF(A531:V531,"")&lt;22,IF(INDEX('Wirtschaftliche Einheiten'!P:P,MATCH(B531,'Wirtschaftliche Einheiten'!C:C,0),1)=Data!A$3,HYPERLINK(INDEX(Verfahren!B:B,MATCH(INDEX('Wirtschaftliche Einheiten'!V:V,MATCH(B531,'Wirtschaftliche Einheiten'!C:C,0),0),Verfahren!A:A,0),0),INDEX(Verfahren!D:D,MATCH(INDEX('Wirtschaftliche Einheiten'!V:V,MATCH(B531,'Wirtschaftliche Einheiten'!C:C,0),0),Verfahren!A:A,0),0))),""),"")</f>
        <v/>
      </c>
    </row>
    <row r="532" spans="2:23"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c r="F532" s="139"/>
      <c r="G532" s="139"/>
      <c r="H532" s="139"/>
      <c r="I532" s="139"/>
      <c r="J532" s="139"/>
      <c r="K532" s="139" t="str">
        <f t="shared" si="20"/>
        <v/>
      </c>
      <c r="L532" s="139"/>
      <c r="M532" s="139"/>
      <c r="N532" s="157"/>
      <c r="O532" s="138" t="str">
        <f t="shared" si="22"/>
        <v/>
      </c>
      <c r="P532" s="139"/>
      <c r="Q532" s="139"/>
      <c r="R532" s="139"/>
      <c r="S532" s="137"/>
      <c r="T532" s="137"/>
      <c r="U532" s="137"/>
      <c r="V532" s="141" t="str">
        <f t="shared" si="21"/>
        <v/>
      </c>
      <c r="W532" s="92" t="str" cm="1">
        <f t="array" ref="W532">IFERROR(IF(COUNTIF(A532:V532,"")&lt;22,IF(INDEX('Wirtschaftliche Einheiten'!P:P,MATCH(B532,'Wirtschaftliche Einheiten'!C:C,0),1)=Data!A$3,HYPERLINK(INDEX(Verfahren!B:B,MATCH(INDEX('Wirtschaftliche Einheiten'!V:V,MATCH(B532,'Wirtschaftliche Einheiten'!C:C,0),0),Verfahren!A:A,0),0),INDEX(Verfahren!D:D,MATCH(INDEX('Wirtschaftliche Einheiten'!V:V,MATCH(B532,'Wirtschaftliche Einheiten'!C:C,0),0),Verfahren!A:A,0),0))),""),"")</f>
        <v/>
      </c>
    </row>
    <row r="533" spans="2:23"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c r="F533" s="139"/>
      <c r="G533" s="139"/>
      <c r="H533" s="139"/>
      <c r="I533" s="139"/>
      <c r="J533" s="139"/>
      <c r="K533" s="139" t="str">
        <f t="shared" si="20"/>
        <v/>
      </c>
      <c r="L533" s="139"/>
      <c r="M533" s="139"/>
      <c r="N533" s="157"/>
      <c r="O533" s="138" t="str">
        <f t="shared" si="22"/>
        <v/>
      </c>
      <c r="P533" s="139"/>
      <c r="Q533" s="139"/>
      <c r="R533" s="139"/>
      <c r="S533" s="137"/>
      <c r="T533" s="137"/>
      <c r="U533" s="137"/>
      <c r="V533" s="141" t="str">
        <f t="shared" si="21"/>
        <v/>
      </c>
      <c r="W533" s="92" t="str" cm="1">
        <f t="array" ref="W533">IFERROR(IF(COUNTIF(A533:V533,"")&lt;22,IF(INDEX('Wirtschaftliche Einheiten'!P:P,MATCH(B533,'Wirtschaftliche Einheiten'!C:C,0),1)=Data!A$3,HYPERLINK(INDEX(Verfahren!B:B,MATCH(INDEX('Wirtschaftliche Einheiten'!V:V,MATCH(B533,'Wirtschaftliche Einheiten'!C:C,0),0),Verfahren!A:A,0),0),INDEX(Verfahren!D:D,MATCH(INDEX('Wirtschaftliche Einheiten'!V:V,MATCH(B533,'Wirtschaftliche Einheiten'!C:C,0),0),Verfahren!A:A,0),0))),""),"")</f>
        <v/>
      </c>
    </row>
    <row r="534" spans="2:23"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c r="F534" s="139"/>
      <c r="G534" s="139"/>
      <c r="H534" s="139"/>
      <c r="I534" s="139"/>
      <c r="J534" s="139"/>
      <c r="K534" s="139" t="str">
        <f t="shared" si="20"/>
        <v/>
      </c>
      <c r="L534" s="139"/>
      <c r="M534" s="139"/>
      <c r="N534" s="157"/>
      <c r="O534" s="138" t="str">
        <f t="shared" si="22"/>
        <v/>
      </c>
      <c r="P534" s="139"/>
      <c r="Q534" s="139"/>
      <c r="R534" s="139"/>
      <c r="S534" s="137"/>
      <c r="T534" s="137"/>
      <c r="U534" s="137"/>
      <c r="V534" s="141" t="str">
        <f t="shared" si="21"/>
        <v/>
      </c>
      <c r="W534" s="92" t="str" cm="1">
        <f t="array" ref="W534">IFERROR(IF(COUNTIF(A534:V534,"")&lt;22,IF(INDEX('Wirtschaftliche Einheiten'!P:P,MATCH(B534,'Wirtschaftliche Einheiten'!C:C,0),1)=Data!A$3,HYPERLINK(INDEX(Verfahren!B:B,MATCH(INDEX('Wirtschaftliche Einheiten'!V:V,MATCH(B534,'Wirtschaftliche Einheiten'!C:C,0),0),Verfahren!A:A,0),0),INDEX(Verfahren!D:D,MATCH(INDEX('Wirtschaftliche Einheiten'!V:V,MATCH(B534,'Wirtschaftliche Einheiten'!C:C,0),0),Verfahren!A:A,0),0))),""),"")</f>
        <v/>
      </c>
    </row>
    <row r="535" spans="2:23"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c r="F535" s="139"/>
      <c r="G535" s="139"/>
      <c r="H535" s="139"/>
      <c r="I535" s="139"/>
      <c r="J535" s="139"/>
      <c r="K535" s="139" t="str">
        <f t="shared" si="20"/>
        <v/>
      </c>
      <c r="L535" s="139"/>
      <c r="M535" s="139"/>
      <c r="N535" s="157"/>
      <c r="O535" s="138" t="str">
        <f t="shared" si="22"/>
        <v/>
      </c>
      <c r="P535" s="139"/>
      <c r="Q535" s="139"/>
      <c r="R535" s="139"/>
      <c r="S535" s="137"/>
      <c r="T535" s="137"/>
      <c r="U535" s="137"/>
      <c r="V535" s="141" t="str">
        <f t="shared" si="21"/>
        <v/>
      </c>
      <c r="W535" s="92" t="str" cm="1">
        <f t="array" ref="W535">IFERROR(IF(COUNTIF(A535:V535,"")&lt;22,IF(INDEX('Wirtschaftliche Einheiten'!P:P,MATCH(B535,'Wirtschaftliche Einheiten'!C:C,0),1)=Data!A$3,HYPERLINK(INDEX(Verfahren!B:B,MATCH(INDEX('Wirtschaftliche Einheiten'!V:V,MATCH(B535,'Wirtschaftliche Einheiten'!C:C,0),0),Verfahren!A:A,0),0),INDEX(Verfahren!D:D,MATCH(INDEX('Wirtschaftliche Einheiten'!V:V,MATCH(B535,'Wirtschaftliche Einheiten'!C:C,0),0),Verfahren!A:A,0),0))),""),"")</f>
        <v/>
      </c>
    </row>
    <row r="536" spans="2:23"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c r="F536" s="139"/>
      <c r="G536" s="139"/>
      <c r="H536" s="139"/>
      <c r="I536" s="139"/>
      <c r="J536" s="139"/>
      <c r="K536" s="139" t="str">
        <f t="shared" si="20"/>
        <v/>
      </c>
      <c r="L536" s="139"/>
      <c r="M536" s="139"/>
      <c r="N536" s="157"/>
      <c r="O536" s="138" t="str">
        <f t="shared" si="22"/>
        <v/>
      </c>
      <c r="P536" s="139"/>
      <c r="Q536" s="139"/>
      <c r="R536" s="139"/>
      <c r="S536" s="137"/>
      <c r="T536" s="137"/>
      <c r="U536" s="137"/>
      <c r="V536" s="141" t="str">
        <f t="shared" si="21"/>
        <v/>
      </c>
      <c r="W536" s="92" t="str" cm="1">
        <f t="array" ref="W536">IFERROR(IF(COUNTIF(A536:V536,"")&lt;22,IF(INDEX('Wirtschaftliche Einheiten'!P:P,MATCH(B536,'Wirtschaftliche Einheiten'!C:C,0),1)=Data!A$3,HYPERLINK(INDEX(Verfahren!B:B,MATCH(INDEX('Wirtschaftliche Einheiten'!V:V,MATCH(B536,'Wirtschaftliche Einheiten'!C:C,0),0),Verfahren!A:A,0),0),INDEX(Verfahren!D:D,MATCH(INDEX('Wirtschaftliche Einheiten'!V:V,MATCH(B536,'Wirtschaftliche Einheiten'!C:C,0),0),Verfahren!A:A,0),0))),""),"")</f>
        <v/>
      </c>
    </row>
    <row r="537" spans="2:23"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c r="F537" s="139"/>
      <c r="G537" s="139"/>
      <c r="H537" s="139"/>
      <c r="I537" s="139"/>
      <c r="J537" s="139"/>
      <c r="K537" s="139" t="str">
        <f t="shared" si="20"/>
        <v/>
      </c>
      <c r="L537" s="139"/>
      <c r="M537" s="139"/>
      <c r="N537" s="157"/>
      <c r="O537" s="138" t="str">
        <f t="shared" si="22"/>
        <v/>
      </c>
      <c r="P537" s="139"/>
      <c r="Q537" s="139"/>
      <c r="R537" s="139"/>
      <c r="S537" s="137"/>
      <c r="T537" s="137"/>
      <c r="U537" s="137"/>
      <c r="V537" s="141" t="str">
        <f t="shared" si="21"/>
        <v/>
      </c>
      <c r="W537" s="92" t="str" cm="1">
        <f t="array" ref="W537">IFERROR(IF(COUNTIF(A537:V537,"")&lt;22,IF(INDEX('Wirtschaftliche Einheiten'!P:P,MATCH(B537,'Wirtschaftliche Einheiten'!C:C,0),1)=Data!A$3,HYPERLINK(INDEX(Verfahren!B:B,MATCH(INDEX('Wirtschaftliche Einheiten'!V:V,MATCH(B537,'Wirtschaftliche Einheiten'!C:C,0),0),Verfahren!A:A,0),0),INDEX(Verfahren!D:D,MATCH(INDEX('Wirtschaftliche Einheiten'!V:V,MATCH(B537,'Wirtschaftliche Einheiten'!C:C,0),0),Verfahren!A:A,0),0))),""),"")</f>
        <v/>
      </c>
    </row>
    <row r="538" spans="2:23"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c r="F538" s="139"/>
      <c r="G538" s="139"/>
      <c r="H538" s="139"/>
      <c r="I538" s="139"/>
      <c r="J538" s="139"/>
      <c r="K538" s="139" t="str">
        <f t="shared" si="20"/>
        <v/>
      </c>
      <c r="L538" s="139"/>
      <c r="M538" s="139"/>
      <c r="N538" s="157"/>
      <c r="O538" s="138" t="str">
        <f t="shared" si="22"/>
        <v/>
      </c>
      <c r="P538" s="139"/>
      <c r="Q538" s="139"/>
      <c r="R538" s="139"/>
      <c r="S538" s="137"/>
      <c r="T538" s="137"/>
      <c r="U538" s="137"/>
      <c r="V538" s="141" t="str">
        <f t="shared" si="21"/>
        <v/>
      </c>
      <c r="W538" s="92" t="str" cm="1">
        <f t="array" ref="W538">IFERROR(IF(COUNTIF(A538:V538,"")&lt;22,IF(INDEX('Wirtschaftliche Einheiten'!P:P,MATCH(B538,'Wirtschaftliche Einheiten'!C:C,0),1)=Data!A$3,HYPERLINK(INDEX(Verfahren!B:B,MATCH(INDEX('Wirtschaftliche Einheiten'!V:V,MATCH(B538,'Wirtschaftliche Einheiten'!C:C,0),0),Verfahren!A:A,0),0),INDEX(Verfahren!D:D,MATCH(INDEX('Wirtschaftliche Einheiten'!V:V,MATCH(B538,'Wirtschaftliche Einheiten'!C:C,0),0),Verfahren!A:A,0),0))),""),"")</f>
        <v/>
      </c>
    </row>
    <row r="539" spans="2:23"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c r="F539" s="139"/>
      <c r="G539" s="139"/>
      <c r="H539" s="139"/>
      <c r="I539" s="139"/>
      <c r="J539" s="139"/>
      <c r="K539" s="139" t="str">
        <f t="shared" si="20"/>
        <v/>
      </c>
      <c r="L539" s="139"/>
      <c r="M539" s="139"/>
      <c r="N539" s="157"/>
      <c r="O539" s="138" t="str">
        <f t="shared" si="22"/>
        <v/>
      </c>
      <c r="P539" s="139"/>
      <c r="Q539" s="139"/>
      <c r="R539" s="139"/>
      <c r="S539" s="137"/>
      <c r="T539" s="137"/>
      <c r="U539" s="137"/>
      <c r="V539" s="141" t="str">
        <f t="shared" si="21"/>
        <v/>
      </c>
      <c r="W539" s="92" t="str" cm="1">
        <f t="array" ref="W539">IFERROR(IF(COUNTIF(A539:V539,"")&lt;22,IF(INDEX('Wirtschaftliche Einheiten'!P:P,MATCH(B539,'Wirtschaftliche Einheiten'!C:C,0),1)=Data!A$3,HYPERLINK(INDEX(Verfahren!B:B,MATCH(INDEX('Wirtschaftliche Einheiten'!V:V,MATCH(B539,'Wirtschaftliche Einheiten'!C:C,0),0),Verfahren!A:A,0),0),INDEX(Verfahren!D:D,MATCH(INDEX('Wirtschaftliche Einheiten'!V:V,MATCH(B539,'Wirtschaftliche Einheiten'!C:C,0),0),Verfahren!A:A,0),0))),""),"")</f>
        <v/>
      </c>
    </row>
    <row r="540" spans="2:23"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c r="F540" s="139"/>
      <c r="G540" s="139"/>
      <c r="H540" s="139"/>
      <c r="I540" s="139"/>
      <c r="J540" s="139"/>
      <c r="K540" s="139" t="str">
        <f t="shared" si="20"/>
        <v/>
      </c>
      <c r="L540" s="139"/>
      <c r="M540" s="139"/>
      <c r="N540" s="157"/>
      <c r="O540" s="138" t="str">
        <f t="shared" si="22"/>
        <v/>
      </c>
      <c r="P540" s="139"/>
      <c r="Q540" s="139"/>
      <c r="R540" s="139"/>
      <c r="S540" s="137"/>
      <c r="T540" s="137"/>
      <c r="U540" s="137"/>
      <c r="V540" s="141" t="str">
        <f t="shared" si="21"/>
        <v/>
      </c>
      <c r="W540" s="92" t="str" cm="1">
        <f t="array" ref="W540">IFERROR(IF(COUNTIF(A540:V540,"")&lt;22,IF(INDEX('Wirtschaftliche Einheiten'!P:P,MATCH(B540,'Wirtschaftliche Einheiten'!C:C,0),1)=Data!A$3,HYPERLINK(INDEX(Verfahren!B:B,MATCH(INDEX('Wirtschaftliche Einheiten'!V:V,MATCH(B540,'Wirtschaftliche Einheiten'!C:C,0),0),Verfahren!A:A,0),0),INDEX(Verfahren!D:D,MATCH(INDEX('Wirtschaftliche Einheiten'!V:V,MATCH(B540,'Wirtschaftliche Einheiten'!C:C,0),0),Verfahren!A:A,0),0))),""),"")</f>
        <v/>
      </c>
    </row>
    <row r="541" spans="2:23"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c r="F541" s="139"/>
      <c r="G541" s="139"/>
      <c r="H541" s="139"/>
      <c r="I541" s="139"/>
      <c r="J541" s="139"/>
      <c r="K541" s="139" t="str">
        <f t="shared" si="20"/>
        <v/>
      </c>
      <c r="L541" s="139"/>
      <c r="M541" s="139"/>
      <c r="N541" s="157"/>
      <c r="O541" s="138" t="str">
        <f t="shared" si="22"/>
        <v/>
      </c>
      <c r="P541" s="139"/>
      <c r="Q541" s="139"/>
      <c r="R541" s="139"/>
      <c r="S541" s="137"/>
      <c r="T541" s="137"/>
      <c r="U541" s="137"/>
      <c r="V541" s="141" t="str">
        <f t="shared" si="21"/>
        <v/>
      </c>
      <c r="W541" s="92" t="str" cm="1">
        <f t="array" ref="W541">IFERROR(IF(COUNTIF(A541:V541,"")&lt;22,IF(INDEX('Wirtschaftliche Einheiten'!P:P,MATCH(B541,'Wirtschaftliche Einheiten'!C:C,0),1)=Data!A$3,HYPERLINK(INDEX(Verfahren!B:B,MATCH(INDEX('Wirtschaftliche Einheiten'!V:V,MATCH(B541,'Wirtschaftliche Einheiten'!C:C,0),0),Verfahren!A:A,0),0),INDEX(Verfahren!D:D,MATCH(INDEX('Wirtschaftliche Einheiten'!V:V,MATCH(B541,'Wirtschaftliche Einheiten'!C:C,0),0),Verfahren!A:A,0),0))),""),"")</f>
        <v/>
      </c>
    </row>
    <row r="542" spans="2:23"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c r="F542" s="139"/>
      <c r="G542" s="139"/>
      <c r="H542" s="139"/>
      <c r="I542" s="139"/>
      <c r="J542" s="139"/>
      <c r="K542" s="139" t="str">
        <f t="shared" si="20"/>
        <v/>
      </c>
      <c r="L542" s="139"/>
      <c r="M542" s="139"/>
      <c r="N542" s="157"/>
      <c r="O542" s="138" t="str">
        <f t="shared" si="22"/>
        <v/>
      </c>
      <c r="P542" s="139"/>
      <c r="Q542" s="139"/>
      <c r="R542" s="139"/>
      <c r="S542" s="137"/>
      <c r="T542" s="137"/>
      <c r="U542" s="137"/>
      <c r="V542" s="141" t="str">
        <f t="shared" si="21"/>
        <v/>
      </c>
      <c r="W542" s="92" t="str" cm="1">
        <f t="array" ref="W542">IFERROR(IF(COUNTIF(A542:V542,"")&lt;22,IF(INDEX('Wirtschaftliche Einheiten'!P:P,MATCH(B542,'Wirtschaftliche Einheiten'!C:C,0),1)=Data!A$3,HYPERLINK(INDEX(Verfahren!B:B,MATCH(INDEX('Wirtschaftliche Einheiten'!V:V,MATCH(B542,'Wirtschaftliche Einheiten'!C:C,0),0),Verfahren!A:A,0),0),INDEX(Verfahren!D:D,MATCH(INDEX('Wirtschaftliche Einheiten'!V:V,MATCH(B542,'Wirtschaftliche Einheiten'!C:C,0),0),Verfahren!A:A,0),0))),""),"")</f>
        <v/>
      </c>
    </row>
    <row r="543" spans="2:23"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c r="F543" s="139"/>
      <c r="G543" s="139"/>
      <c r="H543" s="139"/>
      <c r="I543" s="139"/>
      <c r="J543" s="139"/>
      <c r="K543" s="139" t="str">
        <f t="shared" si="20"/>
        <v/>
      </c>
      <c r="L543" s="139"/>
      <c r="M543" s="139"/>
      <c r="N543" s="157"/>
      <c r="O543" s="138" t="str">
        <f t="shared" si="22"/>
        <v/>
      </c>
      <c r="P543" s="139"/>
      <c r="Q543" s="139"/>
      <c r="R543" s="139"/>
      <c r="S543" s="137"/>
      <c r="T543" s="137"/>
      <c r="U543" s="137"/>
      <c r="V543" s="141" t="str">
        <f t="shared" si="21"/>
        <v/>
      </c>
      <c r="W543" s="92" t="str" cm="1">
        <f t="array" ref="W543">IFERROR(IF(COUNTIF(A543:V543,"")&lt;22,IF(INDEX('Wirtschaftliche Einheiten'!P:P,MATCH(B543,'Wirtschaftliche Einheiten'!C:C,0),1)=Data!A$3,HYPERLINK(INDEX(Verfahren!B:B,MATCH(INDEX('Wirtschaftliche Einheiten'!V:V,MATCH(B543,'Wirtschaftliche Einheiten'!C:C,0),0),Verfahren!A:A,0),0),INDEX(Verfahren!D:D,MATCH(INDEX('Wirtschaftliche Einheiten'!V:V,MATCH(B543,'Wirtschaftliche Einheiten'!C:C,0),0),Verfahren!A:A,0),0))),""),"")</f>
        <v/>
      </c>
    </row>
    <row r="544" spans="2:23"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c r="F544" s="139"/>
      <c r="G544" s="139"/>
      <c r="H544" s="139"/>
      <c r="I544" s="139"/>
      <c r="J544" s="139"/>
      <c r="K544" s="139" t="str">
        <f t="shared" si="20"/>
        <v/>
      </c>
      <c r="L544" s="139"/>
      <c r="M544" s="139"/>
      <c r="N544" s="157"/>
      <c r="O544" s="138" t="str">
        <f t="shared" si="22"/>
        <v/>
      </c>
      <c r="P544" s="139"/>
      <c r="Q544" s="139"/>
      <c r="R544" s="139"/>
      <c r="S544" s="137"/>
      <c r="T544" s="137"/>
      <c r="U544" s="137"/>
      <c r="V544" s="141" t="str">
        <f t="shared" si="21"/>
        <v/>
      </c>
      <c r="W544" s="92" t="str" cm="1">
        <f t="array" ref="W544">IFERROR(IF(COUNTIF(A544:V544,"")&lt;22,IF(INDEX('Wirtschaftliche Einheiten'!P:P,MATCH(B544,'Wirtschaftliche Einheiten'!C:C,0),1)=Data!A$3,HYPERLINK(INDEX(Verfahren!B:B,MATCH(INDEX('Wirtschaftliche Einheiten'!V:V,MATCH(B544,'Wirtschaftliche Einheiten'!C:C,0),0),Verfahren!A:A,0),0),INDEX(Verfahren!D:D,MATCH(INDEX('Wirtschaftliche Einheiten'!V:V,MATCH(B544,'Wirtschaftliche Einheiten'!C:C,0),0),Verfahren!A:A,0),0))),""),"")</f>
        <v/>
      </c>
    </row>
    <row r="545" spans="2:23"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c r="F545" s="139"/>
      <c r="G545" s="139"/>
      <c r="H545" s="139"/>
      <c r="I545" s="139"/>
      <c r="J545" s="139"/>
      <c r="K545" s="139" t="str">
        <f t="shared" si="20"/>
        <v/>
      </c>
      <c r="L545" s="139"/>
      <c r="M545" s="139"/>
      <c r="N545" s="157"/>
      <c r="O545" s="138" t="str">
        <f t="shared" si="22"/>
        <v/>
      </c>
      <c r="P545" s="139"/>
      <c r="Q545" s="139"/>
      <c r="R545" s="139"/>
      <c r="S545" s="137"/>
      <c r="T545" s="137"/>
      <c r="U545" s="137"/>
      <c r="V545" s="141" t="str">
        <f t="shared" si="21"/>
        <v/>
      </c>
      <c r="W545" s="92" t="str" cm="1">
        <f t="array" ref="W545">IFERROR(IF(COUNTIF(A545:V545,"")&lt;22,IF(INDEX('Wirtschaftliche Einheiten'!P:P,MATCH(B545,'Wirtschaftliche Einheiten'!C:C,0),1)=Data!A$3,HYPERLINK(INDEX(Verfahren!B:B,MATCH(INDEX('Wirtschaftliche Einheiten'!V:V,MATCH(B545,'Wirtschaftliche Einheiten'!C:C,0),0),Verfahren!A:A,0),0),INDEX(Verfahren!D:D,MATCH(INDEX('Wirtschaftliche Einheiten'!V:V,MATCH(B545,'Wirtschaftliche Einheiten'!C:C,0),0),Verfahren!A:A,0),0))),""),"")</f>
        <v/>
      </c>
    </row>
    <row r="546" spans="2:23"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c r="F546" s="139"/>
      <c r="G546" s="139"/>
      <c r="H546" s="139"/>
      <c r="I546" s="139"/>
      <c r="J546" s="139"/>
      <c r="K546" s="139" t="str">
        <f t="shared" si="20"/>
        <v/>
      </c>
      <c r="L546" s="139"/>
      <c r="M546" s="139"/>
      <c r="N546" s="157"/>
      <c r="O546" s="138" t="str">
        <f t="shared" si="22"/>
        <v/>
      </c>
      <c r="P546" s="139"/>
      <c r="Q546" s="139"/>
      <c r="R546" s="139"/>
      <c r="S546" s="137"/>
      <c r="T546" s="137"/>
      <c r="U546" s="137"/>
      <c r="V546" s="141" t="str">
        <f t="shared" si="21"/>
        <v/>
      </c>
      <c r="W546" s="92" t="str" cm="1">
        <f t="array" ref="W546">IFERROR(IF(COUNTIF(A546:V546,"")&lt;22,IF(INDEX('Wirtschaftliche Einheiten'!P:P,MATCH(B546,'Wirtschaftliche Einheiten'!C:C,0),1)=Data!A$3,HYPERLINK(INDEX(Verfahren!B:B,MATCH(INDEX('Wirtschaftliche Einheiten'!V:V,MATCH(B546,'Wirtschaftliche Einheiten'!C:C,0),0),Verfahren!A:A,0),0),INDEX(Verfahren!D:D,MATCH(INDEX('Wirtschaftliche Einheiten'!V:V,MATCH(B546,'Wirtschaftliche Einheiten'!C:C,0),0),Verfahren!A:A,0),0))),""),"")</f>
        <v/>
      </c>
    </row>
    <row r="547" spans="2:23"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c r="F547" s="139"/>
      <c r="G547" s="139"/>
      <c r="H547" s="139"/>
      <c r="I547" s="139"/>
      <c r="J547" s="139"/>
      <c r="K547" s="139" t="str">
        <f t="shared" si="20"/>
        <v/>
      </c>
      <c r="L547" s="139"/>
      <c r="M547" s="139"/>
      <c r="N547" s="157"/>
      <c r="O547" s="138" t="str">
        <f t="shared" si="22"/>
        <v/>
      </c>
      <c r="P547" s="139"/>
      <c r="Q547" s="139"/>
      <c r="R547" s="139"/>
      <c r="S547" s="137"/>
      <c r="T547" s="137"/>
      <c r="U547" s="137"/>
      <c r="V547" s="141" t="str">
        <f t="shared" si="21"/>
        <v/>
      </c>
      <c r="W547" s="92" t="str" cm="1">
        <f t="array" ref="W547">IFERROR(IF(COUNTIF(A547:V547,"")&lt;22,IF(INDEX('Wirtschaftliche Einheiten'!P:P,MATCH(B547,'Wirtschaftliche Einheiten'!C:C,0),1)=Data!A$3,HYPERLINK(INDEX(Verfahren!B:B,MATCH(INDEX('Wirtschaftliche Einheiten'!V:V,MATCH(B547,'Wirtschaftliche Einheiten'!C:C,0),0),Verfahren!A:A,0),0),INDEX(Verfahren!D:D,MATCH(INDEX('Wirtschaftliche Einheiten'!V:V,MATCH(B547,'Wirtschaftliche Einheiten'!C:C,0),0),Verfahren!A:A,0),0))),""),"")</f>
        <v/>
      </c>
    </row>
    <row r="548" spans="2:23"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c r="F548" s="139"/>
      <c r="G548" s="139"/>
      <c r="H548" s="139"/>
      <c r="I548" s="139"/>
      <c r="J548" s="139"/>
      <c r="K548" s="139" t="str">
        <f t="shared" si="20"/>
        <v/>
      </c>
      <c r="L548" s="139"/>
      <c r="M548" s="139"/>
      <c r="N548" s="157"/>
      <c r="O548" s="138" t="str">
        <f t="shared" si="22"/>
        <v/>
      </c>
      <c r="P548" s="139"/>
      <c r="Q548" s="139"/>
      <c r="R548" s="139"/>
      <c r="S548" s="137"/>
      <c r="T548" s="137"/>
      <c r="U548" s="137"/>
      <c r="V548" s="141" t="str">
        <f t="shared" si="21"/>
        <v/>
      </c>
      <c r="W548" s="92" t="str" cm="1">
        <f t="array" ref="W548">IFERROR(IF(COUNTIF(A548:V548,"")&lt;22,IF(INDEX('Wirtschaftliche Einheiten'!P:P,MATCH(B548,'Wirtschaftliche Einheiten'!C:C,0),1)=Data!A$3,HYPERLINK(INDEX(Verfahren!B:B,MATCH(INDEX('Wirtschaftliche Einheiten'!V:V,MATCH(B548,'Wirtschaftliche Einheiten'!C:C,0),0),Verfahren!A:A,0),0),INDEX(Verfahren!D:D,MATCH(INDEX('Wirtschaftliche Einheiten'!V:V,MATCH(B548,'Wirtschaftliche Einheiten'!C:C,0),0),Verfahren!A:A,0),0))),""),"")</f>
        <v/>
      </c>
    </row>
    <row r="549" spans="2:23"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c r="F549" s="139"/>
      <c r="G549" s="139"/>
      <c r="H549" s="139"/>
      <c r="I549" s="139"/>
      <c r="J549" s="139"/>
      <c r="K549" s="139" t="str">
        <f t="shared" si="20"/>
        <v/>
      </c>
      <c r="L549" s="139"/>
      <c r="M549" s="139"/>
      <c r="N549" s="157"/>
      <c r="O549" s="138" t="str">
        <f t="shared" si="22"/>
        <v/>
      </c>
      <c r="P549" s="139"/>
      <c r="Q549" s="139"/>
      <c r="R549" s="139"/>
      <c r="S549" s="137"/>
      <c r="T549" s="137"/>
      <c r="U549" s="137"/>
      <c r="V549" s="141" t="str">
        <f t="shared" si="21"/>
        <v/>
      </c>
      <c r="W549" s="92" t="str" cm="1">
        <f t="array" ref="W549">IFERROR(IF(COUNTIF(A549:V549,"")&lt;22,IF(INDEX('Wirtschaftliche Einheiten'!P:P,MATCH(B549,'Wirtschaftliche Einheiten'!C:C,0),1)=Data!A$3,HYPERLINK(INDEX(Verfahren!B:B,MATCH(INDEX('Wirtschaftliche Einheiten'!V:V,MATCH(B549,'Wirtschaftliche Einheiten'!C:C,0),0),Verfahren!A:A,0),0),INDEX(Verfahren!D:D,MATCH(INDEX('Wirtschaftliche Einheiten'!V:V,MATCH(B549,'Wirtschaftliche Einheiten'!C:C,0),0),Verfahren!A:A,0),0))),""),"")</f>
        <v/>
      </c>
    </row>
    <row r="550" spans="2:23"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c r="F550" s="139"/>
      <c r="G550" s="139"/>
      <c r="H550" s="139"/>
      <c r="I550" s="139"/>
      <c r="J550" s="139"/>
      <c r="K550" s="139" t="str">
        <f t="shared" si="20"/>
        <v/>
      </c>
      <c r="L550" s="139"/>
      <c r="M550" s="139"/>
      <c r="N550" s="157"/>
      <c r="O550" s="138" t="str">
        <f t="shared" si="22"/>
        <v/>
      </c>
      <c r="P550" s="139"/>
      <c r="Q550" s="139"/>
      <c r="R550" s="139"/>
      <c r="S550" s="137"/>
      <c r="T550" s="137"/>
      <c r="U550" s="137"/>
      <c r="V550" s="141" t="str">
        <f t="shared" si="21"/>
        <v/>
      </c>
      <c r="W550" s="92" t="str" cm="1">
        <f t="array" ref="W550">IFERROR(IF(COUNTIF(A550:V550,"")&lt;22,IF(INDEX('Wirtschaftliche Einheiten'!P:P,MATCH(B550,'Wirtschaftliche Einheiten'!C:C,0),1)=Data!A$3,HYPERLINK(INDEX(Verfahren!B:B,MATCH(INDEX('Wirtschaftliche Einheiten'!V:V,MATCH(B550,'Wirtschaftliche Einheiten'!C:C,0),0),Verfahren!A:A,0),0),INDEX(Verfahren!D:D,MATCH(INDEX('Wirtschaftliche Einheiten'!V:V,MATCH(B550,'Wirtschaftliche Einheiten'!C:C,0),0),Verfahren!A:A,0),0))),""),"")</f>
        <v/>
      </c>
    </row>
    <row r="551" spans="2:23"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c r="F551" s="139"/>
      <c r="G551" s="139"/>
      <c r="H551" s="139"/>
      <c r="I551" s="139"/>
      <c r="J551" s="139"/>
      <c r="K551" s="139" t="str">
        <f t="shared" si="20"/>
        <v/>
      </c>
      <c r="L551" s="139"/>
      <c r="M551" s="139"/>
      <c r="N551" s="157"/>
      <c r="O551" s="138" t="str">
        <f t="shared" si="22"/>
        <v/>
      </c>
      <c r="P551" s="139"/>
      <c r="Q551" s="139"/>
      <c r="R551" s="139"/>
      <c r="S551" s="137"/>
      <c r="T551" s="137"/>
      <c r="U551" s="137"/>
      <c r="V551" s="141" t="str">
        <f t="shared" si="21"/>
        <v/>
      </c>
      <c r="W551" s="92" t="str" cm="1">
        <f t="array" ref="W551">IFERROR(IF(COUNTIF(A551:V551,"")&lt;22,IF(INDEX('Wirtschaftliche Einheiten'!P:P,MATCH(B551,'Wirtschaftliche Einheiten'!C:C,0),1)=Data!A$3,HYPERLINK(INDEX(Verfahren!B:B,MATCH(INDEX('Wirtschaftliche Einheiten'!V:V,MATCH(B551,'Wirtschaftliche Einheiten'!C:C,0),0),Verfahren!A:A,0),0),INDEX(Verfahren!D:D,MATCH(INDEX('Wirtschaftliche Einheiten'!V:V,MATCH(B551,'Wirtschaftliche Einheiten'!C:C,0),0),Verfahren!A:A,0),0))),""),"")</f>
        <v/>
      </c>
    </row>
    <row r="552" spans="2:23"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c r="F552" s="139"/>
      <c r="G552" s="139"/>
      <c r="H552" s="139"/>
      <c r="I552" s="139"/>
      <c r="J552" s="139"/>
      <c r="K552" s="139" t="str">
        <f t="shared" si="20"/>
        <v/>
      </c>
      <c r="L552" s="139"/>
      <c r="M552" s="139"/>
      <c r="N552" s="157"/>
      <c r="O552" s="138" t="str">
        <f t="shared" si="22"/>
        <v/>
      </c>
      <c r="P552" s="139"/>
      <c r="Q552" s="139"/>
      <c r="R552" s="139"/>
      <c r="S552" s="137"/>
      <c r="T552" s="137"/>
      <c r="U552" s="137"/>
      <c r="V552" s="141" t="str">
        <f t="shared" si="21"/>
        <v/>
      </c>
      <c r="W552" s="92" t="str" cm="1">
        <f t="array" ref="W552">IFERROR(IF(COUNTIF(A552:V552,"")&lt;22,IF(INDEX('Wirtschaftliche Einheiten'!P:P,MATCH(B552,'Wirtschaftliche Einheiten'!C:C,0),1)=Data!A$3,HYPERLINK(INDEX(Verfahren!B:B,MATCH(INDEX('Wirtschaftliche Einheiten'!V:V,MATCH(B552,'Wirtschaftliche Einheiten'!C:C,0),0),Verfahren!A:A,0),0),INDEX(Verfahren!D:D,MATCH(INDEX('Wirtschaftliche Einheiten'!V:V,MATCH(B552,'Wirtschaftliche Einheiten'!C:C,0),0),Verfahren!A:A,0),0))),""),"")</f>
        <v/>
      </c>
    </row>
    <row r="553" spans="2:23"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c r="F553" s="139"/>
      <c r="G553" s="139"/>
      <c r="H553" s="139"/>
      <c r="I553" s="139"/>
      <c r="J553" s="139"/>
      <c r="K553" s="139" t="str">
        <f t="shared" si="20"/>
        <v/>
      </c>
      <c r="L553" s="139"/>
      <c r="M553" s="139"/>
      <c r="N553" s="157"/>
      <c r="O553" s="138" t="str">
        <f t="shared" si="22"/>
        <v/>
      </c>
      <c r="P553" s="139"/>
      <c r="Q553" s="139"/>
      <c r="R553" s="139"/>
      <c r="S553" s="137"/>
      <c r="T553" s="137"/>
      <c r="U553" s="137"/>
      <c r="V553" s="141" t="str">
        <f t="shared" si="21"/>
        <v/>
      </c>
      <c r="W553" s="92" t="str" cm="1">
        <f t="array" ref="W553">IFERROR(IF(COUNTIF(A553:V553,"")&lt;22,IF(INDEX('Wirtschaftliche Einheiten'!P:P,MATCH(B553,'Wirtschaftliche Einheiten'!C:C,0),1)=Data!A$3,HYPERLINK(INDEX(Verfahren!B:B,MATCH(INDEX('Wirtschaftliche Einheiten'!V:V,MATCH(B553,'Wirtschaftliche Einheiten'!C:C,0),0),Verfahren!A:A,0),0),INDEX(Verfahren!D:D,MATCH(INDEX('Wirtschaftliche Einheiten'!V:V,MATCH(B553,'Wirtschaftliche Einheiten'!C:C,0),0),Verfahren!A:A,0),0))),""),"")</f>
        <v/>
      </c>
    </row>
    <row r="554" spans="2:23"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c r="F554" s="139"/>
      <c r="G554" s="139"/>
      <c r="H554" s="139"/>
      <c r="I554" s="139"/>
      <c r="J554" s="139"/>
      <c r="K554" s="139" t="str">
        <f t="shared" si="20"/>
        <v/>
      </c>
      <c r="L554" s="139"/>
      <c r="M554" s="139"/>
      <c r="N554" s="157"/>
      <c r="O554" s="138" t="str">
        <f t="shared" si="22"/>
        <v/>
      </c>
      <c r="P554" s="139"/>
      <c r="Q554" s="139"/>
      <c r="R554" s="139"/>
      <c r="S554" s="137"/>
      <c r="T554" s="137"/>
      <c r="U554" s="137"/>
      <c r="V554" s="141" t="str">
        <f t="shared" si="21"/>
        <v/>
      </c>
      <c r="W554" s="92" t="str" cm="1">
        <f t="array" ref="W554">IFERROR(IF(COUNTIF(A554:V554,"")&lt;22,IF(INDEX('Wirtschaftliche Einheiten'!P:P,MATCH(B554,'Wirtschaftliche Einheiten'!C:C,0),1)=Data!A$3,HYPERLINK(INDEX(Verfahren!B:B,MATCH(INDEX('Wirtschaftliche Einheiten'!V:V,MATCH(B554,'Wirtschaftliche Einheiten'!C:C,0),0),Verfahren!A:A,0),0),INDEX(Verfahren!D:D,MATCH(INDEX('Wirtschaftliche Einheiten'!V:V,MATCH(B554,'Wirtschaftliche Einheiten'!C:C,0),0),Verfahren!A:A,0),0))),""),"")</f>
        <v/>
      </c>
    </row>
    <row r="555" spans="2:23"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c r="F555" s="139"/>
      <c r="G555" s="139"/>
      <c r="H555" s="139"/>
      <c r="I555" s="139"/>
      <c r="J555" s="139"/>
      <c r="K555" s="139" t="str">
        <f t="shared" si="20"/>
        <v/>
      </c>
      <c r="L555" s="139"/>
      <c r="M555" s="139"/>
      <c r="N555" s="157"/>
      <c r="O555" s="138" t="str">
        <f t="shared" si="22"/>
        <v/>
      </c>
      <c r="P555" s="139"/>
      <c r="Q555" s="139"/>
      <c r="R555" s="139"/>
      <c r="S555" s="137"/>
      <c r="T555" s="137"/>
      <c r="U555" s="137"/>
      <c r="V555" s="141" t="str">
        <f t="shared" si="21"/>
        <v/>
      </c>
      <c r="W555" s="92" t="str" cm="1">
        <f t="array" ref="W555">IFERROR(IF(COUNTIF(A555:V555,"")&lt;22,IF(INDEX('Wirtschaftliche Einheiten'!P:P,MATCH(B555,'Wirtschaftliche Einheiten'!C:C,0),1)=Data!A$3,HYPERLINK(INDEX(Verfahren!B:B,MATCH(INDEX('Wirtschaftliche Einheiten'!V:V,MATCH(B555,'Wirtschaftliche Einheiten'!C:C,0),0),Verfahren!A:A,0),0),INDEX(Verfahren!D:D,MATCH(INDEX('Wirtschaftliche Einheiten'!V:V,MATCH(B555,'Wirtschaftliche Einheiten'!C:C,0),0),Verfahren!A:A,0),0))),""),"")</f>
        <v/>
      </c>
    </row>
    <row r="556" spans="2:23"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c r="F556" s="139"/>
      <c r="G556" s="139"/>
      <c r="H556" s="139"/>
      <c r="I556" s="139"/>
      <c r="J556" s="139"/>
      <c r="K556" s="139" t="str">
        <f t="shared" si="20"/>
        <v/>
      </c>
      <c r="L556" s="139"/>
      <c r="M556" s="139"/>
      <c r="N556" s="157"/>
      <c r="O556" s="138" t="str">
        <f t="shared" si="22"/>
        <v/>
      </c>
      <c r="P556" s="139"/>
      <c r="Q556" s="139"/>
      <c r="R556" s="139"/>
      <c r="S556" s="137"/>
      <c r="T556" s="137"/>
      <c r="U556" s="137"/>
      <c r="V556" s="141" t="str">
        <f t="shared" si="21"/>
        <v/>
      </c>
      <c r="W556" s="92" t="str" cm="1">
        <f t="array" ref="W556">IFERROR(IF(COUNTIF(A556:V556,"")&lt;22,IF(INDEX('Wirtschaftliche Einheiten'!P:P,MATCH(B556,'Wirtschaftliche Einheiten'!C:C,0),1)=Data!A$3,HYPERLINK(INDEX(Verfahren!B:B,MATCH(INDEX('Wirtschaftliche Einheiten'!V:V,MATCH(B556,'Wirtschaftliche Einheiten'!C:C,0),0),Verfahren!A:A,0),0),INDEX(Verfahren!D:D,MATCH(INDEX('Wirtschaftliche Einheiten'!V:V,MATCH(B556,'Wirtschaftliche Einheiten'!C:C,0),0),Verfahren!A:A,0),0))),""),"")</f>
        <v/>
      </c>
    </row>
    <row r="557" spans="2:23"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c r="F557" s="139"/>
      <c r="G557" s="139"/>
      <c r="H557" s="139"/>
      <c r="I557" s="139"/>
      <c r="J557" s="139"/>
      <c r="K557" s="139" t="str">
        <f t="shared" si="20"/>
        <v/>
      </c>
      <c r="L557" s="139"/>
      <c r="M557" s="139"/>
      <c r="N557" s="157"/>
      <c r="O557" s="138" t="str">
        <f t="shared" si="22"/>
        <v/>
      </c>
      <c r="P557" s="139"/>
      <c r="Q557" s="139"/>
      <c r="R557" s="139"/>
      <c r="S557" s="137"/>
      <c r="T557" s="137"/>
      <c r="U557" s="137"/>
      <c r="V557" s="141" t="str">
        <f t="shared" si="21"/>
        <v/>
      </c>
      <c r="W557" s="92" t="str" cm="1">
        <f t="array" ref="W557">IFERROR(IF(COUNTIF(A557:V557,"")&lt;22,IF(INDEX('Wirtschaftliche Einheiten'!P:P,MATCH(B557,'Wirtschaftliche Einheiten'!C:C,0),1)=Data!A$3,HYPERLINK(INDEX(Verfahren!B:B,MATCH(INDEX('Wirtschaftliche Einheiten'!V:V,MATCH(B557,'Wirtschaftliche Einheiten'!C:C,0),0),Verfahren!A:A,0),0),INDEX(Verfahren!D:D,MATCH(INDEX('Wirtschaftliche Einheiten'!V:V,MATCH(B557,'Wirtschaftliche Einheiten'!C:C,0),0),Verfahren!A:A,0),0))),""),"")</f>
        <v/>
      </c>
    </row>
    <row r="558" spans="2:23"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c r="F558" s="139"/>
      <c r="G558" s="139"/>
      <c r="H558" s="139"/>
      <c r="I558" s="139"/>
      <c r="J558" s="139"/>
      <c r="K558" s="139" t="str">
        <f t="shared" si="20"/>
        <v/>
      </c>
      <c r="L558" s="139"/>
      <c r="M558" s="139"/>
      <c r="N558" s="157"/>
      <c r="O558" s="138" t="str">
        <f t="shared" si="22"/>
        <v/>
      </c>
      <c r="P558" s="139"/>
      <c r="Q558" s="139"/>
      <c r="R558" s="139"/>
      <c r="S558" s="137"/>
      <c r="T558" s="137"/>
      <c r="U558" s="137"/>
      <c r="V558" s="141" t="str">
        <f t="shared" si="21"/>
        <v/>
      </c>
      <c r="W558" s="92" t="str" cm="1">
        <f t="array" ref="W558">IFERROR(IF(COUNTIF(A558:V558,"")&lt;22,IF(INDEX('Wirtschaftliche Einheiten'!P:P,MATCH(B558,'Wirtschaftliche Einheiten'!C:C,0),1)=Data!A$3,HYPERLINK(INDEX(Verfahren!B:B,MATCH(INDEX('Wirtschaftliche Einheiten'!V:V,MATCH(B558,'Wirtschaftliche Einheiten'!C:C,0),0),Verfahren!A:A,0),0),INDEX(Verfahren!D:D,MATCH(INDEX('Wirtschaftliche Einheiten'!V:V,MATCH(B558,'Wirtschaftliche Einheiten'!C:C,0),0),Verfahren!A:A,0),0))),""),"")</f>
        <v/>
      </c>
    </row>
    <row r="559" spans="2:23"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c r="F559" s="139"/>
      <c r="G559" s="139"/>
      <c r="H559" s="139"/>
      <c r="I559" s="139"/>
      <c r="J559" s="139"/>
      <c r="K559" s="139" t="str">
        <f t="shared" si="20"/>
        <v/>
      </c>
      <c r="L559" s="139"/>
      <c r="M559" s="139"/>
      <c r="N559" s="157"/>
      <c r="O559" s="138" t="str">
        <f t="shared" si="22"/>
        <v/>
      </c>
      <c r="P559" s="139"/>
      <c r="Q559" s="139"/>
      <c r="R559" s="139"/>
      <c r="S559" s="137"/>
      <c r="T559" s="137"/>
      <c r="U559" s="137"/>
      <c r="V559" s="141" t="str">
        <f t="shared" si="21"/>
        <v/>
      </c>
      <c r="W559" s="92" t="str" cm="1">
        <f t="array" ref="W559">IFERROR(IF(COUNTIF(A559:V559,"")&lt;22,IF(INDEX('Wirtschaftliche Einheiten'!P:P,MATCH(B559,'Wirtschaftliche Einheiten'!C:C,0),1)=Data!A$3,HYPERLINK(INDEX(Verfahren!B:B,MATCH(INDEX('Wirtschaftliche Einheiten'!V:V,MATCH(B559,'Wirtschaftliche Einheiten'!C:C,0),0),Verfahren!A:A,0),0),INDEX(Verfahren!D:D,MATCH(INDEX('Wirtschaftliche Einheiten'!V:V,MATCH(B559,'Wirtschaftliche Einheiten'!C:C,0),0),Verfahren!A:A,0),0))),""),"")</f>
        <v/>
      </c>
    </row>
    <row r="560" spans="2:23"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c r="F560" s="139"/>
      <c r="G560" s="139"/>
      <c r="H560" s="139"/>
      <c r="I560" s="139"/>
      <c r="J560" s="139"/>
      <c r="K560" s="139" t="str">
        <f t="shared" si="20"/>
        <v/>
      </c>
      <c r="L560" s="139"/>
      <c r="M560" s="139"/>
      <c r="N560" s="157"/>
      <c r="O560" s="138" t="str">
        <f t="shared" si="22"/>
        <v/>
      </c>
      <c r="P560" s="139"/>
      <c r="Q560" s="139"/>
      <c r="R560" s="139"/>
      <c r="S560" s="137"/>
      <c r="T560" s="137"/>
      <c r="U560" s="137"/>
      <c r="V560" s="141" t="str">
        <f t="shared" si="21"/>
        <v/>
      </c>
      <c r="W560" s="92" t="str" cm="1">
        <f t="array" ref="W560">IFERROR(IF(COUNTIF(A560:V560,"")&lt;22,IF(INDEX('Wirtschaftliche Einheiten'!P:P,MATCH(B560,'Wirtschaftliche Einheiten'!C:C,0),1)=Data!A$3,HYPERLINK(INDEX(Verfahren!B:B,MATCH(INDEX('Wirtschaftliche Einheiten'!V:V,MATCH(B560,'Wirtschaftliche Einheiten'!C:C,0),0),Verfahren!A:A,0),0),INDEX(Verfahren!D:D,MATCH(INDEX('Wirtschaftliche Einheiten'!V:V,MATCH(B560,'Wirtschaftliche Einheiten'!C:C,0),0),Verfahren!A:A,0),0))),""),"")</f>
        <v/>
      </c>
    </row>
    <row r="561" spans="2:23"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c r="F561" s="139"/>
      <c r="G561" s="139"/>
      <c r="H561" s="139"/>
      <c r="I561" s="139"/>
      <c r="J561" s="139"/>
      <c r="K561" s="139" t="str">
        <f t="shared" si="20"/>
        <v/>
      </c>
      <c r="L561" s="139"/>
      <c r="M561" s="139"/>
      <c r="N561" s="157"/>
      <c r="O561" s="138" t="str">
        <f t="shared" si="22"/>
        <v/>
      </c>
      <c r="P561" s="139"/>
      <c r="Q561" s="139"/>
      <c r="R561" s="139"/>
      <c r="S561" s="137"/>
      <c r="T561" s="137"/>
      <c r="U561" s="137"/>
      <c r="V561" s="141" t="str">
        <f t="shared" si="21"/>
        <v/>
      </c>
      <c r="W561" s="92" t="str" cm="1">
        <f t="array" ref="W561">IFERROR(IF(COUNTIF(A561:V561,"")&lt;22,IF(INDEX('Wirtschaftliche Einheiten'!P:P,MATCH(B561,'Wirtschaftliche Einheiten'!C:C,0),1)=Data!A$3,HYPERLINK(INDEX(Verfahren!B:B,MATCH(INDEX('Wirtschaftliche Einheiten'!V:V,MATCH(B561,'Wirtschaftliche Einheiten'!C:C,0),0),Verfahren!A:A,0),0),INDEX(Verfahren!D:D,MATCH(INDEX('Wirtschaftliche Einheiten'!V:V,MATCH(B561,'Wirtschaftliche Einheiten'!C:C,0),0),Verfahren!A:A,0),0))),""),"")</f>
        <v/>
      </c>
    </row>
    <row r="562" spans="2:23"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c r="F562" s="139"/>
      <c r="G562" s="139"/>
      <c r="H562" s="139"/>
      <c r="I562" s="139"/>
      <c r="J562" s="139"/>
      <c r="K562" s="139" t="str">
        <f t="shared" si="20"/>
        <v/>
      </c>
      <c r="L562" s="139"/>
      <c r="M562" s="139"/>
      <c r="N562" s="157"/>
      <c r="O562" s="138" t="str">
        <f t="shared" si="22"/>
        <v/>
      </c>
      <c r="P562" s="139"/>
      <c r="Q562" s="139"/>
      <c r="R562" s="139"/>
      <c r="S562" s="137"/>
      <c r="T562" s="137"/>
      <c r="U562" s="137"/>
      <c r="V562" s="141" t="str">
        <f t="shared" si="21"/>
        <v/>
      </c>
      <c r="W562" s="92" t="str" cm="1">
        <f t="array" ref="W562">IFERROR(IF(COUNTIF(A562:V562,"")&lt;22,IF(INDEX('Wirtschaftliche Einheiten'!P:P,MATCH(B562,'Wirtschaftliche Einheiten'!C:C,0),1)=Data!A$3,HYPERLINK(INDEX(Verfahren!B:B,MATCH(INDEX('Wirtschaftliche Einheiten'!V:V,MATCH(B562,'Wirtschaftliche Einheiten'!C:C,0),0),Verfahren!A:A,0),0),INDEX(Verfahren!D:D,MATCH(INDEX('Wirtschaftliche Einheiten'!V:V,MATCH(B562,'Wirtschaftliche Einheiten'!C:C,0),0),Verfahren!A:A,0),0))),""),"")</f>
        <v/>
      </c>
    </row>
    <row r="563" spans="2:23"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c r="F563" s="139"/>
      <c r="G563" s="139"/>
      <c r="H563" s="139"/>
      <c r="I563" s="139"/>
      <c r="J563" s="139"/>
      <c r="K563" s="139" t="str">
        <f t="shared" si="20"/>
        <v/>
      </c>
      <c r="L563" s="139"/>
      <c r="M563" s="139"/>
      <c r="N563" s="157"/>
      <c r="O563" s="138" t="str">
        <f t="shared" si="22"/>
        <v/>
      </c>
      <c r="P563" s="139"/>
      <c r="Q563" s="139"/>
      <c r="R563" s="139"/>
      <c r="S563" s="137"/>
      <c r="T563" s="137"/>
      <c r="U563" s="137"/>
      <c r="V563" s="141" t="str">
        <f t="shared" si="21"/>
        <v/>
      </c>
      <c r="W563" s="92" t="str" cm="1">
        <f t="array" ref="W563">IFERROR(IF(COUNTIF(A563:V563,"")&lt;22,IF(INDEX('Wirtschaftliche Einheiten'!P:P,MATCH(B563,'Wirtschaftliche Einheiten'!C:C,0),1)=Data!A$3,HYPERLINK(INDEX(Verfahren!B:B,MATCH(INDEX('Wirtschaftliche Einheiten'!V:V,MATCH(B563,'Wirtschaftliche Einheiten'!C:C,0),0),Verfahren!A:A,0),0),INDEX(Verfahren!D:D,MATCH(INDEX('Wirtschaftliche Einheiten'!V:V,MATCH(B563,'Wirtschaftliche Einheiten'!C:C,0),0),Verfahren!A:A,0),0))),""),"")</f>
        <v/>
      </c>
    </row>
    <row r="564" spans="2:23"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c r="F564" s="139"/>
      <c r="G564" s="139"/>
      <c r="H564" s="139"/>
      <c r="I564" s="139"/>
      <c r="J564" s="139"/>
      <c r="K564" s="139" t="str">
        <f t="shared" si="20"/>
        <v/>
      </c>
      <c r="L564" s="139"/>
      <c r="M564" s="139"/>
      <c r="N564" s="157"/>
      <c r="O564" s="138" t="str">
        <f t="shared" si="22"/>
        <v/>
      </c>
      <c r="P564" s="139"/>
      <c r="Q564" s="139"/>
      <c r="R564" s="139"/>
      <c r="S564" s="137"/>
      <c r="T564" s="137"/>
      <c r="U564" s="137"/>
      <c r="V564" s="141" t="str">
        <f t="shared" si="21"/>
        <v/>
      </c>
      <c r="W564" s="92" t="str" cm="1">
        <f t="array" ref="W564">IFERROR(IF(COUNTIF(A564:V564,"")&lt;22,IF(INDEX('Wirtschaftliche Einheiten'!P:P,MATCH(B564,'Wirtschaftliche Einheiten'!C:C,0),1)=Data!A$3,HYPERLINK(INDEX(Verfahren!B:B,MATCH(INDEX('Wirtschaftliche Einheiten'!V:V,MATCH(B564,'Wirtschaftliche Einheiten'!C:C,0),0),Verfahren!A:A,0),0),INDEX(Verfahren!D:D,MATCH(INDEX('Wirtschaftliche Einheiten'!V:V,MATCH(B564,'Wirtschaftliche Einheiten'!C:C,0),0),Verfahren!A:A,0),0))),""),"")</f>
        <v/>
      </c>
    </row>
    <row r="565" spans="2:23"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c r="F565" s="139"/>
      <c r="G565" s="139"/>
      <c r="H565" s="139"/>
      <c r="I565" s="139"/>
      <c r="J565" s="139"/>
      <c r="K565" s="139" t="str">
        <f t="shared" si="20"/>
        <v/>
      </c>
      <c r="L565" s="139"/>
      <c r="M565" s="139"/>
      <c r="N565" s="157"/>
      <c r="O565" s="138" t="str">
        <f t="shared" si="22"/>
        <v/>
      </c>
      <c r="P565" s="139"/>
      <c r="Q565" s="139"/>
      <c r="R565" s="139"/>
      <c r="S565" s="137"/>
      <c r="T565" s="137"/>
      <c r="U565" s="137"/>
      <c r="V565" s="141" t="str">
        <f t="shared" si="21"/>
        <v/>
      </c>
      <c r="W565" s="92" t="str" cm="1">
        <f t="array" ref="W565">IFERROR(IF(COUNTIF(A565:V565,"")&lt;22,IF(INDEX('Wirtschaftliche Einheiten'!P:P,MATCH(B565,'Wirtschaftliche Einheiten'!C:C,0),1)=Data!A$3,HYPERLINK(INDEX(Verfahren!B:B,MATCH(INDEX('Wirtschaftliche Einheiten'!V:V,MATCH(B565,'Wirtschaftliche Einheiten'!C:C,0),0),Verfahren!A:A,0),0),INDEX(Verfahren!D:D,MATCH(INDEX('Wirtschaftliche Einheiten'!V:V,MATCH(B565,'Wirtschaftliche Einheiten'!C:C,0),0),Verfahren!A:A,0),0))),""),"")</f>
        <v/>
      </c>
    </row>
    <row r="566" spans="2:23"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c r="F566" s="139"/>
      <c r="G566" s="139"/>
      <c r="H566" s="139"/>
      <c r="I566" s="139"/>
      <c r="J566" s="139"/>
      <c r="K566" s="139" t="str">
        <f t="shared" si="20"/>
        <v/>
      </c>
      <c r="L566" s="139"/>
      <c r="M566" s="139"/>
      <c r="N566" s="157"/>
      <c r="O566" s="138" t="str">
        <f t="shared" si="22"/>
        <v/>
      </c>
      <c r="P566" s="139"/>
      <c r="Q566" s="139"/>
      <c r="R566" s="139"/>
      <c r="S566" s="137"/>
      <c r="T566" s="137"/>
      <c r="U566" s="137"/>
      <c r="V566" s="141" t="str">
        <f t="shared" si="21"/>
        <v/>
      </c>
      <c r="W566" s="92" t="str" cm="1">
        <f t="array" ref="W566">IFERROR(IF(COUNTIF(A566:V566,"")&lt;22,IF(INDEX('Wirtschaftliche Einheiten'!P:P,MATCH(B566,'Wirtschaftliche Einheiten'!C:C,0),1)=Data!A$3,HYPERLINK(INDEX(Verfahren!B:B,MATCH(INDEX('Wirtschaftliche Einheiten'!V:V,MATCH(B566,'Wirtschaftliche Einheiten'!C:C,0),0),Verfahren!A:A,0),0),INDEX(Verfahren!D:D,MATCH(INDEX('Wirtschaftliche Einheiten'!V:V,MATCH(B566,'Wirtschaftliche Einheiten'!C:C,0),0),Verfahren!A:A,0),0))),""),"")</f>
        <v/>
      </c>
    </row>
    <row r="567" spans="2:23"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c r="F567" s="139"/>
      <c r="G567" s="139"/>
      <c r="H567" s="139"/>
      <c r="I567" s="139"/>
      <c r="J567" s="139"/>
      <c r="K567" s="139" t="str">
        <f t="shared" si="20"/>
        <v/>
      </c>
      <c r="L567" s="139"/>
      <c r="M567" s="139"/>
      <c r="N567" s="157"/>
      <c r="O567" s="138" t="str">
        <f t="shared" si="22"/>
        <v/>
      </c>
      <c r="P567" s="139"/>
      <c r="Q567" s="139"/>
      <c r="R567" s="139"/>
      <c r="S567" s="137"/>
      <c r="T567" s="137"/>
      <c r="U567" s="137"/>
      <c r="V567" s="141" t="str">
        <f t="shared" si="21"/>
        <v/>
      </c>
      <c r="W567" s="92" t="str" cm="1">
        <f t="array" ref="W567">IFERROR(IF(COUNTIF(A567:V567,"")&lt;22,IF(INDEX('Wirtschaftliche Einheiten'!P:P,MATCH(B567,'Wirtschaftliche Einheiten'!C:C,0),1)=Data!A$3,HYPERLINK(INDEX(Verfahren!B:B,MATCH(INDEX('Wirtschaftliche Einheiten'!V:V,MATCH(B567,'Wirtschaftliche Einheiten'!C:C,0),0),Verfahren!A:A,0),0),INDEX(Verfahren!D:D,MATCH(INDEX('Wirtschaftliche Einheiten'!V:V,MATCH(B567,'Wirtschaftliche Einheiten'!C:C,0),0),Verfahren!A:A,0),0))),""),"")</f>
        <v/>
      </c>
    </row>
    <row r="568" spans="2:23"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c r="F568" s="139"/>
      <c r="G568" s="139"/>
      <c r="H568" s="139"/>
      <c r="I568" s="139"/>
      <c r="J568" s="139"/>
      <c r="K568" s="139" t="str">
        <f t="shared" si="20"/>
        <v/>
      </c>
      <c r="L568" s="139"/>
      <c r="M568" s="139"/>
      <c r="N568" s="157"/>
      <c r="O568" s="138" t="str">
        <f t="shared" si="22"/>
        <v/>
      </c>
      <c r="P568" s="139"/>
      <c r="Q568" s="139"/>
      <c r="R568" s="139"/>
      <c r="S568" s="137"/>
      <c r="T568" s="137"/>
      <c r="U568" s="137"/>
      <c r="V568" s="141" t="str">
        <f t="shared" si="21"/>
        <v/>
      </c>
      <c r="W568" s="92" t="str" cm="1">
        <f t="array" ref="W568">IFERROR(IF(COUNTIF(A568:V568,"")&lt;22,IF(INDEX('Wirtschaftliche Einheiten'!P:P,MATCH(B568,'Wirtschaftliche Einheiten'!C:C,0),1)=Data!A$3,HYPERLINK(INDEX(Verfahren!B:B,MATCH(INDEX('Wirtschaftliche Einheiten'!V:V,MATCH(B568,'Wirtschaftliche Einheiten'!C:C,0),0),Verfahren!A:A,0),0),INDEX(Verfahren!D:D,MATCH(INDEX('Wirtschaftliche Einheiten'!V:V,MATCH(B568,'Wirtschaftliche Einheiten'!C:C,0),0),Verfahren!A:A,0),0))),""),"")</f>
        <v/>
      </c>
    </row>
    <row r="569" spans="2:23"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c r="F569" s="139"/>
      <c r="G569" s="139"/>
      <c r="H569" s="139"/>
      <c r="I569" s="139"/>
      <c r="J569" s="139"/>
      <c r="K569" s="139" t="str">
        <f t="shared" si="20"/>
        <v/>
      </c>
      <c r="L569" s="139"/>
      <c r="M569" s="139"/>
      <c r="N569" s="157"/>
      <c r="O569" s="138" t="str">
        <f t="shared" si="22"/>
        <v/>
      </c>
      <c r="P569" s="139"/>
      <c r="Q569" s="139"/>
      <c r="R569" s="139"/>
      <c r="S569" s="137"/>
      <c r="T569" s="137"/>
      <c r="U569" s="137"/>
      <c r="V569" s="141" t="str">
        <f t="shared" si="21"/>
        <v/>
      </c>
      <c r="W569" s="92" t="str" cm="1">
        <f t="array" ref="W569">IFERROR(IF(COUNTIF(A569:V569,"")&lt;22,IF(INDEX('Wirtschaftliche Einheiten'!P:P,MATCH(B569,'Wirtschaftliche Einheiten'!C:C,0),1)=Data!A$3,HYPERLINK(INDEX(Verfahren!B:B,MATCH(INDEX('Wirtschaftliche Einheiten'!V:V,MATCH(B569,'Wirtschaftliche Einheiten'!C:C,0),0),Verfahren!A:A,0),0),INDEX(Verfahren!D:D,MATCH(INDEX('Wirtschaftliche Einheiten'!V:V,MATCH(B569,'Wirtschaftliche Einheiten'!C:C,0),0),Verfahren!A:A,0),0))),""),"")</f>
        <v/>
      </c>
    </row>
    <row r="570" spans="2:23"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c r="F570" s="139"/>
      <c r="G570" s="139"/>
      <c r="H570" s="139"/>
      <c r="I570" s="139"/>
      <c r="J570" s="139"/>
      <c r="K570" s="139" t="str">
        <f t="shared" si="20"/>
        <v/>
      </c>
      <c r="L570" s="139"/>
      <c r="M570" s="139"/>
      <c r="N570" s="157"/>
      <c r="O570" s="138" t="str">
        <f t="shared" si="22"/>
        <v/>
      </c>
      <c r="P570" s="139"/>
      <c r="Q570" s="139"/>
      <c r="R570" s="139"/>
      <c r="S570" s="137"/>
      <c r="T570" s="137"/>
      <c r="U570" s="137"/>
      <c r="V570" s="141" t="str">
        <f t="shared" si="21"/>
        <v/>
      </c>
      <c r="W570" s="92" t="str" cm="1">
        <f t="array" ref="W570">IFERROR(IF(COUNTIF(A570:V570,"")&lt;22,IF(INDEX('Wirtschaftliche Einheiten'!P:P,MATCH(B570,'Wirtschaftliche Einheiten'!C:C,0),1)=Data!A$3,HYPERLINK(INDEX(Verfahren!B:B,MATCH(INDEX('Wirtschaftliche Einheiten'!V:V,MATCH(B570,'Wirtschaftliche Einheiten'!C:C,0),0),Verfahren!A:A,0),0),INDEX(Verfahren!D:D,MATCH(INDEX('Wirtschaftliche Einheiten'!V:V,MATCH(B570,'Wirtschaftliche Einheiten'!C:C,0),0),Verfahren!A:A,0),0))),""),"")</f>
        <v/>
      </c>
    </row>
    <row r="571" spans="2:23"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c r="F571" s="139"/>
      <c r="G571" s="139"/>
      <c r="H571" s="139"/>
      <c r="I571" s="139"/>
      <c r="J571" s="139"/>
      <c r="K571" s="139" t="str">
        <f t="shared" si="20"/>
        <v/>
      </c>
      <c r="L571" s="139"/>
      <c r="M571" s="139"/>
      <c r="N571" s="157"/>
      <c r="O571" s="138" t="str">
        <f t="shared" si="22"/>
        <v/>
      </c>
      <c r="P571" s="139"/>
      <c r="Q571" s="139"/>
      <c r="R571" s="139"/>
      <c r="S571" s="137"/>
      <c r="T571" s="137"/>
      <c r="U571" s="137"/>
      <c r="V571" s="141" t="str">
        <f t="shared" si="21"/>
        <v/>
      </c>
      <c r="W571" s="92" t="str" cm="1">
        <f t="array" ref="W571">IFERROR(IF(COUNTIF(A571:V571,"")&lt;22,IF(INDEX('Wirtschaftliche Einheiten'!P:P,MATCH(B571,'Wirtschaftliche Einheiten'!C:C,0),1)=Data!A$3,HYPERLINK(INDEX(Verfahren!B:B,MATCH(INDEX('Wirtschaftliche Einheiten'!V:V,MATCH(B571,'Wirtschaftliche Einheiten'!C:C,0),0),Verfahren!A:A,0),0),INDEX(Verfahren!D:D,MATCH(INDEX('Wirtschaftliche Einheiten'!V:V,MATCH(B571,'Wirtschaftliche Einheiten'!C:C,0),0),Verfahren!A:A,0),0))),""),"")</f>
        <v/>
      </c>
    </row>
    <row r="572" spans="2:23"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c r="F572" s="139"/>
      <c r="G572" s="139"/>
      <c r="H572" s="139"/>
      <c r="I572" s="139"/>
      <c r="J572" s="139"/>
      <c r="K572" s="139" t="str">
        <f t="shared" si="20"/>
        <v/>
      </c>
      <c r="L572" s="139"/>
      <c r="M572" s="139"/>
      <c r="N572" s="157"/>
      <c r="O572" s="138" t="str">
        <f t="shared" si="22"/>
        <v/>
      </c>
      <c r="P572" s="139"/>
      <c r="Q572" s="139"/>
      <c r="R572" s="139"/>
      <c r="S572" s="137"/>
      <c r="T572" s="137"/>
      <c r="U572" s="137"/>
      <c r="V572" s="141" t="str">
        <f t="shared" si="21"/>
        <v/>
      </c>
      <c r="W572" s="92" t="str" cm="1">
        <f t="array" ref="W572">IFERROR(IF(COUNTIF(A572:V572,"")&lt;22,IF(INDEX('Wirtschaftliche Einheiten'!P:P,MATCH(B572,'Wirtschaftliche Einheiten'!C:C,0),1)=Data!A$3,HYPERLINK(INDEX(Verfahren!B:B,MATCH(INDEX('Wirtschaftliche Einheiten'!V:V,MATCH(B572,'Wirtschaftliche Einheiten'!C:C,0),0),Verfahren!A:A,0),0),INDEX(Verfahren!D:D,MATCH(INDEX('Wirtschaftliche Einheiten'!V:V,MATCH(B572,'Wirtschaftliche Einheiten'!C:C,0),0),Verfahren!A:A,0),0))),""),"")</f>
        <v/>
      </c>
    </row>
    <row r="573" spans="2:23"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c r="F573" s="139"/>
      <c r="G573" s="139"/>
      <c r="H573" s="139"/>
      <c r="I573" s="139"/>
      <c r="J573" s="139"/>
      <c r="K573" s="139" t="str">
        <f t="shared" si="20"/>
        <v/>
      </c>
      <c r="L573" s="139"/>
      <c r="M573" s="139"/>
      <c r="N573" s="157"/>
      <c r="O573" s="138" t="str">
        <f t="shared" si="22"/>
        <v/>
      </c>
      <c r="P573" s="139"/>
      <c r="Q573" s="139"/>
      <c r="R573" s="139"/>
      <c r="S573" s="137"/>
      <c r="T573" s="137"/>
      <c r="U573" s="137"/>
      <c r="V573" s="141" t="str">
        <f t="shared" si="21"/>
        <v/>
      </c>
      <c r="W573" s="92" t="str" cm="1">
        <f t="array" ref="W573">IFERROR(IF(COUNTIF(A573:V573,"")&lt;22,IF(INDEX('Wirtschaftliche Einheiten'!P:P,MATCH(B573,'Wirtschaftliche Einheiten'!C:C,0),1)=Data!A$3,HYPERLINK(INDEX(Verfahren!B:B,MATCH(INDEX('Wirtschaftliche Einheiten'!V:V,MATCH(B573,'Wirtschaftliche Einheiten'!C:C,0),0),Verfahren!A:A,0),0),INDEX(Verfahren!D:D,MATCH(INDEX('Wirtschaftliche Einheiten'!V:V,MATCH(B573,'Wirtschaftliche Einheiten'!C:C,0),0),Verfahren!A:A,0),0))),""),"")</f>
        <v/>
      </c>
    </row>
    <row r="574" spans="2:23"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c r="F574" s="139"/>
      <c r="G574" s="139"/>
      <c r="H574" s="139"/>
      <c r="I574" s="139"/>
      <c r="J574" s="139"/>
      <c r="K574" s="139" t="str">
        <f t="shared" si="20"/>
        <v/>
      </c>
      <c r="L574" s="139"/>
      <c r="M574" s="139"/>
      <c r="N574" s="157"/>
      <c r="O574" s="138" t="str">
        <f t="shared" si="22"/>
        <v/>
      </c>
      <c r="P574" s="139"/>
      <c r="Q574" s="139"/>
      <c r="R574" s="139"/>
      <c r="S574" s="137"/>
      <c r="T574" s="137"/>
      <c r="U574" s="137"/>
      <c r="V574" s="141" t="str">
        <f t="shared" si="21"/>
        <v/>
      </c>
      <c r="W574" s="92" t="str" cm="1">
        <f t="array" ref="W574">IFERROR(IF(COUNTIF(A574:V574,"")&lt;22,IF(INDEX('Wirtschaftliche Einheiten'!P:P,MATCH(B574,'Wirtschaftliche Einheiten'!C:C,0),1)=Data!A$3,HYPERLINK(INDEX(Verfahren!B:B,MATCH(INDEX('Wirtschaftliche Einheiten'!V:V,MATCH(B574,'Wirtschaftliche Einheiten'!C:C,0),0),Verfahren!A:A,0),0),INDEX(Verfahren!D:D,MATCH(INDEX('Wirtschaftliche Einheiten'!V:V,MATCH(B574,'Wirtschaftliche Einheiten'!C:C,0),0),Verfahren!A:A,0),0))),""),"")</f>
        <v/>
      </c>
    </row>
    <row r="575" spans="2:23"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c r="F575" s="139"/>
      <c r="G575" s="139"/>
      <c r="H575" s="139"/>
      <c r="I575" s="139"/>
      <c r="J575" s="139"/>
      <c r="K575" s="139" t="str">
        <f t="shared" si="20"/>
        <v/>
      </c>
      <c r="L575" s="139"/>
      <c r="M575" s="139"/>
      <c r="N575" s="157"/>
      <c r="O575" s="138" t="str">
        <f t="shared" si="22"/>
        <v/>
      </c>
      <c r="P575" s="139"/>
      <c r="Q575" s="139"/>
      <c r="R575" s="139"/>
      <c r="S575" s="137"/>
      <c r="T575" s="137"/>
      <c r="U575" s="137"/>
      <c r="V575" s="141" t="str">
        <f t="shared" si="21"/>
        <v/>
      </c>
      <c r="W575" s="92" t="str" cm="1">
        <f t="array" ref="W575">IFERROR(IF(COUNTIF(A575:V575,"")&lt;22,IF(INDEX('Wirtschaftliche Einheiten'!P:P,MATCH(B575,'Wirtschaftliche Einheiten'!C:C,0),1)=Data!A$3,HYPERLINK(INDEX(Verfahren!B:B,MATCH(INDEX('Wirtschaftliche Einheiten'!V:V,MATCH(B575,'Wirtschaftliche Einheiten'!C:C,0),0),Verfahren!A:A,0),0),INDEX(Verfahren!D:D,MATCH(INDEX('Wirtschaftliche Einheiten'!V:V,MATCH(B575,'Wirtschaftliche Einheiten'!C:C,0),0),Verfahren!A:A,0),0))),""),"")</f>
        <v/>
      </c>
    </row>
    <row r="576" spans="2:23"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c r="F576" s="139"/>
      <c r="G576" s="139"/>
      <c r="H576" s="139"/>
      <c r="I576" s="139"/>
      <c r="J576" s="139"/>
      <c r="K576" s="139" t="str">
        <f t="shared" si="20"/>
        <v/>
      </c>
      <c r="L576" s="139"/>
      <c r="M576" s="139"/>
      <c r="N576" s="157"/>
      <c r="O576" s="138" t="str">
        <f t="shared" si="22"/>
        <v/>
      </c>
      <c r="P576" s="139"/>
      <c r="Q576" s="139"/>
      <c r="R576" s="139"/>
      <c r="S576" s="137"/>
      <c r="T576" s="137"/>
      <c r="U576" s="137"/>
      <c r="V576" s="141" t="str">
        <f t="shared" si="21"/>
        <v/>
      </c>
      <c r="W576" s="92" t="str" cm="1">
        <f t="array" ref="W576">IFERROR(IF(COUNTIF(A576:V576,"")&lt;22,IF(INDEX('Wirtschaftliche Einheiten'!P:P,MATCH(B576,'Wirtschaftliche Einheiten'!C:C,0),1)=Data!A$3,HYPERLINK(INDEX(Verfahren!B:B,MATCH(INDEX('Wirtschaftliche Einheiten'!V:V,MATCH(B576,'Wirtschaftliche Einheiten'!C:C,0),0),Verfahren!A:A,0),0),INDEX(Verfahren!D:D,MATCH(INDEX('Wirtschaftliche Einheiten'!V:V,MATCH(B576,'Wirtschaftliche Einheiten'!C:C,0),0),Verfahren!A:A,0),0))),""),"")</f>
        <v/>
      </c>
    </row>
    <row r="577" spans="2:23"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c r="F577" s="139"/>
      <c r="G577" s="139"/>
      <c r="H577" s="139"/>
      <c r="I577" s="139"/>
      <c r="J577" s="139"/>
      <c r="K577" s="139" t="str">
        <f t="shared" si="20"/>
        <v/>
      </c>
      <c r="L577" s="139"/>
      <c r="M577" s="139"/>
      <c r="N577" s="157"/>
      <c r="O577" s="138" t="str">
        <f t="shared" si="22"/>
        <v/>
      </c>
      <c r="P577" s="139"/>
      <c r="Q577" s="139"/>
      <c r="R577" s="139"/>
      <c r="S577" s="137"/>
      <c r="T577" s="137"/>
      <c r="U577" s="137"/>
      <c r="V577" s="141" t="str">
        <f t="shared" si="21"/>
        <v/>
      </c>
      <c r="W577" s="92" t="str" cm="1">
        <f t="array" ref="W577">IFERROR(IF(COUNTIF(A577:V577,"")&lt;22,IF(INDEX('Wirtschaftliche Einheiten'!P:P,MATCH(B577,'Wirtschaftliche Einheiten'!C:C,0),1)=Data!A$3,HYPERLINK(INDEX(Verfahren!B:B,MATCH(INDEX('Wirtschaftliche Einheiten'!V:V,MATCH(B577,'Wirtschaftliche Einheiten'!C:C,0),0),Verfahren!A:A,0),0),INDEX(Verfahren!D:D,MATCH(INDEX('Wirtschaftliche Einheiten'!V:V,MATCH(B577,'Wirtschaftliche Einheiten'!C:C,0),0),Verfahren!A:A,0),0))),""),"")</f>
        <v/>
      </c>
    </row>
    <row r="578" spans="2:23"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c r="F578" s="139"/>
      <c r="G578" s="139"/>
      <c r="H578" s="139"/>
      <c r="I578" s="139"/>
      <c r="J578" s="139"/>
      <c r="K578" s="139" t="str">
        <f t="shared" si="20"/>
        <v/>
      </c>
      <c r="L578" s="139"/>
      <c r="M578" s="139"/>
      <c r="N578" s="157"/>
      <c r="O578" s="138" t="str">
        <f t="shared" si="22"/>
        <v/>
      </c>
      <c r="P578" s="139"/>
      <c r="Q578" s="139"/>
      <c r="R578" s="139"/>
      <c r="S578" s="137"/>
      <c r="T578" s="137"/>
      <c r="U578" s="137"/>
      <c r="V578" s="141" t="str">
        <f t="shared" si="21"/>
        <v/>
      </c>
      <c r="W578" s="92" t="str" cm="1">
        <f t="array" ref="W578">IFERROR(IF(COUNTIF(A578:V578,"")&lt;22,IF(INDEX('Wirtschaftliche Einheiten'!P:P,MATCH(B578,'Wirtschaftliche Einheiten'!C:C,0),1)=Data!A$3,HYPERLINK(INDEX(Verfahren!B:B,MATCH(INDEX('Wirtschaftliche Einheiten'!V:V,MATCH(B578,'Wirtschaftliche Einheiten'!C:C,0),0),Verfahren!A:A,0),0),INDEX(Verfahren!D:D,MATCH(INDEX('Wirtschaftliche Einheiten'!V:V,MATCH(B578,'Wirtschaftliche Einheiten'!C:C,0),0),Verfahren!A:A,0),0))),""),"")</f>
        <v/>
      </c>
    </row>
    <row r="579" spans="2:23"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c r="F579" s="139"/>
      <c r="G579" s="139"/>
      <c r="H579" s="139"/>
      <c r="I579" s="139"/>
      <c r="J579" s="139"/>
      <c r="K579" s="139" t="str">
        <f t="shared" ref="K579:K642" si="23">IF($B579&lt;&gt;"","Nein","")</f>
        <v/>
      </c>
      <c r="L579" s="139"/>
      <c r="M579" s="139"/>
      <c r="N579" s="157"/>
      <c r="O579" s="138" t="str">
        <f t="shared" si="22"/>
        <v/>
      </c>
      <c r="P579" s="139"/>
      <c r="Q579" s="139"/>
      <c r="R579" s="139"/>
      <c r="S579" s="137"/>
      <c r="T579" s="137"/>
      <c r="U579" s="137"/>
      <c r="V579" s="141" t="str">
        <f t="shared" si="21"/>
        <v/>
      </c>
      <c r="W579" s="92" t="str" cm="1">
        <f t="array" ref="W579">IFERROR(IF(COUNTIF(A579:V579,"")&lt;22,IF(INDEX('Wirtschaftliche Einheiten'!P:P,MATCH(B579,'Wirtschaftliche Einheiten'!C:C,0),1)=Data!A$3,HYPERLINK(INDEX(Verfahren!B:B,MATCH(INDEX('Wirtschaftliche Einheiten'!V:V,MATCH(B579,'Wirtschaftliche Einheiten'!C:C,0),0),Verfahren!A:A,0),0),INDEX(Verfahren!D:D,MATCH(INDEX('Wirtschaftliche Einheiten'!V:V,MATCH(B579,'Wirtschaftliche Einheiten'!C:C,0),0),Verfahren!A:A,0),0))),""),"")</f>
        <v/>
      </c>
    </row>
    <row r="580" spans="2:23"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c r="F580" s="139"/>
      <c r="G580" s="139"/>
      <c r="H580" s="139"/>
      <c r="I580" s="139"/>
      <c r="J580" s="139"/>
      <c r="K580" s="139" t="str">
        <f t="shared" si="23"/>
        <v/>
      </c>
      <c r="L580" s="139"/>
      <c r="M580" s="139"/>
      <c r="N580" s="157"/>
      <c r="O580" s="138" t="str">
        <f t="shared" si="22"/>
        <v/>
      </c>
      <c r="P580" s="139"/>
      <c r="Q580" s="139"/>
      <c r="R580" s="139"/>
      <c r="S580" s="137"/>
      <c r="T580" s="137"/>
      <c r="U580" s="137"/>
      <c r="V580" s="141" t="str">
        <f t="shared" ref="V580:V643" si="24">IF($B580&lt;&gt;"","Nein","")</f>
        <v/>
      </c>
      <c r="W580" s="92" t="str" cm="1">
        <f t="array" ref="W580">IFERROR(IF(COUNTIF(A580:V580,"")&lt;22,IF(INDEX('Wirtschaftliche Einheiten'!P:P,MATCH(B580,'Wirtschaftliche Einheiten'!C:C,0),1)=Data!A$3,HYPERLINK(INDEX(Verfahren!B:B,MATCH(INDEX('Wirtschaftliche Einheiten'!V:V,MATCH(B580,'Wirtschaftliche Einheiten'!C:C,0),0),Verfahren!A:A,0),0),INDEX(Verfahren!D:D,MATCH(INDEX('Wirtschaftliche Einheiten'!V:V,MATCH(B580,'Wirtschaftliche Einheiten'!C:C,0),0),Verfahren!A:A,0),0))),""),"")</f>
        <v/>
      </c>
    </row>
    <row r="581" spans="2:23"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c r="F581" s="139"/>
      <c r="G581" s="139"/>
      <c r="H581" s="139"/>
      <c r="I581" s="139"/>
      <c r="J581" s="139"/>
      <c r="K581" s="139" t="str">
        <f t="shared" si="23"/>
        <v/>
      </c>
      <c r="L581" s="139"/>
      <c r="M581" s="139"/>
      <c r="N581" s="157"/>
      <c r="O581" s="138" t="str">
        <f t="shared" si="22"/>
        <v/>
      </c>
      <c r="P581" s="139"/>
      <c r="Q581" s="139"/>
      <c r="R581" s="139"/>
      <c r="S581" s="137"/>
      <c r="T581" s="137"/>
      <c r="U581" s="137"/>
      <c r="V581" s="141" t="str">
        <f t="shared" si="24"/>
        <v/>
      </c>
      <c r="W581" s="92" t="str" cm="1">
        <f t="array" ref="W581">IFERROR(IF(COUNTIF(A581:V581,"")&lt;22,IF(INDEX('Wirtschaftliche Einheiten'!P:P,MATCH(B581,'Wirtschaftliche Einheiten'!C:C,0),1)=Data!A$3,HYPERLINK(INDEX(Verfahren!B:B,MATCH(INDEX('Wirtschaftliche Einheiten'!V:V,MATCH(B581,'Wirtschaftliche Einheiten'!C:C,0),0),Verfahren!A:A,0),0),INDEX(Verfahren!D:D,MATCH(INDEX('Wirtschaftliche Einheiten'!V:V,MATCH(B581,'Wirtschaftliche Einheiten'!C:C,0),0),Verfahren!A:A,0),0))),""),"")</f>
        <v/>
      </c>
    </row>
    <row r="582" spans="2:23"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c r="F582" s="139"/>
      <c r="G582" s="139"/>
      <c r="H582" s="139"/>
      <c r="I582" s="139"/>
      <c r="J582" s="139"/>
      <c r="K582" s="139" t="str">
        <f t="shared" si="23"/>
        <v/>
      </c>
      <c r="L582" s="139"/>
      <c r="M582" s="139"/>
      <c r="N582" s="157"/>
      <c r="O582" s="138" t="str">
        <f t="shared" ref="O582:O645" si="25">IF($B582&lt;&gt;"","Nein","")</f>
        <v/>
      </c>
      <c r="P582" s="139"/>
      <c r="Q582" s="139"/>
      <c r="R582" s="139"/>
      <c r="S582" s="137"/>
      <c r="T582" s="137"/>
      <c r="U582" s="137"/>
      <c r="V582" s="141" t="str">
        <f t="shared" si="24"/>
        <v/>
      </c>
      <c r="W582" s="92" t="str" cm="1">
        <f t="array" ref="W582">IFERROR(IF(COUNTIF(A582:V582,"")&lt;22,IF(INDEX('Wirtschaftliche Einheiten'!P:P,MATCH(B582,'Wirtschaftliche Einheiten'!C:C,0),1)=Data!A$3,HYPERLINK(INDEX(Verfahren!B:B,MATCH(INDEX('Wirtschaftliche Einheiten'!V:V,MATCH(B582,'Wirtschaftliche Einheiten'!C:C,0),0),Verfahren!A:A,0),0),INDEX(Verfahren!D:D,MATCH(INDEX('Wirtschaftliche Einheiten'!V:V,MATCH(B582,'Wirtschaftliche Einheiten'!C:C,0),0),Verfahren!A:A,0),0))),""),"")</f>
        <v/>
      </c>
    </row>
    <row r="583" spans="2:23"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c r="F583" s="139"/>
      <c r="G583" s="139"/>
      <c r="H583" s="139"/>
      <c r="I583" s="139"/>
      <c r="J583" s="139"/>
      <c r="K583" s="139" t="str">
        <f t="shared" si="23"/>
        <v/>
      </c>
      <c r="L583" s="139"/>
      <c r="M583" s="139"/>
      <c r="N583" s="157"/>
      <c r="O583" s="138" t="str">
        <f t="shared" si="25"/>
        <v/>
      </c>
      <c r="P583" s="139"/>
      <c r="Q583" s="139"/>
      <c r="R583" s="139"/>
      <c r="S583" s="137"/>
      <c r="T583" s="137"/>
      <c r="U583" s="137"/>
      <c r="V583" s="141" t="str">
        <f t="shared" si="24"/>
        <v/>
      </c>
      <c r="W583" s="92" t="str" cm="1">
        <f t="array" ref="W583">IFERROR(IF(COUNTIF(A583:V583,"")&lt;22,IF(INDEX('Wirtschaftliche Einheiten'!P:P,MATCH(B583,'Wirtschaftliche Einheiten'!C:C,0),1)=Data!A$3,HYPERLINK(INDEX(Verfahren!B:B,MATCH(INDEX('Wirtschaftliche Einheiten'!V:V,MATCH(B583,'Wirtschaftliche Einheiten'!C:C,0),0),Verfahren!A:A,0),0),INDEX(Verfahren!D:D,MATCH(INDEX('Wirtschaftliche Einheiten'!V:V,MATCH(B583,'Wirtschaftliche Einheiten'!C:C,0),0),Verfahren!A:A,0),0))),""),"")</f>
        <v/>
      </c>
    </row>
    <row r="584" spans="2:23"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c r="F584" s="139"/>
      <c r="G584" s="139"/>
      <c r="H584" s="139"/>
      <c r="I584" s="139"/>
      <c r="J584" s="139"/>
      <c r="K584" s="139" t="str">
        <f t="shared" si="23"/>
        <v/>
      </c>
      <c r="L584" s="139"/>
      <c r="M584" s="139"/>
      <c r="N584" s="157"/>
      <c r="O584" s="138" t="str">
        <f t="shared" si="25"/>
        <v/>
      </c>
      <c r="P584" s="139"/>
      <c r="Q584" s="139"/>
      <c r="R584" s="139"/>
      <c r="S584" s="137"/>
      <c r="T584" s="137"/>
      <c r="U584" s="137"/>
      <c r="V584" s="141" t="str">
        <f t="shared" si="24"/>
        <v/>
      </c>
      <c r="W584" s="92" t="str" cm="1">
        <f t="array" ref="W584">IFERROR(IF(COUNTIF(A584:V584,"")&lt;22,IF(INDEX('Wirtschaftliche Einheiten'!P:P,MATCH(B584,'Wirtschaftliche Einheiten'!C:C,0),1)=Data!A$3,HYPERLINK(INDEX(Verfahren!B:B,MATCH(INDEX('Wirtschaftliche Einheiten'!V:V,MATCH(B584,'Wirtschaftliche Einheiten'!C:C,0),0),Verfahren!A:A,0),0),INDEX(Verfahren!D:D,MATCH(INDEX('Wirtschaftliche Einheiten'!V:V,MATCH(B584,'Wirtschaftliche Einheiten'!C:C,0),0),Verfahren!A:A,0),0))),""),"")</f>
        <v/>
      </c>
    </row>
    <row r="585" spans="2:23"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c r="F585" s="139"/>
      <c r="G585" s="139"/>
      <c r="H585" s="139"/>
      <c r="I585" s="139"/>
      <c r="J585" s="139"/>
      <c r="K585" s="139" t="str">
        <f t="shared" si="23"/>
        <v/>
      </c>
      <c r="L585" s="139"/>
      <c r="M585" s="139"/>
      <c r="N585" s="157"/>
      <c r="O585" s="138" t="str">
        <f t="shared" si="25"/>
        <v/>
      </c>
      <c r="P585" s="139"/>
      <c r="Q585" s="139"/>
      <c r="R585" s="139"/>
      <c r="S585" s="137"/>
      <c r="T585" s="137"/>
      <c r="U585" s="137"/>
      <c r="V585" s="141" t="str">
        <f t="shared" si="24"/>
        <v/>
      </c>
      <c r="W585" s="92" t="str" cm="1">
        <f t="array" ref="W585">IFERROR(IF(COUNTIF(A585:V585,"")&lt;22,IF(INDEX('Wirtschaftliche Einheiten'!P:P,MATCH(B585,'Wirtschaftliche Einheiten'!C:C,0),1)=Data!A$3,HYPERLINK(INDEX(Verfahren!B:B,MATCH(INDEX('Wirtschaftliche Einheiten'!V:V,MATCH(B585,'Wirtschaftliche Einheiten'!C:C,0),0),Verfahren!A:A,0),0),INDEX(Verfahren!D:D,MATCH(INDEX('Wirtschaftliche Einheiten'!V:V,MATCH(B585,'Wirtschaftliche Einheiten'!C:C,0),0),Verfahren!A:A,0),0))),""),"")</f>
        <v/>
      </c>
    </row>
    <row r="586" spans="2:23"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c r="F586" s="139"/>
      <c r="G586" s="139"/>
      <c r="H586" s="139"/>
      <c r="I586" s="139"/>
      <c r="J586" s="139"/>
      <c r="K586" s="139" t="str">
        <f t="shared" si="23"/>
        <v/>
      </c>
      <c r="L586" s="139"/>
      <c r="M586" s="139"/>
      <c r="N586" s="157"/>
      <c r="O586" s="138" t="str">
        <f t="shared" si="25"/>
        <v/>
      </c>
      <c r="P586" s="139"/>
      <c r="Q586" s="139"/>
      <c r="R586" s="139"/>
      <c r="S586" s="137"/>
      <c r="T586" s="137"/>
      <c r="U586" s="137"/>
      <c r="V586" s="141" t="str">
        <f t="shared" si="24"/>
        <v/>
      </c>
      <c r="W586" s="92" t="str" cm="1">
        <f t="array" ref="W586">IFERROR(IF(COUNTIF(A586:V586,"")&lt;22,IF(INDEX('Wirtschaftliche Einheiten'!P:P,MATCH(B586,'Wirtschaftliche Einheiten'!C:C,0),1)=Data!A$3,HYPERLINK(INDEX(Verfahren!B:B,MATCH(INDEX('Wirtschaftliche Einheiten'!V:V,MATCH(B586,'Wirtschaftliche Einheiten'!C:C,0),0),Verfahren!A:A,0),0),INDEX(Verfahren!D:D,MATCH(INDEX('Wirtschaftliche Einheiten'!V:V,MATCH(B586,'Wirtschaftliche Einheiten'!C:C,0),0),Verfahren!A:A,0),0))),""),"")</f>
        <v/>
      </c>
    </row>
    <row r="587" spans="2:23"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c r="F587" s="139"/>
      <c r="G587" s="139"/>
      <c r="H587" s="139"/>
      <c r="I587" s="139"/>
      <c r="J587" s="139"/>
      <c r="K587" s="139" t="str">
        <f t="shared" si="23"/>
        <v/>
      </c>
      <c r="L587" s="139"/>
      <c r="M587" s="139"/>
      <c r="N587" s="157"/>
      <c r="O587" s="138" t="str">
        <f t="shared" si="25"/>
        <v/>
      </c>
      <c r="P587" s="139"/>
      <c r="Q587" s="139"/>
      <c r="R587" s="139"/>
      <c r="S587" s="137"/>
      <c r="T587" s="137"/>
      <c r="U587" s="137"/>
      <c r="V587" s="141" t="str">
        <f t="shared" si="24"/>
        <v/>
      </c>
      <c r="W587" s="92" t="str" cm="1">
        <f t="array" ref="W587">IFERROR(IF(COUNTIF(A587:V587,"")&lt;22,IF(INDEX('Wirtschaftliche Einheiten'!P:P,MATCH(B587,'Wirtschaftliche Einheiten'!C:C,0),1)=Data!A$3,HYPERLINK(INDEX(Verfahren!B:B,MATCH(INDEX('Wirtschaftliche Einheiten'!V:V,MATCH(B587,'Wirtschaftliche Einheiten'!C:C,0),0),Verfahren!A:A,0),0),INDEX(Verfahren!D:D,MATCH(INDEX('Wirtschaftliche Einheiten'!V:V,MATCH(B587,'Wirtschaftliche Einheiten'!C:C,0),0),Verfahren!A:A,0),0))),""),"")</f>
        <v/>
      </c>
    </row>
    <row r="588" spans="2:23"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c r="F588" s="139"/>
      <c r="G588" s="139"/>
      <c r="H588" s="139"/>
      <c r="I588" s="139"/>
      <c r="J588" s="139"/>
      <c r="K588" s="139" t="str">
        <f t="shared" si="23"/>
        <v/>
      </c>
      <c r="L588" s="139"/>
      <c r="M588" s="139"/>
      <c r="N588" s="157"/>
      <c r="O588" s="138" t="str">
        <f t="shared" si="25"/>
        <v/>
      </c>
      <c r="P588" s="139"/>
      <c r="Q588" s="139"/>
      <c r="R588" s="139"/>
      <c r="S588" s="137"/>
      <c r="T588" s="137"/>
      <c r="U588" s="137"/>
      <c r="V588" s="141" t="str">
        <f t="shared" si="24"/>
        <v/>
      </c>
      <c r="W588" s="92" t="str" cm="1">
        <f t="array" ref="W588">IFERROR(IF(COUNTIF(A588:V588,"")&lt;22,IF(INDEX('Wirtschaftliche Einheiten'!P:P,MATCH(B588,'Wirtschaftliche Einheiten'!C:C,0),1)=Data!A$3,HYPERLINK(INDEX(Verfahren!B:B,MATCH(INDEX('Wirtschaftliche Einheiten'!V:V,MATCH(B588,'Wirtschaftliche Einheiten'!C:C,0),0),Verfahren!A:A,0),0),INDEX(Verfahren!D:D,MATCH(INDEX('Wirtschaftliche Einheiten'!V:V,MATCH(B588,'Wirtschaftliche Einheiten'!C:C,0),0),Verfahren!A:A,0),0))),""),"")</f>
        <v/>
      </c>
    </row>
    <row r="589" spans="2:23"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c r="F589" s="139"/>
      <c r="G589" s="139"/>
      <c r="H589" s="139"/>
      <c r="I589" s="139"/>
      <c r="J589" s="139"/>
      <c r="K589" s="139" t="str">
        <f t="shared" si="23"/>
        <v/>
      </c>
      <c r="L589" s="139"/>
      <c r="M589" s="139"/>
      <c r="N589" s="157"/>
      <c r="O589" s="138" t="str">
        <f t="shared" si="25"/>
        <v/>
      </c>
      <c r="P589" s="139"/>
      <c r="Q589" s="139"/>
      <c r="R589" s="139"/>
      <c r="S589" s="137"/>
      <c r="T589" s="137"/>
      <c r="U589" s="137"/>
      <c r="V589" s="141" t="str">
        <f t="shared" si="24"/>
        <v/>
      </c>
      <c r="W589" s="92" t="str" cm="1">
        <f t="array" ref="W589">IFERROR(IF(COUNTIF(A589:V589,"")&lt;22,IF(INDEX('Wirtschaftliche Einheiten'!P:P,MATCH(B589,'Wirtschaftliche Einheiten'!C:C,0),1)=Data!A$3,HYPERLINK(INDEX(Verfahren!B:B,MATCH(INDEX('Wirtschaftliche Einheiten'!V:V,MATCH(B589,'Wirtschaftliche Einheiten'!C:C,0),0),Verfahren!A:A,0),0),INDEX(Verfahren!D:D,MATCH(INDEX('Wirtschaftliche Einheiten'!V:V,MATCH(B589,'Wirtschaftliche Einheiten'!C:C,0),0),Verfahren!A:A,0),0))),""),"")</f>
        <v/>
      </c>
    </row>
    <row r="590" spans="2:23"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c r="F590" s="139"/>
      <c r="G590" s="139"/>
      <c r="H590" s="139"/>
      <c r="I590" s="139"/>
      <c r="J590" s="139"/>
      <c r="K590" s="139" t="str">
        <f t="shared" si="23"/>
        <v/>
      </c>
      <c r="L590" s="139"/>
      <c r="M590" s="139"/>
      <c r="N590" s="157"/>
      <c r="O590" s="138" t="str">
        <f t="shared" si="25"/>
        <v/>
      </c>
      <c r="P590" s="139"/>
      <c r="Q590" s="139"/>
      <c r="R590" s="139"/>
      <c r="S590" s="137"/>
      <c r="T590" s="137"/>
      <c r="U590" s="137"/>
      <c r="V590" s="141" t="str">
        <f t="shared" si="24"/>
        <v/>
      </c>
      <c r="W590" s="92" t="str" cm="1">
        <f t="array" ref="W590">IFERROR(IF(COUNTIF(A590:V590,"")&lt;22,IF(INDEX('Wirtschaftliche Einheiten'!P:P,MATCH(B590,'Wirtschaftliche Einheiten'!C:C,0),1)=Data!A$3,HYPERLINK(INDEX(Verfahren!B:B,MATCH(INDEX('Wirtschaftliche Einheiten'!V:V,MATCH(B590,'Wirtschaftliche Einheiten'!C:C,0),0),Verfahren!A:A,0),0),INDEX(Verfahren!D:D,MATCH(INDEX('Wirtschaftliche Einheiten'!V:V,MATCH(B590,'Wirtschaftliche Einheiten'!C:C,0),0),Verfahren!A:A,0),0))),""),"")</f>
        <v/>
      </c>
    </row>
    <row r="591" spans="2:23"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c r="F591" s="139"/>
      <c r="G591" s="139"/>
      <c r="H591" s="139"/>
      <c r="I591" s="139"/>
      <c r="J591" s="139"/>
      <c r="K591" s="139" t="str">
        <f t="shared" si="23"/>
        <v/>
      </c>
      <c r="L591" s="139"/>
      <c r="M591" s="139"/>
      <c r="N591" s="157"/>
      <c r="O591" s="138" t="str">
        <f t="shared" si="25"/>
        <v/>
      </c>
      <c r="P591" s="139"/>
      <c r="Q591" s="139"/>
      <c r="R591" s="139"/>
      <c r="S591" s="137"/>
      <c r="T591" s="137"/>
      <c r="U591" s="137"/>
      <c r="V591" s="141" t="str">
        <f t="shared" si="24"/>
        <v/>
      </c>
      <c r="W591" s="92" t="str" cm="1">
        <f t="array" ref="W591">IFERROR(IF(COUNTIF(A591:V591,"")&lt;22,IF(INDEX('Wirtschaftliche Einheiten'!P:P,MATCH(B591,'Wirtschaftliche Einheiten'!C:C,0),1)=Data!A$3,HYPERLINK(INDEX(Verfahren!B:B,MATCH(INDEX('Wirtschaftliche Einheiten'!V:V,MATCH(B591,'Wirtschaftliche Einheiten'!C:C,0),0),Verfahren!A:A,0),0),INDEX(Verfahren!D:D,MATCH(INDEX('Wirtschaftliche Einheiten'!V:V,MATCH(B591,'Wirtschaftliche Einheiten'!C:C,0),0),Verfahren!A:A,0),0))),""),"")</f>
        <v/>
      </c>
    </row>
    <row r="592" spans="2:23"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c r="F592" s="139"/>
      <c r="G592" s="139"/>
      <c r="H592" s="139"/>
      <c r="I592" s="139"/>
      <c r="J592" s="139"/>
      <c r="K592" s="139" t="str">
        <f t="shared" si="23"/>
        <v/>
      </c>
      <c r="L592" s="139"/>
      <c r="M592" s="139"/>
      <c r="N592" s="157"/>
      <c r="O592" s="138" t="str">
        <f t="shared" si="25"/>
        <v/>
      </c>
      <c r="P592" s="139"/>
      <c r="Q592" s="139"/>
      <c r="R592" s="139"/>
      <c r="S592" s="137"/>
      <c r="T592" s="137"/>
      <c r="U592" s="137"/>
      <c r="V592" s="141" t="str">
        <f t="shared" si="24"/>
        <v/>
      </c>
      <c r="W592" s="92" t="str" cm="1">
        <f t="array" ref="W592">IFERROR(IF(COUNTIF(A592:V592,"")&lt;22,IF(INDEX('Wirtschaftliche Einheiten'!P:P,MATCH(B592,'Wirtschaftliche Einheiten'!C:C,0),1)=Data!A$3,HYPERLINK(INDEX(Verfahren!B:B,MATCH(INDEX('Wirtschaftliche Einheiten'!V:V,MATCH(B592,'Wirtschaftliche Einheiten'!C:C,0),0),Verfahren!A:A,0),0),INDEX(Verfahren!D:D,MATCH(INDEX('Wirtschaftliche Einheiten'!V:V,MATCH(B592,'Wirtschaftliche Einheiten'!C:C,0),0),Verfahren!A:A,0),0))),""),"")</f>
        <v/>
      </c>
    </row>
    <row r="593" spans="2:23"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c r="F593" s="139"/>
      <c r="G593" s="139"/>
      <c r="H593" s="139"/>
      <c r="I593" s="139"/>
      <c r="J593" s="139"/>
      <c r="K593" s="139" t="str">
        <f t="shared" si="23"/>
        <v/>
      </c>
      <c r="L593" s="139"/>
      <c r="M593" s="139"/>
      <c r="N593" s="157"/>
      <c r="O593" s="138" t="str">
        <f t="shared" si="25"/>
        <v/>
      </c>
      <c r="P593" s="139"/>
      <c r="Q593" s="139"/>
      <c r="R593" s="139"/>
      <c r="S593" s="137"/>
      <c r="T593" s="137"/>
      <c r="U593" s="137"/>
      <c r="V593" s="141" t="str">
        <f t="shared" si="24"/>
        <v/>
      </c>
      <c r="W593" s="92" t="str" cm="1">
        <f t="array" ref="W593">IFERROR(IF(COUNTIF(A593:V593,"")&lt;22,IF(INDEX('Wirtschaftliche Einheiten'!P:P,MATCH(B593,'Wirtschaftliche Einheiten'!C:C,0),1)=Data!A$3,HYPERLINK(INDEX(Verfahren!B:B,MATCH(INDEX('Wirtschaftliche Einheiten'!V:V,MATCH(B593,'Wirtschaftliche Einheiten'!C:C,0),0),Verfahren!A:A,0),0),INDEX(Verfahren!D:D,MATCH(INDEX('Wirtschaftliche Einheiten'!V:V,MATCH(B593,'Wirtschaftliche Einheiten'!C:C,0),0),Verfahren!A:A,0),0))),""),"")</f>
        <v/>
      </c>
    </row>
    <row r="594" spans="2:23"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c r="F594" s="139"/>
      <c r="G594" s="139"/>
      <c r="H594" s="139"/>
      <c r="I594" s="139"/>
      <c r="J594" s="139"/>
      <c r="K594" s="139" t="str">
        <f t="shared" si="23"/>
        <v/>
      </c>
      <c r="L594" s="139"/>
      <c r="M594" s="139"/>
      <c r="N594" s="157"/>
      <c r="O594" s="138" t="str">
        <f t="shared" si="25"/>
        <v/>
      </c>
      <c r="P594" s="139"/>
      <c r="Q594" s="139"/>
      <c r="R594" s="139"/>
      <c r="S594" s="137"/>
      <c r="T594" s="137"/>
      <c r="U594" s="137"/>
      <c r="V594" s="141" t="str">
        <f t="shared" si="24"/>
        <v/>
      </c>
      <c r="W594" s="92" t="str" cm="1">
        <f t="array" ref="W594">IFERROR(IF(COUNTIF(A594:V594,"")&lt;22,IF(INDEX('Wirtschaftliche Einheiten'!P:P,MATCH(B594,'Wirtschaftliche Einheiten'!C:C,0),1)=Data!A$3,HYPERLINK(INDEX(Verfahren!B:B,MATCH(INDEX('Wirtschaftliche Einheiten'!V:V,MATCH(B594,'Wirtschaftliche Einheiten'!C:C,0),0),Verfahren!A:A,0),0),INDEX(Verfahren!D:D,MATCH(INDEX('Wirtschaftliche Einheiten'!V:V,MATCH(B594,'Wirtschaftliche Einheiten'!C:C,0),0),Verfahren!A:A,0),0))),""),"")</f>
        <v/>
      </c>
    </row>
    <row r="595" spans="2:23"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c r="F595" s="139"/>
      <c r="G595" s="139"/>
      <c r="H595" s="139"/>
      <c r="I595" s="139"/>
      <c r="J595" s="139"/>
      <c r="K595" s="139" t="str">
        <f t="shared" si="23"/>
        <v/>
      </c>
      <c r="L595" s="139"/>
      <c r="M595" s="139"/>
      <c r="N595" s="157"/>
      <c r="O595" s="138" t="str">
        <f t="shared" si="25"/>
        <v/>
      </c>
      <c r="P595" s="139"/>
      <c r="Q595" s="139"/>
      <c r="R595" s="139"/>
      <c r="S595" s="137"/>
      <c r="T595" s="137"/>
      <c r="U595" s="137"/>
      <c r="V595" s="141" t="str">
        <f t="shared" si="24"/>
        <v/>
      </c>
      <c r="W595" s="92" t="str" cm="1">
        <f t="array" ref="W595">IFERROR(IF(COUNTIF(A595:V595,"")&lt;22,IF(INDEX('Wirtschaftliche Einheiten'!P:P,MATCH(B595,'Wirtschaftliche Einheiten'!C:C,0),1)=Data!A$3,HYPERLINK(INDEX(Verfahren!B:B,MATCH(INDEX('Wirtschaftliche Einheiten'!V:V,MATCH(B595,'Wirtschaftliche Einheiten'!C:C,0),0),Verfahren!A:A,0),0),INDEX(Verfahren!D:D,MATCH(INDEX('Wirtschaftliche Einheiten'!V:V,MATCH(B595,'Wirtschaftliche Einheiten'!C:C,0),0),Verfahren!A:A,0),0))),""),"")</f>
        <v/>
      </c>
    </row>
    <row r="596" spans="2:23"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c r="F596" s="139"/>
      <c r="G596" s="139"/>
      <c r="H596" s="139"/>
      <c r="I596" s="139"/>
      <c r="J596" s="139"/>
      <c r="K596" s="139" t="str">
        <f t="shared" si="23"/>
        <v/>
      </c>
      <c r="L596" s="139"/>
      <c r="M596" s="139"/>
      <c r="N596" s="157"/>
      <c r="O596" s="138" t="str">
        <f t="shared" si="25"/>
        <v/>
      </c>
      <c r="P596" s="139"/>
      <c r="Q596" s="139"/>
      <c r="R596" s="139"/>
      <c r="S596" s="137"/>
      <c r="T596" s="137"/>
      <c r="U596" s="137"/>
      <c r="V596" s="141" t="str">
        <f t="shared" si="24"/>
        <v/>
      </c>
      <c r="W596" s="92" t="str" cm="1">
        <f t="array" ref="W596">IFERROR(IF(COUNTIF(A596:V596,"")&lt;22,IF(INDEX('Wirtschaftliche Einheiten'!P:P,MATCH(B596,'Wirtschaftliche Einheiten'!C:C,0),1)=Data!A$3,HYPERLINK(INDEX(Verfahren!B:B,MATCH(INDEX('Wirtschaftliche Einheiten'!V:V,MATCH(B596,'Wirtschaftliche Einheiten'!C:C,0),0),Verfahren!A:A,0),0),INDEX(Verfahren!D:D,MATCH(INDEX('Wirtschaftliche Einheiten'!V:V,MATCH(B596,'Wirtschaftliche Einheiten'!C:C,0),0),Verfahren!A:A,0),0))),""),"")</f>
        <v/>
      </c>
    </row>
    <row r="597" spans="2:23"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c r="F597" s="139"/>
      <c r="G597" s="139"/>
      <c r="H597" s="139"/>
      <c r="I597" s="139"/>
      <c r="J597" s="139"/>
      <c r="K597" s="139" t="str">
        <f t="shared" si="23"/>
        <v/>
      </c>
      <c r="L597" s="139"/>
      <c r="M597" s="139"/>
      <c r="N597" s="157"/>
      <c r="O597" s="138" t="str">
        <f t="shared" si="25"/>
        <v/>
      </c>
      <c r="P597" s="139"/>
      <c r="Q597" s="139"/>
      <c r="R597" s="139"/>
      <c r="S597" s="137"/>
      <c r="T597" s="137"/>
      <c r="U597" s="137"/>
      <c r="V597" s="141" t="str">
        <f t="shared" si="24"/>
        <v/>
      </c>
      <c r="W597" s="92" t="str" cm="1">
        <f t="array" ref="W597">IFERROR(IF(COUNTIF(A597:V597,"")&lt;22,IF(INDEX('Wirtschaftliche Einheiten'!P:P,MATCH(B597,'Wirtschaftliche Einheiten'!C:C,0),1)=Data!A$3,HYPERLINK(INDEX(Verfahren!B:B,MATCH(INDEX('Wirtschaftliche Einheiten'!V:V,MATCH(B597,'Wirtschaftliche Einheiten'!C:C,0),0),Verfahren!A:A,0),0),INDEX(Verfahren!D:D,MATCH(INDEX('Wirtschaftliche Einheiten'!V:V,MATCH(B597,'Wirtschaftliche Einheiten'!C:C,0),0),Verfahren!A:A,0),0))),""),"")</f>
        <v/>
      </c>
    </row>
    <row r="598" spans="2:23"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c r="F598" s="139"/>
      <c r="G598" s="139"/>
      <c r="H598" s="139"/>
      <c r="I598" s="139"/>
      <c r="J598" s="139"/>
      <c r="K598" s="139" t="str">
        <f t="shared" si="23"/>
        <v/>
      </c>
      <c r="L598" s="139"/>
      <c r="M598" s="139"/>
      <c r="N598" s="157"/>
      <c r="O598" s="138" t="str">
        <f t="shared" si="25"/>
        <v/>
      </c>
      <c r="P598" s="139"/>
      <c r="Q598" s="139"/>
      <c r="R598" s="139"/>
      <c r="S598" s="137"/>
      <c r="T598" s="137"/>
      <c r="U598" s="137"/>
      <c r="V598" s="141" t="str">
        <f t="shared" si="24"/>
        <v/>
      </c>
      <c r="W598" s="92" t="str" cm="1">
        <f t="array" ref="W598">IFERROR(IF(COUNTIF(A598:V598,"")&lt;22,IF(INDEX('Wirtschaftliche Einheiten'!P:P,MATCH(B598,'Wirtschaftliche Einheiten'!C:C,0),1)=Data!A$3,HYPERLINK(INDEX(Verfahren!B:B,MATCH(INDEX('Wirtschaftliche Einheiten'!V:V,MATCH(B598,'Wirtschaftliche Einheiten'!C:C,0),0),Verfahren!A:A,0),0),INDEX(Verfahren!D:D,MATCH(INDEX('Wirtschaftliche Einheiten'!V:V,MATCH(B598,'Wirtschaftliche Einheiten'!C:C,0),0),Verfahren!A:A,0),0))),""),"")</f>
        <v/>
      </c>
    </row>
    <row r="599" spans="2:23"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c r="F599" s="139"/>
      <c r="G599" s="139"/>
      <c r="H599" s="139"/>
      <c r="I599" s="139"/>
      <c r="J599" s="139"/>
      <c r="K599" s="139" t="str">
        <f t="shared" si="23"/>
        <v/>
      </c>
      <c r="L599" s="139"/>
      <c r="M599" s="139"/>
      <c r="N599" s="157"/>
      <c r="O599" s="138" t="str">
        <f t="shared" si="25"/>
        <v/>
      </c>
      <c r="P599" s="139"/>
      <c r="Q599" s="139"/>
      <c r="R599" s="139"/>
      <c r="S599" s="137"/>
      <c r="T599" s="137"/>
      <c r="U599" s="137"/>
      <c r="V599" s="141" t="str">
        <f t="shared" si="24"/>
        <v/>
      </c>
      <c r="W599" s="92" t="str" cm="1">
        <f t="array" ref="W599">IFERROR(IF(COUNTIF(A599:V599,"")&lt;22,IF(INDEX('Wirtschaftliche Einheiten'!P:P,MATCH(B599,'Wirtschaftliche Einheiten'!C:C,0),1)=Data!A$3,HYPERLINK(INDEX(Verfahren!B:B,MATCH(INDEX('Wirtschaftliche Einheiten'!V:V,MATCH(B599,'Wirtschaftliche Einheiten'!C:C,0),0),Verfahren!A:A,0),0),INDEX(Verfahren!D:D,MATCH(INDEX('Wirtschaftliche Einheiten'!V:V,MATCH(B599,'Wirtschaftliche Einheiten'!C:C,0),0),Verfahren!A:A,0),0))),""),"")</f>
        <v/>
      </c>
    </row>
    <row r="600" spans="2:23"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c r="F600" s="139"/>
      <c r="G600" s="139"/>
      <c r="H600" s="139"/>
      <c r="I600" s="139"/>
      <c r="J600" s="139"/>
      <c r="K600" s="139" t="str">
        <f t="shared" si="23"/>
        <v/>
      </c>
      <c r="L600" s="139"/>
      <c r="M600" s="139"/>
      <c r="N600" s="157"/>
      <c r="O600" s="138" t="str">
        <f t="shared" si="25"/>
        <v/>
      </c>
      <c r="P600" s="139"/>
      <c r="Q600" s="139"/>
      <c r="R600" s="139"/>
      <c r="S600" s="137"/>
      <c r="T600" s="137"/>
      <c r="U600" s="137"/>
      <c r="V600" s="141" t="str">
        <f t="shared" si="24"/>
        <v/>
      </c>
      <c r="W600" s="92" t="str" cm="1">
        <f t="array" ref="W600">IFERROR(IF(COUNTIF(A600:V600,"")&lt;22,IF(INDEX('Wirtschaftliche Einheiten'!P:P,MATCH(B600,'Wirtschaftliche Einheiten'!C:C,0),1)=Data!A$3,HYPERLINK(INDEX(Verfahren!B:B,MATCH(INDEX('Wirtschaftliche Einheiten'!V:V,MATCH(B600,'Wirtschaftliche Einheiten'!C:C,0),0),Verfahren!A:A,0),0),INDEX(Verfahren!D:D,MATCH(INDEX('Wirtschaftliche Einheiten'!V:V,MATCH(B600,'Wirtschaftliche Einheiten'!C:C,0),0),Verfahren!A:A,0),0))),""),"")</f>
        <v/>
      </c>
    </row>
    <row r="601" spans="2:23"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c r="F601" s="139"/>
      <c r="G601" s="139"/>
      <c r="H601" s="139"/>
      <c r="I601" s="139"/>
      <c r="J601" s="139"/>
      <c r="K601" s="139" t="str">
        <f t="shared" si="23"/>
        <v/>
      </c>
      <c r="L601" s="139"/>
      <c r="M601" s="139"/>
      <c r="N601" s="157"/>
      <c r="O601" s="138" t="str">
        <f t="shared" si="25"/>
        <v/>
      </c>
      <c r="P601" s="139"/>
      <c r="Q601" s="139"/>
      <c r="R601" s="139"/>
      <c r="S601" s="137"/>
      <c r="T601" s="137"/>
      <c r="U601" s="137"/>
      <c r="V601" s="141" t="str">
        <f t="shared" si="24"/>
        <v/>
      </c>
      <c r="W601" s="92" t="str" cm="1">
        <f t="array" ref="W601">IFERROR(IF(COUNTIF(A601:V601,"")&lt;22,IF(INDEX('Wirtschaftliche Einheiten'!P:P,MATCH(B601,'Wirtschaftliche Einheiten'!C:C,0),1)=Data!A$3,HYPERLINK(INDEX(Verfahren!B:B,MATCH(INDEX('Wirtschaftliche Einheiten'!V:V,MATCH(B601,'Wirtschaftliche Einheiten'!C:C,0),0),Verfahren!A:A,0),0),INDEX(Verfahren!D:D,MATCH(INDEX('Wirtschaftliche Einheiten'!V:V,MATCH(B601,'Wirtschaftliche Einheiten'!C:C,0),0),Verfahren!A:A,0),0))),""),"")</f>
        <v/>
      </c>
    </row>
    <row r="602" spans="2:23"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c r="F602" s="139"/>
      <c r="G602" s="139"/>
      <c r="H602" s="139"/>
      <c r="I602" s="139"/>
      <c r="J602" s="139"/>
      <c r="K602" s="139" t="str">
        <f t="shared" si="23"/>
        <v/>
      </c>
      <c r="L602" s="139"/>
      <c r="M602" s="139"/>
      <c r="N602" s="157"/>
      <c r="O602" s="138" t="str">
        <f t="shared" si="25"/>
        <v/>
      </c>
      <c r="P602" s="139"/>
      <c r="Q602" s="139"/>
      <c r="R602" s="139"/>
      <c r="S602" s="137"/>
      <c r="T602" s="137"/>
      <c r="U602" s="137"/>
      <c r="V602" s="141" t="str">
        <f t="shared" si="24"/>
        <v/>
      </c>
      <c r="W602" s="92" t="str" cm="1">
        <f t="array" ref="W602">IFERROR(IF(COUNTIF(A602:V602,"")&lt;22,IF(INDEX('Wirtschaftliche Einheiten'!P:P,MATCH(B602,'Wirtschaftliche Einheiten'!C:C,0),1)=Data!A$3,HYPERLINK(INDEX(Verfahren!B:B,MATCH(INDEX('Wirtschaftliche Einheiten'!V:V,MATCH(B602,'Wirtschaftliche Einheiten'!C:C,0),0),Verfahren!A:A,0),0),INDEX(Verfahren!D:D,MATCH(INDEX('Wirtschaftliche Einheiten'!V:V,MATCH(B602,'Wirtschaftliche Einheiten'!C:C,0),0),Verfahren!A:A,0),0))),""),"")</f>
        <v/>
      </c>
    </row>
    <row r="603" spans="2:23"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c r="F603" s="139"/>
      <c r="G603" s="139"/>
      <c r="H603" s="139"/>
      <c r="I603" s="139"/>
      <c r="J603" s="139"/>
      <c r="K603" s="139" t="str">
        <f t="shared" si="23"/>
        <v/>
      </c>
      <c r="L603" s="139"/>
      <c r="M603" s="139"/>
      <c r="N603" s="157"/>
      <c r="O603" s="138" t="str">
        <f t="shared" si="25"/>
        <v/>
      </c>
      <c r="P603" s="139"/>
      <c r="Q603" s="139"/>
      <c r="R603" s="139"/>
      <c r="S603" s="137"/>
      <c r="T603" s="137"/>
      <c r="U603" s="137"/>
      <c r="V603" s="141" t="str">
        <f t="shared" si="24"/>
        <v/>
      </c>
      <c r="W603" s="92" t="str" cm="1">
        <f t="array" ref="W603">IFERROR(IF(COUNTIF(A603:V603,"")&lt;22,IF(INDEX('Wirtschaftliche Einheiten'!P:P,MATCH(B603,'Wirtschaftliche Einheiten'!C:C,0),1)=Data!A$3,HYPERLINK(INDEX(Verfahren!B:B,MATCH(INDEX('Wirtschaftliche Einheiten'!V:V,MATCH(B603,'Wirtschaftliche Einheiten'!C:C,0),0),Verfahren!A:A,0),0),INDEX(Verfahren!D:D,MATCH(INDEX('Wirtschaftliche Einheiten'!V:V,MATCH(B603,'Wirtschaftliche Einheiten'!C:C,0),0),Verfahren!A:A,0),0))),""),"")</f>
        <v/>
      </c>
    </row>
    <row r="604" spans="2:23"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c r="F604" s="139"/>
      <c r="G604" s="139"/>
      <c r="H604" s="139"/>
      <c r="I604" s="139"/>
      <c r="J604" s="139"/>
      <c r="K604" s="139" t="str">
        <f t="shared" si="23"/>
        <v/>
      </c>
      <c r="L604" s="139"/>
      <c r="M604" s="139"/>
      <c r="N604" s="157"/>
      <c r="O604" s="138" t="str">
        <f t="shared" si="25"/>
        <v/>
      </c>
      <c r="P604" s="139"/>
      <c r="Q604" s="139"/>
      <c r="R604" s="139"/>
      <c r="S604" s="137"/>
      <c r="T604" s="137"/>
      <c r="U604" s="137"/>
      <c r="V604" s="141" t="str">
        <f t="shared" si="24"/>
        <v/>
      </c>
      <c r="W604" s="92" t="str" cm="1">
        <f t="array" ref="W604">IFERROR(IF(COUNTIF(A604:V604,"")&lt;22,IF(INDEX('Wirtschaftliche Einheiten'!P:P,MATCH(B604,'Wirtschaftliche Einheiten'!C:C,0),1)=Data!A$3,HYPERLINK(INDEX(Verfahren!B:B,MATCH(INDEX('Wirtschaftliche Einheiten'!V:V,MATCH(B604,'Wirtschaftliche Einheiten'!C:C,0),0),Verfahren!A:A,0),0),INDEX(Verfahren!D:D,MATCH(INDEX('Wirtschaftliche Einheiten'!V:V,MATCH(B604,'Wirtschaftliche Einheiten'!C:C,0),0),Verfahren!A:A,0),0))),""),"")</f>
        <v/>
      </c>
    </row>
    <row r="605" spans="2:23"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c r="F605" s="139"/>
      <c r="G605" s="139"/>
      <c r="H605" s="139"/>
      <c r="I605" s="139"/>
      <c r="J605" s="139"/>
      <c r="K605" s="139" t="str">
        <f t="shared" si="23"/>
        <v/>
      </c>
      <c r="L605" s="139"/>
      <c r="M605" s="139"/>
      <c r="N605" s="157"/>
      <c r="O605" s="138" t="str">
        <f t="shared" si="25"/>
        <v/>
      </c>
      <c r="P605" s="139"/>
      <c r="Q605" s="139"/>
      <c r="R605" s="139"/>
      <c r="S605" s="137"/>
      <c r="T605" s="137"/>
      <c r="U605" s="137"/>
      <c r="V605" s="141" t="str">
        <f t="shared" si="24"/>
        <v/>
      </c>
      <c r="W605" s="92" t="str" cm="1">
        <f t="array" ref="W605">IFERROR(IF(COUNTIF(A605:V605,"")&lt;22,IF(INDEX('Wirtschaftliche Einheiten'!P:P,MATCH(B605,'Wirtschaftliche Einheiten'!C:C,0),1)=Data!A$3,HYPERLINK(INDEX(Verfahren!B:B,MATCH(INDEX('Wirtschaftliche Einheiten'!V:V,MATCH(B605,'Wirtschaftliche Einheiten'!C:C,0),0),Verfahren!A:A,0),0),INDEX(Verfahren!D:D,MATCH(INDEX('Wirtschaftliche Einheiten'!V:V,MATCH(B605,'Wirtschaftliche Einheiten'!C:C,0),0),Verfahren!A:A,0),0))),""),"")</f>
        <v/>
      </c>
    </row>
    <row r="606" spans="2:23"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c r="F606" s="139"/>
      <c r="G606" s="139"/>
      <c r="H606" s="139"/>
      <c r="I606" s="139"/>
      <c r="J606" s="139"/>
      <c r="K606" s="139" t="str">
        <f t="shared" si="23"/>
        <v/>
      </c>
      <c r="L606" s="139"/>
      <c r="M606" s="139"/>
      <c r="N606" s="157"/>
      <c r="O606" s="138" t="str">
        <f t="shared" si="25"/>
        <v/>
      </c>
      <c r="P606" s="139"/>
      <c r="Q606" s="139"/>
      <c r="R606" s="139"/>
      <c r="S606" s="137"/>
      <c r="T606" s="137"/>
      <c r="U606" s="137"/>
      <c r="V606" s="141" t="str">
        <f t="shared" si="24"/>
        <v/>
      </c>
      <c r="W606" s="92" t="str" cm="1">
        <f t="array" ref="W606">IFERROR(IF(COUNTIF(A606:V606,"")&lt;22,IF(INDEX('Wirtschaftliche Einheiten'!P:P,MATCH(B606,'Wirtschaftliche Einheiten'!C:C,0),1)=Data!A$3,HYPERLINK(INDEX(Verfahren!B:B,MATCH(INDEX('Wirtschaftliche Einheiten'!V:V,MATCH(B606,'Wirtschaftliche Einheiten'!C:C,0),0),Verfahren!A:A,0),0),INDEX(Verfahren!D:D,MATCH(INDEX('Wirtschaftliche Einheiten'!V:V,MATCH(B606,'Wirtschaftliche Einheiten'!C:C,0),0),Verfahren!A:A,0),0))),""),"")</f>
        <v/>
      </c>
    </row>
    <row r="607" spans="2:23"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c r="F607" s="139"/>
      <c r="G607" s="139"/>
      <c r="H607" s="139"/>
      <c r="I607" s="139"/>
      <c r="J607" s="139"/>
      <c r="K607" s="139" t="str">
        <f t="shared" si="23"/>
        <v/>
      </c>
      <c r="L607" s="139"/>
      <c r="M607" s="139"/>
      <c r="N607" s="157"/>
      <c r="O607" s="138" t="str">
        <f t="shared" si="25"/>
        <v/>
      </c>
      <c r="P607" s="139"/>
      <c r="Q607" s="139"/>
      <c r="R607" s="139"/>
      <c r="S607" s="137"/>
      <c r="T607" s="137"/>
      <c r="U607" s="137"/>
      <c r="V607" s="141" t="str">
        <f t="shared" si="24"/>
        <v/>
      </c>
      <c r="W607" s="92" t="str" cm="1">
        <f t="array" ref="W607">IFERROR(IF(COUNTIF(A607:V607,"")&lt;22,IF(INDEX('Wirtschaftliche Einheiten'!P:P,MATCH(B607,'Wirtschaftliche Einheiten'!C:C,0),1)=Data!A$3,HYPERLINK(INDEX(Verfahren!B:B,MATCH(INDEX('Wirtschaftliche Einheiten'!V:V,MATCH(B607,'Wirtschaftliche Einheiten'!C:C,0),0),Verfahren!A:A,0),0),INDEX(Verfahren!D:D,MATCH(INDEX('Wirtschaftliche Einheiten'!V:V,MATCH(B607,'Wirtschaftliche Einheiten'!C:C,0),0),Verfahren!A:A,0),0))),""),"")</f>
        <v/>
      </c>
    </row>
    <row r="608" spans="2:23"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c r="F608" s="139"/>
      <c r="G608" s="139"/>
      <c r="H608" s="139"/>
      <c r="I608" s="139"/>
      <c r="J608" s="139"/>
      <c r="K608" s="139" t="str">
        <f t="shared" si="23"/>
        <v/>
      </c>
      <c r="L608" s="139"/>
      <c r="M608" s="139"/>
      <c r="N608" s="157"/>
      <c r="O608" s="138" t="str">
        <f t="shared" si="25"/>
        <v/>
      </c>
      <c r="P608" s="139"/>
      <c r="Q608" s="139"/>
      <c r="R608" s="139"/>
      <c r="S608" s="137"/>
      <c r="T608" s="137"/>
      <c r="U608" s="137"/>
      <c r="V608" s="141" t="str">
        <f t="shared" si="24"/>
        <v/>
      </c>
      <c r="W608" s="92" t="str" cm="1">
        <f t="array" ref="W608">IFERROR(IF(COUNTIF(A608:V608,"")&lt;22,IF(INDEX('Wirtschaftliche Einheiten'!P:P,MATCH(B608,'Wirtschaftliche Einheiten'!C:C,0),1)=Data!A$3,HYPERLINK(INDEX(Verfahren!B:B,MATCH(INDEX('Wirtschaftliche Einheiten'!V:V,MATCH(B608,'Wirtschaftliche Einheiten'!C:C,0),0),Verfahren!A:A,0),0),INDEX(Verfahren!D:D,MATCH(INDEX('Wirtschaftliche Einheiten'!V:V,MATCH(B608,'Wirtschaftliche Einheiten'!C:C,0),0),Verfahren!A:A,0),0))),""),"")</f>
        <v/>
      </c>
    </row>
    <row r="609" spans="2:23"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c r="F609" s="139"/>
      <c r="G609" s="139"/>
      <c r="H609" s="139"/>
      <c r="I609" s="139"/>
      <c r="J609" s="139"/>
      <c r="K609" s="139" t="str">
        <f t="shared" si="23"/>
        <v/>
      </c>
      <c r="L609" s="139"/>
      <c r="M609" s="139"/>
      <c r="N609" s="157"/>
      <c r="O609" s="138" t="str">
        <f t="shared" si="25"/>
        <v/>
      </c>
      <c r="P609" s="139"/>
      <c r="Q609" s="139"/>
      <c r="R609" s="139"/>
      <c r="S609" s="137"/>
      <c r="T609" s="137"/>
      <c r="U609" s="137"/>
      <c r="V609" s="141" t="str">
        <f t="shared" si="24"/>
        <v/>
      </c>
      <c r="W609" s="92" t="str" cm="1">
        <f t="array" ref="W609">IFERROR(IF(COUNTIF(A609:V609,"")&lt;22,IF(INDEX('Wirtschaftliche Einheiten'!P:P,MATCH(B609,'Wirtschaftliche Einheiten'!C:C,0),1)=Data!A$3,HYPERLINK(INDEX(Verfahren!B:B,MATCH(INDEX('Wirtschaftliche Einheiten'!V:V,MATCH(B609,'Wirtschaftliche Einheiten'!C:C,0),0),Verfahren!A:A,0),0),INDEX(Verfahren!D:D,MATCH(INDEX('Wirtschaftliche Einheiten'!V:V,MATCH(B609,'Wirtschaftliche Einheiten'!C:C,0),0),Verfahren!A:A,0),0))),""),"")</f>
        <v/>
      </c>
    </row>
    <row r="610" spans="2:23"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c r="F610" s="139"/>
      <c r="G610" s="139"/>
      <c r="H610" s="139"/>
      <c r="I610" s="139"/>
      <c r="J610" s="139"/>
      <c r="K610" s="139" t="str">
        <f t="shared" si="23"/>
        <v/>
      </c>
      <c r="L610" s="139"/>
      <c r="M610" s="139"/>
      <c r="N610" s="157"/>
      <c r="O610" s="138" t="str">
        <f t="shared" si="25"/>
        <v/>
      </c>
      <c r="P610" s="139"/>
      <c r="Q610" s="139"/>
      <c r="R610" s="139"/>
      <c r="S610" s="137"/>
      <c r="T610" s="137"/>
      <c r="U610" s="137"/>
      <c r="V610" s="141" t="str">
        <f t="shared" si="24"/>
        <v/>
      </c>
      <c r="W610" s="92" t="str" cm="1">
        <f t="array" ref="W610">IFERROR(IF(COUNTIF(A610:V610,"")&lt;22,IF(INDEX('Wirtschaftliche Einheiten'!P:P,MATCH(B610,'Wirtschaftliche Einheiten'!C:C,0),1)=Data!A$3,HYPERLINK(INDEX(Verfahren!B:B,MATCH(INDEX('Wirtschaftliche Einheiten'!V:V,MATCH(B610,'Wirtschaftliche Einheiten'!C:C,0),0),Verfahren!A:A,0),0),INDEX(Verfahren!D:D,MATCH(INDEX('Wirtschaftliche Einheiten'!V:V,MATCH(B610,'Wirtschaftliche Einheiten'!C:C,0),0),Verfahren!A:A,0),0))),""),"")</f>
        <v/>
      </c>
    </row>
    <row r="611" spans="2:23"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c r="F611" s="139"/>
      <c r="G611" s="139"/>
      <c r="H611" s="139"/>
      <c r="I611" s="139"/>
      <c r="J611" s="139"/>
      <c r="K611" s="139" t="str">
        <f t="shared" si="23"/>
        <v/>
      </c>
      <c r="L611" s="139"/>
      <c r="M611" s="139"/>
      <c r="N611" s="157"/>
      <c r="O611" s="138" t="str">
        <f t="shared" si="25"/>
        <v/>
      </c>
      <c r="P611" s="139"/>
      <c r="Q611" s="139"/>
      <c r="R611" s="139"/>
      <c r="S611" s="137"/>
      <c r="T611" s="137"/>
      <c r="U611" s="137"/>
      <c r="V611" s="141" t="str">
        <f t="shared" si="24"/>
        <v/>
      </c>
      <c r="W611" s="92" t="str" cm="1">
        <f t="array" ref="W611">IFERROR(IF(COUNTIF(A611:V611,"")&lt;22,IF(INDEX('Wirtschaftliche Einheiten'!P:P,MATCH(B611,'Wirtschaftliche Einheiten'!C:C,0),1)=Data!A$3,HYPERLINK(INDEX(Verfahren!B:B,MATCH(INDEX('Wirtschaftliche Einheiten'!V:V,MATCH(B611,'Wirtschaftliche Einheiten'!C:C,0),0),Verfahren!A:A,0),0),INDEX(Verfahren!D:D,MATCH(INDEX('Wirtschaftliche Einheiten'!V:V,MATCH(B611,'Wirtschaftliche Einheiten'!C:C,0),0),Verfahren!A:A,0),0))),""),"")</f>
        <v/>
      </c>
    </row>
    <row r="612" spans="2:23"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c r="F612" s="139"/>
      <c r="G612" s="139"/>
      <c r="H612" s="139"/>
      <c r="I612" s="139"/>
      <c r="J612" s="139"/>
      <c r="K612" s="139" t="str">
        <f t="shared" si="23"/>
        <v/>
      </c>
      <c r="L612" s="139"/>
      <c r="M612" s="139"/>
      <c r="N612" s="157"/>
      <c r="O612" s="138" t="str">
        <f t="shared" si="25"/>
        <v/>
      </c>
      <c r="P612" s="139"/>
      <c r="Q612" s="139"/>
      <c r="R612" s="139"/>
      <c r="S612" s="137"/>
      <c r="T612" s="137"/>
      <c r="U612" s="137"/>
      <c r="V612" s="141" t="str">
        <f t="shared" si="24"/>
        <v/>
      </c>
      <c r="W612" s="92" t="str" cm="1">
        <f t="array" ref="W612">IFERROR(IF(COUNTIF(A612:V612,"")&lt;22,IF(INDEX('Wirtschaftliche Einheiten'!P:P,MATCH(B612,'Wirtschaftliche Einheiten'!C:C,0),1)=Data!A$3,HYPERLINK(INDEX(Verfahren!B:B,MATCH(INDEX('Wirtschaftliche Einheiten'!V:V,MATCH(B612,'Wirtschaftliche Einheiten'!C:C,0),0),Verfahren!A:A,0),0),INDEX(Verfahren!D:D,MATCH(INDEX('Wirtschaftliche Einheiten'!V:V,MATCH(B612,'Wirtschaftliche Einheiten'!C:C,0),0),Verfahren!A:A,0),0))),""),"")</f>
        <v/>
      </c>
    </row>
    <row r="613" spans="2:23"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c r="F613" s="139"/>
      <c r="G613" s="139"/>
      <c r="H613" s="139"/>
      <c r="I613" s="139"/>
      <c r="J613" s="139"/>
      <c r="K613" s="139" t="str">
        <f t="shared" si="23"/>
        <v/>
      </c>
      <c r="L613" s="139"/>
      <c r="M613" s="139"/>
      <c r="N613" s="157"/>
      <c r="O613" s="138" t="str">
        <f t="shared" si="25"/>
        <v/>
      </c>
      <c r="P613" s="139"/>
      <c r="Q613" s="139"/>
      <c r="R613" s="139"/>
      <c r="S613" s="137"/>
      <c r="T613" s="137"/>
      <c r="U613" s="137"/>
      <c r="V613" s="141" t="str">
        <f t="shared" si="24"/>
        <v/>
      </c>
      <c r="W613" s="92" t="str" cm="1">
        <f t="array" ref="W613">IFERROR(IF(COUNTIF(A613:V613,"")&lt;22,IF(INDEX('Wirtschaftliche Einheiten'!P:P,MATCH(B613,'Wirtschaftliche Einheiten'!C:C,0),1)=Data!A$3,HYPERLINK(INDEX(Verfahren!B:B,MATCH(INDEX('Wirtschaftliche Einheiten'!V:V,MATCH(B613,'Wirtschaftliche Einheiten'!C:C,0),0),Verfahren!A:A,0),0),INDEX(Verfahren!D:D,MATCH(INDEX('Wirtschaftliche Einheiten'!V:V,MATCH(B613,'Wirtschaftliche Einheiten'!C:C,0),0),Verfahren!A:A,0),0))),""),"")</f>
        <v/>
      </c>
    </row>
    <row r="614" spans="2:23"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c r="F614" s="139"/>
      <c r="G614" s="139"/>
      <c r="H614" s="139"/>
      <c r="I614" s="139"/>
      <c r="J614" s="139"/>
      <c r="K614" s="139" t="str">
        <f t="shared" si="23"/>
        <v/>
      </c>
      <c r="L614" s="139"/>
      <c r="M614" s="139"/>
      <c r="N614" s="157"/>
      <c r="O614" s="138" t="str">
        <f t="shared" si="25"/>
        <v/>
      </c>
      <c r="P614" s="139"/>
      <c r="Q614" s="139"/>
      <c r="R614" s="139"/>
      <c r="S614" s="137"/>
      <c r="T614" s="137"/>
      <c r="U614" s="137"/>
      <c r="V614" s="141" t="str">
        <f t="shared" si="24"/>
        <v/>
      </c>
      <c r="W614" s="92" t="str" cm="1">
        <f t="array" ref="W614">IFERROR(IF(COUNTIF(A614:V614,"")&lt;22,IF(INDEX('Wirtschaftliche Einheiten'!P:P,MATCH(B614,'Wirtschaftliche Einheiten'!C:C,0),1)=Data!A$3,HYPERLINK(INDEX(Verfahren!B:B,MATCH(INDEX('Wirtschaftliche Einheiten'!V:V,MATCH(B614,'Wirtschaftliche Einheiten'!C:C,0),0),Verfahren!A:A,0),0),INDEX(Verfahren!D:D,MATCH(INDEX('Wirtschaftliche Einheiten'!V:V,MATCH(B614,'Wirtschaftliche Einheiten'!C:C,0),0),Verfahren!A:A,0),0))),""),"")</f>
        <v/>
      </c>
    </row>
    <row r="615" spans="2:23"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c r="F615" s="139"/>
      <c r="G615" s="139"/>
      <c r="H615" s="139"/>
      <c r="I615" s="139"/>
      <c r="J615" s="139"/>
      <c r="K615" s="139" t="str">
        <f t="shared" si="23"/>
        <v/>
      </c>
      <c r="L615" s="139"/>
      <c r="M615" s="139"/>
      <c r="N615" s="157"/>
      <c r="O615" s="138" t="str">
        <f t="shared" si="25"/>
        <v/>
      </c>
      <c r="P615" s="139"/>
      <c r="Q615" s="139"/>
      <c r="R615" s="139"/>
      <c r="S615" s="137"/>
      <c r="T615" s="137"/>
      <c r="U615" s="137"/>
      <c r="V615" s="141" t="str">
        <f t="shared" si="24"/>
        <v/>
      </c>
      <c r="W615" s="92" t="str" cm="1">
        <f t="array" ref="W615">IFERROR(IF(COUNTIF(A615:V615,"")&lt;22,IF(INDEX('Wirtschaftliche Einheiten'!P:P,MATCH(B615,'Wirtschaftliche Einheiten'!C:C,0),1)=Data!A$3,HYPERLINK(INDEX(Verfahren!B:B,MATCH(INDEX('Wirtschaftliche Einheiten'!V:V,MATCH(B615,'Wirtschaftliche Einheiten'!C:C,0),0),Verfahren!A:A,0),0),INDEX(Verfahren!D:D,MATCH(INDEX('Wirtschaftliche Einheiten'!V:V,MATCH(B615,'Wirtschaftliche Einheiten'!C:C,0),0),Verfahren!A:A,0),0))),""),"")</f>
        <v/>
      </c>
    </row>
    <row r="616" spans="2:23"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c r="F616" s="139"/>
      <c r="G616" s="139"/>
      <c r="H616" s="139"/>
      <c r="I616" s="139"/>
      <c r="J616" s="139"/>
      <c r="K616" s="139" t="str">
        <f t="shared" si="23"/>
        <v/>
      </c>
      <c r="L616" s="139"/>
      <c r="M616" s="139"/>
      <c r="N616" s="157"/>
      <c r="O616" s="138" t="str">
        <f t="shared" si="25"/>
        <v/>
      </c>
      <c r="P616" s="139"/>
      <c r="Q616" s="139"/>
      <c r="R616" s="139"/>
      <c r="S616" s="137"/>
      <c r="T616" s="137"/>
      <c r="U616" s="137"/>
      <c r="V616" s="141" t="str">
        <f t="shared" si="24"/>
        <v/>
      </c>
      <c r="W616" s="92" t="str" cm="1">
        <f t="array" ref="W616">IFERROR(IF(COUNTIF(A616:V616,"")&lt;22,IF(INDEX('Wirtschaftliche Einheiten'!P:P,MATCH(B616,'Wirtschaftliche Einheiten'!C:C,0),1)=Data!A$3,HYPERLINK(INDEX(Verfahren!B:B,MATCH(INDEX('Wirtschaftliche Einheiten'!V:V,MATCH(B616,'Wirtschaftliche Einheiten'!C:C,0),0),Verfahren!A:A,0),0),INDEX(Verfahren!D:D,MATCH(INDEX('Wirtschaftliche Einheiten'!V:V,MATCH(B616,'Wirtschaftliche Einheiten'!C:C,0),0),Verfahren!A:A,0),0))),""),"")</f>
        <v/>
      </c>
    </row>
    <row r="617" spans="2:23"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c r="F617" s="139"/>
      <c r="G617" s="139"/>
      <c r="H617" s="139"/>
      <c r="I617" s="139"/>
      <c r="J617" s="139"/>
      <c r="K617" s="139" t="str">
        <f t="shared" si="23"/>
        <v/>
      </c>
      <c r="L617" s="139"/>
      <c r="M617" s="139"/>
      <c r="N617" s="157"/>
      <c r="O617" s="138" t="str">
        <f t="shared" si="25"/>
        <v/>
      </c>
      <c r="P617" s="139"/>
      <c r="Q617" s="139"/>
      <c r="R617" s="139"/>
      <c r="S617" s="137"/>
      <c r="T617" s="137"/>
      <c r="U617" s="137"/>
      <c r="V617" s="141" t="str">
        <f t="shared" si="24"/>
        <v/>
      </c>
      <c r="W617" s="92" t="str" cm="1">
        <f t="array" ref="W617">IFERROR(IF(COUNTIF(A617:V617,"")&lt;22,IF(INDEX('Wirtschaftliche Einheiten'!P:P,MATCH(B617,'Wirtschaftliche Einheiten'!C:C,0),1)=Data!A$3,HYPERLINK(INDEX(Verfahren!B:B,MATCH(INDEX('Wirtschaftliche Einheiten'!V:V,MATCH(B617,'Wirtschaftliche Einheiten'!C:C,0),0),Verfahren!A:A,0),0),INDEX(Verfahren!D:D,MATCH(INDEX('Wirtschaftliche Einheiten'!V:V,MATCH(B617,'Wirtschaftliche Einheiten'!C:C,0),0),Verfahren!A:A,0),0))),""),"")</f>
        <v/>
      </c>
    </row>
    <row r="618" spans="2:23"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c r="F618" s="139"/>
      <c r="G618" s="139"/>
      <c r="H618" s="139"/>
      <c r="I618" s="139"/>
      <c r="J618" s="139"/>
      <c r="K618" s="139" t="str">
        <f t="shared" si="23"/>
        <v/>
      </c>
      <c r="L618" s="139"/>
      <c r="M618" s="139"/>
      <c r="N618" s="157"/>
      <c r="O618" s="138" t="str">
        <f t="shared" si="25"/>
        <v/>
      </c>
      <c r="P618" s="139"/>
      <c r="Q618" s="139"/>
      <c r="R618" s="139"/>
      <c r="S618" s="137"/>
      <c r="T618" s="137"/>
      <c r="U618" s="137"/>
      <c r="V618" s="141" t="str">
        <f t="shared" si="24"/>
        <v/>
      </c>
      <c r="W618" s="92" t="str" cm="1">
        <f t="array" ref="W618">IFERROR(IF(COUNTIF(A618:V618,"")&lt;22,IF(INDEX('Wirtschaftliche Einheiten'!P:P,MATCH(B618,'Wirtschaftliche Einheiten'!C:C,0),1)=Data!A$3,HYPERLINK(INDEX(Verfahren!B:B,MATCH(INDEX('Wirtschaftliche Einheiten'!V:V,MATCH(B618,'Wirtschaftliche Einheiten'!C:C,0),0),Verfahren!A:A,0),0),INDEX(Verfahren!D:D,MATCH(INDEX('Wirtschaftliche Einheiten'!V:V,MATCH(B618,'Wirtschaftliche Einheiten'!C:C,0),0),Verfahren!A:A,0),0))),""),"")</f>
        <v/>
      </c>
    </row>
    <row r="619" spans="2:23"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c r="F619" s="139"/>
      <c r="G619" s="139"/>
      <c r="H619" s="139"/>
      <c r="I619" s="139"/>
      <c r="J619" s="139"/>
      <c r="K619" s="139" t="str">
        <f t="shared" si="23"/>
        <v/>
      </c>
      <c r="L619" s="139"/>
      <c r="M619" s="139"/>
      <c r="N619" s="157"/>
      <c r="O619" s="138" t="str">
        <f t="shared" si="25"/>
        <v/>
      </c>
      <c r="P619" s="139"/>
      <c r="Q619" s="139"/>
      <c r="R619" s="139"/>
      <c r="S619" s="137"/>
      <c r="T619" s="137"/>
      <c r="U619" s="137"/>
      <c r="V619" s="141" t="str">
        <f t="shared" si="24"/>
        <v/>
      </c>
      <c r="W619" s="92" t="str" cm="1">
        <f t="array" ref="W619">IFERROR(IF(COUNTIF(A619:V619,"")&lt;22,IF(INDEX('Wirtschaftliche Einheiten'!P:P,MATCH(B619,'Wirtschaftliche Einheiten'!C:C,0),1)=Data!A$3,HYPERLINK(INDEX(Verfahren!B:B,MATCH(INDEX('Wirtschaftliche Einheiten'!V:V,MATCH(B619,'Wirtschaftliche Einheiten'!C:C,0),0),Verfahren!A:A,0),0),INDEX(Verfahren!D:D,MATCH(INDEX('Wirtschaftliche Einheiten'!V:V,MATCH(B619,'Wirtschaftliche Einheiten'!C:C,0),0),Verfahren!A:A,0),0))),""),"")</f>
        <v/>
      </c>
    </row>
    <row r="620" spans="2:23"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c r="F620" s="139"/>
      <c r="G620" s="139"/>
      <c r="H620" s="139"/>
      <c r="I620" s="139"/>
      <c r="J620" s="139"/>
      <c r="K620" s="139" t="str">
        <f t="shared" si="23"/>
        <v/>
      </c>
      <c r="L620" s="139"/>
      <c r="M620" s="139"/>
      <c r="N620" s="157"/>
      <c r="O620" s="138" t="str">
        <f t="shared" si="25"/>
        <v/>
      </c>
      <c r="P620" s="139"/>
      <c r="Q620" s="139"/>
      <c r="R620" s="139"/>
      <c r="S620" s="137"/>
      <c r="T620" s="137"/>
      <c r="U620" s="137"/>
      <c r="V620" s="141" t="str">
        <f t="shared" si="24"/>
        <v/>
      </c>
      <c r="W620" s="92" t="str" cm="1">
        <f t="array" ref="W620">IFERROR(IF(COUNTIF(A620:V620,"")&lt;22,IF(INDEX('Wirtschaftliche Einheiten'!P:P,MATCH(B620,'Wirtschaftliche Einheiten'!C:C,0),1)=Data!A$3,HYPERLINK(INDEX(Verfahren!B:B,MATCH(INDEX('Wirtschaftliche Einheiten'!V:V,MATCH(B620,'Wirtschaftliche Einheiten'!C:C,0),0),Verfahren!A:A,0),0),INDEX(Verfahren!D:D,MATCH(INDEX('Wirtschaftliche Einheiten'!V:V,MATCH(B620,'Wirtschaftliche Einheiten'!C:C,0),0),Verfahren!A:A,0),0))),""),"")</f>
        <v/>
      </c>
    </row>
    <row r="621" spans="2:23"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c r="F621" s="139"/>
      <c r="G621" s="139"/>
      <c r="H621" s="139"/>
      <c r="I621" s="139"/>
      <c r="J621" s="139"/>
      <c r="K621" s="139" t="str">
        <f t="shared" si="23"/>
        <v/>
      </c>
      <c r="L621" s="139"/>
      <c r="M621" s="139"/>
      <c r="N621" s="157"/>
      <c r="O621" s="138" t="str">
        <f t="shared" si="25"/>
        <v/>
      </c>
      <c r="P621" s="139"/>
      <c r="Q621" s="139"/>
      <c r="R621" s="139"/>
      <c r="S621" s="137"/>
      <c r="T621" s="137"/>
      <c r="U621" s="137"/>
      <c r="V621" s="141" t="str">
        <f t="shared" si="24"/>
        <v/>
      </c>
      <c r="W621" s="92" t="str" cm="1">
        <f t="array" ref="W621">IFERROR(IF(COUNTIF(A621:V621,"")&lt;22,IF(INDEX('Wirtschaftliche Einheiten'!P:P,MATCH(B621,'Wirtschaftliche Einheiten'!C:C,0),1)=Data!A$3,HYPERLINK(INDEX(Verfahren!B:B,MATCH(INDEX('Wirtschaftliche Einheiten'!V:V,MATCH(B621,'Wirtschaftliche Einheiten'!C:C,0),0),Verfahren!A:A,0),0),INDEX(Verfahren!D:D,MATCH(INDEX('Wirtschaftliche Einheiten'!V:V,MATCH(B621,'Wirtschaftliche Einheiten'!C:C,0),0),Verfahren!A:A,0),0))),""),"")</f>
        <v/>
      </c>
    </row>
    <row r="622" spans="2:23"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c r="F622" s="139"/>
      <c r="G622" s="139"/>
      <c r="H622" s="139"/>
      <c r="I622" s="139"/>
      <c r="J622" s="139"/>
      <c r="K622" s="139" t="str">
        <f t="shared" si="23"/>
        <v/>
      </c>
      <c r="L622" s="139"/>
      <c r="M622" s="139"/>
      <c r="N622" s="157"/>
      <c r="O622" s="138" t="str">
        <f t="shared" si="25"/>
        <v/>
      </c>
      <c r="P622" s="139"/>
      <c r="Q622" s="139"/>
      <c r="R622" s="139"/>
      <c r="S622" s="137"/>
      <c r="T622" s="137"/>
      <c r="U622" s="137"/>
      <c r="V622" s="141" t="str">
        <f t="shared" si="24"/>
        <v/>
      </c>
      <c r="W622" s="92" t="str" cm="1">
        <f t="array" ref="W622">IFERROR(IF(COUNTIF(A622:V622,"")&lt;22,IF(INDEX('Wirtschaftliche Einheiten'!P:P,MATCH(B622,'Wirtschaftliche Einheiten'!C:C,0),1)=Data!A$3,HYPERLINK(INDEX(Verfahren!B:B,MATCH(INDEX('Wirtschaftliche Einheiten'!V:V,MATCH(B622,'Wirtschaftliche Einheiten'!C:C,0),0),Verfahren!A:A,0),0),INDEX(Verfahren!D:D,MATCH(INDEX('Wirtschaftliche Einheiten'!V:V,MATCH(B622,'Wirtschaftliche Einheiten'!C:C,0),0),Verfahren!A:A,0),0))),""),"")</f>
        <v/>
      </c>
    </row>
    <row r="623" spans="2:23"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c r="F623" s="139"/>
      <c r="G623" s="139"/>
      <c r="H623" s="139"/>
      <c r="I623" s="139"/>
      <c r="J623" s="139"/>
      <c r="K623" s="139" t="str">
        <f t="shared" si="23"/>
        <v/>
      </c>
      <c r="L623" s="139"/>
      <c r="M623" s="139"/>
      <c r="N623" s="157"/>
      <c r="O623" s="138" t="str">
        <f t="shared" si="25"/>
        <v/>
      </c>
      <c r="P623" s="139"/>
      <c r="Q623" s="139"/>
      <c r="R623" s="139"/>
      <c r="S623" s="137"/>
      <c r="T623" s="137"/>
      <c r="U623" s="137"/>
      <c r="V623" s="141" t="str">
        <f t="shared" si="24"/>
        <v/>
      </c>
      <c r="W623" s="92" t="str" cm="1">
        <f t="array" ref="W623">IFERROR(IF(COUNTIF(A623:V623,"")&lt;22,IF(INDEX('Wirtschaftliche Einheiten'!P:P,MATCH(B623,'Wirtschaftliche Einheiten'!C:C,0),1)=Data!A$3,HYPERLINK(INDEX(Verfahren!B:B,MATCH(INDEX('Wirtschaftliche Einheiten'!V:V,MATCH(B623,'Wirtschaftliche Einheiten'!C:C,0),0),Verfahren!A:A,0),0),INDEX(Verfahren!D:D,MATCH(INDEX('Wirtschaftliche Einheiten'!V:V,MATCH(B623,'Wirtschaftliche Einheiten'!C:C,0),0),Verfahren!A:A,0),0))),""),"")</f>
        <v/>
      </c>
    </row>
    <row r="624" spans="2:23"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c r="F624" s="139"/>
      <c r="G624" s="139"/>
      <c r="H624" s="139"/>
      <c r="I624" s="139"/>
      <c r="J624" s="139"/>
      <c r="K624" s="139" t="str">
        <f t="shared" si="23"/>
        <v/>
      </c>
      <c r="L624" s="139"/>
      <c r="M624" s="139"/>
      <c r="N624" s="157"/>
      <c r="O624" s="138" t="str">
        <f t="shared" si="25"/>
        <v/>
      </c>
      <c r="P624" s="139"/>
      <c r="Q624" s="139"/>
      <c r="R624" s="139"/>
      <c r="S624" s="137"/>
      <c r="T624" s="137"/>
      <c r="U624" s="137"/>
      <c r="V624" s="141" t="str">
        <f t="shared" si="24"/>
        <v/>
      </c>
      <c r="W624" s="92" t="str" cm="1">
        <f t="array" ref="W624">IFERROR(IF(COUNTIF(A624:V624,"")&lt;22,IF(INDEX('Wirtschaftliche Einheiten'!P:P,MATCH(B624,'Wirtschaftliche Einheiten'!C:C,0),1)=Data!A$3,HYPERLINK(INDEX(Verfahren!B:B,MATCH(INDEX('Wirtschaftliche Einheiten'!V:V,MATCH(B624,'Wirtschaftliche Einheiten'!C:C,0),0),Verfahren!A:A,0),0),INDEX(Verfahren!D:D,MATCH(INDEX('Wirtschaftliche Einheiten'!V:V,MATCH(B624,'Wirtschaftliche Einheiten'!C:C,0),0),Verfahren!A:A,0),0))),""),"")</f>
        <v/>
      </c>
    </row>
    <row r="625" spans="2:23"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c r="F625" s="139"/>
      <c r="G625" s="139"/>
      <c r="H625" s="139"/>
      <c r="I625" s="139"/>
      <c r="J625" s="139"/>
      <c r="K625" s="139" t="str">
        <f t="shared" si="23"/>
        <v/>
      </c>
      <c r="L625" s="139"/>
      <c r="M625" s="139"/>
      <c r="N625" s="157"/>
      <c r="O625" s="138" t="str">
        <f t="shared" si="25"/>
        <v/>
      </c>
      <c r="P625" s="139"/>
      <c r="Q625" s="139"/>
      <c r="R625" s="139"/>
      <c r="S625" s="137"/>
      <c r="T625" s="137"/>
      <c r="U625" s="137"/>
      <c r="V625" s="141" t="str">
        <f t="shared" si="24"/>
        <v/>
      </c>
      <c r="W625" s="92" t="str" cm="1">
        <f t="array" ref="W625">IFERROR(IF(COUNTIF(A625:V625,"")&lt;22,IF(INDEX('Wirtschaftliche Einheiten'!P:P,MATCH(B625,'Wirtschaftliche Einheiten'!C:C,0),1)=Data!A$3,HYPERLINK(INDEX(Verfahren!B:B,MATCH(INDEX('Wirtschaftliche Einheiten'!V:V,MATCH(B625,'Wirtschaftliche Einheiten'!C:C,0),0),Verfahren!A:A,0),0),INDEX(Verfahren!D:D,MATCH(INDEX('Wirtschaftliche Einheiten'!V:V,MATCH(B625,'Wirtschaftliche Einheiten'!C:C,0),0),Verfahren!A:A,0),0))),""),"")</f>
        <v/>
      </c>
    </row>
    <row r="626" spans="2:23"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c r="F626" s="139"/>
      <c r="G626" s="139"/>
      <c r="H626" s="139"/>
      <c r="I626" s="139"/>
      <c r="J626" s="139"/>
      <c r="K626" s="139" t="str">
        <f t="shared" si="23"/>
        <v/>
      </c>
      <c r="L626" s="139"/>
      <c r="M626" s="139"/>
      <c r="N626" s="157"/>
      <c r="O626" s="138" t="str">
        <f t="shared" si="25"/>
        <v/>
      </c>
      <c r="P626" s="139"/>
      <c r="Q626" s="139"/>
      <c r="R626" s="139"/>
      <c r="S626" s="137"/>
      <c r="T626" s="137"/>
      <c r="U626" s="137"/>
      <c r="V626" s="141" t="str">
        <f t="shared" si="24"/>
        <v/>
      </c>
      <c r="W626" s="92" t="str" cm="1">
        <f t="array" ref="W626">IFERROR(IF(COUNTIF(A626:V626,"")&lt;22,IF(INDEX('Wirtschaftliche Einheiten'!P:P,MATCH(B626,'Wirtschaftliche Einheiten'!C:C,0),1)=Data!A$3,HYPERLINK(INDEX(Verfahren!B:B,MATCH(INDEX('Wirtschaftliche Einheiten'!V:V,MATCH(B626,'Wirtschaftliche Einheiten'!C:C,0),0),Verfahren!A:A,0),0),INDEX(Verfahren!D:D,MATCH(INDEX('Wirtschaftliche Einheiten'!V:V,MATCH(B626,'Wirtschaftliche Einheiten'!C:C,0),0),Verfahren!A:A,0),0))),""),"")</f>
        <v/>
      </c>
    </row>
    <row r="627" spans="2:23"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c r="F627" s="139"/>
      <c r="G627" s="139"/>
      <c r="H627" s="139"/>
      <c r="I627" s="139"/>
      <c r="J627" s="139"/>
      <c r="K627" s="139" t="str">
        <f t="shared" si="23"/>
        <v/>
      </c>
      <c r="L627" s="139"/>
      <c r="M627" s="139"/>
      <c r="N627" s="157"/>
      <c r="O627" s="138" t="str">
        <f t="shared" si="25"/>
        <v/>
      </c>
      <c r="P627" s="139"/>
      <c r="Q627" s="139"/>
      <c r="R627" s="139"/>
      <c r="S627" s="137"/>
      <c r="T627" s="137"/>
      <c r="U627" s="137"/>
      <c r="V627" s="141" t="str">
        <f t="shared" si="24"/>
        <v/>
      </c>
      <c r="W627" s="92" t="str" cm="1">
        <f t="array" ref="W627">IFERROR(IF(COUNTIF(A627:V627,"")&lt;22,IF(INDEX('Wirtschaftliche Einheiten'!P:P,MATCH(B627,'Wirtschaftliche Einheiten'!C:C,0),1)=Data!A$3,HYPERLINK(INDEX(Verfahren!B:B,MATCH(INDEX('Wirtschaftliche Einheiten'!V:V,MATCH(B627,'Wirtschaftliche Einheiten'!C:C,0),0),Verfahren!A:A,0),0),INDEX(Verfahren!D:D,MATCH(INDEX('Wirtschaftliche Einheiten'!V:V,MATCH(B627,'Wirtschaftliche Einheiten'!C:C,0),0),Verfahren!A:A,0),0))),""),"")</f>
        <v/>
      </c>
    </row>
    <row r="628" spans="2:23"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c r="F628" s="139"/>
      <c r="G628" s="139"/>
      <c r="H628" s="139"/>
      <c r="I628" s="139"/>
      <c r="J628" s="139"/>
      <c r="K628" s="139" t="str">
        <f t="shared" si="23"/>
        <v/>
      </c>
      <c r="L628" s="139"/>
      <c r="M628" s="139"/>
      <c r="N628" s="157"/>
      <c r="O628" s="138" t="str">
        <f t="shared" si="25"/>
        <v/>
      </c>
      <c r="P628" s="139"/>
      <c r="Q628" s="139"/>
      <c r="R628" s="139"/>
      <c r="S628" s="137"/>
      <c r="T628" s="137"/>
      <c r="U628" s="137"/>
      <c r="V628" s="141" t="str">
        <f t="shared" si="24"/>
        <v/>
      </c>
      <c r="W628" s="92" t="str" cm="1">
        <f t="array" ref="W628">IFERROR(IF(COUNTIF(A628:V628,"")&lt;22,IF(INDEX('Wirtschaftliche Einheiten'!P:P,MATCH(B628,'Wirtschaftliche Einheiten'!C:C,0),1)=Data!A$3,HYPERLINK(INDEX(Verfahren!B:B,MATCH(INDEX('Wirtschaftliche Einheiten'!V:V,MATCH(B628,'Wirtschaftliche Einheiten'!C:C,0),0),Verfahren!A:A,0),0),INDEX(Verfahren!D:D,MATCH(INDEX('Wirtschaftliche Einheiten'!V:V,MATCH(B628,'Wirtschaftliche Einheiten'!C:C,0),0),Verfahren!A:A,0),0))),""),"")</f>
        <v/>
      </c>
    </row>
    <row r="629" spans="2:23"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c r="F629" s="139"/>
      <c r="G629" s="139"/>
      <c r="H629" s="139"/>
      <c r="I629" s="139"/>
      <c r="J629" s="139"/>
      <c r="K629" s="139" t="str">
        <f t="shared" si="23"/>
        <v/>
      </c>
      <c r="L629" s="139"/>
      <c r="M629" s="139"/>
      <c r="N629" s="157"/>
      <c r="O629" s="138" t="str">
        <f t="shared" si="25"/>
        <v/>
      </c>
      <c r="P629" s="139"/>
      <c r="Q629" s="139"/>
      <c r="R629" s="139"/>
      <c r="S629" s="137"/>
      <c r="T629" s="137"/>
      <c r="U629" s="137"/>
      <c r="V629" s="141" t="str">
        <f t="shared" si="24"/>
        <v/>
      </c>
      <c r="W629" s="92" t="str" cm="1">
        <f t="array" ref="W629">IFERROR(IF(COUNTIF(A629:V629,"")&lt;22,IF(INDEX('Wirtschaftliche Einheiten'!P:P,MATCH(B629,'Wirtschaftliche Einheiten'!C:C,0),1)=Data!A$3,HYPERLINK(INDEX(Verfahren!B:B,MATCH(INDEX('Wirtschaftliche Einheiten'!V:V,MATCH(B629,'Wirtschaftliche Einheiten'!C:C,0),0),Verfahren!A:A,0),0),INDEX(Verfahren!D:D,MATCH(INDEX('Wirtschaftliche Einheiten'!V:V,MATCH(B629,'Wirtschaftliche Einheiten'!C:C,0),0),Verfahren!A:A,0),0))),""),"")</f>
        <v/>
      </c>
    </row>
    <row r="630" spans="2:23"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c r="F630" s="139"/>
      <c r="G630" s="139"/>
      <c r="H630" s="139"/>
      <c r="I630" s="139"/>
      <c r="J630" s="139"/>
      <c r="K630" s="139" t="str">
        <f t="shared" si="23"/>
        <v/>
      </c>
      <c r="L630" s="139"/>
      <c r="M630" s="139"/>
      <c r="N630" s="157"/>
      <c r="O630" s="138" t="str">
        <f t="shared" si="25"/>
        <v/>
      </c>
      <c r="P630" s="139"/>
      <c r="Q630" s="139"/>
      <c r="R630" s="139"/>
      <c r="S630" s="137"/>
      <c r="T630" s="137"/>
      <c r="U630" s="137"/>
      <c r="V630" s="141" t="str">
        <f t="shared" si="24"/>
        <v/>
      </c>
      <c r="W630" s="92" t="str" cm="1">
        <f t="array" ref="W630">IFERROR(IF(COUNTIF(A630:V630,"")&lt;22,IF(INDEX('Wirtschaftliche Einheiten'!P:P,MATCH(B630,'Wirtschaftliche Einheiten'!C:C,0),1)=Data!A$3,HYPERLINK(INDEX(Verfahren!B:B,MATCH(INDEX('Wirtschaftliche Einheiten'!V:V,MATCH(B630,'Wirtschaftliche Einheiten'!C:C,0),0),Verfahren!A:A,0),0),INDEX(Verfahren!D:D,MATCH(INDEX('Wirtschaftliche Einheiten'!V:V,MATCH(B630,'Wirtschaftliche Einheiten'!C:C,0),0),Verfahren!A:A,0),0))),""),"")</f>
        <v/>
      </c>
    </row>
    <row r="631" spans="2:23"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c r="F631" s="139"/>
      <c r="G631" s="139"/>
      <c r="H631" s="139"/>
      <c r="I631" s="139"/>
      <c r="J631" s="139"/>
      <c r="K631" s="139" t="str">
        <f t="shared" si="23"/>
        <v/>
      </c>
      <c r="L631" s="139"/>
      <c r="M631" s="139"/>
      <c r="N631" s="157"/>
      <c r="O631" s="138" t="str">
        <f t="shared" si="25"/>
        <v/>
      </c>
      <c r="P631" s="139"/>
      <c r="Q631" s="139"/>
      <c r="R631" s="139"/>
      <c r="S631" s="137"/>
      <c r="T631" s="137"/>
      <c r="U631" s="137"/>
      <c r="V631" s="141" t="str">
        <f t="shared" si="24"/>
        <v/>
      </c>
      <c r="W631" s="92" t="str" cm="1">
        <f t="array" ref="W631">IFERROR(IF(COUNTIF(A631:V631,"")&lt;22,IF(INDEX('Wirtschaftliche Einheiten'!P:P,MATCH(B631,'Wirtschaftliche Einheiten'!C:C,0),1)=Data!A$3,HYPERLINK(INDEX(Verfahren!B:B,MATCH(INDEX('Wirtschaftliche Einheiten'!V:V,MATCH(B631,'Wirtschaftliche Einheiten'!C:C,0),0),Verfahren!A:A,0),0),INDEX(Verfahren!D:D,MATCH(INDEX('Wirtschaftliche Einheiten'!V:V,MATCH(B631,'Wirtschaftliche Einheiten'!C:C,0),0),Verfahren!A:A,0),0))),""),"")</f>
        <v/>
      </c>
    </row>
    <row r="632" spans="2:23"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c r="F632" s="139"/>
      <c r="G632" s="139"/>
      <c r="H632" s="139"/>
      <c r="I632" s="139"/>
      <c r="J632" s="139"/>
      <c r="K632" s="139" t="str">
        <f t="shared" si="23"/>
        <v/>
      </c>
      <c r="L632" s="139"/>
      <c r="M632" s="139"/>
      <c r="N632" s="157"/>
      <c r="O632" s="138" t="str">
        <f t="shared" si="25"/>
        <v/>
      </c>
      <c r="P632" s="139"/>
      <c r="Q632" s="139"/>
      <c r="R632" s="139"/>
      <c r="S632" s="137"/>
      <c r="T632" s="137"/>
      <c r="U632" s="137"/>
      <c r="V632" s="141" t="str">
        <f t="shared" si="24"/>
        <v/>
      </c>
      <c r="W632" s="92" t="str" cm="1">
        <f t="array" ref="W632">IFERROR(IF(COUNTIF(A632:V632,"")&lt;22,IF(INDEX('Wirtschaftliche Einheiten'!P:P,MATCH(B632,'Wirtschaftliche Einheiten'!C:C,0),1)=Data!A$3,HYPERLINK(INDEX(Verfahren!B:B,MATCH(INDEX('Wirtschaftliche Einheiten'!V:V,MATCH(B632,'Wirtschaftliche Einheiten'!C:C,0),0),Verfahren!A:A,0),0),INDEX(Verfahren!D:D,MATCH(INDEX('Wirtschaftliche Einheiten'!V:V,MATCH(B632,'Wirtschaftliche Einheiten'!C:C,0),0),Verfahren!A:A,0),0))),""),"")</f>
        <v/>
      </c>
    </row>
    <row r="633" spans="2:23"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c r="F633" s="139"/>
      <c r="G633" s="139"/>
      <c r="H633" s="139"/>
      <c r="I633" s="139"/>
      <c r="J633" s="139"/>
      <c r="K633" s="139" t="str">
        <f t="shared" si="23"/>
        <v/>
      </c>
      <c r="L633" s="139"/>
      <c r="M633" s="139"/>
      <c r="N633" s="157"/>
      <c r="O633" s="138" t="str">
        <f t="shared" si="25"/>
        <v/>
      </c>
      <c r="P633" s="139"/>
      <c r="Q633" s="139"/>
      <c r="R633" s="139"/>
      <c r="S633" s="137"/>
      <c r="T633" s="137"/>
      <c r="U633" s="137"/>
      <c r="V633" s="141" t="str">
        <f t="shared" si="24"/>
        <v/>
      </c>
      <c r="W633" s="92" t="str" cm="1">
        <f t="array" ref="W633">IFERROR(IF(COUNTIF(A633:V633,"")&lt;22,IF(INDEX('Wirtschaftliche Einheiten'!P:P,MATCH(B633,'Wirtschaftliche Einheiten'!C:C,0),1)=Data!A$3,HYPERLINK(INDEX(Verfahren!B:B,MATCH(INDEX('Wirtschaftliche Einheiten'!V:V,MATCH(B633,'Wirtschaftliche Einheiten'!C:C,0),0),Verfahren!A:A,0),0),INDEX(Verfahren!D:D,MATCH(INDEX('Wirtschaftliche Einheiten'!V:V,MATCH(B633,'Wirtschaftliche Einheiten'!C:C,0),0),Verfahren!A:A,0),0))),""),"")</f>
        <v/>
      </c>
    </row>
    <row r="634" spans="2:23"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c r="F634" s="139"/>
      <c r="G634" s="139"/>
      <c r="H634" s="139"/>
      <c r="I634" s="139"/>
      <c r="J634" s="139"/>
      <c r="K634" s="139" t="str">
        <f t="shared" si="23"/>
        <v/>
      </c>
      <c r="L634" s="139"/>
      <c r="M634" s="139"/>
      <c r="N634" s="157"/>
      <c r="O634" s="138" t="str">
        <f t="shared" si="25"/>
        <v/>
      </c>
      <c r="P634" s="139"/>
      <c r="Q634" s="139"/>
      <c r="R634" s="139"/>
      <c r="S634" s="137"/>
      <c r="T634" s="137"/>
      <c r="U634" s="137"/>
      <c r="V634" s="141" t="str">
        <f t="shared" si="24"/>
        <v/>
      </c>
      <c r="W634" s="92" t="str" cm="1">
        <f t="array" ref="W634">IFERROR(IF(COUNTIF(A634:V634,"")&lt;22,IF(INDEX('Wirtschaftliche Einheiten'!P:P,MATCH(B634,'Wirtschaftliche Einheiten'!C:C,0),1)=Data!A$3,HYPERLINK(INDEX(Verfahren!B:B,MATCH(INDEX('Wirtschaftliche Einheiten'!V:V,MATCH(B634,'Wirtschaftliche Einheiten'!C:C,0),0),Verfahren!A:A,0),0),INDEX(Verfahren!D:D,MATCH(INDEX('Wirtschaftliche Einheiten'!V:V,MATCH(B634,'Wirtschaftliche Einheiten'!C:C,0),0),Verfahren!A:A,0),0))),""),"")</f>
        <v/>
      </c>
    </row>
    <row r="635" spans="2:23"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c r="F635" s="139"/>
      <c r="G635" s="139"/>
      <c r="H635" s="139"/>
      <c r="I635" s="139"/>
      <c r="J635" s="139"/>
      <c r="K635" s="139" t="str">
        <f t="shared" si="23"/>
        <v/>
      </c>
      <c r="L635" s="139"/>
      <c r="M635" s="139"/>
      <c r="N635" s="157"/>
      <c r="O635" s="138" t="str">
        <f t="shared" si="25"/>
        <v/>
      </c>
      <c r="P635" s="139"/>
      <c r="Q635" s="139"/>
      <c r="R635" s="139"/>
      <c r="S635" s="137"/>
      <c r="T635" s="137"/>
      <c r="U635" s="137"/>
      <c r="V635" s="141" t="str">
        <f t="shared" si="24"/>
        <v/>
      </c>
      <c r="W635" s="92" t="str" cm="1">
        <f t="array" ref="W635">IFERROR(IF(COUNTIF(A635:V635,"")&lt;22,IF(INDEX('Wirtschaftliche Einheiten'!P:P,MATCH(B635,'Wirtschaftliche Einheiten'!C:C,0),1)=Data!A$3,HYPERLINK(INDEX(Verfahren!B:B,MATCH(INDEX('Wirtschaftliche Einheiten'!V:V,MATCH(B635,'Wirtschaftliche Einheiten'!C:C,0),0),Verfahren!A:A,0),0),INDEX(Verfahren!D:D,MATCH(INDEX('Wirtschaftliche Einheiten'!V:V,MATCH(B635,'Wirtschaftliche Einheiten'!C:C,0),0),Verfahren!A:A,0),0))),""),"")</f>
        <v/>
      </c>
    </row>
    <row r="636" spans="2:23"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c r="F636" s="139"/>
      <c r="G636" s="139"/>
      <c r="H636" s="139"/>
      <c r="I636" s="139"/>
      <c r="J636" s="139"/>
      <c r="K636" s="139" t="str">
        <f t="shared" si="23"/>
        <v/>
      </c>
      <c r="L636" s="139"/>
      <c r="M636" s="139"/>
      <c r="N636" s="157"/>
      <c r="O636" s="138" t="str">
        <f t="shared" si="25"/>
        <v/>
      </c>
      <c r="P636" s="139"/>
      <c r="Q636" s="139"/>
      <c r="R636" s="139"/>
      <c r="S636" s="137"/>
      <c r="T636" s="137"/>
      <c r="U636" s="137"/>
      <c r="V636" s="141" t="str">
        <f t="shared" si="24"/>
        <v/>
      </c>
      <c r="W636" s="92" t="str" cm="1">
        <f t="array" ref="W636">IFERROR(IF(COUNTIF(A636:V636,"")&lt;22,IF(INDEX('Wirtschaftliche Einheiten'!P:P,MATCH(B636,'Wirtschaftliche Einheiten'!C:C,0),1)=Data!A$3,HYPERLINK(INDEX(Verfahren!B:B,MATCH(INDEX('Wirtschaftliche Einheiten'!V:V,MATCH(B636,'Wirtschaftliche Einheiten'!C:C,0),0),Verfahren!A:A,0),0),INDEX(Verfahren!D:D,MATCH(INDEX('Wirtschaftliche Einheiten'!V:V,MATCH(B636,'Wirtschaftliche Einheiten'!C:C,0),0),Verfahren!A:A,0),0))),""),"")</f>
        <v/>
      </c>
    </row>
    <row r="637" spans="2:23"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c r="F637" s="139"/>
      <c r="G637" s="139"/>
      <c r="H637" s="139"/>
      <c r="I637" s="139"/>
      <c r="J637" s="139"/>
      <c r="K637" s="139" t="str">
        <f t="shared" si="23"/>
        <v/>
      </c>
      <c r="L637" s="139"/>
      <c r="M637" s="139"/>
      <c r="N637" s="157"/>
      <c r="O637" s="138" t="str">
        <f t="shared" si="25"/>
        <v/>
      </c>
      <c r="P637" s="139"/>
      <c r="Q637" s="139"/>
      <c r="R637" s="139"/>
      <c r="S637" s="137"/>
      <c r="T637" s="137"/>
      <c r="U637" s="137"/>
      <c r="V637" s="141" t="str">
        <f t="shared" si="24"/>
        <v/>
      </c>
      <c r="W637" s="92" t="str" cm="1">
        <f t="array" ref="W637">IFERROR(IF(COUNTIF(A637:V637,"")&lt;22,IF(INDEX('Wirtschaftliche Einheiten'!P:P,MATCH(B637,'Wirtschaftliche Einheiten'!C:C,0),1)=Data!A$3,HYPERLINK(INDEX(Verfahren!B:B,MATCH(INDEX('Wirtschaftliche Einheiten'!V:V,MATCH(B637,'Wirtschaftliche Einheiten'!C:C,0),0),Verfahren!A:A,0),0),INDEX(Verfahren!D:D,MATCH(INDEX('Wirtschaftliche Einheiten'!V:V,MATCH(B637,'Wirtschaftliche Einheiten'!C:C,0),0),Verfahren!A:A,0),0))),""),"")</f>
        <v/>
      </c>
    </row>
    <row r="638" spans="2:23"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c r="F638" s="139"/>
      <c r="G638" s="139"/>
      <c r="H638" s="139"/>
      <c r="I638" s="139"/>
      <c r="J638" s="139"/>
      <c r="K638" s="139" t="str">
        <f t="shared" si="23"/>
        <v/>
      </c>
      <c r="L638" s="139"/>
      <c r="M638" s="139"/>
      <c r="N638" s="157"/>
      <c r="O638" s="138" t="str">
        <f t="shared" si="25"/>
        <v/>
      </c>
      <c r="P638" s="139"/>
      <c r="Q638" s="139"/>
      <c r="R638" s="139"/>
      <c r="S638" s="137"/>
      <c r="T638" s="137"/>
      <c r="U638" s="137"/>
      <c r="V638" s="141" t="str">
        <f t="shared" si="24"/>
        <v/>
      </c>
      <c r="W638" s="92" t="str" cm="1">
        <f t="array" ref="W638">IFERROR(IF(COUNTIF(A638:V638,"")&lt;22,IF(INDEX('Wirtschaftliche Einheiten'!P:P,MATCH(B638,'Wirtschaftliche Einheiten'!C:C,0),1)=Data!A$3,HYPERLINK(INDEX(Verfahren!B:B,MATCH(INDEX('Wirtschaftliche Einheiten'!V:V,MATCH(B638,'Wirtschaftliche Einheiten'!C:C,0),0),Verfahren!A:A,0),0),INDEX(Verfahren!D:D,MATCH(INDEX('Wirtschaftliche Einheiten'!V:V,MATCH(B638,'Wirtschaftliche Einheiten'!C:C,0),0),Verfahren!A:A,0),0))),""),"")</f>
        <v/>
      </c>
    </row>
    <row r="639" spans="2:23"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c r="F639" s="139"/>
      <c r="G639" s="139"/>
      <c r="H639" s="139"/>
      <c r="I639" s="139"/>
      <c r="J639" s="139"/>
      <c r="K639" s="139" t="str">
        <f t="shared" si="23"/>
        <v/>
      </c>
      <c r="L639" s="139"/>
      <c r="M639" s="139"/>
      <c r="N639" s="157"/>
      <c r="O639" s="138" t="str">
        <f t="shared" si="25"/>
        <v/>
      </c>
      <c r="P639" s="139"/>
      <c r="Q639" s="139"/>
      <c r="R639" s="139"/>
      <c r="S639" s="137"/>
      <c r="T639" s="137"/>
      <c r="U639" s="137"/>
      <c r="V639" s="141" t="str">
        <f t="shared" si="24"/>
        <v/>
      </c>
      <c r="W639" s="92" t="str" cm="1">
        <f t="array" ref="W639">IFERROR(IF(COUNTIF(A639:V639,"")&lt;22,IF(INDEX('Wirtschaftliche Einheiten'!P:P,MATCH(B639,'Wirtschaftliche Einheiten'!C:C,0),1)=Data!A$3,HYPERLINK(INDEX(Verfahren!B:B,MATCH(INDEX('Wirtschaftliche Einheiten'!V:V,MATCH(B639,'Wirtschaftliche Einheiten'!C:C,0),0),Verfahren!A:A,0),0),INDEX(Verfahren!D:D,MATCH(INDEX('Wirtschaftliche Einheiten'!V:V,MATCH(B639,'Wirtschaftliche Einheiten'!C:C,0),0),Verfahren!A:A,0),0))),""),"")</f>
        <v/>
      </c>
    </row>
    <row r="640" spans="2:23"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c r="F640" s="139"/>
      <c r="G640" s="139"/>
      <c r="H640" s="139"/>
      <c r="I640" s="139"/>
      <c r="J640" s="139"/>
      <c r="K640" s="139" t="str">
        <f t="shared" si="23"/>
        <v/>
      </c>
      <c r="L640" s="139"/>
      <c r="M640" s="139"/>
      <c r="N640" s="157"/>
      <c r="O640" s="138" t="str">
        <f t="shared" si="25"/>
        <v/>
      </c>
      <c r="P640" s="139"/>
      <c r="Q640" s="139"/>
      <c r="R640" s="139"/>
      <c r="S640" s="137"/>
      <c r="T640" s="137"/>
      <c r="U640" s="137"/>
      <c r="V640" s="141" t="str">
        <f t="shared" si="24"/>
        <v/>
      </c>
      <c r="W640" s="92" t="str" cm="1">
        <f t="array" ref="W640">IFERROR(IF(COUNTIF(A640:V640,"")&lt;22,IF(INDEX('Wirtschaftliche Einheiten'!P:P,MATCH(B640,'Wirtschaftliche Einheiten'!C:C,0),1)=Data!A$3,HYPERLINK(INDEX(Verfahren!B:B,MATCH(INDEX('Wirtschaftliche Einheiten'!V:V,MATCH(B640,'Wirtschaftliche Einheiten'!C:C,0),0),Verfahren!A:A,0),0),INDEX(Verfahren!D:D,MATCH(INDEX('Wirtschaftliche Einheiten'!V:V,MATCH(B640,'Wirtschaftliche Einheiten'!C:C,0),0),Verfahren!A:A,0),0))),""),"")</f>
        <v/>
      </c>
    </row>
    <row r="641" spans="2:23"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c r="F641" s="139"/>
      <c r="G641" s="139"/>
      <c r="H641" s="139"/>
      <c r="I641" s="139"/>
      <c r="J641" s="139"/>
      <c r="K641" s="139" t="str">
        <f t="shared" si="23"/>
        <v/>
      </c>
      <c r="L641" s="139"/>
      <c r="M641" s="139"/>
      <c r="N641" s="157"/>
      <c r="O641" s="138" t="str">
        <f t="shared" si="25"/>
        <v/>
      </c>
      <c r="P641" s="139"/>
      <c r="Q641" s="139"/>
      <c r="R641" s="139"/>
      <c r="S641" s="137"/>
      <c r="T641" s="137"/>
      <c r="U641" s="137"/>
      <c r="V641" s="141" t="str">
        <f t="shared" si="24"/>
        <v/>
      </c>
      <c r="W641" s="92" t="str" cm="1">
        <f t="array" ref="W641">IFERROR(IF(COUNTIF(A641:V641,"")&lt;22,IF(INDEX('Wirtschaftliche Einheiten'!P:P,MATCH(B641,'Wirtschaftliche Einheiten'!C:C,0),1)=Data!A$3,HYPERLINK(INDEX(Verfahren!B:B,MATCH(INDEX('Wirtschaftliche Einheiten'!V:V,MATCH(B641,'Wirtschaftliche Einheiten'!C:C,0),0),Verfahren!A:A,0),0),INDEX(Verfahren!D:D,MATCH(INDEX('Wirtschaftliche Einheiten'!V:V,MATCH(B641,'Wirtschaftliche Einheiten'!C:C,0),0),Verfahren!A:A,0),0))),""),"")</f>
        <v/>
      </c>
    </row>
    <row r="642" spans="2:23"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c r="F642" s="139"/>
      <c r="G642" s="139"/>
      <c r="H642" s="139"/>
      <c r="I642" s="139"/>
      <c r="J642" s="139"/>
      <c r="K642" s="139" t="str">
        <f t="shared" si="23"/>
        <v/>
      </c>
      <c r="L642" s="139"/>
      <c r="M642" s="139"/>
      <c r="N642" s="157"/>
      <c r="O642" s="138" t="str">
        <f t="shared" si="25"/>
        <v/>
      </c>
      <c r="P642" s="139"/>
      <c r="Q642" s="139"/>
      <c r="R642" s="139"/>
      <c r="S642" s="137"/>
      <c r="T642" s="137"/>
      <c r="U642" s="137"/>
      <c r="V642" s="141" t="str">
        <f t="shared" si="24"/>
        <v/>
      </c>
      <c r="W642" s="92" t="str" cm="1">
        <f t="array" ref="W642">IFERROR(IF(COUNTIF(A642:V642,"")&lt;22,IF(INDEX('Wirtschaftliche Einheiten'!P:P,MATCH(B642,'Wirtschaftliche Einheiten'!C:C,0),1)=Data!A$3,HYPERLINK(INDEX(Verfahren!B:B,MATCH(INDEX('Wirtschaftliche Einheiten'!V:V,MATCH(B642,'Wirtschaftliche Einheiten'!C:C,0),0),Verfahren!A:A,0),0),INDEX(Verfahren!D:D,MATCH(INDEX('Wirtschaftliche Einheiten'!V:V,MATCH(B642,'Wirtschaftliche Einheiten'!C:C,0),0),Verfahren!A:A,0),0))),""),"")</f>
        <v/>
      </c>
    </row>
    <row r="643" spans="2:23"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c r="F643" s="139"/>
      <c r="G643" s="139"/>
      <c r="H643" s="139"/>
      <c r="I643" s="139"/>
      <c r="J643" s="139"/>
      <c r="K643" s="139" t="str">
        <f t="shared" ref="K643:K706" si="26">IF($B643&lt;&gt;"","Nein","")</f>
        <v/>
      </c>
      <c r="L643" s="139"/>
      <c r="M643" s="139"/>
      <c r="N643" s="157"/>
      <c r="O643" s="138" t="str">
        <f t="shared" si="25"/>
        <v/>
      </c>
      <c r="P643" s="139"/>
      <c r="Q643" s="139"/>
      <c r="R643" s="139"/>
      <c r="S643" s="137"/>
      <c r="T643" s="137"/>
      <c r="U643" s="137"/>
      <c r="V643" s="141" t="str">
        <f t="shared" si="24"/>
        <v/>
      </c>
      <c r="W643" s="92" t="str" cm="1">
        <f t="array" ref="W643">IFERROR(IF(COUNTIF(A643:V643,"")&lt;22,IF(INDEX('Wirtschaftliche Einheiten'!P:P,MATCH(B643,'Wirtschaftliche Einheiten'!C:C,0),1)=Data!A$3,HYPERLINK(INDEX(Verfahren!B:B,MATCH(INDEX('Wirtschaftliche Einheiten'!V:V,MATCH(B643,'Wirtschaftliche Einheiten'!C:C,0),0),Verfahren!A:A,0),0),INDEX(Verfahren!D:D,MATCH(INDEX('Wirtschaftliche Einheiten'!V:V,MATCH(B643,'Wirtschaftliche Einheiten'!C:C,0),0),Verfahren!A:A,0),0))),""),"")</f>
        <v/>
      </c>
    </row>
    <row r="644" spans="2:23"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c r="F644" s="139"/>
      <c r="G644" s="139"/>
      <c r="H644" s="139"/>
      <c r="I644" s="139"/>
      <c r="J644" s="139"/>
      <c r="K644" s="139" t="str">
        <f t="shared" si="26"/>
        <v/>
      </c>
      <c r="L644" s="139"/>
      <c r="M644" s="139"/>
      <c r="N644" s="157"/>
      <c r="O644" s="138" t="str">
        <f t="shared" si="25"/>
        <v/>
      </c>
      <c r="P644" s="139"/>
      <c r="Q644" s="139"/>
      <c r="R644" s="139"/>
      <c r="S644" s="137"/>
      <c r="T644" s="137"/>
      <c r="U644" s="137"/>
      <c r="V644" s="141" t="str">
        <f t="shared" ref="V644:V707" si="27">IF($B644&lt;&gt;"","Nein","")</f>
        <v/>
      </c>
      <c r="W644" s="92" t="str" cm="1">
        <f t="array" ref="W644">IFERROR(IF(COUNTIF(A644:V644,"")&lt;22,IF(INDEX('Wirtschaftliche Einheiten'!P:P,MATCH(B644,'Wirtschaftliche Einheiten'!C:C,0),1)=Data!A$3,HYPERLINK(INDEX(Verfahren!B:B,MATCH(INDEX('Wirtschaftliche Einheiten'!V:V,MATCH(B644,'Wirtschaftliche Einheiten'!C:C,0),0),Verfahren!A:A,0),0),INDEX(Verfahren!D:D,MATCH(INDEX('Wirtschaftliche Einheiten'!V:V,MATCH(B644,'Wirtschaftliche Einheiten'!C:C,0),0),Verfahren!A:A,0),0))),""),"")</f>
        <v/>
      </c>
    </row>
    <row r="645" spans="2:23"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c r="F645" s="139"/>
      <c r="G645" s="139"/>
      <c r="H645" s="139"/>
      <c r="I645" s="139"/>
      <c r="J645" s="139"/>
      <c r="K645" s="139" t="str">
        <f t="shared" si="26"/>
        <v/>
      </c>
      <c r="L645" s="139"/>
      <c r="M645" s="139"/>
      <c r="N645" s="157"/>
      <c r="O645" s="138" t="str">
        <f t="shared" si="25"/>
        <v/>
      </c>
      <c r="P645" s="139"/>
      <c r="Q645" s="139"/>
      <c r="R645" s="139"/>
      <c r="S645" s="137"/>
      <c r="T645" s="137"/>
      <c r="U645" s="137"/>
      <c r="V645" s="141" t="str">
        <f t="shared" si="27"/>
        <v/>
      </c>
      <c r="W645" s="92" t="str" cm="1">
        <f t="array" ref="W645">IFERROR(IF(COUNTIF(A645:V645,"")&lt;22,IF(INDEX('Wirtschaftliche Einheiten'!P:P,MATCH(B645,'Wirtschaftliche Einheiten'!C:C,0),1)=Data!A$3,HYPERLINK(INDEX(Verfahren!B:B,MATCH(INDEX('Wirtschaftliche Einheiten'!V:V,MATCH(B645,'Wirtschaftliche Einheiten'!C:C,0),0),Verfahren!A:A,0),0),INDEX(Verfahren!D:D,MATCH(INDEX('Wirtschaftliche Einheiten'!V:V,MATCH(B645,'Wirtschaftliche Einheiten'!C:C,0),0),Verfahren!A:A,0),0))),""),"")</f>
        <v/>
      </c>
    </row>
    <row r="646" spans="2:23"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c r="F646" s="139"/>
      <c r="G646" s="139"/>
      <c r="H646" s="139"/>
      <c r="I646" s="139"/>
      <c r="J646" s="139"/>
      <c r="K646" s="139" t="str">
        <f t="shared" si="26"/>
        <v/>
      </c>
      <c r="L646" s="139"/>
      <c r="M646" s="139"/>
      <c r="N646" s="157"/>
      <c r="O646" s="138" t="str">
        <f t="shared" ref="O646:O709" si="28">IF($B646&lt;&gt;"","Nein","")</f>
        <v/>
      </c>
      <c r="P646" s="139"/>
      <c r="Q646" s="139"/>
      <c r="R646" s="139"/>
      <c r="S646" s="137"/>
      <c r="T646" s="137"/>
      <c r="U646" s="137"/>
      <c r="V646" s="141" t="str">
        <f t="shared" si="27"/>
        <v/>
      </c>
      <c r="W646" s="92" t="str" cm="1">
        <f t="array" ref="W646">IFERROR(IF(COUNTIF(A646:V646,"")&lt;22,IF(INDEX('Wirtschaftliche Einheiten'!P:P,MATCH(B646,'Wirtschaftliche Einheiten'!C:C,0),1)=Data!A$3,HYPERLINK(INDEX(Verfahren!B:B,MATCH(INDEX('Wirtschaftliche Einheiten'!V:V,MATCH(B646,'Wirtschaftliche Einheiten'!C:C,0),0),Verfahren!A:A,0),0),INDEX(Verfahren!D:D,MATCH(INDEX('Wirtschaftliche Einheiten'!V:V,MATCH(B646,'Wirtschaftliche Einheiten'!C:C,0),0),Verfahren!A:A,0),0))),""),"")</f>
        <v/>
      </c>
    </row>
    <row r="647" spans="2:23"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c r="F647" s="139"/>
      <c r="G647" s="139"/>
      <c r="H647" s="139"/>
      <c r="I647" s="139"/>
      <c r="J647" s="139"/>
      <c r="K647" s="139" t="str">
        <f t="shared" si="26"/>
        <v/>
      </c>
      <c r="L647" s="139"/>
      <c r="M647" s="139"/>
      <c r="N647" s="157"/>
      <c r="O647" s="138" t="str">
        <f t="shared" si="28"/>
        <v/>
      </c>
      <c r="P647" s="139"/>
      <c r="Q647" s="139"/>
      <c r="R647" s="139"/>
      <c r="S647" s="137"/>
      <c r="T647" s="137"/>
      <c r="U647" s="137"/>
      <c r="V647" s="141" t="str">
        <f t="shared" si="27"/>
        <v/>
      </c>
      <c r="W647" s="92" t="str" cm="1">
        <f t="array" ref="W647">IFERROR(IF(COUNTIF(A647:V647,"")&lt;22,IF(INDEX('Wirtschaftliche Einheiten'!P:P,MATCH(B647,'Wirtschaftliche Einheiten'!C:C,0),1)=Data!A$3,HYPERLINK(INDEX(Verfahren!B:B,MATCH(INDEX('Wirtschaftliche Einheiten'!V:V,MATCH(B647,'Wirtschaftliche Einheiten'!C:C,0),0),Verfahren!A:A,0),0),INDEX(Verfahren!D:D,MATCH(INDEX('Wirtschaftliche Einheiten'!V:V,MATCH(B647,'Wirtschaftliche Einheiten'!C:C,0),0),Verfahren!A:A,0),0))),""),"")</f>
        <v/>
      </c>
    </row>
    <row r="648" spans="2:23"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c r="F648" s="139"/>
      <c r="G648" s="139"/>
      <c r="H648" s="139"/>
      <c r="I648" s="139"/>
      <c r="J648" s="139"/>
      <c r="K648" s="139" t="str">
        <f t="shared" si="26"/>
        <v/>
      </c>
      <c r="L648" s="139"/>
      <c r="M648" s="139"/>
      <c r="N648" s="157"/>
      <c r="O648" s="138" t="str">
        <f t="shared" si="28"/>
        <v/>
      </c>
      <c r="P648" s="139"/>
      <c r="Q648" s="139"/>
      <c r="R648" s="139"/>
      <c r="S648" s="137"/>
      <c r="T648" s="137"/>
      <c r="U648" s="137"/>
      <c r="V648" s="141" t="str">
        <f t="shared" si="27"/>
        <v/>
      </c>
      <c r="W648" s="92" t="str" cm="1">
        <f t="array" ref="W648">IFERROR(IF(COUNTIF(A648:V648,"")&lt;22,IF(INDEX('Wirtschaftliche Einheiten'!P:P,MATCH(B648,'Wirtschaftliche Einheiten'!C:C,0),1)=Data!A$3,HYPERLINK(INDEX(Verfahren!B:B,MATCH(INDEX('Wirtschaftliche Einheiten'!V:V,MATCH(B648,'Wirtschaftliche Einheiten'!C:C,0),0),Verfahren!A:A,0),0),INDEX(Verfahren!D:D,MATCH(INDEX('Wirtschaftliche Einheiten'!V:V,MATCH(B648,'Wirtschaftliche Einheiten'!C:C,0),0),Verfahren!A:A,0),0))),""),"")</f>
        <v/>
      </c>
    </row>
    <row r="649" spans="2:23"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c r="F649" s="139"/>
      <c r="G649" s="139"/>
      <c r="H649" s="139"/>
      <c r="I649" s="139"/>
      <c r="J649" s="139"/>
      <c r="K649" s="139" t="str">
        <f t="shared" si="26"/>
        <v/>
      </c>
      <c r="L649" s="139"/>
      <c r="M649" s="139"/>
      <c r="N649" s="157"/>
      <c r="O649" s="138" t="str">
        <f t="shared" si="28"/>
        <v/>
      </c>
      <c r="P649" s="139"/>
      <c r="Q649" s="139"/>
      <c r="R649" s="139"/>
      <c r="S649" s="137"/>
      <c r="T649" s="137"/>
      <c r="U649" s="137"/>
      <c r="V649" s="141" t="str">
        <f t="shared" si="27"/>
        <v/>
      </c>
      <c r="W649" s="92" t="str" cm="1">
        <f t="array" ref="W649">IFERROR(IF(COUNTIF(A649:V649,"")&lt;22,IF(INDEX('Wirtschaftliche Einheiten'!P:P,MATCH(B649,'Wirtschaftliche Einheiten'!C:C,0),1)=Data!A$3,HYPERLINK(INDEX(Verfahren!B:B,MATCH(INDEX('Wirtschaftliche Einheiten'!V:V,MATCH(B649,'Wirtschaftliche Einheiten'!C:C,0),0),Verfahren!A:A,0),0),INDEX(Verfahren!D:D,MATCH(INDEX('Wirtschaftliche Einheiten'!V:V,MATCH(B649,'Wirtschaftliche Einheiten'!C:C,0),0),Verfahren!A:A,0),0))),""),"")</f>
        <v/>
      </c>
    </row>
    <row r="650" spans="2:23"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c r="F650" s="139"/>
      <c r="G650" s="139"/>
      <c r="H650" s="139"/>
      <c r="I650" s="139"/>
      <c r="J650" s="139"/>
      <c r="K650" s="139" t="str">
        <f t="shared" si="26"/>
        <v/>
      </c>
      <c r="L650" s="139"/>
      <c r="M650" s="139"/>
      <c r="N650" s="157"/>
      <c r="O650" s="138" t="str">
        <f t="shared" si="28"/>
        <v/>
      </c>
      <c r="P650" s="139"/>
      <c r="Q650" s="139"/>
      <c r="R650" s="139"/>
      <c r="S650" s="137"/>
      <c r="T650" s="137"/>
      <c r="U650" s="137"/>
      <c r="V650" s="141" t="str">
        <f t="shared" si="27"/>
        <v/>
      </c>
      <c r="W650" s="92" t="str" cm="1">
        <f t="array" ref="W650">IFERROR(IF(COUNTIF(A650:V650,"")&lt;22,IF(INDEX('Wirtschaftliche Einheiten'!P:P,MATCH(B650,'Wirtschaftliche Einheiten'!C:C,0),1)=Data!A$3,HYPERLINK(INDEX(Verfahren!B:B,MATCH(INDEX('Wirtschaftliche Einheiten'!V:V,MATCH(B650,'Wirtschaftliche Einheiten'!C:C,0),0),Verfahren!A:A,0),0),INDEX(Verfahren!D:D,MATCH(INDEX('Wirtschaftliche Einheiten'!V:V,MATCH(B650,'Wirtschaftliche Einheiten'!C:C,0),0),Verfahren!A:A,0),0))),""),"")</f>
        <v/>
      </c>
    </row>
    <row r="651" spans="2:23"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c r="F651" s="139"/>
      <c r="G651" s="139"/>
      <c r="H651" s="139"/>
      <c r="I651" s="139"/>
      <c r="J651" s="139"/>
      <c r="K651" s="139" t="str">
        <f t="shared" si="26"/>
        <v/>
      </c>
      <c r="L651" s="139"/>
      <c r="M651" s="139"/>
      <c r="N651" s="157"/>
      <c r="O651" s="138" t="str">
        <f t="shared" si="28"/>
        <v/>
      </c>
      <c r="P651" s="139"/>
      <c r="Q651" s="139"/>
      <c r="R651" s="139"/>
      <c r="S651" s="137"/>
      <c r="T651" s="137"/>
      <c r="U651" s="137"/>
      <c r="V651" s="141" t="str">
        <f t="shared" si="27"/>
        <v/>
      </c>
      <c r="W651" s="92" t="str" cm="1">
        <f t="array" ref="W651">IFERROR(IF(COUNTIF(A651:V651,"")&lt;22,IF(INDEX('Wirtschaftliche Einheiten'!P:P,MATCH(B651,'Wirtschaftliche Einheiten'!C:C,0),1)=Data!A$3,HYPERLINK(INDEX(Verfahren!B:B,MATCH(INDEX('Wirtschaftliche Einheiten'!V:V,MATCH(B651,'Wirtschaftliche Einheiten'!C:C,0),0),Verfahren!A:A,0),0),INDEX(Verfahren!D:D,MATCH(INDEX('Wirtschaftliche Einheiten'!V:V,MATCH(B651,'Wirtschaftliche Einheiten'!C:C,0),0),Verfahren!A:A,0),0))),""),"")</f>
        <v/>
      </c>
    </row>
    <row r="652" spans="2:23"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c r="F652" s="139"/>
      <c r="G652" s="139"/>
      <c r="H652" s="139"/>
      <c r="I652" s="139"/>
      <c r="J652" s="139"/>
      <c r="K652" s="139" t="str">
        <f t="shared" si="26"/>
        <v/>
      </c>
      <c r="L652" s="139"/>
      <c r="M652" s="139"/>
      <c r="N652" s="157"/>
      <c r="O652" s="138" t="str">
        <f t="shared" si="28"/>
        <v/>
      </c>
      <c r="P652" s="139"/>
      <c r="Q652" s="139"/>
      <c r="R652" s="139"/>
      <c r="S652" s="137"/>
      <c r="T652" s="137"/>
      <c r="U652" s="137"/>
      <c r="V652" s="141" t="str">
        <f t="shared" si="27"/>
        <v/>
      </c>
      <c r="W652" s="92" t="str" cm="1">
        <f t="array" ref="W652">IFERROR(IF(COUNTIF(A652:V652,"")&lt;22,IF(INDEX('Wirtschaftliche Einheiten'!P:P,MATCH(B652,'Wirtschaftliche Einheiten'!C:C,0),1)=Data!A$3,HYPERLINK(INDEX(Verfahren!B:B,MATCH(INDEX('Wirtschaftliche Einheiten'!V:V,MATCH(B652,'Wirtschaftliche Einheiten'!C:C,0),0),Verfahren!A:A,0),0),INDEX(Verfahren!D:D,MATCH(INDEX('Wirtschaftliche Einheiten'!V:V,MATCH(B652,'Wirtschaftliche Einheiten'!C:C,0),0),Verfahren!A:A,0),0))),""),"")</f>
        <v/>
      </c>
    </row>
    <row r="653" spans="2:23"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c r="F653" s="139"/>
      <c r="G653" s="139"/>
      <c r="H653" s="139"/>
      <c r="I653" s="139"/>
      <c r="J653" s="139"/>
      <c r="K653" s="139" t="str">
        <f t="shared" si="26"/>
        <v/>
      </c>
      <c r="L653" s="139"/>
      <c r="M653" s="139"/>
      <c r="N653" s="157"/>
      <c r="O653" s="138" t="str">
        <f t="shared" si="28"/>
        <v/>
      </c>
      <c r="P653" s="139"/>
      <c r="Q653" s="139"/>
      <c r="R653" s="139"/>
      <c r="S653" s="137"/>
      <c r="T653" s="137"/>
      <c r="U653" s="137"/>
      <c r="V653" s="141" t="str">
        <f t="shared" si="27"/>
        <v/>
      </c>
      <c r="W653" s="92" t="str" cm="1">
        <f t="array" ref="W653">IFERROR(IF(COUNTIF(A653:V653,"")&lt;22,IF(INDEX('Wirtschaftliche Einheiten'!P:P,MATCH(B653,'Wirtschaftliche Einheiten'!C:C,0),1)=Data!A$3,HYPERLINK(INDEX(Verfahren!B:B,MATCH(INDEX('Wirtschaftliche Einheiten'!V:V,MATCH(B653,'Wirtschaftliche Einheiten'!C:C,0),0),Verfahren!A:A,0),0),INDEX(Verfahren!D:D,MATCH(INDEX('Wirtschaftliche Einheiten'!V:V,MATCH(B653,'Wirtschaftliche Einheiten'!C:C,0),0),Verfahren!A:A,0),0))),""),"")</f>
        <v/>
      </c>
    </row>
    <row r="654" spans="2:23"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c r="F654" s="139"/>
      <c r="G654" s="139"/>
      <c r="H654" s="139"/>
      <c r="I654" s="139"/>
      <c r="J654" s="139"/>
      <c r="K654" s="139" t="str">
        <f t="shared" si="26"/>
        <v/>
      </c>
      <c r="L654" s="139"/>
      <c r="M654" s="139"/>
      <c r="N654" s="157"/>
      <c r="O654" s="138" t="str">
        <f t="shared" si="28"/>
        <v/>
      </c>
      <c r="P654" s="139"/>
      <c r="Q654" s="139"/>
      <c r="R654" s="139"/>
      <c r="S654" s="137"/>
      <c r="T654" s="137"/>
      <c r="U654" s="137"/>
      <c r="V654" s="141" t="str">
        <f t="shared" si="27"/>
        <v/>
      </c>
      <c r="W654" s="92" t="str" cm="1">
        <f t="array" ref="W654">IFERROR(IF(COUNTIF(A654:V654,"")&lt;22,IF(INDEX('Wirtschaftliche Einheiten'!P:P,MATCH(B654,'Wirtschaftliche Einheiten'!C:C,0),1)=Data!A$3,HYPERLINK(INDEX(Verfahren!B:B,MATCH(INDEX('Wirtschaftliche Einheiten'!V:V,MATCH(B654,'Wirtschaftliche Einheiten'!C:C,0),0),Verfahren!A:A,0),0),INDEX(Verfahren!D:D,MATCH(INDEX('Wirtschaftliche Einheiten'!V:V,MATCH(B654,'Wirtschaftliche Einheiten'!C:C,0),0),Verfahren!A:A,0),0))),""),"")</f>
        <v/>
      </c>
    </row>
    <row r="655" spans="2:23"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c r="F655" s="139"/>
      <c r="G655" s="139"/>
      <c r="H655" s="139"/>
      <c r="I655" s="139"/>
      <c r="J655" s="139"/>
      <c r="K655" s="139" t="str">
        <f t="shared" si="26"/>
        <v/>
      </c>
      <c r="L655" s="139"/>
      <c r="M655" s="139"/>
      <c r="N655" s="157"/>
      <c r="O655" s="138" t="str">
        <f t="shared" si="28"/>
        <v/>
      </c>
      <c r="P655" s="139"/>
      <c r="Q655" s="139"/>
      <c r="R655" s="139"/>
      <c r="S655" s="137"/>
      <c r="T655" s="137"/>
      <c r="U655" s="137"/>
      <c r="V655" s="141" t="str">
        <f t="shared" si="27"/>
        <v/>
      </c>
      <c r="W655" s="92" t="str" cm="1">
        <f t="array" ref="W655">IFERROR(IF(COUNTIF(A655:V655,"")&lt;22,IF(INDEX('Wirtschaftliche Einheiten'!P:P,MATCH(B655,'Wirtschaftliche Einheiten'!C:C,0),1)=Data!A$3,HYPERLINK(INDEX(Verfahren!B:B,MATCH(INDEX('Wirtschaftliche Einheiten'!V:V,MATCH(B655,'Wirtschaftliche Einheiten'!C:C,0),0),Verfahren!A:A,0),0),INDEX(Verfahren!D:D,MATCH(INDEX('Wirtschaftliche Einheiten'!V:V,MATCH(B655,'Wirtschaftliche Einheiten'!C:C,0),0),Verfahren!A:A,0),0))),""),"")</f>
        <v/>
      </c>
    </row>
    <row r="656" spans="2:23"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c r="F656" s="139"/>
      <c r="G656" s="139"/>
      <c r="H656" s="139"/>
      <c r="I656" s="139"/>
      <c r="J656" s="139"/>
      <c r="K656" s="139" t="str">
        <f t="shared" si="26"/>
        <v/>
      </c>
      <c r="L656" s="139"/>
      <c r="M656" s="139"/>
      <c r="N656" s="157"/>
      <c r="O656" s="138" t="str">
        <f t="shared" si="28"/>
        <v/>
      </c>
      <c r="P656" s="139"/>
      <c r="Q656" s="139"/>
      <c r="R656" s="139"/>
      <c r="S656" s="137"/>
      <c r="T656" s="137"/>
      <c r="U656" s="137"/>
      <c r="V656" s="141" t="str">
        <f t="shared" si="27"/>
        <v/>
      </c>
      <c r="W656" s="92" t="str" cm="1">
        <f t="array" ref="W656">IFERROR(IF(COUNTIF(A656:V656,"")&lt;22,IF(INDEX('Wirtschaftliche Einheiten'!P:P,MATCH(B656,'Wirtschaftliche Einheiten'!C:C,0),1)=Data!A$3,HYPERLINK(INDEX(Verfahren!B:B,MATCH(INDEX('Wirtschaftliche Einheiten'!V:V,MATCH(B656,'Wirtschaftliche Einheiten'!C:C,0),0),Verfahren!A:A,0),0),INDEX(Verfahren!D:D,MATCH(INDEX('Wirtschaftliche Einheiten'!V:V,MATCH(B656,'Wirtschaftliche Einheiten'!C:C,0),0),Verfahren!A:A,0),0))),""),"")</f>
        <v/>
      </c>
    </row>
    <row r="657" spans="2:23"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c r="F657" s="139"/>
      <c r="G657" s="139"/>
      <c r="H657" s="139"/>
      <c r="I657" s="139"/>
      <c r="J657" s="139"/>
      <c r="K657" s="139" t="str">
        <f t="shared" si="26"/>
        <v/>
      </c>
      <c r="L657" s="139"/>
      <c r="M657" s="139"/>
      <c r="N657" s="157"/>
      <c r="O657" s="138" t="str">
        <f t="shared" si="28"/>
        <v/>
      </c>
      <c r="P657" s="139"/>
      <c r="Q657" s="139"/>
      <c r="R657" s="139"/>
      <c r="S657" s="137"/>
      <c r="T657" s="137"/>
      <c r="U657" s="137"/>
      <c r="V657" s="141" t="str">
        <f t="shared" si="27"/>
        <v/>
      </c>
      <c r="W657" s="92" t="str" cm="1">
        <f t="array" ref="W657">IFERROR(IF(COUNTIF(A657:V657,"")&lt;22,IF(INDEX('Wirtschaftliche Einheiten'!P:P,MATCH(B657,'Wirtschaftliche Einheiten'!C:C,0),1)=Data!A$3,HYPERLINK(INDEX(Verfahren!B:B,MATCH(INDEX('Wirtschaftliche Einheiten'!V:V,MATCH(B657,'Wirtschaftliche Einheiten'!C:C,0),0),Verfahren!A:A,0),0),INDEX(Verfahren!D:D,MATCH(INDEX('Wirtschaftliche Einheiten'!V:V,MATCH(B657,'Wirtschaftliche Einheiten'!C:C,0),0),Verfahren!A:A,0),0))),""),"")</f>
        <v/>
      </c>
    </row>
    <row r="658" spans="2:23"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c r="F658" s="139"/>
      <c r="G658" s="139"/>
      <c r="H658" s="139"/>
      <c r="I658" s="139"/>
      <c r="J658" s="139"/>
      <c r="K658" s="139" t="str">
        <f t="shared" si="26"/>
        <v/>
      </c>
      <c r="L658" s="139"/>
      <c r="M658" s="139"/>
      <c r="N658" s="157"/>
      <c r="O658" s="138" t="str">
        <f t="shared" si="28"/>
        <v/>
      </c>
      <c r="P658" s="139"/>
      <c r="Q658" s="139"/>
      <c r="R658" s="139"/>
      <c r="S658" s="137"/>
      <c r="T658" s="137"/>
      <c r="U658" s="137"/>
      <c r="V658" s="141" t="str">
        <f t="shared" si="27"/>
        <v/>
      </c>
      <c r="W658" s="92" t="str" cm="1">
        <f t="array" ref="W658">IFERROR(IF(COUNTIF(A658:V658,"")&lt;22,IF(INDEX('Wirtschaftliche Einheiten'!P:P,MATCH(B658,'Wirtschaftliche Einheiten'!C:C,0),1)=Data!A$3,HYPERLINK(INDEX(Verfahren!B:B,MATCH(INDEX('Wirtschaftliche Einheiten'!V:V,MATCH(B658,'Wirtschaftliche Einheiten'!C:C,0),0),Verfahren!A:A,0),0),INDEX(Verfahren!D:D,MATCH(INDEX('Wirtschaftliche Einheiten'!V:V,MATCH(B658,'Wirtschaftliche Einheiten'!C:C,0),0),Verfahren!A:A,0),0))),""),"")</f>
        <v/>
      </c>
    </row>
    <row r="659" spans="2:23"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c r="F659" s="139"/>
      <c r="G659" s="139"/>
      <c r="H659" s="139"/>
      <c r="I659" s="139"/>
      <c r="J659" s="139"/>
      <c r="K659" s="139" t="str">
        <f t="shared" si="26"/>
        <v/>
      </c>
      <c r="L659" s="139"/>
      <c r="M659" s="139"/>
      <c r="N659" s="157"/>
      <c r="O659" s="138" t="str">
        <f t="shared" si="28"/>
        <v/>
      </c>
      <c r="P659" s="139"/>
      <c r="Q659" s="139"/>
      <c r="R659" s="139"/>
      <c r="S659" s="137"/>
      <c r="T659" s="137"/>
      <c r="U659" s="137"/>
      <c r="V659" s="141" t="str">
        <f t="shared" si="27"/>
        <v/>
      </c>
      <c r="W659" s="92" t="str" cm="1">
        <f t="array" ref="W659">IFERROR(IF(COUNTIF(A659:V659,"")&lt;22,IF(INDEX('Wirtschaftliche Einheiten'!P:P,MATCH(B659,'Wirtschaftliche Einheiten'!C:C,0),1)=Data!A$3,HYPERLINK(INDEX(Verfahren!B:B,MATCH(INDEX('Wirtschaftliche Einheiten'!V:V,MATCH(B659,'Wirtschaftliche Einheiten'!C:C,0),0),Verfahren!A:A,0),0),INDEX(Verfahren!D:D,MATCH(INDEX('Wirtschaftliche Einheiten'!V:V,MATCH(B659,'Wirtschaftliche Einheiten'!C:C,0),0),Verfahren!A:A,0),0))),""),"")</f>
        <v/>
      </c>
    </row>
    <row r="660" spans="2:23"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c r="F660" s="139"/>
      <c r="G660" s="139"/>
      <c r="H660" s="139"/>
      <c r="I660" s="139"/>
      <c r="J660" s="139"/>
      <c r="K660" s="139" t="str">
        <f t="shared" si="26"/>
        <v/>
      </c>
      <c r="L660" s="139"/>
      <c r="M660" s="139"/>
      <c r="N660" s="157"/>
      <c r="O660" s="138" t="str">
        <f t="shared" si="28"/>
        <v/>
      </c>
      <c r="P660" s="139"/>
      <c r="Q660" s="139"/>
      <c r="R660" s="139"/>
      <c r="S660" s="137"/>
      <c r="T660" s="137"/>
      <c r="U660" s="137"/>
      <c r="V660" s="141" t="str">
        <f t="shared" si="27"/>
        <v/>
      </c>
      <c r="W660" s="92" t="str" cm="1">
        <f t="array" ref="W660">IFERROR(IF(COUNTIF(A660:V660,"")&lt;22,IF(INDEX('Wirtschaftliche Einheiten'!P:P,MATCH(B660,'Wirtschaftliche Einheiten'!C:C,0),1)=Data!A$3,HYPERLINK(INDEX(Verfahren!B:B,MATCH(INDEX('Wirtschaftliche Einheiten'!V:V,MATCH(B660,'Wirtschaftliche Einheiten'!C:C,0),0),Verfahren!A:A,0),0),INDEX(Verfahren!D:D,MATCH(INDEX('Wirtschaftliche Einheiten'!V:V,MATCH(B660,'Wirtschaftliche Einheiten'!C:C,0),0),Verfahren!A:A,0),0))),""),"")</f>
        <v/>
      </c>
    </row>
    <row r="661" spans="2:23"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c r="F661" s="139"/>
      <c r="G661" s="139"/>
      <c r="H661" s="139"/>
      <c r="I661" s="139"/>
      <c r="J661" s="139"/>
      <c r="K661" s="139" t="str">
        <f t="shared" si="26"/>
        <v/>
      </c>
      <c r="L661" s="139"/>
      <c r="M661" s="139"/>
      <c r="N661" s="157"/>
      <c r="O661" s="138" t="str">
        <f t="shared" si="28"/>
        <v/>
      </c>
      <c r="P661" s="139"/>
      <c r="Q661" s="139"/>
      <c r="R661" s="139"/>
      <c r="S661" s="137"/>
      <c r="T661" s="137"/>
      <c r="U661" s="137"/>
      <c r="V661" s="141" t="str">
        <f t="shared" si="27"/>
        <v/>
      </c>
      <c r="W661" s="92" t="str" cm="1">
        <f t="array" ref="W661">IFERROR(IF(COUNTIF(A661:V661,"")&lt;22,IF(INDEX('Wirtschaftliche Einheiten'!P:P,MATCH(B661,'Wirtschaftliche Einheiten'!C:C,0),1)=Data!A$3,HYPERLINK(INDEX(Verfahren!B:B,MATCH(INDEX('Wirtschaftliche Einheiten'!V:V,MATCH(B661,'Wirtschaftliche Einheiten'!C:C,0),0),Verfahren!A:A,0),0),INDEX(Verfahren!D:D,MATCH(INDEX('Wirtschaftliche Einheiten'!V:V,MATCH(B661,'Wirtschaftliche Einheiten'!C:C,0),0),Verfahren!A:A,0),0))),""),"")</f>
        <v/>
      </c>
    </row>
    <row r="662" spans="2:23"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c r="F662" s="139"/>
      <c r="G662" s="139"/>
      <c r="H662" s="139"/>
      <c r="I662" s="139"/>
      <c r="J662" s="139"/>
      <c r="K662" s="139" t="str">
        <f t="shared" si="26"/>
        <v/>
      </c>
      <c r="L662" s="139"/>
      <c r="M662" s="139"/>
      <c r="N662" s="157"/>
      <c r="O662" s="138" t="str">
        <f t="shared" si="28"/>
        <v/>
      </c>
      <c r="P662" s="139"/>
      <c r="Q662" s="139"/>
      <c r="R662" s="139"/>
      <c r="S662" s="137"/>
      <c r="T662" s="137"/>
      <c r="U662" s="137"/>
      <c r="V662" s="141" t="str">
        <f t="shared" si="27"/>
        <v/>
      </c>
      <c r="W662" s="92" t="str" cm="1">
        <f t="array" ref="W662">IFERROR(IF(COUNTIF(A662:V662,"")&lt;22,IF(INDEX('Wirtschaftliche Einheiten'!P:P,MATCH(B662,'Wirtschaftliche Einheiten'!C:C,0),1)=Data!A$3,HYPERLINK(INDEX(Verfahren!B:B,MATCH(INDEX('Wirtschaftliche Einheiten'!V:V,MATCH(B662,'Wirtschaftliche Einheiten'!C:C,0),0),Verfahren!A:A,0),0),INDEX(Verfahren!D:D,MATCH(INDEX('Wirtschaftliche Einheiten'!V:V,MATCH(B662,'Wirtschaftliche Einheiten'!C:C,0),0),Verfahren!A:A,0),0))),""),"")</f>
        <v/>
      </c>
    </row>
    <row r="663" spans="2:23"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c r="F663" s="139"/>
      <c r="G663" s="139"/>
      <c r="H663" s="139"/>
      <c r="I663" s="139"/>
      <c r="J663" s="139"/>
      <c r="K663" s="139" t="str">
        <f t="shared" si="26"/>
        <v/>
      </c>
      <c r="L663" s="139"/>
      <c r="M663" s="139"/>
      <c r="N663" s="157"/>
      <c r="O663" s="138" t="str">
        <f t="shared" si="28"/>
        <v/>
      </c>
      <c r="P663" s="139"/>
      <c r="Q663" s="139"/>
      <c r="R663" s="139"/>
      <c r="S663" s="137"/>
      <c r="T663" s="137"/>
      <c r="U663" s="137"/>
      <c r="V663" s="141" t="str">
        <f t="shared" si="27"/>
        <v/>
      </c>
      <c r="W663" s="92" t="str" cm="1">
        <f t="array" ref="W663">IFERROR(IF(COUNTIF(A663:V663,"")&lt;22,IF(INDEX('Wirtschaftliche Einheiten'!P:P,MATCH(B663,'Wirtschaftliche Einheiten'!C:C,0),1)=Data!A$3,HYPERLINK(INDEX(Verfahren!B:B,MATCH(INDEX('Wirtschaftliche Einheiten'!V:V,MATCH(B663,'Wirtschaftliche Einheiten'!C:C,0),0),Verfahren!A:A,0),0),INDEX(Verfahren!D:D,MATCH(INDEX('Wirtschaftliche Einheiten'!V:V,MATCH(B663,'Wirtschaftliche Einheiten'!C:C,0),0),Verfahren!A:A,0),0))),""),"")</f>
        <v/>
      </c>
    </row>
    <row r="664" spans="2:23"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c r="F664" s="139"/>
      <c r="G664" s="139"/>
      <c r="H664" s="139"/>
      <c r="I664" s="139"/>
      <c r="J664" s="139"/>
      <c r="K664" s="139" t="str">
        <f t="shared" si="26"/>
        <v/>
      </c>
      <c r="L664" s="139"/>
      <c r="M664" s="139"/>
      <c r="N664" s="157"/>
      <c r="O664" s="138" t="str">
        <f t="shared" si="28"/>
        <v/>
      </c>
      <c r="P664" s="139"/>
      <c r="Q664" s="139"/>
      <c r="R664" s="139"/>
      <c r="S664" s="137"/>
      <c r="T664" s="137"/>
      <c r="U664" s="137"/>
      <c r="V664" s="141" t="str">
        <f t="shared" si="27"/>
        <v/>
      </c>
      <c r="W664" s="92" t="str" cm="1">
        <f t="array" ref="W664">IFERROR(IF(COUNTIF(A664:V664,"")&lt;22,IF(INDEX('Wirtschaftliche Einheiten'!P:P,MATCH(B664,'Wirtschaftliche Einheiten'!C:C,0),1)=Data!A$3,HYPERLINK(INDEX(Verfahren!B:B,MATCH(INDEX('Wirtschaftliche Einheiten'!V:V,MATCH(B664,'Wirtschaftliche Einheiten'!C:C,0),0),Verfahren!A:A,0),0),INDEX(Verfahren!D:D,MATCH(INDEX('Wirtschaftliche Einheiten'!V:V,MATCH(B664,'Wirtschaftliche Einheiten'!C:C,0),0),Verfahren!A:A,0),0))),""),"")</f>
        <v/>
      </c>
    </row>
    <row r="665" spans="2:23"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c r="F665" s="139"/>
      <c r="G665" s="139"/>
      <c r="H665" s="139"/>
      <c r="I665" s="139"/>
      <c r="J665" s="139"/>
      <c r="K665" s="139" t="str">
        <f t="shared" si="26"/>
        <v/>
      </c>
      <c r="L665" s="139"/>
      <c r="M665" s="139"/>
      <c r="N665" s="157"/>
      <c r="O665" s="138" t="str">
        <f t="shared" si="28"/>
        <v/>
      </c>
      <c r="P665" s="139"/>
      <c r="Q665" s="139"/>
      <c r="R665" s="139"/>
      <c r="S665" s="137"/>
      <c r="T665" s="137"/>
      <c r="U665" s="137"/>
      <c r="V665" s="141" t="str">
        <f t="shared" si="27"/>
        <v/>
      </c>
      <c r="W665" s="92" t="str" cm="1">
        <f t="array" ref="W665">IFERROR(IF(COUNTIF(A665:V665,"")&lt;22,IF(INDEX('Wirtschaftliche Einheiten'!P:P,MATCH(B665,'Wirtschaftliche Einheiten'!C:C,0),1)=Data!A$3,HYPERLINK(INDEX(Verfahren!B:B,MATCH(INDEX('Wirtschaftliche Einheiten'!V:V,MATCH(B665,'Wirtschaftliche Einheiten'!C:C,0),0),Verfahren!A:A,0),0),INDEX(Verfahren!D:D,MATCH(INDEX('Wirtschaftliche Einheiten'!V:V,MATCH(B665,'Wirtschaftliche Einheiten'!C:C,0),0),Verfahren!A:A,0),0))),""),"")</f>
        <v/>
      </c>
    </row>
    <row r="666" spans="2:23"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c r="F666" s="139"/>
      <c r="G666" s="139"/>
      <c r="H666" s="139"/>
      <c r="I666" s="139"/>
      <c r="J666" s="139"/>
      <c r="K666" s="139" t="str">
        <f t="shared" si="26"/>
        <v/>
      </c>
      <c r="L666" s="139"/>
      <c r="M666" s="139"/>
      <c r="N666" s="157"/>
      <c r="O666" s="138" t="str">
        <f t="shared" si="28"/>
        <v/>
      </c>
      <c r="P666" s="139"/>
      <c r="Q666" s="139"/>
      <c r="R666" s="139"/>
      <c r="S666" s="137"/>
      <c r="T666" s="137"/>
      <c r="U666" s="137"/>
      <c r="V666" s="141" t="str">
        <f t="shared" si="27"/>
        <v/>
      </c>
      <c r="W666" s="92" t="str" cm="1">
        <f t="array" ref="W666">IFERROR(IF(COUNTIF(A666:V666,"")&lt;22,IF(INDEX('Wirtschaftliche Einheiten'!P:P,MATCH(B666,'Wirtschaftliche Einheiten'!C:C,0),1)=Data!A$3,HYPERLINK(INDEX(Verfahren!B:B,MATCH(INDEX('Wirtschaftliche Einheiten'!V:V,MATCH(B666,'Wirtschaftliche Einheiten'!C:C,0),0),Verfahren!A:A,0),0),INDEX(Verfahren!D:D,MATCH(INDEX('Wirtschaftliche Einheiten'!V:V,MATCH(B666,'Wirtschaftliche Einheiten'!C:C,0),0),Verfahren!A:A,0),0))),""),"")</f>
        <v/>
      </c>
    </row>
    <row r="667" spans="2:23"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c r="F667" s="139"/>
      <c r="G667" s="139"/>
      <c r="H667" s="139"/>
      <c r="I667" s="139"/>
      <c r="J667" s="139"/>
      <c r="K667" s="139" t="str">
        <f t="shared" si="26"/>
        <v/>
      </c>
      <c r="L667" s="139"/>
      <c r="M667" s="139"/>
      <c r="N667" s="157"/>
      <c r="O667" s="138" t="str">
        <f t="shared" si="28"/>
        <v/>
      </c>
      <c r="P667" s="139"/>
      <c r="Q667" s="139"/>
      <c r="R667" s="139"/>
      <c r="S667" s="137"/>
      <c r="T667" s="137"/>
      <c r="U667" s="137"/>
      <c r="V667" s="141" t="str">
        <f t="shared" si="27"/>
        <v/>
      </c>
      <c r="W667" s="92" t="str" cm="1">
        <f t="array" ref="W667">IFERROR(IF(COUNTIF(A667:V667,"")&lt;22,IF(INDEX('Wirtschaftliche Einheiten'!P:P,MATCH(B667,'Wirtschaftliche Einheiten'!C:C,0),1)=Data!A$3,HYPERLINK(INDEX(Verfahren!B:B,MATCH(INDEX('Wirtschaftliche Einheiten'!V:V,MATCH(B667,'Wirtschaftliche Einheiten'!C:C,0),0),Verfahren!A:A,0),0),INDEX(Verfahren!D:D,MATCH(INDEX('Wirtschaftliche Einheiten'!V:V,MATCH(B667,'Wirtschaftliche Einheiten'!C:C,0),0),Verfahren!A:A,0),0))),""),"")</f>
        <v/>
      </c>
    </row>
    <row r="668" spans="2:23"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c r="F668" s="139"/>
      <c r="G668" s="139"/>
      <c r="H668" s="139"/>
      <c r="I668" s="139"/>
      <c r="J668" s="139"/>
      <c r="K668" s="139" t="str">
        <f t="shared" si="26"/>
        <v/>
      </c>
      <c r="L668" s="139"/>
      <c r="M668" s="139"/>
      <c r="N668" s="157"/>
      <c r="O668" s="138" t="str">
        <f t="shared" si="28"/>
        <v/>
      </c>
      <c r="P668" s="139"/>
      <c r="Q668" s="139"/>
      <c r="R668" s="139"/>
      <c r="S668" s="137"/>
      <c r="T668" s="137"/>
      <c r="U668" s="137"/>
      <c r="V668" s="141" t="str">
        <f t="shared" si="27"/>
        <v/>
      </c>
      <c r="W668" s="92" t="str" cm="1">
        <f t="array" ref="W668">IFERROR(IF(COUNTIF(A668:V668,"")&lt;22,IF(INDEX('Wirtschaftliche Einheiten'!P:P,MATCH(B668,'Wirtschaftliche Einheiten'!C:C,0),1)=Data!A$3,HYPERLINK(INDEX(Verfahren!B:B,MATCH(INDEX('Wirtschaftliche Einheiten'!V:V,MATCH(B668,'Wirtschaftliche Einheiten'!C:C,0),0),Verfahren!A:A,0),0),INDEX(Verfahren!D:D,MATCH(INDEX('Wirtschaftliche Einheiten'!V:V,MATCH(B668,'Wirtschaftliche Einheiten'!C:C,0),0),Verfahren!A:A,0),0))),""),"")</f>
        <v/>
      </c>
    </row>
    <row r="669" spans="2:23"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c r="F669" s="139"/>
      <c r="G669" s="139"/>
      <c r="H669" s="139"/>
      <c r="I669" s="139"/>
      <c r="J669" s="139"/>
      <c r="K669" s="139" t="str">
        <f t="shared" si="26"/>
        <v/>
      </c>
      <c r="L669" s="139"/>
      <c r="M669" s="139"/>
      <c r="N669" s="157"/>
      <c r="O669" s="138" t="str">
        <f t="shared" si="28"/>
        <v/>
      </c>
      <c r="P669" s="139"/>
      <c r="Q669" s="139"/>
      <c r="R669" s="139"/>
      <c r="S669" s="137"/>
      <c r="T669" s="137"/>
      <c r="U669" s="137"/>
      <c r="V669" s="141" t="str">
        <f t="shared" si="27"/>
        <v/>
      </c>
      <c r="W669" s="92" t="str" cm="1">
        <f t="array" ref="W669">IFERROR(IF(COUNTIF(A669:V669,"")&lt;22,IF(INDEX('Wirtschaftliche Einheiten'!P:P,MATCH(B669,'Wirtschaftliche Einheiten'!C:C,0),1)=Data!A$3,HYPERLINK(INDEX(Verfahren!B:B,MATCH(INDEX('Wirtschaftliche Einheiten'!V:V,MATCH(B669,'Wirtschaftliche Einheiten'!C:C,0),0),Verfahren!A:A,0),0),INDEX(Verfahren!D:D,MATCH(INDEX('Wirtschaftliche Einheiten'!V:V,MATCH(B669,'Wirtschaftliche Einheiten'!C:C,0),0),Verfahren!A:A,0),0))),""),"")</f>
        <v/>
      </c>
    </row>
    <row r="670" spans="2:23"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c r="F670" s="139"/>
      <c r="G670" s="139"/>
      <c r="H670" s="139"/>
      <c r="I670" s="139"/>
      <c r="J670" s="139"/>
      <c r="K670" s="139" t="str">
        <f t="shared" si="26"/>
        <v/>
      </c>
      <c r="L670" s="139"/>
      <c r="M670" s="139"/>
      <c r="N670" s="157"/>
      <c r="O670" s="138" t="str">
        <f t="shared" si="28"/>
        <v/>
      </c>
      <c r="P670" s="139"/>
      <c r="Q670" s="139"/>
      <c r="R670" s="139"/>
      <c r="S670" s="137"/>
      <c r="T670" s="137"/>
      <c r="U670" s="137"/>
      <c r="V670" s="141" t="str">
        <f t="shared" si="27"/>
        <v/>
      </c>
      <c r="W670" s="92" t="str" cm="1">
        <f t="array" ref="W670">IFERROR(IF(COUNTIF(A670:V670,"")&lt;22,IF(INDEX('Wirtschaftliche Einheiten'!P:P,MATCH(B670,'Wirtschaftliche Einheiten'!C:C,0),1)=Data!A$3,HYPERLINK(INDEX(Verfahren!B:B,MATCH(INDEX('Wirtschaftliche Einheiten'!V:V,MATCH(B670,'Wirtschaftliche Einheiten'!C:C,0),0),Verfahren!A:A,0),0),INDEX(Verfahren!D:D,MATCH(INDEX('Wirtschaftliche Einheiten'!V:V,MATCH(B670,'Wirtschaftliche Einheiten'!C:C,0),0),Verfahren!A:A,0),0))),""),"")</f>
        <v/>
      </c>
    </row>
    <row r="671" spans="2:23"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c r="F671" s="139"/>
      <c r="G671" s="139"/>
      <c r="H671" s="139"/>
      <c r="I671" s="139"/>
      <c r="J671" s="139"/>
      <c r="K671" s="139" t="str">
        <f t="shared" si="26"/>
        <v/>
      </c>
      <c r="L671" s="139"/>
      <c r="M671" s="139"/>
      <c r="N671" s="157"/>
      <c r="O671" s="138" t="str">
        <f t="shared" si="28"/>
        <v/>
      </c>
      <c r="P671" s="139"/>
      <c r="Q671" s="139"/>
      <c r="R671" s="139"/>
      <c r="S671" s="137"/>
      <c r="T671" s="137"/>
      <c r="U671" s="137"/>
      <c r="V671" s="141" t="str">
        <f t="shared" si="27"/>
        <v/>
      </c>
      <c r="W671" s="92" t="str" cm="1">
        <f t="array" ref="W671">IFERROR(IF(COUNTIF(A671:V671,"")&lt;22,IF(INDEX('Wirtschaftliche Einheiten'!P:P,MATCH(B671,'Wirtschaftliche Einheiten'!C:C,0),1)=Data!A$3,HYPERLINK(INDEX(Verfahren!B:B,MATCH(INDEX('Wirtschaftliche Einheiten'!V:V,MATCH(B671,'Wirtschaftliche Einheiten'!C:C,0),0),Verfahren!A:A,0),0),INDEX(Verfahren!D:D,MATCH(INDEX('Wirtschaftliche Einheiten'!V:V,MATCH(B671,'Wirtschaftliche Einheiten'!C:C,0),0),Verfahren!A:A,0),0))),""),"")</f>
        <v/>
      </c>
    </row>
    <row r="672" spans="2:23"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c r="F672" s="139"/>
      <c r="G672" s="139"/>
      <c r="H672" s="139"/>
      <c r="I672" s="139"/>
      <c r="J672" s="139"/>
      <c r="K672" s="139" t="str">
        <f t="shared" si="26"/>
        <v/>
      </c>
      <c r="L672" s="139"/>
      <c r="M672" s="139"/>
      <c r="N672" s="157"/>
      <c r="O672" s="138" t="str">
        <f t="shared" si="28"/>
        <v/>
      </c>
      <c r="P672" s="139"/>
      <c r="Q672" s="139"/>
      <c r="R672" s="139"/>
      <c r="S672" s="137"/>
      <c r="T672" s="137"/>
      <c r="U672" s="137"/>
      <c r="V672" s="141" t="str">
        <f t="shared" si="27"/>
        <v/>
      </c>
      <c r="W672" s="92" t="str" cm="1">
        <f t="array" ref="W672">IFERROR(IF(COUNTIF(A672:V672,"")&lt;22,IF(INDEX('Wirtschaftliche Einheiten'!P:P,MATCH(B672,'Wirtschaftliche Einheiten'!C:C,0),1)=Data!A$3,HYPERLINK(INDEX(Verfahren!B:B,MATCH(INDEX('Wirtschaftliche Einheiten'!V:V,MATCH(B672,'Wirtschaftliche Einheiten'!C:C,0),0),Verfahren!A:A,0),0),INDEX(Verfahren!D:D,MATCH(INDEX('Wirtschaftliche Einheiten'!V:V,MATCH(B672,'Wirtschaftliche Einheiten'!C:C,0),0),Verfahren!A:A,0),0))),""),"")</f>
        <v/>
      </c>
    </row>
    <row r="673" spans="2:23"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c r="F673" s="139"/>
      <c r="G673" s="139"/>
      <c r="H673" s="139"/>
      <c r="I673" s="139"/>
      <c r="J673" s="139"/>
      <c r="K673" s="139" t="str">
        <f t="shared" si="26"/>
        <v/>
      </c>
      <c r="L673" s="139"/>
      <c r="M673" s="139"/>
      <c r="N673" s="157"/>
      <c r="O673" s="138" t="str">
        <f t="shared" si="28"/>
        <v/>
      </c>
      <c r="P673" s="139"/>
      <c r="Q673" s="139"/>
      <c r="R673" s="139"/>
      <c r="S673" s="137"/>
      <c r="T673" s="137"/>
      <c r="U673" s="137"/>
      <c r="V673" s="141" t="str">
        <f t="shared" si="27"/>
        <v/>
      </c>
      <c r="W673" s="92" t="str" cm="1">
        <f t="array" ref="W673">IFERROR(IF(COUNTIF(A673:V673,"")&lt;22,IF(INDEX('Wirtschaftliche Einheiten'!P:P,MATCH(B673,'Wirtschaftliche Einheiten'!C:C,0),1)=Data!A$3,HYPERLINK(INDEX(Verfahren!B:B,MATCH(INDEX('Wirtschaftliche Einheiten'!V:V,MATCH(B673,'Wirtschaftliche Einheiten'!C:C,0),0),Verfahren!A:A,0),0),INDEX(Verfahren!D:D,MATCH(INDEX('Wirtschaftliche Einheiten'!V:V,MATCH(B673,'Wirtschaftliche Einheiten'!C:C,0),0),Verfahren!A:A,0),0))),""),"")</f>
        <v/>
      </c>
    </row>
    <row r="674" spans="2:23"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c r="F674" s="139"/>
      <c r="G674" s="139"/>
      <c r="H674" s="139"/>
      <c r="I674" s="139"/>
      <c r="J674" s="139"/>
      <c r="K674" s="139" t="str">
        <f t="shared" si="26"/>
        <v/>
      </c>
      <c r="L674" s="139"/>
      <c r="M674" s="139"/>
      <c r="N674" s="157"/>
      <c r="O674" s="138" t="str">
        <f t="shared" si="28"/>
        <v/>
      </c>
      <c r="P674" s="139"/>
      <c r="Q674" s="139"/>
      <c r="R674" s="139"/>
      <c r="S674" s="137"/>
      <c r="T674" s="137"/>
      <c r="U674" s="137"/>
      <c r="V674" s="141" t="str">
        <f t="shared" si="27"/>
        <v/>
      </c>
      <c r="W674" s="92" t="str" cm="1">
        <f t="array" ref="W674">IFERROR(IF(COUNTIF(A674:V674,"")&lt;22,IF(INDEX('Wirtschaftliche Einheiten'!P:P,MATCH(B674,'Wirtschaftliche Einheiten'!C:C,0),1)=Data!A$3,HYPERLINK(INDEX(Verfahren!B:B,MATCH(INDEX('Wirtschaftliche Einheiten'!V:V,MATCH(B674,'Wirtschaftliche Einheiten'!C:C,0),0),Verfahren!A:A,0),0),INDEX(Verfahren!D:D,MATCH(INDEX('Wirtschaftliche Einheiten'!V:V,MATCH(B674,'Wirtschaftliche Einheiten'!C:C,0),0),Verfahren!A:A,0),0))),""),"")</f>
        <v/>
      </c>
    </row>
    <row r="675" spans="2:23"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c r="F675" s="139"/>
      <c r="G675" s="139"/>
      <c r="H675" s="139"/>
      <c r="I675" s="139"/>
      <c r="J675" s="139"/>
      <c r="K675" s="139" t="str">
        <f t="shared" si="26"/>
        <v/>
      </c>
      <c r="L675" s="139"/>
      <c r="M675" s="139"/>
      <c r="N675" s="157"/>
      <c r="O675" s="138" t="str">
        <f t="shared" si="28"/>
        <v/>
      </c>
      <c r="P675" s="139"/>
      <c r="Q675" s="139"/>
      <c r="R675" s="139"/>
      <c r="S675" s="137"/>
      <c r="T675" s="137"/>
      <c r="U675" s="137"/>
      <c r="V675" s="141" t="str">
        <f t="shared" si="27"/>
        <v/>
      </c>
      <c r="W675" s="92" t="str" cm="1">
        <f t="array" ref="W675">IFERROR(IF(COUNTIF(A675:V675,"")&lt;22,IF(INDEX('Wirtschaftliche Einheiten'!P:P,MATCH(B675,'Wirtschaftliche Einheiten'!C:C,0),1)=Data!A$3,HYPERLINK(INDEX(Verfahren!B:B,MATCH(INDEX('Wirtschaftliche Einheiten'!V:V,MATCH(B675,'Wirtschaftliche Einheiten'!C:C,0),0),Verfahren!A:A,0),0),INDEX(Verfahren!D:D,MATCH(INDEX('Wirtschaftliche Einheiten'!V:V,MATCH(B675,'Wirtschaftliche Einheiten'!C:C,0),0),Verfahren!A:A,0),0))),""),"")</f>
        <v/>
      </c>
    </row>
    <row r="676" spans="2:23"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c r="F676" s="139"/>
      <c r="G676" s="139"/>
      <c r="H676" s="139"/>
      <c r="I676" s="139"/>
      <c r="J676" s="139"/>
      <c r="K676" s="139" t="str">
        <f t="shared" si="26"/>
        <v/>
      </c>
      <c r="L676" s="139"/>
      <c r="M676" s="139"/>
      <c r="N676" s="157"/>
      <c r="O676" s="138" t="str">
        <f t="shared" si="28"/>
        <v/>
      </c>
      <c r="P676" s="139"/>
      <c r="Q676" s="139"/>
      <c r="R676" s="139"/>
      <c r="S676" s="137"/>
      <c r="T676" s="137"/>
      <c r="U676" s="137"/>
      <c r="V676" s="141" t="str">
        <f t="shared" si="27"/>
        <v/>
      </c>
      <c r="W676" s="92" t="str" cm="1">
        <f t="array" ref="W676">IFERROR(IF(COUNTIF(A676:V676,"")&lt;22,IF(INDEX('Wirtschaftliche Einheiten'!P:P,MATCH(B676,'Wirtschaftliche Einheiten'!C:C,0),1)=Data!A$3,HYPERLINK(INDEX(Verfahren!B:B,MATCH(INDEX('Wirtschaftliche Einheiten'!V:V,MATCH(B676,'Wirtschaftliche Einheiten'!C:C,0),0),Verfahren!A:A,0),0),INDEX(Verfahren!D:D,MATCH(INDEX('Wirtschaftliche Einheiten'!V:V,MATCH(B676,'Wirtschaftliche Einheiten'!C:C,0),0),Verfahren!A:A,0),0))),""),"")</f>
        <v/>
      </c>
    </row>
    <row r="677" spans="2:23"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c r="F677" s="139"/>
      <c r="G677" s="139"/>
      <c r="H677" s="139"/>
      <c r="I677" s="139"/>
      <c r="J677" s="139"/>
      <c r="K677" s="139" t="str">
        <f t="shared" si="26"/>
        <v/>
      </c>
      <c r="L677" s="139"/>
      <c r="M677" s="139"/>
      <c r="N677" s="157"/>
      <c r="O677" s="138" t="str">
        <f t="shared" si="28"/>
        <v/>
      </c>
      <c r="P677" s="139"/>
      <c r="Q677" s="139"/>
      <c r="R677" s="139"/>
      <c r="S677" s="137"/>
      <c r="T677" s="137"/>
      <c r="U677" s="137"/>
      <c r="V677" s="141" t="str">
        <f t="shared" si="27"/>
        <v/>
      </c>
      <c r="W677" s="92" t="str" cm="1">
        <f t="array" ref="W677">IFERROR(IF(COUNTIF(A677:V677,"")&lt;22,IF(INDEX('Wirtschaftliche Einheiten'!P:P,MATCH(B677,'Wirtschaftliche Einheiten'!C:C,0),1)=Data!A$3,HYPERLINK(INDEX(Verfahren!B:B,MATCH(INDEX('Wirtschaftliche Einheiten'!V:V,MATCH(B677,'Wirtschaftliche Einheiten'!C:C,0),0),Verfahren!A:A,0),0),INDEX(Verfahren!D:D,MATCH(INDEX('Wirtschaftliche Einheiten'!V:V,MATCH(B677,'Wirtschaftliche Einheiten'!C:C,0),0),Verfahren!A:A,0),0))),""),"")</f>
        <v/>
      </c>
    </row>
    <row r="678" spans="2:23"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c r="F678" s="139"/>
      <c r="G678" s="139"/>
      <c r="H678" s="139"/>
      <c r="I678" s="139"/>
      <c r="J678" s="139"/>
      <c r="K678" s="139" t="str">
        <f t="shared" si="26"/>
        <v/>
      </c>
      <c r="L678" s="139"/>
      <c r="M678" s="139"/>
      <c r="N678" s="157"/>
      <c r="O678" s="138" t="str">
        <f t="shared" si="28"/>
        <v/>
      </c>
      <c r="P678" s="139"/>
      <c r="Q678" s="139"/>
      <c r="R678" s="139"/>
      <c r="S678" s="137"/>
      <c r="T678" s="137"/>
      <c r="U678" s="137"/>
      <c r="V678" s="141" t="str">
        <f t="shared" si="27"/>
        <v/>
      </c>
      <c r="W678" s="92" t="str" cm="1">
        <f t="array" ref="W678">IFERROR(IF(COUNTIF(A678:V678,"")&lt;22,IF(INDEX('Wirtschaftliche Einheiten'!P:P,MATCH(B678,'Wirtschaftliche Einheiten'!C:C,0),1)=Data!A$3,HYPERLINK(INDEX(Verfahren!B:B,MATCH(INDEX('Wirtschaftliche Einheiten'!V:V,MATCH(B678,'Wirtschaftliche Einheiten'!C:C,0),0),Verfahren!A:A,0),0),INDEX(Verfahren!D:D,MATCH(INDEX('Wirtschaftliche Einheiten'!V:V,MATCH(B678,'Wirtschaftliche Einheiten'!C:C,0),0),Verfahren!A:A,0),0))),""),"")</f>
        <v/>
      </c>
    </row>
    <row r="679" spans="2:23"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c r="F679" s="139"/>
      <c r="G679" s="139"/>
      <c r="H679" s="139"/>
      <c r="I679" s="139"/>
      <c r="J679" s="139"/>
      <c r="K679" s="139" t="str">
        <f t="shared" si="26"/>
        <v/>
      </c>
      <c r="L679" s="139"/>
      <c r="M679" s="139"/>
      <c r="N679" s="157"/>
      <c r="O679" s="138" t="str">
        <f t="shared" si="28"/>
        <v/>
      </c>
      <c r="P679" s="139"/>
      <c r="Q679" s="139"/>
      <c r="R679" s="139"/>
      <c r="S679" s="137"/>
      <c r="T679" s="137"/>
      <c r="U679" s="137"/>
      <c r="V679" s="141" t="str">
        <f t="shared" si="27"/>
        <v/>
      </c>
      <c r="W679" s="92" t="str" cm="1">
        <f t="array" ref="W679">IFERROR(IF(COUNTIF(A679:V679,"")&lt;22,IF(INDEX('Wirtschaftliche Einheiten'!P:P,MATCH(B679,'Wirtschaftliche Einheiten'!C:C,0),1)=Data!A$3,HYPERLINK(INDEX(Verfahren!B:B,MATCH(INDEX('Wirtschaftliche Einheiten'!V:V,MATCH(B679,'Wirtschaftliche Einheiten'!C:C,0),0),Verfahren!A:A,0),0),INDEX(Verfahren!D:D,MATCH(INDEX('Wirtschaftliche Einheiten'!V:V,MATCH(B679,'Wirtschaftliche Einheiten'!C:C,0),0),Verfahren!A:A,0),0))),""),"")</f>
        <v/>
      </c>
    </row>
    <row r="680" spans="2:23"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c r="F680" s="139"/>
      <c r="G680" s="139"/>
      <c r="H680" s="139"/>
      <c r="I680" s="139"/>
      <c r="J680" s="139"/>
      <c r="K680" s="139" t="str">
        <f t="shared" si="26"/>
        <v/>
      </c>
      <c r="L680" s="139"/>
      <c r="M680" s="139"/>
      <c r="N680" s="157"/>
      <c r="O680" s="138" t="str">
        <f t="shared" si="28"/>
        <v/>
      </c>
      <c r="P680" s="139"/>
      <c r="Q680" s="139"/>
      <c r="R680" s="139"/>
      <c r="S680" s="137"/>
      <c r="T680" s="137"/>
      <c r="U680" s="137"/>
      <c r="V680" s="141" t="str">
        <f t="shared" si="27"/>
        <v/>
      </c>
      <c r="W680" s="92" t="str" cm="1">
        <f t="array" ref="W680">IFERROR(IF(COUNTIF(A680:V680,"")&lt;22,IF(INDEX('Wirtschaftliche Einheiten'!P:P,MATCH(B680,'Wirtschaftliche Einheiten'!C:C,0),1)=Data!A$3,HYPERLINK(INDEX(Verfahren!B:B,MATCH(INDEX('Wirtschaftliche Einheiten'!V:V,MATCH(B680,'Wirtschaftliche Einheiten'!C:C,0),0),Verfahren!A:A,0),0),INDEX(Verfahren!D:D,MATCH(INDEX('Wirtschaftliche Einheiten'!V:V,MATCH(B680,'Wirtschaftliche Einheiten'!C:C,0),0),Verfahren!A:A,0),0))),""),"")</f>
        <v/>
      </c>
    </row>
    <row r="681" spans="2:23"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c r="F681" s="139"/>
      <c r="G681" s="139"/>
      <c r="H681" s="139"/>
      <c r="I681" s="139"/>
      <c r="J681" s="139"/>
      <c r="K681" s="139" t="str">
        <f t="shared" si="26"/>
        <v/>
      </c>
      <c r="L681" s="139"/>
      <c r="M681" s="139"/>
      <c r="N681" s="157"/>
      <c r="O681" s="138" t="str">
        <f t="shared" si="28"/>
        <v/>
      </c>
      <c r="P681" s="139"/>
      <c r="Q681" s="139"/>
      <c r="R681" s="139"/>
      <c r="S681" s="137"/>
      <c r="T681" s="137"/>
      <c r="U681" s="137"/>
      <c r="V681" s="141" t="str">
        <f t="shared" si="27"/>
        <v/>
      </c>
      <c r="W681" s="92" t="str" cm="1">
        <f t="array" ref="W681">IFERROR(IF(COUNTIF(A681:V681,"")&lt;22,IF(INDEX('Wirtschaftliche Einheiten'!P:P,MATCH(B681,'Wirtschaftliche Einheiten'!C:C,0),1)=Data!A$3,HYPERLINK(INDEX(Verfahren!B:B,MATCH(INDEX('Wirtschaftliche Einheiten'!V:V,MATCH(B681,'Wirtschaftliche Einheiten'!C:C,0),0),Verfahren!A:A,0),0),INDEX(Verfahren!D:D,MATCH(INDEX('Wirtschaftliche Einheiten'!V:V,MATCH(B681,'Wirtschaftliche Einheiten'!C:C,0),0),Verfahren!A:A,0),0))),""),"")</f>
        <v/>
      </c>
    </row>
    <row r="682" spans="2:23"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c r="F682" s="139"/>
      <c r="G682" s="139"/>
      <c r="H682" s="139"/>
      <c r="I682" s="139"/>
      <c r="J682" s="139"/>
      <c r="K682" s="139" t="str">
        <f t="shared" si="26"/>
        <v/>
      </c>
      <c r="L682" s="139"/>
      <c r="M682" s="139"/>
      <c r="N682" s="157"/>
      <c r="O682" s="138" t="str">
        <f t="shared" si="28"/>
        <v/>
      </c>
      <c r="P682" s="139"/>
      <c r="Q682" s="139"/>
      <c r="R682" s="139"/>
      <c r="S682" s="137"/>
      <c r="T682" s="137"/>
      <c r="U682" s="137"/>
      <c r="V682" s="141" t="str">
        <f t="shared" si="27"/>
        <v/>
      </c>
      <c r="W682" s="92" t="str" cm="1">
        <f t="array" ref="W682">IFERROR(IF(COUNTIF(A682:V682,"")&lt;22,IF(INDEX('Wirtschaftliche Einheiten'!P:P,MATCH(B682,'Wirtschaftliche Einheiten'!C:C,0),1)=Data!A$3,HYPERLINK(INDEX(Verfahren!B:B,MATCH(INDEX('Wirtschaftliche Einheiten'!V:V,MATCH(B682,'Wirtschaftliche Einheiten'!C:C,0),0),Verfahren!A:A,0),0),INDEX(Verfahren!D:D,MATCH(INDEX('Wirtschaftliche Einheiten'!V:V,MATCH(B682,'Wirtschaftliche Einheiten'!C:C,0),0),Verfahren!A:A,0),0))),""),"")</f>
        <v/>
      </c>
    </row>
    <row r="683" spans="2:23"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c r="F683" s="139"/>
      <c r="G683" s="139"/>
      <c r="H683" s="139"/>
      <c r="I683" s="139"/>
      <c r="J683" s="139"/>
      <c r="K683" s="139" t="str">
        <f t="shared" si="26"/>
        <v/>
      </c>
      <c r="L683" s="139"/>
      <c r="M683" s="139"/>
      <c r="N683" s="157"/>
      <c r="O683" s="138" t="str">
        <f t="shared" si="28"/>
        <v/>
      </c>
      <c r="P683" s="139"/>
      <c r="Q683" s="139"/>
      <c r="R683" s="139"/>
      <c r="S683" s="137"/>
      <c r="T683" s="137"/>
      <c r="U683" s="137"/>
      <c r="V683" s="141" t="str">
        <f t="shared" si="27"/>
        <v/>
      </c>
      <c r="W683" s="92" t="str" cm="1">
        <f t="array" ref="W683">IFERROR(IF(COUNTIF(A683:V683,"")&lt;22,IF(INDEX('Wirtschaftliche Einheiten'!P:P,MATCH(B683,'Wirtschaftliche Einheiten'!C:C,0),1)=Data!A$3,HYPERLINK(INDEX(Verfahren!B:B,MATCH(INDEX('Wirtschaftliche Einheiten'!V:V,MATCH(B683,'Wirtschaftliche Einheiten'!C:C,0),0),Verfahren!A:A,0),0),INDEX(Verfahren!D:D,MATCH(INDEX('Wirtschaftliche Einheiten'!V:V,MATCH(B683,'Wirtschaftliche Einheiten'!C:C,0),0),Verfahren!A:A,0),0))),""),"")</f>
        <v/>
      </c>
    </row>
    <row r="684" spans="2:23"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c r="F684" s="139"/>
      <c r="G684" s="139"/>
      <c r="H684" s="139"/>
      <c r="I684" s="139"/>
      <c r="J684" s="139"/>
      <c r="K684" s="139" t="str">
        <f t="shared" si="26"/>
        <v/>
      </c>
      <c r="L684" s="139"/>
      <c r="M684" s="139"/>
      <c r="N684" s="157"/>
      <c r="O684" s="138" t="str">
        <f t="shared" si="28"/>
        <v/>
      </c>
      <c r="P684" s="139"/>
      <c r="Q684" s="139"/>
      <c r="R684" s="139"/>
      <c r="S684" s="137"/>
      <c r="T684" s="137"/>
      <c r="U684" s="137"/>
      <c r="V684" s="141" t="str">
        <f t="shared" si="27"/>
        <v/>
      </c>
      <c r="W684" s="92" t="str" cm="1">
        <f t="array" ref="W684">IFERROR(IF(COUNTIF(A684:V684,"")&lt;22,IF(INDEX('Wirtschaftliche Einheiten'!P:P,MATCH(B684,'Wirtschaftliche Einheiten'!C:C,0),1)=Data!A$3,HYPERLINK(INDEX(Verfahren!B:B,MATCH(INDEX('Wirtschaftliche Einheiten'!V:V,MATCH(B684,'Wirtschaftliche Einheiten'!C:C,0),0),Verfahren!A:A,0),0),INDEX(Verfahren!D:D,MATCH(INDEX('Wirtschaftliche Einheiten'!V:V,MATCH(B684,'Wirtschaftliche Einheiten'!C:C,0),0),Verfahren!A:A,0),0))),""),"")</f>
        <v/>
      </c>
    </row>
    <row r="685" spans="2:23"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c r="F685" s="139"/>
      <c r="G685" s="139"/>
      <c r="H685" s="139"/>
      <c r="I685" s="139"/>
      <c r="J685" s="139"/>
      <c r="K685" s="139" t="str">
        <f t="shared" si="26"/>
        <v/>
      </c>
      <c r="L685" s="139"/>
      <c r="M685" s="139"/>
      <c r="N685" s="157"/>
      <c r="O685" s="138" t="str">
        <f t="shared" si="28"/>
        <v/>
      </c>
      <c r="P685" s="139"/>
      <c r="Q685" s="139"/>
      <c r="R685" s="139"/>
      <c r="S685" s="137"/>
      <c r="T685" s="137"/>
      <c r="U685" s="137"/>
      <c r="V685" s="141" t="str">
        <f t="shared" si="27"/>
        <v/>
      </c>
      <c r="W685" s="92" t="str" cm="1">
        <f t="array" ref="W685">IFERROR(IF(COUNTIF(A685:V685,"")&lt;22,IF(INDEX('Wirtschaftliche Einheiten'!P:P,MATCH(B685,'Wirtschaftliche Einheiten'!C:C,0),1)=Data!A$3,HYPERLINK(INDEX(Verfahren!B:B,MATCH(INDEX('Wirtschaftliche Einheiten'!V:V,MATCH(B685,'Wirtschaftliche Einheiten'!C:C,0),0),Verfahren!A:A,0),0),INDEX(Verfahren!D:D,MATCH(INDEX('Wirtschaftliche Einheiten'!V:V,MATCH(B685,'Wirtschaftliche Einheiten'!C:C,0),0),Verfahren!A:A,0),0))),""),"")</f>
        <v/>
      </c>
    </row>
    <row r="686" spans="2:23"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c r="F686" s="139"/>
      <c r="G686" s="139"/>
      <c r="H686" s="139"/>
      <c r="I686" s="139"/>
      <c r="J686" s="139"/>
      <c r="K686" s="139" t="str">
        <f t="shared" si="26"/>
        <v/>
      </c>
      <c r="L686" s="139"/>
      <c r="M686" s="139"/>
      <c r="N686" s="157"/>
      <c r="O686" s="138" t="str">
        <f t="shared" si="28"/>
        <v/>
      </c>
      <c r="P686" s="139"/>
      <c r="Q686" s="139"/>
      <c r="R686" s="139"/>
      <c r="S686" s="137"/>
      <c r="T686" s="137"/>
      <c r="U686" s="137"/>
      <c r="V686" s="141" t="str">
        <f t="shared" si="27"/>
        <v/>
      </c>
      <c r="W686" s="92" t="str" cm="1">
        <f t="array" ref="W686">IFERROR(IF(COUNTIF(A686:V686,"")&lt;22,IF(INDEX('Wirtschaftliche Einheiten'!P:P,MATCH(B686,'Wirtschaftliche Einheiten'!C:C,0),1)=Data!A$3,HYPERLINK(INDEX(Verfahren!B:B,MATCH(INDEX('Wirtschaftliche Einheiten'!V:V,MATCH(B686,'Wirtschaftliche Einheiten'!C:C,0),0),Verfahren!A:A,0),0),INDEX(Verfahren!D:D,MATCH(INDEX('Wirtschaftliche Einheiten'!V:V,MATCH(B686,'Wirtschaftliche Einheiten'!C:C,0),0),Verfahren!A:A,0),0))),""),"")</f>
        <v/>
      </c>
    </row>
    <row r="687" spans="2:23"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c r="F687" s="139"/>
      <c r="G687" s="139"/>
      <c r="H687" s="139"/>
      <c r="I687" s="139"/>
      <c r="J687" s="139"/>
      <c r="K687" s="139" t="str">
        <f t="shared" si="26"/>
        <v/>
      </c>
      <c r="L687" s="139"/>
      <c r="M687" s="139"/>
      <c r="N687" s="157"/>
      <c r="O687" s="138" t="str">
        <f t="shared" si="28"/>
        <v/>
      </c>
      <c r="P687" s="139"/>
      <c r="Q687" s="139"/>
      <c r="R687" s="139"/>
      <c r="S687" s="137"/>
      <c r="T687" s="137"/>
      <c r="U687" s="137"/>
      <c r="V687" s="141" t="str">
        <f t="shared" si="27"/>
        <v/>
      </c>
      <c r="W687" s="92" t="str" cm="1">
        <f t="array" ref="W687">IFERROR(IF(COUNTIF(A687:V687,"")&lt;22,IF(INDEX('Wirtschaftliche Einheiten'!P:P,MATCH(B687,'Wirtschaftliche Einheiten'!C:C,0),1)=Data!A$3,HYPERLINK(INDEX(Verfahren!B:B,MATCH(INDEX('Wirtschaftliche Einheiten'!V:V,MATCH(B687,'Wirtschaftliche Einheiten'!C:C,0),0),Verfahren!A:A,0),0),INDEX(Verfahren!D:D,MATCH(INDEX('Wirtschaftliche Einheiten'!V:V,MATCH(B687,'Wirtschaftliche Einheiten'!C:C,0),0),Verfahren!A:A,0),0))),""),"")</f>
        <v/>
      </c>
    </row>
    <row r="688" spans="2:23"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c r="F688" s="139"/>
      <c r="G688" s="139"/>
      <c r="H688" s="139"/>
      <c r="I688" s="139"/>
      <c r="J688" s="139"/>
      <c r="K688" s="139" t="str">
        <f t="shared" si="26"/>
        <v/>
      </c>
      <c r="L688" s="139"/>
      <c r="M688" s="139"/>
      <c r="N688" s="157"/>
      <c r="O688" s="138" t="str">
        <f t="shared" si="28"/>
        <v/>
      </c>
      <c r="P688" s="139"/>
      <c r="Q688" s="139"/>
      <c r="R688" s="139"/>
      <c r="S688" s="137"/>
      <c r="T688" s="137"/>
      <c r="U688" s="137"/>
      <c r="V688" s="141" t="str">
        <f t="shared" si="27"/>
        <v/>
      </c>
      <c r="W688" s="92" t="str" cm="1">
        <f t="array" ref="W688">IFERROR(IF(COUNTIF(A688:V688,"")&lt;22,IF(INDEX('Wirtschaftliche Einheiten'!P:P,MATCH(B688,'Wirtschaftliche Einheiten'!C:C,0),1)=Data!A$3,HYPERLINK(INDEX(Verfahren!B:B,MATCH(INDEX('Wirtschaftliche Einheiten'!V:V,MATCH(B688,'Wirtschaftliche Einheiten'!C:C,0),0),Verfahren!A:A,0),0),INDEX(Verfahren!D:D,MATCH(INDEX('Wirtschaftliche Einheiten'!V:V,MATCH(B688,'Wirtschaftliche Einheiten'!C:C,0),0),Verfahren!A:A,0),0))),""),"")</f>
        <v/>
      </c>
    </row>
    <row r="689" spans="2:23"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c r="F689" s="139"/>
      <c r="G689" s="139"/>
      <c r="H689" s="139"/>
      <c r="I689" s="139"/>
      <c r="J689" s="139"/>
      <c r="K689" s="139" t="str">
        <f t="shared" si="26"/>
        <v/>
      </c>
      <c r="L689" s="139"/>
      <c r="M689" s="139"/>
      <c r="N689" s="157"/>
      <c r="O689" s="138" t="str">
        <f t="shared" si="28"/>
        <v/>
      </c>
      <c r="P689" s="139"/>
      <c r="Q689" s="139"/>
      <c r="R689" s="139"/>
      <c r="S689" s="137"/>
      <c r="T689" s="137"/>
      <c r="U689" s="137"/>
      <c r="V689" s="141" t="str">
        <f t="shared" si="27"/>
        <v/>
      </c>
      <c r="W689" s="92" t="str" cm="1">
        <f t="array" ref="W689">IFERROR(IF(COUNTIF(A689:V689,"")&lt;22,IF(INDEX('Wirtschaftliche Einheiten'!P:P,MATCH(B689,'Wirtschaftliche Einheiten'!C:C,0),1)=Data!A$3,HYPERLINK(INDEX(Verfahren!B:B,MATCH(INDEX('Wirtschaftliche Einheiten'!V:V,MATCH(B689,'Wirtschaftliche Einheiten'!C:C,0),0),Verfahren!A:A,0),0),INDEX(Verfahren!D:D,MATCH(INDEX('Wirtschaftliche Einheiten'!V:V,MATCH(B689,'Wirtschaftliche Einheiten'!C:C,0),0),Verfahren!A:A,0),0))),""),"")</f>
        <v/>
      </c>
    </row>
    <row r="690" spans="2:23"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c r="F690" s="139"/>
      <c r="G690" s="139"/>
      <c r="H690" s="139"/>
      <c r="I690" s="139"/>
      <c r="J690" s="139"/>
      <c r="K690" s="139" t="str">
        <f t="shared" si="26"/>
        <v/>
      </c>
      <c r="L690" s="139"/>
      <c r="M690" s="139"/>
      <c r="N690" s="157"/>
      <c r="O690" s="138" t="str">
        <f t="shared" si="28"/>
        <v/>
      </c>
      <c r="P690" s="139"/>
      <c r="Q690" s="139"/>
      <c r="R690" s="139"/>
      <c r="S690" s="137"/>
      <c r="T690" s="137"/>
      <c r="U690" s="137"/>
      <c r="V690" s="141" t="str">
        <f t="shared" si="27"/>
        <v/>
      </c>
      <c r="W690" s="92" t="str" cm="1">
        <f t="array" ref="W690">IFERROR(IF(COUNTIF(A690:V690,"")&lt;22,IF(INDEX('Wirtschaftliche Einheiten'!P:P,MATCH(B690,'Wirtschaftliche Einheiten'!C:C,0),1)=Data!A$3,HYPERLINK(INDEX(Verfahren!B:B,MATCH(INDEX('Wirtschaftliche Einheiten'!V:V,MATCH(B690,'Wirtschaftliche Einheiten'!C:C,0),0),Verfahren!A:A,0),0),INDEX(Verfahren!D:D,MATCH(INDEX('Wirtschaftliche Einheiten'!V:V,MATCH(B690,'Wirtschaftliche Einheiten'!C:C,0),0),Verfahren!A:A,0),0))),""),"")</f>
        <v/>
      </c>
    </row>
    <row r="691" spans="2:23"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c r="F691" s="139"/>
      <c r="G691" s="139"/>
      <c r="H691" s="139"/>
      <c r="I691" s="139"/>
      <c r="J691" s="139"/>
      <c r="K691" s="139" t="str">
        <f t="shared" si="26"/>
        <v/>
      </c>
      <c r="L691" s="139"/>
      <c r="M691" s="139"/>
      <c r="N691" s="157"/>
      <c r="O691" s="138" t="str">
        <f t="shared" si="28"/>
        <v/>
      </c>
      <c r="P691" s="139"/>
      <c r="Q691" s="139"/>
      <c r="R691" s="139"/>
      <c r="S691" s="137"/>
      <c r="T691" s="137"/>
      <c r="U691" s="137"/>
      <c r="V691" s="141" t="str">
        <f t="shared" si="27"/>
        <v/>
      </c>
      <c r="W691" s="92" t="str" cm="1">
        <f t="array" ref="W691">IFERROR(IF(COUNTIF(A691:V691,"")&lt;22,IF(INDEX('Wirtschaftliche Einheiten'!P:P,MATCH(B691,'Wirtschaftliche Einheiten'!C:C,0),1)=Data!A$3,HYPERLINK(INDEX(Verfahren!B:B,MATCH(INDEX('Wirtschaftliche Einheiten'!V:V,MATCH(B691,'Wirtschaftliche Einheiten'!C:C,0),0),Verfahren!A:A,0),0),INDEX(Verfahren!D:D,MATCH(INDEX('Wirtschaftliche Einheiten'!V:V,MATCH(B691,'Wirtschaftliche Einheiten'!C:C,0),0),Verfahren!A:A,0),0))),""),"")</f>
        <v/>
      </c>
    </row>
    <row r="692" spans="2:23"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c r="F692" s="139"/>
      <c r="G692" s="139"/>
      <c r="H692" s="139"/>
      <c r="I692" s="139"/>
      <c r="J692" s="139"/>
      <c r="K692" s="139" t="str">
        <f t="shared" si="26"/>
        <v/>
      </c>
      <c r="L692" s="139"/>
      <c r="M692" s="139"/>
      <c r="N692" s="157"/>
      <c r="O692" s="138" t="str">
        <f t="shared" si="28"/>
        <v/>
      </c>
      <c r="P692" s="139"/>
      <c r="Q692" s="139"/>
      <c r="R692" s="139"/>
      <c r="S692" s="137"/>
      <c r="T692" s="137"/>
      <c r="U692" s="137"/>
      <c r="V692" s="141" t="str">
        <f t="shared" si="27"/>
        <v/>
      </c>
      <c r="W692" s="92" t="str" cm="1">
        <f t="array" ref="W692">IFERROR(IF(COUNTIF(A692:V692,"")&lt;22,IF(INDEX('Wirtschaftliche Einheiten'!P:P,MATCH(B692,'Wirtschaftliche Einheiten'!C:C,0),1)=Data!A$3,HYPERLINK(INDEX(Verfahren!B:B,MATCH(INDEX('Wirtschaftliche Einheiten'!V:V,MATCH(B692,'Wirtschaftliche Einheiten'!C:C,0),0),Verfahren!A:A,0),0),INDEX(Verfahren!D:D,MATCH(INDEX('Wirtschaftliche Einheiten'!V:V,MATCH(B692,'Wirtschaftliche Einheiten'!C:C,0),0),Verfahren!A:A,0),0))),""),"")</f>
        <v/>
      </c>
    </row>
    <row r="693" spans="2:23"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c r="F693" s="139"/>
      <c r="G693" s="139"/>
      <c r="H693" s="139"/>
      <c r="I693" s="139"/>
      <c r="J693" s="139"/>
      <c r="K693" s="139" t="str">
        <f t="shared" si="26"/>
        <v/>
      </c>
      <c r="L693" s="139"/>
      <c r="M693" s="139"/>
      <c r="N693" s="157"/>
      <c r="O693" s="138" t="str">
        <f t="shared" si="28"/>
        <v/>
      </c>
      <c r="P693" s="139"/>
      <c r="Q693" s="139"/>
      <c r="R693" s="139"/>
      <c r="S693" s="137"/>
      <c r="T693" s="137"/>
      <c r="U693" s="137"/>
      <c r="V693" s="141" t="str">
        <f t="shared" si="27"/>
        <v/>
      </c>
      <c r="W693" s="92" t="str" cm="1">
        <f t="array" ref="W693">IFERROR(IF(COUNTIF(A693:V693,"")&lt;22,IF(INDEX('Wirtschaftliche Einheiten'!P:P,MATCH(B693,'Wirtschaftliche Einheiten'!C:C,0),1)=Data!A$3,HYPERLINK(INDEX(Verfahren!B:B,MATCH(INDEX('Wirtschaftliche Einheiten'!V:V,MATCH(B693,'Wirtschaftliche Einheiten'!C:C,0),0),Verfahren!A:A,0),0),INDEX(Verfahren!D:D,MATCH(INDEX('Wirtschaftliche Einheiten'!V:V,MATCH(B693,'Wirtschaftliche Einheiten'!C:C,0),0),Verfahren!A:A,0),0))),""),"")</f>
        <v/>
      </c>
    </row>
    <row r="694" spans="2:23"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c r="F694" s="139"/>
      <c r="G694" s="139"/>
      <c r="H694" s="139"/>
      <c r="I694" s="139"/>
      <c r="J694" s="139"/>
      <c r="K694" s="139" t="str">
        <f t="shared" si="26"/>
        <v/>
      </c>
      <c r="L694" s="139"/>
      <c r="M694" s="139"/>
      <c r="N694" s="157"/>
      <c r="O694" s="138" t="str">
        <f t="shared" si="28"/>
        <v/>
      </c>
      <c r="P694" s="139"/>
      <c r="Q694" s="139"/>
      <c r="R694" s="139"/>
      <c r="S694" s="137"/>
      <c r="T694" s="137"/>
      <c r="U694" s="137"/>
      <c r="V694" s="141" t="str">
        <f t="shared" si="27"/>
        <v/>
      </c>
      <c r="W694" s="92" t="str" cm="1">
        <f t="array" ref="W694">IFERROR(IF(COUNTIF(A694:V694,"")&lt;22,IF(INDEX('Wirtschaftliche Einheiten'!P:P,MATCH(B694,'Wirtschaftliche Einheiten'!C:C,0),1)=Data!A$3,HYPERLINK(INDEX(Verfahren!B:B,MATCH(INDEX('Wirtschaftliche Einheiten'!V:V,MATCH(B694,'Wirtschaftliche Einheiten'!C:C,0),0),Verfahren!A:A,0),0),INDEX(Verfahren!D:D,MATCH(INDEX('Wirtschaftliche Einheiten'!V:V,MATCH(B694,'Wirtschaftliche Einheiten'!C:C,0),0),Verfahren!A:A,0),0))),""),"")</f>
        <v/>
      </c>
    </row>
    <row r="695" spans="2:23"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c r="F695" s="139"/>
      <c r="G695" s="139"/>
      <c r="H695" s="139"/>
      <c r="I695" s="139"/>
      <c r="J695" s="139"/>
      <c r="K695" s="139" t="str">
        <f t="shared" si="26"/>
        <v/>
      </c>
      <c r="L695" s="139"/>
      <c r="M695" s="139"/>
      <c r="N695" s="157"/>
      <c r="O695" s="138" t="str">
        <f t="shared" si="28"/>
        <v/>
      </c>
      <c r="P695" s="139"/>
      <c r="Q695" s="139"/>
      <c r="R695" s="139"/>
      <c r="S695" s="137"/>
      <c r="T695" s="137"/>
      <c r="U695" s="137"/>
      <c r="V695" s="141" t="str">
        <f t="shared" si="27"/>
        <v/>
      </c>
      <c r="W695" s="92" t="str" cm="1">
        <f t="array" ref="W695">IFERROR(IF(COUNTIF(A695:V695,"")&lt;22,IF(INDEX('Wirtschaftliche Einheiten'!P:P,MATCH(B695,'Wirtschaftliche Einheiten'!C:C,0),1)=Data!A$3,HYPERLINK(INDEX(Verfahren!B:B,MATCH(INDEX('Wirtschaftliche Einheiten'!V:V,MATCH(B695,'Wirtschaftliche Einheiten'!C:C,0),0),Verfahren!A:A,0),0),INDEX(Verfahren!D:D,MATCH(INDEX('Wirtschaftliche Einheiten'!V:V,MATCH(B695,'Wirtschaftliche Einheiten'!C:C,0),0),Verfahren!A:A,0),0))),""),"")</f>
        <v/>
      </c>
    </row>
    <row r="696" spans="2:23"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c r="F696" s="139"/>
      <c r="G696" s="139"/>
      <c r="H696" s="139"/>
      <c r="I696" s="139"/>
      <c r="J696" s="139"/>
      <c r="K696" s="139" t="str">
        <f t="shared" si="26"/>
        <v/>
      </c>
      <c r="L696" s="139"/>
      <c r="M696" s="139"/>
      <c r="N696" s="157"/>
      <c r="O696" s="138" t="str">
        <f t="shared" si="28"/>
        <v/>
      </c>
      <c r="P696" s="139"/>
      <c r="Q696" s="139"/>
      <c r="R696" s="139"/>
      <c r="S696" s="137"/>
      <c r="T696" s="137"/>
      <c r="U696" s="137"/>
      <c r="V696" s="141" t="str">
        <f t="shared" si="27"/>
        <v/>
      </c>
      <c r="W696" s="92" t="str" cm="1">
        <f t="array" ref="W696">IFERROR(IF(COUNTIF(A696:V696,"")&lt;22,IF(INDEX('Wirtschaftliche Einheiten'!P:P,MATCH(B696,'Wirtschaftliche Einheiten'!C:C,0),1)=Data!A$3,HYPERLINK(INDEX(Verfahren!B:B,MATCH(INDEX('Wirtschaftliche Einheiten'!V:V,MATCH(B696,'Wirtschaftliche Einheiten'!C:C,0),0),Verfahren!A:A,0),0),INDEX(Verfahren!D:D,MATCH(INDEX('Wirtschaftliche Einheiten'!V:V,MATCH(B696,'Wirtschaftliche Einheiten'!C:C,0),0),Verfahren!A:A,0),0))),""),"")</f>
        <v/>
      </c>
    </row>
    <row r="697" spans="2:23"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c r="F697" s="139"/>
      <c r="G697" s="139"/>
      <c r="H697" s="139"/>
      <c r="I697" s="139"/>
      <c r="J697" s="139"/>
      <c r="K697" s="139" t="str">
        <f t="shared" si="26"/>
        <v/>
      </c>
      <c r="L697" s="139"/>
      <c r="M697" s="139"/>
      <c r="N697" s="157"/>
      <c r="O697" s="138" t="str">
        <f t="shared" si="28"/>
        <v/>
      </c>
      <c r="P697" s="139"/>
      <c r="Q697" s="139"/>
      <c r="R697" s="139"/>
      <c r="S697" s="137"/>
      <c r="T697" s="137"/>
      <c r="U697" s="137"/>
      <c r="V697" s="141" t="str">
        <f t="shared" si="27"/>
        <v/>
      </c>
      <c r="W697" s="92" t="str" cm="1">
        <f t="array" ref="W697">IFERROR(IF(COUNTIF(A697:V697,"")&lt;22,IF(INDEX('Wirtschaftliche Einheiten'!P:P,MATCH(B697,'Wirtschaftliche Einheiten'!C:C,0),1)=Data!A$3,HYPERLINK(INDEX(Verfahren!B:B,MATCH(INDEX('Wirtschaftliche Einheiten'!V:V,MATCH(B697,'Wirtschaftliche Einheiten'!C:C,0),0),Verfahren!A:A,0),0),INDEX(Verfahren!D:D,MATCH(INDEX('Wirtschaftliche Einheiten'!V:V,MATCH(B697,'Wirtschaftliche Einheiten'!C:C,0),0),Verfahren!A:A,0),0))),""),"")</f>
        <v/>
      </c>
    </row>
    <row r="698" spans="2:23"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c r="F698" s="139"/>
      <c r="G698" s="139"/>
      <c r="H698" s="139"/>
      <c r="I698" s="139"/>
      <c r="J698" s="139"/>
      <c r="K698" s="139" t="str">
        <f t="shared" si="26"/>
        <v/>
      </c>
      <c r="L698" s="139"/>
      <c r="M698" s="139"/>
      <c r="N698" s="157"/>
      <c r="O698" s="138" t="str">
        <f t="shared" si="28"/>
        <v/>
      </c>
      <c r="P698" s="139"/>
      <c r="Q698" s="139"/>
      <c r="R698" s="139"/>
      <c r="S698" s="137"/>
      <c r="T698" s="137"/>
      <c r="U698" s="137"/>
      <c r="V698" s="141" t="str">
        <f t="shared" si="27"/>
        <v/>
      </c>
      <c r="W698" s="92" t="str" cm="1">
        <f t="array" ref="W698">IFERROR(IF(COUNTIF(A698:V698,"")&lt;22,IF(INDEX('Wirtschaftliche Einheiten'!P:P,MATCH(B698,'Wirtschaftliche Einheiten'!C:C,0),1)=Data!A$3,HYPERLINK(INDEX(Verfahren!B:B,MATCH(INDEX('Wirtschaftliche Einheiten'!V:V,MATCH(B698,'Wirtschaftliche Einheiten'!C:C,0),0),Verfahren!A:A,0),0),INDEX(Verfahren!D:D,MATCH(INDEX('Wirtschaftliche Einheiten'!V:V,MATCH(B698,'Wirtschaftliche Einheiten'!C:C,0),0),Verfahren!A:A,0),0))),""),"")</f>
        <v/>
      </c>
    </row>
    <row r="699" spans="2:23"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c r="F699" s="139"/>
      <c r="G699" s="139"/>
      <c r="H699" s="139"/>
      <c r="I699" s="139"/>
      <c r="J699" s="139"/>
      <c r="K699" s="139" t="str">
        <f t="shared" si="26"/>
        <v/>
      </c>
      <c r="L699" s="139"/>
      <c r="M699" s="139"/>
      <c r="N699" s="157"/>
      <c r="O699" s="138" t="str">
        <f t="shared" si="28"/>
        <v/>
      </c>
      <c r="P699" s="139"/>
      <c r="Q699" s="139"/>
      <c r="R699" s="139"/>
      <c r="S699" s="137"/>
      <c r="T699" s="137"/>
      <c r="U699" s="137"/>
      <c r="V699" s="141" t="str">
        <f t="shared" si="27"/>
        <v/>
      </c>
      <c r="W699" s="92" t="str" cm="1">
        <f t="array" ref="W699">IFERROR(IF(COUNTIF(A699:V699,"")&lt;22,IF(INDEX('Wirtschaftliche Einheiten'!P:P,MATCH(B699,'Wirtschaftliche Einheiten'!C:C,0),1)=Data!A$3,HYPERLINK(INDEX(Verfahren!B:B,MATCH(INDEX('Wirtschaftliche Einheiten'!V:V,MATCH(B699,'Wirtschaftliche Einheiten'!C:C,0),0),Verfahren!A:A,0),0),INDEX(Verfahren!D:D,MATCH(INDEX('Wirtschaftliche Einheiten'!V:V,MATCH(B699,'Wirtschaftliche Einheiten'!C:C,0),0),Verfahren!A:A,0),0))),""),"")</f>
        <v/>
      </c>
    </row>
    <row r="700" spans="2:23"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c r="F700" s="139"/>
      <c r="G700" s="139"/>
      <c r="H700" s="139"/>
      <c r="I700" s="139"/>
      <c r="J700" s="139"/>
      <c r="K700" s="139" t="str">
        <f t="shared" si="26"/>
        <v/>
      </c>
      <c r="L700" s="139"/>
      <c r="M700" s="139"/>
      <c r="N700" s="157"/>
      <c r="O700" s="138" t="str">
        <f t="shared" si="28"/>
        <v/>
      </c>
      <c r="P700" s="139"/>
      <c r="Q700" s="139"/>
      <c r="R700" s="139"/>
      <c r="S700" s="137"/>
      <c r="T700" s="137"/>
      <c r="U700" s="137"/>
      <c r="V700" s="141" t="str">
        <f t="shared" si="27"/>
        <v/>
      </c>
      <c r="W700" s="92" t="str" cm="1">
        <f t="array" ref="W700">IFERROR(IF(COUNTIF(A700:V700,"")&lt;22,IF(INDEX('Wirtschaftliche Einheiten'!P:P,MATCH(B700,'Wirtschaftliche Einheiten'!C:C,0),1)=Data!A$3,HYPERLINK(INDEX(Verfahren!B:B,MATCH(INDEX('Wirtschaftliche Einheiten'!V:V,MATCH(B700,'Wirtschaftliche Einheiten'!C:C,0),0),Verfahren!A:A,0),0),INDEX(Verfahren!D:D,MATCH(INDEX('Wirtschaftliche Einheiten'!V:V,MATCH(B700,'Wirtschaftliche Einheiten'!C:C,0),0),Verfahren!A:A,0),0))),""),"")</f>
        <v/>
      </c>
    </row>
    <row r="701" spans="2:23"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c r="F701" s="139"/>
      <c r="G701" s="139"/>
      <c r="H701" s="139"/>
      <c r="I701" s="139"/>
      <c r="J701" s="139"/>
      <c r="K701" s="139" t="str">
        <f t="shared" si="26"/>
        <v/>
      </c>
      <c r="L701" s="139"/>
      <c r="M701" s="139"/>
      <c r="N701" s="157"/>
      <c r="O701" s="138" t="str">
        <f t="shared" si="28"/>
        <v/>
      </c>
      <c r="P701" s="139"/>
      <c r="Q701" s="139"/>
      <c r="R701" s="139"/>
      <c r="S701" s="137"/>
      <c r="T701" s="137"/>
      <c r="U701" s="137"/>
      <c r="V701" s="141" t="str">
        <f t="shared" si="27"/>
        <v/>
      </c>
      <c r="W701" s="92" t="str" cm="1">
        <f t="array" ref="W701">IFERROR(IF(COUNTIF(A701:V701,"")&lt;22,IF(INDEX('Wirtschaftliche Einheiten'!P:P,MATCH(B701,'Wirtschaftliche Einheiten'!C:C,0),1)=Data!A$3,HYPERLINK(INDEX(Verfahren!B:B,MATCH(INDEX('Wirtschaftliche Einheiten'!V:V,MATCH(B701,'Wirtschaftliche Einheiten'!C:C,0),0),Verfahren!A:A,0),0),INDEX(Verfahren!D:D,MATCH(INDEX('Wirtschaftliche Einheiten'!V:V,MATCH(B701,'Wirtschaftliche Einheiten'!C:C,0),0),Verfahren!A:A,0),0))),""),"")</f>
        <v/>
      </c>
    </row>
    <row r="702" spans="2:23"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c r="F702" s="139"/>
      <c r="G702" s="139"/>
      <c r="H702" s="139"/>
      <c r="I702" s="139"/>
      <c r="J702" s="139"/>
      <c r="K702" s="139" t="str">
        <f t="shared" si="26"/>
        <v/>
      </c>
      <c r="L702" s="139"/>
      <c r="M702" s="139"/>
      <c r="N702" s="157"/>
      <c r="O702" s="138" t="str">
        <f t="shared" si="28"/>
        <v/>
      </c>
      <c r="P702" s="139"/>
      <c r="Q702" s="139"/>
      <c r="R702" s="139"/>
      <c r="S702" s="137"/>
      <c r="T702" s="137"/>
      <c r="U702" s="137"/>
      <c r="V702" s="141" t="str">
        <f t="shared" si="27"/>
        <v/>
      </c>
      <c r="W702" s="92" t="str" cm="1">
        <f t="array" ref="W702">IFERROR(IF(COUNTIF(A702:V702,"")&lt;22,IF(INDEX('Wirtschaftliche Einheiten'!P:P,MATCH(B702,'Wirtschaftliche Einheiten'!C:C,0),1)=Data!A$3,HYPERLINK(INDEX(Verfahren!B:B,MATCH(INDEX('Wirtschaftliche Einheiten'!V:V,MATCH(B702,'Wirtschaftliche Einheiten'!C:C,0),0),Verfahren!A:A,0),0),INDEX(Verfahren!D:D,MATCH(INDEX('Wirtschaftliche Einheiten'!V:V,MATCH(B702,'Wirtschaftliche Einheiten'!C:C,0),0),Verfahren!A:A,0),0))),""),"")</f>
        <v/>
      </c>
    </row>
    <row r="703" spans="2:23"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c r="F703" s="139"/>
      <c r="G703" s="139"/>
      <c r="H703" s="139"/>
      <c r="I703" s="139"/>
      <c r="J703" s="139"/>
      <c r="K703" s="139" t="str">
        <f t="shared" si="26"/>
        <v/>
      </c>
      <c r="L703" s="139"/>
      <c r="M703" s="139"/>
      <c r="N703" s="157"/>
      <c r="O703" s="138" t="str">
        <f t="shared" si="28"/>
        <v/>
      </c>
      <c r="P703" s="139"/>
      <c r="Q703" s="139"/>
      <c r="R703" s="139"/>
      <c r="S703" s="137"/>
      <c r="T703" s="137"/>
      <c r="U703" s="137"/>
      <c r="V703" s="141" t="str">
        <f t="shared" si="27"/>
        <v/>
      </c>
      <c r="W703" s="92" t="str" cm="1">
        <f t="array" ref="W703">IFERROR(IF(COUNTIF(A703:V703,"")&lt;22,IF(INDEX('Wirtschaftliche Einheiten'!P:P,MATCH(B703,'Wirtschaftliche Einheiten'!C:C,0),1)=Data!A$3,HYPERLINK(INDEX(Verfahren!B:B,MATCH(INDEX('Wirtschaftliche Einheiten'!V:V,MATCH(B703,'Wirtschaftliche Einheiten'!C:C,0),0),Verfahren!A:A,0),0),INDEX(Verfahren!D:D,MATCH(INDEX('Wirtschaftliche Einheiten'!V:V,MATCH(B703,'Wirtschaftliche Einheiten'!C:C,0),0),Verfahren!A:A,0),0))),""),"")</f>
        <v/>
      </c>
    </row>
    <row r="704" spans="2:23"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c r="F704" s="139"/>
      <c r="G704" s="139"/>
      <c r="H704" s="139"/>
      <c r="I704" s="139"/>
      <c r="J704" s="139"/>
      <c r="K704" s="139" t="str">
        <f t="shared" si="26"/>
        <v/>
      </c>
      <c r="L704" s="139"/>
      <c r="M704" s="139"/>
      <c r="N704" s="157"/>
      <c r="O704" s="138" t="str">
        <f t="shared" si="28"/>
        <v/>
      </c>
      <c r="P704" s="139"/>
      <c r="Q704" s="139"/>
      <c r="R704" s="139"/>
      <c r="S704" s="137"/>
      <c r="T704" s="137"/>
      <c r="U704" s="137"/>
      <c r="V704" s="141" t="str">
        <f t="shared" si="27"/>
        <v/>
      </c>
      <c r="W704" s="92" t="str" cm="1">
        <f t="array" ref="W704">IFERROR(IF(COUNTIF(A704:V704,"")&lt;22,IF(INDEX('Wirtschaftliche Einheiten'!P:P,MATCH(B704,'Wirtschaftliche Einheiten'!C:C,0),1)=Data!A$3,HYPERLINK(INDEX(Verfahren!B:B,MATCH(INDEX('Wirtschaftliche Einheiten'!V:V,MATCH(B704,'Wirtschaftliche Einheiten'!C:C,0),0),Verfahren!A:A,0),0),INDEX(Verfahren!D:D,MATCH(INDEX('Wirtschaftliche Einheiten'!V:V,MATCH(B704,'Wirtschaftliche Einheiten'!C:C,0),0),Verfahren!A:A,0),0))),""),"")</f>
        <v/>
      </c>
    </row>
    <row r="705" spans="2:23"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c r="F705" s="139"/>
      <c r="G705" s="139"/>
      <c r="H705" s="139"/>
      <c r="I705" s="139"/>
      <c r="J705" s="139"/>
      <c r="K705" s="139" t="str">
        <f t="shared" si="26"/>
        <v/>
      </c>
      <c r="L705" s="139"/>
      <c r="M705" s="139"/>
      <c r="N705" s="157"/>
      <c r="O705" s="138" t="str">
        <f t="shared" si="28"/>
        <v/>
      </c>
      <c r="P705" s="139"/>
      <c r="Q705" s="139"/>
      <c r="R705" s="139"/>
      <c r="S705" s="137"/>
      <c r="T705" s="137"/>
      <c r="U705" s="137"/>
      <c r="V705" s="141" t="str">
        <f t="shared" si="27"/>
        <v/>
      </c>
      <c r="W705" s="92" t="str" cm="1">
        <f t="array" ref="W705">IFERROR(IF(COUNTIF(A705:V705,"")&lt;22,IF(INDEX('Wirtschaftliche Einheiten'!P:P,MATCH(B705,'Wirtschaftliche Einheiten'!C:C,0),1)=Data!A$3,HYPERLINK(INDEX(Verfahren!B:B,MATCH(INDEX('Wirtschaftliche Einheiten'!V:V,MATCH(B705,'Wirtschaftliche Einheiten'!C:C,0),0),Verfahren!A:A,0),0),INDEX(Verfahren!D:D,MATCH(INDEX('Wirtschaftliche Einheiten'!V:V,MATCH(B705,'Wirtschaftliche Einheiten'!C:C,0),0),Verfahren!A:A,0),0))),""),"")</f>
        <v/>
      </c>
    </row>
    <row r="706" spans="2:23"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c r="F706" s="139"/>
      <c r="G706" s="139"/>
      <c r="H706" s="139"/>
      <c r="I706" s="139"/>
      <c r="J706" s="139"/>
      <c r="K706" s="139" t="str">
        <f t="shared" si="26"/>
        <v/>
      </c>
      <c r="L706" s="139"/>
      <c r="M706" s="139"/>
      <c r="N706" s="157"/>
      <c r="O706" s="138" t="str">
        <f t="shared" si="28"/>
        <v/>
      </c>
      <c r="P706" s="139"/>
      <c r="Q706" s="139"/>
      <c r="R706" s="139"/>
      <c r="S706" s="137"/>
      <c r="T706" s="137"/>
      <c r="U706" s="137"/>
      <c r="V706" s="141" t="str">
        <f t="shared" si="27"/>
        <v/>
      </c>
      <c r="W706" s="92" t="str" cm="1">
        <f t="array" ref="W706">IFERROR(IF(COUNTIF(A706:V706,"")&lt;22,IF(INDEX('Wirtschaftliche Einheiten'!P:P,MATCH(B706,'Wirtschaftliche Einheiten'!C:C,0),1)=Data!A$3,HYPERLINK(INDEX(Verfahren!B:B,MATCH(INDEX('Wirtschaftliche Einheiten'!V:V,MATCH(B706,'Wirtschaftliche Einheiten'!C:C,0),0),Verfahren!A:A,0),0),INDEX(Verfahren!D:D,MATCH(INDEX('Wirtschaftliche Einheiten'!V:V,MATCH(B706,'Wirtschaftliche Einheiten'!C:C,0),0),Verfahren!A:A,0),0))),""),"")</f>
        <v/>
      </c>
    </row>
    <row r="707" spans="2:23"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c r="F707" s="139"/>
      <c r="G707" s="139"/>
      <c r="H707" s="139"/>
      <c r="I707" s="139"/>
      <c r="J707" s="139"/>
      <c r="K707" s="139" t="str">
        <f t="shared" ref="K707:K770" si="29">IF($B707&lt;&gt;"","Nein","")</f>
        <v/>
      </c>
      <c r="L707" s="139"/>
      <c r="M707" s="139"/>
      <c r="N707" s="157"/>
      <c r="O707" s="138" t="str">
        <f t="shared" si="28"/>
        <v/>
      </c>
      <c r="P707" s="139"/>
      <c r="Q707" s="139"/>
      <c r="R707" s="139"/>
      <c r="S707" s="137"/>
      <c r="T707" s="137"/>
      <c r="U707" s="137"/>
      <c r="V707" s="141" t="str">
        <f t="shared" si="27"/>
        <v/>
      </c>
      <c r="W707" s="92" t="str" cm="1">
        <f t="array" ref="W707">IFERROR(IF(COUNTIF(A707:V707,"")&lt;22,IF(INDEX('Wirtschaftliche Einheiten'!P:P,MATCH(B707,'Wirtschaftliche Einheiten'!C:C,0),1)=Data!A$3,HYPERLINK(INDEX(Verfahren!B:B,MATCH(INDEX('Wirtschaftliche Einheiten'!V:V,MATCH(B707,'Wirtschaftliche Einheiten'!C:C,0),0),Verfahren!A:A,0),0),INDEX(Verfahren!D:D,MATCH(INDEX('Wirtschaftliche Einheiten'!V:V,MATCH(B707,'Wirtschaftliche Einheiten'!C:C,0),0),Verfahren!A:A,0),0))),""),"")</f>
        <v/>
      </c>
    </row>
    <row r="708" spans="2:23"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c r="F708" s="139"/>
      <c r="G708" s="139"/>
      <c r="H708" s="139"/>
      <c r="I708" s="139"/>
      <c r="J708" s="139"/>
      <c r="K708" s="139" t="str">
        <f t="shared" si="29"/>
        <v/>
      </c>
      <c r="L708" s="139"/>
      <c r="M708" s="139"/>
      <c r="N708" s="157"/>
      <c r="O708" s="138" t="str">
        <f t="shared" si="28"/>
        <v/>
      </c>
      <c r="P708" s="139"/>
      <c r="Q708" s="139"/>
      <c r="R708" s="139"/>
      <c r="S708" s="137"/>
      <c r="T708" s="137"/>
      <c r="U708" s="137"/>
      <c r="V708" s="141" t="str">
        <f t="shared" ref="V708:V771" si="30">IF($B708&lt;&gt;"","Nein","")</f>
        <v/>
      </c>
      <c r="W708" s="92" t="str" cm="1">
        <f t="array" ref="W708">IFERROR(IF(COUNTIF(A708:V708,"")&lt;22,IF(INDEX('Wirtschaftliche Einheiten'!P:P,MATCH(B708,'Wirtschaftliche Einheiten'!C:C,0),1)=Data!A$3,HYPERLINK(INDEX(Verfahren!B:B,MATCH(INDEX('Wirtschaftliche Einheiten'!V:V,MATCH(B708,'Wirtschaftliche Einheiten'!C:C,0),0),Verfahren!A:A,0),0),INDEX(Verfahren!D:D,MATCH(INDEX('Wirtschaftliche Einheiten'!V:V,MATCH(B708,'Wirtschaftliche Einheiten'!C:C,0),0),Verfahren!A:A,0),0))),""),"")</f>
        <v/>
      </c>
    </row>
    <row r="709" spans="2:23"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c r="F709" s="139"/>
      <c r="G709" s="139"/>
      <c r="H709" s="139"/>
      <c r="I709" s="139"/>
      <c r="J709" s="139"/>
      <c r="K709" s="139" t="str">
        <f t="shared" si="29"/>
        <v/>
      </c>
      <c r="L709" s="139"/>
      <c r="M709" s="139"/>
      <c r="N709" s="157"/>
      <c r="O709" s="138" t="str">
        <f t="shared" si="28"/>
        <v/>
      </c>
      <c r="P709" s="139"/>
      <c r="Q709" s="139"/>
      <c r="R709" s="139"/>
      <c r="S709" s="137"/>
      <c r="T709" s="137"/>
      <c r="U709" s="137"/>
      <c r="V709" s="141" t="str">
        <f t="shared" si="30"/>
        <v/>
      </c>
      <c r="W709" s="92" t="str" cm="1">
        <f t="array" ref="W709">IFERROR(IF(COUNTIF(A709:V709,"")&lt;22,IF(INDEX('Wirtschaftliche Einheiten'!P:P,MATCH(B709,'Wirtschaftliche Einheiten'!C:C,0),1)=Data!A$3,HYPERLINK(INDEX(Verfahren!B:B,MATCH(INDEX('Wirtschaftliche Einheiten'!V:V,MATCH(B709,'Wirtschaftliche Einheiten'!C:C,0),0),Verfahren!A:A,0),0),INDEX(Verfahren!D:D,MATCH(INDEX('Wirtschaftliche Einheiten'!V:V,MATCH(B709,'Wirtschaftliche Einheiten'!C:C,0),0),Verfahren!A:A,0),0))),""),"")</f>
        <v/>
      </c>
    </row>
    <row r="710" spans="2:23"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c r="F710" s="139"/>
      <c r="G710" s="139"/>
      <c r="H710" s="139"/>
      <c r="I710" s="139"/>
      <c r="J710" s="139"/>
      <c r="K710" s="139" t="str">
        <f t="shared" si="29"/>
        <v/>
      </c>
      <c r="L710" s="139"/>
      <c r="M710" s="139"/>
      <c r="N710" s="157"/>
      <c r="O710" s="138" t="str">
        <f t="shared" ref="O710:O773" si="31">IF($B710&lt;&gt;"","Nein","")</f>
        <v/>
      </c>
      <c r="P710" s="139"/>
      <c r="Q710" s="139"/>
      <c r="R710" s="139"/>
      <c r="S710" s="137"/>
      <c r="T710" s="137"/>
      <c r="U710" s="137"/>
      <c r="V710" s="141" t="str">
        <f t="shared" si="30"/>
        <v/>
      </c>
      <c r="W710" s="92" t="str" cm="1">
        <f t="array" ref="W710">IFERROR(IF(COUNTIF(A710:V710,"")&lt;22,IF(INDEX('Wirtschaftliche Einheiten'!P:P,MATCH(B710,'Wirtschaftliche Einheiten'!C:C,0),1)=Data!A$3,HYPERLINK(INDEX(Verfahren!B:B,MATCH(INDEX('Wirtschaftliche Einheiten'!V:V,MATCH(B710,'Wirtschaftliche Einheiten'!C:C,0),0),Verfahren!A:A,0),0),INDEX(Verfahren!D:D,MATCH(INDEX('Wirtschaftliche Einheiten'!V:V,MATCH(B710,'Wirtschaftliche Einheiten'!C:C,0),0),Verfahren!A:A,0),0))),""),"")</f>
        <v/>
      </c>
    </row>
    <row r="711" spans="2:23"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c r="F711" s="139"/>
      <c r="G711" s="139"/>
      <c r="H711" s="139"/>
      <c r="I711" s="139"/>
      <c r="J711" s="139"/>
      <c r="K711" s="139" t="str">
        <f t="shared" si="29"/>
        <v/>
      </c>
      <c r="L711" s="139"/>
      <c r="M711" s="139"/>
      <c r="N711" s="157"/>
      <c r="O711" s="138" t="str">
        <f t="shared" si="31"/>
        <v/>
      </c>
      <c r="P711" s="139"/>
      <c r="Q711" s="139"/>
      <c r="R711" s="139"/>
      <c r="S711" s="137"/>
      <c r="T711" s="137"/>
      <c r="U711" s="137"/>
      <c r="V711" s="141" t="str">
        <f t="shared" si="30"/>
        <v/>
      </c>
      <c r="W711" s="92" t="str" cm="1">
        <f t="array" ref="W711">IFERROR(IF(COUNTIF(A711:V711,"")&lt;22,IF(INDEX('Wirtschaftliche Einheiten'!P:P,MATCH(B711,'Wirtschaftliche Einheiten'!C:C,0),1)=Data!A$3,HYPERLINK(INDEX(Verfahren!B:B,MATCH(INDEX('Wirtschaftliche Einheiten'!V:V,MATCH(B711,'Wirtschaftliche Einheiten'!C:C,0),0),Verfahren!A:A,0),0),INDEX(Verfahren!D:D,MATCH(INDEX('Wirtschaftliche Einheiten'!V:V,MATCH(B711,'Wirtschaftliche Einheiten'!C:C,0),0),Verfahren!A:A,0),0))),""),"")</f>
        <v/>
      </c>
    </row>
    <row r="712" spans="2:23"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c r="F712" s="139"/>
      <c r="G712" s="139"/>
      <c r="H712" s="139"/>
      <c r="I712" s="139"/>
      <c r="J712" s="139"/>
      <c r="K712" s="139" t="str">
        <f t="shared" si="29"/>
        <v/>
      </c>
      <c r="L712" s="139"/>
      <c r="M712" s="139"/>
      <c r="N712" s="157"/>
      <c r="O712" s="138" t="str">
        <f t="shared" si="31"/>
        <v/>
      </c>
      <c r="P712" s="139"/>
      <c r="Q712" s="139"/>
      <c r="R712" s="139"/>
      <c r="S712" s="137"/>
      <c r="T712" s="137"/>
      <c r="U712" s="137"/>
      <c r="V712" s="141" t="str">
        <f t="shared" si="30"/>
        <v/>
      </c>
      <c r="W712" s="92" t="str" cm="1">
        <f t="array" ref="W712">IFERROR(IF(COUNTIF(A712:V712,"")&lt;22,IF(INDEX('Wirtschaftliche Einheiten'!P:P,MATCH(B712,'Wirtschaftliche Einheiten'!C:C,0),1)=Data!A$3,HYPERLINK(INDEX(Verfahren!B:B,MATCH(INDEX('Wirtschaftliche Einheiten'!V:V,MATCH(B712,'Wirtschaftliche Einheiten'!C:C,0),0),Verfahren!A:A,0),0),INDEX(Verfahren!D:D,MATCH(INDEX('Wirtschaftliche Einheiten'!V:V,MATCH(B712,'Wirtschaftliche Einheiten'!C:C,0),0),Verfahren!A:A,0),0))),""),"")</f>
        <v/>
      </c>
    </row>
    <row r="713" spans="2:23"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c r="F713" s="139"/>
      <c r="G713" s="139"/>
      <c r="H713" s="139"/>
      <c r="I713" s="139"/>
      <c r="J713" s="139"/>
      <c r="K713" s="139" t="str">
        <f t="shared" si="29"/>
        <v/>
      </c>
      <c r="L713" s="139"/>
      <c r="M713" s="139"/>
      <c r="N713" s="157"/>
      <c r="O713" s="138" t="str">
        <f t="shared" si="31"/>
        <v/>
      </c>
      <c r="P713" s="139"/>
      <c r="Q713" s="139"/>
      <c r="R713" s="139"/>
      <c r="S713" s="137"/>
      <c r="T713" s="137"/>
      <c r="U713" s="137"/>
      <c r="V713" s="141" t="str">
        <f t="shared" si="30"/>
        <v/>
      </c>
      <c r="W713" s="92" t="str" cm="1">
        <f t="array" ref="W713">IFERROR(IF(COUNTIF(A713:V713,"")&lt;22,IF(INDEX('Wirtschaftliche Einheiten'!P:P,MATCH(B713,'Wirtschaftliche Einheiten'!C:C,0),1)=Data!A$3,HYPERLINK(INDEX(Verfahren!B:B,MATCH(INDEX('Wirtschaftliche Einheiten'!V:V,MATCH(B713,'Wirtschaftliche Einheiten'!C:C,0),0),Verfahren!A:A,0),0),INDEX(Verfahren!D:D,MATCH(INDEX('Wirtschaftliche Einheiten'!V:V,MATCH(B713,'Wirtschaftliche Einheiten'!C:C,0),0),Verfahren!A:A,0),0))),""),"")</f>
        <v/>
      </c>
    </row>
    <row r="714" spans="2:23"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c r="F714" s="139"/>
      <c r="G714" s="139"/>
      <c r="H714" s="139"/>
      <c r="I714" s="139"/>
      <c r="J714" s="139"/>
      <c r="K714" s="139" t="str">
        <f t="shared" si="29"/>
        <v/>
      </c>
      <c r="L714" s="139"/>
      <c r="M714" s="139"/>
      <c r="N714" s="157"/>
      <c r="O714" s="138" t="str">
        <f t="shared" si="31"/>
        <v/>
      </c>
      <c r="P714" s="139"/>
      <c r="Q714" s="139"/>
      <c r="R714" s="139"/>
      <c r="S714" s="137"/>
      <c r="T714" s="137"/>
      <c r="U714" s="137"/>
      <c r="V714" s="141" t="str">
        <f t="shared" si="30"/>
        <v/>
      </c>
      <c r="W714" s="92" t="str" cm="1">
        <f t="array" ref="W714">IFERROR(IF(COUNTIF(A714:V714,"")&lt;22,IF(INDEX('Wirtschaftliche Einheiten'!P:P,MATCH(B714,'Wirtschaftliche Einheiten'!C:C,0),1)=Data!A$3,HYPERLINK(INDEX(Verfahren!B:B,MATCH(INDEX('Wirtschaftliche Einheiten'!V:V,MATCH(B714,'Wirtschaftliche Einheiten'!C:C,0),0),Verfahren!A:A,0),0),INDEX(Verfahren!D:D,MATCH(INDEX('Wirtschaftliche Einheiten'!V:V,MATCH(B714,'Wirtschaftliche Einheiten'!C:C,0),0),Verfahren!A:A,0),0))),""),"")</f>
        <v/>
      </c>
    </row>
    <row r="715" spans="2:23"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c r="F715" s="139"/>
      <c r="G715" s="139"/>
      <c r="H715" s="139"/>
      <c r="I715" s="139"/>
      <c r="J715" s="139"/>
      <c r="K715" s="139" t="str">
        <f t="shared" si="29"/>
        <v/>
      </c>
      <c r="L715" s="139"/>
      <c r="M715" s="139"/>
      <c r="N715" s="157"/>
      <c r="O715" s="138" t="str">
        <f t="shared" si="31"/>
        <v/>
      </c>
      <c r="P715" s="139"/>
      <c r="Q715" s="139"/>
      <c r="R715" s="139"/>
      <c r="S715" s="137"/>
      <c r="T715" s="137"/>
      <c r="U715" s="137"/>
      <c r="V715" s="141" t="str">
        <f t="shared" si="30"/>
        <v/>
      </c>
      <c r="W715" s="92" t="str" cm="1">
        <f t="array" ref="W715">IFERROR(IF(COUNTIF(A715:V715,"")&lt;22,IF(INDEX('Wirtschaftliche Einheiten'!P:P,MATCH(B715,'Wirtschaftliche Einheiten'!C:C,0),1)=Data!A$3,HYPERLINK(INDEX(Verfahren!B:B,MATCH(INDEX('Wirtschaftliche Einheiten'!V:V,MATCH(B715,'Wirtschaftliche Einheiten'!C:C,0),0),Verfahren!A:A,0),0),INDEX(Verfahren!D:D,MATCH(INDEX('Wirtschaftliche Einheiten'!V:V,MATCH(B715,'Wirtschaftliche Einheiten'!C:C,0),0),Verfahren!A:A,0),0))),""),"")</f>
        <v/>
      </c>
    </row>
    <row r="716" spans="2:23"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c r="F716" s="139"/>
      <c r="G716" s="139"/>
      <c r="H716" s="139"/>
      <c r="I716" s="139"/>
      <c r="J716" s="139"/>
      <c r="K716" s="139" t="str">
        <f t="shared" si="29"/>
        <v/>
      </c>
      <c r="L716" s="139"/>
      <c r="M716" s="139"/>
      <c r="N716" s="157"/>
      <c r="O716" s="138" t="str">
        <f t="shared" si="31"/>
        <v/>
      </c>
      <c r="P716" s="139"/>
      <c r="Q716" s="139"/>
      <c r="R716" s="139"/>
      <c r="S716" s="137"/>
      <c r="T716" s="137"/>
      <c r="U716" s="137"/>
      <c r="V716" s="141" t="str">
        <f t="shared" si="30"/>
        <v/>
      </c>
      <c r="W716" s="92" t="str" cm="1">
        <f t="array" ref="W716">IFERROR(IF(COUNTIF(A716:V716,"")&lt;22,IF(INDEX('Wirtschaftliche Einheiten'!P:P,MATCH(B716,'Wirtschaftliche Einheiten'!C:C,0),1)=Data!A$3,HYPERLINK(INDEX(Verfahren!B:B,MATCH(INDEX('Wirtschaftliche Einheiten'!V:V,MATCH(B716,'Wirtschaftliche Einheiten'!C:C,0),0),Verfahren!A:A,0),0),INDEX(Verfahren!D:D,MATCH(INDEX('Wirtschaftliche Einheiten'!V:V,MATCH(B716,'Wirtschaftliche Einheiten'!C:C,0),0),Verfahren!A:A,0),0))),""),"")</f>
        <v/>
      </c>
    </row>
    <row r="717" spans="2:23"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c r="F717" s="139"/>
      <c r="G717" s="139"/>
      <c r="H717" s="139"/>
      <c r="I717" s="139"/>
      <c r="J717" s="139"/>
      <c r="K717" s="139" t="str">
        <f t="shared" si="29"/>
        <v/>
      </c>
      <c r="L717" s="139"/>
      <c r="M717" s="139"/>
      <c r="N717" s="157"/>
      <c r="O717" s="138" t="str">
        <f t="shared" si="31"/>
        <v/>
      </c>
      <c r="P717" s="139"/>
      <c r="Q717" s="139"/>
      <c r="R717" s="139"/>
      <c r="S717" s="137"/>
      <c r="T717" s="137"/>
      <c r="U717" s="137"/>
      <c r="V717" s="141" t="str">
        <f t="shared" si="30"/>
        <v/>
      </c>
      <c r="W717" s="92" t="str" cm="1">
        <f t="array" ref="W717">IFERROR(IF(COUNTIF(A717:V717,"")&lt;22,IF(INDEX('Wirtschaftliche Einheiten'!P:P,MATCH(B717,'Wirtschaftliche Einheiten'!C:C,0),1)=Data!A$3,HYPERLINK(INDEX(Verfahren!B:B,MATCH(INDEX('Wirtschaftliche Einheiten'!V:V,MATCH(B717,'Wirtschaftliche Einheiten'!C:C,0),0),Verfahren!A:A,0),0),INDEX(Verfahren!D:D,MATCH(INDEX('Wirtschaftliche Einheiten'!V:V,MATCH(B717,'Wirtschaftliche Einheiten'!C:C,0),0),Verfahren!A:A,0),0))),""),"")</f>
        <v/>
      </c>
    </row>
    <row r="718" spans="2:23"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c r="F718" s="139"/>
      <c r="G718" s="139"/>
      <c r="H718" s="139"/>
      <c r="I718" s="139"/>
      <c r="J718" s="139"/>
      <c r="K718" s="139" t="str">
        <f t="shared" si="29"/>
        <v/>
      </c>
      <c r="L718" s="139"/>
      <c r="M718" s="139"/>
      <c r="N718" s="157"/>
      <c r="O718" s="138" t="str">
        <f t="shared" si="31"/>
        <v/>
      </c>
      <c r="P718" s="139"/>
      <c r="Q718" s="139"/>
      <c r="R718" s="139"/>
      <c r="S718" s="137"/>
      <c r="T718" s="137"/>
      <c r="U718" s="137"/>
      <c r="V718" s="141" t="str">
        <f t="shared" si="30"/>
        <v/>
      </c>
      <c r="W718" s="92" t="str" cm="1">
        <f t="array" ref="W718">IFERROR(IF(COUNTIF(A718:V718,"")&lt;22,IF(INDEX('Wirtschaftliche Einheiten'!P:P,MATCH(B718,'Wirtschaftliche Einheiten'!C:C,0),1)=Data!A$3,HYPERLINK(INDEX(Verfahren!B:B,MATCH(INDEX('Wirtschaftliche Einheiten'!V:V,MATCH(B718,'Wirtschaftliche Einheiten'!C:C,0),0),Verfahren!A:A,0),0),INDEX(Verfahren!D:D,MATCH(INDEX('Wirtschaftliche Einheiten'!V:V,MATCH(B718,'Wirtschaftliche Einheiten'!C:C,0),0),Verfahren!A:A,0),0))),""),"")</f>
        <v/>
      </c>
    </row>
    <row r="719" spans="2:23"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c r="F719" s="139"/>
      <c r="G719" s="139"/>
      <c r="H719" s="139"/>
      <c r="I719" s="139"/>
      <c r="J719" s="139"/>
      <c r="K719" s="139" t="str">
        <f t="shared" si="29"/>
        <v/>
      </c>
      <c r="L719" s="139"/>
      <c r="M719" s="139"/>
      <c r="N719" s="157"/>
      <c r="O719" s="138" t="str">
        <f t="shared" si="31"/>
        <v/>
      </c>
      <c r="P719" s="139"/>
      <c r="Q719" s="139"/>
      <c r="R719" s="139"/>
      <c r="S719" s="137"/>
      <c r="T719" s="137"/>
      <c r="U719" s="137"/>
      <c r="V719" s="141" t="str">
        <f t="shared" si="30"/>
        <v/>
      </c>
      <c r="W719" s="92" t="str" cm="1">
        <f t="array" ref="W719">IFERROR(IF(COUNTIF(A719:V719,"")&lt;22,IF(INDEX('Wirtschaftliche Einheiten'!P:P,MATCH(B719,'Wirtschaftliche Einheiten'!C:C,0),1)=Data!A$3,HYPERLINK(INDEX(Verfahren!B:B,MATCH(INDEX('Wirtschaftliche Einheiten'!V:V,MATCH(B719,'Wirtschaftliche Einheiten'!C:C,0),0),Verfahren!A:A,0),0),INDEX(Verfahren!D:D,MATCH(INDEX('Wirtschaftliche Einheiten'!V:V,MATCH(B719,'Wirtschaftliche Einheiten'!C:C,0),0),Verfahren!A:A,0),0))),""),"")</f>
        <v/>
      </c>
    </row>
    <row r="720" spans="2:23"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c r="F720" s="139"/>
      <c r="G720" s="139"/>
      <c r="H720" s="139"/>
      <c r="I720" s="139"/>
      <c r="J720" s="139"/>
      <c r="K720" s="139" t="str">
        <f t="shared" si="29"/>
        <v/>
      </c>
      <c r="L720" s="139"/>
      <c r="M720" s="139"/>
      <c r="N720" s="157"/>
      <c r="O720" s="138" t="str">
        <f t="shared" si="31"/>
        <v/>
      </c>
      <c r="P720" s="139"/>
      <c r="Q720" s="139"/>
      <c r="R720" s="139"/>
      <c r="S720" s="137"/>
      <c r="T720" s="137"/>
      <c r="U720" s="137"/>
      <c r="V720" s="141" t="str">
        <f t="shared" si="30"/>
        <v/>
      </c>
      <c r="W720" s="92" t="str" cm="1">
        <f t="array" ref="W720">IFERROR(IF(COUNTIF(A720:V720,"")&lt;22,IF(INDEX('Wirtschaftliche Einheiten'!P:P,MATCH(B720,'Wirtschaftliche Einheiten'!C:C,0),1)=Data!A$3,HYPERLINK(INDEX(Verfahren!B:B,MATCH(INDEX('Wirtschaftliche Einheiten'!V:V,MATCH(B720,'Wirtschaftliche Einheiten'!C:C,0),0),Verfahren!A:A,0),0),INDEX(Verfahren!D:D,MATCH(INDEX('Wirtschaftliche Einheiten'!V:V,MATCH(B720,'Wirtschaftliche Einheiten'!C:C,0),0),Verfahren!A:A,0),0))),""),"")</f>
        <v/>
      </c>
    </row>
    <row r="721" spans="2:23"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c r="F721" s="139"/>
      <c r="G721" s="139"/>
      <c r="H721" s="139"/>
      <c r="I721" s="139"/>
      <c r="J721" s="139"/>
      <c r="K721" s="139" t="str">
        <f t="shared" si="29"/>
        <v/>
      </c>
      <c r="L721" s="139"/>
      <c r="M721" s="139"/>
      <c r="N721" s="157"/>
      <c r="O721" s="138" t="str">
        <f t="shared" si="31"/>
        <v/>
      </c>
      <c r="P721" s="139"/>
      <c r="Q721" s="139"/>
      <c r="R721" s="139"/>
      <c r="S721" s="137"/>
      <c r="T721" s="137"/>
      <c r="U721" s="137"/>
      <c r="V721" s="141" t="str">
        <f t="shared" si="30"/>
        <v/>
      </c>
      <c r="W721" s="92" t="str" cm="1">
        <f t="array" ref="W721">IFERROR(IF(COUNTIF(A721:V721,"")&lt;22,IF(INDEX('Wirtschaftliche Einheiten'!P:P,MATCH(B721,'Wirtschaftliche Einheiten'!C:C,0),1)=Data!A$3,HYPERLINK(INDEX(Verfahren!B:B,MATCH(INDEX('Wirtschaftliche Einheiten'!V:V,MATCH(B721,'Wirtschaftliche Einheiten'!C:C,0),0),Verfahren!A:A,0),0),INDEX(Verfahren!D:D,MATCH(INDEX('Wirtschaftliche Einheiten'!V:V,MATCH(B721,'Wirtschaftliche Einheiten'!C:C,0),0),Verfahren!A:A,0),0))),""),"")</f>
        <v/>
      </c>
    </row>
    <row r="722" spans="2:23"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c r="F722" s="139"/>
      <c r="G722" s="139"/>
      <c r="H722" s="139"/>
      <c r="I722" s="139"/>
      <c r="J722" s="139"/>
      <c r="K722" s="139" t="str">
        <f t="shared" si="29"/>
        <v/>
      </c>
      <c r="L722" s="139"/>
      <c r="M722" s="139"/>
      <c r="N722" s="157"/>
      <c r="O722" s="138" t="str">
        <f t="shared" si="31"/>
        <v/>
      </c>
      <c r="P722" s="139"/>
      <c r="Q722" s="139"/>
      <c r="R722" s="139"/>
      <c r="S722" s="137"/>
      <c r="T722" s="137"/>
      <c r="U722" s="137"/>
      <c r="V722" s="141" t="str">
        <f t="shared" si="30"/>
        <v/>
      </c>
      <c r="W722" s="92" t="str" cm="1">
        <f t="array" ref="W722">IFERROR(IF(COUNTIF(A722:V722,"")&lt;22,IF(INDEX('Wirtschaftliche Einheiten'!P:P,MATCH(B722,'Wirtschaftliche Einheiten'!C:C,0),1)=Data!A$3,HYPERLINK(INDEX(Verfahren!B:B,MATCH(INDEX('Wirtschaftliche Einheiten'!V:V,MATCH(B722,'Wirtschaftliche Einheiten'!C:C,0),0),Verfahren!A:A,0),0),INDEX(Verfahren!D:D,MATCH(INDEX('Wirtschaftliche Einheiten'!V:V,MATCH(B722,'Wirtschaftliche Einheiten'!C:C,0),0),Verfahren!A:A,0),0))),""),"")</f>
        <v/>
      </c>
    </row>
    <row r="723" spans="2:23"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c r="F723" s="139"/>
      <c r="G723" s="139"/>
      <c r="H723" s="139"/>
      <c r="I723" s="139"/>
      <c r="J723" s="139"/>
      <c r="K723" s="139" t="str">
        <f t="shared" si="29"/>
        <v/>
      </c>
      <c r="L723" s="139"/>
      <c r="M723" s="139"/>
      <c r="N723" s="157"/>
      <c r="O723" s="138" t="str">
        <f t="shared" si="31"/>
        <v/>
      </c>
      <c r="P723" s="139"/>
      <c r="Q723" s="139"/>
      <c r="R723" s="139"/>
      <c r="S723" s="137"/>
      <c r="T723" s="137"/>
      <c r="U723" s="137"/>
      <c r="V723" s="141" t="str">
        <f t="shared" si="30"/>
        <v/>
      </c>
      <c r="W723" s="92" t="str" cm="1">
        <f t="array" ref="W723">IFERROR(IF(COUNTIF(A723:V723,"")&lt;22,IF(INDEX('Wirtschaftliche Einheiten'!P:P,MATCH(B723,'Wirtschaftliche Einheiten'!C:C,0),1)=Data!A$3,HYPERLINK(INDEX(Verfahren!B:B,MATCH(INDEX('Wirtschaftliche Einheiten'!V:V,MATCH(B723,'Wirtschaftliche Einheiten'!C:C,0),0),Verfahren!A:A,0),0),INDEX(Verfahren!D:D,MATCH(INDEX('Wirtschaftliche Einheiten'!V:V,MATCH(B723,'Wirtschaftliche Einheiten'!C:C,0),0),Verfahren!A:A,0),0))),""),"")</f>
        <v/>
      </c>
    </row>
    <row r="724" spans="2:23"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c r="F724" s="139"/>
      <c r="G724" s="139"/>
      <c r="H724" s="139"/>
      <c r="I724" s="139"/>
      <c r="J724" s="139"/>
      <c r="K724" s="139" t="str">
        <f t="shared" si="29"/>
        <v/>
      </c>
      <c r="L724" s="139"/>
      <c r="M724" s="139"/>
      <c r="N724" s="157"/>
      <c r="O724" s="138" t="str">
        <f t="shared" si="31"/>
        <v/>
      </c>
      <c r="P724" s="139"/>
      <c r="Q724" s="139"/>
      <c r="R724" s="139"/>
      <c r="S724" s="137"/>
      <c r="T724" s="137"/>
      <c r="U724" s="137"/>
      <c r="V724" s="141" t="str">
        <f t="shared" si="30"/>
        <v/>
      </c>
      <c r="W724" s="92" t="str" cm="1">
        <f t="array" ref="W724">IFERROR(IF(COUNTIF(A724:V724,"")&lt;22,IF(INDEX('Wirtschaftliche Einheiten'!P:P,MATCH(B724,'Wirtschaftliche Einheiten'!C:C,0),1)=Data!A$3,HYPERLINK(INDEX(Verfahren!B:B,MATCH(INDEX('Wirtschaftliche Einheiten'!V:V,MATCH(B724,'Wirtschaftliche Einheiten'!C:C,0),0),Verfahren!A:A,0),0),INDEX(Verfahren!D:D,MATCH(INDEX('Wirtschaftliche Einheiten'!V:V,MATCH(B724,'Wirtschaftliche Einheiten'!C:C,0),0),Verfahren!A:A,0),0))),""),"")</f>
        <v/>
      </c>
    </row>
    <row r="725" spans="2:23"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c r="F725" s="139"/>
      <c r="G725" s="139"/>
      <c r="H725" s="139"/>
      <c r="I725" s="139"/>
      <c r="J725" s="139"/>
      <c r="K725" s="139" t="str">
        <f t="shared" si="29"/>
        <v/>
      </c>
      <c r="L725" s="139"/>
      <c r="M725" s="139"/>
      <c r="N725" s="157"/>
      <c r="O725" s="138" t="str">
        <f t="shared" si="31"/>
        <v/>
      </c>
      <c r="P725" s="139"/>
      <c r="Q725" s="139"/>
      <c r="R725" s="139"/>
      <c r="S725" s="137"/>
      <c r="T725" s="137"/>
      <c r="U725" s="137"/>
      <c r="V725" s="141" t="str">
        <f t="shared" si="30"/>
        <v/>
      </c>
      <c r="W725" s="92" t="str" cm="1">
        <f t="array" ref="W725">IFERROR(IF(COUNTIF(A725:V725,"")&lt;22,IF(INDEX('Wirtschaftliche Einheiten'!P:P,MATCH(B725,'Wirtschaftliche Einheiten'!C:C,0),1)=Data!A$3,HYPERLINK(INDEX(Verfahren!B:B,MATCH(INDEX('Wirtschaftliche Einheiten'!V:V,MATCH(B725,'Wirtschaftliche Einheiten'!C:C,0),0),Verfahren!A:A,0),0),INDEX(Verfahren!D:D,MATCH(INDEX('Wirtschaftliche Einheiten'!V:V,MATCH(B725,'Wirtschaftliche Einheiten'!C:C,0),0),Verfahren!A:A,0),0))),""),"")</f>
        <v/>
      </c>
    </row>
    <row r="726" spans="2:23"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c r="F726" s="139"/>
      <c r="G726" s="139"/>
      <c r="H726" s="139"/>
      <c r="I726" s="139"/>
      <c r="J726" s="139"/>
      <c r="K726" s="139" t="str">
        <f t="shared" si="29"/>
        <v/>
      </c>
      <c r="L726" s="139"/>
      <c r="M726" s="139"/>
      <c r="N726" s="157"/>
      <c r="O726" s="138" t="str">
        <f t="shared" si="31"/>
        <v/>
      </c>
      <c r="P726" s="139"/>
      <c r="Q726" s="139"/>
      <c r="R726" s="139"/>
      <c r="S726" s="137"/>
      <c r="T726" s="137"/>
      <c r="U726" s="137"/>
      <c r="V726" s="141" t="str">
        <f t="shared" si="30"/>
        <v/>
      </c>
      <c r="W726" s="92" t="str" cm="1">
        <f t="array" ref="W726">IFERROR(IF(COUNTIF(A726:V726,"")&lt;22,IF(INDEX('Wirtschaftliche Einheiten'!P:P,MATCH(B726,'Wirtschaftliche Einheiten'!C:C,0),1)=Data!A$3,HYPERLINK(INDEX(Verfahren!B:B,MATCH(INDEX('Wirtschaftliche Einheiten'!V:V,MATCH(B726,'Wirtschaftliche Einheiten'!C:C,0),0),Verfahren!A:A,0),0),INDEX(Verfahren!D:D,MATCH(INDEX('Wirtschaftliche Einheiten'!V:V,MATCH(B726,'Wirtschaftliche Einheiten'!C:C,0),0),Verfahren!A:A,0),0))),""),"")</f>
        <v/>
      </c>
    </row>
    <row r="727" spans="2:23"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c r="F727" s="139"/>
      <c r="G727" s="139"/>
      <c r="H727" s="139"/>
      <c r="I727" s="139"/>
      <c r="J727" s="139"/>
      <c r="K727" s="139" t="str">
        <f t="shared" si="29"/>
        <v/>
      </c>
      <c r="L727" s="139"/>
      <c r="M727" s="139"/>
      <c r="N727" s="157"/>
      <c r="O727" s="138" t="str">
        <f t="shared" si="31"/>
        <v/>
      </c>
      <c r="P727" s="139"/>
      <c r="Q727" s="139"/>
      <c r="R727" s="139"/>
      <c r="S727" s="137"/>
      <c r="T727" s="137"/>
      <c r="U727" s="137"/>
      <c r="V727" s="141" t="str">
        <f t="shared" si="30"/>
        <v/>
      </c>
      <c r="W727" s="92" t="str" cm="1">
        <f t="array" ref="W727">IFERROR(IF(COUNTIF(A727:V727,"")&lt;22,IF(INDEX('Wirtschaftliche Einheiten'!P:P,MATCH(B727,'Wirtschaftliche Einheiten'!C:C,0),1)=Data!A$3,HYPERLINK(INDEX(Verfahren!B:B,MATCH(INDEX('Wirtschaftliche Einheiten'!V:V,MATCH(B727,'Wirtschaftliche Einheiten'!C:C,0),0),Verfahren!A:A,0),0),INDEX(Verfahren!D:D,MATCH(INDEX('Wirtschaftliche Einheiten'!V:V,MATCH(B727,'Wirtschaftliche Einheiten'!C:C,0),0),Verfahren!A:A,0),0))),""),"")</f>
        <v/>
      </c>
    </row>
    <row r="728" spans="2:23"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c r="F728" s="139"/>
      <c r="G728" s="139"/>
      <c r="H728" s="139"/>
      <c r="I728" s="139"/>
      <c r="J728" s="139"/>
      <c r="K728" s="139" t="str">
        <f t="shared" si="29"/>
        <v/>
      </c>
      <c r="L728" s="139"/>
      <c r="M728" s="139"/>
      <c r="N728" s="157"/>
      <c r="O728" s="138" t="str">
        <f t="shared" si="31"/>
        <v/>
      </c>
      <c r="P728" s="139"/>
      <c r="Q728" s="139"/>
      <c r="R728" s="139"/>
      <c r="S728" s="137"/>
      <c r="T728" s="137"/>
      <c r="U728" s="137"/>
      <c r="V728" s="141" t="str">
        <f t="shared" si="30"/>
        <v/>
      </c>
      <c r="W728" s="92" t="str" cm="1">
        <f t="array" ref="W728">IFERROR(IF(COUNTIF(A728:V728,"")&lt;22,IF(INDEX('Wirtschaftliche Einheiten'!P:P,MATCH(B728,'Wirtschaftliche Einheiten'!C:C,0),1)=Data!A$3,HYPERLINK(INDEX(Verfahren!B:B,MATCH(INDEX('Wirtschaftliche Einheiten'!V:V,MATCH(B728,'Wirtschaftliche Einheiten'!C:C,0),0),Verfahren!A:A,0),0),INDEX(Verfahren!D:D,MATCH(INDEX('Wirtschaftliche Einheiten'!V:V,MATCH(B728,'Wirtschaftliche Einheiten'!C:C,0),0),Verfahren!A:A,0),0))),""),"")</f>
        <v/>
      </c>
    </row>
    <row r="729" spans="2:23"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c r="F729" s="139"/>
      <c r="G729" s="139"/>
      <c r="H729" s="139"/>
      <c r="I729" s="139"/>
      <c r="J729" s="139"/>
      <c r="K729" s="139" t="str">
        <f t="shared" si="29"/>
        <v/>
      </c>
      <c r="L729" s="139"/>
      <c r="M729" s="139"/>
      <c r="N729" s="157"/>
      <c r="O729" s="138" t="str">
        <f t="shared" si="31"/>
        <v/>
      </c>
      <c r="P729" s="139"/>
      <c r="Q729" s="139"/>
      <c r="R729" s="139"/>
      <c r="S729" s="137"/>
      <c r="T729" s="137"/>
      <c r="U729" s="137"/>
      <c r="V729" s="141" t="str">
        <f t="shared" si="30"/>
        <v/>
      </c>
      <c r="W729" s="92" t="str" cm="1">
        <f t="array" ref="W729">IFERROR(IF(COUNTIF(A729:V729,"")&lt;22,IF(INDEX('Wirtschaftliche Einheiten'!P:P,MATCH(B729,'Wirtschaftliche Einheiten'!C:C,0),1)=Data!A$3,HYPERLINK(INDEX(Verfahren!B:B,MATCH(INDEX('Wirtschaftliche Einheiten'!V:V,MATCH(B729,'Wirtschaftliche Einheiten'!C:C,0),0),Verfahren!A:A,0),0),INDEX(Verfahren!D:D,MATCH(INDEX('Wirtschaftliche Einheiten'!V:V,MATCH(B729,'Wirtschaftliche Einheiten'!C:C,0),0),Verfahren!A:A,0),0))),""),"")</f>
        <v/>
      </c>
    </row>
    <row r="730" spans="2:23"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c r="F730" s="139"/>
      <c r="G730" s="139"/>
      <c r="H730" s="139"/>
      <c r="I730" s="139"/>
      <c r="J730" s="139"/>
      <c r="K730" s="139" t="str">
        <f t="shared" si="29"/>
        <v/>
      </c>
      <c r="L730" s="139"/>
      <c r="M730" s="139"/>
      <c r="N730" s="157"/>
      <c r="O730" s="138" t="str">
        <f t="shared" si="31"/>
        <v/>
      </c>
      <c r="P730" s="139"/>
      <c r="Q730" s="139"/>
      <c r="R730" s="139"/>
      <c r="S730" s="137"/>
      <c r="T730" s="137"/>
      <c r="U730" s="137"/>
      <c r="V730" s="141" t="str">
        <f t="shared" si="30"/>
        <v/>
      </c>
      <c r="W730" s="92" t="str" cm="1">
        <f t="array" ref="W730">IFERROR(IF(COUNTIF(A730:V730,"")&lt;22,IF(INDEX('Wirtschaftliche Einheiten'!P:P,MATCH(B730,'Wirtschaftliche Einheiten'!C:C,0),1)=Data!A$3,HYPERLINK(INDEX(Verfahren!B:B,MATCH(INDEX('Wirtschaftliche Einheiten'!V:V,MATCH(B730,'Wirtschaftliche Einheiten'!C:C,0),0),Verfahren!A:A,0),0),INDEX(Verfahren!D:D,MATCH(INDEX('Wirtschaftliche Einheiten'!V:V,MATCH(B730,'Wirtschaftliche Einheiten'!C:C,0),0),Verfahren!A:A,0),0))),""),"")</f>
        <v/>
      </c>
    </row>
    <row r="731" spans="2:23"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c r="F731" s="139"/>
      <c r="G731" s="139"/>
      <c r="H731" s="139"/>
      <c r="I731" s="139"/>
      <c r="J731" s="139"/>
      <c r="K731" s="139" t="str">
        <f t="shared" si="29"/>
        <v/>
      </c>
      <c r="L731" s="139"/>
      <c r="M731" s="139"/>
      <c r="N731" s="157"/>
      <c r="O731" s="138" t="str">
        <f t="shared" si="31"/>
        <v/>
      </c>
      <c r="P731" s="139"/>
      <c r="Q731" s="139"/>
      <c r="R731" s="139"/>
      <c r="S731" s="137"/>
      <c r="T731" s="137"/>
      <c r="U731" s="137"/>
      <c r="V731" s="141" t="str">
        <f t="shared" si="30"/>
        <v/>
      </c>
      <c r="W731" s="92" t="str" cm="1">
        <f t="array" ref="W731">IFERROR(IF(COUNTIF(A731:V731,"")&lt;22,IF(INDEX('Wirtschaftliche Einheiten'!P:P,MATCH(B731,'Wirtschaftliche Einheiten'!C:C,0),1)=Data!A$3,HYPERLINK(INDEX(Verfahren!B:B,MATCH(INDEX('Wirtschaftliche Einheiten'!V:V,MATCH(B731,'Wirtschaftliche Einheiten'!C:C,0),0),Verfahren!A:A,0),0),INDEX(Verfahren!D:D,MATCH(INDEX('Wirtschaftliche Einheiten'!V:V,MATCH(B731,'Wirtschaftliche Einheiten'!C:C,0),0),Verfahren!A:A,0),0))),""),"")</f>
        <v/>
      </c>
    </row>
    <row r="732" spans="2:23"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c r="F732" s="139"/>
      <c r="G732" s="139"/>
      <c r="H732" s="139"/>
      <c r="I732" s="139"/>
      <c r="J732" s="139"/>
      <c r="K732" s="139" t="str">
        <f t="shared" si="29"/>
        <v/>
      </c>
      <c r="L732" s="139"/>
      <c r="M732" s="139"/>
      <c r="N732" s="157"/>
      <c r="O732" s="138" t="str">
        <f t="shared" si="31"/>
        <v/>
      </c>
      <c r="P732" s="139"/>
      <c r="Q732" s="139"/>
      <c r="R732" s="139"/>
      <c r="S732" s="137"/>
      <c r="T732" s="137"/>
      <c r="U732" s="137"/>
      <c r="V732" s="141" t="str">
        <f t="shared" si="30"/>
        <v/>
      </c>
      <c r="W732" s="92" t="str" cm="1">
        <f t="array" ref="W732">IFERROR(IF(COUNTIF(A732:V732,"")&lt;22,IF(INDEX('Wirtschaftliche Einheiten'!P:P,MATCH(B732,'Wirtschaftliche Einheiten'!C:C,0),1)=Data!A$3,HYPERLINK(INDEX(Verfahren!B:B,MATCH(INDEX('Wirtschaftliche Einheiten'!V:V,MATCH(B732,'Wirtschaftliche Einheiten'!C:C,0),0),Verfahren!A:A,0),0),INDEX(Verfahren!D:D,MATCH(INDEX('Wirtschaftliche Einheiten'!V:V,MATCH(B732,'Wirtschaftliche Einheiten'!C:C,0),0),Verfahren!A:A,0),0))),""),"")</f>
        <v/>
      </c>
    </row>
    <row r="733" spans="2:23"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c r="F733" s="139"/>
      <c r="G733" s="139"/>
      <c r="H733" s="139"/>
      <c r="I733" s="139"/>
      <c r="J733" s="139"/>
      <c r="K733" s="139" t="str">
        <f t="shared" si="29"/>
        <v/>
      </c>
      <c r="L733" s="139"/>
      <c r="M733" s="139"/>
      <c r="N733" s="157"/>
      <c r="O733" s="138" t="str">
        <f t="shared" si="31"/>
        <v/>
      </c>
      <c r="P733" s="139"/>
      <c r="Q733" s="139"/>
      <c r="R733" s="139"/>
      <c r="S733" s="137"/>
      <c r="T733" s="137"/>
      <c r="U733" s="137"/>
      <c r="V733" s="141" t="str">
        <f t="shared" si="30"/>
        <v/>
      </c>
      <c r="W733" s="92" t="str" cm="1">
        <f t="array" ref="W733">IFERROR(IF(COUNTIF(A733:V733,"")&lt;22,IF(INDEX('Wirtschaftliche Einheiten'!P:P,MATCH(B733,'Wirtschaftliche Einheiten'!C:C,0),1)=Data!A$3,HYPERLINK(INDEX(Verfahren!B:B,MATCH(INDEX('Wirtschaftliche Einheiten'!V:V,MATCH(B733,'Wirtschaftliche Einheiten'!C:C,0),0),Verfahren!A:A,0),0),INDEX(Verfahren!D:D,MATCH(INDEX('Wirtschaftliche Einheiten'!V:V,MATCH(B733,'Wirtschaftliche Einheiten'!C:C,0),0),Verfahren!A:A,0),0))),""),"")</f>
        <v/>
      </c>
    </row>
    <row r="734" spans="2:23"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c r="F734" s="139"/>
      <c r="G734" s="139"/>
      <c r="H734" s="139"/>
      <c r="I734" s="139"/>
      <c r="J734" s="139"/>
      <c r="K734" s="139" t="str">
        <f t="shared" si="29"/>
        <v/>
      </c>
      <c r="L734" s="139"/>
      <c r="M734" s="139"/>
      <c r="N734" s="157"/>
      <c r="O734" s="138" t="str">
        <f t="shared" si="31"/>
        <v/>
      </c>
      <c r="P734" s="139"/>
      <c r="Q734" s="139"/>
      <c r="R734" s="139"/>
      <c r="S734" s="137"/>
      <c r="T734" s="137"/>
      <c r="U734" s="137"/>
      <c r="V734" s="141" t="str">
        <f t="shared" si="30"/>
        <v/>
      </c>
      <c r="W734" s="92" t="str" cm="1">
        <f t="array" ref="W734">IFERROR(IF(COUNTIF(A734:V734,"")&lt;22,IF(INDEX('Wirtschaftliche Einheiten'!P:P,MATCH(B734,'Wirtschaftliche Einheiten'!C:C,0),1)=Data!A$3,HYPERLINK(INDEX(Verfahren!B:B,MATCH(INDEX('Wirtschaftliche Einheiten'!V:V,MATCH(B734,'Wirtschaftliche Einheiten'!C:C,0),0),Verfahren!A:A,0),0),INDEX(Verfahren!D:D,MATCH(INDEX('Wirtschaftliche Einheiten'!V:V,MATCH(B734,'Wirtschaftliche Einheiten'!C:C,0),0),Verfahren!A:A,0),0))),""),"")</f>
        <v/>
      </c>
    </row>
    <row r="735" spans="2:23"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c r="F735" s="139"/>
      <c r="G735" s="139"/>
      <c r="H735" s="139"/>
      <c r="I735" s="139"/>
      <c r="J735" s="139"/>
      <c r="K735" s="139" t="str">
        <f t="shared" si="29"/>
        <v/>
      </c>
      <c r="L735" s="139"/>
      <c r="M735" s="139"/>
      <c r="N735" s="157"/>
      <c r="O735" s="138" t="str">
        <f t="shared" si="31"/>
        <v/>
      </c>
      <c r="P735" s="139"/>
      <c r="Q735" s="139"/>
      <c r="R735" s="139"/>
      <c r="S735" s="137"/>
      <c r="T735" s="137"/>
      <c r="U735" s="137"/>
      <c r="V735" s="141" t="str">
        <f t="shared" si="30"/>
        <v/>
      </c>
      <c r="W735" s="92" t="str" cm="1">
        <f t="array" ref="W735">IFERROR(IF(COUNTIF(A735:V735,"")&lt;22,IF(INDEX('Wirtschaftliche Einheiten'!P:P,MATCH(B735,'Wirtschaftliche Einheiten'!C:C,0),1)=Data!A$3,HYPERLINK(INDEX(Verfahren!B:B,MATCH(INDEX('Wirtschaftliche Einheiten'!V:V,MATCH(B735,'Wirtschaftliche Einheiten'!C:C,0),0),Verfahren!A:A,0),0),INDEX(Verfahren!D:D,MATCH(INDEX('Wirtschaftliche Einheiten'!V:V,MATCH(B735,'Wirtschaftliche Einheiten'!C:C,0),0),Verfahren!A:A,0),0))),""),"")</f>
        <v/>
      </c>
    </row>
    <row r="736" spans="2:23"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c r="F736" s="139"/>
      <c r="G736" s="139"/>
      <c r="H736" s="139"/>
      <c r="I736" s="139"/>
      <c r="J736" s="139"/>
      <c r="K736" s="139" t="str">
        <f t="shared" si="29"/>
        <v/>
      </c>
      <c r="L736" s="139"/>
      <c r="M736" s="139"/>
      <c r="N736" s="157"/>
      <c r="O736" s="138" t="str">
        <f t="shared" si="31"/>
        <v/>
      </c>
      <c r="P736" s="139"/>
      <c r="Q736" s="139"/>
      <c r="R736" s="139"/>
      <c r="S736" s="137"/>
      <c r="T736" s="137"/>
      <c r="U736" s="137"/>
      <c r="V736" s="141" t="str">
        <f t="shared" si="30"/>
        <v/>
      </c>
      <c r="W736" s="92" t="str" cm="1">
        <f t="array" ref="W736">IFERROR(IF(COUNTIF(A736:V736,"")&lt;22,IF(INDEX('Wirtschaftliche Einheiten'!P:P,MATCH(B736,'Wirtschaftliche Einheiten'!C:C,0),1)=Data!A$3,HYPERLINK(INDEX(Verfahren!B:B,MATCH(INDEX('Wirtschaftliche Einheiten'!V:V,MATCH(B736,'Wirtschaftliche Einheiten'!C:C,0),0),Verfahren!A:A,0),0),INDEX(Verfahren!D:D,MATCH(INDEX('Wirtschaftliche Einheiten'!V:V,MATCH(B736,'Wirtschaftliche Einheiten'!C:C,0),0),Verfahren!A:A,0),0))),""),"")</f>
        <v/>
      </c>
    </row>
    <row r="737" spans="2:23"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c r="F737" s="139"/>
      <c r="G737" s="139"/>
      <c r="H737" s="139"/>
      <c r="I737" s="139"/>
      <c r="J737" s="139"/>
      <c r="K737" s="139" t="str">
        <f t="shared" si="29"/>
        <v/>
      </c>
      <c r="L737" s="139"/>
      <c r="M737" s="139"/>
      <c r="N737" s="157"/>
      <c r="O737" s="138" t="str">
        <f t="shared" si="31"/>
        <v/>
      </c>
      <c r="P737" s="139"/>
      <c r="Q737" s="139"/>
      <c r="R737" s="139"/>
      <c r="S737" s="137"/>
      <c r="T737" s="137"/>
      <c r="U737" s="137"/>
      <c r="V737" s="141" t="str">
        <f t="shared" si="30"/>
        <v/>
      </c>
      <c r="W737" s="92" t="str" cm="1">
        <f t="array" ref="W737">IFERROR(IF(COUNTIF(A737:V737,"")&lt;22,IF(INDEX('Wirtschaftliche Einheiten'!P:P,MATCH(B737,'Wirtschaftliche Einheiten'!C:C,0),1)=Data!A$3,HYPERLINK(INDEX(Verfahren!B:B,MATCH(INDEX('Wirtschaftliche Einheiten'!V:V,MATCH(B737,'Wirtschaftliche Einheiten'!C:C,0),0),Verfahren!A:A,0),0),INDEX(Verfahren!D:D,MATCH(INDEX('Wirtschaftliche Einheiten'!V:V,MATCH(B737,'Wirtschaftliche Einheiten'!C:C,0),0),Verfahren!A:A,0),0))),""),"")</f>
        <v/>
      </c>
    </row>
    <row r="738" spans="2:23"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c r="F738" s="139"/>
      <c r="G738" s="139"/>
      <c r="H738" s="139"/>
      <c r="I738" s="139"/>
      <c r="J738" s="139"/>
      <c r="K738" s="139" t="str">
        <f t="shared" si="29"/>
        <v/>
      </c>
      <c r="L738" s="139"/>
      <c r="M738" s="139"/>
      <c r="N738" s="157"/>
      <c r="O738" s="138" t="str">
        <f t="shared" si="31"/>
        <v/>
      </c>
      <c r="P738" s="139"/>
      <c r="Q738" s="139"/>
      <c r="R738" s="139"/>
      <c r="S738" s="137"/>
      <c r="T738" s="137"/>
      <c r="U738" s="137"/>
      <c r="V738" s="141" t="str">
        <f t="shared" si="30"/>
        <v/>
      </c>
      <c r="W738" s="92" t="str" cm="1">
        <f t="array" ref="W738">IFERROR(IF(COUNTIF(A738:V738,"")&lt;22,IF(INDEX('Wirtschaftliche Einheiten'!P:P,MATCH(B738,'Wirtschaftliche Einheiten'!C:C,0),1)=Data!A$3,HYPERLINK(INDEX(Verfahren!B:B,MATCH(INDEX('Wirtschaftliche Einheiten'!V:V,MATCH(B738,'Wirtschaftliche Einheiten'!C:C,0),0),Verfahren!A:A,0),0),INDEX(Verfahren!D:D,MATCH(INDEX('Wirtschaftliche Einheiten'!V:V,MATCH(B738,'Wirtschaftliche Einheiten'!C:C,0),0),Verfahren!A:A,0),0))),""),"")</f>
        <v/>
      </c>
    </row>
    <row r="739" spans="2:23"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c r="F739" s="139"/>
      <c r="G739" s="139"/>
      <c r="H739" s="139"/>
      <c r="I739" s="139"/>
      <c r="J739" s="139"/>
      <c r="K739" s="139" t="str">
        <f t="shared" si="29"/>
        <v/>
      </c>
      <c r="L739" s="139"/>
      <c r="M739" s="139"/>
      <c r="N739" s="157"/>
      <c r="O739" s="138" t="str">
        <f t="shared" si="31"/>
        <v/>
      </c>
      <c r="P739" s="139"/>
      <c r="Q739" s="139"/>
      <c r="R739" s="139"/>
      <c r="S739" s="137"/>
      <c r="T739" s="137"/>
      <c r="U739" s="137"/>
      <c r="V739" s="141" t="str">
        <f t="shared" si="30"/>
        <v/>
      </c>
      <c r="W739" s="92" t="str" cm="1">
        <f t="array" ref="W739">IFERROR(IF(COUNTIF(A739:V739,"")&lt;22,IF(INDEX('Wirtschaftliche Einheiten'!P:P,MATCH(B739,'Wirtschaftliche Einheiten'!C:C,0),1)=Data!A$3,HYPERLINK(INDEX(Verfahren!B:B,MATCH(INDEX('Wirtschaftliche Einheiten'!V:V,MATCH(B739,'Wirtschaftliche Einheiten'!C:C,0),0),Verfahren!A:A,0),0),INDEX(Verfahren!D:D,MATCH(INDEX('Wirtschaftliche Einheiten'!V:V,MATCH(B739,'Wirtschaftliche Einheiten'!C:C,0),0),Verfahren!A:A,0),0))),""),"")</f>
        <v/>
      </c>
    </row>
    <row r="740" spans="2:23"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c r="F740" s="139"/>
      <c r="G740" s="139"/>
      <c r="H740" s="139"/>
      <c r="I740" s="139"/>
      <c r="J740" s="139"/>
      <c r="K740" s="139" t="str">
        <f t="shared" si="29"/>
        <v/>
      </c>
      <c r="L740" s="139"/>
      <c r="M740" s="139"/>
      <c r="N740" s="157"/>
      <c r="O740" s="138" t="str">
        <f t="shared" si="31"/>
        <v/>
      </c>
      <c r="P740" s="139"/>
      <c r="Q740" s="139"/>
      <c r="R740" s="139"/>
      <c r="S740" s="137"/>
      <c r="T740" s="137"/>
      <c r="U740" s="137"/>
      <c r="V740" s="141" t="str">
        <f t="shared" si="30"/>
        <v/>
      </c>
      <c r="W740" s="92" t="str" cm="1">
        <f t="array" ref="W740">IFERROR(IF(COUNTIF(A740:V740,"")&lt;22,IF(INDEX('Wirtschaftliche Einheiten'!P:P,MATCH(B740,'Wirtschaftliche Einheiten'!C:C,0),1)=Data!A$3,HYPERLINK(INDEX(Verfahren!B:B,MATCH(INDEX('Wirtschaftliche Einheiten'!V:V,MATCH(B740,'Wirtschaftliche Einheiten'!C:C,0),0),Verfahren!A:A,0),0),INDEX(Verfahren!D:D,MATCH(INDEX('Wirtschaftliche Einheiten'!V:V,MATCH(B740,'Wirtschaftliche Einheiten'!C:C,0),0),Verfahren!A:A,0),0))),""),"")</f>
        <v/>
      </c>
    </row>
    <row r="741" spans="2:23"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c r="F741" s="139"/>
      <c r="G741" s="139"/>
      <c r="H741" s="139"/>
      <c r="I741" s="139"/>
      <c r="J741" s="139"/>
      <c r="K741" s="139" t="str">
        <f t="shared" si="29"/>
        <v/>
      </c>
      <c r="L741" s="139"/>
      <c r="M741" s="139"/>
      <c r="N741" s="157"/>
      <c r="O741" s="138" t="str">
        <f t="shared" si="31"/>
        <v/>
      </c>
      <c r="P741" s="139"/>
      <c r="Q741" s="139"/>
      <c r="R741" s="139"/>
      <c r="S741" s="137"/>
      <c r="T741" s="137"/>
      <c r="U741" s="137"/>
      <c r="V741" s="141" t="str">
        <f t="shared" si="30"/>
        <v/>
      </c>
      <c r="W741" s="92" t="str" cm="1">
        <f t="array" ref="W741">IFERROR(IF(COUNTIF(A741:V741,"")&lt;22,IF(INDEX('Wirtschaftliche Einheiten'!P:P,MATCH(B741,'Wirtschaftliche Einheiten'!C:C,0),1)=Data!A$3,HYPERLINK(INDEX(Verfahren!B:B,MATCH(INDEX('Wirtschaftliche Einheiten'!V:V,MATCH(B741,'Wirtschaftliche Einheiten'!C:C,0),0),Verfahren!A:A,0),0),INDEX(Verfahren!D:D,MATCH(INDEX('Wirtschaftliche Einheiten'!V:V,MATCH(B741,'Wirtschaftliche Einheiten'!C:C,0),0),Verfahren!A:A,0),0))),""),"")</f>
        <v/>
      </c>
    </row>
    <row r="742" spans="2:23"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c r="F742" s="139"/>
      <c r="G742" s="139"/>
      <c r="H742" s="139"/>
      <c r="I742" s="139"/>
      <c r="J742" s="139"/>
      <c r="K742" s="139" t="str">
        <f t="shared" si="29"/>
        <v/>
      </c>
      <c r="L742" s="139"/>
      <c r="M742" s="139"/>
      <c r="N742" s="157"/>
      <c r="O742" s="138" t="str">
        <f t="shared" si="31"/>
        <v/>
      </c>
      <c r="P742" s="139"/>
      <c r="Q742" s="139"/>
      <c r="R742" s="139"/>
      <c r="S742" s="137"/>
      <c r="T742" s="137"/>
      <c r="U742" s="137"/>
      <c r="V742" s="141" t="str">
        <f t="shared" si="30"/>
        <v/>
      </c>
      <c r="W742" s="92" t="str" cm="1">
        <f t="array" ref="W742">IFERROR(IF(COUNTIF(A742:V742,"")&lt;22,IF(INDEX('Wirtschaftliche Einheiten'!P:P,MATCH(B742,'Wirtschaftliche Einheiten'!C:C,0),1)=Data!A$3,HYPERLINK(INDEX(Verfahren!B:B,MATCH(INDEX('Wirtschaftliche Einheiten'!V:V,MATCH(B742,'Wirtschaftliche Einheiten'!C:C,0),0),Verfahren!A:A,0),0),INDEX(Verfahren!D:D,MATCH(INDEX('Wirtschaftliche Einheiten'!V:V,MATCH(B742,'Wirtschaftliche Einheiten'!C:C,0),0),Verfahren!A:A,0),0))),""),"")</f>
        <v/>
      </c>
    </row>
    <row r="743" spans="2:23"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c r="F743" s="139"/>
      <c r="G743" s="139"/>
      <c r="H743" s="139"/>
      <c r="I743" s="139"/>
      <c r="J743" s="139"/>
      <c r="K743" s="139" t="str">
        <f t="shared" si="29"/>
        <v/>
      </c>
      <c r="L743" s="139"/>
      <c r="M743" s="139"/>
      <c r="N743" s="157"/>
      <c r="O743" s="138" t="str">
        <f t="shared" si="31"/>
        <v/>
      </c>
      <c r="P743" s="139"/>
      <c r="Q743" s="139"/>
      <c r="R743" s="139"/>
      <c r="S743" s="137"/>
      <c r="T743" s="137"/>
      <c r="U743" s="137"/>
      <c r="V743" s="141" t="str">
        <f t="shared" si="30"/>
        <v/>
      </c>
      <c r="W743" s="92" t="str" cm="1">
        <f t="array" ref="W743">IFERROR(IF(COUNTIF(A743:V743,"")&lt;22,IF(INDEX('Wirtschaftliche Einheiten'!P:P,MATCH(B743,'Wirtschaftliche Einheiten'!C:C,0),1)=Data!A$3,HYPERLINK(INDEX(Verfahren!B:B,MATCH(INDEX('Wirtschaftliche Einheiten'!V:V,MATCH(B743,'Wirtschaftliche Einheiten'!C:C,0),0),Verfahren!A:A,0),0),INDEX(Verfahren!D:D,MATCH(INDEX('Wirtschaftliche Einheiten'!V:V,MATCH(B743,'Wirtschaftliche Einheiten'!C:C,0),0),Verfahren!A:A,0),0))),""),"")</f>
        <v/>
      </c>
    </row>
    <row r="744" spans="2:23"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c r="F744" s="139"/>
      <c r="G744" s="139"/>
      <c r="H744" s="139"/>
      <c r="I744" s="139"/>
      <c r="J744" s="139"/>
      <c r="K744" s="139" t="str">
        <f t="shared" si="29"/>
        <v/>
      </c>
      <c r="L744" s="139"/>
      <c r="M744" s="139"/>
      <c r="N744" s="157"/>
      <c r="O744" s="138" t="str">
        <f t="shared" si="31"/>
        <v/>
      </c>
      <c r="P744" s="139"/>
      <c r="Q744" s="139"/>
      <c r="R744" s="139"/>
      <c r="S744" s="137"/>
      <c r="T744" s="137"/>
      <c r="U744" s="137"/>
      <c r="V744" s="141" t="str">
        <f t="shared" si="30"/>
        <v/>
      </c>
      <c r="W744" s="92" t="str" cm="1">
        <f t="array" ref="W744">IFERROR(IF(COUNTIF(A744:V744,"")&lt;22,IF(INDEX('Wirtschaftliche Einheiten'!P:P,MATCH(B744,'Wirtschaftliche Einheiten'!C:C,0),1)=Data!A$3,HYPERLINK(INDEX(Verfahren!B:B,MATCH(INDEX('Wirtschaftliche Einheiten'!V:V,MATCH(B744,'Wirtschaftliche Einheiten'!C:C,0),0),Verfahren!A:A,0),0),INDEX(Verfahren!D:D,MATCH(INDEX('Wirtschaftliche Einheiten'!V:V,MATCH(B744,'Wirtschaftliche Einheiten'!C:C,0),0),Verfahren!A:A,0),0))),""),"")</f>
        <v/>
      </c>
    </row>
    <row r="745" spans="2:23"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c r="F745" s="139"/>
      <c r="G745" s="139"/>
      <c r="H745" s="139"/>
      <c r="I745" s="139"/>
      <c r="J745" s="139"/>
      <c r="K745" s="139" t="str">
        <f t="shared" si="29"/>
        <v/>
      </c>
      <c r="L745" s="139"/>
      <c r="M745" s="139"/>
      <c r="N745" s="157"/>
      <c r="O745" s="138" t="str">
        <f t="shared" si="31"/>
        <v/>
      </c>
      <c r="P745" s="139"/>
      <c r="Q745" s="139"/>
      <c r="R745" s="139"/>
      <c r="S745" s="137"/>
      <c r="T745" s="137"/>
      <c r="U745" s="137"/>
      <c r="V745" s="141" t="str">
        <f t="shared" si="30"/>
        <v/>
      </c>
      <c r="W745" s="92" t="str" cm="1">
        <f t="array" ref="W745">IFERROR(IF(COUNTIF(A745:V745,"")&lt;22,IF(INDEX('Wirtschaftliche Einheiten'!P:P,MATCH(B745,'Wirtschaftliche Einheiten'!C:C,0),1)=Data!A$3,HYPERLINK(INDEX(Verfahren!B:B,MATCH(INDEX('Wirtschaftliche Einheiten'!V:V,MATCH(B745,'Wirtschaftliche Einheiten'!C:C,0),0),Verfahren!A:A,0),0),INDEX(Verfahren!D:D,MATCH(INDEX('Wirtschaftliche Einheiten'!V:V,MATCH(B745,'Wirtschaftliche Einheiten'!C:C,0),0),Verfahren!A:A,0),0))),""),"")</f>
        <v/>
      </c>
    </row>
    <row r="746" spans="2:23"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c r="F746" s="139"/>
      <c r="G746" s="139"/>
      <c r="H746" s="139"/>
      <c r="I746" s="139"/>
      <c r="J746" s="139"/>
      <c r="K746" s="139" t="str">
        <f t="shared" si="29"/>
        <v/>
      </c>
      <c r="L746" s="139"/>
      <c r="M746" s="139"/>
      <c r="N746" s="157"/>
      <c r="O746" s="138" t="str">
        <f t="shared" si="31"/>
        <v/>
      </c>
      <c r="P746" s="139"/>
      <c r="Q746" s="139"/>
      <c r="R746" s="139"/>
      <c r="S746" s="137"/>
      <c r="T746" s="137"/>
      <c r="U746" s="137"/>
      <c r="V746" s="141" t="str">
        <f t="shared" si="30"/>
        <v/>
      </c>
      <c r="W746" s="92" t="str" cm="1">
        <f t="array" ref="W746">IFERROR(IF(COUNTIF(A746:V746,"")&lt;22,IF(INDEX('Wirtschaftliche Einheiten'!P:P,MATCH(B746,'Wirtschaftliche Einheiten'!C:C,0),1)=Data!A$3,HYPERLINK(INDEX(Verfahren!B:B,MATCH(INDEX('Wirtschaftliche Einheiten'!V:V,MATCH(B746,'Wirtschaftliche Einheiten'!C:C,0),0),Verfahren!A:A,0),0),INDEX(Verfahren!D:D,MATCH(INDEX('Wirtschaftliche Einheiten'!V:V,MATCH(B746,'Wirtschaftliche Einheiten'!C:C,0),0),Verfahren!A:A,0),0))),""),"")</f>
        <v/>
      </c>
    </row>
    <row r="747" spans="2:23"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c r="F747" s="139"/>
      <c r="G747" s="139"/>
      <c r="H747" s="139"/>
      <c r="I747" s="139"/>
      <c r="J747" s="139"/>
      <c r="K747" s="139" t="str">
        <f t="shared" si="29"/>
        <v/>
      </c>
      <c r="L747" s="139"/>
      <c r="M747" s="139"/>
      <c r="N747" s="157"/>
      <c r="O747" s="138" t="str">
        <f t="shared" si="31"/>
        <v/>
      </c>
      <c r="P747" s="139"/>
      <c r="Q747" s="139"/>
      <c r="R747" s="139"/>
      <c r="S747" s="137"/>
      <c r="T747" s="137"/>
      <c r="U747" s="137"/>
      <c r="V747" s="141" t="str">
        <f t="shared" si="30"/>
        <v/>
      </c>
      <c r="W747" s="92" t="str" cm="1">
        <f t="array" ref="W747">IFERROR(IF(COUNTIF(A747:V747,"")&lt;22,IF(INDEX('Wirtschaftliche Einheiten'!P:P,MATCH(B747,'Wirtschaftliche Einheiten'!C:C,0),1)=Data!A$3,HYPERLINK(INDEX(Verfahren!B:B,MATCH(INDEX('Wirtschaftliche Einheiten'!V:V,MATCH(B747,'Wirtschaftliche Einheiten'!C:C,0),0),Verfahren!A:A,0),0),INDEX(Verfahren!D:D,MATCH(INDEX('Wirtschaftliche Einheiten'!V:V,MATCH(B747,'Wirtschaftliche Einheiten'!C:C,0),0),Verfahren!A:A,0),0))),""),"")</f>
        <v/>
      </c>
    </row>
    <row r="748" spans="2:23"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c r="F748" s="139"/>
      <c r="G748" s="139"/>
      <c r="H748" s="139"/>
      <c r="I748" s="139"/>
      <c r="J748" s="139"/>
      <c r="K748" s="139" t="str">
        <f t="shared" si="29"/>
        <v/>
      </c>
      <c r="L748" s="139"/>
      <c r="M748" s="139"/>
      <c r="N748" s="157"/>
      <c r="O748" s="138" t="str">
        <f t="shared" si="31"/>
        <v/>
      </c>
      <c r="P748" s="139"/>
      <c r="Q748" s="139"/>
      <c r="R748" s="139"/>
      <c r="S748" s="137"/>
      <c r="T748" s="137"/>
      <c r="U748" s="137"/>
      <c r="V748" s="141" t="str">
        <f t="shared" si="30"/>
        <v/>
      </c>
      <c r="W748" s="92" t="str" cm="1">
        <f t="array" ref="W748">IFERROR(IF(COUNTIF(A748:V748,"")&lt;22,IF(INDEX('Wirtschaftliche Einheiten'!P:P,MATCH(B748,'Wirtschaftliche Einheiten'!C:C,0),1)=Data!A$3,HYPERLINK(INDEX(Verfahren!B:B,MATCH(INDEX('Wirtschaftliche Einheiten'!V:V,MATCH(B748,'Wirtschaftliche Einheiten'!C:C,0),0),Verfahren!A:A,0),0),INDEX(Verfahren!D:D,MATCH(INDEX('Wirtschaftliche Einheiten'!V:V,MATCH(B748,'Wirtschaftliche Einheiten'!C:C,0),0),Verfahren!A:A,0),0))),""),"")</f>
        <v/>
      </c>
    </row>
    <row r="749" spans="2:23"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c r="F749" s="139"/>
      <c r="G749" s="139"/>
      <c r="H749" s="139"/>
      <c r="I749" s="139"/>
      <c r="J749" s="139"/>
      <c r="K749" s="139" t="str">
        <f t="shared" si="29"/>
        <v/>
      </c>
      <c r="L749" s="139"/>
      <c r="M749" s="139"/>
      <c r="N749" s="157"/>
      <c r="O749" s="138" t="str">
        <f t="shared" si="31"/>
        <v/>
      </c>
      <c r="P749" s="139"/>
      <c r="Q749" s="139"/>
      <c r="R749" s="139"/>
      <c r="S749" s="137"/>
      <c r="T749" s="137"/>
      <c r="U749" s="137"/>
      <c r="V749" s="141" t="str">
        <f t="shared" si="30"/>
        <v/>
      </c>
      <c r="W749" s="92" t="str" cm="1">
        <f t="array" ref="W749">IFERROR(IF(COUNTIF(A749:V749,"")&lt;22,IF(INDEX('Wirtschaftliche Einheiten'!P:P,MATCH(B749,'Wirtschaftliche Einheiten'!C:C,0),1)=Data!A$3,HYPERLINK(INDEX(Verfahren!B:B,MATCH(INDEX('Wirtschaftliche Einheiten'!V:V,MATCH(B749,'Wirtschaftliche Einheiten'!C:C,0),0),Verfahren!A:A,0),0),INDEX(Verfahren!D:D,MATCH(INDEX('Wirtschaftliche Einheiten'!V:V,MATCH(B749,'Wirtschaftliche Einheiten'!C:C,0),0),Verfahren!A:A,0),0))),""),"")</f>
        <v/>
      </c>
    </row>
    <row r="750" spans="2:23"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c r="F750" s="139"/>
      <c r="G750" s="139"/>
      <c r="H750" s="139"/>
      <c r="I750" s="139"/>
      <c r="J750" s="139"/>
      <c r="K750" s="139" t="str">
        <f t="shared" si="29"/>
        <v/>
      </c>
      <c r="L750" s="139"/>
      <c r="M750" s="139"/>
      <c r="N750" s="157"/>
      <c r="O750" s="138" t="str">
        <f t="shared" si="31"/>
        <v/>
      </c>
      <c r="P750" s="139"/>
      <c r="Q750" s="139"/>
      <c r="R750" s="139"/>
      <c r="S750" s="137"/>
      <c r="T750" s="137"/>
      <c r="U750" s="137"/>
      <c r="V750" s="141" t="str">
        <f t="shared" si="30"/>
        <v/>
      </c>
      <c r="W750" s="92" t="str" cm="1">
        <f t="array" ref="W750">IFERROR(IF(COUNTIF(A750:V750,"")&lt;22,IF(INDEX('Wirtschaftliche Einheiten'!P:P,MATCH(B750,'Wirtschaftliche Einheiten'!C:C,0),1)=Data!A$3,HYPERLINK(INDEX(Verfahren!B:B,MATCH(INDEX('Wirtschaftliche Einheiten'!V:V,MATCH(B750,'Wirtschaftliche Einheiten'!C:C,0),0),Verfahren!A:A,0),0),INDEX(Verfahren!D:D,MATCH(INDEX('Wirtschaftliche Einheiten'!V:V,MATCH(B750,'Wirtschaftliche Einheiten'!C:C,0),0),Verfahren!A:A,0),0))),""),"")</f>
        <v/>
      </c>
    </row>
    <row r="751" spans="2:23"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c r="F751" s="139"/>
      <c r="G751" s="139"/>
      <c r="H751" s="139"/>
      <c r="I751" s="139"/>
      <c r="J751" s="139"/>
      <c r="K751" s="139" t="str">
        <f t="shared" si="29"/>
        <v/>
      </c>
      <c r="L751" s="139"/>
      <c r="M751" s="139"/>
      <c r="N751" s="157"/>
      <c r="O751" s="138" t="str">
        <f t="shared" si="31"/>
        <v/>
      </c>
      <c r="P751" s="139"/>
      <c r="Q751" s="139"/>
      <c r="R751" s="139"/>
      <c r="S751" s="137"/>
      <c r="T751" s="137"/>
      <c r="U751" s="137"/>
      <c r="V751" s="141" t="str">
        <f t="shared" si="30"/>
        <v/>
      </c>
      <c r="W751" s="92" t="str" cm="1">
        <f t="array" ref="W751">IFERROR(IF(COUNTIF(A751:V751,"")&lt;22,IF(INDEX('Wirtschaftliche Einheiten'!P:P,MATCH(B751,'Wirtschaftliche Einheiten'!C:C,0),1)=Data!A$3,HYPERLINK(INDEX(Verfahren!B:B,MATCH(INDEX('Wirtschaftliche Einheiten'!V:V,MATCH(B751,'Wirtschaftliche Einheiten'!C:C,0),0),Verfahren!A:A,0),0),INDEX(Verfahren!D:D,MATCH(INDEX('Wirtschaftliche Einheiten'!V:V,MATCH(B751,'Wirtschaftliche Einheiten'!C:C,0),0),Verfahren!A:A,0),0))),""),"")</f>
        <v/>
      </c>
    </row>
    <row r="752" spans="2:23"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c r="F752" s="139"/>
      <c r="G752" s="139"/>
      <c r="H752" s="139"/>
      <c r="I752" s="139"/>
      <c r="J752" s="139"/>
      <c r="K752" s="139" t="str">
        <f t="shared" si="29"/>
        <v/>
      </c>
      <c r="L752" s="139"/>
      <c r="M752" s="139"/>
      <c r="N752" s="157"/>
      <c r="O752" s="138" t="str">
        <f t="shared" si="31"/>
        <v/>
      </c>
      <c r="P752" s="139"/>
      <c r="Q752" s="139"/>
      <c r="R752" s="139"/>
      <c r="S752" s="137"/>
      <c r="T752" s="137"/>
      <c r="U752" s="137"/>
      <c r="V752" s="141" t="str">
        <f t="shared" si="30"/>
        <v/>
      </c>
      <c r="W752" s="92" t="str" cm="1">
        <f t="array" ref="W752">IFERROR(IF(COUNTIF(A752:V752,"")&lt;22,IF(INDEX('Wirtschaftliche Einheiten'!P:P,MATCH(B752,'Wirtschaftliche Einheiten'!C:C,0),1)=Data!A$3,HYPERLINK(INDEX(Verfahren!B:B,MATCH(INDEX('Wirtschaftliche Einheiten'!V:V,MATCH(B752,'Wirtschaftliche Einheiten'!C:C,0),0),Verfahren!A:A,0),0),INDEX(Verfahren!D:D,MATCH(INDEX('Wirtschaftliche Einheiten'!V:V,MATCH(B752,'Wirtschaftliche Einheiten'!C:C,0),0),Verfahren!A:A,0),0))),""),"")</f>
        <v/>
      </c>
    </row>
    <row r="753" spans="2:23"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c r="F753" s="139"/>
      <c r="G753" s="139"/>
      <c r="H753" s="139"/>
      <c r="I753" s="139"/>
      <c r="J753" s="139"/>
      <c r="K753" s="139" t="str">
        <f t="shared" si="29"/>
        <v/>
      </c>
      <c r="L753" s="139"/>
      <c r="M753" s="139"/>
      <c r="N753" s="157"/>
      <c r="O753" s="138" t="str">
        <f t="shared" si="31"/>
        <v/>
      </c>
      <c r="P753" s="139"/>
      <c r="Q753" s="139"/>
      <c r="R753" s="139"/>
      <c r="S753" s="137"/>
      <c r="T753" s="137"/>
      <c r="U753" s="137"/>
      <c r="V753" s="141" t="str">
        <f t="shared" si="30"/>
        <v/>
      </c>
      <c r="W753" s="92" t="str" cm="1">
        <f t="array" ref="W753">IFERROR(IF(COUNTIF(A753:V753,"")&lt;22,IF(INDEX('Wirtschaftliche Einheiten'!P:P,MATCH(B753,'Wirtschaftliche Einheiten'!C:C,0),1)=Data!A$3,HYPERLINK(INDEX(Verfahren!B:B,MATCH(INDEX('Wirtschaftliche Einheiten'!V:V,MATCH(B753,'Wirtschaftliche Einheiten'!C:C,0),0),Verfahren!A:A,0),0),INDEX(Verfahren!D:D,MATCH(INDEX('Wirtschaftliche Einheiten'!V:V,MATCH(B753,'Wirtschaftliche Einheiten'!C:C,0),0),Verfahren!A:A,0),0))),""),"")</f>
        <v/>
      </c>
    </row>
    <row r="754" spans="2:23"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c r="F754" s="139"/>
      <c r="G754" s="139"/>
      <c r="H754" s="139"/>
      <c r="I754" s="139"/>
      <c r="J754" s="139"/>
      <c r="K754" s="139" t="str">
        <f t="shared" si="29"/>
        <v/>
      </c>
      <c r="L754" s="139"/>
      <c r="M754" s="139"/>
      <c r="N754" s="157"/>
      <c r="O754" s="138" t="str">
        <f t="shared" si="31"/>
        <v/>
      </c>
      <c r="P754" s="139"/>
      <c r="Q754" s="139"/>
      <c r="R754" s="139"/>
      <c r="S754" s="137"/>
      <c r="T754" s="137"/>
      <c r="U754" s="137"/>
      <c r="V754" s="141" t="str">
        <f t="shared" si="30"/>
        <v/>
      </c>
      <c r="W754" s="92" t="str" cm="1">
        <f t="array" ref="W754">IFERROR(IF(COUNTIF(A754:V754,"")&lt;22,IF(INDEX('Wirtschaftliche Einheiten'!P:P,MATCH(B754,'Wirtschaftliche Einheiten'!C:C,0),1)=Data!A$3,HYPERLINK(INDEX(Verfahren!B:B,MATCH(INDEX('Wirtschaftliche Einheiten'!V:V,MATCH(B754,'Wirtschaftliche Einheiten'!C:C,0),0),Verfahren!A:A,0),0),INDEX(Verfahren!D:D,MATCH(INDEX('Wirtschaftliche Einheiten'!V:V,MATCH(B754,'Wirtschaftliche Einheiten'!C:C,0),0),Verfahren!A:A,0),0))),""),"")</f>
        <v/>
      </c>
    </row>
    <row r="755" spans="2:23"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c r="F755" s="139"/>
      <c r="G755" s="139"/>
      <c r="H755" s="139"/>
      <c r="I755" s="139"/>
      <c r="J755" s="139"/>
      <c r="K755" s="139" t="str">
        <f t="shared" si="29"/>
        <v/>
      </c>
      <c r="L755" s="139"/>
      <c r="M755" s="139"/>
      <c r="N755" s="157"/>
      <c r="O755" s="138" t="str">
        <f t="shared" si="31"/>
        <v/>
      </c>
      <c r="P755" s="139"/>
      <c r="Q755" s="139"/>
      <c r="R755" s="139"/>
      <c r="S755" s="137"/>
      <c r="T755" s="137"/>
      <c r="U755" s="137"/>
      <c r="V755" s="141" t="str">
        <f t="shared" si="30"/>
        <v/>
      </c>
      <c r="W755" s="92" t="str" cm="1">
        <f t="array" ref="W755">IFERROR(IF(COUNTIF(A755:V755,"")&lt;22,IF(INDEX('Wirtschaftliche Einheiten'!P:P,MATCH(B755,'Wirtschaftliche Einheiten'!C:C,0),1)=Data!A$3,HYPERLINK(INDEX(Verfahren!B:B,MATCH(INDEX('Wirtschaftliche Einheiten'!V:V,MATCH(B755,'Wirtschaftliche Einheiten'!C:C,0),0),Verfahren!A:A,0),0),INDEX(Verfahren!D:D,MATCH(INDEX('Wirtschaftliche Einheiten'!V:V,MATCH(B755,'Wirtschaftliche Einheiten'!C:C,0),0),Verfahren!A:A,0),0))),""),"")</f>
        <v/>
      </c>
    </row>
    <row r="756" spans="2:23"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c r="F756" s="139"/>
      <c r="G756" s="139"/>
      <c r="H756" s="139"/>
      <c r="I756" s="139"/>
      <c r="J756" s="139"/>
      <c r="K756" s="139" t="str">
        <f t="shared" si="29"/>
        <v/>
      </c>
      <c r="L756" s="139"/>
      <c r="M756" s="139"/>
      <c r="N756" s="157"/>
      <c r="O756" s="138" t="str">
        <f t="shared" si="31"/>
        <v/>
      </c>
      <c r="P756" s="139"/>
      <c r="Q756" s="139"/>
      <c r="R756" s="139"/>
      <c r="S756" s="137"/>
      <c r="T756" s="137"/>
      <c r="U756" s="137"/>
      <c r="V756" s="141" t="str">
        <f t="shared" si="30"/>
        <v/>
      </c>
      <c r="W756" s="92" t="str" cm="1">
        <f t="array" ref="W756">IFERROR(IF(COUNTIF(A756:V756,"")&lt;22,IF(INDEX('Wirtschaftliche Einheiten'!P:P,MATCH(B756,'Wirtschaftliche Einheiten'!C:C,0),1)=Data!A$3,HYPERLINK(INDEX(Verfahren!B:B,MATCH(INDEX('Wirtschaftliche Einheiten'!V:V,MATCH(B756,'Wirtschaftliche Einheiten'!C:C,0),0),Verfahren!A:A,0),0),INDEX(Verfahren!D:D,MATCH(INDEX('Wirtschaftliche Einheiten'!V:V,MATCH(B756,'Wirtschaftliche Einheiten'!C:C,0),0),Verfahren!A:A,0),0))),""),"")</f>
        <v/>
      </c>
    </row>
    <row r="757" spans="2:23"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c r="F757" s="139"/>
      <c r="G757" s="139"/>
      <c r="H757" s="139"/>
      <c r="I757" s="139"/>
      <c r="J757" s="139"/>
      <c r="K757" s="139" t="str">
        <f t="shared" si="29"/>
        <v/>
      </c>
      <c r="L757" s="139"/>
      <c r="M757" s="139"/>
      <c r="N757" s="157"/>
      <c r="O757" s="138" t="str">
        <f t="shared" si="31"/>
        <v/>
      </c>
      <c r="P757" s="139"/>
      <c r="Q757" s="139"/>
      <c r="R757" s="139"/>
      <c r="S757" s="137"/>
      <c r="T757" s="137"/>
      <c r="U757" s="137"/>
      <c r="V757" s="141" t="str">
        <f t="shared" si="30"/>
        <v/>
      </c>
      <c r="W757" s="92" t="str" cm="1">
        <f t="array" ref="W757">IFERROR(IF(COUNTIF(A757:V757,"")&lt;22,IF(INDEX('Wirtschaftliche Einheiten'!P:P,MATCH(B757,'Wirtschaftliche Einheiten'!C:C,0),1)=Data!A$3,HYPERLINK(INDEX(Verfahren!B:B,MATCH(INDEX('Wirtschaftliche Einheiten'!V:V,MATCH(B757,'Wirtschaftliche Einheiten'!C:C,0),0),Verfahren!A:A,0),0),INDEX(Verfahren!D:D,MATCH(INDEX('Wirtschaftliche Einheiten'!V:V,MATCH(B757,'Wirtschaftliche Einheiten'!C:C,0),0),Verfahren!A:A,0),0))),""),"")</f>
        <v/>
      </c>
    </row>
    <row r="758" spans="2:23"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c r="F758" s="139"/>
      <c r="G758" s="139"/>
      <c r="H758" s="139"/>
      <c r="I758" s="139"/>
      <c r="J758" s="139"/>
      <c r="K758" s="139" t="str">
        <f t="shared" si="29"/>
        <v/>
      </c>
      <c r="L758" s="139"/>
      <c r="M758" s="139"/>
      <c r="N758" s="157"/>
      <c r="O758" s="138" t="str">
        <f t="shared" si="31"/>
        <v/>
      </c>
      <c r="P758" s="139"/>
      <c r="Q758" s="139"/>
      <c r="R758" s="139"/>
      <c r="S758" s="137"/>
      <c r="T758" s="137"/>
      <c r="U758" s="137"/>
      <c r="V758" s="141" t="str">
        <f t="shared" si="30"/>
        <v/>
      </c>
      <c r="W758" s="92" t="str" cm="1">
        <f t="array" ref="W758">IFERROR(IF(COUNTIF(A758:V758,"")&lt;22,IF(INDEX('Wirtschaftliche Einheiten'!P:P,MATCH(B758,'Wirtschaftliche Einheiten'!C:C,0),1)=Data!A$3,HYPERLINK(INDEX(Verfahren!B:B,MATCH(INDEX('Wirtschaftliche Einheiten'!V:V,MATCH(B758,'Wirtschaftliche Einheiten'!C:C,0),0),Verfahren!A:A,0),0),INDEX(Verfahren!D:D,MATCH(INDEX('Wirtschaftliche Einheiten'!V:V,MATCH(B758,'Wirtschaftliche Einheiten'!C:C,0),0),Verfahren!A:A,0),0))),""),"")</f>
        <v/>
      </c>
    </row>
    <row r="759" spans="2:23"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c r="F759" s="139"/>
      <c r="G759" s="139"/>
      <c r="H759" s="139"/>
      <c r="I759" s="139"/>
      <c r="J759" s="139"/>
      <c r="K759" s="139" t="str">
        <f t="shared" si="29"/>
        <v/>
      </c>
      <c r="L759" s="139"/>
      <c r="M759" s="139"/>
      <c r="N759" s="157"/>
      <c r="O759" s="138" t="str">
        <f t="shared" si="31"/>
        <v/>
      </c>
      <c r="P759" s="139"/>
      <c r="Q759" s="139"/>
      <c r="R759" s="139"/>
      <c r="S759" s="137"/>
      <c r="T759" s="137"/>
      <c r="U759" s="137"/>
      <c r="V759" s="141" t="str">
        <f t="shared" si="30"/>
        <v/>
      </c>
      <c r="W759" s="92" t="str" cm="1">
        <f t="array" ref="W759">IFERROR(IF(COUNTIF(A759:V759,"")&lt;22,IF(INDEX('Wirtschaftliche Einheiten'!P:P,MATCH(B759,'Wirtschaftliche Einheiten'!C:C,0),1)=Data!A$3,HYPERLINK(INDEX(Verfahren!B:B,MATCH(INDEX('Wirtschaftliche Einheiten'!V:V,MATCH(B759,'Wirtschaftliche Einheiten'!C:C,0),0),Verfahren!A:A,0),0),INDEX(Verfahren!D:D,MATCH(INDEX('Wirtschaftliche Einheiten'!V:V,MATCH(B759,'Wirtschaftliche Einheiten'!C:C,0),0),Verfahren!A:A,0),0))),""),"")</f>
        <v/>
      </c>
    </row>
    <row r="760" spans="2:23"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c r="F760" s="139"/>
      <c r="G760" s="139"/>
      <c r="H760" s="139"/>
      <c r="I760" s="139"/>
      <c r="J760" s="139"/>
      <c r="K760" s="139" t="str">
        <f t="shared" si="29"/>
        <v/>
      </c>
      <c r="L760" s="139"/>
      <c r="M760" s="139"/>
      <c r="N760" s="157"/>
      <c r="O760" s="138" t="str">
        <f t="shared" si="31"/>
        <v/>
      </c>
      <c r="P760" s="139"/>
      <c r="Q760" s="139"/>
      <c r="R760" s="139"/>
      <c r="S760" s="137"/>
      <c r="T760" s="137"/>
      <c r="U760" s="137"/>
      <c r="V760" s="141" t="str">
        <f t="shared" si="30"/>
        <v/>
      </c>
      <c r="W760" s="92" t="str" cm="1">
        <f t="array" ref="W760">IFERROR(IF(COUNTIF(A760:V760,"")&lt;22,IF(INDEX('Wirtschaftliche Einheiten'!P:P,MATCH(B760,'Wirtschaftliche Einheiten'!C:C,0),1)=Data!A$3,HYPERLINK(INDEX(Verfahren!B:B,MATCH(INDEX('Wirtschaftliche Einheiten'!V:V,MATCH(B760,'Wirtschaftliche Einheiten'!C:C,0),0),Verfahren!A:A,0),0),INDEX(Verfahren!D:D,MATCH(INDEX('Wirtschaftliche Einheiten'!V:V,MATCH(B760,'Wirtschaftliche Einheiten'!C:C,0),0),Verfahren!A:A,0),0))),""),"")</f>
        <v/>
      </c>
    </row>
    <row r="761" spans="2:23"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c r="F761" s="139"/>
      <c r="G761" s="139"/>
      <c r="H761" s="139"/>
      <c r="I761" s="139"/>
      <c r="J761" s="139"/>
      <c r="K761" s="139" t="str">
        <f t="shared" si="29"/>
        <v/>
      </c>
      <c r="L761" s="139"/>
      <c r="M761" s="139"/>
      <c r="N761" s="157"/>
      <c r="O761" s="138" t="str">
        <f t="shared" si="31"/>
        <v/>
      </c>
      <c r="P761" s="139"/>
      <c r="Q761" s="139"/>
      <c r="R761" s="139"/>
      <c r="S761" s="137"/>
      <c r="T761" s="137"/>
      <c r="U761" s="137"/>
      <c r="V761" s="141" t="str">
        <f t="shared" si="30"/>
        <v/>
      </c>
      <c r="W761" s="92" t="str" cm="1">
        <f t="array" ref="W761">IFERROR(IF(COUNTIF(A761:V761,"")&lt;22,IF(INDEX('Wirtschaftliche Einheiten'!P:P,MATCH(B761,'Wirtschaftliche Einheiten'!C:C,0),1)=Data!A$3,HYPERLINK(INDEX(Verfahren!B:B,MATCH(INDEX('Wirtschaftliche Einheiten'!V:V,MATCH(B761,'Wirtschaftliche Einheiten'!C:C,0),0),Verfahren!A:A,0),0),INDEX(Verfahren!D:D,MATCH(INDEX('Wirtschaftliche Einheiten'!V:V,MATCH(B761,'Wirtschaftliche Einheiten'!C:C,0),0),Verfahren!A:A,0),0))),""),"")</f>
        <v/>
      </c>
    </row>
    <row r="762" spans="2:23"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c r="F762" s="139"/>
      <c r="G762" s="139"/>
      <c r="H762" s="139"/>
      <c r="I762" s="139"/>
      <c r="J762" s="139"/>
      <c r="K762" s="139" t="str">
        <f t="shared" si="29"/>
        <v/>
      </c>
      <c r="L762" s="139"/>
      <c r="M762" s="139"/>
      <c r="N762" s="157"/>
      <c r="O762" s="138" t="str">
        <f t="shared" si="31"/>
        <v/>
      </c>
      <c r="P762" s="139"/>
      <c r="Q762" s="139"/>
      <c r="R762" s="139"/>
      <c r="S762" s="137"/>
      <c r="T762" s="137"/>
      <c r="U762" s="137"/>
      <c r="V762" s="141" t="str">
        <f t="shared" si="30"/>
        <v/>
      </c>
      <c r="W762" s="92" t="str" cm="1">
        <f t="array" ref="W762">IFERROR(IF(COUNTIF(A762:V762,"")&lt;22,IF(INDEX('Wirtschaftliche Einheiten'!P:P,MATCH(B762,'Wirtschaftliche Einheiten'!C:C,0),1)=Data!A$3,HYPERLINK(INDEX(Verfahren!B:B,MATCH(INDEX('Wirtschaftliche Einheiten'!V:V,MATCH(B762,'Wirtschaftliche Einheiten'!C:C,0),0),Verfahren!A:A,0),0),INDEX(Verfahren!D:D,MATCH(INDEX('Wirtschaftliche Einheiten'!V:V,MATCH(B762,'Wirtschaftliche Einheiten'!C:C,0),0),Verfahren!A:A,0),0))),""),"")</f>
        <v/>
      </c>
    </row>
    <row r="763" spans="2:23"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c r="F763" s="139"/>
      <c r="G763" s="139"/>
      <c r="H763" s="139"/>
      <c r="I763" s="139"/>
      <c r="J763" s="139"/>
      <c r="K763" s="139" t="str">
        <f t="shared" si="29"/>
        <v/>
      </c>
      <c r="L763" s="139"/>
      <c r="M763" s="139"/>
      <c r="N763" s="157"/>
      <c r="O763" s="138" t="str">
        <f t="shared" si="31"/>
        <v/>
      </c>
      <c r="P763" s="139"/>
      <c r="Q763" s="139"/>
      <c r="R763" s="139"/>
      <c r="S763" s="137"/>
      <c r="T763" s="137"/>
      <c r="U763" s="137"/>
      <c r="V763" s="141" t="str">
        <f t="shared" si="30"/>
        <v/>
      </c>
      <c r="W763" s="92" t="str" cm="1">
        <f t="array" ref="W763">IFERROR(IF(COUNTIF(A763:V763,"")&lt;22,IF(INDEX('Wirtschaftliche Einheiten'!P:P,MATCH(B763,'Wirtschaftliche Einheiten'!C:C,0),1)=Data!A$3,HYPERLINK(INDEX(Verfahren!B:B,MATCH(INDEX('Wirtschaftliche Einheiten'!V:V,MATCH(B763,'Wirtschaftliche Einheiten'!C:C,0),0),Verfahren!A:A,0),0),INDEX(Verfahren!D:D,MATCH(INDEX('Wirtschaftliche Einheiten'!V:V,MATCH(B763,'Wirtschaftliche Einheiten'!C:C,0),0),Verfahren!A:A,0),0))),""),"")</f>
        <v/>
      </c>
    </row>
    <row r="764" spans="2:23"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c r="F764" s="139"/>
      <c r="G764" s="139"/>
      <c r="H764" s="139"/>
      <c r="I764" s="139"/>
      <c r="J764" s="139"/>
      <c r="K764" s="139" t="str">
        <f t="shared" si="29"/>
        <v/>
      </c>
      <c r="L764" s="139"/>
      <c r="M764" s="139"/>
      <c r="N764" s="157"/>
      <c r="O764" s="138" t="str">
        <f t="shared" si="31"/>
        <v/>
      </c>
      <c r="P764" s="139"/>
      <c r="Q764" s="139"/>
      <c r="R764" s="139"/>
      <c r="S764" s="137"/>
      <c r="T764" s="137"/>
      <c r="U764" s="137"/>
      <c r="V764" s="141" t="str">
        <f t="shared" si="30"/>
        <v/>
      </c>
      <c r="W764" s="92" t="str" cm="1">
        <f t="array" ref="W764">IFERROR(IF(COUNTIF(A764:V764,"")&lt;22,IF(INDEX('Wirtschaftliche Einheiten'!P:P,MATCH(B764,'Wirtschaftliche Einheiten'!C:C,0),1)=Data!A$3,HYPERLINK(INDEX(Verfahren!B:B,MATCH(INDEX('Wirtschaftliche Einheiten'!V:V,MATCH(B764,'Wirtschaftliche Einheiten'!C:C,0),0),Verfahren!A:A,0),0),INDEX(Verfahren!D:D,MATCH(INDEX('Wirtschaftliche Einheiten'!V:V,MATCH(B764,'Wirtschaftliche Einheiten'!C:C,0),0),Verfahren!A:A,0),0))),""),"")</f>
        <v/>
      </c>
    </row>
    <row r="765" spans="2:23"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c r="F765" s="139"/>
      <c r="G765" s="139"/>
      <c r="H765" s="139"/>
      <c r="I765" s="139"/>
      <c r="J765" s="139"/>
      <c r="K765" s="139" t="str">
        <f t="shared" si="29"/>
        <v/>
      </c>
      <c r="L765" s="139"/>
      <c r="M765" s="139"/>
      <c r="N765" s="157"/>
      <c r="O765" s="138" t="str">
        <f t="shared" si="31"/>
        <v/>
      </c>
      <c r="P765" s="139"/>
      <c r="Q765" s="139"/>
      <c r="R765" s="139"/>
      <c r="S765" s="137"/>
      <c r="T765" s="137"/>
      <c r="U765" s="137"/>
      <c r="V765" s="141" t="str">
        <f t="shared" si="30"/>
        <v/>
      </c>
      <c r="W765" s="92" t="str" cm="1">
        <f t="array" ref="W765">IFERROR(IF(COUNTIF(A765:V765,"")&lt;22,IF(INDEX('Wirtschaftliche Einheiten'!P:P,MATCH(B765,'Wirtschaftliche Einheiten'!C:C,0),1)=Data!A$3,HYPERLINK(INDEX(Verfahren!B:B,MATCH(INDEX('Wirtschaftliche Einheiten'!V:V,MATCH(B765,'Wirtschaftliche Einheiten'!C:C,0),0),Verfahren!A:A,0),0),INDEX(Verfahren!D:D,MATCH(INDEX('Wirtschaftliche Einheiten'!V:V,MATCH(B765,'Wirtschaftliche Einheiten'!C:C,0),0),Verfahren!A:A,0),0))),""),"")</f>
        <v/>
      </c>
    </row>
    <row r="766" spans="2:23"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c r="F766" s="139"/>
      <c r="G766" s="139"/>
      <c r="H766" s="139"/>
      <c r="I766" s="139"/>
      <c r="J766" s="139"/>
      <c r="K766" s="139" t="str">
        <f t="shared" si="29"/>
        <v/>
      </c>
      <c r="L766" s="139"/>
      <c r="M766" s="139"/>
      <c r="N766" s="157"/>
      <c r="O766" s="138" t="str">
        <f t="shared" si="31"/>
        <v/>
      </c>
      <c r="P766" s="139"/>
      <c r="Q766" s="139"/>
      <c r="R766" s="139"/>
      <c r="S766" s="137"/>
      <c r="T766" s="137"/>
      <c r="U766" s="137"/>
      <c r="V766" s="141" t="str">
        <f t="shared" si="30"/>
        <v/>
      </c>
      <c r="W766" s="92" t="str" cm="1">
        <f t="array" ref="W766">IFERROR(IF(COUNTIF(A766:V766,"")&lt;22,IF(INDEX('Wirtschaftliche Einheiten'!P:P,MATCH(B766,'Wirtschaftliche Einheiten'!C:C,0),1)=Data!A$3,HYPERLINK(INDEX(Verfahren!B:B,MATCH(INDEX('Wirtschaftliche Einheiten'!V:V,MATCH(B766,'Wirtschaftliche Einheiten'!C:C,0),0),Verfahren!A:A,0),0),INDEX(Verfahren!D:D,MATCH(INDEX('Wirtschaftliche Einheiten'!V:V,MATCH(B766,'Wirtschaftliche Einheiten'!C:C,0),0),Verfahren!A:A,0),0))),""),"")</f>
        <v/>
      </c>
    </row>
    <row r="767" spans="2:23"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c r="F767" s="139"/>
      <c r="G767" s="139"/>
      <c r="H767" s="139"/>
      <c r="I767" s="139"/>
      <c r="J767" s="139"/>
      <c r="K767" s="139" t="str">
        <f t="shared" si="29"/>
        <v/>
      </c>
      <c r="L767" s="139"/>
      <c r="M767" s="139"/>
      <c r="N767" s="157"/>
      <c r="O767" s="138" t="str">
        <f t="shared" si="31"/>
        <v/>
      </c>
      <c r="P767" s="139"/>
      <c r="Q767" s="139"/>
      <c r="R767" s="139"/>
      <c r="S767" s="137"/>
      <c r="T767" s="137"/>
      <c r="U767" s="137"/>
      <c r="V767" s="141" t="str">
        <f t="shared" si="30"/>
        <v/>
      </c>
      <c r="W767" s="92" t="str" cm="1">
        <f t="array" ref="W767">IFERROR(IF(COUNTIF(A767:V767,"")&lt;22,IF(INDEX('Wirtschaftliche Einheiten'!P:P,MATCH(B767,'Wirtschaftliche Einheiten'!C:C,0),1)=Data!A$3,HYPERLINK(INDEX(Verfahren!B:B,MATCH(INDEX('Wirtschaftliche Einheiten'!V:V,MATCH(B767,'Wirtschaftliche Einheiten'!C:C,0),0),Verfahren!A:A,0),0),INDEX(Verfahren!D:D,MATCH(INDEX('Wirtschaftliche Einheiten'!V:V,MATCH(B767,'Wirtschaftliche Einheiten'!C:C,0),0),Verfahren!A:A,0),0))),""),"")</f>
        <v/>
      </c>
    </row>
    <row r="768" spans="2:23"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c r="F768" s="139"/>
      <c r="G768" s="139"/>
      <c r="H768" s="139"/>
      <c r="I768" s="139"/>
      <c r="J768" s="139"/>
      <c r="K768" s="139" t="str">
        <f t="shared" si="29"/>
        <v/>
      </c>
      <c r="L768" s="139"/>
      <c r="M768" s="139"/>
      <c r="N768" s="157"/>
      <c r="O768" s="138" t="str">
        <f t="shared" si="31"/>
        <v/>
      </c>
      <c r="P768" s="139"/>
      <c r="Q768" s="139"/>
      <c r="R768" s="139"/>
      <c r="S768" s="137"/>
      <c r="T768" s="137"/>
      <c r="U768" s="137"/>
      <c r="V768" s="141" t="str">
        <f t="shared" si="30"/>
        <v/>
      </c>
      <c r="W768" s="92" t="str" cm="1">
        <f t="array" ref="W768">IFERROR(IF(COUNTIF(A768:V768,"")&lt;22,IF(INDEX('Wirtschaftliche Einheiten'!P:P,MATCH(B768,'Wirtschaftliche Einheiten'!C:C,0),1)=Data!A$3,HYPERLINK(INDEX(Verfahren!B:B,MATCH(INDEX('Wirtschaftliche Einheiten'!V:V,MATCH(B768,'Wirtschaftliche Einheiten'!C:C,0),0),Verfahren!A:A,0),0),INDEX(Verfahren!D:D,MATCH(INDEX('Wirtschaftliche Einheiten'!V:V,MATCH(B768,'Wirtschaftliche Einheiten'!C:C,0),0),Verfahren!A:A,0),0))),""),"")</f>
        <v/>
      </c>
    </row>
    <row r="769" spans="2:23"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c r="F769" s="139"/>
      <c r="G769" s="139"/>
      <c r="H769" s="139"/>
      <c r="I769" s="139"/>
      <c r="J769" s="139"/>
      <c r="K769" s="139" t="str">
        <f t="shared" si="29"/>
        <v/>
      </c>
      <c r="L769" s="139"/>
      <c r="M769" s="139"/>
      <c r="N769" s="157"/>
      <c r="O769" s="138" t="str">
        <f t="shared" si="31"/>
        <v/>
      </c>
      <c r="P769" s="139"/>
      <c r="Q769" s="139"/>
      <c r="R769" s="139"/>
      <c r="S769" s="137"/>
      <c r="T769" s="137"/>
      <c r="U769" s="137"/>
      <c r="V769" s="141" t="str">
        <f t="shared" si="30"/>
        <v/>
      </c>
      <c r="W769" s="92" t="str" cm="1">
        <f t="array" ref="W769">IFERROR(IF(COUNTIF(A769:V769,"")&lt;22,IF(INDEX('Wirtschaftliche Einheiten'!P:P,MATCH(B769,'Wirtschaftliche Einheiten'!C:C,0),1)=Data!A$3,HYPERLINK(INDEX(Verfahren!B:B,MATCH(INDEX('Wirtschaftliche Einheiten'!V:V,MATCH(B769,'Wirtschaftliche Einheiten'!C:C,0),0),Verfahren!A:A,0),0),INDEX(Verfahren!D:D,MATCH(INDEX('Wirtschaftliche Einheiten'!V:V,MATCH(B769,'Wirtschaftliche Einheiten'!C:C,0),0),Verfahren!A:A,0),0))),""),"")</f>
        <v/>
      </c>
    </row>
    <row r="770" spans="2:23"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c r="F770" s="139"/>
      <c r="G770" s="139"/>
      <c r="H770" s="139"/>
      <c r="I770" s="139"/>
      <c r="J770" s="139"/>
      <c r="K770" s="139" t="str">
        <f t="shared" si="29"/>
        <v/>
      </c>
      <c r="L770" s="139"/>
      <c r="M770" s="139"/>
      <c r="N770" s="157"/>
      <c r="O770" s="138" t="str">
        <f t="shared" si="31"/>
        <v/>
      </c>
      <c r="P770" s="139"/>
      <c r="Q770" s="139"/>
      <c r="R770" s="139"/>
      <c r="S770" s="137"/>
      <c r="T770" s="137"/>
      <c r="U770" s="137"/>
      <c r="V770" s="141" t="str">
        <f t="shared" si="30"/>
        <v/>
      </c>
      <c r="W770" s="92" t="str" cm="1">
        <f t="array" ref="W770">IFERROR(IF(COUNTIF(A770:V770,"")&lt;22,IF(INDEX('Wirtschaftliche Einheiten'!P:P,MATCH(B770,'Wirtschaftliche Einheiten'!C:C,0),1)=Data!A$3,HYPERLINK(INDEX(Verfahren!B:B,MATCH(INDEX('Wirtschaftliche Einheiten'!V:V,MATCH(B770,'Wirtschaftliche Einheiten'!C:C,0),0),Verfahren!A:A,0),0),INDEX(Verfahren!D:D,MATCH(INDEX('Wirtschaftliche Einheiten'!V:V,MATCH(B770,'Wirtschaftliche Einheiten'!C:C,0),0),Verfahren!A:A,0),0))),""),"")</f>
        <v/>
      </c>
    </row>
    <row r="771" spans="2:23"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c r="F771" s="139"/>
      <c r="G771" s="139"/>
      <c r="H771" s="139"/>
      <c r="I771" s="139"/>
      <c r="J771" s="139"/>
      <c r="K771" s="139" t="str">
        <f t="shared" ref="K771:K834" si="32">IF($B771&lt;&gt;"","Nein","")</f>
        <v/>
      </c>
      <c r="L771" s="139"/>
      <c r="M771" s="139"/>
      <c r="N771" s="157"/>
      <c r="O771" s="138" t="str">
        <f t="shared" si="31"/>
        <v/>
      </c>
      <c r="P771" s="139"/>
      <c r="Q771" s="139"/>
      <c r="R771" s="139"/>
      <c r="S771" s="137"/>
      <c r="T771" s="137"/>
      <c r="U771" s="137"/>
      <c r="V771" s="141" t="str">
        <f t="shared" si="30"/>
        <v/>
      </c>
      <c r="W771" s="92" t="str" cm="1">
        <f t="array" ref="W771">IFERROR(IF(COUNTIF(A771:V771,"")&lt;22,IF(INDEX('Wirtschaftliche Einheiten'!P:P,MATCH(B771,'Wirtschaftliche Einheiten'!C:C,0),1)=Data!A$3,HYPERLINK(INDEX(Verfahren!B:B,MATCH(INDEX('Wirtschaftliche Einheiten'!V:V,MATCH(B771,'Wirtschaftliche Einheiten'!C:C,0),0),Verfahren!A:A,0),0),INDEX(Verfahren!D:D,MATCH(INDEX('Wirtschaftliche Einheiten'!V:V,MATCH(B771,'Wirtschaftliche Einheiten'!C:C,0),0),Verfahren!A:A,0),0))),""),"")</f>
        <v/>
      </c>
    </row>
    <row r="772" spans="2:23"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c r="F772" s="139"/>
      <c r="G772" s="139"/>
      <c r="H772" s="139"/>
      <c r="I772" s="139"/>
      <c r="J772" s="139"/>
      <c r="K772" s="139" t="str">
        <f t="shared" si="32"/>
        <v/>
      </c>
      <c r="L772" s="139"/>
      <c r="M772" s="139"/>
      <c r="N772" s="157"/>
      <c r="O772" s="138" t="str">
        <f t="shared" si="31"/>
        <v/>
      </c>
      <c r="P772" s="139"/>
      <c r="Q772" s="139"/>
      <c r="R772" s="139"/>
      <c r="S772" s="137"/>
      <c r="T772" s="137"/>
      <c r="U772" s="137"/>
      <c r="V772" s="141" t="str">
        <f t="shared" ref="V772:V835" si="33">IF($B772&lt;&gt;"","Nein","")</f>
        <v/>
      </c>
      <c r="W772" s="92" t="str" cm="1">
        <f t="array" ref="W772">IFERROR(IF(COUNTIF(A772:V772,"")&lt;22,IF(INDEX('Wirtschaftliche Einheiten'!P:P,MATCH(B772,'Wirtschaftliche Einheiten'!C:C,0),1)=Data!A$3,HYPERLINK(INDEX(Verfahren!B:B,MATCH(INDEX('Wirtschaftliche Einheiten'!V:V,MATCH(B772,'Wirtschaftliche Einheiten'!C:C,0),0),Verfahren!A:A,0),0),INDEX(Verfahren!D:D,MATCH(INDEX('Wirtschaftliche Einheiten'!V:V,MATCH(B772,'Wirtschaftliche Einheiten'!C:C,0),0),Verfahren!A:A,0),0))),""),"")</f>
        <v/>
      </c>
    </row>
    <row r="773" spans="2:23"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c r="F773" s="139"/>
      <c r="G773" s="139"/>
      <c r="H773" s="139"/>
      <c r="I773" s="139"/>
      <c r="J773" s="139"/>
      <c r="K773" s="139" t="str">
        <f t="shared" si="32"/>
        <v/>
      </c>
      <c r="L773" s="139"/>
      <c r="M773" s="139"/>
      <c r="N773" s="157"/>
      <c r="O773" s="138" t="str">
        <f t="shared" si="31"/>
        <v/>
      </c>
      <c r="P773" s="139"/>
      <c r="Q773" s="139"/>
      <c r="R773" s="139"/>
      <c r="S773" s="137"/>
      <c r="T773" s="137"/>
      <c r="U773" s="137"/>
      <c r="V773" s="141" t="str">
        <f t="shared" si="33"/>
        <v/>
      </c>
      <c r="W773" s="92" t="str" cm="1">
        <f t="array" ref="W773">IFERROR(IF(COUNTIF(A773:V773,"")&lt;22,IF(INDEX('Wirtschaftliche Einheiten'!P:P,MATCH(B773,'Wirtschaftliche Einheiten'!C:C,0),1)=Data!A$3,HYPERLINK(INDEX(Verfahren!B:B,MATCH(INDEX('Wirtschaftliche Einheiten'!V:V,MATCH(B773,'Wirtschaftliche Einheiten'!C:C,0),0),Verfahren!A:A,0),0),INDEX(Verfahren!D:D,MATCH(INDEX('Wirtschaftliche Einheiten'!V:V,MATCH(B773,'Wirtschaftliche Einheiten'!C:C,0),0),Verfahren!A:A,0),0))),""),"")</f>
        <v/>
      </c>
    </row>
    <row r="774" spans="2:23"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c r="F774" s="139"/>
      <c r="G774" s="139"/>
      <c r="H774" s="139"/>
      <c r="I774" s="139"/>
      <c r="J774" s="139"/>
      <c r="K774" s="139" t="str">
        <f t="shared" si="32"/>
        <v/>
      </c>
      <c r="L774" s="139"/>
      <c r="M774" s="139"/>
      <c r="N774" s="157"/>
      <c r="O774" s="138" t="str">
        <f t="shared" ref="O774:O837" si="34">IF($B774&lt;&gt;"","Nein","")</f>
        <v/>
      </c>
      <c r="P774" s="139"/>
      <c r="Q774" s="139"/>
      <c r="R774" s="139"/>
      <c r="S774" s="137"/>
      <c r="T774" s="137"/>
      <c r="U774" s="137"/>
      <c r="V774" s="141" t="str">
        <f t="shared" si="33"/>
        <v/>
      </c>
      <c r="W774" s="92" t="str" cm="1">
        <f t="array" ref="W774">IFERROR(IF(COUNTIF(A774:V774,"")&lt;22,IF(INDEX('Wirtschaftliche Einheiten'!P:P,MATCH(B774,'Wirtschaftliche Einheiten'!C:C,0),1)=Data!A$3,HYPERLINK(INDEX(Verfahren!B:B,MATCH(INDEX('Wirtschaftliche Einheiten'!V:V,MATCH(B774,'Wirtschaftliche Einheiten'!C:C,0),0),Verfahren!A:A,0),0),INDEX(Verfahren!D:D,MATCH(INDEX('Wirtschaftliche Einheiten'!V:V,MATCH(B774,'Wirtschaftliche Einheiten'!C:C,0),0),Verfahren!A:A,0),0))),""),"")</f>
        <v/>
      </c>
    </row>
    <row r="775" spans="2:23"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c r="F775" s="139"/>
      <c r="G775" s="139"/>
      <c r="H775" s="139"/>
      <c r="I775" s="139"/>
      <c r="J775" s="139"/>
      <c r="K775" s="139" t="str">
        <f t="shared" si="32"/>
        <v/>
      </c>
      <c r="L775" s="139"/>
      <c r="M775" s="139"/>
      <c r="N775" s="157"/>
      <c r="O775" s="138" t="str">
        <f t="shared" si="34"/>
        <v/>
      </c>
      <c r="P775" s="139"/>
      <c r="Q775" s="139"/>
      <c r="R775" s="139"/>
      <c r="S775" s="137"/>
      <c r="T775" s="137"/>
      <c r="U775" s="137"/>
      <c r="V775" s="141" t="str">
        <f t="shared" si="33"/>
        <v/>
      </c>
      <c r="W775" s="92" t="str" cm="1">
        <f t="array" ref="W775">IFERROR(IF(COUNTIF(A775:V775,"")&lt;22,IF(INDEX('Wirtschaftliche Einheiten'!P:P,MATCH(B775,'Wirtschaftliche Einheiten'!C:C,0),1)=Data!A$3,HYPERLINK(INDEX(Verfahren!B:B,MATCH(INDEX('Wirtschaftliche Einheiten'!V:V,MATCH(B775,'Wirtschaftliche Einheiten'!C:C,0),0),Verfahren!A:A,0),0),INDEX(Verfahren!D:D,MATCH(INDEX('Wirtschaftliche Einheiten'!V:V,MATCH(B775,'Wirtschaftliche Einheiten'!C:C,0),0),Verfahren!A:A,0),0))),""),"")</f>
        <v/>
      </c>
    </row>
    <row r="776" spans="2:23"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c r="F776" s="139"/>
      <c r="G776" s="139"/>
      <c r="H776" s="139"/>
      <c r="I776" s="139"/>
      <c r="J776" s="139"/>
      <c r="K776" s="139" t="str">
        <f t="shared" si="32"/>
        <v/>
      </c>
      <c r="L776" s="139"/>
      <c r="M776" s="139"/>
      <c r="N776" s="157"/>
      <c r="O776" s="138" t="str">
        <f t="shared" si="34"/>
        <v/>
      </c>
      <c r="P776" s="139"/>
      <c r="Q776" s="139"/>
      <c r="R776" s="139"/>
      <c r="S776" s="137"/>
      <c r="T776" s="137"/>
      <c r="U776" s="137"/>
      <c r="V776" s="141" t="str">
        <f t="shared" si="33"/>
        <v/>
      </c>
      <c r="W776" s="92" t="str" cm="1">
        <f t="array" ref="W776">IFERROR(IF(COUNTIF(A776:V776,"")&lt;22,IF(INDEX('Wirtschaftliche Einheiten'!P:P,MATCH(B776,'Wirtschaftliche Einheiten'!C:C,0),1)=Data!A$3,HYPERLINK(INDEX(Verfahren!B:B,MATCH(INDEX('Wirtschaftliche Einheiten'!V:V,MATCH(B776,'Wirtschaftliche Einheiten'!C:C,0),0),Verfahren!A:A,0),0),INDEX(Verfahren!D:D,MATCH(INDEX('Wirtschaftliche Einheiten'!V:V,MATCH(B776,'Wirtschaftliche Einheiten'!C:C,0),0),Verfahren!A:A,0),0))),""),"")</f>
        <v/>
      </c>
    </row>
    <row r="777" spans="2:23"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c r="F777" s="139"/>
      <c r="G777" s="139"/>
      <c r="H777" s="139"/>
      <c r="I777" s="139"/>
      <c r="J777" s="139"/>
      <c r="K777" s="139" t="str">
        <f t="shared" si="32"/>
        <v/>
      </c>
      <c r="L777" s="139"/>
      <c r="M777" s="139"/>
      <c r="N777" s="157"/>
      <c r="O777" s="138" t="str">
        <f t="shared" si="34"/>
        <v/>
      </c>
      <c r="P777" s="139"/>
      <c r="Q777" s="139"/>
      <c r="R777" s="139"/>
      <c r="S777" s="137"/>
      <c r="T777" s="137"/>
      <c r="U777" s="137"/>
      <c r="V777" s="141" t="str">
        <f t="shared" si="33"/>
        <v/>
      </c>
      <c r="W777" s="92" t="str" cm="1">
        <f t="array" ref="W777">IFERROR(IF(COUNTIF(A777:V777,"")&lt;22,IF(INDEX('Wirtschaftliche Einheiten'!P:P,MATCH(B777,'Wirtschaftliche Einheiten'!C:C,0),1)=Data!A$3,HYPERLINK(INDEX(Verfahren!B:B,MATCH(INDEX('Wirtschaftliche Einheiten'!V:V,MATCH(B777,'Wirtschaftliche Einheiten'!C:C,0),0),Verfahren!A:A,0),0),INDEX(Verfahren!D:D,MATCH(INDEX('Wirtschaftliche Einheiten'!V:V,MATCH(B777,'Wirtschaftliche Einheiten'!C:C,0),0),Verfahren!A:A,0),0))),""),"")</f>
        <v/>
      </c>
    </row>
    <row r="778" spans="2:23"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c r="F778" s="139"/>
      <c r="G778" s="139"/>
      <c r="H778" s="139"/>
      <c r="I778" s="139"/>
      <c r="J778" s="139"/>
      <c r="K778" s="139" t="str">
        <f t="shared" si="32"/>
        <v/>
      </c>
      <c r="L778" s="139"/>
      <c r="M778" s="139"/>
      <c r="N778" s="157"/>
      <c r="O778" s="138" t="str">
        <f t="shared" si="34"/>
        <v/>
      </c>
      <c r="P778" s="139"/>
      <c r="Q778" s="139"/>
      <c r="R778" s="139"/>
      <c r="S778" s="137"/>
      <c r="T778" s="137"/>
      <c r="U778" s="137"/>
      <c r="V778" s="141" t="str">
        <f t="shared" si="33"/>
        <v/>
      </c>
      <c r="W778" s="92" t="str" cm="1">
        <f t="array" ref="W778">IFERROR(IF(COUNTIF(A778:V778,"")&lt;22,IF(INDEX('Wirtschaftliche Einheiten'!P:P,MATCH(B778,'Wirtschaftliche Einheiten'!C:C,0),1)=Data!A$3,HYPERLINK(INDEX(Verfahren!B:B,MATCH(INDEX('Wirtschaftliche Einheiten'!V:V,MATCH(B778,'Wirtschaftliche Einheiten'!C:C,0),0),Verfahren!A:A,0),0),INDEX(Verfahren!D:D,MATCH(INDEX('Wirtschaftliche Einheiten'!V:V,MATCH(B778,'Wirtschaftliche Einheiten'!C:C,0),0),Verfahren!A:A,0),0))),""),"")</f>
        <v/>
      </c>
    </row>
    <row r="779" spans="2:23"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c r="F779" s="139"/>
      <c r="G779" s="139"/>
      <c r="H779" s="139"/>
      <c r="I779" s="139"/>
      <c r="J779" s="139"/>
      <c r="K779" s="139" t="str">
        <f t="shared" si="32"/>
        <v/>
      </c>
      <c r="L779" s="139"/>
      <c r="M779" s="139"/>
      <c r="N779" s="157"/>
      <c r="O779" s="138" t="str">
        <f t="shared" si="34"/>
        <v/>
      </c>
      <c r="P779" s="139"/>
      <c r="Q779" s="139"/>
      <c r="R779" s="139"/>
      <c r="S779" s="137"/>
      <c r="T779" s="137"/>
      <c r="U779" s="137"/>
      <c r="V779" s="141" t="str">
        <f t="shared" si="33"/>
        <v/>
      </c>
      <c r="W779" s="92" t="str" cm="1">
        <f t="array" ref="W779">IFERROR(IF(COUNTIF(A779:V779,"")&lt;22,IF(INDEX('Wirtschaftliche Einheiten'!P:P,MATCH(B779,'Wirtschaftliche Einheiten'!C:C,0),1)=Data!A$3,HYPERLINK(INDEX(Verfahren!B:B,MATCH(INDEX('Wirtschaftliche Einheiten'!V:V,MATCH(B779,'Wirtschaftliche Einheiten'!C:C,0),0),Verfahren!A:A,0),0),INDEX(Verfahren!D:D,MATCH(INDEX('Wirtschaftliche Einheiten'!V:V,MATCH(B779,'Wirtschaftliche Einheiten'!C:C,0),0),Verfahren!A:A,0),0))),""),"")</f>
        <v/>
      </c>
    </row>
    <row r="780" spans="2:23"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c r="F780" s="139"/>
      <c r="G780" s="139"/>
      <c r="H780" s="139"/>
      <c r="I780" s="139"/>
      <c r="J780" s="139"/>
      <c r="K780" s="139" t="str">
        <f t="shared" si="32"/>
        <v/>
      </c>
      <c r="L780" s="139"/>
      <c r="M780" s="139"/>
      <c r="N780" s="157"/>
      <c r="O780" s="138" t="str">
        <f t="shared" si="34"/>
        <v/>
      </c>
      <c r="P780" s="139"/>
      <c r="Q780" s="139"/>
      <c r="R780" s="139"/>
      <c r="S780" s="137"/>
      <c r="T780" s="137"/>
      <c r="U780" s="137"/>
      <c r="V780" s="141" t="str">
        <f t="shared" si="33"/>
        <v/>
      </c>
      <c r="W780" s="92" t="str" cm="1">
        <f t="array" ref="W780">IFERROR(IF(COUNTIF(A780:V780,"")&lt;22,IF(INDEX('Wirtschaftliche Einheiten'!P:P,MATCH(B780,'Wirtschaftliche Einheiten'!C:C,0),1)=Data!A$3,HYPERLINK(INDEX(Verfahren!B:B,MATCH(INDEX('Wirtschaftliche Einheiten'!V:V,MATCH(B780,'Wirtschaftliche Einheiten'!C:C,0),0),Verfahren!A:A,0),0),INDEX(Verfahren!D:D,MATCH(INDEX('Wirtschaftliche Einheiten'!V:V,MATCH(B780,'Wirtschaftliche Einheiten'!C:C,0),0),Verfahren!A:A,0),0))),""),"")</f>
        <v/>
      </c>
    </row>
    <row r="781" spans="2:23"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c r="F781" s="139"/>
      <c r="G781" s="139"/>
      <c r="H781" s="139"/>
      <c r="I781" s="139"/>
      <c r="J781" s="139"/>
      <c r="K781" s="139" t="str">
        <f t="shared" si="32"/>
        <v/>
      </c>
      <c r="L781" s="139"/>
      <c r="M781" s="139"/>
      <c r="N781" s="157"/>
      <c r="O781" s="138" t="str">
        <f t="shared" si="34"/>
        <v/>
      </c>
      <c r="P781" s="139"/>
      <c r="Q781" s="139"/>
      <c r="R781" s="139"/>
      <c r="S781" s="137"/>
      <c r="T781" s="137"/>
      <c r="U781" s="137"/>
      <c r="V781" s="141" t="str">
        <f t="shared" si="33"/>
        <v/>
      </c>
      <c r="W781" s="92" t="str" cm="1">
        <f t="array" ref="W781">IFERROR(IF(COUNTIF(A781:V781,"")&lt;22,IF(INDEX('Wirtschaftliche Einheiten'!P:P,MATCH(B781,'Wirtschaftliche Einheiten'!C:C,0),1)=Data!A$3,HYPERLINK(INDEX(Verfahren!B:B,MATCH(INDEX('Wirtschaftliche Einheiten'!V:V,MATCH(B781,'Wirtschaftliche Einheiten'!C:C,0),0),Verfahren!A:A,0),0),INDEX(Verfahren!D:D,MATCH(INDEX('Wirtschaftliche Einheiten'!V:V,MATCH(B781,'Wirtschaftliche Einheiten'!C:C,0),0),Verfahren!A:A,0),0))),""),"")</f>
        <v/>
      </c>
    </row>
    <row r="782" spans="2:23"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c r="F782" s="139"/>
      <c r="G782" s="139"/>
      <c r="H782" s="139"/>
      <c r="I782" s="139"/>
      <c r="J782" s="139"/>
      <c r="K782" s="139" t="str">
        <f t="shared" si="32"/>
        <v/>
      </c>
      <c r="L782" s="139"/>
      <c r="M782" s="139"/>
      <c r="N782" s="157"/>
      <c r="O782" s="138" t="str">
        <f t="shared" si="34"/>
        <v/>
      </c>
      <c r="P782" s="139"/>
      <c r="Q782" s="139"/>
      <c r="R782" s="139"/>
      <c r="S782" s="137"/>
      <c r="T782" s="137"/>
      <c r="U782" s="137"/>
      <c r="V782" s="141" t="str">
        <f t="shared" si="33"/>
        <v/>
      </c>
      <c r="W782" s="92" t="str" cm="1">
        <f t="array" ref="W782">IFERROR(IF(COUNTIF(A782:V782,"")&lt;22,IF(INDEX('Wirtschaftliche Einheiten'!P:P,MATCH(B782,'Wirtschaftliche Einheiten'!C:C,0),1)=Data!A$3,HYPERLINK(INDEX(Verfahren!B:B,MATCH(INDEX('Wirtschaftliche Einheiten'!V:V,MATCH(B782,'Wirtschaftliche Einheiten'!C:C,0),0),Verfahren!A:A,0),0),INDEX(Verfahren!D:D,MATCH(INDEX('Wirtschaftliche Einheiten'!V:V,MATCH(B782,'Wirtschaftliche Einheiten'!C:C,0),0),Verfahren!A:A,0),0))),""),"")</f>
        <v/>
      </c>
    </row>
    <row r="783" spans="2:23"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c r="F783" s="139"/>
      <c r="G783" s="139"/>
      <c r="H783" s="139"/>
      <c r="I783" s="139"/>
      <c r="J783" s="139"/>
      <c r="K783" s="139" t="str">
        <f t="shared" si="32"/>
        <v/>
      </c>
      <c r="L783" s="139"/>
      <c r="M783" s="139"/>
      <c r="N783" s="157"/>
      <c r="O783" s="138" t="str">
        <f t="shared" si="34"/>
        <v/>
      </c>
      <c r="P783" s="139"/>
      <c r="Q783" s="139"/>
      <c r="R783" s="139"/>
      <c r="S783" s="137"/>
      <c r="T783" s="137"/>
      <c r="U783" s="137"/>
      <c r="V783" s="141" t="str">
        <f t="shared" si="33"/>
        <v/>
      </c>
      <c r="W783" s="92" t="str" cm="1">
        <f t="array" ref="W783">IFERROR(IF(COUNTIF(A783:V783,"")&lt;22,IF(INDEX('Wirtschaftliche Einheiten'!P:P,MATCH(B783,'Wirtschaftliche Einheiten'!C:C,0),1)=Data!A$3,HYPERLINK(INDEX(Verfahren!B:B,MATCH(INDEX('Wirtschaftliche Einheiten'!V:V,MATCH(B783,'Wirtschaftliche Einheiten'!C:C,0),0),Verfahren!A:A,0),0),INDEX(Verfahren!D:D,MATCH(INDEX('Wirtschaftliche Einheiten'!V:V,MATCH(B783,'Wirtschaftliche Einheiten'!C:C,0),0),Verfahren!A:A,0),0))),""),"")</f>
        <v/>
      </c>
    </row>
    <row r="784" spans="2:23"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c r="F784" s="139"/>
      <c r="G784" s="139"/>
      <c r="H784" s="139"/>
      <c r="I784" s="139"/>
      <c r="J784" s="139"/>
      <c r="K784" s="139" t="str">
        <f t="shared" si="32"/>
        <v/>
      </c>
      <c r="L784" s="139"/>
      <c r="M784" s="139"/>
      <c r="N784" s="157"/>
      <c r="O784" s="138" t="str">
        <f t="shared" si="34"/>
        <v/>
      </c>
      <c r="P784" s="139"/>
      <c r="Q784" s="139"/>
      <c r="R784" s="139"/>
      <c r="S784" s="137"/>
      <c r="T784" s="137"/>
      <c r="U784" s="137"/>
      <c r="V784" s="141" t="str">
        <f t="shared" si="33"/>
        <v/>
      </c>
      <c r="W784" s="92" t="str" cm="1">
        <f t="array" ref="W784">IFERROR(IF(COUNTIF(A784:V784,"")&lt;22,IF(INDEX('Wirtschaftliche Einheiten'!P:P,MATCH(B784,'Wirtschaftliche Einheiten'!C:C,0),1)=Data!A$3,HYPERLINK(INDEX(Verfahren!B:B,MATCH(INDEX('Wirtschaftliche Einheiten'!V:V,MATCH(B784,'Wirtschaftliche Einheiten'!C:C,0),0),Verfahren!A:A,0),0),INDEX(Verfahren!D:D,MATCH(INDEX('Wirtschaftliche Einheiten'!V:V,MATCH(B784,'Wirtschaftliche Einheiten'!C:C,0),0),Verfahren!A:A,0),0))),""),"")</f>
        <v/>
      </c>
    </row>
    <row r="785" spans="2:23"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c r="F785" s="139"/>
      <c r="G785" s="139"/>
      <c r="H785" s="139"/>
      <c r="I785" s="139"/>
      <c r="J785" s="139"/>
      <c r="K785" s="139" t="str">
        <f t="shared" si="32"/>
        <v/>
      </c>
      <c r="L785" s="139"/>
      <c r="M785" s="139"/>
      <c r="N785" s="157"/>
      <c r="O785" s="138" t="str">
        <f t="shared" si="34"/>
        <v/>
      </c>
      <c r="P785" s="139"/>
      <c r="Q785" s="139"/>
      <c r="R785" s="139"/>
      <c r="S785" s="137"/>
      <c r="T785" s="137"/>
      <c r="U785" s="137"/>
      <c r="V785" s="141" t="str">
        <f t="shared" si="33"/>
        <v/>
      </c>
      <c r="W785" s="92" t="str" cm="1">
        <f t="array" ref="W785">IFERROR(IF(COUNTIF(A785:V785,"")&lt;22,IF(INDEX('Wirtschaftliche Einheiten'!P:P,MATCH(B785,'Wirtschaftliche Einheiten'!C:C,0),1)=Data!A$3,HYPERLINK(INDEX(Verfahren!B:B,MATCH(INDEX('Wirtschaftliche Einheiten'!V:V,MATCH(B785,'Wirtschaftliche Einheiten'!C:C,0),0),Verfahren!A:A,0),0),INDEX(Verfahren!D:D,MATCH(INDEX('Wirtschaftliche Einheiten'!V:V,MATCH(B785,'Wirtschaftliche Einheiten'!C:C,0),0),Verfahren!A:A,0),0))),""),"")</f>
        <v/>
      </c>
    </row>
    <row r="786" spans="2:23"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c r="F786" s="139"/>
      <c r="G786" s="139"/>
      <c r="H786" s="139"/>
      <c r="I786" s="139"/>
      <c r="J786" s="139"/>
      <c r="K786" s="139" t="str">
        <f t="shared" si="32"/>
        <v/>
      </c>
      <c r="L786" s="139"/>
      <c r="M786" s="139"/>
      <c r="N786" s="157"/>
      <c r="O786" s="138" t="str">
        <f t="shared" si="34"/>
        <v/>
      </c>
      <c r="P786" s="139"/>
      <c r="Q786" s="139"/>
      <c r="R786" s="139"/>
      <c r="S786" s="137"/>
      <c r="T786" s="137"/>
      <c r="U786" s="137"/>
      <c r="V786" s="141" t="str">
        <f t="shared" si="33"/>
        <v/>
      </c>
      <c r="W786" s="92" t="str" cm="1">
        <f t="array" ref="W786">IFERROR(IF(COUNTIF(A786:V786,"")&lt;22,IF(INDEX('Wirtschaftliche Einheiten'!P:P,MATCH(B786,'Wirtschaftliche Einheiten'!C:C,0),1)=Data!A$3,HYPERLINK(INDEX(Verfahren!B:B,MATCH(INDEX('Wirtschaftliche Einheiten'!V:V,MATCH(B786,'Wirtschaftliche Einheiten'!C:C,0),0),Verfahren!A:A,0),0),INDEX(Verfahren!D:D,MATCH(INDEX('Wirtschaftliche Einheiten'!V:V,MATCH(B786,'Wirtschaftliche Einheiten'!C:C,0),0),Verfahren!A:A,0),0))),""),"")</f>
        <v/>
      </c>
    </row>
    <row r="787" spans="2:23"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c r="F787" s="139"/>
      <c r="G787" s="139"/>
      <c r="H787" s="139"/>
      <c r="I787" s="139"/>
      <c r="J787" s="139"/>
      <c r="K787" s="139" t="str">
        <f t="shared" si="32"/>
        <v/>
      </c>
      <c r="L787" s="139"/>
      <c r="M787" s="139"/>
      <c r="N787" s="157"/>
      <c r="O787" s="138" t="str">
        <f t="shared" si="34"/>
        <v/>
      </c>
      <c r="P787" s="139"/>
      <c r="Q787" s="139"/>
      <c r="R787" s="139"/>
      <c r="S787" s="137"/>
      <c r="T787" s="137"/>
      <c r="U787" s="137"/>
      <c r="V787" s="141" t="str">
        <f t="shared" si="33"/>
        <v/>
      </c>
      <c r="W787" s="92" t="str" cm="1">
        <f t="array" ref="W787">IFERROR(IF(COUNTIF(A787:V787,"")&lt;22,IF(INDEX('Wirtschaftliche Einheiten'!P:P,MATCH(B787,'Wirtschaftliche Einheiten'!C:C,0),1)=Data!A$3,HYPERLINK(INDEX(Verfahren!B:B,MATCH(INDEX('Wirtschaftliche Einheiten'!V:V,MATCH(B787,'Wirtschaftliche Einheiten'!C:C,0),0),Verfahren!A:A,0),0),INDEX(Verfahren!D:D,MATCH(INDEX('Wirtschaftliche Einheiten'!V:V,MATCH(B787,'Wirtschaftliche Einheiten'!C:C,0),0),Verfahren!A:A,0),0))),""),"")</f>
        <v/>
      </c>
    </row>
    <row r="788" spans="2:23"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c r="F788" s="139"/>
      <c r="G788" s="139"/>
      <c r="H788" s="139"/>
      <c r="I788" s="139"/>
      <c r="J788" s="139"/>
      <c r="K788" s="139" t="str">
        <f t="shared" si="32"/>
        <v/>
      </c>
      <c r="L788" s="139"/>
      <c r="M788" s="139"/>
      <c r="N788" s="157"/>
      <c r="O788" s="138" t="str">
        <f t="shared" si="34"/>
        <v/>
      </c>
      <c r="P788" s="139"/>
      <c r="Q788" s="139"/>
      <c r="R788" s="139"/>
      <c r="S788" s="137"/>
      <c r="T788" s="137"/>
      <c r="U788" s="137"/>
      <c r="V788" s="141" t="str">
        <f t="shared" si="33"/>
        <v/>
      </c>
      <c r="W788" s="92" t="str" cm="1">
        <f t="array" ref="W788">IFERROR(IF(COUNTIF(A788:V788,"")&lt;22,IF(INDEX('Wirtschaftliche Einheiten'!P:P,MATCH(B788,'Wirtschaftliche Einheiten'!C:C,0),1)=Data!A$3,HYPERLINK(INDEX(Verfahren!B:B,MATCH(INDEX('Wirtschaftliche Einheiten'!V:V,MATCH(B788,'Wirtschaftliche Einheiten'!C:C,0),0),Verfahren!A:A,0),0),INDEX(Verfahren!D:D,MATCH(INDEX('Wirtschaftliche Einheiten'!V:V,MATCH(B788,'Wirtschaftliche Einheiten'!C:C,0),0),Verfahren!A:A,0),0))),""),"")</f>
        <v/>
      </c>
    </row>
    <row r="789" spans="2:23"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c r="F789" s="139"/>
      <c r="G789" s="139"/>
      <c r="H789" s="139"/>
      <c r="I789" s="139"/>
      <c r="J789" s="139"/>
      <c r="K789" s="139" t="str">
        <f t="shared" si="32"/>
        <v/>
      </c>
      <c r="L789" s="139"/>
      <c r="M789" s="139"/>
      <c r="N789" s="157"/>
      <c r="O789" s="138" t="str">
        <f t="shared" si="34"/>
        <v/>
      </c>
      <c r="P789" s="139"/>
      <c r="Q789" s="139"/>
      <c r="R789" s="139"/>
      <c r="S789" s="137"/>
      <c r="T789" s="137"/>
      <c r="U789" s="137"/>
      <c r="V789" s="141" t="str">
        <f t="shared" si="33"/>
        <v/>
      </c>
      <c r="W789" s="92" t="str" cm="1">
        <f t="array" ref="W789">IFERROR(IF(COUNTIF(A789:V789,"")&lt;22,IF(INDEX('Wirtschaftliche Einheiten'!P:P,MATCH(B789,'Wirtschaftliche Einheiten'!C:C,0),1)=Data!A$3,HYPERLINK(INDEX(Verfahren!B:B,MATCH(INDEX('Wirtschaftliche Einheiten'!V:V,MATCH(B789,'Wirtschaftliche Einheiten'!C:C,0),0),Verfahren!A:A,0),0),INDEX(Verfahren!D:D,MATCH(INDEX('Wirtschaftliche Einheiten'!V:V,MATCH(B789,'Wirtschaftliche Einheiten'!C:C,0),0),Verfahren!A:A,0),0))),""),"")</f>
        <v/>
      </c>
    </row>
    <row r="790" spans="2:23"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c r="F790" s="139"/>
      <c r="G790" s="139"/>
      <c r="H790" s="139"/>
      <c r="I790" s="139"/>
      <c r="J790" s="139"/>
      <c r="K790" s="139" t="str">
        <f t="shared" si="32"/>
        <v/>
      </c>
      <c r="L790" s="139"/>
      <c r="M790" s="139"/>
      <c r="N790" s="157"/>
      <c r="O790" s="138" t="str">
        <f t="shared" si="34"/>
        <v/>
      </c>
      <c r="P790" s="139"/>
      <c r="Q790" s="139"/>
      <c r="R790" s="139"/>
      <c r="S790" s="137"/>
      <c r="T790" s="137"/>
      <c r="U790" s="137"/>
      <c r="V790" s="141" t="str">
        <f t="shared" si="33"/>
        <v/>
      </c>
      <c r="W790" s="92" t="str" cm="1">
        <f t="array" ref="W790">IFERROR(IF(COUNTIF(A790:V790,"")&lt;22,IF(INDEX('Wirtschaftliche Einheiten'!P:P,MATCH(B790,'Wirtschaftliche Einheiten'!C:C,0),1)=Data!A$3,HYPERLINK(INDEX(Verfahren!B:B,MATCH(INDEX('Wirtschaftliche Einheiten'!V:V,MATCH(B790,'Wirtschaftliche Einheiten'!C:C,0),0),Verfahren!A:A,0),0),INDEX(Verfahren!D:D,MATCH(INDEX('Wirtschaftliche Einheiten'!V:V,MATCH(B790,'Wirtschaftliche Einheiten'!C:C,0),0),Verfahren!A:A,0),0))),""),"")</f>
        <v/>
      </c>
    </row>
    <row r="791" spans="2:23"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c r="F791" s="139"/>
      <c r="G791" s="139"/>
      <c r="H791" s="139"/>
      <c r="I791" s="139"/>
      <c r="J791" s="139"/>
      <c r="K791" s="139" t="str">
        <f t="shared" si="32"/>
        <v/>
      </c>
      <c r="L791" s="139"/>
      <c r="M791" s="139"/>
      <c r="N791" s="157"/>
      <c r="O791" s="138" t="str">
        <f t="shared" si="34"/>
        <v/>
      </c>
      <c r="P791" s="139"/>
      <c r="Q791" s="139"/>
      <c r="R791" s="139"/>
      <c r="S791" s="137"/>
      <c r="T791" s="137"/>
      <c r="U791" s="137"/>
      <c r="V791" s="141" t="str">
        <f t="shared" si="33"/>
        <v/>
      </c>
      <c r="W791" s="92" t="str" cm="1">
        <f t="array" ref="W791">IFERROR(IF(COUNTIF(A791:V791,"")&lt;22,IF(INDEX('Wirtschaftliche Einheiten'!P:P,MATCH(B791,'Wirtschaftliche Einheiten'!C:C,0),1)=Data!A$3,HYPERLINK(INDEX(Verfahren!B:B,MATCH(INDEX('Wirtschaftliche Einheiten'!V:V,MATCH(B791,'Wirtschaftliche Einheiten'!C:C,0),0),Verfahren!A:A,0),0),INDEX(Verfahren!D:D,MATCH(INDEX('Wirtschaftliche Einheiten'!V:V,MATCH(B791,'Wirtschaftliche Einheiten'!C:C,0),0),Verfahren!A:A,0),0))),""),"")</f>
        <v/>
      </c>
    </row>
    <row r="792" spans="2:23"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c r="F792" s="139"/>
      <c r="G792" s="139"/>
      <c r="H792" s="139"/>
      <c r="I792" s="139"/>
      <c r="J792" s="139"/>
      <c r="K792" s="139" t="str">
        <f t="shared" si="32"/>
        <v/>
      </c>
      <c r="L792" s="139"/>
      <c r="M792" s="139"/>
      <c r="N792" s="157"/>
      <c r="O792" s="138" t="str">
        <f t="shared" si="34"/>
        <v/>
      </c>
      <c r="P792" s="139"/>
      <c r="Q792" s="139"/>
      <c r="R792" s="139"/>
      <c r="S792" s="137"/>
      <c r="T792" s="137"/>
      <c r="U792" s="137"/>
      <c r="V792" s="141" t="str">
        <f t="shared" si="33"/>
        <v/>
      </c>
      <c r="W792" s="92" t="str" cm="1">
        <f t="array" ref="W792">IFERROR(IF(COUNTIF(A792:V792,"")&lt;22,IF(INDEX('Wirtschaftliche Einheiten'!P:P,MATCH(B792,'Wirtschaftliche Einheiten'!C:C,0),1)=Data!A$3,HYPERLINK(INDEX(Verfahren!B:B,MATCH(INDEX('Wirtschaftliche Einheiten'!V:V,MATCH(B792,'Wirtschaftliche Einheiten'!C:C,0),0),Verfahren!A:A,0),0),INDEX(Verfahren!D:D,MATCH(INDEX('Wirtschaftliche Einheiten'!V:V,MATCH(B792,'Wirtschaftliche Einheiten'!C:C,0),0),Verfahren!A:A,0),0))),""),"")</f>
        <v/>
      </c>
    </row>
    <row r="793" spans="2:23"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c r="F793" s="139"/>
      <c r="G793" s="139"/>
      <c r="H793" s="139"/>
      <c r="I793" s="139"/>
      <c r="J793" s="139"/>
      <c r="K793" s="139" t="str">
        <f t="shared" si="32"/>
        <v/>
      </c>
      <c r="L793" s="139"/>
      <c r="M793" s="139"/>
      <c r="N793" s="157"/>
      <c r="O793" s="138" t="str">
        <f t="shared" si="34"/>
        <v/>
      </c>
      <c r="P793" s="139"/>
      <c r="Q793" s="139"/>
      <c r="R793" s="139"/>
      <c r="S793" s="137"/>
      <c r="T793" s="137"/>
      <c r="U793" s="137"/>
      <c r="V793" s="141" t="str">
        <f t="shared" si="33"/>
        <v/>
      </c>
      <c r="W793" s="92" t="str" cm="1">
        <f t="array" ref="W793">IFERROR(IF(COUNTIF(A793:V793,"")&lt;22,IF(INDEX('Wirtschaftliche Einheiten'!P:P,MATCH(B793,'Wirtschaftliche Einheiten'!C:C,0),1)=Data!A$3,HYPERLINK(INDEX(Verfahren!B:B,MATCH(INDEX('Wirtschaftliche Einheiten'!V:V,MATCH(B793,'Wirtschaftliche Einheiten'!C:C,0),0),Verfahren!A:A,0),0),INDEX(Verfahren!D:D,MATCH(INDEX('Wirtschaftliche Einheiten'!V:V,MATCH(B793,'Wirtschaftliche Einheiten'!C:C,0),0),Verfahren!A:A,0),0))),""),"")</f>
        <v/>
      </c>
    </row>
    <row r="794" spans="2:23"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c r="F794" s="139"/>
      <c r="G794" s="139"/>
      <c r="H794" s="139"/>
      <c r="I794" s="139"/>
      <c r="J794" s="139"/>
      <c r="K794" s="139" t="str">
        <f t="shared" si="32"/>
        <v/>
      </c>
      <c r="L794" s="139"/>
      <c r="M794" s="139"/>
      <c r="N794" s="157"/>
      <c r="O794" s="138" t="str">
        <f t="shared" si="34"/>
        <v/>
      </c>
      <c r="P794" s="139"/>
      <c r="Q794" s="139"/>
      <c r="R794" s="139"/>
      <c r="S794" s="137"/>
      <c r="T794" s="137"/>
      <c r="U794" s="137"/>
      <c r="V794" s="141" t="str">
        <f t="shared" si="33"/>
        <v/>
      </c>
      <c r="W794" s="92" t="str" cm="1">
        <f t="array" ref="W794">IFERROR(IF(COUNTIF(A794:V794,"")&lt;22,IF(INDEX('Wirtschaftliche Einheiten'!P:P,MATCH(B794,'Wirtschaftliche Einheiten'!C:C,0),1)=Data!A$3,HYPERLINK(INDEX(Verfahren!B:B,MATCH(INDEX('Wirtschaftliche Einheiten'!V:V,MATCH(B794,'Wirtschaftliche Einheiten'!C:C,0),0),Verfahren!A:A,0),0),INDEX(Verfahren!D:D,MATCH(INDEX('Wirtschaftliche Einheiten'!V:V,MATCH(B794,'Wirtschaftliche Einheiten'!C:C,0),0),Verfahren!A:A,0),0))),""),"")</f>
        <v/>
      </c>
    </row>
    <row r="795" spans="2:23"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c r="F795" s="139"/>
      <c r="G795" s="139"/>
      <c r="H795" s="139"/>
      <c r="I795" s="139"/>
      <c r="J795" s="139"/>
      <c r="K795" s="139" t="str">
        <f t="shared" si="32"/>
        <v/>
      </c>
      <c r="L795" s="139"/>
      <c r="M795" s="139"/>
      <c r="N795" s="157"/>
      <c r="O795" s="138" t="str">
        <f t="shared" si="34"/>
        <v/>
      </c>
      <c r="P795" s="139"/>
      <c r="Q795" s="139"/>
      <c r="R795" s="139"/>
      <c r="S795" s="137"/>
      <c r="T795" s="137"/>
      <c r="U795" s="137"/>
      <c r="V795" s="141" t="str">
        <f t="shared" si="33"/>
        <v/>
      </c>
      <c r="W795" s="92" t="str" cm="1">
        <f t="array" ref="W795">IFERROR(IF(COUNTIF(A795:V795,"")&lt;22,IF(INDEX('Wirtschaftliche Einheiten'!P:P,MATCH(B795,'Wirtschaftliche Einheiten'!C:C,0),1)=Data!A$3,HYPERLINK(INDEX(Verfahren!B:B,MATCH(INDEX('Wirtschaftliche Einheiten'!V:V,MATCH(B795,'Wirtschaftliche Einheiten'!C:C,0),0),Verfahren!A:A,0),0),INDEX(Verfahren!D:D,MATCH(INDEX('Wirtschaftliche Einheiten'!V:V,MATCH(B795,'Wirtschaftliche Einheiten'!C:C,0),0),Verfahren!A:A,0),0))),""),"")</f>
        <v/>
      </c>
    </row>
    <row r="796" spans="2:23"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c r="F796" s="139"/>
      <c r="G796" s="139"/>
      <c r="H796" s="139"/>
      <c r="I796" s="139"/>
      <c r="J796" s="139"/>
      <c r="K796" s="139" t="str">
        <f t="shared" si="32"/>
        <v/>
      </c>
      <c r="L796" s="139"/>
      <c r="M796" s="139"/>
      <c r="N796" s="157"/>
      <c r="O796" s="138" t="str">
        <f t="shared" si="34"/>
        <v/>
      </c>
      <c r="P796" s="139"/>
      <c r="Q796" s="139"/>
      <c r="R796" s="139"/>
      <c r="S796" s="137"/>
      <c r="T796" s="137"/>
      <c r="U796" s="137"/>
      <c r="V796" s="141" t="str">
        <f t="shared" si="33"/>
        <v/>
      </c>
      <c r="W796" s="92" t="str" cm="1">
        <f t="array" ref="W796">IFERROR(IF(COUNTIF(A796:V796,"")&lt;22,IF(INDEX('Wirtschaftliche Einheiten'!P:P,MATCH(B796,'Wirtschaftliche Einheiten'!C:C,0),1)=Data!A$3,HYPERLINK(INDEX(Verfahren!B:B,MATCH(INDEX('Wirtschaftliche Einheiten'!V:V,MATCH(B796,'Wirtschaftliche Einheiten'!C:C,0),0),Verfahren!A:A,0),0),INDEX(Verfahren!D:D,MATCH(INDEX('Wirtschaftliche Einheiten'!V:V,MATCH(B796,'Wirtschaftliche Einheiten'!C:C,0),0),Verfahren!A:A,0),0))),""),"")</f>
        <v/>
      </c>
    </row>
    <row r="797" spans="2:23"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c r="F797" s="139"/>
      <c r="G797" s="139"/>
      <c r="H797" s="139"/>
      <c r="I797" s="139"/>
      <c r="J797" s="139"/>
      <c r="K797" s="139" t="str">
        <f t="shared" si="32"/>
        <v/>
      </c>
      <c r="L797" s="139"/>
      <c r="M797" s="139"/>
      <c r="N797" s="157"/>
      <c r="O797" s="138" t="str">
        <f t="shared" si="34"/>
        <v/>
      </c>
      <c r="P797" s="139"/>
      <c r="Q797" s="139"/>
      <c r="R797" s="139"/>
      <c r="S797" s="137"/>
      <c r="T797" s="137"/>
      <c r="U797" s="137"/>
      <c r="V797" s="141" t="str">
        <f t="shared" si="33"/>
        <v/>
      </c>
      <c r="W797" s="92" t="str" cm="1">
        <f t="array" ref="W797">IFERROR(IF(COUNTIF(A797:V797,"")&lt;22,IF(INDEX('Wirtschaftliche Einheiten'!P:P,MATCH(B797,'Wirtschaftliche Einheiten'!C:C,0),1)=Data!A$3,HYPERLINK(INDEX(Verfahren!B:B,MATCH(INDEX('Wirtschaftliche Einheiten'!V:V,MATCH(B797,'Wirtschaftliche Einheiten'!C:C,0),0),Verfahren!A:A,0),0),INDEX(Verfahren!D:D,MATCH(INDEX('Wirtschaftliche Einheiten'!V:V,MATCH(B797,'Wirtschaftliche Einheiten'!C:C,0),0),Verfahren!A:A,0),0))),""),"")</f>
        <v/>
      </c>
    </row>
    <row r="798" spans="2:23"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c r="F798" s="139"/>
      <c r="G798" s="139"/>
      <c r="H798" s="139"/>
      <c r="I798" s="139"/>
      <c r="J798" s="139"/>
      <c r="K798" s="139" t="str">
        <f t="shared" si="32"/>
        <v/>
      </c>
      <c r="L798" s="139"/>
      <c r="M798" s="139"/>
      <c r="N798" s="157"/>
      <c r="O798" s="138" t="str">
        <f t="shared" si="34"/>
        <v/>
      </c>
      <c r="P798" s="139"/>
      <c r="Q798" s="139"/>
      <c r="R798" s="139"/>
      <c r="S798" s="137"/>
      <c r="T798" s="137"/>
      <c r="U798" s="137"/>
      <c r="V798" s="141" t="str">
        <f t="shared" si="33"/>
        <v/>
      </c>
      <c r="W798" s="92" t="str" cm="1">
        <f t="array" ref="W798">IFERROR(IF(COUNTIF(A798:V798,"")&lt;22,IF(INDEX('Wirtschaftliche Einheiten'!P:P,MATCH(B798,'Wirtschaftliche Einheiten'!C:C,0),1)=Data!A$3,HYPERLINK(INDEX(Verfahren!B:B,MATCH(INDEX('Wirtschaftliche Einheiten'!V:V,MATCH(B798,'Wirtschaftliche Einheiten'!C:C,0),0),Verfahren!A:A,0),0),INDEX(Verfahren!D:D,MATCH(INDEX('Wirtschaftliche Einheiten'!V:V,MATCH(B798,'Wirtschaftliche Einheiten'!C:C,0),0),Verfahren!A:A,0),0))),""),"")</f>
        <v/>
      </c>
    </row>
    <row r="799" spans="2:23"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c r="F799" s="139"/>
      <c r="G799" s="139"/>
      <c r="H799" s="139"/>
      <c r="I799" s="139"/>
      <c r="J799" s="139"/>
      <c r="K799" s="139" t="str">
        <f t="shared" si="32"/>
        <v/>
      </c>
      <c r="L799" s="139"/>
      <c r="M799" s="139"/>
      <c r="N799" s="157"/>
      <c r="O799" s="138" t="str">
        <f t="shared" si="34"/>
        <v/>
      </c>
      <c r="P799" s="139"/>
      <c r="Q799" s="139"/>
      <c r="R799" s="139"/>
      <c r="S799" s="137"/>
      <c r="T799" s="137"/>
      <c r="U799" s="137"/>
      <c r="V799" s="141" t="str">
        <f t="shared" si="33"/>
        <v/>
      </c>
      <c r="W799" s="92" t="str" cm="1">
        <f t="array" ref="W799">IFERROR(IF(COUNTIF(A799:V799,"")&lt;22,IF(INDEX('Wirtschaftliche Einheiten'!P:P,MATCH(B799,'Wirtschaftliche Einheiten'!C:C,0),1)=Data!A$3,HYPERLINK(INDEX(Verfahren!B:B,MATCH(INDEX('Wirtschaftliche Einheiten'!V:V,MATCH(B799,'Wirtschaftliche Einheiten'!C:C,0),0),Verfahren!A:A,0),0),INDEX(Verfahren!D:D,MATCH(INDEX('Wirtschaftliche Einheiten'!V:V,MATCH(B799,'Wirtschaftliche Einheiten'!C:C,0),0),Verfahren!A:A,0),0))),""),"")</f>
        <v/>
      </c>
    </row>
    <row r="800" spans="2:23"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c r="F800" s="139"/>
      <c r="G800" s="139"/>
      <c r="H800" s="139"/>
      <c r="I800" s="139"/>
      <c r="J800" s="139"/>
      <c r="K800" s="139" t="str">
        <f t="shared" si="32"/>
        <v/>
      </c>
      <c r="L800" s="139"/>
      <c r="M800" s="139"/>
      <c r="N800" s="157"/>
      <c r="O800" s="138" t="str">
        <f t="shared" si="34"/>
        <v/>
      </c>
      <c r="P800" s="139"/>
      <c r="Q800" s="139"/>
      <c r="R800" s="139"/>
      <c r="S800" s="137"/>
      <c r="T800" s="137"/>
      <c r="U800" s="137"/>
      <c r="V800" s="141" t="str">
        <f t="shared" si="33"/>
        <v/>
      </c>
      <c r="W800" s="92" t="str" cm="1">
        <f t="array" ref="W800">IFERROR(IF(COUNTIF(A800:V800,"")&lt;22,IF(INDEX('Wirtschaftliche Einheiten'!P:P,MATCH(B800,'Wirtschaftliche Einheiten'!C:C,0),1)=Data!A$3,HYPERLINK(INDEX(Verfahren!B:B,MATCH(INDEX('Wirtschaftliche Einheiten'!V:V,MATCH(B800,'Wirtschaftliche Einheiten'!C:C,0),0),Verfahren!A:A,0),0),INDEX(Verfahren!D:D,MATCH(INDEX('Wirtschaftliche Einheiten'!V:V,MATCH(B800,'Wirtschaftliche Einheiten'!C:C,0),0),Verfahren!A:A,0),0))),""),"")</f>
        <v/>
      </c>
    </row>
    <row r="801" spans="2:23"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c r="F801" s="139"/>
      <c r="G801" s="139"/>
      <c r="H801" s="139"/>
      <c r="I801" s="139"/>
      <c r="J801" s="139"/>
      <c r="K801" s="139" t="str">
        <f t="shared" si="32"/>
        <v/>
      </c>
      <c r="L801" s="139"/>
      <c r="M801" s="139"/>
      <c r="N801" s="157"/>
      <c r="O801" s="138" t="str">
        <f t="shared" si="34"/>
        <v/>
      </c>
      <c r="P801" s="139"/>
      <c r="Q801" s="139"/>
      <c r="R801" s="139"/>
      <c r="S801" s="137"/>
      <c r="T801" s="137"/>
      <c r="U801" s="137"/>
      <c r="V801" s="141" t="str">
        <f t="shared" si="33"/>
        <v/>
      </c>
      <c r="W801" s="92" t="str" cm="1">
        <f t="array" ref="W801">IFERROR(IF(COUNTIF(A801:V801,"")&lt;22,IF(INDEX('Wirtschaftliche Einheiten'!P:P,MATCH(B801,'Wirtschaftliche Einheiten'!C:C,0),1)=Data!A$3,HYPERLINK(INDEX(Verfahren!B:B,MATCH(INDEX('Wirtschaftliche Einheiten'!V:V,MATCH(B801,'Wirtschaftliche Einheiten'!C:C,0),0),Verfahren!A:A,0),0),INDEX(Verfahren!D:D,MATCH(INDEX('Wirtschaftliche Einheiten'!V:V,MATCH(B801,'Wirtschaftliche Einheiten'!C:C,0),0),Verfahren!A:A,0),0))),""),"")</f>
        <v/>
      </c>
    </row>
    <row r="802" spans="2:23"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c r="F802" s="139"/>
      <c r="G802" s="139"/>
      <c r="H802" s="139"/>
      <c r="I802" s="139"/>
      <c r="J802" s="139"/>
      <c r="K802" s="139" t="str">
        <f t="shared" si="32"/>
        <v/>
      </c>
      <c r="L802" s="139"/>
      <c r="M802" s="139"/>
      <c r="N802" s="157"/>
      <c r="O802" s="138" t="str">
        <f t="shared" si="34"/>
        <v/>
      </c>
      <c r="P802" s="139"/>
      <c r="Q802" s="139"/>
      <c r="R802" s="139"/>
      <c r="S802" s="137"/>
      <c r="T802" s="137"/>
      <c r="U802" s="137"/>
      <c r="V802" s="141" t="str">
        <f t="shared" si="33"/>
        <v/>
      </c>
      <c r="W802" s="92" t="str" cm="1">
        <f t="array" ref="W802">IFERROR(IF(COUNTIF(A802:V802,"")&lt;22,IF(INDEX('Wirtschaftliche Einheiten'!P:P,MATCH(B802,'Wirtschaftliche Einheiten'!C:C,0),1)=Data!A$3,HYPERLINK(INDEX(Verfahren!B:B,MATCH(INDEX('Wirtschaftliche Einheiten'!V:V,MATCH(B802,'Wirtschaftliche Einheiten'!C:C,0),0),Verfahren!A:A,0),0),INDEX(Verfahren!D:D,MATCH(INDEX('Wirtschaftliche Einheiten'!V:V,MATCH(B802,'Wirtschaftliche Einheiten'!C:C,0),0),Verfahren!A:A,0),0))),""),"")</f>
        <v/>
      </c>
    </row>
    <row r="803" spans="2:23"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c r="F803" s="139"/>
      <c r="G803" s="139"/>
      <c r="H803" s="139"/>
      <c r="I803" s="139"/>
      <c r="J803" s="139"/>
      <c r="K803" s="139" t="str">
        <f t="shared" si="32"/>
        <v/>
      </c>
      <c r="L803" s="139"/>
      <c r="M803" s="139"/>
      <c r="N803" s="157"/>
      <c r="O803" s="138" t="str">
        <f t="shared" si="34"/>
        <v/>
      </c>
      <c r="P803" s="139"/>
      <c r="Q803" s="139"/>
      <c r="R803" s="139"/>
      <c r="S803" s="137"/>
      <c r="T803" s="137"/>
      <c r="U803" s="137"/>
      <c r="V803" s="141" t="str">
        <f t="shared" si="33"/>
        <v/>
      </c>
      <c r="W803" s="92" t="str" cm="1">
        <f t="array" ref="W803">IFERROR(IF(COUNTIF(A803:V803,"")&lt;22,IF(INDEX('Wirtschaftliche Einheiten'!P:P,MATCH(B803,'Wirtschaftliche Einheiten'!C:C,0),1)=Data!A$3,HYPERLINK(INDEX(Verfahren!B:B,MATCH(INDEX('Wirtschaftliche Einheiten'!V:V,MATCH(B803,'Wirtschaftliche Einheiten'!C:C,0),0),Verfahren!A:A,0),0),INDEX(Verfahren!D:D,MATCH(INDEX('Wirtschaftliche Einheiten'!V:V,MATCH(B803,'Wirtschaftliche Einheiten'!C:C,0),0),Verfahren!A:A,0),0))),""),"")</f>
        <v/>
      </c>
    </row>
    <row r="804" spans="2:23"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c r="F804" s="139"/>
      <c r="G804" s="139"/>
      <c r="H804" s="139"/>
      <c r="I804" s="139"/>
      <c r="J804" s="139"/>
      <c r="K804" s="139" t="str">
        <f t="shared" si="32"/>
        <v/>
      </c>
      <c r="L804" s="139"/>
      <c r="M804" s="139"/>
      <c r="N804" s="157"/>
      <c r="O804" s="138" t="str">
        <f t="shared" si="34"/>
        <v/>
      </c>
      <c r="P804" s="139"/>
      <c r="Q804" s="139"/>
      <c r="R804" s="139"/>
      <c r="S804" s="137"/>
      <c r="T804" s="137"/>
      <c r="U804" s="137"/>
      <c r="V804" s="141" t="str">
        <f t="shared" si="33"/>
        <v/>
      </c>
      <c r="W804" s="92" t="str" cm="1">
        <f t="array" ref="W804">IFERROR(IF(COUNTIF(A804:V804,"")&lt;22,IF(INDEX('Wirtschaftliche Einheiten'!P:P,MATCH(B804,'Wirtschaftliche Einheiten'!C:C,0),1)=Data!A$3,HYPERLINK(INDEX(Verfahren!B:B,MATCH(INDEX('Wirtschaftliche Einheiten'!V:V,MATCH(B804,'Wirtschaftliche Einheiten'!C:C,0),0),Verfahren!A:A,0),0),INDEX(Verfahren!D:D,MATCH(INDEX('Wirtschaftliche Einheiten'!V:V,MATCH(B804,'Wirtschaftliche Einheiten'!C:C,0),0),Verfahren!A:A,0),0))),""),"")</f>
        <v/>
      </c>
    </row>
    <row r="805" spans="2:23"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c r="F805" s="139"/>
      <c r="G805" s="139"/>
      <c r="H805" s="139"/>
      <c r="I805" s="139"/>
      <c r="J805" s="139"/>
      <c r="K805" s="139" t="str">
        <f t="shared" si="32"/>
        <v/>
      </c>
      <c r="L805" s="139"/>
      <c r="M805" s="139"/>
      <c r="N805" s="157"/>
      <c r="O805" s="138" t="str">
        <f t="shared" si="34"/>
        <v/>
      </c>
      <c r="P805" s="139"/>
      <c r="Q805" s="139"/>
      <c r="R805" s="139"/>
      <c r="S805" s="137"/>
      <c r="T805" s="137"/>
      <c r="U805" s="137"/>
      <c r="V805" s="141" t="str">
        <f t="shared" si="33"/>
        <v/>
      </c>
      <c r="W805" s="92" t="str" cm="1">
        <f t="array" ref="W805">IFERROR(IF(COUNTIF(A805:V805,"")&lt;22,IF(INDEX('Wirtschaftliche Einheiten'!P:P,MATCH(B805,'Wirtschaftliche Einheiten'!C:C,0),1)=Data!A$3,HYPERLINK(INDEX(Verfahren!B:B,MATCH(INDEX('Wirtschaftliche Einheiten'!V:V,MATCH(B805,'Wirtschaftliche Einheiten'!C:C,0),0),Verfahren!A:A,0),0),INDEX(Verfahren!D:D,MATCH(INDEX('Wirtschaftliche Einheiten'!V:V,MATCH(B805,'Wirtschaftliche Einheiten'!C:C,0),0),Verfahren!A:A,0),0))),""),"")</f>
        <v/>
      </c>
    </row>
    <row r="806" spans="2:23"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c r="F806" s="139"/>
      <c r="G806" s="139"/>
      <c r="H806" s="139"/>
      <c r="I806" s="139"/>
      <c r="J806" s="139"/>
      <c r="K806" s="139" t="str">
        <f t="shared" si="32"/>
        <v/>
      </c>
      <c r="L806" s="139"/>
      <c r="M806" s="139"/>
      <c r="N806" s="157"/>
      <c r="O806" s="138" t="str">
        <f t="shared" si="34"/>
        <v/>
      </c>
      <c r="P806" s="139"/>
      <c r="Q806" s="139"/>
      <c r="R806" s="139"/>
      <c r="S806" s="137"/>
      <c r="T806" s="137"/>
      <c r="U806" s="137"/>
      <c r="V806" s="141" t="str">
        <f t="shared" si="33"/>
        <v/>
      </c>
      <c r="W806" s="92" t="str" cm="1">
        <f t="array" ref="W806">IFERROR(IF(COUNTIF(A806:V806,"")&lt;22,IF(INDEX('Wirtschaftliche Einheiten'!P:P,MATCH(B806,'Wirtschaftliche Einheiten'!C:C,0),1)=Data!A$3,HYPERLINK(INDEX(Verfahren!B:B,MATCH(INDEX('Wirtschaftliche Einheiten'!V:V,MATCH(B806,'Wirtschaftliche Einheiten'!C:C,0),0),Verfahren!A:A,0),0),INDEX(Verfahren!D:D,MATCH(INDEX('Wirtschaftliche Einheiten'!V:V,MATCH(B806,'Wirtschaftliche Einheiten'!C:C,0),0),Verfahren!A:A,0),0))),""),"")</f>
        <v/>
      </c>
    </row>
    <row r="807" spans="2:23"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c r="F807" s="139"/>
      <c r="G807" s="139"/>
      <c r="H807" s="139"/>
      <c r="I807" s="139"/>
      <c r="J807" s="139"/>
      <c r="K807" s="139" t="str">
        <f t="shared" si="32"/>
        <v/>
      </c>
      <c r="L807" s="139"/>
      <c r="M807" s="139"/>
      <c r="N807" s="157"/>
      <c r="O807" s="138" t="str">
        <f t="shared" si="34"/>
        <v/>
      </c>
      <c r="P807" s="139"/>
      <c r="Q807" s="139"/>
      <c r="R807" s="139"/>
      <c r="S807" s="137"/>
      <c r="T807" s="137"/>
      <c r="U807" s="137"/>
      <c r="V807" s="141" t="str">
        <f t="shared" si="33"/>
        <v/>
      </c>
      <c r="W807" s="92" t="str" cm="1">
        <f t="array" ref="W807">IFERROR(IF(COUNTIF(A807:V807,"")&lt;22,IF(INDEX('Wirtschaftliche Einheiten'!P:P,MATCH(B807,'Wirtschaftliche Einheiten'!C:C,0),1)=Data!A$3,HYPERLINK(INDEX(Verfahren!B:B,MATCH(INDEX('Wirtschaftliche Einheiten'!V:V,MATCH(B807,'Wirtschaftliche Einheiten'!C:C,0),0),Verfahren!A:A,0),0),INDEX(Verfahren!D:D,MATCH(INDEX('Wirtschaftliche Einheiten'!V:V,MATCH(B807,'Wirtschaftliche Einheiten'!C:C,0),0),Verfahren!A:A,0),0))),""),"")</f>
        <v/>
      </c>
    </row>
    <row r="808" spans="2:23"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c r="F808" s="139"/>
      <c r="G808" s="139"/>
      <c r="H808" s="139"/>
      <c r="I808" s="139"/>
      <c r="J808" s="139"/>
      <c r="K808" s="139" t="str">
        <f t="shared" si="32"/>
        <v/>
      </c>
      <c r="L808" s="139"/>
      <c r="M808" s="139"/>
      <c r="N808" s="157"/>
      <c r="O808" s="138" t="str">
        <f t="shared" si="34"/>
        <v/>
      </c>
      <c r="P808" s="139"/>
      <c r="Q808" s="139"/>
      <c r="R808" s="139"/>
      <c r="S808" s="137"/>
      <c r="T808" s="137"/>
      <c r="U808" s="137"/>
      <c r="V808" s="141" t="str">
        <f t="shared" si="33"/>
        <v/>
      </c>
      <c r="W808" s="92" t="str" cm="1">
        <f t="array" ref="W808">IFERROR(IF(COUNTIF(A808:V808,"")&lt;22,IF(INDEX('Wirtschaftliche Einheiten'!P:P,MATCH(B808,'Wirtschaftliche Einheiten'!C:C,0),1)=Data!A$3,HYPERLINK(INDEX(Verfahren!B:B,MATCH(INDEX('Wirtschaftliche Einheiten'!V:V,MATCH(B808,'Wirtschaftliche Einheiten'!C:C,0),0),Verfahren!A:A,0),0),INDEX(Verfahren!D:D,MATCH(INDEX('Wirtschaftliche Einheiten'!V:V,MATCH(B808,'Wirtschaftliche Einheiten'!C:C,0),0),Verfahren!A:A,0),0))),""),"")</f>
        <v/>
      </c>
    </row>
    <row r="809" spans="2:23"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c r="F809" s="139"/>
      <c r="G809" s="139"/>
      <c r="H809" s="139"/>
      <c r="I809" s="139"/>
      <c r="J809" s="139"/>
      <c r="K809" s="139" t="str">
        <f t="shared" si="32"/>
        <v/>
      </c>
      <c r="L809" s="139"/>
      <c r="M809" s="139"/>
      <c r="N809" s="157"/>
      <c r="O809" s="138" t="str">
        <f t="shared" si="34"/>
        <v/>
      </c>
      <c r="P809" s="139"/>
      <c r="Q809" s="139"/>
      <c r="R809" s="139"/>
      <c r="S809" s="137"/>
      <c r="T809" s="137"/>
      <c r="U809" s="137"/>
      <c r="V809" s="141" t="str">
        <f t="shared" si="33"/>
        <v/>
      </c>
      <c r="W809" s="92" t="str" cm="1">
        <f t="array" ref="W809">IFERROR(IF(COUNTIF(A809:V809,"")&lt;22,IF(INDEX('Wirtschaftliche Einheiten'!P:P,MATCH(B809,'Wirtschaftliche Einheiten'!C:C,0),1)=Data!A$3,HYPERLINK(INDEX(Verfahren!B:B,MATCH(INDEX('Wirtschaftliche Einheiten'!V:V,MATCH(B809,'Wirtschaftliche Einheiten'!C:C,0),0),Verfahren!A:A,0),0),INDEX(Verfahren!D:D,MATCH(INDEX('Wirtschaftliche Einheiten'!V:V,MATCH(B809,'Wirtschaftliche Einheiten'!C:C,0),0),Verfahren!A:A,0),0))),""),"")</f>
        <v/>
      </c>
    </row>
    <row r="810" spans="2:23"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c r="F810" s="139"/>
      <c r="G810" s="139"/>
      <c r="H810" s="139"/>
      <c r="I810" s="139"/>
      <c r="J810" s="139"/>
      <c r="K810" s="139" t="str">
        <f t="shared" si="32"/>
        <v/>
      </c>
      <c r="L810" s="139"/>
      <c r="M810" s="139"/>
      <c r="N810" s="157"/>
      <c r="O810" s="138" t="str">
        <f t="shared" si="34"/>
        <v/>
      </c>
      <c r="P810" s="139"/>
      <c r="Q810" s="139"/>
      <c r="R810" s="139"/>
      <c r="S810" s="137"/>
      <c r="T810" s="137"/>
      <c r="U810" s="137"/>
      <c r="V810" s="141" t="str">
        <f t="shared" si="33"/>
        <v/>
      </c>
      <c r="W810" s="92" t="str" cm="1">
        <f t="array" ref="W810">IFERROR(IF(COUNTIF(A810:V810,"")&lt;22,IF(INDEX('Wirtschaftliche Einheiten'!P:P,MATCH(B810,'Wirtschaftliche Einheiten'!C:C,0),1)=Data!A$3,HYPERLINK(INDEX(Verfahren!B:B,MATCH(INDEX('Wirtschaftliche Einheiten'!V:V,MATCH(B810,'Wirtschaftliche Einheiten'!C:C,0),0),Verfahren!A:A,0),0),INDEX(Verfahren!D:D,MATCH(INDEX('Wirtschaftliche Einheiten'!V:V,MATCH(B810,'Wirtschaftliche Einheiten'!C:C,0),0),Verfahren!A:A,0),0))),""),"")</f>
        <v/>
      </c>
    </row>
    <row r="811" spans="2:23"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c r="F811" s="139"/>
      <c r="G811" s="139"/>
      <c r="H811" s="139"/>
      <c r="I811" s="139"/>
      <c r="J811" s="139"/>
      <c r="K811" s="139" t="str">
        <f t="shared" si="32"/>
        <v/>
      </c>
      <c r="L811" s="139"/>
      <c r="M811" s="139"/>
      <c r="N811" s="157"/>
      <c r="O811" s="138" t="str">
        <f t="shared" si="34"/>
        <v/>
      </c>
      <c r="P811" s="139"/>
      <c r="Q811" s="139"/>
      <c r="R811" s="139"/>
      <c r="S811" s="137"/>
      <c r="T811" s="137"/>
      <c r="U811" s="137"/>
      <c r="V811" s="141" t="str">
        <f t="shared" si="33"/>
        <v/>
      </c>
      <c r="W811" s="92" t="str" cm="1">
        <f t="array" ref="W811">IFERROR(IF(COUNTIF(A811:V811,"")&lt;22,IF(INDEX('Wirtschaftliche Einheiten'!P:P,MATCH(B811,'Wirtschaftliche Einheiten'!C:C,0),1)=Data!A$3,HYPERLINK(INDEX(Verfahren!B:B,MATCH(INDEX('Wirtschaftliche Einheiten'!V:V,MATCH(B811,'Wirtschaftliche Einheiten'!C:C,0),0),Verfahren!A:A,0),0),INDEX(Verfahren!D:D,MATCH(INDEX('Wirtschaftliche Einheiten'!V:V,MATCH(B811,'Wirtschaftliche Einheiten'!C:C,0),0),Verfahren!A:A,0),0))),""),"")</f>
        <v/>
      </c>
    </row>
    <row r="812" spans="2:23"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c r="F812" s="139"/>
      <c r="G812" s="139"/>
      <c r="H812" s="139"/>
      <c r="I812" s="139"/>
      <c r="J812" s="139"/>
      <c r="K812" s="139" t="str">
        <f t="shared" si="32"/>
        <v/>
      </c>
      <c r="L812" s="139"/>
      <c r="M812" s="139"/>
      <c r="N812" s="157"/>
      <c r="O812" s="138" t="str">
        <f t="shared" si="34"/>
        <v/>
      </c>
      <c r="P812" s="139"/>
      <c r="Q812" s="139"/>
      <c r="R812" s="139"/>
      <c r="S812" s="137"/>
      <c r="T812" s="137"/>
      <c r="U812" s="137"/>
      <c r="V812" s="141" t="str">
        <f t="shared" si="33"/>
        <v/>
      </c>
      <c r="W812" s="92" t="str" cm="1">
        <f t="array" ref="W812">IFERROR(IF(COUNTIF(A812:V812,"")&lt;22,IF(INDEX('Wirtschaftliche Einheiten'!P:P,MATCH(B812,'Wirtschaftliche Einheiten'!C:C,0),1)=Data!A$3,HYPERLINK(INDEX(Verfahren!B:B,MATCH(INDEX('Wirtschaftliche Einheiten'!V:V,MATCH(B812,'Wirtschaftliche Einheiten'!C:C,0),0),Verfahren!A:A,0),0),INDEX(Verfahren!D:D,MATCH(INDEX('Wirtschaftliche Einheiten'!V:V,MATCH(B812,'Wirtschaftliche Einheiten'!C:C,0),0),Verfahren!A:A,0),0))),""),"")</f>
        <v/>
      </c>
    </row>
    <row r="813" spans="2:23"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c r="F813" s="139"/>
      <c r="G813" s="139"/>
      <c r="H813" s="139"/>
      <c r="I813" s="139"/>
      <c r="J813" s="139"/>
      <c r="K813" s="139" t="str">
        <f t="shared" si="32"/>
        <v/>
      </c>
      <c r="L813" s="139"/>
      <c r="M813" s="139"/>
      <c r="N813" s="157"/>
      <c r="O813" s="138" t="str">
        <f t="shared" si="34"/>
        <v/>
      </c>
      <c r="P813" s="139"/>
      <c r="Q813" s="139"/>
      <c r="R813" s="139"/>
      <c r="S813" s="137"/>
      <c r="T813" s="137"/>
      <c r="U813" s="137"/>
      <c r="V813" s="141" t="str">
        <f t="shared" si="33"/>
        <v/>
      </c>
      <c r="W813" s="92" t="str" cm="1">
        <f t="array" ref="W813">IFERROR(IF(COUNTIF(A813:V813,"")&lt;22,IF(INDEX('Wirtschaftliche Einheiten'!P:P,MATCH(B813,'Wirtschaftliche Einheiten'!C:C,0),1)=Data!A$3,HYPERLINK(INDEX(Verfahren!B:B,MATCH(INDEX('Wirtschaftliche Einheiten'!V:V,MATCH(B813,'Wirtschaftliche Einheiten'!C:C,0),0),Verfahren!A:A,0),0),INDEX(Verfahren!D:D,MATCH(INDEX('Wirtschaftliche Einheiten'!V:V,MATCH(B813,'Wirtschaftliche Einheiten'!C:C,0),0),Verfahren!A:A,0),0))),""),"")</f>
        <v/>
      </c>
    </row>
    <row r="814" spans="2:23"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c r="F814" s="139"/>
      <c r="G814" s="139"/>
      <c r="H814" s="139"/>
      <c r="I814" s="139"/>
      <c r="J814" s="139"/>
      <c r="K814" s="139" t="str">
        <f t="shared" si="32"/>
        <v/>
      </c>
      <c r="L814" s="139"/>
      <c r="M814" s="139"/>
      <c r="N814" s="157"/>
      <c r="O814" s="138" t="str">
        <f t="shared" si="34"/>
        <v/>
      </c>
      <c r="P814" s="139"/>
      <c r="Q814" s="139"/>
      <c r="R814" s="139"/>
      <c r="S814" s="137"/>
      <c r="T814" s="137"/>
      <c r="U814" s="137"/>
      <c r="V814" s="141" t="str">
        <f t="shared" si="33"/>
        <v/>
      </c>
      <c r="W814" s="92" t="str" cm="1">
        <f t="array" ref="W814">IFERROR(IF(COUNTIF(A814:V814,"")&lt;22,IF(INDEX('Wirtschaftliche Einheiten'!P:P,MATCH(B814,'Wirtschaftliche Einheiten'!C:C,0),1)=Data!A$3,HYPERLINK(INDEX(Verfahren!B:B,MATCH(INDEX('Wirtschaftliche Einheiten'!V:V,MATCH(B814,'Wirtschaftliche Einheiten'!C:C,0),0),Verfahren!A:A,0),0),INDEX(Verfahren!D:D,MATCH(INDEX('Wirtschaftliche Einheiten'!V:V,MATCH(B814,'Wirtschaftliche Einheiten'!C:C,0),0),Verfahren!A:A,0),0))),""),"")</f>
        <v/>
      </c>
    </row>
    <row r="815" spans="2:23"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c r="F815" s="139"/>
      <c r="G815" s="139"/>
      <c r="H815" s="139"/>
      <c r="I815" s="139"/>
      <c r="J815" s="139"/>
      <c r="K815" s="139" t="str">
        <f t="shared" si="32"/>
        <v/>
      </c>
      <c r="L815" s="139"/>
      <c r="M815" s="139"/>
      <c r="N815" s="157"/>
      <c r="O815" s="138" t="str">
        <f t="shared" si="34"/>
        <v/>
      </c>
      <c r="P815" s="139"/>
      <c r="Q815" s="139"/>
      <c r="R815" s="139"/>
      <c r="S815" s="137"/>
      <c r="T815" s="137"/>
      <c r="U815" s="137"/>
      <c r="V815" s="141" t="str">
        <f t="shared" si="33"/>
        <v/>
      </c>
      <c r="W815" s="92" t="str" cm="1">
        <f t="array" ref="W815">IFERROR(IF(COUNTIF(A815:V815,"")&lt;22,IF(INDEX('Wirtschaftliche Einheiten'!P:P,MATCH(B815,'Wirtschaftliche Einheiten'!C:C,0),1)=Data!A$3,HYPERLINK(INDEX(Verfahren!B:B,MATCH(INDEX('Wirtschaftliche Einheiten'!V:V,MATCH(B815,'Wirtschaftliche Einheiten'!C:C,0),0),Verfahren!A:A,0),0),INDEX(Verfahren!D:D,MATCH(INDEX('Wirtschaftliche Einheiten'!V:V,MATCH(B815,'Wirtschaftliche Einheiten'!C:C,0),0),Verfahren!A:A,0),0))),""),"")</f>
        <v/>
      </c>
    </row>
    <row r="816" spans="2:23"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c r="F816" s="139"/>
      <c r="G816" s="139"/>
      <c r="H816" s="139"/>
      <c r="I816" s="139"/>
      <c r="J816" s="139"/>
      <c r="K816" s="139" t="str">
        <f t="shared" si="32"/>
        <v/>
      </c>
      <c r="L816" s="139"/>
      <c r="M816" s="139"/>
      <c r="N816" s="157"/>
      <c r="O816" s="138" t="str">
        <f t="shared" si="34"/>
        <v/>
      </c>
      <c r="P816" s="139"/>
      <c r="Q816" s="139"/>
      <c r="R816" s="139"/>
      <c r="S816" s="137"/>
      <c r="T816" s="137"/>
      <c r="U816" s="137"/>
      <c r="V816" s="141" t="str">
        <f t="shared" si="33"/>
        <v/>
      </c>
      <c r="W816" s="92" t="str" cm="1">
        <f t="array" ref="W816">IFERROR(IF(COUNTIF(A816:V816,"")&lt;22,IF(INDEX('Wirtschaftliche Einheiten'!P:P,MATCH(B816,'Wirtschaftliche Einheiten'!C:C,0),1)=Data!A$3,HYPERLINK(INDEX(Verfahren!B:B,MATCH(INDEX('Wirtschaftliche Einheiten'!V:V,MATCH(B816,'Wirtschaftliche Einheiten'!C:C,0),0),Verfahren!A:A,0),0),INDEX(Verfahren!D:D,MATCH(INDEX('Wirtschaftliche Einheiten'!V:V,MATCH(B816,'Wirtschaftliche Einheiten'!C:C,0),0),Verfahren!A:A,0),0))),""),"")</f>
        <v/>
      </c>
    </row>
    <row r="817" spans="2:23"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c r="F817" s="139"/>
      <c r="G817" s="139"/>
      <c r="H817" s="139"/>
      <c r="I817" s="139"/>
      <c r="J817" s="139"/>
      <c r="K817" s="139" t="str">
        <f t="shared" si="32"/>
        <v/>
      </c>
      <c r="L817" s="139"/>
      <c r="M817" s="139"/>
      <c r="N817" s="157"/>
      <c r="O817" s="138" t="str">
        <f t="shared" si="34"/>
        <v/>
      </c>
      <c r="P817" s="139"/>
      <c r="Q817" s="139"/>
      <c r="R817" s="139"/>
      <c r="S817" s="137"/>
      <c r="T817" s="137"/>
      <c r="U817" s="137"/>
      <c r="V817" s="141" t="str">
        <f t="shared" si="33"/>
        <v/>
      </c>
      <c r="W817" s="92" t="str" cm="1">
        <f t="array" ref="W817">IFERROR(IF(COUNTIF(A817:V817,"")&lt;22,IF(INDEX('Wirtschaftliche Einheiten'!P:P,MATCH(B817,'Wirtschaftliche Einheiten'!C:C,0),1)=Data!A$3,HYPERLINK(INDEX(Verfahren!B:B,MATCH(INDEX('Wirtschaftliche Einheiten'!V:V,MATCH(B817,'Wirtschaftliche Einheiten'!C:C,0),0),Verfahren!A:A,0),0),INDEX(Verfahren!D:D,MATCH(INDEX('Wirtschaftliche Einheiten'!V:V,MATCH(B817,'Wirtschaftliche Einheiten'!C:C,0),0),Verfahren!A:A,0),0))),""),"")</f>
        <v/>
      </c>
    </row>
    <row r="818" spans="2:23"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c r="F818" s="139"/>
      <c r="G818" s="139"/>
      <c r="H818" s="139"/>
      <c r="I818" s="139"/>
      <c r="J818" s="139"/>
      <c r="K818" s="139" t="str">
        <f t="shared" si="32"/>
        <v/>
      </c>
      <c r="L818" s="139"/>
      <c r="M818" s="139"/>
      <c r="N818" s="157"/>
      <c r="O818" s="138" t="str">
        <f t="shared" si="34"/>
        <v/>
      </c>
      <c r="P818" s="139"/>
      <c r="Q818" s="139"/>
      <c r="R818" s="139"/>
      <c r="S818" s="137"/>
      <c r="T818" s="137"/>
      <c r="U818" s="137"/>
      <c r="V818" s="141" t="str">
        <f t="shared" si="33"/>
        <v/>
      </c>
      <c r="W818" s="92" t="str" cm="1">
        <f t="array" ref="W818">IFERROR(IF(COUNTIF(A818:V818,"")&lt;22,IF(INDEX('Wirtschaftliche Einheiten'!P:P,MATCH(B818,'Wirtschaftliche Einheiten'!C:C,0),1)=Data!A$3,HYPERLINK(INDEX(Verfahren!B:B,MATCH(INDEX('Wirtschaftliche Einheiten'!V:V,MATCH(B818,'Wirtschaftliche Einheiten'!C:C,0),0),Verfahren!A:A,0),0),INDEX(Verfahren!D:D,MATCH(INDEX('Wirtschaftliche Einheiten'!V:V,MATCH(B818,'Wirtschaftliche Einheiten'!C:C,0),0),Verfahren!A:A,0),0))),""),"")</f>
        <v/>
      </c>
    </row>
    <row r="819" spans="2:23"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c r="F819" s="139"/>
      <c r="G819" s="139"/>
      <c r="H819" s="139"/>
      <c r="I819" s="139"/>
      <c r="J819" s="139"/>
      <c r="K819" s="139" t="str">
        <f t="shared" si="32"/>
        <v/>
      </c>
      <c r="L819" s="139"/>
      <c r="M819" s="139"/>
      <c r="N819" s="157"/>
      <c r="O819" s="138" t="str">
        <f t="shared" si="34"/>
        <v/>
      </c>
      <c r="P819" s="139"/>
      <c r="Q819" s="139"/>
      <c r="R819" s="139"/>
      <c r="S819" s="137"/>
      <c r="T819" s="137"/>
      <c r="U819" s="137"/>
      <c r="V819" s="141" t="str">
        <f t="shared" si="33"/>
        <v/>
      </c>
      <c r="W819" s="92" t="str" cm="1">
        <f t="array" ref="W819">IFERROR(IF(COUNTIF(A819:V819,"")&lt;22,IF(INDEX('Wirtschaftliche Einheiten'!P:P,MATCH(B819,'Wirtschaftliche Einheiten'!C:C,0),1)=Data!A$3,HYPERLINK(INDEX(Verfahren!B:B,MATCH(INDEX('Wirtschaftliche Einheiten'!V:V,MATCH(B819,'Wirtschaftliche Einheiten'!C:C,0),0),Verfahren!A:A,0),0),INDEX(Verfahren!D:D,MATCH(INDEX('Wirtschaftliche Einheiten'!V:V,MATCH(B819,'Wirtschaftliche Einheiten'!C:C,0),0),Verfahren!A:A,0),0))),""),"")</f>
        <v/>
      </c>
    </row>
    <row r="820" spans="2:23"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c r="F820" s="139"/>
      <c r="G820" s="139"/>
      <c r="H820" s="139"/>
      <c r="I820" s="139"/>
      <c r="J820" s="139"/>
      <c r="K820" s="139" t="str">
        <f t="shared" si="32"/>
        <v/>
      </c>
      <c r="L820" s="139"/>
      <c r="M820" s="139"/>
      <c r="N820" s="157"/>
      <c r="O820" s="138" t="str">
        <f t="shared" si="34"/>
        <v/>
      </c>
      <c r="P820" s="139"/>
      <c r="Q820" s="139"/>
      <c r="R820" s="139"/>
      <c r="S820" s="137"/>
      <c r="T820" s="137"/>
      <c r="U820" s="137"/>
      <c r="V820" s="141" t="str">
        <f t="shared" si="33"/>
        <v/>
      </c>
      <c r="W820" s="92" t="str" cm="1">
        <f t="array" ref="W820">IFERROR(IF(COUNTIF(A820:V820,"")&lt;22,IF(INDEX('Wirtschaftliche Einheiten'!P:P,MATCH(B820,'Wirtschaftliche Einheiten'!C:C,0),1)=Data!A$3,HYPERLINK(INDEX(Verfahren!B:B,MATCH(INDEX('Wirtschaftliche Einheiten'!V:V,MATCH(B820,'Wirtschaftliche Einheiten'!C:C,0),0),Verfahren!A:A,0),0),INDEX(Verfahren!D:D,MATCH(INDEX('Wirtschaftliche Einheiten'!V:V,MATCH(B820,'Wirtschaftliche Einheiten'!C:C,0),0),Verfahren!A:A,0),0))),""),"")</f>
        <v/>
      </c>
    </row>
    <row r="821" spans="2:23"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c r="F821" s="139"/>
      <c r="G821" s="139"/>
      <c r="H821" s="139"/>
      <c r="I821" s="139"/>
      <c r="J821" s="139"/>
      <c r="K821" s="139" t="str">
        <f t="shared" si="32"/>
        <v/>
      </c>
      <c r="L821" s="139"/>
      <c r="M821" s="139"/>
      <c r="N821" s="157"/>
      <c r="O821" s="138" t="str">
        <f t="shared" si="34"/>
        <v/>
      </c>
      <c r="P821" s="139"/>
      <c r="Q821" s="139"/>
      <c r="R821" s="139"/>
      <c r="S821" s="137"/>
      <c r="T821" s="137"/>
      <c r="U821" s="137"/>
      <c r="V821" s="141" t="str">
        <f t="shared" si="33"/>
        <v/>
      </c>
      <c r="W821" s="92" t="str" cm="1">
        <f t="array" ref="W821">IFERROR(IF(COUNTIF(A821:V821,"")&lt;22,IF(INDEX('Wirtschaftliche Einheiten'!P:P,MATCH(B821,'Wirtschaftliche Einheiten'!C:C,0),1)=Data!A$3,HYPERLINK(INDEX(Verfahren!B:B,MATCH(INDEX('Wirtschaftliche Einheiten'!V:V,MATCH(B821,'Wirtschaftliche Einheiten'!C:C,0),0),Verfahren!A:A,0),0),INDEX(Verfahren!D:D,MATCH(INDEX('Wirtschaftliche Einheiten'!V:V,MATCH(B821,'Wirtschaftliche Einheiten'!C:C,0),0),Verfahren!A:A,0),0))),""),"")</f>
        <v/>
      </c>
    </row>
    <row r="822" spans="2:23"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c r="F822" s="139"/>
      <c r="G822" s="139"/>
      <c r="H822" s="139"/>
      <c r="I822" s="139"/>
      <c r="J822" s="139"/>
      <c r="K822" s="139" t="str">
        <f t="shared" si="32"/>
        <v/>
      </c>
      <c r="L822" s="139"/>
      <c r="M822" s="139"/>
      <c r="N822" s="157"/>
      <c r="O822" s="138" t="str">
        <f t="shared" si="34"/>
        <v/>
      </c>
      <c r="P822" s="139"/>
      <c r="Q822" s="139"/>
      <c r="R822" s="139"/>
      <c r="S822" s="137"/>
      <c r="T822" s="137"/>
      <c r="U822" s="137"/>
      <c r="V822" s="141" t="str">
        <f t="shared" si="33"/>
        <v/>
      </c>
      <c r="W822" s="92" t="str" cm="1">
        <f t="array" ref="W822">IFERROR(IF(COUNTIF(A822:V822,"")&lt;22,IF(INDEX('Wirtschaftliche Einheiten'!P:P,MATCH(B822,'Wirtschaftliche Einheiten'!C:C,0),1)=Data!A$3,HYPERLINK(INDEX(Verfahren!B:B,MATCH(INDEX('Wirtschaftliche Einheiten'!V:V,MATCH(B822,'Wirtschaftliche Einheiten'!C:C,0),0),Verfahren!A:A,0),0),INDEX(Verfahren!D:D,MATCH(INDEX('Wirtschaftliche Einheiten'!V:V,MATCH(B822,'Wirtschaftliche Einheiten'!C:C,0),0),Verfahren!A:A,0),0))),""),"")</f>
        <v/>
      </c>
    </row>
    <row r="823" spans="2:23"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c r="F823" s="139"/>
      <c r="G823" s="139"/>
      <c r="H823" s="139"/>
      <c r="I823" s="139"/>
      <c r="J823" s="139"/>
      <c r="K823" s="139" t="str">
        <f t="shared" si="32"/>
        <v/>
      </c>
      <c r="L823" s="139"/>
      <c r="M823" s="139"/>
      <c r="N823" s="157"/>
      <c r="O823" s="138" t="str">
        <f t="shared" si="34"/>
        <v/>
      </c>
      <c r="P823" s="139"/>
      <c r="Q823" s="139"/>
      <c r="R823" s="139"/>
      <c r="S823" s="137"/>
      <c r="T823" s="137"/>
      <c r="U823" s="137"/>
      <c r="V823" s="141" t="str">
        <f t="shared" si="33"/>
        <v/>
      </c>
      <c r="W823" s="92" t="str" cm="1">
        <f t="array" ref="W823">IFERROR(IF(COUNTIF(A823:V823,"")&lt;22,IF(INDEX('Wirtschaftliche Einheiten'!P:P,MATCH(B823,'Wirtschaftliche Einheiten'!C:C,0),1)=Data!A$3,HYPERLINK(INDEX(Verfahren!B:B,MATCH(INDEX('Wirtschaftliche Einheiten'!V:V,MATCH(B823,'Wirtschaftliche Einheiten'!C:C,0),0),Verfahren!A:A,0),0),INDEX(Verfahren!D:D,MATCH(INDEX('Wirtschaftliche Einheiten'!V:V,MATCH(B823,'Wirtschaftliche Einheiten'!C:C,0),0),Verfahren!A:A,0),0))),""),"")</f>
        <v/>
      </c>
    </row>
    <row r="824" spans="2:23"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c r="F824" s="139"/>
      <c r="G824" s="139"/>
      <c r="H824" s="139"/>
      <c r="I824" s="139"/>
      <c r="J824" s="139"/>
      <c r="K824" s="139" t="str">
        <f t="shared" si="32"/>
        <v/>
      </c>
      <c r="L824" s="139"/>
      <c r="M824" s="139"/>
      <c r="N824" s="157"/>
      <c r="O824" s="138" t="str">
        <f t="shared" si="34"/>
        <v/>
      </c>
      <c r="P824" s="139"/>
      <c r="Q824" s="139"/>
      <c r="R824" s="139"/>
      <c r="S824" s="137"/>
      <c r="T824" s="137"/>
      <c r="U824" s="137"/>
      <c r="V824" s="141" t="str">
        <f t="shared" si="33"/>
        <v/>
      </c>
      <c r="W824" s="92" t="str" cm="1">
        <f t="array" ref="W824">IFERROR(IF(COUNTIF(A824:V824,"")&lt;22,IF(INDEX('Wirtschaftliche Einheiten'!P:P,MATCH(B824,'Wirtschaftliche Einheiten'!C:C,0),1)=Data!A$3,HYPERLINK(INDEX(Verfahren!B:B,MATCH(INDEX('Wirtschaftliche Einheiten'!V:V,MATCH(B824,'Wirtschaftliche Einheiten'!C:C,0),0),Verfahren!A:A,0),0),INDEX(Verfahren!D:D,MATCH(INDEX('Wirtschaftliche Einheiten'!V:V,MATCH(B824,'Wirtschaftliche Einheiten'!C:C,0),0),Verfahren!A:A,0),0))),""),"")</f>
        <v/>
      </c>
    </row>
    <row r="825" spans="2:23"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c r="F825" s="139"/>
      <c r="G825" s="139"/>
      <c r="H825" s="139"/>
      <c r="I825" s="139"/>
      <c r="J825" s="139"/>
      <c r="K825" s="139" t="str">
        <f t="shared" si="32"/>
        <v/>
      </c>
      <c r="L825" s="139"/>
      <c r="M825" s="139"/>
      <c r="N825" s="157"/>
      <c r="O825" s="138" t="str">
        <f t="shared" si="34"/>
        <v/>
      </c>
      <c r="P825" s="139"/>
      <c r="Q825" s="139"/>
      <c r="R825" s="139"/>
      <c r="S825" s="137"/>
      <c r="T825" s="137"/>
      <c r="U825" s="137"/>
      <c r="V825" s="141" t="str">
        <f t="shared" si="33"/>
        <v/>
      </c>
      <c r="W825" s="92" t="str" cm="1">
        <f t="array" ref="W825">IFERROR(IF(COUNTIF(A825:V825,"")&lt;22,IF(INDEX('Wirtschaftliche Einheiten'!P:P,MATCH(B825,'Wirtschaftliche Einheiten'!C:C,0),1)=Data!A$3,HYPERLINK(INDEX(Verfahren!B:B,MATCH(INDEX('Wirtschaftliche Einheiten'!V:V,MATCH(B825,'Wirtschaftliche Einheiten'!C:C,0),0),Verfahren!A:A,0),0),INDEX(Verfahren!D:D,MATCH(INDEX('Wirtschaftliche Einheiten'!V:V,MATCH(B825,'Wirtschaftliche Einheiten'!C:C,0),0),Verfahren!A:A,0),0))),""),"")</f>
        <v/>
      </c>
    </row>
    <row r="826" spans="2:23"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c r="F826" s="139"/>
      <c r="G826" s="139"/>
      <c r="H826" s="139"/>
      <c r="I826" s="139"/>
      <c r="J826" s="139"/>
      <c r="K826" s="139" t="str">
        <f t="shared" si="32"/>
        <v/>
      </c>
      <c r="L826" s="139"/>
      <c r="M826" s="139"/>
      <c r="N826" s="157"/>
      <c r="O826" s="138" t="str">
        <f t="shared" si="34"/>
        <v/>
      </c>
      <c r="P826" s="139"/>
      <c r="Q826" s="139"/>
      <c r="R826" s="139"/>
      <c r="S826" s="137"/>
      <c r="T826" s="137"/>
      <c r="U826" s="137"/>
      <c r="V826" s="141" t="str">
        <f t="shared" si="33"/>
        <v/>
      </c>
      <c r="W826" s="92" t="str" cm="1">
        <f t="array" ref="W826">IFERROR(IF(COUNTIF(A826:V826,"")&lt;22,IF(INDEX('Wirtschaftliche Einheiten'!P:P,MATCH(B826,'Wirtschaftliche Einheiten'!C:C,0),1)=Data!A$3,HYPERLINK(INDEX(Verfahren!B:B,MATCH(INDEX('Wirtschaftliche Einheiten'!V:V,MATCH(B826,'Wirtschaftliche Einheiten'!C:C,0),0),Verfahren!A:A,0),0),INDEX(Verfahren!D:D,MATCH(INDEX('Wirtschaftliche Einheiten'!V:V,MATCH(B826,'Wirtschaftliche Einheiten'!C:C,0),0),Verfahren!A:A,0),0))),""),"")</f>
        <v/>
      </c>
    </row>
    <row r="827" spans="2:23"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c r="F827" s="139"/>
      <c r="G827" s="139"/>
      <c r="H827" s="139"/>
      <c r="I827" s="139"/>
      <c r="J827" s="139"/>
      <c r="K827" s="139" t="str">
        <f t="shared" si="32"/>
        <v/>
      </c>
      <c r="L827" s="139"/>
      <c r="M827" s="139"/>
      <c r="N827" s="157"/>
      <c r="O827" s="138" t="str">
        <f t="shared" si="34"/>
        <v/>
      </c>
      <c r="P827" s="139"/>
      <c r="Q827" s="139"/>
      <c r="R827" s="139"/>
      <c r="S827" s="137"/>
      <c r="T827" s="137"/>
      <c r="U827" s="137"/>
      <c r="V827" s="141" t="str">
        <f t="shared" si="33"/>
        <v/>
      </c>
      <c r="W827" s="92" t="str" cm="1">
        <f t="array" ref="W827">IFERROR(IF(COUNTIF(A827:V827,"")&lt;22,IF(INDEX('Wirtschaftliche Einheiten'!P:P,MATCH(B827,'Wirtschaftliche Einheiten'!C:C,0),1)=Data!A$3,HYPERLINK(INDEX(Verfahren!B:B,MATCH(INDEX('Wirtschaftliche Einheiten'!V:V,MATCH(B827,'Wirtschaftliche Einheiten'!C:C,0),0),Verfahren!A:A,0),0),INDEX(Verfahren!D:D,MATCH(INDEX('Wirtschaftliche Einheiten'!V:V,MATCH(B827,'Wirtschaftliche Einheiten'!C:C,0),0),Verfahren!A:A,0),0))),""),"")</f>
        <v/>
      </c>
    </row>
    <row r="828" spans="2:23"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c r="F828" s="139"/>
      <c r="G828" s="139"/>
      <c r="H828" s="139"/>
      <c r="I828" s="139"/>
      <c r="J828" s="139"/>
      <c r="K828" s="139" t="str">
        <f t="shared" si="32"/>
        <v/>
      </c>
      <c r="L828" s="139"/>
      <c r="M828" s="139"/>
      <c r="N828" s="157"/>
      <c r="O828" s="138" t="str">
        <f t="shared" si="34"/>
        <v/>
      </c>
      <c r="P828" s="139"/>
      <c r="Q828" s="139"/>
      <c r="R828" s="139"/>
      <c r="S828" s="137"/>
      <c r="T828" s="137"/>
      <c r="U828" s="137"/>
      <c r="V828" s="141" t="str">
        <f t="shared" si="33"/>
        <v/>
      </c>
      <c r="W828" s="92" t="str" cm="1">
        <f t="array" ref="W828">IFERROR(IF(COUNTIF(A828:V828,"")&lt;22,IF(INDEX('Wirtschaftliche Einheiten'!P:P,MATCH(B828,'Wirtschaftliche Einheiten'!C:C,0),1)=Data!A$3,HYPERLINK(INDEX(Verfahren!B:B,MATCH(INDEX('Wirtschaftliche Einheiten'!V:V,MATCH(B828,'Wirtschaftliche Einheiten'!C:C,0),0),Verfahren!A:A,0),0),INDEX(Verfahren!D:D,MATCH(INDEX('Wirtschaftliche Einheiten'!V:V,MATCH(B828,'Wirtschaftliche Einheiten'!C:C,0),0),Verfahren!A:A,0),0))),""),"")</f>
        <v/>
      </c>
    </row>
    <row r="829" spans="2:23"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c r="F829" s="139"/>
      <c r="G829" s="139"/>
      <c r="H829" s="139"/>
      <c r="I829" s="139"/>
      <c r="J829" s="139"/>
      <c r="K829" s="139" t="str">
        <f t="shared" si="32"/>
        <v/>
      </c>
      <c r="L829" s="139"/>
      <c r="M829" s="139"/>
      <c r="N829" s="157"/>
      <c r="O829" s="138" t="str">
        <f t="shared" si="34"/>
        <v/>
      </c>
      <c r="P829" s="139"/>
      <c r="Q829" s="139"/>
      <c r="R829" s="139"/>
      <c r="S829" s="137"/>
      <c r="T829" s="137"/>
      <c r="U829" s="137"/>
      <c r="V829" s="141" t="str">
        <f t="shared" si="33"/>
        <v/>
      </c>
      <c r="W829" s="92" t="str" cm="1">
        <f t="array" ref="W829">IFERROR(IF(COUNTIF(A829:V829,"")&lt;22,IF(INDEX('Wirtschaftliche Einheiten'!P:P,MATCH(B829,'Wirtschaftliche Einheiten'!C:C,0),1)=Data!A$3,HYPERLINK(INDEX(Verfahren!B:B,MATCH(INDEX('Wirtschaftliche Einheiten'!V:V,MATCH(B829,'Wirtschaftliche Einheiten'!C:C,0),0),Verfahren!A:A,0),0),INDEX(Verfahren!D:D,MATCH(INDEX('Wirtschaftliche Einheiten'!V:V,MATCH(B829,'Wirtschaftliche Einheiten'!C:C,0),0),Verfahren!A:A,0),0))),""),"")</f>
        <v/>
      </c>
    </row>
    <row r="830" spans="2:23"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c r="F830" s="139"/>
      <c r="G830" s="139"/>
      <c r="H830" s="139"/>
      <c r="I830" s="139"/>
      <c r="J830" s="139"/>
      <c r="K830" s="139" t="str">
        <f t="shared" si="32"/>
        <v/>
      </c>
      <c r="L830" s="139"/>
      <c r="M830" s="139"/>
      <c r="N830" s="157"/>
      <c r="O830" s="138" t="str">
        <f t="shared" si="34"/>
        <v/>
      </c>
      <c r="P830" s="139"/>
      <c r="Q830" s="139"/>
      <c r="R830" s="139"/>
      <c r="S830" s="137"/>
      <c r="T830" s="137"/>
      <c r="U830" s="137"/>
      <c r="V830" s="141" t="str">
        <f t="shared" si="33"/>
        <v/>
      </c>
      <c r="W830" s="92" t="str" cm="1">
        <f t="array" ref="W830">IFERROR(IF(COUNTIF(A830:V830,"")&lt;22,IF(INDEX('Wirtschaftliche Einheiten'!P:P,MATCH(B830,'Wirtschaftliche Einheiten'!C:C,0),1)=Data!A$3,HYPERLINK(INDEX(Verfahren!B:B,MATCH(INDEX('Wirtschaftliche Einheiten'!V:V,MATCH(B830,'Wirtschaftliche Einheiten'!C:C,0),0),Verfahren!A:A,0),0),INDEX(Verfahren!D:D,MATCH(INDEX('Wirtschaftliche Einheiten'!V:V,MATCH(B830,'Wirtschaftliche Einheiten'!C:C,0),0),Verfahren!A:A,0),0))),""),"")</f>
        <v/>
      </c>
    </row>
    <row r="831" spans="2:23"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c r="F831" s="139"/>
      <c r="G831" s="139"/>
      <c r="H831" s="139"/>
      <c r="I831" s="139"/>
      <c r="J831" s="139"/>
      <c r="K831" s="139" t="str">
        <f t="shared" si="32"/>
        <v/>
      </c>
      <c r="L831" s="139"/>
      <c r="M831" s="139"/>
      <c r="N831" s="157"/>
      <c r="O831" s="138" t="str">
        <f t="shared" si="34"/>
        <v/>
      </c>
      <c r="P831" s="139"/>
      <c r="Q831" s="139"/>
      <c r="R831" s="139"/>
      <c r="S831" s="137"/>
      <c r="T831" s="137"/>
      <c r="U831" s="137"/>
      <c r="V831" s="141" t="str">
        <f t="shared" si="33"/>
        <v/>
      </c>
      <c r="W831" s="92" t="str" cm="1">
        <f t="array" ref="W831">IFERROR(IF(COUNTIF(A831:V831,"")&lt;22,IF(INDEX('Wirtschaftliche Einheiten'!P:P,MATCH(B831,'Wirtschaftliche Einheiten'!C:C,0),1)=Data!A$3,HYPERLINK(INDEX(Verfahren!B:B,MATCH(INDEX('Wirtschaftliche Einheiten'!V:V,MATCH(B831,'Wirtschaftliche Einheiten'!C:C,0),0),Verfahren!A:A,0),0),INDEX(Verfahren!D:D,MATCH(INDEX('Wirtschaftliche Einheiten'!V:V,MATCH(B831,'Wirtschaftliche Einheiten'!C:C,0),0),Verfahren!A:A,0),0))),""),"")</f>
        <v/>
      </c>
    </row>
    <row r="832" spans="2:23"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c r="F832" s="139"/>
      <c r="G832" s="139"/>
      <c r="H832" s="139"/>
      <c r="I832" s="139"/>
      <c r="J832" s="139"/>
      <c r="K832" s="139" t="str">
        <f t="shared" si="32"/>
        <v/>
      </c>
      <c r="L832" s="139"/>
      <c r="M832" s="139"/>
      <c r="N832" s="157"/>
      <c r="O832" s="138" t="str">
        <f t="shared" si="34"/>
        <v/>
      </c>
      <c r="P832" s="139"/>
      <c r="Q832" s="139"/>
      <c r="R832" s="139"/>
      <c r="S832" s="137"/>
      <c r="T832" s="137"/>
      <c r="U832" s="137"/>
      <c r="V832" s="141" t="str">
        <f t="shared" si="33"/>
        <v/>
      </c>
      <c r="W832" s="92" t="str" cm="1">
        <f t="array" ref="W832">IFERROR(IF(COUNTIF(A832:V832,"")&lt;22,IF(INDEX('Wirtschaftliche Einheiten'!P:P,MATCH(B832,'Wirtschaftliche Einheiten'!C:C,0),1)=Data!A$3,HYPERLINK(INDEX(Verfahren!B:B,MATCH(INDEX('Wirtschaftliche Einheiten'!V:V,MATCH(B832,'Wirtschaftliche Einheiten'!C:C,0),0),Verfahren!A:A,0),0),INDEX(Verfahren!D:D,MATCH(INDEX('Wirtschaftliche Einheiten'!V:V,MATCH(B832,'Wirtschaftliche Einheiten'!C:C,0),0),Verfahren!A:A,0),0))),""),"")</f>
        <v/>
      </c>
    </row>
    <row r="833" spans="2:23"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c r="F833" s="139"/>
      <c r="G833" s="139"/>
      <c r="H833" s="139"/>
      <c r="I833" s="139"/>
      <c r="J833" s="139"/>
      <c r="K833" s="139" t="str">
        <f t="shared" si="32"/>
        <v/>
      </c>
      <c r="L833" s="139"/>
      <c r="M833" s="139"/>
      <c r="N833" s="157"/>
      <c r="O833" s="138" t="str">
        <f t="shared" si="34"/>
        <v/>
      </c>
      <c r="P833" s="139"/>
      <c r="Q833" s="139"/>
      <c r="R833" s="139"/>
      <c r="S833" s="137"/>
      <c r="T833" s="137"/>
      <c r="U833" s="137"/>
      <c r="V833" s="141" t="str">
        <f t="shared" si="33"/>
        <v/>
      </c>
      <c r="W833" s="92" t="str" cm="1">
        <f t="array" ref="W833">IFERROR(IF(COUNTIF(A833:V833,"")&lt;22,IF(INDEX('Wirtschaftliche Einheiten'!P:P,MATCH(B833,'Wirtschaftliche Einheiten'!C:C,0),1)=Data!A$3,HYPERLINK(INDEX(Verfahren!B:B,MATCH(INDEX('Wirtschaftliche Einheiten'!V:V,MATCH(B833,'Wirtschaftliche Einheiten'!C:C,0),0),Verfahren!A:A,0),0),INDEX(Verfahren!D:D,MATCH(INDEX('Wirtschaftliche Einheiten'!V:V,MATCH(B833,'Wirtschaftliche Einheiten'!C:C,0),0),Verfahren!A:A,0),0))),""),"")</f>
        <v/>
      </c>
    </row>
    <row r="834" spans="2:23"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c r="F834" s="139"/>
      <c r="G834" s="139"/>
      <c r="H834" s="139"/>
      <c r="I834" s="139"/>
      <c r="J834" s="139"/>
      <c r="K834" s="139" t="str">
        <f t="shared" si="32"/>
        <v/>
      </c>
      <c r="L834" s="139"/>
      <c r="M834" s="139"/>
      <c r="N834" s="157"/>
      <c r="O834" s="138" t="str">
        <f t="shared" si="34"/>
        <v/>
      </c>
      <c r="P834" s="139"/>
      <c r="Q834" s="139"/>
      <c r="R834" s="139"/>
      <c r="S834" s="137"/>
      <c r="T834" s="137"/>
      <c r="U834" s="137"/>
      <c r="V834" s="141" t="str">
        <f t="shared" si="33"/>
        <v/>
      </c>
      <c r="W834" s="92" t="str" cm="1">
        <f t="array" ref="W834">IFERROR(IF(COUNTIF(A834:V834,"")&lt;22,IF(INDEX('Wirtschaftliche Einheiten'!P:P,MATCH(B834,'Wirtschaftliche Einheiten'!C:C,0),1)=Data!A$3,HYPERLINK(INDEX(Verfahren!B:B,MATCH(INDEX('Wirtschaftliche Einheiten'!V:V,MATCH(B834,'Wirtschaftliche Einheiten'!C:C,0),0),Verfahren!A:A,0),0),INDEX(Verfahren!D:D,MATCH(INDEX('Wirtschaftliche Einheiten'!V:V,MATCH(B834,'Wirtschaftliche Einheiten'!C:C,0),0),Verfahren!A:A,0),0))),""),"")</f>
        <v/>
      </c>
    </row>
    <row r="835" spans="2:23"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c r="F835" s="139"/>
      <c r="G835" s="139"/>
      <c r="H835" s="139"/>
      <c r="I835" s="139"/>
      <c r="J835" s="139"/>
      <c r="K835" s="139" t="str">
        <f t="shared" ref="K835:K898" si="35">IF($B835&lt;&gt;"","Nein","")</f>
        <v/>
      </c>
      <c r="L835" s="139"/>
      <c r="M835" s="139"/>
      <c r="N835" s="157"/>
      <c r="O835" s="138" t="str">
        <f t="shared" si="34"/>
        <v/>
      </c>
      <c r="P835" s="139"/>
      <c r="Q835" s="139"/>
      <c r="R835" s="139"/>
      <c r="S835" s="137"/>
      <c r="T835" s="137"/>
      <c r="U835" s="137"/>
      <c r="V835" s="141" t="str">
        <f t="shared" si="33"/>
        <v/>
      </c>
      <c r="W835" s="92" t="str" cm="1">
        <f t="array" ref="W835">IFERROR(IF(COUNTIF(A835:V835,"")&lt;22,IF(INDEX('Wirtschaftliche Einheiten'!P:P,MATCH(B835,'Wirtschaftliche Einheiten'!C:C,0),1)=Data!A$3,HYPERLINK(INDEX(Verfahren!B:B,MATCH(INDEX('Wirtschaftliche Einheiten'!V:V,MATCH(B835,'Wirtschaftliche Einheiten'!C:C,0),0),Verfahren!A:A,0),0),INDEX(Verfahren!D:D,MATCH(INDEX('Wirtschaftliche Einheiten'!V:V,MATCH(B835,'Wirtschaftliche Einheiten'!C:C,0),0),Verfahren!A:A,0),0))),""),"")</f>
        <v/>
      </c>
    </row>
    <row r="836" spans="2:23"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c r="F836" s="139"/>
      <c r="G836" s="139"/>
      <c r="H836" s="139"/>
      <c r="I836" s="139"/>
      <c r="J836" s="139"/>
      <c r="K836" s="139" t="str">
        <f t="shared" si="35"/>
        <v/>
      </c>
      <c r="L836" s="139"/>
      <c r="M836" s="139"/>
      <c r="N836" s="157"/>
      <c r="O836" s="138" t="str">
        <f t="shared" si="34"/>
        <v/>
      </c>
      <c r="P836" s="139"/>
      <c r="Q836" s="139"/>
      <c r="R836" s="139"/>
      <c r="S836" s="137"/>
      <c r="T836" s="137"/>
      <c r="U836" s="137"/>
      <c r="V836" s="141" t="str">
        <f t="shared" ref="V836:V899" si="36">IF($B836&lt;&gt;"","Nein","")</f>
        <v/>
      </c>
      <c r="W836" s="92" t="str" cm="1">
        <f t="array" ref="W836">IFERROR(IF(COUNTIF(A836:V836,"")&lt;22,IF(INDEX('Wirtschaftliche Einheiten'!P:P,MATCH(B836,'Wirtschaftliche Einheiten'!C:C,0),1)=Data!A$3,HYPERLINK(INDEX(Verfahren!B:B,MATCH(INDEX('Wirtschaftliche Einheiten'!V:V,MATCH(B836,'Wirtschaftliche Einheiten'!C:C,0),0),Verfahren!A:A,0),0),INDEX(Verfahren!D:D,MATCH(INDEX('Wirtschaftliche Einheiten'!V:V,MATCH(B836,'Wirtschaftliche Einheiten'!C:C,0),0),Verfahren!A:A,0),0))),""),"")</f>
        <v/>
      </c>
    </row>
    <row r="837" spans="2:23"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c r="F837" s="139"/>
      <c r="G837" s="139"/>
      <c r="H837" s="139"/>
      <c r="I837" s="139"/>
      <c r="J837" s="139"/>
      <c r="K837" s="139" t="str">
        <f t="shared" si="35"/>
        <v/>
      </c>
      <c r="L837" s="139"/>
      <c r="M837" s="139"/>
      <c r="N837" s="157"/>
      <c r="O837" s="138" t="str">
        <f t="shared" si="34"/>
        <v/>
      </c>
      <c r="P837" s="139"/>
      <c r="Q837" s="139"/>
      <c r="R837" s="139"/>
      <c r="S837" s="137"/>
      <c r="T837" s="137"/>
      <c r="U837" s="137"/>
      <c r="V837" s="141" t="str">
        <f t="shared" si="36"/>
        <v/>
      </c>
      <c r="W837" s="92" t="str" cm="1">
        <f t="array" ref="W837">IFERROR(IF(COUNTIF(A837:V837,"")&lt;22,IF(INDEX('Wirtschaftliche Einheiten'!P:P,MATCH(B837,'Wirtschaftliche Einheiten'!C:C,0),1)=Data!A$3,HYPERLINK(INDEX(Verfahren!B:B,MATCH(INDEX('Wirtschaftliche Einheiten'!V:V,MATCH(B837,'Wirtschaftliche Einheiten'!C:C,0),0),Verfahren!A:A,0),0),INDEX(Verfahren!D:D,MATCH(INDEX('Wirtschaftliche Einheiten'!V:V,MATCH(B837,'Wirtschaftliche Einheiten'!C:C,0),0),Verfahren!A:A,0),0))),""),"")</f>
        <v/>
      </c>
    </row>
    <row r="838" spans="2:23"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c r="F838" s="139"/>
      <c r="G838" s="139"/>
      <c r="H838" s="139"/>
      <c r="I838" s="139"/>
      <c r="J838" s="139"/>
      <c r="K838" s="139" t="str">
        <f t="shared" si="35"/>
        <v/>
      </c>
      <c r="L838" s="139"/>
      <c r="M838" s="139"/>
      <c r="N838" s="157"/>
      <c r="O838" s="138" t="str">
        <f t="shared" ref="O838:O901" si="37">IF($B838&lt;&gt;"","Nein","")</f>
        <v/>
      </c>
      <c r="P838" s="139"/>
      <c r="Q838" s="139"/>
      <c r="R838" s="139"/>
      <c r="S838" s="137"/>
      <c r="T838" s="137"/>
      <c r="U838" s="137"/>
      <c r="V838" s="141" t="str">
        <f t="shared" si="36"/>
        <v/>
      </c>
      <c r="W838" s="92" t="str" cm="1">
        <f t="array" ref="W838">IFERROR(IF(COUNTIF(A838:V838,"")&lt;22,IF(INDEX('Wirtschaftliche Einheiten'!P:P,MATCH(B838,'Wirtschaftliche Einheiten'!C:C,0),1)=Data!A$3,HYPERLINK(INDEX(Verfahren!B:B,MATCH(INDEX('Wirtschaftliche Einheiten'!V:V,MATCH(B838,'Wirtschaftliche Einheiten'!C:C,0),0),Verfahren!A:A,0),0),INDEX(Verfahren!D:D,MATCH(INDEX('Wirtschaftliche Einheiten'!V:V,MATCH(B838,'Wirtschaftliche Einheiten'!C:C,0),0),Verfahren!A:A,0),0))),""),"")</f>
        <v/>
      </c>
    </row>
    <row r="839" spans="2:23"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c r="F839" s="139"/>
      <c r="G839" s="139"/>
      <c r="H839" s="139"/>
      <c r="I839" s="139"/>
      <c r="J839" s="139"/>
      <c r="K839" s="139" t="str">
        <f t="shared" si="35"/>
        <v/>
      </c>
      <c r="L839" s="139"/>
      <c r="M839" s="139"/>
      <c r="N839" s="157"/>
      <c r="O839" s="138" t="str">
        <f t="shared" si="37"/>
        <v/>
      </c>
      <c r="P839" s="139"/>
      <c r="Q839" s="139"/>
      <c r="R839" s="139"/>
      <c r="S839" s="137"/>
      <c r="T839" s="137"/>
      <c r="U839" s="137"/>
      <c r="V839" s="141" t="str">
        <f t="shared" si="36"/>
        <v/>
      </c>
      <c r="W839" s="92" t="str" cm="1">
        <f t="array" ref="W839">IFERROR(IF(COUNTIF(A839:V839,"")&lt;22,IF(INDEX('Wirtschaftliche Einheiten'!P:P,MATCH(B839,'Wirtschaftliche Einheiten'!C:C,0),1)=Data!A$3,HYPERLINK(INDEX(Verfahren!B:B,MATCH(INDEX('Wirtschaftliche Einheiten'!V:V,MATCH(B839,'Wirtschaftliche Einheiten'!C:C,0),0),Verfahren!A:A,0),0),INDEX(Verfahren!D:D,MATCH(INDEX('Wirtschaftliche Einheiten'!V:V,MATCH(B839,'Wirtschaftliche Einheiten'!C:C,0),0),Verfahren!A:A,0),0))),""),"")</f>
        <v/>
      </c>
    </row>
    <row r="840" spans="2:23"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c r="F840" s="139"/>
      <c r="G840" s="139"/>
      <c r="H840" s="139"/>
      <c r="I840" s="139"/>
      <c r="J840" s="139"/>
      <c r="K840" s="139" t="str">
        <f t="shared" si="35"/>
        <v/>
      </c>
      <c r="L840" s="139"/>
      <c r="M840" s="139"/>
      <c r="N840" s="157"/>
      <c r="O840" s="138" t="str">
        <f t="shared" si="37"/>
        <v/>
      </c>
      <c r="P840" s="139"/>
      <c r="Q840" s="139"/>
      <c r="R840" s="139"/>
      <c r="S840" s="137"/>
      <c r="T840" s="137"/>
      <c r="U840" s="137"/>
      <c r="V840" s="141" t="str">
        <f t="shared" si="36"/>
        <v/>
      </c>
      <c r="W840" s="92" t="str" cm="1">
        <f t="array" ref="W840">IFERROR(IF(COUNTIF(A840:V840,"")&lt;22,IF(INDEX('Wirtschaftliche Einheiten'!P:P,MATCH(B840,'Wirtschaftliche Einheiten'!C:C,0),1)=Data!A$3,HYPERLINK(INDEX(Verfahren!B:B,MATCH(INDEX('Wirtschaftliche Einheiten'!V:V,MATCH(B840,'Wirtschaftliche Einheiten'!C:C,0),0),Verfahren!A:A,0),0),INDEX(Verfahren!D:D,MATCH(INDEX('Wirtschaftliche Einheiten'!V:V,MATCH(B840,'Wirtschaftliche Einheiten'!C:C,0),0),Verfahren!A:A,0),0))),""),"")</f>
        <v/>
      </c>
    </row>
    <row r="841" spans="2:23"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c r="F841" s="139"/>
      <c r="G841" s="139"/>
      <c r="H841" s="139"/>
      <c r="I841" s="139"/>
      <c r="J841" s="139"/>
      <c r="K841" s="139" t="str">
        <f t="shared" si="35"/>
        <v/>
      </c>
      <c r="L841" s="139"/>
      <c r="M841" s="139"/>
      <c r="N841" s="157"/>
      <c r="O841" s="138" t="str">
        <f t="shared" si="37"/>
        <v/>
      </c>
      <c r="P841" s="139"/>
      <c r="Q841" s="139"/>
      <c r="R841" s="139"/>
      <c r="S841" s="137"/>
      <c r="T841" s="137"/>
      <c r="U841" s="137"/>
      <c r="V841" s="141" t="str">
        <f t="shared" si="36"/>
        <v/>
      </c>
      <c r="W841" s="92" t="str" cm="1">
        <f t="array" ref="W841">IFERROR(IF(COUNTIF(A841:V841,"")&lt;22,IF(INDEX('Wirtschaftliche Einheiten'!P:P,MATCH(B841,'Wirtschaftliche Einheiten'!C:C,0),1)=Data!A$3,HYPERLINK(INDEX(Verfahren!B:B,MATCH(INDEX('Wirtschaftliche Einheiten'!V:V,MATCH(B841,'Wirtschaftliche Einheiten'!C:C,0),0),Verfahren!A:A,0),0),INDEX(Verfahren!D:D,MATCH(INDEX('Wirtschaftliche Einheiten'!V:V,MATCH(B841,'Wirtschaftliche Einheiten'!C:C,0),0),Verfahren!A:A,0),0))),""),"")</f>
        <v/>
      </c>
    </row>
    <row r="842" spans="2:23"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c r="F842" s="139"/>
      <c r="G842" s="139"/>
      <c r="H842" s="139"/>
      <c r="I842" s="139"/>
      <c r="J842" s="139"/>
      <c r="K842" s="139" t="str">
        <f t="shared" si="35"/>
        <v/>
      </c>
      <c r="L842" s="139"/>
      <c r="M842" s="139"/>
      <c r="N842" s="157"/>
      <c r="O842" s="138" t="str">
        <f t="shared" si="37"/>
        <v/>
      </c>
      <c r="P842" s="139"/>
      <c r="Q842" s="139"/>
      <c r="R842" s="139"/>
      <c r="S842" s="137"/>
      <c r="T842" s="137"/>
      <c r="U842" s="137"/>
      <c r="V842" s="141" t="str">
        <f t="shared" si="36"/>
        <v/>
      </c>
      <c r="W842" s="92" t="str" cm="1">
        <f t="array" ref="W842">IFERROR(IF(COUNTIF(A842:V842,"")&lt;22,IF(INDEX('Wirtschaftliche Einheiten'!P:P,MATCH(B842,'Wirtschaftliche Einheiten'!C:C,0),1)=Data!A$3,HYPERLINK(INDEX(Verfahren!B:B,MATCH(INDEX('Wirtschaftliche Einheiten'!V:V,MATCH(B842,'Wirtschaftliche Einheiten'!C:C,0),0),Verfahren!A:A,0),0),INDEX(Verfahren!D:D,MATCH(INDEX('Wirtschaftliche Einheiten'!V:V,MATCH(B842,'Wirtschaftliche Einheiten'!C:C,0),0),Verfahren!A:A,0),0))),""),"")</f>
        <v/>
      </c>
    </row>
    <row r="843" spans="2:23"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c r="F843" s="139"/>
      <c r="G843" s="139"/>
      <c r="H843" s="139"/>
      <c r="I843" s="139"/>
      <c r="J843" s="139"/>
      <c r="K843" s="139" t="str">
        <f t="shared" si="35"/>
        <v/>
      </c>
      <c r="L843" s="139"/>
      <c r="M843" s="139"/>
      <c r="N843" s="157"/>
      <c r="O843" s="138" t="str">
        <f t="shared" si="37"/>
        <v/>
      </c>
      <c r="P843" s="139"/>
      <c r="Q843" s="139"/>
      <c r="R843" s="139"/>
      <c r="S843" s="137"/>
      <c r="T843" s="137"/>
      <c r="U843" s="137"/>
      <c r="V843" s="141" t="str">
        <f t="shared" si="36"/>
        <v/>
      </c>
      <c r="W843" s="92" t="str" cm="1">
        <f t="array" ref="W843">IFERROR(IF(COUNTIF(A843:V843,"")&lt;22,IF(INDEX('Wirtschaftliche Einheiten'!P:P,MATCH(B843,'Wirtschaftliche Einheiten'!C:C,0),1)=Data!A$3,HYPERLINK(INDEX(Verfahren!B:B,MATCH(INDEX('Wirtschaftliche Einheiten'!V:V,MATCH(B843,'Wirtschaftliche Einheiten'!C:C,0),0),Verfahren!A:A,0),0),INDEX(Verfahren!D:D,MATCH(INDEX('Wirtschaftliche Einheiten'!V:V,MATCH(B843,'Wirtschaftliche Einheiten'!C:C,0),0),Verfahren!A:A,0),0))),""),"")</f>
        <v/>
      </c>
    </row>
    <row r="844" spans="2:23"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c r="F844" s="139"/>
      <c r="G844" s="139"/>
      <c r="H844" s="139"/>
      <c r="I844" s="139"/>
      <c r="J844" s="139"/>
      <c r="K844" s="139" t="str">
        <f t="shared" si="35"/>
        <v/>
      </c>
      <c r="L844" s="139"/>
      <c r="M844" s="139"/>
      <c r="N844" s="157"/>
      <c r="O844" s="138" t="str">
        <f t="shared" si="37"/>
        <v/>
      </c>
      <c r="P844" s="139"/>
      <c r="Q844" s="139"/>
      <c r="R844" s="139"/>
      <c r="S844" s="137"/>
      <c r="T844" s="137"/>
      <c r="U844" s="137"/>
      <c r="V844" s="141" t="str">
        <f t="shared" si="36"/>
        <v/>
      </c>
      <c r="W844" s="92" t="str" cm="1">
        <f t="array" ref="W844">IFERROR(IF(COUNTIF(A844:V844,"")&lt;22,IF(INDEX('Wirtschaftliche Einheiten'!P:P,MATCH(B844,'Wirtschaftliche Einheiten'!C:C,0),1)=Data!A$3,HYPERLINK(INDEX(Verfahren!B:B,MATCH(INDEX('Wirtschaftliche Einheiten'!V:V,MATCH(B844,'Wirtschaftliche Einheiten'!C:C,0),0),Verfahren!A:A,0),0),INDEX(Verfahren!D:D,MATCH(INDEX('Wirtschaftliche Einheiten'!V:V,MATCH(B844,'Wirtschaftliche Einheiten'!C:C,0),0),Verfahren!A:A,0),0))),""),"")</f>
        <v/>
      </c>
    </row>
    <row r="845" spans="2:23"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c r="F845" s="139"/>
      <c r="G845" s="139"/>
      <c r="H845" s="139"/>
      <c r="I845" s="139"/>
      <c r="J845" s="139"/>
      <c r="K845" s="139" t="str">
        <f t="shared" si="35"/>
        <v/>
      </c>
      <c r="L845" s="139"/>
      <c r="M845" s="139"/>
      <c r="N845" s="157"/>
      <c r="O845" s="138" t="str">
        <f t="shared" si="37"/>
        <v/>
      </c>
      <c r="P845" s="139"/>
      <c r="Q845" s="139"/>
      <c r="R845" s="139"/>
      <c r="S845" s="137"/>
      <c r="T845" s="137"/>
      <c r="U845" s="137"/>
      <c r="V845" s="141" t="str">
        <f t="shared" si="36"/>
        <v/>
      </c>
      <c r="W845" s="92" t="str" cm="1">
        <f t="array" ref="W845">IFERROR(IF(COUNTIF(A845:V845,"")&lt;22,IF(INDEX('Wirtschaftliche Einheiten'!P:P,MATCH(B845,'Wirtschaftliche Einheiten'!C:C,0),1)=Data!A$3,HYPERLINK(INDEX(Verfahren!B:B,MATCH(INDEX('Wirtschaftliche Einheiten'!V:V,MATCH(B845,'Wirtschaftliche Einheiten'!C:C,0),0),Verfahren!A:A,0),0),INDEX(Verfahren!D:D,MATCH(INDEX('Wirtschaftliche Einheiten'!V:V,MATCH(B845,'Wirtschaftliche Einheiten'!C:C,0),0),Verfahren!A:A,0),0))),""),"")</f>
        <v/>
      </c>
    </row>
    <row r="846" spans="2:23"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c r="F846" s="139"/>
      <c r="G846" s="139"/>
      <c r="H846" s="139"/>
      <c r="I846" s="139"/>
      <c r="J846" s="139"/>
      <c r="K846" s="139" t="str">
        <f t="shared" si="35"/>
        <v/>
      </c>
      <c r="L846" s="139"/>
      <c r="M846" s="139"/>
      <c r="N846" s="157"/>
      <c r="O846" s="138" t="str">
        <f t="shared" si="37"/>
        <v/>
      </c>
      <c r="P846" s="139"/>
      <c r="Q846" s="139"/>
      <c r="R846" s="139"/>
      <c r="S846" s="137"/>
      <c r="T846" s="137"/>
      <c r="U846" s="137"/>
      <c r="V846" s="141" t="str">
        <f t="shared" si="36"/>
        <v/>
      </c>
      <c r="W846" s="92" t="str" cm="1">
        <f t="array" ref="W846">IFERROR(IF(COUNTIF(A846:V846,"")&lt;22,IF(INDEX('Wirtschaftliche Einheiten'!P:P,MATCH(B846,'Wirtschaftliche Einheiten'!C:C,0),1)=Data!A$3,HYPERLINK(INDEX(Verfahren!B:B,MATCH(INDEX('Wirtschaftliche Einheiten'!V:V,MATCH(B846,'Wirtschaftliche Einheiten'!C:C,0),0),Verfahren!A:A,0),0),INDEX(Verfahren!D:D,MATCH(INDEX('Wirtschaftliche Einheiten'!V:V,MATCH(B846,'Wirtschaftliche Einheiten'!C:C,0),0),Verfahren!A:A,0),0))),""),"")</f>
        <v/>
      </c>
    </row>
    <row r="847" spans="2:23"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c r="F847" s="139"/>
      <c r="G847" s="139"/>
      <c r="H847" s="139"/>
      <c r="I847" s="139"/>
      <c r="J847" s="139"/>
      <c r="K847" s="139" t="str">
        <f t="shared" si="35"/>
        <v/>
      </c>
      <c r="L847" s="139"/>
      <c r="M847" s="139"/>
      <c r="N847" s="157"/>
      <c r="O847" s="138" t="str">
        <f t="shared" si="37"/>
        <v/>
      </c>
      <c r="P847" s="139"/>
      <c r="Q847" s="139"/>
      <c r="R847" s="139"/>
      <c r="S847" s="137"/>
      <c r="T847" s="137"/>
      <c r="U847" s="137"/>
      <c r="V847" s="141" t="str">
        <f t="shared" si="36"/>
        <v/>
      </c>
      <c r="W847" s="92" t="str" cm="1">
        <f t="array" ref="W847">IFERROR(IF(COUNTIF(A847:V847,"")&lt;22,IF(INDEX('Wirtschaftliche Einheiten'!P:P,MATCH(B847,'Wirtschaftliche Einheiten'!C:C,0),1)=Data!A$3,HYPERLINK(INDEX(Verfahren!B:B,MATCH(INDEX('Wirtschaftliche Einheiten'!V:V,MATCH(B847,'Wirtschaftliche Einheiten'!C:C,0),0),Verfahren!A:A,0),0),INDEX(Verfahren!D:D,MATCH(INDEX('Wirtschaftliche Einheiten'!V:V,MATCH(B847,'Wirtschaftliche Einheiten'!C:C,0),0),Verfahren!A:A,0),0))),""),"")</f>
        <v/>
      </c>
    </row>
    <row r="848" spans="2:23"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c r="F848" s="139"/>
      <c r="G848" s="139"/>
      <c r="H848" s="139"/>
      <c r="I848" s="139"/>
      <c r="J848" s="139"/>
      <c r="K848" s="139" t="str">
        <f t="shared" si="35"/>
        <v/>
      </c>
      <c r="L848" s="139"/>
      <c r="M848" s="139"/>
      <c r="N848" s="157"/>
      <c r="O848" s="138" t="str">
        <f t="shared" si="37"/>
        <v/>
      </c>
      <c r="P848" s="139"/>
      <c r="Q848" s="139"/>
      <c r="R848" s="139"/>
      <c r="S848" s="137"/>
      <c r="T848" s="137"/>
      <c r="U848" s="137"/>
      <c r="V848" s="141" t="str">
        <f t="shared" si="36"/>
        <v/>
      </c>
      <c r="W848" s="92" t="str" cm="1">
        <f t="array" ref="W848">IFERROR(IF(COUNTIF(A848:V848,"")&lt;22,IF(INDEX('Wirtschaftliche Einheiten'!P:P,MATCH(B848,'Wirtschaftliche Einheiten'!C:C,0),1)=Data!A$3,HYPERLINK(INDEX(Verfahren!B:B,MATCH(INDEX('Wirtschaftliche Einheiten'!V:V,MATCH(B848,'Wirtschaftliche Einheiten'!C:C,0),0),Verfahren!A:A,0),0),INDEX(Verfahren!D:D,MATCH(INDEX('Wirtschaftliche Einheiten'!V:V,MATCH(B848,'Wirtschaftliche Einheiten'!C:C,0),0),Verfahren!A:A,0),0))),""),"")</f>
        <v/>
      </c>
    </row>
    <row r="849" spans="2:23"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c r="F849" s="139"/>
      <c r="G849" s="139"/>
      <c r="H849" s="139"/>
      <c r="I849" s="139"/>
      <c r="J849" s="139"/>
      <c r="K849" s="139" t="str">
        <f t="shared" si="35"/>
        <v/>
      </c>
      <c r="L849" s="139"/>
      <c r="M849" s="139"/>
      <c r="N849" s="157"/>
      <c r="O849" s="138" t="str">
        <f t="shared" si="37"/>
        <v/>
      </c>
      <c r="P849" s="139"/>
      <c r="Q849" s="139"/>
      <c r="R849" s="139"/>
      <c r="S849" s="137"/>
      <c r="T849" s="137"/>
      <c r="U849" s="137"/>
      <c r="V849" s="141" t="str">
        <f t="shared" si="36"/>
        <v/>
      </c>
      <c r="W849" s="92" t="str" cm="1">
        <f t="array" ref="W849">IFERROR(IF(COUNTIF(A849:V849,"")&lt;22,IF(INDEX('Wirtschaftliche Einheiten'!P:P,MATCH(B849,'Wirtschaftliche Einheiten'!C:C,0),1)=Data!A$3,HYPERLINK(INDEX(Verfahren!B:B,MATCH(INDEX('Wirtschaftliche Einheiten'!V:V,MATCH(B849,'Wirtschaftliche Einheiten'!C:C,0),0),Verfahren!A:A,0),0),INDEX(Verfahren!D:D,MATCH(INDEX('Wirtschaftliche Einheiten'!V:V,MATCH(B849,'Wirtschaftliche Einheiten'!C:C,0),0),Verfahren!A:A,0),0))),""),"")</f>
        <v/>
      </c>
    </row>
    <row r="850" spans="2:23"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c r="F850" s="139"/>
      <c r="G850" s="139"/>
      <c r="H850" s="139"/>
      <c r="I850" s="139"/>
      <c r="J850" s="139"/>
      <c r="K850" s="139" t="str">
        <f t="shared" si="35"/>
        <v/>
      </c>
      <c r="L850" s="139"/>
      <c r="M850" s="139"/>
      <c r="N850" s="157"/>
      <c r="O850" s="138" t="str">
        <f t="shared" si="37"/>
        <v/>
      </c>
      <c r="P850" s="139"/>
      <c r="Q850" s="139"/>
      <c r="R850" s="139"/>
      <c r="S850" s="137"/>
      <c r="T850" s="137"/>
      <c r="U850" s="137"/>
      <c r="V850" s="141" t="str">
        <f t="shared" si="36"/>
        <v/>
      </c>
      <c r="W850" s="92" t="str" cm="1">
        <f t="array" ref="W850">IFERROR(IF(COUNTIF(A850:V850,"")&lt;22,IF(INDEX('Wirtschaftliche Einheiten'!P:P,MATCH(B850,'Wirtschaftliche Einheiten'!C:C,0),1)=Data!A$3,HYPERLINK(INDEX(Verfahren!B:B,MATCH(INDEX('Wirtschaftliche Einheiten'!V:V,MATCH(B850,'Wirtschaftliche Einheiten'!C:C,0),0),Verfahren!A:A,0),0),INDEX(Verfahren!D:D,MATCH(INDEX('Wirtschaftliche Einheiten'!V:V,MATCH(B850,'Wirtschaftliche Einheiten'!C:C,0),0),Verfahren!A:A,0),0))),""),"")</f>
        <v/>
      </c>
    </row>
    <row r="851" spans="2:23"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c r="F851" s="139"/>
      <c r="G851" s="139"/>
      <c r="H851" s="139"/>
      <c r="I851" s="139"/>
      <c r="J851" s="139"/>
      <c r="K851" s="139" t="str">
        <f t="shared" si="35"/>
        <v/>
      </c>
      <c r="L851" s="139"/>
      <c r="M851" s="139"/>
      <c r="N851" s="157"/>
      <c r="O851" s="138" t="str">
        <f t="shared" si="37"/>
        <v/>
      </c>
      <c r="P851" s="139"/>
      <c r="Q851" s="139"/>
      <c r="R851" s="139"/>
      <c r="S851" s="137"/>
      <c r="T851" s="137"/>
      <c r="U851" s="137"/>
      <c r="V851" s="141" t="str">
        <f t="shared" si="36"/>
        <v/>
      </c>
      <c r="W851" s="92" t="str" cm="1">
        <f t="array" ref="W851">IFERROR(IF(COUNTIF(A851:V851,"")&lt;22,IF(INDEX('Wirtschaftliche Einheiten'!P:P,MATCH(B851,'Wirtschaftliche Einheiten'!C:C,0),1)=Data!A$3,HYPERLINK(INDEX(Verfahren!B:B,MATCH(INDEX('Wirtschaftliche Einheiten'!V:V,MATCH(B851,'Wirtschaftliche Einheiten'!C:C,0),0),Verfahren!A:A,0),0),INDEX(Verfahren!D:D,MATCH(INDEX('Wirtschaftliche Einheiten'!V:V,MATCH(B851,'Wirtschaftliche Einheiten'!C:C,0),0),Verfahren!A:A,0),0))),""),"")</f>
        <v/>
      </c>
    </row>
    <row r="852" spans="2:23"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c r="F852" s="139"/>
      <c r="G852" s="139"/>
      <c r="H852" s="139"/>
      <c r="I852" s="139"/>
      <c r="J852" s="139"/>
      <c r="K852" s="139" t="str">
        <f t="shared" si="35"/>
        <v/>
      </c>
      <c r="L852" s="139"/>
      <c r="M852" s="139"/>
      <c r="N852" s="157"/>
      <c r="O852" s="138" t="str">
        <f t="shared" si="37"/>
        <v/>
      </c>
      <c r="P852" s="139"/>
      <c r="Q852" s="139"/>
      <c r="R852" s="139"/>
      <c r="S852" s="137"/>
      <c r="T852" s="137"/>
      <c r="U852" s="137"/>
      <c r="V852" s="141" t="str">
        <f t="shared" si="36"/>
        <v/>
      </c>
      <c r="W852" s="92" t="str" cm="1">
        <f t="array" ref="W852">IFERROR(IF(COUNTIF(A852:V852,"")&lt;22,IF(INDEX('Wirtschaftliche Einheiten'!P:P,MATCH(B852,'Wirtschaftliche Einheiten'!C:C,0),1)=Data!A$3,HYPERLINK(INDEX(Verfahren!B:B,MATCH(INDEX('Wirtschaftliche Einheiten'!V:V,MATCH(B852,'Wirtschaftliche Einheiten'!C:C,0),0),Verfahren!A:A,0),0),INDEX(Verfahren!D:D,MATCH(INDEX('Wirtschaftliche Einheiten'!V:V,MATCH(B852,'Wirtschaftliche Einheiten'!C:C,0),0),Verfahren!A:A,0),0))),""),"")</f>
        <v/>
      </c>
    </row>
    <row r="853" spans="2:23"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c r="F853" s="139"/>
      <c r="G853" s="139"/>
      <c r="H853" s="139"/>
      <c r="I853" s="139"/>
      <c r="J853" s="139"/>
      <c r="K853" s="139" t="str">
        <f t="shared" si="35"/>
        <v/>
      </c>
      <c r="L853" s="139"/>
      <c r="M853" s="139"/>
      <c r="N853" s="157"/>
      <c r="O853" s="138" t="str">
        <f t="shared" si="37"/>
        <v/>
      </c>
      <c r="P853" s="139"/>
      <c r="Q853" s="139"/>
      <c r="R853" s="139"/>
      <c r="S853" s="137"/>
      <c r="T853" s="137"/>
      <c r="U853" s="137"/>
      <c r="V853" s="141" t="str">
        <f t="shared" si="36"/>
        <v/>
      </c>
      <c r="W853" s="92" t="str" cm="1">
        <f t="array" ref="W853">IFERROR(IF(COUNTIF(A853:V853,"")&lt;22,IF(INDEX('Wirtschaftliche Einheiten'!P:P,MATCH(B853,'Wirtschaftliche Einheiten'!C:C,0),1)=Data!A$3,HYPERLINK(INDEX(Verfahren!B:B,MATCH(INDEX('Wirtschaftliche Einheiten'!V:V,MATCH(B853,'Wirtschaftliche Einheiten'!C:C,0),0),Verfahren!A:A,0),0),INDEX(Verfahren!D:D,MATCH(INDEX('Wirtschaftliche Einheiten'!V:V,MATCH(B853,'Wirtschaftliche Einheiten'!C:C,0),0),Verfahren!A:A,0),0))),""),"")</f>
        <v/>
      </c>
    </row>
    <row r="854" spans="2:23"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c r="F854" s="139"/>
      <c r="G854" s="139"/>
      <c r="H854" s="139"/>
      <c r="I854" s="139"/>
      <c r="J854" s="139"/>
      <c r="K854" s="139" t="str">
        <f t="shared" si="35"/>
        <v/>
      </c>
      <c r="L854" s="139"/>
      <c r="M854" s="139"/>
      <c r="N854" s="157"/>
      <c r="O854" s="138" t="str">
        <f t="shared" si="37"/>
        <v/>
      </c>
      <c r="P854" s="139"/>
      <c r="Q854" s="139"/>
      <c r="R854" s="139"/>
      <c r="S854" s="137"/>
      <c r="T854" s="137"/>
      <c r="U854" s="137"/>
      <c r="V854" s="141" t="str">
        <f t="shared" si="36"/>
        <v/>
      </c>
      <c r="W854" s="92" t="str" cm="1">
        <f t="array" ref="W854">IFERROR(IF(COUNTIF(A854:V854,"")&lt;22,IF(INDEX('Wirtschaftliche Einheiten'!P:P,MATCH(B854,'Wirtschaftliche Einheiten'!C:C,0),1)=Data!A$3,HYPERLINK(INDEX(Verfahren!B:B,MATCH(INDEX('Wirtschaftliche Einheiten'!V:V,MATCH(B854,'Wirtschaftliche Einheiten'!C:C,0),0),Verfahren!A:A,0),0),INDEX(Verfahren!D:D,MATCH(INDEX('Wirtschaftliche Einheiten'!V:V,MATCH(B854,'Wirtschaftliche Einheiten'!C:C,0),0),Verfahren!A:A,0),0))),""),"")</f>
        <v/>
      </c>
    </row>
    <row r="855" spans="2:23"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c r="F855" s="139"/>
      <c r="G855" s="139"/>
      <c r="H855" s="139"/>
      <c r="I855" s="139"/>
      <c r="J855" s="139"/>
      <c r="K855" s="139" t="str">
        <f t="shared" si="35"/>
        <v/>
      </c>
      <c r="L855" s="139"/>
      <c r="M855" s="139"/>
      <c r="N855" s="157"/>
      <c r="O855" s="138" t="str">
        <f t="shared" si="37"/>
        <v/>
      </c>
      <c r="P855" s="139"/>
      <c r="Q855" s="139"/>
      <c r="R855" s="139"/>
      <c r="S855" s="137"/>
      <c r="T855" s="137"/>
      <c r="U855" s="137"/>
      <c r="V855" s="141" t="str">
        <f t="shared" si="36"/>
        <v/>
      </c>
      <c r="W855" s="92" t="str" cm="1">
        <f t="array" ref="W855">IFERROR(IF(COUNTIF(A855:V855,"")&lt;22,IF(INDEX('Wirtschaftliche Einheiten'!P:P,MATCH(B855,'Wirtschaftliche Einheiten'!C:C,0),1)=Data!A$3,HYPERLINK(INDEX(Verfahren!B:B,MATCH(INDEX('Wirtschaftliche Einheiten'!V:V,MATCH(B855,'Wirtschaftliche Einheiten'!C:C,0),0),Verfahren!A:A,0),0),INDEX(Verfahren!D:D,MATCH(INDEX('Wirtschaftliche Einheiten'!V:V,MATCH(B855,'Wirtschaftliche Einheiten'!C:C,0),0),Verfahren!A:A,0),0))),""),"")</f>
        <v/>
      </c>
    </row>
    <row r="856" spans="2:23"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c r="F856" s="139"/>
      <c r="G856" s="139"/>
      <c r="H856" s="139"/>
      <c r="I856" s="139"/>
      <c r="J856" s="139"/>
      <c r="K856" s="139" t="str">
        <f t="shared" si="35"/>
        <v/>
      </c>
      <c r="L856" s="139"/>
      <c r="M856" s="139"/>
      <c r="N856" s="157"/>
      <c r="O856" s="138" t="str">
        <f t="shared" si="37"/>
        <v/>
      </c>
      <c r="P856" s="139"/>
      <c r="Q856" s="139"/>
      <c r="R856" s="139"/>
      <c r="S856" s="137"/>
      <c r="T856" s="137"/>
      <c r="U856" s="137"/>
      <c r="V856" s="141" t="str">
        <f t="shared" si="36"/>
        <v/>
      </c>
      <c r="W856" s="92" t="str" cm="1">
        <f t="array" ref="W856">IFERROR(IF(COUNTIF(A856:V856,"")&lt;22,IF(INDEX('Wirtschaftliche Einheiten'!P:P,MATCH(B856,'Wirtschaftliche Einheiten'!C:C,0),1)=Data!A$3,HYPERLINK(INDEX(Verfahren!B:B,MATCH(INDEX('Wirtschaftliche Einheiten'!V:V,MATCH(B856,'Wirtschaftliche Einheiten'!C:C,0),0),Verfahren!A:A,0),0),INDEX(Verfahren!D:D,MATCH(INDEX('Wirtschaftliche Einheiten'!V:V,MATCH(B856,'Wirtschaftliche Einheiten'!C:C,0),0),Verfahren!A:A,0),0))),""),"")</f>
        <v/>
      </c>
    </row>
    <row r="857" spans="2:23"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c r="F857" s="139"/>
      <c r="G857" s="139"/>
      <c r="H857" s="139"/>
      <c r="I857" s="139"/>
      <c r="J857" s="139"/>
      <c r="K857" s="139" t="str">
        <f t="shared" si="35"/>
        <v/>
      </c>
      <c r="L857" s="139"/>
      <c r="M857" s="139"/>
      <c r="N857" s="157"/>
      <c r="O857" s="138" t="str">
        <f t="shared" si="37"/>
        <v/>
      </c>
      <c r="P857" s="139"/>
      <c r="Q857" s="139"/>
      <c r="R857" s="139"/>
      <c r="S857" s="137"/>
      <c r="T857" s="137"/>
      <c r="U857" s="137"/>
      <c r="V857" s="141" t="str">
        <f t="shared" si="36"/>
        <v/>
      </c>
      <c r="W857" s="92" t="str" cm="1">
        <f t="array" ref="W857">IFERROR(IF(COUNTIF(A857:V857,"")&lt;22,IF(INDEX('Wirtschaftliche Einheiten'!P:P,MATCH(B857,'Wirtschaftliche Einheiten'!C:C,0),1)=Data!A$3,HYPERLINK(INDEX(Verfahren!B:B,MATCH(INDEX('Wirtschaftliche Einheiten'!V:V,MATCH(B857,'Wirtschaftliche Einheiten'!C:C,0),0),Verfahren!A:A,0),0),INDEX(Verfahren!D:D,MATCH(INDEX('Wirtschaftliche Einheiten'!V:V,MATCH(B857,'Wirtschaftliche Einheiten'!C:C,0),0),Verfahren!A:A,0),0))),""),"")</f>
        <v/>
      </c>
    </row>
    <row r="858" spans="2:23"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c r="F858" s="139"/>
      <c r="G858" s="139"/>
      <c r="H858" s="139"/>
      <c r="I858" s="139"/>
      <c r="J858" s="139"/>
      <c r="K858" s="139" t="str">
        <f t="shared" si="35"/>
        <v/>
      </c>
      <c r="L858" s="139"/>
      <c r="M858" s="139"/>
      <c r="N858" s="157"/>
      <c r="O858" s="138" t="str">
        <f t="shared" si="37"/>
        <v/>
      </c>
      <c r="P858" s="139"/>
      <c r="Q858" s="139"/>
      <c r="R858" s="139"/>
      <c r="S858" s="137"/>
      <c r="T858" s="137"/>
      <c r="U858" s="137"/>
      <c r="V858" s="141" t="str">
        <f t="shared" si="36"/>
        <v/>
      </c>
      <c r="W858" s="92" t="str" cm="1">
        <f t="array" ref="W858">IFERROR(IF(COUNTIF(A858:V858,"")&lt;22,IF(INDEX('Wirtschaftliche Einheiten'!P:P,MATCH(B858,'Wirtschaftliche Einheiten'!C:C,0),1)=Data!A$3,HYPERLINK(INDEX(Verfahren!B:B,MATCH(INDEX('Wirtschaftliche Einheiten'!V:V,MATCH(B858,'Wirtschaftliche Einheiten'!C:C,0),0),Verfahren!A:A,0),0),INDEX(Verfahren!D:D,MATCH(INDEX('Wirtschaftliche Einheiten'!V:V,MATCH(B858,'Wirtschaftliche Einheiten'!C:C,0),0),Verfahren!A:A,0),0))),""),"")</f>
        <v/>
      </c>
    </row>
    <row r="859" spans="2:23"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c r="F859" s="139"/>
      <c r="G859" s="139"/>
      <c r="H859" s="139"/>
      <c r="I859" s="139"/>
      <c r="J859" s="139"/>
      <c r="K859" s="139" t="str">
        <f t="shared" si="35"/>
        <v/>
      </c>
      <c r="L859" s="139"/>
      <c r="M859" s="139"/>
      <c r="N859" s="157"/>
      <c r="O859" s="138" t="str">
        <f t="shared" si="37"/>
        <v/>
      </c>
      <c r="P859" s="139"/>
      <c r="Q859" s="139"/>
      <c r="R859" s="139"/>
      <c r="S859" s="137"/>
      <c r="T859" s="137"/>
      <c r="U859" s="137"/>
      <c r="V859" s="141" t="str">
        <f t="shared" si="36"/>
        <v/>
      </c>
      <c r="W859" s="92" t="str" cm="1">
        <f t="array" ref="W859">IFERROR(IF(COUNTIF(A859:V859,"")&lt;22,IF(INDEX('Wirtschaftliche Einheiten'!P:P,MATCH(B859,'Wirtschaftliche Einheiten'!C:C,0),1)=Data!A$3,HYPERLINK(INDEX(Verfahren!B:B,MATCH(INDEX('Wirtschaftliche Einheiten'!V:V,MATCH(B859,'Wirtschaftliche Einheiten'!C:C,0),0),Verfahren!A:A,0),0),INDEX(Verfahren!D:D,MATCH(INDEX('Wirtschaftliche Einheiten'!V:V,MATCH(B859,'Wirtschaftliche Einheiten'!C:C,0),0),Verfahren!A:A,0),0))),""),"")</f>
        <v/>
      </c>
    </row>
    <row r="860" spans="2:23"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c r="F860" s="139"/>
      <c r="G860" s="139"/>
      <c r="H860" s="139"/>
      <c r="I860" s="139"/>
      <c r="J860" s="139"/>
      <c r="K860" s="139" t="str">
        <f t="shared" si="35"/>
        <v/>
      </c>
      <c r="L860" s="139"/>
      <c r="M860" s="139"/>
      <c r="N860" s="157"/>
      <c r="O860" s="138" t="str">
        <f t="shared" si="37"/>
        <v/>
      </c>
      <c r="P860" s="139"/>
      <c r="Q860" s="139"/>
      <c r="R860" s="139"/>
      <c r="S860" s="137"/>
      <c r="T860" s="137"/>
      <c r="U860" s="137"/>
      <c r="V860" s="141" t="str">
        <f t="shared" si="36"/>
        <v/>
      </c>
      <c r="W860" s="92" t="str" cm="1">
        <f t="array" ref="W860">IFERROR(IF(COUNTIF(A860:V860,"")&lt;22,IF(INDEX('Wirtschaftliche Einheiten'!P:P,MATCH(B860,'Wirtschaftliche Einheiten'!C:C,0),1)=Data!A$3,HYPERLINK(INDEX(Verfahren!B:B,MATCH(INDEX('Wirtschaftliche Einheiten'!V:V,MATCH(B860,'Wirtschaftliche Einheiten'!C:C,0),0),Verfahren!A:A,0),0),INDEX(Verfahren!D:D,MATCH(INDEX('Wirtschaftliche Einheiten'!V:V,MATCH(B860,'Wirtschaftliche Einheiten'!C:C,0),0),Verfahren!A:A,0),0))),""),"")</f>
        <v/>
      </c>
    </row>
    <row r="861" spans="2:23"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c r="F861" s="139"/>
      <c r="G861" s="139"/>
      <c r="H861" s="139"/>
      <c r="I861" s="139"/>
      <c r="J861" s="139"/>
      <c r="K861" s="139" t="str">
        <f t="shared" si="35"/>
        <v/>
      </c>
      <c r="L861" s="139"/>
      <c r="M861" s="139"/>
      <c r="N861" s="157"/>
      <c r="O861" s="138" t="str">
        <f t="shared" si="37"/>
        <v/>
      </c>
      <c r="P861" s="139"/>
      <c r="Q861" s="139"/>
      <c r="R861" s="139"/>
      <c r="S861" s="137"/>
      <c r="T861" s="137"/>
      <c r="U861" s="137"/>
      <c r="V861" s="141" t="str">
        <f t="shared" si="36"/>
        <v/>
      </c>
      <c r="W861" s="92" t="str" cm="1">
        <f t="array" ref="W861">IFERROR(IF(COUNTIF(A861:V861,"")&lt;22,IF(INDEX('Wirtschaftliche Einheiten'!P:P,MATCH(B861,'Wirtschaftliche Einheiten'!C:C,0),1)=Data!A$3,HYPERLINK(INDEX(Verfahren!B:B,MATCH(INDEX('Wirtschaftliche Einheiten'!V:V,MATCH(B861,'Wirtschaftliche Einheiten'!C:C,0),0),Verfahren!A:A,0),0),INDEX(Verfahren!D:D,MATCH(INDEX('Wirtschaftliche Einheiten'!V:V,MATCH(B861,'Wirtschaftliche Einheiten'!C:C,0),0),Verfahren!A:A,0),0))),""),"")</f>
        <v/>
      </c>
    </row>
    <row r="862" spans="2:23"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c r="F862" s="139"/>
      <c r="G862" s="139"/>
      <c r="H862" s="139"/>
      <c r="I862" s="139"/>
      <c r="J862" s="139"/>
      <c r="K862" s="139" t="str">
        <f t="shared" si="35"/>
        <v/>
      </c>
      <c r="L862" s="139"/>
      <c r="M862" s="139"/>
      <c r="N862" s="157"/>
      <c r="O862" s="138" t="str">
        <f t="shared" si="37"/>
        <v/>
      </c>
      <c r="P862" s="139"/>
      <c r="Q862" s="139"/>
      <c r="R862" s="139"/>
      <c r="S862" s="137"/>
      <c r="T862" s="137"/>
      <c r="U862" s="137"/>
      <c r="V862" s="141" t="str">
        <f t="shared" si="36"/>
        <v/>
      </c>
      <c r="W862" s="92" t="str" cm="1">
        <f t="array" ref="W862">IFERROR(IF(COUNTIF(A862:V862,"")&lt;22,IF(INDEX('Wirtschaftliche Einheiten'!P:P,MATCH(B862,'Wirtschaftliche Einheiten'!C:C,0),1)=Data!A$3,HYPERLINK(INDEX(Verfahren!B:B,MATCH(INDEX('Wirtschaftliche Einheiten'!V:V,MATCH(B862,'Wirtschaftliche Einheiten'!C:C,0),0),Verfahren!A:A,0),0),INDEX(Verfahren!D:D,MATCH(INDEX('Wirtschaftliche Einheiten'!V:V,MATCH(B862,'Wirtschaftliche Einheiten'!C:C,0),0),Verfahren!A:A,0),0))),""),"")</f>
        <v/>
      </c>
    </row>
    <row r="863" spans="2:23"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c r="F863" s="139"/>
      <c r="G863" s="139"/>
      <c r="H863" s="139"/>
      <c r="I863" s="139"/>
      <c r="J863" s="139"/>
      <c r="K863" s="139" t="str">
        <f t="shared" si="35"/>
        <v/>
      </c>
      <c r="L863" s="139"/>
      <c r="M863" s="139"/>
      <c r="N863" s="157"/>
      <c r="O863" s="138" t="str">
        <f t="shared" si="37"/>
        <v/>
      </c>
      <c r="P863" s="139"/>
      <c r="Q863" s="139"/>
      <c r="R863" s="139"/>
      <c r="S863" s="137"/>
      <c r="T863" s="137"/>
      <c r="U863" s="137"/>
      <c r="V863" s="141" t="str">
        <f t="shared" si="36"/>
        <v/>
      </c>
      <c r="W863" s="92" t="str" cm="1">
        <f t="array" ref="W863">IFERROR(IF(COUNTIF(A863:V863,"")&lt;22,IF(INDEX('Wirtschaftliche Einheiten'!P:P,MATCH(B863,'Wirtschaftliche Einheiten'!C:C,0),1)=Data!A$3,HYPERLINK(INDEX(Verfahren!B:B,MATCH(INDEX('Wirtschaftliche Einheiten'!V:V,MATCH(B863,'Wirtschaftliche Einheiten'!C:C,0),0),Verfahren!A:A,0),0),INDEX(Verfahren!D:D,MATCH(INDEX('Wirtschaftliche Einheiten'!V:V,MATCH(B863,'Wirtschaftliche Einheiten'!C:C,0),0),Verfahren!A:A,0),0))),""),"")</f>
        <v/>
      </c>
    </row>
    <row r="864" spans="2:23"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c r="F864" s="139"/>
      <c r="G864" s="139"/>
      <c r="H864" s="139"/>
      <c r="I864" s="139"/>
      <c r="J864" s="139"/>
      <c r="K864" s="139" t="str">
        <f t="shared" si="35"/>
        <v/>
      </c>
      <c r="L864" s="139"/>
      <c r="M864" s="139"/>
      <c r="N864" s="157"/>
      <c r="O864" s="138" t="str">
        <f t="shared" si="37"/>
        <v/>
      </c>
      <c r="P864" s="139"/>
      <c r="Q864" s="139"/>
      <c r="R864" s="139"/>
      <c r="S864" s="137"/>
      <c r="T864" s="137"/>
      <c r="U864" s="137"/>
      <c r="V864" s="141" t="str">
        <f t="shared" si="36"/>
        <v/>
      </c>
      <c r="W864" s="92" t="str" cm="1">
        <f t="array" ref="W864">IFERROR(IF(COUNTIF(A864:V864,"")&lt;22,IF(INDEX('Wirtschaftliche Einheiten'!P:P,MATCH(B864,'Wirtschaftliche Einheiten'!C:C,0),1)=Data!A$3,HYPERLINK(INDEX(Verfahren!B:B,MATCH(INDEX('Wirtschaftliche Einheiten'!V:V,MATCH(B864,'Wirtschaftliche Einheiten'!C:C,0),0),Verfahren!A:A,0),0),INDEX(Verfahren!D:D,MATCH(INDEX('Wirtschaftliche Einheiten'!V:V,MATCH(B864,'Wirtschaftliche Einheiten'!C:C,0),0),Verfahren!A:A,0),0))),""),"")</f>
        <v/>
      </c>
    </row>
    <row r="865" spans="2:23"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c r="F865" s="139"/>
      <c r="G865" s="139"/>
      <c r="H865" s="139"/>
      <c r="I865" s="139"/>
      <c r="J865" s="139"/>
      <c r="K865" s="139" t="str">
        <f t="shared" si="35"/>
        <v/>
      </c>
      <c r="L865" s="139"/>
      <c r="M865" s="139"/>
      <c r="N865" s="157"/>
      <c r="O865" s="138" t="str">
        <f t="shared" si="37"/>
        <v/>
      </c>
      <c r="P865" s="139"/>
      <c r="Q865" s="139"/>
      <c r="R865" s="139"/>
      <c r="S865" s="137"/>
      <c r="T865" s="137"/>
      <c r="U865" s="137"/>
      <c r="V865" s="141" t="str">
        <f t="shared" si="36"/>
        <v/>
      </c>
      <c r="W865" s="92" t="str" cm="1">
        <f t="array" ref="W865">IFERROR(IF(COUNTIF(A865:V865,"")&lt;22,IF(INDEX('Wirtschaftliche Einheiten'!P:P,MATCH(B865,'Wirtschaftliche Einheiten'!C:C,0),1)=Data!A$3,HYPERLINK(INDEX(Verfahren!B:B,MATCH(INDEX('Wirtschaftliche Einheiten'!V:V,MATCH(B865,'Wirtschaftliche Einheiten'!C:C,0),0),Verfahren!A:A,0),0),INDEX(Verfahren!D:D,MATCH(INDEX('Wirtschaftliche Einheiten'!V:V,MATCH(B865,'Wirtschaftliche Einheiten'!C:C,0),0),Verfahren!A:A,0),0))),""),"")</f>
        <v/>
      </c>
    </row>
    <row r="866" spans="2:23"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c r="F866" s="139"/>
      <c r="G866" s="139"/>
      <c r="H866" s="139"/>
      <c r="I866" s="139"/>
      <c r="J866" s="139"/>
      <c r="K866" s="139" t="str">
        <f t="shared" si="35"/>
        <v/>
      </c>
      <c r="L866" s="139"/>
      <c r="M866" s="139"/>
      <c r="N866" s="157"/>
      <c r="O866" s="138" t="str">
        <f t="shared" si="37"/>
        <v/>
      </c>
      <c r="P866" s="139"/>
      <c r="Q866" s="139"/>
      <c r="R866" s="139"/>
      <c r="S866" s="137"/>
      <c r="T866" s="137"/>
      <c r="U866" s="137"/>
      <c r="V866" s="141" t="str">
        <f t="shared" si="36"/>
        <v/>
      </c>
      <c r="W866" s="92" t="str" cm="1">
        <f t="array" ref="W866">IFERROR(IF(COUNTIF(A866:V866,"")&lt;22,IF(INDEX('Wirtschaftliche Einheiten'!P:P,MATCH(B866,'Wirtschaftliche Einheiten'!C:C,0),1)=Data!A$3,HYPERLINK(INDEX(Verfahren!B:B,MATCH(INDEX('Wirtschaftliche Einheiten'!V:V,MATCH(B866,'Wirtschaftliche Einheiten'!C:C,0),0),Verfahren!A:A,0),0),INDEX(Verfahren!D:D,MATCH(INDEX('Wirtschaftliche Einheiten'!V:V,MATCH(B866,'Wirtschaftliche Einheiten'!C:C,0),0),Verfahren!A:A,0),0))),""),"")</f>
        <v/>
      </c>
    </row>
    <row r="867" spans="2:23"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c r="F867" s="139"/>
      <c r="G867" s="139"/>
      <c r="H867" s="139"/>
      <c r="I867" s="139"/>
      <c r="J867" s="139"/>
      <c r="K867" s="139" t="str">
        <f t="shared" si="35"/>
        <v/>
      </c>
      <c r="L867" s="139"/>
      <c r="M867" s="139"/>
      <c r="N867" s="157"/>
      <c r="O867" s="138" t="str">
        <f t="shared" si="37"/>
        <v/>
      </c>
      <c r="P867" s="139"/>
      <c r="Q867" s="139"/>
      <c r="R867" s="139"/>
      <c r="S867" s="137"/>
      <c r="T867" s="137"/>
      <c r="U867" s="137"/>
      <c r="V867" s="141" t="str">
        <f t="shared" si="36"/>
        <v/>
      </c>
      <c r="W867" s="92" t="str" cm="1">
        <f t="array" ref="W867">IFERROR(IF(COUNTIF(A867:V867,"")&lt;22,IF(INDEX('Wirtschaftliche Einheiten'!P:P,MATCH(B867,'Wirtschaftliche Einheiten'!C:C,0),1)=Data!A$3,HYPERLINK(INDEX(Verfahren!B:B,MATCH(INDEX('Wirtschaftliche Einheiten'!V:V,MATCH(B867,'Wirtschaftliche Einheiten'!C:C,0),0),Verfahren!A:A,0),0),INDEX(Verfahren!D:D,MATCH(INDEX('Wirtschaftliche Einheiten'!V:V,MATCH(B867,'Wirtschaftliche Einheiten'!C:C,0),0),Verfahren!A:A,0),0))),""),"")</f>
        <v/>
      </c>
    </row>
    <row r="868" spans="2:23"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c r="F868" s="139"/>
      <c r="G868" s="139"/>
      <c r="H868" s="139"/>
      <c r="I868" s="139"/>
      <c r="J868" s="139"/>
      <c r="K868" s="139" t="str">
        <f t="shared" si="35"/>
        <v/>
      </c>
      <c r="L868" s="139"/>
      <c r="M868" s="139"/>
      <c r="N868" s="157"/>
      <c r="O868" s="138" t="str">
        <f t="shared" si="37"/>
        <v/>
      </c>
      <c r="P868" s="139"/>
      <c r="Q868" s="139"/>
      <c r="R868" s="139"/>
      <c r="S868" s="137"/>
      <c r="T868" s="137"/>
      <c r="U868" s="137"/>
      <c r="V868" s="141" t="str">
        <f t="shared" si="36"/>
        <v/>
      </c>
      <c r="W868" s="92" t="str" cm="1">
        <f t="array" ref="W868">IFERROR(IF(COUNTIF(A868:V868,"")&lt;22,IF(INDEX('Wirtschaftliche Einheiten'!P:P,MATCH(B868,'Wirtschaftliche Einheiten'!C:C,0),1)=Data!A$3,HYPERLINK(INDEX(Verfahren!B:B,MATCH(INDEX('Wirtschaftliche Einheiten'!V:V,MATCH(B868,'Wirtschaftliche Einheiten'!C:C,0),0),Verfahren!A:A,0),0),INDEX(Verfahren!D:D,MATCH(INDEX('Wirtschaftliche Einheiten'!V:V,MATCH(B868,'Wirtschaftliche Einheiten'!C:C,0),0),Verfahren!A:A,0),0))),""),"")</f>
        <v/>
      </c>
    </row>
    <row r="869" spans="2:23"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c r="F869" s="139"/>
      <c r="G869" s="139"/>
      <c r="H869" s="139"/>
      <c r="I869" s="139"/>
      <c r="J869" s="139"/>
      <c r="K869" s="139" t="str">
        <f t="shared" si="35"/>
        <v/>
      </c>
      <c r="L869" s="139"/>
      <c r="M869" s="139"/>
      <c r="N869" s="157"/>
      <c r="O869" s="138" t="str">
        <f t="shared" si="37"/>
        <v/>
      </c>
      <c r="P869" s="139"/>
      <c r="Q869" s="139"/>
      <c r="R869" s="139"/>
      <c r="S869" s="137"/>
      <c r="T869" s="137"/>
      <c r="U869" s="137"/>
      <c r="V869" s="141" t="str">
        <f t="shared" si="36"/>
        <v/>
      </c>
      <c r="W869" s="92" t="str" cm="1">
        <f t="array" ref="W869">IFERROR(IF(COUNTIF(A869:V869,"")&lt;22,IF(INDEX('Wirtschaftliche Einheiten'!P:P,MATCH(B869,'Wirtschaftliche Einheiten'!C:C,0),1)=Data!A$3,HYPERLINK(INDEX(Verfahren!B:B,MATCH(INDEX('Wirtschaftliche Einheiten'!V:V,MATCH(B869,'Wirtschaftliche Einheiten'!C:C,0),0),Verfahren!A:A,0),0),INDEX(Verfahren!D:D,MATCH(INDEX('Wirtschaftliche Einheiten'!V:V,MATCH(B869,'Wirtschaftliche Einheiten'!C:C,0),0),Verfahren!A:A,0),0))),""),"")</f>
        <v/>
      </c>
    </row>
    <row r="870" spans="2:23"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c r="F870" s="139"/>
      <c r="G870" s="139"/>
      <c r="H870" s="139"/>
      <c r="I870" s="139"/>
      <c r="J870" s="139"/>
      <c r="K870" s="139" t="str">
        <f t="shared" si="35"/>
        <v/>
      </c>
      <c r="L870" s="139"/>
      <c r="M870" s="139"/>
      <c r="N870" s="157"/>
      <c r="O870" s="138" t="str">
        <f t="shared" si="37"/>
        <v/>
      </c>
      <c r="P870" s="139"/>
      <c r="Q870" s="139"/>
      <c r="R870" s="139"/>
      <c r="S870" s="137"/>
      <c r="T870" s="137"/>
      <c r="U870" s="137"/>
      <c r="V870" s="141" t="str">
        <f t="shared" si="36"/>
        <v/>
      </c>
      <c r="W870" s="92" t="str" cm="1">
        <f t="array" ref="W870">IFERROR(IF(COUNTIF(A870:V870,"")&lt;22,IF(INDEX('Wirtschaftliche Einheiten'!P:P,MATCH(B870,'Wirtschaftliche Einheiten'!C:C,0),1)=Data!A$3,HYPERLINK(INDEX(Verfahren!B:B,MATCH(INDEX('Wirtschaftliche Einheiten'!V:V,MATCH(B870,'Wirtschaftliche Einheiten'!C:C,0),0),Verfahren!A:A,0),0),INDEX(Verfahren!D:D,MATCH(INDEX('Wirtschaftliche Einheiten'!V:V,MATCH(B870,'Wirtschaftliche Einheiten'!C:C,0),0),Verfahren!A:A,0),0))),""),"")</f>
        <v/>
      </c>
    </row>
    <row r="871" spans="2:23"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c r="F871" s="139"/>
      <c r="G871" s="139"/>
      <c r="H871" s="139"/>
      <c r="I871" s="139"/>
      <c r="J871" s="139"/>
      <c r="K871" s="139" t="str">
        <f t="shared" si="35"/>
        <v/>
      </c>
      <c r="L871" s="139"/>
      <c r="M871" s="139"/>
      <c r="N871" s="157"/>
      <c r="O871" s="138" t="str">
        <f t="shared" si="37"/>
        <v/>
      </c>
      <c r="P871" s="139"/>
      <c r="Q871" s="139"/>
      <c r="R871" s="139"/>
      <c r="S871" s="137"/>
      <c r="T871" s="137"/>
      <c r="U871" s="137"/>
      <c r="V871" s="141" t="str">
        <f t="shared" si="36"/>
        <v/>
      </c>
      <c r="W871" s="92" t="str" cm="1">
        <f t="array" ref="W871">IFERROR(IF(COUNTIF(A871:V871,"")&lt;22,IF(INDEX('Wirtschaftliche Einheiten'!P:P,MATCH(B871,'Wirtschaftliche Einheiten'!C:C,0),1)=Data!A$3,HYPERLINK(INDEX(Verfahren!B:B,MATCH(INDEX('Wirtschaftliche Einheiten'!V:V,MATCH(B871,'Wirtschaftliche Einheiten'!C:C,0),0),Verfahren!A:A,0),0),INDEX(Verfahren!D:D,MATCH(INDEX('Wirtschaftliche Einheiten'!V:V,MATCH(B871,'Wirtschaftliche Einheiten'!C:C,0),0),Verfahren!A:A,0),0))),""),"")</f>
        <v/>
      </c>
    </row>
    <row r="872" spans="2:23"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c r="F872" s="139"/>
      <c r="G872" s="139"/>
      <c r="H872" s="139"/>
      <c r="I872" s="139"/>
      <c r="J872" s="139"/>
      <c r="K872" s="139" t="str">
        <f t="shared" si="35"/>
        <v/>
      </c>
      <c r="L872" s="139"/>
      <c r="M872" s="139"/>
      <c r="N872" s="157"/>
      <c r="O872" s="138" t="str">
        <f t="shared" si="37"/>
        <v/>
      </c>
      <c r="P872" s="139"/>
      <c r="Q872" s="139"/>
      <c r="R872" s="139"/>
      <c r="S872" s="137"/>
      <c r="T872" s="137"/>
      <c r="U872" s="137"/>
      <c r="V872" s="141" t="str">
        <f t="shared" si="36"/>
        <v/>
      </c>
      <c r="W872" s="92" t="str" cm="1">
        <f t="array" ref="W872">IFERROR(IF(COUNTIF(A872:V872,"")&lt;22,IF(INDEX('Wirtschaftliche Einheiten'!P:P,MATCH(B872,'Wirtschaftliche Einheiten'!C:C,0),1)=Data!A$3,HYPERLINK(INDEX(Verfahren!B:B,MATCH(INDEX('Wirtschaftliche Einheiten'!V:V,MATCH(B872,'Wirtschaftliche Einheiten'!C:C,0),0),Verfahren!A:A,0),0),INDEX(Verfahren!D:D,MATCH(INDEX('Wirtschaftliche Einheiten'!V:V,MATCH(B872,'Wirtschaftliche Einheiten'!C:C,0),0),Verfahren!A:A,0),0))),""),"")</f>
        <v/>
      </c>
    </row>
    <row r="873" spans="2:23"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c r="F873" s="139"/>
      <c r="G873" s="139"/>
      <c r="H873" s="139"/>
      <c r="I873" s="139"/>
      <c r="J873" s="139"/>
      <c r="K873" s="139" t="str">
        <f t="shared" si="35"/>
        <v/>
      </c>
      <c r="L873" s="139"/>
      <c r="M873" s="139"/>
      <c r="N873" s="157"/>
      <c r="O873" s="138" t="str">
        <f t="shared" si="37"/>
        <v/>
      </c>
      <c r="P873" s="139"/>
      <c r="Q873" s="139"/>
      <c r="R873" s="139"/>
      <c r="S873" s="137"/>
      <c r="T873" s="137"/>
      <c r="U873" s="137"/>
      <c r="V873" s="141" t="str">
        <f t="shared" si="36"/>
        <v/>
      </c>
      <c r="W873" s="92" t="str" cm="1">
        <f t="array" ref="W873">IFERROR(IF(COUNTIF(A873:V873,"")&lt;22,IF(INDEX('Wirtschaftliche Einheiten'!P:P,MATCH(B873,'Wirtschaftliche Einheiten'!C:C,0),1)=Data!A$3,HYPERLINK(INDEX(Verfahren!B:B,MATCH(INDEX('Wirtschaftliche Einheiten'!V:V,MATCH(B873,'Wirtschaftliche Einheiten'!C:C,0),0),Verfahren!A:A,0),0),INDEX(Verfahren!D:D,MATCH(INDEX('Wirtschaftliche Einheiten'!V:V,MATCH(B873,'Wirtschaftliche Einheiten'!C:C,0),0),Verfahren!A:A,0),0))),""),"")</f>
        <v/>
      </c>
    </row>
    <row r="874" spans="2:23"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c r="F874" s="139"/>
      <c r="G874" s="139"/>
      <c r="H874" s="139"/>
      <c r="I874" s="139"/>
      <c r="J874" s="139"/>
      <c r="K874" s="139" t="str">
        <f t="shared" si="35"/>
        <v/>
      </c>
      <c r="L874" s="139"/>
      <c r="M874" s="139"/>
      <c r="N874" s="157"/>
      <c r="O874" s="138" t="str">
        <f t="shared" si="37"/>
        <v/>
      </c>
      <c r="P874" s="139"/>
      <c r="Q874" s="139"/>
      <c r="R874" s="139"/>
      <c r="S874" s="137"/>
      <c r="T874" s="137"/>
      <c r="U874" s="137"/>
      <c r="V874" s="141" t="str">
        <f t="shared" si="36"/>
        <v/>
      </c>
      <c r="W874" s="92" t="str" cm="1">
        <f t="array" ref="W874">IFERROR(IF(COUNTIF(A874:V874,"")&lt;22,IF(INDEX('Wirtschaftliche Einheiten'!P:P,MATCH(B874,'Wirtschaftliche Einheiten'!C:C,0),1)=Data!A$3,HYPERLINK(INDEX(Verfahren!B:B,MATCH(INDEX('Wirtschaftliche Einheiten'!V:V,MATCH(B874,'Wirtschaftliche Einheiten'!C:C,0),0),Verfahren!A:A,0),0),INDEX(Verfahren!D:D,MATCH(INDEX('Wirtschaftliche Einheiten'!V:V,MATCH(B874,'Wirtschaftliche Einheiten'!C:C,0),0),Verfahren!A:A,0),0))),""),"")</f>
        <v/>
      </c>
    </row>
    <row r="875" spans="2:23"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c r="F875" s="139"/>
      <c r="G875" s="139"/>
      <c r="H875" s="139"/>
      <c r="I875" s="139"/>
      <c r="J875" s="139"/>
      <c r="K875" s="139" t="str">
        <f t="shared" si="35"/>
        <v/>
      </c>
      <c r="L875" s="139"/>
      <c r="M875" s="139"/>
      <c r="N875" s="157"/>
      <c r="O875" s="138" t="str">
        <f t="shared" si="37"/>
        <v/>
      </c>
      <c r="P875" s="139"/>
      <c r="Q875" s="139"/>
      <c r="R875" s="139"/>
      <c r="S875" s="137"/>
      <c r="T875" s="137"/>
      <c r="U875" s="137"/>
      <c r="V875" s="141" t="str">
        <f t="shared" si="36"/>
        <v/>
      </c>
      <c r="W875" s="92" t="str" cm="1">
        <f t="array" ref="W875">IFERROR(IF(COUNTIF(A875:V875,"")&lt;22,IF(INDEX('Wirtschaftliche Einheiten'!P:P,MATCH(B875,'Wirtschaftliche Einheiten'!C:C,0),1)=Data!A$3,HYPERLINK(INDEX(Verfahren!B:B,MATCH(INDEX('Wirtschaftliche Einheiten'!V:V,MATCH(B875,'Wirtschaftliche Einheiten'!C:C,0),0),Verfahren!A:A,0),0),INDEX(Verfahren!D:D,MATCH(INDEX('Wirtschaftliche Einheiten'!V:V,MATCH(B875,'Wirtschaftliche Einheiten'!C:C,0),0),Verfahren!A:A,0),0))),""),"")</f>
        <v/>
      </c>
    </row>
    <row r="876" spans="2:23"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c r="F876" s="139"/>
      <c r="G876" s="139"/>
      <c r="H876" s="139"/>
      <c r="I876" s="139"/>
      <c r="J876" s="139"/>
      <c r="K876" s="139" t="str">
        <f t="shared" si="35"/>
        <v/>
      </c>
      <c r="L876" s="139"/>
      <c r="M876" s="139"/>
      <c r="N876" s="157"/>
      <c r="O876" s="138" t="str">
        <f t="shared" si="37"/>
        <v/>
      </c>
      <c r="P876" s="139"/>
      <c r="Q876" s="139"/>
      <c r="R876" s="139"/>
      <c r="S876" s="137"/>
      <c r="T876" s="137"/>
      <c r="U876" s="137"/>
      <c r="V876" s="141" t="str">
        <f t="shared" si="36"/>
        <v/>
      </c>
      <c r="W876" s="92" t="str" cm="1">
        <f t="array" ref="W876">IFERROR(IF(COUNTIF(A876:V876,"")&lt;22,IF(INDEX('Wirtschaftliche Einheiten'!P:P,MATCH(B876,'Wirtschaftliche Einheiten'!C:C,0),1)=Data!A$3,HYPERLINK(INDEX(Verfahren!B:B,MATCH(INDEX('Wirtschaftliche Einheiten'!V:V,MATCH(B876,'Wirtschaftliche Einheiten'!C:C,0),0),Verfahren!A:A,0),0),INDEX(Verfahren!D:D,MATCH(INDEX('Wirtschaftliche Einheiten'!V:V,MATCH(B876,'Wirtschaftliche Einheiten'!C:C,0),0),Verfahren!A:A,0),0))),""),"")</f>
        <v/>
      </c>
    </row>
    <row r="877" spans="2:23"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c r="F877" s="139"/>
      <c r="G877" s="139"/>
      <c r="H877" s="139"/>
      <c r="I877" s="139"/>
      <c r="J877" s="139"/>
      <c r="K877" s="139" t="str">
        <f t="shared" si="35"/>
        <v/>
      </c>
      <c r="L877" s="139"/>
      <c r="M877" s="139"/>
      <c r="N877" s="157"/>
      <c r="O877" s="138" t="str">
        <f t="shared" si="37"/>
        <v/>
      </c>
      <c r="P877" s="139"/>
      <c r="Q877" s="139"/>
      <c r="R877" s="139"/>
      <c r="S877" s="137"/>
      <c r="T877" s="137"/>
      <c r="U877" s="137"/>
      <c r="V877" s="141" t="str">
        <f t="shared" si="36"/>
        <v/>
      </c>
      <c r="W877" s="92" t="str" cm="1">
        <f t="array" ref="W877">IFERROR(IF(COUNTIF(A877:V877,"")&lt;22,IF(INDEX('Wirtschaftliche Einheiten'!P:P,MATCH(B877,'Wirtschaftliche Einheiten'!C:C,0),1)=Data!A$3,HYPERLINK(INDEX(Verfahren!B:B,MATCH(INDEX('Wirtschaftliche Einheiten'!V:V,MATCH(B877,'Wirtschaftliche Einheiten'!C:C,0),0),Verfahren!A:A,0),0),INDEX(Verfahren!D:D,MATCH(INDEX('Wirtschaftliche Einheiten'!V:V,MATCH(B877,'Wirtschaftliche Einheiten'!C:C,0),0),Verfahren!A:A,0),0))),""),"")</f>
        <v/>
      </c>
    </row>
    <row r="878" spans="2:23"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c r="F878" s="139"/>
      <c r="G878" s="139"/>
      <c r="H878" s="139"/>
      <c r="I878" s="139"/>
      <c r="J878" s="139"/>
      <c r="K878" s="139" t="str">
        <f t="shared" si="35"/>
        <v/>
      </c>
      <c r="L878" s="139"/>
      <c r="M878" s="139"/>
      <c r="N878" s="157"/>
      <c r="O878" s="138" t="str">
        <f t="shared" si="37"/>
        <v/>
      </c>
      <c r="P878" s="139"/>
      <c r="Q878" s="139"/>
      <c r="R878" s="139"/>
      <c r="S878" s="137"/>
      <c r="T878" s="137"/>
      <c r="U878" s="137"/>
      <c r="V878" s="141" t="str">
        <f t="shared" si="36"/>
        <v/>
      </c>
      <c r="W878" s="92" t="str" cm="1">
        <f t="array" ref="W878">IFERROR(IF(COUNTIF(A878:V878,"")&lt;22,IF(INDEX('Wirtschaftliche Einheiten'!P:P,MATCH(B878,'Wirtschaftliche Einheiten'!C:C,0),1)=Data!A$3,HYPERLINK(INDEX(Verfahren!B:B,MATCH(INDEX('Wirtschaftliche Einheiten'!V:V,MATCH(B878,'Wirtschaftliche Einheiten'!C:C,0),0),Verfahren!A:A,0),0),INDEX(Verfahren!D:D,MATCH(INDEX('Wirtschaftliche Einheiten'!V:V,MATCH(B878,'Wirtschaftliche Einheiten'!C:C,0),0),Verfahren!A:A,0),0))),""),"")</f>
        <v/>
      </c>
    </row>
    <row r="879" spans="2:23"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c r="F879" s="139"/>
      <c r="G879" s="139"/>
      <c r="H879" s="139"/>
      <c r="I879" s="139"/>
      <c r="J879" s="139"/>
      <c r="K879" s="139" t="str">
        <f t="shared" si="35"/>
        <v/>
      </c>
      <c r="L879" s="139"/>
      <c r="M879" s="139"/>
      <c r="N879" s="157"/>
      <c r="O879" s="138" t="str">
        <f t="shared" si="37"/>
        <v/>
      </c>
      <c r="P879" s="139"/>
      <c r="Q879" s="139"/>
      <c r="R879" s="139"/>
      <c r="S879" s="137"/>
      <c r="T879" s="137"/>
      <c r="U879" s="137"/>
      <c r="V879" s="141" t="str">
        <f t="shared" si="36"/>
        <v/>
      </c>
      <c r="W879" s="92" t="str" cm="1">
        <f t="array" ref="W879">IFERROR(IF(COUNTIF(A879:V879,"")&lt;22,IF(INDEX('Wirtschaftliche Einheiten'!P:P,MATCH(B879,'Wirtschaftliche Einheiten'!C:C,0),1)=Data!A$3,HYPERLINK(INDEX(Verfahren!B:B,MATCH(INDEX('Wirtschaftliche Einheiten'!V:V,MATCH(B879,'Wirtschaftliche Einheiten'!C:C,0),0),Verfahren!A:A,0),0),INDEX(Verfahren!D:D,MATCH(INDEX('Wirtschaftliche Einheiten'!V:V,MATCH(B879,'Wirtschaftliche Einheiten'!C:C,0),0),Verfahren!A:A,0),0))),""),"")</f>
        <v/>
      </c>
    </row>
    <row r="880" spans="2:23"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c r="F880" s="139"/>
      <c r="G880" s="139"/>
      <c r="H880" s="139"/>
      <c r="I880" s="139"/>
      <c r="J880" s="139"/>
      <c r="K880" s="139" t="str">
        <f t="shared" si="35"/>
        <v/>
      </c>
      <c r="L880" s="139"/>
      <c r="M880" s="139"/>
      <c r="N880" s="157"/>
      <c r="O880" s="138" t="str">
        <f t="shared" si="37"/>
        <v/>
      </c>
      <c r="P880" s="139"/>
      <c r="Q880" s="139"/>
      <c r="R880" s="139"/>
      <c r="S880" s="137"/>
      <c r="T880" s="137"/>
      <c r="U880" s="137"/>
      <c r="V880" s="141" t="str">
        <f t="shared" si="36"/>
        <v/>
      </c>
      <c r="W880" s="92" t="str" cm="1">
        <f t="array" ref="W880">IFERROR(IF(COUNTIF(A880:V880,"")&lt;22,IF(INDEX('Wirtschaftliche Einheiten'!P:P,MATCH(B880,'Wirtschaftliche Einheiten'!C:C,0),1)=Data!A$3,HYPERLINK(INDEX(Verfahren!B:B,MATCH(INDEX('Wirtschaftliche Einheiten'!V:V,MATCH(B880,'Wirtschaftliche Einheiten'!C:C,0),0),Verfahren!A:A,0),0),INDEX(Verfahren!D:D,MATCH(INDEX('Wirtschaftliche Einheiten'!V:V,MATCH(B880,'Wirtschaftliche Einheiten'!C:C,0),0),Verfahren!A:A,0),0))),""),"")</f>
        <v/>
      </c>
    </row>
    <row r="881" spans="2:23"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c r="F881" s="139"/>
      <c r="G881" s="139"/>
      <c r="H881" s="139"/>
      <c r="I881" s="139"/>
      <c r="J881" s="139"/>
      <c r="K881" s="139" t="str">
        <f t="shared" si="35"/>
        <v/>
      </c>
      <c r="L881" s="139"/>
      <c r="M881" s="139"/>
      <c r="N881" s="157"/>
      <c r="O881" s="138" t="str">
        <f t="shared" si="37"/>
        <v/>
      </c>
      <c r="P881" s="139"/>
      <c r="Q881" s="139"/>
      <c r="R881" s="139"/>
      <c r="S881" s="137"/>
      <c r="T881" s="137"/>
      <c r="U881" s="137"/>
      <c r="V881" s="141" t="str">
        <f t="shared" si="36"/>
        <v/>
      </c>
      <c r="W881" s="92" t="str" cm="1">
        <f t="array" ref="W881">IFERROR(IF(COUNTIF(A881:V881,"")&lt;22,IF(INDEX('Wirtschaftliche Einheiten'!P:P,MATCH(B881,'Wirtschaftliche Einheiten'!C:C,0),1)=Data!A$3,HYPERLINK(INDEX(Verfahren!B:B,MATCH(INDEX('Wirtschaftliche Einheiten'!V:V,MATCH(B881,'Wirtschaftliche Einheiten'!C:C,0),0),Verfahren!A:A,0),0),INDEX(Verfahren!D:D,MATCH(INDEX('Wirtschaftliche Einheiten'!V:V,MATCH(B881,'Wirtschaftliche Einheiten'!C:C,0),0),Verfahren!A:A,0),0))),""),"")</f>
        <v/>
      </c>
    </row>
    <row r="882" spans="2:23"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c r="F882" s="139"/>
      <c r="G882" s="139"/>
      <c r="H882" s="139"/>
      <c r="I882" s="139"/>
      <c r="J882" s="139"/>
      <c r="K882" s="139" t="str">
        <f t="shared" si="35"/>
        <v/>
      </c>
      <c r="L882" s="139"/>
      <c r="M882" s="139"/>
      <c r="N882" s="157"/>
      <c r="O882" s="138" t="str">
        <f t="shared" si="37"/>
        <v/>
      </c>
      <c r="P882" s="139"/>
      <c r="Q882" s="139"/>
      <c r="R882" s="139"/>
      <c r="S882" s="137"/>
      <c r="T882" s="137"/>
      <c r="U882" s="137"/>
      <c r="V882" s="141" t="str">
        <f t="shared" si="36"/>
        <v/>
      </c>
      <c r="W882" s="92" t="str" cm="1">
        <f t="array" ref="W882">IFERROR(IF(COUNTIF(A882:V882,"")&lt;22,IF(INDEX('Wirtschaftliche Einheiten'!P:P,MATCH(B882,'Wirtschaftliche Einheiten'!C:C,0),1)=Data!A$3,HYPERLINK(INDEX(Verfahren!B:B,MATCH(INDEX('Wirtschaftliche Einheiten'!V:V,MATCH(B882,'Wirtschaftliche Einheiten'!C:C,0),0),Verfahren!A:A,0),0),INDEX(Verfahren!D:D,MATCH(INDEX('Wirtschaftliche Einheiten'!V:V,MATCH(B882,'Wirtschaftliche Einheiten'!C:C,0),0),Verfahren!A:A,0),0))),""),"")</f>
        <v/>
      </c>
    </row>
    <row r="883" spans="2:23"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c r="F883" s="139"/>
      <c r="G883" s="139"/>
      <c r="H883" s="139"/>
      <c r="I883" s="139"/>
      <c r="J883" s="139"/>
      <c r="K883" s="139" t="str">
        <f t="shared" si="35"/>
        <v/>
      </c>
      <c r="L883" s="139"/>
      <c r="M883" s="139"/>
      <c r="N883" s="157"/>
      <c r="O883" s="138" t="str">
        <f t="shared" si="37"/>
        <v/>
      </c>
      <c r="P883" s="139"/>
      <c r="Q883" s="139"/>
      <c r="R883" s="139"/>
      <c r="S883" s="137"/>
      <c r="T883" s="137"/>
      <c r="U883" s="137"/>
      <c r="V883" s="141" t="str">
        <f t="shared" si="36"/>
        <v/>
      </c>
      <c r="W883" s="92" t="str" cm="1">
        <f t="array" ref="W883">IFERROR(IF(COUNTIF(A883:V883,"")&lt;22,IF(INDEX('Wirtschaftliche Einheiten'!P:P,MATCH(B883,'Wirtschaftliche Einheiten'!C:C,0),1)=Data!A$3,HYPERLINK(INDEX(Verfahren!B:B,MATCH(INDEX('Wirtschaftliche Einheiten'!V:V,MATCH(B883,'Wirtschaftliche Einheiten'!C:C,0),0),Verfahren!A:A,0),0),INDEX(Verfahren!D:D,MATCH(INDEX('Wirtschaftliche Einheiten'!V:V,MATCH(B883,'Wirtschaftliche Einheiten'!C:C,0),0),Verfahren!A:A,0),0))),""),"")</f>
        <v/>
      </c>
    </row>
    <row r="884" spans="2:23"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c r="F884" s="139"/>
      <c r="G884" s="139"/>
      <c r="H884" s="139"/>
      <c r="I884" s="139"/>
      <c r="J884" s="139"/>
      <c r="K884" s="139" t="str">
        <f t="shared" si="35"/>
        <v/>
      </c>
      <c r="L884" s="139"/>
      <c r="M884" s="139"/>
      <c r="N884" s="157"/>
      <c r="O884" s="138" t="str">
        <f t="shared" si="37"/>
        <v/>
      </c>
      <c r="P884" s="139"/>
      <c r="Q884" s="139"/>
      <c r="R884" s="139"/>
      <c r="S884" s="137"/>
      <c r="T884" s="137"/>
      <c r="U884" s="137"/>
      <c r="V884" s="141" t="str">
        <f t="shared" si="36"/>
        <v/>
      </c>
      <c r="W884" s="92" t="str" cm="1">
        <f t="array" ref="W884">IFERROR(IF(COUNTIF(A884:V884,"")&lt;22,IF(INDEX('Wirtschaftliche Einheiten'!P:P,MATCH(B884,'Wirtschaftliche Einheiten'!C:C,0),1)=Data!A$3,HYPERLINK(INDEX(Verfahren!B:B,MATCH(INDEX('Wirtschaftliche Einheiten'!V:V,MATCH(B884,'Wirtschaftliche Einheiten'!C:C,0),0),Verfahren!A:A,0),0),INDEX(Verfahren!D:D,MATCH(INDEX('Wirtschaftliche Einheiten'!V:V,MATCH(B884,'Wirtschaftliche Einheiten'!C:C,0),0),Verfahren!A:A,0),0))),""),"")</f>
        <v/>
      </c>
    </row>
    <row r="885" spans="2:23"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c r="F885" s="139"/>
      <c r="G885" s="139"/>
      <c r="H885" s="139"/>
      <c r="I885" s="139"/>
      <c r="J885" s="139"/>
      <c r="K885" s="139" t="str">
        <f t="shared" si="35"/>
        <v/>
      </c>
      <c r="L885" s="139"/>
      <c r="M885" s="139"/>
      <c r="N885" s="157"/>
      <c r="O885" s="138" t="str">
        <f t="shared" si="37"/>
        <v/>
      </c>
      <c r="P885" s="139"/>
      <c r="Q885" s="139"/>
      <c r="R885" s="139"/>
      <c r="S885" s="137"/>
      <c r="T885" s="137"/>
      <c r="U885" s="137"/>
      <c r="V885" s="141" t="str">
        <f t="shared" si="36"/>
        <v/>
      </c>
      <c r="W885" s="92" t="str" cm="1">
        <f t="array" ref="W885">IFERROR(IF(COUNTIF(A885:V885,"")&lt;22,IF(INDEX('Wirtschaftliche Einheiten'!P:P,MATCH(B885,'Wirtschaftliche Einheiten'!C:C,0),1)=Data!A$3,HYPERLINK(INDEX(Verfahren!B:B,MATCH(INDEX('Wirtschaftliche Einheiten'!V:V,MATCH(B885,'Wirtschaftliche Einheiten'!C:C,0),0),Verfahren!A:A,0),0),INDEX(Verfahren!D:D,MATCH(INDEX('Wirtschaftliche Einheiten'!V:V,MATCH(B885,'Wirtschaftliche Einheiten'!C:C,0),0),Verfahren!A:A,0),0))),""),"")</f>
        <v/>
      </c>
    </row>
    <row r="886" spans="2:23"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c r="F886" s="139"/>
      <c r="G886" s="139"/>
      <c r="H886" s="139"/>
      <c r="I886" s="139"/>
      <c r="J886" s="139"/>
      <c r="K886" s="139" t="str">
        <f t="shared" si="35"/>
        <v/>
      </c>
      <c r="L886" s="139"/>
      <c r="M886" s="139"/>
      <c r="N886" s="157"/>
      <c r="O886" s="138" t="str">
        <f t="shared" si="37"/>
        <v/>
      </c>
      <c r="P886" s="139"/>
      <c r="Q886" s="139"/>
      <c r="R886" s="139"/>
      <c r="S886" s="137"/>
      <c r="T886" s="137"/>
      <c r="U886" s="137"/>
      <c r="V886" s="141" t="str">
        <f t="shared" si="36"/>
        <v/>
      </c>
      <c r="W886" s="92" t="str" cm="1">
        <f t="array" ref="W886">IFERROR(IF(COUNTIF(A886:V886,"")&lt;22,IF(INDEX('Wirtschaftliche Einheiten'!P:P,MATCH(B886,'Wirtschaftliche Einheiten'!C:C,0),1)=Data!A$3,HYPERLINK(INDEX(Verfahren!B:B,MATCH(INDEX('Wirtschaftliche Einheiten'!V:V,MATCH(B886,'Wirtschaftliche Einheiten'!C:C,0),0),Verfahren!A:A,0),0),INDEX(Verfahren!D:D,MATCH(INDEX('Wirtschaftliche Einheiten'!V:V,MATCH(B886,'Wirtschaftliche Einheiten'!C:C,0),0),Verfahren!A:A,0),0))),""),"")</f>
        <v/>
      </c>
    </row>
    <row r="887" spans="2:23"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c r="F887" s="139"/>
      <c r="G887" s="139"/>
      <c r="H887" s="139"/>
      <c r="I887" s="139"/>
      <c r="J887" s="139"/>
      <c r="K887" s="139" t="str">
        <f t="shared" si="35"/>
        <v/>
      </c>
      <c r="L887" s="139"/>
      <c r="M887" s="139"/>
      <c r="N887" s="157"/>
      <c r="O887" s="138" t="str">
        <f t="shared" si="37"/>
        <v/>
      </c>
      <c r="P887" s="139"/>
      <c r="Q887" s="139"/>
      <c r="R887" s="139"/>
      <c r="S887" s="137"/>
      <c r="T887" s="137"/>
      <c r="U887" s="137"/>
      <c r="V887" s="141" t="str">
        <f t="shared" si="36"/>
        <v/>
      </c>
      <c r="W887" s="92" t="str" cm="1">
        <f t="array" ref="W887">IFERROR(IF(COUNTIF(A887:V887,"")&lt;22,IF(INDEX('Wirtschaftliche Einheiten'!P:P,MATCH(B887,'Wirtschaftliche Einheiten'!C:C,0),1)=Data!A$3,HYPERLINK(INDEX(Verfahren!B:B,MATCH(INDEX('Wirtschaftliche Einheiten'!V:V,MATCH(B887,'Wirtschaftliche Einheiten'!C:C,0),0),Verfahren!A:A,0),0),INDEX(Verfahren!D:D,MATCH(INDEX('Wirtschaftliche Einheiten'!V:V,MATCH(B887,'Wirtschaftliche Einheiten'!C:C,0),0),Verfahren!A:A,0),0))),""),"")</f>
        <v/>
      </c>
    </row>
    <row r="888" spans="2:23"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c r="F888" s="139"/>
      <c r="G888" s="139"/>
      <c r="H888" s="139"/>
      <c r="I888" s="139"/>
      <c r="J888" s="139"/>
      <c r="K888" s="139" t="str">
        <f t="shared" si="35"/>
        <v/>
      </c>
      <c r="L888" s="139"/>
      <c r="M888" s="139"/>
      <c r="N888" s="157"/>
      <c r="O888" s="138" t="str">
        <f t="shared" si="37"/>
        <v/>
      </c>
      <c r="P888" s="139"/>
      <c r="Q888" s="139"/>
      <c r="R888" s="139"/>
      <c r="S888" s="137"/>
      <c r="T888" s="137"/>
      <c r="U888" s="137"/>
      <c r="V888" s="141" t="str">
        <f t="shared" si="36"/>
        <v/>
      </c>
      <c r="W888" s="92" t="str" cm="1">
        <f t="array" ref="W888">IFERROR(IF(COUNTIF(A888:V888,"")&lt;22,IF(INDEX('Wirtschaftliche Einheiten'!P:P,MATCH(B888,'Wirtschaftliche Einheiten'!C:C,0),1)=Data!A$3,HYPERLINK(INDEX(Verfahren!B:B,MATCH(INDEX('Wirtschaftliche Einheiten'!V:V,MATCH(B888,'Wirtschaftliche Einheiten'!C:C,0),0),Verfahren!A:A,0),0),INDEX(Verfahren!D:D,MATCH(INDEX('Wirtschaftliche Einheiten'!V:V,MATCH(B888,'Wirtschaftliche Einheiten'!C:C,0),0),Verfahren!A:A,0),0))),""),"")</f>
        <v/>
      </c>
    </row>
    <row r="889" spans="2:23"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c r="F889" s="139"/>
      <c r="G889" s="139"/>
      <c r="H889" s="139"/>
      <c r="I889" s="139"/>
      <c r="J889" s="139"/>
      <c r="K889" s="139" t="str">
        <f t="shared" si="35"/>
        <v/>
      </c>
      <c r="L889" s="139"/>
      <c r="M889" s="139"/>
      <c r="N889" s="157"/>
      <c r="O889" s="138" t="str">
        <f t="shared" si="37"/>
        <v/>
      </c>
      <c r="P889" s="139"/>
      <c r="Q889" s="139"/>
      <c r="R889" s="139"/>
      <c r="S889" s="137"/>
      <c r="T889" s="137"/>
      <c r="U889" s="137"/>
      <c r="V889" s="141" t="str">
        <f t="shared" si="36"/>
        <v/>
      </c>
      <c r="W889" s="92" t="str" cm="1">
        <f t="array" ref="W889">IFERROR(IF(COUNTIF(A889:V889,"")&lt;22,IF(INDEX('Wirtschaftliche Einheiten'!P:P,MATCH(B889,'Wirtschaftliche Einheiten'!C:C,0),1)=Data!A$3,HYPERLINK(INDEX(Verfahren!B:B,MATCH(INDEX('Wirtschaftliche Einheiten'!V:V,MATCH(B889,'Wirtschaftliche Einheiten'!C:C,0),0),Verfahren!A:A,0),0),INDEX(Verfahren!D:D,MATCH(INDEX('Wirtschaftliche Einheiten'!V:V,MATCH(B889,'Wirtschaftliche Einheiten'!C:C,0),0),Verfahren!A:A,0),0))),""),"")</f>
        <v/>
      </c>
    </row>
    <row r="890" spans="2:23"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c r="F890" s="139"/>
      <c r="G890" s="139"/>
      <c r="H890" s="139"/>
      <c r="I890" s="139"/>
      <c r="J890" s="139"/>
      <c r="K890" s="139" t="str">
        <f t="shared" si="35"/>
        <v/>
      </c>
      <c r="L890" s="139"/>
      <c r="M890" s="139"/>
      <c r="N890" s="157"/>
      <c r="O890" s="138" t="str">
        <f t="shared" si="37"/>
        <v/>
      </c>
      <c r="P890" s="139"/>
      <c r="Q890" s="139"/>
      <c r="R890" s="139"/>
      <c r="S890" s="137"/>
      <c r="T890" s="137"/>
      <c r="U890" s="137"/>
      <c r="V890" s="141" t="str">
        <f t="shared" si="36"/>
        <v/>
      </c>
      <c r="W890" s="92" t="str" cm="1">
        <f t="array" ref="W890">IFERROR(IF(COUNTIF(A890:V890,"")&lt;22,IF(INDEX('Wirtschaftliche Einheiten'!P:P,MATCH(B890,'Wirtschaftliche Einheiten'!C:C,0),1)=Data!A$3,HYPERLINK(INDEX(Verfahren!B:B,MATCH(INDEX('Wirtschaftliche Einheiten'!V:V,MATCH(B890,'Wirtschaftliche Einheiten'!C:C,0),0),Verfahren!A:A,0),0),INDEX(Verfahren!D:D,MATCH(INDEX('Wirtschaftliche Einheiten'!V:V,MATCH(B890,'Wirtschaftliche Einheiten'!C:C,0),0),Verfahren!A:A,0),0))),""),"")</f>
        <v/>
      </c>
    </row>
    <row r="891" spans="2:23"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c r="F891" s="139"/>
      <c r="G891" s="139"/>
      <c r="H891" s="139"/>
      <c r="I891" s="139"/>
      <c r="J891" s="139"/>
      <c r="K891" s="139" t="str">
        <f t="shared" si="35"/>
        <v/>
      </c>
      <c r="L891" s="139"/>
      <c r="M891" s="139"/>
      <c r="N891" s="157"/>
      <c r="O891" s="138" t="str">
        <f t="shared" si="37"/>
        <v/>
      </c>
      <c r="P891" s="139"/>
      <c r="Q891" s="139"/>
      <c r="R891" s="139"/>
      <c r="S891" s="137"/>
      <c r="T891" s="137"/>
      <c r="U891" s="137"/>
      <c r="V891" s="141" t="str">
        <f t="shared" si="36"/>
        <v/>
      </c>
      <c r="W891" s="92" t="str" cm="1">
        <f t="array" ref="W891">IFERROR(IF(COUNTIF(A891:V891,"")&lt;22,IF(INDEX('Wirtschaftliche Einheiten'!P:P,MATCH(B891,'Wirtschaftliche Einheiten'!C:C,0),1)=Data!A$3,HYPERLINK(INDEX(Verfahren!B:B,MATCH(INDEX('Wirtschaftliche Einheiten'!V:V,MATCH(B891,'Wirtschaftliche Einheiten'!C:C,0),0),Verfahren!A:A,0),0),INDEX(Verfahren!D:D,MATCH(INDEX('Wirtschaftliche Einheiten'!V:V,MATCH(B891,'Wirtschaftliche Einheiten'!C:C,0),0),Verfahren!A:A,0),0))),""),"")</f>
        <v/>
      </c>
    </row>
    <row r="892" spans="2:23"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c r="F892" s="139"/>
      <c r="G892" s="139"/>
      <c r="H892" s="139"/>
      <c r="I892" s="139"/>
      <c r="J892" s="139"/>
      <c r="K892" s="139" t="str">
        <f t="shared" si="35"/>
        <v/>
      </c>
      <c r="L892" s="139"/>
      <c r="M892" s="139"/>
      <c r="N892" s="157"/>
      <c r="O892" s="138" t="str">
        <f t="shared" si="37"/>
        <v/>
      </c>
      <c r="P892" s="139"/>
      <c r="Q892" s="139"/>
      <c r="R892" s="139"/>
      <c r="S892" s="137"/>
      <c r="T892" s="137"/>
      <c r="U892" s="137"/>
      <c r="V892" s="141" t="str">
        <f t="shared" si="36"/>
        <v/>
      </c>
      <c r="W892" s="92" t="str" cm="1">
        <f t="array" ref="W892">IFERROR(IF(COUNTIF(A892:V892,"")&lt;22,IF(INDEX('Wirtschaftliche Einheiten'!P:P,MATCH(B892,'Wirtschaftliche Einheiten'!C:C,0),1)=Data!A$3,HYPERLINK(INDEX(Verfahren!B:B,MATCH(INDEX('Wirtschaftliche Einheiten'!V:V,MATCH(B892,'Wirtschaftliche Einheiten'!C:C,0),0),Verfahren!A:A,0),0),INDEX(Verfahren!D:D,MATCH(INDEX('Wirtschaftliche Einheiten'!V:V,MATCH(B892,'Wirtschaftliche Einheiten'!C:C,0),0),Verfahren!A:A,0),0))),""),"")</f>
        <v/>
      </c>
    </row>
    <row r="893" spans="2:23"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c r="F893" s="139"/>
      <c r="G893" s="139"/>
      <c r="H893" s="139"/>
      <c r="I893" s="139"/>
      <c r="J893" s="139"/>
      <c r="K893" s="139" t="str">
        <f t="shared" si="35"/>
        <v/>
      </c>
      <c r="L893" s="139"/>
      <c r="M893" s="139"/>
      <c r="N893" s="157"/>
      <c r="O893" s="138" t="str">
        <f t="shared" si="37"/>
        <v/>
      </c>
      <c r="P893" s="139"/>
      <c r="Q893" s="139"/>
      <c r="R893" s="139"/>
      <c r="S893" s="137"/>
      <c r="T893" s="137"/>
      <c r="U893" s="137"/>
      <c r="V893" s="141" t="str">
        <f t="shared" si="36"/>
        <v/>
      </c>
      <c r="W893" s="92" t="str" cm="1">
        <f t="array" ref="W893">IFERROR(IF(COUNTIF(A893:V893,"")&lt;22,IF(INDEX('Wirtschaftliche Einheiten'!P:P,MATCH(B893,'Wirtschaftliche Einheiten'!C:C,0),1)=Data!A$3,HYPERLINK(INDEX(Verfahren!B:B,MATCH(INDEX('Wirtschaftliche Einheiten'!V:V,MATCH(B893,'Wirtschaftliche Einheiten'!C:C,0),0),Verfahren!A:A,0),0),INDEX(Verfahren!D:D,MATCH(INDEX('Wirtschaftliche Einheiten'!V:V,MATCH(B893,'Wirtschaftliche Einheiten'!C:C,0),0),Verfahren!A:A,0),0))),""),"")</f>
        <v/>
      </c>
    </row>
    <row r="894" spans="2:23"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c r="F894" s="139"/>
      <c r="G894" s="139"/>
      <c r="H894" s="139"/>
      <c r="I894" s="139"/>
      <c r="J894" s="139"/>
      <c r="K894" s="139" t="str">
        <f t="shared" si="35"/>
        <v/>
      </c>
      <c r="L894" s="139"/>
      <c r="M894" s="139"/>
      <c r="N894" s="157"/>
      <c r="O894" s="138" t="str">
        <f t="shared" si="37"/>
        <v/>
      </c>
      <c r="P894" s="139"/>
      <c r="Q894" s="139"/>
      <c r="R894" s="139"/>
      <c r="S894" s="137"/>
      <c r="T894" s="137"/>
      <c r="U894" s="137"/>
      <c r="V894" s="141" t="str">
        <f t="shared" si="36"/>
        <v/>
      </c>
      <c r="W894" s="92" t="str" cm="1">
        <f t="array" ref="W894">IFERROR(IF(COUNTIF(A894:V894,"")&lt;22,IF(INDEX('Wirtschaftliche Einheiten'!P:P,MATCH(B894,'Wirtschaftliche Einheiten'!C:C,0),1)=Data!A$3,HYPERLINK(INDEX(Verfahren!B:B,MATCH(INDEX('Wirtschaftliche Einheiten'!V:V,MATCH(B894,'Wirtschaftliche Einheiten'!C:C,0),0),Verfahren!A:A,0),0),INDEX(Verfahren!D:D,MATCH(INDEX('Wirtschaftliche Einheiten'!V:V,MATCH(B894,'Wirtschaftliche Einheiten'!C:C,0),0),Verfahren!A:A,0),0))),""),"")</f>
        <v/>
      </c>
    </row>
    <row r="895" spans="2:23"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c r="F895" s="139"/>
      <c r="G895" s="139"/>
      <c r="H895" s="139"/>
      <c r="I895" s="139"/>
      <c r="J895" s="139"/>
      <c r="K895" s="139" t="str">
        <f t="shared" si="35"/>
        <v/>
      </c>
      <c r="L895" s="139"/>
      <c r="M895" s="139"/>
      <c r="N895" s="157"/>
      <c r="O895" s="138" t="str">
        <f t="shared" si="37"/>
        <v/>
      </c>
      <c r="P895" s="139"/>
      <c r="Q895" s="139"/>
      <c r="R895" s="139"/>
      <c r="S895" s="137"/>
      <c r="T895" s="137"/>
      <c r="U895" s="137"/>
      <c r="V895" s="141" t="str">
        <f t="shared" si="36"/>
        <v/>
      </c>
      <c r="W895" s="92" t="str" cm="1">
        <f t="array" ref="W895">IFERROR(IF(COUNTIF(A895:V895,"")&lt;22,IF(INDEX('Wirtschaftliche Einheiten'!P:P,MATCH(B895,'Wirtschaftliche Einheiten'!C:C,0),1)=Data!A$3,HYPERLINK(INDEX(Verfahren!B:B,MATCH(INDEX('Wirtschaftliche Einheiten'!V:V,MATCH(B895,'Wirtschaftliche Einheiten'!C:C,0),0),Verfahren!A:A,0),0),INDEX(Verfahren!D:D,MATCH(INDEX('Wirtschaftliche Einheiten'!V:V,MATCH(B895,'Wirtschaftliche Einheiten'!C:C,0),0),Verfahren!A:A,0),0))),""),"")</f>
        <v/>
      </c>
    </row>
    <row r="896" spans="2:23"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c r="F896" s="139"/>
      <c r="G896" s="139"/>
      <c r="H896" s="139"/>
      <c r="I896" s="139"/>
      <c r="J896" s="139"/>
      <c r="K896" s="139" t="str">
        <f t="shared" si="35"/>
        <v/>
      </c>
      <c r="L896" s="139"/>
      <c r="M896" s="139"/>
      <c r="N896" s="157"/>
      <c r="O896" s="138" t="str">
        <f t="shared" si="37"/>
        <v/>
      </c>
      <c r="P896" s="139"/>
      <c r="Q896" s="139"/>
      <c r="R896" s="139"/>
      <c r="S896" s="137"/>
      <c r="T896" s="137"/>
      <c r="U896" s="137"/>
      <c r="V896" s="141" t="str">
        <f t="shared" si="36"/>
        <v/>
      </c>
      <c r="W896" s="92" t="str" cm="1">
        <f t="array" ref="W896">IFERROR(IF(COUNTIF(A896:V896,"")&lt;22,IF(INDEX('Wirtschaftliche Einheiten'!P:P,MATCH(B896,'Wirtschaftliche Einheiten'!C:C,0),1)=Data!A$3,HYPERLINK(INDEX(Verfahren!B:B,MATCH(INDEX('Wirtschaftliche Einheiten'!V:V,MATCH(B896,'Wirtschaftliche Einheiten'!C:C,0),0),Verfahren!A:A,0),0),INDEX(Verfahren!D:D,MATCH(INDEX('Wirtschaftliche Einheiten'!V:V,MATCH(B896,'Wirtschaftliche Einheiten'!C:C,0),0),Verfahren!A:A,0),0))),""),"")</f>
        <v/>
      </c>
    </row>
    <row r="897" spans="2:23"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c r="F897" s="139"/>
      <c r="G897" s="139"/>
      <c r="H897" s="139"/>
      <c r="I897" s="139"/>
      <c r="J897" s="139"/>
      <c r="K897" s="139" t="str">
        <f t="shared" si="35"/>
        <v/>
      </c>
      <c r="L897" s="139"/>
      <c r="M897" s="139"/>
      <c r="N897" s="157"/>
      <c r="O897" s="138" t="str">
        <f t="shared" si="37"/>
        <v/>
      </c>
      <c r="P897" s="139"/>
      <c r="Q897" s="139"/>
      <c r="R897" s="139"/>
      <c r="S897" s="137"/>
      <c r="T897" s="137"/>
      <c r="U897" s="137"/>
      <c r="V897" s="141" t="str">
        <f t="shared" si="36"/>
        <v/>
      </c>
      <c r="W897" s="92" t="str" cm="1">
        <f t="array" ref="W897">IFERROR(IF(COUNTIF(A897:V897,"")&lt;22,IF(INDEX('Wirtschaftliche Einheiten'!P:P,MATCH(B897,'Wirtschaftliche Einheiten'!C:C,0),1)=Data!A$3,HYPERLINK(INDEX(Verfahren!B:B,MATCH(INDEX('Wirtschaftliche Einheiten'!V:V,MATCH(B897,'Wirtschaftliche Einheiten'!C:C,0),0),Verfahren!A:A,0),0),INDEX(Verfahren!D:D,MATCH(INDEX('Wirtschaftliche Einheiten'!V:V,MATCH(B897,'Wirtschaftliche Einheiten'!C:C,0),0),Verfahren!A:A,0),0))),""),"")</f>
        <v/>
      </c>
    </row>
    <row r="898" spans="2:23"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c r="F898" s="139"/>
      <c r="G898" s="139"/>
      <c r="H898" s="139"/>
      <c r="I898" s="139"/>
      <c r="J898" s="139"/>
      <c r="K898" s="139" t="str">
        <f t="shared" si="35"/>
        <v/>
      </c>
      <c r="L898" s="139"/>
      <c r="M898" s="139"/>
      <c r="N898" s="157"/>
      <c r="O898" s="138" t="str">
        <f t="shared" si="37"/>
        <v/>
      </c>
      <c r="P898" s="139"/>
      <c r="Q898" s="139"/>
      <c r="R898" s="139"/>
      <c r="S898" s="137"/>
      <c r="T898" s="137"/>
      <c r="U898" s="137"/>
      <c r="V898" s="141" t="str">
        <f t="shared" si="36"/>
        <v/>
      </c>
      <c r="W898" s="92" t="str" cm="1">
        <f t="array" ref="W898">IFERROR(IF(COUNTIF(A898:V898,"")&lt;22,IF(INDEX('Wirtschaftliche Einheiten'!P:P,MATCH(B898,'Wirtschaftliche Einheiten'!C:C,0),1)=Data!A$3,HYPERLINK(INDEX(Verfahren!B:B,MATCH(INDEX('Wirtschaftliche Einheiten'!V:V,MATCH(B898,'Wirtschaftliche Einheiten'!C:C,0),0),Verfahren!A:A,0),0),INDEX(Verfahren!D:D,MATCH(INDEX('Wirtschaftliche Einheiten'!V:V,MATCH(B898,'Wirtschaftliche Einheiten'!C:C,0),0),Verfahren!A:A,0),0))),""),"")</f>
        <v/>
      </c>
    </row>
    <row r="899" spans="2:23"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c r="F899" s="139"/>
      <c r="G899" s="139"/>
      <c r="H899" s="139"/>
      <c r="I899" s="139"/>
      <c r="J899" s="139"/>
      <c r="K899" s="139" t="str">
        <f t="shared" ref="K899:K962" si="38">IF($B899&lt;&gt;"","Nein","")</f>
        <v/>
      </c>
      <c r="L899" s="139"/>
      <c r="M899" s="139"/>
      <c r="N899" s="157"/>
      <c r="O899" s="138" t="str">
        <f t="shared" si="37"/>
        <v/>
      </c>
      <c r="P899" s="139"/>
      <c r="Q899" s="139"/>
      <c r="R899" s="139"/>
      <c r="S899" s="137"/>
      <c r="T899" s="137"/>
      <c r="U899" s="137"/>
      <c r="V899" s="141" t="str">
        <f t="shared" si="36"/>
        <v/>
      </c>
      <c r="W899" s="92" t="str" cm="1">
        <f t="array" ref="W899">IFERROR(IF(COUNTIF(A899:V899,"")&lt;22,IF(INDEX('Wirtschaftliche Einheiten'!P:P,MATCH(B899,'Wirtschaftliche Einheiten'!C:C,0),1)=Data!A$3,HYPERLINK(INDEX(Verfahren!B:B,MATCH(INDEX('Wirtschaftliche Einheiten'!V:V,MATCH(B899,'Wirtschaftliche Einheiten'!C:C,0),0),Verfahren!A:A,0),0),INDEX(Verfahren!D:D,MATCH(INDEX('Wirtschaftliche Einheiten'!V:V,MATCH(B899,'Wirtschaftliche Einheiten'!C:C,0),0),Verfahren!A:A,0),0))),""),"")</f>
        <v/>
      </c>
    </row>
    <row r="900" spans="2:23"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c r="F900" s="139"/>
      <c r="G900" s="139"/>
      <c r="H900" s="139"/>
      <c r="I900" s="139"/>
      <c r="J900" s="139"/>
      <c r="K900" s="139" t="str">
        <f t="shared" si="38"/>
        <v/>
      </c>
      <c r="L900" s="139"/>
      <c r="M900" s="139"/>
      <c r="N900" s="157"/>
      <c r="O900" s="138" t="str">
        <f t="shared" si="37"/>
        <v/>
      </c>
      <c r="P900" s="139"/>
      <c r="Q900" s="139"/>
      <c r="R900" s="139"/>
      <c r="S900" s="137"/>
      <c r="T900" s="137"/>
      <c r="U900" s="137"/>
      <c r="V900" s="141" t="str">
        <f t="shared" ref="V900:V963" si="39">IF($B900&lt;&gt;"","Nein","")</f>
        <v/>
      </c>
      <c r="W900" s="92" t="str" cm="1">
        <f t="array" ref="W900">IFERROR(IF(COUNTIF(A900:V900,"")&lt;22,IF(INDEX('Wirtschaftliche Einheiten'!P:P,MATCH(B900,'Wirtschaftliche Einheiten'!C:C,0),1)=Data!A$3,HYPERLINK(INDEX(Verfahren!B:B,MATCH(INDEX('Wirtschaftliche Einheiten'!V:V,MATCH(B900,'Wirtschaftliche Einheiten'!C:C,0),0),Verfahren!A:A,0),0),INDEX(Verfahren!D:D,MATCH(INDEX('Wirtschaftliche Einheiten'!V:V,MATCH(B900,'Wirtschaftliche Einheiten'!C:C,0),0),Verfahren!A:A,0),0))),""),"")</f>
        <v/>
      </c>
    </row>
    <row r="901" spans="2:23"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c r="F901" s="139"/>
      <c r="G901" s="139"/>
      <c r="H901" s="139"/>
      <c r="I901" s="139"/>
      <c r="J901" s="139"/>
      <c r="K901" s="139" t="str">
        <f t="shared" si="38"/>
        <v/>
      </c>
      <c r="L901" s="139"/>
      <c r="M901" s="139"/>
      <c r="N901" s="157"/>
      <c r="O901" s="138" t="str">
        <f t="shared" si="37"/>
        <v/>
      </c>
      <c r="P901" s="139"/>
      <c r="Q901" s="139"/>
      <c r="R901" s="139"/>
      <c r="S901" s="137"/>
      <c r="T901" s="137"/>
      <c r="U901" s="137"/>
      <c r="V901" s="141" t="str">
        <f t="shared" si="39"/>
        <v/>
      </c>
      <c r="W901" s="92" t="str" cm="1">
        <f t="array" ref="W901">IFERROR(IF(COUNTIF(A901:V901,"")&lt;22,IF(INDEX('Wirtschaftliche Einheiten'!P:P,MATCH(B901,'Wirtschaftliche Einheiten'!C:C,0),1)=Data!A$3,HYPERLINK(INDEX(Verfahren!B:B,MATCH(INDEX('Wirtschaftliche Einheiten'!V:V,MATCH(B901,'Wirtschaftliche Einheiten'!C:C,0),0),Verfahren!A:A,0),0),INDEX(Verfahren!D:D,MATCH(INDEX('Wirtschaftliche Einheiten'!V:V,MATCH(B901,'Wirtschaftliche Einheiten'!C:C,0),0),Verfahren!A:A,0),0))),""),"")</f>
        <v/>
      </c>
    </row>
    <row r="902" spans="2:23"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c r="F902" s="139"/>
      <c r="G902" s="139"/>
      <c r="H902" s="139"/>
      <c r="I902" s="139"/>
      <c r="J902" s="139"/>
      <c r="K902" s="139" t="str">
        <f t="shared" si="38"/>
        <v/>
      </c>
      <c r="L902" s="139"/>
      <c r="M902" s="139"/>
      <c r="N902" s="157"/>
      <c r="O902" s="138" t="str">
        <f t="shared" ref="O902:O965" si="40">IF($B902&lt;&gt;"","Nein","")</f>
        <v/>
      </c>
      <c r="P902" s="139"/>
      <c r="Q902" s="139"/>
      <c r="R902" s="139"/>
      <c r="S902" s="137"/>
      <c r="T902" s="137"/>
      <c r="U902" s="137"/>
      <c r="V902" s="141" t="str">
        <f t="shared" si="39"/>
        <v/>
      </c>
      <c r="W902" s="92" t="str" cm="1">
        <f t="array" ref="W902">IFERROR(IF(COUNTIF(A902:V902,"")&lt;22,IF(INDEX('Wirtschaftliche Einheiten'!P:P,MATCH(B902,'Wirtschaftliche Einheiten'!C:C,0),1)=Data!A$3,HYPERLINK(INDEX(Verfahren!B:B,MATCH(INDEX('Wirtschaftliche Einheiten'!V:V,MATCH(B902,'Wirtschaftliche Einheiten'!C:C,0),0),Verfahren!A:A,0),0),INDEX(Verfahren!D:D,MATCH(INDEX('Wirtschaftliche Einheiten'!V:V,MATCH(B902,'Wirtschaftliche Einheiten'!C:C,0),0),Verfahren!A:A,0),0))),""),"")</f>
        <v/>
      </c>
    </row>
    <row r="903" spans="2:23"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c r="F903" s="139"/>
      <c r="G903" s="139"/>
      <c r="H903" s="139"/>
      <c r="I903" s="139"/>
      <c r="J903" s="139"/>
      <c r="K903" s="139" t="str">
        <f t="shared" si="38"/>
        <v/>
      </c>
      <c r="L903" s="139"/>
      <c r="M903" s="139"/>
      <c r="N903" s="157"/>
      <c r="O903" s="138" t="str">
        <f t="shared" si="40"/>
        <v/>
      </c>
      <c r="P903" s="139"/>
      <c r="Q903" s="139"/>
      <c r="R903" s="139"/>
      <c r="S903" s="137"/>
      <c r="T903" s="137"/>
      <c r="U903" s="137"/>
      <c r="V903" s="141" t="str">
        <f t="shared" si="39"/>
        <v/>
      </c>
      <c r="W903" s="92" t="str" cm="1">
        <f t="array" ref="W903">IFERROR(IF(COUNTIF(A903:V903,"")&lt;22,IF(INDEX('Wirtschaftliche Einheiten'!P:P,MATCH(B903,'Wirtschaftliche Einheiten'!C:C,0),1)=Data!A$3,HYPERLINK(INDEX(Verfahren!B:B,MATCH(INDEX('Wirtschaftliche Einheiten'!V:V,MATCH(B903,'Wirtschaftliche Einheiten'!C:C,0),0),Verfahren!A:A,0),0),INDEX(Verfahren!D:D,MATCH(INDEX('Wirtschaftliche Einheiten'!V:V,MATCH(B903,'Wirtschaftliche Einheiten'!C:C,0),0),Verfahren!A:A,0),0))),""),"")</f>
        <v/>
      </c>
    </row>
    <row r="904" spans="2:23"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c r="F904" s="139"/>
      <c r="G904" s="139"/>
      <c r="H904" s="139"/>
      <c r="I904" s="139"/>
      <c r="J904" s="139"/>
      <c r="K904" s="139" t="str">
        <f t="shared" si="38"/>
        <v/>
      </c>
      <c r="L904" s="139"/>
      <c r="M904" s="139"/>
      <c r="N904" s="157"/>
      <c r="O904" s="138" t="str">
        <f t="shared" si="40"/>
        <v/>
      </c>
      <c r="P904" s="139"/>
      <c r="Q904" s="139"/>
      <c r="R904" s="139"/>
      <c r="S904" s="137"/>
      <c r="T904" s="137"/>
      <c r="U904" s="137"/>
      <c r="V904" s="141" t="str">
        <f t="shared" si="39"/>
        <v/>
      </c>
      <c r="W904" s="92" t="str" cm="1">
        <f t="array" ref="W904">IFERROR(IF(COUNTIF(A904:V904,"")&lt;22,IF(INDEX('Wirtschaftliche Einheiten'!P:P,MATCH(B904,'Wirtschaftliche Einheiten'!C:C,0),1)=Data!A$3,HYPERLINK(INDEX(Verfahren!B:B,MATCH(INDEX('Wirtschaftliche Einheiten'!V:V,MATCH(B904,'Wirtschaftliche Einheiten'!C:C,0),0),Verfahren!A:A,0),0),INDEX(Verfahren!D:D,MATCH(INDEX('Wirtschaftliche Einheiten'!V:V,MATCH(B904,'Wirtschaftliche Einheiten'!C:C,0),0),Verfahren!A:A,0),0))),""),"")</f>
        <v/>
      </c>
    </row>
    <row r="905" spans="2:23"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c r="F905" s="139"/>
      <c r="G905" s="139"/>
      <c r="H905" s="139"/>
      <c r="I905" s="139"/>
      <c r="J905" s="139"/>
      <c r="K905" s="139" t="str">
        <f t="shared" si="38"/>
        <v/>
      </c>
      <c r="L905" s="139"/>
      <c r="M905" s="139"/>
      <c r="N905" s="157"/>
      <c r="O905" s="138" t="str">
        <f t="shared" si="40"/>
        <v/>
      </c>
      <c r="P905" s="139"/>
      <c r="Q905" s="139"/>
      <c r="R905" s="139"/>
      <c r="S905" s="137"/>
      <c r="T905" s="137"/>
      <c r="U905" s="137"/>
      <c r="V905" s="141" t="str">
        <f t="shared" si="39"/>
        <v/>
      </c>
      <c r="W905" s="92" t="str" cm="1">
        <f t="array" ref="W905">IFERROR(IF(COUNTIF(A905:V905,"")&lt;22,IF(INDEX('Wirtschaftliche Einheiten'!P:P,MATCH(B905,'Wirtschaftliche Einheiten'!C:C,0),1)=Data!A$3,HYPERLINK(INDEX(Verfahren!B:B,MATCH(INDEX('Wirtschaftliche Einheiten'!V:V,MATCH(B905,'Wirtschaftliche Einheiten'!C:C,0),0),Verfahren!A:A,0),0),INDEX(Verfahren!D:D,MATCH(INDEX('Wirtschaftliche Einheiten'!V:V,MATCH(B905,'Wirtschaftliche Einheiten'!C:C,0),0),Verfahren!A:A,0),0))),""),"")</f>
        <v/>
      </c>
    </row>
    <row r="906" spans="2:23"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c r="F906" s="139"/>
      <c r="G906" s="139"/>
      <c r="H906" s="139"/>
      <c r="I906" s="139"/>
      <c r="J906" s="139"/>
      <c r="K906" s="139" t="str">
        <f t="shared" si="38"/>
        <v/>
      </c>
      <c r="L906" s="139"/>
      <c r="M906" s="139"/>
      <c r="N906" s="157"/>
      <c r="O906" s="138" t="str">
        <f t="shared" si="40"/>
        <v/>
      </c>
      <c r="P906" s="139"/>
      <c r="Q906" s="139"/>
      <c r="R906" s="139"/>
      <c r="S906" s="137"/>
      <c r="T906" s="137"/>
      <c r="U906" s="137"/>
      <c r="V906" s="141" t="str">
        <f t="shared" si="39"/>
        <v/>
      </c>
      <c r="W906" s="92" t="str" cm="1">
        <f t="array" ref="W906">IFERROR(IF(COUNTIF(A906:V906,"")&lt;22,IF(INDEX('Wirtschaftliche Einheiten'!P:P,MATCH(B906,'Wirtschaftliche Einheiten'!C:C,0),1)=Data!A$3,HYPERLINK(INDEX(Verfahren!B:B,MATCH(INDEX('Wirtschaftliche Einheiten'!V:V,MATCH(B906,'Wirtschaftliche Einheiten'!C:C,0),0),Verfahren!A:A,0),0),INDEX(Verfahren!D:D,MATCH(INDEX('Wirtschaftliche Einheiten'!V:V,MATCH(B906,'Wirtschaftliche Einheiten'!C:C,0),0),Verfahren!A:A,0),0))),""),"")</f>
        <v/>
      </c>
    </row>
    <row r="907" spans="2:23"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c r="F907" s="139"/>
      <c r="G907" s="139"/>
      <c r="H907" s="139"/>
      <c r="I907" s="139"/>
      <c r="J907" s="139"/>
      <c r="K907" s="139" t="str">
        <f t="shared" si="38"/>
        <v/>
      </c>
      <c r="L907" s="139"/>
      <c r="M907" s="139"/>
      <c r="N907" s="157"/>
      <c r="O907" s="138" t="str">
        <f t="shared" si="40"/>
        <v/>
      </c>
      <c r="P907" s="139"/>
      <c r="Q907" s="139"/>
      <c r="R907" s="139"/>
      <c r="S907" s="137"/>
      <c r="T907" s="137"/>
      <c r="U907" s="137"/>
      <c r="V907" s="141" t="str">
        <f t="shared" si="39"/>
        <v/>
      </c>
      <c r="W907" s="92" t="str" cm="1">
        <f t="array" ref="W907">IFERROR(IF(COUNTIF(A907:V907,"")&lt;22,IF(INDEX('Wirtschaftliche Einheiten'!P:P,MATCH(B907,'Wirtschaftliche Einheiten'!C:C,0),1)=Data!A$3,HYPERLINK(INDEX(Verfahren!B:B,MATCH(INDEX('Wirtschaftliche Einheiten'!V:V,MATCH(B907,'Wirtschaftliche Einheiten'!C:C,0),0),Verfahren!A:A,0),0),INDEX(Verfahren!D:D,MATCH(INDEX('Wirtschaftliche Einheiten'!V:V,MATCH(B907,'Wirtschaftliche Einheiten'!C:C,0),0),Verfahren!A:A,0),0))),""),"")</f>
        <v/>
      </c>
    </row>
    <row r="908" spans="2:23"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c r="F908" s="139"/>
      <c r="G908" s="139"/>
      <c r="H908" s="139"/>
      <c r="I908" s="139"/>
      <c r="J908" s="139"/>
      <c r="K908" s="139" t="str">
        <f t="shared" si="38"/>
        <v/>
      </c>
      <c r="L908" s="139"/>
      <c r="M908" s="139"/>
      <c r="N908" s="157"/>
      <c r="O908" s="138" t="str">
        <f t="shared" si="40"/>
        <v/>
      </c>
      <c r="P908" s="139"/>
      <c r="Q908" s="139"/>
      <c r="R908" s="139"/>
      <c r="S908" s="137"/>
      <c r="T908" s="137"/>
      <c r="U908" s="137"/>
      <c r="V908" s="141" t="str">
        <f t="shared" si="39"/>
        <v/>
      </c>
      <c r="W908" s="92" t="str" cm="1">
        <f t="array" ref="W908">IFERROR(IF(COUNTIF(A908:V908,"")&lt;22,IF(INDEX('Wirtschaftliche Einheiten'!P:P,MATCH(B908,'Wirtschaftliche Einheiten'!C:C,0),1)=Data!A$3,HYPERLINK(INDEX(Verfahren!B:B,MATCH(INDEX('Wirtschaftliche Einheiten'!V:V,MATCH(B908,'Wirtschaftliche Einheiten'!C:C,0),0),Verfahren!A:A,0),0),INDEX(Verfahren!D:D,MATCH(INDEX('Wirtschaftliche Einheiten'!V:V,MATCH(B908,'Wirtschaftliche Einheiten'!C:C,0),0),Verfahren!A:A,0),0))),""),"")</f>
        <v/>
      </c>
    </row>
    <row r="909" spans="2:23"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c r="F909" s="139"/>
      <c r="G909" s="139"/>
      <c r="H909" s="139"/>
      <c r="I909" s="139"/>
      <c r="J909" s="139"/>
      <c r="K909" s="139" t="str">
        <f t="shared" si="38"/>
        <v/>
      </c>
      <c r="L909" s="139"/>
      <c r="M909" s="139"/>
      <c r="N909" s="157"/>
      <c r="O909" s="138" t="str">
        <f t="shared" si="40"/>
        <v/>
      </c>
      <c r="P909" s="139"/>
      <c r="Q909" s="139"/>
      <c r="R909" s="139"/>
      <c r="S909" s="137"/>
      <c r="T909" s="137"/>
      <c r="U909" s="137"/>
      <c r="V909" s="141" t="str">
        <f t="shared" si="39"/>
        <v/>
      </c>
      <c r="W909" s="92" t="str" cm="1">
        <f t="array" ref="W909">IFERROR(IF(COUNTIF(A909:V909,"")&lt;22,IF(INDEX('Wirtschaftliche Einheiten'!P:P,MATCH(B909,'Wirtschaftliche Einheiten'!C:C,0),1)=Data!A$3,HYPERLINK(INDEX(Verfahren!B:B,MATCH(INDEX('Wirtschaftliche Einheiten'!V:V,MATCH(B909,'Wirtschaftliche Einheiten'!C:C,0),0),Verfahren!A:A,0),0),INDEX(Verfahren!D:D,MATCH(INDEX('Wirtschaftliche Einheiten'!V:V,MATCH(B909,'Wirtschaftliche Einheiten'!C:C,0),0),Verfahren!A:A,0),0))),""),"")</f>
        <v/>
      </c>
    </row>
    <row r="910" spans="2:23"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c r="F910" s="139"/>
      <c r="G910" s="139"/>
      <c r="H910" s="139"/>
      <c r="I910" s="139"/>
      <c r="J910" s="139"/>
      <c r="K910" s="139" t="str">
        <f t="shared" si="38"/>
        <v/>
      </c>
      <c r="L910" s="139"/>
      <c r="M910" s="139"/>
      <c r="N910" s="157"/>
      <c r="O910" s="138" t="str">
        <f t="shared" si="40"/>
        <v/>
      </c>
      <c r="P910" s="139"/>
      <c r="Q910" s="139"/>
      <c r="R910" s="139"/>
      <c r="S910" s="137"/>
      <c r="T910" s="137"/>
      <c r="U910" s="137"/>
      <c r="V910" s="141" t="str">
        <f t="shared" si="39"/>
        <v/>
      </c>
      <c r="W910" s="92" t="str" cm="1">
        <f t="array" ref="W910">IFERROR(IF(COUNTIF(A910:V910,"")&lt;22,IF(INDEX('Wirtschaftliche Einheiten'!P:P,MATCH(B910,'Wirtschaftliche Einheiten'!C:C,0),1)=Data!A$3,HYPERLINK(INDEX(Verfahren!B:B,MATCH(INDEX('Wirtschaftliche Einheiten'!V:V,MATCH(B910,'Wirtschaftliche Einheiten'!C:C,0),0),Verfahren!A:A,0),0),INDEX(Verfahren!D:D,MATCH(INDEX('Wirtschaftliche Einheiten'!V:V,MATCH(B910,'Wirtschaftliche Einheiten'!C:C,0),0),Verfahren!A:A,0),0))),""),"")</f>
        <v/>
      </c>
    </row>
    <row r="911" spans="2:23"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c r="F911" s="139"/>
      <c r="G911" s="139"/>
      <c r="H911" s="139"/>
      <c r="I911" s="139"/>
      <c r="J911" s="139"/>
      <c r="K911" s="139" t="str">
        <f t="shared" si="38"/>
        <v/>
      </c>
      <c r="L911" s="139"/>
      <c r="M911" s="139"/>
      <c r="N911" s="157"/>
      <c r="O911" s="138" t="str">
        <f t="shared" si="40"/>
        <v/>
      </c>
      <c r="P911" s="139"/>
      <c r="Q911" s="139"/>
      <c r="R911" s="139"/>
      <c r="S911" s="137"/>
      <c r="T911" s="137"/>
      <c r="U911" s="137"/>
      <c r="V911" s="141" t="str">
        <f t="shared" si="39"/>
        <v/>
      </c>
      <c r="W911" s="92" t="str" cm="1">
        <f t="array" ref="W911">IFERROR(IF(COUNTIF(A911:V911,"")&lt;22,IF(INDEX('Wirtschaftliche Einheiten'!P:P,MATCH(B911,'Wirtschaftliche Einheiten'!C:C,0),1)=Data!A$3,HYPERLINK(INDEX(Verfahren!B:B,MATCH(INDEX('Wirtschaftliche Einheiten'!V:V,MATCH(B911,'Wirtschaftliche Einheiten'!C:C,0),0),Verfahren!A:A,0),0),INDEX(Verfahren!D:D,MATCH(INDEX('Wirtschaftliche Einheiten'!V:V,MATCH(B911,'Wirtschaftliche Einheiten'!C:C,0),0),Verfahren!A:A,0),0))),""),"")</f>
        <v/>
      </c>
    </row>
    <row r="912" spans="2:23"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c r="F912" s="139"/>
      <c r="G912" s="139"/>
      <c r="H912" s="139"/>
      <c r="I912" s="139"/>
      <c r="J912" s="139"/>
      <c r="K912" s="139" t="str">
        <f t="shared" si="38"/>
        <v/>
      </c>
      <c r="L912" s="139"/>
      <c r="M912" s="139"/>
      <c r="N912" s="157"/>
      <c r="O912" s="138" t="str">
        <f t="shared" si="40"/>
        <v/>
      </c>
      <c r="P912" s="139"/>
      <c r="Q912" s="139"/>
      <c r="R912" s="139"/>
      <c r="S912" s="137"/>
      <c r="T912" s="137"/>
      <c r="U912" s="137"/>
      <c r="V912" s="141" t="str">
        <f t="shared" si="39"/>
        <v/>
      </c>
      <c r="W912" s="92" t="str" cm="1">
        <f t="array" ref="W912">IFERROR(IF(COUNTIF(A912:V912,"")&lt;22,IF(INDEX('Wirtschaftliche Einheiten'!P:P,MATCH(B912,'Wirtschaftliche Einheiten'!C:C,0),1)=Data!A$3,HYPERLINK(INDEX(Verfahren!B:B,MATCH(INDEX('Wirtschaftliche Einheiten'!V:V,MATCH(B912,'Wirtschaftliche Einheiten'!C:C,0),0),Verfahren!A:A,0),0),INDEX(Verfahren!D:D,MATCH(INDEX('Wirtschaftliche Einheiten'!V:V,MATCH(B912,'Wirtschaftliche Einheiten'!C:C,0),0),Verfahren!A:A,0),0))),""),"")</f>
        <v/>
      </c>
    </row>
    <row r="913" spans="2:23"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c r="F913" s="139"/>
      <c r="G913" s="139"/>
      <c r="H913" s="139"/>
      <c r="I913" s="139"/>
      <c r="J913" s="139"/>
      <c r="K913" s="139" t="str">
        <f t="shared" si="38"/>
        <v/>
      </c>
      <c r="L913" s="139"/>
      <c r="M913" s="139"/>
      <c r="N913" s="157"/>
      <c r="O913" s="138" t="str">
        <f t="shared" si="40"/>
        <v/>
      </c>
      <c r="P913" s="139"/>
      <c r="Q913" s="139"/>
      <c r="R913" s="139"/>
      <c r="S913" s="137"/>
      <c r="T913" s="137"/>
      <c r="U913" s="137"/>
      <c r="V913" s="141" t="str">
        <f t="shared" si="39"/>
        <v/>
      </c>
      <c r="W913" s="92" t="str" cm="1">
        <f t="array" ref="W913">IFERROR(IF(COUNTIF(A913:V913,"")&lt;22,IF(INDEX('Wirtschaftliche Einheiten'!P:P,MATCH(B913,'Wirtschaftliche Einheiten'!C:C,0),1)=Data!A$3,HYPERLINK(INDEX(Verfahren!B:B,MATCH(INDEX('Wirtschaftliche Einheiten'!V:V,MATCH(B913,'Wirtschaftliche Einheiten'!C:C,0),0),Verfahren!A:A,0),0),INDEX(Verfahren!D:D,MATCH(INDEX('Wirtschaftliche Einheiten'!V:V,MATCH(B913,'Wirtschaftliche Einheiten'!C:C,0),0),Verfahren!A:A,0),0))),""),"")</f>
        <v/>
      </c>
    </row>
    <row r="914" spans="2:23"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c r="F914" s="139"/>
      <c r="G914" s="139"/>
      <c r="H914" s="139"/>
      <c r="I914" s="139"/>
      <c r="J914" s="139"/>
      <c r="K914" s="139" t="str">
        <f t="shared" si="38"/>
        <v/>
      </c>
      <c r="L914" s="139"/>
      <c r="M914" s="139"/>
      <c r="N914" s="157"/>
      <c r="O914" s="138" t="str">
        <f t="shared" si="40"/>
        <v/>
      </c>
      <c r="P914" s="139"/>
      <c r="Q914" s="139"/>
      <c r="R914" s="139"/>
      <c r="S914" s="137"/>
      <c r="T914" s="137"/>
      <c r="U914" s="137"/>
      <c r="V914" s="141" t="str">
        <f t="shared" si="39"/>
        <v/>
      </c>
      <c r="W914" s="92" t="str" cm="1">
        <f t="array" ref="W914">IFERROR(IF(COUNTIF(A914:V914,"")&lt;22,IF(INDEX('Wirtschaftliche Einheiten'!P:P,MATCH(B914,'Wirtschaftliche Einheiten'!C:C,0),1)=Data!A$3,HYPERLINK(INDEX(Verfahren!B:B,MATCH(INDEX('Wirtschaftliche Einheiten'!V:V,MATCH(B914,'Wirtschaftliche Einheiten'!C:C,0),0),Verfahren!A:A,0),0),INDEX(Verfahren!D:D,MATCH(INDEX('Wirtschaftliche Einheiten'!V:V,MATCH(B914,'Wirtschaftliche Einheiten'!C:C,0),0),Verfahren!A:A,0),0))),""),"")</f>
        <v/>
      </c>
    </row>
    <row r="915" spans="2:23"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c r="F915" s="139"/>
      <c r="G915" s="139"/>
      <c r="H915" s="139"/>
      <c r="I915" s="139"/>
      <c r="J915" s="139"/>
      <c r="K915" s="139" t="str">
        <f t="shared" si="38"/>
        <v/>
      </c>
      <c r="L915" s="139"/>
      <c r="M915" s="139"/>
      <c r="N915" s="157"/>
      <c r="O915" s="138" t="str">
        <f t="shared" si="40"/>
        <v/>
      </c>
      <c r="P915" s="139"/>
      <c r="Q915" s="139"/>
      <c r="R915" s="139"/>
      <c r="S915" s="137"/>
      <c r="T915" s="137"/>
      <c r="U915" s="137"/>
      <c r="V915" s="141" t="str">
        <f t="shared" si="39"/>
        <v/>
      </c>
      <c r="W915" s="92" t="str" cm="1">
        <f t="array" ref="W915">IFERROR(IF(COUNTIF(A915:V915,"")&lt;22,IF(INDEX('Wirtschaftliche Einheiten'!P:P,MATCH(B915,'Wirtschaftliche Einheiten'!C:C,0),1)=Data!A$3,HYPERLINK(INDEX(Verfahren!B:B,MATCH(INDEX('Wirtschaftliche Einheiten'!V:V,MATCH(B915,'Wirtschaftliche Einheiten'!C:C,0),0),Verfahren!A:A,0),0),INDEX(Verfahren!D:D,MATCH(INDEX('Wirtschaftliche Einheiten'!V:V,MATCH(B915,'Wirtschaftliche Einheiten'!C:C,0),0),Verfahren!A:A,0),0))),""),"")</f>
        <v/>
      </c>
    </row>
    <row r="916" spans="2:23"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c r="F916" s="139"/>
      <c r="G916" s="139"/>
      <c r="H916" s="139"/>
      <c r="I916" s="139"/>
      <c r="J916" s="139"/>
      <c r="K916" s="139" t="str">
        <f t="shared" si="38"/>
        <v/>
      </c>
      <c r="L916" s="139"/>
      <c r="M916" s="139"/>
      <c r="N916" s="157"/>
      <c r="O916" s="138" t="str">
        <f t="shared" si="40"/>
        <v/>
      </c>
      <c r="P916" s="139"/>
      <c r="Q916" s="139"/>
      <c r="R916" s="139"/>
      <c r="S916" s="137"/>
      <c r="T916" s="137"/>
      <c r="U916" s="137"/>
      <c r="V916" s="141" t="str">
        <f t="shared" si="39"/>
        <v/>
      </c>
      <c r="W916" s="92" t="str" cm="1">
        <f t="array" ref="W916">IFERROR(IF(COUNTIF(A916:V916,"")&lt;22,IF(INDEX('Wirtschaftliche Einheiten'!P:P,MATCH(B916,'Wirtschaftliche Einheiten'!C:C,0),1)=Data!A$3,HYPERLINK(INDEX(Verfahren!B:B,MATCH(INDEX('Wirtschaftliche Einheiten'!V:V,MATCH(B916,'Wirtschaftliche Einheiten'!C:C,0),0),Verfahren!A:A,0),0),INDEX(Verfahren!D:D,MATCH(INDEX('Wirtschaftliche Einheiten'!V:V,MATCH(B916,'Wirtschaftliche Einheiten'!C:C,0),0),Verfahren!A:A,0),0))),""),"")</f>
        <v/>
      </c>
    </row>
    <row r="917" spans="2:23"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c r="F917" s="139"/>
      <c r="G917" s="139"/>
      <c r="H917" s="139"/>
      <c r="I917" s="139"/>
      <c r="J917" s="139"/>
      <c r="K917" s="139" t="str">
        <f t="shared" si="38"/>
        <v/>
      </c>
      <c r="L917" s="139"/>
      <c r="M917" s="139"/>
      <c r="N917" s="157"/>
      <c r="O917" s="138" t="str">
        <f t="shared" si="40"/>
        <v/>
      </c>
      <c r="P917" s="139"/>
      <c r="Q917" s="139"/>
      <c r="R917" s="139"/>
      <c r="S917" s="137"/>
      <c r="T917" s="137"/>
      <c r="U917" s="137"/>
      <c r="V917" s="141" t="str">
        <f t="shared" si="39"/>
        <v/>
      </c>
      <c r="W917" s="92" t="str" cm="1">
        <f t="array" ref="W917">IFERROR(IF(COUNTIF(A917:V917,"")&lt;22,IF(INDEX('Wirtschaftliche Einheiten'!P:P,MATCH(B917,'Wirtschaftliche Einheiten'!C:C,0),1)=Data!A$3,HYPERLINK(INDEX(Verfahren!B:B,MATCH(INDEX('Wirtschaftliche Einheiten'!V:V,MATCH(B917,'Wirtschaftliche Einheiten'!C:C,0),0),Verfahren!A:A,0),0),INDEX(Verfahren!D:D,MATCH(INDEX('Wirtschaftliche Einheiten'!V:V,MATCH(B917,'Wirtschaftliche Einheiten'!C:C,0),0),Verfahren!A:A,0),0))),""),"")</f>
        <v/>
      </c>
    </row>
    <row r="918" spans="2:23"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c r="F918" s="139"/>
      <c r="G918" s="139"/>
      <c r="H918" s="139"/>
      <c r="I918" s="139"/>
      <c r="J918" s="139"/>
      <c r="K918" s="139" t="str">
        <f t="shared" si="38"/>
        <v/>
      </c>
      <c r="L918" s="139"/>
      <c r="M918" s="139"/>
      <c r="N918" s="157"/>
      <c r="O918" s="138" t="str">
        <f t="shared" si="40"/>
        <v/>
      </c>
      <c r="P918" s="139"/>
      <c r="Q918" s="139"/>
      <c r="R918" s="139"/>
      <c r="S918" s="137"/>
      <c r="T918" s="137"/>
      <c r="U918" s="137"/>
      <c r="V918" s="141" t="str">
        <f t="shared" si="39"/>
        <v/>
      </c>
      <c r="W918" s="92" t="str" cm="1">
        <f t="array" ref="W918">IFERROR(IF(COUNTIF(A918:V918,"")&lt;22,IF(INDEX('Wirtschaftliche Einheiten'!P:P,MATCH(B918,'Wirtschaftliche Einheiten'!C:C,0),1)=Data!A$3,HYPERLINK(INDEX(Verfahren!B:B,MATCH(INDEX('Wirtschaftliche Einheiten'!V:V,MATCH(B918,'Wirtschaftliche Einheiten'!C:C,0),0),Verfahren!A:A,0),0),INDEX(Verfahren!D:D,MATCH(INDEX('Wirtschaftliche Einheiten'!V:V,MATCH(B918,'Wirtschaftliche Einheiten'!C:C,0),0),Verfahren!A:A,0),0))),""),"")</f>
        <v/>
      </c>
    </row>
    <row r="919" spans="2:23"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c r="F919" s="139"/>
      <c r="G919" s="139"/>
      <c r="H919" s="139"/>
      <c r="I919" s="139"/>
      <c r="J919" s="139"/>
      <c r="K919" s="139" t="str">
        <f t="shared" si="38"/>
        <v/>
      </c>
      <c r="L919" s="139"/>
      <c r="M919" s="139"/>
      <c r="N919" s="157"/>
      <c r="O919" s="138" t="str">
        <f t="shared" si="40"/>
        <v/>
      </c>
      <c r="P919" s="139"/>
      <c r="Q919" s="139"/>
      <c r="R919" s="139"/>
      <c r="S919" s="137"/>
      <c r="T919" s="137"/>
      <c r="U919" s="137"/>
      <c r="V919" s="141" t="str">
        <f t="shared" si="39"/>
        <v/>
      </c>
      <c r="W919" s="92" t="str" cm="1">
        <f t="array" ref="W919">IFERROR(IF(COUNTIF(A919:V919,"")&lt;22,IF(INDEX('Wirtschaftliche Einheiten'!P:P,MATCH(B919,'Wirtschaftliche Einheiten'!C:C,0),1)=Data!A$3,HYPERLINK(INDEX(Verfahren!B:B,MATCH(INDEX('Wirtschaftliche Einheiten'!V:V,MATCH(B919,'Wirtschaftliche Einheiten'!C:C,0),0),Verfahren!A:A,0),0),INDEX(Verfahren!D:D,MATCH(INDEX('Wirtschaftliche Einheiten'!V:V,MATCH(B919,'Wirtschaftliche Einheiten'!C:C,0),0),Verfahren!A:A,0),0))),""),"")</f>
        <v/>
      </c>
    </row>
    <row r="920" spans="2:23"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c r="F920" s="139"/>
      <c r="G920" s="139"/>
      <c r="H920" s="139"/>
      <c r="I920" s="139"/>
      <c r="J920" s="139"/>
      <c r="K920" s="139" t="str">
        <f t="shared" si="38"/>
        <v/>
      </c>
      <c r="L920" s="139"/>
      <c r="M920" s="139"/>
      <c r="N920" s="157"/>
      <c r="O920" s="138" t="str">
        <f t="shared" si="40"/>
        <v/>
      </c>
      <c r="P920" s="139"/>
      <c r="Q920" s="139"/>
      <c r="R920" s="139"/>
      <c r="S920" s="137"/>
      <c r="T920" s="137"/>
      <c r="U920" s="137"/>
      <c r="V920" s="141" t="str">
        <f t="shared" si="39"/>
        <v/>
      </c>
      <c r="W920" s="92" t="str" cm="1">
        <f t="array" ref="W920">IFERROR(IF(COUNTIF(A920:V920,"")&lt;22,IF(INDEX('Wirtschaftliche Einheiten'!P:P,MATCH(B920,'Wirtschaftliche Einheiten'!C:C,0),1)=Data!A$3,HYPERLINK(INDEX(Verfahren!B:B,MATCH(INDEX('Wirtschaftliche Einheiten'!V:V,MATCH(B920,'Wirtschaftliche Einheiten'!C:C,0),0),Verfahren!A:A,0),0),INDEX(Verfahren!D:D,MATCH(INDEX('Wirtschaftliche Einheiten'!V:V,MATCH(B920,'Wirtschaftliche Einheiten'!C:C,0),0),Verfahren!A:A,0),0))),""),"")</f>
        <v/>
      </c>
    </row>
    <row r="921" spans="2:23"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c r="F921" s="139"/>
      <c r="G921" s="139"/>
      <c r="H921" s="139"/>
      <c r="I921" s="139"/>
      <c r="J921" s="139"/>
      <c r="K921" s="139" t="str">
        <f t="shared" si="38"/>
        <v/>
      </c>
      <c r="L921" s="139"/>
      <c r="M921" s="139"/>
      <c r="N921" s="157"/>
      <c r="O921" s="138" t="str">
        <f t="shared" si="40"/>
        <v/>
      </c>
      <c r="P921" s="139"/>
      <c r="Q921" s="139"/>
      <c r="R921" s="139"/>
      <c r="S921" s="137"/>
      <c r="T921" s="137"/>
      <c r="U921" s="137"/>
      <c r="V921" s="141" t="str">
        <f t="shared" si="39"/>
        <v/>
      </c>
      <c r="W921" s="92" t="str" cm="1">
        <f t="array" ref="W921">IFERROR(IF(COUNTIF(A921:V921,"")&lt;22,IF(INDEX('Wirtschaftliche Einheiten'!P:P,MATCH(B921,'Wirtschaftliche Einheiten'!C:C,0),1)=Data!A$3,HYPERLINK(INDEX(Verfahren!B:B,MATCH(INDEX('Wirtschaftliche Einheiten'!V:V,MATCH(B921,'Wirtschaftliche Einheiten'!C:C,0),0),Verfahren!A:A,0),0),INDEX(Verfahren!D:D,MATCH(INDEX('Wirtschaftliche Einheiten'!V:V,MATCH(B921,'Wirtschaftliche Einheiten'!C:C,0),0),Verfahren!A:A,0),0))),""),"")</f>
        <v/>
      </c>
    </row>
    <row r="922" spans="2:23"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c r="F922" s="139"/>
      <c r="G922" s="139"/>
      <c r="H922" s="139"/>
      <c r="I922" s="139"/>
      <c r="J922" s="139"/>
      <c r="K922" s="139" t="str">
        <f t="shared" si="38"/>
        <v/>
      </c>
      <c r="L922" s="139"/>
      <c r="M922" s="139"/>
      <c r="N922" s="157"/>
      <c r="O922" s="138" t="str">
        <f t="shared" si="40"/>
        <v/>
      </c>
      <c r="P922" s="139"/>
      <c r="Q922" s="139"/>
      <c r="R922" s="139"/>
      <c r="S922" s="137"/>
      <c r="T922" s="137"/>
      <c r="U922" s="137"/>
      <c r="V922" s="141" t="str">
        <f t="shared" si="39"/>
        <v/>
      </c>
      <c r="W922" s="92" t="str" cm="1">
        <f t="array" ref="W922">IFERROR(IF(COUNTIF(A922:V922,"")&lt;22,IF(INDEX('Wirtschaftliche Einheiten'!P:P,MATCH(B922,'Wirtschaftliche Einheiten'!C:C,0),1)=Data!A$3,HYPERLINK(INDEX(Verfahren!B:B,MATCH(INDEX('Wirtschaftliche Einheiten'!V:V,MATCH(B922,'Wirtschaftliche Einheiten'!C:C,0),0),Verfahren!A:A,0),0),INDEX(Verfahren!D:D,MATCH(INDEX('Wirtschaftliche Einheiten'!V:V,MATCH(B922,'Wirtschaftliche Einheiten'!C:C,0),0),Verfahren!A:A,0),0))),""),"")</f>
        <v/>
      </c>
    </row>
    <row r="923" spans="2:23"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c r="F923" s="139"/>
      <c r="G923" s="139"/>
      <c r="H923" s="139"/>
      <c r="I923" s="139"/>
      <c r="J923" s="139"/>
      <c r="K923" s="139" t="str">
        <f t="shared" si="38"/>
        <v/>
      </c>
      <c r="L923" s="139"/>
      <c r="M923" s="139"/>
      <c r="N923" s="157"/>
      <c r="O923" s="138" t="str">
        <f t="shared" si="40"/>
        <v/>
      </c>
      <c r="P923" s="139"/>
      <c r="Q923" s="139"/>
      <c r="R923" s="139"/>
      <c r="S923" s="137"/>
      <c r="T923" s="137"/>
      <c r="U923" s="137"/>
      <c r="V923" s="141" t="str">
        <f t="shared" si="39"/>
        <v/>
      </c>
      <c r="W923" s="92" t="str" cm="1">
        <f t="array" ref="W923">IFERROR(IF(COUNTIF(A923:V923,"")&lt;22,IF(INDEX('Wirtschaftliche Einheiten'!P:P,MATCH(B923,'Wirtschaftliche Einheiten'!C:C,0),1)=Data!A$3,HYPERLINK(INDEX(Verfahren!B:B,MATCH(INDEX('Wirtschaftliche Einheiten'!V:V,MATCH(B923,'Wirtschaftliche Einheiten'!C:C,0),0),Verfahren!A:A,0),0),INDEX(Verfahren!D:D,MATCH(INDEX('Wirtschaftliche Einheiten'!V:V,MATCH(B923,'Wirtschaftliche Einheiten'!C:C,0),0),Verfahren!A:A,0),0))),""),"")</f>
        <v/>
      </c>
    </row>
    <row r="924" spans="2:23"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c r="F924" s="139"/>
      <c r="G924" s="139"/>
      <c r="H924" s="139"/>
      <c r="I924" s="139"/>
      <c r="J924" s="139"/>
      <c r="K924" s="139" t="str">
        <f t="shared" si="38"/>
        <v/>
      </c>
      <c r="L924" s="139"/>
      <c r="M924" s="139"/>
      <c r="N924" s="157"/>
      <c r="O924" s="138" t="str">
        <f t="shared" si="40"/>
        <v/>
      </c>
      <c r="P924" s="139"/>
      <c r="Q924" s="139"/>
      <c r="R924" s="139"/>
      <c r="S924" s="137"/>
      <c r="T924" s="137"/>
      <c r="U924" s="137"/>
      <c r="V924" s="141" t="str">
        <f t="shared" si="39"/>
        <v/>
      </c>
      <c r="W924" s="92" t="str" cm="1">
        <f t="array" ref="W924">IFERROR(IF(COUNTIF(A924:V924,"")&lt;22,IF(INDEX('Wirtschaftliche Einheiten'!P:P,MATCH(B924,'Wirtschaftliche Einheiten'!C:C,0),1)=Data!A$3,HYPERLINK(INDEX(Verfahren!B:B,MATCH(INDEX('Wirtschaftliche Einheiten'!V:V,MATCH(B924,'Wirtschaftliche Einheiten'!C:C,0),0),Verfahren!A:A,0),0),INDEX(Verfahren!D:D,MATCH(INDEX('Wirtschaftliche Einheiten'!V:V,MATCH(B924,'Wirtschaftliche Einheiten'!C:C,0),0),Verfahren!A:A,0),0))),""),"")</f>
        <v/>
      </c>
    </row>
    <row r="925" spans="2:23"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c r="F925" s="139"/>
      <c r="G925" s="139"/>
      <c r="H925" s="139"/>
      <c r="I925" s="139"/>
      <c r="J925" s="139"/>
      <c r="K925" s="139" t="str">
        <f t="shared" si="38"/>
        <v/>
      </c>
      <c r="L925" s="139"/>
      <c r="M925" s="139"/>
      <c r="N925" s="157"/>
      <c r="O925" s="138" t="str">
        <f t="shared" si="40"/>
        <v/>
      </c>
      <c r="P925" s="139"/>
      <c r="Q925" s="139"/>
      <c r="R925" s="139"/>
      <c r="S925" s="137"/>
      <c r="T925" s="137"/>
      <c r="U925" s="137"/>
      <c r="V925" s="141" t="str">
        <f t="shared" si="39"/>
        <v/>
      </c>
      <c r="W925" s="92" t="str" cm="1">
        <f t="array" ref="W925">IFERROR(IF(COUNTIF(A925:V925,"")&lt;22,IF(INDEX('Wirtschaftliche Einheiten'!P:P,MATCH(B925,'Wirtschaftliche Einheiten'!C:C,0),1)=Data!A$3,HYPERLINK(INDEX(Verfahren!B:B,MATCH(INDEX('Wirtschaftliche Einheiten'!V:V,MATCH(B925,'Wirtschaftliche Einheiten'!C:C,0),0),Verfahren!A:A,0),0),INDEX(Verfahren!D:D,MATCH(INDEX('Wirtschaftliche Einheiten'!V:V,MATCH(B925,'Wirtschaftliche Einheiten'!C:C,0),0),Verfahren!A:A,0),0))),""),"")</f>
        <v/>
      </c>
    </row>
    <row r="926" spans="2:23"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c r="F926" s="139"/>
      <c r="G926" s="139"/>
      <c r="H926" s="139"/>
      <c r="I926" s="139"/>
      <c r="J926" s="139"/>
      <c r="K926" s="139" t="str">
        <f t="shared" si="38"/>
        <v/>
      </c>
      <c r="L926" s="139"/>
      <c r="M926" s="139"/>
      <c r="N926" s="157"/>
      <c r="O926" s="138" t="str">
        <f t="shared" si="40"/>
        <v/>
      </c>
      <c r="P926" s="139"/>
      <c r="Q926" s="139"/>
      <c r="R926" s="139"/>
      <c r="S926" s="137"/>
      <c r="T926" s="137"/>
      <c r="U926" s="137"/>
      <c r="V926" s="141" t="str">
        <f t="shared" si="39"/>
        <v/>
      </c>
      <c r="W926" s="92" t="str" cm="1">
        <f t="array" ref="W926">IFERROR(IF(COUNTIF(A926:V926,"")&lt;22,IF(INDEX('Wirtschaftliche Einheiten'!P:P,MATCH(B926,'Wirtschaftliche Einheiten'!C:C,0),1)=Data!A$3,HYPERLINK(INDEX(Verfahren!B:B,MATCH(INDEX('Wirtschaftliche Einheiten'!V:V,MATCH(B926,'Wirtschaftliche Einheiten'!C:C,0),0),Verfahren!A:A,0),0),INDEX(Verfahren!D:D,MATCH(INDEX('Wirtschaftliche Einheiten'!V:V,MATCH(B926,'Wirtschaftliche Einheiten'!C:C,0),0),Verfahren!A:A,0),0))),""),"")</f>
        <v/>
      </c>
    </row>
    <row r="927" spans="2:23"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c r="F927" s="139"/>
      <c r="G927" s="139"/>
      <c r="H927" s="139"/>
      <c r="I927" s="139"/>
      <c r="J927" s="139"/>
      <c r="K927" s="139" t="str">
        <f t="shared" si="38"/>
        <v/>
      </c>
      <c r="L927" s="139"/>
      <c r="M927" s="139"/>
      <c r="N927" s="157"/>
      <c r="O927" s="138" t="str">
        <f t="shared" si="40"/>
        <v/>
      </c>
      <c r="P927" s="139"/>
      <c r="Q927" s="139"/>
      <c r="R927" s="139"/>
      <c r="S927" s="137"/>
      <c r="T927" s="137"/>
      <c r="U927" s="137"/>
      <c r="V927" s="141" t="str">
        <f t="shared" si="39"/>
        <v/>
      </c>
      <c r="W927" s="92" t="str" cm="1">
        <f t="array" ref="W927">IFERROR(IF(COUNTIF(A927:V927,"")&lt;22,IF(INDEX('Wirtschaftliche Einheiten'!P:P,MATCH(B927,'Wirtschaftliche Einheiten'!C:C,0),1)=Data!A$3,HYPERLINK(INDEX(Verfahren!B:B,MATCH(INDEX('Wirtschaftliche Einheiten'!V:V,MATCH(B927,'Wirtschaftliche Einheiten'!C:C,0),0),Verfahren!A:A,0),0),INDEX(Verfahren!D:D,MATCH(INDEX('Wirtschaftliche Einheiten'!V:V,MATCH(B927,'Wirtschaftliche Einheiten'!C:C,0),0),Verfahren!A:A,0),0))),""),"")</f>
        <v/>
      </c>
    </row>
    <row r="928" spans="2:23"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c r="F928" s="139"/>
      <c r="G928" s="139"/>
      <c r="H928" s="139"/>
      <c r="I928" s="139"/>
      <c r="J928" s="139"/>
      <c r="K928" s="139" t="str">
        <f t="shared" si="38"/>
        <v/>
      </c>
      <c r="L928" s="139"/>
      <c r="M928" s="139"/>
      <c r="N928" s="157"/>
      <c r="O928" s="138" t="str">
        <f t="shared" si="40"/>
        <v/>
      </c>
      <c r="P928" s="139"/>
      <c r="Q928" s="139"/>
      <c r="R928" s="139"/>
      <c r="S928" s="137"/>
      <c r="T928" s="137"/>
      <c r="U928" s="137"/>
      <c r="V928" s="141" t="str">
        <f t="shared" si="39"/>
        <v/>
      </c>
      <c r="W928" s="92" t="str" cm="1">
        <f t="array" ref="W928">IFERROR(IF(COUNTIF(A928:V928,"")&lt;22,IF(INDEX('Wirtschaftliche Einheiten'!P:P,MATCH(B928,'Wirtschaftliche Einheiten'!C:C,0),1)=Data!A$3,HYPERLINK(INDEX(Verfahren!B:B,MATCH(INDEX('Wirtschaftliche Einheiten'!V:V,MATCH(B928,'Wirtschaftliche Einheiten'!C:C,0),0),Verfahren!A:A,0),0),INDEX(Verfahren!D:D,MATCH(INDEX('Wirtschaftliche Einheiten'!V:V,MATCH(B928,'Wirtschaftliche Einheiten'!C:C,0),0),Verfahren!A:A,0),0))),""),"")</f>
        <v/>
      </c>
    </row>
    <row r="929" spans="2:23"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c r="F929" s="139"/>
      <c r="G929" s="139"/>
      <c r="H929" s="139"/>
      <c r="I929" s="139"/>
      <c r="J929" s="139"/>
      <c r="K929" s="139" t="str">
        <f t="shared" si="38"/>
        <v/>
      </c>
      <c r="L929" s="139"/>
      <c r="M929" s="139"/>
      <c r="N929" s="157"/>
      <c r="O929" s="138" t="str">
        <f t="shared" si="40"/>
        <v/>
      </c>
      <c r="P929" s="139"/>
      <c r="Q929" s="139"/>
      <c r="R929" s="139"/>
      <c r="S929" s="137"/>
      <c r="T929" s="137"/>
      <c r="U929" s="137"/>
      <c r="V929" s="141" t="str">
        <f t="shared" si="39"/>
        <v/>
      </c>
      <c r="W929" s="92" t="str" cm="1">
        <f t="array" ref="W929">IFERROR(IF(COUNTIF(A929:V929,"")&lt;22,IF(INDEX('Wirtschaftliche Einheiten'!P:P,MATCH(B929,'Wirtschaftliche Einheiten'!C:C,0),1)=Data!A$3,HYPERLINK(INDEX(Verfahren!B:B,MATCH(INDEX('Wirtschaftliche Einheiten'!V:V,MATCH(B929,'Wirtschaftliche Einheiten'!C:C,0),0),Verfahren!A:A,0),0),INDEX(Verfahren!D:D,MATCH(INDEX('Wirtschaftliche Einheiten'!V:V,MATCH(B929,'Wirtschaftliche Einheiten'!C:C,0),0),Verfahren!A:A,0),0))),""),"")</f>
        <v/>
      </c>
    </row>
    <row r="930" spans="2:23"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c r="F930" s="139"/>
      <c r="G930" s="139"/>
      <c r="H930" s="139"/>
      <c r="I930" s="139"/>
      <c r="J930" s="139"/>
      <c r="K930" s="139" t="str">
        <f t="shared" si="38"/>
        <v/>
      </c>
      <c r="L930" s="139"/>
      <c r="M930" s="139"/>
      <c r="N930" s="157"/>
      <c r="O930" s="138" t="str">
        <f t="shared" si="40"/>
        <v/>
      </c>
      <c r="P930" s="139"/>
      <c r="Q930" s="139"/>
      <c r="R930" s="139"/>
      <c r="S930" s="137"/>
      <c r="T930" s="137"/>
      <c r="U930" s="137"/>
      <c r="V930" s="141" t="str">
        <f t="shared" si="39"/>
        <v/>
      </c>
      <c r="W930" s="92" t="str" cm="1">
        <f t="array" ref="W930">IFERROR(IF(COUNTIF(A930:V930,"")&lt;22,IF(INDEX('Wirtschaftliche Einheiten'!P:P,MATCH(B930,'Wirtschaftliche Einheiten'!C:C,0),1)=Data!A$3,HYPERLINK(INDEX(Verfahren!B:B,MATCH(INDEX('Wirtschaftliche Einheiten'!V:V,MATCH(B930,'Wirtschaftliche Einheiten'!C:C,0),0),Verfahren!A:A,0),0),INDEX(Verfahren!D:D,MATCH(INDEX('Wirtschaftliche Einheiten'!V:V,MATCH(B930,'Wirtschaftliche Einheiten'!C:C,0),0),Verfahren!A:A,0),0))),""),"")</f>
        <v/>
      </c>
    </row>
    <row r="931" spans="2:23"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c r="F931" s="139"/>
      <c r="G931" s="139"/>
      <c r="H931" s="139"/>
      <c r="I931" s="139"/>
      <c r="J931" s="139"/>
      <c r="K931" s="139" t="str">
        <f t="shared" si="38"/>
        <v/>
      </c>
      <c r="L931" s="139"/>
      <c r="M931" s="139"/>
      <c r="N931" s="157"/>
      <c r="O931" s="138" t="str">
        <f t="shared" si="40"/>
        <v/>
      </c>
      <c r="P931" s="139"/>
      <c r="Q931" s="139"/>
      <c r="R931" s="139"/>
      <c r="S931" s="137"/>
      <c r="T931" s="137"/>
      <c r="U931" s="137"/>
      <c r="V931" s="141" t="str">
        <f t="shared" si="39"/>
        <v/>
      </c>
      <c r="W931" s="92" t="str" cm="1">
        <f t="array" ref="W931">IFERROR(IF(COUNTIF(A931:V931,"")&lt;22,IF(INDEX('Wirtschaftliche Einheiten'!P:P,MATCH(B931,'Wirtschaftliche Einheiten'!C:C,0),1)=Data!A$3,HYPERLINK(INDEX(Verfahren!B:B,MATCH(INDEX('Wirtschaftliche Einheiten'!V:V,MATCH(B931,'Wirtschaftliche Einheiten'!C:C,0),0),Verfahren!A:A,0),0),INDEX(Verfahren!D:D,MATCH(INDEX('Wirtschaftliche Einheiten'!V:V,MATCH(B931,'Wirtschaftliche Einheiten'!C:C,0),0),Verfahren!A:A,0),0))),""),"")</f>
        <v/>
      </c>
    </row>
    <row r="932" spans="2:23"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c r="F932" s="139"/>
      <c r="G932" s="139"/>
      <c r="H932" s="139"/>
      <c r="I932" s="139"/>
      <c r="J932" s="139"/>
      <c r="K932" s="139" t="str">
        <f t="shared" si="38"/>
        <v/>
      </c>
      <c r="L932" s="139"/>
      <c r="M932" s="139"/>
      <c r="N932" s="157"/>
      <c r="O932" s="138" t="str">
        <f t="shared" si="40"/>
        <v/>
      </c>
      <c r="P932" s="139"/>
      <c r="Q932" s="139"/>
      <c r="R932" s="139"/>
      <c r="S932" s="137"/>
      <c r="T932" s="137"/>
      <c r="U932" s="137"/>
      <c r="V932" s="141" t="str">
        <f t="shared" si="39"/>
        <v/>
      </c>
      <c r="W932" s="92" t="str" cm="1">
        <f t="array" ref="W932">IFERROR(IF(COUNTIF(A932:V932,"")&lt;22,IF(INDEX('Wirtschaftliche Einheiten'!P:P,MATCH(B932,'Wirtschaftliche Einheiten'!C:C,0),1)=Data!A$3,HYPERLINK(INDEX(Verfahren!B:B,MATCH(INDEX('Wirtschaftliche Einheiten'!V:V,MATCH(B932,'Wirtschaftliche Einheiten'!C:C,0),0),Verfahren!A:A,0),0),INDEX(Verfahren!D:D,MATCH(INDEX('Wirtschaftliche Einheiten'!V:V,MATCH(B932,'Wirtschaftliche Einheiten'!C:C,0),0),Verfahren!A:A,0),0))),""),"")</f>
        <v/>
      </c>
    </row>
    <row r="933" spans="2:23"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c r="F933" s="139"/>
      <c r="G933" s="139"/>
      <c r="H933" s="139"/>
      <c r="I933" s="139"/>
      <c r="J933" s="139"/>
      <c r="K933" s="139" t="str">
        <f t="shared" si="38"/>
        <v/>
      </c>
      <c r="L933" s="139"/>
      <c r="M933" s="139"/>
      <c r="N933" s="157"/>
      <c r="O933" s="138" t="str">
        <f t="shared" si="40"/>
        <v/>
      </c>
      <c r="P933" s="139"/>
      <c r="Q933" s="139"/>
      <c r="R933" s="139"/>
      <c r="S933" s="137"/>
      <c r="T933" s="137"/>
      <c r="U933" s="137"/>
      <c r="V933" s="141" t="str">
        <f t="shared" si="39"/>
        <v/>
      </c>
      <c r="W933" s="92" t="str" cm="1">
        <f t="array" ref="W933">IFERROR(IF(COUNTIF(A933:V933,"")&lt;22,IF(INDEX('Wirtschaftliche Einheiten'!P:P,MATCH(B933,'Wirtschaftliche Einheiten'!C:C,0),1)=Data!A$3,HYPERLINK(INDEX(Verfahren!B:B,MATCH(INDEX('Wirtschaftliche Einheiten'!V:V,MATCH(B933,'Wirtschaftliche Einheiten'!C:C,0),0),Verfahren!A:A,0),0),INDEX(Verfahren!D:D,MATCH(INDEX('Wirtschaftliche Einheiten'!V:V,MATCH(B933,'Wirtschaftliche Einheiten'!C:C,0),0),Verfahren!A:A,0),0))),""),"")</f>
        <v/>
      </c>
    </row>
    <row r="934" spans="2:23"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c r="F934" s="139"/>
      <c r="G934" s="139"/>
      <c r="H934" s="139"/>
      <c r="I934" s="139"/>
      <c r="J934" s="139"/>
      <c r="K934" s="139" t="str">
        <f t="shared" si="38"/>
        <v/>
      </c>
      <c r="L934" s="139"/>
      <c r="M934" s="139"/>
      <c r="N934" s="157"/>
      <c r="O934" s="138" t="str">
        <f t="shared" si="40"/>
        <v/>
      </c>
      <c r="P934" s="139"/>
      <c r="Q934" s="139"/>
      <c r="R934" s="139"/>
      <c r="S934" s="137"/>
      <c r="T934" s="137"/>
      <c r="U934" s="137"/>
      <c r="V934" s="141" t="str">
        <f t="shared" si="39"/>
        <v/>
      </c>
      <c r="W934" s="92" t="str" cm="1">
        <f t="array" ref="W934">IFERROR(IF(COUNTIF(A934:V934,"")&lt;22,IF(INDEX('Wirtschaftliche Einheiten'!P:P,MATCH(B934,'Wirtschaftliche Einheiten'!C:C,0),1)=Data!A$3,HYPERLINK(INDEX(Verfahren!B:B,MATCH(INDEX('Wirtschaftliche Einheiten'!V:V,MATCH(B934,'Wirtschaftliche Einheiten'!C:C,0),0),Verfahren!A:A,0),0),INDEX(Verfahren!D:D,MATCH(INDEX('Wirtschaftliche Einheiten'!V:V,MATCH(B934,'Wirtschaftliche Einheiten'!C:C,0),0),Verfahren!A:A,0),0))),""),"")</f>
        <v/>
      </c>
    </row>
    <row r="935" spans="2:23"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c r="F935" s="139"/>
      <c r="G935" s="139"/>
      <c r="H935" s="139"/>
      <c r="I935" s="139"/>
      <c r="J935" s="139"/>
      <c r="K935" s="139" t="str">
        <f t="shared" si="38"/>
        <v/>
      </c>
      <c r="L935" s="139"/>
      <c r="M935" s="139"/>
      <c r="N935" s="157"/>
      <c r="O935" s="138" t="str">
        <f t="shared" si="40"/>
        <v/>
      </c>
      <c r="P935" s="139"/>
      <c r="Q935" s="139"/>
      <c r="R935" s="139"/>
      <c r="S935" s="137"/>
      <c r="T935" s="137"/>
      <c r="U935" s="137"/>
      <c r="V935" s="141" t="str">
        <f t="shared" si="39"/>
        <v/>
      </c>
      <c r="W935" s="92" t="str" cm="1">
        <f t="array" ref="W935">IFERROR(IF(COUNTIF(A935:V935,"")&lt;22,IF(INDEX('Wirtschaftliche Einheiten'!P:P,MATCH(B935,'Wirtschaftliche Einheiten'!C:C,0),1)=Data!A$3,HYPERLINK(INDEX(Verfahren!B:B,MATCH(INDEX('Wirtschaftliche Einheiten'!V:V,MATCH(B935,'Wirtschaftliche Einheiten'!C:C,0),0),Verfahren!A:A,0),0),INDEX(Verfahren!D:D,MATCH(INDEX('Wirtschaftliche Einheiten'!V:V,MATCH(B935,'Wirtschaftliche Einheiten'!C:C,0),0),Verfahren!A:A,0),0))),""),"")</f>
        <v/>
      </c>
    </row>
    <row r="936" spans="2:23"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c r="F936" s="139"/>
      <c r="G936" s="139"/>
      <c r="H936" s="139"/>
      <c r="I936" s="139"/>
      <c r="J936" s="139"/>
      <c r="K936" s="139" t="str">
        <f t="shared" si="38"/>
        <v/>
      </c>
      <c r="L936" s="139"/>
      <c r="M936" s="139"/>
      <c r="N936" s="157"/>
      <c r="O936" s="138" t="str">
        <f t="shared" si="40"/>
        <v/>
      </c>
      <c r="P936" s="139"/>
      <c r="Q936" s="139"/>
      <c r="R936" s="139"/>
      <c r="S936" s="137"/>
      <c r="T936" s="137"/>
      <c r="U936" s="137"/>
      <c r="V936" s="141" t="str">
        <f t="shared" si="39"/>
        <v/>
      </c>
      <c r="W936" s="92" t="str" cm="1">
        <f t="array" ref="W936">IFERROR(IF(COUNTIF(A936:V936,"")&lt;22,IF(INDEX('Wirtschaftliche Einheiten'!P:P,MATCH(B936,'Wirtschaftliche Einheiten'!C:C,0),1)=Data!A$3,HYPERLINK(INDEX(Verfahren!B:B,MATCH(INDEX('Wirtschaftliche Einheiten'!V:V,MATCH(B936,'Wirtschaftliche Einheiten'!C:C,0),0),Verfahren!A:A,0),0),INDEX(Verfahren!D:D,MATCH(INDEX('Wirtschaftliche Einheiten'!V:V,MATCH(B936,'Wirtschaftliche Einheiten'!C:C,0),0),Verfahren!A:A,0),0))),""),"")</f>
        <v/>
      </c>
    </row>
    <row r="937" spans="2:23"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c r="F937" s="139"/>
      <c r="G937" s="139"/>
      <c r="H937" s="139"/>
      <c r="I937" s="139"/>
      <c r="J937" s="139"/>
      <c r="K937" s="139" t="str">
        <f t="shared" si="38"/>
        <v/>
      </c>
      <c r="L937" s="139"/>
      <c r="M937" s="139"/>
      <c r="N937" s="157"/>
      <c r="O937" s="138" t="str">
        <f t="shared" si="40"/>
        <v/>
      </c>
      <c r="P937" s="139"/>
      <c r="Q937" s="139"/>
      <c r="R937" s="139"/>
      <c r="S937" s="137"/>
      <c r="T937" s="137"/>
      <c r="U937" s="137"/>
      <c r="V937" s="141" t="str">
        <f t="shared" si="39"/>
        <v/>
      </c>
      <c r="W937" s="92" t="str" cm="1">
        <f t="array" ref="W937">IFERROR(IF(COUNTIF(A937:V937,"")&lt;22,IF(INDEX('Wirtschaftliche Einheiten'!P:P,MATCH(B937,'Wirtschaftliche Einheiten'!C:C,0),1)=Data!A$3,HYPERLINK(INDEX(Verfahren!B:B,MATCH(INDEX('Wirtschaftliche Einheiten'!V:V,MATCH(B937,'Wirtschaftliche Einheiten'!C:C,0),0),Verfahren!A:A,0),0),INDEX(Verfahren!D:D,MATCH(INDEX('Wirtschaftliche Einheiten'!V:V,MATCH(B937,'Wirtschaftliche Einheiten'!C:C,0),0),Verfahren!A:A,0),0))),""),"")</f>
        <v/>
      </c>
    </row>
    <row r="938" spans="2:23"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c r="F938" s="139"/>
      <c r="G938" s="139"/>
      <c r="H938" s="139"/>
      <c r="I938" s="139"/>
      <c r="J938" s="139"/>
      <c r="K938" s="139" t="str">
        <f t="shared" si="38"/>
        <v/>
      </c>
      <c r="L938" s="139"/>
      <c r="M938" s="139"/>
      <c r="N938" s="157"/>
      <c r="O938" s="138" t="str">
        <f t="shared" si="40"/>
        <v/>
      </c>
      <c r="P938" s="139"/>
      <c r="Q938" s="139"/>
      <c r="R938" s="139"/>
      <c r="S938" s="137"/>
      <c r="T938" s="137"/>
      <c r="U938" s="137"/>
      <c r="V938" s="141" t="str">
        <f t="shared" si="39"/>
        <v/>
      </c>
      <c r="W938" s="92" t="str" cm="1">
        <f t="array" ref="W938">IFERROR(IF(COUNTIF(A938:V938,"")&lt;22,IF(INDEX('Wirtschaftliche Einheiten'!P:P,MATCH(B938,'Wirtschaftliche Einheiten'!C:C,0),1)=Data!A$3,HYPERLINK(INDEX(Verfahren!B:B,MATCH(INDEX('Wirtschaftliche Einheiten'!V:V,MATCH(B938,'Wirtschaftliche Einheiten'!C:C,0),0),Verfahren!A:A,0),0),INDEX(Verfahren!D:D,MATCH(INDEX('Wirtschaftliche Einheiten'!V:V,MATCH(B938,'Wirtschaftliche Einheiten'!C:C,0),0),Verfahren!A:A,0),0))),""),"")</f>
        <v/>
      </c>
    </row>
    <row r="939" spans="2:23"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c r="F939" s="139"/>
      <c r="G939" s="139"/>
      <c r="H939" s="139"/>
      <c r="I939" s="139"/>
      <c r="J939" s="139"/>
      <c r="K939" s="139" t="str">
        <f t="shared" si="38"/>
        <v/>
      </c>
      <c r="L939" s="139"/>
      <c r="M939" s="139"/>
      <c r="N939" s="157"/>
      <c r="O939" s="138" t="str">
        <f t="shared" si="40"/>
        <v/>
      </c>
      <c r="P939" s="139"/>
      <c r="Q939" s="139"/>
      <c r="R939" s="139"/>
      <c r="S939" s="137"/>
      <c r="T939" s="137"/>
      <c r="U939" s="137"/>
      <c r="V939" s="141" t="str">
        <f t="shared" si="39"/>
        <v/>
      </c>
      <c r="W939" s="92" t="str" cm="1">
        <f t="array" ref="W939">IFERROR(IF(COUNTIF(A939:V939,"")&lt;22,IF(INDEX('Wirtschaftliche Einheiten'!P:P,MATCH(B939,'Wirtschaftliche Einheiten'!C:C,0),1)=Data!A$3,HYPERLINK(INDEX(Verfahren!B:B,MATCH(INDEX('Wirtschaftliche Einheiten'!V:V,MATCH(B939,'Wirtschaftliche Einheiten'!C:C,0),0),Verfahren!A:A,0),0),INDEX(Verfahren!D:D,MATCH(INDEX('Wirtschaftliche Einheiten'!V:V,MATCH(B939,'Wirtschaftliche Einheiten'!C:C,0),0),Verfahren!A:A,0),0))),""),"")</f>
        <v/>
      </c>
    </row>
    <row r="940" spans="2:23"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c r="F940" s="139"/>
      <c r="G940" s="139"/>
      <c r="H940" s="139"/>
      <c r="I940" s="139"/>
      <c r="J940" s="139"/>
      <c r="K940" s="139" t="str">
        <f t="shared" si="38"/>
        <v/>
      </c>
      <c r="L940" s="139"/>
      <c r="M940" s="139"/>
      <c r="N940" s="157"/>
      <c r="O940" s="138" t="str">
        <f t="shared" si="40"/>
        <v/>
      </c>
      <c r="P940" s="139"/>
      <c r="Q940" s="139"/>
      <c r="R940" s="139"/>
      <c r="S940" s="137"/>
      <c r="T940" s="137"/>
      <c r="U940" s="137"/>
      <c r="V940" s="141" t="str">
        <f t="shared" si="39"/>
        <v/>
      </c>
      <c r="W940" s="92" t="str" cm="1">
        <f t="array" ref="W940">IFERROR(IF(COUNTIF(A940:V940,"")&lt;22,IF(INDEX('Wirtschaftliche Einheiten'!P:P,MATCH(B940,'Wirtschaftliche Einheiten'!C:C,0),1)=Data!A$3,HYPERLINK(INDEX(Verfahren!B:B,MATCH(INDEX('Wirtschaftliche Einheiten'!V:V,MATCH(B940,'Wirtschaftliche Einheiten'!C:C,0),0),Verfahren!A:A,0),0),INDEX(Verfahren!D:D,MATCH(INDEX('Wirtschaftliche Einheiten'!V:V,MATCH(B940,'Wirtschaftliche Einheiten'!C:C,0),0),Verfahren!A:A,0),0))),""),"")</f>
        <v/>
      </c>
    </row>
    <row r="941" spans="2:23"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c r="F941" s="139"/>
      <c r="G941" s="139"/>
      <c r="H941" s="139"/>
      <c r="I941" s="139"/>
      <c r="J941" s="139"/>
      <c r="K941" s="139" t="str">
        <f t="shared" si="38"/>
        <v/>
      </c>
      <c r="L941" s="139"/>
      <c r="M941" s="139"/>
      <c r="N941" s="157"/>
      <c r="O941" s="138" t="str">
        <f t="shared" si="40"/>
        <v/>
      </c>
      <c r="P941" s="139"/>
      <c r="Q941" s="139"/>
      <c r="R941" s="139"/>
      <c r="S941" s="137"/>
      <c r="T941" s="137"/>
      <c r="U941" s="137"/>
      <c r="V941" s="141" t="str">
        <f t="shared" si="39"/>
        <v/>
      </c>
      <c r="W941" s="92" t="str" cm="1">
        <f t="array" ref="W941">IFERROR(IF(COUNTIF(A941:V941,"")&lt;22,IF(INDEX('Wirtschaftliche Einheiten'!P:P,MATCH(B941,'Wirtschaftliche Einheiten'!C:C,0),1)=Data!A$3,HYPERLINK(INDEX(Verfahren!B:B,MATCH(INDEX('Wirtschaftliche Einheiten'!V:V,MATCH(B941,'Wirtschaftliche Einheiten'!C:C,0),0),Verfahren!A:A,0),0),INDEX(Verfahren!D:D,MATCH(INDEX('Wirtschaftliche Einheiten'!V:V,MATCH(B941,'Wirtschaftliche Einheiten'!C:C,0),0),Verfahren!A:A,0),0))),""),"")</f>
        <v/>
      </c>
    </row>
    <row r="942" spans="2:23"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c r="F942" s="139"/>
      <c r="G942" s="139"/>
      <c r="H942" s="139"/>
      <c r="I942" s="139"/>
      <c r="J942" s="139"/>
      <c r="K942" s="139" t="str">
        <f t="shared" si="38"/>
        <v/>
      </c>
      <c r="L942" s="139"/>
      <c r="M942" s="139"/>
      <c r="N942" s="157"/>
      <c r="O942" s="138" t="str">
        <f t="shared" si="40"/>
        <v/>
      </c>
      <c r="P942" s="139"/>
      <c r="Q942" s="139"/>
      <c r="R942" s="139"/>
      <c r="S942" s="137"/>
      <c r="T942" s="137"/>
      <c r="U942" s="137"/>
      <c r="V942" s="141" t="str">
        <f t="shared" si="39"/>
        <v/>
      </c>
      <c r="W942" s="92" t="str" cm="1">
        <f t="array" ref="W942">IFERROR(IF(COUNTIF(A942:V942,"")&lt;22,IF(INDEX('Wirtschaftliche Einheiten'!P:P,MATCH(B942,'Wirtschaftliche Einheiten'!C:C,0),1)=Data!A$3,HYPERLINK(INDEX(Verfahren!B:B,MATCH(INDEX('Wirtschaftliche Einheiten'!V:V,MATCH(B942,'Wirtschaftliche Einheiten'!C:C,0),0),Verfahren!A:A,0),0),INDEX(Verfahren!D:D,MATCH(INDEX('Wirtschaftliche Einheiten'!V:V,MATCH(B942,'Wirtschaftliche Einheiten'!C:C,0),0),Verfahren!A:A,0),0))),""),"")</f>
        <v/>
      </c>
    </row>
    <row r="943" spans="2:23"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c r="F943" s="139"/>
      <c r="G943" s="139"/>
      <c r="H943" s="139"/>
      <c r="I943" s="139"/>
      <c r="J943" s="139"/>
      <c r="K943" s="139" t="str">
        <f t="shared" si="38"/>
        <v/>
      </c>
      <c r="L943" s="139"/>
      <c r="M943" s="139"/>
      <c r="N943" s="157"/>
      <c r="O943" s="138" t="str">
        <f t="shared" si="40"/>
        <v/>
      </c>
      <c r="P943" s="139"/>
      <c r="Q943" s="139"/>
      <c r="R943" s="139"/>
      <c r="S943" s="137"/>
      <c r="T943" s="137"/>
      <c r="U943" s="137"/>
      <c r="V943" s="141" t="str">
        <f t="shared" si="39"/>
        <v/>
      </c>
      <c r="W943" s="92" t="str" cm="1">
        <f t="array" ref="W943">IFERROR(IF(COUNTIF(A943:V943,"")&lt;22,IF(INDEX('Wirtschaftliche Einheiten'!P:P,MATCH(B943,'Wirtschaftliche Einheiten'!C:C,0),1)=Data!A$3,HYPERLINK(INDEX(Verfahren!B:B,MATCH(INDEX('Wirtschaftliche Einheiten'!V:V,MATCH(B943,'Wirtschaftliche Einheiten'!C:C,0),0),Verfahren!A:A,0),0),INDEX(Verfahren!D:D,MATCH(INDEX('Wirtschaftliche Einheiten'!V:V,MATCH(B943,'Wirtschaftliche Einheiten'!C:C,0),0),Verfahren!A:A,0),0))),""),"")</f>
        <v/>
      </c>
    </row>
    <row r="944" spans="2:23"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c r="F944" s="139"/>
      <c r="G944" s="139"/>
      <c r="H944" s="139"/>
      <c r="I944" s="139"/>
      <c r="J944" s="139"/>
      <c r="K944" s="139" t="str">
        <f t="shared" si="38"/>
        <v/>
      </c>
      <c r="L944" s="139"/>
      <c r="M944" s="139"/>
      <c r="N944" s="157"/>
      <c r="O944" s="138" t="str">
        <f t="shared" si="40"/>
        <v/>
      </c>
      <c r="P944" s="139"/>
      <c r="Q944" s="139"/>
      <c r="R944" s="139"/>
      <c r="S944" s="137"/>
      <c r="T944" s="137"/>
      <c r="U944" s="137"/>
      <c r="V944" s="141" t="str">
        <f t="shared" si="39"/>
        <v/>
      </c>
      <c r="W944" s="92" t="str" cm="1">
        <f t="array" ref="W944">IFERROR(IF(COUNTIF(A944:V944,"")&lt;22,IF(INDEX('Wirtschaftliche Einheiten'!P:P,MATCH(B944,'Wirtschaftliche Einheiten'!C:C,0),1)=Data!A$3,HYPERLINK(INDEX(Verfahren!B:B,MATCH(INDEX('Wirtschaftliche Einheiten'!V:V,MATCH(B944,'Wirtschaftliche Einheiten'!C:C,0),0),Verfahren!A:A,0),0),INDEX(Verfahren!D:D,MATCH(INDEX('Wirtschaftliche Einheiten'!V:V,MATCH(B944,'Wirtschaftliche Einheiten'!C:C,0),0),Verfahren!A:A,0),0))),""),"")</f>
        <v/>
      </c>
    </row>
    <row r="945" spans="2:23"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c r="F945" s="139"/>
      <c r="G945" s="139"/>
      <c r="H945" s="139"/>
      <c r="I945" s="139"/>
      <c r="J945" s="139"/>
      <c r="K945" s="139" t="str">
        <f t="shared" si="38"/>
        <v/>
      </c>
      <c r="L945" s="139"/>
      <c r="M945" s="139"/>
      <c r="N945" s="157"/>
      <c r="O945" s="138" t="str">
        <f t="shared" si="40"/>
        <v/>
      </c>
      <c r="P945" s="139"/>
      <c r="Q945" s="139"/>
      <c r="R945" s="139"/>
      <c r="S945" s="137"/>
      <c r="T945" s="137"/>
      <c r="U945" s="137"/>
      <c r="V945" s="141" t="str">
        <f t="shared" si="39"/>
        <v/>
      </c>
      <c r="W945" s="92" t="str" cm="1">
        <f t="array" ref="W945">IFERROR(IF(COUNTIF(A945:V945,"")&lt;22,IF(INDEX('Wirtschaftliche Einheiten'!P:P,MATCH(B945,'Wirtschaftliche Einheiten'!C:C,0),1)=Data!A$3,HYPERLINK(INDEX(Verfahren!B:B,MATCH(INDEX('Wirtschaftliche Einheiten'!V:V,MATCH(B945,'Wirtschaftliche Einheiten'!C:C,0),0),Verfahren!A:A,0),0),INDEX(Verfahren!D:D,MATCH(INDEX('Wirtschaftliche Einheiten'!V:V,MATCH(B945,'Wirtschaftliche Einheiten'!C:C,0),0),Verfahren!A:A,0),0))),""),"")</f>
        <v/>
      </c>
    </row>
    <row r="946" spans="2:23"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c r="F946" s="139"/>
      <c r="G946" s="139"/>
      <c r="H946" s="139"/>
      <c r="I946" s="139"/>
      <c r="J946" s="139"/>
      <c r="K946" s="139" t="str">
        <f t="shared" si="38"/>
        <v/>
      </c>
      <c r="L946" s="139"/>
      <c r="M946" s="139"/>
      <c r="N946" s="157"/>
      <c r="O946" s="138" t="str">
        <f t="shared" si="40"/>
        <v/>
      </c>
      <c r="P946" s="139"/>
      <c r="Q946" s="139"/>
      <c r="R946" s="139"/>
      <c r="S946" s="137"/>
      <c r="T946" s="137"/>
      <c r="U946" s="137"/>
      <c r="V946" s="141" t="str">
        <f t="shared" si="39"/>
        <v/>
      </c>
      <c r="W946" s="92" t="str" cm="1">
        <f t="array" ref="W946">IFERROR(IF(COUNTIF(A946:V946,"")&lt;22,IF(INDEX('Wirtschaftliche Einheiten'!P:P,MATCH(B946,'Wirtschaftliche Einheiten'!C:C,0),1)=Data!A$3,HYPERLINK(INDEX(Verfahren!B:B,MATCH(INDEX('Wirtschaftliche Einheiten'!V:V,MATCH(B946,'Wirtschaftliche Einheiten'!C:C,0),0),Verfahren!A:A,0),0),INDEX(Verfahren!D:D,MATCH(INDEX('Wirtschaftliche Einheiten'!V:V,MATCH(B946,'Wirtschaftliche Einheiten'!C:C,0),0),Verfahren!A:A,0),0))),""),"")</f>
        <v/>
      </c>
    </row>
    <row r="947" spans="2:23"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c r="F947" s="139"/>
      <c r="G947" s="139"/>
      <c r="H947" s="139"/>
      <c r="I947" s="139"/>
      <c r="J947" s="139"/>
      <c r="K947" s="139" t="str">
        <f t="shared" si="38"/>
        <v/>
      </c>
      <c r="L947" s="139"/>
      <c r="M947" s="139"/>
      <c r="N947" s="157"/>
      <c r="O947" s="138" t="str">
        <f t="shared" si="40"/>
        <v/>
      </c>
      <c r="P947" s="139"/>
      <c r="Q947" s="139"/>
      <c r="R947" s="139"/>
      <c r="S947" s="137"/>
      <c r="T947" s="137"/>
      <c r="U947" s="137"/>
      <c r="V947" s="141" t="str">
        <f t="shared" si="39"/>
        <v/>
      </c>
      <c r="W947" s="92" t="str" cm="1">
        <f t="array" ref="W947">IFERROR(IF(COUNTIF(A947:V947,"")&lt;22,IF(INDEX('Wirtschaftliche Einheiten'!P:P,MATCH(B947,'Wirtschaftliche Einheiten'!C:C,0),1)=Data!A$3,HYPERLINK(INDEX(Verfahren!B:B,MATCH(INDEX('Wirtschaftliche Einheiten'!V:V,MATCH(B947,'Wirtschaftliche Einheiten'!C:C,0),0),Verfahren!A:A,0),0),INDEX(Verfahren!D:D,MATCH(INDEX('Wirtschaftliche Einheiten'!V:V,MATCH(B947,'Wirtschaftliche Einheiten'!C:C,0),0),Verfahren!A:A,0),0))),""),"")</f>
        <v/>
      </c>
    </row>
    <row r="948" spans="2:23"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c r="F948" s="139"/>
      <c r="G948" s="139"/>
      <c r="H948" s="139"/>
      <c r="I948" s="139"/>
      <c r="J948" s="139"/>
      <c r="K948" s="139" t="str">
        <f t="shared" si="38"/>
        <v/>
      </c>
      <c r="L948" s="139"/>
      <c r="M948" s="139"/>
      <c r="N948" s="157"/>
      <c r="O948" s="138" t="str">
        <f t="shared" si="40"/>
        <v/>
      </c>
      <c r="P948" s="139"/>
      <c r="Q948" s="139"/>
      <c r="R948" s="139"/>
      <c r="S948" s="137"/>
      <c r="T948" s="137"/>
      <c r="U948" s="137"/>
      <c r="V948" s="141" t="str">
        <f t="shared" si="39"/>
        <v/>
      </c>
      <c r="W948" s="92" t="str" cm="1">
        <f t="array" ref="W948">IFERROR(IF(COUNTIF(A948:V948,"")&lt;22,IF(INDEX('Wirtschaftliche Einheiten'!P:P,MATCH(B948,'Wirtschaftliche Einheiten'!C:C,0),1)=Data!A$3,HYPERLINK(INDEX(Verfahren!B:B,MATCH(INDEX('Wirtschaftliche Einheiten'!V:V,MATCH(B948,'Wirtschaftliche Einheiten'!C:C,0),0),Verfahren!A:A,0),0),INDEX(Verfahren!D:D,MATCH(INDEX('Wirtschaftliche Einheiten'!V:V,MATCH(B948,'Wirtschaftliche Einheiten'!C:C,0),0),Verfahren!A:A,0),0))),""),"")</f>
        <v/>
      </c>
    </row>
    <row r="949" spans="2:23"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c r="F949" s="139"/>
      <c r="G949" s="139"/>
      <c r="H949" s="139"/>
      <c r="I949" s="139"/>
      <c r="J949" s="139"/>
      <c r="K949" s="139" t="str">
        <f t="shared" si="38"/>
        <v/>
      </c>
      <c r="L949" s="139"/>
      <c r="M949" s="139"/>
      <c r="N949" s="157"/>
      <c r="O949" s="138" t="str">
        <f t="shared" si="40"/>
        <v/>
      </c>
      <c r="P949" s="139"/>
      <c r="Q949" s="139"/>
      <c r="R949" s="139"/>
      <c r="S949" s="137"/>
      <c r="T949" s="137"/>
      <c r="U949" s="137"/>
      <c r="V949" s="141" t="str">
        <f t="shared" si="39"/>
        <v/>
      </c>
      <c r="W949" s="92" t="str" cm="1">
        <f t="array" ref="W949">IFERROR(IF(COUNTIF(A949:V949,"")&lt;22,IF(INDEX('Wirtschaftliche Einheiten'!P:P,MATCH(B949,'Wirtschaftliche Einheiten'!C:C,0),1)=Data!A$3,HYPERLINK(INDEX(Verfahren!B:B,MATCH(INDEX('Wirtschaftliche Einheiten'!V:V,MATCH(B949,'Wirtschaftliche Einheiten'!C:C,0),0),Verfahren!A:A,0),0),INDEX(Verfahren!D:D,MATCH(INDEX('Wirtschaftliche Einheiten'!V:V,MATCH(B949,'Wirtschaftliche Einheiten'!C:C,0),0),Verfahren!A:A,0),0))),""),"")</f>
        <v/>
      </c>
    </row>
    <row r="950" spans="2:23"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c r="F950" s="139"/>
      <c r="G950" s="139"/>
      <c r="H950" s="139"/>
      <c r="I950" s="139"/>
      <c r="J950" s="139"/>
      <c r="K950" s="139" t="str">
        <f t="shared" si="38"/>
        <v/>
      </c>
      <c r="L950" s="139"/>
      <c r="M950" s="139"/>
      <c r="N950" s="157"/>
      <c r="O950" s="138" t="str">
        <f t="shared" si="40"/>
        <v/>
      </c>
      <c r="P950" s="139"/>
      <c r="Q950" s="139"/>
      <c r="R950" s="139"/>
      <c r="S950" s="137"/>
      <c r="T950" s="137"/>
      <c r="U950" s="137"/>
      <c r="V950" s="141" t="str">
        <f t="shared" si="39"/>
        <v/>
      </c>
      <c r="W950" s="92" t="str" cm="1">
        <f t="array" ref="W950">IFERROR(IF(COUNTIF(A950:V950,"")&lt;22,IF(INDEX('Wirtschaftliche Einheiten'!P:P,MATCH(B950,'Wirtschaftliche Einheiten'!C:C,0),1)=Data!A$3,HYPERLINK(INDEX(Verfahren!B:B,MATCH(INDEX('Wirtschaftliche Einheiten'!V:V,MATCH(B950,'Wirtschaftliche Einheiten'!C:C,0),0),Verfahren!A:A,0),0),INDEX(Verfahren!D:D,MATCH(INDEX('Wirtschaftliche Einheiten'!V:V,MATCH(B950,'Wirtschaftliche Einheiten'!C:C,0),0),Verfahren!A:A,0),0))),""),"")</f>
        <v/>
      </c>
    </row>
    <row r="951" spans="2:23"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c r="F951" s="139"/>
      <c r="G951" s="139"/>
      <c r="H951" s="139"/>
      <c r="I951" s="139"/>
      <c r="J951" s="139"/>
      <c r="K951" s="139" t="str">
        <f t="shared" si="38"/>
        <v/>
      </c>
      <c r="L951" s="139"/>
      <c r="M951" s="139"/>
      <c r="N951" s="157"/>
      <c r="O951" s="138" t="str">
        <f t="shared" si="40"/>
        <v/>
      </c>
      <c r="P951" s="139"/>
      <c r="Q951" s="139"/>
      <c r="R951" s="139"/>
      <c r="S951" s="137"/>
      <c r="T951" s="137"/>
      <c r="U951" s="137"/>
      <c r="V951" s="141" t="str">
        <f t="shared" si="39"/>
        <v/>
      </c>
      <c r="W951" s="92" t="str" cm="1">
        <f t="array" ref="W951">IFERROR(IF(COUNTIF(A951:V951,"")&lt;22,IF(INDEX('Wirtschaftliche Einheiten'!P:P,MATCH(B951,'Wirtschaftliche Einheiten'!C:C,0),1)=Data!A$3,HYPERLINK(INDEX(Verfahren!B:B,MATCH(INDEX('Wirtschaftliche Einheiten'!V:V,MATCH(B951,'Wirtschaftliche Einheiten'!C:C,0),0),Verfahren!A:A,0),0),INDEX(Verfahren!D:D,MATCH(INDEX('Wirtschaftliche Einheiten'!V:V,MATCH(B951,'Wirtschaftliche Einheiten'!C:C,0),0),Verfahren!A:A,0),0))),""),"")</f>
        <v/>
      </c>
    </row>
    <row r="952" spans="2:23"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c r="F952" s="139"/>
      <c r="G952" s="139"/>
      <c r="H952" s="139"/>
      <c r="I952" s="139"/>
      <c r="J952" s="139"/>
      <c r="K952" s="139" t="str">
        <f t="shared" si="38"/>
        <v/>
      </c>
      <c r="L952" s="139"/>
      <c r="M952" s="139"/>
      <c r="N952" s="157"/>
      <c r="O952" s="138" t="str">
        <f t="shared" si="40"/>
        <v/>
      </c>
      <c r="P952" s="139"/>
      <c r="Q952" s="139"/>
      <c r="R952" s="139"/>
      <c r="S952" s="137"/>
      <c r="T952" s="137"/>
      <c r="U952" s="137"/>
      <c r="V952" s="141" t="str">
        <f t="shared" si="39"/>
        <v/>
      </c>
      <c r="W952" s="92" t="str" cm="1">
        <f t="array" ref="W952">IFERROR(IF(COUNTIF(A952:V952,"")&lt;22,IF(INDEX('Wirtschaftliche Einheiten'!P:P,MATCH(B952,'Wirtschaftliche Einheiten'!C:C,0),1)=Data!A$3,HYPERLINK(INDEX(Verfahren!B:B,MATCH(INDEX('Wirtschaftliche Einheiten'!V:V,MATCH(B952,'Wirtschaftliche Einheiten'!C:C,0),0),Verfahren!A:A,0),0),INDEX(Verfahren!D:D,MATCH(INDEX('Wirtschaftliche Einheiten'!V:V,MATCH(B952,'Wirtschaftliche Einheiten'!C:C,0),0),Verfahren!A:A,0),0))),""),"")</f>
        <v/>
      </c>
    </row>
    <row r="953" spans="2:23"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c r="F953" s="139"/>
      <c r="G953" s="139"/>
      <c r="H953" s="139"/>
      <c r="I953" s="139"/>
      <c r="J953" s="139"/>
      <c r="K953" s="139" t="str">
        <f t="shared" si="38"/>
        <v/>
      </c>
      <c r="L953" s="139"/>
      <c r="M953" s="139"/>
      <c r="N953" s="157"/>
      <c r="O953" s="138" t="str">
        <f t="shared" si="40"/>
        <v/>
      </c>
      <c r="P953" s="139"/>
      <c r="Q953" s="139"/>
      <c r="R953" s="139"/>
      <c r="S953" s="137"/>
      <c r="T953" s="137"/>
      <c r="U953" s="137"/>
      <c r="V953" s="141" t="str">
        <f t="shared" si="39"/>
        <v/>
      </c>
      <c r="W953" s="92" t="str" cm="1">
        <f t="array" ref="W953">IFERROR(IF(COUNTIF(A953:V953,"")&lt;22,IF(INDEX('Wirtschaftliche Einheiten'!P:P,MATCH(B953,'Wirtschaftliche Einheiten'!C:C,0),1)=Data!A$3,HYPERLINK(INDEX(Verfahren!B:B,MATCH(INDEX('Wirtschaftliche Einheiten'!V:V,MATCH(B953,'Wirtschaftliche Einheiten'!C:C,0),0),Verfahren!A:A,0),0),INDEX(Verfahren!D:D,MATCH(INDEX('Wirtschaftliche Einheiten'!V:V,MATCH(B953,'Wirtschaftliche Einheiten'!C:C,0),0),Verfahren!A:A,0),0))),""),"")</f>
        <v/>
      </c>
    </row>
    <row r="954" spans="2:23"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c r="F954" s="139"/>
      <c r="G954" s="139"/>
      <c r="H954" s="139"/>
      <c r="I954" s="139"/>
      <c r="J954" s="139"/>
      <c r="K954" s="139" t="str">
        <f t="shared" si="38"/>
        <v/>
      </c>
      <c r="L954" s="139"/>
      <c r="M954" s="139"/>
      <c r="N954" s="157"/>
      <c r="O954" s="138" t="str">
        <f t="shared" si="40"/>
        <v/>
      </c>
      <c r="P954" s="139"/>
      <c r="Q954" s="139"/>
      <c r="R954" s="139"/>
      <c r="S954" s="137"/>
      <c r="T954" s="137"/>
      <c r="U954" s="137"/>
      <c r="V954" s="141" t="str">
        <f t="shared" si="39"/>
        <v/>
      </c>
      <c r="W954" s="92" t="str" cm="1">
        <f t="array" ref="W954">IFERROR(IF(COUNTIF(A954:V954,"")&lt;22,IF(INDEX('Wirtschaftliche Einheiten'!P:P,MATCH(B954,'Wirtschaftliche Einheiten'!C:C,0),1)=Data!A$3,HYPERLINK(INDEX(Verfahren!B:B,MATCH(INDEX('Wirtschaftliche Einheiten'!V:V,MATCH(B954,'Wirtschaftliche Einheiten'!C:C,0),0),Verfahren!A:A,0),0),INDEX(Verfahren!D:D,MATCH(INDEX('Wirtschaftliche Einheiten'!V:V,MATCH(B954,'Wirtschaftliche Einheiten'!C:C,0),0),Verfahren!A:A,0),0))),""),"")</f>
        <v/>
      </c>
    </row>
    <row r="955" spans="2:23"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c r="F955" s="139"/>
      <c r="G955" s="139"/>
      <c r="H955" s="139"/>
      <c r="I955" s="139"/>
      <c r="J955" s="139"/>
      <c r="K955" s="139" t="str">
        <f t="shared" si="38"/>
        <v/>
      </c>
      <c r="L955" s="139"/>
      <c r="M955" s="139"/>
      <c r="N955" s="157"/>
      <c r="O955" s="138" t="str">
        <f t="shared" si="40"/>
        <v/>
      </c>
      <c r="P955" s="139"/>
      <c r="Q955" s="139"/>
      <c r="R955" s="139"/>
      <c r="S955" s="137"/>
      <c r="T955" s="137"/>
      <c r="U955" s="137"/>
      <c r="V955" s="141" t="str">
        <f t="shared" si="39"/>
        <v/>
      </c>
      <c r="W955" s="92" t="str" cm="1">
        <f t="array" ref="W955">IFERROR(IF(COUNTIF(A955:V955,"")&lt;22,IF(INDEX('Wirtschaftliche Einheiten'!P:P,MATCH(B955,'Wirtschaftliche Einheiten'!C:C,0),1)=Data!A$3,HYPERLINK(INDEX(Verfahren!B:B,MATCH(INDEX('Wirtschaftliche Einheiten'!V:V,MATCH(B955,'Wirtschaftliche Einheiten'!C:C,0),0),Verfahren!A:A,0),0),INDEX(Verfahren!D:D,MATCH(INDEX('Wirtschaftliche Einheiten'!V:V,MATCH(B955,'Wirtschaftliche Einheiten'!C:C,0),0),Verfahren!A:A,0),0))),""),"")</f>
        <v/>
      </c>
    </row>
    <row r="956" spans="2:23"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c r="F956" s="139"/>
      <c r="G956" s="139"/>
      <c r="H956" s="139"/>
      <c r="I956" s="139"/>
      <c r="J956" s="139"/>
      <c r="K956" s="139" t="str">
        <f t="shared" si="38"/>
        <v/>
      </c>
      <c r="L956" s="139"/>
      <c r="M956" s="139"/>
      <c r="N956" s="157"/>
      <c r="O956" s="138" t="str">
        <f t="shared" si="40"/>
        <v/>
      </c>
      <c r="P956" s="139"/>
      <c r="Q956" s="139"/>
      <c r="R956" s="139"/>
      <c r="S956" s="137"/>
      <c r="T956" s="137"/>
      <c r="U956" s="137"/>
      <c r="V956" s="141" t="str">
        <f t="shared" si="39"/>
        <v/>
      </c>
      <c r="W956" s="92" t="str" cm="1">
        <f t="array" ref="W956">IFERROR(IF(COUNTIF(A956:V956,"")&lt;22,IF(INDEX('Wirtschaftliche Einheiten'!P:P,MATCH(B956,'Wirtschaftliche Einheiten'!C:C,0),1)=Data!A$3,HYPERLINK(INDEX(Verfahren!B:B,MATCH(INDEX('Wirtschaftliche Einheiten'!V:V,MATCH(B956,'Wirtschaftliche Einheiten'!C:C,0),0),Verfahren!A:A,0),0),INDEX(Verfahren!D:D,MATCH(INDEX('Wirtschaftliche Einheiten'!V:V,MATCH(B956,'Wirtschaftliche Einheiten'!C:C,0),0),Verfahren!A:A,0),0))),""),"")</f>
        <v/>
      </c>
    </row>
    <row r="957" spans="2:23"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c r="F957" s="139"/>
      <c r="G957" s="139"/>
      <c r="H957" s="139"/>
      <c r="I957" s="139"/>
      <c r="J957" s="139"/>
      <c r="K957" s="139" t="str">
        <f t="shared" si="38"/>
        <v/>
      </c>
      <c r="L957" s="139"/>
      <c r="M957" s="139"/>
      <c r="N957" s="157"/>
      <c r="O957" s="138" t="str">
        <f t="shared" si="40"/>
        <v/>
      </c>
      <c r="P957" s="139"/>
      <c r="Q957" s="139"/>
      <c r="R957" s="139"/>
      <c r="S957" s="137"/>
      <c r="T957" s="137"/>
      <c r="U957" s="137"/>
      <c r="V957" s="141" t="str">
        <f t="shared" si="39"/>
        <v/>
      </c>
      <c r="W957" s="92" t="str" cm="1">
        <f t="array" ref="W957">IFERROR(IF(COUNTIF(A957:V957,"")&lt;22,IF(INDEX('Wirtschaftliche Einheiten'!P:P,MATCH(B957,'Wirtschaftliche Einheiten'!C:C,0),1)=Data!A$3,HYPERLINK(INDEX(Verfahren!B:B,MATCH(INDEX('Wirtschaftliche Einheiten'!V:V,MATCH(B957,'Wirtschaftliche Einheiten'!C:C,0),0),Verfahren!A:A,0),0),INDEX(Verfahren!D:D,MATCH(INDEX('Wirtschaftliche Einheiten'!V:V,MATCH(B957,'Wirtschaftliche Einheiten'!C:C,0),0),Verfahren!A:A,0),0))),""),"")</f>
        <v/>
      </c>
    </row>
    <row r="958" spans="2:23"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c r="F958" s="139"/>
      <c r="G958" s="139"/>
      <c r="H958" s="139"/>
      <c r="I958" s="139"/>
      <c r="J958" s="139"/>
      <c r="K958" s="139" t="str">
        <f t="shared" si="38"/>
        <v/>
      </c>
      <c r="L958" s="139"/>
      <c r="M958" s="139"/>
      <c r="N958" s="157"/>
      <c r="O958" s="138" t="str">
        <f t="shared" si="40"/>
        <v/>
      </c>
      <c r="P958" s="139"/>
      <c r="Q958" s="139"/>
      <c r="R958" s="139"/>
      <c r="S958" s="137"/>
      <c r="T958" s="137"/>
      <c r="U958" s="137"/>
      <c r="V958" s="141" t="str">
        <f t="shared" si="39"/>
        <v/>
      </c>
      <c r="W958" s="92" t="str" cm="1">
        <f t="array" ref="W958">IFERROR(IF(COUNTIF(A958:V958,"")&lt;22,IF(INDEX('Wirtschaftliche Einheiten'!P:P,MATCH(B958,'Wirtschaftliche Einheiten'!C:C,0),1)=Data!A$3,HYPERLINK(INDEX(Verfahren!B:B,MATCH(INDEX('Wirtschaftliche Einheiten'!V:V,MATCH(B958,'Wirtschaftliche Einheiten'!C:C,0),0),Verfahren!A:A,0),0),INDEX(Verfahren!D:D,MATCH(INDEX('Wirtschaftliche Einheiten'!V:V,MATCH(B958,'Wirtschaftliche Einheiten'!C:C,0),0),Verfahren!A:A,0),0))),""),"")</f>
        <v/>
      </c>
    </row>
    <row r="959" spans="2:23"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c r="F959" s="139"/>
      <c r="G959" s="139"/>
      <c r="H959" s="139"/>
      <c r="I959" s="139"/>
      <c r="J959" s="139"/>
      <c r="K959" s="139" t="str">
        <f t="shared" si="38"/>
        <v/>
      </c>
      <c r="L959" s="139"/>
      <c r="M959" s="139"/>
      <c r="N959" s="157"/>
      <c r="O959" s="138" t="str">
        <f t="shared" si="40"/>
        <v/>
      </c>
      <c r="P959" s="139"/>
      <c r="Q959" s="139"/>
      <c r="R959" s="139"/>
      <c r="S959" s="137"/>
      <c r="T959" s="137"/>
      <c r="U959" s="137"/>
      <c r="V959" s="141" t="str">
        <f t="shared" si="39"/>
        <v/>
      </c>
      <c r="W959" s="92" t="str" cm="1">
        <f t="array" ref="W959">IFERROR(IF(COUNTIF(A959:V959,"")&lt;22,IF(INDEX('Wirtschaftliche Einheiten'!P:P,MATCH(B959,'Wirtschaftliche Einheiten'!C:C,0),1)=Data!A$3,HYPERLINK(INDEX(Verfahren!B:B,MATCH(INDEX('Wirtschaftliche Einheiten'!V:V,MATCH(B959,'Wirtschaftliche Einheiten'!C:C,0),0),Verfahren!A:A,0),0),INDEX(Verfahren!D:D,MATCH(INDEX('Wirtschaftliche Einheiten'!V:V,MATCH(B959,'Wirtschaftliche Einheiten'!C:C,0),0),Verfahren!A:A,0),0))),""),"")</f>
        <v/>
      </c>
    </row>
    <row r="960" spans="2:23"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c r="F960" s="139"/>
      <c r="G960" s="139"/>
      <c r="H960" s="139"/>
      <c r="I960" s="139"/>
      <c r="J960" s="139"/>
      <c r="K960" s="139" t="str">
        <f t="shared" si="38"/>
        <v/>
      </c>
      <c r="L960" s="139"/>
      <c r="M960" s="139"/>
      <c r="N960" s="157"/>
      <c r="O960" s="138" t="str">
        <f t="shared" si="40"/>
        <v/>
      </c>
      <c r="P960" s="139"/>
      <c r="Q960" s="139"/>
      <c r="R960" s="139"/>
      <c r="S960" s="137"/>
      <c r="T960" s="137"/>
      <c r="U960" s="137"/>
      <c r="V960" s="141" t="str">
        <f t="shared" si="39"/>
        <v/>
      </c>
      <c r="W960" s="92" t="str" cm="1">
        <f t="array" ref="W960">IFERROR(IF(COUNTIF(A960:V960,"")&lt;22,IF(INDEX('Wirtschaftliche Einheiten'!P:P,MATCH(B960,'Wirtschaftliche Einheiten'!C:C,0),1)=Data!A$3,HYPERLINK(INDEX(Verfahren!B:B,MATCH(INDEX('Wirtschaftliche Einheiten'!V:V,MATCH(B960,'Wirtschaftliche Einheiten'!C:C,0),0),Verfahren!A:A,0),0),INDEX(Verfahren!D:D,MATCH(INDEX('Wirtschaftliche Einheiten'!V:V,MATCH(B960,'Wirtschaftliche Einheiten'!C:C,0),0),Verfahren!A:A,0),0))),""),"")</f>
        <v/>
      </c>
    </row>
    <row r="961" spans="2:23"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c r="F961" s="139"/>
      <c r="G961" s="139"/>
      <c r="H961" s="139"/>
      <c r="I961" s="139"/>
      <c r="J961" s="139"/>
      <c r="K961" s="139" t="str">
        <f t="shared" si="38"/>
        <v/>
      </c>
      <c r="L961" s="139"/>
      <c r="M961" s="139"/>
      <c r="N961" s="157"/>
      <c r="O961" s="138" t="str">
        <f t="shared" si="40"/>
        <v/>
      </c>
      <c r="P961" s="139"/>
      <c r="Q961" s="139"/>
      <c r="R961" s="139"/>
      <c r="S961" s="137"/>
      <c r="T961" s="137"/>
      <c r="U961" s="137"/>
      <c r="V961" s="141" t="str">
        <f t="shared" si="39"/>
        <v/>
      </c>
      <c r="W961" s="92" t="str" cm="1">
        <f t="array" ref="W961">IFERROR(IF(COUNTIF(A961:V961,"")&lt;22,IF(INDEX('Wirtschaftliche Einheiten'!P:P,MATCH(B961,'Wirtschaftliche Einheiten'!C:C,0),1)=Data!A$3,HYPERLINK(INDEX(Verfahren!B:B,MATCH(INDEX('Wirtschaftliche Einheiten'!V:V,MATCH(B961,'Wirtschaftliche Einheiten'!C:C,0),0),Verfahren!A:A,0),0),INDEX(Verfahren!D:D,MATCH(INDEX('Wirtschaftliche Einheiten'!V:V,MATCH(B961,'Wirtschaftliche Einheiten'!C:C,0),0),Verfahren!A:A,0),0))),""),"")</f>
        <v/>
      </c>
    </row>
    <row r="962" spans="2:23"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c r="F962" s="139"/>
      <c r="G962" s="139"/>
      <c r="H962" s="139"/>
      <c r="I962" s="139"/>
      <c r="J962" s="139"/>
      <c r="K962" s="139" t="str">
        <f t="shared" si="38"/>
        <v/>
      </c>
      <c r="L962" s="139"/>
      <c r="M962" s="139"/>
      <c r="N962" s="157"/>
      <c r="O962" s="138" t="str">
        <f t="shared" si="40"/>
        <v/>
      </c>
      <c r="P962" s="139"/>
      <c r="Q962" s="139"/>
      <c r="R962" s="139"/>
      <c r="S962" s="137"/>
      <c r="T962" s="137"/>
      <c r="U962" s="137"/>
      <c r="V962" s="141" t="str">
        <f t="shared" si="39"/>
        <v/>
      </c>
      <c r="W962" s="92" t="str" cm="1">
        <f t="array" ref="W962">IFERROR(IF(COUNTIF(A962:V962,"")&lt;22,IF(INDEX('Wirtschaftliche Einheiten'!P:P,MATCH(B962,'Wirtschaftliche Einheiten'!C:C,0),1)=Data!A$3,HYPERLINK(INDEX(Verfahren!B:B,MATCH(INDEX('Wirtschaftliche Einheiten'!V:V,MATCH(B962,'Wirtschaftliche Einheiten'!C:C,0),0),Verfahren!A:A,0),0),INDEX(Verfahren!D:D,MATCH(INDEX('Wirtschaftliche Einheiten'!V:V,MATCH(B962,'Wirtschaftliche Einheiten'!C:C,0),0),Verfahren!A:A,0),0))),""),"")</f>
        <v/>
      </c>
    </row>
    <row r="963" spans="2:23"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c r="F963" s="139"/>
      <c r="G963" s="139"/>
      <c r="H963" s="139"/>
      <c r="I963" s="139"/>
      <c r="J963" s="139"/>
      <c r="K963" s="139" t="str">
        <f t="shared" ref="K963:K1004" si="41">IF($B963&lt;&gt;"","Nein","")</f>
        <v/>
      </c>
      <c r="L963" s="139"/>
      <c r="M963" s="139"/>
      <c r="N963" s="157"/>
      <c r="O963" s="138" t="str">
        <f t="shared" si="40"/>
        <v/>
      </c>
      <c r="P963" s="139"/>
      <c r="Q963" s="139"/>
      <c r="R963" s="139"/>
      <c r="S963" s="137"/>
      <c r="T963" s="137"/>
      <c r="U963" s="137"/>
      <c r="V963" s="141" t="str">
        <f t="shared" si="39"/>
        <v/>
      </c>
      <c r="W963" s="92" t="str" cm="1">
        <f t="array" ref="W963">IFERROR(IF(COUNTIF(A963:V963,"")&lt;22,IF(INDEX('Wirtschaftliche Einheiten'!P:P,MATCH(B963,'Wirtschaftliche Einheiten'!C:C,0),1)=Data!A$3,HYPERLINK(INDEX(Verfahren!B:B,MATCH(INDEX('Wirtschaftliche Einheiten'!V:V,MATCH(B963,'Wirtschaftliche Einheiten'!C:C,0),0),Verfahren!A:A,0),0),INDEX(Verfahren!D:D,MATCH(INDEX('Wirtschaftliche Einheiten'!V:V,MATCH(B963,'Wirtschaftliche Einheiten'!C:C,0),0),Verfahren!A:A,0),0))),""),"")</f>
        <v/>
      </c>
    </row>
    <row r="964" spans="2:23"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c r="F964" s="139"/>
      <c r="G964" s="139"/>
      <c r="H964" s="139"/>
      <c r="I964" s="139"/>
      <c r="J964" s="139"/>
      <c r="K964" s="139" t="str">
        <f t="shared" si="41"/>
        <v/>
      </c>
      <c r="L964" s="139"/>
      <c r="M964" s="139"/>
      <c r="N964" s="157"/>
      <c r="O964" s="138" t="str">
        <f t="shared" si="40"/>
        <v/>
      </c>
      <c r="P964" s="139"/>
      <c r="Q964" s="139"/>
      <c r="R964" s="139"/>
      <c r="S964" s="137"/>
      <c r="T964" s="137"/>
      <c r="U964" s="137"/>
      <c r="V964" s="141" t="str">
        <f t="shared" ref="V964:V1004" si="42">IF($B964&lt;&gt;"","Nein","")</f>
        <v/>
      </c>
      <c r="W964" s="92" t="str" cm="1">
        <f t="array" ref="W964">IFERROR(IF(COUNTIF(A964:V964,"")&lt;22,IF(INDEX('Wirtschaftliche Einheiten'!P:P,MATCH(B964,'Wirtschaftliche Einheiten'!C:C,0),1)=Data!A$3,HYPERLINK(INDEX(Verfahren!B:B,MATCH(INDEX('Wirtschaftliche Einheiten'!V:V,MATCH(B964,'Wirtschaftliche Einheiten'!C:C,0),0),Verfahren!A:A,0),0),INDEX(Verfahren!D:D,MATCH(INDEX('Wirtschaftliche Einheiten'!V:V,MATCH(B964,'Wirtschaftliche Einheiten'!C:C,0),0),Verfahren!A:A,0),0))),""),"")</f>
        <v/>
      </c>
    </row>
    <row r="965" spans="2:23"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c r="F965" s="139"/>
      <c r="G965" s="139"/>
      <c r="H965" s="139"/>
      <c r="I965" s="139"/>
      <c r="J965" s="139"/>
      <c r="K965" s="139" t="str">
        <f t="shared" si="41"/>
        <v/>
      </c>
      <c r="L965" s="139"/>
      <c r="M965" s="139"/>
      <c r="N965" s="157"/>
      <c r="O965" s="138" t="str">
        <f t="shared" si="40"/>
        <v/>
      </c>
      <c r="P965" s="139"/>
      <c r="Q965" s="139"/>
      <c r="R965" s="139"/>
      <c r="S965" s="137"/>
      <c r="T965" s="137"/>
      <c r="U965" s="137"/>
      <c r="V965" s="141" t="str">
        <f t="shared" si="42"/>
        <v/>
      </c>
      <c r="W965" s="92" t="str" cm="1">
        <f t="array" ref="W965">IFERROR(IF(COUNTIF(A965:V965,"")&lt;22,IF(INDEX('Wirtschaftliche Einheiten'!P:P,MATCH(B965,'Wirtschaftliche Einheiten'!C:C,0),1)=Data!A$3,HYPERLINK(INDEX(Verfahren!B:B,MATCH(INDEX('Wirtschaftliche Einheiten'!V:V,MATCH(B965,'Wirtschaftliche Einheiten'!C:C,0),0),Verfahren!A:A,0),0),INDEX(Verfahren!D:D,MATCH(INDEX('Wirtschaftliche Einheiten'!V:V,MATCH(B965,'Wirtschaftliche Einheiten'!C:C,0),0),Verfahren!A:A,0),0))),""),"")</f>
        <v/>
      </c>
    </row>
    <row r="966" spans="2:23"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c r="F966" s="139"/>
      <c r="G966" s="139"/>
      <c r="H966" s="139"/>
      <c r="I966" s="139"/>
      <c r="J966" s="139"/>
      <c r="K966" s="139" t="str">
        <f t="shared" si="41"/>
        <v/>
      </c>
      <c r="L966" s="139"/>
      <c r="M966" s="139"/>
      <c r="N966" s="157"/>
      <c r="O966" s="138" t="str">
        <f t="shared" ref="O966:O1004" si="43">IF($B966&lt;&gt;"","Nein","")</f>
        <v/>
      </c>
      <c r="P966" s="139"/>
      <c r="Q966" s="139"/>
      <c r="R966" s="139"/>
      <c r="S966" s="137"/>
      <c r="T966" s="137"/>
      <c r="U966" s="137"/>
      <c r="V966" s="141" t="str">
        <f t="shared" si="42"/>
        <v/>
      </c>
      <c r="W966" s="92" t="str" cm="1">
        <f t="array" ref="W966">IFERROR(IF(COUNTIF(A966:V966,"")&lt;22,IF(INDEX('Wirtschaftliche Einheiten'!P:P,MATCH(B966,'Wirtschaftliche Einheiten'!C:C,0),1)=Data!A$3,HYPERLINK(INDEX(Verfahren!B:B,MATCH(INDEX('Wirtschaftliche Einheiten'!V:V,MATCH(B966,'Wirtschaftliche Einheiten'!C:C,0),0),Verfahren!A:A,0),0),INDEX(Verfahren!D:D,MATCH(INDEX('Wirtschaftliche Einheiten'!V:V,MATCH(B966,'Wirtschaftliche Einheiten'!C:C,0),0),Verfahren!A:A,0),0))),""),"")</f>
        <v/>
      </c>
    </row>
    <row r="967" spans="2:23"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c r="F967" s="139"/>
      <c r="G967" s="139"/>
      <c r="H967" s="139"/>
      <c r="I967" s="139"/>
      <c r="J967" s="139"/>
      <c r="K967" s="139" t="str">
        <f t="shared" si="41"/>
        <v/>
      </c>
      <c r="L967" s="139"/>
      <c r="M967" s="139"/>
      <c r="N967" s="157"/>
      <c r="O967" s="138" t="str">
        <f t="shared" si="43"/>
        <v/>
      </c>
      <c r="P967" s="139"/>
      <c r="Q967" s="139"/>
      <c r="R967" s="139"/>
      <c r="S967" s="137"/>
      <c r="T967" s="137"/>
      <c r="U967" s="137"/>
      <c r="V967" s="141" t="str">
        <f t="shared" si="42"/>
        <v/>
      </c>
      <c r="W967" s="92" t="str" cm="1">
        <f t="array" ref="W967">IFERROR(IF(COUNTIF(A967:V967,"")&lt;22,IF(INDEX('Wirtschaftliche Einheiten'!P:P,MATCH(B967,'Wirtschaftliche Einheiten'!C:C,0),1)=Data!A$3,HYPERLINK(INDEX(Verfahren!B:B,MATCH(INDEX('Wirtschaftliche Einheiten'!V:V,MATCH(B967,'Wirtschaftliche Einheiten'!C:C,0),0),Verfahren!A:A,0),0),INDEX(Verfahren!D:D,MATCH(INDEX('Wirtschaftliche Einheiten'!V:V,MATCH(B967,'Wirtschaftliche Einheiten'!C:C,0),0),Verfahren!A:A,0),0))),""),"")</f>
        <v/>
      </c>
    </row>
    <row r="968" spans="2:23"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c r="F968" s="139"/>
      <c r="G968" s="139"/>
      <c r="H968" s="139"/>
      <c r="I968" s="139"/>
      <c r="J968" s="139"/>
      <c r="K968" s="139" t="str">
        <f t="shared" si="41"/>
        <v/>
      </c>
      <c r="L968" s="139"/>
      <c r="M968" s="139"/>
      <c r="N968" s="157"/>
      <c r="O968" s="138" t="str">
        <f t="shared" si="43"/>
        <v/>
      </c>
      <c r="P968" s="139"/>
      <c r="Q968" s="139"/>
      <c r="R968" s="139"/>
      <c r="S968" s="137"/>
      <c r="T968" s="137"/>
      <c r="U968" s="137"/>
      <c r="V968" s="141" t="str">
        <f t="shared" si="42"/>
        <v/>
      </c>
      <c r="W968" s="92" t="str" cm="1">
        <f t="array" ref="W968">IFERROR(IF(COUNTIF(A968:V968,"")&lt;22,IF(INDEX('Wirtschaftliche Einheiten'!P:P,MATCH(B968,'Wirtschaftliche Einheiten'!C:C,0),1)=Data!A$3,HYPERLINK(INDEX(Verfahren!B:B,MATCH(INDEX('Wirtschaftliche Einheiten'!V:V,MATCH(B968,'Wirtschaftliche Einheiten'!C:C,0),0),Verfahren!A:A,0),0),INDEX(Verfahren!D:D,MATCH(INDEX('Wirtschaftliche Einheiten'!V:V,MATCH(B968,'Wirtschaftliche Einheiten'!C:C,0),0),Verfahren!A:A,0),0))),""),"")</f>
        <v/>
      </c>
    </row>
    <row r="969" spans="2:23"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c r="F969" s="139"/>
      <c r="G969" s="139"/>
      <c r="H969" s="139"/>
      <c r="I969" s="139"/>
      <c r="J969" s="139"/>
      <c r="K969" s="139" t="str">
        <f t="shared" si="41"/>
        <v/>
      </c>
      <c r="L969" s="139"/>
      <c r="M969" s="139"/>
      <c r="N969" s="157"/>
      <c r="O969" s="138" t="str">
        <f t="shared" si="43"/>
        <v/>
      </c>
      <c r="P969" s="139"/>
      <c r="Q969" s="139"/>
      <c r="R969" s="139"/>
      <c r="S969" s="137"/>
      <c r="T969" s="137"/>
      <c r="U969" s="137"/>
      <c r="V969" s="141" t="str">
        <f t="shared" si="42"/>
        <v/>
      </c>
      <c r="W969" s="92" t="str" cm="1">
        <f t="array" ref="W969">IFERROR(IF(COUNTIF(A969:V969,"")&lt;22,IF(INDEX('Wirtschaftliche Einheiten'!P:P,MATCH(B969,'Wirtschaftliche Einheiten'!C:C,0),1)=Data!A$3,HYPERLINK(INDEX(Verfahren!B:B,MATCH(INDEX('Wirtschaftliche Einheiten'!V:V,MATCH(B969,'Wirtschaftliche Einheiten'!C:C,0),0),Verfahren!A:A,0),0),INDEX(Verfahren!D:D,MATCH(INDEX('Wirtschaftliche Einheiten'!V:V,MATCH(B969,'Wirtschaftliche Einheiten'!C:C,0),0),Verfahren!A:A,0),0))),""),"")</f>
        <v/>
      </c>
    </row>
    <row r="970" spans="2:23"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c r="F970" s="139"/>
      <c r="G970" s="139"/>
      <c r="H970" s="139"/>
      <c r="I970" s="139"/>
      <c r="J970" s="139"/>
      <c r="K970" s="139" t="str">
        <f t="shared" si="41"/>
        <v/>
      </c>
      <c r="L970" s="139"/>
      <c r="M970" s="139"/>
      <c r="N970" s="157"/>
      <c r="O970" s="138" t="str">
        <f t="shared" si="43"/>
        <v/>
      </c>
      <c r="P970" s="139"/>
      <c r="Q970" s="139"/>
      <c r="R970" s="139"/>
      <c r="S970" s="137"/>
      <c r="T970" s="137"/>
      <c r="U970" s="137"/>
      <c r="V970" s="141" t="str">
        <f t="shared" si="42"/>
        <v/>
      </c>
      <c r="W970" s="92" t="str" cm="1">
        <f t="array" ref="W970">IFERROR(IF(COUNTIF(A970:V970,"")&lt;22,IF(INDEX('Wirtschaftliche Einheiten'!P:P,MATCH(B970,'Wirtschaftliche Einheiten'!C:C,0),1)=Data!A$3,HYPERLINK(INDEX(Verfahren!B:B,MATCH(INDEX('Wirtschaftliche Einheiten'!V:V,MATCH(B970,'Wirtschaftliche Einheiten'!C:C,0),0),Verfahren!A:A,0),0),INDEX(Verfahren!D:D,MATCH(INDEX('Wirtschaftliche Einheiten'!V:V,MATCH(B970,'Wirtschaftliche Einheiten'!C:C,0),0),Verfahren!A:A,0),0))),""),"")</f>
        <v/>
      </c>
    </row>
    <row r="971" spans="2:23"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c r="F971" s="139"/>
      <c r="G971" s="139"/>
      <c r="H971" s="139"/>
      <c r="I971" s="139"/>
      <c r="J971" s="139"/>
      <c r="K971" s="139" t="str">
        <f t="shared" si="41"/>
        <v/>
      </c>
      <c r="L971" s="139"/>
      <c r="M971" s="139"/>
      <c r="N971" s="157"/>
      <c r="O971" s="138" t="str">
        <f t="shared" si="43"/>
        <v/>
      </c>
      <c r="P971" s="139"/>
      <c r="Q971" s="139"/>
      <c r="R971" s="139"/>
      <c r="S971" s="137"/>
      <c r="T971" s="137"/>
      <c r="U971" s="137"/>
      <c r="V971" s="141" t="str">
        <f t="shared" si="42"/>
        <v/>
      </c>
      <c r="W971" s="92" t="str" cm="1">
        <f t="array" ref="W971">IFERROR(IF(COUNTIF(A971:V971,"")&lt;22,IF(INDEX('Wirtschaftliche Einheiten'!P:P,MATCH(B971,'Wirtschaftliche Einheiten'!C:C,0),1)=Data!A$3,HYPERLINK(INDEX(Verfahren!B:B,MATCH(INDEX('Wirtschaftliche Einheiten'!V:V,MATCH(B971,'Wirtschaftliche Einheiten'!C:C,0),0),Verfahren!A:A,0),0),INDEX(Verfahren!D:D,MATCH(INDEX('Wirtschaftliche Einheiten'!V:V,MATCH(B971,'Wirtschaftliche Einheiten'!C:C,0),0),Verfahren!A:A,0),0))),""),"")</f>
        <v/>
      </c>
    </row>
    <row r="972" spans="2:23"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c r="F972" s="139"/>
      <c r="G972" s="139"/>
      <c r="H972" s="139"/>
      <c r="I972" s="139"/>
      <c r="J972" s="139"/>
      <c r="K972" s="139" t="str">
        <f t="shared" si="41"/>
        <v/>
      </c>
      <c r="L972" s="139"/>
      <c r="M972" s="139"/>
      <c r="N972" s="157"/>
      <c r="O972" s="138" t="str">
        <f t="shared" si="43"/>
        <v/>
      </c>
      <c r="P972" s="139"/>
      <c r="Q972" s="139"/>
      <c r="R972" s="139"/>
      <c r="S972" s="137"/>
      <c r="T972" s="137"/>
      <c r="U972" s="137"/>
      <c r="V972" s="141" t="str">
        <f t="shared" si="42"/>
        <v/>
      </c>
      <c r="W972" s="92" t="str" cm="1">
        <f t="array" ref="W972">IFERROR(IF(COUNTIF(A972:V972,"")&lt;22,IF(INDEX('Wirtschaftliche Einheiten'!P:P,MATCH(B972,'Wirtschaftliche Einheiten'!C:C,0),1)=Data!A$3,HYPERLINK(INDEX(Verfahren!B:B,MATCH(INDEX('Wirtschaftliche Einheiten'!V:V,MATCH(B972,'Wirtschaftliche Einheiten'!C:C,0),0),Verfahren!A:A,0),0),INDEX(Verfahren!D:D,MATCH(INDEX('Wirtschaftliche Einheiten'!V:V,MATCH(B972,'Wirtschaftliche Einheiten'!C:C,0),0),Verfahren!A:A,0),0))),""),"")</f>
        <v/>
      </c>
    </row>
    <row r="973" spans="2:23"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c r="F973" s="139"/>
      <c r="G973" s="139"/>
      <c r="H973" s="139"/>
      <c r="I973" s="139"/>
      <c r="J973" s="139"/>
      <c r="K973" s="139" t="str">
        <f t="shared" si="41"/>
        <v/>
      </c>
      <c r="L973" s="139"/>
      <c r="M973" s="139"/>
      <c r="N973" s="157"/>
      <c r="O973" s="138" t="str">
        <f t="shared" si="43"/>
        <v/>
      </c>
      <c r="P973" s="139"/>
      <c r="Q973" s="139"/>
      <c r="R973" s="139"/>
      <c r="S973" s="137"/>
      <c r="T973" s="137"/>
      <c r="U973" s="137"/>
      <c r="V973" s="141" t="str">
        <f t="shared" si="42"/>
        <v/>
      </c>
      <c r="W973" s="92" t="str" cm="1">
        <f t="array" ref="W973">IFERROR(IF(COUNTIF(A973:V973,"")&lt;22,IF(INDEX('Wirtschaftliche Einheiten'!P:P,MATCH(B973,'Wirtschaftliche Einheiten'!C:C,0),1)=Data!A$3,HYPERLINK(INDEX(Verfahren!B:B,MATCH(INDEX('Wirtschaftliche Einheiten'!V:V,MATCH(B973,'Wirtschaftliche Einheiten'!C:C,0),0),Verfahren!A:A,0),0),INDEX(Verfahren!D:D,MATCH(INDEX('Wirtschaftliche Einheiten'!V:V,MATCH(B973,'Wirtschaftliche Einheiten'!C:C,0),0),Verfahren!A:A,0),0))),""),"")</f>
        <v/>
      </c>
    </row>
    <row r="974" spans="2:23"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c r="F974" s="139"/>
      <c r="G974" s="139"/>
      <c r="H974" s="139"/>
      <c r="I974" s="139"/>
      <c r="J974" s="139"/>
      <c r="K974" s="139" t="str">
        <f t="shared" si="41"/>
        <v/>
      </c>
      <c r="L974" s="139"/>
      <c r="M974" s="139"/>
      <c r="N974" s="157"/>
      <c r="O974" s="138" t="str">
        <f t="shared" si="43"/>
        <v/>
      </c>
      <c r="P974" s="139"/>
      <c r="Q974" s="139"/>
      <c r="R974" s="139"/>
      <c r="S974" s="137"/>
      <c r="T974" s="137"/>
      <c r="U974" s="137"/>
      <c r="V974" s="141" t="str">
        <f t="shared" si="42"/>
        <v/>
      </c>
      <c r="W974" s="92" t="str" cm="1">
        <f t="array" ref="W974">IFERROR(IF(COUNTIF(A974:V974,"")&lt;22,IF(INDEX('Wirtschaftliche Einheiten'!P:P,MATCH(B974,'Wirtschaftliche Einheiten'!C:C,0),1)=Data!A$3,HYPERLINK(INDEX(Verfahren!B:B,MATCH(INDEX('Wirtschaftliche Einheiten'!V:V,MATCH(B974,'Wirtschaftliche Einheiten'!C:C,0),0),Verfahren!A:A,0),0),INDEX(Verfahren!D:D,MATCH(INDEX('Wirtschaftliche Einheiten'!V:V,MATCH(B974,'Wirtschaftliche Einheiten'!C:C,0),0),Verfahren!A:A,0),0))),""),"")</f>
        <v/>
      </c>
    </row>
    <row r="975" spans="2:23"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c r="F975" s="139"/>
      <c r="G975" s="139"/>
      <c r="H975" s="139"/>
      <c r="I975" s="139"/>
      <c r="J975" s="139"/>
      <c r="K975" s="139" t="str">
        <f t="shared" si="41"/>
        <v/>
      </c>
      <c r="L975" s="139"/>
      <c r="M975" s="139"/>
      <c r="N975" s="157"/>
      <c r="O975" s="138" t="str">
        <f t="shared" si="43"/>
        <v/>
      </c>
      <c r="P975" s="139"/>
      <c r="Q975" s="139"/>
      <c r="R975" s="139"/>
      <c r="S975" s="137"/>
      <c r="T975" s="137"/>
      <c r="U975" s="137"/>
      <c r="V975" s="141" t="str">
        <f t="shared" si="42"/>
        <v/>
      </c>
      <c r="W975" s="92" t="str" cm="1">
        <f t="array" ref="W975">IFERROR(IF(COUNTIF(A975:V975,"")&lt;22,IF(INDEX('Wirtschaftliche Einheiten'!P:P,MATCH(B975,'Wirtschaftliche Einheiten'!C:C,0),1)=Data!A$3,HYPERLINK(INDEX(Verfahren!B:B,MATCH(INDEX('Wirtschaftliche Einheiten'!V:V,MATCH(B975,'Wirtschaftliche Einheiten'!C:C,0),0),Verfahren!A:A,0),0),INDEX(Verfahren!D:D,MATCH(INDEX('Wirtschaftliche Einheiten'!V:V,MATCH(B975,'Wirtschaftliche Einheiten'!C:C,0),0),Verfahren!A:A,0),0))),""),"")</f>
        <v/>
      </c>
    </row>
    <row r="976" spans="2:23"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c r="F976" s="139"/>
      <c r="G976" s="139"/>
      <c r="H976" s="139"/>
      <c r="I976" s="139"/>
      <c r="J976" s="139"/>
      <c r="K976" s="139" t="str">
        <f t="shared" si="41"/>
        <v/>
      </c>
      <c r="L976" s="139"/>
      <c r="M976" s="139"/>
      <c r="N976" s="157"/>
      <c r="O976" s="138" t="str">
        <f t="shared" si="43"/>
        <v/>
      </c>
      <c r="P976" s="139"/>
      <c r="Q976" s="139"/>
      <c r="R976" s="139"/>
      <c r="S976" s="137"/>
      <c r="T976" s="137"/>
      <c r="U976" s="137"/>
      <c r="V976" s="141" t="str">
        <f t="shared" si="42"/>
        <v/>
      </c>
      <c r="W976" s="92" t="str" cm="1">
        <f t="array" ref="W976">IFERROR(IF(COUNTIF(A976:V976,"")&lt;22,IF(INDEX('Wirtschaftliche Einheiten'!P:P,MATCH(B976,'Wirtschaftliche Einheiten'!C:C,0),1)=Data!A$3,HYPERLINK(INDEX(Verfahren!B:B,MATCH(INDEX('Wirtschaftliche Einheiten'!V:V,MATCH(B976,'Wirtschaftliche Einheiten'!C:C,0),0),Verfahren!A:A,0),0),INDEX(Verfahren!D:D,MATCH(INDEX('Wirtschaftliche Einheiten'!V:V,MATCH(B976,'Wirtschaftliche Einheiten'!C:C,0),0),Verfahren!A:A,0),0))),""),"")</f>
        <v/>
      </c>
    </row>
    <row r="977" spans="2:23"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c r="F977" s="139"/>
      <c r="G977" s="139"/>
      <c r="H977" s="139"/>
      <c r="I977" s="139"/>
      <c r="J977" s="139"/>
      <c r="K977" s="139" t="str">
        <f t="shared" si="41"/>
        <v/>
      </c>
      <c r="L977" s="139"/>
      <c r="M977" s="139"/>
      <c r="N977" s="157"/>
      <c r="O977" s="138" t="str">
        <f t="shared" si="43"/>
        <v/>
      </c>
      <c r="P977" s="139"/>
      <c r="Q977" s="139"/>
      <c r="R977" s="139"/>
      <c r="S977" s="137"/>
      <c r="T977" s="137"/>
      <c r="U977" s="137"/>
      <c r="V977" s="141" t="str">
        <f t="shared" si="42"/>
        <v/>
      </c>
      <c r="W977" s="92" t="str" cm="1">
        <f t="array" ref="W977">IFERROR(IF(COUNTIF(A977:V977,"")&lt;22,IF(INDEX('Wirtschaftliche Einheiten'!P:P,MATCH(B977,'Wirtschaftliche Einheiten'!C:C,0),1)=Data!A$3,HYPERLINK(INDEX(Verfahren!B:B,MATCH(INDEX('Wirtschaftliche Einheiten'!V:V,MATCH(B977,'Wirtschaftliche Einheiten'!C:C,0),0),Verfahren!A:A,0),0),INDEX(Verfahren!D:D,MATCH(INDEX('Wirtschaftliche Einheiten'!V:V,MATCH(B977,'Wirtschaftliche Einheiten'!C:C,0),0),Verfahren!A:A,0),0))),""),"")</f>
        <v/>
      </c>
    </row>
    <row r="978" spans="2:23"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c r="F978" s="139"/>
      <c r="G978" s="139"/>
      <c r="H978" s="139"/>
      <c r="I978" s="139"/>
      <c r="J978" s="139"/>
      <c r="K978" s="139" t="str">
        <f t="shared" si="41"/>
        <v/>
      </c>
      <c r="L978" s="139"/>
      <c r="M978" s="139"/>
      <c r="N978" s="157"/>
      <c r="O978" s="138" t="str">
        <f t="shared" si="43"/>
        <v/>
      </c>
      <c r="P978" s="139"/>
      <c r="Q978" s="139"/>
      <c r="R978" s="139"/>
      <c r="S978" s="137"/>
      <c r="T978" s="137"/>
      <c r="U978" s="137"/>
      <c r="V978" s="141" t="str">
        <f t="shared" si="42"/>
        <v/>
      </c>
      <c r="W978" s="92" t="str" cm="1">
        <f t="array" ref="W978">IFERROR(IF(COUNTIF(A978:V978,"")&lt;22,IF(INDEX('Wirtschaftliche Einheiten'!P:P,MATCH(B978,'Wirtschaftliche Einheiten'!C:C,0),1)=Data!A$3,HYPERLINK(INDEX(Verfahren!B:B,MATCH(INDEX('Wirtschaftliche Einheiten'!V:V,MATCH(B978,'Wirtschaftliche Einheiten'!C:C,0),0),Verfahren!A:A,0),0),INDEX(Verfahren!D:D,MATCH(INDEX('Wirtschaftliche Einheiten'!V:V,MATCH(B978,'Wirtschaftliche Einheiten'!C:C,0),0),Verfahren!A:A,0),0))),""),"")</f>
        <v/>
      </c>
    </row>
    <row r="979" spans="2:23"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c r="F979" s="139"/>
      <c r="G979" s="139"/>
      <c r="H979" s="139"/>
      <c r="I979" s="139"/>
      <c r="J979" s="139"/>
      <c r="K979" s="139" t="str">
        <f t="shared" si="41"/>
        <v/>
      </c>
      <c r="L979" s="139"/>
      <c r="M979" s="139"/>
      <c r="N979" s="157"/>
      <c r="O979" s="138" t="str">
        <f t="shared" si="43"/>
        <v/>
      </c>
      <c r="P979" s="139"/>
      <c r="Q979" s="139"/>
      <c r="R979" s="139"/>
      <c r="S979" s="137"/>
      <c r="T979" s="137"/>
      <c r="U979" s="137"/>
      <c r="V979" s="141" t="str">
        <f t="shared" si="42"/>
        <v/>
      </c>
      <c r="W979" s="92" t="str" cm="1">
        <f t="array" ref="W979">IFERROR(IF(COUNTIF(A979:V979,"")&lt;22,IF(INDEX('Wirtschaftliche Einheiten'!P:P,MATCH(B979,'Wirtschaftliche Einheiten'!C:C,0),1)=Data!A$3,HYPERLINK(INDEX(Verfahren!B:B,MATCH(INDEX('Wirtschaftliche Einheiten'!V:V,MATCH(B979,'Wirtschaftliche Einheiten'!C:C,0),0),Verfahren!A:A,0),0),INDEX(Verfahren!D:D,MATCH(INDEX('Wirtschaftliche Einheiten'!V:V,MATCH(B979,'Wirtschaftliche Einheiten'!C:C,0),0),Verfahren!A:A,0),0))),""),"")</f>
        <v/>
      </c>
    </row>
    <row r="980" spans="2:23"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c r="F980" s="139"/>
      <c r="G980" s="139"/>
      <c r="H980" s="139"/>
      <c r="I980" s="139"/>
      <c r="J980" s="139"/>
      <c r="K980" s="139" t="str">
        <f t="shared" si="41"/>
        <v/>
      </c>
      <c r="L980" s="139"/>
      <c r="M980" s="139"/>
      <c r="N980" s="157"/>
      <c r="O980" s="138" t="str">
        <f t="shared" si="43"/>
        <v/>
      </c>
      <c r="P980" s="139"/>
      <c r="Q980" s="139"/>
      <c r="R980" s="139"/>
      <c r="S980" s="137"/>
      <c r="T980" s="137"/>
      <c r="U980" s="137"/>
      <c r="V980" s="141" t="str">
        <f t="shared" si="42"/>
        <v/>
      </c>
      <c r="W980" s="92" t="str" cm="1">
        <f t="array" ref="W980">IFERROR(IF(COUNTIF(A980:V980,"")&lt;22,IF(INDEX('Wirtschaftliche Einheiten'!P:P,MATCH(B980,'Wirtschaftliche Einheiten'!C:C,0),1)=Data!A$3,HYPERLINK(INDEX(Verfahren!B:B,MATCH(INDEX('Wirtschaftliche Einheiten'!V:V,MATCH(B980,'Wirtschaftliche Einheiten'!C:C,0),0),Verfahren!A:A,0),0),INDEX(Verfahren!D:D,MATCH(INDEX('Wirtschaftliche Einheiten'!V:V,MATCH(B980,'Wirtschaftliche Einheiten'!C:C,0),0),Verfahren!A:A,0),0))),""),"")</f>
        <v/>
      </c>
    </row>
    <row r="981" spans="2:23"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c r="F981" s="139"/>
      <c r="G981" s="139"/>
      <c r="H981" s="139"/>
      <c r="I981" s="139"/>
      <c r="J981" s="139"/>
      <c r="K981" s="139" t="str">
        <f t="shared" si="41"/>
        <v/>
      </c>
      <c r="L981" s="139"/>
      <c r="M981" s="139"/>
      <c r="N981" s="157"/>
      <c r="O981" s="138" t="str">
        <f t="shared" si="43"/>
        <v/>
      </c>
      <c r="P981" s="139"/>
      <c r="Q981" s="139"/>
      <c r="R981" s="139"/>
      <c r="S981" s="137"/>
      <c r="T981" s="137"/>
      <c r="U981" s="137"/>
      <c r="V981" s="141" t="str">
        <f t="shared" si="42"/>
        <v/>
      </c>
      <c r="W981" s="92" t="str" cm="1">
        <f t="array" ref="W981">IFERROR(IF(COUNTIF(A981:V981,"")&lt;22,IF(INDEX('Wirtschaftliche Einheiten'!P:P,MATCH(B981,'Wirtschaftliche Einheiten'!C:C,0),1)=Data!A$3,HYPERLINK(INDEX(Verfahren!B:B,MATCH(INDEX('Wirtschaftliche Einheiten'!V:V,MATCH(B981,'Wirtschaftliche Einheiten'!C:C,0),0),Verfahren!A:A,0),0),INDEX(Verfahren!D:D,MATCH(INDEX('Wirtschaftliche Einheiten'!V:V,MATCH(B981,'Wirtschaftliche Einheiten'!C:C,0),0),Verfahren!A:A,0),0))),""),"")</f>
        <v/>
      </c>
    </row>
    <row r="982" spans="2:23"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c r="F982" s="139"/>
      <c r="G982" s="139"/>
      <c r="H982" s="139"/>
      <c r="I982" s="139"/>
      <c r="J982" s="139"/>
      <c r="K982" s="139" t="str">
        <f t="shared" si="41"/>
        <v/>
      </c>
      <c r="L982" s="139"/>
      <c r="M982" s="139"/>
      <c r="N982" s="157"/>
      <c r="O982" s="138" t="str">
        <f t="shared" si="43"/>
        <v/>
      </c>
      <c r="P982" s="139"/>
      <c r="Q982" s="139"/>
      <c r="R982" s="139"/>
      <c r="S982" s="137"/>
      <c r="T982" s="137"/>
      <c r="U982" s="137"/>
      <c r="V982" s="141" t="str">
        <f t="shared" si="42"/>
        <v/>
      </c>
      <c r="W982" s="92" t="str" cm="1">
        <f t="array" ref="W982">IFERROR(IF(COUNTIF(A982:V982,"")&lt;22,IF(INDEX('Wirtschaftliche Einheiten'!P:P,MATCH(B982,'Wirtschaftliche Einheiten'!C:C,0),1)=Data!A$3,HYPERLINK(INDEX(Verfahren!B:B,MATCH(INDEX('Wirtschaftliche Einheiten'!V:V,MATCH(B982,'Wirtschaftliche Einheiten'!C:C,0),0),Verfahren!A:A,0),0),INDEX(Verfahren!D:D,MATCH(INDEX('Wirtschaftliche Einheiten'!V:V,MATCH(B982,'Wirtschaftliche Einheiten'!C:C,0),0),Verfahren!A:A,0),0))),""),"")</f>
        <v/>
      </c>
    </row>
    <row r="983" spans="2:23"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c r="F983" s="139"/>
      <c r="G983" s="139"/>
      <c r="H983" s="139"/>
      <c r="I983" s="139"/>
      <c r="J983" s="139"/>
      <c r="K983" s="139" t="str">
        <f t="shared" si="41"/>
        <v/>
      </c>
      <c r="L983" s="139"/>
      <c r="M983" s="139"/>
      <c r="N983" s="157"/>
      <c r="O983" s="138" t="str">
        <f t="shared" si="43"/>
        <v/>
      </c>
      <c r="P983" s="139"/>
      <c r="Q983" s="139"/>
      <c r="R983" s="139"/>
      <c r="S983" s="137"/>
      <c r="T983" s="137"/>
      <c r="U983" s="137"/>
      <c r="V983" s="141" t="str">
        <f t="shared" si="42"/>
        <v/>
      </c>
      <c r="W983" s="92" t="str" cm="1">
        <f t="array" ref="W983">IFERROR(IF(COUNTIF(A983:V983,"")&lt;22,IF(INDEX('Wirtschaftliche Einheiten'!P:P,MATCH(B983,'Wirtschaftliche Einheiten'!C:C,0),1)=Data!A$3,HYPERLINK(INDEX(Verfahren!B:B,MATCH(INDEX('Wirtschaftliche Einheiten'!V:V,MATCH(B983,'Wirtschaftliche Einheiten'!C:C,0),0),Verfahren!A:A,0),0),INDEX(Verfahren!D:D,MATCH(INDEX('Wirtschaftliche Einheiten'!V:V,MATCH(B983,'Wirtschaftliche Einheiten'!C:C,0),0),Verfahren!A:A,0),0))),""),"")</f>
        <v/>
      </c>
    </row>
    <row r="984" spans="2:23"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c r="F984" s="139"/>
      <c r="G984" s="139"/>
      <c r="H984" s="139"/>
      <c r="I984" s="139"/>
      <c r="J984" s="139"/>
      <c r="K984" s="139" t="str">
        <f t="shared" si="41"/>
        <v/>
      </c>
      <c r="L984" s="139"/>
      <c r="M984" s="139"/>
      <c r="N984" s="157"/>
      <c r="O984" s="138" t="str">
        <f t="shared" si="43"/>
        <v/>
      </c>
      <c r="P984" s="139"/>
      <c r="Q984" s="139"/>
      <c r="R984" s="139"/>
      <c r="S984" s="137"/>
      <c r="T984" s="137"/>
      <c r="U984" s="137"/>
      <c r="V984" s="141" t="str">
        <f t="shared" si="42"/>
        <v/>
      </c>
      <c r="W984" s="92" t="str" cm="1">
        <f t="array" ref="W984">IFERROR(IF(COUNTIF(A984:V984,"")&lt;22,IF(INDEX('Wirtschaftliche Einheiten'!P:P,MATCH(B984,'Wirtschaftliche Einheiten'!C:C,0),1)=Data!A$3,HYPERLINK(INDEX(Verfahren!B:B,MATCH(INDEX('Wirtschaftliche Einheiten'!V:V,MATCH(B984,'Wirtschaftliche Einheiten'!C:C,0),0),Verfahren!A:A,0),0),INDEX(Verfahren!D:D,MATCH(INDEX('Wirtschaftliche Einheiten'!V:V,MATCH(B984,'Wirtschaftliche Einheiten'!C:C,0),0),Verfahren!A:A,0),0))),""),"")</f>
        <v/>
      </c>
    </row>
    <row r="985" spans="2:23"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c r="F985" s="139"/>
      <c r="G985" s="139"/>
      <c r="H985" s="139"/>
      <c r="I985" s="139"/>
      <c r="J985" s="139"/>
      <c r="K985" s="139" t="str">
        <f t="shared" si="41"/>
        <v/>
      </c>
      <c r="L985" s="139"/>
      <c r="M985" s="139"/>
      <c r="N985" s="157"/>
      <c r="O985" s="138" t="str">
        <f t="shared" si="43"/>
        <v/>
      </c>
      <c r="P985" s="139"/>
      <c r="Q985" s="139"/>
      <c r="R985" s="139"/>
      <c r="S985" s="137"/>
      <c r="T985" s="137"/>
      <c r="U985" s="137"/>
      <c r="V985" s="141" t="str">
        <f t="shared" si="42"/>
        <v/>
      </c>
      <c r="W985" s="92" t="str" cm="1">
        <f t="array" ref="W985">IFERROR(IF(COUNTIF(A985:V985,"")&lt;22,IF(INDEX('Wirtschaftliche Einheiten'!P:P,MATCH(B985,'Wirtschaftliche Einheiten'!C:C,0),1)=Data!A$3,HYPERLINK(INDEX(Verfahren!B:B,MATCH(INDEX('Wirtschaftliche Einheiten'!V:V,MATCH(B985,'Wirtschaftliche Einheiten'!C:C,0),0),Verfahren!A:A,0),0),INDEX(Verfahren!D:D,MATCH(INDEX('Wirtschaftliche Einheiten'!V:V,MATCH(B985,'Wirtschaftliche Einheiten'!C:C,0),0),Verfahren!A:A,0),0))),""),"")</f>
        <v/>
      </c>
    </row>
    <row r="986" spans="2:23"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c r="F986" s="139"/>
      <c r="G986" s="139"/>
      <c r="H986" s="139"/>
      <c r="I986" s="139"/>
      <c r="J986" s="139"/>
      <c r="K986" s="139" t="str">
        <f t="shared" si="41"/>
        <v/>
      </c>
      <c r="L986" s="139"/>
      <c r="M986" s="139"/>
      <c r="N986" s="157"/>
      <c r="O986" s="138" t="str">
        <f t="shared" si="43"/>
        <v/>
      </c>
      <c r="P986" s="139"/>
      <c r="Q986" s="139"/>
      <c r="R986" s="139"/>
      <c r="S986" s="137"/>
      <c r="T986" s="137"/>
      <c r="U986" s="137"/>
      <c r="V986" s="141" t="str">
        <f t="shared" si="42"/>
        <v/>
      </c>
      <c r="W986" s="92" t="str" cm="1">
        <f t="array" ref="W986">IFERROR(IF(COUNTIF(A986:V986,"")&lt;22,IF(INDEX('Wirtschaftliche Einheiten'!P:P,MATCH(B986,'Wirtschaftliche Einheiten'!C:C,0),1)=Data!A$3,HYPERLINK(INDEX(Verfahren!B:B,MATCH(INDEX('Wirtschaftliche Einheiten'!V:V,MATCH(B986,'Wirtschaftliche Einheiten'!C:C,0),0),Verfahren!A:A,0),0),INDEX(Verfahren!D:D,MATCH(INDEX('Wirtschaftliche Einheiten'!V:V,MATCH(B986,'Wirtschaftliche Einheiten'!C:C,0),0),Verfahren!A:A,0),0))),""),"")</f>
        <v/>
      </c>
    </row>
    <row r="987" spans="2:23"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c r="F987" s="139"/>
      <c r="G987" s="139"/>
      <c r="H987" s="139"/>
      <c r="I987" s="139"/>
      <c r="J987" s="139"/>
      <c r="K987" s="139" t="str">
        <f t="shared" si="41"/>
        <v/>
      </c>
      <c r="L987" s="139"/>
      <c r="M987" s="139"/>
      <c r="N987" s="157"/>
      <c r="O987" s="138" t="str">
        <f t="shared" si="43"/>
        <v/>
      </c>
      <c r="P987" s="139"/>
      <c r="Q987" s="139"/>
      <c r="R987" s="139"/>
      <c r="S987" s="137"/>
      <c r="T987" s="137"/>
      <c r="U987" s="137"/>
      <c r="V987" s="141" t="str">
        <f t="shared" si="42"/>
        <v/>
      </c>
      <c r="W987" s="92" t="str" cm="1">
        <f t="array" ref="W987">IFERROR(IF(COUNTIF(A987:V987,"")&lt;22,IF(INDEX('Wirtschaftliche Einheiten'!P:P,MATCH(B987,'Wirtschaftliche Einheiten'!C:C,0),1)=Data!A$3,HYPERLINK(INDEX(Verfahren!B:B,MATCH(INDEX('Wirtschaftliche Einheiten'!V:V,MATCH(B987,'Wirtschaftliche Einheiten'!C:C,0),0),Verfahren!A:A,0),0),INDEX(Verfahren!D:D,MATCH(INDEX('Wirtschaftliche Einheiten'!V:V,MATCH(B987,'Wirtschaftliche Einheiten'!C:C,0),0),Verfahren!A:A,0),0))),""),"")</f>
        <v/>
      </c>
    </row>
    <row r="988" spans="2:23"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c r="F988" s="139"/>
      <c r="G988" s="139"/>
      <c r="H988" s="139"/>
      <c r="I988" s="139"/>
      <c r="J988" s="139"/>
      <c r="K988" s="139" t="str">
        <f t="shared" si="41"/>
        <v/>
      </c>
      <c r="L988" s="139"/>
      <c r="M988" s="139"/>
      <c r="N988" s="157"/>
      <c r="O988" s="138" t="str">
        <f t="shared" si="43"/>
        <v/>
      </c>
      <c r="P988" s="139"/>
      <c r="Q988" s="139"/>
      <c r="R988" s="139"/>
      <c r="S988" s="137"/>
      <c r="T988" s="137"/>
      <c r="U988" s="137"/>
      <c r="V988" s="141" t="str">
        <f t="shared" si="42"/>
        <v/>
      </c>
      <c r="W988" s="92" t="str" cm="1">
        <f t="array" ref="W988">IFERROR(IF(COUNTIF(A988:V988,"")&lt;22,IF(INDEX('Wirtschaftliche Einheiten'!P:P,MATCH(B988,'Wirtschaftliche Einheiten'!C:C,0),1)=Data!A$3,HYPERLINK(INDEX(Verfahren!B:B,MATCH(INDEX('Wirtschaftliche Einheiten'!V:V,MATCH(B988,'Wirtschaftliche Einheiten'!C:C,0),0),Verfahren!A:A,0),0),INDEX(Verfahren!D:D,MATCH(INDEX('Wirtschaftliche Einheiten'!V:V,MATCH(B988,'Wirtschaftliche Einheiten'!C:C,0),0),Verfahren!A:A,0),0))),""),"")</f>
        <v/>
      </c>
    </row>
    <row r="989" spans="2:23"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c r="F989" s="139"/>
      <c r="G989" s="139"/>
      <c r="H989" s="139"/>
      <c r="I989" s="139"/>
      <c r="J989" s="139"/>
      <c r="K989" s="139" t="str">
        <f t="shared" si="41"/>
        <v/>
      </c>
      <c r="L989" s="139"/>
      <c r="M989" s="139"/>
      <c r="N989" s="157"/>
      <c r="O989" s="138" t="str">
        <f t="shared" si="43"/>
        <v/>
      </c>
      <c r="P989" s="139"/>
      <c r="Q989" s="139"/>
      <c r="R989" s="139"/>
      <c r="S989" s="137"/>
      <c r="T989" s="137"/>
      <c r="U989" s="137"/>
      <c r="V989" s="141" t="str">
        <f t="shared" si="42"/>
        <v/>
      </c>
      <c r="W989" s="92" t="str" cm="1">
        <f t="array" ref="W989">IFERROR(IF(COUNTIF(A989:V989,"")&lt;22,IF(INDEX('Wirtschaftliche Einheiten'!P:P,MATCH(B989,'Wirtschaftliche Einheiten'!C:C,0),1)=Data!A$3,HYPERLINK(INDEX(Verfahren!B:B,MATCH(INDEX('Wirtschaftliche Einheiten'!V:V,MATCH(B989,'Wirtschaftliche Einheiten'!C:C,0),0),Verfahren!A:A,0),0),INDEX(Verfahren!D:D,MATCH(INDEX('Wirtschaftliche Einheiten'!V:V,MATCH(B989,'Wirtschaftliche Einheiten'!C:C,0),0),Verfahren!A:A,0),0))),""),"")</f>
        <v/>
      </c>
    </row>
    <row r="990" spans="2:23"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c r="F990" s="139"/>
      <c r="G990" s="139"/>
      <c r="H990" s="139"/>
      <c r="I990" s="139"/>
      <c r="J990" s="139"/>
      <c r="K990" s="139" t="str">
        <f t="shared" si="41"/>
        <v/>
      </c>
      <c r="L990" s="139"/>
      <c r="M990" s="139"/>
      <c r="N990" s="157"/>
      <c r="O990" s="138" t="str">
        <f t="shared" si="43"/>
        <v/>
      </c>
      <c r="P990" s="139"/>
      <c r="Q990" s="139"/>
      <c r="R990" s="139"/>
      <c r="S990" s="137"/>
      <c r="T990" s="137"/>
      <c r="U990" s="137"/>
      <c r="V990" s="141" t="str">
        <f t="shared" si="42"/>
        <v/>
      </c>
      <c r="W990" s="92" t="str" cm="1">
        <f t="array" ref="W990">IFERROR(IF(COUNTIF(A990:V990,"")&lt;22,IF(INDEX('Wirtschaftliche Einheiten'!P:P,MATCH(B990,'Wirtschaftliche Einheiten'!C:C,0),1)=Data!A$3,HYPERLINK(INDEX(Verfahren!B:B,MATCH(INDEX('Wirtschaftliche Einheiten'!V:V,MATCH(B990,'Wirtschaftliche Einheiten'!C:C,0),0),Verfahren!A:A,0),0),INDEX(Verfahren!D:D,MATCH(INDEX('Wirtschaftliche Einheiten'!V:V,MATCH(B990,'Wirtschaftliche Einheiten'!C:C,0),0),Verfahren!A:A,0),0))),""),"")</f>
        <v/>
      </c>
    </row>
    <row r="991" spans="2:23"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c r="F991" s="139"/>
      <c r="G991" s="139"/>
      <c r="H991" s="139"/>
      <c r="I991" s="139"/>
      <c r="J991" s="139"/>
      <c r="K991" s="139" t="str">
        <f t="shared" si="41"/>
        <v/>
      </c>
      <c r="L991" s="139"/>
      <c r="M991" s="139"/>
      <c r="N991" s="157"/>
      <c r="O991" s="138" t="str">
        <f t="shared" si="43"/>
        <v/>
      </c>
      <c r="P991" s="139"/>
      <c r="Q991" s="139"/>
      <c r="R991" s="139"/>
      <c r="S991" s="137"/>
      <c r="T991" s="137"/>
      <c r="U991" s="137"/>
      <c r="V991" s="141" t="str">
        <f t="shared" si="42"/>
        <v/>
      </c>
      <c r="W991" s="92" t="str" cm="1">
        <f t="array" ref="W991">IFERROR(IF(COUNTIF(A991:V991,"")&lt;22,IF(INDEX('Wirtschaftliche Einheiten'!P:P,MATCH(B991,'Wirtschaftliche Einheiten'!C:C,0),1)=Data!A$3,HYPERLINK(INDEX(Verfahren!B:B,MATCH(INDEX('Wirtschaftliche Einheiten'!V:V,MATCH(B991,'Wirtschaftliche Einheiten'!C:C,0),0),Verfahren!A:A,0),0),INDEX(Verfahren!D:D,MATCH(INDEX('Wirtschaftliche Einheiten'!V:V,MATCH(B991,'Wirtschaftliche Einheiten'!C:C,0),0),Verfahren!A:A,0),0))),""),"")</f>
        <v/>
      </c>
    </row>
    <row r="992" spans="2:23"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c r="F992" s="139"/>
      <c r="G992" s="139"/>
      <c r="H992" s="139"/>
      <c r="I992" s="139"/>
      <c r="J992" s="139"/>
      <c r="K992" s="139" t="str">
        <f t="shared" si="41"/>
        <v/>
      </c>
      <c r="L992" s="139"/>
      <c r="M992" s="139"/>
      <c r="N992" s="157"/>
      <c r="O992" s="138" t="str">
        <f t="shared" si="43"/>
        <v/>
      </c>
      <c r="P992" s="139"/>
      <c r="Q992" s="139"/>
      <c r="R992" s="139"/>
      <c r="S992" s="137"/>
      <c r="T992" s="137"/>
      <c r="U992" s="137"/>
      <c r="V992" s="141" t="str">
        <f t="shared" si="42"/>
        <v/>
      </c>
      <c r="W992" s="92" t="str" cm="1">
        <f t="array" ref="W992">IFERROR(IF(COUNTIF(A992:V992,"")&lt;22,IF(INDEX('Wirtschaftliche Einheiten'!P:P,MATCH(B992,'Wirtschaftliche Einheiten'!C:C,0),1)=Data!A$3,HYPERLINK(INDEX(Verfahren!B:B,MATCH(INDEX('Wirtschaftliche Einheiten'!V:V,MATCH(B992,'Wirtschaftliche Einheiten'!C:C,0),0),Verfahren!A:A,0),0),INDEX(Verfahren!D:D,MATCH(INDEX('Wirtschaftliche Einheiten'!V:V,MATCH(B992,'Wirtschaftliche Einheiten'!C:C,0),0),Verfahren!A:A,0),0))),""),"")</f>
        <v/>
      </c>
    </row>
    <row r="993" spans="2:23"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c r="F993" s="139"/>
      <c r="G993" s="139"/>
      <c r="H993" s="139"/>
      <c r="I993" s="139"/>
      <c r="J993" s="139"/>
      <c r="K993" s="139" t="str">
        <f t="shared" si="41"/>
        <v/>
      </c>
      <c r="L993" s="139"/>
      <c r="M993" s="139"/>
      <c r="N993" s="157"/>
      <c r="O993" s="138" t="str">
        <f t="shared" si="43"/>
        <v/>
      </c>
      <c r="P993" s="139"/>
      <c r="Q993" s="139"/>
      <c r="R993" s="139"/>
      <c r="S993" s="137"/>
      <c r="T993" s="137"/>
      <c r="U993" s="137"/>
      <c r="V993" s="141" t="str">
        <f t="shared" si="42"/>
        <v/>
      </c>
      <c r="W993" s="92" t="str" cm="1">
        <f t="array" ref="W993">IFERROR(IF(COUNTIF(A993:V993,"")&lt;22,IF(INDEX('Wirtschaftliche Einheiten'!P:P,MATCH(B993,'Wirtschaftliche Einheiten'!C:C,0),1)=Data!A$3,HYPERLINK(INDEX(Verfahren!B:B,MATCH(INDEX('Wirtschaftliche Einheiten'!V:V,MATCH(B993,'Wirtschaftliche Einheiten'!C:C,0),0),Verfahren!A:A,0),0),INDEX(Verfahren!D:D,MATCH(INDEX('Wirtschaftliche Einheiten'!V:V,MATCH(B993,'Wirtschaftliche Einheiten'!C:C,0),0),Verfahren!A:A,0),0))),""),"")</f>
        <v/>
      </c>
    </row>
    <row r="994" spans="2:23"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c r="F994" s="139"/>
      <c r="G994" s="139"/>
      <c r="H994" s="139"/>
      <c r="I994" s="139"/>
      <c r="J994" s="139"/>
      <c r="K994" s="139" t="str">
        <f t="shared" si="41"/>
        <v/>
      </c>
      <c r="L994" s="139"/>
      <c r="M994" s="139"/>
      <c r="N994" s="157"/>
      <c r="O994" s="138" t="str">
        <f t="shared" si="43"/>
        <v/>
      </c>
      <c r="P994" s="139"/>
      <c r="Q994" s="139"/>
      <c r="R994" s="139"/>
      <c r="S994" s="137"/>
      <c r="T994" s="137"/>
      <c r="U994" s="137"/>
      <c r="V994" s="141" t="str">
        <f t="shared" si="42"/>
        <v/>
      </c>
      <c r="W994" s="92" t="str" cm="1">
        <f t="array" ref="W994">IFERROR(IF(COUNTIF(A994:V994,"")&lt;22,IF(INDEX('Wirtschaftliche Einheiten'!P:P,MATCH(B994,'Wirtschaftliche Einheiten'!C:C,0),1)=Data!A$3,HYPERLINK(INDEX(Verfahren!B:B,MATCH(INDEX('Wirtschaftliche Einheiten'!V:V,MATCH(B994,'Wirtschaftliche Einheiten'!C:C,0),0),Verfahren!A:A,0),0),INDEX(Verfahren!D:D,MATCH(INDEX('Wirtschaftliche Einheiten'!V:V,MATCH(B994,'Wirtschaftliche Einheiten'!C:C,0),0),Verfahren!A:A,0),0))),""),"")</f>
        <v/>
      </c>
    </row>
    <row r="995" spans="2:23"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c r="F995" s="139"/>
      <c r="G995" s="139"/>
      <c r="H995" s="139"/>
      <c r="I995" s="139"/>
      <c r="J995" s="139"/>
      <c r="K995" s="139" t="str">
        <f t="shared" si="41"/>
        <v/>
      </c>
      <c r="L995" s="139"/>
      <c r="M995" s="139"/>
      <c r="N995" s="157"/>
      <c r="O995" s="138" t="str">
        <f t="shared" si="43"/>
        <v/>
      </c>
      <c r="P995" s="139"/>
      <c r="Q995" s="139"/>
      <c r="R995" s="139"/>
      <c r="S995" s="137"/>
      <c r="T995" s="137"/>
      <c r="U995" s="137"/>
      <c r="V995" s="141" t="str">
        <f t="shared" si="42"/>
        <v/>
      </c>
      <c r="W995" s="92" t="str" cm="1">
        <f t="array" ref="W995">IFERROR(IF(COUNTIF(A995:V995,"")&lt;22,IF(INDEX('Wirtschaftliche Einheiten'!P:P,MATCH(B995,'Wirtschaftliche Einheiten'!C:C,0),1)=Data!A$3,HYPERLINK(INDEX(Verfahren!B:B,MATCH(INDEX('Wirtschaftliche Einheiten'!V:V,MATCH(B995,'Wirtschaftliche Einheiten'!C:C,0),0),Verfahren!A:A,0),0),INDEX(Verfahren!D:D,MATCH(INDEX('Wirtschaftliche Einheiten'!V:V,MATCH(B995,'Wirtschaftliche Einheiten'!C:C,0),0),Verfahren!A:A,0),0))),""),"")</f>
        <v/>
      </c>
    </row>
    <row r="996" spans="2:23"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c r="F996" s="139"/>
      <c r="G996" s="139"/>
      <c r="H996" s="139"/>
      <c r="I996" s="139"/>
      <c r="J996" s="139"/>
      <c r="K996" s="139" t="str">
        <f t="shared" si="41"/>
        <v/>
      </c>
      <c r="L996" s="139"/>
      <c r="M996" s="139"/>
      <c r="N996" s="157"/>
      <c r="O996" s="138" t="str">
        <f t="shared" si="43"/>
        <v/>
      </c>
      <c r="P996" s="139"/>
      <c r="Q996" s="139"/>
      <c r="R996" s="139"/>
      <c r="S996" s="137"/>
      <c r="T996" s="137"/>
      <c r="U996" s="137"/>
      <c r="V996" s="141" t="str">
        <f t="shared" si="42"/>
        <v/>
      </c>
      <c r="W996" s="92" t="str" cm="1">
        <f t="array" ref="W996">IFERROR(IF(COUNTIF(A996:V996,"")&lt;22,IF(INDEX('Wirtschaftliche Einheiten'!P:P,MATCH(B996,'Wirtschaftliche Einheiten'!C:C,0),1)=Data!A$3,HYPERLINK(INDEX(Verfahren!B:B,MATCH(INDEX('Wirtschaftliche Einheiten'!V:V,MATCH(B996,'Wirtschaftliche Einheiten'!C:C,0),0),Verfahren!A:A,0),0),INDEX(Verfahren!D:D,MATCH(INDEX('Wirtschaftliche Einheiten'!V:V,MATCH(B996,'Wirtschaftliche Einheiten'!C:C,0),0),Verfahren!A:A,0),0))),""),"")</f>
        <v/>
      </c>
    </row>
    <row r="997" spans="2:23"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c r="F997" s="139"/>
      <c r="G997" s="139"/>
      <c r="H997" s="139"/>
      <c r="I997" s="139"/>
      <c r="J997" s="139"/>
      <c r="K997" s="139" t="str">
        <f t="shared" si="41"/>
        <v/>
      </c>
      <c r="L997" s="139"/>
      <c r="M997" s="139"/>
      <c r="N997" s="157"/>
      <c r="O997" s="138" t="str">
        <f t="shared" si="43"/>
        <v/>
      </c>
      <c r="P997" s="139"/>
      <c r="Q997" s="139"/>
      <c r="R997" s="139"/>
      <c r="S997" s="137"/>
      <c r="T997" s="137"/>
      <c r="U997" s="137"/>
      <c r="V997" s="141" t="str">
        <f t="shared" si="42"/>
        <v/>
      </c>
      <c r="W997" s="92" t="str" cm="1">
        <f t="array" ref="W997">IFERROR(IF(COUNTIF(A997:V997,"")&lt;22,IF(INDEX('Wirtschaftliche Einheiten'!P:P,MATCH(B997,'Wirtschaftliche Einheiten'!C:C,0),1)=Data!A$3,HYPERLINK(INDEX(Verfahren!B:B,MATCH(INDEX('Wirtschaftliche Einheiten'!V:V,MATCH(B997,'Wirtschaftliche Einheiten'!C:C,0),0),Verfahren!A:A,0),0),INDEX(Verfahren!D:D,MATCH(INDEX('Wirtschaftliche Einheiten'!V:V,MATCH(B997,'Wirtschaftliche Einheiten'!C:C,0),0),Verfahren!A:A,0),0))),""),"")</f>
        <v/>
      </c>
    </row>
    <row r="998" spans="2:23"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c r="F998" s="139"/>
      <c r="G998" s="139"/>
      <c r="H998" s="139"/>
      <c r="I998" s="139"/>
      <c r="J998" s="139"/>
      <c r="K998" s="139" t="str">
        <f t="shared" si="41"/>
        <v/>
      </c>
      <c r="L998" s="139"/>
      <c r="M998" s="139"/>
      <c r="N998" s="157"/>
      <c r="O998" s="138" t="str">
        <f t="shared" si="43"/>
        <v/>
      </c>
      <c r="P998" s="139"/>
      <c r="Q998" s="139"/>
      <c r="R998" s="139"/>
      <c r="S998" s="137"/>
      <c r="T998" s="137"/>
      <c r="U998" s="137"/>
      <c r="V998" s="141" t="str">
        <f t="shared" si="42"/>
        <v/>
      </c>
      <c r="W998" s="92" t="str" cm="1">
        <f t="array" ref="W998">IFERROR(IF(COUNTIF(A998:V998,"")&lt;22,IF(INDEX('Wirtschaftliche Einheiten'!P:P,MATCH(B998,'Wirtschaftliche Einheiten'!C:C,0),1)=Data!A$3,HYPERLINK(INDEX(Verfahren!B:B,MATCH(INDEX('Wirtschaftliche Einheiten'!V:V,MATCH(B998,'Wirtschaftliche Einheiten'!C:C,0),0),Verfahren!A:A,0),0),INDEX(Verfahren!D:D,MATCH(INDEX('Wirtschaftliche Einheiten'!V:V,MATCH(B998,'Wirtschaftliche Einheiten'!C:C,0),0),Verfahren!A:A,0),0))),""),"")</f>
        <v/>
      </c>
    </row>
    <row r="999" spans="2:23"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c r="F999" s="139"/>
      <c r="G999" s="139"/>
      <c r="H999" s="139"/>
      <c r="I999" s="139"/>
      <c r="J999" s="139"/>
      <c r="K999" s="139" t="str">
        <f t="shared" si="41"/>
        <v/>
      </c>
      <c r="L999" s="139"/>
      <c r="M999" s="139"/>
      <c r="N999" s="157"/>
      <c r="O999" s="138" t="str">
        <f t="shared" si="43"/>
        <v/>
      </c>
      <c r="P999" s="139"/>
      <c r="Q999" s="139"/>
      <c r="R999" s="139"/>
      <c r="S999" s="137"/>
      <c r="T999" s="137"/>
      <c r="U999" s="137"/>
      <c r="V999" s="141" t="str">
        <f t="shared" si="42"/>
        <v/>
      </c>
      <c r="W999" s="92" t="str" cm="1">
        <f t="array" ref="W999">IFERROR(IF(COUNTIF(A999:V999,"")&lt;22,IF(INDEX('Wirtschaftliche Einheiten'!P:P,MATCH(B999,'Wirtschaftliche Einheiten'!C:C,0),1)=Data!A$3,HYPERLINK(INDEX(Verfahren!B:B,MATCH(INDEX('Wirtschaftliche Einheiten'!V:V,MATCH(B999,'Wirtschaftliche Einheiten'!C:C,0),0),Verfahren!A:A,0),0),INDEX(Verfahren!D:D,MATCH(INDEX('Wirtschaftliche Einheiten'!V:V,MATCH(B999,'Wirtschaftliche Einheiten'!C:C,0),0),Verfahren!A:A,0),0))),""),"")</f>
        <v/>
      </c>
    </row>
    <row r="1000" spans="2:23"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c r="F1000" s="139"/>
      <c r="G1000" s="139"/>
      <c r="H1000" s="139"/>
      <c r="I1000" s="139"/>
      <c r="J1000" s="139"/>
      <c r="K1000" s="139" t="str">
        <f t="shared" si="41"/>
        <v/>
      </c>
      <c r="L1000" s="139"/>
      <c r="M1000" s="139"/>
      <c r="N1000" s="157"/>
      <c r="O1000" s="138" t="str">
        <f t="shared" si="43"/>
        <v/>
      </c>
      <c r="P1000" s="139"/>
      <c r="Q1000" s="139"/>
      <c r="R1000" s="139"/>
      <c r="S1000" s="137"/>
      <c r="T1000" s="137"/>
      <c r="U1000" s="137"/>
      <c r="V1000" s="141" t="str">
        <f t="shared" si="42"/>
        <v/>
      </c>
      <c r="W1000" s="92" t="str" cm="1">
        <f t="array" ref="W1000">IFERROR(IF(COUNTIF(A1000:V1000,"")&lt;22,IF(INDEX('Wirtschaftliche Einheiten'!P:P,MATCH(B1000,'Wirtschaftliche Einheiten'!C:C,0),1)=Data!A$3,HYPERLINK(INDEX(Verfahren!B:B,MATCH(INDEX('Wirtschaftliche Einheiten'!V:V,MATCH(B1000,'Wirtschaftliche Einheiten'!C:C,0),0),Verfahren!A:A,0),0),INDEX(Verfahren!D:D,MATCH(INDEX('Wirtschaftliche Einheiten'!V:V,MATCH(B1000,'Wirtschaftliche Einheiten'!C:C,0),0),Verfahren!A:A,0),0))),""),"")</f>
        <v/>
      </c>
    </row>
    <row r="1001" spans="2:23"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c r="F1001" s="139"/>
      <c r="G1001" s="139"/>
      <c r="H1001" s="139"/>
      <c r="I1001" s="139"/>
      <c r="J1001" s="139"/>
      <c r="K1001" s="139" t="str">
        <f t="shared" si="41"/>
        <v/>
      </c>
      <c r="L1001" s="139"/>
      <c r="M1001" s="139"/>
      <c r="N1001" s="157"/>
      <c r="O1001" s="138" t="str">
        <f t="shared" si="43"/>
        <v/>
      </c>
      <c r="P1001" s="139"/>
      <c r="Q1001" s="139"/>
      <c r="R1001" s="139"/>
      <c r="S1001" s="137"/>
      <c r="T1001" s="137"/>
      <c r="U1001" s="137"/>
      <c r="V1001" s="141" t="str">
        <f t="shared" si="42"/>
        <v/>
      </c>
      <c r="W1001" s="92" t="str" cm="1">
        <f t="array" ref="W1001">IFERROR(IF(COUNTIF(A1001:V1001,"")&lt;22,IF(INDEX('Wirtschaftliche Einheiten'!P:P,MATCH(B1001,'Wirtschaftliche Einheiten'!C:C,0),1)=Data!A$3,HYPERLINK(INDEX(Verfahren!B:B,MATCH(INDEX('Wirtschaftliche Einheiten'!V:V,MATCH(B1001,'Wirtschaftliche Einheiten'!C:C,0),0),Verfahren!A:A,0),0),INDEX(Verfahren!D:D,MATCH(INDEX('Wirtschaftliche Einheiten'!V:V,MATCH(B1001,'Wirtschaftliche Einheiten'!C:C,0),0),Verfahren!A:A,0),0))),""),"")</f>
        <v/>
      </c>
    </row>
    <row r="1002" spans="2:23"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c r="F1002" s="139"/>
      <c r="G1002" s="139"/>
      <c r="H1002" s="139"/>
      <c r="I1002" s="139"/>
      <c r="J1002" s="139"/>
      <c r="K1002" s="139" t="str">
        <f t="shared" si="41"/>
        <v/>
      </c>
      <c r="L1002" s="139"/>
      <c r="M1002" s="139"/>
      <c r="N1002" s="157"/>
      <c r="O1002" s="138" t="str">
        <f t="shared" si="43"/>
        <v/>
      </c>
      <c r="P1002" s="139"/>
      <c r="Q1002" s="139"/>
      <c r="R1002" s="139"/>
      <c r="S1002" s="137"/>
      <c r="T1002" s="137"/>
      <c r="U1002" s="137"/>
      <c r="V1002" s="141" t="str">
        <f t="shared" si="42"/>
        <v/>
      </c>
      <c r="W1002" s="92" t="str" cm="1">
        <f t="array" ref="W1002">IFERROR(IF(COUNTIF(A1002:V1002,"")&lt;22,IF(INDEX('Wirtschaftliche Einheiten'!P:P,MATCH(B1002,'Wirtschaftliche Einheiten'!C:C,0),1)=Data!A$3,HYPERLINK(INDEX(Verfahren!B:B,MATCH(INDEX('Wirtschaftliche Einheiten'!V:V,MATCH(B1002,'Wirtschaftliche Einheiten'!C:C,0),0),Verfahren!A:A,0),0),INDEX(Verfahren!D:D,MATCH(INDEX('Wirtschaftliche Einheiten'!V:V,MATCH(B1002,'Wirtschaftliche Einheiten'!C:C,0),0),Verfahren!A:A,0),0))),""),"")</f>
        <v/>
      </c>
    </row>
    <row r="1003" spans="2:23"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c r="F1003" s="139"/>
      <c r="G1003" s="139"/>
      <c r="H1003" s="139"/>
      <c r="I1003" s="139"/>
      <c r="J1003" s="139"/>
      <c r="K1003" s="139" t="str">
        <f t="shared" si="41"/>
        <v/>
      </c>
      <c r="L1003" s="139"/>
      <c r="M1003" s="139"/>
      <c r="N1003" s="157"/>
      <c r="O1003" s="138" t="str">
        <f t="shared" si="43"/>
        <v/>
      </c>
      <c r="P1003" s="139"/>
      <c r="Q1003" s="139"/>
      <c r="R1003" s="139"/>
      <c r="S1003" s="137"/>
      <c r="T1003" s="137"/>
      <c r="U1003" s="137"/>
      <c r="V1003" s="141" t="str">
        <f t="shared" si="42"/>
        <v/>
      </c>
      <c r="W1003" s="92" t="str" cm="1">
        <f t="array" ref="W1003">IFERROR(IF(COUNTIF(A1003:V1003,"")&lt;22,IF(INDEX('Wirtschaftliche Einheiten'!P:P,MATCH(B1003,'Wirtschaftliche Einheiten'!C:C,0),1)=Data!A$3,HYPERLINK(INDEX(Verfahren!B:B,MATCH(INDEX('Wirtschaftliche Einheiten'!V:V,MATCH(B1003,'Wirtschaftliche Einheiten'!C:C,0),0),Verfahren!A:A,0),0),INDEX(Verfahren!D:D,MATCH(INDEX('Wirtschaftliche Einheiten'!V:V,MATCH(B1003,'Wirtschaftliche Einheiten'!C:C,0),0),Verfahren!A:A,0),0))),""),"")</f>
        <v/>
      </c>
    </row>
    <row r="1004" spans="2:23"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c r="F1004" s="139"/>
      <c r="G1004" s="139"/>
      <c r="H1004" s="139"/>
      <c r="I1004" s="139"/>
      <c r="J1004" s="139"/>
      <c r="K1004" s="139" t="str">
        <f t="shared" si="41"/>
        <v/>
      </c>
      <c r="L1004" s="139"/>
      <c r="M1004" s="139"/>
      <c r="N1004" s="157"/>
      <c r="O1004" s="138" t="str">
        <f t="shared" si="43"/>
        <v/>
      </c>
      <c r="P1004" s="139"/>
      <c r="Q1004" s="139"/>
      <c r="R1004" s="139"/>
      <c r="S1004" s="137"/>
      <c r="T1004" s="137"/>
      <c r="U1004" s="137"/>
      <c r="V1004" s="141" t="str">
        <f t="shared" si="42"/>
        <v/>
      </c>
      <c r="W1004" s="92" t="str" cm="1">
        <f t="array" ref="W1004">IFERROR(IF(COUNTIF(A1004:V1004,"")&lt;22,IF(INDEX('Wirtschaftliche Einheiten'!P:P,MATCH(B1004,'Wirtschaftliche Einheiten'!C:C,0),1)=Data!A$3,HYPERLINK(INDEX(Verfahren!B:B,MATCH(INDEX('Wirtschaftliche Einheiten'!V:V,MATCH(B1004,'Wirtschaftliche Einheiten'!C:C,0),0),Verfahren!A:A,0),0),INDEX(Verfahren!D:D,MATCH(INDEX('Wirtschaftliche Einheiten'!V:V,MATCH(B1004,'Wirtschaftliche Einheiten'!C:C,0),0),Verfahren!A:A,0),0))),""),"")</f>
        <v/>
      </c>
    </row>
  </sheetData>
  <sheetProtection algorithmName="SHA-512" hashValue="WGCayfgm5JvuyTdHR42NT8xcuelAnr/rBPHuij9ZLnnvSiYleS70WPL7JJDKtHcCGhxggNbropVFNzqhos+8Tw==" saltValue="hJ+KBg5qfDNqZYL7ctyp4Q==" spinCount="100000" sheet="1" objects="1" scenarios="1" formatColumns="0" formatRows="0" sort="0" autoFilter="0"/>
  <mergeCells count="14">
    <mergeCell ref="W2:W3"/>
    <mergeCell ref="E2:I2"/>
    <mergeCell ref="K2:N2"/>
    <mergeCell ref="J2:J3"/>
    <mergeCell ref="S2:T2"/>
    <mergeCell ref="V2:V3"/>
    <mergeCell ref="B2:B3"/>
    <mergeCell ref="D2:D3"/>
    <mergeCell ref="E4:I4"/>
    <mergeCell ref="O1:V1"/>
    <mergeCell ref="O2:O3"/>
    <mergeCell ref="P2:P3"/>
    <mergeCell ref="R2:R3"/>
    <mergeCell ref="Q2:Q3"/>
  </mergeCells>
  <conditionalFormatting sqref="N5:N1004">
    <cfRule type="expression" dxfId="24" priority="44">
      <formula>IF(N5="",$K5&lt;&gt;"")</formula>
    </cfRule>
  </conditionalFormatting>
  <conditionalFormatting sqref="L5:L1004">
    <cfRule type="expression" dxfId="23" priority="15">
      <formula>IF($L5="",$K5="Ja")</formula>
    </cfRule>
    <cfRule type="expression" dxfId="22" priority="41">
      <formula>IF(L5="",$K5="Nein")</formula>
    </cfRule>
  </conditionalFormatting>
  <conditionalFormatting sqref="R5:U1004">
    <cfRule type="expression" dxfId="21" priority="40">
      <formula>IF(R5="",$O5&lt;&gt;"")</formula>
    </cfRule>
  </conditionalFormatting>
  <conditionalFormatting sqref="J5:J1004">
    <cfRule type="expression" dxfId="20" priority="33">
      <formula>IF(J5="",OR($E5&lt;&gt;"",$G5&lt;&gt;"",#REF!&lt;&gt;""))</formula>
    </cfRule>
  </conditionalFormatting>
  <conditionalFormatting sqref="P5:Q1004">
    <cfRule type="expression" dxfId="19" priority="32">
      <formula>IF(P5="",$O5="Nein")</formula>
    </cfRule>
  </conditionalFormatting>
  <conditionalFormatting sqref="V5:V1004">
    <cfRule type="expression" dxfId="18" priority="28">
      <formula>IF(V5="",$X5&lt;&gt;"")</formula>
    </cfRule>
  </conditionalFormatting>
  <conditionalFormatting sqref="W5:W1004">
    <cfRule type="expression" dxfId="17" priority="21">
      <formula>IF(W5="",$B5&lt;&gt;"")</formula>
    </cfRule>
  </conditionalFormatting>
  <conditionalFormatting sqref="O5:O1004">
    <cfRule type="expression" dxfId="16" priority="18">
      <formula>IF(O5="",$X5&lt;&gt;"")</formula>
    </cfRule>
  </conditionalFormatting>
  <conditionalFormatting sqref="K5:K1004">
    <cfRule type="expression" dxfId="15" priority="17">
      <formula>IF(K5="",$X5&lt;&gt;"")</formula>
    </cfRule>
  </conditionalFormatting>
  <conditionalFormatting sqref="M5:M1004">
    <cfRule type="expression" dxfId="14" priority="13">
      <formula>IF($L5="",$K5="Ja")</formula>
    </cfRule>
    <cfRule type="expression" dxfId="13" priority="14">
      <formula>IF(M5="",$K5="Nein")</formula>
    </cfRule>
  </conditionalFormatting>
  <conditionalFormatting sqref="E5:E1004">
    <cfRule type="expression" dxfId="12" priority="78">
      <formula>IF(E5="",OR($F5&lt;&gt;"",$G5&lt;&gt;"",$H5&lt;&gt;"",$I5&lt;&gt;"",$K5="Ja"))</formula>
    </cfRule>
  </conditionalFormatting>
  <conditionalFormatting sqref="F5:F1004">
    <cfRule type="expression" dxfId="11" priority="76">
      <formula>IF(F5="",OR(COUNTIF(E5:I5,"&lt;&gt;")&gt;0,D5="110",D5="122",D5="130",MID(D5,1,1)&gt;"1"))</formula>
    </cfRule>
  </conditionalFormatting>
  <conditionalFormatting sqref="G5:G1004">
    <cfRule type="expression" dxfId="10" priority="77">
      <formula>IF(G5="",OR(COUNTIF(E5:I5,"&lt;&gt;")&gt;0,D5="110",D5="121",,D5="130",MID(D5,1,1)&gt;"1"))</formula>
    </cfRule>
  </conditionalFormatting>
  <conditionalFormatting sqref="E5:I1004">
    <cfRule type="expression" dxfId="9" priority="75">
      <formula>IF(B5&lt;&gt;"",$K5="Ja")</formula>
    </cfRule>
    <cfRule type="expression" dxfId="8" priority="81">
      <formula>IF($E5="",$B5&lt;&gt;"")</formula>
    </cfRule>
  </conditionalFormatting>
  <conditionalFormatting sqref="H5:H1004">
    <cfRule type="expression" dxfId="7" priority="79">
      <formula>IF(H5="",OR(COUNTIF(E5:I5,"&lt;&gt;")&gt;0,D5="110",D5="121",D5="123",D5="130",MID(D5,1,1)&gt;"1"))</formula>
    </cfRule>
  </conditionalFormatting>
  <conditionalFormatting sqref="I5:I1004">
    <cfRule type="expression" dxfId="6" priority="80">
      <formula>IF(I5="",OR(COUNTIF(E5:I5,"&lt;&gt;")&gt;0,MID(D5,1,1)="1",MID(D5,1,1)="3",MID(D5,1,2)="21",MID(D5,1,2)="23"))</formula>
    </cfRule>
  </conditionalFormatting>
  <conditionalFormatting sqref="P5:U1004">
    <cfRule type="expression" dxfId="5" priority="1">
      <formula>IF($O5="Nein",TRUE)</formula>
    </cfRule>
  </conditionalFormatting>
  <dataValidations count="3">
    <dataValidation operator="greaterThan" allowBlank="1" showInputMessage="1" showErrorMessage="1" sqref="AA16 W5:W1004 C5:D1004" xr:uid="{7AC7B769-3518-4981-A5B8-E99A6A65455F}"/>
    <dataValidation type="whole" operator="greaterThan" allowBlank="1" showInputMessage="1" showErrorMessage="1" sqref="AA17:AA1048576 AG5:AH1048576 A35:A1048576 X5:X1048576 AA5:AA15 J1005:V1048576 L5:M1004 P5:Q1004" xr:uid="{D5B6CC7E-5CBD-40FE-ADE3-4D93E3A085F3}">
      <formula1>0</formula1>
    </dataValidation>
    <dataValidation type="date" operator="greaterThan" allowBlank="1" showInputMessage="1" showErrorMessage="1" sqref="S5:T1004" xr:uid="{4E11703B-6731-4FC4-8836-BA6333663A8B}">
      <formula1>1</formula1>
    </dataValidation>
  </dataValidations>
  <hyperlinks>
    <hyperlink ref="B1" location="Startseite!A1" display="&lt;== Zurück zur Startseite" xr:uid="{1E66F1CB-3A49-4759-9DFF-1BE4CBF57B38}"/>
    <hyperlink ref="E1" location="'Wirtschaftliche Einheiten'!D7" display="Erfassen Sie dann Ihre Grundstücke." xr:uid="{DB1E28D6-41D2-4282-B872-DB2CDE0DCBD6}"/>
    <hyperlink ref="W1" location="'Wirtschaftliche Einheiten'!D7" display="Erfassen Sie dann Ihre Grundstücke." xr:uid="{0067F448-2F3D-4717-88CF-2EBFB4BEFE83}"/>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9">
        <x14:dataValidation type="list" operator="greaterThan" allowBlank="1" showInputMessage="1" showErrorMessage="1" xr:uid="{5A9F97C8-8156-44E9-9266-31D23AEA3B2F}">
          <x14:formula1>
            <xm:f>Data!$D$18:$D$22</xm:f>
          </x14:formula1>
          <xm:sqref>R5:R1004</xm:sqref>
        </x14:dataValidation>
        <x14:dataValidation type="list" operator="greaterThan" allowBlank="1" showInputMessage="1" showErrorMessage="1" xr:uid="{4E0E2362-4AA0-4BCC-B00D-F74D72FD2014}">
          <x14:formula1>
            <xm:f>Data!$D$2:$D$16</xm:f>
          </x14:formula1>
          <xm:sqref>N5:N1004</xm:sqref>
        </x14:dataValidation>
        <x14:dataValidation type="list" operator="greaterThan" allowBlank="1" showInputMessage="1" showErrorMessage="1" xr:uid="{2EFA0D1A-D3F4-4267-8A21-53A35DE0F4BC}">
          <x14:formula1>
            <xm:f>'Wirtschaftliche Einheiten'!$C$4:$C$99996</xm:f>
          </x14:formula1>
          <xm:sqref>B1005:D1048576</xm:sqref>
        </x14:dataValidation>
        <x14:dataValidation type="list" allowBlank="1" showInputMessage="1" showErrorMessage="1" xr:uid="{2F2F6A28-2AD4-4557-9B96-3C7CC2D7FC1A}">
          <x14:formula1>
            <xm:f>'Angaben bei Wohngrundstück'!$E$6:$E$99997</xm:f>
          </x14:formula1>
          <xm:sqref>F5:G1004</xm:sqref>
        </x14:dataValidation>
        <x14:dataValidation type="list" allowBlank="1" showInputMessage="1" showErrorMessage="1" xr:uid="{B16D68AF-3520-4F04-90E2-5BAE3283D17B}">
          <x14:formula1>
            <xm:f>'Angaben bei Nichtwohngrundstück'!$E$5:$E$99997</xm:f>
          </x14:formula1>
          <xm:sqref>H5:I1004</xm:sqref>
        </x14:dataValidation>
        <x14:dataValidation type="list" operator="greaterThan" allowBlank="1" showInputMessage="1" showErrorMessage="1" xr:uid="{20288BD6-604B-42E9-B4A1-FC582E7A4862}">
          <x14:formula1>
            <xm:f>Data!$A$2:$A$3</xm:f>
          </x14:formula1>
          <xm:sqref>V5:V1004 O5:O1004 K5:K1004</xm:sqref>
        </x14:dataValidation>
        <x14:dataValidation type="list" operator="greaterThan" allowBlank="1" showInputMessage="1" showErrorMessage="1" xr:uid="{6B068897-2EC7-48D0-A116-8BB210E50BC4}">
          <x14:formula1>
            <xm:f>Params!$A$29:$A$32</xm:f>
          </x14:formula1>
          <xm:sqref>U5:U1004</xm:sqref>
        </x14:dataValidation>
        <x14:dataValidation type="list" operator="greaterThan" allowBlank="1" showInputMessage="1" showErrorMessage="1" xr:uid="{0B0D4A9A-AF9C-488C-B004-5DB8C15306E2}">
          <x14:formula1>
            <xm:f>'Gemarkungen &amp; Flurstücke'!$Q$5:$Q$99997</xm:f>
          </x14:formula1>
          <xm:sqref>E5:E1004</xm:sqref>
        </x14:dataValidation>
        <x14:dataValidation type="list" operator="greaterThan" allowBlank="1" showInputMessage="1" showErrorMessage="1" xr:uid="{128E0C60-CE05-4E88-AFF9-311D35F4D71A}">
          <x14:formula1>
            <xm:f>'Wirtschaftliche Einheiten'!$AE$4:$AE$99996</xm:f>
          </x14:formula1>
          <xm:sqref>B5:B1004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BD0E-5C2E-42B4-8A70-6DF6DF1E45BA}">
  <sheetPr codeName="Tabelle16">
    <tabColor rgb="FF92D050"/>
  </sheetPr>
  <dimension ref="B1:R1004"/>
  <sheetViews>
    <sheetView workbookViewId="0">
      <pane ySplit="2" topLeftCell="A3" activePane="bottomLeft" state="frozen"/>
      <selection pane="bottomLeft" activeCell="B5" sqref="B5"/>
    </sheetView>
  </sheetViews>
  <sheetFormatPr baseColWidth="10" defaultColWidth="11.453125" defaultRowHeight="14.5" x14ac:dyDescent="0.35"/>
  <cols>
    <col min="1" max="1" width="2.7265625" style="2" customWidth="1"/>
    <col min="2" max="3" width="26.7265625" style="2" customWidth="1"/>
    <col min="4" max="4" width="15.54296875" style="2" hidden="1" customWidth="1"/>
    <col min="5" max="6" width="15.54296875" style="2" customWidth="1"/>
    <col min="7" max="7" width="20.54296875" style="2" customWidth="1"/>
    <col min="8" max="9" width="25.54296875" style="2" customWidth="1"/>
    <col min="10" max="12" width="8.54296875" style="2" customWidth="1"/>
    <col min="13" max="14" width="8.54296875" style="161" customWidth="1"/>
    <col min="15" max="15" width="25.54296875" style="2" customWidth="1"/>
    <col min="16" max="16" width="8.54296875" style="161" customWidth="1"/>
    <col min="17" max="17" width="25.54296875" style="2" customWidth="1"/>
    <col min="18" max="18" width="52.1796875" style="2" bestFit="1" customWidth="1"/>
    <col min="19" max="20" width="8.453125" style="2" customWidth="1"/>
    <col min="21" max="21" width="6.81640625" style="2" customWidth="1"/>
    <col min="22" max="23" width="7" style="2" customWidth="1"/>
    <col min="24" max="24" width="6.81640625" style="2" customWidth="1"/>
    <col min="25" max="25" width="7" style="2" customWidth="1"/>
    <col min="26" max="26" width="9.54296875" style="2" customWidth="1"/>
    <col min="27" max="27" width="7.1796875" style="2" customWidth="1"/>
    <col min="28" max="16384" width="11.453125" style="2"/>
  </cols>
  <sheetData>
    <row r="1" spans="2:18" s="22" customFormat="1" x14ac:dyDescent="0.35">
      <c r="B1" s="51" t="s">
        <v>17</v>
      </c>
      <c r="C1" s="51"/>
      <c r="D1" s="51"/>
      <c r="E1" s="23"/>
      <c r="F1" s="50"/>
      <c r="G1" s="50"/>
      <c r="H1" s="50"/>
      <c r="I1" s="50"/>
      <c r="J1" s="230"/>
      <c r="K1" s="230"/>
      <c r="M1" s="159"/>
      <c r="N1" s="159"/>
      <c r="P1" s="159"/>
      <c r="R1" s="152" t="s">
        <v>53</v>
      </c>
    </row>
    <row r="2" spans="2:18" s="22" customFormat="1" ht="30" customHeight="1" x14ac:dyDescent="0.35">
      <c r="B2" s="64" t="s">
        <v>46</v>
      </c>
      <c r="C2" s="102" t="s">
        <v>407</v>
      </c>
      <c r="D2" s="64" t="s">
        <v>51</v>
      </c>
      <c r="E2" s="119" t="s">
        <v>383</v>
      </c>
      <c r="F2" s="119" t="s">
        <v>384</v>
      </c>
      <c r="G2" s="119" t="s">
        <v>387</v>
      </c>
      <c r="H2" s="64" t="s">
        <v>388</v>
      </c>
      <c r="I2" s="64" t="s">
        <v>31</v>
      </c>
      <c r="J2" s="64" t="s">
        <v>32</v>
      </c>
      <c r="K2" s="64" t="s">
        <v>33</v>
      </c>
      <c r="L2" s="64" t="s">
        <v>389</v>
      </c>
      <c r="M2" s="25" t="s">
        <v>35</v>
      </c>
      <c r="N2" s="25" t="s">
        <v>390</v>
      </c>
      <c r="O2" s="64" t="s">
        <v>36</v>
      </c>
      <c r="P2" s="25" t="s">
        <v>35</v>
      </c>
      <c r="Q2" s="64" t="s">
        <v>8696</v>
      </c>
      <c r="R2" s="45" t="s">
        <v>376</v>
      </c>
    </row>
    <row r="3" spans="2:18" s="22" customFormat="1" ht="232.5" customHeight="1" x14ac:dyDescent="0.35">
      <c r="B3" s="66" t="s">
        <v>8737</v>
      </c>
      <c r="C3" s="103" t="s">
        <v>8714</v>
      </c>
      <c r="D3" s="66" t="s">
        <v>52</v>
      </c>
      <c r="E3" s="71" t="s">
        <v>385</v>
      </c>
      <c r="F3" s="71" t="s">
        <v>386</v>
      </c>
      <c r="G3" s="120" t="s">
        <v>8738</v>
      </c>
      <c r="H3" s="66"/>
      <c r="I3" s="66"/>
      <c r="J3" s="66"/>
      <c r="K3" s="66"/>
      <c r="L3" s="66"/>
      <c r="M3" s="26"/>
      <c r="N3" s="26"/>
      <c r="O3" s="66"/>
      <c r="P3" s="231" t="s">
        <v>391</v>
      </c>
      <c r="Q3" s="232"/>
      <c r="R3" s="63"/>
    </row>
    <row r="4" spans="2:18" ht="14.25" hidden="1" customHeight="1" x14ac:dyDescent="0.35">
      <c r="B4" s="10"/>
      <c r="C4" s="72" t="str">
        <f>IFERROR(INDEX('Wirtschaftliche Einheiten'!I:I,MATCH(B4,'Wirtschaftliche Einheiten'!C:C,0),1)&amp;" - "&amp;INDEX('Wirtschaftliche Einheiten'!E:E,MATCH(B4,'Wirtschaftliche Einheiten'!C:C,0),1)&amp;" "&amp;INDEX('Wirtschaftliche Einheiten'!F:F,MATCH(B4,'Wirtschaftliche Einheiten'!C:C,0),1)&amp;" "&amp;INDEX('Wirtschaftliche Einheiten'!G:G,MATCH(B4,'Wirtschaftliche Einheiten'!C:C,0),1),"")</f>
        <v/>
      </c>
      <c r="D4" s="10"/>
      <c r="E4" s="10" t="str">
        <f t="shared" ref="E4:F4" si="0">IF($B4&lt;&gt;"","Nein","")</f>
        <v/>
      </c>
      <c r="F4" s="10" t="str">
        <f t="shared" si="0"/>
        <v/>
      </c>
      <c r="G4" s="10"/>
      <c r="H4" s="10"/>
      <c r="I4" s="10"/>
      <c r="J4" s="10"/>
      <c r="K4" s="10"/>
      <c r="L4" s="10"/>
      <c r="M4" s="21"/>
      <c r="N4" s="21"/>
      <c r="O4" s="10"/>
      <c r="P4" s="21"/>
      <c r="Q4" s="10"/>
      <c r="R4" s="10"/>
    </row>
    <row r="5" spans="2:18" x14ac:dyDescent="0.35">
      <c r="B5" s="139"/>
      <c r="C5" s="73"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42" t="str">
        <f>IFERROR(INDEX('Wirtschaftliche Einheiten'!U:U,MATCH(B5,'Wirtschaftliche Einheiten'!C:C,0)),"")</f>
        <v/>
      </c>
      <c r="E5" s="42" t="str">
        <f>IFERROR(VLOOKUP(B5,'Wirtschaftliche Einheiten'!$C$5:$T$1004,13,FALSE),"")</f>
        <v/>
      </c>
      <c r="F5" s="42" t="str">
        <f>IFERROR(VLOOKUP(B5,'Wirtschaftliche Einheiten'!$C$5:$T$1004,14,FALSE),"")</f>
        <v/>
      </c>
      <c r="G5" s="139"/>
      <c r="H5" s="139"/>
      <c r="I5" s="139"/>
      <c r="J5" s="139"/>
      <c r="K5" s="139"/>
      <c r="L5" s="139"/>
      <c r="M5" s="142"/>
      <c r="N5" s="142"/>
      <c r="O5" s="139"/>
      <c r="P5" s="142"/>
      <c r="Q5" s="139"/>
      <c r="R5" s="158" t="str">
        <f>IF(B6&lt;&gt;"",HYPERLINK(Verfahren!E$17,Verfahren!D$17),"")</f>
        <v/>
      </c>
    </row>
    <row r="6" spans="2:18" x14ac:dyDescent="0.3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42" t="str">
        <f>IFERROR(VLOOKUP(B6,'Wirtschaftliche Einheiten'!$C$5:$T$1004,13,FALSE),"")</f>
        <v/>
      </c>
      <c r="F6" s="42" t="str">
        <f>IFERROR(VLOOKUP(B6,'Wirtschaftliche Einheiten'!$C$5:$T$1004,14,FALSE),"")</f>
        <v/>
      </c>
      <c r="G6" s="139"/>
      <c r="H6" s="139"/>
      <c r="I6" s="139"/>
      <c r="J6" s="139"/>
      <c r="K6" s="139"/>
      <c r="L6" s="139"/>
      <c r="M6" s="142"/>
      <c r="N6" s="142"/>
      <c r="O6" s="139"/>
      <c r="P6" s="142"/>
      <c r="Q6" s="139"/>
      <c r="R6" s="158" t="str">
        <f>IF(B7&lt;&gt;"",HYPERLINK(Verfahren!E$17,Verfahren!D$17),"")</f>
        <v/>
      </c>
    </row>
    <row r="7" spans="2:18"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42" t="str">
        <f>IFERROR(VLOOKUP(B7,'Wirtschaftliche Einheiten'!$C$5:$T$1004,13,FALSE),"")</f>
        <v/>
      </c>
      <c r="F7" s="42" t="str">
        <f>IFERROR(VLOOKUP(B7,'Wirtschaftliche Einheiten'!$C$5:$T$1004,14,FALSE),"")</f>
        <v/>
      </c>
      <c r="G7" s="139"/>
      <c r="H7" s="139"/>
      <c r="I7" s="139"/>
      <c r="J7" s="139"/>
      <c r="K7" s="139"/>
      <c r="L7" s="139"/>
      <c r="M7" s="142"/>
      <c r="N7" s="142"/>
      <c r="O7" s="139"/>
      <c r="P7" s="142"/>
      <c r="Q7" s="139"/>
      <c r="R7" s="158" t="str">
        <f>IF(B8&lt;&gt;"",HYPERLINK(Verfahren!E$17,Verfahren!D$17),"")</f>
        <v/>
      </c>
    </row>
    <row r="8" spans="2:18"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42" t="str">
        <f>IFERROR(VLOOKUP(B8,'Wirtschaftliche Einheiten'!$C$5:$T$1004,13,FALSE),"")</f>
        <v/>
      </c>
      <c r="F8" s="42" t="str">
        <f>IFERROR(VLOOKUP(B8,'Wirtschaftliche Einheiten'!$C$5:$T$1004,14,FALSE),"")</f>
        <v/>
      </c>
      <c r="G8" s="139"/>
      <c r="H8" s="139"/>
      <c r="I8" s="139"/>
      <c r="J8" s="139"/>
      <c r="K8" s="139"/>
      <c r="L8" s="139"/>
      <c r="M8" s="142"/>
      <c r="N8" s="142"/>
      <c r="O8" s="139"/>
      <c r="P8" s="142"/>
      <c r="Q8" s="139"/>
      <c r="R8" s="158" t="str">
        <f>IF(B9&lt;&gt;"",HYPERLINK(Verfahren!E$17,Verfahren!D$17),"")</f>
        <v/>
      </c>
    </row>
    <row r="9" spans="2:18"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42" t="str">
        <f>IFERROR(VLOOKUP(B9,'Wirtschaftliche Einheiten'!$C$5:$T$1004,13,FALSE),"")</f>
        <v/>
      </c>
      <c r="F9" s="42" t="str">
        <f>IFERROR(VLOOKUP(B9,'Wirtschaftliche Einheiten'!$C$5:$T$1004,14,FALSE),"")</f>
        <v/>
      </c>
      <c r="G9" s="139"/>
      <c r="H9" s="139"/>
      <c r="I9" s="139"/>
      <c r="J9" s="139"/>
      <c r="K9" s="139"/>
      <c r="L9" s="139"/>
      <c r="M9" s="142"/>
      <c r="N9" s="142"/>
      <c r="O9" s="139"/>
      <c r="P9" s="142"/>
      <c r="Q9" s="139"/>
      <c r="R9" s="158" t="str">
        <f>IF(B10&lt;&gt;"",HYPERLINK(Verfahren!E$17,Verfahren!D$17),"")</f>
        <v/>
      </c>
    </row>
    <row r="10" spans="2:18"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42" t="str">
        <f>IFERROR(VLOOKUP(B10,'Wirtschaftliche Einheiten'!$C$5:$T$1004,13,FALSE),"")</f>
        <v/>
      </c>
      <c r="F10" s="42" t="str">
        <f>IFERROR(VLOOKUP(B10,'Wirtschaftliche Einheiten'!$C$5:$T$1004,14,FALSE),"")</f>
        <v/>
      </c>
      <c r="G10" s="139"/>
      <c r="H10" s="139"/>
      <c r="I10" s="139"/>
      <c r="J10" s="139"/>
      <c r="K10" s="139"/>
      <c r="L10" s="139"/>
      <c r="M10" s="142"/>
      <c r="N10" s="142"/>
      <c r="O10" s="139"/>
      <c r="P10" s="142"/>
      <c r="Q10" s="139"/>
      <c r="R10" s="158" t="str">
        <f>IF(B11&lt;&gt;"",HYPERLINK(Verfahren!E$17,Verfahren!D$17),"")</f>
        <v/>
      </c>
    </row>
    <row r="11" spans="2:18"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42" t="str">
        <f>IFERROR(VLOOKUP(B11,'Wirtschaftliche Einheiten'!$C$5:$T$1004,13,FALSE),"")</f>
        <v/>
      </c>
      <c r="F11" s="42" t="str">
        <f>IFERROR(VLOOKUP(B11,'Wirtschaftliche Einheiten'!$C$5:$T$1004,14,FALSE),"")</f>
        <v/>
      </c>
      <c r="G11" s="139"/>
      <c r="H11" s="139"/>
      <c r="I11" s="139"/>
      <c r="J11" s="139"/>
      <c r="K11" s="139"/>
      <c r="L11" s="139"/>
      <c r="M11" s="142"/>
      <c r="N11" s="142"/>
      <c r="O11" s="139"/>
      <c r="P11" s="142"/>
      <c r="Q11" s="139"/>
      <c r="R11" s="158" t="str">
        <f>IF(B12&lt;&gt;"",HYPERLINK(Verfahren!E$17,Verfahren!D$17),"")</f>
        <v/>
      </c>
    </row>
    <row r="12" spans="2:18"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42" t="str">
        <f>IFERROR(VLOOKUP(B12,'Wirtschaftliche Einheiten'!$C$5:$T$1004,13,FALSE),"")</f>
        <v/>
      </c>
      <c r="F12" s="42" t="str">
        <f>IFERROR(VLOOKUP(B12,'Wirtschaftliche Einheiten'!$C$5:$T$1004,14,FALSE),"")</f>
        <v/>
      </c>
      <c r="G12" s="139"/>
      <c r="H12" s="139"/>
      <c r="I12" s="139"/>
      <c r="J12" s="139"/>
      <c r="K12" s="139"/>
      <c r="L12" s="139"/>
      <c r="M12" s="142"/>
      <c r="N12" s="142"/>
      <c r="O12" s="139"/>
      <c r="P12" s="142"/>
      <c r="Q12" s="139"/>
      <c r="R12" s="158" t="str">
        <f>IF(B13&lt;&gt;"",HYPERLINK(Verfahren!E$17,Verfahren!D$17),"")</f>
        <v/>
      </c>
    </row>
    <row r="13" spans="2:18"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42" t="str">
        <f>IFERROR(VLOOKUP(B13,'Wirtschaftliche Einheiten'!$C$5:$T$1004,13,FALSE),"")</f>
        <v/>
      </c>
      <c r="F13" s="42" t="str">
        <f>IFERROR(VLOOKUP(B13,'Wirtschaftliche Einheiten'!$C$5:$T$1004,14,FALSE),"")</f>
        <v/>
      </c>
      <c r="G13" s="139"/>
      <c r="H13" s="139"/>
      <c r="I13" s="139"/>
      <c r="J13" s="139"/>
      <c r="K13" s="139"/>
      <c r="L13" s="139"/>
      <c r="M13" s="142"/>
      <c r="N13" s="142"/>
      <c r="O13" s="139"/>
      <c r="P13" s="142"/>
      <c r="Q13" s="139"/>
      <c r="R13" s="158" t="str">
        <f>IF(B14&lt;&gt;"",HYPERLINK(Verfahren!E$17,Verfahren!D$17),"")</f>
        <v/>
      </c>
    </row>
    <row r="14" spans="2:18"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42" t="str">
        <f>IFERROR(VLOOKUP(B14,'Wirtschaftliche Einheiten'!$C$5:$T$1004,13,FALSE),"")</f>
        <v/>
      </c>
      <c r="F14" s="42" t="str">
        <f>IFERROR(VLOOKUP(B14,'Wirtschaftliche Einheiten'!$C$5:$T$1004,14,FALSE),"")</f>
        <v/>
      </c>
      <c r="G14" s="139"/>
      <c r="H14" s="139"/>
      <c r="I14" s="139"/>
      <c r="J14" s="139"/>
      <c r="K14" s="139"/>
      <c r="L14" s="139"/>
      <c r="M14" s="142"/>
      <c r="N14" s="142"/>
      <c r="O14" s="139"/>
      <c r="P14" s="142"/>
      <c r="Q14" s="139"/>
      <c r="R14" s="158" t="str">
        <f>IF(B15&lt;&gt;"",HYPERLINK(Verfahren!E$17,Verfahren!D$17),"")</f>
        <v/>
      </c>
    </row>
    <row r="15" spans="2:18"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42" t="str">
        <f>IFERROR(VLOOKUP(B15,'Wirtschaftliche Einheiten'!$C$5:$T$1004,13,FALSE),"")</f>
        <v/>
      </c>
      <c r="F15" s="42" t="str">
        <f>IFERROR(VLOOKUP(B15,'Wirtschaftliche Einheiten'!$C$5:$T$1004,14,FALSE),"")</f>
        <v/>
      </c>
      <c r="G15" s="139"/>
      <c r="H15" s="139"/>
      <c r="I15" s="139"/>
      <c r="J15" s="139"/>
      <c r="K15" s="139"/>
      <c r="L15" s="139"/>
      <c r="M15" s="142"/>
      <c r="N15" s="142"/>
      <c r="O15" s="139"/>
      <c r="P15" s="142"/>
      <c r="Q15" s="139"/>
      <c r="R15" s="158" t="str">
        <f>IF(B16&lt;&gt;"",HYPERLINK(Verfahren!E$17,Verfahren!D$17),"")</f>
        <v/>
      </c>
    </row>
    <row r="16" spans="2:18"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42" t="str">
        <f>IFERROR(VLOOKUP(B16,'Wirtschaftliche Einheiten'!$C$5:$T$1004,13,FALSE),"")</f>
        <v/>
      </c>
      <c r="F16" s="42" t="str">
        <f>IFERROR(VLOOKUP(B16,'Wirtschaftliche Einheiten'!$C$5:$T$1004,14,FALSE),"")</f>
        <v/>
      </c>
      <c r="G16" s="139"/>
      <c r="H16" s="139"/>
      <c r="I16" s="139"/>
      <c r="J16" s="139"/>
      <c r="K16" s="139"/>
      <c r="L16" s="139"/>
      <c r="M16" s="142"/>
      <c r="N16" s="142"/>
      <c r="O16" s="139"/>
      <c r="P16" s="142"/>
      <c r="Q16" s="139"/>
      <c r="R16" s="158" t="str">
        <f>IF(B17&lt;&gt;"",HYPERLINK(Verfahren!E$17,Verfahren!D$17),"")</f>
        <v/>
      </c>
    </row>
    <row r="17" spans="2:18"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42" t="str">
        <f>IFERROR(VLOOKUP(B17,'Wirtschaftliche Einheiten'!$C$5:$T$1004,13,FALSE),"")</f>
        <v/>
      </c>
      <c r="F17" s="42" t="str">
        <f>IFERROR(VLOOKUP(B17,'Wirtschaftliche Einheiten'!$C$5:$T$1004,14,FALSE),"")</f>
        <v/>
      </c>
      <c r="G17" s="139"/>
      <c r="H17" s="139"/>
      <c r="I17" s="139"/>
      <c r="J17" s="139"/>
      <c r="K17" s="139"/>
      <c r="L17" s="139"/>
      <c r="M17" s="142"/>
      <c r="N17" s="142"/>
      <c r="O17" s="139"/>
      <c r="P17" s="142"/>
      <c r="Q17" s="139"/>
      <c r="R17" s="158" t="str">
        <f>IF(B18&lt;&gt;"",HYPERLINK(Verfahren!E$17,Verfahren!D$17),"")</f>
        <v/>
      </c>
    </row>
    <row r="18" spans="2:18"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42" t="str">
        <f>IFERROR(VLOOKUP(B18,'Wirtschaftliche Einheiten'!$C$5:$T$1004,13,FALSE),"")</f>
        <v/>
      </c>
      <c r="F18" s="42" t="str">
        <f>IFERROR(VLOOKUP(B18,'Wirtschaftliche Einheiten'!$C$5:$T$1004,14,FALSE),"")</f>
        <v/>
      </c>
      <c r="G18" s="139"/>
      <c r="H18" s="139"/>
      <c r="I18" s="139"/>
      <c r="J18" s="139"/>
      <c r="K18" s="139"/>
      <c r="L18" s="139"/>
      <c r="M18" s="142"/>
      <c r="N18" s="142"/>
      <c r="O18" s="139"/>
      <c r="P18" s="142"/>
      <c r="Q18" s="139"/>
      <c r="R18" s="158" t="str">
        <f>IF(B19&lt;&gt;"",HYPERLINK(Verfahren!E$17,Verfahren!D$17),"")</f>
        <v/>
      </c>
    </row>
    <row r="19" spans="2:18"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42" t="str">
        <f>IFERROR(VLOOKUP(B19,'Wirtschaftliche Einheiten'!$C$5:$T$1004,13,FALSE),"")</f>
        <v/>
      </c>
      <c r="F19" s="42" t="str">
        <f>IFERROR(VLOOKUP(B19,'Wirtschaftliche Einheiten'!$C$5:$T$1004,14,FALSE),"")</f>
        <v/>
      </c>
      <c r="G19" s="139"/>
      <c r="H19" s="139"/>
      <c r="I19" s="139"/>
      <c r="J19" s="139"/>
      <c r="K19" s="139"/>
      <c r="L19" s="139"/>
      <c r="M19" s="142"/>
      <c r="N19" s="142"/>
      <c r="O19" s="139"/>
      <c r="P19" s="142"/>
      <c r="Q19" s="139"/>
      <c r="R19" s="158" t="str">
        <f>IF(B20&lt;&gt;"",HYPERLINK(Verfahren!E$17,Verfahren!D$17),"")</f>
        <v/>
      </c>
    </row>
    <row r="20" spans="2:18"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42" t="str">
        <f>IFERROR(VLOOKUP(B20,'Wirtschaftliche Einheiten'!$C$5:$T$1004,13,FALSE),"")</f>
        <v/>
      </c>
      <c r="F20" s="42" t="str">
        <f>IFERROR(VLOOKUP(B20,'Wirtschaftliche Einheiten'!$C$5:$T$1004,14,FALSE),"")</f>
        <v/>
      </c>
      <c r="G20" s="139"/>
      <c r="H20" s="139"/>
      <c r="I20" s="139"/>
      <c r="J20" s="139"/>
      <c r="K20" s="139"/>
      <c r="L20" s="139"/>
      <c r="M20" s="142"/>
      <c r="N20" s="142"/>
      <c r="O20" s="139"/>
      <c r="P20" s="142"/>
      <c r="Q20" s="139"/>
      <c r="R20" s="158" t="str">
        <f>IF(B21&lt;&gt;"",HYPERLINK(Verfahren!E$17,Verfahren!D$17),"")</f>
        <v/>
      </c>
    </row>
    <row r="21" spans="2:18"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42" t="str">
        <f>IFERROR(VLOOKUP(B21,'Wirtschaftliche Einheiten'!$C$5:$T$1004,13,FALSE),"")</f>
        <v/>
      </c>
      <c r="F21" s="42" t="str">
        <f>IFERROR(VLOOKUP(B21,'Wirtschaftliche Einheiten'!$C$5:$T$1004,14,FALSE),"")</f>
        <v/>
      </c>
      <c r="G21" s="139"/>
      <c r="H21" s="139"/>
      <c r="I21" s="139"/>
      <c r="J21" s="139"/>
      <c r="K21" s="139"/>
      <c r="L21" s="139"/>
      <c r="M21" s="142"/>
      <c r="N21" s="142"/>
      <c r="O21" s="139"/>
      <c r="P21" s="142"/>
      <c r="Q21" s="139"/>
      <c r="R21" s="158" t="str">
        <f>IF(B22&lt;&gt;"",HYPERLINK(Verfahren!E$17,Verfahren!D$17),"")</f>
        <v/>
      </c>
    </row>
    <row r="22" spans="2:18"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42" t="str">
        <f>IFERROR(VLOOKUP(B22,'Wirtschaftliche Einheiten'!$C$5:$T$1004,13,FALSE),"")</f>
        <v/>
      </c>
      <c r="F22" s="42" t="str">
        <f>IFERROR(VLOOKUP(B22,'Wirtschaftliche Einheiten'!$C$5:$T$1004,14,FALSE),"")</f>
        <v/>
      </c>
      <c r="G22" s="139"/>
      <c r="H22" s="139"/>
      <c r="I22" s="139"/>
      <c r="J22" s="139"/>
      <c r="K22" s="139"/>
      <c r="L22" s="139"/>
      <c r="M22" s="142"/>
      <c r="N22" s="142"/>
      <c r="O22" s="139"/>
      <c r="P22" s="142"/>
      <c r="Q22" s="139"/>
      <c r="R22" s="158" t="str">
        <f>IF(B23&lt;&gt;"",HYPERLINK(Verfahren!E$17,Verfahren!D$17),"")</f>
        <v/>
      </c>
    </row>
    <row r="23" spans="2:18"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42" t="str">
        <f>IFERROR(VLOOKUP(B23,'Wirtschaftliche Einheiten'!$C$5:$T$1004,13,FALSE),"")</f>
        <v/>
      </c>
      <c r="F23" s="42" t="str">
        <f>IFERROR(VLOOKUP(B23,'Wirtschaftliche Einheiten'!$C$5:$T$1004,14,FALSE),"")</f>
        <v/>
      </c>
      <c r="G23" s="139"/>
      <c r="H23" s="139"/>
      <c r="I23" s="139"/>
      <c r="J23" s="139"/>
      <c r="K23" s="139"/>
      <c r="L23" s="139"/>
      <c r="M23" s="142"/>
      <c r="N23" s="142"/>
      <c r="O23" s="139"/>
      <c r="P23" s="142"/>
      <c r="Q23" s="139"/>
      <c r="R23" s="158" t="str">
        <f>IF(B24&lt;&gt;"",HYPERLINK(Verfahren!E$17,Verfahren!D$17),"")</f>
        <v/>
      </c>
    </row>
    <row r="24" spans="2:18"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42" t="str">
        <f>IFERROR(VLOOKUP(B24,'Wirtschaftliche Einheiten'!$C$5:$T$1004,13,FALSE),"")</f>
        <v/>
      </c>
      <c r="F24" s="42" t="str">
        <f>IFERROR(VLOOKUP(B24,'Wirtschaftliche Einheiten'!$C$5:$T$1004,14,FALSE),"")</f>
        <v/>
      </c>
      <c r="G24" s="139"/>
      <c r="H24" s="139"/>
      <c r="I24" s="139"/>
      <c r="J24" s="139"/>
      <c r="K24" s="139"/>
      <c r="L24" s="139"/>
      <c r="M24" s="142"/>
      <c r="N24" s="142"/>
      <c r="O24" s="139"/>
      <c r="P24" s="142"/>
      <c r="Q24" s="139"/>
      <c r="R24" s="158" t="str">
        <f>IF(B25&lt;&gt;"",HYPERLINK(Verfahren!E$17,Verfahren!D$17),"")</f>
        <v/>
      </c>
    </row>
    <row r="25" spans="2:18"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42" t="str">
        <f>IFERROR(VLOOKUP(B25,'Wirtschaftliche Einheiten'!$C$5:$T$1004,13,FALSE),"")</f>
        <v/>
      </c>
      <c r="F25" s="42" t="str">
        <f>IFERROR(VLOOKUP(B25,'Wirtschaftliche Einheiten'!$C$5:$T$1004,14,FALSE),"")</f>
        <v/>
      </c>
      <c r="G25" s="139"/>
      <c r="H25" s="139"/>
      <c r="I25" s="139"/>
      <c r="J25" s="139"/>
      <c r="K25" s="139"/>
      <c r="L25" s="139"/>
      <c r="M25" s="142"/>
      <c r="N25" s="142"/>
      <c r="O25" s="139"/>
      <c r="P25" s="142"/>
      <c r="Q25" s="139"/>
      <c r="R25" s="158" t="str">
        <f>IF(B26&lt;&gt;"",HYPERLINK(Verfahren!E$17,Verfahren!D$17),"")</f>
        <v/>
      </c>
    </row>
    <row r="26" spans="2:18"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42" t="str">
        <f>IFERROR(VLOOKUP(B26,'Wirtschaftliche Einheiten'!$C$5:$T$1004,13,FALSE),"")</f>
        <v/>
      </c>
      <c r="F26" s="42" t="str">
        <f>IFERROR(VLOOKUP(B26,'Wirtschaftliche Einheiten'!$C$5:$T$1004,14,FALSE),"")</f>
        <v/>
      </c>
      <c r="G26" s="139"/>
      <c r="H26" s="139"/>
      <c r="I26" s="139"/>
      <c r="J26" s="139"/>
      <c r="K26" s="139"/>
      <c r="L26" s="139"/>
      <c r="M26" s="142"/>
      <c r="N26" s="142"/>
      <c r="O26" s="139"/>
      <c r="P26" s="142"/>
      <c r="Q26" s="139"/>
      <c r="R26" s="158" t="str">
        <f>IF(B27&lt;&gt;"",HYPERLINK(Verfahren!E$17,Verfahren!D$17),"")</f>
        <v/>
      </c>
    </row>
    <row r="27" spans="2:18"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42" t="str">
        <f>IFERROR(VLOOKUP(B27,'Wirtschaftliche Einheiten'!$C$5:$T$1004,13,FALSE),"")</f>
        <v/>
      </c>
      <c r="F27" s="42" t="str">
        <f>IFERROR(VLOOKUP(B27,'Wirtschaftliche Einheiten'!$C$5:$T$1004,14,FALSE),"")</f>
        <v/>
      </c>
      <c r="G27" s="139"/>
      <c r="H27" s="139"/>
      <c r="I27" s="139"/>
      <c r="J27" s="139"/>
      <c r="K27" s="139"/>
      <c r="L27" s="139"/>
      <c r="M27" s="142"/>
      <c r="N27" s="142"/>
      <c r="O27" s="139"/>
      <c r="P27" s="142"/>
      <c r="Q27" s="139"/>
      <c r="R27" s="158" t="str">
        <f>IF(B28&lt;&gt;"",HYPERLINK(Verfahren!E$17,Verfahren!D$17),"")</f>
        <v/>
      </c>
    </row>
    <row r="28" spans="2:18"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42" t="str">
        <f>IFERROR(VLOOKUP(B28,'Wirtschaftliche Einheiten'!$C$5:$T$1004,13,FALSE),"")</f>
        <v/>
      </c>
      <c r="F28" s="42" t="str">
        <f>IFERROR(VLOOKUP(B28,'Wirtschaftliche Einheiten'!$C$5:$T$1004,14,FALSE),"")</f>
        <v/>
      </c>
      <c r="G28" s="139"/>
      <c r="H28" s="139"/>
      <c r="I28" s="139"/>
      <c r="J28" s="139"/>
      <c r="K28" s="139"/>
      <c r="L28" s="139"/>
      <c r="M28" s="142"/>
      <c r="N28" s="142"/>
      <c r="O28" s="139"/>
      <c r="P28" s="142"/>
      <c r="Q28" s="139"/>
      <c r="R28" s="158" t="str">
        <f>IF(B29&lt;&gt;"",HYPERLINK(Verfahren!E$17,Verfahren!D$17),"")</f>
        <v/>
      </c>
    </row>
    <row r="29" spans="2:18"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42" t="str">
        <f>IFERROR(VLOOKUP(B29,'Wirtschaftliche Einheiten'!$C$5:$T$1004,13,FALSE),"")</f>
        <v/>
      </c>
      <c r="F29" s="42" t="str">
        <f>IFERROR(VLOOKUP(B29,'Wirtschaftliche Einheiten'!$C$5:$T$1004,14,FALSE),"")</f>
        <v/>
      </c>
      <c r="G29" s="139"/>
      <c r="H29" s="139"/>
      <c r="I29" s="139"/>
      <c r="J29" s="139"/>
      <c r="K29" s="139"/>
      <c r="L29" s="139"/>
      <c r="M29" s="142"/>
      <c r="N29" s="142"/>
      <c r="O29" s="139"/>
      <c r="P29" s="142"/>
      <c r="Q29" s="139"/>
      <c r="R29" s="158" t="str">
        <f>IF(B30&lt;&gt;"",HYPERLINK(Verfahren!E$17,Verfahren!D$17),"")</f>
        <v/>
      </c>
    </row>
    <row r="30" spans="2:18"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42" t="str">
        <f>IFERROR(VLOOKUP(B30,'Wirtschaftliche Einheiten'!$C$5:$T$1004,13,FALSE),"")</f>
        <v/>
      </c>
      <c r="F30" s="42" t="str">
        <f>IFERROR(VLOOKUP(B30,'Wirtschaftliche Einheiten'!$C$5:$T$1004,14,FALSE),"")</f>
        <v/>
      </c>
      <c r="G30" s="139"/>
      <c r="H30" s="139"/>
      <c r="I30" s="139"/>
      <c r="J30" s="139"/>
      <c r="K30" s="139"/>
      <c r="L30" s="139"/>
      <c r="M30" s="142"/>
      <c r="N30" s="142"/>
      <c r="O30" s="139"/>
      <c r="P30" s="142"/>
      <c r="Q30" s="139"/>
      <c r="R30" s="158" t="str">
        <f>IF(B31&lt;&gt;"",HYPERLINK(Verfahren!E$17,Verfahren!D$17),"")</f>
        <v/>
      </c>
    </row>
    <row r="31" spans="2:18"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42" t="str">
        <f>IFERROR(VLOOKUP(B31,'Wirtschaftliche Einheiten'!$C$5:$T$1004,13,FALSE),"")</f>
        <v/>
      </c>
      <c r="F31" s="42" t="str">
        <f>IFERROR(VLOOKUP(B31,'Wirtschaftliche Einheiten'!$C$5:$T$1004,14,FALSE),"")</f>
        <v/>
      </c>
      <c r="G31" s="139"/>
      <c r="H31" s="139"/>
      <c r="I31" s="139"/>
      <c r="J31" s="139"/>
      <c r="K31" s="139"/>
      <c r="L31" s="139"/>
      <c r="M31" s="142"/>
      <c r="N31" s="142"/>
      <c r="O31" s="139"/>
      <c r="P31" s="142"/>
      <c r="Q31" s="139"/>
      <c r="R31" s="158" t="str">
        <f>IF(B32&lt;&gt;"",HYPERLINK(Verfahren!E$17,Verfahren!D$17),"")</f>
        <v/>
      </c>
    </row>
    <row r="32" spans="2:18"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42" t="str">
        <f>IFERROR(VLOOKUP(B32,'Wirtschaftliche Einheiten'!$C$5:$T$1004,13,FALSE),"")</f>
        <v/>
      </c>
      <c r="F32" s="42" t="str">
        <f>IFERROR(VLOOKUP(B32,'Wirtschaftliche Einheiten'!$C$5:$T$1004,14,FALSE),"")</f>
        <v/>
      </c>
      <c r="G32" s="139"/>
      <c r="H32" s="139"/>
      <c r="I32" s="139"/>
      <c r="J32" s="139"/>
      <c r="K32" s="139"/>
      <c r="L32" s="139"/>
      <c r="M32" s="142"/>
      <c r="N32" s="142"/>
      <c r="O32" s="139"/>
      <c r="P32" s="142"/>
      <c r="Q32" s="139"/>
      <c r="R32" s="158" t="str">
        <f>IF(B33&lt;&gt;"",HYPERLINK(Verfahren!E$17,Verfahren!D$17),"")</f>
        <v/>
      </c>
    </row>
    <row r="33" spans="2:18"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42" t="str">
        <f>IFERROR(VLOOKUP(B33,'Wirtschaftliche Einheiten'!$C$5:$T$1004,13,FALSE),"")</f>
        <v/>
      </c>
      <c r="F33" s="42" t="str">
        <f>IFERROR(VLOOKUP(B33,'Wirtschaftliche Einheiten'!$C$5:$T$1004,14,FALSE),"")</f>
        <v/>
      </c>
      <c r="G33" s="139"/>
      <c r="H33" s="139"/>
      <c r="I33" s="139"/>
      <c r="J33" s="139"/>
      <c r="K33" s="139"/>
      <c r="L33" s="139"/>
      <c r="M33" s="142"/>
      <c r="N33" s="142"/>
      <c r="O33" s="139"/>
      <c r="P33" s="142"/>
      <c r="Q33" s="139"/>
      <c r="R33" s="158" t="str">
        <f>IF(B34&lt;&gt;"",HYPERLINK(Verfahren!E$17,Verfahren!D$17),"")</f>
        <v/>
      </c>
    </row>
    <row r="34" spans="2:18"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42" t="str">
        <f>IFERROR(VLOOKUP(B34,'Wirtschaftliche Einheiten'!$C$5:$T$1004,13,FALSE),"")</f>
        <v/>
      </c>
      <c r="F34" s="42" t="str">
        <f>IFERROR(VLOOKUP(B34,'Wirtschaftliche Einheiten'!$C$5:$T$1004,14,FALSE),"")</f>
        <v/>
      </c>
      <c r="G34" s="139"/>
      <c r="H34" s="139"/>
      <c r="I34" s="139"/>
      <c r="J34" s="139"/>
      <c r="K34" s="139"/>
      <c r="L34" s="139"/>
      <c r="M34" s="142"/>
      <c r="N34" s="142"/>
      <c r="O34" s="139"/>
      <c r="P34" s="142"/>
      <c r="Q34" s="139"/>
      <c r="R34" s="158" t="str">
        <f>IF(B35&lt;&gt;"",HYPERLINK(Verfahren!E$17,Verfahren!D$17),"")</f>
        <v/>
      </c>
    </row>
    <row r="35" spans="2:18"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42" t="str">
        <f>IFERROR(VLOOKUP(B35,'Wirtschaftliche Einheiten'!$C$5:$T$1004,13,FALSE),"")</f>
        <v/>
      </c>
      <c r="F35" s="42" t="str">
        <f>IFERROR(VLOOKUP(B35,'Wirtschaftliche Einheiten'!$C$5:$T$1004,14,FALSE),"")</f>
        <v/>
      </c>
      <c r="G35" s="139"/>
      <c r="H35" s="139"/>
      <c r="I35" s="139"/>
      <c r="J35" s="139"/>
      <c r="K35" s="139"/>
      <c r="L35" s="139"/>
      <c r="M35" s="142"/>
      <c r="N35" s="142"/>
      <c r="O35" s="139"/>
      <c r="P35" s="142"/>
      <c r="Q35" s="139"/>
      <c r="R35" s="158" t="str">
        <f>IF(B36&lt;&gt;"",HYPERLINK(Verfahren!E$17,Verfahren!D$17),"")</f>
        <v/>
      </c>
    </row>
    <row r="36" spans="2:18"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42" t="str">
        <f>IFERROR(VLOOKUP(B36,'Wirtschaftliche Einheiten'!$C$5:$T$1004,13,FALSE),"")</f>
        <v/>
      </c>
      <c r="F36" s="42" t="str">
        <f>IFERROR(VLOOKUP(B36,'Wirtschaftliche Einheiten'!$C$5:$T$1004,14,FALSE),"")</f>
        <v/>
      </c>
      <c r="G36" s="139"/>
      <c r="H36" s="139"/>
      <c r="I36" s="139"/>
      <c r="J36" s="139"/>
      <c r="K36" s="139"/>
      <c r="L36" s="139"/>
      <c r="M36" s="142"/>
      <c r="N36" s="142"/>
      <c r="O36" s="139"/>
      <c r="P36" s="142"/>
      <c r="Q36" s="139"/>
      <c r="R36" s="158" t="str">
        <f>IF(B37&lt;&gt;"",HYPERLINK(Verfahren!E$17,Verfahren!D$17),"")</f>
        <v/>
      </c>
    </row>
    <row r="37" spans="2:18"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42" t="str">
        <f>IFERROR(VLOOKUP(B37,'Wirtschaftliche Einheiten'!$C$5:$T$1004,13,FALSE),"")</f>
        <v/>
      </c>
      <c r="F37" s="42" t="str">
        <f>IFERROR(VLOOKUP(B37,'Wirtschaftliche Einheiten'!$C$5:$T$1004,14,FALSE),"")</f>
        <v/>
      </c>
      <c r="G37" s="139"/>
      <c r="H37" s="139"/>
      <c r="I37" s="139"/>
      <c r="J37" s="139"/>
      <c r="K37" s="139"/>
      <c r="L37" s="139"/>
      <c r="M37" s="142"/>
      <c r="N37" s="142"/>
      <c r="O37" s="139"/>
      <c r="P37" s="142"/>
      <c r="Q37" s="139"/>
      <c r="R37" s="158" t="str">
        <f>IF(B38&lt;&gt;"",HYPERLINK(Verfahren!E$17,Verfahren!D$17),"")</f>
        <v/>
      </c>
    </row>
    <row r="38" spans="2:18"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42" t="str">
        <f>IFERROR(VLOOKUP(B38,'Wirtschaftliche Einheiten'!$C$5:$T$1004,13,FALSE),"")</f>
        <v/>
      </c>
      <c r="F38" s="42" t="str">
        <f>IFERROR(VLOOKUP(B38,'Wirtschaftliche Einheiten'!$C$5:$T$1004,14,FALSE),"")</f>
        <v/>
      </c>
      <c r="G38" s="139"/>
      <c r="H38" s="139"/>
      <c r="I38" s="139"/>
      <c r="J38" s="139"/>
      <c r="K38" s="139"/>
      <c r="L38" s="139"/>
      <c r="M38" s="142"/>
      <c r="N38" s="142"/>
      <c r="O38" s="139"/>
      <c r="P38" s="142"/>
      <c r="Q38" s="139"/>
      <c r="R38" s="158" t="str">
        <f>IF(B39&lt;&gt;"",HYPERLINK(Verfahren!E$17,Verfahren!D$17),"")</f>
        <v/>
      </c>
    </row>
    <row r="39" spans="2:18"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42" t="str">
        <f>IFERROR(VLOOKUP(B39,'Wirtschaftliche Einheiten'!$C$5:$T$1004,13,FALSE),"")</f>
        <v/>
      </c>
      <c r="F39" s="42" t="str">
        <f>IFERROR(VLOOKUP(B39,'Wirtschaftliche Einheiten'!$C$5:$T$1004,14,FALSE),"")</f>
        <v/>
      </c>
      <c r="G39" s="139"/>
      <c r="H39" s="139"/>
      <c r="I39" s="139"/>
      <c r="J39" s="139"/>
      <c r="K39" s="139"/>
      <c r="L39" s="139"/>
      <c r="M39" s="142"/>
      <c r="N39" s="142"/>
      <c r="O39" s="139"/>
      <c r="P39" s="142"/>
      <c r="Q39" s="139"/>
      <c r="R39" s="158" t="str">
        <f>IF(B40&lt;&gt;"",HYPERLINK(Verfahren!E$17,Verfahren!D$17),"")</f>
        <v/>
      </c>
    </row>
    <row r="40" spans="2:18"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42" t="str">
        <f>IFERROR(VLOOKUP(B40,'Wirtschaftliche Einheiten'!$C$5:$T$1004,13,FALSE),"")</f>
        <v/>
      </c>
      <c r="F40" s="42" t="str">
        <f>IFERROR(VLOOKUP(B40,'Wirtschaftliche Einheiten'!$C$5:$T$1004,14,FALSE),"")</f>
        <v/>
      </c>
      <c r="G40" s="139"/>
      <c r="H40" s="139"/>
      <c r="I40" s="139"/>
      <c r="J40" s="139"/>
      <c r="K40" s="139"/>
      <c r="L40" s="139"/>
      <c r="M40" s="142"/>
      <c r="N40" s="142"/>
      <c r="O40" s="139"/>
      <c r="P40" s="142"/>
      <c r="Q40" s="139"/>
      <c r="R40" s="158" t="str">
        <f>IF(B41&lt;&gt;"",HYPERLINK(Verfahren!E$17,Verfahren!D$17),"")</f>
        <v/>
      </c>
    </row>
    <row r="41" spans="2:18"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42" t="str">
        <f>IFERROR(VLOOKUP(B41,'Wirtschaftliche Einheiten'!$C$5:$T$1004,13,FALSE),"")</f>
        <v/>
      </c>
      <c r="F41" s="42" t="str">
        <f>IFERROR(VLOOKUP(B41,'Wirtschaftliche Einheiten'!$C$5:$T$1004,14,FALSE),"")</f>
        <v/>
      </c>
      <c r="G41" s="139"/>
      <c r="H41" s="139"/>
      <c r="I41" s="139"/>
      <c r="J41" s="139"/>
      <c r="K41" s="139"/>
      <c r="L41" s="139"/>
      <c r="M41" s="142"/>
      <c r="N41" s="142"/>
      <c r="O41" s="139"/>
      <c r="P41" s="142"/>
      <c r="Q41" s="139"/>
      <c r="R41" s="158" t="str">
        <f>IF(B42&lt;&gt;"",HYPERLINK(Verfahren!E$17,Verfahren!D$17),"")</f>
        <v/>
      </c>
    </row>
    <row r="42" spans="2:18"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42" t="str">
        <f>IFERROR(VLOOKUP(B42,'Wirtschaftliche Einheiten'!$C$5:$T$1004,13,FALSE),"")</f>
        <v/>
      </c>
      <c r="F42" s="42" t="str">
        <f>IFERROR(VLOOKUP(B42,'Wirtschaftliche Einheiten'!$C$5:$T$1004,14,FALSE),"")</f>
        <v/>
      </c>
      <c r="G42" s="139"/>
      <c r="H42" s="139"/>
      <c r="I42" s="139"/>
      <c r="J42" s="139"/>
      <c r="K42" s="139"/>
      <c r="L42" s="139"/>
      <c r="M42" s="142"/>
      <c r="N42" s="142"/>
      <c r="O42" s="139"/>
      <c r="P42" s="142"/>
      <c r="Q42" s="139"/>
      <c r="R42" s="158" t="str">
        <f>IF(B43&lt;&gt;"",HYPERLINK(Verfahren!E$17,Verfahren!D$17),"")</f>
        <v/>
      </c>
    </row>
    <row r="43" spans="2:18"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42" t="str">
        <f>IFERROR(VLOOKUP(B43,'Wirtschaftliche Einheiten'!$C$5:$T$1004,13,FALSE),"")</f>
        <v/>
      </c>
      <c r="F43" s="42" t="str">
        <f>IFERROR(VLOOKUP(B43,'Wirtschaftliche Einheiten'!$C$5:$T$1004,14,FALSE),"")</f>
        <v/>
      </c>
      <c r="G43" s="139"/>
      <c r="H43" s="139"/>
      <c r="I43" s="139"/>
      <c r="J43" s="139"/>
      <c r="K43" s="139"/>
      <c r="L43" s="139"/>
      <c r="M43" s="142"/>
      <c r="N43" s="142"/>
      <c r="O43" s="139"/>
      <c r="P43" s="142"/>
      <c r="Q43" s="139"/>
      <c r="R43" s="158" t="str">
        <f>IF(B44&lt;&gt;"",HYPERLINK(Verfahren!E$17,Verfahren!D$17),"")</f>
        <v/>
      </c>
    </row>
    <row r="44" spans="2:18"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42" t="str">
        <f>IFERROR(VLOOKUP(B44,'Wirtschaftliche Einheiten'!$C$5:$T$1004,13,FALSE),"")</f>
        <v/>
      </c>
      <c r="F44" s="42" t="str">
        <f>IFERROR(VLOOKUP(B44,'Wirtschaftliche Einheiten'!$C$5:$T$1004,14,FALSE),"")</f>
        <v/>
      </c>
      <c r="G44" s="139"/>
      <c r="H44" s="139"/>
      <c r="I44" s="139"/>
      <c r="J44" s="139"/>
      <c r="K44" s="139"/>
      <c r="L44" s="139"/>
      <c r="M44" s="142"/>
      <c r="N44" s="142"/>
      <c r="O44" s="139"/>
      <c r="P44" s="142"/>
      <c r="Q44" s="139"/>
      <c r="R44" s="158" t="str">
        <f>IF(B45&lt;&gt;"",HYPERLINK(Verfahren!E$17,Verfahren!D$17),"")</f>
        <v/>
      </c>
    </row>
    <row r="45" spans="2:18"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42" t="str">
        <f>IFERROR(VLOOKUP(B45,'Wirtschaftliche Einheiten'!$C$5:$T$1004,13,FALSE),"")</f>
        <v/>
      </c>
      <c r="F45" s="42" t="str">
        <f>IFERROR(VLOOKUP(B45,'Wirtschaftliche Einheiten'!$C$5:$T$1004,14,FALSE),"")</f>
        <v/>
      </c>
      <c r="G45" s="139"/>
      <c r="H45" s="139"/>
      <c r="I45" s="139"/>
      <c r="J45" s="139"/>
      <c r="K45" s="139"/>
      <c r="L45" s="139"/>
      <c r="M45" s="142"/>
      <c r="N45" s="142"/>
      <c r="O45" s="139"/>
      <c r="P45" s="142"/>
      <c r="Q45" s="139"/>
      <c r="R45" s="158" t="str">
        <f>IF(B46&lt;&gt;"",HYPERLINK(Verfahren!E$17,Verfahren!D$17),"")</f>
        <v/>
      </c>
    </row>
    <row r="46" spans="2:18"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42" t="str">
        <f>IFERROR(VLOOKUP(B46,'Wirtschaftliche Einheiten'!$C$5:$T$1004,13,FALSE),"")</f>
        <v/>
      </c>
      <c r="F46" s="42" t="str">
        <f>IFERROR(VLOOKUP(B46,'Wirtschaftliche Einheiten'!$C$5:$T$1004,14,FALSE),"")</f>
        <v/>
      </c>
      <c r="G46" s="139"/>
      <c r="H46" s="139"/>
      <c r="I46" s="139"/>
      <c r="J46" s="139"/>
      <c r="K46" s="139"/>
      <c r="L46" s="139"/>
      <c r="M46" s="142"/>
      <c r="N46" s="142"/>
      <c r="O46" s="139"/>
      <c r="P46" s="142"/>
      <c r="Q46" s="139"/>
      <c r="R46" s="158" t="str">
        <f>IF(B47&lt;&gt;"",HYPERLINK(Verfahren!E$17,Verfahren!D$17),"")</f>
        <v/>
      </c>
    </row>
    <row r="47" spans="2:18"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42" t="str">
        <f>IFERROR(VLOOKUP(B47,'Wirtschaftliche Einheiten'!$C$5:$T$1004,13,FALSE),"")</f>
        <v/>
      </c>
      <c r="F47" s="42" t="str">
        <f>IFERROR(VLOOKUP(B47,'Wirtschaftliche Einheiten'!$C$5:$T$1004,14,FALSE),"")</f>
        <v/>
      </c>
      <c r="G47" s="139"/>
      <c r="H47" s="139"/>
      <c r="I47" s="139"/>
      <c r="J47" s="139"/>
      <c r="K47" s="139"/>
      <c r="L47" s="139"/>
      <c r="M47" s="142"/>
      <c r="N47" s="142"/>
      <c r="O47" s="139"/>
      <c r="P47" s="142"/>
      <c r="Q47" s="139"/>
      <c r="R47" s="158" t="str">
        <f>IF(B48&lt;&gt;"",HYPERLINK(Verfahren!E$17,Verfahren!D$17),"")</f>
        <v/>
      </c>
    </row>
    <row r="48" spans="2:18"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42" t="str">
        <f>IFERROR(VLOOKUP(B48,'Wirtschaftliche Einheiten'!$C$5:$T$1004,13,FALSE),"")</f>
        <v/>
      </c>
      <c r="F48" s="42" t="str">
        <f>IFERROR(VLOOKUP(B48,'Wirtschaftliche Einheiten'!$C$5:$T$1004,14,FALSE),"")</f>
        <v/>
      </c>
      <c r="G48" s="139"/>
      <c r="H48" s="139"/>
      <c r="I48" s="139"/>
      <c r="J48" s="139"/>
      <c r="K48" s="139"/>
      <c r="L48" s="139"/>
      <c r="M48" s="142"/>
      <c r="N48" s="142"/>
      <c r="O48" s="139"/>
      <c r="P48" s="142"/>
      <c r="Q48" s="139"/>
      <c r="R48" s="158" t="str">
        <f>IF(B49&lt;&gt;"",HYPERLINK(Verfahren!E$17,Verfahren!D$17),"")</f>
        <v/>
      </c>
    </row>
    <row r="49" spans="2:18"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42" t="str">
        <f>IFERROR(VLOOKUP(B49,'Wirtschaftliche Einheiten'!$C$5:$T$1004,13,FALSE),"")</f>
        <v/>
      </c>
      <c r="F49" s="42" t="str">
        <f>IFERROR(VLOOKUP(B49,'Wirtschaftliche Einheiten'!$C$5:$T$1004,14,FALSE),"")</f>
        <v/>
      </c>
      <c r="G49" s="139"/>
      <c r="H49" s="139"/>
      <c r="I49" s="139"/>
      <c r="J49" s="139"/>
      <c r="K49" s="139"/>
      <c r="L49" s="139"/>
      <c r="M49" s="142"/>
      <c r="N49" s="142"/>
      <c r="O49" s="139"/>
      <c r="P49" s="142"/>
      <c r="Q49" s="139"/>
      <c r="R49" s="158" t="str">
        <f>IF(B50&lt;&gt;"",HYPERLINK(Verfahren!E$17,Verfahren!D$17),"")</f>
        <v/>
      </c>
    </row>
    <row r="50" spans="2:18"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42" t="str">
        <f>IFERROR(VLOOKUP(B50,'Wirtschaftliche Einheiten'!$C$5:$T$1004,13,FALSE),"")</f>
        <v/>
      </c>
      <c r="F50" s="42" t="str">
        <f>IFERROR(VLOOKUP(B50,'Wirtschaftliche Einheiten'!$C$5:$T$1004,14,FALSE),"")</f>
        <v/>
      </c>
      <c r="G50" s="139"/>
      <c r="H50" s="139"/>
      <c r="I50" s="139"/>
      <c r="J50" s="139"/>
      <c r="K50" s="139"/>
      <c r="L50" s="139"/>
      <c r="M50" s="142"/>
      <c r="N50" s="142"/>
      <c r="O50" s="139"/>
      <c r="P50" s="142"/>
      <c r="Q50" s="139"/>
      <c r="R50" s="158" t="str">
        <f>IF(B51&lt;&gt;"",HYPERLINK(Verfahren!E$17,Verfahren!D$17),"")</f>
        <v/>
      </c>
    </row>
    <row r="51" spans="2:18"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42" t="str">
        <f>IFERROR(VLOOKUP(B51,'Wirtschaftliche Einheiten'!$C$5:$T$1004,13,FALSE),"")</f>
        <v/>
      </c>
      <c r="F51" s="42" t="str">
        <f>IFERROR(VLOOKUP(B51,'Wirtschaftliche Einheiten'!$C$5:$T$1004,14,FALSE),"")</f>
        <v/>
      </c>
      <c r="G51" s="139"/>
      <c r="H51" s="139"/>
      <c r="I51" s="139"/>
      <c r="J51" s="139"/>
      <c r="K51" s="139"/>
      <c r="L51" s="139"/>
      <c r="M51" s="142"/>
      <c r="N51" s="142"/>
      <c r="O51" s="139"/>
      <c r="P51" s="142"/>
      <c r="Q51" s="139"/>
      <c r="R51" s="158" t="str">
        <f>IF(B52&lt;&gt;"",HYPERLINK(Verfahren!E$17,Verfahren!D$17),"")</f>
        <v/>
      </c>
    </row>
    <row r="52" spans="2:18"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42" t="str">
        <f>IFERROR(VLOOKUP(B52,'Wirtschaftliche Einheiten'!$C$5:$T$1004,13,FALSE),"")</f>
        <v/>
      </c>
      <c r="F52" s="42" t="str">
        <f>IFERROR(VLOOKUP(B52,'Wirtschaftliche Einheiten'!$C$5:$T$1004,14,FALSE),"")</f>
        <v/>
      </c>
      <c r="G52" s="139"/>
      <c r="H52" s="139"/>
      <c r="I52" s="139"/>
      <c r="J52" s="139"/>
      <c r="K52" s="139"/>
      <c r="L52" s="139"/>
      <c r="M52" s="142"/>
      <c r="N52" s="142"/>
      <c r="O52" s="139"/>
      <c r="P52" s="142"/>
      <c r="Q52" s="139"/>
      <c r="R52" s="158" t="str">
        <f>IF(B53&lt;&gt;"",HYPERLINK(Verfahren!E$17,Verfahren!D$17),"")</f>
        <v/>
      </c>
    </row>
    <row r="53" spans="2:18"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42" t="str">
        <f>IFERROR(VLOOKUP(B53,'Wirtschaftliche Einheiten'!$C$5:$T$1004,13,FALSE),"")</f>
        <v/>
      </c>
      <c r="F53" s="42" t="str">
        <f>IFERROR(VLOOKUP(B53,'Wirtschaftliche Einheiten'!$C$5:$T$1004,14,FALSE),"")</f>
        <v/>
      </c>
      <c r="G53" s="139"/>
      <c r="H53" s="139"/>
      <c r="I53" s="139"/>
      <c r="J53" s="139"/>
      <c r="K53" s="139"/>
      <c r="L53" s="139"/>
      <c r="M53" s="142"/>
      <c r="N53" s="142"/>
      <c r="O53" s="139"/>
      <c r="P53" s="142"/>
      <c r="Q53" s="139"/>
      <c r="R53" s="158" t="str">
        <f>IF(B54&lt;&gt;"",HYPERLINK(Verfahren!E$17,Verfahren!D$17),"")</f>
        <v/>
      </c>
    </row>
    <row r="54" spans="2:18"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42" t="str">
        <f>IFERROR(VLOOKUP(B54,'Wirtschaftliche Einheiten'!$C$5:$T$1004,13,FALSE),"")</f>
        <v/>
      </c>
      <c r="F54" s="42" t="str">
        <f>IFERROR(VLOOKUP(B54,'Wirtschaftliche Einheiten'!$C$5:$T$1004,14,FALSE),"")</f>
        <v/>
      </c>
      <c r="G54" s="139"/>
      <c r="H54" s="139"/>
      <c r="I54" s="139"/>
      <c r="J54" s="139"/>
      <c r="K54" s="139"/>
      <c r="L54" s="139"/>
      <c r="M54" s="142"/>
      <c r="N54" s="142"/>
      <c r="O54" s="139"/>
      <c r="P54" s="142"/>
      <c r="Q54" s="139"/>
      <c r="R54" s="158" t="str">
        <f>IF(B55&lt;&gt;"",HYPERLINK(Verfahren!E$17,Verfahren!D$17),"")</f>
        <v/>
      </c>
    </row>
    <row r="55" spans="2:18"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42" t="str">
        <f>IFERROR(VLOOKUP(B55,'Wirtschaftliche Einheiten'!$C$5:$T$1004,13,FALSE),"")</f>
        <v/>
      </c>
      <c r="F55" s="42" t="str">
        <f>IFERROR(VLOOKUP(B55,'Wirtschaftliche Einheiten'!$C$5:$T$1004,14,FALSE),"")</f>
        <v/>
      </c>
      <c r="G55" s="139"/>
      <c r="H55" s="139"/>
      <c r="I55" s="139"/>
      <c r="J55" s="139"/>
      <c r="K55" s="139"/>
      <c r="L55" s="139"/>
      <c r="M55" s="142"/>
      <c r="N55" s="142"/>
      <c r="O55" s="139"/>
      <c r="P55" s="142"/>
      <c r="Q55" s="139"/>
      <c r="R55" s="158" t="str">
        <f>IF(B56&lt;&gt;"",HYPERLINK(Verfahren!E$17,Verfahren!D$17),"")</f>
        <v/>
      </c>
    </row>
    <row r="56" spans="2:18"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42" t="str">
        <f>IFERROR(VLOOKUP(B56,'Wirtschaftliche Einheiten'!$C$5:$T$1004,13,FALSE),"")</f>
        <v/>
      </c>
      <c r="F56" s="42" t="str">
        <f>IFERROR(VLOOKUP(B56,'Wirtschaftliche Einheiten'!$C$5:$T$1004,14,FALSE),"")</f>
        <v/>
      </c>
      <c r="G56" s="139"/>
      <c r="H56" s="139"/>
      <c r="I56" s="139"/>
      <c r="J56" s="139"/>
      <c r="K56" s="139"/>
      <c r="L56" s="139"/>
      <c r="M56" s="142"/>
      <c r="N56" s="142"/>
      <c r="O56" s="139"/>
      <c r="P56" s="142"/>
      <c r="Q56" s="139"/>
      <c r="R56" s="158" t="str">
        <f>IF(B57&lt;&gt;"",HYPERLINK(Verfahren!E$17,Verfahren!D$17),"")</f>
        <v/>
      </c>
    </row>
    <row r="57" spans="2:18"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42" t="str">
        <f>IFERROR(VLOOKUP(B57,'Wirtschaftliche Einheiten'!$C$5:$T$1004,13,FALSE),"")</f>
        <v/>
      </c>
      <c r="F57" s="42" t="str">
        <f>IFERROR(VLOOKUP(B57,'Wirtschaftliche Einheiten'!$C$5:$T$1004,14,FALSE),"")</f>
        <v/>
      </c>
      <c r="G57" s="139"/>
      <c r="H57" s="139"/>
      <c r="I57" s="139"/>
      <c r="J57" s="139"/>
      <c r="K57" s="139"/>
      <c r="L57" s="139"/>
      <c r="M57" s="142"/>
      <c r="N57" s="142"/>
      <c r="O57" s="139"/>
      <c r="P57" s="142"/>
      <c r="Q57" s="139"/>
      <c r="R57" s="158" t="str">
        <f>IF(B58&lt;&gt;"",HYPERLINK(Verfahren!E$17,Verfahren!D$17),"")</f>
        <v/>
      </c>
    </row>
    <row r="58" spans="2:18"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42" t="str">
        <f>IFERROR(VLOOKUP(B58,'Wirtschaftliche Einheiten'!$C$5:$T$1004,13,FALSE),"")</f>
        <v/>
      </c>
      <c r="F58" s="42" t="str">
        <f>IFERROR(VLOOKUP(B58,'Wirtschaftliche Einheiten'!$C$5:$T$1004,14,FALSE),"")</f>
        <v/>
      </c>
      <c r="G58" s="139"/>
      <c r="H58" s="139"/>
      <c r="I58" s="139"/>
      <c r="J58" s="139"/>
      <c r="K58" s="139"/>
      <c r="L58" s="139"/>
      <c r="M58" s="142"/>
      <c r="N58" s="142"/>
      <c r="O58" s="139"/>
      <c r="P58" s="142"/>
      <c r="Q58" s="139"/>
      <c r="R58" s="158" t="str">
        <f>IF(B59&lt;&gt;"",HYPERLINK(Verfahren!E$17,Verfahren!D$17),"")</f>
        <v/>
      </c>
    </row>
    <row r="59" spans="2:18"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42" t="str">
        <f>IFERROR(VLOOKUP(B59,'Wirtschaftliche Einheiten'!$C$5:$T$1004,13,FALSE),"")</f>
        <v/>
      </c>
      <c r="F59" s="42" t="str">
        <f>IFERROR(VLOOKUP(B59,'Wirtschaftliche Einheiten'!$C$5:$T$1004,14,FALSE),"")</f>
        <v/>
      </c>
      <c r="G59" s="139"/>
      <c r="H59" s="139"/>
      <c r="I59" s="139"/>
      <c r="J59" s="139"/>
      <c r="K59" s="139"/>
      <c r="L59" s="139"/>
      <c r="M59" s="142"/>
      <c r="N59" s="142"/>
      <c r="O59" s="139"/>
      <c r="P59" s="142"/>
      <c r="Q59" s="139"/>
      <c r="R59" s="158" t="str">
        <f>IF(B60&lt;&gt;"",HYPERLINK(Verfahren!E$17,Verfahren!D$17),"")</f>
        <v/>
      </c>
    </row>
    <row r="60" spans="2:18"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42" t="str">
        <f>IFERROR(VLOOKUP(B60,'Wirtschaftliche Einheiten'!$C$5:$T$1004,13,FALSE),"")</f>
        <v/>
      </c>
      <c r="F60" s="42" t="str">
        <f>IFERROR(VLOOKUP(B60,'Wirtschaftliche Einheiten'!$C$5:$T$1004,14,FALSE),"")</f>
        <v/>
      </c>
      <c r="G60" s="139"/>
      <c r="H60" s="139"/>
      <c r="I60" s="139"/>
      <c r="J60" s="139"/>
      <c r="K60" s="139"/>
      <c r="L60" s="139"/>
      <c r="M60" s="142"/>
      <c r="N60" s="142"/>
      <c r="O60" s="139"/>
      <c r="P60" s="142"/>
      <c r="Q60" s="139"/>
      <c r="R60" s="158" t="str">
        <f>IF(B61&lt;&gt;"",HYPERLINK(Verfahren!E$17,Verfahren!D$17),"")</f>
        <v/>
      </c>
    </row>
    <row r="61" spans="2:18"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42" t="str">
        <f>IFERROR(VLOOKUP(B61,'Wirtschaftliche Einheiten'!$C$5:$T$1004,13,FALSE),"")</f>
        <v/>
      </c>
      <c r="F61" s="42" t="str">
        <f>IFERROR(VLOOKUP(B61,'Wirtschaftliche Einheiten'!$C$5:$T$1004,14,FALSE),"")</f>
        <v/>
      </c>
      <c r="G61" s="139"/>
      <c r="H61" s="139"/>
      <c r="I61" s="139"/>
      <c r="J61" s="139"/>
      <c r="K61" s="139"/>
      <c r="L61" s="139"/>
      <c r="M61" s="142"/>
      <c r="N61" s="142"/>
      <c r="O61" s="139"/>
      <c r="P61" s="142"/>
      <c r="Q61" s="139"/>
      <c r="R61" s="158" t="str">
        <f>IF(B62&lt;&gt;"",HYPERLINK(Verfahren!E$17,Verfahren!D$17),"")</f>
        <v/>
      </c>
    </row>
    <row r="62" spans="2:18"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42" t="str">
        <f>IFERROR(VLOOKUP(B62,'Wirtschaftliche Einheiten'!$C$5:$T$1004,13,FALSE),"")</f>
        <v/>
      </c>
      <c r="F62" s="42" t="str">
        <f>IFERROR(VLOOKUP(B62,'Wirtschaftliche Einheiten'!$C$5:$T$1004,14,FALSE),"")</f>
        <v/>
      </c>
      <c r="G62" s="139"/>
      <c r="H62" s="139"/>
      <c r="I62" s="139"/>
      <c r="J62" s="139"/>
      <c r="K62" s="139"/>
      <c r="L62" s="139"/>
      <c r="M62" s="142"/>
      <c r="N62" s="142"/>
      <c r="O62" s="139"/>
      <c r="P62" s="142"/>
      <c r="Q62" s="139"/>
      <c r="R62" s="158" t="str">
        <f>IF(B63&lt;&gt;"",HYPERLINK(Verfahren!E$17,Verfahren!D$17),"")</f>
        <v/>
      </c>
    </row>
    <row r="63" spans="2:18"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42" t="str">
        <f>IFERROR(VLOOKUP(B63,'Wirtschaftliche Einheiten'!$C$5:$T$1004,13,FALSE),"")</f>
        <v/>
      </c>
      <c r="F63" s="42" t="str">
        <f>IFERROR(VLOOKUP(B63,'Wirtschaftliche Einheiten'!$C$5:$T$1004,14,FALSE),"")</f>
        <v/>
      </c>
      <c r="G63" s="139"/>
      <c r="H63" s="139"/>
      <c r="I63" s="139"/>
      <c r="J63" s="139"/>
      <c r="K63" s="139"/>
      <c r="L63" s="139"/>
      <c r="M63" s="142"/>
      <c r="N63" s="142"/>
      <c r="O63" s="139"/>
      <c r="P63" s="142"/>
      <c r="Q63" s="139"/>
      <c r="R63" s="158" t="str">
        <f>IF(B64&lt;&gt;"",HYPERLINK(Verfahren!E$17,Verfahren!D$17),"")</f>
        <v/>
      </c>
    </row>
    <row r="64" spans="2:18"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42" t="str">
        <f>IFERROR(VLOOKUP(B64,'Wirtschaftliche Einheiten'!$C$5:$T$1004,13,FALSE),"")</f>
        <v/>
      </c>
      <c r="F64" s="42" t="str">
        <f>IFERROR(VLOOKUP(B64,'Wirtschaftliche Einheiten'!$C$5:$T$1004,14,FALSE),"")</f>
        <v/>
      </c>
      <c r="G64" s="139"/>
      <c r="H64" s="139"/>
      <c r="I64" s="139"/>
      <c r="J64" s="139"/>
      <c r="K64" s="139"/>
      <c r="L64" s="139"/>
      <c r="M64" s="142"/>
      <c r="N64" s="142"/>
      <c r="O64" s="139"/>
      <c r="P64" s="142"/>
      <c r="Q64" s="139"/>
      <c r="R64" s="158" t="str">
        <f>IF(B65&lt;&gt;"",HYPERLINK(Verfahren!E$17,Verfahren!D$17),"")</f>
        <v/>
      </c>
    </row>
    <row r="65" spans="2:18"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42" t="str">
        <f>IFERROR(VLOOKUP(B65,'Wirtschaftliche Einheiten'!$C$5:$T$1004,13,FALSE),"")</f>
        <v/>
      </c>
      <c r="F65" s="42" t="str">
        <f>IFERROR(VLOOKUP(B65,'Wirtschaftliche Einheiten'!$C$5:$T$1004,14,FALSE),"")</f>
        <v/>
      </c>
      <c r="G65" s="139"/>
      <c r="H65" s="139"/>
      <c r="I65" s="139"/>
      <c r="J65" s="139"/>
      <c r="K65" s="139"/>
      <c r="L65" s="139"/>
      <c r="M65" s="142"/>
      <c r="N65" s="142"/>
      <c r="O65" s="139"/>
      <c r="P65" s="142"/>
      <c r="Q65" s="139"/>
      <c r="R65" s="158" t="str">
        <f>IF(B66&lt;&gt;"",HYPERLINK(Verfahren!E$17,Verfahren!D$17),"")</f>
        <v/>
      </c>
    </row>
    <row r="66" spans="2:18"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42" t="str">
        <f>IFERROR(VLOOKUP(B66,'Wirtschaftliche Einheiten'!$C$5:$T$1004,13,FALSE),"")</f>
        <v/>
      </c>
      <c r="F66" s="42" t="str">
        <f>IFERROR(VLOOKUP(B66,'Wirtschaftliche Einheiten'!$C$5:$T$1004,14,FALSE),"")</f>
        <v/>
      </c>
      <c r="G66" s="139"/>
      <c r="H66" s="139"/>
      <c r="I66" s="139"/>
      <c r="J66" s="139"/>
      <c r="K66" s="139"/>
      <c r="L66" s="139"/>
      <c r="M66" s="142"/>
      <c r="N66" s="142"/>
      <c r="O66" s="139"/>
      <c r="P66" s="142"/>
      <c r="Q66" s="139"/>
      <c r="R66" s="158" t="str">
        <f>IF(B67&lt;&gt;"",HYPERLINK(Verfahren!E$17,Verfahren!D$17),"")</f>
        <v/>
      </c>
    </row>
    <row r="67" spans="2:18"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42" t="str">
        <f>IFERROR(VLOOKUP(B67,'Wirtschaftliche Einheiten'!$C$5:$T$1004,13,FALSE),"")</f>
        <v/>
      </c>
      <c r="F67" s="42" t="str">
        <f>IFERROR(VLOOKUP(B67,'Wirtschaftliche Einheiten'!$C$5:$T$1004,14,FALSE),"")</f>
        <v/>
      </c>
      <c r="G67" s="139"/>
      <c r="H67" s="139"/>
      <c r="I67" s="139"/>
      <c r="J67" s="139"/>
      <c r="K67" s="139"/>
      <c r="L67" s="139"/>
      <c r="M67" s="142"/>
      <c r="N67" s="142"/>
      <c r="O67" s="139"/>
      <c r="P67" s="142"/>
      <c r="Q67" s="139"/>
      <c r="R67" s="158" t="str">
        <f>IF(B68&lt;&gt;"",HYPERLINK(Verfahren!E$17,Verfahren!D$17),"")</f>
        <v/>
      </c>
    </row>
    <row r="68" spans="2:18"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42" t="str">
        <f>IFERROR(VLOOKUP(B68,'Wirtschaftliche Einheiten'!$C$5:$T$1004,13,FALSE),"")</f>
        <v/>
      </c>
      <c r="F68" s="42" t="str">
        <f>IFERROR(VLOOKUP(B68,'Wirtschaftliche Einheiten'!$C$5:$T$1004,14,FALSE),"")</f>
        <v/>
      </c>
      <c r="G68" s="139"/>
      <c r="H68" s="139"/>
      <c r="I68" s="139"/>
      <c r="J68" s="139"/>
      <c r="K68" s="139"/>
      <c r="L68" s="139"/>
      <c r="M68" s="142"/>
      <c r="N68" s="142"/>
      <c r="O68" s="139"/>
      <c r="P68" s="142"/>
      <c r="Q68" s="139"/>
      <c r="R68" s="158" t="str">
        <f>IF(B69&lt;&gt;"",HYPERLINK(Verfahren!E$17,Verfahren!D$17),"")</f>
        <v/>
      </c>
    </row>
    <row r="69" spans="2:18"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42" t="str">
        <f>IFERROR(VLOOKUP(B69,'Wirtschaftliche Einheiten'!$C$5:$T$1004,13,FALSE),"")</f>
        <v/>
      </c>
      <c r="F69" s="42" t="str">
        <f>IFERROR(VLOOKUP(B69,'Wirtschaftliche Einheiten'!$C$5:$T$1004,14,FALSE),"")</f>
        <v/>
      </c>
      <c r="G69" s="139"/>
      <c r="H69" s="139"/>
      <c r="I69" s="139"/>
      <c r="J69" s="139"/>
      <c r="K69" s="139"/>
      <c r="L69" s="139"/>
      <c r="M69" s="142"/>
      <c r="N69" s="142"/>
      <c r="O69" s="139"/>
      <c r="P69" s="142"/>
      <c r="Q69" s="139"/>
      <c r="R69" s="158" t="str">
        <f>IF(B70&lt;&gt;"",HYPERLINK(Verfahren!E$17,Verfahren!D$17),"")</f>
        <v/>
      </c>
    </row>
    <row r="70" spans="2:18"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42" t="str">
        <f>IFERROR(VLOOKUP(B70,'Wirtschaftliche Einheiten'!$C$5:$T$1004,13,FALSE),"")</f>
        <v/>
      </c>
      <c r="F70" s="42" t="str">
        <f>IFERROR(VLOOKUP(B70,'Wirtschaftliche Einheiten'!$C$5:$T$1004,14,FALSE),"")</f>
        <v/>
      </c>
      <c r="G70" s="139"/>
      <c r="H70" s="139"/>
      <c r="I70" s="139"/>
      <c r="J70" s="139"/>
      <c r="K70" s="139"/>
      <c r="L70" s="139"/>
      <c r="M70" s="142"/>
      <c r="N70" s="142"/>
      <c r="O70" s="139"/>
      <c r="P70" s="142"/>
      <c r="Q70" s="139"/>
      <c r="R70" s="158" t="str">
        <f>IF(B71&lt;&gt;"",HYPERLINK(Verfahren!E$17,Verfahren!D$17),"")</f>
        <v/>
      </c>
    </row>
    <row r="71" spans="2:18"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42" t="str">
        <f>IFERROR(VLOOKUP(B71,'Wirtschaftliche Einheiten'!$C$5:$T$1004,13,FALSE),"")</f>
        <v/>
      </c>
      <c r="F71" s="42" t="str">
        <f>IFERROR(VLOOKUP(B71,'Wirtschaftliche Einheiten'!$C$5:$T$1004,14,FALSE),"")</f>
        <v/>
      </c>
      <c r="G71" s="139"/>
      <c r="H71" s="139"/>
      <c r="I71" s="139"/>
      <c r="J71" s="139"/>
      <c r="K71" s="139"/>
      <c r="L71" s="139"/>
      <c r="M71" s="142"/>
      <c r="N71" s="142"/>
      <c r="O71" s="139"/>
      <c r="P71" s="142"/>
      <c r="Q71" s="139"/>
      <c r="R71" s="158" t="str">
        <f>IF(B72&lt;&gt;"",HYPERLINK(Verfahren!E$17,Verfahren!D$17),"")</f>
        <v/>
      </c>
    </row>
    <row r="72" spans="2:18"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42" t="str">
        <f>IFERROR(VLOOKUP(B72,'Wirtschaftliche Einheiten'!$C$5:$T$1004,13,FALSE),"")</f>
        <v/>
      </c>
      <c r="F72" s="42" t="str">
        <f>IFERROR(VLOOKUP(B72,'Wirtschaftliche Einheiten'!$C$5:$T$1004,14,FALSE),"")</f>
        <v/>
      </c>
      <c r="G72" s="139"/>
      <c r="H72" s="139"/>
      <c r="I72" s="139"/>
      <c r="J72" s="139"/>
      <c r="K72" s="139"/>
      <c r="L72" s="139"/>
      <c r="M72" s="142"/>
      <c r="N72" s="142"/>
      <c r="O72" s="139"/>
      <c r="P72" s="142"/>
      <c r="Q72" s="139"/>
      <c r="R72" s="158" t="str">
        <f>IF(B73&lt;&gt;"",HYPERLINK(Verfahren!E$17,Verfahren!D$17),"")</f>
        <v/>
      </c>
    </row>
    <row r="73" spans="2:18"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42" t="str">
        <f>IFERROR(VLOOKUP(B73,'Wirtschaftliche Einheiten'!$C$5:$T$1004,13,FALSE),"")</f>
        <v/>
      </c>
      <c r="F73" s="42" t="str">
        <f>IFERROR(VLOOKUP(B73,'Wirtschaftliche Einheiten'!$C$5:$T$1004,14,FALSE),"")</f>
        <v/>
      </c>
      <c r="G73" s="139"/>
      <c r="H73" s="139"/>
      <c r="I73" s="139"/>
      <c r="J73" s="139"/>
      <c r="K73" s="139"/>
      <c r="L73" s="139"/>
      <c r="M73" s="142"/>
      <c r="N73" s="142"/>
      <c r="O73" s="139"/>
      <c r="P73" s="142"/>
      <c r="Q73" s="139"/>
      <c r="R73" s="158" t="str">
        <f>IF(B74&lt;&gt;"",HYPERLINK(Verfahren!E$17,Verfahren!D$17),"")</f>
        <v/>
      </c>
    </row>
    <row r="74" spans="2:18"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42" t="str">
        <f>IFERROR(VLOOKUP(B74,'Wirtschaftliche Einheiten'!$C$5:$T$1004,13,FALSE),"")</f>
        <v/>
      </c>
      <c r="F74" s="42" t="str">
        <f>IFERROR(VLOOKUP(B74,'Wirtschaftliche Einheiten'!$C$5:$T$1004,14,FALSE),"")</f>
        <v/>
      </c>
      <c r="G74" s="139"/>
      <c r="H74" s="139"/>
      <c r="I74" s="139"/>
      <c r="J74" s="139"/>
      <c r="K74" s="139"/>
      <c r="L74" s="139"/>
      <c r="M74" s="142"/>
      <c r="N74" s="142"/>
      <c r="O74" s="139"/>
      <c r="P74" s="142"/>
      <c r="Q74" s="139"/>
      <c r="R74" s="158" t="str">
        <f>IF(B75&lt;&gt;"",HYPERLINK(Verfahren!E$17,Verfahren!D$17),"")</f>
        <v/>
      </c>
    </row>
    <row r="75" spans="2:18"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42" t="str">
        <f>IFERROR(VLOOKUP(B75,'Wirtschaftliche Einheiten'!$C$5:$T$1004,13,FALSE),"")</f>
        <v/>
      </c>
      <c r="F75" s="42" t="str">
        <f>IFERROR(VLOOKUP(B75,'Wirtschaftliche Einheiten'!$C$5:$T$1004,14,FALSE),"")</f>
        <v/>
      </c>
      <c r="G75" s="139"/>
      <c r="H75" s="139"/>
      <c r="I75" s="139"/>
      <c r="J75" s="139"/>
      <c r="K75" s="139"/>
      <c r="L75" s="139"/>
      <c r="M75" s="142"/>
      <c r="N75" s="142"/>
      <c r="O75" s="139"/>
      <c r="P75" s="142"/>
      <c r="Q75" s="139"/>
      <c r="R75" s="158" t="str">
        <f>IF(B76&lt;&gt;"",HYPERLINK(Verfahren!E$17,Verfahren!D$17),"")</f>
        <v/>
      </c>
    </row>
    <row r="76" spans="2:18"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42" t="str">
        <f>IFERROR(VLOOKUP(B76,'Wirtschaftliche Einheiten'!$C$5:$T$1004,13,FALSE),"")</f>
        <v/>
      </c>
      <c r="F76" s="42" t="str">
        <f>IFERROR(VLOOKUP(B76,'Wirtschaftliche Einheiten'!$C$5:$T$1004,14,FALSE),"")</f>
        <v/>
      </c>
      <c r="G76" s="139"/>
      <c r="H76" s="139"/>
      <c r="I76" s="139"/>
      <c r="J76" s="139"/>
      <c r="K76" s="139"/>
      <c r="L76" s="139"/>
      <c r="M76" s="142"/>
      <c r="N76" s="142"/>
      <c r="O76" s="139"/>
      <c r="P76" s="142"/>
      <c r="Q76" s="139"/>
      <c r="R76" s="158" t="str">
        <f>IF(B77&lt;&gt;"",HYPERLINK(Verfahren!E$17,Verfahren!D$17),"")</f>
        <v/>
      </c>
    </row>
    <row r="77" spans="2:18"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42" t="str">
        <f>IFERROR(VLOOKUP(B77,'Wirtschaftliche Einheiten'!$C$5:$T$1004,13,FALSE),"")</f>
        <v/>
      </c>
      <c r="F77" s="42" t="str">
        <f>IFERROR(VLOOKUP(B77,'Wirtschaftliche Einheiten'!$C$5:$T$1004,14,FALSE),"")</f>
        <v/>
      </c>
      <c r="G77" s="139"/>
      <c r="H77" s="139"/>
      <c r="I77" s="139"/>
      <c r="J77" s="139"/>
      <c r="K77" s="139"/>
      <c r="L77" s="139"/>
      <c r="M77" s="142"/>
      <c r="N77" s="142"/>
      <c r="O77" s="139"/>
      <c r="P77" s="142"/>
      <c r="Q77" s="139"/>
      <c r="R77" s="158" t="str">
        <f>IF(B78&lt;&gt;"",HYPERLINK(Verfahren!E$17,Verfahren!D$17),"")</f>
        <v/>
      </c>
    </row>
    <row r="78" spans="2:18"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42" t="str">
        <f>IFERROR(VLOOKUP(B78,'Wirtschaftliche Einheiten'!$C$5:$T$1004,13,FALSE),"")</f>
        <v/>
      </c>
      <c r="F78" s="42" t="str">
        <f>IFERROR(VLOOKUP(B78,'Wirtschaftliche Einheiten'!$C$5:$T$1004,14,FALSE),"")</f>
        <v/>
      </c>
      <c r="G78" s="139"/>
      <c r="H78" s="139"/>
      <c r="I78" s="139"/>
      <c r="J78" s="139"/>
      <c r="K78" s="139"/>
      <c r="L78" s="139"/>
      <c r="M78" s="142"/>
      <c r="N78" s="142"/>
      <c r="O78" s="139"/>
      <c r="P78" s="142"/>
      <c r="Q78" s="139"/>
      <c r="R78" s="158" t="str">
        <f>IF(B79&lt;&gt;"",HYPERLINK(Verfahren!E$17,Verfahren!D$17),"")</f>
        <v/>
      </c>
    </row>
    <row r="79" spans="2:18"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42" t="str">
        <f>IFERROR(VLOOKUP(B79,'Wirtschaftliche Einheiten'!$C$5:$T$1004,13,FALSE),"")</f>
        <v/>
      </c>
      <c r="F79" s="42" t="str">
        <f>IFERROR(VLOOKUP(B79,'Wirtschaftliche Einheiten'!$C$5:$T$1004,14,FALSE),"")</f>
        <v/>
      </c>
      <c r="G79" s="139"/>
      <c r="H79" s="139"/>
      <c r="I79" s="139"/>
      <c r="J79" s="139"/>
      <c r="K79" s="139"/>
      <c r="L79" s="139"/>
      <c r="M79" s="142"/>
      <c r="N79" s="142"/>
      <c r="O79" s="139"/>
      <c r="P79" s="142"/>
      <c r="Q79" s="139"/>
      <c r="R79" s="158" t="str">
        <f>IF(B80&lt;&gt;"",HYPERLINK(Verfahren!E$17,Verfahren!D$17),"")</f>
        <v/>
      </c>
    </row>
    <row r="80" spans="2:18"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42" t="str">
        <f>IFERROR(VLOOKUP(B80,'Wirtschaftliche Einheiten'!$C$5:$T$1004,13,FALSE),"")</f>
        <v/>
      </c>
      <c r="F80" s="42" t="str">
        <f>IFERROR(VLOOKUP(B80,'Wirtschaftliche Einheiten'!$C$5:$T$1004,14,FALSE),"")</f>
        <v/>
      </c>
      <c r="G80" s="139"/>
      <c r="H80" s="139"/>
      <c r="I80" s="139"/>
      <c r="J80" s="139"/>
      <c r="K80" s="139"/>
      <c r="L80" s="139"/>
      <c r="M80" s="142"/>
      <c r="N80" s="142"/>
      <c r="O80" s="139"/>
      <c r="P80" s="142"/>
      <c r="Q80" s="139"/>
      <c r="R80" s="158" t="str">
        <f>IF(B81&lt;&gt;"",HYPERLINK(Verfahren!E$17,Verfahren!D$17),"")</f>
        <v/>
      </c>
    </row>
    <row r="81" spans="2:18"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42" t="str">
        <f>IFERROR(VLOOKUP(B81,'Wirtschaftliche Einheiten'!$C$5:$T$1004,13,FALSE),"")</f>
        <v/>
      </c>
      <c r="F81" s="42" t="str">
        <f>IFERROR(VLOOKUP(B81,'Wirtschaftliche Einheiten'!$C$5:$T$1004,14,FALSE),"")</f>
        <v/>
      </c>
      <c r="G81" s="139"/>
      <c r="H81" s="139"/>
      <c r="I81" s="139"/>
      <c r="J81" s="139"/>
      <c r="K81" s="139"/>
      <c r="L81" s="139"/>
      <c r="M81" s="142"/>
      <c r="N81" s="142"/>
      <c r="O81" s="139"/>
      <c r="P81" s="142"/>
      <c r="Q81" s="139"/>
      <c r="R81" s="158" t="str">
        <f>IF(B82&lt;&gt;"",HYPERLINK(Verfahren!E$17,Verfahren!D$17),"")</f>
        <v/>
      </c>
    </row>
    <row r="82" spans="2:18"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42" t="str">
        <f>IFERROR(VLOOKUP(B82,'Wirtschaftliche Einheiten'!$C$5:$T$1004,13,FALSE),"")</f>
        <v/>
      </c>
      <c r="F82" s="42" t="str">
        <f>IFERROR(VLOOKUP(B82,'Wirtschaftliche Einheiten'!$C$5:$T$1004,14,FALSE),"")</f>
        <v/>
      </c>
      <c r="G82" s="139"/>
      <c r="H82" s="139"/>
      <c r="I82" s="139"/>
      <c r="J82" s="139"/>
      <c r="K82" s="139"/>
      <c r="L82" s="139"/>
      <c r="M82" s="142"/>
      <c r="N82" s="142"/>
      <c r="O82" s="139"/>
      <c r="P82" s="142"/>
      <c r="Q82" s="139"/>
      <c r="R82" s="158" t="str">
        <f>IF(B83&lt;&gt;"",HYPERLINK(Verfahren!E$17,Verfahren!D$17),"")</f>
        <v/>
      </c>
    </row>
    <row r="83" spans="2:18"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42" t="str">
        <f>IFERROR(VLOOKUP(B83,'Wirtschaftliche Einheiten'!$C$5:$T$1004,13,FALSE),"")</f>
        <v/>
      </c>
      <c r="F83" s="42" t="str">
        <f>IFERROR(VLOOKUP(B83,'Wirtschaftliche Einheiten'!$C$5:$T$1004,14,FALSE),"")</f>
        <v/>
      </c>
      <c r="G83" s="139"/>
      <c r="H83" s="139"/>
      <c r="I83" s="139"/>
      <c r="J83" s="139"/>
      <c r="K83" s="139"/>
      <c r="L83" s="139"/>
      <c r="M83" s="142"/>
      <c r="N83" s="142"/>
      <c r="O83" s="139"/>
      <c r="P83" s="142"/>
      <c r="Q83" s="139"/>
      <c r="R83" s="158" t="str">
        <f>IF(B84&lt;&gt;"",HYPERLINK(Verfahren!E$17,Verfahren!D$17),"")</f>
        <v/>
      </c>
    </row>
    <row r="84" spans="2:18"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42" t="str">
        <f>IFERROR(VLOOKUP(B84,'Wirtschaftliche Einheiten'!$C$5:$T$1004,13,FALSE),"")</f>
        <v/>
      </c>
      <c r="F84" s="42" t="str">
        <f>IFERROR(VLOOKUP(B84,'Wirtschaftliche Einheiten'!$C$5:$T$1004,14,FALSE),"")</f>
        <v/>
      </c>
      <c r="G84" s="139"/>
      <c r="H84" s="139"/>
      <c r="I84" s="139"/>
      <c r="J84" s="139"/>
      <c r="K84" s="139"/>
      <c r="L84" s="139"/>
      <c r="M84" s="142"/>
      <c r="N84" s="142"/>
      <c r="O84" s="139"/>
      <c r="P84" s="142"/>
      <c r="Q84" s="139"/>
      <c r="R84" s="158" t="str">
        <f>IF(B85&lt;&gt;"",HYPERLINK(Verfahren!E$17,Verfahren!D$17),"")</f>
        <v/>
      </c>
    </row>
    <row r="85" spans="2:18"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42" t="str">
        <f>IFERROR(VLOOKUP(B85,'Wirtschaftliche Einheiten'!$C$5:$T$1004,13,FALSE),"")</f>
        <v/>
      </c>
      <c r="F85" s="42" t="str">
        <f>IFERROR(VLOOKUP(B85,'Wirtschaftliche Einheiten'!$C$5:$T$1004,14,FALSE),"")</f>
        <v/>
      </c>
      <c r="G85" s="139"/>
      <c r="H85" s="139"/>
      <c r="I85" s="139"/>
      <c r="J85" s="139"/>
      <c r="K85" s="139"/>
      <c r="L85" s="139"/>
      <c r="M85" s="142"/>
      <c r="N85" s="142"/>
      <c r="O85" s="139"/>
      <c r="P85" s="142"/>
      <c r="Q85" s="139"/>
      <c r="R85" s="158" t="str">
        <f>IF(B86&lt;&gt;"",HYPERLINK(Verfahren!E$17,Verfahren!D$17),"")</f>
        <v/>
      </c>
    </row>
    <row r="86" spans="2:18"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42" t="str">
        <f>IFERROR(VLOOKUP(B86,'Wirtschaftliche Einheiten'!$C$5:$T$1004,13,FALSE),"")</f>
        <v/>
      </c>
      <c r="F86" s="42" t="str">
        <f>IFERROR(VLOOKUP(B86,'Wirtschaftliche Einheiten'!$C$5:$T$1004,14,FALSE),"")</f>
        <v/>
      </c>
      <c r="G86" s="139"/>
      <c r="H86" s="139"/>
      <c r="I86" s="139"/>
      <c r="J86" s="139"/>
      <c r="K86" s="139"/>
      <c r="L86" s="139"/>
      <c r="M86" s="142"/>
      <c r="N86" s="142"/>
      <c r="O86" s="139"/>
      <c r="P86" s="142"/>
      <c r="Q86" s="139"/>
      <c r="R86" s="158" t="str">
        <f>IF(B87&lt;&gt;"",HYPERLINK(Verfahren!E$17,Verfahren!D$17),"")</f>
        <v/>
      </c>
    </row>
    <row r="87" spans="2:18"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42" t="str">
        <f>IFERROR(VLOOKUP(B87,'Wirtschaftliche Einheiten'!$C$5:$T$1004,13,FALSE),"")</f>
        <v/>
      </c>
      <c r="F87" s="42" t="str">
        <f>IFERROR(VLOOKUP(B87,'Wirtschaftliche Einheiten'!$C$5:$T$1004,14,FALSE),"")</f>
        <v/>
      </c>
      <c r="G87" s="139"/>
      <c r="H87" s="139"/>
      <c r="I87" s="139"/>
      <c r="J87" s="139"/>
      <c r="K87" s="139"/>
      <c r="L87" s="139"/>
      <c r="M87" s="142"/>
      <c r="N87" s="142"/>
      <c r="O87" s="139"/>
      <c r="P87" s="142"/>
      <c r="Q87" s="139"/>
      <c r="R87" s="158" t="str">
        <f>IF(B88&lt;&gt;"",HYPERLINK(Verfahren!E$17,Verfahren!D$17),"")</f>
        <v/>
      </c>
    </row>
    <row r="88" spans="2:18"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42" t="str">
        <f>IFERROR(VLOOKUP(B88,'Wirtschaftliche Einheiten'!$C$5:$T$1004,13,FALSE),"")</f>
        <v/>
      </c>
      <c r="F88" s="42" t="str">
        <f>IFERROR(VLOOKUP(B88,'Wirtschaftliche Einheiten'!$C$5:$T$1004,14,FALSE),"")</f>
        <v/>
      </c>
      <c r="G88" s="139"/>
      <c r="H88" s="139"/>
      <c r="I88" s="139"/>
      <c r="J88" s="139"/>
      <c r="K88" s="139"/>
      <c r="L88" s="139"/>
      <c r="M88" s="142"/>
      <c r="N88" s="142"/>
      <c r="O88" s="139"/>
      <c r="P88" s="142"/>
      <c r="Q88" s="139"/>
      <c r="R88" s="158" t="str">
        <f>IF(B89&lt;&gt;"",HYPERLINK(Verfahren!E$17,Verfahren!D$17),"")</f>
        <v/>
      </c>
    </row>
    <row r="89" spans="2:18"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42" t="str">
        <f>IFERROR(VLOOKUP(B89,'Wirtschaftliche Einheiten'!$C$5:$T$1004,13,FALSE),"")</f>
        <v/>
      </c>
      <c r="F89" s="42" t="str">
        <f>IFERROR(VLOOKUP(B89,'Wirtschaftliche Einheiten'!$C$5:$T$1004,14,FALSE),"")</f>
        <v/>
      </c>
      <c r="G89" s="139"/>
      <c r="H89" s="139"/>
      <c r="I89" s="139"/>
      <c r="J89" s="139"/>
      <c r="K89" s="139"/>
      <c r="L89" s="139"/>
      <c r="M89" s="142"/>
      <c r="N89" s="142"/>
      <c r="O89" s="139"/>
      <c r="P89" s="142"/>
      <c r="Q89" s="139"/>
      <c r="R89" s="158" t="str">
        <f>IF(B90&lt;&gt;"",HYPERLINK(Verfahren!E$17,Verfahren!D$17),"")</f>
        <v/>
      </c>
    </row>
    <row r="90" spans="2:18"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42" t="str">
        <f>IFERROR(VLOOKUP(B90,'Wirtschaftliche Einheiten'!$C$5:$T$1004,13,FALSE),"")</f>
        <v/>
      </c>
      <c r="F90" s="42" t="str">
        <f>IFERROR(VLOOKUP(B90,'Wirtschaftliche Einheiten'!$C$5:$T$1004,14,FALSE),"")</f>
        <v/>
      </c>
      <c r="G90" s="139"/>
      <c r="H90" s="139"/>
      <c r="I90" s="139"/>
      <c r="J90" s="139"/>
      <c r="K90" s="139"/>
      <c r="L90" s="139"/>
      <c r="M90" s="142"/>
      <c r="N90" s="142"/>
      <c r="O90" s="139"/>
      <c r="P90" s="142"/>
      <c r="Q90" s="139"/>
      <c r="R90" s="158" t="str">
        <f>IF(B91&lt;&gt;"",HYPERLINK(Verfahren!E$17,Verfahren!D$17),"")</f>
        <v/>
      </c>
    </row>
    <row r="91" spans="2:18"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42" t="str">
        <f>IFERROR(VLOOKUP(B91,'Wirtschaftliche Einheiten'!$C$5:$T$1004,13,FALSE),"")</f>
        <v/>
      </c>
      <c r="F91" s="42" t="str">
        <f>IFERROR(VLOOKUP(B91,'Wirtschaftliche Einheiten'!$C$5:$T$1004,14,FALSE),"")</f>
        <v/>
      </c>
      <c r="G91" s="139"/>
      <c r="H91" s="139"/>
      <c r="I91" s="139"/>
      <c r="J91" s="139"/>
      <c r="K91" s="139"/>
      <c r="L91" s="139"/>
      <c r="M91" s="142"/>
      <c r="N91" s="142"/>
      <c r="O91" s="139"/>
      <c r="P91" s="142"/>
      <c r="Q91" s="139"/>
      <c r="R91" s="158" t="str">
        <f>IF(B92&lt;&gt;"",HYPERLINK(Verfahren!E$17,Verfahren!D$17),"")</f>
        <v/>
      </c>
    </row>
    <row r="92" spans="2:18"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42" t="str">
        <f>IFERROR(VLOOKUP(B92,'Wirtschaftliche Einheiten'!$C$5:$T$1004,13,FALSE),"")</f>
        <v/>
      </c>
      <c r="F92" s="42" t="str">
        <f>IFERROR(VLOOKUP(B92,'Wirtschaftliche Einheiten'!$C$5:$T$1004,14,FALSE),"")</f>
        <v/>
      </c>
      <c r="G92" s="139"/>
      <c r="H92" s="139"/>
      <c r="I92" s="139"/>
      <c r="J92" s="139"/>
      <c r="K92" s="139"/>
      <c r="L92" s="139"/>
      <c r="M92" s="142"/>
      <c r="N92" s="142"/>
      <c r="O92" s="139"/>
      <c r="P92" s="142"/>
      <c r="Q92" s="139"/>
      <c r="R92" s="158" t="str">
        <f>IF(B93&lt;&gt;"",HYPERLINK(Verfahren!E$17,Verfahren!D$17),"")</f>
        <v/>
      </c>
    </row>
    <row r="93" spans="2:18"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42" t="str">
        <f>IFERROR(VLOOKUP(B93,'Wirtschaftliche Einheiten'!$C$5:$T$1004,13,FALSE),"")</f>
        <v/>
      </c>
      <c r="F93" s="42" t="str">
        <f>IFERROR(VLOOKUP(B93,'Wirtschaftliche Einheiten'!$C$5:$T$1004,14,FALSE),"")</f>
        <v/>
      </c>
      <c r="G93" s="139"/>
      <c r="H93" s="139"/>
      <c r="I93" s="139"/>
      <c r="J93" s="139"/>
      <c r="K93" s="139"/>
      <c r="L93" s="139"/>
      <c r="M93" s="142"/>
      <c r="N93" s="142"/>
      <c r="O93" s="139"/>
      <c r="P93" s="142"/>
      <c r="Q93" s="139"/>
      <c r="R93" s="158" t="str">
        <f>IF(B94&lt;&gt;"",HYPERLINK(Verfahren!E$17,Verfahren!D$17),"")</f>
        <v/>
      </c>
    </row>
    <row r="94" spans="2:18"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42" t="str">
        <f>IFERROR(VLOOKUP(B94,'Wirtschaftliche Einheiten'!$C$5:$T$1004,13,FALSE),"")</f>
        <v/>
      </c>
      <c r="F94" s="42" t="str">
        <f>IFERROR(VLOOKUP(B94,'Wirtschaftliche Einheiten'!$C$5:$T$1004,14,FALSE),"")</f>
        <v/>
      </c>
      <c r="G94" s="139"/>
      <c r="H94" s="139"/>
      <c r="I94" s="139"/>
      <c r="J94" s="139"/>
      <c r="K94" s="139"/>
      <c r="L94" s="139"/>
      <c r="M94" s="142"/>
      <c r="N94" s="142"/>
      <c r="O94" s="139"/>
      <c r="P94" s="142"/>
      <c r="Q94" s="139"/>
      <c r="R94" s="158" t="str">
        <f>IF(B95&lt;&gt;"",HYPERLINK(Verfahren!E$17,Verfahren!D$17),"")</f>
        <v/>
      </c>
    </row>
    <row r="95" spans="2:18"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42" t="str">
        <f>IFERROR(VLOOKUP(B95,'Wirtschaftliche Einheiten'!$C$5:$T$1004,13,FALSE),"")</f>
        <v/>
      </c>
      <c r="F95" s="42" t="str">
        <f>IFERROR(VLOOKUP(B95,'Wirtschaftliche Einheiten'!$C$5:$T$1004,14,FALSE),"")</f>
        <v/>
      </c>
      <c r="G95" s="139"/>
      <c r="H95" s="139"/>
      <c r="I95" s="139"/>
      <c r="J95" s="139"/>
      <c r="K95" s="139"/>
      <c r="L95" s="139"/>
      <c r="M95" s="142"/>
      <c r="N95" s="142"/>
      <c r="O95" s="139"/>
      <c r="P95" s="142"/>
      <c r="Q95" s="139"/>
      <c r="R95" s="158" t="str">
        <f>IF(B96&lt;&gt;"",HYPERLINK(Verfahren!E$17,Verfahren!D$17),"")</f>
        <v/>
      </c>
    </row>
    <row r="96" spans="2:18"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42" t="str">
        <f>IFERROR(VLOOKUP(B96,'Wirtschaftliche Einheiten'!$C$5:$T$1004,13,FALSE),"")</f>
        <v/>
      </c>
      <c r="F96" s="42" t="str">
        <f>IFERROR(VLOOKUP(B96,'Wirtschaftliche Einheiten'!$C$5:$T$1004,14,FALSE),"")</f>
        <v/>
      </c>
      <c r="G96" s="139"/>
      <c r="H96" s="139"/>
      <c r="I96" s="139"/>
      <c r="J96" s="139"/>
      <c r="K96" s="139"/>
      <c r="L96" s="139"/>
      <c r="M96" s="142"/>
      <c r="N96" s="142"/>
      <c r="O96" s="139"/>
      <c r="P96" s="142"/>
      <c r="Q96" s="139"/>
      <c r="R96" s="158" t="str">
        <f>IF(B97&lt;&gt;"",HYPERLINK(Verfahren!E$17,Verfahren!D$17),"")</f>
        <v/>
      </c>
    </row>
    <row r="97" spans="2:18"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42" t="str">
        <f>IFERROR(VLOOKUP(B97,'Wirtschaftliche Einheiten'!$C$5:$T$1004,13,FALSE),"")</f>
        <v/>
      </c>
      <c r="F97" s="42" t="str">
        <f>IFERROR(VLOOKUP(B97,'Wirtschaftliche Einheiten'!$C$5:$T$1004,14,FALSE),"")</f>
        <v/>
      </c>
      <c r="G97" s="139"/>
      <c r="H97" s="139"/>
      <c r="I97" s="139"/>
      <c r="J97" s="139"/>
      <c r="K97" s="139"/>
      <c r="L97" s="139"/>
      <c r="M97" s="142"/>
      <c r="N97" s="142"/>
      <c r="O97" s="139"/>
      <c r="P97" s="142"/>
      <c r="Q97" s="139"/>
      <c r="R97" s="158" t="str">
        <f>IF(B98&lt;&gt;"",HYPERLINK(Verfahren!E$17,Verfahren!D$17),"")</f>
        <v/>
      </c>
    </row>
    <row r="98" spans="2:18"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42" t="str">
        <f>IFERROR(VLOOKUP(B98,'Wirtschaftliche Einheiten'!$C$5:$T$1004,13,FALSE),"")</f>
        <v/>
      </c>
      <c r="F98" s="42" t="str">
        <f>IFERROR(VLOOKUP(B98,'Wirtschaftliche Einheiten'!$C$5:$T$1004,14,FALSE),"")</f>
        <v/>
      </c>
      <c r="G98" s="139"/>
      <c r="H98" s="139"/>
      <c r="I98" s="139"/>
      <c r="J98" s="139"/>
      <c r="K98" s="139"/>
      <c r="L98" s="139"/>
      <c r="M98" s="142"/>
      <c r="N98" s="142"/>
      <c r="O98" s="139"/>
      <c r="P98" s="142"/>
      <c r="Q98" s="139"/>
      <c r="R98" s="158" t="str">
        <f>IF(B99&lt;&gt;"",HYPERLINK(Verfahren!E$17,Verfahren!D$17),"")</f>
        <v/>
      </c>
    </row>
    <row r="99" spans="2:18"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42" t="str">
        <f>IFERROR(VLOOKUP(B99,'Wirtschaftliche Einheiten'!$C$5:$T$1004,13,FALSE),"")</f>
        <v/>
      </c>
      <c r="F99" s="42" t="str">
        <f>IFERROR(VLOOKUP(B99,'Wirtschaftliche Einheiten'!$C$5:$T$1004,14,FALSE),"")</f>
        <v/>
      </c>
      <c r="G99" s="139"/>
      <c r="H99" s="139"/>
      <c r="I99" s="139"/>
      <c r="J99" s="139"/>
      <c r="K99" s="139"/>
      <c r="L99" s="139"/>
      <c r="M99" s="142"/>
      <c r="N99" s="142"/>
      <c r="O99" s="139"/>
      <c r="P99" s="142"/>
      <c r="Q99" s="139"/>
      <c r="R99" s="158" t="str">
        <f>IF(B100&lt;&gt;"",HYPERLINK(Verfahren!E$17,Verfahren!D$17),"")</f>
        <v/>
      </c>
    </row>
    <row r="100" spans="2:18"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42" t="str">
        <f>IFERROR(VLOOKUP(B100,'Wirtschaftliche Einheiten'!$C$5:$T$1004,13,FALSE),"")</f>
        <v/>
      </c>
      <c r="F100" s="42" t="str">
        <f>IFERROR(VLOOKUP(B100,'Wirtschaftliche Einheiten'!$C$5:$T$1004,14,FALSE),"")</f>
        <v/>
      </c>
      <c r="G100" s="139"/>
      <c r="H100" s="139"/>
      <c r="I100" s="139"/>
      <c r="J100" s="139"/>
      <c r="K100" s="139"/>
      <c r="L100" s="139"/>
      <c r="M100" s="142"/>
      <c r="N100" s="142"/>
      <c r="O100" s="139"/>
      <c r="P100" s="142"/>
      <c r="Q100" s="139"/>
      <c r="R100" s="158" t="str">
        <f>IF(B101&lt;&gt;"",HYPERLINK(Verfahren!E$17,Verfahren!D$17),"")</f>
        <v/>
      </c>
    </row>
    <row r="101" spans="2:18"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42" t="str">
        <f>IFERROR(VLOOKUP(B101,'Wirtschaftliche Einheiten'!$C$5:$T$1004,13,FALSE),"")</f>
        <v/>
      </c>
      <c r="F101" s="42" t="str">
        <f>IFERROR(VLOOKUP(B101,'Wirtschaftliche Einheiten'!$C$5:$T$1004,14,FALSE),"")</f>
        <v/>
      </c>
      <c r="G101" s="139"/>
      <c r="H101" s="139"/>
      <c r="I101" s="139"/>
      <c r="J101" s="139"/>
      <c r="K101" s="139"/>
      <c r="L101" s="139"/>
      <c r="M101" s="142"/>
      <c r="N101" s="142"/>
      <c r="O101" s="139"/>
      <c r="P101" s="142"/>
      <c r="Q101" s="139"/>
      <c r="R101" s="158" t="str">
        <f>IF(B102&lt;&gt;"",HYPERLINK(Verfahren!E$17,Verfahren!D$17),"")</f>
        <v/>
      </c>
    </row>
    <row r="102" spans="2:18"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42" t="str">
        <f>IFERROR(VLOOKUP(B102,'Wirtschaftliche Einheiten'!$C$5:$T$1004,13,FALSE),"")</f>
        <v/>
      </c>
      <c r="F102" s="42" t="str">
        <f>IFERROR(VLOOKUP(B102,'Wirtschaftliche Einheiten'!$C$5:$T$1004,14,FALSE),"")</f>
        <v/>
      </c>
      <c r="G102" s="139"/>
      <c r="H102" s="139"/>
      <c r="I102" s="139"/>
      <c r="J102" s="139"/>
      <c r="K102" s="139"/>
      <c r="L102" s="139"/>
      <c r="M102" s="142"/>
      <c r="N102" s="142"/>
      <c r="O102" s="139"/>
      <c r="P102" s="142"/>
      <c r="Q102" s="139"/>
      <c r="R102" s="158" t="str">
        <f>IF(B103&lt;&gt;"",HYPERLINK(Verfahren!E$17,Verfahren!D$17),"")</f>
        <v/>
      </c>
    </row>
    <row r="103" spans="2:18"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42" t="str">
        <f>IFERROR(VLOOKUP(B103,'Wirtschaftliche Einheiten'!$C$5:$T$1004,13,FALSE),"")</f>
        <v/>
      </c>
      <c r="F103" s="42" t="str">
        <f>IFERROR(VLOOKUP(B103,'Wirtschaftliche Einheiten'!$C$5:$T$1004,14,FALSE),"")</f>
        <v/>
      </c>
      <c r="G103" s="139"/>
      <c r="H103" s="139"/>
      <c r="I103" s="139"/>
      <c r="J103" s="139"/>
      <c r="K103" s="139"/>
      <c r="L103" s="139"/>
      <c r="M103" s="142"/>
      <c r="N103" s="142"/>
      <c r="O103" s="139"/>
      <c r="P103" s="142"/>
      <c r="Q103" s="139"/>
      <c r="R103" s="158" t="str">
        <f>IF(B104&lt;&gt;"",HYPERLINK(Verfahren!E$17,Verfahren!D$17),"")</f>
        <v/>
      </c>
    </row>
    <row r="104" spans="2:18"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42" t="str">
        <f>IFERROR(VLOOKUP(B104,'Wirtschaftliche Einheiten'!$C$5:$T$1004,13,FALSE),"")</f>
        <v/>
      </c>
      <c r="F104" s="42" t="str">
        <f>IFERROR(VLOOKUP(B104,'Wirtschaftliche Einheiten'!$C$5:$T$1004,14,FALSE),"")</f>
        <v/>
      </c>
      <c r="G104" s="139"/>
      <c r="H104" s="139"/>
      <c r="I104" s="139"/>
      <c r="J104" s="139"/>
      <c r="K104" s="139"/>
      <c r="L104" s="139"/>
      <c r="M104" s="142"/>
      <c r="N104" s="142"/>
      <c r="O104" s="139"/>
      <c r="P104" s="142"/>
      <c r="Q104" s="139"/>
      <c r="R104" s="158" t="str">
        <f>IF(B105&lt;&gt;"",HYPERLINK(Verfahren!E$17,Verfahren!D$17),"")</f>
        <v/>
      </c>
    </row>
    <row r="105" spans="2:18"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42" t="str">
        <f>IFERROR(VLOOKUP(B105,'Wirtschaftliche Einheiten'!$C$5:$T$1004,13,FALSE),"")</f>
        <v/>
      </c>
      <c r="F105" s="42" t="str">
        <f>IFERROR(VLOOKUP(B105,'Wirtschaftliche Einheiten'!$C$5:$T$1004,14,FALSE),"")</f>
        <v/>
      </c>
      <c r="G105" s="139"/>
      <c r="H105" s="139"/>
      <c r="I105" s="139"/>
      <c r="J105" s="139"/>
      <c r="K105" s="139"/>
      <c r="L105" s="139"/>
      <c r="M105" s="142"/>
      <c r="N105" s="142"/>
      <c r="O105" s="139"/>
      <c r="P105" s="142"/>
      <c r="Q105" s="139"/>
      <c r="R105" s="158" t="str">
        <f>IF(B106&lt;&gt;"",HYPERLINK(Verfahren!E$17,Verfahren!D$17),"")</f>
        <v/>
      </c>
    </row>
    <row r="106" spans="2:18"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42" t="str">
        <f>IFERROR(VLOOKUP(B106,'Wirtschaftliche Einheiten'!$C$5:$T$1004,13,FALSE),"")</f>
        <v/>
      </c>
      <c r="F106" s="42" t="str">
        <f>IFERROR(VLOOKUP(B106,'Wirtschaftliche Einheiten'!$C$5:$T$1004,14,FALSE),"")</f>
        <v/>
      </c>
      <c r="G106" s="139"/>
      <c r="H106" s="139"/>
      <c r="I106" s="139"/>
      <c r="J106" s="139"/>
      <c r="K106" s="139"/>
      <c r="L106" s="139"/>
      <c r="M106" s="142"/>
      <c r="N106" s="142"/>
      <c r="O106" s="139"/>
      <c r="P106" s="142"/>
      <c r="Q106" s="139"/>
      <c r="R106" s="158" t="str">
        <f>IF(B107&lt;&gt;"",HYPERLINK(Verfahren!E$17,Verfahren!D$17),"")</f>
        <v/>
      </c>
    </row>
    <row r="107" spans="2:18"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42" t="str">
        <f>IFERROR(VLOOKUP(B107,'Wirtschaftliche Einheiten'!$C$5:$T$1004,13,FALSE),"")</f>
        <v/>
      </c>
      <c r="F107" s="42" t="str">
        <f>IFERROR(VLOOKUP(B107,'Wirtschaftliche Einheiten'!$C$5:$T$1004,14,FALSE),"")</f>
        <v/>
      </c>
      <c r="G107" s="139"/>
      <c r="H107" s="139"/>
      <c r="I107" s="139"/>
      <c r="J107" s="139"/>
      <c r="K107" s="139"/>
      <c r="L107" s="139"/>
      <c r="M107" s="142"/>
      <c r="N107" s="142"/>
      <c r="O107" s="139"/>
      <c r="P107" s="142"/>
      <c r="Q107" s="139"/>
      <c r="R107" s="158" t="str">
        <f>IF(B108&lt;&gt;"",HYPERLINK(Verfahren!E$17,Verfahren!D$17),"")</f>
        <v/>
      </c>
    </row>
    <row r="108" spans="2:18"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42" t="str">
        <f>IFERROR(VLOOKUP(B108,'Wirtschaftliche Einheiten'!$C$5:$T$1004,13,FALSE),"")</f>
        <v/>
      </c>
      <c r="F108" s="42" t="str">
        <f>IFERROR(VLOOKUP(B108,'Wirtschaftliche Einheiten'!$C$5:$T$1004,14,FALSE),"")</f>
        <v/>
      </c>
      <c r="G108" s="139"/>
      <c r="H108" s="139"/>
      <c r="I108" s="139"/>
      <c r="J108" s="139"/>
      <c r="K108" s="139"/>
      <c r="L108" s="139"/>
      <c r="M108" s="142"/>
      <c r="N108" s="142"/>
      <c r="O108" s="139"/>
      <c r="P108" s="142"/>
      <c r="Q108" s="139"/>
      <c r="R108" s="158" t="str">
        <f>IF(B109&lt;&gt;"",HYPERLINK(Verfahren!E$17,Verfahren!D$17),"")</f>
        <v/>
      </c>
    </row>
    <row r="109" spans="2:18"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42" t="str">
        <f>IFERROR(VLOOKUP(B109,'Wirtschaftliche Einheiten'!$C$5:$T$1004,13,FALSE),"")</f>
        <v/>
      </c>
      <c r="F109" s="42" t="str">
        <f>IFERROR(VLOOKUP(B109,'Wirtschaftliche Einheiten'!$C$5:$T$1004,14,FALSE),"")</f>
        <v/>
      </c>
      <c r="G109" s="139"/>
      <c r="H109" s="139"/>
      <c r="I109" s="139"/>
      <c r="J109" s="139"/>
      <c r="K109" s="139"/>
      <c r="L109" s="139"/>
      <c r="M109" s="142"/>
      <c r="N109" s="142"/>
      <c r="O109" s="139"/>
      <c r="P109" s="142"/>
      <c r="Q109" s="139"/>
      <c r="R109" s="158" t="str">
        <f>IF(B110&lt;&gt;"",HYPERLINK(Verfahren!E$17,Verfahren!D$17),"")</f>
        <v/>
      </c>
    </row>
    <row r="110" spans="2:18"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42" t="str">
        <f>IFERROR(VLOOKUP(B110,'Wirtschaftliche Einheiten'!$C$5:$T$1004,13,FALSE),"")</f>
        <v/>
      </c>
      <c r="F110" s="42" t="str">
        <f>IFERROR(VLOOKUP(B110,'Wirtschaftliche Einheiten'!$C$5:$T$1004,14,FALSE),"")</f>
        <v/>
      </c>
      <c r="G110" s="139"/>
      <c r="H110" s="139"/>
      <c r="I110" s="139"/>
      <c r="J110" s="139"/>
      <c r="K110" s="139"/>
      <c r="L110" s="139"/>
      <c r="M110" s="142"/>
      <c r="N110" s="142"/>
      <c r="O110" s="139"/>
      <c r="P110" s="142"/>
      <c r="Q110" s="139"/>
      <c r="R110" s="158" t="str">
        <f>IF(B111&lt;&gt;"",HYPERLINK(Verfahren!E$17,Verfahren!D$17),"")</f>
        <v/>
      </c>
    </row>
    <row r="111" spans="2:18"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42" t="str">
        <f>IFERROR(VLOOKUP(B111,'Wirtschaftliche Einheiten'!$C$5:$T$1004,13,FALSE),"")</f>
        <v/>
      </c>
      <c r="F111" s="42" t="str">
        <f>IFERROR(VLOOKUP(B111,'Wirtschaftliche Einheiten'!$C$5:$T$1004,14,FALSE),"")</f>
        <v/>
      </c>
      <c r="G111" s="139"/>
      <c r="H111" s="139"/>
      <c r="I111" s="139"/>
      <c r="J111" s="139"/>
      <c r="K111" s="139"/>
      <c r="L111" s="139"/>
      <c r="M111" s="142"/>
      <c r="N111" s="142"/>
      <c r="O111" s="139"/>
      <c r="P111" s="142"/>
      <c r="Q111" s="139"/>
      <c r="R111" s="158" t="str">
        <f>IF(B112&lt;&gt;"",HYPERLINK(Verfahren!E$17,Verfahren!D$17),"")</f>
        <v/>
      </c>
    </row>
    <row r="112" spans="2:18"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42" t="str">
        <f>IFERROR(VLOOKUP(B112,'Wirtschaftliche Einheiten'!$C$5:$T$1004,13,FALSE),"")</f>
        <v/>
      </c>
      <c r="F112" s="42" t="str">
        <f>IFERROR(VLOOKUP(B112,'Wirtschaftliche Einheiten'!$C$5:$T$1004,14,FALSE),"")</f>
        <v/>
      </c>
      <c r="G112" s="139"/>
      <c r="H112" s="139"/>
      <c r="I112" s="139"/>
      <c r="J112" s="139"/>
      <c r="K112" s="139"/>
      <c r="L112" s="139"/>
      <c r="M112" s="142"/>
      <c r="N112" s="142"/>
      <c r="O112" s="139"/>
      <c r="P112" s="142"/>
      <c r="Q112" s="139"/>
      <c r="R112" s="158" t="str">
        <f>IF(B113&lt;&gt;"",HYPERLINK(Verfahren!E$17,Verfahren!D$17),"")</f>
        <v/>
      </c>
    </row>
    <row r="113" spans="2:18"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42" t="str">
        <f>IFERROR(VLOOKUP(B113,'Wirtschaftliche Einheiten'!$C$5:$T$1004,13,FALSE),"")</f>
        <v/>
      </c>
      <c r="F113" s="42" t="str">
        <f>IFERROR(VLOOKUP(B113,'Wirtschaftliche Einheiten'!$C$5:$T$1004,14,FALSE),"")</f>
        <v/>
      </c>
      <c r="G113" s="139"/>
      <c r="H113" s="139"/>
      <c r="I113" s="139"/>
      <c r="J113" s="139"/>
      <c r="K113" s="139"/>
      <c r="L113" s="139"/>
      <c r="M113" s="142"/>
      <c r="N113" s="142"/>
      <c r="O113" s="139"/>
      <c r="P113" s="142"/>
      <c r="Q113" s="139"/>
      <c r="R113" s="158" t="str">
        <f>IF(B114&lt;&gt;"",HYPERLINK(Verfahren!E$17,Verfahren!D$17),"")</f>
        <v/>
      </c>
    </row>
    <row r="114" spans="2:18"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42" t="str">
        <f>IFERROR(VLOOKUP(B114,'Wirtschaftliche Einheiten'!$C$5:$T$1004,13,FALSE),"")</f>
        <v/>
      </c>
      <c r="F114" s="42" t="str">
        <f>IFERROR(VLOOKUP(B114,'Wirtschaftliche Einheiten'!$C$5:$T$1004,14,FALSE),"")</f>
        <v/>
      </c>
      <c r="G114" s="139"/>
      <c r="H114" s="139"/>
      <c r="I114" s="139"/>
      <c r="J114" s="139"/>
      <c r="K114" s="139"/>
      <c r="L114" s="139"/>
      <c r="M114" s="142"/>
      <c r="N114" s="142"/>
      <c r="O114" s="139"/>
      <c r="P114" s="142"/>
      <c r="Q114" s="139"/>
      <c r="R114" s="158" t="str">
        <f>IF(B115&lt;&gt;"",HYPERLINK(Verfahren!E$17,Verfahren!D$17),"")</f>
        <v/>
      </c>
    </row>
    <row r="115" spans="2:18"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42" t="str">
        <f>IFERROR(VLOOKUP(B115,'Wirtschaftliche Einheiten'!$C$5:$T$1004,13,FALSE),"")</f>
        <v/>
      </c>
      <c r="F115" s="42" t="str">
        <f>IFERROR(VLOOKUP(B115,'Wirtschaftliche Einheiten'!$C$5:$T$1004,14,FALSE),"")</f>
        <v/>
      </c>
      <c r="G115" s="139"/>
      <c r="H115" s="139"/>
      <c r="I115" s="139"/>
      <c r="J115" s="139"/>
      <c r="K115" s="139"/>
      <c r="L115" s="139"/>
      <c r="M115" s="142"/>
      <c r="N115" s="142"/>
      <c r="O115" s="139"/>
      <c r="P115" s="142"/>
      <c r="Q115" s="139"/>
      <c r="R115" s="158" t="str">
        <f>IF(B116&lt;&gt;"",HYPERLINK(Verfahren!E$17,Verfahren!D$17),"")</f>
        <v/>
      </c>
    </row>
    <row r="116" spans="2:18"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42" t="str">
        <f>IFERROR(VLOOKUP(B116,'Wirtschaftliche Einheiten'!$C$5:$T$1004,13,FALSE),"")</f>
        <v/>
      </c>
      <c r="F116" s="42" t="str">
        <f>IFERROR(VLOOKUP(B116,'Wirtschaftliche Einheiten'!$C$5:$T$1004,14,FALSE),"")</f>
        <v/>
      </c>
      <c r="G116" s="139"/>
      <c r="H116" s="139"/>
      <c r="I116" s="139"/>
      <c r="J116" s="139"/>
      <c r="K116" s="139"/>
      <c r="L116" s="139"/>
      <c r="M116" s="142"/>
      <c r="N116" s="142"/>
      <c r="O116" s="139"/>
      <c r="P116" s="142"/>
      <c r="Q116" s="139"/>
      <c r="R116" s="158" t="str">
        <f>IF(B117&lt;&gt;"",HYPERLINK(Verfahren!E$17,Verfahren!D$17),"")</f>
        <v/>
      </c>
    </row>
    <row r="117" spans="2:18"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42" t="str">
        <f>IFERROR(VLOOKUP(B117,'Wirtschaftliche Einheiten'!$C$5:$T$1004,13,FALSE),"")</f>
        <v/>
      </c>
      <c r="F117" s="42" t="str">
        <f>IFERROR(VLOOKUP(B117,'Wirtschaftliche Einheiten'!$C$5:$T$1004,14,FALSE),"")</f>
        <v/>
      </c>
      <c r="G117" s="139"/>
      <c r="H117" s="139"/>
      <c r="I117" s="139"/>
      <c r="J117" s="139"/>
      <c r="K117" s="139"/>
      <c r="L117" s="139"/>
      <c r="M117" s="142"/>
      <c r="N117" s="142"/>
      <c r="O117" s="139"/>
      <c r="P117" s="142"/>
      <c r="Q117" s="139"/>
      <c r="R117" s="158" t="str">
        <f>IF(B118&lt;&gt;"",HYPERLINK(Verfahren!E$17,Verfahren!D$17),"")</f>
        <v/>
      </c>
    </row>
    <row r="118" spans="2:18"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42" t="str">
        <f>IFERROR(VLOOKUP(B118,'Wirtschaftliche Einheiten'!$C$5:$T$1004,13,FALSE),"")</f>
        <v/>
      </c>
      <c r="F118" s="42" t="str">
        <f>IFERROR(VLOOKUP(B118,'Wirtschaftliche Einheiten'!$C$5:$T$1004,14,FALSE),"")</f>
        <v/>
      </c>
      <c r="G118" s="139"/>
      <c r="H118" s="139"/>
      <c r="I118" s="139"/>
      <c r="J118" s="139"/>
      <c r="K118" s="139"/>
      <c r="L118" s="139"/>
      <c r="M118" s="142"/>
      <c r="N118" s="142"/>
      <c r="O118" s="139"/>
      <c r="P118" s="142"/>
      <c r="Q118" s="139"/>
      <c r="R118" s="158" t="str">
        <f>IF(B119&lt;&gt;"",HYPERLINK(Verfahren!E$17,Verfahren!D$17),"")</f>
        <v/>
      </c>
    </row>
    <row r="119" spans="2:18"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42" t="str">
        <f>IFERROR(VLOOKUP(B119,'Wirtschaftliche Einheiten'!$C$5:$T$1004,13,FALSE),"")</f>
        <v/>
      </c>
      <c r="F119" s="42" t="str">
        <f>IFERROR(VLOOKUP(B119,'Wirtschaftliche Einheiten'!$C$5:$T$1004,14,FALSE),"")</f>
        <v/>
      </c>
      <c r="G119" s="139"/>
      <c r="H119" s="139"/>
      <c r="I119" s="139"/>
      <c r="J119" s="139"/>
      <c r="K119" s="139"/>
      <c r="L119" s="139"/>
      <c r="M119" s="142"/>
      <c r="N119" s="142"/>
      <c r="O119" s="139"/>
      <c r="P119" s="142"/>
      <c r="Q119" s="139"/>
      <c r="R119" s="158" t="str">
        <f>IF(B120&lt;&gt;"",HYPERLINK(Verfahren!E$17,Verfahren!D$17),"")</f>
        <v/>
      </c>
    </row>
    <row r="120" spans="2:18"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42" t="str">
        <f>IFERROR(VLOOKUP(B120,'Wirtschaftliche Einheiten'!$C$5:$T$1004,13,FALSE),"")</f>
        <v/>
      </c>
      <c r="F120" s="42" t="str">
        <f>IFERROR(VLOOKUP(B120,'Wirtschaftliche Einheiten'!$C$5:$T$1004,14,FALSE),"")</f>
        <v/>
      </c>
      <c r="G120" s="139"/>
      <c r="H120" s="139"/>
      <c r="I120" s="139"/>
      <c r="J120" s="139"/>
      <c r="K120" s="139"/>
      <c r="L120" s="139"/>
      <c r="M120" s="142"/>
      <c r="N120" s="142"/>
      <c r="O120" s="139"/>
      <c r="P120" s="142"/>
      <c r="Q120" s="139"/>
      <c r="R120" s="158" t="str">
        <f>IF(B121&lt;&gt;"",HYPERLINK(Verfahren!E$17,Verfahren!D$17),"")</f>
        <v/>
      </c>
    </row>
    <row r="121" spans="2:18"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42" t="str">
        <f>IFERROR(VLOOKUP(B121,'Wirtschaftliche Einheiten'!$C$5:$T$1004,13,FALSE),"")</f>
        <v/>
      </c>
      <c r="F121" s="42" t="str">
        <f>IFERROR(VLOOKUP(B121,'Wirtschaftliche Einheiten'!$C$5:$T$1004,14,FALSE),"")</f>
        <v/>
      </c>
      <c r="G121" s="139"/>
      <c r="H121" s="139"/>
      <c r="I121" s="139"/>
      <c r="J121" s="139"/>
      <c r="K121" s="139"/>
      <c r="L121" s="139"/>
      <c r="M121" s="142"/>
      <c r="N121" s="142"/>
      <c r="O121" s="139"/>
      <c r="P121" s="142"/>
      <c r="Q121" s="139"/>
      <c r="R121" s="158" t="str">
        <f>IF(B122&lt;&gt;"",HYPERLINK(Verfahren!E$17,Verfahren!D$17),"")</f>
        <v/>
      </c>
    </row>
    <row r="122" spans="2:18"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42" t="str">
        <f>IFERROR(VLOOKUP(B122,'Wirtschaftliche Einheiten'!$C$5:$T$1004,13,FALSE),"")</f>
        <v/>
      </c>
      <c r="F122" s="42" t="str">
        <f>IFERROR(VLOOKUP(B122,'Wirtschaftliche Einheiten'!$C$5:$T$1004,14,FALSE),"")</f>
        <v/>
      </c>
      <c r="G122" s="139"/>
      <c r="H122" s="139"/>
      <c r="I122" s="139"/>
      <c r="J122" s="139"/>
      <c r="K122" s="139"/>
      <c r="L122" s="139"/>
      <c r="M122" s="142"/>
      <c r="N122" s="142"/>
      <c r="O122" s="139"/>
      <c r="P122" s="142"/>
      <c r="Q122" s="139"/>
      <c r="R122" s="158" t="str">
        <f>IF(B123&lt;&gt;"",HYPERLINK(Verfahren!E$17,Verfahren!D$17),"")</f>
        <v/>
      </c>
    </row>
    <row r="123" spans="2:18"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42" t="str">
        <f>IFERROR(VLOOKUP(B123,'Wirtschaftliche Einheiten'!$C$5:$T$1004,13,FALSE),"")</f>
        <v/>
      </c>
      <c r="F123" s="42" t="str">
        <f>IFERROR(VLOOKUP(B123,'Wirtschaftliche Einheiten'!$C$5:$T$1004,14,FALSE),"")</f>
        <v/>
      </c>
      <c r="G123" s="139"/>
      <c r="H123" s="139"/>
      <c r="I123" s="139"/>
      <c r="J123" s="139"/>
      <c r="K123" s="139"/>
      <c r="L123" s="139"/>
      <c r="M123" s="142"/>
      <c r="N123" s="142"/>
      <c r="O123" s="139"/>
      <c r="P123" s="142"/>
      <c r="Q123" s="139"/>
      <c r="R123" s="158" t="str">
        <f>IF(B124&lt;&gt;"",HYPERLINK(Verfahren!E$17,Verfahren!D$17),"")</f>
        <v/>
      </c>
    </row>
    <row r="124" spans="2:18"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42" t="str">
        <f>IFERROR(VLOOKUP(B124,'Wirtschaftliche Einheiten'!$C$5:$T$1004,13,FALSE),"")</f>
        <v/>
      </c>
      <c r="F124" s="42" t="str">
        <f>IFERROR(VLOOKUP(B124,'Wirtschaftliche Einheiten'!$C$5:$T$1004,14,FALSE),"")</f>
        <v/>
      </c>
      <c r="G124" s="139"/>
      <c r="H124" s="139"/>
      <c r="I124" s="139"/>
      <c r="J124" s="139"/>
      <c r="K124" s="139"/>
      <c r="L124" s="139"/>
      <c r="M124" s="142"/>
      <c r="N124" s="142"/>
      <c r="O124" s="139"/>
      <c r="P124" s="142"/>
      <c r="Q124" s="139"/>
      <c r="R124" s="158" t="str">
        <f>IF(B125&lt;&gt;"",HYPERLINK(Verfahren!E$17,Verfahren!D$17),"")</f>
        <v/>
      </c>
    </row>
    <row r="125" spans="2:18"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42" t="str">
        <f>IFERROR(VLOOKUP(B125,'Wirtschaftliche Einheiten'!$C$5:$T$1004,13,FALSE),"")</f>
        <v/>
      </c>
      <c r="F125" s="42" t="str">
        <f>IFERROR(VLOOKUP(B125,'Wirtschaftliche Einheiten'!$C$5:$T$1004,14,FALSE),"")</f>
        <v/>
      </c>
      <c r="G125" s="139"/>
      <c r="H125" s="139"/>
      <c r="I125" s="139"/>
      <c r="J125" s="139"/>
      <c r="K125" s="139"/>
      <c r="L125" s="139"/>
      <c r="M125" s="142"/>
      <c r="N125" s="142"/>
      <c r="O125" s="139"/>
      <c r="P125" s="142"/>
      <c r="Q125" s="139"/>
      <c r="R125" s="158" t="str">
        <f>IF(B126&lt;&gt;"",HYPERLINK(Verfahren!E$17,Verfahren!D$17),"")</f>
        <v/>
      </c>
    </row>
    <row r="126" spans="2:18"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42" t="str">
        <f>IFERROR(VLOOKUP(B126,'Wirtschaftliche Einheiten'!$C$5:$T$1004,13,FALSE),"")</f>
        <v/>
      </c>
      <c r="F126" s="42" t="str">
        <f>IFERROR(VLOOKUP(B126,'Wirtschaftliche Einheiten'!$C$5:$T$1004,14,FALSE),"")</f>
        <v/>
      </c>
      <c r="G126" s="139"/>
      <c r="H126" s="139"/>
      <c r="I126" s="139"/>
      <c r="J126" s="139"/>
      <c r="K126" s="139"/>
      <c r="L126" s="139"/>
      <c r="M126" s="142"/>
      <c r="N126" s="142"/>
      <c r="O126" s="139"/>
      <c r="P126" s="142"/>
      <c r="Q126" s="139"/>
      <c r="R126" s="158" t="str">
        <f>IF(B127&lt;&gt;"",HYPERLINK(Verfahren!E$17,Verfahren!D$17),"")</f>
        <v/>
      </c>
    </row>
    <row r="127" spans="2:18"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42" t="str">
        <f>IFERROR(VLOOKUP(B127,'Wirtschaftliche Einheiten'!$C$5:$T$1004,13,FALSE),"")</f>
        <v/>
      </c>
      <c r="F127" s="42" t="str">
        <f>IFERROR(VLOOKUP(B127,'Wirtschaftliche Einheiten'!$C$5:$T$1004,14,FALSE),"")</f>
        <v/>
      </c>
      <c r="G127" s="139"/>
      <c r="H127" s="139"/>
      <c r="I127" s="139"/>
      <c r="J127" s="139"/>
      <c r="K127" s="139"/>
      <c r="L127" s="139"/>
      <c r="M127" s="142"/>
      <c r="N127" s="142"/>
      <c r="O127" s="139"/>
      <c r="P127" s="142"/>
      <c r="Q127" s="139"/>
      <c r="R127" s="158" t="str">
        <f>IF(B128&lt;&gt;"",HYPERLINK(Verfahren!E$17,Verfahren!D$17),"")</f>
        <v/>
      </c>
    </row>
    <row r="128" spans="2:18"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42" t="str">
        <f>IFERROR(VLOOKUP(B128,'Wirtschaftliche Einheiten'!$C$5:$T$1004,13,FALSE),"")</f>
        <v/>
      </c>
      <c r="F128" s="42" t="str">
        <f>IFERROR(VLOOKUP(B128,'Wirtschaftliche Einheiten'!$C$5:$T$1004,14,FALSE),"")</f>
        <v/>
      </c>
      <c r="G128" s="139"/>
      <c r="H128" s="139"/>
      <c r="I128" s="139"/>
      <c r="J128" s="139"/>
      <c r="K128" s="139"/>
      <c r="L128" s="139"/>
      <c r="M128" s="142"/>
      <c r="N128" s="142"/>
      <c r="O128" s="139"/>
      <c r="P128" s="142"/>
      <c r="Q128" s="139"/>
      <c r="R128" s="158" t="str">
        <f>IF(B129&lt;&gt;"",HYPERLINK(Verfahren!E$17,Verfahren!D$17),"")</f>
        <v/>
      </c>
    </row>
    <row r="129" spans="2:18"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42" t="str">
        <f>IFERROR(VLOOKUP(B129,'Wirtschaftliche Einheiten'!$C$5:$T$1004,13,FALSE),"")</f>
        <v/>
      </c>
      <c r="F129" s="42" t="str">
        <f>IFERROR(VLOOKUP(B129,'Wirtschaftliche Einheiten'!$C$5:$T$1004,14,FALSE),"")</f>
        <v/>
      </c>
      <c r="G129" s="139"/>
      <c r="H129" s="139"/>
      <c r="I129" s="139"/>
      <c r="J129" s="139"/>
      <c r="K129" s="139"/>
      <c r="L129" s="139"/>
      <c r="M129" s="142"/>
      <c r="N129" s="142"/>
      <c r="O129" s="139"/>
      <c r="P129" s="142"/>
      <c r="Q129" s="139"/>
      <c r="R129" s="158" t="str">
        <f>IF(B130&lt;&gt;"",HYPERLINK(Verfahren!E$17,Verfahren!D$17),"")</f>
        <v/>
      </c>
    </row>
    <row r="130" spans="2:18"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42" t="str">
        <f>IFERROR(VLOOKUP(B130,'Wirtschaftliche Einheiten'!$C$5:$T$1004,13,FALSE),"")</f>
        <v/>
      </c>
      <c r="F130" s="42" t="str">
        <f>IFERROR(VLOOKUP(B130,'Wirtschaftliche Einheiten'!$C$5:$T$1004,14,FALSE),"")</f>
        <v/>
      </c>
      <c r="G130" s="139"/>
      <c r="H130" s="139"/>
      <c r="I130" s="139"/>
      <c r="J130" s="139"/>
      <c r="K130" s="139"/>
      <c r="L130" s="139"/>
      <c r="M130" s="142"/>
      <c r="N130" s="142"/>
      <c r="O130" s="139"/>
      <c r="P130" s="142"/>
      <c r="Q130" s="139"/>
      <c r="R130" s="158" t="str">
        <f>IF(B131&lt;&gt;"",HYPERLINK(Verfahren!E$17,Verfahren!D$17),"")</f>
        <v/>
      </c>
    </row>
    <row r="131" spans="2:18"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42" t="str">
        <f>IFERROR(VLOOKUP(B131,'Wirtschaftliche Einheiten'!$C$5:$T$1004,13,FALSE),"")</f>
        <v/>
      </c>
      <c r="F131" s="42" t="str">
        <f>IFERROR(VLOOKUP(B131,'Wirtschaftliche Einheiten'!$C$5:$T$1004,14,FALSE),"")</f>
        <v/>
      </c>
      <c r="G131" s="139"/>
      <c r="H131" s="139"/>
      <c r="I131" s="139"/>
      <c r="J131" s="139"/>
      <c r="K131" s="139"/>
      <c r="L131" s="139"/>
      <c r="M131" s="142"/>
      <c r="N131" s="142"/>
      <c r="O131" s="139"/>
      <c r="P131" s="142"/>
      <c r="Q131" s="139"/>
      <c r="R131" s="158" t="str">
        <f>IF(B132&lt;&gt;"",HYPERLINK(Verfahren!E$17,Verfahren!D$17),"")</f>
        <v/>
      </c>
    </row>
    <row r="132" spans="2:18"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42" t="str">
        <f>IFERROR(VLOOKUP(B132,'Wirtschaftliche Einheiten'!$C$5:$T$1004,13,FALSE),"")</f>
        <v/>
      </c>
      <c r="F132" s="42" t="str">
        <f>IFERROR(VLOOKUP(B132,'Wirtschaftliche Einheiten'!$C$5:$T$1004,14,FALSE),"")</f>
        <v/>
      </c>
      <c r="G132" s="139"/>
      <c r="H132" s="139"/>
      <c r="I132" s="139"/>
      <c r="J132" s="139"/>
      <c r="K132" s="139"/>
      <c r="L132" s="139"/>
      <c r="M132" s="142"/>
      <c r="N132" s="142"/>
      <c r="O132" s="139"/>
      <c r="P132" s="142"/>
      <c r="Q132" s="139"/>
      <c r="R132" s="158" t="str">
        <f>IF(B133&lt;&gt;"",HYPERLINK(Verfahren!E$17,Verfahren!D$17),"")</f>
        <v/>
      </c>
    </row>
    <row r="133" spans="2:18"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42" t="str">
        <f>IFERROR(VLOOKUP(B133,'Wirtschaftliche Einheiten'!$C$5:$T$1004,13,FALSE),"")</f>
        <v/>
      </c>
      <c r="F133" s="42" t="str">
        <f>IFERROR(VLOOKUP(B133,'Wirtschaftliche Einheiten'!$C$5:$T$1004,14,FALSE),"")</f>
        <v/>
      </c>
      <c r="G133" s="139"/>
      <c r="H133" s="139"/>
      <c r="I133" s="139"/>
      <c r="J133" s="139"/>
      <c r="K133" s="139"/>
      <c r="L133" s="139"/>
      <c r="M133" s="142"/>
      <c r="N133" s="142"/>
      <c r="O133" s="139"/>
      <c r="P133" s="142"/>
      <c r="Q133" s="139"/>
      <c r="R133" s="158" t="str">
        <f>IF(B134&lt;&gt;"",HYPERLINK(Verfahren!E$17,Verfahren!D$17),"")</f>
        <v/>
      </c>
    </row>
    <row r="134" spans="2:18"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42" t="str">
        <f>IFERROR(VLOOKUP(B134,'Wirtschaftliche Einheiten'!$C$5:$T$1004,13,FALSE),"")</f>
        <v/>
      </c>
      <c r="F134" s="42" t="str">
        <f>IFERROR(VLOOKUP(B134,'Wirtschaftliche Einheiten'!$C$5:$T$1004,14,FALSE),"")</f>
        <v/>
      </c>
      <c r="G134" s="139"/>
      <c r="H134" s="139"/>
      <c r="I134" s="139"/>
      <c r="J134" s="139"/>
      <c r="K134" s="139"/>
      <c r="L134" s="139"/>
      <c r="M134" s="142"/>
      <c r="N134" s="142"/>
      <c r="O134" s="139"/>
      <c r="P134" s="142"/>
      <c r="Q134" s="139"/>
      <c r="R134" s="158" t="str">
        <f>IF(B135&lt;&gt;"",HYPERLINK(Verfahren!E$17,Verfahren!D$17),"")</f>
        <v/>
      </c>
    </row>
    <row r="135" spans="2:18"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42" t="str">
        <f>IFERROR(VLOOKUP(B135,'Wirtschaftliche Einheiten'!$C$5:$T$1004,13,FALSE),"")</f>
        <v/>
      </c>
      <c r="F135" s="42" t="str">
        <f>IFERROR(VLOOKUP(B135,'Wirtschaftliche Einheiten'!$C$5:$T$1004,14,FALSE),"")</f>
        <v/>
      </c>
      <c r="G135" s="139"/>
      <c r="H135" s="139"/>
      <c r="I135" s="139"/>
      <c r="J135" s="139"/>
      <c r="K135" s="139"/>
      <c r="L135" s="139"/>
      <c r="M135" s="142"/>
      <c r="N135" s="142"/>
      <c r="O135" s="139"/>
      <c r="P135" s="142"/>
      <c r="Q135" s="139"/>
      <c r="R135" s="158" t="str">
        <f>IF(B136&lt;&gt;"",HYPERLINK(Verfahren!E$17,Verfahren!D$17),"")</f>
        <v/>
      </c>
    </row>
    <row r="136" spans="2:18"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42" t="str">
        <f>IFERROR(VLOOKUP(B136,'Wirtschaftliche Einheiten'!$C$5:$T$1004,13,FALSE),"")</f>
        <v/>
      </c>
      <c r="F136" s="42" t="str">
        <f>IFERROR(VLOOKUP(B136,'Wirtschaftliche Einheiten'!$C$5:$T$1004,14,FALSE),"")</f>
        <v/>
      </c>
      <c r="G136" s="139"/>
      <c r="H136" s="139"/>
      <c r="I136" s="139"/>
      <c r="J136" s="139"/>
      <c r="K136" s="139"/>
      <c r="L136" s="139"/>
      <c r="M136" s="142"/>
      <c r="N136" s="142"/>
      <c r="O136" s="139"/>
      <c r="P136" s="142"/>
      <c r="Q136" s="139"/>
      <c r="R136" s="158" t="str">
        <f>IF(B137&lt;&gt;"",HYPERLINK(Verfahren!E$17,Verfahren!D$17),"")</f>
        <v/>
      </c>
    </row>
    <row r="137" spans="2:18"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42" t="str">
        <f>IFERROR(VLOOKUP(B137,'Wirtschaftliche Einheiten'!$C$5:$T$1004,13,FALSE),"")</f>
        <v/>
      </c>
      <c r="F137" s="42" t="str">
        <f>IFERROR(VLOOKUP(B137,'Wirtschaftliche Einheiten'!$C$5:$T$1004,14,FALSE),"")</f>
        <v/>
      </c>
      <c r="G137" s="139"/>
      <c r="H137" s="139"/>
      <c r="I137" s="139"/>
      <c r="J137" s="139"/>
      <c r="K137" s="139"/>
      <c r="L137" s="139"/>
      <c r="M137" s="142"/>
      <c r="N137" s="142"/>
      <c r="O137" s="139"/>
      <c r="P137" s="142"/>
      <c r="Q137" s="139"/>
      <c r="R137" s="158" t="str">
        <f>IF(B138&lt;&gt;"",HYPERLINK(Verfahren!E$17,Verfahren!D$17),"")</f>
        <v/>
      </c>
    </row>
    <row r="138" spans="2:18"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42" t="str">
        <f>IFERROR(VLOOKUP(B138,'Wirtschaftliche Einheiten'!$C$5:$T$1004,13,FALSE),"")</f>
        <v/>
      </c>
      <c r="F138" s="42" t="str">
        <f>IFERROR(VLOOKUP(B138,'Wirtschaftliche Einheiten'!$C$5:$T$1004,14,FALSE),"")</f>
        <v/>
      </c>
      <c r="G138" s="139"/>
      <c r="H138" s="139"/>
      <c r="I138" s="139"/>
      <c r="J138" s="139"/>
      <c r="K138" s="139"/>
      <c r="L138" s="139"/>
      <c r="M138" s="142"/>
      <c r="N138" s="142"/>
      <c r="O138" s="139"/>
      <c r="P138" s="142"/>
      <c r="Q138" s="139"/>
      <c r="R138" s="158" t="str">
        <f>IF(B139&lt;&gt;"",HYPERLINK(Verfahren!E$17,Verfahren!D$17),"")</f>
        <v/>
      </c>
    </row>
    <row r="139" spans="2:18"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42" t="str">
        <f>IFERROR(VLOOKUP(B139,'Wirtschaftliche Einheiten'!$C$5:$T$1004,13,FALSE),"")</f>
        <v/>
      </c>
      <c r="F139" s="42" t="str">
        <f>IFERROR(VLOOKUP(B139,'Wirtschaftliche Einheiten'!$C$5:$T$1004,14,FALSE),"")</f>
        <v/>
      </c>
      <c r="G139" s="139"/>
      <c r="H139" s="139"/>
      <c r="I139" s="139"/>
      <c r="J139" s="139"/>
      <c r="K139" s="139"/>
      <c r="L139" s="139"/>
      <c r="M139" s="142"/>
      <c r="N139" s="142"/>
      <c r="O139" s="139"/>
      <c r="P139" s="142"/>
      <c r="Q139" s="139"/>
      <c r="R139" s="158" t="str">
        <f>IF(B140&lt;&gt;"",HYPERLINK(Verfahren!E$17,Verfahren!D$17),"")</f>
        <v/>
      </c>
    </row>
    <row r="140" spans="2:18"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42" t="str">
        <f>IFERROR(VLOOKUP(B140,'Wirtschaftliche Einheiten'!$C$5:$T$1004,13,FALSE),"")</f>
        <v/>
      </c>
      <c r="F140" s="42" t="str">
        <f>IFERROR(VLOOKUP(B140,'Wirtschaftliche Einheiten'!$C$5:$T$1004,14,FALSE),"")</f>
        <v/>
      </c>
      <c r="G140" s="139"/>
      <c r="H140" s="139"/>
      <c r="I140" s="139"/>
      <c r="J140" s="139"/>
      <c r="K140" s="139"/>
      <c r="L140" s="139"/>
      <c r="M140" s="142"/>
      <c r="N140" s="142"/>
      <c r="O140" s="139"/>
      <c r="P140" s="142"/>
      <c r="Q140" s="139"/>
      <c r="R140" s="158" t="str">
        <f>IF(B141&lt;&gt;"",HYPERLINK(Verfahren!E$17,Verfahren!D$17),"")</f>
        <v/>
      </c>
    </row>
    <row r="141" spans="2:18"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42" t="str">
        <f>IFERROR(VLOOKUP(B141,'Wirtschaftliche Einheiten'!$C$5:$T$1004,13,FALSE),"")</f>
        <v/>
      </c>
      <c r="F141" s="42" t="str">
        <f>IFERROR(VLOOKUP(B141,'Wirtschaftliche Einheiten'!$C$5:$T$1004,14,FALSE),"")</f>
        <v/>
      </c>
      <c r="G141" s="139"/>
      <c r="H141" s="139"/>
      <c r="I141" s="139"/>
      <c r="J141" s="139"/>
      <c r="K141" s="139"/>
      <c r="L141" s="139"/>
      <c r="M141" s="142"/>
      <c r="N141" s="142"/>
      <c r="O141" s="139"/>
      <c r="P141" s="142"/>
      <c r="Q141" s="139"/>
      <c r="R141" s="158" t="str">
        <f>IF(B142&lt;&gt;"",HYPERLINK(Verfahren!E$17,Verfahren!D$17),"")</f>
        <v/>
      </c>
    </row>
    <row r="142" spans="2:18"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42" t="str">
        <f>IFERROR(VLOOKUP(B142,'Wirtschaftliche Einheiten'!$C$5:$T$1004,13,FALSE),"")</f>
        <v/>
      </c>
      <c r="F142" s="42" t="str">
        <f>IFERROR(VLOOKUP(B142,'Wirtschaftliche Einheiten'!$C$5:$T$1004,14,FALSE),"")</f>
        <v/>
      </c>
      <c r="G142" s="139"/>
      <c r="H142" s="139"/>
      <c r="I142" s="139"/>
      <c r="J142" s="139"/>
      <c r="K142" s="139"/>
      <c r="L142" s="139"/>
      <c r="M142" s="142"/>
      <c r="N142" s="142"/>
      <c r="O142" s="139"/>
      <c r="P142" s="142"/>
      <c r="Q142" s="139"/>
      <c r="R142" s="158" t="str">
        <f>IF(B143&lt;&gt;"",HYPERLINK(Verfahren!E$17,Verfahren!D$17),"")</f>
        <v/>
      </c>
    </row>
    <row r="143" spans="2:18"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42" t="str">
        <f>IFERROR(VLOOKUP(B143,'Wirtschaftliche Einheiten'!$C$5:$T$1004,13,FALSE),"")</f>
        <v/>
      </c>
      <c r="F143" s="42" t="str">
        <f>IFERROR(VLOOKUP(B143,'Wirtschaftliche Einheiten'!$C$5:$T$1004,14,FALSE),"")</f>
        <v/>
      </c>
      <c r="G143" s="139"/>
      <c r="H143" s="139"/>
      <c r="I143" s="139"/>
      <c r="J143" s="139"/>
      <c r="K143" s="139"/>
      <c r="L143" s="139"/>
      <c r="M143" s="142"/>
      <c r="N143" s="142"/>
      <c r="O143" s="139"/>
      <c r="P143" s="142"/>
      <c r="Q143" s="139"/>
      <c r="R143" s="158" t="str">
        <f>IF(B144&lt;&gt;"",HYPERLINK(Verfahren!E$17,Verfahren!D$17),"")</f>
        <v/>
      </c>
    </row>
    <row r="144" spans="2:18"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42" t="str">
        <f>IFERROR(VLOOKUP(B144,'Wirtschaftliche Einheiten'!$C$5:$T$1004,13,FALSE),"")</f>
        <v/>
      </c>
      <c r="F144" s="42" t="str">
        <f>IFERROR(VLOOKUP(B144,'Wirtschaftliche Einheiten'!$C$5:$T$1004,14,FALSE),"")</f>
        <v/>
      </c>
      <c r="G144" s="139"/>
      <c r="H144" s="139"/>
      <c r="I144" s="139"/>
      <c r="J144" s="139"/>
      <c r="K144" s="139"/>
      <c r="L144" s="139"/>
      <c r="M144" s="142"/>
      <c r="N144" s="142"/>
      <c r="O144" s="139"/>
      <c r="P144" s="142"/>
      <c r="Q144" s="139"/>
      <c r="R144" s="158" t="str">
        <f>IF(B145&lt;&gt;"",HYPERLINK(Verfahren!E$17,Verfahren!D$17),"")</f>
        <v/>
      </c>
    </row>
    <row r="145" spans="2:18"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42" t="str">
        <f>IFERROR(VLOOKUP(B145,'Wirtschaftliche Einheiten'!$C$5:$T$1004,13,FALSE),"")</f>
        <v/>
      </c>
      <c r="F145" s="42" t="str">
        <f>IFERROR(VLOOKUP(B145,'Wirtschaftliche Einheiten'!$C$5:$T$1004,14,FALSE),"")</f>
        <v/>
      </c>
      <c r="G145" s="139"/>
      <c r="H145" s="139"/>
      <c r="I145" s="139"/>
      <c r="J145" s="139"/>
      <c r="K145" s="139"/>
      <c r="L145" s="139"/>
      <c r="M145" s="142"/>
      <c r="N145" s="142"/>
      <c r="O145" s="139"/>
      <c r="P145" s="142"/>
      <c r="Q145" s="139"/>
      <c r="R145" s="158" t="str">
        <f>IF(B146&lt;&gt;"",HYPERLINK(Verfahren!E$17,Verfahren!D$17),"")</f>
        <v/>
      </c>
    </row>
    <row r="146" spans="2:18"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42" t="str">
        <f>IFERROR(VLOOKUP(B146,'Wirtschaftliche Einheiten'!$C$5:$T$1004,13,FALSE),"")</f>
        <v/>
      </c>
      <c r="F146" s="42" t="str">
        <f>IFERROR(VLOOKUP(B146,'Wirtschaftliche Einheiten'!$C$5:$T$1004,14,FALSE),"")</f>
        <v/>
      </c>
      <c r="G146" s="139"/>
      <c r="H146" s="139"/>
      <c r="I146" s="139"/>
      <c r="J146" s="139"/>
      <c r="K146" s="139"/>
      <c r="L146" s="139"/>
      <c r="M146" s="142"/>
      <c r="N146" s="142"/>
      <c r="O146" s="139"/>
      <c r="P146" s="142"/>
      <c r="Q146" s="139"/>
      <c r="R146" s="158" t="str">
        <f>IF(B147&lt;&gt;"",HYPERLINK(Verfahren!E$17,Verfahren!D$17),"")</f>
        <v/>
      </c>
    </row>
    <row r="147" spans="2:18"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42" t="str">
        <f>IFERROR(VLOOKUP(B147,'Wirtschaftliche Einheiten'!$C$5:$T$1004,13,FALSE),"")</f>
        <v/>
      </c>
      <c r="F147" s="42" t="str">
        <f>IFERROR(VLOOKUP(B147,'Wirtschaftliche Einheiten'!$C$5:$T$1004,14,FALSE),"")</f>
        <v/>
      </c>
      <c r="G147" s="139"/>
      <c r="H147" s="139"/>
      <c r="I147" s="139"/>
      <c r="J147" s="139"/>
      <c r="K147" s="139"/>
      <c r="L147" s="139"/>
      <c r="M147" s="142"/>
      <c r="N147" s="142"/>
      <c r="O147" s="139"/>
      <c r="P147" s="142"/>
      <c r="Q147" s="139"/>
      <c r="R147" s="158" t="str">
        <f>IF(B148&lt;&gt;"",HYPERLINK(Verfahren!E$17,Verfahren!D$17),"")</f>
        <v/>
      </c>
    </row>
    <row r="148" spans="2:18"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42" t="str">
        <f>IFERROR(VLOOKUP(B148,'Wirtschaftliche Einheiten'!$C$5:$T$1004,13,FALSE),"")</f>
        <v/>
      </c>
      <c r="F148" s="42" t="str">
        <f>IFERROR(VLOOKUP(B148,'Wirtschaftliche Einheiten'!$C$5:$T$1004,14,FALSE),"")</f>
        <v/>
      </c>
      <c r="G148" s="139"/>
      <c r="H148" s="139"/>
      <c r="I148" s="139"/>
      <c r="J148" s="139"/>
      <c r="K148" s="139"/>
      <c r="L148" s="139"/>
      <c r="M148" s="142"/>
      <c r="N148" s="142"/>
      <c r="O148" s="139"/>
      <c r="P148" s="142"/>
      <c r="Q148" s="139"/>
      <c r="R148" s="158" t="str">
        <f>IF(B149&lt;&gt;"",HYPERLINK(Verfahren!E$17,Verfahren!D$17),"")</f>
        <v/>
      </c>
    </row>
    <row r="149" spans="2:18"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42" t="str">
        <f>IFERROR(VLOOKUP(B149,'Wirtschaftliche Einheiten'!$C$5:$T$1004,13,FALSE),"")</f>
        <v/>
      </c>
      <c r="F149" s="42" t="str">
        <f>IFERROR(VLOOKUP(B149,'Wirtschaftliche Einheiten'!$C$5:$T$1004,14,FALSE),"")</f>
        <v/>
      </c>
      <c r="G149" s="139"/>
      <c r="H149" s="139"/>
      <c r="I149" s="139"/>
      <c r="J149" s="139"/>
      <c r="K149" s="139"/>
      <c r="L149" s="139"/>
      <c r="M149" s="142"/>
      <c r="N149" s="142"/>
      <c r="O149" s="139"/>
      <c r="P149" s="142"/>
      <c r="Q149" s="139"/>
      <c r="R149" s="158" t="str">
        <f>IF(B150&lt;&gt;"",HYPERLINK(Verfahren!E$17,Verfahren!D$17),"")</f>
        <v/>
      </c>
    </row>
    <row r="150" spans="2:18"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42" t="str">
        <f>IFERROR(VLOOKUP(B150,'Wirtschaftliche Einheiten'!$C$5:$T$1004,13,FALSE),"")</f>
        <v/>
      </c>
      <c r="F150" s="42" t="str">
        <f>IFERROR(VLOOKUP(B150,'Wirtschaftliche Einheiten'!$C$5:$T$1004,14,FALSE),"")</f>
        <v/>
      </c>
      <c r="G150" s="139"/>
      <c r="H150" s="139"/>
      <c r="I150" s="139"/>
      <c r="J150" s="139"/>
      <c r="K150" s="139"/>
      <c r="L150" s="139"/>
      <c r="M150" s="142"/>
      <c r="N150" s="142"/>
      <c r="O150" s="139"/>
      <c r="P150" s="142"/>
      <c r="Q150" s="139"/>
      <c r="R150" s="158" t="str">
        <f>IF(B151&lt;&gt;"",HYPERLINK(Verfahren!E$17,Verfahren!D$17),"")</f>
        <v/>
      </c>
    </row>
    <row r="151" spans="2:18"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42" t="str">
        <f>IFERROR(VLOOKUP(B151,'Wirtschaftliche Einheiten'!$C$5:$T$1004,13,FALSE),"")</f>
        <v/>
      </c>
      <c r="F151" s="42" t="str">
        <f>IFERROR(VLOOKUP(B151,'Wirtschaftliche Einheiten'!$C$5:$T$1004,14,FALSE),"")</f>
        <v/>
      </c>
      <c r="G151" s="139"/>
      <c r="H151" s="139"/>
      <c r="I151" s="139"/>
      <c r="J151" s="139"/>
      <c r="K151" s="139"/>
      <c r="L151" s="139"/>
      <c r="M151" s="142"/>
      <c r="N151" s="142"/>
      <c r="O151" s="139"/>
      <c r="P151" s="142"/>
      <c r="Q151" s="139"/>
      <c r="R151" s="158" t="str">
        <f>IF(B152&lt;&gt;"",HYPERLINK(Verfahren!E$17,Verfahren!D$17),"")</f>
        <v/>
      </c>
    </row>
    <row r="152" spans="2:18"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42" t="str">
        <f>IFERROR(VLOOKUP(B152,'Wirtschaftliche Einheiten'!$C$5:$T$1004,13,FALSE),"")</f>
        <v/>
      </c>
      <c r="F152" s="42" t="str">
        <f>IFERROR(VLOOKUP(B152,'Wirtschaftliche Einheiten'!$C$5:$T$1004,14,FALSE),"")</f>
        <v/>
      </c>
      <c r="G152" s="139"/>
      <c r="H152" s="139"/>
      <c r="I152" s="139"/>
      <c r="J152" s="139"/>
      <c r="K152" s="139"/>
      <c r="L152" s="139"/>
      <c r="M152" s="142"/>
      <c r="N152" s="142"/>
      <c r="O152" s="139"/>
      <c r="P152" s="142"/>
      <c r="Q152" s="139"/>
      <c r="R152" s="158" t="str">
        <f>IF(B153&lt;&gt;"",HYPERLINK(Verfahren!E$17,Verfahren!D$17),"")</f>
        <v/>
      </c>
    </row>
    <row r="153" spans="2:18"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42" t="str">
        <f>IFERROR(VLOOKUP(B153,'Wirtschaftliche Einheiten'!$C$5:$T$1004,13,FALSE),"")</f>
        <v/>
      </c>
      <c r="F153" s="42" t="str">
        <f>IFERROR(VLOOKUP(B153,'Wirtschaftliche Einheiten'!$C$5:$T$1004,14,FALSE),"")</f>
        <v/>
      </c>
      <c r="G153" s="139"/>
      <c r="H153" s="139"/>
      <c r="I153" s="139"/>
      <c r="J153" s="139"/>
      <c r="K153" s="139"/>
      <c r="L153" s="139"/>
      <c r="M153" s="142"/>
      <c r="N153" s="142"/>
      <c r="O153" s="139"/>
      <c r="P153" s="142"/>
      <c r="Q153" s="139"/>
      <c r="R153" s="158" t="str">
        <f>IF(B154&lt;&gt;"",HYPERLINK(Verfahren!E$17,Verfahren!D$17),"")</f>
        <v/>
      </c>
    </row>
    <row r="154" spans="2:18"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42" t="str">
        <f>IFERROR(VLOOKUP(B154,'Wirtschaftliche Einheiten'!$C$5:$T$1004,13,FALSE),"")</f>
        <v/>
      </c>
      <c r="F154" s="42" t="str">
        <f>IFERROR(VLOOKUP(B154,'Wirtschaftliche Einheiten'!$C$5:$T$1004,14,FALSE),"")</f>
        <v/>
      </c>
      <c r="G154" s="139"/>
      <c r="H154" s="139"/>
      <c r="I154" s="139"/>
      <c r="J154" s="139"/>
      <c r="K154" s="139"/>
      <c r="L154" s="139"/>
      <c r="M154" s="142"/>
      <c r="N154" s="142"/>
      <c r="O154" s="139"/>
      <c r="P154" s="142"/>
      <c r="Q154" s="139"/>
      <c r="R154" s="158" t="str">
        <f>IF(B155&lt;&gt;"",HYPERLINK(Verfahren!E$17,Verfahren!D$17),"")</f>
        <v/>
      </c>
    </row>
    <row r="155" spans="2:18"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42" t="str">
        <f>IFERROR(VLOOKUP(B155,'Wirtschaftliche Einheiten'!$C$5:$T$1004,13,FALSE),"")</f>
        <v/>
      </c>
      <c r="F155" s="42" t="str">
        <f>IFERROR(VLOOKUP(B155,'Wirtschaftliche Einheiten'!$C$5:$T$1004,14,FALSE),"")</f>
        <v/>
      </c>
      <c r="G155" s="139"/>
      <c r="H155" s="139"/>
      <c r="I155" s="139"/>
      <c r="J155" s="139"/>
      <c r="K155" s="139"/>
      <c r="L155" s="139"/>
      <c r="M155" s="142"/>
      <c r="N155" s="142"/>
      <c r="O155" s="139"/>
      <c r="P155" s="142"/>
      <c r="Q155" s="139"/>
      <c r="R155" s="158" t="str">
        <f>IF(B156&lt;&gt;"",HYPERLINK(Verfahren!E$17,Verfahren!D$17),"")</f>
        <v/>
      </c>
    </row>
    <row r="156" spans="2:18"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42" t="str">
        <f>IFERROR(VLOOKUP(B156,'Wirtschaftliche Einheiten'!$C$5:$T$1004,13,FALSE),"")</f>
        <v/>
      </c>
      <c r="F156" s="42" t="str">
        <f>IFERROR(VLOOKUP(B156,'Wirtschaftliche Einheiten'!$C$5:$T$1004,14,FALSE),"")</f>
        <v/>
      </c>
      <c r="G156" s="139"/>
      <c r="H156" s="139"/>
      <c r="I156" s="139"/>
      <c r="J156" s="139"/>
      <c r="K156" s="139"/>
      <c r="L156" s="139"/>
      <c r="M156" s="142"/>
      <c r="N156" s="142"/>
      <c r="O156" s="139"/>
      <c r="P156" s="142"/>
      <c r="Q156" s="139"/>
      <c r="R156" s="158" t="str">
        <f>IF(B157&lt;&gt;"",HYPERLINK(Verfahren!E$17,Verfahren!D$17),"")</f>
        <v/>
      </c>
    </row>
    <row r="157" spans="2:18"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42" t="str">
        <f>IFERROR(VLOOKUP(B157,'Wirtschaftliche Einheiten'!$C$5:$T$1004,13,FALSE),"")</f>
        <v/>
      </c>
      <c r="F157" s="42" t="str">
        <f>IFERROR(VLOOKUP(B157,'Wirtschaftliche Einheiten'!$C$5:$T$1004,14,FALSE),"")</f>
        <v/>
      </c>
      <c r="G157" s="139"/>
      <c r="H157" s="139"/>
      <c r="I157" s="139"/>
      <c r="J157" s="139"/>
      <c r="K157" s="139"/>
      <c r="L157" s="139"/>
      <c r="M157" s="142"/>
      <c r="N157" s="142"/>
      <c r="O157" s="139"/>
      <c r="P157" s="142"/>
      <c r="Q157" s="139"/>
      <c r="R157" s="158" t="str">
        <f>IF(B158&lt;&gt;"",HYPERLINK(Verfahren!E$17,Verfahren!D$17),"")</f>
        <v/>
      </c>
    </row>
    <row r="158" spans="2:18"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42" t="str">
        <f>IFERROR(VLOOKUP(B158,'Wirtschaftliche Einheiten'!$C$5:$T$1004,13,FALSE),"")</f>
        <v/>
      </c>
      <c r="F158" s="42" t="str">
        <f>IFERROR(VLOOKUP(B158,'Wirtschaftliche Einheiten'!$C$5:$T$1004,14,FALSE),"")</f>
        <v/>
      </c>
      <c r="G158" s="139"/>
      <c r="H158" s="139"/>
      <c r="I158" s="139"/>
      <c r="J158" s="139"/>
      <c r="K158" s="139"/>
      <c r="L158" s="139"/>
      <c r="M158" s="142"/>
      <c r="N158" s="142"/>
      <c r="O158" s="139"/>
      <c r="P158" s="142"/>
      <c r="Q158" s="139"/>
      <c r="R158" s="158" t="str">
        <f>IF(B159&lt;&gt;"",HYPERLINK(Verfahren!E$17,Verfahren!D$17),"")</f>
        <v/>
      </c>
    </row>
    <row r="159" spans="2:18"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42" t="str">
        <f>IFERROR(VLOOKUP(B159,'Wirtschaftliche Einheiten'!$C$5:$T$1004,13,FALSE),"")</f>
        <v/>
      </c>
      <c r="F159" s="42" t="str">
        <f>IFERROR(VLOOKUP(B159,'Wirtschaftliche Einheiten'!$C$5:$T$1004,14,FALSE),"")</f>
        <v/>
      </c>
      <c r="G159" s="139"/>
      <c r="H159" s="139"/>
      <c r="I159" s="139"/>
      <c r="J159" s="139"/>
      <c r="K159" s="139"/>
      <c r="L159" s="139"/>
      <c r="M159" s="142"/>
      <c r="N159" s="142"/>
      <c r="O159" s="139"/>
      <c r="P159" s="142"/>
      <c r="Q159" s="139"/>
      <c r="R159" s="158" t="str">
        <f>IF(B160&lt;&gt;"",HYPERLINK(Verfahren!E$17,Verfahren!D$17),"")</f>
        <v/>
      </c>
    </row>
    <row r="160" spans="2:18"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42" t="str">
        <f>IFERROR(VLOOKUP(B160,'Wirtschaftliche Einheiten'!$C$5:$T$1004,13,FALSE),"")</f>
        <v/>
      </c>
      <c r="F160" s="42" t="str">
        <f>IFERROR(VLOOKUP(B160,'Wirtschaftliche Einheiten'!$C$5:$T$1004,14,FALSE),"")</f>
        <v/>
      </c>
      <c r="G160" s="139"/>
      <c r="H160" s="139"/>
      <c r="I160" s="139"/>
      <c r="J160" s="139"/>
      <c r="K160" s="139"/>
      <c r="L160" s="139"/>
      <c r="M160" s="142"/>
      <c r="N160" s="142"/>
      <c r="O160" s="139"/>
      <c r="P160" s="142"/>
      <c r="Q160" s="139"/>
      <c r="R160" s="158" t="str">
        <f>IF(B161&lt;&gt;"",HYPERLINK(Verfahren!E$17,Verfahren!D$17),"")</f>
        <v/>
      </c>
    </row>
    <row r="161" spans="2:18"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42" t="str">
        <f>IFERROR(VLOOKUP(B161,'Wirtschaftliche Einheiten'!$C$5:$T$1004,13,FALSE),"")</f>
        <v/>
      </c>
      <c r="F161" s="42" t="str">
        <f>IFERROR(VLOOKUP(B161,'Wirtschaftliche Einheiten'!$C$5:$T$1004,14,FALSE),"")</f>
        <v/>
      </c>
      <c r="G161" s="139"/>
      <c r="H161" s="139"/>
      <c r="I161" s="139"/>
      <c r="J161" s="139"/>
      <c r="K161" s="139"/>
      <c r="L161" s="139"/>
      <c r="M161" s="142"/>
      <c r="N161" s="142"/>
      <c r="O161" s="139"/>
      <c r="P161" s="142"/>
      <c r="Q161" s="139"/>
      <c r="R161" s="158" t="str">
        <f>IF(B162&lt;&gt;"",HYPERLINK(Verfahren!E$17,Verfahren!D$17),"")</f>
        <v/>
      </c>
    </row>
    <row r="162" spans="2:18"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42" t="str">
        <f>IFERROR(VLOOKUP(B162,'Wirtschaftliche Einheiten'!$C$5:$T$1004,13,FALSE),"")</f>
        <v/>
      </c>
      <c r="F162" s="42" t="str">
        <f>IFERROR(VLOOKUP(B162,'Wirtschaftliche Einheiten'!$C$5:$T$1004,14,FALSE),"")</f>
        <v/>
      </c>
      <c r="G162" s="139"/>
      <c r="H162" s="139"/>
      <c r="I162" s="139"/>
      <c r="J162" s="139"/>
      <c r="K162" s="139"/>
      <c r="L162" s="139"/>
      <c r="M162" s="142"/>
      <c r="N162" s="142"/>
      <c r="O162" s="139"/>
      <c r="P162" s="142"/>
      <c r="Q162" s="139"/>
      <c r="R162" s="158" t="str">
        <f>IF(B163&lt;&gt;"",HYPERLINK(Verfahren!E$17,Verfahren!D$17),"")</f>
        <v/>
      </c>
    </row>
    <row r="163" spans="2:18"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42" t="str">
        <f>IFERROR(VLOOKUP(B163,'Wirtschaftliche Einheiten'!$C$5:$T$1004,13,FALSE),"")</f>
        <v/>
      </c>
      <c r="F163" s="42" t="str">
        <f>IFERROR(VLOOKUP(B163,'Wirtschaftliche Einheiten'!$C$5:$T$1004,14,FALSE),"")</f>
        <v/>
      </c>
      <c r="G163" s="139"/>
      <c r="H163" s="139"/>
      <c r="I163" s="139"/>
      <c r="J163" s="139"/>
      <c r="K163" s="139"/>
      <c r="L163" s="139"/>
      <c r="M163" s="142"/>
      <c r="N163" s="142"/>
      <c r="O163" s="139"/>
      <c r="P163" s="142"/>
      <c r="Q163" s="139"/>
      <c r="R163" s="158" t="str">
        <f>IF(B164&lt;&gt;"",HYPERLINK(Verfahren!E$17,Verfahren!D$17),"")</f>
        <v/>
      </c>
    </row>
    <row r="164" spans="2:18"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42" t="str">
        <f>IFERROR(VLOOKUP(B164,'Wirtschaftliche Einheiten'!$C$5:$T$1004,13,FALSE),"")</f>
        <v/>
      </c>
      <c r="F164" s="42" t="str">
        <f>IFERROR(VLOOKUP(B164,'Wirtschaftliche Einheiten'!$C$5:$T$1004,14,FALSE),"")</f>
        <v/>
      </c>
      <c r="G164" s="139"/>
      <c r="H164" s="139"/>
      <c r="I164" s="139"/>
      <c r="J164" s="139"/>
      <c r="K164" s="139"/>
      <c r="L164" s="139"/>
      <c r="M164" s="142"/>
      <c r="N164" s="142"/>
      <c r="O164" s="139"/>
      <c r="P164" s="142"/>
      <c r="Q164" s="139"/>
      <c r="R164" s="158" t="str">
        <f>IF(B165&lt;&gt;"",HYPERLINK(Verfahren!E$17,Verfahren!D$17),"")</f>
        <v/>
      </c>
    </row>
    <row r="165" spans="2:18"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42" t="str">
        <f>IFERROR(VLOOKUP(B165,'Wirtschaftliche Einheiten'!$C$5:$T$1004,13,FALSE),"")</f>
        <v/>
      </c>
      <c r="F165" s="42" t="str">
        <f>IFERROR(VLOOKUP(B165,'Wirtschaftliche Einheiten'!$C$5:$T$1004,14,FALSE),"")</f>
        <v/>
      </c>
      <c r="G165" s="139"/>
      <c r="H165" s="139"/>
      <c r="I165" s="139"/>
      <c r="J165" s="139"/>
      <c r="K165" s="139"/>
      <c r="L165" s="139"/>
      <c r="M165" s="142"/>
      <c r="N165" s="142"/>
      <c r="O165" s="139"/>
      <c r="P165" s="142"/>
      <c r="Q165" s="139"/>
      <c r="R165" s="158" t="str">
        <f>IF(B166&lt;&gt;"",HYPERLINK(Verfahren!E$17,Verfahren!D$17),"")</f>
        <v/>
      </c>
    </row>
    <row r="166" spans="2:18"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42" t="str">
        <f>IFERROR(VLOOKUP(B166,'Wirtschaftliche Einheiten'!$C$5:$T$1004,13,FALSE),"")</f>
        <v/>
      </c>
      <c r="F166" s="42" t="str">
        <f>IFERROR(VLOOKUP(B166,'Wirtschaftliche Einheiten'!$C$5:$T$1004,14,FALSE),"")</f>
        <v/>
      </c>
      <c r="G166" s="139"/>
      <c r="H166" s="139"/>
      <c r="I166" s="139"/>
      <c r="J166" s="139"/>
      <c r="K166" s="139"/>
      <c r="L166" s="139"/>
      <c r="M166" s="142"/>
      <c r="N166" s="142"/>
      <c r="O166" s="139"/>
      <c r="P166" s="142"/>
      <c r="Q166" s="139"/>
      <c r="R166" s="158" t="str">
        <f>IF(B167&lt;&gt;"",HYPERLINK(Verfahren!E$17,Verfahren!D$17),"")</f>
        <v/>
      </c>
    </row>
    <row r="167" spans="2:18"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42" t="str">
        <f>IFERROR(VLOOKUP(B167,'Wirtschaftliche Einheiten'!$C$5:$T$1004,13,FALSE),"")</f>
        <v/>
      </c>
      <c r="F167" s="42" t="str">
        <f>IFERROR(VLOOKUP(B167,'Wirtschaftliche Einheiten'!$C$5:$T$1004,14,FALSE),"")</f>
        <v/>
      </c>
      <c r="G167" s="139"/>
      <c r="H167" s="139"/>
      <c r="I167" s="139"/>
      <c r="J167" s="139"/>
      <c r="K167" s="139"/>
      <c r="L167" s="139"/>
      <c r="M167" s="142"/>
      <c r="N167" s="142"/>
      <c r="O167" s="139"/>
      <c r="P167" s="142"/>
      <c r="Q167" s="139"/>
      <c r="R167" s="158" t="str">
        <f>IF(B168&lt;&gt;"",HYPERLINK(Verfahren!E$17,Verfahren!D$17),"")</f>
        <v/>
      </c>
    </row>
    <row r="168" spans="2:18"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42" t="str">
        <f>IFERROR(VLOOKUP(B168,'Wirtschaftliche Einheiten'!$C$5:$T$1004,13,FALSE),"")</f>
        <v/>
      </c>
      <c r="F168" s="42" t="str">
        <f>IFERROR(VLOOKUP(B168,'Wirtschaftliche Einheiten'!$C$5:$T$1004,14,FALSE),"")</f>
        <v/>
      </c>
      <c r="G168" s="139"/>
      <c r="H168" s="139"/>
      <c r="I168" s="139"/>
      <c r="J168" s="139"/>
      <c r="K168" s="139"/>
      <c r="L168" s="139"/>
      <c r="M168" s="142"/>
      <c r="N168" s="142"/>
      <c r="O168" s="139"/>
      <c r="P168" s="142"/>
      <c r="Q168" s="139"/>
      <c r="R168" s="158" t="str">
        <f>IF(B169&lt;&gt;"",HYPERLINK(Verfahren!E$17,Verfahren!D$17),"")</f>
        <v/>
      </c>
    </row>
    <row r="169" spans="2:18"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42" t="str">
        <f>IFERROR(VLOOKUP(B169,'Wirtschaftliche Einheiten'!$C$5:$T$1004,13,FALSE),"")</f>
        <v/>
      </c>
      <c r="F169" s="42" t="str">
        <f>IFERROR(VLOOKUP(B169,'Wirtschaftliche Einheiten'!$C$5:$T$1004,14,FALSE),"")</f>
        <v/>
      </c>
      <c r="G169" s="139"/>
      <c r="H169" s="139"/>
      <c r="I169" s="139"/>
      <c r="J169" s="139"/>
      <c r="K169" s="139"/>
      <c r="L169" s="139"/>
      <c r="M169" s="142"/>
      <c r="N169" s="142"/>
      <c r="O169" s="139"/>
      <c r="P169" s="142"/>
      <c r="Q169" s="139"/>
      <c r="R169" s="158" t="str">
        <f>IF(B170&lt;&gt;"",HYPERLINK(Verfahren!E$17,Verfahren!D$17),"")</f>
        <v/>
      </c>
    </row>
    <row r="170" spans="2:18"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42" t="str">
        <f>IFERROR(VLOOKUP(B170,'Wirtschaftliche Einheiten'!$C$5:$T$1004,13,FALSE),"")</f>
        <v/>
      </c>
      <c r="F170" s="42" t="str">
        <f>IFERROR(VLOOKUP(B170,'Wirtschaftliche Einheiten'!$C$5:$T$1004,14,FALSE),"")</f>
        <v/>
      </c>
      <c r="G170" s="139"/>
      <c r="H170" s="139"/>
      <c r="I170" s="139"/>
      <c r="J170" s="139"/>
      <c r="K170" s="139"/>
      <c r="L170" s="139"/>
      <c r="M170" s="142"/>
      <c r="N170" s="142"/>
      <c r="O170" s="139"/>
      <c r="P170" s="142"/>
      <c r="Q170" s="139"/>
      <c r="R170" s="158" t="str">
        <f>IF(B171&lt;&gt;"",HYPERLINK(Verfahren!E$17,Verfahren!D$17),"")</f>
        <v/>
      </c>
    </row>
    <row r="171" spans="2:18"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42" t="str">
        <f>IFERROR(VLOOKUP(B171,'Wirtschaftliche Einheiten'!$C$5:$T$1004,13,FALSE),"")</f>
        <v/>
      </c>
      <c r="F171" s="42" t="str">
        <f>IFERROR(VLOOKUP(B171,'Wirtschaftliche Einheiten'!$C$5:$T$1004,14,FALSE),"")</f>
        <v/>
      </c>
      <c r="G171" s="139"/>
      <c r="H171" s="139"/>
      <c r="I171" s="139"/>
      <c r="J171" s="139"/>
      <c r="K171" s="139"/>
      <c r="L171" s="139"/>
      <c r="M171" s="142"/>
      <c r="N171" s="142"/>
      <c r="O171" s="139"/>
      <c r="P171" s="142"/>
      <c r="Q171" s="139"/>
      <c r="R171" s="158" t="str">
        <f>IF(B172&lt;&gt;"",HYPERLINK(Verfahren!E$17,Verfahren!D$17),"")</f>
        <v/>
      </c>
    </row>
    <row r="172" spans="2:18"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42" t="str">
        <f>IFERROR(VLOOKUP(B172,'Wirtschaftliche Einheiten'!$C$5:$T$1004,13,FALSE),"")</f>
        <v/>
      </c>
      <c r="F172" s="42" t="str">
        <f>IFERROR(VLOOKUP(B172,'Wirtschaftliche Einheiten'!$C$5:$T$1004,14,FALSE),"")</f>
        <v/>
      </c>
      <c r="G172" s="139"/>
      <c r="H172" s="139"/>
      <c r="I172" s="139"/>
      <c r="J172" s="139"/>
      <c r="K172" s="139"/>
      <c r="L172" s="139"/>
      <c r="M172" s="142"/>
      <c r="N172" s="142"/>
      <c r="O172" s="139"/>
      <c r="P172" s="142"/>
      <c r="Q172" s="139"/>
      <c r="R172" s="158" t="str">
        <f>IF(B173&lt;&gt;"",HYPERLINK(Verfahren!E$17,Verfahren!D$17),"")</f>
        <v/>
      </c>
    </row>
    <row r="173" spans="2:18"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42" t="str">
        <f>IFERROR(VLOOKUP(B173,'Wirtschaftliche Einheiten'!$C$5:$T$1004,13,FALSE),"")</f>
        <v/>
      </c>
      <c r="F173" s="42" t="str">
        <f>IFERROR(VLOOKUP(B173,'Wirtschaftliche Einheiten'!$C$5:$T$1004,14,FALSE),"")</f>
        <v/>
      </c>
      <c r="G173" s="139"/>
      <c r="H173" s="139"/>
      <c r="I173" s="139"/>
      <c r="J173" s="139"/>
      <c r="K173" s="139"/>
      <c r="L173" s="139"/>
      <c r="M173" s="142"/>
      <c r="N173" s="142"/>
      <c r="O173" s="139"/>
      <c r="P173" s="142"/>
      <c r="Q173" s="139"/>
      <c r="R173" s="158" t="str">
        <f>IF(B174&lt;&gt;"",HYPERLINK(Verfahren!E$17,Verfahren!D$17),"")</f>
        <v/>
      </c>
    </row>
    <row r="174" spans="2:18"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42" t="str">
        <f>IFERROR(VLOOKUP(B174,'Wirtschaftliche Einheiten'!$C$5:$T$1004,13,FALSE),"")</f>
        <v/>
      </c>
      <c r="F174" s="42" t="str">
        <f>IFERROR(VLOOKUP(B174,'Wirtschaftliche Einheiten'!$C$5:$T$1004,14,FALSE),"")</f>
        <v/>
      </c>
      <c r="G174" s="139"/>
      <c r="H174" s="139"/>
      <c r="I174" s="139"/>
      <c r="J174" s="139"/>
      <c r="K174" s="139"/>
      <c r="L174" s="139"/>
      <c r="M174" s="142"/>
      <c r="N174" s="142"/>
      <c r="O174" s="139"/>
      <c r="P174" s="142"/>
      <c r="Q174" s="139"/>
      <c r="R174" s="158" t="str">
        <f>IF(B175&lt;&gt;"",HYPERLINK(Verfahren!E$17,Verfahren!D$17),"")</f>
        <v/>
      </c>
    </row>
    <row r="175" spans="2:18"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42" t="str">
        <f>IFERROR(VLOOKUP(B175,'Wirtschaftliche Einheiten'!$C$5:$T$1004,13,FALSE),"")</f>
        <v/>
      </c>
      <c r="F175" s="42" t="str">
        <f>IFERROR(VLOOKUP(B175,'Wirtschaftliche Einheiten'!$C$5:$T$1004,14,FALSE),"")</f>
        <v/>
      </c>
      <c r="G175" s="139"/>
      <c r="H175" s="139"/>
      <c r="I175" s="139"/>
      <c r="J175" s="139"/>
      <c r="K175" s="139"/>
      <c r="L175" s="139"/>
      <c r="M175" s="142"/>
      <c r="N175" s="142"/>
      <c r="O175" s="139"/>
      <c r="P175" s="142"/>
      <c r="Q175" s="139"/>
      <c r="R175" s="158" t="str">
        <f>IF(B176&lt;&gt;"",HYPERLINK(Verfahren!E$17,Verfahren!D$17),"")</f>
        <v/>
      </c>
    </row>
    <row r="176" spans="2:18"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42" t="str">
        <f>IFERROR(VLOOKUP(B176,'Wirtschaftliche Einheiten'!$C$5:$T$1004,13,FALSE),"")</f>
        <v/>
      </c>
      <c r="F176" s="42" t="str">
        <f>IFERROR(VLOOKUP(B176,'Wirtschaftliche Einheiten'!$C$5:$T$1004,14,FALSE),"")</f>
        <v/>
      </c>
      <c r="G176" s="139"/>
      <c r="H176" s="139"/>
      <c r="I176" s="139"/>
      <c r="J176" s="139"/>
      <c r="K176" s="139"/>
      <c r="L176" s="139"/>
      <c r="M176" s="142"/>
      <c r="N176" s="142"/>
      <c r="O176" s="139"/>
      <c r="P176" s="142"/>
      <c r="Q176" s="139"/>
      <c r="R176" s="158" t="str">
        <f>IF(B177&lt;&gt;"",HYPERLINK(Verfahren!E$17,Verfahren!D$17),"")</f>
        <v/>
      </c>
    </row>
    <row r="177" spans="2:18"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42" t="str">
        <f>IFERROR(VLOOKUP(B177,'Wirtschaftliche Einheiten'!$C$5:$T$1004,13,FALSE),"")</f>
        <v/>
      </c>
      <c r="F177" s="42" t="str">
        <f>IFERROR(VLOOKUP(B177,'Wirtschaftliche Einheiten'!$C$5:$T$1004,14,FALSE),"")</f>
        <v/>
      </c>
      <c r="G177" s="139"/>
      <c r="H177" s="139"/>
      <c r="I177" s="139"/>
      <c r="J177" s="139"/>
      <c r="K177" s="139"/>
      <c r="L177" s="139"/>
      <c r="M177" s="142"/>
      <c r="N177" s="142"/>
      <c r="O177" s="139"/>
      <c r="P177" s="142"/>
      <c r="Q177" s="139"/>
      <c r="R177" s="158" t="str">
        <f>IF(B178&lt;&gt;"",HYPERLINK(Verfahren!E$17,Verfahren!D$17),"")</f>
        <v/>
      </c>
    </row>
    <row r="178" spans="2:18"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42" t="str">
        <f>IFERROR(VLOOKUP(B178,'Wirtschaftliche Einheiten'!$C$5:$T$1004,13,FALSE),"")</f>
        <v/>
      </c>
      <c r="F178" s="42" t="str">
        <f>IFERROR(VLOOKUP(B178,'Wirtschaftliche Einheiten'!$C$5:$T$1004,14,FALSE),"")</f>
        <v/>
      </c>
      <c r="G178" s="139"/>
      <c r="H178" s="139"/>
      <c r="I178" s="139"/>
      <c r="J178" s="139"/>
      <c r="K178" s="139"/>
      <c r="L178" s="139"/>
      <c r="M178" s="142"/>
      <c r="N178" s="142"/>
      <c r="O178" s="139"/>
      <c r="P178" s="142"/>
      <c r="Q178" s="139"/>
      <c r="R178" s="158" t="str">
        <f>IF(B179&lt;&gt;"",HYPERLINK(Verfahren!E$17,Verfahren!D$17),"")</f>
        <v/>
      </c>
    </row>
    <row r="179" spans="2:18"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42" t="str">
        <f>IFERROR(VLOOKUP(B179,'Wirtschaftliche Einheiten'!$C$5:$T$1004,13,FALSE),"")</f>
        <v/>
      </c>
      <c r="F179" s="42" t="str">
        <f>IFERROR(VLOOKUP(B179,'Wirtschaftliche Einheiten'!$C$5:$T$1004,14,FALSE),"")</f>
        <v/>
      </c>
      <c r="G179" s="139"/>
      <c r="H179" s="139"/>
      <c r="I179" s="139"/>
      <c r="J179" s="139"/>
      <c r="K179" s="139"/>
      <c r="L179" s="139"/>
      <c r="M179" s="142"/>
      <c r="N179" s="142"/>
      <c r="O179" s="139"/>
      <c r="P179" s="142"/>
      <c r="Q179" s="139"/>
      <c r="R179" s="158" t="str">
        <f>IF(B180&lt;&gt;"",HYPERLINK(Verfahren!E$17,Verfahren!D$17),"")</f>
        <v/>
      </c>
    </row>
    <row r="180" spans="2:18"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42" t="str">
        <f>IFERROR(VLOOKUP(B180,'Wirtschaftliche Einheiten'!$C$5:$T$1004,13,FALSE),"")</f>
        <v/>
      </c>
      <c r="F180" s="42" t="str">
        <f>IFERROR(VLOOKUP(B180,'Wirtschaftliche Einheiten'!$C$5:$T$1004,14,FALSE),"")</f>
        <v/>
      </c>
      <c r="G180" s="139"/>
      <c r="H180" s="139"/>
      <c r="I180" s="139"/>
      <c r="J180" s="139"/>
      <c r="K180" s="139"/>
      <c r="L180" s="139"/>
      <c r="M180" s="142"/>
      <c r="N180" s="142"/>
      <c r="O180" s="139"/>
      <c r="P180" s="142"/>
      <c r="Q180" s="139"/>
      <c r="R180" s="158" t="str">
        <f>IF(B181&lt;&gt;"",HYPERLINK(Verfahren!E$17,Verfahren!D$17),"")</f>
        <v/>
      </c>
    </row>
    <row r="181" spans="2:18"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42" t="str">
        <f>IFERROR(VLOOKUP(B181,'Wirtschaftliche Einheiten'!$C$5:$T$1004,13,FALSE),"")</f>
        <v/>
      </c>
      <c r="F181" s="42" t="str">
        <f>IFERROR(VLOOKUP(B181,'Wirtschaftliche Einheiten'!$C$5:$T$1004,14,FALSE),"")</f>
        <v/>
      </c>
      <c r="G181" s="139"/>
      <c r="H181" s="139"/>
      <c r="I181" s="139"/>
      <c r="J181" s="139"/>
      <c r="K181" s="139"/>
      <c r="L181" s="139"/>
      <c r="M181" s="142"/>
      <c r="N181" s="142"/>
      <c r="O181" s="139"/>
      <c r="P181" s="142"/>
      <c r="Q181" s="139"/>
      <c r="R181" s="158" t="str">
        <f>IF(B182&lt;&gt;"",HYPERLINK(Verfahren!E$17,Verfahren!D$17),"")</f>
        <v/>
      </c>
    </row>
    <row r="182" spans="2:18"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42" t="str">
        <f>IFERROR(VLOOKUP(B182,'Wirtschaftliche Einheiten'!$C$5:$T$1004,13,FALSE),"")</f>
        <v/>
      </c>
      <c r="F182" s="42" t="str">
        <f>IFERROR(VLOOKUP(B182,'Wirtschaftliche Einheiten'!$C$5:$T$1004,14,FALSE),"")</f>
        <v/>
      </c>
      <c r="G182" s="139"/>
      <c r="H182" s="139"/>
      <c r="I182" s="139"/>
      <c r="J182" s="139"/>
      <c r="K182" s="139"/>
      <c r="L182" s="139"/>
      <c r="M182" s="142"/>
      <c r="N182" s="142"/>
      <c r="O182" s="139"/>
      <c r="P182" s="142"/>
      <c r="Q182" s="139"/>
      <c r="R182" s="158" t="str">
        <f>IF(B183&lt;&gt;"",HYPERLINK(Verfahren!E$17,Verfahren!D$17),"")</f>
        <v/>
      </c>
    </row>
    <row r="183" spans="2:18"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42" t="str">
        <f>IFERROR(VLOOKUP(B183,'Wirtschaftliche Einheiten'!$C$5:$T$1004,13,FALSE),"")</f>
        <v/>
      </c>
      <c r="F183" s="42" t="str">
        <f>IFERROR(VLOOKUP(B183,'Wirtschaftliche Einheiten'!$C$5:$T$1004,14,FALSE),"")</f>
        <v/>
      </c>
      <c r="G183" s="139"/>
      <c r="H183" s="139"/>
      <c r="I183" s="139"/>
      <c r="J183" s="139"/>
      <c r="K183" s="139"/>
      <c r="L183" s="139"/>
      <c r="M183" s="142"/>
      <c r="N183" s="142"/>
      <c r="O183" s="139"/>
      <c r="P183" s="142"/>
      <c r="Q183" s="139"/>
      <c r="R183" s="158" t="str">
        <f>IF(B184&lt;&gt;"",HYPERLINK(Verfahren!E$17,Verfahren!D$17),"")</f>
        <v/>
      </c>
    </row>
    <row r="184" spans="2:18"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42" t="str">
        <f>IFERROR(VLOOKUP(B184,'Wirtschaftliche Einheiten'!$C$5:$T$1004,13,FALSE),"")</f>
        <v/>
      </c>
      <c r="F184" s="42" t="str">
        <f>IFERROR(VLOOKUP(B184,'Wirtschaftliche Einheiten'!$C$5:$T$1004,14,FALSE),"")</f>
        <v/>
      </c>
      <c r="G184" s="139"/>
      <c r="H184" s="139"/>
      <c r="I184" s="139"/>
      <c r="J184" s="139"/>
      <c r="K184" s="139"/>
      <c r="L184" s="139"/>
      <c r="M184" s="142"/>
      <c r="N184" s="142"/>
      <c r="O184" s="139"/>
      <c r="P184" s="142"/>
      <c r="Q184" s="139"/>
      <c r="R184" s="158" t="str">
        <f>IF(B185&lt;&gt;"",HYPERLINK(Verfahren!E$17,Verfahren!D$17),"")</f>
        <v/>
      </c>
    </row>
    <row r="185" spans="2:18"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42" t="str">
        <f>IFERROR(VLOOKUP(B185,'Wirtschaftliche Einheiten'!$C$5:$T$1004,13,FALSE),"")</f>
        <v/>
      </c>
      <c r="F185" s="42" t="str">
        <f>IFERROR(VLOOKUP(B185,'Wirtschaftliche Einheiten'!$C$5:$T$1004,14,FALSE),"")</f>
        <v/>
      </c>
      <c r="G185" s="139"/>
      <c r="H185" s="139"/>
      <c r="I185" s="139"/>
      <c r="J185" s="139"/>
      <c r="K185" s="139"/>
      <c r="L185" s="139"/>
      <c r="M185" s="142"/>
      <c r="N185" s="142"/>
      <c r="O185" s="139"/>
      <c r="P185" s="142"/>
      <c r="Q185" s="139"/>
      <c r="R185" s="158" t="str">
        <f>IF(B186&lt;&gt;"",HYPERLINK(Verfahren!E$17,Verfahren!D$17),"")</f>
        <v/>
      </c>
    </row>
    <row r="186" spans="2:18"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42" t="str">
        <f>IFERROR(VLOOKUP(B186,'Wirtschaftliche Einheiten'!$C$5:$T$1004,13,FALSE),"")</f>
        <v/>
      </c>
      <c r="F186" s="42" t="str">
        <f>IFERROR(VLOOKUP(B186,'Wirtschaftliche Einheiten'!$C$5:$T$1004,14,FALSE),"")</f>
        <v/>
      </c>
      <c r="G186" s="139"/>
      <c r="H186" s="139"/>
      <c r="I186" s="139"/>
      <c r="J186" s="139"/>
      <c r="K186" s="139"/>
      <c r="L186" s="139"/>
      <c r="M186" s="142"/>
      <c r="N186" s="142"/>
      <c r="O186" s="139"/>
      <c r="P186" s="142"/>
      <c r="Q186" s="139"/>
      <c r="R186" s="158" t="str">
        <f>IF(B187&lt;&gt;"",HYPERLINK(Verfahren!E$17,Verfahren!D$17),"")</f>
        <v/>
      </c>
    </row>
    <row r="187" spans="2:18"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42" t="str">
        <f>IFERROR(VLOOKUP(B187,'Wirtschaftliche Einheiten'!$C$5:$T$1004,13,FALSE),"")</f>
        <v/>
      </c>
      <c r="F187" s="42" t="str">
        <f>IFERROR(VLOOKUP(B187,'Wirtschaftliche Einheiten'!$C$5:$T$1004,14,FALSE),"")</f>
        <v/>
      </c>
      <c r="G187" s="139"/>
      <c r="H187" s="139"/>
      <c r="I187" s="139"/>
      <c r="J187" s="139"/>
      <c r="K187" s="139"/>
      <c r="L187" s="139"/>
      <c r="M187" s="142"/>
      <c r="N187" s="142"/>
      <c r="O187" s="139"/>
      <c r="P187" s="142"/>
      <c r="Q187" s="139"/>
      <c r="R187" s="158" t="str">
        <f>IF(B188&lt;&gt;"",HYPERLINK(Verfahren!E$17,Verfahren!D$17),"")</f>
        <v/>
      </c>
    </row>
    <row r="188" spans="2:18"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42" t="str">
        <f>IFERROR(VLOOKUP(B188,'Wirtschaftliche Einheiten'!$C$5:$T$1004,13,FALSE),"")</f>
        <v/>
      </c>
      <c r="F188" s="42" t="str">
        <f>IFERROR(VLOOKUP(B188,'Wirtschaftliche Einheiten'!$C$5:$T$1004,14,FALSE),"")</f>
        <v/>
      </c>
      <c r="G188" s="139"/>
      <c r="H188" s="139"/>
      <c r="I188" s="139"/>
      <c r="J188" s="139"/>
      <c r="K188" s="139"/>
      <c r="L188" s="139"/>
      <c r="M188" s="142"/>
      <c r="N188" s="142"/>
      <c r="O188" s="139"/>
      <c r="P188" s="142"/>
      <c r="Q188" s="139"/>
      <c r="R188" s="158" t="str">
        <f>IF(B189&lt;&gt;"",HYPERLINK(Verfahren!E$17,Verfahren!D$17),"")</f>
        <v/>
      </c>
    </row>
    <row r="189" spans="2:18"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42" t="str">
        <f>IFERROR(VLOOKUP(B189,'Wirtschaftliche Einheiten'!$C$5:$T$1004,13,FALSE),"")</f>
        <v/>
      </c>
      <c r="F189" s="42" t="str">
        <f>IFERROR(VLOOKUP(B189,'Wirtschaftliche Einheiten'!$C$5:$T$1004,14,FALSE),"")</f>
        <v/>
      </c>
      <c r="G189" s="139"/>
      <c r="H189" s="139"/>
      <c r="I189" s="139"/>
      <c r="J189" s="139"/>
      <c r="K189" s="139"/>
      <c r="L189" s="139"/>
      <c r="M189" s="142"/>
      <c r="N189" s="142"/>
      <c r="O189" s="139"/>
      <c r="P189" s="142"/>
      <c r="Q189" s="139"/>
      <c r="R189" s="158" t="str">
        <f>IF(B190&lt;&gt;"",HYPERLINK(Verfahren!E$17,Verfahren!D$17),"")</f>
        <v/>
      </c>
    </row>
    <row r="190" spans="2:18"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42" t="str">
        <f>IFERROR(VLOOKUP(B190,'Wirtschaftliche Einheiten'!$C$5:$T$1004,13,FALSE),"")</f>
        <v/>
      </c>
      <c r="F190" s="42" t="str">
        <f>IFERROR(VLOOKUP(B190,'Wirtschaftliche Einheiten'!$C$5:$T$1004,14,FALSE),"")</f>
        <v/>
      </c>
      <c r="G190" s="139"/>
      <c r="H190" s="139"/>
      <c r="I190" s="139"/>
      <c r="J190" s="139"/>
      <c r="K190" s="139"/>
      <c r="L190" s="139"/>
      <c r="M190" s="142"/>
      <c r="N190" s="142"/>
      <c r="O190" s="139"/>
      <c r="P190" s="142"/>
      <c r="Q190" s="139"/>
      <c r="R190" s="158" t="str">
        <f>IF(B191&lt;&gt;"",HYPERLINK(Verfahren!E$17,Verfahren!D$17),"")</f>
        <v/>
      </c>
    </row>
    <row r="191" spans="2:18"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42" t="str">
        <f>IFERROR(VLOOKUP(B191,'Wirtschaftliche Einheiten'!$C$5:$T$1004,13,FALSE),"")</f>
        <v/>
      </c>
      <c r="F191" s="42" t="str">
        <f>IFERROR(VLOOKUP(B191,'Wirtschaftliche Einheiten'!$C$5:$T$1004,14,FALSE),"")</f>
        <v/>
      </c>
      <c r="G191" s="139"/>
      <c r="H191" s="139"/>
      <c r="I191" s="139"/>
      <c r="J191" s="139"/>
      <c r="K191" s="139"/>
      <c r="L191" s="139"/>
      <c r="M191" s="142"/>
      <c r="N191" s="142"/>
      <c r="O191" s="139"/>
      <c r="P191" s="142"/>
      <c r="Q191" s="139"/>
      <c r="R191" s="158" t="str">
        <f>IF(B192&lt;&gt;"",HYPERLINK(Verfahren!E$17,Verfahren!D$17),"")</f>
        <v/>
      </c>
    </row>
    <row r="192" spans="2:18"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42" t="str">
        <f>IFERROR(VLOOKUP(B192,'Wirtschaftliche Einheiten'!$C$5:$T$1004,13,FALSE),"")</f>
        <v/>
      </c>
      <c r="F192" s="42" t="str">
        <f>IFERROR(VLOOKUP(B192,'Wirtschaftliche Einheiten'!$C$5:$T$1004,14,FALSE),"")</f>
        <v/>
      </c>
      <c r="G192" s="139"/>
      <c r="H192" s="139"/>
      <c r="I192" s="139"/>
      <c r="J192" s="139"/>
      <c r="K192" s="139"/>
      <c r="L192" s="139"/>
      <c r="M192" s="142"/>
      <c r="N192" s="142"/>
      <c r="O192" s="139"/>
      <c r="P192" s="142"/>
      <c r="Q192" s="139"/>
      <c r="R192" s="158" t="str">
        <f>IF(B193&lt;&gt;"",HYPERLINK(Verfahren!E$17,Verfahren!D$17),"")</f>
        <v/>
      </c>
    </row>
    <row r="193" spans="2:18"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42" t="str">
        <f>IFERROR(VLOOKUP(B193,'Wirtschaftliche Einheiten'!$C$5:$T$1004,13,FALSE),"")</f>
        <v/>
      </c>
      <c r="F193" s="42" t="str">
        <f>IFERROR(VLOOKUP(B193,'Wirtschaftliche Einheiten'!$C$5:$T$1004,14,FALSE),"")</f>
        <v/>
      </c>
      <c r="G193" s="139"/>
      <c r="H193" s="139"/>
      <c r="I193" s="139"/>
      <c r="J193" s="139"/>
      <c r="K193" s="139"/>
      <c r="L193" s="139"/>
      <c r="M193" s="142"/>
      <c r="N193" s="142"/>
      <c r="O193" s="139"/>
      <c r="P193" s="142"/>
      <c r="Q193" s="139"/>
      <c r="R193" s="158" t="str">
        <f>IF(B194&lt;&gt;"",HYPERLINK(Verfahren!E$17,Verfahren!D$17),"")</f>
        <v/>
      </c>
    </row>
    <row r="194" spans="2:18"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42" t="str">
        <f>IFERROR(VLOOKUP(B194,'Wirtschaftliche Einheiten'!$C$5:$T$1004,13,FALSE),"")</f>
        <v/>
      </c>
      <c r="F194" s="42" t="str">
        <f>IFERROR(VLOOKUP(B194,'Wirtschaftliche Einheiten'!$C$5:$T$1004,14,FALSE),"")</f>
        <v/>
      </c>
      <c r="G194" s="139"/>
      <c r="H194" s="139"/>
      <c r="I194" s="139"/>
      <c r="J194" s="139"/>
      <c r="K194" s="139"/>
      <c r="L194" s="139"/>
      <c r="M194" s="142"/>
      <c r="N194" s="142"/>
      <c r="O194" s="139"/>
      <c r="P194" s="142"/>
      <c r="Q194" s="139"/>
      <c r="R194" s="158" t="str">
        <f>IF(B195&lt;&gt;"",HYPERLINK(Verfahren!E$17,Verfahren!D$17),"")</f>
        <v/>
      </c>
    </row>
    <row r="195" spans="2:18"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42" t="str">
        <f>IFERROR(VLOOKUP(B195,'Wirtschaftliche Einheiten'!$C$5:$T$1004,13,FALSE),"")</f>
        <v/>
      </c>
      <c r="F195" s="42" t="str">
        <f>IFERROR(VLOOKUP(B195,'Wirtschaftliche Einheiten'!$C$5:$T$1004,14,FALSE),"")</f>
        <v/>
      </c>
      <c r="G195" s="139"/>
      <c r="H195" s="139"/>
      <c r="I195" s="139"/>
      <c r="J195" s="139"/>
      <c r="K195" s="139"/>
      <c r="L195" s="139"/>
      <c r="M195" s="142"/>
      <c r="N195" s="142"/>
      <c r="O195" s="139"/>
      <c r="P195" s="142"/>
      <c r="Q195" s="139"/>
      <c r="R195" s="158" t="str">
        <f>IF(B196&lt;&gt;"",HYPERLINK(Verfahren!E$17,Verfahren!D$17),"")</f>
        <v/>
      </c>
    </row>
    <row r="196" spans="2:18"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42" t="str">
        <f>IFERROR(VLOOKUP(B196,'Wirtschaftliche Einheiten'!$C$5:$T$1004,13,FALSE),"")</f>
        <v/>
      </c>
      <c r="F196" s="42" t="str">
        <f>IFERROR(VLOOKUP(B196,'Wirtschaftliche Einheiten'!$C$5:$T$1004,14,FALSE),"")</f>
        <v/>
      </c>
      <c r="G196" s="139"/>
      <c r="H196" s="139"/>
      <c r="I196" s="139"/>
      <c r="J196" s="139"/>
      <c r="K196" s="139"/>
      <c r="L196" s="139"/>
      <c r="M196" s="142"/>
      <c r="N196" s="142"/>
      <c r="O196" s="139"/>
      <c r="P196" s="142"/>
      <c r="Q196" s="139"/>
      <c r="R196" s="158" t="str">
        <f>IF(B197&lt;&gt;"",HYPERLINK(Verfahren!E$17,Verfahren!D$17),"")</f>
        <v/>
      </c>
    </row>
    <row r="197" spans="2:18"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42" t="str">
        <f>IFERROR(VLOOKUP(B197,'Wirtschaftliche Einheiten'!$C$5:$T$1004,13,FALSE),"")</f>
        <v/>
      </c>
      <c r="F197" s="42" t="str">
        <f>IFERROR(VLOOKUP(B197,'Wirtschaftliche Einheiten'!$C$5:$T$1004,14,FALSE),"")</f>
        <v/>
      </c>
      <c r="G197" s="139"/>
      <c r="H197" s="139"/>
      <c r="I197" s="139"/>
      <c r="J197" s="139"/>
      <c r="K197" s="139"/>
      <c r="L197" s="139"/>
      <c r="M197" s="142"/>
      <c r="N197" s="142"/>
      <c r="O197" s="139"/>
      <c r="P197" s="142"/>
      <c r="Q197" s="139"/>
      <c r="R197" s="158" t="str">
        <f>IF(B198&lt;&gt;"",HYPERLINK(Verfahren!E$17,Verfahren!D$17),"")</f>
        <v/>
      </c>
    </row>
    <row r="198" spans="2:18"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42" t="str">
        <f>IFERROR(VLOOKUP(B198,'Wirtschaftliche Einheiten'!$C$5:$T$1004,13,FALSE),"")</f>
        <v/>
      </c>
      <c r="F198" s="42" t="str">
        <f>IFERROR(VLOOKUP(B198,'Wirtschaftliche Einheiten'!$C$5:$T$1004,14,FALSE),"")</f>
        <v/>
      </c>
      <c r="G198" s="139"/>
      <c r="H198" s="139"/>
      <c r="I198" s="139"/>
      <c r="J198" s="139"/>
      <c r="K198" s="139"/>
      <c r="L198" s="139"/>
      <c r="M198" s="142"/>
      <c r="N198" s="142"/>
      <c r="O198" s="139"/>
      <c r="P198" s="142"/>
      <c r="Q198" s="139"/>
      <c r="R198" s="158" t="str">
        <f>IF(B199&lt;&gt;"",HYPERLINK(Verfahren!E$17,Verfahren!D$17),"")</f>
        <v/>
      </c>
    </row>
    <row r="199" spans="2:18"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42" t="str">
        <f>IFERROR(VLOOKUP(B199,'Wirtschaftliche Einheiten'!$C$5:$T$1004,13,FALSE),"")</f>
        <v/>
      </c>
      <c r="F199" s="42" t="str">
        <f>IFERROR(VLOOKUP(B199,'Wirtschaftliche Einheiten'!$C$5:$T$1004,14,FALSE),"")</f>
        <v/>
      </c>
      <c r="G199" s="139"/>
      <c r="H199" s="139"/>
      <c r="I199" s="139"/>
      <c r="J199" s="139"/>
      <c r="K199" s="139"/>
      <c r="L199" s="139"/>
      <c r="M199" s="142"/>
      <c r="N199" s="142"/>
      <c r="O199" s="139"/>
      <c r="P199" s="142"/>
      <c r="Q199" s="139"/>
      <c r="R199" s="158" t="str">
        <f>IF(B200&lt;&gt;"",HYPERLINK(Verfahren!E$17,Verfahren!D$17),"")</f>
        <v/>
      </c>
    </row>
    <row r="200" spans="2:18"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42" t="str">
        <f>IFERROR(VLOOKUP(B200,'Wirtschaftliche Einheiten'!$C$5:$T$1004,13,FALSE),"")</f>
        <v/>
      </c>
      <c r="F200" s="42" t="str">
        <f>IFERROR(VLOOKUP(B200,'Wirtschaftliche Einheiten'!$C$5:$T$1004,14,FALSE),"")</f>
        <v/>
      </c>
      <c r="G200" s="139"/>
      <c r="H200" s="139"/>
      <c r="I200" s="139"/>
      <c r="J200" s="139"/>
      <c r="K200" s="139"/>
      <c r="L200" s="139"/>
      <c r="M200" s="142"/>
      <c r="N200" s="142"/>
      <c r="O200" s="139"/>
      <c r="P200" s="142"/>
      <c r="Q200" s="139"/>
      <c r="R200" s="158" t="str">
        <f>IF(B201&lt;&gt;"",HYPERLINK(Verfahren!E$17,Verfahren!D$17),"")</f>
        <v/>
      </c>
    </row>
    <row r="201" spans="2:18"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42" t="str">
        <f>IFERROR(VLOOKUP(B201,'Wirtschaftliche Einheiten'!$C$5:$T$1004,13,FALSE),"")</f>
        <v/>
      </c>
      <c r="F201" s="42" t="str">
        <f>IFERROR(VLOOKUP(B201,'Wirtschaftliche Einheiten'!$C$5:$T$1004,14,FALSE),"")</f>
        <v/>
      </c>
      <c r="G201" s="139"/>
      <c r="H201" s="139"/>
      <c r="I201" s="139"/>
      <c r="J201" s="139"/>
      <c r="K201" s="139"/>
      <c r="L201" s="139"/>
      <c r="M201" s="142"/>
      <c r="N201" s="142"/>
      <c r="O201" s="139"/>
      <c r="P201" s="142"/>
      <c r="Q201" s="139"/>
      <c r="R201" s="158" t="str">
        <f>IF(B202&lt;&gt;"",HYPERLINK(Verfahren!E$17,Verfahren!D$17),"")</f>
        <v/>
      </c>
    </row>
    <row r="202" spans="2:18"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42" t="str">
        <f>IFERROR(VLOOKUP(B202,'Wirtschaftliche Einheiten'!$C$5:$T$1004,13,FALSE),"")</f>
        <v/>
      </c>
      <c r="F202" s="42" t="str">
        <f>IFERROR(VLOOKUP(B202,'Wirtschaftliche Einheiten'!$C$5:$T$1004,14,FALSE),"")</f>
        <v/>
      </c>
      <c r="G202" s="139"/>
      <c r="H202" s="139"/>
      <c r="I202" s="139"/>
      <c r="J202" s="139"/>
      <c r="K202" s="139"/>
      <c r="L202" s="139"/>
      <c r="M202" s="142"/>
      <c r="N202" s="142"/>
      <c r="O202" s="139"/>
      <c r="P202" s="142"/>
      <c r="Q202" s="139"/>
      <c r="R202" s="158" t="str">
        <f>IF(B203&lt;&gt;"",HYPERLINK(Verfahren!E$17,Verfahren!D$17),"")</f>
        <v/>
      </c>
    </row>
    <row r="203" spans="2:18"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42" t="str">
        <f>IFERROR(VLOOKUP(B203,'Wirtschaftliche Einheiten'!$C$5:$T$1004,13,FALSE),"")</f>
        <v/>
      </c>
      <c r="F203" s="42" t="str">
        <f>IFERROR(VLOOKUP(B203,'Wirtschaftliche Einheiten'!$C$5:$T$1004,14,FALSE),"")</f>
        <v/>
      </c>
      <c r="G203" s="139"/>
      <c r="H203" s="139"/>
      <c r="I203" s="139"/>
      <c r="J203" s="139"/>
      <c r="K203" s="139"/>
      <c r="L203" s="139"/>
      <c r="M203" s="142"/>
      <c r="N203" s="142"/>
      <c r="O203" s="139"/>
      <c r="P203" s="142"/>
      <c r="Q203" s="139"/>
      <c r="R203" s="158" t="str">
        <f>IF(B204&lt;&gt;"",HYPERLINK(Verfahren!E$17,Verfahren!D$17),"")</f>
        <v/>
      </c>
    </row>
    <row r="204" spans="2:18"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42" t="str">
        <f>IFERROR(VLOOKUP(B204,'Wirtschaftliche Einheiten'!$C$5:$T$1004,13,FALSE),"")</f>
        <v/>
      </c>
      <c r="F204" s="42" t="str">
        <f>IFERROR(VLOOKUP(B204,'Wirtschaftliche Einheiten'!$C$5:$T$1004,14,FALSE),"")</f>
        <v/>
      </c>
      <c r="G204" s="139"/>
      <c r="H204" s="139"/>
      <c r="I204" s="139"/>
      <c r="J204" s="139"/>
      <c r="K204" s="139"/>
      <c r="L204" s="139"/>
      <c r="M204" s="142"/>
      <c r="N204" s="142"/>
      <c r="O204" s="139"/>
      <c r="P204" s="142"/>
      <c r="Q204" s="139"/>
      <c r="R204" s="158" t="str">
        <f>IF(B205&lt;&gt;"",HYPERLINK(Verfahren!E$17,Verfahren!D$17),"")</f>
        <v/>
      </c>
    </row>
    <row r="205" spans="2:18"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42" t="str">
        <f>IFERROR(VLOOKUP(B205,'Wirtschaftliche Einheiten'!$C$5:$T$1004,13,FALSE),"")</f>
        <v/>
      </c>
      <c r="F205" s="42" t="str">
        <f>IFERROR(VLOOKUP(B205,'Wirtschaftliche Einheiten'!$C$5:$T$1004,14,FALSE),"")</f>
        <v/>
      </c>
      <c r="G205" s="139"/>
      <c r="H205" s="139"/>
      <c r="I205" s="139"/>
      <c r="J205" s="139"/>
      <c r="K205" s="139"/>
      <c r="L205" s="139"/>
      <c r="M205" s="142"/>
      <c r="N205" s="142"/>
      <c r="O205" s="139"/>
      <c r="P205" s="142"/>
      <c r="Q205" s="139"/>
      <c r="R205" s="158" t="str">
        <f>IF(B206&lt;&gt;"",HYPERLINK(Verfahren!E$17,Verfahren!D$17),"")</f>
        <v/>
      </c>
    </row>
    <row r="206" spans="2:18"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42" t="str">
        <f>IFERROR(VLOOKUP(B206,'Wirtschaftliche Einheiten'!$C$5:$T$1004,13,FALSE),"")</f>
        <v/>
      </c>
      <c r="F206" s="42" t="str">
        <f>IFERROR(VLOOKUP(B206,'Wirtschaftliche Einheiten'!$C$5:$T$1004,14,FALSE),"")</f>
        <v/>
      </c>
      <c r="G206" s="139"/>
      <c r="H206" s="139"/>
      <c r="I206" s="139"/>
      <c r="J206" s="139"/>
      <c r="K206" s="139"/>
      <c r="L206" s="139"/>
      <c r="M206" s="142"/>
      <c r="N206" s="142"/>
      <c r="O206" s="139"/>
      <c r="P206" s="142"/>
      <c r="Q206" s="139"/>
      <c r="R206" s="158" t="str">
        <f>IF(B207&lt;&gt;"",HYPERLINK(Verfahren!E$17,Verfahren!D$17),"")</f>
        <v/>
      </c>
    </row>
    <row r="207" spans="2:18"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42" t="str">
        <f>IFERROR(VLOOKUP(B207,'Wirtschaftliche Einheiten'!$C$5:$T$1004,13,FALSE),"")</f>
        <v/>
      </c>
      <c r="F207" s="42" t="str">
        <f>IFERROR(VLOOKUP(B207,'Wirtschaftliche Einheiten'!$C$5:$T$1004,14,FALSE),"")</f>
        <v/>
      </c>
      <c r="G207" s="139"/>
      <c r="H207" s="139"/>
      <c r="I207" s="139"/>
      <c r="J207" s="139"/>
      <c r="K207" s="139"/>
      <c r="L207" s="139"/>
      <c r="M207" s="142"/>
      <c r="N207" s="142"/>
      <c r="O207" s="139"/>
      <c r="P207" s="142"/>
      <c r="Q207" s="139"/>
      <c r="R207" s="158" t="str">
        <f>IF(B208&lt;&gt;"",HYPERLINK(Verfahren!E$17,Verfahren!D$17),"")</f>
        <v/>
      </c>
    </row>
    <row r="208" spans="2:18"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42" t="str">
        <f>IFERROR(VLOOKUP(B208,'Wirtschaftliche Einheiten'!$C$5:$T$1004,13,FALSE),"")</f>
        <v/>
      </c>
      <c r="F208" s="42" t="str">
        <f>IFERROR(VLOOKUP(B208,'Wirtschaftliche Einheiten'!$C$5:$T$1004,14,FALSE),"")</f>
        <v/>
      </c>
      <c r="G208" s="139"/>
      <c r="H208" s="139"/>
      <c r="I208" s="139"/>
      <c r="J208" s="139"/>
      <c r="K208" s="139"/>
      <c r="L208" s="139"/>
      <c r="M208" s="142"/>
      <c r="N208" s="142"/>
      <c r="O208" s="139"/>
      <c r="P208" s="142"/>
      <c r="Q208" s="139"/>
      <c r="R208" s="158" t="str">
        <f>IF(B209&lt;&gt;"",HYPERLINK(Verfahren!E$17,Verfahren!D$17),"")</f>
        <v/>
      </c>
    </row>
    <row r="209" spans="2:18"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42" t="str">
        <f>IFERROR(VLOOKUP(B209,'Wirtschaftliche Einheiten'!$C$5:$T$1004,13,FALSE),"")</f>
        <v/>
      </c>
      <c r="F209" s="42" t="str">
        <f>IFERROR(VLOOKUP(B209,'Wirtschaftliche Einheiten'!$C$5:$T$1004,14,FALSE),"")</f>
        <v/>
      </c>
      <c r="G209" s="139"/>
      <c r="H209" s="139"/>
      <c r="I209" s="139"/>
      <c r="J209" s="139"/>
      <c r="K209" s="139"/>
      <c r="L209" s="139"/>
      <c r="M209" s="142"/>
      <c r="N209" s="142"/>
      <c r="O209" s="139"/>
      <c r="P209" s="142"/>
      <c r="Q209" s="139"/>
      <c r="R209" s="158" t="str">
        <f>IF(B210&lt;&gt;"",HYPERLINK(Verfahren!E$17,Verfahren!D$17),"")</f>
        <v/>
      </c>
    </row>
    <row r="210" spans="2:18"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42" t="str">
        <f>IFERROR(VLOOKUP(B210,'Wirtschaftliche Einheiten'!$C$5:$T$1004,13,FALSE),"")</f>
        <v/>
      </c>
      <c r="F210" s="42" t="str">
        <f>IFERROR(VLOOKUP(B210,'Wirtschaftliche Einheiten'!$C$5:$T$1004,14,FALSE),"")</f>
        <v/>
      </c>
      <c r="G210" s="139"/>
      <c r="H210" s="139"/>
      <c r="I210" s="139"/>
      <c r="J210" s="139"/>
      <c r="K210" s="139"/>
      <c r="L210" s="139"/>
      <c r="M210" s="142"/>
      <c r="N210" s="142"/>
      <c r="O210" s="139"/>
      <c r="P210" s="142"/>
      <c r="Q210" s="139"/>
      <c r="R210" s="158" t="str">
        <f>IF(B211&lt;&gt;"",HYPERLINK(Verfahren!E$17,Verfahren!D$17),"")</f>
        <v/>
      </c>
    </row>
    <row r="211" spans="2:18"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42" t="str">
        <f>IFERROR(VLOOKUP(B211,'Wirtschaftliche Einheiten'!$C$5:$T$1004,13,FALSE),"")</f>
        <v/>
      </c>
      <c r="F211" s="42" t="str">
        <f>IFERROR(VLOOKUP(B211,'Wirtschaftliche Einheiten'!$C$5:$T$1004,14,FALSE),"")</f>
        <v/>
      </c>
      <c r="G211" s="139"/>
      <c r="H211" s="139"/>
      <c r="I211" s="139"/>
      <c r="J211" s="139"/>
      <c r="K211" s="139"/>
      <c r="L211" s="139"/>
      <c r="M211" s="142"/>
      <c r="N211" s="142"/>
      <c r="O211" s="139"/>
      <c r="P211" s="142"/>
      <c r="Q211" s="139"/>
      <c r="R211" s="158" t="str">
        <f>IF(B212&lt;&gt;"",HYPERLINK(Verfahren!E$17,Verfahren!D$17),"")</f>
        <v/>
      </c>
    </row>
    <row r="212" spans="2:18"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42" t="str">
        <f>IFERROR(VLOOKUP(B212,'Wirtschaftliche Einheiten'!$C$5:$T$1004,13,FALSE),"")</f>
        <v/>
      </c>
      <c r="F212" s="42" t="str">
        <f>IFERROR(VLOOKUP(B212,'Wirtschaftliche Einheiten'!$C$5:$T$1004,14,FALSE),"")</f>
        <v/>
      </c>
      <c r="G212" s="139"/>
      <c r="H212" s="139"/>
      <c r="I212" s="139"/>
      <c r="J212" s="139"/>
      <c r="K212" s="139"/>
      <c r="L212" s="139"/>
      <c r="M212" s="142"/>
      <c r="N212" s="142"/>
      <c r="O212" s="139"/>
      <c r="P212" s="142"/>
      <c r="Q212" s="139"/>
      <c r="R212" s="158" t="str">
        <f>IF(B213&lt;&gt;"",HYPERLINK(Verfahren!E$17,Verfahren!D$17),"")</f>
        <v/>
      </c>
    </row>
    <row r="213" spans="2:18"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42" t="str">
        <f>IFERROR(VLOOKUP(B213,'Wirtschaftliche Einheiten'!$C$5:$T$1004,13,FALSE),"")</f>
        <v/>
      </c>
      <c r="F213" s="42" t="str">
        <f>IFERROR(VLOOKUP(B213,'Wirtschaftliche Einheiten'!$C$5:$T$1004,14,FALSE),"")</f>
        <v/>
      </c>
      <c r="G213" s="139"/>
      <c r="H213" s="139"/>
      <c r="I213" s="139"/>
      <c r="J213" s="139"/>
      <c r="K213" s="139"/>
      <c r="L213" s="139"/>
      <c r="M213" s="142"/>
      <c r="N213" s="142"/>
      <c r="O213" s="139"/>
      <c r="P213" s="142"/>
      <c r="Q213" s="139"/>
      <c r="R213" s="158" t="str">
        <f>IF(B214&lt;&gt;"",HYPERLINK(Verfahren!E$17,Verfahren!D$17),"")</f>
        <v/>
      </c>
    </row>
    <row r="214" spans="2:18"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42" t="str">
        <f>IFERROR(VLOOKUP(B214,'Wirtschaftliche Einheiten'!$C$5:$T$1004,13,FALSE),"")</f>
        <v/>
      </c>
      <c r="F214" s="42" t="str">
        <f>IFERROR(VLOOKUP(B214,'Wirtschaftliche Einheiten'!$C$5:$T$1004,14,FALSE),"")</f>
        <v/>
      </c>
      <c r="G214" s="139"/>
      <c r="H214" s="139"/>
      <c r="I214" s="139"/>
      <c r="J214" s="139"/>
      <c r="K214" s="139"/>
      <c r="L214" s="139"/>
      <c r="M214" s="142"/>
      <c r="N214" s="142"/>
      <c r="O214" s="139"/>
      <c r="P214" s="142"/>
      <c r="Q214" s="139"/>
      <c r="R214" s="158" t="str">
        <f>IF(B215&lt;&gt;"",HYPERLINK(Verfahren!E$17,Verfahren!D$17),"")</f>
        <v/>
      </c>
    </row>
    <row r="215" spans="2:18"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42" t="str">
        <f>IFERROR(VLOOKUP(B215,'Wirtschaftliche Einheiten'!$C$5:$T$1004,13,FALSE),"")</f>
        <v/>
      </c>
      <c r="F215" s="42" t="str">
        <f>IFERROR(VLOOKUP(B215,'Wirtschaftliche Einheiten'!$C$5:$T$1004,14,FALSE),"")</f>
        <v/>
      </c>
      <c r="G215" s="139"/>
      <c r="H215" s="139"/>
      <c r="I215" s="139"/>
      <c r="J215" s="139"/>
      <c r="K215" s="139"/>
      <c r="L215" s="139"/>
      <c r="M215" s="142"/>
      <c r="N215" s="142"/>
      <c r="O215" s="139"/>
      <c r="P215" s="142"/>
      <c r="Q215" s="139"/>
      <c r="R215" s="158" t="str">
        <f>IF(B216&lt;&gt;"",HYPERLINK(Verfahren!E$17,Verfahren!D$17),"")</f>
        <v/>
      </c>
    </row>
    <row r="216" spans="2:18"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42" t="str">
        <f>IFERROR(VLOOKUP(B216,'Wirtschaftliche Einheiten'!$C$5:$T$1004,13,FALSE),"")</f>
        <v/>
      </c>
      <c r="F216" s="42" t="str">
        <f>IFERROR(VLOOKUP(B216,'Wirtschaftliche Einheiten'!$C$5:$T$1004,14,FALSE),"")</f>
        <v/>
      </c>
      <c r="G216" s="139"/>
      <c r="H216" s="139"/>
      <c r="I216" s="139"/>
      <c r="J216" s="139"/>
      <c r="K216" s="139"/>
      <c r="L216" s="139"/>
      <c r="M216" s="142"/>
      <c r="N216" s="142"/>
      <c r="O216" s="139"/>
      <c r="P216" s="142"/>
      <c r="Q216" s="139"/>
      <c r="R216" s="158" t="str">
        <f>IF(B217&lt;&gt;"",HYPERLINK(Verfahren!E$17,Verfahren!D$17),"")</f>
        <v/>
      </c>
    </row>
    <row r="217" spans="2:18"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42" t="str">
        <f>IFERROR(VLOOKUP(B217,'Wirtschaftliche Einheiten'!$C$5:$T$1004,13,FALSE),"")</f>
        <v/>
      </c>
      <c r="F217" s="42" t="str">
        <f>IFERROR(VLOOKUP(B217,'Wirtschaftliche Einheiten'!$C$5:$T$1004,14,FALSE),"")</f>
        <v/>
      </c>
      <c r="G217" s="139"/>
      <c r="H217" s="139"/>
      <c r="I217" s="139"/>
      <c r="J217" s="139"/>
      <c r="K217" s="139"/>
      <c r="L217" s="139"/>
      <c r="M217" s="142"/>
      <c r="N217" s="142"/>
      <c r="O217" s="139"/>
      <c r="P217" s="142"/>
      <c r="Q217" s="139"/>
      <c r="R217" s="158" t="str">
        <f>IF(B218&lt;&gt;"",HYPERLINK(Verfahren!E$17,Verfahren!D$17),"")</f>
        <v/>
      </c>
    </row>
    <row r="218" spans="2:18"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42" t="str">
        <f>IFERROR(VLOOKUP(B218,'Wirtschaftliche Einheiten'!$C$5:$T$1004,13,FALSE),"")</f>
        <v/>
      </c>
      <c r="F218" s="42" t="str">
        <f>IFERROR(VLOOKUP(B218,'Wirtschaftliche Einheiten'!$C$5:$T$1004,14,FALSE),"")</f>
        <v/>
      </c>
      <c r="G218" s="139"/>
      <c r="H218" s="139"/>
      <c r="I218" s="139"/>
      <c r="J218" s="139"/>
      <c r="K218" s="139"/>
      <c r="L218" s="139"/>
      <c r="M218" s="142"/>
      <c r="N218" s="142"/>
      <c r="O218" s="139"/>
      <c r="P218" s="142"/>
      <c r="Q218" s="139"/>
      <c r="R218" s="158" t="str">
        <f>IF(B219&lt;&gt;"",HYPERLINK(Verfahren!E$17,Verfahren!D$17),"")</f>
        <v/>
      </c>
    </row>
    <row r="219" spans="2:18"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42" t="str">
        <f>IFERROR(VLOOKUP(B219,'Wirtschaftliche Einheiten'!$C$5:$T$1004,13,FALSE),"")</f>
        <v/>
      </c>
      <c r="F219" s="42" t="str">
        <f>IFERROR(VLOOKUP(B219,'Wirtschaftliche Einheiten'!$C$5:$T$1004,14,FALSE),"")</f>
        <v/>
      </c>
      <c r="G219" s="139"/>
      <c r="H219" s="139"/>
      <c r="I219" s="139"/>
      <c r="J219" s="139"/>
      <c r="K219" s="139"/>
      <c r="L219" s="139"/>
      <c r="M219" s="142"/>
      <c r="N219" s="142"/>
      <c r="O219" s="139"/>
      <c r="P219" s="142"/>
      <c r="Q219" s="139"/>
      <c r="R219" s="158" t="str">
        <f>IF(B220&lt;&gt;"",HYPERLINK(Verfahren!E$17,Verfahren!D$17),"")</f>
        <v/>
      </c>
    </row>
    <row r="220" spans="2:18"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42" t="str">
        <f>IFERROR(VLOOKUP(B220,'Wirtschaftliche Einheiten'!$C$5:$T$1004,13,FALSE),"")</f>
        <v/>
      </c>
      <c r="F220" s="42" t="str">
        <f>IFERROR(VLOOKUP(B220,'Wirtschaftliche Einheiten'!$C$5:$T$1004,14,FALSE),"")</f>
        <v/>
      </c>
      <c r="G220" s="139"/>
      <c r="H220" s="139"/>
      <c r="I220" s="139"/>
      <c r="J220" s="139"/>
      <c r="K220" s="139"/>
      <c r="L220" s="139"/>
      <c r="M220" s="142"/>
      <c r="N220" s="142"/>
      <c r="O220" s="139"/>
      <c r="P220" s="142"/>
      <c r="Q220" s="139"/>
      <c r="R220" s="158" t="str">
        <f>IF(B221&lt;&gt;"",HYPERLINK(Verfahren!E$17,Verfahren!D$17),"")</f>
        <v/>
      </c>
    </row>
    <row r="221" spans="2:18"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42" t="str">
        <f>IFERROR(VLOOKUP(B221,'Wirtschaftliche Einheiten'!$C$5:$T$1004,13,FALSE),"")</f>
        <v/>
      </c>
      <c r="F221" s="42" t="str">
        <f>IFERROR(VLOOKUP(B221,'Wirtschaftliche Einheiten'!$C$5:$T$1004,14,FALSE),"")</f>
        <v/>
      </c>
      <c r="G221" s="139"/>
      <c r="H221" s="139"/>
      <c r="I221" s="139"/>
      <c r="J221" s="139"/>
      <c r="K221" s="139"/>
      <c r="L221" s="139"/>
      <c r="M221" s="142"/>
      <c r="N221" s="142"/>
      <c r="O221" s="139"/>
      <c r="P221" s="142"/>
      <c r="Q221" s="139"/>
      <c r="R221" s="158" t="str">
        <f>IF(B222&lt;&gt;"",HYPERLINK(Verfahren!E$17,Verfahren!D$17),"")</f>
        <v/>
      </c>
    </row>
    <row r="222" spans="2:18"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42" t="str">
        <f>IFERROR(VLOOKUP(B222,'Wirtschaftliche Einheiten'!$C$5:$T$1004,13,FALSE),"")</f>
        <v/>
      </c>
      <c r="F222" s="42" t="str">
        <f>IFERROR(VLOOKUP(B222,'Wirtschaftliche Einheiten'!$C$5:$T$1004,14,FALSE),"")</f>
        <v/>
      </c>
      <c r="G222" s="139"/>
      <c r="H222" s="139"/>
      <c r="I222" s="139"/>
      <c r="J222" s="139"/>
      <c r="K222" s="139"/>
      <c r="L222" s="139"/>
      <c r="M222" s="142"/>
      <c r="N222" s="142"/>
      <c r="O222" s="139"/>
      <c r="P222" s="142"/>
      <c r="Q222" s="139"/>
      <c r="R222" s="158" t="str">
        <f>IF(B223&lt;&gt;"",HYPERLINK(Verfahren!E$17,Verfahren!D$17),"")</f>
        <v/>
      </c>
    </row>
    <row r="223" spans="2:18"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42" t="str">
        <f>IFERROR(VLOOKUP(B223,'Wirtschaftliche Einheiten'!$C$5:$T$1004,13,FALSE),"")</f>
        <v/>
      </c>
      <c r="F223" s="42" t="str">
        <f>IFERROR(VLOOKUP(B223,'Wirtschaftliche Einheiten'!$C$5:$T$1004,14,FALSE),"")</f>
        <v/>
      </c>
      <c r="G223" s="139"/>
      <c r="H223" s="139"/>
      <c r="I223" s="139"/>
      <c r="J223" s="139"/>
      <c r="K223" s="139"/>
      <c r="L223" s="139"/>
      <c r="M223" s="142"/>
      <c r="N223" s="142"/>
      <c r="O223" s="139"/>
      <c r="P223" s="142"/>
      <c r="Q223" s="139"/>
      <c r="R223" s="158" t="str">
        <f>IF(B224&lt;&gt;"",HYPERLINK(Verfahren!E$17,Verfahren!D$17),"")</f>
        <v/>
      </c>
    </row>
    <row r="224" spans="2:18"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42" t="str">
        <f>IFERROR(VLOOKUP(B224,'Wirtschaftliche Einheiten'!$C$5:$T$1004,13,FALSE),"")</f>
        <v/>
      </c>
      <c r="F224" s="42" t="str">
        <f>IFERROR(VLOOKUP(B224,'Wirtschaftliche Einheiten'!$C$5:$T$1004,14,FALSE),"")</f>
        <v/>
      </c>
      <c r="G224" s="139"/>
      <c r="H224" s="139"/>
      <c r="I224" s="139"/>
      <c r="J224" s="139"/>
      <c r="K224" s="139"/>
      <c r="L224" s="139"/>
      <c r="M224" s="142"/>
      <c r="N224" s="142"/>
      <c r="O224" s="139"/>
      <c r="P224" s="142"/>
      <c r="Q224" s="139"/>
      <c r="R224" s="158" t="str">
        <f>IF(B225&lt;&gt;"",HYPERLINK(Verfahren!E$17,Verfahren!D$17),"")</f>
        <v/>
      </c>
    </row>
    <row r="225" spans="2:18"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42" t="str">
        <f>IFERROR(VLOOKUP(B225,'Wirtschaftliche Einheiten'!$C$5:$T$1004,13,FALSE),"")</f>
        <v/>
      </c>
      <c r="F225" s="42" t="str">
        <f>IFERROR(VLOOKUP(B225,'Wirtschaftliche Einheiten'!$C$5:$T$1004,14,FALSE),"")</f>
        <v/>
      </c>
      <c r="G225" s="139"/>
      <c r="H225" s="139"/>
      <c r="I225" s="139"/>
      <c r="J225" s="139"/>
      <c r="K225" s="139"/>
      <c r="L225" s="139"/>
      <c r="M225" s="142"/>
      <c r="N225" s="142"/>
      <c r="O225" s="139"/>
      <c r="P225" s="142"/>
      <c r="Q225" s="139"/>
      <c r="R225" s="158" t="str">
        <f>IF(B226&lt;&gt;"",HYPERLINK(Verfahren!E$17,Verfahren!D$17),"")</f>
        <v/>
      </c>
    </row>
    <row r="226" spans="2:18"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42" t="str">
        <f>IFERROR(VLOOKUP(B226,'Wirtschaftliche Einheiten'!$C$5:$T$1004,13,FALSE),"")</f>
        <v/>
      </c>
      <c r="F226" s="42" t="str">
        <f>IFERROR(VLOOKUP(B226,'Wirtschaftliche Einheiten'!$C$5:$T$1004,14,FALSE),"")</f>
        <v/>
      </c>
      <c r="G226" s="139"/>
      <c r="H226" s="139"/>
      <c r="I226" s="139"/>
      <c r="J226" s="139"/>
      <c r="K226" s="139"/>
      <c r="L226" s="139"/>
      <c r="M226" s="142"/>
      <c r="N226" s="142"/>
      <c r="O226" s="139"/>
      <c r="P226" s="142"/>
      <c r="Q226" s="139"/>
      <c r="R226" s="158" t="str">
        <f>IF(B227&lt;&gt;"",HYPERLINK(Verfahren!E$17,Verfahren!D$17),"")</f>
        <v/>
      </c>
    </row>
    <row r="227" spans="2:18"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42" t="str">
        <f>IFERROR(VLOOKUP(B227,'Wirtschaftliche Einheiten'!$C$5:$T$1004,13,FALSE),"")</f>
        <v/>
      </c>
      <c r="F227" s="42" t="str">
        <f>IFERROR(VLOOKUP(B227,'Wirtschaftliche Einheiten'!$C$5:$T$1004,14,FALSE),"")</f>
        <v/>
      </c>
      <c r="G227" s="139"/>
      <c r="H227" s="139"/>
      <c r="I227" s="139"/>
      <c r="J227" s="139"/>
      <c r="K227" s="139"/>
      <c r="L227" s="139"/>
      <c r="M227" s="142"/>
      <c r="N227" s="142"/>
      <c r="O227" s="139"/>
      <c r="P227" s="142"/>
      <c r="Q227" s="139"/>
      <c r="R227" s="158" t="str">
        <f>IF(B228&lt;&gt;"",HYPERLINK(Verfahren!E$17,Verfahren!D$17),"")</f>
        <v/>
      </c>
    </row>
    <row r="228" spans="2:18"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42" t="str">
        <f>IFERROR(VLOOKUP(B228,'Wirtschaftliche Einheiten'!$C$5:$T$1004,13,FALSE),"")</f>
        <v/>
      </c>
      <c r="F228" s="42" t="str">
        <f>IFERROR(VLOOKUP(B228,'Wirtschaftliche Einheiten'!$C$5:$T$1004,14,FALSE),"")</f>
        <v/>
      </c>
      <c r="G228" s="139"/>
      <c r="H228" s="139"/>
      <c r="I228" s="139"/>
      <c r="J228" s="139"/>
      <c r="K228" s="139"/>
      <c r="L228" s="139"/>
      <c r="M228" s="142"/>
      <c r="N228" s="142"/>
      <c r="O228" s="139"/>
      <c r="P228" s="142"/>
      <c r="Q228" s="139"/>
      <c r="R228" s="158" t="str">
        <f>IF(B229&lt;&gt;"",HYPERLINK(Verfahren!E$17,Verfahren!D$17),"")</f>
        <v/>
      </c>
    </row>
    <row r="229" spans="2:18"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42" t="str">
        <f>IFERROR(VLOOKUP(B229,'Wirtschaftliche Einheiten'!$C$5:$T$1004,13,FALSE),"")</f>
        <v/>
      </c>
      <c r="F229" s="42" t="str">
        <f>IFERROR(VLOOKUP(B229,'Wirtschaftliche Einheiten'!$C$5:$T$1004,14,FALSE),"")</f>
        <v/>
      </c>
      <c r="G229" s="139"/>
      <c r="H229" s="139"/>
      <c r="I229" s="139"/>
      <c r="J229" s="139"/>
      <c r="K229" s="139"/>
      <c r="L229" s="139"/>
      <c r="M229" s="142"/>
      <c r="N229" s="142"/>
      <c r="O229" s="139"/>
      <c r="P229" s="142"/>
      <c r="Q229" s="139"/>
      <c r="R229" s="158" t="str">
        <f>IF(B230&lt;&gt;"",HYPERLINK(Verfahren!E$17,Verfahren!D$17),"")</f>
        <v/>
      </c>
    </row>
    <row r="230" spans="2:18"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42" t="str">
        <f>IFERROR(VLOOKUP(B230,'Wirtschaftliche Einheiten'!$C$5:$T$1004,13,FALSE),"")</f>
        <v/>
      </c>
      <c r="F230" s="42" t="str">
        <f>IFERROR(VLOOKUP(B230,'Wirtschaftliche Einheiten'!$C$5:$T$1004,14,FALSE),"")</f>
        <v/>
      </c>
      <c r="G230" s="139"/>
      <c r="H230" s="139"/>
      <c r="I230" s="139"/>
      <c r="J230" s="139"/>
      <c r="K230" s="139"/>
      <c r="L230" s="139"/>
      <c r="M230" s="142"/>
      <c r="N230" s="142"/>
      <c r="O230" s="139"/>
      <c r="P230" s="142"/>
      <c r="Q230" s="139"/>
      <c r="R230" s="158" t="str">
        <f>IF(B231&lt;&gt;"",HYPERLINK(Verfahren!E$17,Verfahren!D$17),"")</f>
        <v/>
      </c>
    </row>
    <row r="231" spans="2:18"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42" t="str">
        <f>IFERROR(VLOOKUP(B231,'Wirtschaftliche Einheiten'!$C$5:$T$1004,13,FALSE),"")</f>
        <v/>
      </c>
      <c r="F231" s="42" t="str">
        <f>IFERROR(VLOOKUP(B231,'Wirtschaftliche Einheiten'!$C$5:$T$1004,14,FALSE),"")</f>
        <v/>
      </c>
      <c r="G231" s="139"/>
      <c r="H231" s="139"/>
      <c r="I231" s="139"/>
      <c r="J231" s="139"/>
      <c r="K231" s="139"/>
      <c r="L231" s="139"/>
      <c r="M231" s="142"/>
      <c r="N231" s="142"/>
      <c r="O231" s="139"/>
      <c r="P231" s="142"/>
      <c r="Q231" s="139"/>
      <c r="R231" s="158" t="str">
        <f>IF(B232&lt;&gt;"",HYPERLINK(Verfahren!E$17,Verfahren!D$17),"")</f>
        <v/>
      </c>
    </row>
    <row r="232" spans="2:18"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42" t="str">
        <f>IFERROR(VLOOKUP(B232,'Wirtschaftliche Einheiten'!$C$5:$T$1004,13,FALSE),"")</f>
        <v/>
      </c>
      <c r="F232" s="42" t="str">
        <f>IFERROR(VLOOKUP(B232,'Wirtschaftliche Einheiten'!$C$5:$T$1004,14,FALSE),"")</f>
        <v/>
      </c>
      <c r="G232" s="139"/>
      <c r="H232" s="139"/>
      <c r="I232" s="139"/>
      <c r="J232" s="139"/>
      <c r="K232" s="139"/>
      <c r="L232" s="139"/>
      <c r="M232" s="142"/>
      <c r="N232" s="142"/>
      <c r="O232" s="139"/>
      <c r="P232" s="142"/>
      <c r="Q232" s="139"/>
      <c r="R232" s="158" t="str">
        <f>IF(B233&lt;&gt;"",HYPERLINK(Verfahren!E$17,Verfahren!D$17),"")</f>
        <v/>
      </c>
    </row>
    <row r="233" spans="2:18"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42" t="str">
        <f>IFERROR(VLOOKUP(B233,'Wirtschaftliche Einheiten'!$C$5:$T$1004,13,FALSE),"")</f>
        <v/>
      </c>
      <c r="F233" s="42" t="str">
        <f>IFERROR(VLOOKUP(B233,'Wirtschaftliche Einheiten'!$C$5:$T$1004,14,FALSE),"")</f>
        <v/>
      </c>
      <c r="G233" s="139"/>
      <c r="H233" s="139"/>
      <c r="I233" s="139"/>
      <c r="J233" s="139"/>
      <c r="K233" s="139"/>
      <c r="L233" s="139"/>
      <c r="M233" s="142"/>
      <c r="N233" s="142"/>
      <c r="O233" s="139"/>
      <c r="P233" s="142"/>
      <c r="Q233" s="139"/>
      <c r="R233" s="158" t="str">
        <f>IF(B234&lt;&gt;"",HYPERLINK(Verfahren!E$17,Verfahren!D$17),"")</f>
        <v/>
      </c>
    </row>
    <row r="234" spans="2:18"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42" t="str">
        <f>IFERROR(VLOOKUP(B234,'Wirtschaftliche Einheiten'!$C$5:$T$1004,13,FALSE),"")</f>
        <v/>
      </c>
      <c r="F234" s="42" t="str">
        <f>IFERROR(VLOOKUP(B234,'Wirtschaftliche Einheiten'!$C$5:$T$1004,14,FALSE),"")</f>
        <v/>
      </c>
      <c r="G234" s="139"/>
      <c r="H234" s="139"/>
      <c r="I234" s="139"/>
      <c r="J234" s="139"/>
      <c r="K234" s="139"/>
      <c r="L234" s="139"/>
      <c r="M234" s="142"/>
      <c r="N234" s="142"/>
      <c r="O234" s="139"/>
      <c r="P234" s="142"/>
      <c r="Q234" s="139"/>
      <c r="R234" s="158" t="str">
        <f>IF(B235&lt;&gt;"",HYPERLINK(Verfahren!E$17,Verfahren!D$17),"")</f>
        <v/>
      </c>
    </row>
    <row r="235" spans="2:18"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42" t="str">
        <f>IFERROR(VLOOKUP(B235,'Wirtschaftliche Einheiten'!$C$5:$T$1004,13,FALSE),"")</f>
        <v/>
      </c>
      <c r="F235" s="42" t="str">
        <f>IFERROR(VLOOKUP(B235,'Wirtschaftliche Einheiten'!$C$5:$T$1004,14,FALSE),"")</f>
        <v/>
      </c>
      <c r="G235" s="139"/>
      <c r="H235" s="139"/>
      <c r="I235" s="139"/>
      <c r="J235" s="139"/>
      <c r="K235" s="139"/>
      <c r="L235" s="139"/>
      <c r="M235" s="142"/>
      <c r="N235" s="142"/>
      <c r="O235" s="139"/>
      <c r="P235" s="142"/>
      <c r="Q235" s="139"/>
      <c r="R235" s="158" t="str">
        <f>IF(B236&lt;&gt;"",HYPERLINK(Verfahren!E$17,Verfahren!D$17),"")</f>
        <v/>
      </c>
    </row>
    <row r="236" spans="2:18"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42" t="str">
        <f>IFERROR(VLOOKUP(B236,'Wirtschaftliche Einheiten'!$C$5:$T$1004,13,FALSE),"")</f>
        <v/>
      </c>
      <c r="F236" s="42" t="str">
        <f>IFERROR(VLOOKUP(B236,'Wirtschaftliche Einheiten'!$C$5:$T$1004,14,FALSE),"")</f>
        <v/>
      </c>
      <c r="G236" s="139"/>
      <c r="H236" s="139"/>
      <c r="I236" s="139"/>
      <c r="J236" s="139"/>
      <c r="K236" s="139"/>
      <c r="L236" s="139"/>
      <c r="M236" s="142"/>
      <c r="N236" s="142"/>
      <c r="O236" s="139"/>
      <c r="P236" s="142"/>
      <c r="Q236" s="139"/>
      <c r="R236" s="158" t="str">
        <f>IF(B237&lt;&gt;"",HYPERLINK(Verfahren!E$17,Verfahren!D$17),"")</f>
        <v/>
      </c>
    </row>
    <row r="237" spans="2:18"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42" t="str">
        <f>IFERROR(VLOOKUP(B237,'Wirtschaftliche Einheiten'!$C$5:$T$1004,13,FALSE),"")</f>
        <v/>
      </c>
      <c r="F237" s="42" t="str">
        <f>IFERROR(VLOOKUP(B237,'Wirtschaftliche Einheiten'!$C$5:$T$1004,14,FALSE),"")</f>
        <v/>
      </c>
      <c r="G237" s="139"/>
      <c r="H237" s="139"/>
      <c r="I237" s="139"/>
      <c r="J237" s="139"/>
      <c r="K237" s="139"/>
      <c r="L237" s="139"/>
      <c r="M237" s="142"/>
      <c r="N237" s="142"/>
      <c r="O237" s="139"/>
      <c r="P237" s="142"/>
      <c r="Q237" s="139"/>
      <c r="R237" s="158" t="str">
        <f>IF(B238&lt;&gt;"",HYPERLINK(Verfahren!E$17,Verfahren!D$17),"")</f>
        <v/>
      </c>
    </row>
    <row r="238" spans="2:18"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42" t="str">
        <f>IFERROR(VLOOKUP(B238,'Wirtschaftliche Einheiten'!$C$5:$T$1004,13,FALSE),"")</f>
        <v/>
      </c>
      <c r="F238" s="42" t="str">
        <f>IFERROR(VLOOKUP(B238,'Wirtschaftliche Einheiten'!$C$5:$T$1004,14,FALSE),"")</f>
        <v/>
      </c>
      <c r="G238" s="139"/>
      <c r="H238" s="139"/>
      <c r="I238" s="139"/>
      <c r="J238" s="139"/>
      <c r="K238" s="139"/>
      <c r="L238" s="139"/>
      <c r="M238" s="142"/>
      <c r="N238" s="142"/>
      <c r="O238" s="139"/>
      <c r="P238" s="142"/>
      <c r="Q238" s="139"/>
      <c r="R238" s="158" t="str">
        <f>IF(B239&lt;&gt;"",HYPERLINK(Verfahren!E$17,Verfahren!D$17),"")</f>
        <v/>
      </c>
    </row>
    <row r="239" spans="2:18"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42" t="str">
        <f>IFERROR(VLOOKUP(B239,'Wirtschaftliche Einheiten'!$C$5:$T$1004,13,FALSE),"")</f>
        <v/>
      </c>
      <c r="F239" s="42" t="str">
        <f>IFERROR(VLOOKUP(B239,'Wirtschaftliche Einheiten'!$C$5:$T$1004,14,FALSE),"")</f>
        <v/>
      </c>
      <c r="G239" s="139"/>
      <c r="H239" s="139"/>
      <c r="I239" s="139"/>
      <c r="J239" s="139"/>
      <c r="K239" s="139"/>
      <c r="L239" s="139"/>
      <c r="M239" s="142"/>
      <c r="N239" s="142"/>
      <c r="O239" s="139"/>
      <c r="P239" s="142"/>
      <c r="Q239" s="139"/>
      <c r="R239" s="158" t="str">
        <f>IF(B240&lt;&gt;"",HYPERLINK(Verfahren!E$17,Verfahren!D$17),"")</f>
        <v/>
      </c>
    </row>
    <row r="240" spans="2:18"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42" t="str">
        <f>IFERROR(VLOOKUP(B240,'Wirtschaftliche Einheiten'!$C$5:$T$1004,13,FALSE),"")</f>
        <v/>
      </c>
      <c r="F240" s="42" t="str">
        <f>IFERROR(VLOOKUP(B240,'Wirtschaftliche Einheiten'!$C$5:$T$1004,14,FALSE),"")</f>
        <v/>
      </c>
      <c r="G240" s="139"/>
      <c r="H240" s="139"/>
      <c r="I240" s="139"/>
      <c r="J240" s="139"/>
      <c r="K240" s="139"/>
      <c r="L240" s="139"/>
      <c r="M240" s="142"/>
      <c r="N240" s="142"/>
      <c r="O240" s="139"/>
      <c r="P240" s="142"/>
      <c r="Q240" s="139"/>
      <c r="R240" s="158" t="str">
        <f>IF(B241&lt;&gt;"",HYPERLINK(Verfahren!E$17,Verfahren!D$17),"")</f>
        <v/>
      </c>
    </row>
    <row r="241" spans="2:18"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42" t="str">
        <f>IFERROR(VLOOKUP(B241,'Wirtschaftliche Einheiten'!$C$5:$T$1004,13,FALSE),"")</f>
        <v/>
      </c>
      <c r="F241" s="42" t="str">
        <f>IFERROR(VLOOKUP(B241,'Wirtschaftliche Einheiten'!$C$5:$T$1004,14,FALSE),"")</f>
        <v/>
      </c>
      <c r="G241" s="139"/>
      <c r="H241" s="139"/>
      <c r="I241" s="139"/>
      <c r="J241" s="139"/>
      <c r="K241" s="139"/>
      <c r="L241" s="139"/>
      <c r="M241" s="142"/>
      <c r="N241" s="142"/>
      <c r="O241" s="139"/>
      <c r="P241" s="142"/>
      <c r="Q241" s="139"/>
      <c r="R241" s="158" t="str">
        <f>IF(B242&lt;&gt;"",HYPERLINK(Verfahren!E$17,Verfahren!D$17),"")</f>
        <v/>
      </c>
    </row>
    <row r="242" spans="2:18"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42" t="str">
        <f>IFERROR(VLOOKUP(B242,'Wirtschaftliche Einheiten'!$C$5:$T$1004,13,FALSE),"")</f>
        <v/>
      </c>
      <c r="F242" s="42" t="str">
        <f>IFERROR(VLOOKUP(B242,'Wirtschaftliche Einheiten'!$C$5:$T$1004,14,FALSE),"")</f>
        <v/>
      </c>
      <c r="G242" s="139"/>
      <c r="H242" s="139"/>
      <c r="I242" s="139"/>
      <c r="J242" s="139"/>
      <c r="K242" s="139"/>
      <c r="L242" s="139"/>
      <c r="M242" s="142"/>
      <c r="N242" s="142"/>
      <c r="O242" s="139"/>
      <c r="P242" s="142"/>
      <c r="Q242" s="139"/>
      <c r="R242" s="158" t="str">
        <f>IF(B243&lt;&gt;"",HYPERLINK(Verfahren!E$17,Verfahren!D$17),"")</f>
        <v/>
      </c>
    </row>
    <row r="243" spans="2:18"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42" t="str">
        <f>IFERROR(VLOOKUP(B243,'Wirtschaftliche Einheiten'!$C$5:$T$1004,13,FALSE),"")</f>
        <v/>
      </c>
      <c r="F243" s="42" t="str">
        <f>IFERROR(VLOOKUP(B243,'Wirtschaftliche Einheiten'!$C$5:$T$1004,14,FALSE),"")</f>
        <v/>
      </c>
      <c r="G243" s="139"/>
      <c r="H243" s="139"/>
      <c r="I243" s="139"/>
      <c r="J243" s="139"/>
      <c r="K243" s="139"/>
      <c r="L243" s="139"/>
      <c r="M243" s="142"/>
      <c r="N243" s="142"/>
      <c r="O243" s="139"/>
      <c r="P243" s="142"/>
      <c r="Q243" s="139"/>
      <c r="R243" s="158" t="str">
        <f>IF(B244&lt;&gt;"",HYPERLINK(Verfahren!E$17,Verfahren!D$17),"")</f>
        <v/>
      </c>
    </row>
    <row r="244" spans="2:18"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42" t="str">
        <f>IFERROR(VLOOKUP(B244,'Wirtschaftliche Einheiten'!$C$5:$T$1004,13,FALSE),"")</f>
        <v/>
      </c>
      <c r="F244" s="42" t="str">
        <f>IFERROR(VLOOKUP(B244,'Wirtschaftliche Einheiten'!$C$5:$T$1004,14,FALSE),"")</f>
        <v/>
      </c>
      <c r="G244" s="139"/>
      <c r="H244" s="139"/>
      <c r="I244" s="139"/>
      <c r="J244" s="139"/>
      <c r="K244" s="139"/>
      <c r="L244" s="139"/>
      <c r="M244" s="142"/>
      <c r="N244" s="142"/>
      <c r="O244" s="139"/>
      <c r="P244" s="142"/>
      <c r="Q244" s="139"/>
      <c r="R244" s="158" t="str">
        <f>IF(B245&lt;&gt;"",HYPERLINK(Verfahren!E$17,Verfahren!D$17),"")</f>
        <v/>
      </c>
    </row>
    <row r="245" spans="2:18"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42" t="str">
        <f>IFERROR(VLOOKUP(B245,'Wirtschaftliche Einheiten'!$C$5:$T$1004,13,FALSE),"")</f>
        <v/>
      </c>
      <c r="F245" s="42" t="str">
        <f>IFERROR(VLOOKUP(B245,'Wirtschaftliche Einheiten'!$C$5:$T$1004,14,FALSE),"")</f>
        <v/>
      </c>
      <c r="G245" s="139"/>
      <c r="H245" s="139"/>
      <c r="I245" s="139"/>
      <c r="J245" s="139"/>
      <c r="K245" s="139"/>
      <c r="L245" s="139"/>
      <c r="M245" s="142"/>
      <c r="N245" s="142"/>
      <c r="O245" s="139"/>
      <c r="P245" s="142"/>
      <c r="Q245" s="139"/>
      <c r="R245" s="158" t="str">
        <f>IF(B246&lt;&gt;"",HYPERLINK(Verfahren!E$17,Verfahren!D$17),"")</f>
        <v/>
      </c>
    </row>
    <row r="246" spans="2:18"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42" t="str">
        <f>IFERROR(VLOOKUP(B246,'Wirtschaftliche Einheiten'!$C$5:$T$1004,13,FALSE),"")</f>
        <v/>
      </c>
      <c r="F246" s="42" t="str">
        <f>IFERROR(VLOOKUP(B246,'Wirtschaftliche Einheiten'!$C$5:$T$1004,14,FALSE),"")</f>
        <v/>
      </c>
      <c r="G246" s="139"/>
      <c r="H246" s="139"/>
      <c r="I246" s="139"/>
      <c r="J246" s="139"/>
      <c r="K246" s="139"/>
      <c r="L246" s="139"/>
      <c r="M246" s="142"/>
      <c r="N246" s="142"/>
      <c r="O246" s="139"/>
      <c r="P246" s="142"/>
      <c r="Q246" s="139"/>
      <c r="R246" s="158" t="str">
        <f>IF(B247&lt;&gt;"",HYPERLINK(Verfahren!E$17,Verfahren!D$17),"")</f>
        <v/>
      </c>
    </row>
    <row r="247" spans="2:18"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42" t="str">
        <f>IFERROR(VLOOKUP(B247,'Wirtschaftliche Einheiten'!$C$5:$T$1004,13,FALSE),"")</f>
        <v/>
      </c>
      <c r="F247" s="42" t="str">
        <f>IFERROR(VLOOKUP(B247,'Wirtschaftliche Einheiten'!$C$5:$T$1004,14,FALSE),"")</f>
        <v/>
      </c>
      <c r="G247" s="139"/>
      <c r="H247" s="139"/>
      <c r="I247" s="139"/>
      <c r="J247" s="139"/>
      <c r="K247" s="139"/>
      <c r="L247" s="139"/>
      <c r="M247" s="142"/>
      <c r="N247" s="142"/>
      <c r="O247" s="139"/>
      <c r="P247" s="142"/>
      <c r="Q247" s="139"/>
      <c r="R247" s="158" t="str">
        <f>IF(B248&lt;&gt;"",HYPERLINK(Verfahren!E$17,Verfahren!D$17),"")</f>
        <v/>
      </c>
    </row>
    <row r="248" spans="2:18"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42" t="str">
        <f>IFERROR(VLOOKUP(B248,'Wirtschaftliche Einheiten'!$C$5:$T$1004,13,FALSE),"")</f>
        <v/>
      </c>
      <c r="F248" s="42" t="str">
        <f>IFERROR(VLOOKUP(B248,'Wirtschaftliche Einheiten'!$C$5:$T$1004,14,FALSE),"")</f>
        <v/>
      </c>
      <c r="G248" s="139"/>
      <c r="H248" s="139"/>
      <c r="I248" s="139"/>
      <c r="J248" s="139"/>
      <c r="K248" s="139"/>
      <c r="L248" s="139"/>
      <c r="M248" s="142"/>
      <c r="N248" s="142"/>
      <c r="O248" s="139"/>
      <c r="P248" s="142"/>
      <c r="Q248" s="139"/>
      <c r="R248" s="158" t="str">
        <f>IF(B249&lt;&gt;"",HYPERLINK(Verfahren!E$17,Verfahren!D$17),"")</f>
        <v/>
      </c>
    </row>
    <row r="249" spans="2:18"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42" t="str">
        <f>IFERROR(VLOOKUP(B249,'Wirtschaftliche Einheiten'!$C$5:$T$1004,13,FALSE),"")</f>
        <v/>
      </c>
      <c r="F249" s="42" t="str">
        <f>IFERROR(VLOOKUP(B249,'Wirtschaftliche Einheiten'!$C$5:$T$1004,14,FALSE),"")</f>
        <v/>
      </c>
      <c r="G249" s="139"/>
      <c r="H249" s="139"/>
      <c r="I249" s="139"/>
      <c r="J249" s="139"/>
      <c r="K249" s="139"/>
      <c r="L249" s="139"/>
      <c r="M249" s="142"/>
      <c r="N249" s="142"/>
      <c r="O249" s="139"/>
      <c r="P249" s="142"/>
      <c r="Q249" s="139"/>
      <c r="R249" s="158" t="str">
        <f>IF(B250&lt;&gt;"",HYPERLINK(Verfahren!E$17,Verfahren!D$17),"")</f>
        <v/>
      </c>
    </row>
    <row r="250" spans="2:18"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42" t="str">
        <f>IFERROR(VLOOKUP(B250,'Wirtschaftliche Einheiten'!$C$5:$T$1004,13,FALSE),"")</f>
        <v/>
      </c>
      <c r="F250" s="42" t="str">
        <f>IFERROR(VLOOKUP(B250,'Wirtschaftliche Einheiten'!$C$5:$T$1004,14,FALSE),"")</f>
        <v/>
      </c>
      <c r="G250" s="139"/>
      <c r="H250" s="139"/>
      <c r="I250" s="139"/>
      <c r="J250" s="139"/>
      <c r="K250" s="139"/>
      <c r="L250" s="139"/>
      <c r="M250" s="142"/>
      <c r="N250" s="142"/>
      <c r="O250" s="139"/>
      <c r="P250" s="142"/>
      <c r="Q250" s="139"/>
      <c r="R250" s="158" t="str">
        <f>IF(B251&lt;&gt;"",HYPERLINK(Verfahren!E$17,Verfahren!D$17),"")</f>
        <v/>
      </c>
    </row>
    <row r="251" spans="2:18"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42" t="str">
        <f>IFERROR(VLOOKUP(B251,'Wirtschaftliche Einheiten'!$C$5:$T$1004,13,FALSE),"")</f>
        <v/>
      </c>
      <c r="F251" s="42" t="str">
        <f>IFERROR(VLOOKUP(B251,'Wirtschaftliche Einheiten'!$C$5:$T$1004,14,FALSE),"")</f>
        <v/>
      </c>
      <c r="G251" s="139"/>
      <c r="H251" s="139"/>
      <c r="I251" s="139"/>
      <c r="J251" s="139"/>
      <c r="K251" s="139"/>
      <c r="L251" s="139"/>
      <c r="M251" s="142"/>
      <c r="N251" s="142"/>
      <c r="O251" s="139"/>
      <c r="P251" s="142"/>
      <c r="Q251" s="139"/>
      <c r="R251" s="158" t="str">
        <f>IF(B252&lt;&gt;"",HYPERLINK(Verfahren!E$17,Verfahren!D$17),"")</f>
        <v/>
      </c>
    </row>
    <row r="252" spans="2:18"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42" t="str">
        <f>IFERROR(VLOOKUP(B252,'Wirtschaftliche Einheiten'!$C$5:$T$1004,13,FALSE),"")</f>
        <v/>
      </c>
      <c r="F252" s="42" t="str">
        <f>IFERROR(VLOOKUP(B252,'Wirtschaftliche Einheiten'!$C$5:$T$1004,14,FALSE),"")</f>
        <v/>
      </c>
      <c r="G252" s="139"/>
      <c r="H252" s="139"/>
      <c r="I252" s="139"/>
      <c r="J252" s="139"/>
      <c r="K252" s="139"/>
      <c r="L252" s="139"/>
      <c r="M252" s="142"/>
      <c r="N252" s="142"/>
      <c r="O252" s="139"/>
      <c r="P252" s="142"/>
      <c r="Q252" s="139"/>
      <c r="R252" s="158" t="str">
        <f>IF(B253&lt;&gt;"",HYPERLINK(Verfahren!E$17,Verfahren!D$17),"")</f>
        <v/>
      </c>
    </row>
    <row r="253" spans="2:18"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42" t="str">
        <f>IFERROR(VLOOKUP(B253,'Wirtschaftliche Einheiten'!$C$5:$T$1004,13,FALSE),"")</f>
        <v/>
      </c>
      <c r="F253" s="42" t="str">
        <f>IFERROR(VLOOKUP(B253,'Wirtschaftliche Einheiten'!$C$5:$T$1004,14,FALSE),"")</f>
        <v/>
      </c>
      <c r="G253" s="139"/>
      <c r="H253" s="139"/>
      <c r="I253" s="139"/>
      <c r="J253" s="139"/>
      <c r="K253" s="139"/>
      <c r="L253" s="139"/>
      <c r="M253" s="142"/>
      <c r="N253" s="142"/>
      <c r="O253" s="139"/>
      <c r="P253" s="142"/>
      <c r="Q253" s="139"/>
      <c r="R253" s="158" t="str">
        <f>IF(B254&lt;&gt;"",HYPERLINK(Verfahren!E$17,Verfahren!D$17),"")</f>
        <v/>
      </c>
    </row>
    <row r="254" spans="2:18"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42" t="str">
        <f>IFERROR(VLOOKUP(B254,'Wirtschaftliche Einheiten'!$C$5:$T$1004,13,FALSE),"")</f>
        <v/>
      </c>
      <c r="F254" s="42" t="str">
        <f>IFERROR(VLOOKUP(B254,'Wirtschaftliche Einheiten'!$C$5:$T$1004,14,FALSE),"")</f>
        <v/>
      </c>
      <c r="G254" s="139"/>
      <c r="H254" s="139"/>
      <c r="I254" s="139"/>
      <c r="J254" s="139"/>
      <c r="K254" s="139"/>
      <c r="L254" s="139"/>
      <c r="M254" s="142"/>
      <c r="N254" s="142"/>
      <c r="O254" s="139"/>
      <c r="P254" s="142"/>
      <c r="Q254" s="139"/>
      <c r="R254" s="158" t="str">
        <f>IF(B255&lt;&gt;"",HYPERLINK(Verfahren!E$17,Verfahren!D$17),"")</f>
        <v/>
      </c>
    </row>
    <row r="255" spans="2:18"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42" t="str">
        <f>IFERROR(VLOOKUP(B255,'Wirtschaftliche Einheiten'!$C$5:$T$1004,13,FALSE),"")</f>
        <v/>
      </c>
      <c r="F255" s="42" t="str">
        <f>IFERROR(VLOOKUP(B255,'Wirtschaftliche Einheiten'!$C$5:$T$1004,14,FALSE),"")</f>
        <v/>
      </c>
      <c r="G255" s="139"/>
      <c r="H255" s="139"/>
      <c r="I255" s="139"/>
      <c r="J255" s="139"/>
      <c r="K255" s="139"/>
      <c r="L255" s="139"/>
      <c r="M255" s="142"/>
      <c r="N255" s="142"/>
      <c r="O255" s="139"/>
      <c r="P255" s="142"/>
      <c r="Q255" s="139"/>
      <c r="R255" s="158" t="str">
        <f>IF(B256&lt;&gt;"",HYPERLINK(Verfahren!E$17,Verfahren!D$17),"")</f>
        <v/>
      </c>
    </row>
    <row r="256" spans="2:18"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42" t="str">
        <f>IFERROR(VLOOKUP(B256,'Wirtschaftliche Einheiten'!$C$5:$T$1004,13,FALSE),"")</f>
        <v/>
      </c>
      <c r="F256" s="42" t="str">
        <f>IFERROR(VLOOKUP(B256,'Wirtschaftliche Einheiten'!$C$5:$T$1004,14,FALSE),"")</f>
        <v/>
      </c>
      <c r="G256" s="139"/>
      <c r="H256" s="139"/>
      <c r="I256" s="139"/>
      <c r="J256" s="139"/>
      <c r="K256" s="139"/>
      <c r="L256" s="139"/>
      <c r="M256" s="142"/>
      <c r="N256" s="142"/>
      <c r="O256" s="139"/>
      <c r="P256" s="142"/>
      <c r="Q256" s="139"/>
      <c r="R256" s="158" t="str">
        <f>IF(B257&lt;&gt;"",HYPERLINK(Verfahren!E$17,Verfahren!D$17),"")</f>
        <v/>
      </c>
    </row>
    <row r="257" spans="2:18"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42" t="str">
        <f>IFERROR(VLOOKUP(B257,'Wirtschaftliche Einheiten'!$C$5:$T$1004,13,FALSE),"")</f>
        <v/>
      </c>
      <c r="F257" s="42" t="str">
        <f>IFERROR(VLOOKUP(B257,'Wirtschaftliche Einheiten'!$C$5:$T$1004,14,FALSE),"")</f>
        <v/>
      </c>
      <c r="G257" s="139"/>
      <c r="H257" s="139"/>
      <c r="I257" s="139"/>
      <c r="J257" s="139"/>
      <c r="K257" s="139"/>
      <c r="L257" s="139"/>
      <c r="M257" s="142"/>
      <c r="N257" s="142"/>
      <c r="O257" s="139"/>
      <c r="P257" s="142"/>
      <c r="Q257" s="139"/>
      <c r="R257" s="158" t="str">
        <f>IF(B258&lt;&gt;"",HYPERLINK(Verfahren!E$17,Verfahren!D$17),"")</f>
        <v/>
      </c>
    </row>
    <row r="258" spans="2:18"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42" t="str">
        <f>IFERROR(VLOOKUP(B258,'Wirtschaftliche Einheiten'!$C$5:$T$1004,13,FALSE),"")</f>
        <v/>
      </c>
      <c r="F258" s="42" t="str">
        <f>IFERROR(VLOOKUP(B258,'Wirtschaftliche Einheiten'!$C$5:$T$1004,14,FALSE),"")</f>
        <v/>
      </c>
      <c r="G258" s="139"/>
      <c r="H258" s="139"/>
      <c r="I258" s="139"/>
      <c r="J258" s="139"/>
      <c r="K258" s="139"/>
      <c r="L258" s="139"/>
      <c r="M258" s="142"/>
      <c r="N258" s="142"/>
      <c r="O258" s="139"/>
      <c r="P258" s="142"/>
      <c r="Q258" s="139"/>
      <c r="R258" s="158" t="str">
        <f>IF(B259&lt;&gt;"",HYPERLINK(Verfahren!E$17,Verfahren!D$17),"")</f>
        <v/>
      </c>
    </row>
    <row r="259" spans="2:18"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42" t="str">
        <f>IFERROR(VLOOKUP(B259,'Wirtschaftliche Einheiten'!$C$5:$T$1004,13,FALSE),"")</f>
        <v/>
      </c>
      <c r="F259" s="42" t="str">
        <f>IFERROR(VLOOKUP(B259,'Wirtschaftliche Einheiten'!$C$5:$T$1004,14,FALSE),"")</f>
        <v/>
      </c>
      <c r="G259" s="139"/>
      <c r="H259" s="139"/>
      <c r="I259" s="139"/>
      <c r="J259" s="139"/>
      <c r="K259" s="139"/>
      <c r="L259" s="139"/>
      <c r="M259" s="142"/>
      <c r="N259" s="142"/>
      <c r="O259" s="139"/>
      <c r="P259" s="142"/>
      <c r="Q259" s="139"/>
      <c r="R259" s="158" t="str">
        <f>IF(B260&lt;&gt;"",HYPERLINK(Verfahren!E$17,Verfahren!D$17),"")</f>
        <v/>
      </c>
    </row>
    <row r="260" spans="2:18"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42" t="str">
        <f>IFERROR(VLOOKUP(B260,'Wirtschaftliche Einheiten'!$C$5:$T$1004,13,FALSE),"")</f>
        <v/>
      </c>
      <c r="F260" s="42" t="str">
        <f>IFERROR(VLOOKUP(B260,'Wirtschaftliche Einheiten'!$C$5:$T$1004,14,FALSE),"")</f>
        <v/>
      </c>
      <c r="G260" s="139"/>
      <c r="H260" s="139"/>
      <c r="I260" s="139"/>
      <c r="J260" s="139"/>
      <c r="K260" s="139"/>
      <c r="L260" s="139"/>
      <c r="M260" s="142"/>
      <c r="N260" s="142"/>
      <c r="O260" s="139"/>
      <c r="P260" s="142"/>
      <c r="Q260" s="139"/>
      <c r="R260" s="158" t="str">
        <f>IF(B261&lt;&gt;"",HYPERLINK(Verfahren!E$17,Verfahren!D$17),"")</f>
        <v/>
      </c>
    </row>
    <row r="261" spans="2:18"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42" t="str">
        <f>IFERROR(VLOOKUP(B261,'Wirtschaftliche Einheiten'!$C$5:$T$1004,13,FALSE),"")</f>
        <v/>
      </c>
      <c r="F261" s="42" t="str">
        <f>IFERROR(VLOOKUP(B261,'Wirtschaftliche Einheiten'!$C$5:$T$1004,14,FALSE),"")</f>
        <v/>
      </c>
      <c r="G261" s="139"/>
      <c r="H261" s="139"/>
      <c r="I261" s="139"/>
      <c r="J261" s="139"/>
      <c r="K261" s="139"/>
      <c r="L261" s="139"/>
      <c r="M261" s="142"/>
      <c r="N261" s="142"/>
      <c r="O261" s="139"/>
      <c r="P261" s="142"/>
      <c r="Q261" s="139"/>
      <c r="R261" s="158" t="str">
        <f>IF(B262&lt;&gt;"",HYPERLINK(Verfahren!E$17,Verfahren!D$17),"")</f>
        <v/>
      </c>
    </row>
    <row r="262" spans="2:18"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42" t="str">
        <f>IFERROR(VLOOKUP(B262,'Wirtschaftliche Einheiten'!$C$5:$T$1004,13,FALSE),"")</f>
        <v/>
      </c>
      <c r="F262" s="42" t="str">
        <f>IFERROR(VLOOKUP(B262,'Wirtschaftliche Einheiten'!$C$5:$T$1004,14,FALSE),"")</f>
        <v/>
      </c>
      <c r="G262" s="139"/>
      <c r="H262" s="139"/>
      <c r="I262" s="139"/>
      <c r="J262" s="139"/>
      <c r="K262" s="139"/>
      <c r="L262" s="139"/>
      <c r="M262" s="142"/>
      <c r="N262" s="142"/>
      <c r="O262" s="139"/>
      <c r="P262" s="142"/>
      <c r="Q262" s="139"/>
      <c r="R262" s="158" t="str">
        <f>IF(B263&lt;&gt;"",HYPERLINK(Verfahren!E$17,Verfahren!D$17),"")</f>
        <v/>
      </c>
    </row>
    <row r="263" spans="2:18"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42" t="str">
        <f>IFERROR(VLOOKUP(B263,'Wirtschaftliche Einheiten'!$C$5:$T$1004,13,FALSE),"")</f>
        <v/>
      </c>
      <c r="F263" s="42" t="str">
        <f>IFERROR(VLOOKUP(B263,'Wirtschaftliche Einheiten'!$C$5:$T$1004,14,FALSE),"")</f>
        <v/>
      </c>
      <c r="G263" s="139"/>
      <c r="H263" s="139"/>
      <c r="I263" s="139"/>
      <c r="J263" s="139"/>
      <c r="K263" s="139"/>
      <c r="L263" s="139"/>
      <c r="M263" s="142"/>
      <c r="N263" s="142"/>
      <c r="O263" s="139"/>
      <c r="P263" s="142"/>
      <c r="Q263" s="139"/>
      <c r="R263" s="158" t="str">
        <f>IF(B264&lt;&gt;"",HYPERLINK(Verfahren!E$17,Verfahren!D$17),"")</f>
        <v/>
      </c>
    </row>
    <row r="264" spans="2:18"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42" t="str">
        <f>IFERROR(VLOOKUP(B264,'Wirtschaftliche Einheiten'!$C$5:$T$1004,13,FALSE),"")</f>
        <v/>
      </c>
      <c r="F264" s="42" t="str">
        <f>IFERROR(VLOOKUP(B264,'Wirtschaftliche Einheiten'!$C$5:$T$1004,14,FALSE),"")</f>
        <v/>
      </c>
      <c r="G264" s="139"/>
      <c r="H264" s="139"/>
      <c r="I264" s="139"/>
      <c r="J264" s="139"/>
      <c r="K264" s="139"/>
      <c r="L264" s="139"/>
      <c r="M264" s="142"/>
      <c r="N264" s="142"/>
      <c r="O264" s="139"/>
      <c r="P264" s="142"/>
      <c r="Q264" s="139"/>
      <c r="R264" s="158" t="str">
        <f>IF(B265&lt;&gt;"",HYPERLINK(Verfahren!E$17,Verfahren!D$17),"")</f>
        <v/>
      </c>
    </row>
    <row r="265" spans="2:18"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42" t="str">
        <f>IFERROR(VLOOKUP(B265,'Wirtschaftliche Einheiten'!$C$5:$T$1004,13,FALSE),"")</f>
        <v/>
      </c>
      <c r="F265" s="42" t="str">
        <f>IFERROR(VLOOKUP(B265,'Wirtschaftliche Einheiten'!$C$5:$T$1004,14,FALSE),"")</f>
        <v/>
      </c>
      <c r="G265" s="139"/>
      <c r="H265" s="139"/>
      <c r="I265" s="139"/>
      <c r="J265" s="139"/>
      <c r="K265" s="139"/>
      <c r="L265" s="139"/>
      <c r="M265" s="142"/>
      <c r="N265" s="142"/>
      <c r="O265" s="139"/>
      <c r="P265" s="142"/>
      <c r="Q265" s="139"/>
      <c r="R265" s="158" t="str">
        <f>IF(B266&lt;&gt;"",HYPERLINK(Verfahren!E$17,Verfahren!D$17),"")</f>
        <v/>
      </c>
    </row>
    <row r="266" spans="2:18"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42" t="str">
        <f>IFERROR(VLOOKUP(B266,'Wirtschaftliche Einheiten'!$C$5:$T$1004,13,FALSE),"")</f>
        <v/>
      </c>
      <c r="F266" s="42" t="str">
        <f>IFERROR(VLOOKUP(B266,'Wirtschaftliche Einheiten'!$C$5:$T$1004,14,FALSE),"")</f>
        <v/>
      </c>
      <c r="G266" s="139"/>
      <c r="H266" s="139"/>
      <c r="I266" s="139"/>
      <c r="J266" s="139"/>
      <c r="K266" s="139"/>
      <c r="L266" s="139"/>
      <c r="M266" s="142"/>
      <c r="N266" s="142"/>
      <c r="O266" s="139"/>
      <c r="P266" s="142"/>
      <c r="Q266" s="139"/>
      <c r="R266" s="158" t="str">
        <f>IF(B267&lt;&gt;"",HYPERLINK(Verfahren!E$17,Verfahren!D$17),"")</f>
        <v/>
      </c>
    </row>
    <row r="267" spans="2:18"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42" t="str">
        <f>IFERROR(VLOOKUP(B267,'Wirtschaftliche Einheiten'!$C$5:$T$1004,13,FALSE),"")</f>
        <v/>
      </c>
      <c r="F267" s="42" t="str">
        <f>IFERROR(VLOOKUP(B267,'Wirtschaftliche Einheiten'!$C$5:$T$1004,14,FALSE),"")</f>
        <v/>
      </c>
      <c r="G267" s="139"/>
      <c r="H267" s="139"/>
      <c r="I267" s="139"/>
      <c r="J267" s="139"/>
      <c r="K267" s="139"/>
      <c r="L267" s="139"/>
      <c r="M267" s="142"/>
      <c r="N267" s="142"/>
      <c r="O267" s="139"/>
      <c r="P267" s="142"/>
      <c r="Q267" s="139"/>
      <c r="R267" s="158" t="str">
        <f>IF(B268&lt;&gt;"",HYPERLINK(Verfahren!E$17,Verfahren!D$17),"")</f>
        <v/>
      </c>
    </row>
    <row r="268" spans="2:18"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42" t="str">
        <f>IFERROR(VLOOKUP(B268,'Wirtschaftliche Einheiten'!$C$5:$T$1004,13,FALSE),"")</f>
        <v/>
      </c>
      <c r="F268" s="42" t="str">
        <f>IFERROR(VLOOKUP(B268,'Wirtschaftliche Einheiten'!$C$5:$T$1004,14,FALSE),"")</f>
        <v/>
      </c>
      <c r="G268" s="139"/>
      <c r="H268" s="139"/>
      <c r="I268" s="139"/>
      <c r="J268" s="139"/>
      <c r="K268" s="139"/>
      <c r="L268" s="139"/>
      <c r="M268" s="142"/>
      <c r="N268" s="142"/>
      <c r="O268" s="139"/>
      <c r="P268" s="142"/>
      <c r="Q268" s="139"/>
      <c r="R268" s="158" t="str">
        <f>IF(B269&lt;&gt;"",HYPERLINK(Verfahren!E$17,Verfahren!D$17),"")</f>
        <v/>
      </c>
    </row>
    <row r="269" spans="2:18"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42" t="str">
        <f>IFERROR(VLOOKUP(B269,'Wirtschaftliche Einheiten'!$C$5:$T$1004,13,FALSE),"")</f>
        <v/>
      </c>
      <c r="F269" s="42" t="str">
        <f>IFERROR(VLOOKUP(B269,'Wirtschaftliche Einheiten'!$C$5:$T$1004,14,FALSE),"")</f>
        <v/>
      </c>
      <c r="G269" s="139"/>
      <c r="H269" s="139"/>
      <c r="I269" s="139"/>
      <c r="J269" s="139"/>
      <c r="K269" s="139"/>
      <c r="L269" s="139"/>
      <c r="M269" s="142"/>
      <c r="N269" s="142"/>
      <c r="O269" s="139"/>
      <c r="P269" s="142"/>
      <c r="Q269" s="139"/>
      <c r="R269" s="158" t="str">
        <f>IF(B270&lt;&gt;"",HYPERLINK(Verfahren!E$17,Verfahren!D$17),"")</f>
        <v/>
      </c>
    </row>
    <row r="270" spans="2:18"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42" t="str">
        <f>IFERROR(VLOOKUP(B270,'Wirtschaftliche Einheiten'!$C$5:$T$1004,13,FALSE),"")</f>
        <v/>
      </c>
      <c r="F270" s="42" t="str">
        <f>IFERROR(VLOOKUP(B270,'Wirtschaftliche Einheiten'!$C$5:$T$1004,14,FALSE),"")</f>
        <v/>
      </c>
      <c r="G270" s="139"/>
      <c r="H270" s="139"/>
      <c r="I270" s="139"/>
      <c r="J270" s="139"/>
      <c r="K270" s="139"/>
      <c r="L270" s="139"/>
      <c r="M270" s="142"/>
      <c r="N270" s="142"/>
      <c r="O270" s="139"/>
      <c r="P270" s="142"/>
      <c r="Q270" s="139"/>
      <c r="R270" s="158" t="str">
        <f>IF(B271&lt;&gt;"",HYPERLINK(Verfahren!E$17,Verfahren!D$17),"")</f>
        <v/>
      </c>
    </row>
    <row r="271" spans="2:18"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42" t="str">
        <f>IFERROR(VLOOKUP(B271,'Wirtschaftliche Einheiten'!$C$5:$T$1004,13,FALSE),"")</f>
        <v/>
      </c>
      <c r="F271" s="42" t="str">
        <f>IFERROR(VLOOKUP(B271,'Wirtschaftliche Einheiten'!$C$5:$T$1004,14,FALSE),"")</f>
        <v/>
      </c>
      <c r="G271" s="139"/>
      <c r="H271" s="139"/>
      <c r="I271" s="139"/>
      <c r="J271" s="139"/>
      <c r="K271" s="139"/>
      <c r="L271" s="139"/>
      <c r="M271" s="142"/>
      <c r="N271" s="142"/>
      <c r="O271" s="139"/>
      <c r="P271" s="142"/>
      <c r="Q271" s="139"/>
      <c r="R271" s="158" t="str">
        <f>IF(B272&lt;&gt;"",HYPERLINK(Verfahren!E$17,Verfahren!D$17),"")</f>
        <v/>
      </c>
    </row>
    <row r="272" spans="2:18"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42" t="str">
        <f>IFERROR(VLOOKUP(B272,'Wirtschaftliche Einheiten'!$C$5:$T$1004,13,FALSE),"")</f>
        <v/>
      </c>
      <c r="F272" s="42" t="str">
        <f>IFERROR(VLOOKUP(B272,'Wirtschaftliche Einheiten'!$C$5:$T$1004,14,FALSE),"")</f>
        <v/>
      </c>
      <c r="G272" s="139"/>
      <c r="H272" s="139"/>
      <c r="I272" s="139"/>
      <c r="J272" s="139"/>
      <c r="K272" s="139"/>
      <c r="L272" s="139"/>
      <c r="M272" s="142"/>
      <c r="N272" s="142"/>
      <c r="O272" s="139"/>
      <c r="P272" s="142"/>
      <c r="Q272" s="139"/>
      <c r="R272" s="158" t="str">
        <f>IF(B273&lt;&gt;"",HYPERLINK(Verfahren!E$17,Verfahren!D$17),"")</f>
        <v/>
      </c>
    </row>
    <row r="273" spans="2:18"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42" t="str">
        <f>IFERROR(VLOOKUP(B273,'Wirtschaftliche Einheiten'!$C$5:$T$1004,13,FALSE),"")</f>
        <v/>
      </c>
      <c r="F273" s="42" t="str">
        <f>IFERROR(VLOOKUP(B273,'Wirtschaftliche Einheiten'!$C$5:$T$1004,14,FALSE),"")</f>
        <v/>
      </c>
      <c r="G273" s="139"/>
      <c r="H273" s="139"/>
      <c r="I273" s="139"/>
      <c r="J273" s="139"/>
      <c r="K273" s="139"/>
      <c r="L273" s="139"/>
      <c r="M273" s="142"/>
      <c r="N273" s="142"/>
      <c r="O273" s="139"/>
      <c r="P273" s="142"/>
      <c r="Q273" s="139"/>
      <c r="R273" s="158" t="str">
        <f>IF(B274&lt;&gt;"",HYPERLINK(Verfahren!E$17,Verfahren!D$17),"")</f>
        <v/>
      </c>
    </row>
    <row r="274" spans="2:18"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42" t="str">
        <f>IFERROR(VLOOKUP(B274,'Wirtschaftliche Einheiten'!$C$5:$T$1004,13,FALSE),"")</f>
        <v/>
      </c>
      <c r="F274" s="42" t="str">
        <f>IFERROR(VLOOKUP(B274,'Wirtschaftliche Einheiten'!$C$5:$T$1004,14,FALSE),"")</f>
        <v/>
      </c>
      <c r="G274" s="139"/>
      <c r="H274" s="139"/>
      <c r="I274" s="139"/>
      <c r="J274" s="139"/>
      <c r="K274" s="139"/>
      <c r="L274" s="139"/>
      <c r="M274" s="142"/>
      <c r="N274" s="142"/>
      <c r="O274" s="139"/>
      <c r="P274" s="142"/>
      <c r="Q274" s="139"/>
      <c r="R274" s="158" t="str">
        <f>IF(B275&lt;&gt;"",HYPERLINK(Verfahren!E$17,Verfahren!D$17),"")</f>
        <v/>
      </c>
    </row>
    <row r="275" spans="2:18"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42" t="str">
        <f>IFERROR(VLOOKUP(B275,'Wirtschaftliche Einheiten'!$C$5:$T$1004,13,FALSE),"")</f>
        <v/>
      </c>
      <c r="F275" s="42" t="str">
        <f>IFERROR(VLOOKUP(B275,'Wirtschaftliche Einheiten'!$C$5:$T$1004,14,FALSE),"")</f>
        <v/>
      </c>
      <c r="G275" s="139"/>
      <c r="H275" s="139"/>
      <c r="I275" s="139"/>
      <c r="J275" s="139"/>
      <c r="K275" s="139"/>
      <c r="L275" s="139"/>
      <c r="M275" s="142"/>
      <c r="N275" s="142"/>
      <c r="O275" s="139"/>
      <c r="P275" s="142"/>
      <c r="Q275" s="139"/>
      <c r="R275" s="158" t="str">
        <f>IF(B276&lt;&gt;"",HYPERLINK(Verfahren!E$17,Verfahren!D$17),"")</f>
        <v/>
      </c>
    </row>
    <row r="276" spans="2:18"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42" t="str">
        <f>IFERROR(VLOOKUP(B276,'Wirtschaftliche Einheiten'!$C$5:$T$1004,13,FALSE),"")</f>
        <v/>
      </c>
      <c r="F276" s="42" t="str">
        <f>IFERROR(VLOOKUP(B276,'Wirtschaftliche Einheiten'!$C$5:$T$1004,14,FALSE),"")</f>
        <v/>
      </c>
      <c r="G276" s="139"/>
      <c r="H276" s="139"/>
      <c r="I276" s="139"/>
      <c r="J276" s="139"/>
      <c r="K276" s="139"/>
      <c r="L276" s="139"/>
      <c r="M276" s="142"/>
      <c r="N276" s="142"/>
      <c r="O276" s="139"/>
      <c r="P276" s="142"/>
      <c r="Q276" s="139"/>
      <c r="R276" s="158" t="str">
        <f>IF(B277&lt;&gt;"",HYPERLINK(Verfahren!E$17,Verfahren!D$17),"")</f>
        <v/>
      </c>
    </row>
    <row r="277" spans="2:18"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42" t="str">
        <f>IFERROR(VLOOKUP(B277,'Wirtschaftliche Einheiten'!$C$5:$T$1004,13,FALSE),"")</f>
        <v/>
      </c>
      <c r="F277" s="42" t="str">
        <f>IFERROR(VLOOKUP(B277,'Wirtschaftliche Einheiten'!$C$5:$T$1004,14,FALSE),"")</f>
        <v/>
      </c>
      <c r="G277" s="139"/>
      <c r="H277" s="139"/>
      <c r="I277" s="139"/>
      <c r="J277" s="139"/>
      <c r="K277" s="139"/>
      <c r="L277" s="139"/>
      <c r="M277" s="142"/>
      <c r="N277" s="142"/>
      <c r="O277" s="139"/>
      <c r="P277" s="142"/>
      <c r="Q277" s="139"/>
      <c r="R277" s="158" t="str">
        <f>IF(B278&lt;&gt;"",HYPERLINK(Verfahren!E$17,Verfahren!D$17),"")</f>
        <v/>
      </c>
    </row>
    <row r="278" spans="2:18"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42" t="str">
        <f>IFERROR(VLOOKUP(B278,'Wirtschaftliche Einheiten'!$C$5:$T$1004,13,FALSE),"")</f>
        <v/>
      </c>
      <c r="F278" s="42" t="str">
        <f>IFERROR(VLOOKUP(B278,'Wirtschaftliche Einheiten'!$C$5:$T$1004,14,FALSE),"")</f>
        <v/>
      </c>
      <c r="G278" s="139"/>
      <c r="H278" s="139"/>
      <c r="I278" s="139"/>
      <c r="J278" s="139"/>
      <c r="K278" s="139"/>
      <c r="L278" s="139"/>
      <c r="M278" s="142"/>
      <c r="N278" s="142"/>
      <c r="O278" s="139"/>
      <c r="P278" s="142"/>
      <c r="Q278" s="139"/>
      <c r="R278" s="158" t="str">
        <f>IF(B279&lt;&gt;"",HYPERLINK(Verfahren!E$17,Verfahren!D$17),"")</f>
        <v/>
      </c>
    </row>
    <row r="279" spans="2:18"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42" t="str">
        <f>IFERROR(VLOOKUP(B279,'Wirtschaftliche Einheiten'!$C$5:$T$1004,13,FALSE),"")</f>
        <v/>
      </c>
      <c r="F279" s="42" t="str">
        <f>IFERROR(VLOOKUP(B279,'Wirtschaftliche Einheiten'!$C$5:$T$1004,14,FALSE),"")</f>
        <v/>
      </c>
      <c r="G279" s="139"/>
      <c r="H279" s="139"/>
      <c r="I279" s="139"/>
      <c r="J279" s="139"/>
      <c r="K279" s="139"/>
      <c r="L279" s="139"/>
      <c r="M279" s="142"/>
      <c r="N279" s="142"/>
      <c r="O279" s="139"/>
      <c r="P279" s="142"/>
      <c r="Q279" s="139"/>
      <c r="R279" s="158" t="str">
        <f>IF(B280&lt;&gt;"",HYPERLINK(Verfahren!E$17,Verfahren!D$17),"")</f>
        <v/>
      </c>
    </row>
    <row r="280" spans="2:18"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42" t="str">
        <f>IFERROR(VLOOKUP(B280,'Wirtschaftliche Einheiten'!$C$5:$T$1004,13,FALSE),"")</f>
        <v/>
      </c>
      <c r="F280" s="42" t="str">
        <f>IFERROR(VLOOKUP(B280,'Wirtschaftliche Einheiten'!$C$5:$T$1004,14,FALSE),"")</f>
        <v/>
      </c>
      <c r="G280" s="139"/>
      <c r="H280" s="139"/>
      <c r="I280" s="139"/>
      <c r="J280" s="139"/>
      <c r="K280" s="139"/>
      <c r="L280" s="139"/>
      <c r="M280" s="142"/>
      <c r="N280" s="142"/>
      <c r="O280" s="139"/>
      <c r="P280" s="142"/>
      <c r="Q280" s="139"/>
      <c r="R280" s="158" t="str">
        <f>IF(B281&lt;&gt;"",HYPERLINK(Verfahren!E$17,Verfahren!D$17),"")</f>
        <v/>
      </c>
    </row>
    <row r="281" spans="2:18"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42" t="str">
        <f>IFERROR(VLOOKUP(B281,'Wirtschaftliche Einheiten'!$C$5:$T$1004,13,FALSE),"")</f>
        <v/>
      </c>
      <c r="F281" s="42" t="str">
        <f>IFERROR(VLOOKUP(B281,'Wirtschaftliche Einheiten'!$C$5:$T$1004,14,FALSE),"")</f>
        <v/>
      </c>
      <c r="G281" s="139"/>
      <c r="H281" s="139"/>
      <c r="I281" s="139"/>
      <c r="J281" s="139"/>
      <c r="K281" s="139"/>
      <c r="L281" s="139"/>
      <c r="M281" s="142"/>
      <c r="N281" s="142"/>
      <c r="O281" s="139"/>
      <c r="P281" s="142"/>
      <c r="Q281" s="139"/>
      <c r="R281" s="158" t="str">
        <f>IF(B282&lt;&gt;"",HYPERLINK(Verfahren!E$17,Verfahren!D$17),"")</f>
        <v/>
      </c>
    </row>
    <row r="282" spans="2:18"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42" t="str">
        <f>IFERROR(VLOOKUP(B282,'Wirtschaftliche Einheiten'!$C$5:$T$1004,13,FALSE),"")</f>
        <v/>
      </c>
      <c r="F282" s="42" t="str">
        <f>IFERROR(VLOOKUP(B282,'Wirtschaftliche Einheiten'!$C$5:$T$1004,14,FALSE),"")</f>
        <v/>
      </c>
      <c r="G282" s="139"/>
      <c r="H282" s="139"/>
      <c r="I282" s="139"/>
      <c r="J282" s="139"/>
      <c r="K282" s="139"/>
      <c r="L282" s="139"/>
      <c r="M282" s="142"/>
      <c r="N282" s="142"/>
      <c r="O282" s="139"/>
      <c r="P282" s="142"/>
      <c r="Q282" s="139"/>
      <c r="R282" s="158" t="str">
        <f>IF(B283&lt;&gt;"",HYPERLINK(Verfahren!E$17,Verfahren!D$17),"")</f>
        <v/>
      </c>
    </row>
    <row r="283" spans="2:18"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42" t="str">
        <f>IFERROR(VLOOKUP(B283,'Wirtschaftliche Einheiten'!$C$5:$T$1004,13,FALSE),"")</f>
        <v/>
      </c>
      <c r="F283" s="42" t="str">
        <f>IFERROR(VLOOKUP(B283,'Wirtschaftliche Einheiten'!$C$5:$T$1004,14,FALSE),"")</f>
        <v/>
      </c>
      <c r="G283" s="139"/>
      <c r="H283" s="139"/>
      <c r="I283" s="139"/>
      <c r="J283" s="139"/>
      <c r="K283" s="139"/>
      <c r="L283" s="139"/>
      <c r="M283" s="142"/>
      <c r="N283" s="142"/>
      <c r="O283" s="139"/>
      <c r="P283" s="142"/>
      <c r="Q283" s="139"/>
      <c r="R283" s="158" t="str">
        <f>IF(B284&lt;&gt;"",HYPERLINK(Verfahren!E$17,Verfahren!D$17),"")</f>
        <v/>
      </c>
    </row>
    <row r="284" spans="2:18"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42" t="str">
        <f>IFERROR(VLOOKUP(B284,'Wirtschaftliche Einheiten'!$C$5:$T$1004,13,FALSE),"")</f>
        <v/>
      </c>
      <c r="F284" s="42" t="str">
        <f>IFERROR(VLOOKUP(B284,'Wirtschaftliche Einheiten'!$C$5:$T$1004,14,FALSE),"")</f>
        <v/>
      </c>
      <c r="G284" s="139"/>
      <c r="H284" s="139"/>
      <c r="I284" s="139"/>
      <c r="J284" s="139"/>
      <c r="K284" s="139"/>
      <c r="L284" s="139"/>
      <c r="M284" s="142"/>
      <c r="N284" s="142"/>
      <c r="O284" s="139"/>
      <c r="P284" s="142"/>
      <c r="Q284" s="139"/>
      <c r="R284" s="158" t="str">
        <f>IF(B285&lt;&gt;"",HYPERLINK(Verfahren!E$17,Verfahren!D$17),"")</f>
        <v/>
      </c>
    </row>
    <row r="285" spans="2:18"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42" t="str">
        <f>IFERROR(VLOOKUP(B285,'Wirtschaftliche Einheiten'!$C$5:$T$1004,13,FALSE),"")</f>
        <v/>
      </c>
      <c r="F285" s="42" t="str">
        <f>IFERROR(VLOOKUP(B285,'Wirtschaftliche Einheiten'!$C$5:$T$1004,14,FALSE),"")</f>
        <v/>
      </c>
      <c r="G285" s="139"/>
      <c r="H285" s="139"/>
      <c r="I285" s="139"/>
      <c r="J285" s="139"/>
      <c r="K285" s="139"/>
      <c r="L285" s="139"/>
      <c r="M285" s="142"/>
      <c r="N285" s="142"/>
      <c r="O285" s="139"/>
      <c r="P285" s="142"/>
      <c r="Q285" s="139"/>
      <c r="R285" s="158" t="str">
        <f>IF(B286&lt;&gt;"",HYPERLINK(Verfahren!E$17,Verfahren!D$17),"")</f>
        <v/>
      </c>
    </row>
    <row r="286" spans="2:18"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42" t="str">
        <f>IFERROR(VLOOKUP(B286,'Wirtschaftliche Einheiten'!$C$5:$T$1004,13,FALSE),"")</f>
        <v/>
      </c>
      <c r="F286" s="42" t="str">
        <f>IFERROR(VLOOKUP(B286,'Wirtschaftliche Einheiten'!$C$5:$T$1004,14,FALSE),"")</f>
        <v/>
      </c>
      <c r="G286" s="139"/>
      <c r="H286" s="139"/>
      <c r="I286" s="139"/>
      <c r="J286" s="139"/>
      <c r="K286" s="139"/>
      <c r="L286" s="139"/>
      <c r="M286" s="142"/>
      <c r="N286" s="142"/>
      <c r="O286" s="139"/>
      <c r="P286" s="142"/>
      <c r="Q286" s="139"/>
      <c r="R286" s="158" t="str">
        <f>IF(B287&lt;&gt;"",HYPERLINK(Verfahren!E$17,Verfahren!D$17),"")</f>
        <v/>
      </c>
    </row>
    <row r="287" spans="2:18"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42" t="str">
        <f>IFERROR(VLOOKUP(B287,'Wirtschaftliche Einheiten'!$C$5:$T$1004,13,FALSE),"")</f>
        <v/>
      </c>
      <c r="F287" s="42" t="str">
        <f>IFERROR(VLOOKUP(B287,'Wirtschaftliche Einheiten'!$C$5:$T$1004,14,FALSE),"")</f>
        <v/>
      </c>
      <c r="G287" s="139"/>
      <c r="H287" s="139"/>
      <c r="I287" s="139"/>
      <c r="J287" s="139"/>
      <c r="K287" s="139"/>
      <c r="L287" s="139"/>
      <c r="M287" s="142"/>
      <c r="N287" s="142"/>
      <c r="O287" s="139"/>
      <c r="P287" s="142"/>
      <c r="Q287" s="139"/>
      <c r="R287" s="158" t="str">
        <f>IF(B288&lt;&gt;"",HYPERLINK(Verfahren!E$17,Verfahren!D$17),"")</f>
        <v/>
      </c>
    </row>
    <row r="288" spans="2:18"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42" t="str">
        <f>IFERROR(VLOOKUP(B288,'Wirtschaftliche Einheiten'!$C$5:$T$1004,13,FALSE),"")</f>
        <v/>
      </c>
      <c r="F288" s="42" t="str">
        <f>IFERROR(VLOOKUP(B288,'Wirtschaftliche Einheiten'!$C$5:$T$1004,14,FALSE),"")</f>
        <v/>
      </c>
      <c r="G288" s="139"/>
      <c r="H288" s="139"/>
      <c r="I288" s="139"/>
      <c r="J288" s="139"/>
      <c r="K288" s="139"/>
      <c r="L288" s="139"/>
      <c r="M288" s="142"/>
      <c r="N288" s="142"/>
      <c r="O288" s="139"/>
      <c r="P288" s="142"/>
      <c r="Q288" s="139"/>
      <c r="R288" s="158" t="str">
        <f>IF(B289&lt;&gt;"",HYPERLINK(Verfahren!E$17,Verfahren!D$17),"")</f>
        <v/>
      </c>
    </row>
    <row r="289" spans="2:18"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42" t="str">
        <f>IFERROR(VLOOKUP(B289,'Wirtschaftliche Einheiten'!$C$5:$T$1004,13,FALSE),"")</f>
        <v/>
      </c>
      <c r="F289" s="42" t="str">
        <f>IFERROR(VLOOKUP(B289,'Wirtschaftliche Einheiten'!$C$5:$T$1004,14,FALSE),"")</f>
        <v/>
      </c>
      <c r="G289" s="139"/>
      <c r="H289" s="139"/>
      <c r="I289" s="139"/>
      <c r="J289" s="139"/>
      <c r="K289" s="139"/>
      <c r="L289" s="139"/>
      <c r="M289" s="142"/>
      <c r="N289" s="142"/>
      <c r="O289" s="139"/>
      <c r="P289" s="142"/>
      <c r="Q289" s="139"/>
      <c r="R289" s="158" t="str">
        <f>IF(B290&lt;&gt;"",HYPERLINK(Verfahren!E$17,Verfahren!D$17),"")</f>
        <v/>
      </c>
    </row>
    <row r="290" spans="2:18"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42" t="str">
        <f>IFERROR(VLOOKUP(B290,'Wirtschaftliche Einheiten'!$C$5:$T$1004,13,FALSE),"")</f>
        <v/>
      </c>
      <c r="F290" s="42" t="str">
        <f>IFERROR(VLOOKUP(B290,'Wirtschaftliche Einheiten'!$C$5:$T$1004,14,FALSE),"")</f>
        <v/>
      </c>
      <c r="G290" s="139"/>
      <c r="H290" s="139"/>
      <c r="I290" s="139"/>
      <c r="J290" s="139"/>
      <c r="K290" s="139"/>
      <c r="L290" s="139"/>
      <c r="M290" s="142"/>
      <c r="N290" s="142"/>
      <c r="O290" s="139"/>
      <c r="P290" s="142"/>
      <c r="Q290" s="139"/>
      <c r="R290" s="158" t="str">
        <f>IF(B291&lt;&gt;"",HYPERLINK(Verfahren!E$17,Verfahren!D$17),"")</f>
        <v/>
      </c>
    </row>
    <row r="291" spans="2:18"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42" t="str">
        <f>IFERROR(VLOOKUP(B291,'Wirtschaftliche Einheiten'!$C$5:$T$1004,13,FALSE),"")</f>
        <v/>
      </c>
      <c r="F291" s="42" t="str">
        <f>IFERROR(VLOOKUP(B291,'Wirtschaftliche Einheiten'!$C$5:$T$1004,14,FALSE),"")</f>
        <v/>
      </c>
      <c r="G291" s="139"/>
      <c r="H291" s="139"/>
      <c r="I291" s="139"/>
      <c r="J291" s="139"/>
      <c r="K291" s="139"/>
      <c r="L291" s="139"/>
      <c r="M291" s="142"/>
      <c r="N291" s="142"/>
      <c r="O291" s="139"/>
      <c r="P291" s="142"/>
      <c r="Q291" s="139"/>
      <c r="R291" s="158" t="str">
        <f>IF(B292&lt;&gt;"",HYPERLINK(Verfahren!E$17,Verfahren!D$17),"")</f>
        <v/>
      </c>
    </row>
    <row r="292" spans="2:18"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42" t="str">
        <f>IFERROR(VLOOKUP(B292,'Wirtschaftliche Einheiten'!$C$5:$T$1004,13,FALSE),"")</f>
        <v/>
      </c>
      <c r="F292" s="42" t="str">
        <f>IFERROR(VLOOKUP(B292,'Wirtschaftliche Einheiten'!$C$5:$T$1004,14,FALSE),"")</f>
        <v/>
      </c>
      <c r="G292" s="139"/>
      <c r="H292" s="139"/>
      <c r="I292" s="139"/>
      <c r="J292" s="139"/>
      <c r="K292" s="139"/>
      <c r="L292" s="139"/>
      <c r="M292" s="142"/>
      <c r="N292" s="142"/>
      <c r="O292" s="139"/>
      <c r="P292" s="142"/>
      <c r="Q292" s="139"/>
      <c r="R292" s="158" t="str">
        <f>IF(B293&lt;&gt;"",HYPERLINK(Verfahren!E$17,Verfahren!D$17),"")</f>
        <v/>
      </c>
    </row>
    <row r="293" spans="2:18"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42" t="str">
        <f>IFERROR(VLOOKUP(B293,'Wirtschaftliche Einheiten'!$C$5:$T$1004,13,FALSE),"")</f>
        <v/>
      </c>
      <c r="F293" s="42" t="str">
        <f>IFERROR(VLOOKUP(B293,'Wirtschaftliche Einheiten'!$C$5:$T$1004,14,FALSE),"")</f>
        <v/>
      </c>
      <c r="G293" s="139"/>
      <c r="H293" s="139"/>
      <c r="I293" s="139"/>
      <c r="J293" s="139"/>
      <c r="K293" s="139"/>
      <c r="L293" s="139"/>
      <c r="M293" s="142"/>
      <c r="N293" s="142"/>
      <c r="O293" s="139"/>
      <c r="P293" s="142"/>
      <c r="Q293" s="139"/>
      <c r="R293" s="158" t="str">
        <f>IF(B294&lt;&gt;"",HYPERLINK(Verfahren!E$17,Verfahren!D$17),"")</f>
        <v/>
      </c>
    </row>
    <row r="294" spans="2:18"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42" t="str">
        <f>IFERROR(VLOOKUP(B294,'Wirtschaftliche Einheiten'!$C$5:$T$1004,13,FALSE),"")</f>
        <v/>
      </c>
      <c r="F294" s="42" t="str">
        <f>IFERROR(VLOOKUP(B294,'Wirtschaftliche Einheiten'!$C$5:$T$1004,14,FALSE),"")</f>
        <v/>
      </c>
      <c r="G294" s="139"/>
      <c r="H294" s="139"/>
      <c r="I294" s="139"/>
      <c r="J294" s="139"/>
      <c r="K294" s="139"/>
      <c r="L294" s="139"/>
      <c r="M294" s="142"/>
      <c r="N294" s="142"/>
      <c r="O294" s="139"/>
      <c r="P294" s="142"/>
      <c r="Q294" s="139"/>
      <c r="R294" s="158" t="str">
        <f>IF(B295&lt;&gt;"",HYPERLINK(Verfahren!E$17,Verfahren!D$17),"")</f>
        <v/>
      </c>
    </row>
    <row r="295" spans="2:18"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42" t="str">
        <f>IFERROR(VLOOKUP(B295,'Wirtschaftliche Einheiten'!$C$5:$T$1004,13,FALSE),"")</f>
        <v/>
      </c>
      <c r="F295" s="42" t="str">
        <f>IFERROR(VLOOKUP(B295,'Wirtschaftliche Einheiten'!$C$5:$T$1004,14,FALSE),"")</f>
        <v/>
      </c>
      <c r="G295" s="139"/>
      <c r="H295" s="139"/>
      <c r="I295" s="139"/>
      <c r="J295" s="139"/>
      <c r="K295" s="139"/>
      <c r="L295" s="139"/>
      <c r="M295" s="142"/>
      <c r="N295" s="142"/>
      <c r="O295" s="139"/>
      <c r="P295" s="142"/>
      <c r="Q295" s="139"/>
      <c r="R295" s="158" t="str">
        <f>IF(B296&lt;&gt;"",HYPERLINK(Verfahren!E$17,Verfahren!D$17),"")</f>
        <v/>
      </c>
    </row>
    <row r="296" spans="2:18"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42" t="str">
        <f>IFERROR(VLOOKUP(B296,'Wirtschaftliche Einheiten'!$C$5:$T$1004,13,FALSE),"")</f>
        <v/>
      </c>
      <c r="F296" s="42" t="str">
        <f>IFERROR(VLOOKUP(B296,'Wirtschaftliche Einheiten'!$C$5:$T$1004,14,FALSE),"")</f>
        <v/>
      </c>
      <c r="G296" s="139"/>
      <c r="H296" s="139"/>
      <c r="I296" s="139"/>
      <c r="J296" s="139"/>
      <c r="K296" s="139"/>
      <c r="L296" s="139"/>
      <c r="M296" s="142"/>
      <c r="N296" s="142"/>
      <c r="O296" s="139"/>
      <c r="P296" s="142"/>
      <c r="Q296" s="139"/>
      <c r="R296" s="158" t="str">
        <f>IF(B297&lt;&gt;"",HYPERLINK(Verfahren!E$17,Verfahren!D$17),"")</f>
        <v/>
      </c>
    </row>
    <row r="297" spans="2:18"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42" t="str">
        <f>IFERROR(VLOOKUP(B297,'Wirtschaftliche Einheiten'!$C$5:$T$1004,13,FALSE),"")</f>
        <v/>
      </c>
      <c r="F297" s="42" t="str">
        <f>IFERROR(VLOOKUP(B297,'Wirtschaftliche Einheiten'!$C$5:$T$1004,14,FALSE),"")</f>
        <v/>
      </c>
      <c r="G297" s="139"/>
      <c r="H297" s="139"/>
      <c r="I297" s="139"/>
      <c r="J297" s="139"/>
      <c r="K297" s="139"/>
      <c r="L297" s="139"/>
      <c r="M297" s="142"/>
      <c r="N297" s="142"/>
      <c r="O297" s="139"/>
      <c r="P297" s="142"/>
      <c r="Q297" s="139"/>
      <c r="R297" s="158" t="str">
        <f>IF(B298&lt;&gt;"",HYPERLINK(Verfahren!E$17,Verfahren!D$17),"")</f>
        <v/>
      </c>
    </row>
    <row r="298" spans="2:18"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42" t="str">
        <f>IFERROR(VLOOKUP(B298,'Wirtschaftliche Einheiten'!$C$5:$T$1004,13,FALSE),"")</f>
        <v/>
      </c>
      <c r="F298" s="42" t="str">
        <f>IFERROR(VLOOKUP(B298,'Wirtschaftliche Einheiten'!$C$5:$T$1004,14,FALSE),"")</f>
        <v/>
      </c>
      <c r="G298" s="139"/>
      <c r="H298" s="139"/>
      <c r="I298" s="139"/>
      <c r="J298" s="139"/>
      <c r="K298" s="139"/>
      <c r="L298" s="139"/>
      <c r="M298" s="142"/>
      <c r="N298" s="142"/>
      <c r="O298" s="139"/>
      <c r="P298" s="142"/>
      <c r="Q298" s="139"/>
      <c r="R298" s="158" t="str">
        <f>IF(B299&lt;&gt;"",HYPERLINK(Verfahren!E$17,Verfahren!D$17),"")</f>
        <v/>
      </c>
    </row>
    <row r="299" spans="2:18"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42" t="str">
        <f>IFERROR(VLOOKUP(B299,'Wirtschaftliche Einheiten'!$C$5:$T$1004,13,FALSE),"")</f>
        <v/>
      </c>
      <c r="F299" s="42" t="str">
        <f>IFERROR(VLOOKUP(B299,'Wirtschaftliche Einheiten'!$C$5:$T$1004,14,FALSE),"")</f>
        <v/>
      </c>
      <c r="G299" s="139"/>
      <c r="H299" s="139"/>
      <c r="I299" s="139"/>
      <c r="J299" s="139"/>
      <c r="K299" s="139"/>
      <c r="L299" s="139"/>
      <c r="M299" s="142"/>
      <c r="N299" s="142"/>
      <c r="O299" s="139"/>
      <c r="P299" s="142"/>
      <c r="Q299" s="139"/>
      <c r="R299" s="158" t="str">
        <f>IF(B300&lt;&gt;"",HYPERLINK(Verfahren!E$17,Verfahren!D$17),"")</f>
        <v/>
      </c>
    </row>
    <row r="300" spans="2:18"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42" t="str">
        <f>IFERROR(VLOOKUP(B300,'Wirtschaftliche Einheiten'!$C$5:$T$1004,13,FALSE),"")</f>
        <v/>
      </c>
      <c r="F300" s="42" t="str">
        <f>IFERROR(VLOOKUP(B300,'Wirtschaftliche Einheiten'!$C$5:$T$1004,14,FALSE),"")</f>
        <v/>
      </c>
      <c r="G300" s="139"/>
      <c r="H300" s="139"/>
      <c r="I300" s="139"/>
      <c r="J300" s="139"/>
      <c r="K300" s="139"/>
      <c r="L300" s="139"/>
      <c r="M300" s="142"/>
      <c r="N300" s="142"/>
      <c r="O300" s="139"/>
      <c r="P300" s="142"/>
      <c r="Q300" s="139"/>
      <c r="R300" s="158" t="str">
        <f>IF(B301&lt;&gt;"",HYPERLINK(Verfahren!E$17,Verfahren!D$17),"")</f>
        <v/>
      </c>
    </row>
    <row r="301" spans="2:18"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42" t="str">
        <f>IFERROR(VLOOKUP(B301,'Wirtschaftliche Einheiten'!$C$5:$T$1004,13,FALSE),"")</f>
        <v/>
      </c>
      <c r="F301" s="42" t="str">
        <f>IFERROR(VLOOKUP(B301,'Wirtschaftliche Einheiten'!$C$5:$T$1004,14,FALSE),"")</f>
        <v/>
      </c>
      <c r="G301" s="139"/>
      <c r="H301" s="139"/>
      <c r="I301" s="139"/>
      <c r="J301" s="139"/>
      <c r="K301" s="139"/>
      <c r="L301" s="139"/>
      <c r="M301" s="142"/>
      <c r="N301" s="142"/>
      <c r="O301" s="139"/>
      <c r="P301" s="142"/>
      <c r="Q301" s="139"/>
      <c r="R301" s="158" t="str">
        <f>IF(B302&lt;&gt;"",HYPERLINK(Verfahren!E$17,Verfahren!D$17),"")</f>
        <v/>
      </c>
    </row>
    <row r="302" spans="2:18"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42" t="str">
        <f>IFERROR(VLOOKUP(B302,'Wirtschaftliche Einheiten'!$C$5:$T$1004,13,FALSE),"")</f>
        <v/>
      </c>
      <c r="F302" s="42" t="str">
        <f>IFERROR(VLOOKUP(B302,'Wirtschaftliche Einheiten'!$C$5:$T$1004,14,FALSE),"")</f>
        <v/>
      </c>
      <c r="G302" s="139"/>
      <c r="H302" s="139"/>
      <c r="I302" s="139"/>
      <c r="J302" s="139"/>
      <c r="K302" s="139"/>
      <c r="L302" s="139"/>
      <c r="M302" s="142"/>
      <c r="N302" s="142"/>
      <c r="O302" s="139"/>
      <c r="P302" s="142"/>
      <c r="Q302" s="139"/>
      <c r="R302" s="158" t="str">
        <f>IF(B303&lt;&gt;"",HYPERLINK(Verfahren!E$17,Verfahren!D$17),"")</f>
        <v/>
      </c>
    </row>
    <row r="303" spans="2:18"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42" t="str">
        <f>IFERROR(VLOOKUP(B303,'Wirtschaftliche Einheiten'!$C$5:$T$1004,13,FALSE),"")</f>
        <v/>
      </c>
      <c r="F303" s="42" t="str">
        <f>IFERROR(VLOOKUP(B303,'Wirtschaftliche Einheiten'!$C$5:$T$1004,14,FALSE),"")</f>
        <v/>
      </c>
      <c r="G303" s="139"/>
      <c r="H303" s="139"/>
      <c r="I303" s="139"/>
      <c r="J303" s="139"/>
      <c r="K303" s="139"/>
      <c r="L303" s="139"/>
      <c r="M303" s="142"/>
      <c r="N303" s="142"/>
      <c r="O303" s="139"/>
      <c r="P303" s="142"/>
      <c r="Q303" s="139"/>
      <c r="R303" s="158" t="str">
        <f>IF(B304&lt;&gt;"",HYPERLINK(Verfahren!E$17,Verfahren!D$17),"")</f>
        <v/>
      </c>
    </row>
    <row r="304" spans="2:18"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42" t="str">
        <f>IFERROR(VLOOKUP(B304,'Wirtschaftliche Einheiten'!$C$5:$T$1004,13,FALSE),"")</f>
        <v/>
      </c>
      <c r="F304" s="42" t="str">
        <f>IFERROR(VLOOKUP(B304,'Wirtschaftliche Einheiten'!$C$5:$T$1004,14,FALSE),"")</f>
        <v/>
      </c>
      <c r="G304" s="139"/>
      <c r="H304" s="139"/>
      <c r="I304" s="139"/>
      <c r="J304" s="139"/>
      <c r="K304" s="139"/>
      <c r="L304" s="139"/>
      <c r="M304" s="142"/>
      <c r="N304" s="142"/>
      <c r="O304" s="139"/>
      <c r="P304" s="142"/>
      <c r="Q304" s="139"/>
      <c r="R304" s="158" t="str">
        <f>IF(B305&lt;&gt;"",HYPERLINK(Verfahren!E$17,Verfahren!D$17),"")</f>
        <v/>
      </c>
    </row>
    <row r="305" spans="2:18"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42" t="str">
        <f>IFERROR(VLOOKUP(B305,'Wirtschaftliche Einheiten'!$C$5:$T$1004,13,FALSE),"")</f>
        <v/>
      </c>
      <c r="F305" s="42" t="str">
        <f>IFERROR(VLOOKUP(B305,'Wirtschaftliche Einheiten'!$C$5:$T$1004,14,FALSE),"")</f>
        <v/>
      </c>
      <c r="G305" s="139"/>
      <c r="H305" s="139"/>
      <c r="I305" s="139"/>
      <c r="J305" s="139"/>
      <c r="K305" s="139"/>
      <c r="L305" s="139"/>
      <c r="M305" s="142"/>
      <c r="N305" s="142"/>
      <c r="O305" s="139"/>
      <c r="P305" s="142"/>
      <c r="Q305" s="139"/>
      <c r="R305" s="158" t="str">
        <f>IF(B306&lt;&gt;"",HYPERLINK(Verfahren!E$17,Verfahren!D$17),"")</f>
        <v/>
      </c>
    </row>
    <row r="306" spans="2:18"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42" t="str">
        <f>IFERROR(VLOOKUP(B306,'Wirtschaftliche Einheiten'!$C$5:$T$1004,13,FALSE),"")</f>
        <v/>
      </c>
      <c r="F306" s="42" t="str">
        <f>IFERROR(VLOOKUP(B306,'Wirtschaftliche Einheiten'!$C$5:$T$1004,14,FALSE),"")</f>
        <v/>
      </c>
      <c r="G306" s="139"/>
      <c r="H306" s="139"/>
      <c r="I306" s="139"/>
      <c r="J306" s="139"/>
      <c r="K306" s="139"/>
      <c r="L306" s="139"/>
      <c r="M306" s="142"/>
      <c r="N306" s="142"/>
      <c r="O306" s="139"/>
      <c r="P306" s="142"/>
      <c r="Q306" s="139"/>
      <c r="R306" s="158" t="str">
        <f>IF(B307&lt;&gt;"",HYPERLINK(Verfahren!E$17,Verfahren!D$17),"")</f>
        <v/>
      </c>
    </row>
    <row r="307" spans="2:18"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42" t="str">
        <f>IFERROR(VLOOKUP(B307,'Wirtschaftliche Einheiten'!$C$5:$T$1004,13,FALSE),"")</f>
        <v/>
      </c>
      <c r="F307" s="42" t="str">
        <f>IFERROR(VLOOKUP(B307,'Wirtschaftliche Einheiten'!$C$5:$T$1004,14,FALSE),"")</f>
        <v/>
      </c>
      <c r="G307" s="139"/>
      <c r="H307" s="139"/>
      <c r="I307" s="139"/>
      <c r="J307" s="139"/>
      <c r="K307" s="139"/>
      <c r="L307" s="139"/>
      <c r="M307" s="142"/>
      <c r="N307" s="142"/>
      <c r="O307" s="139"/>
      <c r="P307" s="142"/>
      <c r="Q307" s="139"/>
      <c r="R307" s="158" t="str">
        <f>IF(B308&lt;&gt;"",HYPERLINK(Verfahren!E$17,Verfahren!D$17),"")</f>
        <v/>
      </c>
    </row>
    <row r="308" spans="2:18"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42" t="str">
        <f>IFERROR(VLOOKUP(B308,'Wirtschaftliche Einheiten'!$C$5:$T$1004,13,FALSE),"")</f>
        <v/>
      </c>
      <c r="F308" s="42" t="str">
        <f>IFERROR(VLOOKUP(B308,'Wirtschaftliche Einheiten'!$C$5:$T$1004,14,FALSE),"")</f>
        <v/>
      </c>
      <c r="G308" s="139"/>
      <c r="H308" s="139"/>
      <c r="I308" s="139"/>
      <c r="J308" s="139"/>
      <c r="K308" s="139"/>
      <c r="L308" s="139"/>
      <c r="M308" s="142"/>
      <c r="N308" s="142"/>
      <c r="O308" s="139"/>
      <c r="P308" s="142"/>
      <c r="Q308" s="139"/>
      <c r="R308" s="158" t="str">
        <f>IF(B309&lt;&gt;"",HYPERLINK(Verfahren!E$17,Verfahren!D$17),"")</f>
        <v/>
      </c>
    </row>
    <row r="309" spans="2:18"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42" t="str">
        <f>IFERROR(VLOOKUP(B309,'Wirtschaftliche Einheiten'!$C$5:$T$1004,13,FALSE),"")</f>
        <v/>
      </c>
      <c r="F309" s="42" t="str">
        <f>IFERROR(VLOOKUP(B309,'Wirtschaftliche Einheiten'!$C$5:$T$1004,14,FALSE),"")</f>
        <v/>
      </c>
      <c r="G309" s="139"/>
      <c r="H309" s="139"/>
      <c r="I309" s="139"/>
      <c r="J309" s="139"/>
      <c r="K309" s="139"/>
      <c r="L309" s="139"/>
      <c r="M309" s="142"/>
      <c r="N309" s="142"/>
      <c r="O309" s="139"/>
      <c r="P309" s="142"/>
      <c r="Q309" s="139"/>
      <c r="R309" s="158" t="str">
        <f>IF(B310&lt;&gt;"",HYPERLINK(Verfahren!E$17,Verfahren!D$17),"")</f>
        <v/>
      </c>
    </row>
    <row r="310" spans="2:18"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42" t="str">
        <f>IFERROR(VLOOKUP(B310,'Wirtschaftliche Einheiten'!$C$5:$T$1004,13,FALSE),"")</f>
        <v/>
      </c>
      <c r="F310" s="42" t="str">
        <f>IFERROR(VLOOKUP(B310,'Wirtschaftliche Einheiten'!$C$5:$T$1004,14,FALSE),"")</f>
        <v/>
      </c>
      <c r="G310" s="139"/>
      <c r="H310" s="139"/>
      <c r="I310" s="139"/>
      <c r="J310" s="139"/>
      <c r="K310" s="139"/>
      <c r="L310" s="139"/>
      <c r="M310" s="142"/>
      <c r="N310" s="142"/>
      <c r="O310" s="139"/>
      <c r="P310" s="142"/>
      <c r="Q310" s="139"/>
      <c r="R310" s="158" t="str">
        <f>IF(B311&lt;&gt;"",HYPERLINK(Verfahren!E$17,Verfahren!D$17),"")</f>
        <v/>
      </c>
    </row>
    <row r="311" spans="2:18"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42" t="str">
        <f>IFERROR(VLOOKUP(B311,'Wirtschaftliche Einheiten'!$C$5:$T$1004,13,FALSE),"")</f>
        <v/>
      </c>
      <c r="F311" s="42" t="str">
        <f>IFERROR(VLOOKUP(B311,'Wirtschaftliche Einheiten'!$C$5:$T$1004,14,FALSE),"")</f>
        <v/>
      </c>
      <c r="G311" s="139"/>
      <c r="H311" s="139"/>
      <c r="I311" s="139"/>
      <c r="J311" s="139"/>
      <c r="K311" s="139"/>
      <c r="L311" s="139"/>
      <c r="M311" s="142"/>
      <c r="N311" s="142"/>
      <c r="O311" s="139"/>
      <c r="P311" s="142"/>
      <c r="Q311" s="139"/>
      <c r="R311" s="158" t="str">
        <f>IF(B312&lt;&gt;"",HYPERLINK(Verfahren!E$17,Verfahren!D$17),"")</f>
        <v/>
      </c>
    </row>
    <row r="312" spans="2:18"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42" t="str">
        <f>IFERROR(VLOOKUP(B312,'Wirtschaftliche Einheiten'!$C$5:$T$1004,13,FALSE),"")</f>
        <v/>
      </c>
      <c r="F312" s="42" t="str">
        <f>IFERROR(VLOOKUP(B312,'Wirtschaftliche Einheiten'!$C$5:$T$1004,14,FALSE),"")</f>
        <v/>
      </c>
      <c r="G312" s="139"/>
      <c r="H312" s="139"/>
      <c r="I312" s="139"/>
      <c r="J312" s="139"/>
      <c r="K312" s="139"/>
      <c r="L312" s="139"/>
      <c r="M312" s="142"/>
      <c r="N312" s="142"/>
      <c r="O312" s="139"/>
      <c r="P312" s="142"/>
      <c r="Q312" s="139"/>
      <c r="R312" s="158" t="str">
        <f>IF(B313&lt;&gt;"",HYPERLINK(Verfahren!E$17,Verfahren!D$17),"")</f>
        <v/>
      </c>
    </row>
    <row r="313" spans="2:18"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42" t="str">
        <f>IFERROR(VLOOKUP(B313,'Wirtschaftliche Einheiten'!$C$5:$T$1004,13,FALSE),"")</f>
        <v/>
      </c>
      <c r="F313" s="42" t="str">
        <f>IFERROR(VLOOKUP(B313,'Wirtschaftliche Einheiten'!$C$5:$T$1004,14,FALSE),"")</f>
        <v/>
      </c>
      <c r="G313" s="139"/>
      <c r="H313" s="139"/>
      <c r="I313" s="139"/>
      <c r="J313" s="139"/>
      <c r="K313" s="139"/>
      <c r="L313" s="139"/>
      <c r="M313" s="142"/>
      <c r="N313" s="142"/>
      <c r="O313" s="139"/>
      <c r="P313" s="142"/>
      <c r="Q313" s="139"/>
      <c r="R313" s="158" t="str">
        <f>IF(B314&lt;&gt;"",HYPERLINK(Verfahren!E$17,Verfahren!D$17),"")</f>
        <v/>
      </c>
    </row>
    <row r="314" spans="2:18"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42" t="str">
        <f>IFERROR(VLOOKUP(B314,'Wirtschaftliche Einheiten'!$C$5:$T$1004,13,FALSE),"")</f>
        <v/>
      </c>
      <c r="F314" s="42" t="str">
        <f>IFERROR(VLOOKUP(B314,'Wirtschaftliche Einheiten'!$C$5:$T$1004,14,FALSE),"")</f>
        <v/>
      </c>
      <c r="G314" s="139"/>
      <c r="H314" s="139"/>
      <c r="I314" s="139"/>
      <c r="J314" s="139"/>
      <c r="K314" s="139"/>
      <c r="L314" s="139"/>
      <c r="M314" s="142"/>
      <c r="N314" s="142"/>
      <c r="O314" s="139"/>
      <c r="P314" s="142"/>
      <c r="Q314" s="139"/>
      <c r="R314" s="158" t="str">
        <f>IF(B315&lt;&gt;"",HYPERLINK(Verfahren!E$17,Verfahren!D$17),"")</f>
        <v/>
      </c>
    </row>
    <row r="315" spans="2:18"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42" t="str">
        <f>IFERROR(VLOOKUP(B315,'Wirtschaftliche Einheiten'!$C$5:$T$1004,13,FALSE),"")</f>
        <v/>
      </c>
      <c r="F315" s="42" t="str">
        <f>IFERROR(VLOOKUP(B315,'Wirtschaftliche Einheiten'!$C$5:$T$1004,14,FALSE),"")</f>
        <v/>
      </c>
      <c r="G315" s="139"/>
      <c r="H315" s="139"/>
      <c r="I315" s="139"/>
      <c r="J315" s="139"/>
      <c r="K315" s="139"/>
      <c r="L315" s="139"/>
      <c r="M315" s="142"/>
      <c r="N315" s="142"/>
      <c r="O315" s="139"/>
      <c r="P315" s="142"/>
      <c r="Q315" s="139"/>
      <c r="R315" s="158" t="str">
        <f>IF(B316&lt;&gt;"",HYPERLINK(Verfahren!E$17,Verfahren!D$17),"")</f>
        <v/>
      </c>
    </row>
    <row r="316" spans="2:18"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42" t="str">
        <f>IFERROR(VLOOKUP(B316,'Wirtschaftliche Einheiten'!$C$5:$T$1004,13,FALSE),"")</f>
        <v/>
      </c>
      <c r="F316" s="42" t="str">
        <f>IFERROR(VLOOKUP(B316,'Wirtschaftliche Einheiten'!$C$5:$T$1004,14,FALSE),"")</f>
        <v/>
      </c>
      <c r="G316" s="139"/>
      <c r="H316" s="139"/>
      <c r="I316" s="139"/>
      <c r="J316" s="139"/>
      <c r="K316" s="139"/>
      <c r="L316" s="139"/>
      <c r="M316" s="142"/>
      <c r="N316" s="142"/>
      <c r="O316" s="139"/>
      <c r="P316" s="142"/>
      <c r="Q316" s="139"/>
      <c r="R316" s="158" t="str">
        <f>IF(B317&lt;&gt;"",HYPERLINK(Verfahren!E$17,Verfahren!D$17),"")</f>
        <v/>
      </c>
    </row>
    <row r="317" spans="2:18"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42" t="str">
        <f>IFERROR(VLOOKUP(B317,'Wirtschaftliche Einheiten'!$C$5:$T$1004,13,FALSE),"")</f>
        <v/>
      </c>
      <c r="F317" s="42" t="str">
        <f>IFERROR(VLOOKUP(B317,'Wirtschaftliche Einheiten'!$C$5:$T$1004,14,FALSE),"")</f>
        <v/>
      </c>
      <c r="G317" s="139"/>
      <c r="H317" s="139"/>
      <c r="I317" s="139"/>
      <c r="J317" s="139"/>
      <c r="K317" s="139"/>
      <c r="L317" s="139"/>
      <c r="M317" s="142"/>
      <c r="N317" s="142"/>
      <c r="O317" s="139"/>
      <c r="P317" s="142"/>
      <c r="Q317" s="139"/>
      <c r="R317" s="158" t="str">
        <f>IF(B318&lt;&gt;"",HYPERLINK(Verfahren!E$17,Verfahren!D$17),"")</f>
        <v/>
      </c>
    </row>
    <row r="318" spans="2:18"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42" t="str">
        <f>IFERROR(VLOOKUP(B318,'Wirtschaftliche Einheiten'!$C$5:$T$1004,13,FALSE),"")</f>
        <v/>
      </c>
      <c r="F318" s="42" t="str">
        <f>IFERROR(VLOOKUP(B318,'Wirtschaftliche Einheiten'!$C$5:$T$1004,14,FALSE),"")</f>
        <v/>
      </c>
      <c r="G318" s="139"/>
      <c r="H318" s="139"/>
      <c r="I318" s="139"/>
      <c r="J318" s="139"/>
      <c r="K318" s="139"/>
      <c r="L318" s="139"/>
      <c r="M318" s="142"/>
      <c r="N318" s="142"/>
      <c r="O318" s="139"/>
      <c r="P318" s="142"/>
      <c r="Q318" s="139"/>
      <c r="R318" s="158" t="str">
        <f>IF(B319&lt;&gt;"",HYPERLINK(Verfahren!E$17,Verfahren!D$17),"")</f>
        <v/>
      </c>
    </row>
    <row r="319" spans="2:18"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42" t="str">
        <f>IFERROR(VLOOKUP(B319,'Wirtschaftliche Einheiten'!$C$5:$T$1004,13,FALSE),"")</f>
        <v/>
      </c>
      <c r="F319" s="42" t="str">
        <f>IFERROR(VLOOKUP(B319,'Wirtschaftliche Einheiten'!$C$5:$T$1004,14,FALSE),"")</f>
        <v/>
      </c>
      <c r="G319" s="139"/>
      <c r="H319" s="139"/>
      <c r="I319" s="139"/>
      <c r="J319" s="139"/>
      <c r="K319" s="139"/>
      <c r="L319" s="139"/>
      <c r="M319" s="142"/>
      <c r="N319" s="142"/>
      <c r="O319" s="139"/>
      <c r="P319" s="142"/>
      <c r="Q319" s="139"/>
      <c r="R319" s="158" t="str">
        <f>IF(B320&lt;&gt;"",HYPERLINK(Verfahren!E$17,Verfahren!D$17),"")</f>
        <v/>
      </c>
    </row>
    <row r="320" spans="2:18"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42" t="str">
        <f>IFERROR(VLOOKUP(B320,'Wirtschaftliche Einheiten'!$C$5:$T$1004,13,FALSE),"")</f>
        <v/>
      </c>
      <c r="F320" s="42" t="str">
        <f>IFERROR(VLOOKUP(B320,'Wirtschaftliche Einheiten'!$C$5:$T$1004,14,FALSE),"")</f>
        <v/>
      </c>
      <c r="G320" s="139"/>
      <c r="H320" s="139"/>
      <c r="I320" s="139"/>
      <c r="J320" s="139"/>
      <c r="K320" s="139"/>
      <c r="L320" s="139"/>
      <c r="M320" s="142"/>
      <c r="N320" s="142"/>
      <c r="O320" s="139"/>
      <c r="P320" s="142"/>
      <c r="Q320" s="139"/>
      <c r="R320" s="158" t="str">
        <f>IF(B321&lt;&gt;"",HYPERLINK(Verfahren!E$17,Verfahren!D$17),"")</f>
        <v/>
      </c>
    </row>
    <row r="321" spans="2:18"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42" t="str">
        <f>IFERROR(VLOOKUP(B321,'Wirtschaftliche Einheiten'!$C$5:$T$1004,13,FALSE),"")</f>
        <v/>
      </c>
      <c r="F321" s="42" t="str">
        <f>IFERROR(VLOOKUP(B321,'Wirtschaftliche Einheiten'!$C$5:$T$1004,14,FALSE),"")</f>
        <v/>
      </c>
      <c r="G321" s="139"/>
      <c r="H321" s="139"/>
      <c r="I321" s="139"/>
      <c r="J321" s="139"/>
      <c r="K321" s="139"/>
      <c r="L321" s="139"/>
      <c r="M321" s="142"/>
      <c r="N321" s="142"/>
      <c r="O321" s="139"/>
      <c r="P321" s="142"/>
      <c r="Q321" s="139"/>
      <c r="R321" s="158" t="str">
        <f>IF(B322&lt;&gt;"",HYPERLINK(Verfahren!E$17,Verfahren!D$17),"")</f>
        <v/>
      </c>
    </row>
    <row r="322" spans="2:18"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42" t="str">
        <f>IFERROR(VLOOKUP(B322,'Wirtschaftliche Einheiten'!$C$5:$T$1004,13,FALSE),"")</f>
        <v/>
      </c>
      <c r="F322" s="42" t="str">
        <f>IFERROR(VLOOKUP(B322,'Wirtschaftliche Einheiten'!$C$5:$T$1004,14,FALSE),"")</f>
        <v/>
      </c>
      <c r="G322" s="139"/>
      <c r="H322" s="139"/>
      <c r="I322" s="139"/>
      <c r="J322" s="139"/>
      <c r="K322" s="139"/>
      <c r="L322" s="139"/>
      <c r="M322" s="142"/>
      <c r="N322" s="142"/>
      <c r="O322" s="139"/>
      <c r="P322" s="142"/>
      <c r="Q322" s="139"/>
      <c r="R322" s="158" t="str">
        <f>IF(B323&lt;&gt;"",HYPERLINK(Verfahren!E$17,Verfahren!D$17),"")</f>
        <v/>
      </c>
    </row>
    <row r="323" spans="2:18"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42" t="str">
        <f>IFERROR(VLOOKUP(B323,'Wirtschaftliche Einheiten'!$C$5:$T$1004,13,FALSE),"")</f>
        <v/>
      </c>
      <c r="F323" s="42" t="str">
        <f>IFERROR(VLOOKUP(B323,'Wirtschaftliche Einheiten'!$C$5:$T$1004,14,FALSE),"")</f>
        <v/>
      </c>
      <c r="G323" s="139"/>
      <c r="H323" s="139"/>
      <c r="I323" s="139"/>
      <c r="J323" s="139"/>
      <c r="K323" s="139"/>
      <c r="L323" s="139"/>
      <c r="M323" s="142"/>
      <c r="N323" s="142"/>
      <c r="O323" s="139"/>
      <c r="P323" s="142"/>
      <c r="Q323" s="139"/>
      <c r="R323" s="158" t="str">
        <f>IF(B324&lt;&gt;"",HYPERLINK(Verfahren!E$17,Verfahren!D$17),"")</f>
        <v/>
      </c>
    </row>
    <row r="324" spans="2:18"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42" t="str">
        <f>IFERROR(VLOOKUP(B324,'Wirtschaftliche Einheiten'!$C$5:$T$1004,13,FALSE),"")</f>
        <v/>
      </c>
      <c r="F324" s="42" t="str">
        <f>IFERROR(VLOOKUP(B324,'Wirtschaftliche Einheiten'!$C$5:$T$1004,14,FALSE),"")</f>
        <v/>
      </c>
      <c r="G324" s="139"/>
      <c r="H324" s="139"/>
      <c r="I324" s="139"/>
      <c r="J324" s="139"/>
      <c r="K324" s="139"/>
      <c r="L324" s="139"/>
      <c r="M324" s="142"/>
      <c r="N324" s="142"/>
      <c r="O324" s="139"/>
      <c r="P324" s="142"/>
      <c r="Q324" s="139"/>
      <c r="R324" s="158" t="str">
        <f>IF(B325&lt;&gt;"",HYPERLINK(Verfahren!E$17,Verfahren!D$17),"")</f>
        <v/>
      </c>
    </row>
    <row r="325" spans="2:18"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42" t="str">
        <f>IFERROR(VLOOKUP(B325,'Wirtschaftliche Einheiten'!$C$5:$T$1004,13,FALSE),"")</f>
        <v/>
      </c>
      <c r="F325" s="42" t="str">
        <f>IFERROR(VLOOKUP(B325,'Wirtschaftliche Einheiten'!$C$5:$T$1004,14,FALSE),"")</f>
        <v/>
      </c>
      <c r="G325" s="139"/>
      <c r="H325" s="139"/>
      <c r="I325" s="139"/>
      <c r="J325" s="139"/>
      <c r="K325" s="139"/>
      <c r="L325" s="139"/>
      <c r="M325" s="142"/>
      <c r="N325" s="142"/>
      <c r="O325" s="139"/>
      <c r="P325" s="142"/>
      <c r="Q325" s="139"/>
      <c r="R325" s="158" t="str">
        <f>IF(B326&lt;&gt;"",HYPERLINK(Verfahren!E$17,Verfahren!D$17),"")</f>
        <v/>
      </c>
    </row>
    <row r="326" spans="2:18"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42" t="str">
        <f>IFERROR(VLOOKUP(B326,'Wirtschaftliche Einheiten'!$C$5:$T$1004,13,FALSE),"")</f>
        <v/>
      </c>
      <c r="F326" s="42" t="str">
        <f>IFERROR(VLOOKUP(B326,'Wirtschaftliche Einheiten'!$C$5:$T$1004,14,FALSE),"")</f>
        <v/>
      </c>
      <c r="G326" s="139"/>
      <c r="H326" s="139"/>
      <c r="I326" s="139"/>
      <c r="J326" s="139"/>
      <c r="K326" s="139"/>
      <c r="L326" s="139"/>
      <c r="M326" s="142"/>
      <c r="N326" s="142"/>
      <c r="O326" s="139"/>
      <c r="P326" s="142"/>
      <c r="Q326" s="139"/>
      <c r="R326" s="158" t="str">
        <f>IF(B327&lt;&gt;"",HYPERLINK(Verfahren!E$17,Verfahren!D$17),"")</f>
        <v/>
      </c>
    </row>
    <row r="327" spans="2:18"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42" t="str">
        <f>IFERROR(VLOOKUP(B327,'Wirtschaftliche Einheiten'!$C$5:$T$1004,13,FALSE),"")</f>
        <v/>
      </c>
      <c r="F327" s="42" t="str">
        <f>IFERROR(VLOOKUP(B327,'Wirtschaftliche Einheiten'!$C$5:$T$1004,14,FALSE),"")</f>
        <v/>
      </c>
      <c r="G327" s="139"/>
      <c r="H327" s="139"/>
      <c r="I327" s="139"/>
      <c r="J327" s="139"/>
      <c r="K327" s="139"/>
      <c r="L327" s="139"/>
      <c r="M327" s="142"/>
      <c r="N327" s="142"/>
      <c r="O327" s="139"/>
      <c r="P327" s="142"/>
      <c r="Q327" s="139"/>
      <c r="R327" s="158" t="str">
        <f>IF(B328&lt;&gt;"",HYPERLINK(Verfahren!E$17,Verfahren!D$17),"")</f>
        <v/>
      </c>
    </row>
    <row r="328" spans="2:18"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42" t="str">
        <f>IFERROR(VLOOKUP(B328,'Wirtschaftliche Einheiten'!$C$5:$T$1004,13,FALSE),"")</f>
        <v/>
      </c>
      <c r="F328" s="42" t="str">
        <f>IFERROR(VLOOKUP(B328,'Wirtschaftliche Einheiten'!$C$5:$T$1004,14,FALSE),"")</f>
        <v/>
      </c>
      <c r="G328" s="139"/>
      <c r="H328" s="139"/>
      <c r="I328" s="139"/>
      <c r="J328" s="139"/>
      <c r="K328" s="139"/>
      <c r="L328" s="139"/>
      <c r="M328" s="142"/>
      <c r="N328" s="142"/>
      <c r="O328" s="139"/>
      <c r="P328" s="142"/>
      <c r="Q328" s="139"/>
      <c r="R328" s="158" t="str">
        <f>IF(B329&lt;&gt;"",HYPERLINK(Verfahren!E$17,Verfahren!D$17),"")</f>
        <v/>
      </c>
    </row>
    <row r="329" spans="2:18"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42" t="str">
        <f>IFERROR(VLOOKUP(B329,'Wirtschaftliche Einheiten'!$C$5:$T$1004,13,FALSE),"")</f>
        <v/>
      </c>
      <c r="F329" s="42" t="str">
        <f>IFERROR(VLOOKUP(B329,'Wirtschaftliche Einheiten'!$C$5:$T$1004,14,FALSE),"")</f>
        <v/>
      </c>
      <c r="G329" s="139"/>
      <c r="H329" s="139"/>
      <c r="I329" s="139"/>
      <c r="J329" s="139"/>
      <c r="K329" s="139"/>
      <c r="L329" s="139"/>
      <c r="M329" s="142"/>
      <c r="N329" s="142"/>
      <c r="O329" s="139"/>
      <c r="P329" s="142"/>
      <c r="Q329" s="139"/>
      <c r="R329" s="158" t="str">
        <f>IF(B330&lt;&gt;"",HYPERLINK(Verfahren!E$17,Verfahren!D$17),"")</f>
        <v/>
      </c>
    </row>
    <row r="330" spans="2:18"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42" t="str">
        <f>IFERROR(VLOOKUP(B330,'Wirtschaftliche Einheiten'!$C$5:$T$1004,13,FALSE),"")</f>
        <v/>
      </c>
      <c r="F330" s="42" t="str">
        <f>IFERROR(VLOOKUP(B330,'Wirtschaftliche Einheiten'!$C$5:$T$1004,14,FALSE),"")</f>
        <v/>
      </c>
      <c r="G330" s="139"/>
      <c r="H330" s="139"/>
      <c r="I330" s="139"/>
      <c r="J330" s="139"/>
      <c r="K330" s="139"/>
      <c r="L330" s="139"/>
      <c r="M330" s="142"/>
      <c r="N330" s="142"/>
      <c r="O330" s="139"/>
      <c r="P330" s="142"/>
      <c r="Q330" s="139"/>
      <c r="R330" s="158" t="str">
        <f>IF(B331&lt;&gt;"",HYPERLINK(Verfahren!E$17,Verfahren!D$17),"")</f>
        <v/>
      </c>
    </row>
    <row r="331" spans="2:18"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42" t="str">
        <f>IFERROR(VLOOKUP(B331,'Wirtschaftliche Einheiten'!$C$5:$T$1004,13,FALSE),"")</f>
        <v/>
      </c>
      <c r="F331" s="42" t="str">
        <f>IFERROR(VLOOKUP(B331,'Wirtschaftliche Einheiten'!$C$5:$T$1004,14,FALSE),"")</f>
        <v/>
      </c>
      <c r="G331" s="139"/>
      <c r="H331" s="139"/>
      <c r="I331" s="139"/>
      <c r="J331" s="139"/>
      <c r="K331" s="139"/>
      <c r="L331" s="139"/>
      <c r="M331" s="142"/>
      <c r="N331" s="142"/>
      <c r="O331" s="139"/>
      <c r="P331" s="142"/>
      <c r="Q331" s="139"/>
      <c r="R331" s="158" t="str">
        <f>IF(B332&lt;&gt;"",HYPERLINK(Verfahren!E$17,Verfahren!D$17),"")</f>
        <v/>
      </c>
    </row>
    <row r="332" spans="2:18"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42" t="str">
        <f>IFERROR(VLOOKUP(B332,'Wirtschaftliche Einheiten'!$C$5:$T$1004,13,FALSE),"")</f>
        <v/>
      </c>
      <c r="F332" s="42" t="str">
        <f>IFERROR(VLOOKUP(B332,'Wirtschaftliche Einheiten'!$C$5:$T$1004,14,FALSE),"")</f>
        <v/>
      </c>
      <c r="G332" s="139"/>
      <c r="H332" s="139"/>
      <c r="I332" s="139"/>
      <c r="J332" s="139"/>
      <c r="K332" s="139"/>
      <c r="L332" s="139"/>
      <c r="M332" s="142"/>
      <c r="N332" s="142"/>
      <c r="O332" s="139"/>
      <c r="P332" s="142"/>
      <c r="Q332" s="139"/>
      <c r="R332" s="158" t="str">
        <f>IF(B333&lt;&gt;"",HYPERLINK(Verfahren!E$17,Verfahren!D$17),"")</f>
        <v/>
      </c>
    </row>
    <row r="333" spans="2:18"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42" t="str">
        <f>IFERROR(VLOOKUP(B333,'Wirtschaftliche Einheiten'!$C$5:$T$1004,13,FALSE),"")</f>
        <v/>
      </c>
      <c r="F333" s="42" t="str">
        <f>IFERROR(VLOOKUP(B333,'Wirtschaftliche Einheiten'!$C$5:$T$1004,14,FALSE),"")</f>
        <v/>
      </c>
      <c r="G333" s="139"/>
      <c r="H333" s="139"/>
      <c r="I333" s="139"/>
      <c r="J333" s="139"/>
      <c r="K333" s="139"/>
      <c r="L333" s="139"/>
      <c r="M333" s="142"/>
      <c r="N333" s="142"/>
      <c r="O333" s="139"/>
      <c r="P333" s="142"/>
      <c r="Q333" s="139"/>
      <c r="R333" s="158" t="str">
        <f>IF(B334&lt;&gt;"",HYPERLINK(Verfahren!E$17,Verfahren!D$17),"")</f>
        <v/>
      </c>
    </row>
    <row r="334" spans="2:18"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42" t="str">
        <f>IFERROR(VLOOKUP(B334,'Wirtschaftliche Einheiten'!$C$5:$T$1004,13,FALSE),"")</f>
        <v/>
      </c>
      <c r="F334" s="42" t="str">
        <f>IFERROR(VLOOKUP(B334,'Wirtschaftliche Einheiten'!$C$5:$T$1004,14,FALSE),"")</f>
        <v/>
      </c>
      <c r="G334" s="139"/>
      <c r="H334" s="139"/>
      <c r="I334" s="139"/>
      <c r="J334" s="139"/>
      <c r="K334" s="139"/>
      <c r="L334" s="139"/>
      <c r="M334" s="142"/>
      <c r="N334" s="142"/>
      <c r="O334" s="139"/>
      <c r="P334" s="142"/>
      <c r="Q334" s="139"/>
      <c r="R334" s="158" t="str">
        <f>IF(B335&lt;&gt;"",HYPERLINK(Verfahren!E$17,Verfahren!D$17),"")</f>
        <v/>
      </c>
    </row>
    <row r="335" spans="2:18"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42" t="str">
        <f>IFERROR(VLOOKUP(B335,'Wirtschaftliche Einheiten'!$C$5:$T$1004,13,FALSE),"")</f>
        <v/>
      </c>
      <c r="F335" s="42" t="str">
        <f>IFERROR(VLOOKUP(B335,'Wirtschaftliche Einheiten'!$C$5:$T$1004,14,FALSE),"")</f>
        <v/>
      </c>
      <c r="G335" s="139"/>
      <c r="H335" s="139"/>
      <c r="I335" s="139"/>
      <c r="J335" s="139"/>
      <c r="K335" s="139"/>
      <c r="L335" s="139"/>
      <c r="M335" s="142"/>
      <c r="N335" s="142"/>
      <c r="O335" s="139"/>
      <c r="P335" s="142"/>
      <c r="Q335" s="139"/>
      <c r="R335" s="158" t="str">
        <f>IF(B336&lt;&gt;"",HYPERLINK(Verfahren!E$17,Verfahren!D$17),"")</f>
        <v/>
      </c>
    </row>
    <row r="336" spans="2:18"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42" t="str">
        <f>IFERROR(VLOOKUP(B336,'Wirtschaftliche Einheiten'!$C$5:$T$1004,13,FALSE),"")</f>
        <v/>
      </c>
      <c r="F336" s="42" t="str">
        <f>IFERROR(VLOOKUP(B336,'Wirtschaftliche Einheiten'!$C$5:$T$1004,14,FALSE),"")</f>
        <v/>
      </c>
      <c r="G336" s="139"/>
      <c r="H336" s="139"/>
      <c r="I336" s="139"/>
      <c r="J336" s="139"/>
      <c r="K336" s="139"/>
      <c r="L336" s="139"/>
      <c r="M336" s="142"/>
      <c r="N336" s="142"/>
      <c r="O336" s="139"/>
      <c r="P336" s="142"/>
      <c r="Q336" s="139"/>
      <c r="R336" s="158" t="str">
        <f>IF(B337&lt;&gt;"",HYPERLINK(Verfahren!E$17,Verfahren!D$17),"")</f>
        <v/>
      </c>
    </row>
    <row r="337" spans="2:18"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42" t="str">
        <f>IFERROR(VLOOKUP(B337,'Wirtschaftliche Einheiten'!$C$5:$T$1004,13,FALSE),"")</f>
        <v/>
      </c>
      <c r="F337" s="42" t="str">
        <f>IFERROR(VLOOKUP(B337,'Wirtschaftliche Einheiten'!$C$5:$T$1004,14,FALSE),"")</f>
        <v/>
      </c>
      <c r="G337" s="139"/>
      <c r="H337" s="139"/>
      <c r="I337" s="139"/>
      <c r="J337" s="139"/>
      <c r="K337" s="139"/>
      <c r="L337" s="139"/>
      <c r="M337" s="142"/>
      <c r="N337" s="142"/>
      <c r="O337" s="139"/>
      <c r="P337" s="142"/>
      <c r="Q337" s="139"/>
      <c r="R337" s="158" t="str">
        <f>IF(B338&lt;&gt;"",HYPERLINK(Verfahren!E$17,Verfahren!D$17),"")</f>
        <v/>
      </c>
    </row>
    <row r="338" spans="2:18"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42" t="str">
        <f>IFERROR(VLOOKUP(B338,'Wirtschaftliche Einheiten'!$C$5:$T$1004,13,FALSE),"")</f>
        <v/>
      </c>
      <c r="F338" s="42" t="str">
        <f>IFERROR(VLOOKUP(B338,'Wirtschaftliche Einheiten'!$C$5:$T$1004,14,FALSE),"")</f>
        <v/>
      </c>
      <c r="G338" s="139"/>
      <c r="H338" s="139"/>
      <c r="I338" s="139"/>
      <c r="J338" s="139"/>
      <c r="K338" s="139"/>
      <c r="L338" s="139"/>
      <c r="M338" s="142"/>
      <c r="N338" s="142"/>
      <c r="O338" s="139"/>
      <c r="P338" s="142"/>
      <c r="Q338" s="139"/>
      <c r="R338" s="158" t="str">
        <f>IF(B339&lt;&gt;"",HYPERLINK(Verfahren!E$17,Verfahren!D$17),"")</f>
        <v/>
      </c>
    </row>
    <row r="339" spans="2:18"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42" t="str">
        <f>IFERROR(VLOOKUP(B339,'Wirtschaftliche Einheiten'!$C$5:$T$1004,13,FALSE),"")</f>
        <v/>
      </c>
      <c r="F339" s="42" t="str">
        <f>IFERROR(VLOOKUP(B339,'Wirtschaftliche Einheiten'!$C$5:$T$1004,14,FALSE),"")</f>
        <v/>
      </c>
      <c r="G339" s="139"/>
      <c r="H339" s="139"/>
      <c r="I339" s="139"/>
      <c r="J339" s="139"/>
      <c r="K339" s="139"/>
      <c r="L339" s="139"/>
      <c r="M339" s="142"/>
      <c r="N339" s="142"/>
      <c r="O339" s="139"/>
      <c r="P339" s="142"/>
      <c r="Q339" s="139"/>
      <c r="R339" s="158" t="str">
        <f>IF(B340&lt;&gt;"",HYPERLINK(Verfahren!E$17,Verfahren!D$17),"")</f>
        <v/>
      </c>
    </row>
    <row r="340" spans="2:18"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42" t="str">
        <f>IFERROR(VLOOKUP(B340,'Wirtschaftliche Einheiten'!$C$5:$T$1004,13,FALSE),"")</f>
        <v/>
      </c>
      <c r="F340" s="42" t="str">
        <f>IFERROR(VLOOKUP(B340,'Wirtschaftliche Einheiten'!$C$5:$T$1004,14,FALSE),"")</f>
        <v/>
      </c>
      <c r="G340" s="139"/>
      <c r="H340" s="139"/>
      <c r="I340" s="139"/>
      <c r="J340" s="139"/>
      <c r="K340" s="139"/>
      <c r="L340" s="139"/>
      <c r="M340" s="142"/>
      <c r="N340" s="142"/>
      <c r="O340" s="139"/>
      <c r="P340" s="142"/>
      <c r="Q340" s="139"/>
      <c r="R340" s="158" t="str">
        <f>IF(B341&lt;&gt;"",HYPERLINK(Verfahren!E$17,Verfahren!D$17),"")</f>
        <v/>
      </c>
    </row>
    <row r="341" spans="2:18"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42" t="str">
        <f>IFERROR(VLOOKUP(B341,'Wirtschaftliche Einheiten'!$C$5:$T$1004,13,FALSE),"")</f>
        <v/>
      </c>
      <c r="F341" s="42" t="str">
        <f>IFERROR(VLOOKUP(B341,'Wirtschaftliche Einheiten'!$C$5:$T$1004,14,FALSE),"")</f>
        <v/>
      </c>
      <c r="G341" s="139"/>
      <c r="H341" s="139"/>
      <c r="I341" s="139"/>
      <c r="J341" s="139"/>
      <c r="K341" s="139"/>
      <c r="L341" s="139"/>
      <c r="M341" s="142"/>
      <c r="N341" s="142"/>
      <c r="O341" s="139"/>
      <c r="P341" s="142"/>
      <c r="Q341" s="139"/>
      <c r="R341" s="158" t="str">
        <f>IF(B342&lt;&gt;"",HYPERLINK(Verfahren!E$17,Verfahren!D$17),"")</f>
        <v/>
      </c>
    </row>
    <row r="342" spans="2:18"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42" t="str">
        <f>IFERROR(VLOOKUP(B342,'Wirtschaftliche Einheiten'!$C$5:$T$1004,13,FALSE),"")</f>
        <v/>
      </c>
      <c r="F342" s="42" t="str">
        <f>IFERROR(VLOOKUP(B342,'Wirtschaftliche Einheiten'!$C$5:$T$1004,14,FALSE),"")</f>
        <v/>
      </c>
      <c r="G342" s="139"/>
      <c r="H342" s="139"/>
      <c r="I342" s="139"/>
      <c r="J342" s="139"/>
      <c r="K342" s="139"/>
      <c r="L342" s="139"/>
      <c r="M342" s="142"/>
      <c r="N342" s="142"/>
      <c r="O342" s="139"/>
      <c r="P342" s="142"/>
      <c r="Q342" s="139"/>
      <c r="R342" s="158" t="str">
        <f>IF(B343&lt;&gt;"",HYPERLINK(Verfahren!E$17,Verfahren!D$17),"")</f>
        <v/>
      </c>
    </row>
    <row r="343" spans="2:18"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42" t="str">
        <f>IFERROR(VLOOKUP(B343,'Wirtschaftliche Einheiten'!$C$5:$T$1004,13,FALSE),"")</f>
        <v/>
      </c>
      <c r="F343" s="42" t="str">
        <f>IFERROR(VLOOKUP(B343,'Wirtschaftliche Einheiten'!$C$5:$T$1004,14,FALSE),"")</f>
        <v/>
      </c>
      <c r="G343" s="139"/>
      <c r="H343" s="139"/>
      <c r="I343" s="139"/>
      <c r="J343" s="139"/>
      <c r="K343" s="139"/>
      <c r="L343" s="139"/>
      <c r="M343" s="142"/>
      <c r="N343" s="142"/>
      <c r="O343" s="139"/>
      <c r="P343" s="142"/>
      <c r="Q343" s="139"/>
      <c r="R343" s="158" t="str">
        <f>IF(B344&lt;&gt;"",HYPERLINK(Verfahren!E$17,Verfahren!D$17),"")</f>
        <v/>
      </c>
    </row>
    <row r="344" spans="2:18"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42" t="str">
        <f>IFERROR(VLOOKUP(B344,'Wirtschaftliche Einheiten'!$C$5:$T$1004,13,FALSE),"")</f>
        <v/>
      </c>
      <c r="F344" s="42" t="str">
        <f>IFERROR(VLOOKUP(B344,'Wirtschaftliche Einheiten'!$C$5:$T$1004,14,FALSE),"")</f>
        <v/>
      </c>
      <c r="G344" s="139"/>
      <c r="H344" s="139"/>
      <c r="I344" s="139"/>
      <c r="J344" s="139"/>
      <c r="K344" s="139"/>
      <c r="L344" s="139"/>
      <c r="M344" s="142"/>
      <c r="N344" s="142"/>
      <c r="O344" s="139"/>
      <c r="P344" s="142"/>
      <c r="Q344" s="139"/>
      <c r="R344" s="158" t="str">
        <f>IF(B345&lt;&gt;"",HYPERLINK(Verfahren!E$17,Verfahren!D$17),"")</f>
        <v/>
      </c>
    </row>
    <row r="345" spans="2:18"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42" t="str">
        <f>IFERROR(VLOOKUP(B345,'Wirtschaftliche Einheiten'!$C$5:$T$1004,13,FALSE),"")</f>
        <v/>
      </c>
      <c r="F345" s="42" t="str">
        <f>IFERROR(VLOOKUP(B345,'Wirtschaftliche Einheiten'!$C$5:$T$1004,14,FALSE),"")</f>
        <v/>
      </c>
      <c r="G345" s="139"/>
      <c r="H345" s="139"/>
      <c r="I345" s="139"/>
      <c r="J345" s="139"/>
      <c r="K345" s="139"/>
      <c r="L345" s="139"/>
      <c r="M345" s="142"/>
      <c r="N345" s="142"/>
      <c r="O345" s="139"/>
      <c r="P345" s="142"/>
      <c r="Q345" s="139"/>
      <c r="R345" s="158" t="str">
        <f>IF(B346&lt;&gt;"",HYPERLINK(Verfahren!E$17,Verfahren!D$17),"")</f>
        <v/>
      </c>
    </row>
    <row r="346" spans="2:18"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42" t="str">
        <f>IFERROR(VLOOKUP(B346,'Wirtschaftliche Einheiten'!$C$5:$T$1004,13,FALSE),"")</f>
        <v/>
      </c>
      <c r="F346" s="42" t="str">
        <f>IFERROR(VLOOKUP(B346,'Wirtschaftliche Einheiten'!$C$5:$T$1004,14,FALSE),"")</f>
        <v/>
      </c>
      <c r="G346" s="139"/>
      <c r="H346" s="139"/>
      <c r="I346" s="139"/>
      <c r="J346" s="139"/>
      <c r="K346" s="139"/>
      <c r="L346" s="139"/>
      <c r="M346" s="142"/>
      <c r="N346" s="142"/>
      <c r="O346" s="139"/>
      <c r="P346" s="142"/>
      <c r="Q346" s="139"/>
      <c r="R346" s="158" t="str">
        <f>IF(B347&lt;&gt;"",HYPERLINK(Verfahren!E$17,Verfahren!D$17),"")</f>
        <v/>
      </c>
    </row>
    <row r="347" spans="2:18"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42" t="str">
        <f>IFERROR(VLOOKUP(B347,'Wirtschaftliche Einheiten'!$C$5:$T$1004,13,FALSE),"")</f>
        <v/>
      </c>
      <c r="F347" s="42" t="str">
        <f>IFERROR(VLOOKUP(B347,'Wirtschaftliche Einheiten'!$C$5:$T$1004,14,FALSE),"")</f>
        <v/>
      </c>
      <c r="G347" s="139"/>
      <c r="H347" s="139"/>
      <c r="I347" s="139"/>
      <c r="J347" s="139"/>
      <c r="K347" s="139"/>
      <c r="L347" s="139"/>
      <c r="M347" s="142"/>
      <c r="N347" s="142"/>
      <c r="O347" s="139"/>
      <c r="P347" s="142"/>
      <c r="Q347" s="139"/>
      <c r="R347" s="158" t="str">
        <f>IF(B348&lt;&gt;"",HYPERLINK(Verfahren!E$17,Verfahren!D$17),"")</f>
        <v/>
      </c>
    </row>
    <row r="348" spans="2:18"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42" t="str">
        <f>IFERROR(VLOOKUP(B348,'Wirtschaftliche Einheiten'!$C$5:$T$1004,13,FALSE),"")</f>
        <v/>
      </c>
      <c r="F348" s="42" t="str">
        <f>IFERROR(VLOOKUP(B348,'Wirtschaftliche Einheiten'!$C$5:$T$1004,14,FALSE),"")</f>
        <v/>
      </c>
      <c r="G348" s="139"/>
      <c r="H348" s="139"/>
      <c r="I348" s="139"/>
      <c r="J348" s="139"/>
      <c r="K348" s="139"/>
      <c r="L348" s="139"/>
      <c r="M348" s="142"/>
      <c r="N348" s="142"/>
      <c r="O348" s="139"/>
      <c r="P348" s="142"/>
      <c r="Q348" s="139"/>
      <c r="R348" s="158" t="str">
        <f>IF(B349&lt;&gt;"",HYPERLINK(Verfahren!E$17,Verfahren!D$17),"")</f>
        <v/>
      </c>
    </row>
    <row r="349" spans="2:18"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42" t="str">
        <f>IFERROR(VLOOKUP(B349,'Wirtschaftliche Einheiten'!$C$5:$T$1004,13,FALSE),"")</f>
        <v/>
      </c>
      <c r="F349" s="42" t="str">
        <f>IFERROR(VLOOKUP(B349,'Wirtschaftliche Einheiten'!$C$5:$T$1004,14,FALSE),"")</f>
        <v/>
      </c>
      <c r="G349" s="139"/>
      <c r="H349" s="139"/>
      <c r="I349" s="139"/>
      <c r="J349" s="139"/>
      <c r="K349" s="139"/>
      <c r="L349" s="139"/>
      <c r="M349" s="142"/>
      <c r="N349" s="142"/>
      <c r="O349" s="139"/>
      <c r="P349" s="142"/>
      <c r="Q349" s="139"/>
      <c r="R349" s="158" t="str">
        <f>IF(B350&lt;&gt;"",HYPERLINK(Verfahren!E$17,Verfahren!D$17),"")</f>
        <v/>
      </c>
    </row>
    <row r="350" spans="2:18"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42" t="str">
        <f>IFERROR(VLOOKUP(B350,'Wirtschaftliche Einheiten'!$C$5:$T$1004,13,FALSE),"")</f>
        <v/>
      </c>
      <c r="F350" s="42" t="str">
        <f>IFERROR(VLOOKUP(B350,'Wirtschaftliche Einheiten'!$C$5:$T$1004,14,FALSE),"")</f>
        <v/>
      </c>
      <c r="G350" s="139"/>
      <c r="H350" s="139"/>
      <c r="I350" s="139"/>
      <c r="J350" s="139"/>
      <c r="K350" s="139"/>
      <c r="L350" s="139"/>
      <c r="M350" s="142"/>
      <c r="N350" s="142"/>
      <c r="O350" s="139"/>
      <c r="P350" s="142"/>
      <c r="Q350" s="139"/>
      <c r="R350" s="158" t="str">
        <f>IF(B351&lt;&gt;"",HYPERLINK(Verfahren!E$17,Verfahren!D$17),"")</f>
        <v/>
      </c>
    </row>
    <row r="351" spans="2:18"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42" t="str">
        <f>IFERROR(VLOOKUP(B351,'Wirtschaftliche Einheiten'!$C$5:$T$1004,13,FALSE),"")</f>
        <v/>
      </c>
      <c r="F351" s="42" t="str">
        <f>IFERROR(VLOOKUP(B351,'Wirtschaftliche Einheiten'!$C$5:$T$1004,14,FALSE),"")</f>
        <v/>
      </c>
      <c r="G351" s="139"/>
      <c r="H351" s="139"/>
      <c r="I351" s="139"/>
      <c r="J351" s="139"/>
      <c r="K351" s="139"/>
      <c r="L351" s="139"/>
      <c r="M351" s="142"/>
      <c r="N351" s="142"/>
      <c r="O351" s="139"/>
      <c r="P351" s="142"/>
      <c r="Q351" s="139"/>
      <c r="R351" s="158" t="str">
        <f>IF(B352&lt;&gt;"",HYPERLINK(Verfahren!E$17,Verfahren!D$17),"")</f>
        <v/>
      </c>
    </row>
    <row r="352" spans="2:18"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42" t="str">
        <f>IFERROR(VLOOKUP(B352,'Wirtschaftliche Einheiten'!$C$5:$T$1004,13,FALSE),"")</f>
        <v/>
      </c>
      <c r="F352" s="42" t="str">
        <f>IFERROR(VLOOKUP(B352,'Wirtschaftliche Einheiten'!$C$5:$T$1004,14,FALSE),"")</f>
        <v/>
      </c>
      <c r="G352" s="139"/>
      <c r="H352" s="139"/>
      <c r="I352" s="139"/>
      <c r="J352" s="139"/>
      <c r="K352" s="139"/>
      <c r="L352" s="139"/>
      <c r="M352" s="142"/>
      <c r="N352" s="142"/>
      <c r="O352" s="139"/>
      <c r="P352" s="142"/>
      <c r="Q352" s="139"/>
      <c r="R352" s="158" t="str">
        <f>IF(B353&lt;&gt;"",HYPERLINK(Verfahren!E$17,Verfahren!D$17),"")</f>
        <v/>
      </c>
    </row>
    <row r="353" spans="2:18"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42" t="str">
        <f>IFERROR(VLOOKUP(B353,'Wirtschaftliche Einheiten'!$C$5:$T$1004,13,FALSE),"")</f>
        <v/>
      </c>
      <c r="F353" s="42" t="str">
        <f>IFERROR(VLOOKUP(B353,'Wirtschaftliche Einheiten'!$C$5:$T$1004,14,FALSE),"")</f>
        <v/>
      </c>
      <c r="G353" s="139"/>
      <c r="H353" s="139"/>
      <c r="I353" s="139"/>
      <c r="J353" s="139"/>
      <c r="K353" s="139"/>
      <c r="L353" s="139"/>
      <c r="M353" s="142"/>
      <c r="N353" s="142"/>
      <c r="O353" s="139"/>
      <c r="P353" s="142"/>
      <c r="Q353" s="139"/>
      <c r="R353" s="158" t="str">
        <f>IF(B354&lt;&gt;"",HYPERLINK(Verfahren!E$17,Verfahren!D$17),"")</f>
        <v/>
      </c>
    </row>
    <row r="354" spans="2:18"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42" t="str">
        <f>IFERROR(VLOOKUP(B354,'Wirtschaftliche Einheiten'!$C$5:$T$1004,13,FALSE),"")</f>
        <v/>
      </c>
      <c r="F354" s="42" t="str">
        <f>IFERROR(VLOOKUP(B354,'Wirtschaftliche Einheiten'!$C$5:$T$1004,14,FALSE),"")</f>
        <v/>
      </c>
      <c r="G354" s="139"/>
      <c r="H354" s="139"/>
      <c r="I354" s="139"/>
      <c r="J354" s="139"/>
      <c r="K354" s="139"/>
      <c r="L354" s="139"/>
      <c r="M354" s="142"/>
      <c r="N354" s="142"/>
      <c r="O354" s="139"/>
      <c r="P354" s="142"/>
      <c r="Q354" s="139"/>
      <c r="R354" s="158" t="str">
        <f>IF(B355&lt;&gt;"",HYPERLINK(Verfahren!E$17,Verfahren!D$17),"")</f>
        <v/>
      </c>
    </row>
    <row r="355" spans="2:18"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42" t="str">
        <f>IFERROR(VLOOKUP(B355,'Wirtschaftliche Einheiten'!$C$5:$T$1004,13,FALSE),"")</f>
        <v/>
      </c>
      <c r="F355" s="42" t="str">
        <f>IFERROR(VLOOKUP(B355,'Wirtschaftliche Einheiten'!$C$5:$T$1004,14,FALSE),"")</f>
        <v/>
      </c>
      <c r="G355" s="139"/>
      <c r="H355" s="139"/>
      <c r="I355" s="139"/>
      <c r="J355" s="139"/>
      <c r="K355" s="139"/>
      <c r="L355" s="139"/>
      <c r="M355" s="142"/>
      <c r="N355" s="142"/>
      <c r="O355" s="139"/>
      <c r="P355" s="142"/>
      <c r="Q355" s="139"/>
      <c r="R355" s="158" t="str">
        <f>IF(B356&lt;&gt;"",HYPERLINK(Verfahren!E$17,Verfahren!D$17),"")</f>
        <v/>
      </c>
    </row>
    <row r="356" spans="2:18"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42" t="str">
        <f>IFERROR(VLOOKUP(B356,'Wirtschaftliche Einheiten'!$C$5:$T$1004,13,FALSE),"")</f>
        <v/>
      </c>
      <c r="F356" s="42" t="str">
        <f>IFERROR(VLOOKUP(B356,'Wirtschaftliche Einheiten'!$C$5:$T$1004,14,FALSE),"")</f>
        <v/>
      </c>
      <c r="G356" s="139"/>
      <c r="H356" s="139"/>
      <c r="I356" s="139"/>
      <c r="J356" s="139"/>
      <c r="K356" s="139"/>
      <c r="L356" s="139"/>
      <c r="M356" s="142"/>
      <c r="N356" s="142"/>
      <c r="O356" s="139"/>
      <c r="P356" s="142"/>
      <c r="Q356" s="139"/>
      <c r="R356" s="158" t="str">
        <f>IF(B357&lt;&gt;"",HYPERLINK(Verfahren!E$17,Verfahren!D$17),"")</f>
        <v/>
      </c>
    </row>
    <row r="357" spans="2:18"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42" t="str">
        <f>IFERROR(VLOOKUP(B357,'Wirtschaftliche Einheiten'!$C$5:$T$1004,13,FALSE),"")</f>
        <v/>
      </c>
      <c r="F357" s="42" t="str">
        <f>IFERROR(VLOOKUP(B357,'Wirtschaftliche Einheiten'!$C$5:$T$1004,14,FALSE),"")</f>
        <v/>
      </c>
      <c r="G357" s="139"/>
      <c r="H357" s="139"/>
      <c r="I357" s="139"/>
      <c r="J357" s="139"/>
      <c r="K357" s="139"/>
      <c r="L357" s="139"/>
      <c r="M357" s="142"/>
      <c r="N357" s="142"/>
      <c r="O357" s="139"/>
      <c r="P357" s="142"/>
      <c r="Q357" s="139"/>
      <c r="R357" s="158" t="str">
        <f>IF(B358&lt;&gt;"",HYPERLINK(Verfahren!E$17,Verfahren!D$17),"")</f>
        <v/>
      </c>
    </row>
    <row r="358" spans="2:18"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42" t="str">
        <f>IFERROR(VLOOKUP(B358,'Wirtschaftliche Einheiten'!$C$5:$T$1004,13,FALSE),"")</f>
        <v/>
      </c>
      <c r="F358" s="42" t="str">
        <f>IFERROR(VLOOKUP(B358,'Wirtschaftliche Einheiten'!$C$5:$T$1004,14,FALSE),"")</f>
        <v/>
      </c>
      <c r="G358" s="139"/>
      <c r="H358" s="139"/>
      <c r="I358" s="139"/>
      <c r="J358" s="139"/>
      <c r="K358" s="139"/>
      <c r="L358" s="139"/>
      <c r="M358" s="142"/>
      <c r="N358" s="142"/>
      <c r="O358" s="139"/>
      <c r="P358" s="142"/>
      <c r="Q358" s="139"/>
      <c r="R358" s="158" t="str">
        <f>IF(B359&lt;&gt;"",HYPERLINK(Verfahren!E$17,Verfahren!D$17),"")</f>
        <v/>
      </c>
    </row>
    <row r="359" spans="2:18"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42" t="str">
        <f>IFERROR(VLOOKUP(B359,'Wirtschaftliche Einheiten'!$C$5:$T$1004,13,FALSE),"")</f>
        <v/>
      </c>
      <c r="F359" s="42" t="str">
        <f>IFERROR(VLOOKUP(B359,'Wirtschaftliche Einheiten'!$C$5:$T$1004,14,FALSE),"")</f>
        <v/>
      </c>
      <c r="G359" s="139"/>
      <c r="H359" s="139"/>
      <c r="I359" s="139"/>
      <c r="J359" s="139"/>
      <c r="K359" s="139"/>
      <c r="L359" s="139"/>
      <c r="M359" s="142"/>
      <c r="N359" s="142"/>
      <c r="O359" s="139"/>
      <c r="P359" s="142"/>
      <c r="Q359" s="139"/>
      <c r="R359" s="158" t="str">
        <f>IF(B360&lt;&gt;"",HYPERLINK(Verfahren!E$17,Verfahren!D$17),"")</f>
        <v/>
      </c>
    </row>
    <row r="360" spans="2:18"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42" t="str">
        <f>IFERROR(VLOOKUP(B360,'Wirtschaftliche Einheiten'!$C$5:$T$1004,13,FALSE),"")</f>
        <v/>
      </c>
      <c r="F360" s="42" t="str">
        <f>IFERROR(VLOOKUP(B360,'Wirtschaftliche Einheiten'!$C$5:$T$1004,14,FALSE),"")</f>
        <v/>
      </c>
      <c r="G360" s="139"/>
      <c r="H360" s="139"/>
      <c r="I360" s="139"/>
      <c r="J360" s="139"/>
      <c r="K360" s="139"/>
      <c r="L360" s="139"/>
      <c r="M360" s="142"/>
      <c r="N360" s="142"/>
      <c r="O360" s="139"/>
      <c r="P360" s="142"/>
      <c r="Q360" s="139"/>
      <c r="R360" s="158" t="str">
        <f>IF(B361&lt;&gt;"",HYPERLINK(Verfahren!E$17,Verfahren!D$17),"")</f>
        <v/>
      </c>
    </row>
    <row r="361" spans="2:18"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42" t="str">
        <f>IFERROR(VLOOKUP(B361,'Wirtschaftliche Einheiten'!$C$5:$T$1004,13,FALSE),"")</f>
        <v/>
      </c>
      <c r="F361" s="42" t="str">
        <f>IFERROR(VLOOKUP(B361,'Wirtschaftliche Einheiten'!$C$5:$T$1004,14,FALSE),"")</f>
        <v/>
      </c>
      <c r="G361" s="139"/>
      <c r="H361" s="139"/>
      <c r="I361" s="139"/>
      <c r="J361" s="139"/>
      <c r="K361" s="139"/>
      <c r="L361" s="139"/>
      <c r="M361" s="142"/>
      <c r="N361" s="142"/>
      <c r="O361" s="139"/>
      <c r="P361" s="142"/>
      <c r="Q361" s="139"/>
      <c r="R361" s="158" t="str">
        <f>IF(B362&lt;&gt;"",HYPERLINK(Verfahren!E$17,Verfahren!D$17),"")</f>
        <v/>
      </c>
    </row>
    <row r="362" spans="2:18"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42" t="str">
        <f>IFERROR(VLOOKUP(B362,'Wirtschaftliche Einheiten'!$C$5:$T$1004,13,FALSE),"")</f>
        <v/>
      </c>
      <c r="F362" s="42" t="str">
        <f>IFERROR(VLOOKUP(B362,'Wirtschaftliche Einheiten'!$C$5:$T$1004,14,FALSE),"")</f>
        <v/>
      </c>
      <c r="G362" s="139"/>
      <c r="H362" s="139"/>
      <c r="I362" s="139"/>
      <c r="J362" s="139"/>
      <c r="K362" s="139"/>
      <c r="L362" s="139"/>
      <c r="M362" s="142"/>
      <c r="N362" s="142"/>
      <c r="O362" s="139"/>
      <c r="P362" s="142"/>
      <c r="Q362" s="139"/>
      <c r="R362" s="158" t="str">
        <f>IF(B363&lt;&gt;"",HYPERLINK(Verfahren!E$17,Verfahren!D$17),"")</f>
        <v/>
      </c>
    </row>
    <row r="363" spans="2:18"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42" t="str">
        <f>IFERROR(VLOOKUP(B363,'Wirtschaftliche Einheiten'!$C$5:$T$1004,13,FALSE),"")</f>
        <v/>
      </c>
      <c r="F363" s="42" t="str">
        <f>IFERROR(VLOOKUP(B363,'Wirtschaftliche Einheiten'!$C$5:$T$1004,14,FALSE),"")</f>
        <v/>
      </c>
      <c r="G363" s="139"/>
      <c r="H363" s="139"/>
      <c r="I363" s="139"/>
      <c r="J363" s="139"/>
      <c r="K363" s="139"/>
      <c r="L363" s="139"/>
      <c r="M363" s="142"/>
      <c r="N363" s="142"/>
      <c r="O363" s="139"/>
      <c r="P363" s="142"/>
      <c r="Q363" s="139"/>
      <c r="R363" s="158" t="str">
        <f>IF(B364&lt;&gt;"",HYPERLINK(Verfahren!E$17,Verfahren!D$17),"")</f>
        <v/>
      </c>
    </row>
    <row r="364" spans="2:18"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42" t="str">
        <f>IFERROR(VLOOKUP(B364,'Wirtschaftliche Einheiten'!$C$5:$T$1004,13,FALSE),"")</f>
        <v/>
      </c>
      <c r="F364" s="42" t="str">
        <f>IFERROR(VLOOKUP(B364,'Wirtschaftliche Einheiten'!$C$5:$T$1004,14,FALSE),"")</f>
        <v/>
      </c>
      <c r="G364" s="139"/>
      <c r="H364" s="139"/>
      <c r="I364" s="139"/>
      <c r="J364" s="139"/>
      <c r="K364" s="139"/>
      <c r="L364" s="139"/>
      <c r="M364" s="142"/>
      <c r="N364" s="142"/>
      <c r="O364" s="139"/>
      <c r="P364" s="142"/>
      <c r="Q364" s="139"/>
      <c r="R364" s="158" t="str">
        <f>IF(B365&lt;&gt;"",HYPERLINK(Verfahren!E$17,Verfahren!D$17),"")</f>
        <v/>
      </c>
    </row>
    <row r="365" spans="2:18"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42" t="str">
        <f>IFERROR(VLOOKUP(B365,'Wirtschaftliche Einheiten'!$C$5:$T$1004,13,FALSE),"")</f>
        <v/>
      </c>
      <c r="F365" s="42" t="str">
        <f>IFERROR(VLOOKUP(B365,'Wirtschaftliche Einheiten'!$C$5:$T$1004,14,FALSE),"")</f>
        <v/>
      </c>
      <c r="G365" s="139"/>
      <c r="H365" s="139"/>
      <c r="I365" s="139"/>
      <c r="J365" s="139"/>
      <c r="K365" s="139"/>
      <c r="L365" s="139"/>
      <c r="M365" s="142"/>
      <c r="N365" s="142"/>
      <c r="O365" s="139"/>
      <c r="P365" s="142"/>
      <c r="Q365" s="139"/>
      <c r="R365" s="158" t="str">
        <f>IF(B366&lt;&gt;"",HYPERLINK(Verfahren!E$17,Verfahren!D$17),"")</f>
        <v/>
      </c>
    </row>
    <row r="366" spans="2:18"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42" t="str">
        <f>IFERROR(VLOOKUP(B366,'Wirtschaftliche Einheiten'!$C$5:$T$1004,13,FALSE),"")</f>
        <v/>
      </c>
      <c r="F366" s="42" t="str">
        <f>IFERROR(VLOOKUP(B366,'Wirtschaftliche Einheiten'!$C$5:$T$1004,14,FALSE),"")</f>
        <v/>
      </c>
      <c r="G366" s="139"/>
      <c r="H366" s="139"/>
      <c r="I366" s="139"/>
      <c r="J366" s="139"/>
      <c r="K366" s="139"/>
      <c r="L366" s="139"/>
      <c r="M366" s="142"/>
      <c r="N366" s="142"/>
      <c r="O366" s="139"/>
      <c r="P366" s="142"/>
      <c r="Q366" s="139"/>
      <c r="R366" s="158" t="str">
        <f>IF(B367&lt;&gt;"",HYPERLINK(Verfahren!E$17,Verfahren!D$17),"")</f>
        <v/>
      </c>
    </row>
    <row r="367" spans="2:18"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42" t="str">
        <f>IFERROR(VLOOKUP(B367,'Wirtschaftliche Einheiten'!$C$5:$T$1004,13,FALSE),"")</f>
        <v/>
      </c>
      <c r="F367" s="42" t="str">
        <f>IFERROR(VLOOKUP(B367,'Wirtschaftliche Einheiten'!$C$5:$T$1004,14,FALSE),"")</f>
        <v/>
      </c>
      <c r="G367" s="139"/>
      <c r="H367" s="139"/>
      <c r="I367" s="139"/>
      <c r="J367" s="139"/>
      <c r="K367" s="139"/>
      <c r="L367" s="139"/>
      <c r="M367" s="142"/>
      <c r="N367" s="142"/>
      <c r="O367" s="139"/>
      <c r="P367" s="142"/>
      <c r="Q367" s="139"/>
      <c r="R367" s="158" t="str">
        <f>IF(B368&lt;&gt;"",HYPERLINK(Verfahren!E$17,Verfahren!D$17),"")</f>
        <v/>
      </c>
    </row>
    <row r="368" spans="2:18"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42" t="str">
        <f>IFERROR(VLOOKUP(B368,'Wirtschaftliche Einheiten'!$C$5:$T$1004,13,FALSE),"")</f>
        <v/>
      </c>
      <c r="F368" s="42" t="str">
        <f>IFERROR(VLOOKUP(B368,'Wirtschaftliche Einheiten'!$C$5:$T$1004,14,FALSE),"")</f>
        <v/>
      </c>
      <c r="G368" s="139"/>
      <c r="H368" s="139"/>
      <c r="I368" s="139"/>
      <c r="J368" s="139"/>
      <c r="K368" s="139"/>
      <c r="L368" s="139"/>
      <c r="M368" s="142"/>
      <c r="N368" s="142"/>
      <c r="O368" s="139"/>
      <c r="P368" s="142"/>
      <c r="Q368" s="139"/>
      <c r="R368" s="158" t="str">
        <f>IF(B369&lt;&gt;"",HYPERLINK(Verfahren!E$17,Verfahren!D$17),"")</f>
        <v/>
      </c>
    </row>
    <row r="369" spans="2:18"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42" t="str">
        <f>IFERROR(VLOOKUP(B369,'Wirtschaftliche Einheiten'!$C$5:$T$1004,13,FALSE),"")</f>
        <v/>
      </c>
      <c r="F369" s="42" t="str">
        <f>IFERROR(VLOOKUP(B369,'Wirtschaftliche Einheiten'!$C$5:$T$1004,14,FALSE),"")</f>
        <v/>
      </c>
      <c r="G369" s="139"/>
      <c r="H369" s="139"/>
      <c r="I369" s="139"/>
      <c r="J369" s="139"/>
      <c r="K369" s="139"/>
      <c r="L369" s="139"/>
      <c r="M369" s="142"/>
      <c r="N369" s="142"/>
      <c r="O369" s="139"/>
      <c r="P369" s="142"/>
      <c r="Q369" s="139"/>
      <c r="R369" s="158" t="str">
        <f>IF(B370&lt;&gt;"",HYPERLINK(Verfahren!E$17,Verfahren!D$17),"")</f>
        <v/>
      </c>
    </row>
    <row r="370" spans="2:18"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42" t="str">
        <f>IFERROR(VLOOKUP(B370,'Wirtschaftliche Einheiten'!$C$5:$T$1004,13,FALSE),"")</f>
        <v/>
      </c>
      <c r="F370" s="42" t="str">
        <f>IFERROR(VLOOKUP(B370,'Wirtschaftliche Einheiten'!$C$5:$T$1004,14,FALSE),"")</f>
        <v/>
      </c>
      <c r="G370" s="139"/>
      <c r="H370" s="139"/>
      <c r="I370" s="139"/>
      <c r="J370" s="139"/>
      <c r="K370" s="139"/>
      <c r="L370" s="139"/>
      <c r="M370" s="142"/>
      <c r="N370" s="142"/>
      <c r="O370" s="139"/>
      <c r="P370" s="142"/>
      <c r="Q370" s="139"/>
      <c r="R370" s="158" t="str">
        <f>IF(B371&lt;&gt;"",HYPERLINK(Verfahren!E$17,Verfahren!D$17),"")</f>
        <v/>
      </c>
    </row>
    <row r="371" spans="2:18"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42" t="str">
        <f>IFERROR(VLOOKUP(B371,'Wirtschaftliche Einheiten'!$C$5:$T$1004,13,FALSE),"")</f>
        <v/>
      </c>
      <c r="F371" s="42" t="str">
        <f>IFERROR(VLOOKUP(B371,'Wirtschaftliche Einheiten'!$C$5:$T$1004,14,FALSE),"")</f>
        <v/>
      </c>
      <c r="G371" s="139"/>
      <c r="H371" s="139"/>
      <c r="I371" s="139"/>
      <c r="J371" s="139"/>
      <c r="K371" s="139"/>
      <c r="L371" s="139"/>
      <c r="M371" s="142"/>
      <c r="N371" s="142"/>
      <c r="O371" s="139"/>
      <c r="P371" s="142"/>
      <c r="Q371" s="139"/>
      <c r="R371" s="158" t="str">
        <f>IF(B372&lt;&gt;"",HYPERLINK(Verfahren!E$17,Verfahren!D$17),"")</f>
        <v/>
      </c>
    </row>
    <row r="372" spans="2:18"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42" t="str">
        <f>IFERROR(VLOOKUP(B372,'Wirtschaftliche Einheiten'!$C$5:$T$1004,13,FALSE),"")</f>
        <v/>
      </c>
      <c r="F372" s="42" t="str">
        <f>IFERROR(VLOOKUP(B372,'Wirtschaftliche Einheiten'!$C$5:$T$1004,14,FALSE),"")</f>
        <v/>
      </c>
      <c r="G372" s="139"/>
      <c r="H372" s="139"/>
      <c r="I372" s="139"/>
      <c r="J372" s="139"/>
      <c r="K372" s="139"/>
      <c r="L372" s="139"/>
      <c r="M372" s="142"/>
      <c r="N372" s="142"/>
      <c r="O372" s="139"/>
      <c r="P372" s="142"/>
      <c r="Q372" s="139"/>
      <c r="R372" s="158" t="str">
        <f>IF(B373&lt;&gt;"",HYPERLINK(Verfahren!E$17,Verfahren!D$17),"")</f>
        <v/>
      </c>
    </row>
    <row r="373" spans="2:18"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42" t="str">
        <f>IFERROR(VLOOKUP(B373,'Wirtschaftliche Einheiten'!$C$5:$T$1004,13,FALSE),"")</f>
        <v/>
      </c>
      <c r="F373" s="42" t="str">
        <f>IFERROR(VLOOKUP(B373,'Wirtschaftliche Einheiten'!$C$5:$T$1004,14,FALSE),"")</f>
        <v/>
      </c>
      <c r="G373" s="139"/>
      <c r="H373" s="139"/>
      <c r="I373" s="139"/>
      <c r="J373" s="139"/>
      <c r="K373" s="139"/>
      <c r="L373" s="139"/>
      <c r="M373" s="142"/>
      <c r="N373" s="142"/>
      <c r="O373" s="139"/>
      <c r="P373" s="142"/>
      <c r="Q373" s="139"/>
      <c r="R373" s="158" t="str">
        <f>IF(B374&lt;&gt;"",HYPERLINK(Verfahren!E$17,Verfahren!D$17),"")</f>
        <v/>
      </c>
    </row>
    <row r="374" spans="2:18"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42" t="str">
        <f>IFERROR(VLOOKUP(B374,'Wirtschaftliche Einheiten'!$C$5:$T$1004,13,FALSE),"")</f>
        <v/>
      </c>
      <c r="F374" s="42" t="str">
        <f>IFERROR(VLOOKUP(B374,'Wirtschaftliche Einheiten'!$C$5:$T$1004,14,FALSE),"")</f>
        <v/>
      </c>
      <c r="G374" s="139"/>
      <c r="H374" s="139"/>
      <c r="I374" s="139"/>
      <c r="J374" s="139"/>
      <c r="K374" s="139"/>
      <c r="L374" s="139"/>
      <c r="M374" s="142"/>
      <c r="N374" s="142"/>
      <c r="O374" s="139"/>
      <c r="P374" s="142"/>
      <c r="Q374" s="139"/>
      <c r="R374" s="158" t="str">
        <f>IF(B375&lt;&gt;"",HYPERLINK(Verfahren!E$17,Verfahren!D$17),"")</f>
        <v/>
      </c>
    </row>
    <row r="375" spans="2:18"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42" t="str">
        <f>IFERROR(VLOOKUP(B375,'Wirtschaftliche Einheiten'!$C$5:$T$1004,13,FALSE),"")</f>
        <v/>
      </c>
      <c r="F375" s="42" t="str">
        <f>IFERROR(VLOOKUP(B375,'Wirtschaftliche Einheiten'!$C$5:$T$1004,14,FALSE),"")</f>
        <v/>
      </c>
      <c r="G375" s="139"/>
      <c r="H375" s="139"/>
      <c r="I375" s="139"/>
      <c r="J375" s="139"/>
      <c r="K375" s="139"/>
      <c r="L375" s="139"/>
      <c r="M375" s="142"/>
      <c r="N375" s="142"/>
      <c r="O375" s="139"/>
      <c r="P375" s="142"/>
      <c r="Q375" s="139"/>
      <c r="R375" s="158" t="str">
        <f>IF(B376&lt;&gt;"",HYPERLINK(Verfahren!E$17,Verfahren!D$17),"")</f>
        <v/>
      </c>
    </row>
    <row r="376" spans="2:18"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42" t="str">
        <f>IFERROR(VLOOKUP(B376,'Wirtschaftliche Einheiten'!$C$5:$T$1004,13,FALSE),"")</f>
        <v/>
      </c>
      <c r="F376" s="42" t="str">
        <f>IFERROR(VLOOKUP(B376,'Wirtschaftliche Einheiten'!$C$5:$T$1004,14,FALSE),"")</f>
        <v/>
      </c>
      <c r="G376" s="139"/>
      <c r="H376" s="139"/>
      <c r="I376" s="139"/>
      <c r="J376" s="139"/>
      <c r="K376" s="139"/>
      <c r="L376" s="139"/>
      <c r="M376" s="142"/>
      <c r="N376" s="142"/>
      <c r="O376" s="139"/>
      <c r="P376" s="142"/>
      <c r="Q376" s="139"/>
      <c r="R376" s="158" t="str">
        <f>IF(B377&lt;&gt;"",HYPERLINK(Verfahren!E$17,Verfahren!D$17),"")</f>
        <v/>
      </c>
    </row>
    <row r="377" spans="2:18"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42" t="str">
        <f>IFERROR(VLOOKUP(B377,'Wirtschaftliche Einheiten'!$C$5:$T$1004,13,FALSE),"")</f>
        <v/>
      </c>
      <c r="F377" s="42" t="str">
        <f>IFERROR(VLOOKUP(B377,'Wirtschaftliche Einheiten'!$C$5:$T$1004,14,FALSE),"")</f>
        <v/>
      </c>
      <c r="G377" s="139"/>
      <c r="H377" s="139"/>
      <c r="I377" s="139"/>
      <c r="J377" s="139"/>
      <c r="K377" s="139"/>
      <c r="L377" s="139"/>
      <c r="M377" s="142"/>
      <c r="N377" s="142"/>
      <c r="O377" s="139"/>
      <c r="P377" s="142"/>
      <c r="Q377" s="139"/>
      <c r="R377" s="158" t="str">
        <f>IF(B378&lt;&gt;"",HYPERLINK(Verfahren!E$17,Verfahren!D$17),"")</f>
        <v/>
      </c>
    </row>
    <row r="378" spans="2:18"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42" t="str">
        <f>IFERROR(VLOOKUP(B378,'Wirtschaftliche Einheiten'!$C$5:$T$1004,13,FALSE),"")</f>
        <v/>
      </c>
      <c r="F378" s="42" t="str">
        <f>IFERROR(VLOOKUP(B378,'Wirtschaftliche Einheiten'!$C$5:$T$1004,14,FALSE),"")</f>
        <v/>
      </c>
      <c r="G378" s="139"/>
      <c r="H378" s="139"/>
      <c r="I378" s="139"/>
      <c r="J378" s="139"/>
      <c r="K378" s="139"/>
      <c r="L378" s="139"/>
      <c r="M378" s="142"/>
      <c r="N378" s="142"/>
      <c r="O378" s="139"/>
      <c r="P378" s="142"/>
      <c r="Q378" s="139"/>
      <c r="R378" s="158" t="str">
        <f>IF(B379&lt;&gt;"",HYPERLINK(Verfahren!E$17,Verfahren!D$17),"")</f>
        <v/>
      </c>
    </row>
    <row r="379" spans="2:18"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42" t="str">
        <f>IFERROR(VLOOKUP(B379,'Wirtschaftliche Einheiten'!$C$5:$T$1004,13,FALSE),"")</f>
        <v/>
      </c>
      <c r="F379" s="42" t="str">
        <f>IFERROR(VLOOKUP(B379,'Wirtschaftliche Einheiten'!$C$5:$T$1004,14,FALSE),"")</f>
        <v/>
      </c>
      <c r="G379" s="139"/>
      <c r="H379" s="139"/>
      <c r="I379" s="139"/>
      <c r="J379" s="139"/>
      <c r="K379" s="139"/>
      <c r="L379" s="139"/>
      <c r="M379" s="142"/>
      <c r="N379" s="142"/>
      <c r="O379" s="139"/>
      <c r="P379" s="142"/>
      <c r="Q379" s="139"/>
      <c r="R379" s="158" t="str">
        <f>IF(B380&lt;&gt;"",HYPERLINK(Verfahren!E$17,Verfahren!D$17),"")</f>
        <v/>
      </c>
    </row>
    <row r="380" spans="2:18"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42" t="str">
        <f>IFERROR(VLOOKUP(B380,'Wirtschaftliche Einheiten'!$C$5:$T$1004,13,FALSE),"")</f>
        <v/>
      </c>
      <c r="F380" s="42" t="str">
        <f>IFERROR(VLOOKUP(B380,'Wirtschaftliche Einheiten'!$C$5:$T$1004,14,FALSE),"")</f>
        <v/>
      </c>
      <c r="G380" s="139"/>
      <c r="H380" s="139"/>
      <c r="I380" s="139"/>
      <c r="J380" s="139"/>
      <c r="K380" s="139"/>
      <c r="L380" s="139"/>
      <c r="M380" s="142"/>
      <c r="N380" s="142"/>
      <c r="O380" s="139"/>
      <c r="P380" s="142"/>
      <c r="Q380" s="139"/>
      <c r="R380" s="158" t="str">
        <f>IF(B381&lt;&gt;"",HYPERLINK(Verfahren!E$17,Verfahren!D$17),"")</f>
        <v/>
      </c>
    </row>
    <row r="381" spans="2:18"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42" t="str">
        <f>IFERROR(VLOOKUP(B381,'Wirtschaftliche Einheiten'!$C$5:$T$1004,13,FALSE),"")</f>
        <v/>
      </c>
      <c r="F381" s="42" t="str">
        <f>IFERROR(VLOOKUP(B381,'Wirtschaftliche Einheiten'!$C$5:$T$1004,14,FALSE),"")</f>
        <v/>
      </c>
      <c r="G381" s="139"/>
      <c r="H381" s="139"/>
      <c r="I381" s="139"/>
      <c r="J381" s="139"/>
      <c r="K381" s="139"/>
      <c r="L381" s="139"/>
      <c r="M381" s="142"/>
      <c r="N381" s="142"/>
      <c r="O381" s="139"/>
      <c r="P381" s="142"/>
      <c r="Q381" s="139"/>
      <c r="R381" s="158" t="str">
        <f>IF(B382&lt;&gt;"",HYPERLINK(Verfahren!E$17,Verfahren!D$17),"")</f>
        <v/>
      </c>
    </row>
    <row r="382" spans="2:18"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42" t="str">
        <f>IFERROR(VLOOKUP(B382,'Wirtschaftliche Einheiten'!$C$5:$T$1004,13,FALSE),"")</f>
        <v/>
      </c>
      <c r="F382" s="42" t="str">
        <f>IFERROR(VLOOKUP(B382,'Wirtschaftliche Einheiten'!$C$5:$T$1004,14,FALSE),"")</f>
        <v/>
      </c>
      <c r="G382" s="139"/>
      <c r="H382" s="139"/>
      <c r="I382" s="139"/>
      <c r="J382" s="139"/>
      <c r="K382" s="139"/>
      <c r="L382" s="139"/>
      <c r="M382" s="142"/>
      <c r="N382" s="142"/>
      <c r="O382" s="139"/>
      <c r="P382" s="142"/>
      <c r="Q382" s="139"/>
      <c r="R382" s="158" t="str">
        <f>IF(B383&lt;&gt;"",HYPERLINK(Verfahren!E$17,Verfahren!D$17),"")</f>
        <v/>
      </c>
    </row>
    <row r="383" spans="2:18"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42" t="str">
        <f>IFERROR(VLOOKUP(B383,'Wirtschaftliche Einheiten'!$C$5:$T$1004,13,FALSE),"")</f>
        <v/>
      </c>
      <c r="F383" s="42" t="str">
        <f>IFERROR(VLOOKUP(B383,'Wirtschaftliche Einheiten'!$C$5:$T$1004,14,FALSE),"")</f>
        <v/>
      </c>
      <c r="G383" s="139"/>
      <c r="H383" s="139"/>
      <c r="I383" s="139"/>
      <c r="J383" s="139"/>
      <c r="K383" s="139"/>
      <c r="L383" s="139"/>
      <c r="M383" s="142"/>
      <c r="N383" s="142"/>
      <c r="O383" s="139"/>
      <c r="P383" s="142"/>
      <c r="Q383" s="139"/>
      <c r="R383" s="158" t="str">
        <f>IF(B384&lt;&gt;"",HYPERLINK(Verfahren!E$17,Verfahren!D$17),"")</f>
        <v/>
      </c>
    </row>
    <row r="384" spans="2:18"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42" t="str">
        <f>IFERROR(VLOOKUP(B384,'Wirtschaftliche Einheiten'!$C$5:$T$1004,13,FALSE),"")</f>
        <v/>
      </c>
      <c r="F384" s="42" t="str">
        <f>IFERROR(VLOOKUP(B384,'Wirtschaftliche Einheiten'!$C$5:$T$1004,14,FALSE),"")</f>
        <v/>
      </c>
      <c r="G384" s="139"/>
      <c r="H384" s="139"/>
      <c r="I384" s="139"/>
      <c r="J384" s="139"/>
      <c r="K384" s="139"/>
      <c r="L384" s="139"/>
      <c r="M384" s="142"/>
      <c r="N384" s="142"/>
      <c r="O384" s="139"/>
      <c r="P384" s="142"/>
      <c r="Q384" s="139"/>
      <c r="R384" s="158" t="str">
        <f>IF(B385&lt;&gt;"",HYPERLINK(Verfahren!E$17,Verfahren!D$17),"")</f>
        <v/>
      </c>
    </row>
    <row r="385" spans="2:18"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42" t="str">
        <f>IFERROR(VLOOKUP(B385,'Wirtschaftliche Einheiten'!$C$5:$T$1004,13,FALSE),"")</f>
        <v/>
      </c>
      <c r="F385" s="42" t="str">
        <f>IFERROR(VLOOKUP(B385,'Wirtschaftliche Einheiten'!$C$5:$T$1004,14,FALSE),"")</f>
        <v/>
      </c>
      <c r="G385" s="139"/>
      <c r="H385" s="139"/>
      <c r="I385" s="139"/>
      <c r="J385" s="139"/>
      <c r="K385" s="139"/>
      <c r="L385" s="139"/>
      <c r="M385" s="142"/>
      <c r="N385" s="142"/>
      <c r="O385" s="139"/>
      <c r="P385" s="142"/>
      <c r="Q385" s="139"/>
      <c r="R385" s="158" t="str">
        <f>IF(B386&lt;&gt;"",HYPERLINK(Verfahren!E$17,Verfahren!D$17),"")</f>
        <v/>
      </c>
    </row>
    <row r="386" spans="2:18"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42" t="str">
        <f>IFERROR(VLOOKUP(B386,'Wirtschaftliche Einheiten'!$C$5:$T$1004,13,FALSE),"")</f>
        <v/>
      </c>
      <c r="F386" s="42" t="str">
        <f>IFERROR(VLOOKUP(B386,'Wirtschaftliche Einheiten'!$C$5:$T$1004,14,FALSE),"")</f>
        <v/>
      </c>
      <c r="G386" s="139"/>
      <c r="H386" s="139"/>
      <c r="I386" s="139"/>
      <c r="J386" s="139"/>
      <c r="K386" s="139"/>
      <c r="L386" s="139"/>
      <c r="M386" s="142"/>
      <c r="N386" s="142"/>
      <c r="O386" s="139"/>
      <c r="P386" s="142"/>
      <c r="Q386" s="139"/>
      <c r="R386" s="158" t="str">
        <f>IF(B387&lt;&gt;"",HYPERLINK(Verfahren!E$17,Verfahren!D$17),"")</f>
        <v/>
      </c>
    </row>
    <row r="387" spans="2:18"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42" t="str">
        <f>IFERROR(VLOOKUP(B387,'Wirtschaftliche Einheiten'!$C$5:$T$1004,13,FALSE),"")</f>
        <v/>
      </c>
      <c r="F387" s="42" t="str">
        <f>IFERROR(VLOOKUP(B387,'Wirtschaftliche Einheiten'!$C$5:$T$1004,14,FALSE),"")</f>
        <v/>
      </c>
      <c r="G387" s="139"/>
      <c r="H387" s="139"/>
      <c r="I387" s="139"/>
      <c r="J387" s="139"/>
      <c r="K387" s="139"/>
      <c r="L387" s="139"/>
      <c r="M387" s="142"/>
      <c r="N387" s="142"/>
      <c r="O387" s="139"/>
      <c r="P387" s="142"/>
      <c r="Q387" s="139"/>
      <c r="R387" s="158" t="str">
        <f>IF(B388&lt;&gt;"",HYPERLINK(Verfahren!E$17,Verfahren!D$17),"")</f>
        <v/>
      </c>
    </row>
    <row r="388" spans="2:18"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42" t="str">
        <f>IFERROR(VLOOKUP(B388,'Wirtschaftliche Einheiten'!$C$5:$T$1004,13,FALSE),"")</f>
        <v/>
      </c>
      <c r="F388" s="42" t="str">
        <f>IFERROR(VLOOKUP(B388,'Wirtschaftliche Einheiten'!$C$5:$T$1004,14,FALSE),"")</f>
        <v/>
      </c>
      <c r="G388" s="139"/>
      <c r="H388" s="139"/>
      <c r="I388" s="139"/>
      <c r="J388" s="139"/>
      <c r="K388" s="139"/>
      <c r="L388" s="139"/>
      <c r="M388" s="142"/>
      <c r="N388" s="142"/>
      <c r="O388" s="139"/>
      <c r="P388" s="142"/>
      <c r="Q388" s="139"/>
      <c r="R388" s="158" t="str">
        <f>IF(B389&lt;&gt;"",HYPERLINK(Verfahren!E$17,Verfahren!D$17),"")</f>
        <v/>
      </c>
    </row>
    <row r="389" spans="2:18"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42" t="str">
        <f>IFERROR(VLOOKUP(B389,'Wirtschaftliche Einheiten'!$C$5:$T$1004,13,FALSE),"")</f>
        <v/>
      </c>
      <c r="F389" s="42" t="str">
        <f>IFERROR(VLOOKUP(B389,'Wirtschaftliche Einheiten'!$C$5:$T$1004,14,FALSE),"")</f>
        <v/>
      </c>
      <c r="G389" s="139"/>
      <c r="H389" s="139"/>
      <c r="I389" s="139"/>
      <c r="J389" s="139"/>
      <c r="K389" s="139"/>
      <c r="L389" s="139"/>
      <c r="M389" s="142"/>
      <c r="N389" s="142"/>
      <c r="O389" s="139"/>
      <c r="P389" s="142"/>
      <c r="Q389" s="139"/>
      <c r="R389" s="158" t="str">
        <f>IF(B390&lt;&gt;"",HYPERLINK(Verfahren!E$17,Verfahren!D$17),"")</f>
        <v/>
      </c>
    </row>
    <row r="390" spans="2:18"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42" t="str">
        <f>IFERROR(VLOOKUP(B390,'Wirtschaftliche Einheiten'!$C$5:$T$1004,13,FALSE),"")</f>
        <v/>
      </c>
      <c r="F390" s="42" t="str">
        <f>IFERROR(VLOOKUP(B390,'Wirtschaftliche Einheiten'!$C$5:$T$1004,14,FALSE),"")</f>
        <v/>
      </c>
      <c r="G390" s="139"/>
      <c r="H390" s="139"/>
      <c r="I390" s="139"/>
      <c r="J390" s="139"/>
      <c r="K390" s="139"/>
      <c r="L390" s="139"/>
      <c r="M390" s="142"/>
      <c r="N390" s="142"/>
      <c r="O390" s="139"/>
      <c r="P390" s="142"/>
      <c r="Q390" s="139"/>
      <c r="R390" s="158" t="str">
        <f>IF(B391&lt;&gt;"",HYPERLINK(Verfahren!E$17,Verfahren!D$17),"")</f>
        <v/>
      </c>
    </row>
    <row r="391" spans="2:18"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42" t="str">
        <f>IFERROR(VLOOKUP(B391,'Wirtschaftliche Einheiten'!$C$5:$T$1004,13,FALSE),"")</f>
        <v/>
      </c>
      <c r="F391" s="42" t="str">
        <f>IFERROR(VLOOKUP(B391,'Wirtschaftliche Einheiten'!$C$5:$T$1004,14,FALSE),"")</f>
        <v/>
      </c>
      <c r="G391" s="139"/>
      <c r="H391" s="139"/>
      <c r="I391" s="139"/>
      <c r="J391" s="139"/>
      <c r="K391" s="139"/>
      <c r="L391" s="139"/>
      <c r="M391" s="142"/>
      <c r="N391" s="142"/>
      <c r="O391" s="139"/>
      <c r="P391" s="142"/>
      <c r="Q391" s="139"/>
      <c r="R391" s="158" t="str">
        <f>IF(B392&lt;&gt;"",HYPERLINK(Verfahren!E$17,Verfahren!D$17),"")</f>
        <v/>
      </c>
    </row>
    <row r="392" spans="2:18"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42" t="str">
        <f>IFERROR(VLOOKUP(B392,'Wirtschaftliche Einheiten'!$C$5:$T$1004,13,FALSE),"")</f>
        <v/>
      </c>
      <c r="F392" s="42" t="str">
        <f>IFERROR(VLOOKUP(B392,'Wirtschaftliche Einheiten'!$C$5:$T$1004,14,FALSE),"")</f>
        <v/>
      </c>
      <c r="G392" s="139"/>
      <c r="H392" s="139"/>
      <c r="I392" s="139"/>
      <c r="J392" s="139"/>
      <c r="K392" s="139"/>
      <c r="L392" s="139"/>
      <c r="M392" s="142"/>
      <c r="N392" s="142"/>
      <c r="O392" s="139"/>
      <c r="P392" s="142"/>
      <c r="Q392" s="139"/>
      <c r="R392" s="158" t="str">
        <f>IF(B393&lt;&gt;"",HYPERLINK(Verfahren!E$17,Verfahren!D$17),"")</f>
        <v/>
      </c>
    </row>
    <row r="393" spans="2:18"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42" t="str">
        <f>IFERROR(VLOOKUP(B393,'Wirtschaftliche Einheiten'!$C$5:$T$1004,13,FALSE),"")</f>
        <v/>
      </c>
      <c r="F393" s="42" t="str">
        <f>IFERROR(VLOOKUP(B393,'Wirtschaftliche Einheiten'!$C$5:$T$1004,14,FALSE),"")</f>
        <v/>
      </c>
      <c r="G393" s="139"/>
      <c r="H393" s="139"/>
      <c r="I393" s="139"/>
      <c r="J393" s="139"/>
      <c r="K393" s="139"/>
      <c r="L393" s="139"/>
      <c r="M393" s="142"/>
      <c r="N393" s="142"/>
      <c r="O393" s="139"/>
      <c r="P393" s="142"/>
      <c r="Q393" s="139"/>
      <c r="R393" s="158" t="str">
        <f>IF(B394&lt;&gt;"",HYPERLINK(Verfahren!E$17,Verfahren!D$17),"")</f>
        <v/>
      </c>
    </row>
    <row r="394" spans="2:18"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42" t="str">
        <f>IFERROR(VLOOKUP(B394,'Wirtschaftliche Einheiten'!$C$5:$T$1004,13,FALSE),"")</f>
        <v/>
      </c>
      <c r="F394" s="42" t="str">
        <f>IFERROR(VLOOKUP(B394,'Wirtschaftliche Einheiten'!$C$5:$T$1004,14,FALSE),"")</f>
        <v/>
      </c>
      <c r="G394" s="139"/>
      <c r="H394" s="139"/>
      <c r="I394" s="139"/>
      <c r="J394" s="139"/>
      <c r="K394" s="139"/>
      <c r="L394" s="139"/>
      <c r="M394" s="142"/>
      <c r="N394" s="142"/>
      <c r="O394" s="139"/>
      <c r="P394" s="142"/>
      <c r="Q394" s="139"/>
      <c r="R394" s="158" t="str">
        <f>IF(B395&lt;&gt;"",HYPERLINK(Verfahren!E$17,Verfahren!D$17),"")</f>
        <v/>
      </c>
    </row>
    <row r="395" spans="2:18"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42" t="str">
        <f>IFERROR(VLOOKUP(B395,'Wirtschaftliche Einheiten'!$C$5:$T$1004,13,FALSE),"")</f>
        <v/>
      </c>
      <c r="F395" s="42" t="str">
        <f>IFERROR(VLOOKUP(B395,'Wirtschaftliche Einheiten'!$C$5:$T$1004,14,FALSE),"")</f>
        <v/>
      </c>
      <c r="G395" s="139"/>
      <c r="H395" s="139"/>
      <c r="I395" s="139"/>
      <c r="J395" s="139"/>
      <c r="K395" s="139"/>
      <c r="L395" s="139"/>
      <c r="M395" s="142"/>
      <c r="N395" s="142"/>
      <c r="O395" s="139"/>
      <c r="P395" s="142"/>
      <c r="Q395" s="139"/>
      <c r="R395" s="158" t="str">
        <f>IF(B396&lt;&gt;"",HYPERLINK(Verfahren!E$17,Verfahren!D$17),"")</f>
        <v/>
      </c>
    </row>
    <row r="396" spans="2:18"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42" t="str">
        <f>IFERROR(VLOOKUP(B396,'Wirtschaftliche Einheiten'!$C$5:$T$1004,13,FALSE),"")</f>
        <v/>
      </c>
      <c r="F396" s="42" t="str">
        <f>IFERROR(VLOOKUP(B396,'Wirtschaftliche Einheiten'!$C$5:$T$1004,14,FALSE),"")</f>
        <v/>
      </c>
      <c r="G396" s="139"/>
      <c r="H396" s="139"/>
      <c r="I396" s="139"/>
      <c r="J396" s="139"/>
      <c r="K396" s="139"/>
      <c r="L396" s="139"/>
      <c r="M396" s="142"/>
      <c r="N396" s="142"/>
      <c r="O396" s="139"/>
      <c r="P396" s="142"/>
      <c r="Q396" s="139"/>
      <c r="R396" s="158" t="str">
        <f>IF(B397&lt;&gt;"",HYPERLINK(Verfahren!E$17,Verfahren!D$17),"")</f>
        <v/>
      </c>
    </row>
    <row r="397" spans="2:18"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42" t="str">
        <f>IFERROR(VLOOKUP(B397,'Wirtschaftliche Einheiten'!$C$5:$T$1004,13,FALSE),"")</f>
        <v/>
      </c>
      <c r="F397" s="42" t="str">
        <f>IFERROR(VLOOKUP(B397,'Wirtschaftliche Einheiten'!$C$5:$T$1004,14,FALSE),"")</f>
        <v/>
      </c>
      <c r="G397" s="139"/>
      <c r="H397" s="139"/>
      <c r="I397" s="139"/>
      <c r="J397" s="139"/>
      <c r="K397" s="139"/>
      <c r="L397" s="139"/>
      <c r="M397" s="142"/>
      <c r="N397" s="142"/>
      <c r="O397" s="139"/>
      <c r="P397" s="142"/>
      <c r="Q397" s="139"/>
      <c r="R397" s="158" t="str">
        <f>IF(B398&lt;&gt;"",HYPERLINK(Verfahren!E$17,Verfahren!D$17),"")</f>
        <v/>
      </c>
    </row>
    <row r="398" spans="2:18"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42" t="str">
        <f>IFERROR(VLOOKUP(B398,'Wirtschaftliche Einheiten'!$C$5:$T$1004,13,FALSE),"")</f>
        <v/>
      </c>
      <c r="F398" s="42" t="str">
        <f>IFERROR(VLOOKUP(B398,'Wirtschaftliche Einheiten'!$C$5:$T$1004,14,FALSE),"")</f>
        <v/>
      </c>
      <c r="G398" s="139"/>
      <c r="H398" s="139"/>
      <c r="I398" s="139"/>
      <c r="J398" s="139"/>
      <c r="K398" s="139"/>
      <c r="L398" s="139"/>
      <c r="M398" s="142"/>
      <c r="N398" s="142"/>
      <c r="O398" s="139"/>
      <c r="P398" s="142"/>
      <c r="Q398" s="139"/>
      <c r="R398" s="158" t="str">
        <f>IF(B399&lt;&gt;"",HYPERLINK(Verfahren!E$17,Verfahren!D$17),"")</f>
        <v/>
      </c>
    </row>
    <row r="399" spans="2:18"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42" t="str">
        <f>IFERROR(VLOOKUP(B399,'Wirtschaftliche Einheiten'!$C$5:$T$1004,13,FALSE),"")</f>
        <v/>
      </c>
      <c r="F399" s="42" t="str">
        <f>IFERROR(VLOOKUP(B399,'Wirtschaftliche Einheiten'!$C$5:$T$1004,14,FALSE),"")</f>
        <v/>
      </c>
      <c r="G399" s="139"/>
      <c r="H399" s="139"/>
      <c r="I399" s="139"/>
      <c r="J399" s="139"/>
      <c r="K399" s="139"/>
      <c r="L399" s="139"/>
      <c r="M399" s="142"/>
      <c r="N399" s="142"/>
      <c r="O399" s="139"/>
      <c r="P399" s="142"/>
      <c r="Q399" s="139"/>
      <c r="R399" s="158" t="str">
        <f>IF(B400&lt;&gt;"",HYPERLINK(Verfahren!E$17,Verfahren!D$17),"")</f>
        <v/>
      </c>
    </row>
    <row r="400" spans="2:18"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42" t="str">
        <f>IFERROR(VLOOKUP(B400,'Wirtschaftliche Einheiten'!$C$5:$T$1004,13,FALSE),"")</f>
        <v/>
      </c>
      <c r="F400" s="42" t="str">
        <f>IFERROR(VLOOKUP(B400,'Wirtschaftliche Einheiten'!$C$5:$T$1004,14,FALSE),"")</f>
        <v/>
      </c>
      <c r="G400" s="139"/>
      <c r="H400" s="139"/>
      <c r="I400" s="139"/>
      <c r="J400" s="139"/>
      <c r="K400" s="139"/>
      <c r="L400" s="139"/>
      <c r="M400" s="142"/>
      <c r="N400" s="142"/>
      <c r="O400" s="139"/>
      <c r="P400" s="142"/>
      <c r="Q400" s="139"/>
      <c r="R400" s="158" t="str">
        <f>IF(B401&lt;&gt;"",HYPERLINK(Verfahren!E$17,Verfahren!D$17),"")</f>
        <v/>
      </c>
    </row>
    <row r="401" spans="2:18"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42" t="str">
        <f>IFERROR(VLOOKUP(B401,'Wirtschaftliche Einheiten'!$C$5:$T$1004,13,FALSE),"")</f>
        <v/>
      </c>
      <c r="F401" s="42" t="str">
        <f>IFERROR(VLOOKUP(B401,'Wirtschaftliche Einheiten'!$C$5:$T$1004,14,FALSE),"")</f>
        <v/>
      </c>
      <c r="G401" s="139"/>
      <c r="H401" s="139"/>
      <c r="I401" s="139"/>
      <c r="J401" s="139"/>
      <c r="K401" s="139"/>
      <c r="L401" s="139"/>
      <c r="M401" s="142"/>
      <c r="N401" s="142"/>
      <c r="O401" s="139"/>
      <c r="P401" s="142"/>
      <c r="Q401" s="139"/>
      <c r="R401" s="158" t="str">
        <f>IF(B402&lt;&gt;"",HYPERLINK(Verfahren!E$17,Verfahren!D$17),"")</f>
        <v/>
      </c>
    </row>
    <row r="402" spans="2:18"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42" t="str">
        <f>IFERROR(VLOOKUP(B402,'Wirtschaftliche Einheiten'!$C$5:$T$1004,13,FALSE),"")</f>
        <v/>
      </c>
      <c r="F402" s="42" t="str">
        <f>IFERROR(VLOOKUP(B402,'Wirtschaftliche Einheiten'!$C$5:$T$1004,14,FALSE),"")</f>
        <v/>
      </c>
      <c r="G402" s="139"/>
      <c r="H402" s="139"/>
      <c r="I402" s="139"/>
      <c r="J402" s="139"/>
      <c r="K402" s="139"/>
      <c r="L402" s="139"/>
      <c r="M402" s="142"/>
      <c r="N402" s="142"/>
      <c r="O402" s="139"/>
      <c r="P402" s="142"/>
      <c r="Q402" s="139"/>
      <c r="R402" s="158" t="str">
        <f>IF(B403&lt;&gt;"",HYPERLINK(Verfahren!E$17,Verfahren!D$17),"")</f>
        <v/>
      </c>
    </row>
    <row r="403" spans="2:18"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42" t="str">
        <f>IFERROR(VLOOKUP(B403,'Wirtschaftliche Einheiten'!$C$5:$T$1004,13,FALSE),"")</f>
        <v/>
      </c>
      <c r="F403" s="42" t="str">
        <f>IFERROR(VLOOKUP(B403,'Wirtschaftliche Einheiten'!$C$5:$T$1004,14,FALSE),"")</f>
        <v/>
      </c>
      <c r="G403" s="139"/>
      <c r="H403" s="139"/>
      <c r="I403" s="139"/>
      <c r="J403" s="139"/>
      <c r="K403" s="139"/>
      <c r="L403" s="139"/>
      <c r="M403" s="142"/>
      <c r="N403" s="142"/>
      <c r="O403" s="139"/>
      <c r="P403" s="142"/>
      <c r="Q403" s="139"/>
      <c r="R403" s="158" t="str">
        <f>IF(B404&lt;&gt;"",HYPERLINK(Verfahren!E$17,Verfahren!D$17),"")</f>
        <v/>
      </c>
    </row>
    <row r="404" spans="2:18"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42" t="str">
        <f>IFERROR(VLOOKUP(B404,'Wirtschaftliche Einheiten'!$C$5:$T$1004,13,FALSE),"")</f>
        <v/>
      </c>
      <c r="F404" s="42" t="str">
        <f>IFERROR(VLOOKUP(B404,'Wirtschaftliche Einheiten'!$C$5:$T$1004,14,FALSE),"")</f>
        <v/>
      </c>
      <c r="G404" s="139"/>
      <c r="H404" s="139"/>
      <c r="I404" s="139"/>
      <c r="J404" s="139"/>
      <c r="K404" s="139"/>
      <c r="L404" s="139"/>
      <c r="M404" s="142"/>
      <c r="N404" s="142"/>
      <c r="O404" s="139"/>
      <c r="P404" s="142"/>
      <c r="Q404" s="139"/>
      <c r="R404" s="158" t="str">
        <f>IF(B405&lt;&gt;"",HYPERLINK(Verfahren!E$17,Verfahren!D$17),"")</f>
        <v/>
      </c>
    </row>
    <row r="405" spans="2:18"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42" t="str">
        <f>IFERROR(VLOOKUP(B405,'Wirtschaftliche Einheiten'!$C$5:$T$1004,13,FALSE),"")</f>
        <v/>
      </c>
      <c r="F405" s="42" t="str">
        <f>IFERROR(VLOOKUP(B405,'Wirtschaftliche Einheiten'!$C$5:$T$1004,14,FALSE),"")</f>
        <v/>
      </c>
      <c r="G405" s="139"/>
      <c r="H405" s="139"/>
      <c r="I405" s="139"/>
      <c r="J405" s="139"/>
      <c r="K405" s="139"/>
      <c r="L405" s="139"/>
      <c r="M405" s="142"/>
      <c r="N405" s="142"/>
      <c r="O405" s="139"/>
      <c r="P405" s="142"/>
      <c r="Q405" s="139"/>
      <c r="R405" s="158" t="str">
        <f>IF(B406&lt;&gt;"",HYPERLINK(Verfahren!E$17,Verfahren!D$17),"")</f>
        <v/>
      </c>
    </row>
    <row r="406" spans="2:18"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42" t="str">
        <f>IFERROR(VLOOKUP(B406,'Wirtschaftliche Einheiten'!$C$5:$T$1004,13,FALSE),"")</f>
        <v/>
      </c>
      <c r="F406" s="42" t="str">
        <f>IFERROR(VLOOKUP(B406,'Wirtschaftliche Einheiten'!$C$5:$T$1004,14,FALSE),"")</f>
        <v/>
      </c>
      <c r="G406" s="139"/>
      <c r="H406" s="139"/>
      <c r="I406" s="139"/>
      <c r="J406" s="139"/>
      <c r="K406" s="139"/>
      <c r="L406" s="139"/>
      <c r="M406" s="142"/>
      <c r="N406" s="142"/>
      <c r="O406" s="139"/>
      <c r="P406" s="142"/>
      <c r="Q406" s="139"/>
      <c r="R406" s="158" t="str">
        <f>IF(B407&lt;&gt;"",HYPERLINK(Verfahren!E$17,Verfahren!D$17),"")</f>
        <v/>
      </c>
    </row>
    <row r="407" spans="2:18"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42" t="str">
        <f>IFERROR(VLOOKUP(B407,'Wirtschaftliche Einheiten'!$C$5:$T$1004,13,FALSE),"")</f>
        <v/>
      </c>
      <c r="F407" s="42" t="str">
        <f>IFERROR(VLOOKUP(B407,'Wirtschaftliche Einheiten'!$C$5:$T$1004,14,FALSE),"")</f>
        <v/>
      </c>
      <c r="G407" s="139"/>
      <c r="H407" s="139"/>
      <c r="I407" s="139"/>
      <c r="J407" s="139"/>
      <c r="K407" s="139"/>
      <c r="L407" s="139"/>
      <c r="M407" s="142"/>
      <c r="N407" s="142"/>
      <c r="O407" s="139"/>
      <c r="P407" s="142"/>
      <c r="Q407" s="139"/>
      <c r="R407" s="158" t="str">
        <f>IF(B408&lt;&gt;"",HYPERLINK(Verfahren!E$17,Verfahren!D$17),"")</f>
        <v/>
      </c>
    </row>
    <row r="408" spans="2:18"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42" t="str">
        <f>IFERROR(VLOOKUP(B408,'Wirtschaftliche Einheiten'!$C$5:$T$1004,13,FALSE),"")</f>
        <v/>
      </c>
      <c r="F408" s="42" t="str">
        <f>IFERROR(VLOOKUP(B408,'Wirtschaftliche Einheiten'!$C$5:$T$1004,14,FALSE),"")</f>
        <v/>
      </c>
      <c r="G408" s="139"/>
      <c r="H408" s="139"/>
      <c r="I408" s="139"/>
      <c r="J408" s="139"/>
      <c r="K408" s="139"/>
      <c r="L408" s="139"/>
      <c r="M408" s="142"/>
      <c r="N408" s="142"/>
      <c r="O408" s="139"/>
      <c r="P408" s="142"/>
      <c r="Q408" s="139"/>
      <c r="R408" s="158" t="str">
        <f>IF(B409&lt;&gt;"",HYPERLINK(Verfahren!E$17,Verfahren!D$17),"")</f>
        <v/>
      </c>
    </row>
    <row r="409" spans="2:18"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42" t="str">
        <f>IFERROR(VLOOKUP(B409,'Wirtschaftliche Einheiten'!$C$5:$T$1004,13,FALSE),"")</f>
        <v/>
      </c>
      <c r="F409" s="42" t="str">
        <f>IFERROR(VLOOKUP(B409,'Wirtschaftliche Einheiten'!$C$5:$T$1004,14,FALSE),"")</f>
        <v/>
      </c>
      <c r="G409" s="139"/>
      <c r="H409" s="139"/>
      <c r="I409" s="139"/>
      <c r="J409" s="139"/>
      <c r="K409" s="139"/>
      <c r="L409" s="139"/>
      <c r="M409" s="142"/>
      <c r="N409" s="142"/>
      <c r="O409" s="139"/>
      <c r="P409" s="142"/>
      <c r="Q409" s="139"/>
      <c r="R409" s="158" t="str">
        <f>IF(B410&lt;&gt;"",HYPERLINK(Verfahren!E$17,Verfahren!D$17),"")</f>
        <v/>
      </c>
    </row>
    <row r="410" spans="2:18"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42" t="str">
        <f>IFERROR(VLOOKUP(B410,'Wirtschaftliche Einheiten'!$C$5:$T$1004,13,FALSE),"")</f>
        <v/>
      </c>
      <c r="F410" s="42" t="str">
        <f>IFERROR(VLOOKUP(B410,'Wirtschaftliche Einheiten'!$C$5:$T$1004,14,FALSE),"")</f>
        <v/>
      </c>
      <c r="G410" s="139"/>
      <c r="H410" s="139"/>
      <c r="I410" s="139"/>
      <c r="J410" s="139"/>
      <c r="K410" s="139"/>
      <c r="L410" s="139"/>
      <c r="M410" s="142"/>
      <c r="N410" s="142"/>
      <c r="O410" s="139"/>
      <c r="P410" s="142"/>
      <c r="Q410" s="139"/>
      <c r="R410" s="158" t="str">
        <f>IF(B411&lt;&gt;"",HYPERLINK(Verfahren!E$17,Verfahren!D$17),"")</f>
        <v/>
      </c>
    </row>
    <row r="411" spans="2:18"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42" t="str">
        <f>IFERROR(VLOOKUP(B411,'Wirtschaftliche Einheiten'!$C$5:$T$1004,13,FALSE),"")</f>
        <v/>
      </c>
      <c r="F411" s="42" t="str">
        <f>IFERROR(VLOOKUP(B411,'Wirtschaftliche Einheiten'!$C$5:$T$1004,14,FALSE),"")</f>
        <v/>
      </c>
      <c r="G411" s="139"/>
      <c r="H411" s="139"/>
      <c r="I411" s="139"/>
      <c r="J411" s="139"/>
      <c r="K411" s="139"/>
      <c r="L411" s="139"/>
      <c r="M411" s="142"/>
      <c r="N411" s="142"/>
      <c r="O411" s="139"/>
      <c r="P411" s="142"/>
      <c r="Q411" s="139"/>
      <c r="R411" s="158" t="str">
        <f>IF(B412&lt;&gt;"",HYPERLINK(Verfahren!E$17,Verfahren!D$17),"")</f>
        <v/>
      </c>
    </row>
    <row r="412" spans="2:18"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42" t="str">
        <f>IFERROR(VLOOKUP(B412,'Wirtschaftliche Einheiten'!$C$5:$T$1004,13,FALSE),"")</f>
        <v/>
      </c>
      <c r="F412" s="42" t="str">
        <f>IFERROR(VLOOKUP(B412,'Wirtschaftliche Einheiten'!$C$5:$T$1004,14,FALSE),"")</f>
        <v/>
      </c>
      <c r="G412" s="139"/>
      <c r="H412" s="139"/>
      <c r="I412" s="139"/>
      <c r="J412" s="139"/>
      <c r="K412" s="139"/>
      <c r="L412" s="139"/>
      <c r="M412" s="142"/>
      <c r="N412" s="142"/>
      <c r="O412" s="139"/>
      <c r="P412" s="142"/>
      <c r="Q412" s="139"/>
      <c r="R412" s="158" t="str">
        <f>IF(B413&lt;&gt;"",HYPERLINK(Verfahren!E$17,Verfahren!D$17),"")</f>
        <v/>
      </c>
    </row>
    <row r="413" spans="2:18"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42" t="str">
        <f>IFERROR(VLOOKUP(B413,'Wirtschaftliche Einheiten'!$C$5:$T$1004,13,FALSE),"")</f>
        <v/>
      </c>
      <c r="F413" s="42" t="str">
        <f>IFERROR(VLOOKUP(B413,'Wirtschaftliche Einheiten'!$C$5:$T$1004,14,FALSE),"")</f>
        <v/>
      </c>
      <c r="G413" s="139"/>
      <c r="H413" s="139"/>
      <c r="I413" s="139"/>
      <c r="J413" s="139"/>
      <c r="K413" s="139"/>
      <c r="L413" s="139"/>
      <c r="M413" s="142"/>
      <c r="N413" s="142"/>
      <c r="O413" s="139"/>
      <c r="P413" s="142"/>
      <c r="Q413" s="139"/>
      <c r="R413" s="158" t="str">
        <f>IF(B414&lt;&gt;"",HYPERLINK(Verfahren!E$17,Verfahren!D$17),"")</f>
        <v/>
      </c>
    </row>
    <row r="414" spans="2:18"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42" t="str">
        <f>IFERROR(VLOOKUP(B414,'Wirtschaftliche Einheiten'!$C$5:$T$1004,13,FALSE),"")</f>
        <v/>
      </c>
      <c r="F414" s="42" t="str">
        <f>IFERROR(VLOOKUP(B414,'Wirtschaftliche Einheiten'!$C$5:$T$1004,14,FALSE),"")</f>
        <v/>
      </c>
      <c r="G414" s="139"/>
      <c r="H414" s="139"/>
      <c r="I414" s="139"/>
      <c r="J414" s="139"/>
      <c r="K414" s="139"/>
      <c r="L414" s="139"/>
      <c r="M414" s="142"/>
      <c r="N414" s="142"/>
      <c r="O414" s="139"/>
      <c r="P414" s="142"/>
      <c r="Q414" s="139"/>
      <c r="R414" s="158" t="str">
        <f>IF(B415&lt;&gt;"",HYPERLINK(Verfahren!E$17,Verfahren!D$17),"")</f>
        <v/>
      </c>
    </row>
    <row r="415" spans="2:18"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42" t="str">
        <f>IFERROR(VLOOKUP(B415,'Wirtschaftliche Einheiten'!$C$5:$T$1004,13,FALSE),"")</f>
        <v/>
      </c>
      <c r="F415" s="42" t="str">
        <f>IFERROR(VLOOKUP(B415,'Wirtschaftliche Einheiten'!$C$5:$T$1004,14,FALSE),"")</f>
        <v/>
      </c>
      <c r="G415" s="139"/>
      <c r="H415" s="139"/>
      <c r="I415" s="139"/>
      <c r="J415" s="139"/>
      <c r="K415" s="139"/>
      <c r="L415" s="139"/>
      <c r="M415" s="142"/>
      <c r="N415" s="142"/>
      <c r="O415" s="139"/>
      <c r="P415" s="142"/>
      <c r="Q415" s="139"/>
      <c r="R415" s="158" t="str">
        <f>IF(B416&lt;&gt;"",HYPERLINK(Verfahren!E$17,Verfahren!D$17),"")</f>
        <v/>
      </c>
    </row>
    <row r="416" spans="2:18"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42" t="str">
        <f>IFERROR(VLOOKUP(B416,'Wirtschaftliche Einheiten'!$C$5:$T$1004,13,FALSE),"")</f>
        <v/>
      </c>
      <c r="F416" s="42" t="str">
        <f>IFERROR(VLOOKUP(B416,'Wirtschaftliche Einheiten'!$C$5:$T$1004,14,FALSE),"")</f>
        <v/>
      </c>
      <c r="G416" s="139"/>
      <c r="H416" s="139"/>
      <c r="I416" s="139"/>
      <c r="J416" s="139"/>
      <c r="K416" s="139"/>
      <c r="L416" s="139"/>
      <c r="M416" s="142"/>
      <c r="N416" s="142"/>
      <c r="O416" s="139"/>
      <c r="P416" s="142"/>
      <c r="Q416" s="139"/>
      <c r="R416" s="158" t="str">
        <f>IF(B417&lt;&gt;"",HYPERLINK(Verfahren!E$17,Verfahren!D$17),"")</f>
        <v/>
      </c>
    </row>
    <row r="417" spans="2:18"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42" t="str">
        <f>IFERROR(VLOOKUP(B417,'Wirtschaftliche Einheiten'!$C$5:$T$1004,13,FALSE),"")</f>
        <v/>
      </c>
      <c r="F417" s="42" t="str">
        <f>IFERROR(VLOOKUP(B417,'Wirtschaftliche Einheiten'!$C$5:$T$1004,14,FALSE),"")</f>
        <v/>
      </c>
      <c r="G417" s="139"/>
      <c r="H417" s="139"/>
      <c r="I417" s="139"/>
      <c r="J417" s="139"/>
      <c r="K417" s="139"/>
      <c r="L417" s="139"/>
      <c r="M417" s="142"/>
      <c r="N417" s="142"/>
      <c r="O417" s="139"/>
      <c r="P417" s="142"/>
      <c r="Q417" s="139"/>
      <c r="R417" s="158" t="str">
        <f>IF(B418&lt;&gt;"",HYPERLINK(Verfahren!E$17,Verfahren!D$17),"")</f>
        <v/>
      </c>
    </row>
    <row r="418" spans="2:18"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42" t="str">
        <f>IFERROR(VLOOKUP(B418,'Wirtschaftliche Einheiten'!$C$5:$T$1004,13,FALSE),"")</f>
        <v/>
      </c>
      <c r="F418" s="42" t="str">
        <f>IFERROR(VLOOKUP(B418,'Wirtschaftliche Einheiten'!$C$5:$T$1004,14,FALSE),"")</f>
        <v/>
      </c>
      <c r="G418" s="139"/>
      <c r="H418" s="139"/>
      <c r="I418" s="139"/>
      <c r="J418" s="139"/>
      <c r="K418" s="139"/>
      <c r="L418" s="139"/>
      <c r="M418" s="142"/>
      <c r="N418" s="142"/>
      <c r="O418" s="139"/>
      <c r="P418" s="142"/>
      <c r="Q418" s="139"/>
      <c r="R418" s="158" t="str">
        <f>IF(B419&lt;&gt;"",HYPERLINK(Verfahren!E$17,Verfahren!D$17),"")</f>
        <v/>
      </c>
    </row>
    <row r="419" spans="2:18"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42" t="str">
        <f>IFERROR(VLOOKUP(B419,'Wirtschaftliche Einheiten'!$C$5:$T$1004,13,FALSE),"")</f>
        <v/>
      </c>
      <c r="F419" s="42" t="str">
        <f>IFERROR(VLOOKUP(B419,'Wirtschaftliche Einheiten'!$C$5:$T$1004,14,FALSE),"")</f>
        <v/>
      </c>
      <c r="G419" s="139"/>
      <c r="H419" s="139"/>
      <c r="I419" s="139"/>
      <c r="J419" s="139"/>
      <c r="K419" s="139"/>
      <c r="L419" s="139"/>
      <c r="M419" s="142"/>
      <c r="N419" s="142"/>
      <c r="O419" s="139"/>
      <c r="P419" s="142"/>
      <c r="Q419" s="139"/>
      <c r="R419" s="158" t="str">
        <f>IF(B420&lt;&gt;"",HYPERLINK(Verfahren!E$17,Verfahren!D$17),"")</f>
        <v/>
      </c>
    </row>
    <row r="420" spans="2:18"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42" t="str">
        <f>IFERROR(VLOOKUP(B420,'Wirtschaftliche Einheiten'!$C$5:$T$1004,13,FALSE),"")</f>
        <v/>
      </c>
      <c r="F420" s="42" t="str">
        <f>IFERROR(VLOOKUP(B420,'Wirtschaftliche Einheiten'!$C$5:$T$1004,14,FALSE),"")</f>
        <v/>
      </c>
      <c r="G420" s="139"/>
      <c r="H420" s="139"/>
      <c r="I420" s="139"/>
      <c r="J420" s="139"/>
      <c r="K420" s="139"/>
      <c r="L420" s="139"/>
      <c r="M420" s="142"/>
      <c r="N420" s="142"/>
      <c r="O420" s="139"/>
      <c r="P420" s="142"/>
      <c r="Q420" s="139"/>
      <c r="R420" s="158" t="str">
        <f>IF(B421&lt;&gt;"",HYPERLINK(Verfahren!E$17,Verfahren!D$17),"")</f>
        <v/>
      </c>
    </row>
    <row r="421" spans="2:18"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42" t="str">
        <f>IFERROR(VLOOKUP(B421,'Wirtschaftliche Einheiten'!$C$5:$T$1004,13,FALSE),"")</f>
        <v/>
      </c>
      <c r="F421" s="42" t="str">
        <f>IFERROR(VLOOKUP(B421,'Wirtschaftliche Einheiten'!$C$5:$T$1004,14,FALSE),"")</f>
        <v/>
      </c>
      <c r="G421" s="139"/>
      <c r="H421" s="139"/>
      <c r="I421" s="139"/>
      <c r="J421" s="139"/>
      <c r="K421" s="139"/>
      <c r="L421" s="139"/>
      <c r="M421" s="142"/>
      <c r="N421" s="142"/>
      <c r="O421" s="139"/>
      <c r="P421" s="142"/>
      <c r="Q421" s="139"/>
      <c r="R421" s="158" t="str">
        <f>IF(B422&lt;&gt;"",HYPERLINK(Verfahren!E$17,Verfahren!D$17),"")</f>
        <v/>
      </c>
    </row>
    <row r="422" spans="2:18"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42" t="str">
        <f>IFERROR(VLOOKUP(B422,'Wirtschaftliche Einheiten'!$C$5:$T$1004,13,FALSE),"")</f>
        <v/>
      </c>
      <c r="F422" s="42" t="str">
        <f>IFERROR(VLOOKUP(B422,'Wirtschaftliche Einheiten'!$C$5:$T$1004,14,FALSE),"")</f>
        <v/>
      </c>
      <c r="G422" s="139"/>
      <c r="H422" s="139"/>
      <c r="I422" s="139"/>
      <c r="J422" s="139"/>
      <c r="K422" s="139"/>
      <c r="L422" s="139"/>
      <c r="M422" s="142"/>
      <c r="N422" s="142"/>
      <c r="O422" s="139"/>
      <c r="P422" s="142"/>
      <c r="Q422" s="139"/>
      <c r="R422" s="158" t="str">
        <f>IF(B423&lt;&gt;"",HYPERLINK(Verfahren!E$17,Verfahren!D$17),"")</f>
        <v/>
      </c>
    </row>
    <row r="423" spans="2:18"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42" t="str">
        <f>IFERROR(VLOOKUP(B423,'Wirtschaftliche Einheiten'!$C$5:$T$1004,13,FALSE),"")</f>
        <v/>
      </c>
      <c r="F423" s="42" t="str">
        <f>IFERROR(VLOOKUP(B423,'Wirtschaftliche Einheiten'!$C$5:$T$1004,14,FALSE),"")</f>
        <v/>
      </c>
      <c r="G423" s="139"/>
      <c r="H423" s="139"/>
      <c r="I423" s="139"/>
      <c r="J423" s="139"/>
      <c r="K423" s="139"/>
      <c r="L423" s="139"/>
      <c r="M423" s="142"/>
      <c r="N423" s="142"/>
      <c r="O423" s="139"/>
      <c r="P423" s="142"/>
      <c r="Q423" s="139"/>
      <c r="R423" s="158" t="str">
        <f>IF(B424&lt;&gt;"",HYPERLINK(Verfahren!E$17,Verfahren!D$17),"")</f>
        <v/>
      </c>
    </row>
    <row r="424" spans="2:18"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42" t="str">
        <f>IFERROR(VLOOKUP(B424,'Wirtschaftliche Einheiten'!$C$5:$T$1004,13,FALSE),"")</f>
        <v/>
      </c>
      <c r="F424" s="42" t="str">
        <f>IFERROR(VLOOKUP(B424,'Wirtschaftliche Einheiten'!$C$5:$T$1004,14,FALSE),"")</f>
        <v/>
      </c>
      <c r="G424" s="139"/>
      <c r="H424" s="139"/>
      <c r="I424" s="139"/>
      <c r="J424" s="139"/>
      <c r="K424" s="139"/>
      <c r="L424" s="139"/>
      <c r="M424" s="142"/>
      <c r="N424" s="142"/>
      <c r="O424" s="139"/>
      <c r="P424" s="142"/>
      <c r="Q424" s="139"/>
      <c r="R424" s="158" t="str">
        <f>IF(B425&lt;&gt;"",HYPERLINK(Verfahren!E$17,Verfahren!D$17),"")</f>
        <v/>
      </c>
    </row>
    <row r="425" spans="2:18"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42" t="str">
        <f>IFERROR(VLOOKUP(B425,'Wirtschaftliche Einheiten'!$C$5:$T$1004,13,FALSE),"")</f>
        <v/>
      </c>
      <c r="F425" s="42" t="str">
        <f>IFERROR(VLOOKUP(B425,'Wirtschaftliche Einheiten'!$C$5:$T$1004,14,FALSE),"")</f>
        <v/>
      </c>
      <c r="G425" s="139"/>
      <c r="H425" s="139"/>
      <c r="I425" s="139"/>
      <c r="J425" s="139"/>
      <c r="K425" s="139"/>
      <c r="L425" s="139"/>
      <c r="M425" s="142"/>
      <c r="N425" s="142"/>
      <c r="O425" s="139"/>
      <c r="P425" s="142"/>
      <c r="Q425" s="139"/>
      <c r="R425" s="158" t="str">
        <f>IF(B426&lt;&gt;"",HYPERLINK(Verfahren!E$17,Verfahren!D$17),"")</f>
        <v/>
      </c>
    </row>
    <row r="426" spans="2:18"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42" t="str">
        <f>IFERROR(VLOOKUP(B426,'Wirtschaftliche Einheiten'!$C$5:$T$1004,13,FALSE),"")</f>
        <v/>
      </c>
      <c r="F426" s="42" t="str">
        <f>IFERROR(VLOOKUP(B426,'Wirtschaftliche Einheiten'!$C$5:$T$1004,14,FALSE),"")</f>
        <v/>
      </c>
      <c r="G426" s="139"/>
      <c r="H426" s="139"/>
      <c r="I426" s="139"/>
      <c r="J426" s="139"/>
      <c r="K426" s="139"/>
      <c r="L426" s="139"/>
      <c r="M426" s="142"/>
      <c r="N426" s="142"/>
      <c r="O426" s="139"/>
      <c r="P426" s="142"/>
      <c r="Q426" s="139"/>
      <c r="R426" s="158" t="str">
        <f>IF(B427&lt;&gt;"",HYPERLINK(Verfahren!E$17,Verfahren!D$17),"")</f>
        <v/>
      </c>
    </row>
    <row r="427" spans="2:18"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42" t="str">
        <f>IFERROR(VLOOKUP(B427,'Wirtschaftliche Einheiten'!$C$5:$T$1004,13,FALSE),"")</f>
        <v/>
      </c>
      <c r="F427" s="42" t="str">
        <f>IFERROR(VLOOKUP(B427,'Wirtschaftliche Einheiten'!$C$5:$T$1004,14,FALSE),"")</f>
        <v/>
      </c>
      <c r="G427" s="139"/>
      <c r="H427" s="139"/>
      <c r="I427" s="139"/>
      <c r="J427" s="139"/>
      <c r="K427" s="139"/>
      <c r="L427" s="139"/>
      <c r="M427" s="142"/>
      <c r="N427" s="142"/>
      <c r="O427" s="139"/>
      <c r="P427" s="142"/>
      <c r="Q427" s="139"/>
      <c r="R427" s="158" t="str">
        <f>IF(B428&lt;&gt;"",HYPERLINK(Verfahren!E$17,Verfahren!D$17),"")</f>
        <v/>
      </c>
    </row>
    <row r="428" spans="2:18"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42" t="str">
        <f>IFERROR(VLOOKUP(B428,'Wirtschaftliche Einheiten'!$C$5:$T$1004,13,FALSE),"")</f>
        <v/>
      </c>
      <c r="F428" s="42" t="str">
        <f>IFERROR(VLOOKUP(B428,'Wirtschaftliche Einheiten'!$C$5:$T$1004,14,FALSE),"")</f>
        <v/>
      </c>
      <c r="G428" s="139"/>
      <c r="H428" s="139"/>
      <c r="I428" s="139"/>
      <c r="J428" s="139"/>
      <c r="K428" s="139"/>
      <c r="L428" s="139"/>
      <c r="M428" s="142"/>
      <c r="N428" s="142"/>
      <c r="O428" s="139"/>
      <c r="P428" s="142"/>
      <c r="Q428" s="139"/>
      <c r="R428" s="158" t="str">
        <f>IF(B429&lt;&gt;"",HYPERLINK(Verfahren!E$17,Verfahren!D$17),"")</f>
        <v/>
      </c>
    </row>
    <row r="429" spans="2:18"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42" t="str">
        <f>IFERROR(VLOOKUP(B429,'Wirtschaftliche Einheiten'!$C$5:$T$1004,13,FALSE),"")</f>
        <v/>
      </c>
      <c r="F429" s="42" t="str">
        <f>IFERROR(VLOOKUP(B429,'Wirtschaftliche Einheiten'!$C$5:$T$1004,14,FALSE),"")</f>
        <v/>
      </c>
      <c r="G429" s="139"/>
      <c r="H429" s="139"/>
      <c r="I429" s="139"/>
      <c r="J429" s="139"/>
      <c r="K429" s="139"/>
      <c r="L429" s="139"/>
      <c r="M429" s="142"/>
      <c r="N429" s="142"/>
      <c r="O429" s="139"/>
      <c r="P429" s="142"/>
      <c r="Q429" s="139"/>
      <c r="R429" s="158" t="str">
        <f>IF(B430&lt;&gt;"",HYPERLINK(Verfahren!E$17,Verfahren!D$17),"")</f>
        <v/>
      </c>
    </row>
    <row r="430" spans="2:18"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42" t="str">
        <f>IFERROR(VLOOKUP(B430,'Wirtschaftliche Einheiten'!$C$5:$T$1004,13,FALSE),"")</f>
        <v/>
      </c>
      <c r="F430" s="42" t="str">
        <f>IFERROR(VLOOKUP(B430,'Wirtschaftliche Einheiten'!$C$5:$T$1004,14,FALSE),"")</f>
        <v/>
      </c>
      <c r="G430" s="139"/>
      <c r="H430" s="139"/>
      <c r="I430" s="139"/>
      <c r="J430" s="139"/>
      <c r="K430" s="139"/>
      <c r="L430" s="139"/>
      <c r="M430" s="142"/>
      <c r="N430" s="142"/>
      <c r="O430" s="139"/>
      <c r="P430" s="142"/>
      <c r="Q430" s="139"/>
      <c r="R430" s="158" t="str">
        <f>IF(B431&lt;&gt;"",HYPERLINK(Verfahren!E$17,Verfahren!D$17),"")</f>
        <v/>
      </c>
    </row>
    <row r="431" spans="2:18"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42" t="str">
        <f>IFERROR(VLOOKUP(B431,'Wirtschaftliche Einheiten'!$C$5:$T$1004,13,FALSE),"")</f>
        <v/>
      </c>
      <c r="F431" s="42" t="str">
        <f>IFERROR(VLOOKUP(B431,'Wirtschaftliche Einheiten'!$C$5:$T$1004,14,FALSE),"")</f>
        <v/>
      </c>
      <c r="G431" s="139"/>
      <c r="H431" s="139"/>
      <c r="I431" s="139"/>
      <c r="J431" s="139"/>
      <c r="K431" s="139"/>
      <c r="L431" s="139"/>
      <c r="M431" s="142"/>
      <c r="N431" s="142"/>
      <c r="O431" s="139"/>
      <c r="P431" s="142"/>
      <c r="Q431" s="139"/>
      <c r="R431" s="158" t="str">
        <f>IF(B432&lt;&gt;"",HYPERLINK(Verfahren!E$17,Verfahren!D$17),"")</f>
        <v/>
      </c>
    </row>
    <row r="432" spans="2:18"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42" t="str">
        <f>IFERROR(VLOOKUP(B432,'Wirtschaftliche Einheiten'!$C$5:$T$1004,13,FALSE),"")</f>
        <v/>
      </c>
      <c r="F432" s="42" t="str">
        <f>IFERROR(VLOOKUP(B432,'Wirtschaftliche Einheiten'!$C$5:$T$1004,14,FALSE),"")</f>
        <v/>
      </c>
      <c r="G432" s="139"/>
      <c r="H432" s="139"/>
      <c r="I432" s="139"/>
      <c r="J432" s="139"/>
      <c r="K432" s="139"/>
      <c r="L432" s="139"/>
      <c r="M432" s="142"/>
      <c r="N432" s="142"/>
      <c r="O432" s="139"/>
      <c r="P432" s="142"/>
      <c r="Q432" s="139"/>
      <c r="R432" s="158" t="str">
        <f>IF(B433&lt;&gt;"",HYPERLINK(Verfahren!E$17,Verfahren!D$17),"")</f>
        <v/>
      </c>
    </row>
    <row r="433" spans="2:18"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42" t="str">
        <f>IFERROR(VLOOKUP(B433,'Wirtschaftliche Einheiten'!$C$5:$T$1004,13,FALSE),"")</f>
        <v/>
      </c>
      <c r="F433" s="42" t="str">
        <f>IFERROR(VLOOKUP(B433,'Wirtschaftliche Einheiten'!$C$5:$T$1004,14,FALSE),"")</f>
        <v/>
      </c>
      <c r="G433" s="139"/>
      <c r="H433" s="139"/>
      <c r="I433" s="139"/>
      <c r="J433" s="139"/>
      <c r="K433" s="139"/>
      <c r="L433" s="139"/>
      <c r="M433" s="142"/>
      <c r="N433" s="142"/>
      <c r="O433" s="139"/>
      <c r="P433" s="142"/>
      <c r="Q433" s="139"/>
      <c r="R433" s="158" t="str">
        <f>IF(B434&lt;&gt;"",HYPERLINK(Verfahren!E$17,Verfahren!D$17),"")</f>
        <v/>
      </c>
    </row>
    <row r="434" spans="2:18"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42" t="str">
        <f>IFERROR(VLOOKUP(B434,'Wirtschaftliche Einheiten'!$C$5:$T$1004,13,FALSE),"")</f>
        <v/>
      </c>
      <c r="F434" s="42" t="str">
        <f>IFERROR(VLOOKUP(B434,'Wirtschaftliche Einheiten'!$C$5:$T$1004,14,FALSE),"")</f>
        <v/>
      </c>
      <c r="G434" s="139"/>
      <c r="H434" s="139"/>
      <c r="I434" s="139"/>
      <c r="J434" s="139"/>
      <c r="K434" s="139"/>
      <c r="L434" s="139"/>
      <c r="M434" s="142"/>
      <c r="N434" s="142"/>
      <c r="O434" s="139"/>
      <c r="P434" s="142"/>
      <c r="Q434" s="139"/>
      <c r="R434" s="158" t="str">
        <f>IF(B435&lt;&gt;"",HYPERLINK(Verfahren!E$17,Verfahren!D$17),"")</f>
        <v/>
      </c>
    </row>
    <row r="435" spans="2:18"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42" t="str">
        <f>IFERROR(VLOOKUP(B435,'Wirtschaftliche Einheiten'!$C$5:$T$1004,13,FALSE),"")</f>
        <v/>
      </c>
      <c r="F435" s="42" t="str">
        <f>IFERROR(VLOOKUP(B435,'Wirtschaftliche Einheiten'!$C$5:$T$1004,14,FALSE),"")</f>
        <v/>
      </c>
      <c r="G435" s="139"/>
      <c r="H435" s="139"/>
      <c r="I435" s="139"/>
      <c r="J435" s="139"/>
      <c r="K435" s="139"/>
      <c r="L435" s="139"/>
      <c r="M435" s="142"/>
      <c r="N435" s="142"/>
      <c r="O435" s="139"/>
      <c r="P435" s="142"/>
      <c r="Q435" s="139"/>
      <c r="R435" s="158" t="str">
        <f>IF(B436&lt;&gt;"",HYPERLINK(Verfahren!E$17,Verfahren!D$17),"")</f>
        <v/>
      </c>
    </row>
    <row r="436" spans="2:18"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42" t="str">
        <f>IFERROR(VLOOKUP(B436,'Wirtschaftliche Einheiten'!$C$5:$T$1004,13,FALSE),"")</f>
        <v/>
      </c>
      <c r="F436" s="42" t="str">
        <f>IFERROR(VLOOKUP(B436,'Wirtschaftliche Einheiten'!$C$5:$T$1004,14,FALSE),"")</f>
        <v/>
      </c>
      <c r="G436" s="139"/>
      <c r="H436" s="139"/>
      <c r="I436" s="139"/>
      <c r="J436" s="139"/>
      <c r="K436" s="139"/>
      <c r="L436" s="139"/>
      <c r="M436" s="142"/>
      <c r="N436" s="142"/>
      <c r="O436" s="139"/>
      <c r="P436" s="142"/>
      <c r="Q436" s="139"/>
      <c r="R436" s="158" t="str">
        <f>IF(B437&lt;&gt;"",HYPERLINK(Verfahren!E$17,Verfahren!D$17),"")</f>
        <v/>
      </c>
    </row>
    <row r="437" spans="2:18"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42" t="str">
        <f>IFERROR(VLOOKUP(B437,'Wirtschaftliche Einheiten'!$C$5:$T$1004,13,FALSE),"")</f>
        <v/>
      </c>
      <c r="F437" s="42" t="str">
        <f>IFERROR(VLOOKUP(B437,'Wirtschaftliche Einheiten'!$C$5:$T$1004,14,FALSE),"")</f>
        <v/>
      </c>
      <c r="G437" s="139"/>
      <c r="H437" s="139"/>
      <c r="I437" s="139"/>
      <c r="J437" s="139"/>
      <c r="K437" s="139"/>
      <c r="L437" s="139"/>
      <c r="M437" s="142"/>
      <c r="N437" s="142"/>
      <c r="O437" s="139"/>
      <c r="P437" s="142"/>
      <c r="Q437" s="139"/>
      <c r="R437" s="158" t="str">
        <f>IF(B438&lt;&gt;"",HYPERLINK(Verfahren!E$17,Verfahren!D$17),"")</f>
        <v/>
      </c>
    </row>
    <row r="438" spans="2:18"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42" t="str">
        <f>IFERROR(VLOOKUP(B438,'Wirtschaftliche Einheiten'!$C$5:$T$1004,13,FALSE),"")</f>
        <v/>
      </c>
      <c r="F438" s="42" t="str">
        <f>IFERROR(VLOOKUP(B438,'Wirtschaftliche Einheiten'!$C$5:$T$1004,14,FALSE),"")</f>
        <v/>
      </c>
      <c r="G438" s="139"/>
      <c r="H438" s="139"/>
      <c r="I438" s="139"/>
      <c r="J438" s="139"/>
      <c r="K438" s="139"/>
      <c r="L438" s="139"/>
      <c r="M438" s="142"/>
      <c r="N438" s="142"/>
      <c r="O438" s="139"/>
      <c r="P438" s="142"/>
      <c r="Q438" s="139"/>
      <c r="R438" s="158" t="str">
        <f>IF(B439&lt;&gt;"",HYPERLINK(Verfahren!E$17,Verfahren!D$17),"")</f>
        <v/>
      </c>
    </row>
    <row r="439" spans="2:18"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42" t="str">
        <f>IFERROR(VLOOKUP(B439,'Wirtschaftliche Einheiten'!$C$5:$T$1004,13,FALSE),"")</f>
        <v/>
      </c>
      <c r="F439" s="42" t="str">
        <f>IFERROR(VLOOKUP(B439,'Wirtschaftliche Einheiten'!$C$5:$T$1004,14,FALSE),"")</f>
        <v/>
      </c>
      <c r="G439" s="139"/>
      <c r="H439" s="139"/>
      <c r="I439" s="139"/>
      <c r="J439" s="139"/>
      <c r="K439" s="139"/>
      <c r="L439" s="139"/>
      <c r="M439" s="142"/>
      <c r="N439" s="142"/>
      <c r="O439" s="139"/>
      <c r="P439" s="142"/>
      <c r="Q439" s="139"/>
      <c r="R439" s="158" t="str">
        <f>IF(B440&lt;&gt;"",HYPERLINK(Verfahren!E$17,Verfahren!D$17),"")</f>
        <v/>
      </c>
    </row>
    <row r="440" spans="2:18"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42" t="str">
        <f>IFERROR(VLOOKUP(B440,'Wirtschaftliche Einheiten'!$C$5:$T$1004,13,FALSE),"")</f>
        <v/>
      </c>
      <c r="F440" s="42" t="str">
        <f>IFERROR(VLOOKUP(B440,'Wirtschaftliche Einheiten'!$C$5:$T$1004,14,FALSE),"")</f>
        <v/>
      </c>
      <c r="G440" s="139"/>
      <c r="H440" s="139"/>
      <c r="I440" s="139"/>
      <c r="J440" s="139"/>
      <c r="K440" s="139"/>
      <c r="L440" s="139"/>
      <c r="M440" s="142"/>
      <c r="N440" s="142"/>
      <c r="O440" s="139"/>
      <c r="P440" s="142"/>
      <c r="Q440" s="139"/>
      <c r="R440" s="158" t="str">
        <f>IF(B441&lt;&gt;"",HYPERLINK(Verfahren!E$17,Verfahren!D$17),"")</f>
        <v/>
      </c>
    </row>
    <row r="441" spans="2:18"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42" t="str">
        <f>IFERROR(VLOOKUP(B441,'Wirtschaftliche Einheiten'!$C$5:$T$1004,13,FALSE),"")</f>
        <v/>
      </c>
      <c r="F441" s="42" t="str">
        <f>IFERROR(VLOOKUP(B441,'Wirtschaftliche Einheiten'!$C$5:$T$1004,14,FALSE),"")</f>
        <v/>
      </c>
      <c r="G441" s="139"/>
      <c r="H441" s="139"/>
      <c r="I441" s="139"/>
      <c r="J441" s="139"/>
      <c r="K441" s="139"/>
      <c r="L441" s="139"/>
      <c r="M441" s="142"/>
      <c r="N441" s="142"/>
      <c r="O441" s="139"/>
      <c r="P441" s="142"/>
      <c r="Q441" s="139"/>
      <c r="R441" s="158" t="str">
        <f>IF(B442&lt;&gt;"",HYPERLINK(Verfahren!E$17,Verfahren!D$17),"")</f>
        <v/>
      </c>
    </row>
    <row r="442" spans="2:18"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42" t="str">
        <f>IFERROR(VLOOKUP(B442,'Wirtschaftliche Einheiten'!$C$5:$T$1004,13,FALSE),"")</f>
        <v/>
      </c>
      <c r="F442" s="42" t="str">
        <f>IFERROR(VLOOKUP(B442,'Wirtschaftliche Einheiten'!$C$5:$T$1004,14,FALSE),"")</f>
        <v/>
      </c>
      <c r="G442" s="139"/>
      <c r="H442" s="139"/>
      <c r="I442" s="139"/>
      <c r="J442" s="139"/>
      <c r="K442" s="139"/>
      <c r="L442" s="139"/>
      <c r="M442" s="142"/>
      <c r="N442" s="142"/>
      <c r="O442" s="139"/>
      <c r="P442" s="142"/>
      <c r="Q442" s="139"/>
      <c r="R442" s="158" t="str">
        <f>IF(B443&lt;&gt;"",HYPERLINK(Verfahren!E$17,Verfahren!D$17),"")</f>
        <v/>
      </c>
    </row>
    <row r="443" spans="2:18"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42" t="str">
        <f>IFERROR(VLOOKUP(B443,'Wirtschaftliche Einheiten'!$C$5:$T$1004,13,FALSE),"")</f>
        <v/>
      </c>
      <c r="F443" s="42" t="str">
        <f>IFERROR(VLOOKUP(B443,'Wirtschaftliche Einheiten'!$C$5:$T$1004,14,FALSE),"")</f>
        <v/>
      </c>
      <c r="G443" s="139"/>
      <c r="H443" s="139"/>
      <c r="I443" s="139"/>
      <c r="J443" s="139"/>
      <c r="K443" s="139"/>
      <c r="L443" s="139"/>
      <c r="M443" s="142"/>
      <c r="N443" s="142"/>
      <c r="O443" s="139"/>
      <c r="P443" s="142"/>
      <c r="Q443" s="139"/>
      <c r="R443" s="158" t="str">
        <f>IF(B444&lt;&gt;"",HYPERLINK(Verfahren!E$17,Verfahren!D$17),"")</f>
        <v/>
      </c>
    </row>
    <row r="444" spans="2:18"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42" t="str">
        <f>IFERROR(VLOOKUP(B444,'Wirtschaftliche Einheiten'!$C$5:$T$1004,13,FALSE),"")</f>
        <v/>
      </c>
      <c r="F444" s="42" t="str">
        <f>IFERROR(VLOOKUP(B444,'Wirtschaftliche Einheiten'!$C$5:$T$1004,14,FALSE),"")</f>
        <v/>
      </c>
      <c r="G444" s="139"/>
      <c r="H444" s="139"/>
      <c r="I444" s="139"/>
      <c r="J444" s="139"/>
      <c r="K444" s="139"/>
      <c r="L444" s="139"/>
      <c r="M444" s="142"/>
      <c r="N444" s="142"/>
      <c r="O444" s="139"/>
      <c r="P444" s="142"/>
      <c r="Q444" s="139"/>
      <c r="R444" s="158" t="str">
        <f>IF(B445&lt;&gt;"",HYPERLINK(Verfahren!E$17,Verfahren!D$17),"")</f>
        <v/>
      </c>
    </row>
    <row r="445" spans="2:18"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42" t="str">
        <f>IFERROR(VLOOKUP(B445,'Wirtschaftliche Einheiten'!$C$5:$T$1004,13,FALSE),"")</f>
        <v/>
      </c>
      <c r="F445" s="42" t="str">
        <f>IFERROR(VLOOKUP(B445,'Wirtschaftliche Einheiten'!$C$5:$T$1004,14,FALSE),"")</f>
        <v/>
      </c>
      <c r="G445" s="139"/>
      <c r="H445" s="139"/>
      <c r="I445" s="139"/>
      <c r="J445" s="139"/>
      <c r="K445" s="139"/>
      <c r="L445" s="139"/>
      <c r="M445" s="142"/>
      <c r="N445" s="142"/>
      <c r="O445" s="139"/>
      <c r="P445" s="142"/>
      <c r="Q445" s="139"/>
      <c r="R445" s="158" t="str">
        <f>IF(B446&lt;&gt;"",HYPERLINK(Verfahren!E$17,Verfahren!D$17),"")</f>
        <v/>
      </c>
    </row>
    <row r="446" spans="2:18"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42" t="str">
        <f>IFERROR(VLOOKUP(B446,'Wirtschaftliche Einheiten'!$C$5:$T$1004,13,FALSE),"")</f>
        <v/>
      </c>
      <c r="F446" s="42" t="str">
        <f>IFERROR(VLOOKUP(B446,'Wirtschaftliche Einheiten'!$C$5:$T$1004,14,FALSE),"")</f>
        <v/>
      </c>
      <c r="G446" s="139"/>
      <c r="H446" s="139"/>
      <c r="I446" s="139"/>
      <c r="J446" s="139"/>
      <c r="K446" s="139"/>
      <c r="L446" s="139"/>
      <c r="M446" s="142"/>
      <c r="N446" s="142"/>
      <c r="O446" s="139"/>
      <c r="P446" s="142"/>
      <c r="Q446" s="139"/>
      <c r="R446" s="158" t="str">
        <f>IF(B447&lt;&gt;"",HYPERLINK(Verfahren!E$17,Verfahren!D$17),"")</f>
        <v/>
      </c>
    </row>
    <row r="447" spans="2:18"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42" t="str">
        <f>IFERROR(VLOOKUP(B447,'Wirtschaftliche Einheiten'!$C$5:$T$1004,13,FALSE),"")</f>
        <v/>
      </c>
      <c r="F447" s="42" t="str">
        <f>IFERROR(VLOOKUP(B447,'Wirtschaftliche Einheiten'!$C$5:$T$1004,14,FALSE),"")</f>
        <v/>
      </c>
      <c r="G447" s="139"/>
      <c r="H447" s="139"/>
      <c r="I447" s="139"/>
      <c r="J447" s="139"/>
      <c r="K447" s="139"/>
      <c r="L447" s="139"/>
      <c r="M447" s="142"/>
      <c r="N447" s="142"/>
      <c r="O447" s="139"/>
      <c r="P447" s="142"/>
      <c r="Q447" s="139"/>
      <c r="R447" s="158" t="str">
        <f>IF(B448&lt;&gt;"",HYPERLINK(Verfahren!E$17,Verfahren!D$17),"")</f>
        <v/>
      </c>
    </row>
    <row r="448" spans="2:18"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42" t="str">
        <f>IFERROR(VLOOKUP(B448,'Wirtschaftliche Einheiten'!$C$5:$T$1004,13,FALSE),"")</f>
        <v/>
      </c>
      <c r="F448" s="42" t="str">
        <f>IFERROR(VLOOKUP(B448,'Wirtschaftliche Einheiten'!$C$5:$T$1004,14,FALSE),"")</f>
        <v/>
      </c>
      <c r="G448" s="139"/>
      <c r="H448" s="139"/>
      <c r="I448" s="139"/>
      <c r="J448" s="139"/>
      <c r="K448" s="139"/>
      <c r="L448" s="139"/>
      <c r="M448" s="142"/>
      <c r="N448" s="142"/>
      <c r="O448" s="139"/>
      <c r="P448" s="142"/>
      <c r="Q448" s="139"/>
      <c r="R448" s="158" t="str">
        <f>IF(B449&lt;&gt;"",HYPERLINK(Verfahren!E$17,Verfahren!D$17),"")</f>
        <v/>
      </c>
    </row>
    <row r="449" spans="2:18"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42" t="str">
        <f>IFERROR(VLOOKUP(B449,'Wirtschaftliche Einheiten'!$C$5:$T$1004,13,FALSE),"")</f>
        <v/>
      </c>
      <c r="F449" s="42" t="str">
        <f>IFERROR(VLOOKUP(B449,'Wirtschaftliche Einheiten'!$C$5:$T$1004,14,FALSE),"")</f>
        <v/>
      </c>
      <c r="G449" s="139"/>
      <c r="H449" s="139"/>
      <c r="I449" s="139"/>
      <c r="J449" s="139"/>
      <c r="K449" s="139"/>
      <c r="L449" s="139"/>
      <c r="M449" s="142"/>
      <c r="N449" s="142"/>
      <c r="O449" s="139"/>
      <c r="P449" s="142"/>
      <c r="Q449" s="139"/>
      <c r="R449" s="158" t="str">
        <f>IF(B450&lt;&gt;"",HYPERLINK(Verfahren!E$17,Verfahren!D$17),"")</f>
        <v/>
      </c>
    </row>
    <row r="450" spans="2:18"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42" t="str">
        <f>IFERROR(VLOOKUP(B450,'Wirtschaftliche Einheiten'!$C$5:$T$1004,13,FALSE),"")</f>
        <v/>
      </c>
      <c r="F450" s="42" t="str">
        <f>IFERROR(VLOOKUP(B450,'Wirtschaftliche Einheiten'!$C$5:$T$1004,14,FALSE),"")</f>
        <v/>
      </c>
      <c r="G450" s="139"/>
      <c r="H450" s="139"/>
      <c r="I450" s="139"/>
      <c r="J450" s="139"/>
      <c r="K450" s="139"/>
      <c r="L450" s="139"/>
      <c r="M450" s="142"/>
      <c r="N450" s="142"/>
      <c r="O450" s="139"/>
      <c r="P450" s="142"/>
      <c r="Q450" s="139"/>
      <c r="R450" s="158" t="str">
        <f>IF(B451&lt;&gt;"",HYPERLINK(Verfahren!E$17,Verfahren!D$17),"")</f>
        <v/>
      </c>
    </row>
    <row r="451" spans="2:18"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42" t="str">
        <f>IFERROR(VLOOKUP(B451,'Wirtschaftliche Einheiten'!$C$5:$T$1004,13,FALSE),"")</f>
        <v/>
      </c>
      <c r="F451" s="42" t="str">
        <f>IFERROR(VLOOKUP(B451,'Wirtschaftliche Einheiten'!$C$5:$T$1004,14,FALSE),"")</f>
        <v/>
      </c>
      <c r="G451" s="139"/>
      <c r="H451" s="139"/>
      <c r="I451" s="139"/>
      <c r="J451" s="139"/>
      <c r="K451" s="139"/>
      <c r="L451" s="139"/>
      <c r="M451" s="142"/>
      <c r="N451" s="142"/>
      <c r="O451" s="139"/>
      <c r="P451" s="142"/>
      <c r="Q451" s="139"/>
      <c r="R451" s="158" t="str">
        <f>IF(B452&lt;&gt;"",HYPERLINK(Verfahren!E$17,Verfahren!D$17),"")</f>
        <v/>
      </c>
    </row>
    <row r="452" spans="2:18"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42" t="str">
        <f>IFERROR(VLOOKUP(B452,'Wirtschaftliche Einheiten'!$C$5:$T$1004,13,FALSE),"")</f>
        <v/>
      </c>
      <c r="F452" s="42" t="str">
        <f>IFERROR(VLOOKUP(B452,'Wirtschaftliche Einheiten'!$C$5:$T$1004,14,FALSE),"")</f>
        <v/>
      </c>
      <c r="G452" s="139"/>
      <c r="H452" s="139"/>
      <c r="I452" s="139"/>
      <c r="J452" s="139"/>
      <c r="K452" s="139"/>
      <c r="L452" s="139"/>
      <c r="M452" s="142"/>
      <c r="N452" s="142"/>
      <c r="O452" s="139"/>
      <c r="P452" s="142"/>
      <c r="Q452" s="139"/>
      <c r="R452" s="158" t="str">
        <f>IF(B453&lt;&gt;"",HYPERLINK(Verfahren!E$17,Verfahren!D$17),"")</f>
        <v/>
      </c>
    </row>
    <row r="453" spans="2:18"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42" t="str">
        <f>IFERROR(VLOOKUP(B453,'Wirtschaftliche Einheiten'!$C$5:$T$1004,13,FALSE),"")</f>
        <v/>
      </c>
      <c r="F453" s="42" t="str">
        <f>IFERROR(VLOOKUP(B453,'Wirtschaftliche Einheiten'!$C$5:$T$1004,14,FALSE),"")</f>
        <v/>
      </c>
      <c r="G453" s="139"/>
      <c r="H453" s="139"/>
      <c r="I453" s="139"/>
      <c r="J453" s="139"/>
      <c r="K453" s="139"/>
      <c r="L453" s="139"/>
      <c r="M453" s="142"/>
      <c r="N453" s="142"/>
      <c r="O453" s="139"/>
      <c r="P453" s="142"/>
      <c r="Q453" s="139"/>
      <c r="R453" s="158" t="str">
        <f>IF(B454&lt;&gt;"",HYPERLINK(Verfahren!E$17,Verfahren!D$17),"")</f>
        <v/>
      </c>
    </row>
    <row r="454" spans="2:18"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42" t="str">
        <f>IFERROR(VLOOKUP(B454,'Wirtschaftliche Einheiten'!$C$5:$T$1004,13,FALSE),"")</f>
        <v/>
      </c>
      <c r="F454" s="42" t="str">
        <f>IFERROR(VLOOKUP(B454,'Wirtschaftliche Einheiten'!$C$5:$T$1004,14,FALSE),"")</f>
        <v/>
      </c>
      <c r="G454" s="139"/>
      <c r="H454" s="139"/>
      <c r="I454" s="139"/>
      <c r="J454" s="139"/>
      <c r="K454" s="139"/>
      <c r="L454" s="139"/>
      <c r="M454" s="142"/>
      <c r="N454" s="142"/>
      <c r="O454" s="139"/>
      <c r="P454" s="142"/>
      <c r="Q454" s="139"/>
      <c r="R454" s="158" t="str">
        <f>IF(B455&lt;&gt;"",HYPERLINK(Verfahren!E$17,Verfahren!D$17),"")</f>
        <v/>
      </c>
    </row>
    <row r="455" spans="2:18"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42" t="str">
        <f>IFERROR(VLOOKUP(B455,'Wirtschaftliche Einheiten'!$C$5:$T$1004,13,FALSE),"")</f>
        <v/>
      </c>
      <c r="F455" s="42" t="str">
        <f>IFERROR(VLOOKUP(B455,'Wirtschaftliche Einheiten'!$C$5:$T$1004,14,FALSE),"")</f>
        <v/>
      </c>
      <c r="G455" s="139"/>
      <c r="H455" s="139"/>
      <c r="I455" s="139"/>
      <c r="J455" s="139"/>
      <c r="K455" s="139"/>
      <c r="L455" s="139"/>
      <c r="M455" s="142"/>
      <c r="N455" s="142"/>
      <c r="O455" s="139"/>
      <c r="P455" s="142"/>
      <c r="Q455" s="139"/>
      <c r="R455" s="158" t="str">
        <f>IF(B456&lt;&gt;"",HYPERLINK(Verfahren!E$17,Verfahren!D$17),"")</f>
        <v/>
      </c>
    </row>
    <row r="456" spans="2:18"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42" t="str">
        <f>IFERROR(VLOOKUP(B456,'Wirtschaftliche Einheiten'!$C$5:$T$1004,13,FALSE),"")</f>
        <v/>
      </c>
      <c r="F456" s="42" t="str">
        <f>IFERROR(VLOOKUP(B456,'Wirtschaftliche Einheiten'!$C$5:$T$1004,14,FALSE),"")</f>
        <v/>
      </c>
      <c r="G456" s="139"/>
      <c r="H456" s="139"/>
      <c r="I456" s="139"/>
      <c r="J456" s="139"/>
      <c r="K456" s="139"/>
      <c r="L456" s="139"/>
      <c r="M456" s="142"/>
      <c r="N456" s="142"/>
      <c r="O456" s="139"/>
      <c r="P456" s="142"/>
      <c r="Q456" s="139"/>
      <c r="R456" s="158" t="str">
        <f>IF(B457&lt;&gt;"",HYPERLINK(Verfahren!E$17,Verfahren!D$17),"")</f>
        <v/>
      </c>
    </row>
    <row r="457" spans="2:18"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42" t="str">
        <f>IFERROR(VLOOKUP(B457,'Wirtschaftliche Einheiten'!$C$5:$T$1004,13,FALSE),"")</f>
        <v/>
      </c>
      <c r="F457" s="42" t="str">
        <f>IFERROR(VLOOKUP(B457,'Wirtschaftliche Einheiten'!$C$5:$T$1004,14,FALSE),"")</f>
        <v/>
      </c>
      <c r="G457" s="139"/>
      <c r="H457" s="139"/>
      <c r="I457" s="139"/>
      <c r="J457" s="139"/>
      <c r="K457" s="139"/>
      <c r="L457" s="139"/>
      <c r="M457" s="142"/>
      <c r="N457" s="142"/>
      <c r="O457" s="139"/>
      <c r="P457" s="142"/>
      <c r="Q457" s="139"/>
      <c r="R457" s="158" t="str">
        <f>IF(B458&lt;&gt;"",HYPERLINK(Verfahren!E$17,Verfahren!D$17),"")</f>
        <v/>
      </c>
    </row>
    <row r="458" spans="2:18"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42" t="str">
        <f>IFERROR(VLOOKUP(B458,'Wirtschaftliche Einheiten'!$C$5:$T$1004,13,FALSE),"")</f>
        <v/>
      </c>
      <c r="F458" s="42" t="str">
        <f>IFERROR(VLOOKUP(B458,'Wirtschaftliche Einheiten'!$C$5:$T$1004,14,FALSE),"")</f>
        <v/>
      </c>
      <c r="G458" s="139"/>
      <c r="H458" s="139"/>
      <c r="I458" s="139"/>
      <c r="J458" s="139"/>
      <c r="K458" s="139"/>
      <c r="L458" s="139"/>
      <c r="M458" s="142"/>
      <c r="N458" s="142"/>
      <c r="O458" s="139"/>
      <c r="P458" s="142"/>
      <c r="Q458" s="139"/>
      <c r="R458" s="158" t="str">
        <f>IF(B459&lt;&gt;"",HYPERLINK(Verfahren!E$17,Verfahren!D$17),"")</f>
        <v/>
      </c>
    </row>
    <row r="459" spans="2:18"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42" t="str">
        <f>IFERROR(VLOOKUP(B459,'Wirtschaftliche Einheiten'!$C$5:$T$1004,13,FALSE),"")</f>
        <v/>
      </c>
      <c r="F459" s="42" t="str">
        <f>IFERROR(VLOOKUP(B459,'Wirtschaftliche Einheiten'!$C$5:$T$1004,14,FALSE),"")</f>
        <v/>
      </c>
      <c r="G459" s="139"/>
      <c r="H459" s="139"/>
      <c r="I459" s="139"/>
      <c r="J459" s="139"/>
      <c r="K459" s="139"/>
      <c r="L459" s="139"/>
      <c r="M459" s="142"/>
      <c r="N459" s="142"/>
      <c r="O459" s="139"/>
      <c r="P459" s="142"/>
      <c r="Q459" s="139"/>
      <c r="R459" s="158" t="str">
        <f>IF(B460&lt;&gt;"",HYPERLINK(Verfahren!E$17,Verfahren!D$17),"")</f>
        <v/>
      </c>
    </row>
    <row r="460" spans="2:18"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42" t="str">
        <f>IFERROR(VLOOKUP(B460,'Wirtschaftliche Einheiten'!$C$5:$T$1004,13,FALSE),"")</f>
        <v/>
      </c>
      <c r="F460" s="42" t="str">
        <f>IFERROR(VLOOKUP(B460,'Wirtschaftliche Einheiten'!$C$5:$T$1004,14,FALSE),"")</f>
        <v/>
      </c>
      <c r="G460" s="139"/>
      <c r="H460" s="139"/>
      <c r="I460" s="139"/>
      <c r="J460" s="139"/>
      <c r="K460" s="139"/>
      <c r="L460" s="139"/>
      <c r="M460" s="142"/>
      <c r="N460" s="142"/>
      <c r="O460" s="139"/>
      <c r="P460" s="142"/>
      <c r="Q460" s="139"/>
      <c r="R460" s="158" t="str">
        <f>IF(B461&lt;&gt;"",HYPERLINK(Verfahren!E$17,Verfahren!D$17),"")</f>
        <v/>
      </c>
    </row>
    <row r="461" spans="2:18"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42" t="str">
        <f>IFERROR(VLOOKUP(B461,'Wirtschaftliche Einheiten'!$C$5:$T$1004,13,FALSE),"")</f>
        <v/>
      </c>
      <c r="F461" s="42" t="str">
        <f>IFERROR(VLOOKUP(B461,'Wirtschaftliche Einheiten'!$C$5:$T$1004,14,FALSE),"")</f>
        <v/>
      </c>
      <c r="G461" s="139"/>
      <c r="H461" s="139"/>
      <c r="I461" s="139"/>
      <c r="J461" s="139"/>
      <c r="K461" s="139"/>
      <c r="L461" s="139"/>
      <c r="M461" s="142"/>
      <c r="N461" s="142"/>
      <c r="O461" s="139"/>
      <c r="P461" s="142"/>
      <c r="Q461" s="139"/>
      <c r="R461" s="158" t="str">
        <f>IF(B462&lt;&gt;"",HYPERLINK(Verfahren!E$17,Verfahren!D$17),"")</f>
        <v/>
      </c>
    </row>
    <row r="462" spans="2:18"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42" t="str">
        <f>IFERROR(VLOOKUP(B462,'Wirtschaftliche Einheiten'!$C$5:$T$1004,13,FALSE),"")</f>
        <v/>
      </c>
      <c r="F462" s="42" t="str">
        <f>IFERROR(VLOOKUP(B462,'Wirtschaftliche Einheiten'!$C$5:$T$1004,14,FALSE),"")</f>
        <v/>
      </c>
      <c r="G462" s="139"/>
      <c r="H462" s="139"/>
      <c r="I462" s="139"/>
      <c r="J462" s="139"/>
      <c r="K462" s="139"/>
      <c r="L462" s="139"/>
      <c r="M462" s="142"/>
      <c r="N462" s="142"/>
      <c r="O462" s="139"/>
      <c r="P462" s="142"/>
      <c r="Q462" s="139"/>
      <c r="R462" s="158" t="str">
        <f>IF(B463&lt;&gt;"",HYPERLINK(Verfahren!E$17,Verfahren!D$17),"")</f>
        <v/>
      </c>
    </row>
    <row r="463" spans="2:18"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42" t="str">
        <f>IFERROR(VLOOKUP(B463,'Wirtschaftliche Einheiten'!$C$5:$T$1004,13,FALSE),"")</f>
        <v/>
      </c>
      <c r="F463" s="42" t="str">
        <f>IFERROR(VLOOKUP(B463,'Wirtschaftliche Einheiten'!$C$5:$T$1004,14,FALSE),"")</f>
        <v/>
      </c>
      <c r="G463" s="139"/>
      <c r="H463" s="139"/>
      <c r="I463" s="139"/>
      <c r="J463" s="139"/>
      <c r="K463" s="139"/>
      <c r="L463" s="139"/>
      <c r="M463" s="142"/>
      <c r="N463" s="142"/>
      <c r="O463" s="139"/>
      <c r="P463" s="142"/>
      <c r="Q463" s="139"/>
      <c r="R463" s="158" t="str">
        <f>IF(B464&lt;&gt;"",HYPERLINK(Verfahren!E$17,Verfahren!D$17),"")</f>
        <v/>
      </c>
    </row>
    <row r="464" spans="2:18"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42" t="str">
        <f>IFERROR(VLOOKUP(B464,'Wirtschaftliche Einheiten'!$C$5:$T$1004,13,FALSE),"")</f>
        <v/>
      </c>
      <c r="F464" s="42" t="str">
        <f>IFERROR(VLOOKUP(B464,'Wirtschaftliche Einheiten'!$C$5:$T$1004,14,FALSE),"")</f>
        <v/>
      </c>
      <c r="G464" s="139"/>
      <c r="H464" s="139"/>
      <c r="I464" s="139"/>
      <c r="J464" s="139"/>
      <c r="K464" s="139"/>
      <c r="L464" s="139"/>
      <c r="M464" s="142"/>
      <c r="N464" s="142"/>
      <c r="O464" s="139"/>
      <c r="P464" s="142"/>
      <c r="Q464" s="139"/>
      <c r="R464" s="158" t="str">
        <f>IF(B465&lt;&gt;"",HYPERLINK(Verfahren!E$17,Verfahren!D$17),"")</f>
        <v/>
      </c>
    </row>
    <row r="465" spans="2:18"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42" t="str">
        <f>IFERROR(VLOOKUP(B465,'Wirtschaftliche Einheiten'!$C$5:$T$1004,13,FALSE),"")</f>
        <v/>
      </c>
      <c r="F465" s="42" t="str">
        <f>IFERROR(VLOOKUP(B465,'Wirtschaftliche Einheiten'!$C$5:$T$1004,14,FALSE),"")</f>
        <v/>
      </c>
      <c r="G465" s="139"/>
      <c r="H465" s="139"/>
      <c r="I465" s="139"/>
      <c r="J465" s="139"/>
      <c r="K465" s="139"/>
      <c r="L465" s="139"/>
      <c r="M465" s="142"/>
      <c r="N465" s="142"/>
      <c r="O465" s="139"/>
      <c r="P465" s="142"/>
      <c r="Q465" s="139"/>
      <c r="R465" s="158" t="str">
        <f>IF(B466&lt;&gt;"",HYPERLINK(Verfahren!E$17,Verfahren!D$17),"")</f>
        <v/>
      </c>
    </row>
    <row r="466" spans="2:18"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42" t="str">
        <f>IFERROR(VLOOKUP(B466,'Wirtschaftliche Einheiten'!$C$5:$T$1004,13,FALSE),"")</f>
        <v/>
      </c>
      <c r="F466" s="42" t="str">
        <f>IFERROR(VLOOKUP(B466,'Wirtschaftliche Einheiten'!$C$5:$T$1004,14,FALSE),"")</f>
        <v/>
      </c>
      <c r="G466" s="139"/>
      <c r="H466" s="139"/>
      <c r="I466" s="139"/>
      <c r="J466" s="139"/>
      <c r="K466" s="139"/>
      <c r="L466" s="139"/>
      <c r="M466" s="142"/>
      <c r="N466" s="142"/>
      <c r="O466" s="139"/>
      <c r="P466" s="142"/>
      <c r="Q466" s="139"/>
      <c r="R466" s="158" t="str">
        <f>IF(B467&lt;&gt;"",HYPERLINK(Verfahren!E$17,Verfahren!D$17),"")</f>
        <v/>
      </c>
    </row>
    <row r="467" spans="2:18"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42" t="str">
        <f>IFERROR(VLOOKUP(B467,'Wirtschaftliche Einheiten'!$C$5:$T$1004,13,FALSE),"")</f>
        <v/>
      </c>
      <c r="F467" s="42" t="str">
        <f>IFERROR(VLOOKUP(B467,'Wirtschaftliche Einheiten'!$C$5:$T$1004,14,FALSE),"")</f>
        <v/>
      </c>
      <c r="G467" s="139"/>
      <c r="H467" s="139"/>
      <c r="I467" s="139"/>
      <c r="J467" s="139"/>
      <c r="K467" s="139"/>
      <c r="L467" s="139"/>
      <c r="M467" s="142"/>
      <c r="N467" s="142"/>
      <c r="O467" s="139"/>
      <c r="P467" s="142"/>
      <c r="Q467" s="139"/>
      <c r="R467" s="158" t="str">
        <f>IF(B468&lt;&gt;"",HYPERLINK(Verfahren!E$17,Verfahren!D$17),"")</f>
        <v/>
      </c>
    </row>
    <row r="468" spans="2:18"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42" t="str">
        <f>IFERROR(VLOOKUP(B468,'Wirtschaftliche Einheiten'!$C$5:$T$1004,13,FALSE),"")</f>
        <v/>
      </c>
      <c r="F468" s="42" t="str">
        <f>IFERROR(VLOOKUP(B468,'Wirtschaftliche Einheiten'!$C$5:$T$1004,14,FALSE),"")</f>
        <v/>
      </c>
      <c r="G468" s="139"/>
      <c r="H468" s="139"/>
      <c r="I468" s="139"/>
      <c r="J468" s="139"/>
      <c r="K468" s="139"/>
      <c r="L468" s="139"/>
      <c r="M468" s="142"/>
      <c r="N468" s="142"/>
      <c r="O468" s="139"/>
      <c r="P468" s="142"/>
      <c r="Q468" s="139"/>
      <c r="R468" s="158" t="str">
        <f>IF(B469&lt;&gt;"",HYPERLINK(Verfahren!E$17,Verfahren!D$17),"")</f>
        <v/>
      </c>
    </row>
    <row r="469" spans="2:18"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42" t="str">
        <f>IFERROR(VLOOKUP(B469,'Wirtschaftliche Einheiten'!$C$5:$T$1004,13,FALSE),"")</f>
        <v/>
      </c>
      <c r="F469" s="42" t="str">
        <f>IFERROR(VLOOKUP(B469,'Wirtschaftliche Einheiten'!$C$5:$T$1004,14,FALSE),"")</f>
        <v/>
      </c>
      <c r="G469" s="139"/>
      <c r="H469" s="139"/>
      <c r="I469" s="139"/>
      <c r="J469" s="139"/>
      <c r="K469" s="139"/>
      <c r="L469" s="139"/>
      <c r="M469" s="142"/>
      <c r="N469" s="142"/>
      <c r="O469" s="139"/>
      <c r="P469" s="142"/>
      <c r="Q469" s="139"/>
      <c r="R469" s="158" t="str">
        <f>IF(B470&lt;&gt;"",HYPERLINK(Verfahren!E$17,Verfahren!D$17),"")</f>
        <v/>
      </c>
    </row>
    <row r="470" spans="2:18"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42" t="str">
        <f>IFERROR(VLOOKUP(B470,'Wirtschaftliche Einheiten'!$C$5:$T$1004,13,FALSE),"")</f>
        <v/>
      </c>
      <c r="F470" s="42" t="str">
        <f>IFERROR(VLOOKUP(B470,'Wirtschaftliche Einheiten'!$C$5:$T$1004,14,FALSE),"")</f>
        <v/>
      </c>
      <c r="G470" s="139"/>
      <c r="H470" s="139"/>
      <c r="I470" s="139"/>
      <c r="J470" s="139"/>
      <c r="K470" s="139"/>
      <c r="L470" s="139"/>
      <c r="M470" s="142"/>
      <c r="N470" s="142"/>
      <c r="O470" s="139"/>
      <c r="P470" s="142"/>
      <c r="Q470" s="139"/>
      <c r="R470" s="158" t="str">
        <f>IF(B471&lt;&gt;"",HYPERLINK(Verfahren!E$17,Verfahren!D$17),"")</f>
        <v/>
      </c>
    </row>
    <row r="471" spans="2:18"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42" t="str">
        <f>IFERROR(VLOOKUP(B471,'Wirtschaftliche Einheiten'!$C$5:$T$1004,13,FALSE),"")</f>
        <v/>
      </c>
      <c r="F471" s="42" t="str">
        <f>IFERROR(VLOOKUP(B471,'Wirtschaftliche Einheiten'!$C$5:$T$1004,14,FALSE),"")</f>
        <v/>
      </c>
      <c r="G471" s="139"/>
      <c r="H471" s="139"/>
      <c r="I471" s="139"/>
      <c r="J471" s="139"/>
      <c r="K471" s="139"/>
      <c r="L471" s="139"/>
      <c r="M471" s="142"/>
      <c r="N471" s="142"/>
      <c r="O471" s="139"/>
      <c r="P471" s="142"/>
      <c r="Q471" s="139"/>
      <c r="R471" s="158" t="str">
        <f>IF(B472&lt;&gt;"",HYPERLINK(Verfahren!E$17,Verfahren!D$17),"")</f>
        <v/>
      </c>
    </row>
    <row r="472" spans="2:18"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42" t="str">
        <f>IFERROR(VLOOKUP(B472,'Wirtschaftliche Einheiten'!$C$5:$T$1004,13,FALSE),"")</f>
        <v/>
      </c>
      <c r="F472" s="42" t="str">
        <f>IFERROR(VLOOKUP(B472,'Wirtschaftliche Einheiten'!$C$5:$T$1004,14,FALSE),"")</f>
        <v/>
      </c>
      <c r="G472" s="139"/>
      <c r="H472" s="139"/>
      <c r="I472" s="139"/>
      <c r="J472" s="139"/>
      <c r="K472" s="139"/>
      <c r="L472" s="139"/>
      <c r="M472" s="142"/>
      <c r="N472" s="142"/>
      <c r="O472" s="139"/>
      <c r="P472" s="142"/>
      <c r="Q472" s="139"/>
      <c r="R472" s="158" t="str">
        <f>IF(B473&lt;&gt;"",HYPERLINK(Verfahren!E$17,Verfahren!D$17),"")</f>
        <v/>
      </c>
    </row>
    <row r="473" spans="2:18"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42" t="str">
        <f>IFERROR(VLOOKUP(B473,'Wirtschaftliche Einheiten'!$C$5:$T$1004,13,FALSE),"")</f>
        <v/>
      </c>
      <c r="F473" s="42" t="str">
        <f>IFERROR(VLOOKUP(B473,'Wirtschaftliche Einheiten'!$C$5:$T$1004,14,FALSE),"")</f>
        <v/>
      </c>
      <c r="G473" s="139"/>
      <c r="H473" s="139"/>
      <c r="I473" s="139"/>
      <c r="J473" s="139"/>
      <c r="K473" s="139"/>
      <c r="L473" s="139"/>
      <c r="M473" s="142"/>
      <c r="N473" s="142"/>
      <c r="O473" s="139"/>
      <c r="P473" s="142"/>
      <c r="Q473" s="139"/>
      <c r="R473" s="158" t="str">
        <f>IF(B474&lt;&gt;"",HYPERLINK(Verfahren!E$17,Verfahren!D$17),"")</f>
        <v/>
      </c>
    </row>
    <row r="474" spans="2:18"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42" t="str">
        <f>IFERROR(VLOOKUP(B474,'Wirtschaftliche Einheiten'!$C$5:$T$1004,13,FALSE),"")</f>
        <v/>
      </c>
      <c r="F474" s="42" t="str">
        <f>IFERROR(VLOOKUP(B474,'Wirtschaftliche Einheiten'!$C$5:$T$1004,14,FALSE),"")</f>
        <v/>
      </c>
      <c r="G474" s="139"/>
      <c r="H474" s="139"/>
      <c r="I474" s="139"/>
      <c r="J474" s="139"/>
      <c r="K474" s="139"/>
      <c r="L474" s="139"/>
      <c r="M474" s="142"/>
      <c r="N474" s="142"/>
      <c r="O474" s="139"/>
      <c r="P474" s="142"/>
      <c r="Q474" s="139"/>
      <c r="R474" s="158" t="str">
        <f>IF(B475&lt;&gt;"",HYPERLINK(Verfahren!E$17,Verfahren!D$17),"")</f>
        <v/>
      </c>
    </row>
    <row r="475" spans="2:18"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42" t="str">
        <f>IFERROR(VLOOKUP(B475,'Wirtschaftliche Einheiten'!$C$5:$T$1004,13,FALSE),"")</f>
        <v/>
      </c>
      <c r="F475" s="42" t="str">
        <f>IFERROR(VLOOKUP(B475,'Wirtschaftliche Einheiten'!$C$5:$T$1004,14,FALSE),"")</f>
        <v/>
      </c>
      <c r="G475" s="139"/>
      <c r="H475" s="139"/>
      <c r="I475" s="139"/>
      <c r="J475" s="139"/>
      <c r="K475" s="139"/>
      <c r="L475" s="139"/>
      <c r="M475" s="142"/>
      <c r="N475" s="142"/>
      <c r="O475" s="139"/>
      <c r="P475" s="142"/>
      <c r="Q475" s="139"/>
      <c r="R475" s="158" t="str">
        <f>IF(B476&lt;&gt;"",HYPERLINK(Verfahren!E$17,Verfahren!D$17),"")</f>
        <v/>
      </c>
    </row>
    <row r="476" spans="2:18"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42" t="str">
        <f>IFERROR(VLOOKUP(B476,'Wirtschaftliche Einheiten'!$C$5:$T$1004,13,FALSE),"")</f>
        <v/>
      </c>
      <c r="F476" s="42" t="str">
        <f>IFERROR(VLOOKUP(B476,'Wirtschaftliche Einheiten'!$C$5:$T$1004,14,FALSE),"")</f>
        <v/>
      </c>
      <c r="G476" s="139"/>
      <c r="H476" s="139"/>
      <c r="I476" s="139"/>
      <c r="J476" s="139"/>
      <c r="K476" s="139"/>
      <c r="L476" s="139"/>
      <c r="M476" s="142"/>
      <c r="N476" s="142"/>
      <c r="O476" s="139"/>
      <c r="P476" s="142"/>
      <c r="Q476" s="139"/>
      <c r="R476" s="158" t="str">
        <f>IF(B477&lt;&gt;"",HYPERLINK(Verfahren!E$17,Verfahren!D$17),"")</f>
        <v/>
      </c>
    </row>
    <row r="477" spans="2:18"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42" t="str">
        <f>IFERROR(VLOOKUP(B477,'Wirtschaftliche Einheiten'!$C$5:$T$1004,13,FALSE),"")</f>
        <v/>
      </c>
      <c r="F477" s="42" t="str">
        <f>IFERROR(VLOOKUP(B477,'Wirtschaftliche Einheiten'!$C$5:$T$1004,14,FALSE),"")</f>
        <v/>
      </c>
      <c r="G477" s="139"/>
      <c r="H477" s="139"/>
      <c r="I477" s="139"/>
      <c r="J477" s="139"/>
      <c r="K477" s="139"/>
      <c r="L477" s="139"/>
      <c r="M477" s="142"/>
      <c r="N477" s="142"/>
      <c r="O477" s="139"/>
      <c r="P477" s="142"/>
      <c r="Q477" s="139"/>
      <c r="R477" s="158" t="str">
        <f>IF(B478&lt;&gt;"",HYPERLINK(Verfahren!E$17,Verfahren!D$17),"")</f>
        <v/>
      </c>
    </row>
    <row r="478" spans="2:18"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42" t="str">
        <f>IFERROR(VLOOKUP(B478,'Wirtschaftliche Einheiten'!$C$5:$T$1004,13,FALSE),"")</f>
        <v/>
      </c>
      <c r="F478" s="42" t="str">
        <f>IFERROR(VLOOKUP(B478,'Wirtschaftliche Einheiten'!$C$5:$T$1004,14,FALSE),"")</f>
        <v/>
      </c>
      <c r="G478" s="139"/>
      <c r="H478" s="139"/>
      <c r="I478" s="139"/>
      <c r="J478" s="139"/>
      <c r="K478" s="139"/>
      <c r="L478" s="139"/>
      <c r="M478" s="142"/>
      <c r="N478" s="142"/>
      <c r="O478" s="139"/>
      <c r="P478" s="142"/>
      <c r="Q478" s="139"/>
      <c r="R478" s="158" t="str">
        <f>IF(B479&lt;&gt;"",HYPERLINK(Verfahren!E$17,Verfahren!D$17),"")</f>
        <v/>
      </c>
    </row>
    <row r="479" spans="2:18"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42" t="str">
        <f>IFERROR(VLOOKUP(B479,'Wirtschaftliche Einheiten'!$C$5:$T$1004,13,FALSE),"")</f>
        <v/>
      </c>
      <c r="F479" s="42" t="str">
        <f>IFERROR(VLOOKUP(B479,'Wirtschaftliche Einheiten'!$C$5:$T$1004,14,FALSE),"")</f>
        <v/>
      </c>
      <c r="G479" s="139"/>
      <c r="H479" s="139"/>
      <c r="I479" s="139"/>
      <c r="J479" s="139"/>
      <c r="K479" s="139"/>
      <c r="L479" s="139"/>
      <c r="M479" s="142"/>
      <c r="N479" s="142"/>
      <c r="O479" s="139"/>
      <c r="P479" s="142"/>
      <c r="Q479" s="139"/>
      <c r="R479" s="158" t="str">
        <f>IF(B480&lt;&gt;"",HYPERLINK(Verfahren!E$17,Verfahren!D$17),"")</f>
        <v/>
      </c>
    </row>
    <row r="480" spans="2:18"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42" t="str">
        <f>IFERROR(VLOOKUP(B480,'Wirtschaftliche Einheiten'!$C$5:$T$1004,13,FALSE),"")</f>
        <v/>
      </c>
      <c r="F480" s="42" t="str">
        <f>IFERROR(VLOOKUP(B480,'Wirtschaftliche Einheiten'!$C$5:$T$1004,14,FALSE),"")</f>
        <v/>
      </c>
      <c r="G480" s="139"/>
      <c r="H480" s="139"/>
      <c r="I480" s="139"/>
      <c r="J480" s="139"/>
      <c r="K480" s="139"/>
      <c r="L480" s="139"/>
      <c r="M480" s="142"/>
      <c r="N480" s="142"/>
      <c r="O480" s="139"/>
      <c r="P480" s="142"/>
      <c r="Q480" s="139"/>
      <c r="R480" s="158" t="str">
        <f>IF(B481&lt;&gt;"",HYPERLINK(Verfahren!E$17,Verfahren!D$17),"")</f>
        <v/>
      </c>
    </row>
    <row r="481" spans="2:18"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42" t="str">
        <f>IFERROR(VLOOKUP(B481,'Wirtschaftliche Einheiten'!$C$5:$T$1004,13,FALSE),"")</f>
        <v/>
      </c>
      <c r="F481" s="42" t="str">
        <f>IFERROR(VLOOKUP(B481,'Wirtschaftliche Einheiten'!$C$5:$T$1004,14,FALSE),"")</f>
        <v/>
      </c>
      <c r="G481" s="139"/>
      <c r="H481" s="139"/>
      <c r="I481" s="139"/>
      <c r="J481" s="139"/>
      <c r="K481" s="139"/>
      <c r="L481" s="139"/>
      <c r="M481" s="142"/>
      <c r="N481" s="142"/>
      <c r="O481" s="139"/>
      <c r="P481" s="142"/>
      <c r="Q481" s="139"/>
      <c r="R481" s="158" t="str">
        <f>IF(B482&lt;&gt;"",HYPERLINK(Verfahren!E$17,Verfahren!D$17),"")</f>
        <v/>
      </c>
    </row>
    <row r="482" spans="2:18"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42" t="str">
        <f>IFERROR(VLOOKUP(B482,'Wirtschaftliche Einheiten'!$C$5:$T$1004,13,FALSE),"")</f>
        <v/>
      </c>
      <c r="F482" s="42" t="str">
        <f>IFERROR(VLOOKUP(B482,'Wirtschaftliche Einheiten'!$C$5:$T$1004,14,FALSE),"")</f>
        <v/>
      </c>
      <c r="G482" s="139"/>
      <c r="H482" s="139"/>
      <c r="I482" s="139"/>
      <c r="J482" s="139"/>
      <c r="K482" s="139"/>
      <c r="L482" s="139"/>
      <c r="M482" s="142"/>
      <c r="N482" s="142"/>
      <c r="O482" s="139"/>
      <c r="P482" s="142"/>
      <c r="Q482" s="139"/>
      <c r="R482" s="158" t="str">
        <f>IF(B483&lt;&gt;"",HYPERLINK(Verfahren!E$17,Verfahren!D$17),"")</f>
        <v/>
      </c>
    </row>
    <row r="483" spans="2:18"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42" t="str">
        <f>IFERROR(VLOOKUP(B483,'Wirtschaftliche Einheiten'!$C$5:$T$1004,13,FALSE),"")</f>
        <v/>
      </c>
      <c r="F483" s="42" t="str">
        <f>IFERROR(VLOOKUP(B483,'Wirtschaftliche Einheiten'!$C$5:$T$1004,14,FALSE),"")</f>
        <v/>
      </c>
      <c r="G483" s="139"/>
      <c r="H483" s="139"/>
      <c r="I483" s="139"/>
      <c r="J483" s="139"/>
      <c r="K483" s="139"/>
      <c r="L483" s="139"/>
      <c r="M483" s="142"/>
      <c r="N483" s="142"/>
      <c r="O483" s="139"/>
      <c r="P483" s="142"/>
      <c r="Q483" s="139"/>
      <c r="R483" s="158" t="str">
        <f>IF(B484&lt;&gt;"",HYPERLINK(Verfahren!E$17,Verfahren!D$17),"")</f>
        <v/>
      </c>
    </row>
    <row r="484" spans="2:18"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42" t="str">
        <f>IFERROR(VLOOKUP(B484,'Wirtschaftliche Einheiten'!$C$5:$T$1004,13,FALSE),"")</f>
        <v/>
      </c>
      <c r="F484" s="42" t="str">
        <f>IFERROR(VLOOKUP(B484,'Wirtschaftliche Einheiten'!$C$5:$T$1004,14,FALSE),"")</f>
        <v/>
      </c>
      <c r="G484" s="139"/>
      <c r="H484" s="139"/>
      <c r="I484" s="139"/>
      <c r="J484" s="139"/>
      <c r="K484" s="139"/>
      <c r="L484" s="139"/>
      <c r="M484" s="142"/>
      <c r="N484" s="142"/>
      <c r="O484" s="139"/>
      <c r="P484" s="142"/>
      <c r="Q484" s="139"/>
      <c r="R484" s="158" t="str">
        <f>IF(B485&lt;&gt;"",HYPERLINK(Verfahren!E$17,Verfahren!D$17),"")</f>
        <v/>
      </c>
    </row>
    <row r="485" spans="2:18"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42" t="str">
        <f>IFERROR(VLOOKUP(B485,'Wirtschaftliche Einheiten'!$C$5:$T$1004,13,FALSE),"")</f>
        <v/>
      </c>
      <c r="F485" s="42" t="str">
        <f>IFERROR(VLOOKUP(B485,'Wirtschaftliche Einheiten'!$C$5:$T$1004,14,FALSE),"")</f>
        <v/>
      </c>
      <c r="G485" s="139"/>
      <c r="H485" s="139"/>
      <c r="I485" s="139"/>
      <c r="J485" s="139"/>
      <c r="K485" s="139"/>
      <c r="L485" s="139"/>
      <c r="M485" s="142"/>
      <c r="N485" s="142"/>
      <c r="O485" s="139"/>
      <c r="P485" s="142"/>
      <c r="Q485" s="139"/>
      <c r="R485" s="158" t="str">
        <f>IF(B486&lt;&gt;"",HYPERLINK(Verfahren!E$17,Verfahren!D$17),"")</f>
        <v/>
      </c>
    </row>
    <row r="486" spans="2:18"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42" t="str">
        <f>IFERROR(VLOOKUP(B486,'Wirtschaftliche Einheiten'!$C$5:$T$1004,13,FALSE),"")</f>
        <v/>
      </c>
      <c r="F486" s="42" t="str">
        <f>IFERROR(VLOOKUP(B486,'Wirtschaftliche Einheiten'!$C$5:$T$1004,14,FALSE),"")</f>
        <v/>
      </c>
      <c r="G486" s="139"/>
      <c r="H486" s="139"/>
      <c r="I486" s="139"/>
      <c r="J486" s="139"/>
      <c r="K486" s="139"/>
      <c r="L486" s="139"/>
      <c r="M486" s="142"/>
      <c r="N486" s="142"/>
      <c r="O486" s="139"/>
      <c r="P486" s="142"/>
      <c r="Q486" s="139"/>
      <c r="R486" s="158" t="str">
        <f>IF(B487&lt;&gt;"",HYPERLINK(Verfahren!E$17,Verfahren!D$17),"")</f>
        <v/>
      </c>
    </row>
    <row r="487" spans="2:18"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42" t="str">
        <f>IFERROR(VLOOKUP(B487,'Wirtschaftliche Einheiten'!$C$5:$T$1004,13,FALSE),"")</f>
        <v/>
      </c>
      <c r="F487" s="42" t="str">
        <f>IFERROR(VLOOKUP(B487,'Wirtschaftliche Einheiten'!$C$5:$T$1004,14,FALSE),"")</f>
        <v/>
      </c>
      <c r="G487" s="139"/>
      <c r="H487" s="139"/>
      <c r="I487" s="139"/>
      <c r="J487" s="139"/>
      <c r="K487" s="139"/>
      <c r="L487" s="139"/>
      <c r="M487" s="142"/>
      <c r="N487" s="142"/>
      <c r="O487" s="139"/>
      <c r="P487" s="142"/>
      <c r="Q487" s="139"/>
      <c r="R487" s="158" t="str">
        <f>IF(B488&lt;&gt;"",HYPERLINK(Verfahren!E$17,Verfahren!D$17),"")</f>
        <v/>
      </c>
    </row>
    <row r="488" spans="2:18"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42" t="str">
        <f>IFERROR(VLOOKUP(B488,'Wirtschaftliche Einheiten'!$C$5:$T$1004,13,FALSE),"")</f>
        <v/>
      </c>
      <c r="F488" s="42" t="str">
        <f>IFERROR(VLOOKUP(B488,'Wirtschaftliche Einheiten'!$C$5:$T$1004,14,FALSE),"")</f>
        <v/>
      </c>
      <c r="G488" s="139"/>
      <c r="H488" s="139"/>
      <c r="I488" s="139"/>
      <c r="J488" s="139"/>
      <c r="K488" s="139"/>
      <c r="L488" s="139"/>
      <c r="M488" s="142"/>
      <c r="N488" s="142"/>
      <c r="O488" s="139"/>
      <c r="P488" s="142"/>
      <c r="Q488" s="139"/>
      <c r="R488" s="158" t="str">
        <f>IF(B489&lt;&gt;"",HYPERLINK(Verfahren!E$17,Verfahren!D$17),"")</f>
        <v/>
      </c>
    </row>
    <row r="489" spans="2:18"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42" t="str">
        <f>IFERROR(VLOOKUP(B489,'Wirtschaftliche Einheiten'!$C$5:$T$1004,13,FALSE),"")</f>
        <v/>
      </c>
      <c r="F489" s="42" t="str">
        <f>IFERROR(VLOOKUP(B489,'Wirtschaftliche Einheiten'!$C$5:$T$1004,14,FALSE),"")</f>
        <v/>
      </c>
      <c r="G489" s="139"/>
      <c r="H489" s="139"/>
      <c r="I489" s="139"/>
      <c r="J489" s="139"/>
      <c r="K489" s="139"/>
      <c r="L489" s="139"/>
      <c r="M489" s="142"/>
      <c r="N489" s="142"/>
      <c r="O489" s="139"/>
      <c r="P489" s="142"/>
      <c r="Q489" s="139"/>
      <c r="R489" s="158" t="str">
        <f>IF(B490&lt;&gt;"",HYPERLINK(Verfahren!E$17,Verfahren!D$17),"")</f>
        <v/>
      </c>
    </row>
    <row r="490" spans="2:18"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42" t="str">
        <f>IFERROR(VLOOKUP(B490,'Wirtschaftliche Einheiten'!$C$5:$T$1004,13,FALSE),"")</f>
        <v/>
      </c>
      <c r="F490" s="42" t="str">
        <f>IFERROR(VLOOKUP(B490,'Wirtschaftliche Einheiten'!$C$5:$T$1004,14,FALSE),"")</f>
        <v/>
      </c>
      <c r="G490" s="139"/>
      <c r="H490" s="139"/>
      <c r="I490" s="139"/>
      <c r="J490" s="139"/>
      <c r="K490" s="139"/>
      <c r="L490" s="139"/>
      <c r="M490" s="142"/>
      <c r="N490" s="142"/>
      <c r="O490" s="139"/>
      <c r="P490" s="142"/>
      <c r="Q490" s="139"/>
      <c r="R490" s="158" t="str">
        <f>IF(B491&lt;&gt;"",HYPERLINK(Verfahren!E$17,Verfahren!D$17),"")</f>
        <v/>
      </c>
    </row>
    <row r="491" spans="2:18"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42" t="str">
        <f>IFERROR(VLOOKUP(B491,'Wirtschaftliche Einheiten'!$C$5:$T$1004,13,FALSE),"")</f>
        <v/>
      </c>
      <c r="F491" s="42" t="str">
        <f>IFERROR(VLOOKUP(B491,'Wirtschaftliche Einheiten'!$C$5:$T$1004,14,FALSE),"")</f>
        <v/>
      </c>
      <c r="G491" s="139"/>
      <c r="H491" s="139"/>
      <c r="I491" s="139"/>
      <c r="J491" s="139"/>
      <c r="K491" s="139"/>
      <c r="L491" s="139"/>
      <c r="M491" s="142"/>
      <c r="N491" s="142"/>
      <c r="O491" s="139"/>
      <c r="P491" s="142"/>
      <c r="Q491" s="139"/>
      <c r="R491" s="158" t="str">
        <f>IF(B492&lt;&gt;"",HYPERLINK(Verfahren!E$17,Verfahren!D$17),"")</f>
        <v/>
      </c>
    </row>
    <row r="492" spans="2:18"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42" t="str">
        <f>IFERROR(VLOOKUP(B492,'Wirtschaftliche Einheiten'!$C$5:$T$1004,13,FALSE),"")</f>
        <v/>
      </c>
      <c r="F492" s="42" t="str">
        <f>IFERROR(VLOOKUP(B492,'Wirtschaftliche Einheiten'!$C$5:$T$1004,14,FALSE),"")</f>
        <v/>
      </c>
      <c r="G492" s="139"/>
      <c r="H492" s="139"/>
      <c r="I492" s="139"/>
      <c r="J492" s="139"/>
      <c r="K492" s="139"/>
      <c r="L492" s="139"/>
      <c r="M492" s="142"/>
      <c r="N492" s="142"/>
      <c r="O492" s="139"/>
      <c r="P492" s="142"/>
      <c r="Q492" s="139"/>
      <c r="R492" s="158" t="str">
        <f>IF(B493&lt;&gt;"",HYPERLINK(Verfahren!E$17,Verfahren!D$17),"")</f>
        <v/>
      </c>
    </row>
    <row r="493" spans="2:18"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42" t="str">
        <f>IFERROR(VLOOKUP(B493,'Wirtschaftliche Einheiten'!$C$5:$T$1004,13,FALSE),"")</f>
        <v/>
      </c>
      <c r="F493" s="42" t="str">
        <f>IFERROR(VLOOKUP(B493,'Wirtschaftliche Einheiten'!$C$5:$T$1004,14,FALSE),"")</f>
        <v/>
      </c>
      <c r="G493" s="139"/>
      <c r="H493" s="139"/>
      <c r="I493" s="139"/>
      <c r="J493" s="139"/>
      <c r="K493" s="139"/>
      <c r="L493" s="139"/>
      <c r="M493" s="142"/>
      <c r="N493" s="142"/>
      <c r="O493" s="139"/>
      <c r="P493" s="142"/>
      <c r="Q493" s="139"/>
      <c r="R493" s="158" t="str">
        <f>IF(B494&lt;&gt;"",HYPERLINK(Verfahren!E$17,Verfahren!D$17),"")</f>
        <v/>
      </c>
    </row>
    <row r="494" spans="2:18"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42" t="str">
        <f>IFERROR(VLOOKUP(B494,'Wirtschaftliche Einheiten'!$C$5:$T$1004,13,FALSE),"")</f>
        <v/>
      </c>
      <c r="F494" s="42" t="str">
        <f>IFERROR(VLOOKUP(B494,'Wirtschaftliche Einheiten'!$C$5:$T$1004,14,FALSE),"")</f>
        <v/>
      </c>
      <c r="G494" s="139"/>
      <c r="H494" s="139"/>
      <c r="I494" s="139"/>
      <c r="J494" s="139"/>
      <c r="K494" s="139"/>
      <c r="L494" s="139"/>
      <c r="M494" s="142"/>
      <c r="N494" s="142"/>
      <c r="O494" s="139"/>
      <c r="P494" s="142"/>
      <c r="Q494" s="139"/>
      <c r="R494" s="158" t="str">
        <f>IF(B495&lt;&gt;"",HYPERLINK(Verfahren!E$17,Verfahren!D$17),"")</f>
        <v/>
      </c>
    </row>
    <row r="495" spans="2:18"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42" t="str">
        <f>IFERROR(VLOOKUP(B495,'Wirtschaftliche Einheiten'!$C$5:$T$1004,13,FALSE),"")</f>
        <v/>
      </c>
      <c r="F495" s="42" t="str">
        <f>IFERROR(VLOOKUP(B495,'Wirtschaftliche Einheiten'!$C$5:$T$1004,14,FALSE),"")</f>
        <v/>
      </c>
      <c r="G495" s="139"/>
      <c r="H495" s="139"/>
      <c r="I495" s="139"/>
      <c r="J495" s="139"/>
      <c r="K495" s="139"/>
      <c r="L495" s="139"/>
      <c r="M495" s="142"/>
      <c r="N495" s="142"/>
      <c r="O495" s="139"/>
      <c r="P495" s="142"/>
      <c r="Q495" s="139"/>
      <c r="R495" s="158" t="str">
        <f>IF(B496&lt;&gt;"",HYPERLINK(Verfahren!E$17,Verfahren!D$17),"")</f>
        <v/>
      </c>
    </row>
    <row r="496" spans="2:18"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42" t="str">
        <f>IFERROR(VLOOKUP(B496,'Wirtschaftliche Einheiten'!$C$5:$T$1004,13,FALSE),"")</f>
        <v/>
      </c>
      <c r="F496" s="42" t="str">
        <f>IFERROR(VLOOKUP(B496,'Wirtschaftliche Einheiten'!$C$5:$T$1004,14,FALSE),"")</f>
        <v/>
      </c>
      <c r="G496" s="139"/>
      <c r="H496" s="139"/>
      <c r="I496" s="139"/>
      <c r="J496" s="139"/>
      <c r="K496" s="139"/>
      <c r="L496" s="139"/>
      <c r="M496" s="142"/>
      <c r="N496" s="142"/>
      <c r="O496" s="139"/>
      <c r="P496" s="142"/>
      <c r="Q496" s="139"/>
      <c r="R496" s="158" t="str">
        <f>IF(B497&lt;&gt;"",HYPERLINK(Verfahren!E$17,Verfahren!D$17),"")</f>
        <v/>
      </c>
    </row>
    <row r="497" spans="2:18"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42" t="str">
        <f>IFERROR(VLOOKUP(B497,'Wirtschaftliche Einheiten'!$C$5:$T$1004,13,FALSE),"")</f>
        <v/>
      </c>
      <c r="F497" s="42" t="str">
        <f>IFERROR(VLOOKUP(B497,'Wirtschaftliche Einheiten'!$C$5:$T$1004,14,FALSE),"")</f>
        <v/>
      </c>
      <c r="G497" s="139"/>
      <c r="H497" s="139"/>
      <c r="I497" s="139"/>
      <c r="J497" s="139"/>
      <c r="K497" s="139"/>
      <c r="L497" s="139"/>
      <c r="M497" s="142"/>
      <c r="N497" s="142"/>
      <c r="O497" s="139"/>
      <c r="P497" s="142"/>
      <c r="Q497" s="139"/>
      <c r="R497" s="158" t="str">
        <f>IF(B498&lt;&gt;"",HYPERLINK(Verfahren!E$17,Verfahren!D$17),"")</f>
        <v/>
      </c>
    </row>
    <row r="498" spans="2:18"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42" t="str">
        <f>IFERROR(VLOOKUP(B498,'Wirtschaftliche Einheiten'!$C$5:$T$1004,13,FALSE),"")</f>
        <v/>
      </c>
      <c r="F498" s="42" t="str">
        <f>IFERROR(VLOOKUP(B498,'Wirtschaftliche Einheiten'!$C$5:$T$1004,14,FALSE),"")</f>
        <v/>
      </c>
      <c r="G498" s="139"/>
      <c r="H498" s="139"/>
      <c r="I498" s="139"/>
      <c r="J498" s="139"/>
      <c r="K498" s="139"/>
      <c r="L498" s="139"/>
      <c r="M498" s="142"/>
      <c r="N498" s="142"/>
      <c r="O498" s="139"/>
      <c r="P498" s="142"/>
      <c r="Q498" s="139"/>
      <c r="R498" s="158" t="str">
        <f>IF(B499&lt;&gt;"",HYPERLINK(Verfahren!E$17,Verfahren!D$17),"")</f>
        <v/>
      </c>
    </row>
    <row r="499" spans="2:18"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42" t="str">
        <f>IFERROR(VLOOKUP(B499,'Wirtschaftliche Einheiten'!$C$5:$T$1004,13,FALSE),"")</f>
        <v/>
      </c>
      <c r="F499" s="42" t="str">
        <f>IFERROR(VLOOKUP(B499,'Wirtschaftliche Einheiten'!$C$5:$T$1004,14,FALSE),"")</f>
        <v/>
      </c>
      <c r="G499" s="139"/>
      <c r="H499" s="139"/>
      <c r="I499" s="139"/>
      <c r="J499" s="139"/>
      <c r="K499" s="139"/>
      <c r="L499" s="139"/>
      <c r="M499" s="142"/>
      <c r="N499" s="142"/>
      <c r="O499" s="139"/>
      <c r="P499" s="142"/>
      <c r="Q499" s="139"/>
      <c r="R499" s="158" t="str">
        <f>IF(B500&lt;&gt;"",HYPERLINK(Verfahren!E$17,Verfahren!D$17),"")</f>
        <v/>
      </c>
    </row>
    <row r="500" spans="2:18"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42" t="str">
        <f>IFERROR(VLOOKUP(B500,'Wirtschaftliche Einheiten'!$C$5:$T$1004,13,FALSE),"")</f>
        <v/>
      </c>
      <c r="F500" s="42" t="str">
        <f>IFERROR(VLOOKUP(B500,'Wirtschaftliche Einheiten'!$C$5:$T$1004,14,FALSE),"")</f>
        <v/>
      </c>
      <c r="G500" s="139"/>
      <c r="H500" s="139"/>
      <c r="I500" s="139"/>
      <c r="J500" s="139"/>
      <c r="K500" s="139"/>
      <c r="L500" s="139"/>
      <c r="M500" s="142"/>
      <c r="N500" s="142"/>
      <c r="O500" s="139"/>
      <c r="P500" s="142"/>
      <c r="Q500" s="139"/>
      <c r="R500" s="158" t="str">
        <f>IF(B501&lt;&gt;"",HYPERLINK(Verfahren!E$17,Verfahren!D$17),"")</f>
        <v/>
      </c>
    </row>
    <row r="501" spans="2:18"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42" t="str">
        <f>IFERROR(VLOOKUP(B501,'Wirtschaftliche Einheiten'!$C$5:$T$1004,13,FALSE),"")</f>
        <v/>
      </c>
      <c r="F501" s="42" t="str">
        <f>IFERROR(VLOOKUP(B501,'Wirtschaftliche Einheiten'!$C$5:$T$1004,14,FALSE),"")</f>
        <v/>
      </c>
      <c r="G501" s="139"/>
      <c r="H501" s="139"/>
      <c r="I501" s="139"/>
      <c r="J501" s="139"/>
      <c r="K501" s="139"/>
      <c r="L501" s="139"/>
      <c r="M501" s="142"/>
      <c r="N501" s="142"/>
      <c r="O501" s="139"/>
      <c r="P501" s="142"/>
      <c r="Q501" s="139"/>
      <c r="R501" s="158" t="str">
        <f>IF(B502&lt;&gt;"",HYPERLINK(Verfahren!E$17,Verfahren!D$17),"")</f>
        <v/>
      </c>
    </row>
    <row r="502" spans="2:18"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42" t="str">
        <f>IFERROR(VLOOKUP(B502,'Wirtschaftliche Einheiten'!$C$5:$T$1004,13,FALSE),"")</f>
        <v/>
      </c>
      <c r="F502" s="42" t="str">
        <f>IFERROR(VLOOKUP(B502,'Wirtschaftliche Einheiten'!$C$5:$T$1004,14,FALSE),"")</f>
        <v/>
      </c>
      <c r="G502" s="139"/>
      <c r="H502" s="139"/>
      <c r="I502" s="139"/>
      <c r="J502" s="139"/>
      <c r="K502" s="139"/>
      <c r="L502" s="139"/>
      <c r="M502" s="142"/>
      <c r="N502" s="142"/>
      <c r="O502" s="139"/>
      <c r="P502" s="142"/>
      <c r="Q502" s="139"/>
      <c r="R502" s="158" t="str">
        <f>IF(B503&lt;&gt;"",HYPERLINK(Verfahren!E$17,Verfahren!D$17),"")</f>
        <v/>
      </c>
    </row>
    <row r="503" spans="2:18"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42" t="str">
        <f>IFERROR(VLOOKUP(B503,'Wirtschaftliche Einheiten'!$C$5:$T$1004,13,FALSE),"")</f>
        <v/>
      </c>
      <c r="F503" s="42" t="str">
        <f>IFERROR(VLOOKUP(B503,'Wirtschaftliche Einheiten'!$C$5:$T$1004,14,FALSE),"")</f>
        <v/>
      </c>
      <c r="G503" s="139"/>
      <c r="H503" s="139"/>
      <c r="I503" s="139"/>
      <c r="J503" s="139"/>
      <c r="K503" s="139"/>
      <c r="L503" s="139"/>
      <c r="M503" s="142"/>
      <c r="N503" s="142"/>
      <c r="O503" s="139"/>
      <c r="P503" s="142"/>
      <c r="Q503" s="139"/>
      <c r="R503" s="158" t="str">
        <f>IF(B504&lt;&gt;"",HYPERLINK(Verfahren!E$17,Verfahren!D$17),"")</f>
        <v/>
      </c>
    </row>
    <row r="504" spans="2:18"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42" t="str">
        <f>IFERROR(VLOOKUP(B504,'Wirtschaftliche Einheiten'!$C$5:$T$1004,13,FALSE),"")</f>
        <v/>
      </c>
      <c r="F504" s="42" t="str">
        <f>IFERROR(VLOOKUP(B504,'Wirtschaftliche Einheiten'!$C$5:$T$1004,14,FALSE),"")</f>
        <v/>
      </c>
      <c r="G504" s="139"/>
      <c r="H504" s="139"/>
      <c r="I504" s="139"/>
      <c r="J504" s="139"/>
      <c r="K504" s="139"/>
      <c r="L504" s="139"/>
      <c r="M504" s="142"/>
      <c r="N504" s="142"/>
      <c r="O504" s="139"/>
      <c r="P504" s="142"/>
      <c r="Q504" s="139"/>
      <c r="R504" s="158" t="str">
        <f>IF(B505&lt;&gt;"",HYPERLINK(Verfahren!E$17,Verfahren!D$17),"")</f>
        <v/>
      </c>
    </row>
    <row r="505" spans="2:18"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42" t="str">
        <f>IFERROR(VLOOKUP(B505,'Wirtschaftliche Einheiten'!$C$5:$T$1004,13,FALSE),"")</f>
        <v/>
      </c>
      <c r="F505" s="42" t="str">
        <f>IFERROR(VLOOKUP(B505,'Wirtschaftliche Einheiten'!$C$5:$T$1004,14,FALSE),"")</f>
        <v/>
      </c>
      <c r="G505" s="139"/>
      <c r="H505" s="139"/>
      <c r="I505" s="139"/>
      <c r="J505" s="139"/>
      <c r="K505" s="139"/>
      <c r="L505" s="139"/>
      <c r="M505" s="142"/>
      <c r="N505" s="142"/>
      <c r="O505" s="139"/>
      <c r="P505" s="142"/>
      <c r="Q505" s="139"/>
      <c r="R505" s="158" t="str">
        <f>IF(B506&lt;&gt;"",HYPERLINK(Verfahren!E$17,Verfahren!D$17),"")</f>
        <v/>
      </c>
    </row>
    <row r="506" spans="2:18"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42" t="str">
        <f>IFERROR(VLOOKUP(B506,'Wirtschaftliche Einheiten'!$C$5:$T$1004,13,FALSE),"")</f>
        <v/>
      </c>
      <c r="F506" s="42" t="str">
        <f>IFERROR(VLOOKUP(B506,'Wirtschaftliche Einheiten'!$C$5:$T$1004,14,FALSE),"")</f>
        <v/>
      </c>
      <c r="G506" s="139"/>
      <c r="H506" s="139"/>
      <c r="I506" s="139"/>
      <c r="J506" s="139"/>
      <c r="K506" s="139"/>
      <c r="L506" s="139"/>
      <c r="M506" s="142"/>
      <c r="N506" s="142"/>
      <c r="O506" s="139"/>
      <c r="P506" s="142"/>
      <c r="Q506" s="139"/>
      <c r="R506" s="158" t="str">
        <f>IF(B507&lt;&gt;"",HYPERLINK(Verfahren!E$17,Verfahren!D$17),"")</f>
        <v/>
      </c>
    </row>
    <row r="507" spans="2:18"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42" t="str">
        <f>IFERROR(VLOOKUP(B507,'Wirtschaftliche Einheiten'!$C$5:$T$1004,13,FALSE),"")</f>
        <v/>
      </c>
      <c r="F507" s="42" t="str">
        <f>IFERROR(VLOOKUP(B507,'Wirtschaftliche Einheiten'!$C$5:$T$1004,14,FALSE),"")</f>
        <v/>
      </c>
      <c r="G507" s="139"/>
      <c r="H507" s="139"/>
      <c r="I507" s="139"/>
      <c r="J507" s="139"/>
      <c r="K507" s="139"/>
      <c r="L507" s="139"/>
      <c r="M507" s="142"/>
      <c r="N507" s="142"/>
      <c r="O507" s="139"/>
      <c r="P507" s="142"/>
      <c r="Q507" s="139"/>
      <c r="R507" s="158" t="str">
        <f>IF(B508&lt;&gt;"",HYPERLINK(Verfahren!E$17,Verfahren!D$17),"")</f>
        <v/>
      </c>
    </row>
    <row r="508" spans="2:18"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42" t="str">
        <f>IFERROR(VLOOKUP(B508,'Wirtschaftliche Einheiten'!$C$5:$T$1004,13,FALSE),"")</f>
        <v/>
      </c>
      <c r="F508" s="42" t="str">
        <f>IFERROR(VLOOKUP(B508,'Wirtschaftliche Einheiten'!$C$5:$T$1004,14,FALSE),"")</f>
        <v/>
      </c>
      <c r="G508" s="139"/>
      <c r="H508" s="139"/>
      <c r="I508" s="139"/>
      <c r="J508" s="139"/>
      <c r="K508" s="139"/>
      <c r="L508" s="139"/>
      <c r="M508" s="142"/>
      <c r="N508" s="142"/>
      <c r="O508" s="139"/>
      <c r="P508" s="142"/>
      <c r="Q508" s="139"/>
      <c r="R508" s="158" t="str">
        <f>IF(B509&lt;&gt;"",HYPERLINK(Verfahren!E$17,Verfahren!D$17),"")</f>
        <v/>
      </c>
    </row>
    <row r="509" spans="2:18"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42" t="str">
        <f>IFERROR(VLOOKUP(B509,'Wirtschaftliche Einheiten'!$C$5:$T$1004,13,FALSE),"")</f>
        <v/>
      </c>
      <c r="F509" s="42" t="str">
        <f>IFERROR(VLOOKUP(B509,'Wirtschaftliche Einheiten'!$C$5:$T$1004,14,FALSE),"")</f>
        <v/>
      </c>
      <c r="G509" s="139"/>
      <c r="H509" s="139"/>
      <c r="I509" s="139"/>
      <c r="J509" s="139"/>
      <c r="K509" s="139"/>
      <c r="L509" s="139"/>
      <c r="M509" s="142"/>
      <c r="N509" s="142"/>
      <c r="O509" s="139"/>
      <c r="P509" s="142"/>
      <c r="Q509" s="139"/>
      <c r="R509" s="158" t="str">
        <f>IF(B510&lt;&gt;"",HYPERLINK(Verfahren!E$17,Verfahren!D$17),"")</f>
        <v/>
      </c>
    </row>
    <row r="510" spans="2:18"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42" t="str">
        <f>IFERROR(VLOOKUP(B510,'Wirtschaftliche Einheiten'!$C$5:$T$1004,13,FALSE),"")</f>
        <v/>
      </c>
      <c r="F510" s="42" t="str">
        <f>IFERROR(VLOOKUP(B510,'Wirtschaftliche Einheiten'!$C$5:$T$1004,14,FALSE),"")</f>
        <v/>
      </c>
      <c r="G510" s="139"/>
      <c r="H510" s="139"/>
      <c r="I510" s="139"/>
      <c r="J510" s="139"/>
      <c r="K510" s="139"/>
      <c r="L510" s="139"/>
      <c r="M510" s="142"/>
      <c r="N510" s="142"/>
      <c r="O510" s="139"/>
      <c r="P510" s="142"/>
      <c r="Q510" s="139"/>
      <c r="R510" s="158" t="str">
        <f>IF(B511&lt;&gt;"",HYPERLINK(Verfahren!E$17,Verfahren!D$17),"")</f>
        <v/>
      </c>
    </row>
    <row r="511" spans="2:18"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42" t="str">
        <f>IFERROR(VLOOKUP(B511,'Wirtschaftliche Einheiten'!$C$5:$T$1004,13,FALSE),"")</f>
        <v/>
      </c>
      <c r="F511" s="42" t="str">
        <f>IFERROR(VLOOKUP(B511,'Wirtschaftliche Einheiten'!$C$5:$T$1004,14,FALSE),"")</f>
        <v/>
      </c>
      <c r="G511" s="139"/>
      <c r="H511" s="139"/>
      <c r="I511" s="139"/>
      <c r="J511" s="139"/>
      <c r="K511" s="139"/>
      <c r="L511" s="139"/>
      <c r="M511" s="142"/>
      <c r="N511" s="142"/>
      <c r="O511" s="139"/>
      <c r="P511" s="142"/>
      <c r="Q511" s="139"/>
      <c r="R511" s="158" t="str">
        <f>IF(B512&lt;&gt;"",HYPERLINK(Verfahren!E$17,Verfahren!D$17),"")</f>
        <v/>
      </c>
    </row>
    <row r="512" spans="2:18"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42" t="str">
        <f>IFERROR(VLOOKUP(B512,'Wirtschaftliche Einheiten'!$C$5:$T$1004,13,FALSE),"")</f>
        <v/>
      </c>
      <c r="F512" s="42" t="str">
        <f>IFERROR(VLOOKUP(B512,'Wirtschaftliche Einheiten'!$C$5:$T$1004,14,FALSE),"")</f>
        <v/>
      </c>
      <c r="G512" s="139"/>
      <c r="H512" s="139"/>
      <c r="I512" s="139"/>
      <c r="J512" s="139"/>
      <c r="K512" s="139"/>
      <c r="L512" s="139"/>
      <c r="M512" s="142"/>
      <c r="N512" s="142"/>
      <c r="O512" s="139"/>
      <c r="P512" s="142"/>
      <c r="Q512" s="139"/>
      <c r="R512" s="158" t="str">
        <f>IF(B513&lt;&gt;"",HYPERLINK(Verfahren!E$17,Verfahren!D$17),"")</f>
        <v/>
      </c>
    </row>
    <row r="513" spans="2:18"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42" t="str">
        <f>IFERROR(VLOOKUP(B513,'Wirtschaftliche Einheiten'!$C$5:$T$1004,13,FALSE),"")</f>
        <v/>
      </c>
      <c r="F513" s="42" t="str">
        <f>IFERROR(VLOOKUP(B513,'Wirtschaftliche Einheiten'!$C$5:$T$1004,14,FALSE),"")</f>
        <v/>
      </c>
      <c r="G513" s="139"/>
      <c r="H513" s="139"/>
      <c r="I513" s="139"/>
      <c r="J513" s="139"/>
      <c r="K513" s="139"/>
      <c r="L513" s="139"/>
      <c r="M513" s="142"/>
      <c r="N513" s="142"/>
      <c r="O513" s="139"/>
      <c r="P513" s="142"/>
      <c r="Q513" s="139"/>
      <c r="R513" s="158" t="str">
        <f>IF(B514&lt;&gt;"",HYPERLINK(Verfahren!E$17,Verfahren!D$17),"")</f>
        <v/>
      </c>
    </row>
    <row r="514" spans="2:18"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42" t="str">
        <f>IFERROR(VLOOKUP(B514,'Wirtschaftliche Einheiten'!$C$5:$T$1004,13,FALSE),"")</f>
        <v/>
      </c>
      <c r="F514" s="42" t="str">
        <f>IFERROR(VLOOKUP(B514,'Wirtschaftliche Einheiten'!$C$5:$T$1004,14,FALSE),"")</f>
        <v/>
      </c>
      <c r="G514" s="139"/>
      <c r="H514" s="139"/>
      <c r="I514" s="139"/>
      <c r="J514" s="139"/>
      <c r="K514" s="139"/>
      <c r="L514" s="139"/>
      <c r="M514" s="142"/>
      <c r="N514" s="142"/>
      <c r="O514" s="139"/>
      <c r="P514" s="142"/>
      <c r="Q514" s="139"/>
      <c r="R514" s="158" t="str">
        <f>IF(B515&lt;&gt;"",HYPERLINK(Verfahren!E$17,Verfahren!D$17),"")</f>
        <v/>
      </c>
    </row>
    <row r="515" spans="2:18"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42" t="str">
        <f>IFERROR(VLOOKUP(B515,'Wirtschaftliche Einheiten'!$C$5:$T$1004,13,FALSE),"")</f>
        <v/>
      </c>
      <c r="F515" s="42" t="str">
        <f>IFERROR(VLOOKUP(B515,'Wirtschaftliche Einheiten'!$C$5:$T$1004,14,FALSE),"")</f>
        <v/>
      </c>
      <c r="G515" s="139"/>
      <c r="H515" s="139"/>
      <c r="I515" s="139"/>
      <c r="J515" s="139"/>
      <c r="K515" s="139"/>
      <c r="L515" s="139"/>
      <c r="M515" s="142"/>
      <c r="N515" s="142"/>
      <c r="O515" s="139"/>
      <c r="P515" s="142"/>
      <c r="Q515" s="139"/>
      <c r="R515" s="158" t="str">
        <f>IF(B516&lt;&gt;"",HYPERLINK(Verfahren!E$17,Verfahren!D$17),"")</f>
        <v/>
      </c>
    </row>
    <row r="516" spans="2:18"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42" t="str">
        <f>IFERROR(VLOOKUP(B516,'Wirtschaftliche Einheiten'!$C$5:$T$1004,13,FALSE),"")</f>
        <v/>
      </c>
      <c r="F516" s="42" t="str">
        <f>IFERROR(VLOOKUP(B516,'Wirtschaftliche Einheiten'!$C$5:$T$1004,14,FALSE),"")</f>
        <v/>
      </c>
      <c r="G516" s="139"/>
      <c r="H516" s="139"/>
      <c r="I516" s="139"/>
      <c r="J516" s="139"/>
      <c r="K516" s="139"/>
      <c r="L516" s="139"/>
      <c r="M516" s="142"/>
      <c r="N516" s="142"/>
      <c r="O516" s="139"/>
      <c r="P516" s="142"/>
      <c r="Q516" s="139"/>
      <c r="R516" s="158" t="str">
        <f>IF(B517&lt;&gt;"",HYPERLINK(Verfahren!E$17,Verfahren!D$17),"")</f>
        <v/>
      </c>
    </row>
    <row r="517" spans="2:18"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42" t="str">
        <f>IFERROR(VLOOKUP(B517,'Wirtschaftliche Einheiten'!$C$5:$T$1004,13,FALSE),"")</f>
        <v/>
      </c>
      <c r="F517" s="42" t="str">
        <f>IFERROR(VLOOKUP(B517,'Wirtschaftliche Einheiten'!$C$5:$T$1004,14,FALSE),"")</f>
        <v/>
      </c>
      <c r="G517" s="139"/>
      <c r="H517" s="139"/>
      <c r="I517" s="139"/>
      <c r="J517" s="139"/>
      <c r="K517" s="139"/>
      <c r="L517" s="139"/>
      <c r="M517" s="142"/>
      <c r="N517" s="142"/>
      <c r="O517" s="139"/>
      <c r="P517" s="142"/>
      <c r="Q517" s="139"/>
      <c r="R517" s="158" t="str">
        <f>IF(B518&lt;&gt;"",HYPERLINK(Verfahren!E$17,Verfahren!D$17),"")</f>
        <v/>
      </c>
    </row>
    <row r="518" spans="2:18"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42" t="str">
        <f>IFERROR(VLOOKUP(B518,'Wirtschaftliche Einheiten'!$C$5:$T$1004,13,FALSE),"")</f>
        <v/>
      </c>
      <c r="F518" s="42" t="str">
        <f>IFERROR(VLOOKUP(B518,'Wirtschaftliche Einheiten'!$C$5:$T$1004,14,FALSE),"")</f>
        <v/>
      </c>
      <c r="G518" s="139"/>
      <c r="H518" s="139"/>
      <c r="I518" s="139"/>
      <c r="J518" s="139"/>
      <c r="K518" s="139"/>
      <c r="L518" s="139"/>
      <c r="M518" s="142"/>
      <c r="N518" s="142"/>
      <c r="O518" s="139"/>
      <c r="P518" s="142"/>
      <c r="Q518" s="139"/>
      <c r="R518" s="158" t="str">
        <f>IF(B519&lt;&gt;"",HYPERLINK(Verfahren!E$17,Verfahren!D$17),"")</f>
        <v/>
      </c>
    </row>
    <row r="519" spans="2:18"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42" t="str">
        <f>IFERROR(VLOOKUP(B519,'Wirtschaftliche Einheiten'!$C$5:$T$1004,13,FALSE),"")</f>
        <v/>
      </c>
      <c r="F519" s="42" t="str">
        <f>IFERROR(VLOOKUP(B519,'Wirtschaftliche Einheiten'!$C$5:$T$1004,14,FALSE),"")</f>
        <v/>
      </c>
      <c r="G519" s="139"/>
      <c r="H519" s="139"/>
      <c r="I519" s="139"/>
      <c r="J519" s="139"/>
      <c r="K519" s="139"/>
      <c r="L519" s="139"/>
      <c r="M519" s="142"/>
      <c r="N519" s="142"/>
      <c r="O519" s="139"/>
      <c r="P519" s="142"/>
      <c r="Q519" s="139"/>
      <c r="R519" s="158" t="str">
        <f>IF(B520&lt;&gt;"",HYPERLINK(Verfahren!E$17,Verfahren!D$17),"")</f>
        <v/>
      </c>
    </row>
    <row r="520" spans="2:18"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42" t="str">
        <f>IFERROR(VLOOKUP(B520,'Wirtschaftliche Einheiten'!$C$5:$T$1004,13,FALSE),"")</f>
        <v/>
      </c>
      <c r="F520" s="42" t="str">
        <f>IFERROR(VLOOKUP(B520,'Wirtschaftliche Einheiten'!$C$5:$T$1004,14,FALSE),"")</f>
        <v/>
      </c>
      <c r="G520" s="139"/>
      <c r="H520" s="139"/>
      <c r="I520" s="139"/>
      <c r="J520" s="139"/>
      <c r="K520" s="139"/>
      <c r="L520" s="139"/>
      <c r="M520" s="142"/>
      <c r="N520" s="142"/>
      <c r="O520" s="139"/>
      <c r="P520" s="142"/>
      <c r="Q520" s="139"/>
      <c r="R520" s="158" t="str">
        <f>IF(B521&lt;&gt;"",HYPERLINK(Verfahren!E$17,Verfahren!D$17),"")</f>
        <v/>
      </c>
    </row>
    <row r="521" spans="2:18"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42" t="str">
        <f>IFERROR(VLOOKUP(B521,'Wirtschaftliche Einheiten'!$C$5:$T$1004,13,FALSE),"")</f>
        <v/>
      </c>
      <c r="F521" s="42" t="str">
        <f>IFERROR(VLOOKUP(B521,'Wirtschaftliche Einheiten'!$C$5:$T$1004,14,FALSE),"")</f>
        <v/>
      </c>
      <c r="G521" s="139"/>
      <c r="H521" s="139"/>
      <c r="I521" s="139"/>
      <c r="J521" s="139"/>
      <c r="K521" s="139"/>
      <c r="L521" s="139"/>
      <c r="M521" s="142"/>
      <c r="N521" s="142"/>
      <c r="O521" s="139"/>
      <c r="P521" s="142"/>
      <c r="Q521" s="139"/>
      <c r="R521" s="158" t="str">
        <f>IF(B522&lt;&gt;"",HYPERLINK(Verfahren!E$17,Verfahren!D$17),"")</f>
        <v/>
      </c>
    </row>
    <row r="522" spans="2:18"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42" t="str">
        <f>IFERROR(VLOOKUP(B522,'Wirtschaftliche Einheiten'!$C$5:$T$1004,13,FALSE),"")</f>
        <v/>
      </c>
      <c r="F522" s="42" t="str">
        <f>IFERROR(VLOOKUP(B522,'Wirtschaftliche Einheiten'!$C$5:$T$1004,14,FALSE),"")</f>
        <v/>
      </c>
      <c r="G522" s="139"/>
      <c r="H522" s="139"/>
      <c r="I522" s="139"/>
      <c r="J522" s="139"/>
      <c r="K522" s="139"/>
      <c r="L522" s="139"/>
      <c r="M522" s="142"/>
      <c r="N522" s="142"/>
      <c r="O522" s="139"/>
      <c r="P522" s="142"/>
      <c r="Q522" s="139"/>
      <c r="R522" s="158" t="str">
        <f>IF(B523&lt;&gt;"",HYPERLINK(Verfahren!E$17,Verfahren!D$17),"")</f>
        <v/>
      </c>
    </row>
    <row r="523" spans="2:18"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42" t="str">
        <f>IFERROR(VLOOKUP(B523,'Wirtschaftliche Einheiten'!$C$5:$T$1004,13,FALSE),"")</f>
        <v/>
      </c>
      <c r="F523" s="42" t="str">
        <f>IFERROR(VLOOKUP(B523,'Wirtschaftliche Einheiten'!$C$5:$T$1004,14,FALSE),"")</f>
        <v/>
      </c>
      <c r="G523" s="139"/>
      <c r="H523" s="139"/>
      <c r="I523" s="139"/>
      <c r="J523" s="139"/>
      <c r="K523" s="139"/>
      <c r="L523" s="139"/>
      <c r="M523" s="142"/>
      <c r="N523" s="142"/>
      <c r="O523" s="139"/>
      <c r="P523" s="142"/>
      <c r="Q523" s="139"/>
      <c r="R523" s="158" t="str">
        <f>IF(B524&lt;&gt;"",HYPERLINK(Verfahren!E$17,Verfahren!D$17),"")</f>
        <v/>
      </c>
    </row>
    <row r="524" spans="2:18"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42" t="str">
        <f>IFERROR(VLOOKUP(B524,'Wirtschaftliche Einheiten'!$C$5:$T$1004,13,FALSE),"")</f>
        <v/>
      </c>
      <c r="F524" s="42" t="str">
        <f>IFERROR(VLOOKUP(B524,'Wirtschaftliche Einheiten'!$C$5:$T$1004,14,FALSE),"")</f>
        <v/>
      </c>
      <c r="G524" s="139"/>
      <c r="H524" s="139"/>
      <c r="I524" s="139"/>
      <c r="J524" s="139"/>
      <c r="K524" s="139"/>
      <c r="L524" s="139"/>
      <c r="M524" s="142"/>
      <c r="N524" s="142"/>
      <c r="O524" s="139"/>
      <c r="P524" s="142"/>
      <c r="Q524" s="139"/>
      <c r="R524" s="158" t="str">
        <f>IF(B525&lt;&gt;"",HYPERLINK(Verfahren!E$17,Verfahren!D$17),"")</f>
        <v/>
      </c>
    </row>
    <row r="525" spans="2:18"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42" t="str">
        <f>IFERROR(VLOOKUP(B525,'Wirtschaftliche Einheiten'!$C$5:$T$1004,13,FALSE),"")</f>
        <v/>
      </c>
      <c r="F525" s="42" t="str">
        <f>IFERROR(VLOOKUP(B525,'Wirtschaftliche Einheiten'!$C$5:$T$1004,14,FALSE),"")</f>
        <v/>
      </c>
      <c r="G525" s="139"/>
      <c r="H525" s="139"/>
      <c r="I525" s="139"/>
      <c r="J525" s="139"/>
      <c r="K525" s="139"/>
      <c r="L525" s="139"/>
      <c r="M525" s="142"/>
      <c r="N525" s="142"/>
      <c r="O525" s="139"/>
      <c r="P525" s="142"/>
      <c r="Q525" s="139"/>
      <c r="R525" s="158" t="str">
        <f>IF(B526&lt;&gt;"",HYPERLINK(Verfahren!E$17,Verfahren!D$17),"")</f>
        <v/>
      </c>
    </row>
    <row r="526" spans="2:18"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42" t="str">
        <f>IFERROR(VLOOKUP(B526,'Wirtschaftliche Einheiten'!$C$5:$T$1004,13,FALSE),"")</f>
        <v/>
      </c>
      <c r="F526" s="42" t="str">
        <f>IFERROR(VLOOKUP(B526,'Wirtschaftliche Einheiten'!$C$5:$T$1004,14,FALSE),"")</f>
        <v/>
      </c>
      <c r="G526" s="139"/>
      <c r="H526" s="139"/>
      <c r="I526" s="139"/>
      <c r="J526" s="139"/>
      <c r="K526" s="139"/>
      <c r="L526" s="139"/>
      <c r="M526" s="142"/>
      <c r="N526" s="142"/>
      <c r="O526" s="139"/>
      <c r="P526" s="142"/>
      <c r="Q526" s="139"/>
      <c r="R526" s="158" t="str">
        <f>IF(B527&lt;&gt;"",HYPERLINK(Verfahren!E$17,Verfahren!D$17),"")</f>
        <v/>
      </c>
    </row>
    <row r="527" spans="2:18"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42" t="str">
        <f>IFERROR(VLOOKUP(B527,'Wirtschaftliche Einheiten'!$C$5:$T$1004,13,FALSE),"")</f>
        <v/>
      </c>
      <c r="F527" s="42" t="str">
        <f>IFERROR(VLOOKUP(B527,'Wirtschaftliche Einheiten'!$C$5:$T$1004,14,FALSE),"")</f>
        <v/>
      </c>
      <c r="G527" s="139"/>
      <c r="H527" s="139"/>
      <c r="I527" s="139"/>
      <c r="J527" s="139"/>
      <c r="K527" s="139"/>
      <c r="L527" s="139"/>
      <c r="M527" s="142"/>
      <c r="N527" s="142"/>
      <c r="O527" s="139"/>
      <c r="P527" s="142"/>
      <c r="Q527" s="139"/>
      <c r="R527" s="158" t="str">
        <f>IF(B528&lt;&gt;"",HYPERLINK(Verfahren!E$17,Verfahren!D$17),"")</f>
        <v/>
      </c>
    </row>
    <row r="528" spans="2:18"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42" t="str">
        <f>IFERROR(VLOOKUP(B528,'Wirtschaftliche Einheiten'!$C$5:$T$1004,13,FALSE),"")</f>
        <v/>
      </c>
      <c r="F528" s="42" t="str">
        <f>IFERROR(VLOOKUP(B528,'Wirtschaftliche Einheiten'!$C$5:$T$1004,14,FALSE),"")</f>
        <v/>
      </c>
      <c r="G528" s="139"/>
      <c r="H528" s="139"/>
      <c r="I528" s="139"/>
      <c r="J528" s="139"/>
      <c r="K528" s="139"/>
      <c r="L528" s="139"/>
      <c r="M528" s="142"/>
      <c r="N528" s="142"/>
      <c r="O528" s="139"/>
      <c r="P528" s="142"/>
      <c r="Q528" s="139"/>
      <c r="R528" s="158" t="str">
        <f>IF(B529&lt;&gt;"",HYPERLINK(Verfahren!E$17,Verfahren!D$17),"")</f>
        <v/>
      </c>
    </row>
    <row r="529" spans="2:18"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42" t="str">
        <f>IFERROR(VLOOKUP(B529,'Wirtschaftliche Einheiten'!$C$5:$T$1004,13,FALSE),"")</f>
        <v/>
      </c>
      <c r="F529" s="42" t="str">
        <f>IFERROR(VLOOKUP(B529,'Wirtschaftliche Einheiten'!$C$5:$T$1004,14,FALSE),"")</f>
        <v/>
      </c>
      <c r="G529" s="139"/>
      <c r="H529" s="139"/>
      <c r="I529" s="139"/>
      <c r="J529" s="139"/>
      <c r="K529" s="139"/>
      <c r="L529" s="139"/>
      <c r="M529" s="142"/>
      <c r="N529" s="142"/>
      <c r="O529" s="139"/>
      <c r="P529" s="142"/>
      <c r="Q529" s="139"/>
      <c r="R529" s="158" t="str">
        <f>IF(B530&lt;&gt;"",HYPERLINK(Verfahren!E$17,Verfahren!D$17),"")</f>
        <v/>
      </c>
    </row>
    <row r="530" spans="2:18"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42" t="str">
        <f>IFERROR(VLOOKUP(B530,'Wirtschaftliche Einheiten'!$C$5:$T$1004,13,FALSE),"")</f>
        <v/>
      </c>
      <c r="F530" s="42" t="str">
        <f>IFERROR(VLOOKUP(B530,'Wirtschaftliche Einheiten'!$C$5:$T$1004,14,FALSE),"")</f>
        <v/>
      </c>
      <c r="G530" s="139"/>
      <c r="H530" s="139"/>
      <c r="I530" s="139"/>
      <c r="J530" s="139"/>
      <c r="K530" s="139"/>
      <c r="L530" s="139"/>
      <c r="M530" s="142"/>
      <c r="N530" s="142"/>
      <c r="O530" s="139"/>
      <c r="P530" s="142"/>
      <c r="Q530" s="139"/>
      <c r="R530" s="158" t="str">
        <f>IF(B531&lt;&gt;"",HYPERLINK(Verfahren!E$17,Verfahren!D$17),"")</f>
        <v/>
      </c>
    </row>
    <row r="531" spans="2:18"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42" t="str">
        <f>IFERROR(VLOOKUP(B531,'Wirtschaftliche Einheiten'!$C$5:$T$1004,13,FALSE),"")</f>
        <v/>
      </c>
      <c r="F531" s="42" t="str">
        <f>IFERROR(VLOOKUP(B531,'Wirtschaftliche Einheiten'!$C$5:$T$1004,14,FALSE),"")</f>
        <v/>
      </c>
      <c r="G531" s="139"/>
      <c r="H531" s="139"/>
      <c r="I531" s="139"/>
      <c r="J531" s="139"/>
      <c r="K531" s="139"/>
      <c r="L531" s="139"/>
      <c r="M531" s="142"/>
      <c r="N531" s="142"/>
      <c r="O531" s="139"/>
      <c r="P531" s="142"/>
      <c r="Q531" s="139"/>
      <c r="R531" s="158" t="str">
        <f>IF(B532&lt;&gt;"",HYPERLINK(Verfahren!E$17,Verfahren!D$17),"")</f>
        <v/>
      </c>
    </row>
    <row r="532" spans="2:18"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42" t="str">
        <f>IFERROR(VLOOKUP(B532,'Wirtschaftliche Einheiten'!$C$5:$T$1004,13,FALSE),"")</f>
        <v/>
      </c>
      <c r="F532" s="42" t="str">
        <f>IFERROR(VLOOKUP(B532,'Wirtschaftliche Einheiten'!$C$5:$T$1004,14,FALSE),"")</f>
        <v/>
      </c>
      <c r="G532" s="139"/>
      <c r="H532" s="139"/>
      <c r="I532" s="139"/>
      <c r="J532" s="139"/>
      <c r="K532" s="139"/>
      <c r="L532" s="139"/>
      <c r="M532" s="142"/>
      <c r="N532" s="142"/>
      <c r="O532" s="139"/>
      <c r="P532" s="142"/>
      <c r="Q532" s="139"/>
      <c r="R532" s="158" t="str">
        <f>IF(B533&lt;&gt;"",HYPERLINK(Verfahren!E$17,Verfahren!D$17),"")</f>
        <v/>
      </c>
    </row>
    <row r="533" spans="2:18"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42" t="str">
        <f>IFERROR(VLOOKUP(B533,'Wirtschaftliche Einheiten'!$C$5:$T$1004,13,FALSE),"")</f>
        <v/>
      </c>
      <c r="F533" s="42" t="str">
        <f>IFERROR(VLOOKUP(B533,'Wirtschaftliche Einheiten'!$C$5:$T$1004,14,FALSE),"")</f>
        <v/>
      </c>
      <c r="G533" s="139"/>
      <c r="H533" s="139"/>
      <c r="I533" s="139"/>
      <c r="J533" s="139"/>
      <c r="K533" s="139"/>
      <c r="L533" s="139"/>
      <c r="M533" s="142"/>
      <c r="N533" s="142"/>
      <c r="O533" s="139"/>
      <c r="P533" s="142"/>
      <c r="Q533" s="139"/>
      <c r="R533" s="158" t="str">
        <f>IF(B534&lt;&gt;"",HYPERLINK(Verfahren!E$17,Verfahren!D$17),"")</f>
        <v/>
      </c>
    </row>
    <row r="534" spans="2:18"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42" t="str">
        <f>IFERROR(VLOOKUP(B534,'Wirtschaftliche Einheiten'!$C$5:$T$1004,13,FALSE),"")</f>
        <v/>
      </c>
      <c r="F534" s="42" t="str">
        <f>IFERROR(VLOOKUP(B534,'Wirtschaftliche Einheiten'!$C$5:$T$1004,14,FALSE),"")</f>
        <v/>
      </c>
      <c r="G534" s="139"/>
      <c r="H534" s="139"/>
      <c r="I534" s="139"/>
      <c r="J534" s="139"/>
      <c r="K534" s="139"/>
      <c r="L534" s="139"/>
      <c r="M534" s="142"/>
      <c r="N534" s="142"/>
      <c r="O534" s="139"/>
      <c r="P534" s="142"/>
      <c r="Q534" s="139"/>
      <c r="R534" s="158" t="str">
        <f>IF(B535&lt;&gt;"",HYPERLINK(Verfahren!E$17,Verfahren!D$17),"")</f>
        <v/>
      </c>
    </row>
    <row r="535" spans="2:18"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42" t="str">
        <f>IFERROR(VLOOKUP(B535,'Wirtschaftliche Einheiten'!$C$5:$T$1004,13,FALSE),"")</f>
        <v/>
      </c>
      <c r="F535" s="42" t="str">
        <f>IFERROR(VLOOKUP(B535,'Wirtschaftliche Einheiten'!$C$5:$T$1004,14,FALSE),"")</f>
        <v/>
      </c>
      <c r="G535" s="139"/>
      <c r="H535" s="139"/>
      <c r="I535" s="139"/>
      <c r="J535" s="139"/>
      <c r="K535" s="139"/>
      <c r="L535" s="139"/>
      <c r="M535" s="142"/>
      <c r="N535" s="142"/>
      <c r="O535" s="139"/>
      <c r="P535" s="142"/>
      <c r="Q535" s="139"/>
      <c r="R535" s="158" t="str">
        <f>IF(B536&lt;&gt;"",HYPERLINK(Verfahren!E$17,Verfahren!D$17),"")</f>
        <v/>
      </c>
    </row>
    <row r="536" spans="2:18"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42" t="str">
        <f>IFERROR(VLOOKUP(B536,'Wirtschaftliche Einheiten'!$C$5:$T$1004,13,FALSE),"")</f>
        <v/>
      </c>
      <c r="F536" s="42" t="str">
        <f>IFERROR(VLOOKUP(B536,'Wirtschaftliche Einheiten'!$C$5:$T$1004,14,FALSE),"")</f>
        <v/>
      </c>
      <c r="G536" s="139"/>
      <c r="H536" s="139"/>
      <c r="I536" s="139"/>
      <c r="J536" s="139"/>
      <c r="K536" s="139"/>
      <c r="L536" s="139"/>
      <c r="M536" s="142"/>
      <c r="N536" s="142"/>
      <c r="O536" s="139"/>
      <c r="P536" s="142"/>
      <c r="Q536" s="139"/>
      <c r="R536" s="158" t="str">
        <f>IF(B537&lt;&gt;"",HYPERLINK(Verfahren!E$17,Verfahren!D$17),"")</f>
        <v/>
      </c>
    </row>
    <row r="537" spans="2:18"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42" t="str">
        <f>IFERROR(VLOOKUP(B537,'Wirtschaftliche Einheiten'!$C$5:$T$1004,13,FALSE),"")</f>
        <v/>
      </c>
      <c r="F537" s="42" t="str">
        <f>IFERROR(VLOOKUP(B537,'Wirtschaftliche Einheiten'!$C$5:$T$1004,14,FALSE),"")</f>
        <v/>
      </c>
      <c r="G537" s="139"/>
      <c r="H537" s="139"/>
      <c r="I537" s="139"/>
      <c r="J537" s="139"/>
      <c r="K537" s="139"/>
      <c r="L537" s="139"/>
      <c r="M537" s="142"/>
      <c r="N537" s="142"/>
      <c r="O537" s="139"/>
      <c r="P537" s="142"/>
      <c r="Q537" s="139"/>
      <c r="R537" s="158" t="str">
        <f>IF(B538&lt;&gt;"",HYPERLINK(Verfahren!E$17,Verfahren!D$17),"")</f>
        <v/>
      </c>
    </row>
    <row r="538" spans="2:18"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42" t="str">
        <f>IFERROR(VLOOKUP(B538,'Wirtschaftliche Einheiten'!$C$5:$T$1004,13,FALSE),"")</f>
        <v/>
      </c>
      <c r="F538" s="42" t="str">
        <f>IFERROR(VLOOKUP(B538,'Wirtschaftliche Einheiten'!$C$5:$T$1004,14,FALSE),"")</f>
        <v/>
      </c>
      <c r="G538" s="139"/>
      <c r="H538" s="139"/>
      <c r="I538" s="139"/>
      <c r="J538" s="139"/>
      <c r="K538" s="139"/>
      <c r="L538" s="139"/>
      <c r="M538" s="142"/>
      <c r="N538" s="142"/>
      <c r="O538" s="139"/>
      <c r="P538" s="142"/>
      <c r="Q538" s="139"/>
      <c r="R538" s="158" t="str">
        <f>IF(B539&lt;&gt;"",HYPERLINK(Verfahren!E$17,Verfahren!D$17),"")</f>
        <v/>
      </c>
    </row>
    <row r="539" spans="2:18"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42" t="str">
        <f>IFERROR(VLOOKUP(B539,'Wirtschaftliche Einheiten'!$C$5:$T$1004,13,FALSE),"")</f>
        <v/>
      </c>
      <c r="F539" s="42" t="str">
        <f>IFERROR(VLOOKUP(B539,'Wirtschaftliche Einheiten'!$C$5:$T$1004,14,FALSE),"")</f>
        <v/>
      </c>
      <c r="G539" s="139"/>
      <c r="H539" s="139"/>
      <c r="I539" s="139"/>
      <c r="J539" s="139"/>
      <c r="K539" s="139"/>
      <c r="L539" s="139"/>
      <c r="M539" s="142"/>
      <c r="N539" s="142"/>
      <c r="O539" s="139"/>
      <c r="P539" s="142"/>
      <c r="Q539" s="139"/>
      <c r="R539" s="158" t="str">
        <f>IF(B540&lt;&gt;"",HYPERLINK(Verfahren!E$17,Verfahren!D$17),"")</f>
        <v/>
      </c>
    </row>
    <row r="540" spans="2:18"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42" t="str">
        <f>IFERROR(VLOOKUP(B540,'Wirtschaftliche Einheiten'!$C$5:$T$1004,13,FALSE),"")</f>
        <v/>
      </c>
      <c r="F540" s="42" t="str">
        <f>IFERROR(VLOOKUP(B540,'Wirtschaftliche Einheiten'!$C$5:$T$1004,14,FALSE),"")</f>
        <v/>
      </c>
      <c r="G540" s="139"/>
      <c r="H540" s="139"/>
      <c r="I540" s="139"/>
      <c r="J540" s="139"/>
      <c r="K540" s="139"/>
      <c r="L540" s="139"/>
      <c r="M540" s="142"/>
      <c r="N540" s="142"/>
      <c r="O540" s="139"/>
      <c r="P540" s="142"/>
      <c r="Q540" s="139"/>
      <c r="R540" s="158" t="str">
        <f>IF(B541&lt;&gt;"",HYPERLINK(Verfahren!E$17,Verfahren!D$17),"")</f>
        <v/>
      </c>
    </row>
    <row r="541" spans="2:18"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42" t="str">
        <f>IFERROR(VLOOKUP(B541,'Wirtschaftliche Einheiten'!$C$5:$T$1004,13,FALSE),"")</f>
        <v/>
      </c>
      <c r="F541" s="42" t="str">
        <f>IFERROR(VLOOKUP(B541,'Wirtschaftliche Einheiten'!$C$5:$T$1004,14,FALSE),"")</f>
        <v/>
      </c>
      <c r="G541" s="139"/>
      <c r="H541" s="139"/>
      <c r="I541" s="139"/>
      <c r="J541" s="139"/>
      <c r="K541" s="139"/>
      <c r="L541" s="139"/>
      <c r="M541" s="142"/>
      <c r="N541" s="142"/>
      <c r="O541" s="139"/>
      <c r="P541" s="142"/>
      <c r="Q541" s="139"/>
      <c r="R541" s="158" t="str">
        <f>IF(B542&lt;&gt;"",HYPERLINK(Verfahren!E$17,Verfahren!D$17),"")</f>
        <v/>
      </c>
    </row>
    <row r="542" spans="2:18"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42" t="str">
        <f>IFERROR(VLOOKUP(B542,'Wirtschaftliche Einheiten'!$C$5:$T$1004,13,FALSE),"")</f>
        <v/>
      </c>
      <c r="F542" s="42" t="str">
        <f>IFERROR(VLOOKUP(B542,'Wirtschaftliche Einheiten'!$C$5:$T$1004,14,FALSE),"")</f>
        <v/>
      </c>
      <c r="G542" s="139"/>
      <c r="H542" s="139"/>
      <c r="I542" s="139"/>
      <c r="J542" s="139"/>
      <c r="K542" s="139"/>
      <c r="L542" s="139"/>
      <c r="M542" s="142"/>
      <c r="N542" s="142"/>
      <c r="O542" s="139"/>
      <c r="P542" s="142"/>
      <c r="Q542" s="139"/>
      <c r="R542" s="158" t="str">
        <f>IF(B543&lt;&gt;"",HYPERLINK(Verfahren!E$17,Verfahren!D$17),"")</f>
        <v/>
      </c>
    </row>
    <row r="543" spans="2:18"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42" t="str">
        <f>IFERROR(VLOOKUP(B543,'Wirtschaftliche Einheiten'!$C$5:$T$1004,13,FALSE),"")</f>
        <v/>
      </c>
      <c r="F543" s="42" t="str">
        <f>IFERROR(VLOOKUP(B543,'Wirtschaftliche Einheiten'!$C$5:$T$1004,14,FALSE),"")</f>
        <v/>
      </c>
      <c r="G543" s="139"/>
      <c r="H543" s="139"/>
      <c r="I543" s="139"/>
      <c r="J543" s="139"/>
      <c r="K543" s="139"/>
      <c r="L543" s="139"/>
      <c r="M543" s="142"/>
      <c r="N543" s="142"/>
      <c r="O543" s="139"/>
      <c r="P543" s="142"/>
      <c r="Q543" s="139"/>
      <c r="R543" s="158" t="str">
        <f>IF(B544&lt;&gt;"",HYPERLINK(Verfahren!E$17,Verfahren!D$17),"")</f>
        <v/>
      </c>
    </row>
    <row r="544" spans="2:18"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42" t="str">
        <f>IFERROR(VLOOKUP(B544,'Wirtschaftliche Einheiten'!$C$5:$T$1004,13,FALSE),"")</f>
        <v/>
      </c>
      <c r="F544" s="42" t="str">
        <f>IFERROR(VLOOKUP(B544,'Wirtschaftliche Einheiten'!$C$5:$T$1004,14,FALSE),"")</f>
        <v/>
      </c>
      <c r="G544" s="139"/>
      <c r="H544" s="139"/>
      <c r="I544" s="139"/>
      <c r="J544" s="139"/>
      <c r="K544" s="139"/>
      <c r="L544" s="139"/>
      <c r="M544" s="142"/>
      <c r="N544" s="142"/>
      <c r="O544" s="139"/>
      <c r="P544" s="142"/>
      <c r="Q544" s="139"/>
      <c r="R544" s="158" t="str">
        <f>IF(B545&lt;&gt;"",HYPERLINK(Verfahren!E$17,Verfahren!D$17),"")</f>
        <v/>
      </c>
    </row>
    <row r="545" spans="2:18"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42" t="str">
        <f>IFERROR(VLOOKUP(B545,'Wirtschaftliche Einheiten'!$C$5:$T$1004,13,FALSE),"")</f>
        <v/>
      </c>
      <c r="F545" s="42" t="str">
        <f>IFERROR(VLOOKUP(B545,'Wirtschaftliche Einheiten'!$C$5:$T$1004,14,FALSE),"")</f>
        <v/>
      </c>
      <c r="G545" s="139"/>
      <c r="H545" s="139"/>
      <c r="I545" s="139"/>
      <c r="J545" s="139"/>
      <c r="K545" s="139"/>
      <c r="L545" s="139"/>
      <c r="M545" s="142"/>
      <c r="N545" s="142"/>
      <c r="O545" s="139"/>
      <c r="P545" s="142"/>
      <c r="Q545" s="139"/>
      <c r="R545" s="158" t="str">
        <f>IF(B546&lt;&gt;"",HYPERLINK(Verfahren!E$17,Verfahren!D$17),"")</f>
        <v/>
      </c>
    </row>
    <row r="546" spans="2:18"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42" t="str">
        <f>IFERROR(VLOOKUP(B546,'Wirtschaftliche Einheiten'!$C$5:$T$1004,13,FALSE),"")</f>
        <v/>
      </c>
      <c r="F546" s="42" t="str">
        <f>IFERROR(VLOOKUP(B546,'Wirtschaftliche Einheiten'!$C$5:$T$1004,14,FALSE),"")</f>
        <v/>
      </c>
      <c r="G546" s="139"/>
      <c r="H546" s="139"/>
      <c r="I546" s="139"/>
      <c r="J546" s="139"/>
      <c r="K546" s="139"/>
      <c r="L546" s="139"/>
      <c r="M546" s="142"/>
      <c r="N546" s="142"/>
      <c r="O546" s="139"/>
      <c r="P546" s="142"/>
      <c r="Q546" s="139"/>
      <c r="R546" s="158" t="str">
        <f>IF(B547&lt;&gt;"",HYPERLINK(Verfahren!E$17,Verfahren!D$17),"")</f>
        <v/>
      </c>
    </row>
    <row r="547" spans="2:18"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42" t="str">
        <f>IFERROR(VLOOKUP(B547,'Wirtschaftliche Einheiten'!$C$5:$T$1004,13,FALSE),"")</f>
        <v/>
      </c>
      <c r="F547" s="42" t="str">
        <f>IFERROR(VLOOKUP(B547,'Wirtschaftliche Einheiten'!$C$5:$T$1004,14,FALSE),"")</f>
        <v/>
      </c>
      <c r="G547" s="139"/>
      <c r="H547" s="139"/>
      <c r="I547" s="139"/>
      <c r="J547" s="139"/>
      <c r="K547" s="139"/>
      <c r="L547" s="139"/>
      <c r="M547" s="142"/>
      <c r="N547" s="142"/>
      <c r="O547" s="139"/>
      <c r="P547" s="142"/>
      <c r="Q547" s="139"/>
      <c r="R547" s="158" t="str">
        <f>IF(B548&lt;&gt;"",HYPERLINK(Verfahren!E$17,Verfahren!D$17),"")</f>
        <v/>
      </c>
    </row>
    <row r="548" spans="2:18"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42" t="str">
        <f>IFERROR(VLOOKUP(B548,'Wirtschaftliche Einheiten'!$C$5:$T$1004,13,FALSE),"")</f>
        <v/>
      </c>
      <c r="F548" s="42" t="str">
        <f>IFERROR(VLOOKUP(B548,'Wirtschaftliche Einheiten'!$C$5:$T$1004,14,FALSE),"")</f>
        <v/>
      </c>
      <c r="G548" s="139"/>
      <c r="H548" s="139"/>
      <c r="I548" s="139"/>
      <c r="J548" s="139"/>
      <c r="K548" s="139"/>
      <c r="L548" s="139"/>
      <c r="M548" s="142"/>
      <c r="N548" s="142"/>
      <c r="O548" s="139"/>
      <c r="P548" s="142"/>
      <c r="Q548" s="139"/>
      <c r="R548" s="158" t="str">
        <f>IF(B549&lt;&gt;"",HYPERLINK(Verfahren!E$17,Verfahren!D$17),"")</f>
        <v/>
      </c>
    </row>
    <row r="549" spans="2:18"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42" t="str">
        <f>IFERROR(VLOOKUP(B549,'Wirtschaftliche Einheiten'!$C$5:$T$1004,13,FALSE),"")</f>
        <v/>
      </c>
      <c r="F549" s="42" t="str">
        <f>IFERROR(VLOOKUP(B549,'Wirtschaftliche Einheiten'!$C$5:$T$1004,14,FALSE),"")</f>
        <v/>
      </c>
      <c r="G549" s="139"/>
      <c r="H549" s="139"/>
      <c r="I549" s="139"/>
      <c r="J549" s="139"/>
      <c r="K549" s="139"/>
      <c r="L549" s="139"/>
      <c r="M549" s="142"/>
      <c r="N549" s="142"/>
      <c r="O549" s="139"/>
      <c r="P549" s="142"/>
      <c r="Q549" s="139"/>
      <c r="R549" s="158" t="str">
        <f>IF(B550&lt;&gt;"",HYPERLINK(Verfahren!E$17,Verfahren!D$17),"")</f>
        <v/>
      </c>
    </row>
    <row r="550" spans="2:18"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42" t="str">
        <f>IFERROR(VLOOKUP(B550,'Wirtschaftliche Einheiten'!$C$5:$T$1004,13,FALSE),"")</f>
        <v/>
      </c>
      <c r="F550" s="42" t="str">
        <f>IFERROR(VLOOKUP(B550,'Wirtschaftliche Einheiten'!$C$5:$T$1004,14,FALSE),"")</f>
        <v/>
      </c>
      <c r="G550" s="139"/>
      <c r="H550" s="139"/>
      <c r="I550" s="139"/>
      <c r="J550" s="139"/>
      <c r="K550" s="139"/>
      <c r="L550" s="139"/>
      <c r="M550" s="142"/>
      <c r="N550" s="142"/>
      <c r="O550" s="139"/>
      <c r="P550" s="142"/>
      <c r="Q550" s="139"/>
      <c r="R550" s="158" t="str">
        <f>IF(B551&lt;&gt;"",HYPERLINK(Verfahren!E$17,Verfahren!D$17),"")</f>
        <v/>
      </c>
    </row>
    <row r="551" spans="2:18"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42" t="str">
        <f>IFERROR(VLOOKUP(B551,'Wirtschaftliche Einheiten'!$C$5:$T$1004,13,FALSE),"")</f>
        <v/>
      </c>
      <c r="F551" s="42" t="str">
        <f>IFERROR(VLOOKUP(B551,'Wirtschaftliche Einheiten'!$C$5:$T$1004,14,FALSE),"")</f>
        <v/>
      </c>
      <c r="G551" s="139"/>
      <c r="H551" s="139"/>
      <c r="I551" s="139"/>
      <c r="J551" s="139"/>
      <c r="K551" s="139"/>
      <c r="L551" s="139"/>
      <c r="M551" s="142"/>
      <c r="N551" s="142"/>
      <c r="O551" s="139"/>
      <c r="P551" s="142"/>
      <c r="Q551" s="139"/>
      <c r="R551" s="158" t="str">
        <f>IF(B552&lt;&gt;"",HYPERLINK(Verfahren!E$17,Verfahren!D$17),"")</f>
        <v/>
      </c>
    </row>
    <row r="552" spans="2:18"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42" t="str">
        <f>IFERROR(VLOOKUP(B552,'Wirtschaftliche Einheiten'!$C$5:$T$1004,13,FALSE),"")</f>
        <v/>
      </c>
      <c r="F552" s="42" t="str">
        <f>IFERROR(VLOOKUP(B552,'Wirtschaftliche Einheiten'!$C$5:$T$1004,14,FALSE),"")</f>
        <v/>
      </c>
      <c r="G552" s="139"/>
      <c r="H552" s="139"/>
      <c r="I552" s="139"/>
      <c r="J552" s="139"/>
      <c r="K552" s="139"/>
      <c r="L552" s="139"/>
      <c r="M552" s="142"/>
      <c r="N552" s="142"/>
      <c r="O552" s="139"/>
      <c r="P552" s="142"/>
      <c r="Q552" s="139"/>
      <c r="R552" s="158" t="str">
        <f>IF(B553&lt;&gt;"",HYPERLINK(Verfahren!E$17,Verfahren!D$17),"")</f>
        <v/>
      </c>
    </row>
    <row r="553" spans="2:18"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42" t="str">
        <f>IFERROR(VLOOKUP(B553,'Wirtschaftliche Einheiten'!$C$5:$T$1004,13,FALSE),"")</f>
        <v/>
      </c>
      <c r="F553" s="42" t="str">
        <f>IFERROR(VLOOKUP(B553,'Wirtschaftliche Einheiten'!$C$5:$T$1004,14,FALSE),"")</f>
        <v/>
      </c>
      <c r="G553" s="139"/>
      <c r="H553" s="139"/>
      <c r="I553" s="139"/>
      <c r="J553" s="139"/>
      <c r="K553" s="139"/>
      <c r="L553" s="139"/>
      <c r="M553" s="142"/>
      <c r="N553" s="142"/>
      <c r="O553" s="139"/>
      <c r="P553" s="142"/>
      <c r="Q553" s="139"/>
      <c r="R553" s="158" t="str">
        <f>IF(B554&lt;&gt;"",HYPERLINK(Verfahren!E$17,Verfahren!D$17),"")</f>
        <v/>
      </c>
    </row>
    <row r="554" spans="2:18"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42" t="str">
        <f>IFERROR(VLOOKUP(B554,'Wirtschaftliche Einheiten'!$C$5:$T$1004,13,FALSE),"")</f>
        <v/>
      </c>
      <c r="F554" s="42" t="str">
        <f>IFERROR(VLOOKUP(B554,'Wirtschaftliche Einheiten'!$C$5:$T$1004,14,FALSE),"")</f>
        <v/>
      </c>
      <c r="G554" s="139"/>
      <c r="H554" s="139"/>
      <c r="I554" s="139"/>
      <c r="J554" s="139"/>
      <c r="K554" s="139"/>
      <c r="L554" s="139"/>
      <c r="M554" s="142"/>
      <c r="N554" s="142"/>
      <c r="O554" s="139"/>
      <c r="P554" s="142"/>
      <c r="Q554" s="139"/>
      <c r="R554" s="158" t="str">
        <f>IF(B555&lt;&gt;"",HYPERLINK(Verfahren!E$17,Verfahren!D$17),"")</f>
        <v/>
      </c>
    </row>
    <row r="555" spans="2:18"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42" t="str">
        <f>IFERROR(VLOOKUP(B555,'Wirtschaftliche Einheiten'!$C$5:$T$1004,13,FALSE),"")</f>
        <v/>
      </c>
      <c r="F555" s="42" t="str">
        <f>IFERROR(VLOOKUP(B555,'Wirtschaftliche Einheiten'!$C$5:$T$1004,14,FALSE),"")</f>
        <v/>
      </c>
      <c r="G555" s="139"/>
      <c r="H555" s="139"/>
      <c r="I555" s="139"/>
      <c r="J555" s="139"/>
      <c r="K555" s="139"/>
      <c r="L555" s="139"/>
      <c r="M555" s="142"/>
      <c r="N555" s="142"/>
      <c r="O555" s="139"/>
      <c r="P555" s="142"/>
      <c r="Q555" s="139"/>
      <c r="R555" s="158" t="str">
        <f>IF(B556&lt;&gt;"",HYPERLINK(Verfahren!E$17,Verfahren!D$17),"")</f>
        <v/>
      </c>
    </row>
    <row r="556" spans="2:18"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42" t="str">
        <f>IFERROR(VLOOKUP(B556,'Wirtschaftliche Einheiten'!$C$5:$T$1004,13,FALSE),"")</f>
        <v/>
      </c>
      <c r="F556" s="42" t="str">
        <f>IFERROR(VLOOKUP(B556,'Wirtschaftliche Einheiten'!$C$5:$T$1004,14,FALSE),"")</f>
        <v/>
      </c>
      <c r="G556" s="139"/>
      <c r="H556" s="139"/>
      <c r="I556" s="139"/>
      <c r="J556" s="139"/>
      <c r="K556" s="139"/>
      <c r="L556" s="139"/>
      <c r="M556" s="142"/>
      <c r="N556" s="142"/>
      <c r="O556" s="139"/>
      <c r="P556" s="142"/>
      <c r="Q556" s="139"/>
      <c r="R556" s="158" t="str">
        <f>IF(B557&lt;&gt;"",HYPERLINK(Verfahren!E$17,Verfahren!D$17),"")</f>
        <v/>
      </c>
    </row>
    <row r="557" spans="2:18"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42" t="str">
        <f>IFERROR(VLOOKUP(B557,'Wirtschaftliche Einheiten'!$C$5:$T$1004,13,FALSE),"")</f>
        <v/>
      </c>
      <c r="F557" s="42" t="str">
        <f>IFERROR(VLOOKUP(B557,'Wirtschaftliche Einheiten'!$C$5:$T$1004,14,FALSE),"")</f>
        <v/>
      </c>
      <c r="G557" s="139"/>
      <c r="H557" s="139"/>
      <c r="I557" s="139"/>
      <c r="J557" s="139"/>
      <c r="K557" s="139"/>
      <c r="L557" s="139"/>
      <c r="M557" s="142"/>
      <c r="N557" s="142"/>
      <c r="O557" s="139"/>
      <c r="P557" s="142"/>
      <c r="Q557" s="139"/>
      <c r="R557" s="158" t="str">
        <f>IF(B558&lt;&gt;"",HYPERLINK(Verfahren!E$17,Verfahren!D$17),"")</f>
        <v/>
      </c>
    </row>
    <row r="558" spans="2:18"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42" t="str">
        <f>IFERROR(VLOOKUP(B558,'Wirtschaftliche Einheiten'!$C$5:$T$1004,13,FALSE),"")</f>
        <v/>
      </c>
      <c r="F558" s="42" t="str">
        <f>IFERROR(VLOOKUP(B558,'Wirtschaftliche Einheiten'!$C$5:$T$1004,14,FALSE),"")</f>
        <v/>
      </c>
      <c r="G558" s="139"/>
      <c r="H558" s="139"/>
      <c r="I558" s="139"/>
      <c r="J558" s="139"/>
      <c r="K558" s="139"/>
      <c r="L558" s="139"/>
      <c r="M558" s="142"/>
      <c r="N558" s="142"/>
      <c r="O558" s="139"/>
      <c r="P558" s="142"/>
      <c r="Q558" s="139"/>
      <c r="R558" s="158" t="str">
        <f>IF(B559&lt;&gt;"",HYPERLINK(Verfahren!E$17,Verfahren!D$17),"")</f>
        <v/>
      </c>
    </row>
    <row r="559" spans="2:18"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42" t="str">
        <f>IFERROR(VLOOKUP(B559,'Wirtschaftliche Einheiten'!$C$5:$T$1004,13,FALSE),"")</f>
        <v/>
      </c>
      <c r="F559" s="42" t="str">
        <f>IFERROR(VLOOKUP(B559,'Wirtschaftliche Einheiten'!$C$5:$T$1004,14,FALSE),"")</f>
        <v/>
      </c>
      <c r="G559" s="139"/>
      <c r="H559" s="139"/>
      <c r="I559" s="139"/>
      <c r="J559" s="139"/>
      <c r="K559" s="139"/>
      <c r="L559" s="139"/>
      <c r="M559" s="142"/>
      <c r="N559" s="142"/>
      <c r="O559" s="139"/>
      <c r="P559" s="142"/>
      <c r="Q559" s="139"/>
      <c r="R559" s="158" t="str">
        <f>IF(B560&lt;&gt;"",HYPERLINK(Verfahren!E$17,Verfahren!D$17),"")</f>
        <v/>
      </c>
    </row>
    <row r="560" spans="2:18"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42" t="str">
        <f>IFERROR(VLOOKUP(B560,'Wirtschaftliche Einheiten'!$C$5:$T$1004,13,FALSE),"")</f>
        <v/>
      </c>
      <c r="F560" s="42" t="str">
        <f>IFERROR(VLOOKUP(B560,'Wirtschaftliche Einheiten'!$C$5:$T$1004,14,FALSE),"")</f>
        <v/>
      </c>
      <c r="G560" s="139"/>
      <c r="H560" s="139"/>
      <c r="I560" s="139"/>
      <c r="J560" s="139"/>
      <c r="K560" s="139"/>
      <c r="L560" s="139"/>
      <c r="M560" s="142"/>
      <c r="N560" s="142"/>
      <c r="O560" s="139"/>
      <c r="P560" s="142"/>
      <c r="Q560" s="139"/>
      <c r="R560" s="158" t="str">
        <f>IF(B561&lt;&gt;"",HYPERLINK(Verfahren!E$17,Verfahren!D$17),"")</f>
        <v/>
      </c>
    </row>
    <row r="561" spans="2:18"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42" t="str">
        <f>IFERROR(VLOOKUP(B561,'Wirtschaftliche Einheiten'!$C$5:$T$1004,13,FALSE),"")</f>
        <v/>
      </c>
      <c r="F561" s="42" t="str">
        <f>IFERROR(VLOOKUP(B561,'Wirtschaftliche Einheiten'!$C$5:$T$1004,14,FALSE),"")</f>
        <v/>
      </c>
      <c r="G561" s="139"/>
      <c r="H561" s="139"/>
      <c r="I561" s="139"/>
      <c r="J561" s="139"/>
      <c r="K561" s="139"/>
      <c r="L561" s="139"/>
      <c r="M561" s="142"/>
      <c r="N561" s="142"/>
      <c r="O561" s="139"/>
      <c r="P561" s="142"/>
      <c r="Q561" s="139"/>
      <c r="R561" s="158" t="str">
        <f>IF(B562&lt;&gt;"",HYPERLINK(Verfahren!E$17,Verfahren!D$17),"")</f>
        <v/>
      </c>
    </row>
    <row r="562" spans="2:18"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42" t="str">
        <f>IFERROR(VLOOKUP(B562,'Wirtschaftliche Einheiten'!$C$5:$T$1004,13,FALSE),"")</f>
        <v/>
      </c>
      <c r="F562" s="42" t="str">
        <f>IFERROR(VLOOKUP(B562,'Wirtschaftliche Einheiten'!$C$5:$T$1004,14,FALSE),"")</f>
        <v/>
      </c>
      <c r="G562" s="139"/>
      <c r="H562" s="139"/>
      <c r="I562" s="139"/>
      <c r="J562" s="139"/>
      <c r="K562" s="139"/>
      <c r="L562" s="139"/>
      <c r="M562" s="142"/>
      <c r="N562" s="142"/>
      <c r="O562" s="139"/>
      <c r="P562" s="142"/>
      <c r="Q562" s="139"/>
      <c r="R562" s="158" t="str">
        <f>IF(B563&lt;&gt;"",HYPERLINK(Verfahren!E$17,Verfahren!D$17),"")</f>
        <v/>
      </c>
    </row>
    <row r="563" spans="2:18"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42" t="str">
        <f>IFERROR(VLOOKUP(B563,'Wirtschaftliche Einheiten'!$C$5:$T$1004,13,FALSE),"")</f>
        <v/>
      </c>
      <c r="F563" s="42" t="str">
        <f>IFERROR(VLOOKUP(B563,'Wirtschaftliche Einheiten'!$C$5:$T$1004,14,FALSE),"")</f>
        <v/>
      </c>
      <c r="G563" s="139"/>
      <c r="H563" s="139"/>
      <c r="I563" s="139"/>
      <c r="J563" s="139"/>
      <c r="K563" s="139"/>
      <c r="L563" s="139"/>
      <c r="M563" s="142"/>
      <c r="N563" s="142"/>
      <c r="O563" s="139"/>
      <c r="P563" s="142"/>
      <c r="Q563" s="139"/>
      <c r="R563" s="158" t="str">
        <f>IF(B564&lt;&gt;"",HYPERLINK(Verfahren!E$17,Verfahren!D$17),"")</f>
        <v/>
      </c>
    </row>
    <row r="564" spans="2:18"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42" t="str">
        <f>IFERROR(VLOOKUP(B564,'Wirtschaftliche Einheiten'!$C$5:$T$1004,13,FALSE),"")</f>
        <v/>
      </c>
      <c r="F564" s="42" t="str">
        <f>IFERROR(VLOOKUP(B564,'Wirtschaftliche Einheiten'!$C$5:$T$1004,14,FALSE),"")</f>
        <v/>
      </c>
      <c r="G564" s="139"/>
      <c r="H564" s="139"/>
      <c r="I564" s="139"/>
      <c r="J564" s="139"/>
      <c r="K564" s="139"/>
      <c r="L564" s="139"/>
      <c r="M564" s="142"/>
      <c r="N564" s="142"/>
      <c r="O564" s="139"/>
      <c r="P564" s="142"/>
      <c r="Q564" s="139"/>
      <c r="R564" s="158" t="str">
        <f>IF(B565&lt;&gt;"",HYPERLINK(Verfahren!E$17,Verfahren!D$17),"")</f>
        <v/>
      </c>
    </row>
    <row r="565" spans="2:18"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42" t="str">
        <f>IFERROR(VLOOKUP(B565,'Wirtschaftliche Einheiten'!$C$5:$T$1004,13,FALSE),"")</f>
        <v/>
      </c>
      <c r="F565" s="42" t="str">
        <f>IFERROR(VLOOKUP(B565,'Wirtschaftliche Einheiten'!$C$5:$T$1004,14,FALSE),"")</f>
        <v/>
      </c>
      <c r="G565" s="139"/>
      <c r="H565" s="139"/>
      <c r="I565" s="139"/>
      <c r="J565" s="139"/>
      <c r="K565" s="139"/>
      <c r="L565" s="139"/>
      <c r="M565" s="142"/>
      <c r="N565" s="142"/>
      <c r="O565" s="139"/>
      <c r="P565" s="142"/>
      <c r="Q565" s="139"/>
      <c r="R565" s="158" t="str">
        <f>IF(B566&lt;&gt;"",HYPERLINK(Verfahren!E$17,Verfahren!D$17),"")</f>
        <v/>
      </c>
    </row>
    <row r="566" spans="2:18"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42" t="str">
        <f>IFERROR(VLOOKUP(B566,'Wirtschaftliche Einheiten'!$C$5:$T$1004,13,FALSE),"")</f>
        <v/>
      </c>
      <c r="F566" s="42" t="str">
        <f>IFERROR(VLOOKUP(B566,'Wirtschaftliche Einheiten'!$C$5:$T$1004,14,FALSE),"")</f>
        <v/>
      </c>
      <c r="G566" s="139"/>
      <c r="H566" s="139"/>
      <c r="I566" s="139"/>
      <c r="J566" s="139"/>
      <c r="K566" s="139"/>
      <c r="L566" s="139"/>
      <c r="M566" s="142"/>
      <c r="N566" s="142"/>
      <c r="O566" s="139"/>
      <c r="P566" s="142"/>
      <c r="Q566" s="139"/>
      <c r="R566" s="158" t="str">
        <f>IF(B567&lt;&gt;"",HYPERLINK(Verfahren!E$17,Verfahren!D$17),"")</f>
        <v/>
      </c>
    </row>
    <row r="567" spans="2:18"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42" t="str">
        <f>IFERROR(VLOOKUP(B567,'Wirtschaftliche Einheiten'!$C$5:$T$1004,13,FALSE),"")</f>
        <v/>
      </c>
      <c r="F567" s="42" t="str">
        <f>IFERROR(VLOOKUP(B567,'Wirtschaftliche Einheiten'!$C$5:$T$1004,14,FALSE),"")</f>
        <v/>
      </c>
      <c r="G567" s="139"/>
      <c r="H567" s="139"/>
      <c r="I567" s="139"/>
      <c r="J567" s="139"/>
      <c r="K567" s="139"/>
      <c r="L567" s="139"/>
      <c r="M567" s="142"/>
      <c r="N567" s="142"/>
      <c r="O567" s="139"/>
      <c r="P567" s="142"/>
      <c r="Q567" s="139"/>
      <c r="R567" s="158" t="str">
        <f>IF(B568&lt;&gt;"",HYPERLINK(Verfahren!E$17,Verfahren!D$17),"")</f>
        <v/>
      </c>
    </row>
    <row r="568" spans="2:18"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42" t="str">
        <f>IFERROR(VLOOKUP(B568,'Wirtschaftliche Einheiten'!$C$5:$T$1004,13,FALSE),"")</f>
        <v/>
      </c>
      <c r="F568" s="42" t="str">
        <f>IFERROR(VLOOKUP(B568,'Wirtschaftliche Einheiten'!$C$5:$T$1004,14,FALSE),"")</f>
        <v/>
      </c>
      <c r="G568" s="139"/>
      <c r="H568" s="139"/>
      <c r="I568" s="139"/>
      <c r="J568" s="139"/>
      <c r="K568" s="139"/>
      <c r="L568" s="139"/>
      <c r="M568" s="142"/>
      <c r="N568" s="142"/>
      <c r="O568" s="139"/>
      <c r="P568" s="142"/>
      <c r="Q568" s="139"/>
      <c r="R568" s="158" t="str">
        <f>IF(B569&lt;&gt;"",HYPERLINK(Verfahren!E$17,Verfahren!D$17),"")</f>
        <v/>
      </c>
    </row>
    <row r="569" spans="2:18"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42" t="str">
        <f>IFERROR(VLOOKUP(B569,'Wirtschaftliche Einheiten'!$C$5:$T$1004,13,FALSE),"")</f>
        <v/>
      </c>
      <c r="F569" s="42" t="str">
        <f>IFERROR(VLOOKUP(B569,'Wirtschaftliche Einheiten'!$C$5:$T$1004,14,FALSE),"")</f>
        <v/>
      </c>
      <c r="G569" s="139"/>
      <c r="H569" s="139"/>
      <c r="I569" s="139"/>
      <c r="J569" s="139"/>
      <c r="K569" s="139"/>
      <c r="L569" s="139"/>
      <c r="M569" s="142"/>
      <c r="N569" s="142"/>
      <c r="O569" s="139"/>
      <c r="P569" s="142"/>
      <c r="Q569" s="139"/>
      <c r="R569" s="158" t="str">
        <f>IF(B570&lt;&gt;"",HYPERLINK(Verfahren!E$17,Verfahren!D$17),"")</f>
        <v/>
      </c>
    </row>
    <row r="570" spans="2:18"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42" t="str">
        <f>IFERROR(VLOOKUP(B570,'Wirtschaftliche Einheiten'!$C$5:$T$1004,13,FALSE),"")</f>
        <v/>
      </c>
      <c r="F570" s="42" t="str">
        <f>IFERROR(VLOOKUP(B570,'Wirtschaftliche Einheiten'!$C$5:$T$1004,14,FALSE),"")</f>
        <v/>
      </c>
      <c r="G570" s="139"/>
      <c r="H570" s="139"/>
      <c r="I570" s="139"/>
      <c r="J570" s="139"/>
      <c r="K570" s="139"/>
      <c r="L570" s="139"/>
      <c r="M570" s="142"/>
      <c r="N570" s="142"/>
      <c r="O570" s="139"/>
      <c r="P570" s="142"/>
      <c r="Q570" s="139"/>
      <c r="R570" s="158" t="str">
        <f>IF(B571&lt;&gt;"",HYPERLINK(Verfahren!E$17,Verfahren!D$17),"")</f>
        <v/>
      </c>
    </row>
    <row r="571" spans="2:18"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42" t="str">
        <f>IFERROR(VLOOKUP(B571,'Wirtschaftliche Einheiten'!$C$5:$T$1004,13,FALSE),"")</f>
        <v/>
      </c>
      <c r="F571" s="42" t="str">
        <f>IFERROR(VLOOKUP(B571,'Wirtschaftliche Einheiten'!$C$5:$T$1004,14,FALSE),"")</f>
        <v/>
      </c>
      <c r="G571" s="139"/>
      <c r="H571" s="139"/>
      <c r="I571" s="139"/>
      <c r="J571" s="139"/>
      <c r="K571" s="139"/>
      <c r="L571" s="139"/>
      <c r="M571" s="142"/>
      <c r="N571" s="142"/>
      <c r="O571" s="139"/>
      <c r="P571" s="142"/>
      <c r="Q571" s="139"/>
      <c r="R571" s="158" t="str">
        <f>IF(B572&lt;&gt;"",HYPERLINK(Verfahren!E$17,Verfahren!D$17),"")</f>
        <v/>
      </c>
    </row>
    <row r="572" spans="2:18"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42" t="str">
        <f>IFERROR(VLOOKUP(B572,'Wirtschaftliche Einheiten'!$C$5:$T$1004,13,FALSE),"")</f>
        <v/>
      </c>
      <c r="F572" s="42" t="str">
        <f>IFERROR(VLOOKUP(B572,'Wirtschaftliche Einheiten'!$C$5:$T$1004,14,FALSE),"")</f>
        <v/>
      </c>
      <c r="G572" s="139"/>
      <c r="H572" s="139"/>
      <c r="I572" s="139"/>
      <c r="J572" s="139"/>
      <c r="K572" s="139"/>
      <c r="L572" s="139"/>
      <c r="M572" s="142"/>
      <c r="N572" s="142"/>
      <c r="O572" s="139"/>
      <c r="P572" s="142"/>
      <c r="Q572" s="139"/>
      <c r="R572" s="158" t="str">
        <f>IF(B573&lt;&gt;"",HYPERLINK(Verfahren!E$17,Verfahren!D$17),"")</f>
        <v/>
      </c>
    </row>
    <row r="573" spans="2:18"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42" t="str">
        <f>IFERROR(VLOOKUP(B573,'Wirtschaftliche Einheiten'!$C$5:$T$1004,13,FALSE),"")</f>
        <v/>
      </c>
      <c r="F573" s="42" t="str">
        <f>IFERROR(VLOOKUP(B573,'Wirtschaftliche Einheiten'!$C$5:$T$1004,14,FALSE),"")</f>
        <v/>
      </c>
      <c r="G573" s="139"/>
      <c r="H573" s="139"/>
      <c r="I573" s="139"/>
      <c r="J573" s="139"/>
      <c r="K573" s="139"/>
      <c r="L573" s="139"/>
      <c r="M573" s="142"/>
      <c r="N573" s="142"/>
      <c r="O573" s="139"/>
      <c r="P573" s="142"/>
      <c r="Q573" s="139"/>
      <c r="R573" s="158" t="str">
        <f>IF(B574&lt;&gt;"",HYPERLINK(Verfahren!E$17,Verfahren!D$17),"")</f>
        <v/>
      </c>
    </row>
    <row r="574" spans="2:18"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42" t="str">
        <f>IFERROR(VLOOKUP(B574,'Wirtschaftliche Einheiten'!$C$5:$T$1004,13,FALSE),"")</f>
        <v/>
      </c>
      <c r="F574" s="42" t="str">
        <f>IFERROR(VLOOKUP(B574,'Wirtschaftliche Einheiten'!$C$5:$T$1004,14,FALSE),"")</f>
        <v/>
      </c>
      <c r="G574" s="139"/>
      <c r="H574" s="139"/>
      <c r="I574" s="139"/>
      <c r="J574" s="139"/>
      <c r="K574" s="139"/>
      <c r="L574" s="139"/>
      <c r="M574" s="142"/>
      <c r="N574" s="142"/>
      <c r="O574" s="139"/>
      <c r="P574" s="142"/>
      <c r="Q574" s="139"/>
      <c r="R574" s="158" t="str">
        <f>IF(B575&lt;&gt;"",HYPERLINK(Verfahren!E$17,Verfahren!D$17),"")</f>
        <v/>
      </c>
    </row>
    <row r="575" spans="2:18"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42" t="str">
        <f>IFERROR(VLOOKUP(B575,'Wirtschaftliche Einheiten'!$C$5:$T$1004,13,FALSE),"")</f>
        <v/>
      </c>
      <c r="F575" s="42" t="str">
        <f>IFERROR(VLOOKUP(B575,'Wirtschaftliche Einheiten'!$C$5:$T$1004,14,FALSE),"")</f>
        <v/>
      </c>
      <c r="G575" s="139"/>
      <c r="H575" s="139"/>
      <c r="I575" s="139"/>
      <c r="J575" s="139"/>
      <c r="K575" s="139"/>
      <c r="L575" s="139"/>
      <c r="M575" s="142"/>
      <c r="N575" s="142"/>
      <c r="O575" s="139"/>
      <c r="P575" s="142"/>
      <c r="Q575" s="139"/>
      <c r="R575" s="158" t="str">
        <f>IF(B576&lt;&gt;"",HYPERLINK(Verfahren!E$17,Verfahren!D$17),"")</f>
        <v/>
      </c>
    </row>
    <row r="576" spans="2:18"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42" t="str">
        <f>IFERROR(VLOOKUP(B576,'Wirtschaftliche Einheiten'!$C$5:$T$1004,13,FALSE),"")</f>
        <v/>
      </c>
      <c r="F576" s="42" t="str">
        <f>IFERROR(VLOOKUP(B576,'Wirtschaftliche Einheiten'!$C$5:$T$1004,14,FALSE),"")</f>
        <v/>
      </c>
      <c r="G576" s="139"/>
      <c r="H576" s="139"/>
      <c r="I576" s="139"/>
      <c r="J576" s="139"/>
      <c r="K576" s="139"/>
      <c r="L576" s="139"/>
      <c r="M576" s="142"/>
      <c r="N576" s="142"/>
      <c r="O576" s="139"/>
      <c r="P576" s="142"/>
      <c r="Q576" s="139"/>
      <c r="R576" s="158" t="str">
        <f>IF(B577&lt;&gt;"",HYPERLINK(Verfahren!E$17,Verfahren!D$17),"")</f>
        <v/>
      </c>
    </row>
    <row r="577" spans="2:18"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42" t="str">
        <f>IFERROR(VLOOKUP(B577,'Wirtschaftliche Einheiten'!$C$5:$T$1004,13,FALSE),"")</f>
        <v/>
      </c>
      <c r="F577" s="42" t="str">
        <f>IFERROR(VLOOKUP(B577,'Wirtschaftliche Einheiten'!$C$5:$T$1004,14,FALSE),"")</f>
        <v/>
      </c>
      <c r="G577" s="139"/>
      <c r="H577" s="139"/>
      <c r="I577" s="139"/>
      <c r="J577" s="139"/>
      <c r="K577" s="139"/>
      <c r="L577" s="139"/>
      <c r="M577" s="142"/>
      <c r="N577" s="142"/>
      <c r="O577" s="139"/>
      <c r="P577" s="142"/>
      <c r="Q577" s="139"/>
      <c r="R577" s="158" t="str">
        <f>IF(B578&lt;&gt;"",HYPERLINK(Verfahren!E$17,Verfahren!D$17),"")</f>
        <v/>
      </c>
    </row>
    <row r="578" spans="2:18"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42" t="str">
        <f>IFERROR(VLOOKUP(B578,'Wirtschaftliche Einheiten'!$C$5:$T$1004,13,FALSE),"")</f>
        <v/>
      </c>
      <c r="F578" s="42" t="str">
        <f>IFERROR(VLOOKUP(B578,'Wirtschaftliche Einheiten'!$C$5:$T$1004,14,FALSE),"")</f>
        <v/>
      </c>
      <c r="G578" s="139"/>
      <c r="H578" s="139"/>
      <c r="I578" s="139"/>
      <c r="J578" s="139"/>
      <c r="K578" s="139"/>
      <c r="L578" s="139"/>
      <c r="M578" s="142"/>
      <c r="N578" s="142"/>
      <c r="O578" s="139"/>
      <c r="P578" s="142"/>
      <c r="Q578" s="139"/>
      <c r="R578" s="158" t="str">
        <f>IF(B579&lt;&gt;"",HYPERLINK(Verfahren!E$17,Verfahren!D$17),"")</f>
        <v/>
      </c>
    </row>
    <row r="579" spans="2:18"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42" t="str">
        <f>IFERROR(VLOOKUP(B579,'Wirtschaftliche Einheiten'!$C$5:$T$1004,13,FALSE),"")</f>
        <v/>
      </c>
      <c r="F579" s="42" t="str">
        <f>IFERROR(VLOOKUP(B579,'Wirtschaftliche Einheiten'!$C$5:$T$1004,14,FALSE),"")</f>
        <v/>
      </c>
      <c r="G579" s="139"/>
      <c r="H579" s="139"/>
      <c r="I579" s="139"/>
      <c r="J579" s="139"/>
      <c r="K579" s="139"/>
      <c r="L579" s="139"/>
      <c r="M579" s="142"/>
      <c r="N579" s="142"/>
      <c r="O579" s="139"/>
      <c r="P579" s="142"/>
      <c r="Q579" s="139"/>
      <c r="R579" s="158" t="str">
        <f>IF(B580&lt;&gt;"",HYPERLINK(Verfahren!E$17,Verfahren!D$17),"")</f>
        <v/>
      </c>
    </row>
    <row r="580" spans="2:18"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42" t="str">
        <f>IFERROR(VLOOKUP(B580,'Wirtschaftliche Einheiten'!$C$5:$T$1004,13,FALSE),"")</f>
        <v/>
      </c>
      <c r="F580" s="42" t="str">
        <f>IFERROR(VLOOKUP(B580,'Wirtschaftliche Einheiten'!$C$5:$T$1004,14,FALSE),"")</f>
        <v/>
      </c>
      <c r="G580" s="139"/>
      <c r="H580" s="139"/>
      <c r="I580" s="139"/>
      <c r="J580" s="139"/>
      <c r="K580" s="139"/>
      <c r="L580" s="139"/>
      <c r="M580" s="142"/>
      <c r="N580" s="142"/>
      <c r="O580" s="139"/>
      <c r="P580" s="142"/>
      <c r="Q580" s="139"/>
      <c r="R580" s="158" t="str">
        <f>IF(B581&lt;&gt;"",HYPERLINK(Verfahren!E$17,Verfahren!D$17),"")</f>
        <v/>
      </c>
    </row>
    <row r="581" spans="2:18"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42" t="str">
        <f>IFERROR(VLOOKUP(B581,'Wirtschaftliche Einheiten'!$C$5:$T$1004,13,FALSE),"")</f>
        <v/>
      </c>
      <c r="F581" s="42" t="str">
        <f>IFERROR(VLOOKUP(B581,'Wirtschaftliche Einheiten'!$C$5:$T$1004,14,FALSE),"")</f>
        <v/>
      </c>
      <c r="G581" s="139"/>
      <c r="H581" s="139"/>
      <c r="I581" s="139"/>
      <c r="J581" s="139"/>
      <c r="K581" s="139"/>
      <c r="L581" s="139"/>
      <c r="M581" s="142"/>
      <c r="N581" s="142"/>
      <c r="O581" s="139"/>
      <c r="P581" s="142"/>
      <c r="Q581" s="139"/>
      <c r="R581" s="158" t="str">
        <f>IF(B582&lt;&gt;"",HYPERLINK(Verfahren!E$17,Verfahren!D$17),"")</f>
        <v/>
      </c>
    </row>
    <row r="582" spans="2:18"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42" t="str">
        <f>IFERROR(VLOOKUP(B582,'Wirtschaftliche Einheiten'!$C$5:$T$1004,13,FALSE),"")</f>
        <v/>
      </c>
      <c r="F582" s="42" t="str">
        <f>IFERROR(VLOOKUP(B582,'Wirtschaftliche Einheiten'!$C$5:$T$1004,14,FALSE),"")</f>
        <v/>
      </c>
      <c r="G582" s="139"/>
      <c r="H582" s="139"/>
      <c r="I582" s="139"/>
      <c r="J582" s="139"/>
      <c r="K582" s="139"/>
      <c r="L582" s="139"/>
      <c r="M582" s="142"/>
      <c r="N582" s="142"/>
      <c r="O582" s="139"/>
      <c r="P582" s="142"/>
      <c r="Q582" s="139"/>
      <c r="R582" s="158" t="str">
        <f>IF(B583&lt;&gt;"",HYPERLINK(Verfahren!E$17,Verfahren!D$17),"")</f>
        <v/>
      </c>
    </row>
    <row r="583" spans="2:18"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42" t="str">
        <f>IFERROR(VLOOKUP(B583,'Wirtschaftliche Einheiten'!$C$5:$T$1004,13,FALSE),"")</f>
        <v/>
      </c>
      <c r="F583" s="42" t="str">
        <f>IFERROR(VLOOKUP(B583,'Wirtschaftliche Einheiten'!$C$5:$T$1004,14,FALSE),"")</f>
        <v/>
      </c>
      <c r="G583" s="139"/>
      <c r="H583" s="139"/>
      <c r="I583" s="139"/>
      <c r="J583" s="139"/>
      <c r="K583" s="139"/>
      <c r="L583" s="139"/>
      <c r="M583" s="142"/>
      <c r="N583" s="142"/>
      <c r="O583" s="139"/>
      <c r="P583" s="142"/>
      <c r="Q583" s="139"/>
      <c r="R583" s="158" t="str">
        <f>IF(B584&lt;&gt;"",HYPERLINK(Verfahren!E$17,Verfahren!D$17),"")</f>
        <v/>
      </c>
    </row>
    <row r="584" spans="2:18"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42" t="str">
        <f>IFERROR(VLOOKUP(B584,'Wirtschaftliche Einheiten'!$C$5:$T$1004,13,FALSE),"")</f>
        <v/>
      </c>
      <c r="F584" s="42" t="str">
        <f>IFERROR(VLOOKUP(B584,'Wirtschaftliche Einheiten'!$C$5:$T$1004,14,FALSE),"")</f>
        <v/>
      </c>
      <c r="G584" s="139"/>
      <c r="H584" s="139"/>
      <c r="I584" s="139"/>
      <c r="J584" s="139"/>
      <c r="K584" s="139"/>
      <c r="L584" s="139"/>
      <c r="M584" s="142"/>
      <c r="N584" s="142"/>
      <c r="O584" s="139"/>
      <c r="P584" s="142"/>
      <c r="Q584" s="139"/>
      <c r="R584" s="158" t="str">
        <f>IF(B585&lt;&gt;"",HYPERLINK(Verfahren!E$17,Verfahren!D$17),"")</f>
        <v/>
      </c>
    </row>
    <row r="585" spans="2:18"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42" t="str">
        <f>IFERROR(VLOOKUP(B585,'Wirtschaftliche Einheiten'!$C$5:$T$1004,13,FALSE),"")</f>
        <v/>
      </c>
      <c r="F585" s="42" t="str">
        <f>IFERROR(VLOOKUP(B585,'Wirtschaftliche Einheiten'!$C$5:$T$1004,14,FALSE),"")</f>
        <v/>
      </c>
      <c r="G585" s="139"/>
      <c r="H585" s="139"/>
      <c r="I585" s="139"/>
      <c r="J585" s="139"/>
      <c r="K585" s="139"/>
      <c r="L585" s="139"/>
      <c r="M585" s="142"/>
      <c r="N585" s="142"/>
      <c r="O585" s="139"/>
      <c r="P585" s="142"/>
      <c r="Q585" s="139"/>
      <c r="R585" s="158" t="str">
        <f>IF(B586&lt;&gt;"",HYPERLINK(Verfahren!E$17,Verfahren!D$17),"")</f>
        <v/>
      </c>
    </row>
    <row r="586" spans="2:18"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42" t="str">
        <f>IFERROR(VLOOKUP(B586,'Wirtschaftliche Einheiten'!$C$5:$T$1004,13,FALSE),"")</f>
        <v/>
      </c>
      <c r="F586" s="42" t="str">
        <f>IFERROR(VLOOKUP(B586,'Wirtschaftliche Einheiten'!$C$5:$T$1004,14,FALSE),"")</f>
        <v/>
      </c>
      <c r="G586" s="139"/>
      <c r="H586" s="139"/>
      <c r="I586" s="139"/>
      <c r="J586" s="139"/>
      <c r="K586" s="139"/>
      <c r="L586" s="139"/>
      <c r="M586" s="142"/>
      <c r="N586" s="142"/>
      <c r="O586" s="139"/>
      <c r="P586" s="142"/>
      <c r="Q586" s="139"/>
      <c r="R586" s="158" t="str">
        <f>IF(B587&lt;&gt;"",HYPERLINK(Verfahren!E$17,Verfahren!D$17),"")</f>
        <v/>
      </c>
    </row>
    <row r="587" spans="2:18"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42" t="str">
        <f>IFERROR(VLOOKUP(B587,'Wirtschaftliche Einheiten'!$C$5:$T$1004,13,FALSE),"")</f>
        <v/>
      </c>
      <c r="F587" s="42" t="str">
        <f>IFERROR(VLOOKUP(B587,'Wirtschaftliche Einheiten'!$C$5:$T$1004,14,FALSE),"")</f>
        <v/>
      </c>
      <c r="G587" s="139"/>
      <c r="H587" s="139"/>
      <c r="I587" s="139"/>
      <c r="J587" s="139"/>
      <c r="K587" s="139"/>
      <c r="L587" s="139"/>
      <c r="M587" s="142"/>
      <c r="N587" s="142"/>
      <c r="O587" s="139"/>
      <c r="P587" s="142"/>
      <c r="Q587" s="139"/>
      <c r="R587" s="158" t="str">
        <f>IF(B588&lt;&gt;"",HYPERLINK(Verfahren!E$17,Verfahren!D$17),"")</f>
        <v/>
      </c>
    </row>
    <row r="588" spans="2:18"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42" t="str">
        <f>IFERROR(VLOOKUP(B588,'Wirtschaftliche Einheiten'!$C$5:$T$1004,13,FALSE),"")</f>
        <v/>
      </c>
      <c r="F588" s="42" t="str">
        <f>IFERROR(VLOOKUP(B588,'Wirtschaftliche Einheiten'!$C$5:$T$1004,14,FALSE),"")</f>
        <v/>
      </c>
      <c r="G588" s="139"/>
      <c r="H588" s="139"/>
      <c r="I588" s="139"/>
      <c r="J588" s="139"/>
      <c r="K588" s="139"/>
      <c r="L588" s="139"/>
      <c r="M588" s="142"/>
      <c r="N588" s="142"/>
      <c r="O588" s="139"/>
      <c r="P588" s="142"/>
      <c r="Q588" s="139"/>
      <c r="R588" s="158" t="str">
        <f>IF(B589&lt;&gt;"",HYPERLINK(Verfahren!E$17,Verfahren!D$17),"")</f>
        <v/>
      </c>
    </row>
    <row r="589" spans="2:18"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42" t="str">
        <f>IFERROR(VLOOKUP(B589,'Wirtschaftliche Einheiten'!$C$5:$T$1004,13,FALSE),"")</f>
        <v/>
      </c>
      <c r="F589" s="42" t="str">
        <f>IFERROR(VLOOKUP(B589,'Wirtschaftliche Einheiten'!$C$5:$T$1004,14,FALSE),"")</f>
        <v/>
      </c>
      <c r="G589" s="139"/>
      <c r="H589" s="139"/>
      <c r="I589" s="139"/>
      <c r="J589" s="139"/>
      <c r="K589" s="139"/>
      <c r="L589" s="139"/>
      <c r="M589" s="142"/>
      <c r="N589" s="142"/>
      <c r="O589" s="139"/>
      <c r="P589" s="142"/>
      <c r="Q589" s="139"/>
      <c r="R589" s="158" t="str">
        <f>IF(B590&lt;&gt;"",HYPERLINK(Verfahren!E$17,Verfahren!D$17),"")</f>
        <v/>
      </c>
    </row>
    <row r="590" spans="2:18"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42" t="str">
        <f>IFERROR(VLOOKUP(B590,'Wirtschaftliche Einheiten'!$C$5:$T$1004,13,FALSE),"")</f>
        <v/>
      </c>
      <c r="F590" s="42" t="str">
        <f>IFERROR(VLOOKUP(B590,'Wirtschaftliche Einheiten'!$C$5:$T$1004,14,FALSE),"")</f>
        <v/>
      </c>
      <c r="G590" s="139"/>
      <c r="H590" s="139"/>
      <c r="I590" s="139"/>
      <c r="J590" s="139"/>
      <c r="K590" s="139"/>
      <c r="L590" s="139"/>
      <c r="M590" s="142"/>
      <c r="N590" s="142"/>
      <c r="O590" s="139"/>
      <c r="P590" s="142"/>
      <c r="Q590" s="139"/>
      <c r="R590" s="158" t="str">
        <f>IF(B591&lt;&gt;"",HYPERLINK(Verfahren!E$17,Verfahren!D$17),"")</f>
        <v/>
      </c>
    </row>
    <row r="591" spans="2:18"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42" t="str">
        <f>IFERROR(VLOOKUP(B591,'Wirtschaftliche Einheiten'!$C$5:$T$1004,13,FALSE),"")</f>
        <v/>
      </c>
      <c r="F591" s="42" t="str">
        <f>IFERROR(VLOOKUP(B591,'Wirtschaftliche Einheiten'!$C$5:$T$1004,14,FALSE),"")</f>
        <v/>
      </c>
      <c r="G591" s="139"/>
      <c r="H591" s="139"/>
      <c r="I591" s="139"/>
      <c r="J591" s="139"/>
      <c r="K591" s="139"/>
      <c r="L591" s="139"/>
      <c r="M591" s="142"/>
      <c r="N591" s="142"/>
      <c r="O591" s="139"/>
      <c r="P591" s="142"/>
      <c r="Q591" s="139"/>
      <c r="R591" s="158" t="str">
        <f>IF(B592&lt;&gt;"",HYPERLINK(Verfahren!E$17,Verfahren!D$17),"")</f>
        <v/>
      </c>
    </row>
    <row r="592" spans="2:18"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42" t="str">
        <f>IFERROR(VLOOKUP(B592,'Wirtschaftliche Einheiten'!$C$5:$T$1004,13,FALSE),"")</f>
        <v/>
      </c>
      <c r="F592" s="42" t="str">
        <f>IFERROR(VLOOKUP(B592,'Wirtschaftliche Einheiten'!$C$5:$T$1004,14,FALSE),"")</f>
        <v/>
      </c>
      <c r="G592" s="139"/>
      <c r="H592" s="139"/>
      <c r="I592" s="139"/>
      <c r="J592" s="139"/>
      <c r="K592" s="139"/>
      <c r="L592" s="139"/>
      <c r="M592" s="142"/>
      <c r="N592" s="142"/>
      <c r="O592" s="139"/>
      <c r="P592" s="142"/>
      <c r="Q592" s="139"/>
      <c r="R592" s="158" t="str">
        <f>IF(B593&lt;&gt;"",HYPERLINK(Verfahren!E$17,Verfahren!D$17),"")</f>
        <v/>
      </c>
    </row>
    <row r="593" spans="2:18"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42" t="str">
        <f>IFERROR(VLOOKUP(B593,'Wirtschaftliche Einheiten'!$C$5:$T$1004,13,FALSE),"")</f>
        <v/>
      </c>
      <c r="F593" s="42" t="str">
        <f>IFERROR(VLOOKUP(B593,'Wirtschaftliche Einheiten'!$C$5:$T$1004,14,FALSE),"")</f>
        <v/>
      </c>
      <c r="G593" s="139"/>
      <c r="H593" s="139"/>
      <c r="I593" s="139"/>
      <c r="J593" s="139"/>
      <c r="K593" s="139"/>
      <c r="L593" s="139"/>
      <c r="M593" s="142"/>
      <c r="N593" s="142"/>
      <c r="O593" s="139"/>
      <c r="P593" s="142"/>
      <c r="Q593" s="139"/>
      <c r="R593" s="158" t="str">
        <f>IF(B594&lt;&gt;"",HYPERLINK(Verfahren!E$17,Verfahren!D$17),"")</f>
        <v/>
      </c>
    </row>
    <row r="594" spans="2:18"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42" t="str">
        <f>IFERROR(VLOOKUP(B594,'Wirtschaftliche Einheiten'!$C$5:$T$1004,13,FALSE),"")</f>
        <v/>
      </c>
      <c r="F594" s="42" t="str">
        <f>IFERROR(VLOOKUP(B594,'Wirtschaftliche Einheiten'!$C$5:$T$1004,14,FALSE),"")</f>
        <v/>
      </c>
      <c r="G594" s="139"/>
      <c r="H594" s="139"/>
      <c r="I594" s="139"/>
      <c r="J594" s="139"/>
      <c r="K594" s="139"/>
      <c r="L594" s="139"/>
      <c r="M594" s="142"/>
      <c r="N594" s="142"/>
      <c r="O594" s="139"/>
      <c r="P594" s="142"/>
      <c r="Q594" s="139"/>
      <c r="R594" s="158" t="str">
        <f>IF(B595&lt;&gt;"",HYPERLINK(Verfahren!E$17,Verfahren!D$17),"")</f>
        <v/>
      </c>
    </row>
    <row r="595" spans="2:18"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42" t="str">
        <f>IFERROR(VLOOKUP(B595,'Wirtschaftliche Einheiten'!$C$5:$T$1004,13,FALSE),"")</f>
        <v/>
      </c>
      <c r="F595" s="42" t="str">
        <f>IFERROR(VLOOKUP(B595,'Wirtschaftliche Einheiten'!$C$5:$T$1004,14,FALSE),"")</f>
        <v/>
      </c>
      <c r="G595" s="139"/>
      <c r="H595" s="139"/>
      <c r="I595" s="139"/>
      <c r="J595" s="139"/>
      <c r="K595" s="139"/>
      <c r="L595" s="139"/>
      <c r="M595" s="142"/>
      <c r="N595" s="142"/>
      <c r="O595" s="139"/>
      <c r="P595" s="142"/>
      <c r="Q595" s="139"/>
      <c r="R595" s="158" t="str">
        <f>IF(B596&lt;&gt;"",HYPERLINK(Verfahren!E$17,Verfahren!D$17),"")</f>
        <v/>
      </c>
    </row>
    <row r="596" spans="2:18"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42" t="str">
        <f>IFERROR(VLOOKUP(B596,'Wirtschaftliche Einheiten'!$C$5:$T$1004,13,FALSE),"")</f>
        <v/>
      </c>
      <c r="F596" s="42" t="str">
        <f>IFERROR(VLOOKUP(B596,'Wirtschaftliche Einheiten'!$C$5:$T$1004,14,FALSE),"")</f>
        <v/>
      </c>
      <c r="G596" s="139"/>
      <c r="H596" s="139"/>
      <c r="I596" s="139"/>
      <c r="J596" s="139"/>
      <c r="K596" s="139"/>
      <c r="L596" s="139"/>
      <c r="M596" s="142"/>
      <c r="N596" s="142"/>
      <c r="O596" s="139"/>
      <c r="P596" s="142"/>
      <c r="Q596" s="139"/>
      <c r="R596" s="158" t="str">
        <f>IF(B597&lt;&gt;"",HYPERLINK(Verfahren!E$17,Verfahren!D$17),"")</f>
        <v/>
      </c>
    </row>
    <row r="597" spans="2:18"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42" t="str">
        <f>IFERROR(VLOOKUP(B597,'Wirtschaftliche Einheiten'!$C$5:$T$1004,13,FALSE),"")</f>
        <v/>
      </c>
      <c r="F597" s="42" t="str">
        <f>IFERROR(VLOOKUP(B597,'Wirtschaftliche Einheiten'!$C$5:$T$1004,14,FALSE),"")</f>
        <v/>
      </c>
      <c r="G597" s="139"/>
      <c r="H597" s="139"/>
      <c r="I597" s="139"/>
      <c r="J597" s="139"/>
      <c r="K597" s="139"/>
      <c r="L597" s="139"/>
      <c r="M597" s="142"/>
      <c r="N597" s="142"/>
      <c r="O597" s="139"/>
      <c r="P597" s="142"/>
      <c r="Q597" s="139"/>
      <c r="R597" s="158" t="str">
        <f>IF(B598&lt;&gt;"",HYPERLINK(Verfahren!E$17,Verfahren!D$17),"")</f>
        <v/>
      </c>
    </row>
    <row r="598" spans="2:18"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42" t="str">
        <f>IFERROR(VLOOKUP(B598,'Wirtschaftliche Einheiten'!$C$5:$T$1004,13,FALSE),"")</f>
        <v/>
      </c>
      <c r="F598" s="42" t="str">
        <f>IFERROR(VLOOKUP(B598,'Wirtschaftliche Einheiten'!$C$5:$T$1004,14,FALSE),"")</f>
        <v/>
      </c>
      <c r="G598" s="139"/>
      <c r="H598" s="139"/>
      <c r="I598" s="139"/>
      <c r="J598" s="139"/>
      <c r="K598" s="139"/>
      <c r="L598" s="139"/>
      <c r="M598" s="142"/>
      <c r="N598" s="142"/>
      <c r="O598" s="139"/>
      <c r="P598" s="142"/>
      <c r="Q598" s="139"/>
      <c r="R598" s="158" t="str">
        <f>IF(B599&lt;&gt;"",HYPERLINK(Verfahren!E$17,Verfahren!D$17),"")</f>
        <v/>
      </c>
    </row>
    <row r="599" spans="2:18"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42" t="str">
        <f>IFERROR(VLOOKUP(B599,'Wirtschaftliche Einheiten'!$C$5:$T$1004,13,FALSE),"")</f>
        <v/>
      </c>
      <c r="F599" s="42" t="str">
        <f>IFERROR(VLOOKUP(B599,'Wirtschaftliche Einheiten'!$C$5:$T$1004,14,FALSE),"")</f>
        <v/>
      </c>
      <c r="G599" s="139"/>
      <c r="H599" s="139"/>
      <c r="I599" s="139"/>
      <c r="J599" s="139"/>
      <c r="K599" s="139"/>
      <c r="L599" s="139"/>
      <c r="M599" s="142"/>
      <c r="N599" s="142"/>
      <c r="O599" s="139"/>
      <c r="P599" s="142"/>
      <c r="Q599" s="139"/>
      <c r="R599" s="158" t="str">
        <f>IF(B600&lt;&gt;"",HYPERLINK(Verfahren!E$17,Verfahren!D$17),"")</f>
        <v/>
      </c>
    </row>
    <row r="600" spans="2:18"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42" t="str">
        <f>IFERROR(VLOOKUP(B600,'Wirtschaftliche Einheiten'!$C$5:$T$1004,13,FALSE),"")</f>
        <v/>
      </c>
      <c r="F600" s="42" t="str">
        <f>IFERROR(VLOOKUP(B600,'Wirtschaftliche Einheiten'!$C$5:$T$1004,14,FALSE),"")</f>
        <v/>
      </c>
      <c r="G600" s="139"/>
      <c r="H600" s="139"/>
      <c r="I600" s="139"/>
      <c r="J600" s="139"/>
      <c r="K600" s="139"/>
      <c r="L600" s="139"/>
      <c r="M600" s="142"/>
      <c r="N600" s="142"/>
      <c r="O600" s="139"/>
      <c r="P600" s="142"/>
      <c r="Q600" s="139"/>
      <c r="R600" s="158" t="str">
        <f>IF(B601&lt;&gt;"",HYPERLINK(Verfahren!E$17,Verfahren!D$17),"")</f>
        <v/>
      </c>
    </row>
    <row r="601" spans="2:18"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42" t="str">
        <f>IFERROR(VLOOKUP(B601,'Wirtschaftliche Einheiten'!$C$5:$T$1004,13,FALSE),"")</f>
        <v/>
      </c>
      <c r="F601" s="42" t="str">
        <f>IFERROR(VLOOKUP(B601,'Wirtschaftliche Einheiten'!$C$5:$T$1004,14,FALSE),"")</f>
        <v/>
      </c>
      <c r="G601" s="139"/>
      <c r="H601" s="139"/>
      <c r="I601" s="139"/>
      <c r="J601" s="139"/>
      <c r="K601" s="139"/>
      <c r="L601" s="139"/>
      <c r="M601" s="142"/>
      <c r="N601" s="142"/>
      <c r="O601" s="139"/>
      <c r="P601" s="142"/>
      <c r="Q601" s="139"/>
      <c r="R601" s="158" t="str">
        <f>IF(B602&lt;&gt;"",HYPERLINK(Verfahren!E$17,Verfahren!D$17),"")</f>
        <v/>
      </c>
    </row>
    <row r="602" spans="2:18"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42" t="str">
        <f>IFERROR(VLOOKUP(B602,'Wirtschaftliche Einheiten'!$C$5:$T$1004,13,FALSE),"")</f>
        <v/>
      </c>
      <c r="F602" s="42" t="str">
        <f>IFERROR(VLOOKUP(B602,'Wirtschaftliche Einheiten'!$C$5:$T$1004,14,FALSE),"")</f>
        <v/>
      </c>
      <c r="G602" s="139"/>
      <c r="H602" s="139"/>
      <c r="I602" s="139"/>
      <c r="J602" s="139"/>
      <c r="K602" s="139"/>
      <c r="L602" s="139"/>
      <c r="M602" s="142"/>
      <c r="N602" s="142"/>
      <c r="O602" s="139"/>
      <c r="P602" s="142"/>
      <c r="Q602" s="139"/>
      <c r="R602" s="158" t="str">
        <f>IF(B603&lt;&gt;"",HYPERLINK(Verfahren!E$17,Verfahren!D$17),"")</f>
        <v/>
      </c>
    </row>
    <row r="603" spans="2:18"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42" t="str">
        <f>IFERROR(VLOOKUP(B603,'Wirtschaftliche Einheiten'!$C$5:$T$1004,13,FALSE),"")</f>
        <v/>
      </c>
      <c r="F603" s="42" t="str">
        <f>IFERROR(VLOOKUP(B603,'Wirtschaftliche Einheiten'!$C$5:$T$1004,14,FALSE),"")</f>
        <v/>
      </c>
      <c r="G603" s="139"/>
      <c r="H603" s="139"/>
      <c r="I603" s="139"/>
      <c r="J603" s="139"/>
      <c r="K603" s="139"/>
      <c r="L603" s="139"/>
      <c r="M603" s="142"/>
      <c r="N603" s="142"/>
      <c r="O603" s="139"/>
      <c r="P603" s="142"/>
      <c r="Q603" s="139"/>
      <c r="R603" s="158" t="str">
        <f>IF(B604&lt;&gt;"",HYPERLINK(Verfahren!E$17,Verfahren!D$17),"")</f>
        <v/>
      </c>
    </row>
    <row r="604" spans="2:18"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42" t="str">
        <f>IFERROR(VLOOKUP(B604,'Wirtschaftliche Einheiten'!$C$5:$T$1004,13,FALSE),"")</f>
        <v/>
      </c>
      <c r="F604" s="42" t="str">
        <f>IFERROR(VLOOKUP(B604,'Wirtschaftliche Einheiten'!$C$5:$T$1004,14,FALSE),"")</f>
        <v/>
      </c>
      <c r="G604" s="139"/>
      <c r="H604" s="139"/>
      <c r="I604" s="139"/>
      <c r="J604" s="139"/>
      <c r="K604" s="139"/>
      <c r="L604" s="139"/>
      <c r="M604" s="142"/>
      <c r="N604" s="142"/>
      <c r="O604" s="139"/>
      <c r="P604" s="142"/>
      <c r="Q604" s="139"/>
      <c r="R604" s="158" t="str">
        <f>IF(B605&lt;&gt;"",HYPERLINK(Verfahren!E$17,Verfahren!D$17),"")</f>
        <v/>
      </c>
    </row>
    <row r="605" spans="2:18"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42" t="str">
        <f>IFERROR(VLOOKUP(B605,'Wirtschaftliche Einheiten'!$C$5:$T$1004,13,FALSE),"")</f>
        <v/>
      </c>
      <c r="F605" s="42" t="str">
        <f>IFERROR(VLOOKUP(B605,'Wirtschaftliche Einheiten'!$C$5:$T$1004,14,FALSE),"")</f>
        <v/>
      </c>
      <c r="G605" s="139"/>
      <c r="H605" s="139"/>
      <c r="I605" s="139"/>
      <c r="J605" s="139"/>
      <c r="K605" s="139"/>
      <c r="L605" s="139"/>
      <c r="M605" s="142"/>
      <c r="N605" s="142"/>
      <c r="O605" s="139"/>
      <c r="P605" s="142"/>
      <c r="Q605" s="139"/>
      <c r="R605" s="158" t="str">
        <f>IF(B606&lt;&gt;"",HYPERLINK(Verfahren!E$17,Verfahren!D$17),"")</f>
        <v/>
      </c>
    </row>
    <row r="606" spans="2:18"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42" t="str">
        <f>IFERROR(VLOOKUP(B606,'Wirtschaftliche Einheiten'!$C$5:$T$1004,13,FALSE),"")</f>
        <v/>
      </c>
      <c r="F606" s="42" t="str">
        <f>IFERROR(VLOOKUP(B606,'Wirtschaftliche Einheiten'!$C$5:$T$1004,14,FALSE),"")</f>
        <v/>
      </c>
      <c r="G606" s="139"/>
      <c r="H606" s="139"/>
      <c r="I606" s="139"/>
      <c r="J606" s="139"/>
      <c r="K606" s="139"/>
      <c r="L606" s="139"/>
      <c r="M606" s="142"/>
      <c r="N606" s="142"/>
      <c r="O606" s="139"/>
      <c r="P606" s="142"/>
      <c r="Q606" s="139"/>
      <c r="R606" s="158" t="str">
        <f>IF(B607&lt;&gt;"",HYPERLINK(Verfahren!E$17,Verfahren!D$17),"")</f>
        <v/>
      </c>
    </row>
    <row r="607" spans="2:18"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42" t="str">
        <f>IFERROR(VLOOKUP(B607,'Wirtschaftliche Einheiten'!$C$5:$T$1004,13,FALSE),"")</f>
        <v/>
      </c>
      <c r="F607" s="42" t="str">
        <f>IFERROR(VLOOKUP(B607,'Wirtschaftliche Einheiten'!$C$5:$T$1004,14,FALSE),"")</f>
        <v/>
      </c>
      <c r="G607" s="139"/>
      <c r="H607" s="139"/>
      <c r="I607" s="139"/>
      <c r="J607" s="139"/>
      <c r="K607" s="139"/>
      <c r="L607" s="139"/>
      <c r="M607" s="142"/>
      <c r="N607" s="142"/>
      <c r="O607" s="139"/>
      <c r="P607" s="142"/>
      <c r="Q607" s="139"/>
      <c r="R607" s="158" t="str">
        <f>IF(B608&lt;&gt;"",HYPERLINK(Verfahren!E$17,Verfahren!D$17),"")</f>
        <v/>
      </c>
    </row>
    <row r="608" spans="2:18"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42" t="str">
        <f>IFERROR(VLOOKUP(B608,'Wirtschaftliche Einheiten'!$C$5:$T$1004,13,FALSE),"")</f>
        <v/>
      </c>
      <c r="F608" s="42" t="str">
        <f>IFERROR(VLOOKUP(B608,'Wirtschaftliche Einheiten'!$C$5:$T$1004,14,FALSE),"")</f>
        <v/>
      </c>
      <c r="G608" s="139"/>
      <c r="H608" s="139"/>
      <c r="I608" s="139"/>
      <c r="J608" s="139"/>
      <c r="K608" s="139"/>
      <c r="L608" s="139"/>
      <c r="M608" s="142"/>
      <c r="N608" s="142"/>
      <c r="O608" s="139"/>
      <c r="P608" s="142"/>
      <c r="Q608" s="139"/>
      <c r="R608" s="158" t="str">
        <f>IF(B609&lt;&gt;"",HYPERLINK(Verfahren!E$17,Verfahren!D$17),"")</f>
        <v/>
      </c>
    </row>
    <row r="609" spans="2:18"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42" t="str">
        <f>IFERROR(VLOOKUP(B609,'Wirtschaftliche Einheiten'!$C$5:$T$1004,13,FALSE),"")</f>
        <v/>
      </c>
      <c r="F609" s="42" t="str">
        <f>IFERROR(VLOOKUP(B609,'Wirtschaftliche Einheiten'!$C$5:$T$1004,14,FALSE),"")</f>
        <v/>
      </c>
      <c r="G609" s="139"/>
      <c r="H609" s="139"/>
      <c r="I609" s="139"/>
      <c r="J609" s="139"/>
      <c r="K609" s="139"/>
      <c r="L609" s="139"/>
      <c r="M609" s="142"/>
      <c r="N609" s="142"/>
      <c r="O609" s="139"/>
      <c r="P609" s="142"/>
      <c r="Q609" s="139"/>
      <c r="R609" s="158" t="str">
        <f>IF(B610&lt;&gt;"",HYPERLINK(Verfahren!E$17,Verfahren!D$17),"")</f>
        <v/>
      </c>
    </row>
    <row r="610" spans="2:18"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42" t="str">
        <f>IFERROR(VLOOKUP(B610,'Wirtschaftliche Einheiten'!$C$5:$T$1004,13,FALSE),"")</f>
        <v/>
      </c>
      <c r="F610" s="42" t="str">
        <f>IFERROR(VLOOKUP(B610,'Wirtschaftliche Einheiten'!$C$5:$T$1004,14,FALSE),"")</f>
        <v/>
      </c>
      <c r="G610" s="139"/>
      <c r="H610" s="139"/>
      <c r="I610" s="139"/>
      <c r="J610" s="139"/>
      <c r="K610" s="139"/>
      <c r="L610" s="139"/>
      <c r="M610" s="142"/>
      <c r="N610" s="142"/>
      <c r="O610" s="139"/>
      <c r="P610" s="142"/>
      <c r="Q610" s="139"/>
      <c r="R610" s="158" t="str">
        <f>IF(B611&lt;&gt;"",HYPERLINK(Verfahren!E$17,Verfahren!D$17),"")</f>
        <v/>
      </c>
    </row>
    <row r="611" spans="2:18"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42" t="str">
        <f>IFERROR(VLOOKUP(B611,'Wirtschaftliche Einheiten'!$C$5:$T$1004,13,FALSE),"")</f>
        <v/>
      </c>
      <c r="F611" s="42" t="str">
        <f>IFERROR(VLOOKUP(B611,'Wirtschaftliche Einheiten'!$C$5:$T$1004,14,FALSE),"")</f>
        <v/>
      </c>
      <c r="G611" s="139"/>
      <c r="H611" s="139"/>
      <c r="I611" s="139"/>
      <c r="J611" s="139"/>
      <c r="K611" s="139"/>
      <c r="L611" s="139"/>
      <c r="M611" s="142"/>
      <c r="N611" s="142"/>
      <c r="O611" s="139"/>
      <c r="P611" s="142"/>
      <c r="Q611" s="139"/>
      <c r="R611" s="158" t="str">
        <f>IF(B612&lt;&gt;"",HYPERLINK(Verfahren!E$17,Verfahren!D$17),"")</f>
        <v/>
      </c>
    </row>
    <row r="612" spans="2:18"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42" t="str">
        <f>IFERROR(VLOOKUP(B612,'Wirtschaftliche Einheiten'!$C$5:$T$1004,13,FALSE),"")</f>
        <v/>
      </c>
      <c r="F612" s="42" t="str">
        <f>IFERROR(VLOOKUP(B612,'Wirtschaftliche Einheiten'!$C$5:$T$1004,14,FALSE),"")</f>
        <v/>
      </c>
      <c r="G612" s="139"/>
      <c r="H612" s="139"/>
      <c r="I612" s="139"/>
      <c r="J612" s="139"/>
      <c r="K612" s="139"/>
      <c r="L612" s="139"/>
      <c r="M612" s="142"/>
      <c r="N612" s="142"/>
      <c r="O612" s="139"/>
      <c r="P612" s="142"/>
      <c r="Q612" s="139"/>
      <c r="R612" s="158" t="str">
        <f>IF(B613&lt;&gt;"",HYPERLINK(Verfahren!E$17,Verfahren!D$17),"")</f>
        <v/>
      </c>
    </row>
    <row r="613" spans="2:18"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42" t="str">
        <f>IFERROR(VLOOKUP(B613,'Wirtschaftliche Einheiten'!$C$5:$T$1004,13,FALSE),"")</f>
        <v/>
      </c>
      <c r="F613" s="42" t="str">
        <f>IFERROR(VLOOKUP(B613,'Wirtschaftliche Einheiten'!$C$5:$T$1004,14,FALSE),"")</f>
        <v/>
      </c>
      <c r="G613" s="139"/>
      <c r="H613" s="139"/>
      <c r="I613" s="139"/>
      <c r="J613" s="139"/>
      <c r="K613" s="139"/>
      <c r="L613" s="139"/>
      <c r="M613" s="142"/>
      <c r="N613" s="142"/>
      <c r="O613" s="139"/>
      <c r="P613" s="142"/>
      <c r="Q613" s="139"/>
      <c r="R613" s="158" t="str">
        <f>IF(B614&lt;&gt;"",HYPERLINK(Verfahren!E$17,Verfahren!D$17),"")</f>
        <v/>
      </c>
    </row>
    <row r="614" spans="2:18"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42" t="str">
        <f>IFERROR(VLOOKUP(B614,'Wirtschaftliche Einheiten'!$C$5:$T$1004,13,FALSE),"")</f>
        <v/>
      </c>
      <c r="F614" s="42" t="str">
        <f>IFERROR(VLOOKUP(B614,'Wirtschaftliche Einheiten'!$C$5:$T$1004,14,FALSE),"")</f>
        <v/>
      </c>
      <c r="G614" s="139"/>
      <c r="H614" s="139"/>
      <c r="I614" s="139"/>
      <c r="J614" s="139"/>
      <c r="K614" s="139"/>
      <c r="L614" s="139"/>
      <c r="M614" s="142"/>
      <c r="N614" s="142"/>
      <c r="O614" s="139"/>
      <c r="P614" s="142"/>
      <c r="Q614" s="139"/>
      <c r="R614" s="158" t="str">
        <f>IF(B615&lt;&gt;"",HYPERLINK(Verfahren!E$17,Verfahren!D$17),"")</f>
        <v/>
      </c>
    </row>
    <row r="615" spans="2:18"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42" t="str">
        <f>IFERROR(VLOOKUP(B615,'Wirtschaftliche Einheiten'!$C$5:$T$1004,13,FALSE),"")</f>
        <v/>
      </c>
      <c r="F615" s="42" t="str">
        <f>IFERROR(VLOOKUP(B615,'Wirtschaftliche Einheiten'!$C$5:$T$1004,14,FALSE),"")</f>
        <v/>
      </c>
      <c r="G615" s="139"/>
      <c r="H615" s="139"/>
      <c r="I615" s="139"/>
      <c r="J615" s="139"/>
      <c r="K615" s="139"/>
      <c r="L615" s="139"/>
      <c r="M615" s="142"/>
      <c r="N615" s="142"/>
      <c r="O615" s="139"/>
      <c r="P615" s="142"/>
      <c r="Q615" s="139"/>
      <c r="R615" s="158" t="str">
        <f>IF(B616&lt;&gt;"",HYPERLINK(Verfahren!E$17,Verfahren!D$17),"")</f>
        <v/>
      </c>
    </row>
    <row r="616" spans="2:18"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42" t="str">
        <f>IFERROR(VLOOKUP(B616,'Wirtschaftliche Einheiten'!$C$5:$T$1004,13,FALSE),"")</f>
        <v/>
      </c>
      <c r="F616" s="42" t="str">
        <f>IFERROR(VLOOKUP(B616,'Wirtschaftliche Einheiten'!$C$5:$T$1004,14,FALSE),"")</f>
        <v/>
      </c>
      <c r="G616" s="139"/>
      <c r="H616" s="139"/>
      <c r="I616" s="139"/>
      <c r="J616" s="139"/>
      <c r="K616" s="139"/>
      <c r="L616" s="139"/>
      <c r="M616" s="142"/>
      <c r="N616" s="142"/>
      <c r="O616" s="139"/>
      <c r="P616" s="142"/>
      <c r="Q616" s="139"/>
      <c r="R616" s="158" t="str">
        <f>IF(B617&lt;&gt;"",HYPERLINK(Verfahren!E$17,Verfahren!D$17),"")</f>
        <v/>
      </c>
    </row>
    <row r="617" spans="2:18"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42" t="str">
        <f>IFERROR(VLOOKUP(B617,'Wirtschaftliche Einheiten'!$C$5:$T$1004,13,FALSE),"")</f>
        <v/>
      </c>
      <c r="F617" s="42" t="str">
        <f>IFERROR(VLOOKUP(B617,'Wirtschaftliche Einheiten'!$C$5:$T$1004,14,FALSE),"")</f>
        <v/>
      </c>
      <c r="G617" s="139"/>
      <c r="H617" s="139"/>
      <c r="I617" s="139"/>
      <c r="J617" s="139"/>
      <c r="K617" s="139"/>
      <c r="L617" s="139"/>
      <c r="M617" s="142"/>
      <c r="N617" s="142"/>
      <c r="O617" s="139"/>
      <c r="P617" s="142"/>
      <c r="Q617" s="139"/>
      <c r="R617" s="158" t="str">
        <f>IF(B618&lt;&gt;"",HYPERLINK(Verfahren!E$17,Verfahren!D$17),"")</f>
        <v/>
      </c>
    </row>
    <row r="618" spans="2:18"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42" t="str">
        <f>IFERROR(VLOOKUP(B618,'Wirtschaftliche Einheiten'!$C$5:$T$1004,13,FALSE),"")</f>
        <v/>
      </c>
      <c r="F618" s="42" t="str">
        <f>IFERROR(VLOOKUP(B618,'Wirtschaftliche Einheiten'!$C$5:$T$1004,14,FALSE),"")</f>
        <v/>
      </c>
      <c r="G618" s="139"/>
      <c r="H618" s="139"/>
      <c r="I618" s="139"/>
      <c r="J618" s="139"/>
      <c r="K618" s="139"/>
      <c r="L618" s="139"/>
      <c r="M618" s="142"/>
      <c r="N618" s="142"/>
      <c r="O618" s="139"/>
      <c r="P618" s="142"/>
      <c r="Q618" s="139"/>
      <c r="R618" s="158" t="str">
        <f>IF(B619&lt;&gt;"",HYPERLINK(Verfahren!E$17,Verfahren!D$17),"")</f>
        <v/>
      </c>
    </row>
    <row r="619" spans="2:18"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42" t="str">
        <f>IFERROR(VLOOKUP(B619,'Wirtschaftliche Einheiten'!$C$5:$T$1004,13,FALSE),"")</f>
        <v/>
      </c>
      <c r="F619" s="42" t="str">
        <f>IFERROR(VLOOKUP(B619,'Wirtschaftliche Einheiten'!$C$5:$T$1004,14,FALSE),"")</f>
        <v/>
      </c>
      <c r="G619" s="139"/>
      <c r="H619" s="139"/>
      <c r="I619" s="139"/>
      <c r="J619" s="139"/>
      <c r="K619" s="139"/>
      <c r="L619" s="139"/>
      <c r="M619" s="142"/>
      <c r="N619" s="142"/>
      <c r="O619" s="139"/>
      <c r="P619" s="142"/>
      <c r="Q619" s="139"/>
      <c r="R619" s="158" t="str">
        <f>IF(B620&lt;&gt;"",HYPERLINK(Verfahren!E$17,Verfahren!D$17),"")</f>
        <v/>
      </c>
    </row>
    <row r="620" spans="2:18"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42" t="str">
        <f>IFERROR(VLOOKUP(B620,'Wirtschaftliche Einheiten'!$C$5:$T$1004,13,FALSE),"")</f>
        <v/>
      </c>
      <c r="F620" s="42" t="str">
        <f>IFERROR(VLOOKUP(B620,'Wirtschaftliche Einheiten'!$C$5:$T$1004,14,FALSE),"")</f>
        <v/>
      </c>
      <c r="G620" s="139"/>
      <c r="H620" s="139"/>
      <c r="I620" s="139"/>
      <c r="J620" s="139"/>
      <c r="K620" s="139"/>
      <c r="L620" s="139"/>
      <c r="M620" s="142"/>
      <c r="N620" s="142"/>
      <c r="O620" s="139"/>
      <c r="P620" s="142"/>
      <c r="Q620" s="139"/>
      <c r="R620" s="158" t="str">
        <f>IF(B621&lt;&gt;"",HYPERLINK(Verfahren!E$17,Verfahren!D$17),"")</f>
        <v/>
      </c>
    </row>
    <row r="621" spans="2:18"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42" t="str">
        <f>IFERROR(VLOOKUP(B621,'Wirtschaftliche Einheiten'!$C$5:$T$1004,13,FALSE),"")</f>
        <v/>
      </c>
      <c r="F621" s="42" t="str">
        <f>IFERROR(VLOOKUP(B621,'Wirtschaftliche Einheiten'!$C$5:$T$1004,14,FALSE),"")</f>
        <v/>
      </c>
      <c r="G621" s="139"/>
      <c r="H621" s="139"/>
      <c r="I621" s="139"/>
      <c r="J621" s="139"/>
      <c r="K621" s="139"/>
      <c r="L621" s="139"/>
      <c r="M621" s="142"/>
      <c r="N621" s="142"/>
      <c r="O621" s="139"/>
      <c r="P621" s="142"/>
      <c r="Q621" s="139"/>
      <c r="R621" s="158" t="str">
        <f>IF(B622&lt;&gt;"",HYPERLINK(Verfahren!E$17,Verfahren!D$17),"")</f>
        <v/>
      </c>
    </row>
    <row r="622" spans="2:18"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42" t="str">
        <f>IFERROR(VLOOKUP(B622,'Wirtschaftliche Einheiten'!$C$5:$T$1004,13,FALSE),"")</f>
        <v/>
      </c>
      <c r="F622" s="42" t="str">
        <f>IFERROR(VLOOKUP(B622,'Wirtschaftliche Einheiten'!$C$5:$T$1004,14,FALSE),"")</f>
        <v/>
      </c>
      <c r="G622" s="139"/>
      <c r="H622" s="139"/>
      <c r="I622" s="139"/>
      <c r="J622" s="139"/>
      <c r="K622" s="139"/>
      <c r="L622" s="139"/>
      <c r="M622" s="142"/>
      <c r="N622" s="142"/>
      <c r="O622" s="139"/>
      <c r="P622" s="142"/>
      <c r="Q622" s="139"/>
      <c r="R622" s="158" t="str">
        <f>IF(B623&lt;&gt;"",HYPERLINK(Verfahren!E$17,Verfahren!D$17),"")</f>
        <v/>
      </c>
    </row>
    <row r="623" spans="2:18"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42" t="str">
        <f>IFERROR(VLOOKUP(B623,'Wirtschaftliche Einheiten'!$C$5:$T$1004,13,FALSE),"")</f>
        <v/>
      </c>
      <c r="F623" s="42" t="str">
        <f>IFERROR(VLOOKUP(B623,'Wirtschaftliche Einheiten'!$C$5:$T$1004,14,FALSE),"")</f>
        <v/>
      </c>
      <c r="G623" s="139"/>
      <c r="H623" s="139"/>
      <c r="I623" s="139"/>
      <c r="J623" s="139"/>
      <c r="K623" s="139"/>
      <c r="L623" s="139"/>
      <c r="M623" s="142"/>
      <c r="N623" s="142"/>
      <c r="O623" s="139"/>
      <c r="P623" s="142"/>
      <c r="Q623" s="139"/>
      <c r="R623" s="158" t="str">
        <f>IF(B624&lt;&gt;"",HYPERLINK(Verfahren!E$17,Verfahren!D$17),"")</f>
        <v/>
      </c>
    </row>
    <row r="624" spans="2:18"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42" t="str">
        <f>IFERROR(VLOOKUP(B624,'Wirtschaftliche Einheiten'!$C$5:$T$1004,13,FALSE),"")</f>
        <v/>
      </c>
      <c r="F624" s="42" t="str">
        <f>IFERROR(VLOOKUP(B624,'Wirtschaftliche Einheiten'!$C$5:$T$1004,14,FALSE),"")</f>
        <v/>
      </c>
      <c r="G624" s="139"/>
      <c r="H624" s="139"/>
      <c r="I624" s="139"/>
      <c r="J624" s="139"/>
      <c r="K624" s="139"/>
      <c r="L624" s="139"/>
      <c r="M624" s="142"/>
      <c r="N624" s="142"/>
      <c r="O624" s="139"/>
      <c r="P624" s="142"/>
      <c r="Q624" s="139"/>
      <c r="R624" s="158" t="str">
        <f>IF(B625&lt;&gt;"",HYPERLINK(Verfahren!E$17,Verfahren!D$17),"")</f>
        <v/>
      </c>
    </row>
    <row r="625" spans="2:18"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42" t="str">
        <f>IFERROR(VLOOKUP(B625,'Wirtschaftliche Einheiten'!$C$5:$T$1004,13,FALSE),"")</f>
        <v/>
      </c>
      <c r="F625" s="42" t="str">
        <f>IFERROR(VLOOKUP(B625,'Wirtschaftliche Einheiten'!$C$5:$T$1004,14,FALSE),"")</f>
        <v/>
      </c>
      <c r="G625" s="139"/>
      <c r="H625" s="139"/>
      <c r="I625" s="139"/>
      <c r="J625" s="139"/>
      <c r="K625" s="139"/>
      <c r="L625" s="139"/>
      <c r="M625" s="142"/>
      <c r="N625" s="142"/>
      <c r="O625" s="139"/>
      <c r="P625" s="142"/>
      <c r="Q625" s="139"/>
      <c r="R625" s="158" t="str">
        <f>IF(B626&lt;&gt;"",HYPERLINK(Verfahren!E$17,Verfahren!D$17),"")</f>
        <v/>
      </c>
    </row>
    <row r="626" spans="2:18"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42" t="str">
        <f>IFERROR(VLOOKUP(B626,'Wirtschaftliche Einheiten'!$C$5:$T$1004,13,FALSE),"")</f>
        <v/>
      </c>
      <c r="F626" s="42" t="str">
        <f>IFERROR(VLOOKUP(B626,'Wirtschaftliche Einheiten'!$C$5:$T$1004,14,FALSE),"")</f>
        <v/>
      </c>
      <c r="G626" s="139"/>
      <c r="H626" s="139"/>
      <c r="I626" s="139"/>
      <c r="J626" s="139"/>
      <c r="K626" s="139"/>
      <c r="L626" s="139"/>
      <c r="M626" s="142"/>
      <c r="N626" s="142"/>
      <c r="O626" s="139"/>
      <c r="P626" s="142"/>
      <c r="Q626" s="139"/>
      <c r="R626" s="158" t="str">
        <f>IF(B627&lt;&gt;"",HYPERLINK(Verfahren!E$17,Verfahren!D$17),"")</f>
        <v/>
      </c>
    </row>
    <row r="627" spans="2:18"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42" t="str">
        <f>IFERROR(VLOOKUP(B627,'Wirtschaftliche Einheiten'!$C$5:$T$1004,13,FALSE),"")</f>
        <v/>
      </c>
      <c r="F627" s="42" t="str">
        <f>IFERROR(VLOOKUP(B627,'Wirtschaftliche Einheiten'!$C$5:$T$1004,14,FALSE),"")</f>
        <v/>
      </c>
      <c r="G627" s="139"/>
      <c r="H627" s="139"/>
      <c r="I627" s="139"/>
      <c r="J627" s="139"/>
      <c r="K627" s="139"/>
      <c r="L627" s="139"/>
      <c r="M627" s="142"/>
      <c r="N627" s="142"/>
      <c r="O627" s="139"/>
      <c r="P627" s="142"/>
      <c r="Q627" s="139"/>
      <c r="R627" s="158" t="str">
        <f>IF(B628&lt;&gt;"",HYPERLINK(Verfahren!E$17,Verfahren!D$17),"")</f>
        <v/>
      </c>
    </row>
    <row r="628" spans="2:18"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42" t="str">
        <f>IFERROR(VLOOKUP(B628,'Wirtschaftliche Einheiten'!$C$5:$T$1004,13,FALSE),"")</f>
        <v/>
      </c>
      <c r="F628" s="42" t="str">
        <f>IFERROR(VLOOKUP(B628,'Wirtschaftliche Einheiten'!$C$5:$T$1004,14,FALSE),"")</f>
        <v/>
      </c>
      <c r="G628" s="139"/>
      <c r="H628" s="139"/>
      <c r="I628" s="139"/>
      <c r="J628" s="139"/>
      <c r="K628" s="139"/>
      <c r="L628" s="139"/>
      <c r="M628" s="142"/>
      <c r="N628" s="142"/>
      <c r="O628" s="139"/>
      <c r="P628" s="142"/>
      <c r="Q628" s="139"/>
      <c r="R628" s="158" t="str">
        <f>IF(B629&lt;&gt;"",HYPERLINK(Verfahren!E$17,Verfahren!D$17),"")</f>
        <v/>
      </c>
    </row>
    <row r="629" spans="2:18"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42" t="str">
        <f>IFERROR(VLOOKUP(B629,'Wirtschaftliche Einheiten'!$C$5:$T$1004,13,FALSE),"")</f>
        <v/>
      </c>
      <c r="F629" s="42" t="str">
        <f>IFERROR(VLOOKUP(B629,'Wirtschaftliche Einheiten'!$C$5:$T$1004,14,FALSE),"")</f>
        <v/>
      </c>
      <c r="G629" s="139"/>
      <c r="H629" s="139"/>
      <c r="I629" s="139"/>
      <c r="J629" s="139"/>
      <c r="K629" s="139"/>
      <c r="L629" s="139"/>
      <c r="M629" s="142"/>
      <c r="N629" s="142"/>
      <c r="O629" s="139"/>
      <c r="P629" s="142"/>
      <c r="Q629" s="139"/>
      <c r="R629" s="158" t="str">
        <f>IF(B630&lt;&gt;"",HYPERLINK(Verfahren!E$17,Verfahren!D$17),"")</f>
        <v/>
      </c>
    </row>
    <row r="630" spans="2:18"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42" t="str">
        <f>IFERROR(VLOOKUP(B630,'Wirtschaftliche Einheiten'!$C$5:$T$1004,13,FALSE),"")</f>
        <v/>
      </c>
      <c r="F630" s="42" t="str">
        <f>IFERROR(VLOOKUP(B630,'Wirtschaftliche Einheiten'!$C$5:$T$1004,14,FALSE),"")</f>
        <v/>
      </c>
      <c r="G630" s="139"/>
      <c r="H630" s="139"/>
      <c r="I630" s="139"/>
      <c r="J630" s="139"/>
      <c r="K630" s="139"/>
      <c r="L630" s="139"/>
      <c r="M630" s="142"/>
      <c r="N630" s="142"/>
      <c r="O630" s="139"/>
      <c r="P630" s="142"/>
      <c r="Q630" s="139"/>
      <c r="R630" s="158" t="str">
        <f>IF(B631&lt;&gt;"",HYPERLINK(Verfahren!E$17,Verfahren!D$17),"")</f>
        <v/>
      </c>
    </row>
    <row r="631" spans="2:18"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42" t="str">
        <f>IFERROR(VLOOKUP(B631,'Wirtschaftliche Einheiten'!$C$5:$T$1004,13,FALSE),"")</f>
        <v/>
      </c>
      <c r="F631" s="42" t="str">
        <f>IFERROR(VLOOKUP(B631,'Wirtschaftliche Einheiten'!$C$5:$T$1004,14,FALSE),"")</f>
        <v/>
      </c>
      <c r="G631" s="139"/>
      <c r="H631" s="139"/>
      <c r="I631" s="139"/>
      <c r="J631" s="139"/>
      <c r="K631" s="139"/>
      <c r="L631" s="139"/>
      <c r="M631" s="142"/>
      <c r="N631" s="142"/>
      <c r="O631" s="139"/>
      <c r="P631" s="142"/>
      <c r="Q631" s="139"/>
      <c r="R631" s="158" t="str">
        <f>IF(B632&lt;&gt;"",HYPERLINK(Verfahren!E$17,Verfahren!D$17),"")</f>
        <v/>
      </c>
    </row>
    <row r="632" spans="2:18"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42" t="str">
        <f>IFERROR(VLOOKUP(B632,'Wirtschaftliche Einheiten'!$C$5:$T$1004,13,FALSE),"")</f>
        <v/>
      </c>
      <c r="F632" s="42" t="str">
        <f>IFERROR(VLOOKUP(B632,'Wirtschaftliche Einheiten'!$C$5:$T$1004,14,FALSE),"")</f>
        <v/>
      </c>
      <c r="G632" s="139"/>
      <c r="H632" s="139"/>
      <c r="I632" s="139"/>
      <c r="J632" s="139"/>
      <c r="K632" s="139"/>
      <c r="L632" s="139"/>
      <c r="M632" s="142"/>
      <c r="N632" s="142"/>
      <c r="O632" s="139"/>
      <c r="P632" s="142"/>
      <c r="Q632" s="139"/>
      <c r="R632" s="158" t="str">
        <f>IF(B633&lt;&gt;"",HYPERLINK(Verfahren!E$17,Verfahren!D$17),"")</f>
        <v/>
      </c>
    </row>
    <row r="633" spans="2:18"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42" t="str">
        <f>IFERROR(VLOOKUP(B633,'Wirtschaftliche Einheiten'!$C$5:$T$1004,13,FALSE),"")</f>
        <v/>
      </c>
      <c r="F633" s="42" t="str">
        <f>IFERROR(VLOOKUP(B633,'Wirtschaftliche Einheiten'!$C$5:$T$1004,14,FALSE),"")</f>
        <v/>
      </c>
      <c r="G633" s="139"/>
      <c r="H633" s="139"/>
      <c r="I633" s="139"/>
      <c r="J633" s="139"/>
      <c r="K633" s="139"/>
      <c r="L633" s="139"/>
      <c r="M633" s="142"/>
      <c r="N633" s="142"/>
      <c r="O633" s="139"/>
      <c r="P633" s="142"/>
      <c r="Q633" s="139"/>
      <c r="R633" s="158" t="str">
        <f>IF(B634&lt;&gt;"",HYPERLINK(Verfahren!E$17,Verfahren!D$17),"")</f>
        <v/>
      </c>
    </row>
    <row r="634" spans="2:18"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42" t="str">
        <f>IFERROR(VLOOKUP(B634,'Wirtschaftliche Einheiten'!$C$5:$T$1004,13,FALSE),"")</f>
        <v/>
      </c>
      <c r="F634" s="42" t="str">
        <f>IFERROR(VLOOKUP(B634,'Wirtschaftliche Einheiten'!$C$5:$T$1004,14,FALSE),"")</f>
        <v/>
      </c>
      <c r="G634" s="139"/>
      <c r="H634" s="139"/>
      <c r="I634" s="139"/>
      <c r="J634" s="139"/>
      <c r="K634" s="139"/>
      <c r="L634" s="139"/>
      <c r="M634" s="142"/>
      <c r="N634" s="142"/>
      <c r="O634" s="139"/>
      <c r="P634" s="142"/>
      <c r="Q634" s="139"/>
      <c r="R634" s="158" t="str">
        <f>IF(B635&lt;&gt;"",HYPERLINK(Verfahren!E$17,Verfahren!D$17),"")</f>
        <v/>
      </c>
    </row>
    <row r="635" spans="2:18"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42" t="str">
        <f>IFERROR(VLOOKUP(B635,'Wirtschaftliche Einheiten'!$C$5:$T$1004,13,FALSE),"")</f>
        <v/>
      </c>
      <c r="F635" s="42" t="str">
        <f>IFERROR(VLOOKUP(B635,'Wirtschaftliche Einheiten'!$C$5:$T$1004,14,FALSE),"")</f>
        <v/>
      </c>
      <c r="G635" s="139"/>
      <c r="H635" s="139"/>
      <c r="I635" s="139"/>
      <c r="J635" s="139"/>
      <c r="K635" s="139"/>
      <c r="L635" s="139"/>
      <c r="M635" s="142"/>
      <c r="N635" s="142"/>
      <c r="O635" s="139"/>
      <c r="P635" s="142"/>
      <c r="Q635" s="139"/>
      <c r="R635" s="158" t="str">
        <f>IF(B636&lt;&gt;"",HYPERLINK(Verfahren!E$17,Verfahren!D$17),"")</f>
        <v/>
      </c>
    </row>
    <row r="636" spans="2:18"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42" t="str">
        <f>IFERROR(VLOOKUP(B636,'Wirtschaftliche Einheiten'!$C$5:$T$1004,13,FALSE),"")</f>
        <v/>
      </c>
      <c r="F636" s="42" t="str">
        <f>IFERROR(VLOOKUP(B636,'Wirtschaftliche Einheiten'!$C$5:$T$1004,14,FALSE),"")</f>
        <v/>
      </c>
      <c r="G636" s="139"/>
      <c r="H636" s="139"/>
      <c r="I636" s="139"/>
      <c r="J636" s="139"/>
      <c r="K636" s="139"/>
      <c r="L636" s="139"/>
      <c r="M636" s="142"/>
      <c r="N636" s="142"/>
      <c r="O636" s="139"/>
      <c r="P636" s="142"/>
      <c r="Q636" s="139"/>
      <c r="R636" s="158" t="str">
        <f>IF(B637&lt;&gt;"",HYPERLINK(Verfahren!E$17,Verfahren!D$17),"")</f>
        <v/>
      </c>
    </row>
    <row r="637" spans="2:18"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42" t="str">
        <f>IFERROR(VLOOKUP(B637,'Wirtschaftliche Einheiten'!$C$5:$T$1004,13,FALSE),"")</f>
        <v/>
      </c>
      <c r="F637" s="42" t="str">
        <f>IFERROR(VLOOKUP(B637,'Wirtschaftliche Einheiten'!$C$5:$T$1004,14,FALSE),"")</f>
        <v/>
      </c>
      <c r="G637" s="139"/>
      <c r="H637" s="139"/>
      <c r="I637" s="139"/>
      <c r="J637" s="139"/>
      <c r="K637" s="139"/>
      <c r="L637" s="139"/>
      <c r="M637" s="142"/>
      <c r="N637" s="142"/>
      <c r="O637" s="139"/>
      <c r="P637" s="142"/>
      <c r="Q637" s="139"/>
      <c r="R637" s="158" t="str">
        <f>IF(B638&lt;&gt;"",HYPERLINK(Verfahren!E$17,Verfahren!D$17),"")</f>
        <v/>
      </c>
    </row>
    <row r="638" spans="2:18"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42" t="str">
        <f>IFERROR(VLOOKUP(B638,'Wirtschaftliche Einheiten'!$C$5:$T$1004,13,FALSE),"")</f>
        <v/>
      </c>
      <c r="F638" s="42" t="str">
        <f>IFERROR(VLOOKUP(B638,'Wirtschaftliche Einheiten'!$C$5:$T$1004,14,FALSE),"")</f>
        <v/>
      </c>
      <c r="G638" s="139"/>
      <c r="H638" s="139"/>
      <c r="I638" s="139"/>
      <c r="J638" s="139"/>
      <c r="K638" s="139"/>
      <c r="L638" s="139"/>
      <c r="M638" s="142"/>
      <c r="N638" s="142"/>
      <c r="O638" s="139"/>
      <c r="P638" s="142"/>
      <c r="Q638" s="139"/>
      <c r="R638" s="158" t="str">
        <f>IF(B639&lt;&gt;"",HYPERLINK(Verfahren!E$17,Verfahren!D$17),"")</f>
        <v/>
      </c>
    </row>
    <row r="639" spans="2:18"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42" t="str">
        <f>IFERROR(VLOOKUP(B639,'Wirtschaftliche Einheiten'!$C$5:$T$1004,13,FALSE),"")</f>
        <v/>
      </c>
      <c r="F639" s="42" t="str">
        <f>IFERROR(VLOOKUP(B639,'Wirtschaftliche Einheiten'!$C$5:$T$1004,14,FALSE),"")</f>
        <v/>
      </c>
      <c r="G639" s="139"/>
      <c r="H639" s="139"/>
      <c r="I639" s="139"/>
      <c r="J639" s="139"/>
      <c r="K639" s="139"/>
      <c r="L639" s="139"/>
      <c r="M639" s="142"/>
      <c r="N639" s="142"/>
      <c r="O639" s="139"/>
      <c r="P639" s="142"/>
      <c r="Q639" s="139"/>
      <c r="R639" s="158" t="str">
        <f>IF(B640&lt;&gt;"",HYPERLINK(Verfahren!E$17,Verfahren!D$17),"")</f>
        <v/>
      </c>
    </row>
    <row r="640" spans="2:18"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42" t="str">
        <f>IFERROR(VLOOKUP(B640,'Wirtschaftliche Einheiten'!$C$5:$T$1004,13,FALSE),"")</f>
        <v/>
      </c>
      <c r="F640" s="42" t="str">
        <f>IFERROR(VLOOKUP(B640,'Wirtschaftliche Einheiten'!$C$5:$T$1004,14,FALSE),"")</f>
        <v/>
      </c>
      <c r="G640" s="139"/>
      <c r="H640" s="139"/>
      <c r="I640" s="139"/>
      <c r="J640" s="139"/>
      <c r="K640" s="139"/>
      <c r="L640" s="139"/>
      <c r="M640" s="142"/>
      <c r="N640" s="142"/>
      <c r="O640" s="139"/>
      <c r="P640" s="142"/>
      <c r="Q640" s="139"/>
      <c r="R640" s="158" t="str">
        <f>IF(B641&lt;&gt;"",HYPERLINK(Verfahren!E$17,Verfahren!D$17),"")</f>
        <v/>
      </c>
    </row>
    <row r="641" spans="2:18"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42" t="str">
        <f>IFERROR(VLOOKUP(B641,'Wirtschaftliche Einheiten'!$C$5:$T$1004,13,FALSE),"")</f>
        <v/>
      </c>
      <c r="F641" s="42" t="str">
        <f>IFERROR(VLOOKUP(B641,'Wirtschaftliche Einheiten'!$C$5:$T$1004,14,FALSE),"")</f>
        <v/>
      </c>
      <c r="G641" s="139"/>
      <c r="H641" s="139"/>
      <c r="I641" s="139"/>
      <c r="J641" s="139"/>
      <c r="K641" s="139"/>
      <c r="L641" s="139"/>
      <c r="M641" s="142"/>
      <c r="N641" s="142"/>
      <c r="O641" s="139"/>
      <c r="P641" s="142"/>
      <c r="Q641" s="139"/>
      <c r="R641" s="158" t="str">
        <f>IF(B642&lt;&gt;"",HYPERLINK(Verfahren!E$17,Verfahren!D$17),"")</f>
        <v/>
      </c>
    </row>
    <row r="642" spans="2:18"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42" t="str">
        <f>IFERROR(VLOOKUP(B642,'Wirtschaftliche Einheiten'!$C$5:$T$1004,13,FALSE),"")</f>
        <v/>
      </c>
      <c r="F642" s="42" t="str">
        <f>IFERROR(VLOOKUP(B642,'Wirtschaftliche Einheiten'!$C$5:$T$1004,14,FALSE),"")</f>
        <v/>
      </c>
      <c r="G642" s="139"/>
      <c r="H642" s="139"/>
      <c r="I642" s="139"/>
      <c r="J642" s="139"/>
      <c r="K642" s="139"/>
      <c r="L642" s="139"/>
      <c r="M642" s="142"/>
      <c r="N642" s="142"/>
      <c r="O642" s="139"/>
      <c r="P642" s="142"/>
      <c r="Q642" s="139"/>
      <c r="R642" s="158" t="str">
        <f>IF(B643&lt;&gt;"",HYPERLINK(Verfahren!E$17,Verfahren!D$17),"")</f>
        <v/>
      </c>
    </row>
    <row r="643" spans="2:18"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42" t="str">
        <f>IFERROR(VLOOKUP(B643,'Wirtschaftliche Einheiten'!$C$5:$T$1004,13,FALSE),"")</f>
        <v/>
      </c>
      <c r="F643" s="42" t="str">
        <f>IFERROR(VLOOKUP(B643,'Wirtschaftliche Einheiten'!$C$5:$T$1004,14,FALSE),"")</f>
        <v/>
      </c>
      <c r="G643" s="139"/>
      <c r="H643" s="139"/>
      <c r="I643" s="139"/>
      <c r="J643" s="139"/>
      <c r="K643" s="139"/>
      <c r="L643" s="139"/>
      <c r="M643" s="142"/>
      <c r="N643" s="142"/>
      <c r="O643" s="139"/>
      <c r="P643" s="142"/>
      <c r="Q643" s="139"/>
      <c r="R643" s="158" t="str">
        <f>IF(B644&lt;&gt;"",HYPERLINK(Verfahren!E$17,Verfahren!D$17),"")</f>
        <v/>
      </c>
    </row>
    <row r="644" spans="2:18"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42" t="str">
        <f>IFERROR(VLOOKUP(B644,'Wirtschaftliche Einheiten'!$C$5:$T$1004,13,FALSE),"")</f>
        <v/>
      </c>
      <c r="F644" s="42" t="str">
        <f>IFERROR(VLOOKUP(B644,'Wirtschaftliche Einheiten'!$C$5:$T$1004,14,FALSE),"")</f>
        <v/>
      </c>
      <c r="G644" s="139"/>
      <c r="H644" s="139"/>
      <c r="I644" s="139"/>
      <c r="J644" s="139"/>
      <c r="K644" s="139"/>
      <c r="L644" s="139"/>
      <c r="M644" s="142"/>
      <c r="N644" s="142"/>
      <c r="O644" s="139"/>
      <c r="P644" s="142"/>
      <c r="Q644" s="139"/>
      <c r="R644" s="158" t="str">
        <f>IF(B645&lt;&gt;"",HYPERLINK(Verfahren!E$17,Verfahren!D$17),"")</f>
        <v/>
      </c>
    </row>
    <row r="645" spans="2:18"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42" t="str">
        <f>IFERROR(VLOOKUP(B645,'Wirtschaftliche Einheiten'!$C$5:$T$1004,13,FALSE),"")</f>
        <v/>
      </c>
      <c r="F645" s="42" t="str">
        <f>IFERROR(VLOOKUP(B645,'Wirtschaftliche Einheiten'!$C$5:$T$1004,14,FALSE),"")</f>
        <v/>
      </c>
      <c r="G645" s="139"/>
      <c r="H645" s="139"/>
      <c r="I645" s="139"/>
      <c r="J645" s="139"/>
      <c r="K645" s="139"/>
      <c r="L645" s="139"/>
      <c r="M645" s="142"/>
      <c r="N645" s="142"/>
      <c r="O645" s="139"/>
      <c r="P645" s="142"/>
      <c r="Q645" s="139"/>
      <c r="R645" s="158" t="str">
        <f>IF(B646&lt;&gt;"",HYPERLINK(Verfahren!E$17,Verfahren!D$17),"")</f>
        <v/>
      </c>
    </row>
    <row r="646" spans="2:18"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42" t="str">
        <f>IFERROR(VLOOKUP(B646,'Wirtschaftliche Einheiten'!$C$5:$T$1004,13,FALSE),"")</f>
        <v/>
      </c>
      <c r="F646" s="42" t="str">
        <f>IFERROR(VLOOKUP(B646,'Wirtschaftliche Einheiten'!$C$5:$T$1004,14,FALSE),"")</f>
        <v/>
      </c>
      <c r="G646" s="139"/>
      <c r="H646" s="139"/>
      <c r="I646" s="139"/>
      <c r="J646" s="139"/>
      <c r="K646" s="139"/>
      <c r="L646" s="139"/>
      <c r="M646" s="142"/>
      <c r="N646" s="142"/>
      <c r="O646" s="139"/>
      <c r="P646" s="142"/>
      <c r="Q646" s="139"/>
      <c r="R646" s="158" t="str">
        <f>IF(B647&lt;&gt;"",HYPERLINK(Verfahren!E$17,Verfahren!D$17),"")</f>
        <v/>
      </c>
    </row>
    <row r="647" spans="2:18"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42" t="str">
        <f>IFERROR(VLOOKUP(B647,'Wirtschaftliche Einheiten'!$C$5:$T$1004,13,FALSE),"")</f>
        <v/>
      </c>
      <c r="F647" s="42" t="str">
        <f>IFERROR(VLOOKUP(B647,'Wirtschaftliche Einheiten'!$C$5:$T$1004,14,FALSE),"")</f>
        <v/>
      </c>
      <c r="G647" s="139"/>
      <c r="H647" s="139"/>
      <c r="I647" s="139"/>
      <c r="J647" s="139"/>
      <c r="K647" s="139"/>
      <c r="L647" s="139"/>
      <c r="M647" s="142"/>
      <c r="N647" s="142"/>
      <c r="O647" s="139"/>
      <c r="P647" s="142"/>
      <c r="Q647" s="139"/>
      <c r="R647" s="158" t="str">
        <f>IF(B648&lt;&gt;"",HYPERLINK(Verfahren!E$17,Verfahren!D$17),"")</f>
        <v/>
      </c>
    </row>
    <row r="648" spans="2:18"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42" t="str">
        <f>IFERROR(VLOOKUP(B648,'Wirtschaftliche Einheiten'!$C$5:$T$1004,13,FALSE),"")</f>
        <v/>
      </c>
      <c r="F648" s="42" t="str">
        <f>IFERROR(VLOOKUP(B648,'Wirtschaftliche Einheiten'!$C$5:$T$1004,14,FALSE),"")</f>
        <v/>
      </c>
      <c r="G648" s="139"/>
      <c r="H648" s="139"/>
      <c r="I648" s="139"/>
      <c r="J648" s="139"/>
      <c r="K648" s="139"/>
      <c r="L648" s="139"/>
      <c r="M648" s="142"/>
      <c r="N648" s="142"/>
      <c r="O648" s="139"/>
      <c r="P648" s="142"/>
      <c r="Q648" s="139"/>
      <c r="R648" s="158" t="str">
        <f>IF(B649&lt;&gt;"",HYPERLINK(Verfahren!E$17,Verfahren!D$17),"")</f>
        <v/>
      </c>
    </row>
    <row r="649" spans="2:18"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42" t="str">
        <f>IFERROR(VLOOKUP(B649,'Wirtschaftliche Einheiten'!$C$5:$T$1004,13,FALSE),"")</f>
        <v/>
      </c>
      <c r="F649" s="42" t="str">
        <f>IFERROR(VLOOKUP(B649,'Wirtschaftliche Einheiten'!$C$5:$T$1004,14,FALSE),"")</f>
        <v/>
      </c>
      <c r="G649" s="139"/>
      <c r="H649" s="139"/>
      <c r="I649" s="139"/>
      <c r="J649" s="139"/>
      <c r="K649" s="139"/>
      <c r="L649" s="139"/>
      <c r="M649" s="142"/>
      <c r="N649" s="142"/>
      <c r="O649" s="139"/>
      <c r="P649" s="142"/>
      <c r="Q649" s="139"/>
      <c r="R649" s="158" t="str">
        <f>IF(B650&lt;&gt;"",HYPERLINK(Verfahren!E$17,Verfahren!D$17),"")</f>
        <v/>
      </c>
    </row>
    <row r="650" spans="2:18"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42" t="str">
        <f>IFERROR(VLOOKUP(B650,'Wirtschaftliche Einheiten'!$C$5:$T$1004,13,FALSE),"")</f>
        <v/>
      </c>
      <c r="F650" s="42" t="str">
        <f>IFERROR(VLOOKUP(B650,'Wirtschaftliche Einheiten'!$C$5:$T$1004,14,FALSE),"")</f>
        <v/>
      </c>
      <c r="G650" s="139"/>
      <c r="H650" s="139"/>
      <c r="I650" s="139"/>
      <c r="J650" s="139"/>
      <c r="K650" s="139"/>
      <c r="L650" s="139"/>
      <c r="M650" s="142"/>
      <c r="N650" s="142"/>
      <c r="O650" s="139"/>
      <c r="P650" s="142"/>
      <c r="Q650" s="139"/>
      <c r="R650" s="158" t="str">
        <f>IF(B651&lt;&gt;"",HYPERLINK(Verfahren!E$17,Verfahren!D$17),"")</f>
        <v/>
      </c>
    </row>
    <row r="651" spans="2:18"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42" t="str">
        <f>IFERROR(VLOOKUP(B651,'Wirtschaftliche Einheiten'!$C$5:$T$1004,13,FALSE),"")</f>
        <v/>
      </c>
      <c r="F651" s="42" t="str">
        <f>IFERROR(VLOOKUP(B651,'Wirtschaftliche Einheiten'!$C$5:$T$1004,14,FALSE),"")</f>
        <v/>
      </c>
      <c r="G651" s="139"/>
      <c r="H651" s="139"/>
      <c r="I651" s="139"/>
      <c r="J651" s="139"/>
      <c r="K651" s="139"/>
      <c r="L651" s="139"/>
      <c r="M651" s="142"/>
      <c r="N651" s="142"/>
      <c r="O651" s="139"/>
      <c r="P651" s="142"/>
      <c r="Q651" s="139"/>
      <c r="R651" s="158" t="str">
        <f>IF(B652&lt;&gt;"",HYPERLINK(Verfahren!E$17,Verfahren!D$17),"")</f>
        <v/>
      </c>
    </row>
    <row r="652" spans="2:18"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42" t="str">
        <f>IFERROR(VLOOKUP(B652,'Wirtschaftliche Einheiten'!$C$5:$T$1004,13,FALSE),"")</f>
        <v/>
      </c>
      <c r="F652" s="42" t="str">
        <f>IFERROR(VLOOKUP(B652,'Wirtschaftliche Einheiten'!$C$5:$T$1004,14,FALSE),"")</f>
        <v/>
      </c>
      <c r="G652" s="139"/>
      <c r="H652" s="139"/>
      <c r="I652" s="139"/>
      <c r="J652" s="139"/>
      <c r="K652" s="139"/>
      <c r="L652" s="139"/>
      <c r="M652" s="142"/>
      <c r="N652" s="142"/>
      <c r="O652" s="139"/>
      <c r="P652" s="142"/>
      <c r="Q652" s="139"/>
      <c r="R652" s="158" t="str">
        <f>IF(B653&lt;&gt;"",HYPERLINK(Verfahren!E$17,Verfahren!D$17),"")</f>
        <v/>
      </c>
    </row>
    <row r="653" spans="2:18"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42" t="str">
        <f>IFERROR(VLOOKUP(B653,'Wirtschaftliche Einheiten'!$C$5:$T$1004,13,FALSE),"")</f>
        <v/>
      </c>
      <c r="F653" s="42" t="str">
        <f>IFERROR(VLOOKUP(B653,'Wirtschaftliche Einheiten'!$C$5:$T$1004,14,FALSE),"")</f>
        <v/>
      </c>
      <c r="G653" s="139"/>
      <c r="H653" s="139"/>
      <c r="I653" s="139"/>
      <c r="J653" s="139"/>
      <c r="K653" s="139"/>
      <c r="L653" s="139"/>
      <c r="M653" s="142"/>
      <c r="N653" s="142"/>
      <c r="O653" s="139"/>
      <c r="P653" s="142"/>
      <c r="Q653" s="139"/>
      <c r="R653" s="158" t="str">
        <f>IF(B654&lt;&gt;"",HYPERLINK(Verfahren!E$17,Verfahren!D$17),"")</f>
        <v/>
      </c>
    </row>
    <row r="654" spans="2:18"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42" t="str">
        <f>IFERROR(VLOOKUP(B654,'Wirtschaftliche Einheiten'!$C$5:$T$1004,13,FALSE),"")</f>
        <v/>
      </c>
      <c r="F654" s="42" t="str">
        <f>IFERROR(VLOOKUP(B654,'Wirtschaftliche Einheiten'!$C$5:$T$1004,14,FALSE),"")</f>
        <v/>
      </c>
      <c r="G654" s="139"/>
      <c r="H654" s="139"/>
      <c r="I654" s="139"/>
      <c r="J654" s="139"/>
      <c r="K654" s="139"/>
      <c r="L654" s="139"/>
      <c r="M654" s="142"/>
      <c r="N654" s="142"/>
      <c r="O654" s="139"/>
      <c r="P654" s="142"/>
      <c r="Q654" s="139"/>
      <c r="R654" s="158" t="str">
        <f>IF(B655&lt;&gt;"",HYPERLINK(Verfahren!E$17,Verfahren!D$17),"")</f>
        <v/>
      </c>
    </row>
    <row r="655" spans="2:18"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42" t="str">
        <f>IFERROR(VLOOKUP(B655,'Wirtschaftliche Einheiten'!$C$5:$T$1004,13,FALSE),"")</f>
        <v/>
      </c>
      <c r="F655" s="42" t="str">
        <f>IFERROR(VLOOKUP(B655,'Wirtschaftliche Einheiten'!$C$5:$T$1004,14,FALSE),"")</f>
        <v/>
      </c>
      <c r="G655" s="139"/>
      <c r="H655" s="139"/>
      <c r="I655" s="139"/>
      <c r="J655" s="139"/>
      <c r="K655" s="139"/>
      <c r="L655" s="139"/>
      <c r="M655" s="142"/>
      <c r="N655" s="142"/>
      <c r="O655" s="139"/>
      <c r="P655" s="142"/>
      <c r="Q655" s="139"/>
      <c r="R655" s="158" t="str">
        <f>IF(B656&lt;&gt;"",HYPERLINK(Verfahren!E$17,Verfahren!D$17),"")</f>
        <v/>
      </c>
    </row>
    <row r="656" spans="2:18"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42" t="str">
        <f>IFERROR(VLOOKUP(B656,'Wirtschaftliche Einheiten'!$C$5:$T$1004,13,FALSE),"")</f>
        <v/>
      </c>
      <c r="F656" s="42" t="str">
        <f>IFERROR(VLOOKUP(B656,'Wirtschaftliche Einheiten'!$C$5:$T$1004,14,FALSE),"")</f>
        <v/>
      </c>
      <c r="G656" s="139"/>
      <c r="H656" s="139"/>
      <c r="I656" s="139"/>
      <c r="J656" s="139"/>
      <c r="K656" s="139"/>
      <c r="L656" s="139"/>
      <c r="M656" s="142"/>
      <c r="N656" s="142"/>
      <c r="O656" s="139"/>
      <c r="P656" s="142"/>
      <c r="Q656" s="139"/>
      <c r="R656" s="158" t="str">
        <f>IF(B657&lt;&gt;"",HYPERLINK(Verfahren!E$17,Verfahren!D$17),"")</f>
        <v/>
      </c>
    </row>
    <row r="657" spans="2:18"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42" t="str">
        <f>IFERROR(VLOOKUP(B657,'Wirtschaftliche Einheiten'!$C$5:$T$1004,13,FALSE),"")</f>
        <v/>
      </c>
      <c r="F657" s="42" t="str">
        <f>IFERROR(VLOOKUP(B657,'Wirtschaftliche Einheiten'!$C$5:$T$1004,14,FALSE),"")</f>
        <v/>
      </c>
      <c r="G657" s="139"/>
      <c r="H657" s="139"/>
      <c r="I657" s="139"/>
      <c r="J657" s="139"/>
      <c r="K657" s="139"/>
      <c r="L657" s="139"/>
      <c r="M657" s="142"/>
      <c r="N657" s="142"/>
      <c r="O657" s="139"/>
      <c r="P657" s="142"/>
      <c r="Q657" s="139"/>
      <c r="R657" s="158" t="str">
        <f>IF(B658&lt;&gt;"",HYPERLINK(Verfahren!E$17,Verfahren!D$17),"")</f>
        <v/>
      </c>
    </row>
    <row r="658" spans="2:18"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42" t="str">
        <f>IFERROR(VLOOKUP(B658,'Wirtschaftliche Einheiten'!$C$5:$T$1004,13,FALSE),"")</f>
        <v/>
      </c>
      <c r="F658" s="42" t="str">
        <f>IFERROR(VLOOKUP(B658,'Wirtschaftliche Einheiten'!$C$5:$T$1004,14,FALSE),"")</f>
        <v/>
      </c>
      <c r="G658" s="139"/>
      <c r="H658" s="139"/>
      <c r="I658" s="139"/>
      <c r="J658" s="139"/>
      <c r="K658" s="139"/>
      <c r="L658" s="139"/>
      <c r="M658" s="142"/>
      <c r="N658" s="142"/>
      <c r="O658" s="139"/>
      <c r="P658" s="142"/>
      <c r="Q658" s="139"/>
      <c r="R658" s="158" t="str">
        <f>IF(B659&lt;&gt;"",HYPERLINK(Verfahren!E$17,Verfahren!D$17),"")</f>
        <v/>
      </c>
    </row>
    <row r="659" spans="2:18"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42" t="str">
        <f>IFERROR(VLOOKUP(B659,'Wirtschaftliche Einheiten'!$C$5:$T$1004,13,FALSE),"")</f>
        <v/>
      </c>
      <c r="F659" s="42" t="str">
        <f>IFERROR(VLOOKUP(B659,'Wirtschaftliche Einheiten'!$C$5:$T$1004,14,FALSE),"")</f>
        <v/>
      </c>
      <c r="G659" s="139"/>
      <c r="H659" s="139"/>
      <c r="I659" s="139"/>
      <c r="J659" s="139"/>
      <c r="K659" s="139"/>
      <c r="L659" s="139"/>
      <c r="M659" s="142"/>
      <c r="N659" s="142"/>
      <c r="O659" s="139"/>
      <c r="P659" s="142"/>
      <c r="Q659" s="139"/>
      <c r="R659" s="158" t="str">
        <f>IF(B660&lt;&gt;"",HYPERLINK(Verfahren!E$17,Verfahren!D$17),"")</f>
        <v/>
      </c>
    </row>
    <row r="660" spans="2:18"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42" t="str">
        <f>IFERROR(VLOOKUP(B660,'Wirtschaftliche Einheiten'!$C$5:$T$1004,13,FALSE),"")</f>
        <v/>
      </c>
      <c r="F660" s="42" t="str">
        <f>IFERROR(VLOOKUP(B660,'Wirtschaftliche Einheiten'!$C$5:$T$1004,14,FALSE),"")</f>
        <v/>
      </c>
      <c r="G660" s="139"/>
      <c r="H660" s="139"/>
      <c r="I660" s="139"/>
      <c r="J660" s="139"/>
      <c r="K660" s="139"/>
      <c r="L660" s="139"/>
      <c r="M660" s="142"/>
      <c r="N660" s="142"/>
      <c r="O660" s="139"/>
      <c r="P660" s="142"/>
      <c r="Q660" s="139"/>
      <c r="R660" s="158" t="str">
        <f>IF(B661&lt;&gt;"",HYPERLINK(Verfahren!E$17,Verfahren!D$17),"")</f>
        <v/>
      </c>
    </row>
    <row r="661" spans="2:18"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42" t="str">
        <f>IFERROR(VLOOKUP(B661,'Wirtschaftliche Einheiten'!$C$5:$T$1004,13,FALSE),"")</f>
        <v/>
      </c>
      <c r="F661" s="42" t="str">
        <f>IFERROR(VLOOKUP(B661,'Wirtschaftliche Einheiten'!$C$5:$T$1004,14,FALSE),"")</f>
        <v/>
      </c>
      <c r="G661" s="139"/>
      <c r="H661" s="139"/>
      <c r="I661" s="139"/>
      <c r="J661" s="139"/>
      <c r="K661" s="139"/>
      <c r="L661" s="139"/>
      <c r="M661" s="142"/>
      <c r="N661" s="142"/>
      <c r="O661" s="139"/>
      <c r="P661" s="142"/>
      <c r="Q661" s="139"/>
      <c r="R661" s="158" t="str">
        <f>IF(B662&lt;&gt;"",HYPERLINK(Verfahren!E$17,Verfahren!D$17),"")</f>
        <v/>
      </c>
    </row>
    <row r="662" spans="2:18"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42" t="str">
        <f>IFERROR(VLOOKUP(B662,'Wirtschaftliche Einheiten'!$C$5:$T$1004,13,FALSE),"")</f>
        <v/>
      </c>
      <c r="F662" s="42" t="str">
        <f>IFERROR(VLOOKUP(B662,'Wirtschaftliche Einheiten'!$C$5:$T$1004,14,FALSE),"")</f>
        <v/>
      </c>
      <c r="G662" s="139"/>
      <c r="H662" s="139"/>
      <c r="I662" s="139"/>
      <c r="J662" s="139"/>
      <c r="K662" s="139"/>
      <c r="L662" s="139"/>
      <c r="M662" s="142"/>
      <c r="N662" s="142"/>
      <c r="O662" s="139"/>
      <c r="P662" s="142"/>
      <c r="Q662" s="139"/>
      <c r="R662" s="158" t="str">
        <f>IF(B663&lt;&gt;"",HYPERLINK(Verfahren!E$17,Verfahren!D$17),"")</f>
        <v/>
      </c>
    </row>
    <row r="663" spans="2:18"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42" t="str">
        <f>IFERROR(VLOOKUP(B663,'Wirtschaftliche Einheiten'!$C$5:$T$1004,13,FALSE),"")</f>
        <v/>
      </c>
      <c r="F663" s="42" t="str">
        <f>IFERROR(VLOOKUP(B663,'Wirtschaftliche Einheiten'!$C$5:$T$1004,14,FALSE),"")</f>
        <v/>
      </c>
      <c r="G663" s="139"/>
      <c r="H663" s="139"/>
      <c r="I663" s="139"/>
      <c r="J663" s="139"/>
      <c r="K663" s="139"/>
      <c r="L663" s="139"/>
      <c r="M663" s="142"/>
      <c r="N663" s="142"/>
      <c r="O663" s="139"/>
      <c r="P663" s="142"/>
      <c r="Q663" s="139"/>
      <c r="R663" s="158" t="str">
        <f>IF(B664&lt;&gt;"",HYPERLINK(Verfahren!E$17,Verfahren!D$17),"")</f>
        <v/>
      </c>
    </row>
    <row r="664" spans="2:18"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42" t="str">
        <f>IFERROR(VLOOKUP(B664,'Wirtschaftliche Einheiten'!$C$5:$T$1004,13,FALSE),"")</f>
        <v/>
      </c>
      <c r="F664" s="42" t="str">
        <f>IFERROR(VLOOKUP(B664,'Wirtschaftliche Einheiten'!$C$5:$T$1004,14,FALSE),"")</f>
        <v/>
      </c>
      <c r="G664" s="139"/>
      <c r="H664" s="139"/>
      <c r="I664" s="139"/>
      <c r="J664" s="139"/>
      <c r="K664" s="139"/>
      <c r="L664" s="139"/>
      <c r="M664" s="142"/>
      <c r="N664" s="142"/>
      <c r="O664" s="139"/>
      <c r="P664" s="142"/>
      <c r="Q664" s="139"/>
      <c r="R664" s="158" t="str">
        <f>IF(B665&lt;&gt;"",HYPERLINK(Verfahren!E$17,Verfahren!D$17),"")</f>
        <v/>
      </c>
    </row>
    <row r="665" spans="2:18"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42" t="str">
        <f>IFERROR(VLOOKUP(B665,'Wirtschaftliche Einheiten'!$C$5:$T$1004,13,FALSE),"")</f>
        <v/>
      </c>
      <c r="F665" s="42" t="str">
        <f>IFERROR(VLOOKUP(B665,'Wirtschaftliche Einheiten'!$C$5:$T$1004,14,FALSE),"")</f>
        <v/>
      </c>
      <c r="G665" s="139"/>
      <c r="H665" s="139"/>
      <c r="I665" s="139"/>
      <c r="J665" s="139"/>
      <c r="K665" s="139"/>
      <c r="L665" s="139"/>
      <c r="M665" s="142"/>
      <c r="N665" s="142"/>
      <c r="O665" s="139"/>
      <c r="P665" s="142"/>
      <c r="Q665" s="139"/>
      <c r="R665" s="158" t="str">
        <f>IF(B666&lt;&gt;"",HYPERLINK(Verfahren!E$17,Verfahren!D$17),"")</f>
        <v/>
      </c>
    </row>
    <row r="666" spans="2:18"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42" t="str">
        <f>IFERROR(VLOOKUP(B666,'Wirtschaftliche Einheiten'!$C$5:$T$1004,13,FALSE),"")</f>
        <v/>
      </c>
      <c r="F666" s="42" t="str">
        <f>IFERROR(VLOOKUP(B666,'Wirtschaftliche Einheiten'!$C$5:$T$1004,14,FALSE),"")</f>
        <v/>
      </c>
      <c r="G666" s="139"/>
      <c r="H666" s="139"/>
      <c r="I666" s="139"/>
      <c r="J666" s="139"/>
      <c r="K666" s="139"/>
      <c r="L666" s="139"/>
      <c r="M666" s="142"/>
      <c r="N666" s="142"/>
      <c r="O666" s="139"/>
      <c r="P666" s="142"/>
      <c r="Q666" s="139"/>
      <c r="R666" s="158" t="str">
        <f>IF(B667&lt;&gt;"",HYPERLINK(Verfahren!E$17,Verfahren!D$17),"")</f>
        <v/>
      </c>
    </row>
    <row r="667" spans="2:18"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42" t="str">
        <f>IFERROR(VLOOKUP(B667,'Wirtschaftliche Einheiten'!$C$5:$T$1004,13,FALSE),"")</f>
        <v/>
      </c>
      <c r="F667" s="42" t="str">
        <f>IFERROR(VLOOKUP(B667,'Wirtschaftliche Einheiten'!$C$5:$T$1004,14,FALSE),"")</f>
        <v/>
      </c>
      <c r="G667" s="139"/>
      <c r="H667" s="139"/>
      <c r="I667" s="139"/>
      <c r="J667" s="139"/>
      <c r="K667" s="139"/>
      <c r="L667" s="139"/>
      <c r="M667" s="142"/>
      <c r="N667" s="142"/>
      <c r="O667" s="139"/>
      <c r="P667" s="142"/>
      <c r="Q667" s="139"/>
      <c r="R667" s="158" t="str">
        <f>IF(B668&lt;&gt;"",HYPERLINK(Verfahren!E$17,Verfahren!D$17),"")</f>
        <v/>
      </c>
    </row>
    <row r="668" spans="2:18"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42" t="str">
        <f>IFERROR(VLOOKUP(B668,'Wirtschaftliche Einheiten'!$C$5:$T$1004,13,FALSE),"")</f>
        <v/>
      </c>
      <c r="F668" s="42" t="str">
        <f>IFERROR(VLOOKUP(B668,'Wirtschaftliche Einheiten'!$C$5:$T$1004,14,FALSE),"")</f>
        <v/>
      </c>
      <c r="G668" s="139"/>
      <c r="H668" s="139"/>
      <c r="I668" s="139"/>
      <c r="J668" s="139"/>
      <c r="K668" s="139"/>
      <c r="L668" s="139"/>
      <c r="M668" s="142"/>
      <c r="N668" s="142"/>
      <c r="O668" s="139"/>
      <c r="P668" s="142"/>
      <c r="Q668" s="139"/>
      <c r="R668" s="158" t="str">
        <f>IF(B669&lt;&gt;"",HYPERLINK(Verfahren!E$17,Verfahren!D$17),"")</f>
        <v/>
      </c>
    </row>
    <row r="669" spans="2:18"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42" t="str">
        <f>IFERROR(VLOOKUP(B669,'Wirtschaftliche Einheiten'!$C$5:$T$1004,13,FALSE),"")</f>
        <v/>
      </c>
      <c r="F669" s="42" t="str">
        <f>IFERROR(VLOOKUP(B669,'Wirtschaftliche Einheiten'!$C$5:$T$1004,14,FALSE),"")</f>
        <v/>
      </c>
      <c r="G669" s="139"/>
      <c r="H669" s="139"/>
      <c r="I669" s="139"/>
      <c r="J669" s="139"/>
      <c r="K669" s="139"/>
      <c r="L669" s="139"/>
      <c r="M669" s="142"/>
      <c r="N669" s="142"/>
      <c r="O669" s="139"/>
      <c r="P669" s="142"/>
      <c r="Q669" s="139"/>
      <c r="R669" s="158" t="str">
        <f>IF(B670&lt;&gt;"",HYPERLINK(Verfahren!E$17,Verfahren!D$17),"")</f>
        <v/>
      </c>
    </row>
    <row r="670" spans="2:18"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42" t="str">
        <f>IFERROR(VLOOKUP(B670,'Wirtschaftliche Einheiten'!$C$5:$T$1004,13,FALSE),"")</f>
        <v/>
      </c>
      <c r="F670" s="42" t="str">
        <f>IFERROR(VLOOKUP(B670,'Wirtschaftliche Einheiten'!$C$5:$T$1004,14,FALSE),"")</f>
        <v/>
      </c>
      <c r="G670" s="139"/>
      <c r="H670" s="139"/>
      <c r="I670" s="139"/>
      <c r="J670" s="139"/>
      <c r="K670" s="139"/>
      <c r="L670" s="139"/>
      <c r="M670" s="142"/>
      <c r="N670" s="142"/>
      <c r="O670" s="139"/>
      <c r="P670" s="142"/>
      <c r="Q670" s="139"/>
      <c r="R670" s="158" t="str">
        <f>IF(B671&lt;&gt;"",HYPERLINK(Verfahren!E$17,Verfahren!D$17),"")</f>
        <v/>
      </c>
    </row>
    <row r="671" spans="2:18"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42" t="str">
        <f>IFERROR(VLOOKUP(B671,'Wirtschaftliche Einheiten'!$C$5:$T$1004,13,FALSE),"")</f>
        <v/>
      </c>
      <c r="F671" s="42" t="str">
        <f>IFERROR(VLOOKUP(B671,'Wirtschaftliche Einheiten'!$C$5:$T$1004,14,FALSE),"")</f>
        <v/>
      </c>
      <c r="G671" s="139"/>
      <c r="H671" s="139"/>
      <c r="I671" s="139"/>
      <c r="J671" s="139"/>
      <c r="K671" s="139"/>
      <c r="L671" s="139"/>
      <c r="M671" s="142"/>
      <c r="N671" s="142"/>
      <c r="O671" s="139"/>
      <c r="P671" s="142"/>
      <c r="Q671" s="139"/>
      <c r="R671" s="158" t="str">
        <f>IF(B672&lt;&gt;"",HYPERLINK(Verfahren!E$17,Verfahren!D$17),"")</f>
        <v/>
      </c>
    </row>
    <row r="672" spans="2:18"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42" t="str">
        <f>IFERROR(VLOOKUP(B672,'Wirtschaftliche Einheiten'!$C$5:$T$1004,13,FALSE),"")</f>
        <v/>
      </c>
      <c r="F672" s="42" t="str">
        <f>IFERROR(VLOOKUP(B672,'Wirtschaftliche Einheiten'!$C$5:$T$1004,14,FALSE),"")</f>
        <v/>
      </c>
      <c r="G672" s="139"/>
      <c r="H672" s="139"/>
      <c r="I672" s="139"/>
      <c r="J672" s="139"/>
      <c r="K672" s="139"/>
      <c r="L672" s="139"/>
      <c r="M672" s="142"/>
      <c r="N672" s="142"/>
      <c r="O672" s="139"/>
      <c r="P672" s="142"/>
      <c r="Q672" s="139"/>
      <c r="R672" s="158" t="str">
        <f>IF(B673&lt;&gt;"",HYPERLINK(Verfahren!E$17,Verfahren!D$17),"")</f>
        <v/>
      </c>
    </row>
    <row r="673" spans="2:18"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42" t="str">
        <f>IFERROR(VLOOKUP(B673,'Wirtschaftliche Einheiten'!$C$5:$T$1004,13,FALSE),"")</f>
        <v/>
      </c>
      <c r="F673" s="42" t="str">
        <f>IFERROR(VLOOKUP(B673,'Wirtschaftliche Einheiten'!$C$5:$T$1004,14,FALSE),"")</f>
        <v/>
      </c>
      <c r="G673" s="139"/>
      <c r="H673" s="139"/>
      <c r="I673" s="139"/>
      <c r="J673" s="139"/>
      <c r="K673" s="139"/>
      <c r="L673" s="139"/>
      <c r="M673" s="142"/>
      <c r="N673" s="142"/>
      <c r="O673" s="139"/>
      <c r="P673" s="142"/>
      <c r="Q673" s="139"/>
      <c r="R673" s="158" t="str">
        <f>IF(B674&lt;&gt;"",HYPERLINK(Verfahren!E$17,Verfahren!D$17),"")</f>
        <v/>
      </c>
    </row>
    <row r="674" spans="2:18"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42" t="str">
        <f>IFERROR(VLOOKUP(B674,'Wirtschaftliche Einheiten'!$C$5:$T$1004,13,FALSE),"")</f>
        <v/>
      </c>
      <c r="F674" s="42" t="str">
        <f>IFERROR(VLOOKUP(B674,'Wirtschaftliche Einheiten'!$C$5:$T$1004,14,FALSE),"")</f>
        <v/>
      </c>
      <c r="G674" s="139"/>
      <c r="H674" s="139"/>
      <c r="I674" s="139"/>
      <c r="J674" s="139"/>
      <c r="K674" s="139"/>
      <c r="L674" s="139"/>
      <c r="M674" s="142"/>
      <c r="N674" s="142"/>
      <c r="O674" s="139"/>
      <c r="P674" s="142"/>
      <c r="Q674" s="139"/>
      <c r="R674" s="158" t="str">
        <f>IF(B675&lt;&gt;"",HYPERLINK(Verfahren!E$17,Verfahren!D$17),"")</f>
        <v/>
      </c>
    </row>
    <row r="675" spans="2:18"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42" t="str">
        <f>IFERROR(VLOOKUP(B675,'Wirtschaftliche Einheiten'!$C$5:$T$1004,13,FALSE),"")</f>
        <v/>
      </c>
      <c r="F675" s="42" t="str">
        <f>IFERROR(VLOOKUP(B675,'Wirtschaftliche Einheiten'!$C$5:$T$1004,14,FALSE),"")</f>
        <v/>
      </c>
      <c r="G675" s="139"/>
      <c r="H675" s="139"/>
      <c r="I675" s="139"/>
      <c r="J675" s="139"/>
      <c r="K675" s="139"/>
      <c r="L675" s="139"/>
      <c r="M675" s="142"/>
      <c r="N675" s="142"/>
      <c r="O675" s="139"/>
      <c r="P675" s="142"/>
      <c r="Q675" s="139"/>
      <c r="R675" s="158" t="str">
        <f>IF(B676&lt;&gt;"",HYPERLINK(Verfahren!E$17,Verfahren!D$17),"")</f>
        <v/>
      </c>
    </row>
    <row r="676" spans="2:18"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42" t="str">
        <f>IFERROR(VLOOKUP(B676,'Wirtschaftliche Einheiten'!$C$5:$T$1004,13,FALSE),"")</f>
        <v/>
      </c>
      <c r="F676" s="42" t="str">
        <f>IFERROR(VLOOKUP(B676,'Wirtschaftliche Einheiten'!$C$5:$T$1004,14,FALSE),"")</f>
        <v/>
      </c>
      <c r="G676" s="139"/>
      <c r="H676" s="139"/>
      <c r="I676" s="139"/>
      <c r="J676" s="139"/>
      <c r="K676" s="139"/>
      <c r="L676" s="139"/>
      <c r="M676" s="142"/>
      <c r="N676" s="142"/>
      <c r="O676" s="139"/>
      <c r="P676" s="142"/>
      <c r="Q676" s="139"/>
      <c r="R676" s="158" t="str">
        <f>IF(B677&lt;&gt;"",HYPERLINK(Verfahren!E$17,Verfahren!D$17),"")</f>
        <v/>
      </c>
    </row>
    <row r="677" spans="2:18"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42" t="str">
        <f>IFERROR(VLOOKUP(B677,'Wirtschaftliche Einheiten'!$C$5:$T$1004,13,FALSE),"")</f>
        <v/>
      </c>
      <c r="F677" s="42" t="str">
        <f>IFERROR(VLOOKUP(B677,'Wirtschaftliche Einheiten'!$C$5:$T$1004,14,FALSE),"")</f>
        <v/>
      </c>
      <c r="G677" s="139"/>
      <c r="H677" s="139"/>
      <c r="I677" s="139"/>
      <c r="J677" s="139"/>
      <c r="K677" s="139"/>
      <c r="L677" s="139"/>
      <c r="M677" s="142"/>
      <c r="N677" s="142"/>
      <c r="O677" s="139"/>
      <c r="P677" s="142"/>
      <c r="Q677" s="139"/>
      <c r="R677" s="158" t="str">
        <f>IF(B678&lt;&gt;"",HYPERLINK(Verfahren!E$17,Verfahren!D$17),"")</f>
        <v/>
      </c>
    </row>
    <row r="678" spans="2:18"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42" t="str">
        <f>IFERROR(VLOOKUP(B678,'Wirtschaftliche Einheiten'!$C$5:$T$1004,13,FALSE),"")</f>
        <v/>
      </c>
      <c r="F678" s="42" t="str">
        <f>IFERROR(VLOOKUP(B678,'Wirtschaftliche Einheiten'!$C$5:$T$1004,14,FALSE),"")</f>
        <v/>
      </c>
      <c r="G678" s="139"/>
      <c r="H678" s="139"/>
      <c r="I678" s="139"/>
      <c r="J678" s="139"/>
      <c r="K678" s="139"/>
      <c r="L678" s="139"/>
      <c r="M678" s="142"/>
      <c r="N678" s="142"/>
      <c r="O678" s="139"/>
      <c r="P678" s="142"/>
      <c r="Q678" s="139"/>
      <c r="R678" s="158" t="str">
        <f>IF(B679&lt;&gt;"",HYPERLINK(Verfahren!E$17,Verfahren!D$17),"")</f>
        <v/>
      </c>
    </row>
    <row r="679" spans="2:18"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42" t="str">
        <f>IFERROR(VLOOKUP(B679,'Wirtschaftliche Einheiten'!$C$5:$T$1004,13,FALSE),"")</f>
        <v/>
      </c>
      <c r="F679" s="42" t="str">
        <f>IFERROR(VLOOKUP(B679,'Wirtschaftliche Einheiten'!$C$5:$T$1004,14,FALSE),"")</f>
        <v/>
      </c>
      <c r="G679" s="139"/>
      <c r="H679" s="139"/>
      <c r="I679" s="139"/>
      <c r="J679" s="139"/>
      <c r="K679" s="139"/>
      <c r="L679" s="139"/>
      <c r="M679" s="142"/>
      <c r="N679" s="142"/>
      <c r="O679" s="139"/>
      <c r="P679" s="142"/>
      <c r="Q679" s="139"/>
      <c r="R679" s="158" t="str">
        <f>IF(B680&lt;&gt;"",HYPERLINK(Verfahren!E$17,Verfahren!D$17),"")</f>
        <v/>
      </c>
    </row>
    <row r="680" spans="2:18"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42" t="str">
        <f>IFERROR(VLOOKUP(B680,'Wirtschaftliche Einheiten'!$C$5:$T$1004,13,FALSE),"")</f>
        <v/>
      </c>
      <c r="F680" s="42" t="str">
        <f>IFERROR(VLOOKUP(B680,'Wirtschaftliche Einheiten'!$C$5:$T$1004,14,FALSE),"")</f>
        <v/>
      </c>
      <c r="G680" s="139"/>
      <c r="H680" s="139"/>
      <c r="I680" s="139"/>
      <c r="J680" s="139"/>
      <c r="K680" s="139"/>
      <c r="L680" s="139"/>
      <c r="M680" s="142"/>
      <c r="N680" s="142"/>
      <c r="O680" s="139"/>
      <c r="P680" s="142"/>
      <c r="Q680" s="139"/>
      <c r="R680" s="158" t="str">
        <f>IF(B681&lt;&gt;"",HYPERLINK(Verfahren!E$17,Verfahren!D$17),"")</f>
        <v/>
      </c>
    </row>
    <row r="681" spans="2:18"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42" t="str">
        <f>IFERROR(VLOOKUP(B681,'Wirtschaftliche Einheiten'!$C$5:$T$1004,13,FALSE),"")</f>
        <v/>
      </c>
      <c r="F681" s="42" t="str">
        <f>IFERROR(VLOOKUP(B681,'Wirtschaftliche Einheiten'!$C$5:$T$1004,14,FALSE),"")</f>
        <v/>
      </c>
      <c r="G681" s="139"/>
      <c r="H681" s="139"/>
      <c r="I681" s="139"/>
      <c r="J681" s="139"/>
      <c r="K681" s="139"/>
      <c r="L681" s="139"/>
      <c r="M681" s="142"/>
      <c r="N681" s="142"/>
      <c r="O681" s="139"/>
      <c r="P681" s="142"/>
      <c r="Q681" s="139"/>
      <c r="R681" s="158" t="str">
        <f>IF(B682&lt;&gt;"",HYPERLINK(Verfahren!E$17,Verfahren!D$17),"")</f>
        <v/>
      </c>
    </row>
    <row r="682" spans="2:18"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42" t="str">
        <f>IFERROR(VLOOKUP(B682,'Wirtschaftliche Einheiten'!$C$5:$T$1004,13,FALSE),"")</f>
        <v/>
      </c>
      <c r="F682" s="42" t="str">
        <f>IFERROR(VLOOKUP(B682,'Wirtschaftliche Einheiten'!$C$5:$T$1004,14,FALSE),"")</f>
        <v/>
      </c>
      <c r="G682" s="139"/>
      <c r="H682" s="139"/>
      <c r="I682" s="139"/>
      <c r="J682" s="139"/>
      <c r="K682" s="139"/>
      <c r="L682" s="139"/>
      <c r="M682" s="142"/>
      <c r="N682" s="142"/>
      <c r="O682" s="139"/>
      <c r="P682" s="142"/>
      <c r="Q682" s="139"/>
      <c r="R682" s="158" t="str">
        <f>IF(B683&lt;&gt;"",HYPERLINK(Verfahren!E$17,Verfahren!D$17),"")</f>
        <v/>
      </c>
    </row>
    <row r="683" spans="2:18"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42" t="str">
        <f>IFERROR(VLOOKUP(B683,'Wirtschaftliche Einheiten'!$C$5:$T$1004,13,FALSE),"")</f>
        <v/>
      </c>
      <c r="F683" s="42" t="str">
        <f>IFERROR(VLOOKUP(B683,'Wirtschaftliche Einheiten'!$C$5:$T$1004,14,FALSE),"")</f>
        <v/>
      </c>
      <c r="G683" s="139"/>
      <c r="H683" s="139"/>
      <c r="I683" s="139"/>
      <c r="J683" s="139"/>
      <c r="K683" s="139"/>
      <c r="L683" s="139"/>
      <c r="M683" s="142"/>
      <c r="N683" s="142"/>
      <c r="O683" s="139"/>
      <c r="P683" s="142"/>
      <c r="Q683" s="139"/>
      <c r="R683" s="158" t="str">
        <f>IF(B684&lt;&gt;"",HYPERLINK(Verfahren!E$17,Verfahren!D$17),"")</f>
        <v/>
      </c>
    </row>
    <row r="684" spans="2:18"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42" t="str">
        <f>IFERROR(VLOOKUP(B684,'Wirtschaftliche Einheiten'!$C$5:$T$1004,13,FALSE),"")</f>
        <v/>
      </c>
      <c r="F684" s="42" t="str">
        <f>IFERROR(VLOOKUP(B684,'Wirtschaftliche Einheiten'!$C$5:$T$1004,14,FALSE),"")</f>
        <v/>
      </c>
      <c r="G684" s="139"/>
      <c r="H684" s="139"/>
      <c r="I684" s="139"/>
      <c r="J684" s="139"/>
      <c r="K684" s="139"/>
      <c r="L684" s="139"/>
      <c r="M684" s="142"/>
      <c r="N684" s="142"/>
      <c r="O684" s="139"/>
      <c r="P684" s="142"/>
      <c r="Q684" s="139"/>
      <c r="R684" s="158" t="str">
        <f>IF(B685&lt;&gt;"",HYPERLINK(Verfahren!E$17,Verfahren!D$17),"")</f>
        <v/>
      </c>
    </row>
    <row r="685" spans="2:18"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42" t="str">
        <f>IFERROR(VLOOKUP(B685,'Wirtschaftliche Einheiten'!$C$5:$T$1004,13,FALSE),"")</f>
        <v/>
      </c>
      <c r="F685" s="42" t="str">
        <f>IFERROR(VLOOKUP(B685,'Wirtschaftliche Einheiten'!$C$5:$T$1004,14,FALSE),"")</f>
        <v/>
      </c>
      <c r="G685" s="139"/>
      <c r="H685" s="139"/>
      <c r="I685" s="139"/>
      <c r="J685" s="139"/>
      <c r="K685" s="139"/>
      <c r="L685" s="139"/>
      <c r="M685" s="142"/>
      <c r="N685" s="142"/>
      <c r="O685" s="139"/>
      <c r="P685" s="142"/>
      <c r="Q685" s="139"/>
      <c r="R685" s="158" t="str">
        <f>IF(B686&lt;&gt;"",HYPERLINK(Verfahren!E$17,Verfahren!D$17),"")</f>
        <v/>
      </c>
    </row>
    <row r="686" spans="2:18"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42" t="str">
        <f>IFERROR(VLOOKUP(B686,'Wirtschaftliche Einheiten'!$C$5:$T$1004,13,FALSE),"")</f>
        <v/>
      </c>
      <c r="F686" s="42" t="str">
        <f>IFERROR(VLOOKUP(B686,'Wirtschaftliche Einheiten'!$C$5:$T$1004,14,FALSE),"")</f>
        <v/>
      </c>
      <c r="G686" s="139"/>
      <c r="H686" s="139"/>
      <c r="I686" s="139"/>
      <c r="J686" s="139"/>
      <c r="K686" s="139"/>
      <c r="L686" s="139"/>
      <c r="M686" s="142"/>
      <c r="N686" s="142"/>
      <c r="O686" s="139"/>
      <c r="P686" s="142"/>
      <c r="Q686" s="139"/>
      <c r="R686" s="158" t="str">
        <f>IF(B687&lt;&gt;"",HYPERLINK(Verfahren!E$17,Verfahren!D$17),"")</f>
        <v/>
      </c>
    </row>
    <row r="687" spans="2:18"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42" t="str">
        <f>IFERROR(VLOOKUP(B687,'Wirtschaftliche Einheiten'!$C$5:$T$1004,13,FALSE),"")</f>
        <v/>
      </c>
      <c r="F687" s="42" t="str">
        <f>IFERROR(VLOOKUP(B687,'Wirtschaftliche Einheiten'!$C$5:$T$1004,14,FALSE),"")</f>
        <v/>
      </c>
      <c r="G687" s="139"/>
      <c r="H687" s="139"/>
      <c r="I687" s="139"/>
      <c r="J687" s="139"/>
      <c r="K687" s="139"/>
      <c r="L687" s="139"/>
      <c r="M687" s="142"/>
      <c r="N687" s="142"/>
      <c r="O687" s="139"/>
      <c r="P687" s="142"/>
      <c r="Q687" s="139"/>
      <c r="R687" s="158" t="str">
        <f>IF(B688&lt;&gt;"",HYPERLINK(Verfahren!E$17,Verfahren!D$17),"")</f>
        <v/>
      </c>
    </row>
    <row r="688" spans="2:18"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42" t="str">
        <f>IFERROR(VLOOKUP(B688,'Wirtschaftliche Einheiten'!$C$5:$T$1004,13,FALSE),"")</f>
        <v/>
      </c>
      <c r="F688" s="42" t="str">
        <f>IFERROR(VLOOKUP(B688,'Wirtschaftliche Einheiten'!$C$5:$T$1004,14,FALSE),"")</f>
        <v/>
      </c>
      <c r="G688" s="139"/>
      <c r="H688" s="139"/>
      <c r="I688" s="139"/>
      <c r="J688" s="139"/>
      <c r="K688" s="139"/>
      <c r="L688" s="139"/>
      <c r="M688" s="142"/>
      <c r="N688" s="142"/>
      <c r="O688" s="139"/>
      <c r="P688" s="142"/>
      <c r="Q688" s="139"/>
      <c r="R688" s="158" t="str">
        <f>IF(B689&lt;&gt;"",HYPERLINK(Verfahren!E$17,Verfahren!D$17),"")</f>
        <v/>
      </c>
    </row>
    <row r="689" spans="2:18"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42" t="str">
        <f>IFERROR(VLOOKUP(B689,'Wirtschaftliche Einheiten'!$C$5:$T$1004,13,FALSE),"")</f>
        <v/>
      </c>
      <c r="F689" s="42" t="str">
        <f>IFERROR(VLOOKUP(B689,'Wirtschaftliche Einheiten'!$C$5:$T$1004,14,FALSE),"")</f>
        <v/>
      </c>
      <c r="G689" s="139"/>
      <c r="H689" s="139"/>
      <c r="I689" s="139"/>
      <c r="J689" s="139"/>
      <c r="K689" s="139"/>
      <c r="L689" s="139"/>
      <c r="M689" s="142"/>
      <c r="N689" s="142"/>
      <c r="O689" s="139"/>
      <c r="P689" s="142"/>
      <c r="Q689" s="139"/>
      <c r="R689" s="158" t="str">
        <f>IF(B690&lt;&gt;"",HYPERLINK(Verfahren!E$17,Verfahren!D$17),"")</f>
        <v/>
      </c>
    </row>
    <row r="690" spans="2:18"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42" t="str">
        <f>IFERROR(VLOOKUP(B690,'Wirtschaftliche Einheiten'!$C$5:$T$1004,13,FALSE),"")</f>
        <v/>
      </c>
      <c r="F690" s="42" t="str">
        <f>IFERROR(VLOOKUP(B690,'Wirtschaftliche Einheiten'!$C$5:$T$1004,14,FALSE),"")</f>
        <v/>
      </c>
      <c r="G690" s="139"/>
      <c r="H690" s="139"/>
      <c r="I690" s="139"/>
      <c r="J690" s="139"/>
      <c r="K690" s="139"/>
      <c r="L690" s="139"/>
      <c r="M690" s="142"/>
      <c r="N690" s="142"/>
      <c r="O690" s="139"/>
      <c r="P690" s="142"/>
      <c r="Q690" s="139"/>
      <c r="R690" s="158" t="str">
        <f>IF(B691&lt;&gt;"",HYPERLINK(Verfahren!E$17,Verfahren!D$17),"")</f>
        <v/>
      </c>
    </row>
    <row r="691" spans="2:18"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42" t="str">
        <f>IFERROR(VLOOKUP(B691,'Wirtschaftliche Einheiten'!$C$5:$T$1004,13,FALSE),"")</f>
        <v/>
      </c>
      <c r="F691" s="42" t="str">
        <f>IFERROR(VLOOKUP(B691,'Wirtschaftliche Einheiten'!$C$5:$T$1004,14,FALSE),"")</f>
        <v/>
      </c>
      <c r="G691" s="139"/>
      <c r="H691" s="139"/>
      <c r="I691" s="139"/>
      <c r="J691" s="139"/>
      <c r="K691" s="139"/>
      <c r="L691" s="139"/>
      <c r="M691" s="142"/>
      <c r="N691" s="142"/>
      <c r="O691" s="139"/>
      <c r="P691" s="142"/>
      <c r="Q691" s="139"/>
      <c r="R691" s="158" t="str">
        <f>IF(B692&lt;&gt;"",HYPERLINK(Verfahren!E$17,Verfahren!D$17),"")</f>
        <v/>
      </c>
    </row>
    <row r="692" spans="2:18"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42" t="str">
        <f>IFERROR(VLOOKUP(B692,'Wirtschaftliche Einheiten'!$C$5:$T$1004,13,FALSE),"")</f>
        <v/>
      </c>
      <c r="F692" s="42" t="str">
        <f>IFERROR(VLOOKUP(B692,'Wirtschaftliche Einheiten'!$C$5:$T$1004,14,FALSE),"")</f>
        <v/>
      </c>
      <c r="G692" s="139"/>
      <c r="H692" s="139"/>
      <c r="I692" s="139"/>
      <c r="J692" s="139"/>
      <c r="K692" s="139"/>
      <c r="L692" s="139"/>
      <c r="M692" s="142"/>
      <c r="N692" s="142"/>
      <c r="O692" s="139"/>
      <c r="P692" s="142"/>
      <c r="Q692" s="139"/>
      <c r="R692" s="158" t="str">
        <f>IF(B693&lt;&gt;"",HYPERLINK(Verfahren!E$17,Verfahren!D$17),"")</f>
        <v/>
      </c>
    </row>
    <row r="693" spans="2:18"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42" t="str">
        <f>IFERROR(VLOOKUP(B693,'Wirtschaftliche Einheiten'!$C$5:$T$1004,13,FALSE),"")</f>
        <v/>
      </c>
      <c r="F693" s="42" t="str">
        <f>IFERROR(VLOOKUP(B693,'Wirtschaftliche Einheiten'!$C$5:$T$1004,14,FALSE),"")</f>
        <v/>
      </c>
      <c r="G693" s="139"/>
      <c r="H693" s="139"/>
      <c r="I693" s="139"/>
      <c r="J693" s="139"/>
      <c r="K693" s="139"/>
      <c r="L693" s="139"/>
      <c r="M693" s="142"/>
      <c r="N693" s="142"/>
      <c r="O693" s="139"/>
      <c r="P693" s="142"/>
      <c r="Q693" s="139"/>
      <c r="R693" s="158" t="str">
        <f>IF(B694&lt;&gt;"",HYPERLINK(Verfahren!E$17,Verfahren!D$17),"")</f>
        <v/>
      </c>
    </row>
    <row r="694" spans="2:18"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42" t="str">
        <f>IFERROR(VLOOKUP(B694,'Wirtschaftliche Einheiten'!$C$5:$T$1004,13,FALSE),"")</f>
        <v/>
      </c>
      <c r="F694" s="42" t="str">
        <f>IFERROR(VLOOKUP(B694,'Wirtschaftliche Einheiten'!$C$5:$T$1004,14,FALSE),"")</f>
        <v/>
      </c>
      <c r="G694" s="139"/>
      <c r="H694" s="139"/>
      <c r="I694" s="139"/>
      <c r="J694" s="139"/>
      <c r="K694" s="139"/>
      <c r="L694" s="139"/>
      <c r="M694" s="142"/>
      <c r="N694" s="142"/>
      <c r="O694" s="139"/>
      <c r="P694" s="142"/>
      <c r="Q694" s="139"/>
      <c r="R694" s="158" t="str">
        <f>IF(B695&lt;&gt;"",HYPERLINK(Verfahren!E$17,Verfahren!D$17),"")</f>
        <v/>
      </c>
    </row>
    <row r="695" spans="2:18"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42" t="str">
        <f>IFERROR(VLOOKUP(B695,'Wirtschaftliche Einheiten'!$C$5:$T$1004,13,FALSE),"")</f>
        <v/>
      </c>
      <c r="F695" s="42" t="str">
        <f>IFERROR(VLOOKUP(B695,'Wirtschaftliche Einheiten'!$C$5:$T$1004,14,FALSE),"")</f>
        <v/>
      </c>
      <c r="G695" s="139"/>
      <c r="H695" s="139"/>
      <c r="I695" s="139"/>
      <c r="J695" s="139"/>
      <c r="K695" s="139"/>
      <c r="L695" s="139"/>
      <c r="M695" s="142"/>
      <c r="N695" s="142"/>
      <c r="O695" s="139"/>
      <c r="P695" s="142"/>
      <c r="Q695" s="139"/>
      <c r="R695" s="158" t="str">
        <f>IF(B696&lt;&gt;"",HYPERLINK(Verfahren!E$17,Verfahren!D$17),"")</f>
        <v/>
      </c>
    </row>
    <row r="696" spans="2:18"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42" t="str">
        <f>IFERROR(VLOOKUP(B696,'Wirtschaftliche Einheiten'!$C$5:$T$1004,13,FALSE),"")</f>
        <v/>
      </c>
      <c r="F696" s="42" t="str">
        <f>IFERROR(VLOOKUP(B696,'Wirtschaftliche Einheiten'!$C$5:$T$1004,14,FALSE),"")</f>
        <v/>
      </c>
      <c r="G696" s="139"/>
      <c r="H696" s="139"/>
      <c r="I696" s="139"/>
      <c r="J696" s="139"/>
      <c r="K696" s="139"/>
      <c r="L696" s="139"/>
      <c r="M696" s="142"/>
      <c r="N696" s="142"/>
      <c r="O696" s="139"/>
      <c r="P696" s="142"/>
      <c r="Q696" s="139"/>
      <c r="R696" s="158" t="str">
        <f>IF(B697&lt;&gt;"",HYPERLINK(Verfahren!E$17,Verfahren!D$17),"")</f>
        <v/>
      </c>
    </row>
    <row r="697" spans="2:18"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42" t="str">
        <f>IFERROR(VLOOKUP(B697,'Wirtschaftliche Einheiten'!$C$5:$T$1004,13,FALSE),"")</f>
        <v/>
      </c>
      <c r="F697" s="42" t="str">
        <f>IFERROR(VLOOKUP(B697,'Wirtschaftliche Einheiten'!$C$5:$T$1004,14,FALSE),"")</f>
        <v/>
      </c>
      <c r="G697" s="139"/>
      <c r="H697" s="139"/>
      <c r="I697" s="139"/>
      <c r="J697" s="139"/>
      <c r="K697" s="139"/>
      <c r="L697" s="139"/>
      <c r="M697" s="142"/>
      <c r="N697" s="142"/>
      <c r="O697" s="139"/>
      <c r="P697" s="142"/>
      <c r="Q697" s="139"/>
      <c r="R697" s="158" t="str">
        <f>IF(B698&lt;&gt;"",HYPERLINK(Verfahren!E$17,Verfahren!D$17),"")</f>
        <v/>
      </c>
    </row>
    <row r="698" spans="2:18"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42" t="str">
        <f>IFERROR(VLOOKUP(B698,'Wirtschaftliche Einheiten'!$C$5:$T$1004,13,FALSE),"")</f>
        <v/>
      </c>
      <c r="F698" s="42" t="str">
        <f>IFERROR(VLOOKUP(B698,'Wirtschaftliche Einheiten'!$C$5:$T$1004,14,FALSE),"")</f>
        <v/>
      </c>
      <c r="G698" s="139"/>
      <c r="H698" s="139"/>
      <c r="I698" s="139"/>
      <c r="J698" s="139"/>
      <c r="K698" s="139"/>
      <c r="L698" s="139"/>
      <c r="M698" s="142"/>
      <c r="N698" s="142"/>
      <c r="O698" s="139"/>
      <c r="P698" s="142"/>
      <c r="Q698" s="139"/>
      <c r="R698" s="158" t="str">
        <f>IF(B699&lt;&gt;"",HYPERLINK(Verfahren!E$17,Verfahren!D$17),"")</f>
        <v/>
      </c>
    </row>
    <row r="699" spans="2:18"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42" t="str">
        <f>IFERROR(VLOOKUP(B699,'Wirtschaftliche Einheiten'!$C$5:$T$1004,13,FALSE),"")</f>
        <v/>
      </c>
      <c r="F699" s="42" t="str">
        <f>IFERROR(VLOOKUP(B699,'Wirtschaftliche Einheiten'!$C$5:$T$1004,14,FALSE),"")</f>
        <v/>
      </c>
      <c r="G699" s="139"/>
      <c r="H699" s="139"/>
      <c r="I699" s="139"/>
      <c r="J699" s="139"/>
      <c r="K699" s="139"/>
      <c r="L699" s="139"/>
      <c r="M699" s="142"/>
      <c r="N699" s="142"/>
      <c r="O699" s="139"/>
      <c r="P699" s="142"/>
      <c r="Q699" s="139"/>
      <c r="R699" s="158" t="str">
        <f>IF(B700&lt;&gt;"",HYPERLINK(Verfahren!E$17,Verfahren!D$17),"")</f>
        <v/>
      </c>
    </row>
    <row r="700" spans="2:18"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42" t="str">
        <f>IFERROR(VLOOKUP(B700,'Wirtschaftliche Einheiten'!$C$5:$T$1004,13,FALSE),"")</f>
        <v/>
      </c>
      <c r="F700" s="42" t="str">
        <f>IFERROR(VLOOKUP(B700,'Wirtschaftliche Einheiten'!$C$5:$T$1004,14,FALSE),"")</f>
        <v/>
      </c>
      <c r="G700" s="139"/>
      <c r="H700" s="139"/>
      <c r="I700" s="139"/>
      <c r="J700" s="139"/>
      <c r="K700" s="139"/>
      <c r="L700" s="139"/>
      <c r="M700" s="142"/>
      <c r="N700" s="142"/>
      <c r="O700" s="139"/>
      <c r="P700" s="142"/>
      <c r="Q700" s="139"/>
      <c r="R700" s="158" t="str">
        <f>IF(B701&lt;&gt;"",HYPERLINK(Verfahren!E$17,Verfahren!D$17),"")</f>
        <v/>
      </c>
    </row>
    <row r="701" spans="2:18"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42" t="str">
        <f>IFERROR(VLOOKUP(B701,'Wirtschaftliche Einheiten'!$C$5:$T$1004,13,FALSE),"")</f>
        <v/>
      </c>
      <c r="F701" s="42" t="str">
        <f>IFERROR(VLOOKUP(B701,'Wirtschaftliche Einheiten'!$C$5:$T$1004,14,FALSE),"")</f>
        <v/>
      </c>
      <c r="G701" s="139"/>
      <c r="H701" s="139"/>
      <c r="I701" s="139"/>
      <c r="J701" s="139"/>
      <c r="K701" s="139"/>
      <c r="L701" s="139"/>
      <c r="M701" s="142"/>
      <c r="N701" s="142"/>
      <c r="O701" s="139"/>
      <c r="P701" s="142"/>
      <c r="Q701" s="139"/>
      <c r="R701" s="158" t="str">
        <f>IF(B702&lt;&gt;"",HYPERLINK(Verfahren!E$17,Verfahren!D$17),"")</f>
        <v/>
      </c>
    </row>
    <row r="702" spans="2:18"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42" t="str">
        <f>IFERROR(VLOOKUP(B702,'Wirtschaftliche Einheiten'!$C$5:$T$1004,13,FALSE),"")</f>
        <v/>
      </c>
      <c r="F702" s="42" t="str">
        <f>IFERROR(VLOOKUP(B702,'Wirtschaftliche Einheiten'!$C$5:$T$1004,14,FALSE),"")</f>
        <v/>
      </c>
      <c r="G702" s="139"/>
      <c r="H702" s="139"/>
      <c r="I702" s="139"/>
      <c r="J702" s="139"/>
      <c r="K702" s="139"/>
      <c r="L702" s="139"/>
      <c r="M702" s="142"/>
      <c r="N702" s="142"/>
      <c r="O702" s="139"/>
      <c r="P702" s="142"/>
      <c r="Q702" s="139"/>
      <c r="R702" s="158" t="str">
        <f>IF(B703&lt;&gt;"",HYPERLINK(Verfahren!E$17,Verfahren!D$17),"")</f>
        <v/>
      </c>
    </row>
    <row r="703" spans="2:18"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42" t="str">
        <f>IFERROR(VLOOKUP(B703,'Wirtschaftliche Einheiten'!$C$5:$T$1004,13,FALSE),"")</f>
        <v/>
      </c>
      <c r="F703" s="42" t="str">
        <f>IFERROR(VLOOKUP(B703,'Wirtschaftliche Einheiten'!$C$5:$T$1004,14,FALSE),"")</f>
        <v/>
      </c>
      <c r="G703" s="139"/>
      <c r="H703" s="139"/>
      <c r="I703" s="139"/>
      <c r="J703" s="139"/>
      <c r="K703" s="139"/>
      <c r="L703" s="139"/>
      <c r="M703" s="142"/>
      <c r="N703" s="142"/>
      <c r="O703" s="139"/>
      <c r="P703" s="142"/>
      <c r="Q703" s="139"/>
      <c r="R703" s="158" t="str">
        <f>IF(B704&lt;&gt;"",HYPERLINK(Verfahren!E$17,Verfahren!D$17),"")</f>
        <v/>
      </c>
    </row>
    <row r="704" spans="2:18"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42" t="str">
        <f>IFERROR(VLOOKUP(B704,'Wirtschaftliche Einheiten'!$C$5:$T$1004,13,FALSE),"")</f>
        <v/>
      </c>
      <c r="F704" s="42" t="str">
        <f>IFERROR(VLOOKUP(B704,'Wirtschaftliche Einheiten'!$C$5:$T$1004,14,FALSE),"")</f>
        <v/>
      </c>
      <c r="G704" s="139"/>
      <c r="H704" s="139"/>
      <c r="I704" s="139"/>
      <c r="J704" s="139"/>
      <c r="K704" s="139"/>
      <c r="L704" s="139"/>
      <c r="M704" s="142"/>
      <c r="N704" s="142"/>
      <c r="O704" s="139"/>
      <c r="P704" s="142"/>
      <c r="Q704" s="139"/>
      <c r="R704" s="158" t="str">
        <f>IF(B705&lt;&gt;"",HYPERLINK(Verfahren!E$17,Verfahren!D$17),"")</f>
        <v/>
      </c>
    </row>
    <row r="705" spans="2:18"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42" t="str">
        <f>IFERROR(VLOOKUP(B705,'Wirtschaftliche Einheiten'!$C$5:$T$1004,13,FALSE),"")</f>
        <v/>
      </c>
      <c r="F705" s="42" t="str">
        <f>IFERROR(VLOOKUP(B705,'Wirtschaftliche Einheiten'!$C$5:$T$1004,14,FALSE),"")</f>
        <v/>
      </c>
      <c r="G705" s="139"/>
      <c r="H705" s="139"/>
      <c r="I705" s="139"/>
      <c r="J705" s="139"/>
      <c r="K705" s="139"/>
      <c r="L705" s="139"/>
      <c r="M705" s="142"/>
      <c r="N705" s="142"/>
      <c r="O705" s="139"/>
      <c r="P705" s="142"/>
      <c r="Q705" s="139"/>
      <c r="R705" s="158" t="str">
        <f>IF(B706&lt;&gt;"",HYPERLINK(Verfahren!E$17,Verfahren!D$17),"")</f>
        <v/>
      </c>
    </row>
    <row r="706" spans="2:18"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42" t="str">
        <f>IFERROR(VLOOKUP(B706,'Wirtschaftliche Einheiten'!$C$5:$T$1004,13,FALSE),"")</f>
        <v/>
      </c>
      <c r="F706" s="42" t="str">
        <f>IFERROR(VLOOKUP(B706,'Wirtschaftliche Einheiten'!$C$5:$T$1004,14,FALSE),"")</f>
        <v/>
      </c>
      <c r="G706" s="139"/>
      <c r="H706" s="139"/>
      <c r="I706" s="139"/>
      <c r="J706" s="139"/>
      <c r="K706" s="139"/>
      <c r="L706" s="139"/>
      <c r="M706" s="142"/>
      <c r="N706" s="142"/>
      <c r="O706" s="139"/>
      <c r="P706" s="142"/>
      <c r="Q706" s="139"/>
      <c r="R706" s="158" t="str">
        <f>IF(B707&lt;&gt;"",HYPERLINK(Verfahren!E$17,Verfahren!D$17),"")</f>
        <v/>
      </c>
    </row>
    <row r="707" spans="2:18"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42" t="str">
        <f>IFERROR(VLOOKUP(B707,'Wirtschaftliche Einheiten'!$C$5:$T$1004,13,FALSE),"")</f>
        <v/>
      </c>
      <c r="F707" s="42" t="str">
        <f>IFERROR(VLOOKUP(B707,'Wirtschaftliche Einheiten'!$C$5:$T$1004,14,FALSE),"")</f>
        <v/>
      </c>
      <c r="G707" s="139"/>
      <c r="H707" s="139"/>
      <c r="I707" s="139"/>
      <c r="J707" s="139"/>
      <c r="K707" s="139"/>
      <c r="L707" s="139"/>
      <c r="M707" s="142"/>
      <c r="N707" s="142"/>
      <c r="O707" s="139"/>
      <c r="P707" s="142"/>
      <c r="Q707" s="139"/>
      <c r="R707" s="158" t="str">
        <f>IF(B708&lt;&gt;"",HYPERLINK(Verfahren!E$17,Verfahren!D$17),"")</f>
        <v/>
      </c>
    </row>
    <row r="708" spans="2:18"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42" t="str">
        <f>IFERROR(VLOOKUP(B708,'Wirtschaftliche Einheiten'!$C$5:$T$1004,13,FALSE),"")</f>
        <v/>
      </c>
      <c r="F708" s="42" t="str">
        <f>IFERROR(VLOOKUP(B708,'Wirtschaftliche Einheiten'!$C$5:$T$1004,14,FALSE),"")</f>
        <v/>
      </c>
      <c r="G708" s="139"/>
      <c r="H708" s="139"/>
      <c r="I708" s="139"/>
      <c r="J708" s="139"/>
      <c r="K708" s="139"/>
      <c r="L708" s="139"/>
      <c r="M708" s="142"/>
      <c r="N708" s="142"/>
      <c r="O708" s="139"/>
      <c r="P708" s="142"/>
      <c r="Q708" s="139"/>
      <c r="R708" s="158" t="str">
        <f>IF(B709&lt;&gt;"",HYPERLINK(Verfahren!E$17,Verfahren!D$17),"")</f>
        <v/>
      </c>
    </row>
    <row r="709" spans="2:18"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42" t="str">
        <f>IFERROR(VLOOKUP(B709,'Wirtschaftliche Einheiten'!$C$5:$T$1004,13,FALSE),"")</f>
        <v/>
      </c>
      <c r="F709" s="42" t="str">
        <f>IFERROR(VLOOKUP(B709,'Wirtschaftliche Einheiten'!$C$5:$T$1004,14,FALSE),"")</f>
        <v/>
      </c>
      <c r="G709" s="139"/>
      <c r="H709" s="139"/>
      <c r="I709" s="139"/>
      <c r="J709" s="139"/>
      <c r="K709" s="139"/>
      <c r="L709" s="139"/>
      <c r="M709" s="142"/>
      <c r="N709" s="142"/>
      <c r="O709" s="139"/>
      <c r="P709" s="142"/>
      <c r="Q709" s="139"/>
      <c r="R709" s="158" t="str">
        <f>IF(B710&lt;&gt;"",HYPERLINK(Verfahren!E$17,Verfahren!D$17),"")</f>
        <v/>
      </c>
    </row>
    <row r="710" spans="2:18"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42" t="str">
        <f>IFERROR(VLOOKUP(B710,'Wirtschaftliche Einheiten'!$C$5:$T$1004,13,FALSE),"")</f>
        <v/>
      </c>
      <c r="F710" s="42" t="str">
        <f>IFERROR(VLOOKUP(B710,'Wirtschaftliche Einheiten'!$C$5:$T$1004,14,FALSE),"")</f>
        <v/>
      </c>
      <c r="G710" s="139"/>
      <c r="H710" s="139"/>
      <c r="I710" s="139"/>
      <c r="J710" s="139"/>
      <c r="K710" s="139"/>
      <c r="L710" s="139"/>
      <c r="M710" s="142"/>
      <c r="N710" s="142"/>
      <c r="O710" s="139"/>
      <c r="P710" s="142"/>
      <c r="Q710" s="139"/>
      <c r="R710" s="158" t="str">
        <f>IF(B711&lt;&gt;"",HYPERLINK(Verfahren!E$17,Verfahren!D$17),"")</f>
        <v/>
      </c>
    </row>
    <row r="711" spans="2:18"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42" t="str">
        <f>IFERROR(VLOOKUP(B711,'Wirtschaftliche Einheiten'!$C$5:$T$1004,13,FALSE),"")</f>
        <v/>
      </c>
      <c r="F711" s="42" t="str">
        <f>IFERROR(VLOOKUP(B711,'Wirtschaftliche Einheiten'!$C$5:$T$1004,14,FALSE),"")</f>
        <v/>
      </c>
      <c r="G711" s="139"/>
      <c r="H711" s="139"/>
      <c r="I711" s="139"/>
      <c r="J711" s="139"/>
      <c r="K711" s="139"/>
      <c r="L711" s="139"/>
      <c r="M711" s="142"/>
      <c r="N711" s="142"/>
      <c r="O711" s="139"/>
      <c r="P711" s="142"/>
      <c r="Q711" s="139"/>
      <c r="R711" s="158" t="str">
        <f>IF(B712&lt;&gt;"",HYPERLINK(Verfahren!E$17,Verfahren!D$17),"")</f>
        <v/>
      </c>
    </row>
    <row r="712" spans="2:18"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42" t="str">
        <f>IFERROR(VLOOKUP(B712,'Wirtschaftliche Einheiten'!$C$5:$T$1004,13,FALSE),"")</f>
        <v/>
      </c>
      <c r="F712" s="42" t="str">
        <f>IFERROR(VLOOKUP(B712,'Wirtschaftliche Einheiten'!$C$5:$T$1004,14,FALSE),"")</f>
        <v/>
      </c>
      <c r="G712" s="139"/>
      <c r="H712" s="139"/>
      <c r="I712" s="139"/>
      <c r="J712" s="139"/>
      <c r="K712" s="139"/>
      <c r="L712" s="139"/>
      <c r="M712" s="142"/>
      <c r="N712" s="142"/>
      <c r="O712" s="139"/>
      <c r="P712" s="142"/>
      <c r="Q712" s="139"/>
      <c r="R712" s="158" t="str">
        <f>IF(B713&lt;&gt;"",HYPERLINK(Verfahren!E$17,Verfahren!D$17),"")</f>
        <v/>
      </c>
    </row>
    <row r="713" spans="2:18"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42" t="str">
        <f>IFERROR(VLOOKUP(B713,'Wirtschaftliche Einheiten'!$C$5:$T$1004,13,FALSE),"")</f>
        <v/>
      </c>
      <c r="F713" s="42" t="str">
        <f>IFERROR(VLOOKUP(B713,'Wirtschaftliche Einheiten'!$C$5:$T$1004,14,FALSE),"")</f>
        <v/>
      </c>
      <c r="G713" s="139"/>
      <c r="H713" s="139"/>
      <c r="I713" s="139"/>
      <c r="J713" s="139"/>
      <c r="K713" s="139"/>
      <c r="L713" s="139"/>
      <c r="M713" s="142"/>
      <c r="N713" s="142"/>
      <c r="O713" s="139"/>
      <c r="P713" s="142"/>
      <c r="Q713" s="139"/>
      <c r="R713" s="158" t="str">
        <f>IF(B714&lt;&gt;"",HYPERLINK(Verfahren!E$17,Verfahren!D$17),"")</f>
        <v/>
      </c>
    </row>
    <row r="714" spans="2:18"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42" t="str">
        <f>IFERROR(VLOOKUP(B714,'Wirtschaftliche Einheiten'!$C$5:$T$1004,13,FALSE),"")</f>
        <v/>
      </c>
      <c r="F714" s="42" t="str">
        <f>IFERROR(VLOOKUP(B714,'Wirtschaftliche Einheiten'!$C$5:$T$1004,14,FALSE),"")</f>
        <v/>
      </c>
      <c r="G714" s="139"/>
      <c r="H714" s="139"/>
      <c r="I714" s="139"/>
      <c r="J714" s="139"/>
      <c r="K714" s="139"/>
      <c r="L714" s="139"/>
      <c r="M714" s="142"/>
      <c r="N714" s="142"/>
      <c r="O714" s="139"/>
      <c r="P714" s="142"/>
      <c r="Q714" s="139"/>
      <c r="R714" s="158" t="str">
        <f>IF(B715&lt;&gt;"",HYPERLINK(Verfahren!E$17,Verfahren!D$17),"")</f>
        <v/>
      </c>
    </row>
    <row r="715" spans="2:18"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42" t="str">
        <f>IFERROR(VLOOKUP(B715,'Wirtschaftliche Einheiten'!$C$5:$T$1004,13,FALSE),"")</f>
        <v/>
      </c>
      <c r="F715" s="42" t="str">
        <f>IFERROR(VLOOKUP(B715,'Wirtschaftliche Einheiten'!$C$5:$T$1004,14,FALSE),"")</f>
        <v/>
      </c>
      <c r="G715" s="139"/>
      <c r="H715" s="139"/>
      <c r="I715" s="139"/>
      <c r="J715" s="139"/>
      <c r="K715" s="139"/>
      <c r="L715" s="139"/>
      <c r="M715" s="142"/>
      <c r="N715" s="142"/>
      <c r="O715" s="139"/>
      <c r="P715" s="142"/>
      <c r="Q715" s="139"/>
      <c r="R715" s="158" t="str">
        <f>IF(B716&lt;&gt;"",HYPERLINK(Verfahren!E$17,Verfahren!D$17),"")</f>
        <v/>
      </c>
    </row>
    <row r="716" spans="2:18"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42" t="str">
        <f>IFERROR(VLOOKUP(B716,'Wirtschaftliche Einheiten'!$C$5:$T$1004,13,FALSE),"")</f>
        <v/>
      </c>
      <c r="F716" s="42" t="str">
        <f>IFERROR(VLOOKUP(B716,'Wirtschaftliche Einheiten'!$C$5:$T$1004,14,FALSE),"")</f>
        <v/>
      </c>
      <c r="G716" s="139"/>
      <c r="H716" s="139"/>
      <c r="I716" s="139"/>
      <c r="J716" s="139"/>
      <c r="K716" s="139"/>
      <c r="L716" s="139"/>
      <c r="M716" s="142"/>
      <c r="N716" s="142"/>
      <c r="O716" s="139"/>
      <c r="P716" s="142"/>
      <c r="Q716" s="139"/>
      <c r="R716" s="158" t="str">
        <f>IF(B717&lt;&gt;"",HYPERLINK(Verfahren!E$17,Verfahren!D$17),"")</f>
        <v/>
      </c>
    </row>
    <row r="717" spans="2:18"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42" t="str">
        <f>IFERROR(VLOOKUP(B717,'Wirtschaftliche Einheiten'!$C$5:$T$1004,13,FALSE),"")</f>
        <v/>
      </c>
      <c r="F717" s="42" t="str">
        <f>IFERROR(VLOOKUP(B717,'Wirtschaftliche Einheiten'!$C$5:$T$1004,14,FALSE),"")</f>
        <v/>
      </c>
      <c r="G717" s="139"/>
      <c r="H717" s="139"/>
      <c r="I717" s="139"/>
      <c r="J717" s="139"/>
      <c r="K717" s="139"/>
      <c r="L717" s="139"/>
      <c r="M717" s="142"/>
      <c r="N717" s="142"/>
      <c r="O717" s="139"/>
      <c r="P717" s="142"/>
      <c r="Q717" s="139"/>
      <c r="R717" s="158" t="str">
        <f>IF(B718&lt;&gt;"",HYPERLINK(Verfahren!E$17,Verfahren!D$17),"")</f>
        <v/>
      </c>
    </row>
    <row r="718" spans="2:18"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42" t="str">
        <f>IFERROR(VLOOKUP(B718,'Wirtschaftliche Einheiten'!$C$5:$T$1004,13,FALSE),"")</f>
        <v/>
      </c>
      <c r="F718" s="42" t="str">
        <f>IFERROR(VLOOKUP(B718,'Wirtschaftliche Einheiten'!$C$5:$T$1004,14,FALSE),"")</f>
        <v/>
      </c>
      <c r="G718" s="139"/>
      <c r="H718" s="139"/>
      <c r="I718" s="139"/>
      <c r="J718" s="139"/>
      <c r="K718" s="139"/>
      <c r="L718" s="139"/>
      <c r="M718" s="142"/>
      <c r="N718" s="142"/>
      <c r="O718" s="139"/>
      <c r="P718" s="142"/>
      <c r="Q718" s="139"/>
      <c r="R718" s="158" t="str">
        <f>IF(B719&lt;&gt;"",HYPERLINK(Verfahren!E$17,Verfahren!D$17),"")</f>
        <v/>
      </c>
    </row>
    <row r="719" spans="2:18"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42" t="str">
        <f>IFERROR(VLOOKUP(B719,'Wirtschaftliche Einheiten'!$C$5:$T$1004,13,FALSE),"")</f>
        <v/>
      </c>
      <c r="F719" s="42" t="str">
        <f>IFERROR(VLOOKUP(B719,'Wirtschaftliche Einheiten'!$C$5:$T$1004,14,FALSE),"")</f>
        <v/>
      </c>
      <c r="G719" s="139"/>
      <c r="H719" s="139"/>
      <c r="I719" s="139"/>
      <c r="J719" s="139"/>
      <c r="K719" s="139"/>
      <c r="L719" s="139"/>
      <c r="M719" s="142"/>
      <c r="N719" s="142"/>
      <c r="O719" s="139"/>
      <c r="P719" s="142"/>
      <c r="Q719" s="139"/>
      <c r="R719" s="158" t="str">
        <f>IF(B720&lt;&gt;"",HYPERLINK(Verfahren!E$17,Verfahren!D$17),"")</f>
        <v/>
      </c>
    </row>
    <row r="720" spans="2:18"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42" t="str">
        <f>IFERROR(VLOOKUP(B720,'Wirtschaftliche Einheiten'!$C$5:$T$1004,13,FALSE),"")</f>
        <v/>
      </c>
      <c r="F720" s="42" t="str">
        <f>IFERROR(VLOOKUP(B720,'Wirtschaftliche Einheiten'!$C$5:$T$1004,14,FALSE),"")</f>
        <v/>
      </c>
      <c r="G720" s="139"/>
      <c r="H720" s="139"/>
      <c r="I720" s="139"/>
      <c r="J720" s="139"/>
      <c r="K720" s="139"/>
      <c r="L720" s="139"/>
      <c r="M720" s="142"/>
      <c r="N720" s="142"/>
      <c r="O720" s="139"/>
      <c r="P720" s="142"/>
      <c r="Q720" s="139"/>
      <c r="R720" s="158" t="str">
        <f>IF(B721&lt;&gt;"",HYPERLINK(Verfahren!E$17,Verfahren!D$17),"")</f>
        <v/>
      </c>
    </row>
    <row r="721" spans="2:18"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42" t="str">
        <f>IFERROR(VLOOKUP(B721,'Wirtschaftliche Einheiten'!$C$5:$T$1004,13,FALSE),"")</f>
        <v/>
      </c>
      <c r="F721" s="42" t="str">
        <f>IFERROR(VLOOKUP(B721,'Wirtschaftliche Einheiten'!$C$5:$T$1004,14,FALSE),"")</f>
        <v/>
      </c>
      <c r="G721" s="139"/>
      <c r="H721" s="139"/>
      <c r="I721" s="139"/>
      <c r="J721" s="139"/>
      <c r="K721" s="139"/>
      <c r="L721" s="139"/>
      <c r="M721" s="142"/>
      <c r="N721" s="142"/>
      <c r="O721" s="139"/>
      <c r="P721" s="142"/>
      <c r="Q721" s="139"/>
      <c r="R721" s="158" t="str">
        <f>IF(B722&lt;&gt;"",HYPERLINK(Verfahren!E$17,Verfahren!D$17),"")</f>
        <v/>
      </c>
    </row>
    <row r="722" spans="2:18"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42" t="str">
        <f>IFERROR(VLOOKUP(B722,'Wirtschaftliche Einheiten'!$C$5:$T$1004,13,FALSE),"")</f>
        <v/>
      </c>
      <c r="F722" s="42" t="str">
        <f>IFERROR(VLOOKUP(B722,'Wirtschaftliche Einheiten'!$C$5:$T$1004,14,FALSE),"")</f>
        <v/>
      </c>
      <c r="G722" s="139"/>
      <c r="H722" s="139"/>
      <c r="I722" s="139"/>
      <c r="J722" s="139"/>
      <c r="K722" s="139"/>
      <c r="L722" s="139"/>
      <c r="M722" s="142"/>
      <c r="N722" s="142"/>
      <c r="O722" s="139"/>
      <c r="P722" s="142"/>
      <c r="Q722" s="139"/>
      <c r="R722" s="158" t="str">
        <f>IF(B723&lt;&gt;"",HYPERLINK(Verfahren!E$17,Verfahren!D$17),"")</f>
        <v/>
      </c>
    </row>
    <row r="723" spans="2:18"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42" t="str">
        <f>IFERROR(VLOOKUP(B723,'Wirtschaftliche Einheiten'!$C$5:$T$1004,13,FALSE),"")</f>
        <v/>
      </c>
      <c r="F723" s="42" t="str">
        <f>IFERROR(VLOOKUP(B723,'Wirtschaftliche Einheiten'!$C$5:$T$1004,14,FALSE),"")</f>
        <v/>
      </c>
      <c r="G723" s="139"/>
      <c r="H723" s="139"/>
      <c r="I723" s="139"/>
      <c r="J723" s="139"/>
      <c r="K723" s="139"/>
      <c r="L723" s="139"/>
      <c r="M723" s="142"/>
      <c r="N723" s="142"/>
      <c r="O723" s="139"/>
      <c r="P723" s="142"/>
      <c r="Q723" s="139"/>
      <c r="R723" s="158" t="str">
        <f>IF(B724&lt;&gt;"",HYPERLINK(Verfahren!E$17,Verfahren!D$17),"")</f>
        <v/>
      </c>
    </row>
    <row r="724" spans="2:18"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42" t="str">
        <f>IFERROR(VLOOKUP(B724,'Wirtschaftliche Einheiten'!$C$5:$T$1004,13,FALSE),"")</f>
        <v/>
      </c>
      <c r="F724" s="42" t="str">
        <f>IFERROR(VLOOKUP(B724,'Wirtschaftliche Einheiten'!$C$5:$T$1004,14,FALSE),"")</f>
        <v/>
      </c>
      <c r="G724" s="139"/>
      <c r="H724" s="139"/>
      <c r="I724" s="139"/>
      <c r="J724" s="139"/>
      <c r="K724" s="139"/>
      <c r="L724" s="139"/>
      <c r="M724" s="142"/>
      <c r="N724" s="142"/>
      <c r="O724" s="139"/>
      <c r="P724" s="142"/>
      <c r="Q724" s="139"/>
      <c r="R724" s="158" t="str">
        <f>IF(B725&lt;&gt;"",HYPERLINK(Verfahren!E$17,Verfahren!D$17),"")</f>
        <v/>
      </c>
    </row>
    <row r="725" spans="2:18"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42" t="str">
        <f>IFERROR(VLOOKUP(B725,'Wirtschaftliche Einheiten'!$C$5:$T$1004,13,FALSE),"")</f>
        <v/>
      </c>
      <c r="F725" s="42" t="str">
        <f>IFERROR(VLOOKUP(B725,'Wirtschaftliche Einheiten'!$C$5:$T$1004,14,FALSE),"")</f>
        <v/>
      </c>
      <c r="G725" s="139"/>
      <c r="H725" s="139"/>
      <c r="I725" s="139"/>
      <c r="J725" s="139"/>
      <c r="K725" s="139"/>
      <c r="L725" s="139"/>
      <c r="M725" s="142"/>
      <c r="N725" s="142"/>
      <c r="O725" s="139"/>
      <c r="P725" s="142"/>
      <c r="Q725" s="139"/>
      <c r="R725" s="158" t="str">
        <f>IF(B726&lt;&gt;"",HYPERLINK(Verfahren!E$17,Verfahren!D$17),"")</f>
        <v/>
      </c>
    </row>
    <row r="726" spans="2:18"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42" t="str">
        <f>IFERROR(VLOOKUP(B726,'Wirtschaftliche Einheiten'!$C$5:$T$1004,13,FALSE),"")</f>
        <v/>
      </c>
      <c r="F726" s="42" t="str">
        <f>IFERROR(VLOOKUP(B726,'Wirtschaftliche Einheiten'!$C$5:$T$1004,14,FALSE),"")</f>
        <v/>
      </c>
      <c r="G726" s="139"/>
      <c r="H726" s="139"/>
      <c r="I726" s="139"/>
      <c r="J726" s="139"/>
      <c r="K726" s="139"/>
      <c r="L726" s="139"/>
      <c r="M726" s="142"/>
      <c r="N726" s="142"/>
      <c r="O726" s="139"/>
      <c r="P726" s="142"/>
      <c r="Q726" s="139"/>
      <c r="R726" s="158" t="str">
        <f>IF(B727&lt;&gt;"",HYPERLINK(Verfahren!E$17,Verfahren!D$17),"")</f>
        <v/>
      </c>
    </row>
    <row r="727" spans="2:18"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42" t="str">
        <f>IFERROR(VLOOKUP(B727,'Wirtschaftliche Einheiten'!$C$5:$T$1004,13,FALSE),"")</f>
        <v/>
      </c>
      <c r="F727" s="42" t="str">
        <f>IFERROR(VLOOKUP(B727,'Wirtschaftliche Einheiten'!$C$5:$T$1004,14,FALSE),"")</f>
        <v/>
      </c>
      <c r="G727" s="139"/>
      <c r="H727" s="139"/>
      <c r="I727" s="139"/>
      <c r="J727" s="139"/>
      <c r="K727" s="139"/>
      <c r="L727" s="139"/>
      <c r="M727" s="142"/>
      <c r="N727" s="142"/>
      <c r="O727" s="139"/>
      <c r="P727" s="142"/>
      <c r="Q727" s="139"/>
      <c r="R727" s="158" t="str">
        <f>IF(B728&lt;&gt;"",HYPERLINK(Verfahren!E$17,Verfahren!D$17),"")</f>
        <v/>
      </c>
    </row>
    <row r="728" spans="2:18"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42" t="str">
        <f>IFERROR(VLOOKUP(B728,'Wirtschaftliche Einheiten'!$C$5:$T$1004,13,FALSE),"")</f>
        <v/>
      </c>
      <c r="F728" s="42" t="str">
        <f>IFERROR(VLOOKUP(B728,'Wirtschaftliche Einheiten'!$C$5:$T$1004,14,FALSE),"")</f>
        <v/>
      </c>
      <c r="G728" s="139"/>
      <c r="H728" s="139"/>
      <c r="I728" s="139"/>
      <c r="J728" s="139"/>
      <c r="K728" s="139"/>
      <c r="L728" s="139"/>
      <c r="M728" s="142"/>
      <c r="N728" s="142"/>
      <c r="O728" s="139"/>
      <c r="P728" s="142"/>
      <c r="Q728" s="139"/>
      <c r="R728" s="158" t="str">
        <f>IF(B729&lt;&gt;"",HYPERLINK(Verfahren!E$17,Verfahren!D$17),"")</f>
        <v/>
      </c>
    </row>
    <row r="729" spans="2:18"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42" t="str">
        <f>IFERROR(VLOOKUP(B729,'Wirtschaftliche Einheiten'!$C$5:$T$1004,13,FALSE),"")</f>
        <v/>
      </c>
      <c r="F729" s="42" t="str">
        <f>IFERROR(VLOOKUP(B729,'Wirtschaftliche Einheiten'!$C$5:$T$1004,14,FALSE),"")</f>
        <v/>
      </c>
      <c r="G729" s="139"/>
      <c r="H729" s="139"/>
      <c r="I729" s="139"/>
      <c r="J729" s="139"/>
      <c r="K729" s="139"/>
      <c r="L729" s="139"/>
      <c r="M729" s="142"/>
      <c r="N729" s="142"/>
      <c r="O729" s="139"/>
      <c r="P729" s="142"/>
      <c r="Q729" s="139"/>
      <c r="R729" s="158" t="str">
        <f>IF(B730&lt;&gt;"",HYPERLINK(Verfahren!E$17,Verfahren!D$17),"")</f>
        <v/>
      </c>
    </row>
    <row r="730" spans="2:18"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42" t="str">
        <f>IFERROR(VLOOKUP(B730,'Wirtschaftliche Einheiten'!$C$5:$T$1004,13,FALSE),"")</f>
        <v/>
      </c>
      <c r="F730" s="42" t="str">
        <f>IFERROR(VLOOKUP(B730,'Wirtschaftliche Einheiten'!$C$5:$T$1004,14,FALSE),"")</f>
        <v/>
      </c>
      <c r="G730" s="139"/>
      <c r="H730" s="139"/>
      <c r="I730" s="139"/>
      <c r="J730" s="139"/>
      <c r="K730" s="139"/>
      <c r="L730" s="139"/>
      <c r="M730" s="142"/>
      <c r="N730" s="142"/>
      <c r="O730" s="139"/>
      <c r="P730" s="142"/>
      <c r="Q730" s="139"/>
      <c r="R730" s="158" t="str">
        <f>IF(B731&lt;&gt;"",HYPERLINK(Verfahren!E$17,Verfahren!D$17),"")</f>
        <v/>
      </c>
    </row>
    <row r="731" spans="2:18"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42" t="str">
        <f>IFERROR(VLOOKUP(B731,'Wirtschaftliche Einheiten'!$C$5:$T$1004,13,FALSE),"")</f>
        <v/>
      </c>
      <c r="F731" s="42" t="str">
        <f>IFERROR(VLOOKUP(B731,'Wirtschaftliche Einheiten'!$C$5:$T$1004,14,FALSE),"")</f>
        <v/>
      </c>
      <c r="G731" s="139"/>
      <c r="H731" s="139"/>
      <c r="I731" s="139"/>
      <c r="J731" s="139"/>
      <c r="K731" s="139"/>
      <c r="L731" s="139"/>
      <c r="M731" s="142"/>
      <c r="N731" s="142"/>
      <c r="O731" s="139"/>
      <c r="P731" s="142"/>
      <c r="Q731" s="139"/>
      <c r="R731" s="158" t="str">
        <f>IF(B732&lt;&gt;"",HYPERLINK(Verfahren!E$17,Verfahren!D$17),"")</f>
        <v/>
      </c>
    </row>
    <row r="732" spans="2:18"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42" t="str">
        <f>IFERROR(VLOOKUP(B732,'Wirtschaftliche Einheiten'!$C$5:$T$1004,13,FALSE),"")</f>
        <v/>
      </c>
      <c r="F732" s="42" t="str">
        <f>IFERROR(VLOOKUP(B732,'Wirtschaftliche Einheiten'!$C$5:$T$1004,14,FALSE),"")</f>
        <v/>
      </c>
      <c r="G732" s="139"/>
      <c r="H732" s="139"/>
      <c r="I732" s="139"/>
      <c r="J732" s="139"/>
      <c r="K732" s="139"/>
      <c r="L732" s="139"/>
      <c r="M732" s="142"/>
      <c r="N732" s="142"/>
      <c r="O732" s="139"/>
      <c r="P732" s="142"/>
      <c r="Q732" s="139"/>
      <c r="R732" s="158" t="str">
        <f>IF(B733&lt;&gt;"",HYPERLINK(Verfahren!E$17,Verfahren!D$17),"")</f>
        <v/>
      </c>
    </row>
    <row r="733" spans="2:18"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42" t="str">
        <f>IFERROR(VLOOKUP(B733,'Wirtschaftliche Einheiten'!$C$5:$T$1004,13,FALSE),"")</f>
        <v/>
      </c>
      <c r="F733" s="42" t="str">
        <f>IFERROR(VLOOKUP(B733,'Wirtschaftliche Einheiten'!$C$5:$T$1004,14,FALSE),"")</f>
        <v/>
      </c>
      <c r="G733" s="139"/>
      <c r="H733" s="139"/>
      <c r="I733" s="139"/>
      <c r="J733" s="139"/>
      <c r="K733" s="139"/>
      <c r="L733" s="139"/>
      <c r="M733" s="142"/>
      <c r="N733" s="142"/>
      <c r="O733" s="139"/>
      <c r="P733" s="142"/>
      <c r="Q733" s="139"/>
      <c r="R733" s="158" t="str">
        <f>IF(B734&lt;&gt;"",HYPERLINK(Verfahren!E$17,Verfahren!D$17),"")</f>
        <v/>
      </c>
    </row>
    <row r="734" spans="2:18"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42" t="str">
        <f>IFERROR(VLOOKUP(B734,'Wirtschaftliche Einheiten'!$C$5:$T$1004,13,FALSE),"")</f>
        <v/>
      </c>
      <c r="F734" s="42" t="str">
        <f>IFERROR(VLOOKUP(B734,'Wirtschaftliche Einheiten'!$C$5:$T$1004,14,FALSE),"")</f>
        <v/>
      </c>
      <c r="G734" s="139"/>
      <c r="H734" s="139"/>
      <c r="I734" s="139"/>
      <c r="J734" s="139"/>
      <c r="K734" s="139"/>
      <c r="L734" s="139"/>
      <c r="M734" s="142"/>
      <c r="N734" s="142"/>
      <c r="O734" s="139"/>
      <c r="P734" s="142"/>
      <c r="Q734" s="139"/>
      <c r="R734" s="158" t="str">
        <f>IF(B735&lt;&gt;"",HYPERLINK(Verfahren!E$17,Verfahren!D$17),"")</f>
        <v/>
      </c>
    </row>
    <row r="735" spans="2:18"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42" t="str">
        <f>IFERROR(VLOOKUP(B735,'Wirtschaftliche Einheiten'!$C$5:$T$1004,13,FALSE),"")</f>
        <v/>
      </c>
      <c r="F735" s="42" t="str">
        <f>IFERROR(VLOOKUP(B735,'Wirtschaftliche Einheiten'!$C$5:$T$1004,14,FALSE),"")</f>
        <v/>
      </c>
      <c r="G735" s="139"/>
      <c r="H735" s="139"/>
      <c r="I735" s="139"/>
      <c r="J735" s="139"/>
      <c r="K735" s="139"/>
      <c r="L735" s="139"/>
      <c r="M735" s="142"/>
      <c r="N735" s="142"/>
      <c r="O735" s="139"/>
      <c r="P735" s="142"/>
      <c r="Q735" s="139"/>
      <c r="R735" s="158" t="str">
        <f>IF(B736&lt;&gt;"",HYPERLINK(Verfahren!E$17,Verfahren!D$17),"")</f>
        <v/>
      </c>
    </row>
    <row r="736" spans="2:18"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42" t="str">
        <f>IFERROR(VLOOKUP(B736,'Wirtschaftliche Einheiten'!$C$5:$T$1004,13,FALSE),"")</f>
        <v/>
      </c>
      <c r="F736" s="42" t="str">
        <f>IFERROR(VLOOKUP(B736,'Wirtschaftliche Einheiten'!$C$5:$T$1004,14,FALSE),"")</f>
        <v/>
      </c>
      <c r="G736" s="139"/>
      <c r="H736" s="139"/>
      <c r="I736" s="139"/>
      <c r="J736" s="139"/>
      <c r="K736" s="139"/>
      <c r="L736" s="139"/>
      <c r="M736" s="142"/>
      <c r="N736" s="142"/>
      <c r="O736" s="139"/>
      <c r="P736" s="142"/>
      <c r="Q736" s="139"/>
      <c r="R736" s="158" t="str">
        <f>IF(B737&lt;&gt;"",HYPERLINK(Verfahren!E$17,Verfahren!D$17),"")</f>
        <v/>
      </c>
    </row>
    <row r="737" spans="2:18"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42" t="str">
        <f>IFERROR(VLOOKUP(B737,'Wirtschaftliche Einheiten'!$C$5:$T$1004,13,FALSE),"")</f>
        <v/>
      </c>
      <c r="F737" s="42" t="str">
        <f>IFERROR(VLOOKUP(B737,'Wirtschaftliche Einheiten'!$C$5:$T$1004,14,FALSE),"")</f>
        <v/>
      </c>
      <c r="G737" s="139"/>
      <c r="H737" s="139"/>
      <c r="I737" s="139"/>
      <c r="J737" s="139"/>
      <c r="K737" s="139"/>
      <c r="L737" s="139"/>
      <c r="M737" s="142"/>
      <c r="N737" s="142"/>
      <c r="O737" s="139"/>
      <c r="P737" s="142"/>
      <c r="Q737" s="139"/>
      <c r="R737" s="158" t="str">
        <f>IF(B738&lt;&gt;"",HYPERLINK(Verfahren!E$17,Verfahren!D$17),"")</f>
        <v/>
      </c>
    </row>
    <row r="738" spans="2:18"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42" t="str">
        <f>IFERROR(VLOOKUP(B738,'Wirtschaftliche Einheiten'!$C$5:$T$1004,13,FALSE),"")</f>
        <v/>
      </c>
      <c r="F738" s="42" t="str">
        <f>IFERROR(VLOOKUP(B738,'Wirtschaftliche Einheiten'!$C$5:$T$1004,14,FALSE),"")</f>
        <v/>
      </c>
      <c r="G738" s="139"/>
      <c r="H738" s="139"/>
      <c r="I738" s="139"/>
      <c r="J738" s="139"/>
      <c r="K738" s="139"/>
      <c r="L738" s="139"/>
      <c r="M738" s="142"/>
      <c r="N738" s="142"/>
      <c r="O738" s="139"/>
      <c r="P738" s="142"/>
      <c r="Q738" s="139"/>
      <c r="R738" s="158" t="str">
        <f>IF(B739&lt;&gt;"",HYPERLINK(Verfahren!E$17,Verfahren!D$17),"")</f>
        <v/>
      </c>
    </row>
    <row r="739" spans="2:18"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42" t="str">
        <f>IFERROR(VLOOKUP(B739,'Wirtschaftliche Einheiten'!$C$5:$T$1004,13,FALSE),"")</f>
        <v/>
      </c>
      <c r="F739" s="42" t="str">
        <f>IFERROR(VLOOKUP(B739,'Wirtschaftliche Einheiten'!$C$5:$T$1004,14,FALSE),"")</f>
        <v/>
      </c>
      <c r="G739" s="139"/>
      <c r="H739" s="139"/>
      <c r="I739" s="139"/>
      <c r="J739" s="139"/>
      <c r="K739" s="139"/>
      <c r="L739" s="139"/>
      <c r="M739" s="142"/>
      <c r="N739" s="142"/>
      <c r="O739" s="139"/>
      <c r="P739" s="142"/>
      <c r="Q739" s="139"/>
      <c r="R739" s="158" t="str">
        <f>IF(B740&lt;&gt;"",HYPERLINK(Verfahren!E$17,Verfahren!D$17),"")</f>
        <v/>
      </c>
    </row>
    <row r="740" spans="2:18"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42" t="str">
        <f>IFERROR(VLOOKUP(B740,'Wirtschaftliche Einheiten'!$C$5:$T$1004,13,FALSE),"")</f>
        <v/>
      </c>
      <c r="F740" s="42" t="str">
        <f>IFERROR(VLOOKUP(B740,'Wirtschaftliche Einheiten'!$C$5:$T$1004,14,FALSE),"")</f>
        <v/>
      </c>
      <c r="G740" s="139"/>
      <c r="H740" s="139"/>
      <c r="I740" s="139"/>
      <c r="J740" s="139"/>
      <c r="K740" s="139"/>
      <c r="L740" s="139"/>
      <c r="M740" s="142"/>
      <c r="N740" s="142"/>
      <c r="O740" s="139"/>
      <c r="P740" s="142"/>
      <c r="Q740" s="139"/>
      <c r="R740" s="158" t="str">
        <f>IF(B741&lt;&gt;"",HYPERLINK(Verfahren!E$17,Verfahren!D$17),"")</f>
        <v/>
      </c>
    </row>
    <row r="741" spans="2:18"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42" t="str">
        <f>IFERROR(VLOOKUP(B741,'Wirtschaftliche Einheiten'!$C$5:$T$1004,13,FALSE),"")</f>
        <v/>
      </c>
      <c r="F741" s="42" t="str">
        <f>IFERROR(VLOOKUP(B741,'Wirtschaftliche Einheiten'!$C$5:$T$1004,14,FALSE),"")</f>
        <v/>
      </c>
      <c r="G741" s="139"/>
      <c r="H741" s="139"/>
      <c r="I741" s="139"/>
      <c r="J741" s="139"/>
      <c r="K741" s="139"/>
      <c r="L741" s="139"/>
      <c r="M741" s="142"/>
      <c r="N741" s="142"/>
      <c r="O741" s="139"/>
      <c r="P741" s="142"/>
      <c r="Q741" s="139"/>
      <c r="R741" s="158" t="str">
        <f>IF(B742&lt;&gt;"",HYPERLINK(Verfahren!E$17,Verfahren!D$17),"")</f>
        <v/>
      </c>
    </row>
    <row r="742" spans="2:18"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42" t="str">
        <f>IFERROR(VLOOKUP(B742,'Wirtschaftliche Einheiten'!$C$5:$T$1004,13,FALSE),"")</f>
        <v/>
      </c>
      <c r="F742" s="42" t="str">
        <f>IFERROR(VLOOKUP(B742,'Wirtschaftliche Einheiten'!$C$5:$T$1004,14,FALSE),"")</f>
        <v/>
      </c>
      <c r="G742" s="139"/>
      <c r="H742" s="139"/>
      <c r="I742" s="139"/>
      <c r="J742" s="139"/>
      <c r="K742" s="139"/>
      <c r="L742" s="139"/>
      <c r="M742" s="142"/>
      <c r="N742" s="142"/>
      <c r="O742" s="139"/>
      <c r="P742" s="142"/>
      <c r="Q742" s="139"/>
      <c r="R742" s="158" t="str">
        <f>IF(B743&lt;&gt;"",HYPERLINK(Verfahren!E$17,Verfahren!D$17),"")</f>
        <v/>
      </c>
    </row>
    <row r="743" spans="2:18"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42" t="str">
        <f>IFERROR(VLOOKUP(B743,'Wirtschaftliche Einheiten'!$C$5:$T$1004,13,FALSE),"")</f>
        <v/>
      </c>
      <c r="F743" s="42" t="str">
        <f>IFERROR(VLOOKUP(B743,'Wirtschaftliche Einheiten'!$C$5:$T$1004,14,FALSE),"")</f>
        <v/>
      </c>
      <c r="G743" s="139"/>
      <c r="H743" s="139"/>
      <c r="I743" s="139"/>
      <c r="J743" s="139"/>
      <c r="K743" s="139"/>
      <c r="L743" s="139"/>
      <c r="M743" s="142"/>
      <c r="N743" s="142"/>
      <c r="O743" s="139"/>
      <c r="P743" s="142"/>
      <c r="Q743" s="139"/>
      <c r="R743" s="158" t="str">
        <f>IF(B744&lt;&gt;"",HYPERLINK(Verfahren!E$17,Verfahren!D$17),"")</f>
        <v/>
      </c>
    </row>
    <row r="744" spans="2:18"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42" t="str">
        <f>IFERROR(VLOOKUP(B744,'Wirtschaftliche Einheiten'!$C$5:$T$1004,13,FALSE),"")</f>
        <v/>
      </c>
      <c r="F744" s="42" t="str">
        <f>IFERROR(VLOOKUP(B744,'Wirtschaftliche Einheiten'!$C$5:$T$1004,14,FALSE),"")</f>
        <v/>
      </c>
      <c r="G744" s="139"/>
      <c r="H744" s="139"/>
      <c r="I744" s="139"/>
      <c r="J744" s="139"/>
      <c r="K744" s="139"/>
      <c r="L744" s="139"/>
      <c r="M744" s="142"/>
      <c r="N744" s="142"/>
      <c r="O744" s="139"/>
      <c r="P744" s="142"/>
      <c r="Q744" s="139"/>
      <c r="R744" s="158" t="str">
        <f>IF(B745&lt;&gt;"",HYPERLINK(Verfahren!E$17,Verfahren!D$17),"")</f>
        <v/>
      </c>
    </row>
    <row r="745" spans="2:18"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42" t="str">
        <f>IFERROR(VLOOKUP(B745,'Wirtschaftliche Einheiten'!$C$5:$T$1004,13,FALSE),"")</f>
        <v/>
      </c>
      <c r="F745" s="42" t="str">
        <f>IFERROR(VLOOKUP(B745,'Wirtschaftliche Einheiten'!$C$5:$T$1004,14,FALSE),"")</f>
        <v/>
      </c>
      <c r="G745" s="139"/>
      <c r="H745" s="139"/>
      <c r="I745" s="139"/>
      <c r="J745" s="139"/>
      <c r="K745" s="139"/>
      <c r="L745" s="139"/>
      <c r="M745" s="142"/>
      <c r="N745" s="142"/>
      <c r="O745" s="139"/>
      <c r="P745" s="142"/>
      <c r="Q745" s="139"/>
      <c r="R745" s="158" t="str">
        <f>IF(B746&lt;&gt;"",HYPERLINK(Verfahren!E$17,Verfahren!D$17),"")</f>
        <v/>
      </c>
    </row>
    <row r="746" spans="2:18"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42" t="str">
        <f>IFERROR(VLOOKUP(B746,'Wirtschaftliche Einheiten'!$C$5:$T$1004,13,FALSE),"")</f>
        <v/>
      </c>
      <c r="F746" s="42" t="str">
        <f>IFERROR(VLOOKUP(B746,'Wirtschaftliche Einheiten'!$C$5:$T$1004,14,FALSE),"")</f>
        <v/>
      </c>
      <c r="G746" s="139"/>
      <c r="H746" s="139"/>
      <c r="I746" s="139"/>
      <c r="J746" s="139"/>
      <c r="K746" s="139"/>
      <c r="L746" s="139"/>
      <c r="M746" s="142"/>
      <c r="N746" s="142"/>
      <c r="O746" s="139"/>
      <c r="P746" s="142"/>
      <c r="Q746" s="139"/>
      <c r="R746" s="158" t="str">
        <f>IF(B747&lt;&gt;"",HYPERLINK(Verfahren!E$17,Verfahren!D$17),"")</f>
        <v/>
      </c>
    </row>
    <row r="747" spans="2:18"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42" t="str">
        <f>IFERROR(VLOOKUP(B747,'Wirtschaftliche Einheiten'!$C$5:$T$1004,13,FALSE),"")</f>
        <v/>
      </c>
      <c r="F747" s="42" t="str">
        <f>IFERROR(VLOOKUP(B747,'Wirtschaftliche Einheiten'!$C$5:$T$1004,14,FALSE),"")</f>
        <v/>
      </c>
      <c r="G747" s="139"/>
      <c r="H747" s="139"/>
      <c r="I747" s="139"/>
      <c r="J747" s="139"/>
      <c r="K747" s="139"/>
      <c r="L747" s="139"/>
      <c r="M747" s="142"/>
      <c r="N747" s="142"/>
      <c r="O747" s="139"/>
      <c r="P747" s="142"/>
      <c r="Q747" s="139"/>
      <c r="R747" s="158" t="str">
        <f>IF(B748&lt;&gt;"",HYPERLINK(Verfahren!E$17,Verfahren!D$17),"")</f>
        <v/>
      </c>
    </row>
    <row r="748" spans="2:18"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42" t="str">
        <f>IFERROR(VLOOKUP(B748,'Wirtschaftliche Einheiten'!$C$5:$T$1004,13,FALSE),"")</f>
        <v/>
      </c>
      <c r="F748" s="42" t="str">
        <f>IFERROR(VLOOKUP(B748,'Wirtschaftliche Einheiten'!$C$5:$T$1004,14,FALSE),"")</f>
        <v/>
      </c>
      <c r="G748" s="139"/>
      <c r="H748" s="139"/>
      <c r="I748" s="139"/>
      <c r="J748" s="139"/>
      <c r="K748" s="139"/>
      <c r="L748" s="139"/>
      <c r="M748" s="142"/>
      <c r="N748" s="142"/>
      <c r="O748" s="139"/>
      <c r="P748" s="142"/>
      <c r="Q748" s="139"/>
      <c r="R748" s="158" t="str">
        <f>IF(B749&lt;&gt;"",HYPERLINK(Verfahren!E$17,Verfahren!D$17),"")</f>
        <v/>
      </c>
    </row>
    <row r="749" spans="2:18"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42" t="str">
        <f>IFERROR(VLOOKUP(B749,'Wirtschaftliche Einheiten'!$C$5:$T$1004,13,FALSE),"")</f>
        <v/>
      </c>
      <c r="F749" s="42" t="str">
        <f>IFERROR(VLOOKUP(B749,'Wirtschaftliche Einheiten'!$C$5:$T$1004,14,FALSE),"")</f>
        <v/>
      </c>
      <c r="G749" s="139"/>
      <c r="H749" s="139"/>
      <c r="I749" s="139"/>
      <c r="J749" s="139"/>
      <c r="K749" s="139"/>
      <c r="L749" s="139"/>
      <c r="M749" s="142"/>
      <c r="N749" s="142"/>
      <c r="O749" s="139"/>
      <c r="P749" s="142"/>
      <c r="Q749" s="139"/>
      <c r="R749" s="158" t="str">
        <f>IF(B750&lt;&gt;"",HYPERLINK(Verfahren!E$17,Verfahren!D$17),"")</f>
        <v/>
      </c>
    </row>
    <row r="750" spans="2:18"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42" t="str">
        <f>IFERROR(VLOOKUP(B750,'Wirtschaftliche Einheiten'!$C$5:$T$1004,13,FALSE),"")</f>
        <v/>
      </c>
      <c r="F750" s="42" t="str">
        <f>IFERROR(VLOOKUP(B750,'Wirtschaftliche Einheiten'!$C$5:$T$1004,14,FALSE),"")</f>
        <v/>
      </c>
      <c r="G750" s="139"/>
      <c r="H750" s="139"/>
      <c r="I750" s="139"/>
      <c r="J750" s="139"/>
      <c r="K750" s="139"/>
      <c r="L750" s="139"/>
      <c r="M750" s="142"/>
      <c r="N750" s="142"/>
      <c r="O750" s="139"/>
      <c r="P750" s="142"/>
      <c r="Q750" s="139"/>
      <c r="R750" s="158" t="str">
        <f>IF(B751&lt;&gt;"",HYPERLINK(Verfahren!E$17,Verfahren!D$17),"")</f>
        <v/>
      </c>
    </row>
    <row r="751" spans="2:18"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42" t="str">
        <f>IFERROR(VLOOKUP(B751,'Wirtschaftliche Einheiten'!$C$5:$T$1004,13,FALSE),"")</f>
        <v/>
      </c>
      <c r="F751" s="42" t="str">
        <f>IFERROR(VLOOKUP(B751,'Wirtschaftliche Einheiten'!$C$5:$T$1004,14,FALSE),"")</f>
        <v/>
      </c>
      <c r="G751" s="139"/>
      <c r="H751" s="139"/>
      <c r="I751" s="139"/>
      <c r="J751" s="139"/>
      <c r="K751" s="139"/>
      <c r="L751" s="139"/>
      <c r="M751" s="142"/>
      <c r="N751" s="142"/>
      <c r="O751" s="139"/>
      <c r="P751" s="142"/>
      <c r="Q751" s="139"/>
      <c r="R751" s="158" t="str">
        <f>IF(B752&lt;&gt;"",HYPERLINK(Verfahren!E$17,Verfahren!D$17),"")</f>
        <v/>
      </c>
    </row>
    <row r="752" spans="2:18"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42" t="str">
        <f>IFERROR(VLOOKUP(B752,'Wirtschaftliche Einheiten'!$C$5:$T$1004,13,FALSE),"")</f>
        <v/>
      </c>
      <c r="F752" s="42" t="str">
        <f>IFERROR(VLOOKUP(B752,'Wirtschaftliche Einheiten'!$C$5:$T$1004,14,FALSE),"")</f>
        <v/>
      </c>
      <c r="G752" s="139"/>
      <c r="H752" s="139"/>
      <c r="I752" s="139"/>
      <c r="J752" s="139"/>
      <c r="K752" s="139"/>
      <c r="L752" s="139"/>
      <c r="M752" s="142"/>
      <c r="N752" s="142"/>
      <c r="O752" s="139"/>
      <c r="P752" s="142"/>
      <c r="Q752" s="139"/>
      <c r="R752" s="158" t="str">
        <f>IF(B753&lt;&gt;"",HYPERLINK(Verfahren!E$17,Verfahren!D$17),"")</f>
        <v/>
      </c>
    </row>
    <row r="753" spans="2:18"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42" t="str">
        <f>IFERROR(VLOOKUP(B753,'Wirtschaftliche Einheiten'!$C$5:$T$1004,13,FALSE),"")</f>
        <v/>
      </c>
      <c r="F753" s="42" t="str">
        <f>IFERROR(VLOOKUP(B753,'Wirtschaftliche Einheiten'!$C$5:$T$1004,14,FALSE),"")</f>
        <v/>
      </c>
      <c r="G753" s="139"/>
      <c r="H753" s="139"/>
      <c r="I753" s="139"/>
      <c r="J753" s="139"/>
      <c r="K753" s="139"/>
      <c r="L753" s="139"/>
      <c r="M753" s="142"/>
      <c r="N753" s="142"/>
      <c r="O753" s="139"/>
      <c r="P753" s="142"/>
      <c r="Q753" s="139"/>
      <c r="R753" s="158" t="str">
        <f>IF(B754&lt;&gt;"",HYPERLINK(Verfahren!E$17,Verfahren!D$17),"")</f>
        <v/>
      </c>
    </row>
    <row r="754" spans="2:18"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42" t="str">
        <f>IFERROR(VLOOKUP(B754,'Wirtschaftliche Einheiten'!$C$5:$T$1004,13,FALSE),"")</f>
        <v/>
      </c>
      <c r="F754" s="42" t="str">
        <f>IFERROR(VLOOKUP(B754,'Wirtschaftliche Einheiten'!$C$5:$T$1004,14,FALSE),"")</f>
        <v/>
      </c>
      <c r="G754" s="139"/>
      <c r="H754" s="139"/>
      <c r="I754" s="139"/>
      <c r="J754" s="139"/>
      <c r="K754" s="139"/>
      <c r="L754" s="139"/>
      <c r="M754" s="142"/>
      <c r="N754" s="142"/>
      <c r="O754" s="139"/>
      <c r="P754" s="142"/>
      <c r="Q754" s="139"/>
      <c r="R754" s="158" t="str">
        <f>IF(B755&lt;&gt;"",HYPERLINK(Verfahren!E$17,Verfahren!D$17),"")</f>
        <v/>
      </c>
    </row>
    <row r="755" spans="2:18"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42" t="str">
        <f>IFERROR(VLOOKUP(B755,'Wirtschaftliche Einheiten'!$C$5:$T$1004,13,FALSE),"")</f>
        <v/>
      </c>
      <c r="F755" s="42" t="str">
        <f>IFERROR(VLOOKUP(B755,'Wirtschaftliche Einheiten'!$C$5:$T$1004,14,FALSE),"")</f>
        <v/>
      </c>
      <c r="G755" s="139"/>
      <c r="H755" s="139"/>
      <c r="I755" s="139"/>
      <c r="J755" s="139"/>
      <c r="K755" s="139"/>
      <c r="L755" s="139"/>
      <c r="M755" s="142"/>
      <c r="N755" s="142"/>
      <c r="O755" s="139"/>
      <c r="P755" s="142"/>
      <c r="Q755" s="139"/>
      <c r="R755" s="158" t="str">
        <f>IF(B756&lt;&gt;"",HYPERLINK(Verfahren!E$17,Verfahren!D$17),"")</f>
        <v/>
      </c>
    </row>
    <row r="756" spans="2:18"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42" t="str">
        <f>IFERROR(VLOOKUP(B756,'Wirtschaftliche Einheiten'!$C$5:$T$1004,13,FALSE),"")</f>
        <v/>
      </c>
      <c r="F756" s="42" t="str">
        <f>IFERROR(VLOOKUP(B756,'Wirtschaftliche Einheiten'!$C$5:$T$1004,14,FALSE),"")</f>
        <v/>
      </c>
      <c r="G756" s="139"/>
      <c r="H756" s="139"/>
      <c r="I756" s="139"/>
      <c r="J756" s="139"/>
      <c r="K756" s="139"/>
      <c r="L756" s="139"/>
      <c r="M756" s="142"/>
      <c r="N756" s="142"/>
      <c r="O756" s="139"/>
      <c r="P756" s="142"/>
      <c r="Q756" s="139"/>
      <c r="R756" s="158" t="str">
        <f>IF(B757&lt;&gt;"",HYPERLINK(Verfahren!E$17,Verfahren!D$17),"")</f>
        <v/>
      </c>
    </row>
    <row r="757" spans="2:18"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42" t="str">
        <f>IFERROR(VLOOKUP(B757,'Wirtschaftliche Einheiten'!$C$5:$T$1004,13,FALSE),"")</f>
        <v/>
      </c>
      <c r="F757" s="42" t="str">
        <f>IFERROR(VLOOKUP(B757,'Wirtschaftliche Einheiten'!$C$5:$T$1004,14,FALSE),"")</f>
        <v/>
      </c>
      <c r="G757" s="139"/>
      <c r="H757" s="139"/>
      <c r="I757" s="139"/>
      <c r="J757" s="139"/>
      <c r="K757" s="139"/>
      <c r="L757" s="139"/>
      <c r="M757" s="142"/>
      <c r="N757" s="142"/>
      <c r="O757" s="139"/>
      <c r="P757" s="142"/>
      <c r="Q757" s="139"/>
      <c r="R757" s="158" t="str">
        <f>IF(B758&lt;&gt;"",HYPERLINK(Verfahren!E$17,Verfahren!D$17),"")</f>
        <v/>
      </c>
    </row>
    <row r="758" spans="2:18"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42" t="str">
        <f>IFERROR(VLOOKUP(B758,'Wirtschaftliche Einheiten'!$C$5:$T$1004,13,FALSE),"")</f>
        <v/>
      </c>
      <c r="F758" s="42" t="str">
        <f>IFERROR(VLOOKUP(B758,'Wirtschaftliche Einheiten'!$C$5:$T$1004,14,FALSE),"")</f>
        <v/>
      </c>
      <c r="G758" s="139"/>
      <c r="H758" s="139"/>
      <c r="I758" s="139"/>
      <c r="J758" s="139"/>
      <c r="K758" s="139"/>
      <c r="L758" s="139"/>
      <c r="M758" s="142"/>
      <c r="N758" s="142"/>
      <c r="O758" s="139"/>
      <c r="P758" s="142"/>
      <c r="Q758" s="139"/>
      <c r="R758" s="158" t="str">
        <f>IF(B759&lt;&gt;"",HYPERLINK(Verfahren!E$17,Verfahren!D$17),"")</f>
        <v/>
      </c>
    </row>
    <row r="759" spans="2:18"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42" t="str">
        <f>IFERROR(VLOOKUP(B759,'Wirtschaftliche Einheiten'!$C$5:$T$1004,13,FALSE),"")</f>
        <v/>
      </c>
      <c r="F759" s="42" t="str">
        <f>IFERROR(VLOOKUP(B759,'Wirtschaftliche Einheiten'!$C$5:$T$1004,14,FALSE),"")</f>
        <v/>
      </c>
      <c r="G759" s="139"/>
      <c r="H759" s="139"/>
      <c r="I759" s="139"/>
      <c r="J759" s="139"/>
      <c r="K759" s="139"/>
      <c r="L759" s="139"/>
      <c r="M759" s="142"/>
      <c r="N759" s="142"/>
      <c r="O759" s="139"/>
      <c r="P759" s="142"/>
      <c r="Q759" s="139"/>
      <c r="R759" s="158" t="str">
        <f>IF(B760&lt;&gt;"",HYPERLINK(Verfahren!E$17,Verfahren!D$17),"")</f>
        <v/>
      </c>
    </row>
    <row r="760" spans="2:18"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42" t="str">
        <f>IFERROR(VLOOKUP(B760,'Wirtschaftliche Einheiten'!$C$5:$T$1004,13,FALSE),"")</f>
        <v/>
      </c>
      <c r="F760" s="42" t="str">
        <f>IFERROR(VLOOKUP(B760,'Wirtschaftliche Einheiten'!$C$5:$T$1004,14,FALSE),"")</f>
        <v/>
      </c>
      <c r="G760" s="139"/>
      <c r="H760" s="139"/>
      <c r="I760" s="139"/>
      <c r="J760" s="139"/>
      <c r="K760" s="139"/>
      <c r="L760" s="139"/>
      <c r="M760" s="142"/>
      <c r="N760" s="142"/>
      <c r="O760" s="139"/>
      <c r="P760" s="142"/>
      <c r="Q760" s="139"/>
      <c r="R760" s="158" t="str">
        <f>IF(B761&lt;&gt;"",HYPERLINK(Verfahren!E$17,Verfahren!D$17),"")</f>
        <v/>
      </c>
    </row>
    <row r="761" spans="2:18"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42" t="str">
        <f>IFERROR(VLOOKUP(B761,'Wirtschaftliche Einheiten'!$C$5:$T$1004,13,FALSE),"")</f>
        <v/>
      </c>
      <c r="F761" s="42" t="str">
        <f>IFERROR(VLOOKUP(B761,'Wirtschaftliche Einheiten'!$C$5:$T$1004,14,FALSE),"")</f>
        <v/>
      </c>
      <c r="G761" s="139"/>
      <c r="H761" s="139"/>
      <c r="I761" s="139"/>
      <c r="J761" s="139"/>
      <c r="K761" s="139"/>
      <c r="L761" s="139"/>
      <c r="M761" s="142"/>
      <c r="N761" s="142"/>
      <c r="O761" s="139"/>
      <c r="P761" s="142"/>
      <c r="Q761" s="139"/>
      <c r="R761" s="158" t="str">
        <f>IF(B762&lt;&gt;"",HYPERLINK(Verfahren!E$17,Verfahren!D$17),"")</f>
        <v/>
      </c>
    </row>
    <row r="762" spans="2:18"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42" t="str">
        <f>IFERROR(VLOOKUP(B762,'Wirtschaftliche Einheiten'!$C$5:$T$1004,13,FALSE),"")</f>
        <v/>
      </c>
      <c r="F762" s="42" t="str">
        <f>IFERROR(VLOOKUP(B762,'Wirtschaftliche Einheiten'!$C$5:$T$1004,14,FALSE),"")</f>
        <v/>
      </c>
      <c r="G762" s="139"/>
      <c r="H762" s="139"/>
      <c r="I762" s="139"/>
      <c r="J762" s="139"/>
      <c r="K762" s="139"/>
      <c r="L762" s="139"/>
      <c r="M762" s="142"/>
      <c r="N762" s="142"/>
      <c r="O762" s="139"/>
      <c r="P762" s="142"/>
      <c r="Q762" s="139"/>
      <c r="R762" s="158" t="str">
        <f>IF(B763&lt;&gt;"",HYPERLINK(Verfahren!E$17,Verfahren!D$17),"")</f>
        <v/>
      </c>
    </row>
    <row r="763" spans="2:18"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42" t="str">
        <f>IFERROR(VLOOKUP(B763,'Wirtschaftliche Einheiten'!$C$5:$T$1004,13,FALSE),"")</f>
        <v/>
      </c>
      <c r="F763" s="42" t="str">
        <f>IFERROR(VLOOKUP(B763,'Wirtschaftliche Einheiten'!$C$5:$T$1004,14,FALSE),"")</f>
        <v/>
      </c>
      <c r="G763" s="139"/>
      <c r="H763" s="139"/>
      <c r="I763" s="139"/>
      <c r="J763" s="139"/>
      <c r="K763" s="139"/>
      <c r="L763" s="139"/>
      <c r="M763" s="142"/>
      <c r="N763" s="142"/>
      <c r="O763" s="139"/>
      <c r="P763" s="142"/>
      <c r="Q763" s="139"/>
      <c r="R763" s="158" t="str">
        <f>IF(B764&lt;&gt;"",HYPERLINK(Verfahren!E$17,Verfahren!D$17),"")</f>
        <v/>
      </c>
    </row>
    <row r="764" spans="2:18"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42" t="str">
        <f>IFERROR(VLOOKUP(B764,'Wirtschaftliche Einheiten'!$C$5:$T$1004,13,FALSE),"")</f>
        <v/>
      </c>
      <c r="F764" s="42" t="str">
        <f>IFERROR(VLOOKUP(B764,'Wirtschaftliche Einheiten'!$C$5:$T$1004,14,FALSE),"")</f>
        <v/>
      </c>
      <c r="G764" s="139"/>
      <c r="H764" s="139"/>
      <c r="I764" s="139"/>
      <c r="J764" s="139"/>
      <c r="K764" s="139"/>
      <c r="L764" s="139"/>
      <c r="M764" s="142"/>
      <c r="N764" s="142"/>
      <c r="O764" s="139"/>
      <c r="P764" s="142"/>
      <c r="Q764" s="139"/>
      <c r="R764" s="158" t="str">
        <f>IF(B765&lt;&gt;"",HYPERLINK(Verfahren!E$17,Verfahren!D$17),"")</f>
        <v/>
      </c>
    </row>
    <row r="765" spans="2:18"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42" t="str">
        <f>IFERROR(VLOOKUP(B765,'Wirtschaftliche Einheiten'!$C$5:$T$1004,13,FALSE),"")</f>
        <v/>
      </c>
      <c r="F765" s="42" t="str">
        <f>IFERROR(VLOOKUP(B765,'Wirtschaftliche Einheiten'!$C$5:$T$1004,14,FALSE),"")</f>
        <v/>
      </c>
      <c r="G765" s="139"/>
      <c r="H765" s="139"/>
      <c r="I765" s="139"/>
      <c r="J765" s="139"/>
      <c r="K765" s="139"/>
      <c r="L765" s="139"/>
      <c r="M765" s="142"/>
      <c r="N765" s="142"/>
      <c r="O765" s="139"/>
      <c r="P765" s="142"/>
      <c r="Q765" s="139"/>
      <c r="R765" s="158" t="str">
        <f>IF(B766&lt;&gt;"",HYPERLINK(Verfahren!E$17,Verfahren!D$17),"")</f>
        <v/>
      </c>
    </row>
    <row r="766" spans="2:18"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42" t="str">
        <f>IFERROR(VLOOKUP(B766,'Wirtschaftliche Einheiten'!$C$5:$T$1004,13,FALSE),"")</f>
        <v/>
      </c>
      <c r="F766" s="42" t="str">
        <f>IFERROR(VLOOKUP(B766,'Wirtschaftliche Einheiten'!$C$5:$T$1004,14,FALSE),"")</f>
        <v/>
      </c>
      <c r="G766" s="139"/>
      <c r="H766" s="139"/>
      <c r="I766" s="139"/>
      <c r="J766" s="139"/>
      <c r="K766" s="139"/>
      <c r="L766" s="139"/>
      <c r="M766" s="142"/>
      <c r="N766" s="142"/>
      <c r="O766" s="139"/>
      <c r="P766" s="142"/>
      <c r="Q766" s="139"/>
      <c r="R766" s="158" t="str">
        <f>IF(B767&lt;&gt;"",HYPERLINK(Verfahren!E$17,Verfahren!D$17),"")</f>
        <v/>
      </c>
    </row>
    <row r="767" spans="2:18"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42" t="str">
        <f>IFERROR(VLOOKUP(B767,'Wirtschaftliche Einheiten'!$C$5:$T$1004,13,FALSE),"")</f>
        <v/>
      </c>
      <c r="F767" s="42" t="str">
        <f>IFERROR(VLOOKUP(B767,'Wirtschaftliche Einheiten'!$C$5:$T$1004,14,FALSE),"")</f>
        <v/>
      </c>
      <c r="G767" s="139"/>
      <c r="H767" s="139"/>
      <c r="I767" s="139"/>
      <c r="J767" s="139"/>
      <c r="K767" s="139"/>
      <c r="L767" s="139"/>
      <c r="M767" s="142"/>
      <c r="N767" s="142"/>
      <c r="O767" s="139"/>
      <c r="P767" s="142"/>
      <c r="Q767" s="139"/>
      <c r="R767" s="158" t="str">
        <f>IF(B768&lt;&gt;"",HYPERLINK(Verfahren!E$17,Verfahren!D$17),"")</f>
        <v/>
      </c>
    </row>
    <row r="768" spans="2:18"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42" t="str">
        <f>IFERROR(VLOOKUP(B768,'Wirtschaftliche Einheiten'!$C$5:$T$1004,13,FALSE),"")</f>
        <v/>
      </c>
      <c r="F768" s="42" t="str">
        <f>IFERROR(VLOOKUP(B768,'Wirtschaftliche Einheiten'!$C$5:$T$1004,14,FALSE),"")</f>
        <v/>
      </c>
      <c r="G768" s="139"/>
      <c r="H768" s="139"/>
      <c r="I768" s="139"/>
      <c r="J768" s="139"/>
      <c r="K768" s="139"/>
      <c r="L768" s="139"/>
      <c r="M768" s="142"/>
      <c r="N768" s="142"/>
      <c r="O768" s="139"/>
      <c r="P768" s="142"/>
      <c r="Q768" s="139"/>
      <c r="R768" s="158" t="str">
        <f>IF(B769&lt;&gt;"",HYPERLINK(Verfahren!E$17,Verfahren!D$17),"")</f>
        <v/>
      </c>
    </row>
    <row r="769" spans="2:18"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42" t="str">
        <f>IFERROR(VLOOKUP(B769,'Wirtschaftliche Einheiten'!$C$5:$T$1004,13,FALSE),"")</f>
        <v/>
      </c>
      <c r="F769" s="42" t="str">
        <f>IFERROR(VLOOKUP(B769,'Wirtschaftliche Einheiten'!$C$5:$T$1004,14,FALSE),"")</f>
        <v/>
      </c>
      <c r="G769" s="139"/>
      <c r="H769" s="139"/>
      <c r="I769" s="139"/>
      <c r="J769" s="139"/>
      <c r="K769" s="139"/>
      <c r="L769" s="139"/>
      <c r="M769" s="142"/>
      <c r="N769" s="142"/>
      <c r="O769" s="139"/>
      <c r="P769" s="142"/>
      <c r="Q769" s="139"/>
      <c r="R769" s="158" t="str">
        <f>IF(B770&lt;&gt;"",HYPERLINK(Verfahren!E$17,Verfahren!D$17),"")</f>
        <v/>
      </c>
    </row>
    <row r="770" spans="2:18"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42" t="str">
        <f>IFERROR(VLOOKUP(B770,'Wirtschaftliche Einheiten'!$C$5:$T$1004,13,FALSE),"")</f>
        <v/>
      </c>
      <c r="F770" s="42" t="str">
        <f>IFERROR(VLOOKUP(B770,'Wirtschaftliche Einheiten'!$C$5:$T$1004,14,FALSE),"")</f>
        <v/>
      </c>
      <c r="G770" s="139"/>
      <c r="H770" s="139"/>
      <c r="I770" s="139"/>
      <c r="J770" s="139"/>
      <c r="K770" s="139"/>
      <c r="L770" s="139"/>
      <c r="M770" s="142"/>
      <c r="N770" s="142"/>
      <c r="O770" s="139"/>
      <c r="P770" s="142"/>
      <c r="Q770" s="139"/>
      <c r="R770" s="158" t="str">
        <f>IF(B771&lt;&gt;"",HYPERLINK(Verfahren!E$17,Verfahren!D$17),"")</f>
        <v/>
      </c>
    </row>
    <row r="771" spans="2:18"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42" t="str">
        <f>IFERROR(VLOOKUP(B771,'Wirtschaftliche Einheiten'!$C$5:$T$1004,13,FALSE),"")</f>
        <v/>
      </c>
      <c r="F771" s="42" t="str">
        <f>IFERROR(VLOOKUP(B771,'Wirtschaftliche Einheiten'!$C$5:$T$1004,14,FALSE),"")</f>
        <v/>
      </c>
      <c r="G771" s="139"/>
      <c r="H771" s="139"/>
      <c r="I771" s="139"/>
      <c r="J771" s="139"/>
      <c r="K771" s="139"/>
      <c r="L771" s="139"/>
      <c r="M771" s="142"/>
      <c r="N771" s="142"/>
      <c r="O771" s="139"/>
      <c r="P771" s="142"/>
      <c r="Q771" s="139"/>
      <c r="R771" s="158" t="str">
        <f>IF(B772&lt;&gt;"",HYPERLINK(Verfahren!E$17,Verfahren!D$17),"")</f>
        <v/>
      </c>
    </row>
    <row r="772" spans="2:18"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42" t="str">
        <f>IFERROR(VLOOKUP(B772,'Wirtschaftliche Einheiten'!$C$5:$T$1004,13,FALSE),"")</f>
        <v/>
      </c>
      <c r="F772" s="42" t="str">
        <f>IFERROR(VLOOKUP(B772,'Wirtschaftliche Einheiten'!$C$5:$T$1004,14,FALSE),"")</f>
        <v/>
      </c>
      <c r="G772" s="139"/>
      <c r="H772" s="139"/>
      <c r="I772" s="139"/>
      <c r="J772" s="139"/>
      <c r="K772" s="139"/>
      <c r="L772" s="139"/>
      <c r="M772" s="142"/>
      <c r="N772" s="142"/>
      <c r="O772" s="139"/>
      <c r="P772" s="142"/>
      <c r="Q772" s="139"/>
      <c r="R772" s="158" t="str">
        <f>IF(B773&lt;&gt;"",HYPERLINK(Verfahren!E$17,Verfahren!D$17),"")</f>
        <v/>
      </c>
    </row>
    <row r="773" spans="2:18"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42" t="str">
        <f>IFERROR(VLOOKUP(B773,'Wirtschaftliche Einheiten'!$C$5:$T$1004,13,FALSE),"")</f>
        <v/>
      </c>
      <c r="F773" s="42" t="str">
        <f>IFERROR(VLOOKUP(B773,'Wirtschaftliche Einheiten'!$C$5:$T$1004,14,FALSE),"")</f>
        <v/>
      </c>
      <c r="G773" s="139"/>
      <c r="H773" s="139"/>
      <c r="I773" s="139"/>
      <c r="J773" s="139"/>
      <c r="K773" s="139"/>
      <c r="L773" s="139"/>
      <c r="M773" s="142"/>
      <c r="N773" s="142"/>
      <c r="O773" s="139"/>
      <c r="P773" s="142"/>
      <c r="Q773" s="139"/>
      <c r="R773" s="158" t="str">
        <f>IF(B774&lt;&gt;"",HYPERLINK(Verfahren!E$17,Verfahren!D$17),"")</f>
        <v/>
      </c>
    </row>
    <row r="774" spans="2:18"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42" t="str">
        <f>IFERROR(VLOOKUP(B774,'Wirtschaftliche Einheiten'!$C$5:$T$1004,13,FALSE),"")</f>
        <v/>
      </c>
      <c r="F774" s="42" t="str">
        <f>IFERROR(VLOOKUP(B774,'Wirtschaftliche Einheiten'!$C$5:$T$1004,14,FALSE),"")</f>
        <v/>
      </c>
      <c r="G774" s="139"/>
      <c r="H774" s="139"/>
      <c r="I774" s="139"/>
      <c r="J774" s="139"/>
      <c r="K774" s="139"/>
      <c r="L774" s="139"/>
      <c r="M774" s="142"/>
      <c r="N774" s="142"/>
      <c r="O774" s="139"/>
      <c r="P774" s="142"/>
      <c r="Q774" s="139"/>
      <c r="R774" s="158" t="str">
        <f>IF(B775&lt;&gt;"",HYPERLINK(Verfahren!E$17,Verfahren!D$17),"")</f>
        <v/>
      </c>
    </row>
    <row r="775" spans="2:18"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42" t="str">
        <f>IFERROR(VLOOKUP(B775,'Wirtschaftliche Einheiten'!$C$5:$T$1004,13,FALSE),"")</f>
        <v/>
      </c>
      <c r="F775" s="42" t="str">
        <f>IFERROR(VLOOKUP(B775,'Wirtschaftliche Einheiten'!$C$5:$T$1004,14,FALSE),"")</f>
        <v/>
      </c>
      <c r="G775" s="139"/>
      <c r="H775" s="139"/>
      <c r="I775" s="139"/>
      <c r="J775" s="139"/>
      <c r="K775" s="139"/>
      <c r="L775" s="139"/>
      <c r="M775" s="142"/>
      <c r="N775" s="142"/>
      <c r="O775" s="139"/>
      <c r="P775" s="142"/>
      <c r="Q775" s="139"/>
      <c r="R775" s="158" t="str">
        <f>IF(B776&lt;&gt;"",HYPERLINK(Verfahren!E$17,Verfahren!D$17),"")</f>
        <v/>
      </c>
    </row>
    <row r="776" spans="2:18"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42" t="str">
        <f>IFERROR(VLOOKUP(B776,'Wirtschaftliche Einheiten'!$C$5:$T$1004,13,FALSE),"")</f>
        <v/>
      </c>
      <c r="F776" s="42" t="str">
        <f>IFERROR(VLOOKUP(B776,'Wirtschaftliche Einheiten'!$C$5:$T$1004,14,FALSE),"")</f>
        <v/>
      </c>
      <c r="G776" s="139"/>
      <c r="H776" s="139"/>
      <c r="I776" s="139"/>
      <c r="J776" s="139"/>
      <c r="K776" s="139"/>
      <c r="L776" s="139"/>
      <c r="M776" s="142"/>
      <c r="N776" s="142"/>
      <c r="O776" s="139"/>
      <c r="P776" s="142"/>
      <c r="Q776" s="139"/>
      <c r="R776" s="158" t="str">
        <f>IF(B777&lt;&gt;"",HYPERLINK(Verfahren!E$17,Verfahren!D$17),"")</f>
        <v/>
      </c>
    </row>
    <row r="777" spans="2:18"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42" t="str">
        <f>IFERROR(VLOOKUP(B777,'Wirtschaftliche Einheiten'!$C$5:$T$1004,13,FALSE),"")</f>
        <v/>
      </c>
      <c r="F777" s="42" t="str">
        <f>IFERROR(VLOOKUP(B777,'Wirtschaftliche Einheiten'!$C$5:$T$1004,14,FALSE),"")</f>
        <v/>
      </c>
      <c r="G777" s="139"/>
      <c r="H777" s="139"/>
      <c r="I777" s="139"/>
      <c r="J777" s="139"/>
      <c r="K777" s="139"/>
      <c r="L777" s="139"/>
      <c r="M777" s="142"/>
      <c r="N777" s="142"/>
      <c r="O777" s="139"/>
      <c r="P777" s="142"/>
      <c r="Q777" s="139"/>
      <c r="R777" s="158" t="str">
        <f>IF(B778&lt;&gt;"",HYPERLINK(Verfahren!E$17,Verfahren!D$17),"")</f>
        <v/>
      </c>
    </row>
    <row r="778" spans="2:18"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42" t="str">
        <f>IFERROR(VLOOKUP(B778,'Wirtschaftliche Einheiten'!$C$5:$T$1004,13,FALSE),"")</f>
        <v/>
      </c>
      <c r="F778" s="42" t="str">
        <f>IFERROR(VLOOKUP(B778,'Wirtschaftliche Einheiten'!$C$5:$T$1004,14,FALSE),"")</f>
        <v/>
      </c>
      <c r="G778" s="139"/>
      <c r="H778" s="139"/>
      <c r="I778" s="139"/>
      <c r="J778" s="139"/>
      <c r="K778" s="139"/>
      <c r="L778" s="139"/>
      <c r="M778" s="142"/>
      <c r="N778" s="142"/>
      <c r="O778" s="139"/>
      <c r="P778" s="142"/>
      <c r="Q778" s="139"/>
      <c r="R778" s="158" t="str">
        <f>IF(B779&lt;&gt;"",HYPERLINK(Verfahren!E$17,Verfahren!D$17),"")</f>
        <v/>
      </c>
    </row>
    <row r="779" spans="2:18"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42" t="str">
        <f>IFERROR(VLOOKUP(B779,'Wirtschaftliche Einheiten'!$C$5:$T$1004,13,FALSE),"")</f>
        <v/>
      </c>
      <c r="F779" s="42" t="str">
        <f>IFERROR(VLOOKUP(B779,'Wirtschaftliche Einheiten'!$C$5:$T$1004,14,FALSE),"")</f>
        <v/>
      </c>
      <c r="G779" s="139"/>
      <c r="H779" s="139"/>
      <c r="I779" s="139"/>
      <c r="J779" s="139"/>
      <c r="K779" s="139"/>
      <c r="L779" s="139"/>
      <c r="M779" s="142"/>
      <c r="N779" s="142"/>
      <c r="O779" s="139"/>
      <c r="P779" s="142"/>
      <c r="Q779" s="139"/>
      <c r="R779" s="158" t="str">
        <f>IF(B780&lt;&gt;"",HYPERLINK(Verfahren!E$17,Verfahren!D$17),"")</f>
        <v/>
      </c>
    </row>
    <row r="780" spans="2:18"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42" t="str">
        <f>IFERROR(VLOOKUP(B780,'Wirtschaftliche Einheiten'!$C$5:$T$1004,13,FALSE),"")</f>
        <v/>
      </c>
      <c r="F780" s="42" t="str">
        <f>IFERROR(VLOOKUP(B780,'Wirtschaftliche Einheiten'!$C$5:$T$1004,14,FALSE),"")</f>
        <v/>
      </c>
      <c r="G780" s="139"/>
      <c r="H780" s="139"/>
      <c r="I780" s="139"/>
      <c r="J780" s="139"/>
      <c r="K780" s="139"/>
      <c r="L780" s="139"/>
      <c r="M780" s="142"/>
      <c r="N780" s="142"/>
      <c r="O780" s="139"/>
      <c r="P780" s="142"/>
      <c r="Q780" s="139"/>
      <c r="R780" s="158" t="str">
        <f>IF(B781&lt;&gt;"",HYPERLINK(Verfahren!E$17,Verfahren!D$17),"")</f>
        <v/>
      </c>
    </row>
    <row r="781" spans="2:18"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42" t="str">
        <f>IFERROR(VLOOKUP(B781,'Wirtschaftliche Einheiten'!$C$5:$T$1004,13,FALSE),"")</f>
        <v/>
      </c>
      <c r="F781" s="42" t="str">
        <f>IFERROR(VLOOKUP(B781,'Wirtschaftliche Einheiten'!$C$5:$T$1004,14,FALSE),"")</f>
        <v/>
      </c>
      <c r="G781" s="139"/>
      <c r="H781" s="139"/>
      <c r="I781" s="139"/>
      <c r="J781" s="139"/>
      <c r="K781" s="139"/>
      <c r="L781" s="139"/>
      <c r="M781" s="142"/>
      <c r="N781" s="142"/>
      <c r="O781" s="139"/>
      <c r="P781" s="142"/>
      <c r="Q781" s="139"/>
      <c r="R781" s="158" t="str">
        <f>IF(B782&lt;&gt;"",HYPERLINK(Verfahren!E$17,Verfahren!D$17),"")</f>
        <v/>
      </c>
    </row>
    <row r="782" spans="2:18"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42" t="str">
        <f>IFERROR(VLOOKUP(B782,'Wirtschaftliche Einheiten'!$C$5:$T$1004,13,FALSE),"")</f>
        <v/>
      </c>
      <c r="F782" s="42" t="str">
        <f>IFERROR(VLOOKUP(B782,'Wirtschaftliche Einheiten'!$C$5:$T$1004,14,FALSE),"")</f>
        <v/>
      </c>
      <c r="G782" s="139"/>
      <c r="H782" s="139"/>
      <c r="I782" s="139"/>
      <c r="J782" s="139"/>
      <c r="K782" s="139"/>
      <c r="L782" s="139"/>
      <c r="M782" s="142"/>
      <c r="N782" s="142"/>
      <c r="O782" s="139"/>
      <c r="P782" s="142"/>
      <c r="Q782" s="139"/>
      <c r="R782" s="158" t="str">
        <f>IF(B783&lt;&gt;"",HYPERLINK(Verfahren!E$17,Verfahren!D$17),"")</f>
        <v/>
      </c>
    </row>
    <row r="783" spans="2:18"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42" t="str">
        <f>IFERROR(VLOOKUP(B783,'Wirtschaftliche Einheiten'!$C$5:$T$1004,13,FALSE),"")</f>
        <v/>
      </c>
      <c r="F783" s="42" t="str">
        <f>IFERROR(VLOOKUP(B783,'Wirtschaftliche Einheiten'!$C$5:$T$1004,14,FALSE),"")</f>
        <v/>
      </c>
      <c r="G783" s="139"/>
      <c r="H783" s="139"/>
      <c r="I783" s="139"/>
      <c r="J783" s="139"/>
      <c r="K783" s="139"/>
      <c r="L783" s="139"/>
      <c r="M783" s="142"/>
      <c r="N783" s="142"/>
      <c r="O783" s="139"/>
      <c r="P783" s="142"/>
      <c r="Q783" s="139"/>
      <c r="R783" s="158" t="str">
        <f>IF(B784&lt;&gt;"",HYPERLINK(Verfahren!E$17,Verfahren!D$17),"")</f>
        <v/>
      </c>
    </row>
    <row r="784" spans="2:18"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42" t="str">
        <f>IFERROR(VLOOKUP(B784,'Wirtschaftliche Einheiten'!$C$5:$T$1004,13,FALSE),"")</f>
        <v/>
      </c>
      <c r="F784" s="42" t="str">
        <f>IFERROR(VLOOKUP(B784,'Wirtschaftliche Einheiten'!$C$5:$T$1004,14,FALSE),"")</f>
        <v/>
      </c>
      <c r="G784" s="139"/>
      <c r="H784" s="139"/>
      <c r="I784" s="139"/>
      <c r="J784" s="139"/>
      <c r="K784" s="139"/>
      <c r="L784" s="139"/>
      <c r="M784" s="142"/>
      <c r="N784" s="142"/>
      <c r="O784" s="139"/>
      <c r="P784" s="142"/>
      <c r="Q784" s="139"/>
      <c r="R784" s="158" t="str">
        <f>IF(B785&lt;&gt;"",HYPERLINK(Verfahren!E$17,Verfahren!D$17),"")</f>
        <v/>
      </c>
    </row>
    <row r="785" spans="2:18"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42" t="str">
        <f>IFERROR(VLOOKUP(B785,'Wirtschaftliche Einheiten'!$C$5:$T$1004,13,FALSE),"")</f>
        <v/>
      </c>
      <c r="F785" s="42" t="str">
        <f>IFERROR(VLOOKUP(B785,'Wirtschaftliche Einheiten'!$C$5:$T$1004,14,FALSE),"")</f>
        <v/>
      </c>
      <c r="G785" s="139"/>
      <c r="H785" s="139"/>
      <c r="I785" s="139"/>
      <c r="J785" s="139"/>
      <c r="K785" s="139"/>
      <c r="L785" s="139"/>
      <c r="M785" s="142"/>
      <c r="N785" s="142"/>
      <c r="O785" s="139"/>
      <c r="P785" s="142"/>
      <c r="Q785" s="139"/>
      <c r="R785" s="158" t="str">
        <f>IF(B786&lt;&gt;"",HYPERLINK(Verfahren!E$17,Verfahren!D$17),"")</f>
        <v/>
      </c>
    </row>
    <row r="786" spans="2:18"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42" t="str">
        <f>IFERROR(VLOOKUP(B786,'Wirtschaftliche Einheiten'!$C$5:$T$1004,13,FALSE),"")</f>
        <v/>
      </c>
      <c r="F786" s="42" t="str">
        <f>IFERROR(VLOOKUP(B786,'Wirtschaftliche Einheiten'!$C$5:$T$1004,14,FALSE),"")</f>
        <v/>
      </c>
      <c r="G786" s="139"/>
      <c r="H786" s="139"/>
      <c r="I786" s="139"/>
      <c r="J786" s="139"/>
      <c r="K786" s="139"/>
      <c r="L786" s="139"/>
      <c r="M786" s="142"/>
      <c r="N786" s="142"/>
      <c r="O786" s="139"/>
      <c r="P786" s="142"/>
      <c r="Q786" s="139"/>
      <c r="R786" s="158" t="str">
        <f>IF(B787&lt;&gt;"",HYPERLINK(Verfahren!E$17,Verfahren!D$17),"")</f>
        <v/>
      </c>
    </row>
    <row r="787" spans="2:18"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42" t="str">
        <f>IFERROR(VLOOKUP(B787,'Wirtschaftliche Einheiten'!$C$5:$T$1004,13,FALSE),"")</f>
        <v/>
      </c>
      <c r="F787" s="42" t="str">
        <f>IFERROR(VLOOKUP(B787,'Wirtschaftliche Einheiten'!$C$5:$T$1004,14,FALSE),"")</f>
        <v/>
      </c>
      <c r="G787" s="139"/>
      <c r="H787" s="139"/>
      <c r="I787" s="139"/>
      <c r="J787" s="139"/>
      <c r="K787" s="139"/>
      <c r="L787" s="139"/>
      <c r="M787" s="142"/>
      <c r="N787" s="142"/>
      <c r="O787" s="139"/>
      <c r="P787" s="142"/>
      <c r="Q787" s="139"/>
      <c r="R787" s="158" t="str">
        <f>IF(B788&lt;&gt;"",HYPERLINK(Verfahren!E$17,Verfahren!D$17),"")</f>
        <v/>
      </c>
    </row>
    <row r="788" spans="2:18"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42" t="str">
        <f>IFERROR(VLOOKUP(B788,'Wirtschaftliche Einheiten'!$C$5:$T$1004,13,FALSE),"")</f>
        <v/>
      </c>
      <c r="F788" s="42" t="str">
        <f>IFERROR(VLOOKUP(B788,'Wirtschaftliche Einheiten'!$C$5:$T$1004,14,FALSE),"")</f>
        <v/>
      </c>
      <c r="G788" s="139"/>
      <c r="H788" s="139"/>
      <c r="I788" s="139"/>
      <c r="J788" s="139"/>
      <c r="K788" s="139"/>
      <c r="L788" s="139"/>
      <c r="M788" s="142"/>
      <c r="N788" s="142"/>
      <c r="O788" s="139"/>
      <c r="P788" s="142"/>
      <c r="Q788" s="139"/>
      <c r="R788" s="158" t="str">
        <f>IF(B789&lt;&gt;"",HYPERLINK(Verfahren!E$17,Verfahren!D$17),"")</f>
        <v/>
      </c>
    </row>
    <row r="789" spans="2:18"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42" t="str">
        <f>IFERROR(VLOOKUP(B789,'Wirtschaftliche Einheiten'!$C$5:$T$1004,13,FALSE),"")</f>
        <v/>
      </c>
      <c r="F789" s="42" t="str">
        <f>IFERROR(VLOOKUP(B789,'Wirtschaftliche Einheiten'!$C$5:$T$1004,14,FALSE),"")</f>
        <v/>
      </c>
      <c r="G789" s="139"/>
      <c r="H789" s="139"/>
      <c r="I789" s="139"/>
      <c r="J789" s="139"/>
      <c r="K789" s="139"/>
      <c r="L789" s="139"/>
      <c r="M789" s="142"/>
      <c r="N789" s="142"/>
      <c r="O789" s="139"/>
      <c r="P789" s="142"/>
      <c r="Q789" s="139"/>
      <c r="R789" s="158" t="str">
        <f>IF(B790&lt;&gt;"",HYPERLINK(Verfahren!E$17,Verfahren!D$17),"")</f>
        <v/>
      </c>
    </row>
    <row r="790" spans="2:18"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42" t="str">
        <f>IFERROR(VLOOKUP(B790,'Wirtschaftliche Einheiten'!$C$5:$T$1004,13,FALSE),"")</f>
        <v/>
      </c>
      <c r="F790" s="42" t="str">
        <f>IFERROR(VLOOKUP(B790,'Wirtschaftliche Einheiten'!$C$5:$T$1004,14,FALSE),"")</f>
        <v/>
      </c>
      <c r="G790" s="139"/>
      <c r="H790" s="139"/>
      <c r="I790" s="139"/>
      <c r="J790" s="139"/>
      <c r="K790" s="139"/>
      <c r="L790" s="139"/>
      <c r="M790" s="142"/>
      <c r="N790" s="142"/>
      <c r="O790" s="139"/>
      <c r="P790" s="142"/>
      <c r="Q790" s="139"/>
      <c r="R790" s="158" t="str">
        <f>IF(B791&lt;&gt;"",HYPERLINK(Verfahren!E$17,Verfahren!D$17),"")</f>
        <v/>
      </c>
    </row>
    <row r="791" spans="2:18"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42" t="str">
        <f>IFERROR(VLOOKUP(B791,'Wirtschaftliche Einheiten'!$C$5:$T$1004,13,FALSE),"")</f>
        <v/>
      </c>
      <c r="F791" s="42" t="str">
        <f>IFERROR(VLOOKUP(B791,'Wirtschaftliche Einheiten'!$C$5:$T$1004,14,FALSE),"")</f>
        <v/>
      </c>
      <c r="G791" s="139"/>
      <c r="H791" s="139"/>
      <c r="I791" s="139"/>
      <c r="J791" s="139"/>
      <c r="K791" s="139"/>
      <c r="L791" s="139"/>
      <c r="M791" s="142"/>
      <c r="N791" s="142"/>
      <c r="O791" s="139"/>
      <c r="P791" s="142"/>
      <c r="Q791" s="139"/>
      <c r="R791" s="158" t="str">
        <f>IF(B792&lt;&gt;"",HYPERLINK(Verfahren!E$17,Verfahren!D$17),"")</f>
        <v/>
      </c>
    </row>
    <row r="792" spans="2:18"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42" t="str">
        <f>IFERROR(VLOOKUP(B792,'Wirtschaftliche Einheiten'!$C$5:$T$1004,13,FALSE),"")</f>
        <v/>
      </c>
      <c r="F792" s="42" t="str">
        <f>IFERROR(VLOOKUP(B792,'Wirtschaftliche Einheiten'!$C$5:$T$1004,14,FALSE),"")</f>
        <v/>
      </c>
      <c r="G792" s="139"/>
      <c r="H792" s="139"/>
      <c r="I792" s="139"/>
      <c r="J792" s="139"/>
      <c r="K792" s="139"/>
      <c r="L792" s="139"/>
      <c r="M792" s="142"/>
      <c r="N792" s="142"/>
      <c r="O792" s="139"/>
      <c r="P792" s="142"/>
      <c r="Q792" s="139"/>
      <c r="R792" s="158" t="str">
        <f>IF(B793&lt;&gt;"",HYPERLINK(Verfahren!E$17,Verfahren!D$17),"")</f>
        <v/>
      </c>
    </row>
    <row r="793" spans="2:18"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42" t="str">
        <f>IFERROR(VLOOKUP(B793,'Wirtschaftliche Einheiten'!$C$5:$T$1004,13,FALSE),"")</f>
        <v/>
      </c>
      <c r="F793" s="42" t="str">
        <f>IFERROR(VLOOKUP(B793,'Wirtschaftliche Einheiten'!$C$5:$T$1004,14,FALSE),"")</f>
        <v/>
      </c>
      <c r="G793" s="139"/>
      <c r="H793" s="139"/>
      <c r="I793" s="139"/>
      <c r="J793" s="139"/>
      <c r="K793" s="139"/>
      <c r="L793" s="139"/>
      <c r="M793" s="142"/>
      <c r="N793" s="142"/>
      <c r="O793" s="139"/>
      <c r="P793" s="142"/>
      <c r="Q793" s="139"/>
      <c r="R793" s="158" t="str">
        <f>IF(B794&lt;&gt;"",HYPERLINK(Verfahren!E$17,Verfahren!D$17),"")</f>
        <v/>
      </c>
    </row>
    <row r="794" spans="2:18"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42" t="str">
        <f>IFERROR(VLOOKUP(B794,'Wirtschaftliche Einheiten'!$C$5:$T$1004,13,FALSE),"")</f>
        <v/>
      </c>
      <c r="F794" s="42" t="str">
        <f>IFERROR(VLOOKUP(B794,'Wirtschaftliche Einheiten'!$C$5:$T$1004,14,FALSE),"")</f>
        <v/>
      </c>
      <c r="G794" s="139"/>
      <c r="H794" s="139"/>
      <c r="I794" s="139"/>
      <c r="J794" s="139"/>
      <c r="K794" s="139"/>
      <c r="L794" s="139"/>
      <c r="M794" s="142"/>
      <c r="N794" s="142"/>
      <c r="O794" s="139"/>
      <c r="P794" s="142"/>
      <c r="Q794" s="139"/>
      <c r="R794" s="158" t="str">
        <f>IF(B795&lt;&gt;"",HYPERLINK(Verfahren!E$17,Verfahren!D$17),"")</f>
        <v/>
      </c>
    </row>
    <row r="795" spans="2:18"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42" t="str">
        <f>IFERROR(VLOOKUP(B795,'Wirtschaftliche Einheiten'!$C$5:$T$1004,13,FALSE),"")</f>
        <v/>
      </c>
      <c r="F795" s="42" t="str">
        <f>IFERROR(VLOOKUP(B795,'Wirtschaftliche Einheiten'!$C$5:$T$1004,14,FALSE),"")</f>
        <v/>
      </c>
      <c r="G795" s="139"/>
      <c r="H795" s="139"/>
      <c r="I795" s="139"/>
      <c r="J795" s="139"/>
      <c r="K795" s="139"/>
      <c r="L795" s="139"/>
      <c r="M795" s="142"/>
      <c r="N795" s="142"/>
      <c r="O795" s="139"/>
      <c r="P795" s="142"/>
      <c r="Q795" s="139"/>
      <c r="R795" s="158" t="str">
        <f>IF(B796&lt;&gt;"",HYPERLINK(Verfahren!E$17,Verfahren!D$17),"")</f>
        <v/>
      </c>
    </row>
    <row r="796" spans="2:18"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42" t="str">
        <f>IFERROR(VLOOKUP(B796,'Wirtschaftliche Einheiten'!$C$5:$T$1004,13,FALSE),"")</f>
        <v/>
      </c>
      <c r="F796" s="42" t="str">
        <f>IFERROR(VLOOKUP(B796,'Wirtschaftliche Einheiten'!$C$5:$T$1004,14,FALSE),"")</f>
        <v/>
      </c>
      <c r="G796" s="139"/>
      <c r="H796" s="139"/>
      <c r="I796" s="139"/>
      <c r="J796" s="139"/>
      <c r="K796" s="139"/>
      <c r="L796" s="139"/>
      <c r="M796" s="142"/>
      <c r="N796" s="142"/>
      <c r="O796" s="139"/>
      <c r="P796" s="142"/>
      <c r="Q796" s="139"/>
      <c r="R796" s="158" t="str">
        <f>IF(B797&lt;&gt;"",HYPERLINK(Verfahren!E$17,Verfahren!D$17),"")</f>
        <v/>
      </c>
    </row>
    <row r="797" spans="2:18"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42" t="str">
        <f>IFERROR(VLOOKUP(B797,'Wirtschaftliche Einheiten'!$C$5:$T$1004,13,FALSE),"")</f>
        <v/>
      </c>
      <c r="F797" s="42" t="str">
        <f>IFERROR(VLOOKUP(B797,'Wirtschaftliche Einheiten'!$C$5:$T$1004,14,FALSE),"")</f>
        <v/>
      </c>
      <c r="G797" s="139"/>
      <c r="H797" s="139"/>
      <c r="I797" s="139"/>
      <c r="J797" s="139"/>
      <c r="K797" s="139"/>
      <c r="L797" s="139"/>
      <c r="M797" s="142"/>
      <c r="N797" s="142"/>
      <c r="O797" s="139"/>
      <c r="P797" s="142"/>
      <c r="Q797" s="139"/>
      <c r="R797" s="158" t="str">
        <f>IF(B798&lt;&gt;"",HYPERLINK(Verfahren!E$17,Verfahren!D$17),"")</f>
        <v/>
      </c>
    </row>
    <row r="798" spans="2:18"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42" t="str">
        <f>IFERROR(VLOOKUP(B798,'Wirtschaftliche Einheiten'!$C$5:$T$1004,13,FALSE),"")</f>
        <v/>
      </c>
      <c r="F798" s="42" t="str">
        <f>IFERROR(VLOOKUP(B798,'Wirtschaftliche Einheiten'!$C$5:$T$1004,14,FALSE),"")</f>
        <v/>
      </c>
      <c r="G798" s="139"/>
      <c r="H798" s="139"/>
      <c r="I798" s="139"/>
      <c r="J798" s="139"/>
      <c r="K798" s="139"/>
      <c r="L798" s="139"/>
      <c r="M798" s="142"/>
      <c r="N798" s="142"/>
      <c r="O798" s="139"/>
      <c r="P798" s="142"/>
      <c r="Q798" s="139"/>
      <c r="R798" s="158" t="str">
        <f>IF(B799&lt;&gt;"",HYPERLINK(Verfahren!E$17,Verfahren!D$17),"")</f>
        <v/>
      </c>
    </row>
    <row r="799" spans="2:18"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42" t="str">
        <f>IFERROR(VLOOKUP(B799,'Wirtschaftliche Einheiten'!$C$5:$T$1004,13,FALSE),"")</f>
        <v/>
      </c>
      <c r="F799" s="42" t="str">
        <f>IFERROR(VLOOKUP(B799,'Wirtschaftliche Einheiten'!$C$5:$T$1004,14,FALSE),"")</f>
        <v/>
      </c>
      <c r="G799" s="139"/>
      <c r="H799" s="139"/>
      <c r="I799" s="139"/>
      <c r="J799" s="139"/>
      <c r="K799" s="139"/>
      <c r="L799" s="139"/>
      <c r="M799" s="142"/>
      <c r="N799" s="142"/>
      <c r="O799" s="139"/>
      <c r="P799" s="142"/>
      <c r="Q799" s="139"/>
      <c r="R799" s="158" t="str">
        <f>IF(B800&lt;&gt;"",HYPERLINK(Verfahren!E$17,Verfahren!D$17),"")</f>
        <v/>
      </c>
    </row>
    <row r="800" spans="2:18"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42" t="str">
        <f>IFERROR(VLOOKUP(B800,'Wirtschaftliche Einheiten'!$C$5:$T$1004,13,FALSE),"")</f>
        <v/>
      </c>
      <c r="F800" s="42" t="str">
        <f>IFERROR(VLOOKUP(B800,'Wirtschaftliche Einheiten'!$C$5:$T$1004,14,FALSE),"")</f>
        <v/>
      </c>
      <c r="G800" s="139"/>
      <c r="H800" s="139"/>
      <c r="I800" s="139"/>
      <c r="J800" s="139"/>
      <c r="K800" s="139"/>
      <c r="L800" s="139"/>
      <c r="M800" s="142"/>
      <c r="N800" s="142"/>
      <c r="O800" s="139"/>
      <c r="P800" s="142"/>
      <c r="Q800" s="139"/>
      <c r="R800" s="158" t="str">
        <f>IF(B801&lt;&gt;"",HYPERLINK(Verfahren!E$17,Verfahren!D$17),"")</f>
        <v/>
      </c>
    </row>
    <row r="801" spans="2:18"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42" t="str">
        <f>IFERROR(VLOOKUP(B801,'Wirtschaftliche Einheiten'!$C$5:$T$1004,13,FALSE),"")</f>
        <v/>
      </c>
      <c r="F801" s="42" t="str">
        <f>IFERROR(VLOOKUP(B801,'Wirtschaftliche Einheiten'!$C$5:$T$1004,14,FALSE),"")</f>
        <v/>
      </c>
      <c r="G801" s="139"/>
      <c r="H801" s="139"/>
      <c r="I801" s="139"/>
      <c r="J801" s="139"/>
      <c r="K801" s="139"/>
      <c r="L801" s="139"/>
      <c r="M801" s="142"/>
      <c r="N801" s="142"/>
      <c r="O801" s="139"/>
      <c r="P801" s="142"/>
      <c r="Q801" s="139"/>
      <c r="R801" s="158" t="str">
        <f>IF(B802&lt;&gt;"",HYPERLINK(Verfahren!E$17,Verfahren!D$17),"")</f>
        <v/>
      </c>
    </row>
    <row r="802" spans="2:18"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42" t="str">
        <f>IFERROR(VLOOKUP(B802,'Wirtschaftliche Einheiten'!$C$5:$T$1004,13,FALSE),"")</f>
        <v/>
      </c>
      <c r="F802" s="42" t="str">
        <f>IFERROR(VLOOKUP(B802,'Wirtschaftliche Einheiten'!$C$5:$T$1004,14,FALSE),"")</f>
        <v/>
      </c>
      <c r="G802" s="139"/>
      <c r="H802" s="139"/>
      <c r="I802" s="139"/>
      <c r="J802" s="139"/>
      <c r="K802" s="139"/>
      <c r="L802" s="139"/>
      <c r="M802" s="142"/>
      <c r="N802" s="142"/>
      <c r="O802" s="139"/>
      <c r="P802" s="142"/>
      <c r="Q802" s="139"/>
      <c r="R802" s="158" t="str">
        <f>IF(B803&lt;&gt;"",HYPERLINK(Verfahren!E$17,Verfahren!D$17),"")</f>
        <v/>
      </c>
    </row>
    <row r="803" spans="2:18"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42" t="str">
        <f>IFERROR(VLOOKUP(B803,'Wirtschaftliche Einheiten'!$C$5:$T$1004,13,FALSE),"")</f>
        <v/>
      </c>
      <c r="F803" s="42" t="str">
        <f>IFERROR(VLOOKUP(B803,'Wirtschaftliche Einheiten'!$C$5:$T$1004,14,FALSE),"")</f>
        <v/>
      </c>
      <c r="G803" s="139"/>
      <c r="H803" s="139"/>
      <c r="I803" s="139"/>
      <c r="J803" s="139"/>
      <c r="K803" s="139"/>
      <c r="L803" s="139"/>
      <c r="M803" s="142"/>
      <c r="N803" s="142"/>
      <c r="O803" s="139"/>
      <c r="P803" s="142"/>
      <c r="Q803" s="139"/>
      <c r="R803" s="158" t="str">
        <f>IF(B804&lt;&gt;"",HYPERLINK(Verfahren!E$17,Verfahren!D$17),"")</f>
        <v/>
      </c>
    </row>
    <row r="804" spans="2:18"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42" t="str">
        <f>IFERROR(VLOOKUP(B804,'Wirtschaftliche Einheiten'!$C$5:$T$1004,13,FALSE),"")</f>
        <v/>
      </c>
      <c r="F804" s="42" t="str">
        <f>IFERROR(VLOOKUP(B804,'Wirtschaftliche Einheiten'!$C$5:$T$1004,14,FALSE),"")</f>
        <v/>
      </c>
      <c r="G804" s="139"/>
      <c r="H804" s="139"/>
      <c r="I804" s="139"/>
      <c r="J804" s="139"/>
      <c r="K804" s="139"/>
      <c r="L804" s="139"/>
      <c r="M804" s="142"/>
      <c r="N804" s="142"/>
      <c r="O804" s="139"/>
      <c r="P804" s="142"/>
      <c r="Q804" s="139"/>
      <c r="R804" s="158" t="str">
        <f>IF(B805&lt;&gt;"",HYPERLINK(Verfahren!E$17,Verfahren!D$17),"")</f>
        <v/>
      </c>
    </row>
    <row r="805" spans="2:18"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42" t="str">
        <f>IFERROR(VLOOKUP(B805,'Wirtschaftliche Einheiten'!$C$5:$T$1004,13,FALSE),"")</f>
        <v/>
      </c>
      <c r="F805" s="42" t="str">
        <f>IFERROR(VLOOKUP(B805,'Wirtschaftliche Einheiten'!$C$5:$T$1004,14,FALSE),"")</f>
        <v/>
      </c>
      <c r="G805" s="139"/>
      <c r="H805" s="139"/>
      <c r="I805" s="139"/>
      <c r="J805" s="139"/>
      <c r="K805" s="139"/>
      <c r="L805" s="139"/>
      <c r="M805" s="142"/>
      <c r="N805" s="142"/>
      <c r="O805" s="139"/>
      <c r="P805" s="142"/>
      <c r="Q805" s="139"/>
      <c r="R805" s="158" t="str">
        <f>IF(B806&lt;&gt;"",HYPERLINK(Verfahren!E$17,Verfahren!D$17),"")</f>
        <v/>
      </c>
    </row>
    <row r="806" spans="2:18"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42" t="str">
        <f>IFERROR(VLOOKUP(B806,'Wirtschaftliche Einheiten'!$C$5:$T$1004,13,FALSE),"")</f>
        <v/>
      </c>
      <c r="F806" s="42" t="str">
        <f>IFERROR(VLOOKUP(B806,'Wirtschaftliche Einheiten'!$C$5:$T$1004,14,FALSE),"")</f>
        <v/>
      </c>
      <c r="G806" s="139"/>
      <c r="H806" s="139"/>
      <c r="I806" s="139"/>
      <c r="J806" s="139"/>
      <c r="K806" s="139"/>
      <c r="L806" s="139"/>
      <c r="M806" s="142"/>
      <c r="N806" s="142"/>
      <c r="O806" s="139"/>
      <c r="P806" s="142"/>
      <c r="Q806" s="139"/>
      <c r="R806" s="158" t="str">
        <f>IF(B807&lt;&gt;"",HYPERLINK(Verfahren!E$17,Verfahren!D$17),"")</f>
        <v/>
      </c>
    </row>
    <row r="807" spans="2:18"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42" t="str">
        <f>IFERROR(VLOOKUP(B807,'Wirtschaftliche Einheiten'!$C$5:$T$1004,13,FALSE),"")</f>
        <v/>
      </c>
      <c r="F807" s="42" t="str">
        <f>IFERROR(VLOOKUP(B807,'Wirtschaftliche Einheiten'!$C$5:$T$1004,14,FALSE),"")</f>
        <v/>
      </c>
      <c r="G807" s="139"/>
      <c r="H807" s="139"/>
      <c r="I807" s="139"/>
      <c r="J807" s="139"/>
      <c r="K807" s="139"/>
      <c r="L807" s="139"/>
      <c r="M807" s="142"/>
      <c r="N807" s="142"/>
      <c r="O807" s="139"/>
      <c r="P807" s="142"/>
      <c r="Q807" s="139"/>
      <c r="R807" s="158" t="str">
        <f>IF(B808&lt;&gt;"",HYPERLINK(Verfahren!E$17,Verfahren!D$17),"")</f>
        <v/>
      </c>
    </row>
    <row r="808" spans="2:18"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42" t="str">
        <f>IFERROR(VLOOKUP(B808,'Wirtschaftliche Einheiten'!$C$5:$T$1004,13,FALSE),"")</f>
        <v/>
      </c>
      <c r="F808" s="42" t="str">
        <f>IFERROR(VLOOKUP(B808,'Wirtschaftliche Einheiten'!$C$5:$T$1004,14,FALSE),"")</f>
        <v/>
      </c>
      <c r="G808" s="139"/>
      <c r="H808" s="139"/>
      <c r="I808" s="139"/>
      <c r="J808" s="139"/>
      <c r="K808" s="139"/>
      <c r="L808" s="139"/>
      <c r="M808" s="142"/>
      <c r="N808" s="142"/>
      <c r="O808" s="139"/>
      <c r="P808" s="142"/>
      <c r="Q808" s="139"/>
      <c r="R808" s="158" t="str">
        <f>IF(B809&lt;&gt;"",HYPERLINK(Verfahren!E$17,Verfahren!D$17),"")</f>
        <v/>
      </c>
    </row>
    <row r="809" spans="2:18"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42" t="str">
        <f>IFERROR(VLOOKUP(B809,'Wirtschaftliche Einheiten'!$C$5:$T$1004,13,FALSE),"")</f>
        <v/>
      </c>
      <c r="F809" s="42" t="str">
        <f>IFERROR(VLOOKUP(B809,'Wirtschaftliche Einheiten'!$C$5:$T$1004,14,FALSE),"")</f>
        <v/>
      </c>
      <c r="G809" s="139"/>
      <c r="H809" s="139"/>
      <c r="I809" s="139"/>
      <c r="J809" s="139"/>
      <c r="K809" s="139"/>
      <c r="L809" s="139"/>
      <c r="M809" s="142"/>
      <c r="N809" s="142"/>
      <c r="O809" s="139"/>
      <c r="P809" s="142"/>
      <c r="Q809" s="139"/>
      <c r="R809" s="158" t="str">
        <f>IF(B810&lt;&gt;"",HYPERLINK(Verfahren!E$17,Verfahren!D$17),"")</f>
        <v/>
      </c>
    </row>
    <row r="810" spans="2:18"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42" t="str">
        <f>IFERROR(VLOOKUP(B810,'Wirtschaftliche Einheiten'!$C$5:$T$1004,13,FALSE),"")</f>
        <v/>
      </c>
      <c r="F810" s="42" t="str">
        <f>IFERROR(VLOOKUP(B810,'Wirtschaftliche Einheiten'!$C$5:$T$1004,14,FALSE),"")</f>
        <v/>
      </c>
      <c r="G810" s="139"/>
      <c r="H810" s="139"/>
      <c r="I810" s="139"/>
      <c r="J810" s="139"/>
      <c r="K810" s="139"/>
      <c r="L810" s="139"/>
      <c r="M810" s="142"/>
      <c r="N810" s="142"/>
      <c r="O810" s="139"/>
      <c r="P810" s="142"/>
      <c r="Q810" s="139"/>
      <c r="R810" s="158" t="str">
        <f>IF(B811&lt;&gt;"",HYPERLINK(Verfahren!E$17,Verfahren!D$17),"")</f>
        <v/>
      </c>
    </row>
    <row r="811" spans="2:18"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42" t="str">
        <f>IFERROR(VLOOKUP(B811,'Wirtschaftliche Einheiten'!$C$5:$T$1004,13,FALSE),"")</f>
        <v/>
      </c>
      <c r="F811" s="42" t="str">
        <f>IFERROR(VLOOKUP(B811,'Wirtschaftliche Einheiten'!$C$5:$T$1004,14,FALSE),"")</f>
        <v/>
      </c>
      <c r="G811" s="139"/>
      <c r="H811" s="139"/>
      <c r="I811" s="139"/>
      <c r="J811" s="139"/>
      <c r="K811" s="139"/>
      <c r="L811" s="139"/>
      <c r="M811" s="142"/>
      <c r="N811" s="142"/>
      <c r="O811" s="139"/>
      <c r="P811" s="142"/>
      <c r="Q811" s="139"/>
      <c r="R811" s="158" t="str">
        <f>IF(B812&lt;&gt;"",HYPERLINK(Verfahren!E$17,Verfahren!D$17),"")</f>
        <v/>
      </c>
    </row>
    <row r="812" spans="2:18"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42" t="str">
        <f>IFERROR(VLOOKUP(B812,'Wirtschaftliche Einheiten'!$C$5:$T$1004,13,FALSE),"")</f>
        <v/>
      </c>
      <c r="F812" s="42" t="str">
        <f>IFERROR(VLOOKUP(B812,'Wirtschaftliche Einheiten'!$C$5:$T$1004,14,FALSE),"")</f>
        <v/>
      </c>
      <c r="G812" s="139"/>
      <c r="H812" s="139"/>
      <c r="I812" s="139"/>
      <c r="J812" s="139"/>
      <c r="K812" s="139"/>
      <c r="L812" s="139"/>
      <c r="M812" s="142"/>
      <c r="N812" s="142"/>
      <c r="O812" s="139"/>
      <c r="P812" s="142"/>
      <c r="Q812" s="139"/>
      <c r="R812" s="158" t="str">
        <f>IF(B813&lt;&gt;"",HYPERLINK(Verfahren!E$17,Verfahren!D$17),"")</f>
        <v/>
      </c>
    </row>
    <row r="813" spans="2:18"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42" t="str">
        <f>IFERROR(VLOOKUP(B813,'Wirtschaftliche Einheiten'!$C$5:$T$1004,13,FALSE),"")</f>
        <v/>
      </c>
      <c r="F813" s="42" t="str">
        <f>IFERROR(VLOOKUP(B813,'Wirtschaftliche Einheiten'!$C$5:$T$1004,14,FALSE),"")</f>
        <v/>
      </c>
      <c r="G813" s="139"/>
      <c r="H813" s="139"/>
      <c r="I813" s="139"/>
      <c r="J813" s="139"/>
      <c r="K813" s="139"/>
      <c r="L813" s="139"/>
      <c r="M813" s="142"/>
      <c r="N813" s="142"/>
      <c r="O813" s="139"/>
      <c r="P813" s="142"/>
      <c r="Q813" s="139"/>
      <c r="R813" s="158" t="str">
        <f>IF(B814&lt;&gt;"",HYPERLINK(Verfahren!E$17,Verfahren!D$17),"")</f>
        <v/>
      </c>
    </row>
    <row r="814" spans="2:18"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42" t="str">
        <f>IFERROR(VLOOKUP(B814,'Wirtschaftliche Einheiten'!$C$5:$T$1004,13,FALSE),"")</f>
        <v/>
      </c>
      <c r="F814" s="42" t="str">
        <f>IFERROR(VLOOKUP(B814,'Wirtschaftliche Einheiten'!$C$5:$T$1004,14,FALSE),"")</f>
        <v/>
      </c>
      <c r="G814" s="139"/>
      <c r="H814" s="139"/>
      <c r="I814" s="139"/>
      <c r="J814" s="139"/>
      <c r="K814" s="139"/>
      <c r="L814" s="139"/>
      <c r="M814" s="142"/>
      <c r="N814" s="142"/>
      <c r="O814" s="139"/>
      <c r="P814" s="142"/>
      <c r="Q814" s="139"/>
      <c r="R814" s="158" t="str">
        <f>IF(B815&lt;&gt;"",HYPERLINK(Verfahren!E$17,Verfahren!D$17),"")</f>
        <v/>
      </c>
    </row>
    <row r="815" spans="2:18"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42" t="str">
        <f>IFERROR(VLOOKUP(B815,'Wirtschaftliche Einheiten'!$C$5:$T$1004,13,FALSE),"")</f>
        <v/>
      </c>
      <c r="F815" s="42" t="str">
        <f>IFERROR(VLOOKUP(B815,'Wirtschaftliche Einheiten'!$C$5:$T$1004,14,FALSE),"")</f>
        <v/>
      </c>
      <c r="G815" s="139"/>
      <c r="H815" s="139"/>
      <c r="I815" s="139"/>
      <c r="J815" s="139"/>
      <c r="K815" s="139"/>
      <c r="L815" s="139"/>
      <c r="M815" s="142"/>
      <c r="N815" s="142"/>
      <c r="O815" s="139"/>
      <c r="P815" s="142"/>
      <c r="Q815" s="139"/>
      <c r="R815" s="158" t="str">
        <f>IF(B816&lt;&gt;"",HYPERLINK(Verfahren!E$17,Verfahren!D$17),"")</f>
        <v/>
      </c>
    </row>
    <row r="816" spans="2:18"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42" t="str">
        <f>IFERROR(VLOOKUP(B816,'Wirtschaftliche Einheiten'!$C$5:$T$1004,13,FALSE),"")</f>
        <v/>
      </c>
      <c r="F816" s="42" t="str">
        <f>IFERROR(VLOOKUP(B816,'Wirtschaftliche Einheiten'!$C$5:$T$1004,14,FALSE),"")</f>
        <v/>
      </c>
      <c r="G816" s="139"/>
      <c r="H816" s="139"/>
      <c r="I816" s="139"/>
      <c r="J816" s="139"/>
      <c r="K816" s="139"/>
      <c r="L816" s="139"/>
      <c r="M816" s="142"/>
      <c r="N816" s="142"/>
      <c r="O816" s="139"/>
      <c r="P816" s="142"/>
      <c r="Q816" s="139"/>
      <c r="R816" s="158" t="str">
        <f>IF(B817&lt;&gt;"",HYPERLINK(Verfahren!E$17,Verfahren!D$17),"")</f>
        <v/>
      </c>
    </row>
    <row r="817" spans="2:18"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42" t="str">
        <f>IFERROR(VLOOKUP(B817,'Wirtschaftliche Einheiten'!$C$5:$T$1004,13,FALSE),"")</f>
        <v/>
      </c>
      <c r="F817" s="42" t="str">
        <f>IFERROR(VLOOKUP(B817,'Wirtschaftliche Einheiten'!$C$5:$T$1004,14,FALSE),"")</f>
        <v/>
      </c>
      <c r="G817" s="139"/>
      <c r="H817" s="139"/>
      <c r="I817" s="139"/>
      <c r="J817" s="139"/>
      <c r="K817" s="139"/>
      <c r="L817" s="139"/>
      <c r="M817" s="142"/>
      <c r="N817" s="142"/>
      <c r="O817" s="139"/>
      <c r="P817" s="142"/>
      <c r="Q817" s="139"/>
      <c r="R817" s="158" t="str">
        <f>IF(B818&lt;&gt;"",HYPERLINK(Verfahren!E$17,Verfahren!D$17),"")</f>
        <v/>
      </c>
    </row>
    <row r="818" spans="2:18"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42" t="str">
        <f>IFERROR(VLOOKUP(B818,'Wirtschaftliche Einheiten'!$C$5:$T$1004,13,FALSE),"")</f>
        <v/>
      </c>
      <c r="F818" s="42" t="str">
        <f>IFERROR(VLOOKUP(B818,'Wirtschaftliche Einheiten'!$C$5:$T$1004,14,FALSE),"")</f>
        <v/>
      </c>
      <c r="G818" s="139"/>
      <c r="H818" s="139"/>
      <c r="I818" s="139"/>
      <c r="J818" s="139"/>
      <c r="K818" s="139"/>
      <c r="L818" s="139"/>
      <c r="M818" s="142"/>
      <c r="N818" s="142"/>
      <c r="O818" s="139"/>
      <c r="P818" s="142"/>
      <c r="Q818" s="139"/>
      <c r="R818" s="158" t="str">
        <f>IF(B819&lt;&gt;"",HYPERLINK(Verfahren!E$17,Verfahren!D$17),"")</f>
        <v/>
      </c>
    </row>
    <row r="819" spans="2:18"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42" t="str">
        <f>IFERROR(VLOOKUP(B819,'Wirtschaftliche Einheiten'!$C$5:$T$1004,13,FALSE),"")</f>
        <v/>
      </c>
      <c r="F819" s="42" t="str">
        <f>IFERROR(VLOOKUP(B819,'Wirtschaftliche Einheiten'!$C$5:$T$1004,14,FALSE),"")</f>
        <v/>
      </c>
      <c r="G819" s="139"/>
      <c r="H819" s="139"/>
      <c r="I819" s="139"/>
      <c r="J819" s="139"/>
      <c r="K819" s="139"/>
      <c r="L819" s="139"/>
      <c r="M819" s="142"/>
      <c r="N819" s="142"/>
      <c r="O819" s="139"/>
      <c r="P819" s="142"/>
      <c r="Q819" s="139"/>
      <c r="R819" s="158" t="str">
        <f>IF(B820&lt;&gt;"",HYPERLINK(Verfahren!E$17,Verfahren!D$17),"")</f>
        <v/>
      </c>
    </row>
    <row r="820" spans="2:18"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42" t="str">
        <f>IFERROR(VLOOKUP(B820,'Wirtschaftliche Einheiten'!$C$5:$T$1004,13,FALSE),"")</f>
        <v/>
      </c>
      <c r="F820" s="42" t="str">
        <f>IFERROR(VLOOKUP(B820,'Wirtschaftliche Einheiten'!$C$5:$T$1004,14,FALSE),"")</f>
        <v/>
      </c>
      <c r="G820" s="139"/>
      <c r="H820" s="139"/>
      <c r="I820" s="139"/>
      <c r="J820" s="139"/>
      <c r="K820" s="139"/>
      <c r="L820" s="139"/>
      <c r="M820" s="142"/>
      <c r="N820" s="142"/>
      <c r="O820" s="139"/>
      <c r="P820" s="142"/>
      <c r="Q820" s="139"/>
      <c r="R820" s="158" t="str">
        <f>IF(B821&lt;&gt;"",HYPERLINK(Verfahren!E$17,Verfahren!D$17),"")</f>
        <v/>
      </c>
    </row>
    <row r="821" spans="2:18"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42" t="str">
        <f>IFERROR(VLOOKUP(B821,'Wirtschaftliche Einheiten'!$C$5:$T$1004,13,FALSE),"")</f>
        <v/>
      </c>
      <c r="F821" s="42" t="str">
        <f>IFERROR(VLOOKUP(B821,'Wirtschaftliche Einheiten'!$C$5:$T$1004,14,FALSE),"")</f>
        <v/>
      </c>
      <c r="G821" s="139"/>
      <c r="H821" s="139"/>
      <c r="I821" s="139"/>
      <c r="J821" s="139"/>
      <c r="K821" s="139"/>
      <c r="L821" s="139"/>
      <c r="M821" s="142"/>
      <c r="N821" s="142"/>
      <c r="O821" s="139"/>
      <c r="P821" s="142"/>
      <c r="Q821" s="139"/>
      <c r="R821" s="158" t="str">
        <f>IF(B822&lt;&gt;"",HYPERLINK(Verfahren!E$17,Verfahren!D$17),"")</f>
        <v/>
      </c>
    </row>
    <row r="822" spans="2:18"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42" t="str">
        <f>IFERROR(VLOOKUP(B822,'Wirtschaftliche Einheiten'!$C$5:$T$1004,13,FALSE),"")</f>
        <v/>
      </c>
      <c r="F822" s="42" t="str">
        <f>IFERROR(VLOOKUP(B822,'Wirtschaftliche Einheiten'!$C$5:$T$1004,14,FALSE),"")</f>
        <v/>
      </c>
      <c r="G822" s="139"/>
      <c r="H822" s="139"/>
      <c r="I822" s="139"/>
      <c r="J822" s="139"/>
      <c r="K822" s="139"/>
      <c r="L822" s="139"/>
      <c r="M822" s="142"/>
      <c r="N822" s="142"/>
      <c r="O822" s="139"/>
      <c r="P822" s="142"/>
      <c r="Q822" s="139"/>
      <c r="R822" s="158" t="str">
        <f>IF(B823&lt;&gt;"",HYPERLINK(Verfahren!E$17,Verfahren!D$17),"")</f>
        <v/>
      </c>
    </row>
    <row r="823" spans="2:18"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42" t="str">
        <f>IFERROR(VLOOKUP(B823,'Wirtschaftliche Einheiten'!$C$5:$T$1004,13,FALSE),"")</f>
        <v/>
      </c>
      <c r="F823" s="42" t="str">
        <f>IFERROR(VLOOKUP(B823,'Wirtschaftliche Einheiten'!$C$5:$T$1004,14,FALSE),"")</f>
        <v/>
      </c>
      <c r="G823" s="139"/>
      <c r="H823" s="139"/>
      <c r="I823" s="139"/>
      <c r="J823" s="139"/>
      <c r="K823" s="139"/>
      <c r="L823" s="139"/>
      <c r="M823" s="142"/>
      <c r="N823" s="142"/>
      <c r="O823" s="139"/>
      <c r="P823" s="142"/>
      <c r="Q823" s="139"/>
      <c r="R823" s="158" t="str">
        <f>IF(B824&lt;&gt;"",HYPERLINK(Verfahren!E$17,Verfahren!D$17),"")</f>
        <v/>
      </c>
    </row>
    <row r="824" spans="2:18"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42" t="str">
        <f>IFERROR(VLOOKUP(B824,'Wirtschaftliche Einheiten'!$C$5:$T$1004,13,FALSE),"")</f>
        <v/>
      </c>
      <c r="F824" s="42" t="str">
        <f>IFERROR(VLOOKUP(B824,'Wirtschaftliche Einheiten'!$C$5:$T$1004,14,FALSE),"")</f>
        <v/>
      </c>
      <c r="G824" s="139"/>
      <c r="H824" s="139"/>
      <c r="I824" s="139"/>
      <c r="J824" s="139"/>
      <c r="K824" s="139"/>
      <c r="L824" s="139"/>
      <c r="M824" s="142"/>
      <c r="N824" s="142"/>
      <c r="O824" s="139"/>
      <c r="P824" s="142"/>
      <c r="Q824" s="139"/>
      <c r="R824" s="158" t="str">
        <f>IF(B825&lt;&gt;"",HYPERLINK(Verfahren!E$17,Verfahren!D$17),"")</f>
        <v/>
      </c>
    </row>
    <row r="825" spans="2:18"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42" t="str">
        <f>IFERROR(VLOOKUP(B825,'Wirtschaftliche Einheiten'!$C$5:$T$1004,13,FALSE),"")</f>
        <v/>
      </c>
      <c r="F825" s="42" t="str">
        <f>IFERROR(VLOOKUP(B825,'Wirtschaftliche Einheiten'!$C$5:$T$1004,14,FALSE),"")</f>
        <v/>
      </c>
      <c r="G825" s="139"/>
      <c r="H825" s="139"/>
      <c r="I825" s="139"/>
      <c r="J825" s="139"/>
      <c r="K825" s="139"/>
      <c r="L825" s="139"/>
      <c r="M825" s="142"/>
      <c r="N825" s="142"/>
      <c r="O825" s="139"/>
      <c r="P825" s="142"/>
      <c r="Q825" s="139"/>
      <c r="R825" s="158" t="str">
        <f>IF(B826&lt;&gt;"",HYPERLINK(Verfahren!E$17,Verfahren!D$17),"")</f>
        <v/>
      </c>
    </row>
    <row r="826" spans="2:18"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42" t="str">
        <f>IFERROR(VLOOKUP(B826,'Wirtschaftliche Einheiten'!$C$5:$T$1004,13,FALSE),"")</f>
        <v/>
      </c>
      <c r="F826" s="42" t="str">
        <f>IFERROR(VLOOKUP(B826,'Wirtschaftliche Einheiten'!$C$5:$T$1004,14,FALSE),"")</f>
        <v/>
      </c>
      <c r="G826" s="139"/>
      <c r="H826" s="139"/>
      <c r="I826" s="139"/>
      <c r="J826" s="139"/>
      <c r="K826" s="139"/>
      <c r="L826" s="139"/>
      <c r="M826" s="142"/>
      <c r="N826" s="142"/>
      <c r="O826" s="139"/>
      <c r="P826" s="142"/>
      <c r="Q826" s="139"/>
      <c r="R826" s="158" t="str">
        <f>IF(B827&lt;&gt;"",HYPERLINK(Verfahren!E$17,Verfahren!D$17),"")</f>
        <v/>
      </c>
    </row>
    <row r="827" spans="2:18"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42" t="str">
        <f>IFERROR(VLOOKUP(B827,'Wirtschaftliche Einheiten'!$C$5:$T$1004,13,FALSE),"")</f>
        <v/>
      </c>
      <c r="F827" s="42" t="str">
        <f>IFERROR(VLOOKUP(B827,'Wirtschaftliche Einheiten'!$C$5:$T$1004,14,FALSE),"")</f>
        <v/>
      </c>
      <c r="G827" s="139"/>
      <c r="H827" s="139"/>
      <c r="I827" s="139"/>
      <c r="J827" s="139"/>
      <c r="K827" s="139"/>
      <c r="L827" s="139"/>
      <c r="M827" s="142"/>
      <c r="N827" s="142"/>
      <c r="O827" s="139"/>
      <c r="P827" s="142"/>
      <c r="Q827" s="139"/>
      <c r="R827" s="158" t="str">
        <f>IF(B828&lt;&gt;"",HYPERLINK(Verfahren!E$17,Verfahren!D$17),"")</f>
        <v/>
      </c>
    </row>
    <row r="828" spans="2:18"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42" t="str">
        <f>IFERROR(VLOOKUP(B828,'Wirtschaftliche Einheiten'!$C$5:$T$1004,13,FALSE),"")</f>
        <v/>
      </c>
      <c r="F828" s="42" t="str">
        <f>IFERROR(VLOOKUP(B828,'Wirtschaftliche Einheiten'!$C$5:$T$1004,14,FALSE),"")</f>
        <v/>
      </c>
      <c r="G828" s="139"/>
      <c r="H828" s="139"/>
      <c r="I828" s="139"/>
      <c r="J828" s="139"/>
      <c r="K828" s="139"/>
      <c r="L828" s="139"/>
      <c r="M828" s="142"/>
      <c r="N828" s="142"/>
      <c r="O828" s="139"/>
      <c r="P828" s="142"/>
      <c r="Q828" s="139"/>
      <c r="R828" s="158" t="str">
        <f>IF(B829&lt;&gt;"",HYPERLINK(Verfahren!E$17,Verfahren!D$17),"")</f>
        <v/>
      </c>
    </row>
    <row r="829" spans="2:18"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42" t="str">
        <f>IFERROR(VLOOKUP(B829,'Wirtschaftliche Einheiten'!$C$5:$T$1004,13,FALSE),"")</f>
        <v/>
      </c>
      <c r="F829" s="42" t="str">
        <f>IFERROR(VLOOKUP(B829,'Wirtschaftliche Einheiten'!$C$5:$T$1004,14,FALSE),"")</f>
        <v/>
      </c>
      <c r="G829" s="139"/>
      <c r="H829" s="139"/>
      <c r="I829" s="139"/>
      <c r="J829" s="139"/>
      <c r="K829" s="139"/>
      <c r="L829" s="139"/>
      <c r="M829" s="142"/>
      <c r="N829" s="142"/>
      <c r="O829" s="139"/>
      <c r="P829" s="142"/>
      <c r="Q829" s="139"/>
      <c r="R829" s="158" t="str">
        <f>IF(B830&lt;&gt;"",HYPERLINK(Verfahren!E$17,Verfahren!D$17),"")</f>
        <v/>
      </c>
    </row>
    <row r="830" spans="2:18"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42" t="str">
        <f>IFERROR(VLOOKUP(B830,'Wirtschaftliche Einheiten'!$C$5:$T$1004,13,FALSE),"")</f>
        <v/>
      </c>
      <c r="F830" s="42" t="str">
        <f>IFERROR(VLOOKUP(B830,'Wirtschaftliche Einheiten'!$C$5:$T$1004,14,FALSE),"")</f>
        <v/>
      </c>
      <c r="G830" s="139"/>
      <c r="H830" s="139"/>
      <c r="I830" s="139"/>
      <c r="J830" s="139"/>
      <c r="K830" s="139"/>
      <c r="L830" s="139"/>
      <c r="M830" s="142"/>
      <c r="N830" s="142"/>
      <c r="O830" s="139"/>
      <c r="P830" s="142"/>
      <c r="Q830" s="139"/>
      <c r="R830" s="158" t="str">
        <f>IF(B831&lt;&gt;"",HYPERLINK(Verfahren!E$17,Verfahren!D$17),"")</f>
        <v/>
      </c>
    </row>
    <row r="831" spans="2:18"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42" t="str">
        <f>IFERROR(VLOOKUP(B831,'Wirtschaftliche Einheiten'!$C$5:$T$1004,13,FALSE),"")</f>
        <v/>
      </c>
      <c r="F831" s="42" t="str">
        <f>IFERROR(VLOOKUP(B831,'Wirtschaftliche Einheiten'!$C$5:$T$1004,14,FALSE),"")</f>
        <v/>
      </c>
      <c r="G831" s="139"/>
      <c r="H831" s="139"/>
      <c r="I831" s="139"/>
      <c r="J831" s="139"/>
      <c r="K831" s="139"/>
      <c r="L831" s="139"/>
      <c r="M831" s="142"/>
      <c r="N831" s="142"/>
      <c r="O831" s="139"/>
      <c r="P831" s="142"/>
      <c r="Q831" s="139"/>
      <c r="R831" s="158" t="str">
        <f>IF(B832&lt;&gt;"",HYPERLINK(Verfahren!E$17,Verfahren!D$17),"")</f>
        <v/>
      </c>
    </row>
    <row r="832" spans="2:18"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42" t="str">
        <f>IFERROR(VLOOKUP(B832,'Wirtschaftliche Einheiten'!$C$5:$T$1004,13,FALSE),"")</f>
        <v/>
      </c>
      <c r="F832" s="42" t="str">
        <f>IFERROR(VLOOKUP(B832,'Wirtschaftliche Einheiten'!$C$5:$T$1004,14,FALSE),"")</f>
        <v/>
      </c>
      <c r="G832" s="139"/>
      <c r="H832" s="139"/>
      <c r="I832" s="139"/>
      <c r="J832" s="139"/>
      <c r="K832" s="139"/>
      <c r="L832" s="139"/>
      <c r="M832" s="142"/>
      <c r="N832" s="142"/>
      <c r="O832" s="139"/>
      <c r="P832" s="142"/>
      <c r="Q832" s="139"/>
      <c r="R832" s="158" t="str">
        <f>IF(B833&lt;&gt;"",HYPERLINK(Verfahren!E$17,Verfahren!D$17),"")</f>
        <v/>
      </c>
    </row>
    <row r="833" spans="2:18"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42" t="str">
        <f>IFERROR(VLOOKUP(B833,'Wirtschaftliche Einheiten'!$C$5:$T$1004,13,FALSE),"")</f>
        <v/>
      </c>
      <c r="F833" s="42" t="str">
        <f>IFERROR(VLOOKUP(B833,'Wirtschaftliche Einheiten'!$C$5:$T$1004,14,FALSE),"")</f>
        <v/>
      </c>
      <c r="G833" s="139"/>
      <c r="H833" s="139"/>
      <c r="I833" s="139"/>
      <c r="J833" s="139"/>
      <c r="K833" s="139"/>
      <c r="L833" s="139"/>
      <c r="M833" s="142"/>
      <c r="N833" s="142"/>
      <c r="O833" s="139"/>
      <c r="P833" s="142"/>
      <c r="Q833" s="139"/>
      <c r="R833" s="158" t="str">
        <f>IF(B834&lt;&gt;"",HYPERLINK(Verfahren!E$17,Verfahren!D$17),"")</f>
        <v/>
      </c>
    </row>
    <row r="834" spans="2:18"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42" t="str">
        <f>IFERROR(VLOOKUP(B834,'Wirtschaftliche Einheiten'!$C$5:$T$1004,13,FALSE),"")</f>
        <v/>
      </c>
      <c r="F834" s="42" t="str">
        <f>IFERROR(VLOOKUP(B834,'Wirtschaftliche Einheiten'!$C$5:$T$1004,14,FALSE),"")</f>
        <v/>
      </c>
      <c r="G834" s="139"/>
      <c r="H834" s="139"/>
      <c r="I834" s="139"/>
      <c r="J834" s="139"/>
      <c r="K834" s="139"/>
      <c r="L834" s="139"/>
      <c r="M834" s="142"/>
      <c r="N834" s="142"/>
      <c r="O834" s="139"/>
      <c r="P834" s="142"/>
      <c r="Q834" s="139"/>
      <c r="R834" s="158" t="str">
        <f>IF(B835&lt;&gt;"",HYPERLINK(Verfahren!E$17,Verfahren!D$17),"")</f>
        <v/>
      </c>
    </row>
    <row r="835" spans="2:18"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42" t="str">
        <f>IFERROR(VLOOKUP(B835,'Wirtschaftliche Einheiten'!$C$5:$T$1004,13,FALSE),"")</f>
        <v/>
      </c>
      <c r="F835" s="42" t="str">
        <f>IFERROR(VLOOKUP(B835,'Wirtschaftliche Einheiten'!$C$5:$T$1004,14,FALSE),"")</f>
        <v/>
      </c>
      <c r="G835" s="139"/>
      <c r="H835" s="139"/>
      <c r="I835" s="139"/>
      <c r="J835" s="139"/>
      <c r="K835" s="139"/>
      <c r="L835" s="139"/>
      <c r="M835" s="142"/>
      <c r="N835" s="142"/>
      <c r="O835" s="139"/>
      <c r="P835" s="142"/>
      <c r="Q835" s="139"/>
      <c r="R835" s="158" t="str">
        <f>IF(B836&lt;&gt;"",HYPERLINK(Verfahren!E$17,Verfahren!D$17),"")</f>
        <v/>
      </c>
    </row>
    <row r="836" spans="2:18"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42" t="str">
        <f>IFERROR(VLOOKUP(B836,'Wirtschaftliche Einheiten'!$C$5:$T$1004,13,FALSE),"")</f>
        <v/>
      </c>
      <c r="F836" s="42" t="str">
        <f>IFERROR(VLOOKUP(B836,'Wirtschaftliche Einheiten'!$C$5:$T$1004,14,FALSE),"")</f>
        <v/>
      </c>
      <c r="G836" s="139"/>
      <c r="H836" s="139"/>
      <c r="I836" s="139"/>
      <c r="J836" s="139"/>
      <c r="K836" s="139"/>
      <c r="L836" s="139"/>
      <c r="M836" s="142"/>
      <c r="N836" s="142"/>
      <c r="O836" s="139"/>
      <c r="P836" s="142"/>
      <c r="Q836" s="139"/>
      <c r="R836" s="158" t="str">
        <f>IF(B837&lt;&gt;"",HYPERLINK(Verfahren!E$17,Verfahren!D$17),"")</f>
        <v/>
      </c>
    </row>
    <row r="837" spans="2:18"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42" t="str">
        <f>IFERROR(VLOOKUP(B837,'Wirtschaftliche Einheiten'!$C$5:$T$1004,13,FALSE),"")</f>
        <v/>
      </c>
      <c r="F837" s="42" t="str">
        <f>IFERROR(VLOOKUP(B837,'Wirtschaftliche Einheiten'!$C$5:$T$1004,14,FALSE),"")</f>
        <v/>
      </c>
      <c r="G837" s="139"/>
      <c r="H837" s="139"/>
      <c r="I837" s="139"/>
      <c r="J837" s="139"/>
      <c r="K837" s="139"/>
      <c r="L837" s="139"/>
      <c r="M837" s="142"/>
      <c r="N837" s="142"/>
      <c r="O837" s="139"/>
      <c r="P837" s="142"/>
      <c r="Q837" s="139"/>
      <c r="R837" s="158" t="str">
        <f>IF(B838&lt;&gt;"",HYPERLINK(Verfahren!E$17,Verfahren!D$17),"")</f>
        <v/>
      </c>
    </row>
    <row r="838" spans="2:18"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42" t="str">
        <f>IFERROR(VLOOKUP(B838,'Wirtschaftliche Einheiten'!$C$5:$T$1004,13,FALSE),"")</f>
        <v/>
      </c>
      <c r="F838" s="42" t="str">
        <f>IFERROR(VLOOKUP(B838,'Wirtschaftliche Einheiten'!$C$5:$T$1004,14,FALSE),"")</f>
        <v/>
      </c>
      <c r="G838" s="139"/>
      <c r="H838" s="139"/>
      <c r="I838" s="139"/>
      <c r="J838" s="139"/>
      <c r="K838" s="139"/>
      <c r="L838" s="139"/>
      <c r="M838" s="142"/>
      <c r="N838" s="142"/>
      <c r="O838" s="139"/>
      <c r="P838" s="142"/>
      <c r="Q838" s="139"/>
      <c r="R838" s="158" t="str">
        <f>IF(B839&lt;&gt;"",HYPERLINK(Verfahren!E$17,Verfahren!D$17),"")</f>
        <v/>
      </c>
    </row>
    <row r="839" spans="2:18"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42" t="str">
        <f>IFERROR(VLOOKUP(B839,'Wirtschaftliche Einheiten'!$C$5:$T$1004,13,FALSE),"")</f>
        <v/>
      </c>
      <c r="F839" s="42" t="str">
        <f>IFERROR(VLOOKUP(B839,'Wirtschaftliche Einheiten'!$C$5:$T$1004,14,FALSE),"")</f>
        <v/>
      </c>
      <c r="G839" s="139"/>
      <c r="H839" s="139"/>
      <c r="I839" s="139"/>
      <c r="J839" s="139"/>
      <c r="K839" s="139"/>
      <c r="L839" s="139"/>
      <c r="M839" s="142"/>
      <c r="N839" s="142"/>
      <c r="O839" s="139"/>
      <c r="P839" s="142"/>
      <c r="Q839" s="139"/>
      <c r="R839" s="158" t="str">
        <f>IF(B840&lt;&gt;"",HYPERLINK(Verfahren!E$17,Verfahren!D$17),"")</f>
        <v/>
      </c>
    </row>
    <row r="840" spans="2:18"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42" t="str">
        <f>IFERROR(VLOOKUP(B840,'Wirtschaftliche Einheiten'!$C$5:$T$1004,13,FALSE),"")</f>
        <v/>
      </c>
      <c r="F840" s="42" t="str">
        <f>IFERROR(VLOOKUP(B840,'Wirtschaftliche Einheiten'!$C$5:$T$1004,14,FALSE),"")</f>
        <v/>
      </c>
      <c r="G840" s="139"/>
      <c r="H840" s="139"/>
      <c r="I840" s="139"/>
      <c r="J840" s="139"/>
      <c r="K840" s="139"/>
      <c r="L840" s="139"/>
      <c r="M840" s="142"/>
      <c r="N840" s="142"/>
      <c r="O840" s="139"/>
      <c r="P840" s="142"/>
      <c r="Q840" s="139"/>
      <c r="R840" s="158" t="str">
        <f>IF(B841&lt;&gt;"",HYPERLINK(Verfahren!E$17,Verfahren!D$17),"")</f>
        <v/>
      </c>
    </row>
    <row r="841" spans="2:18"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42" t="str">
        <f>IFERROR(VLOOKUP(B841,'Wirtschaftliche Einheiten'!$C$5:$T$1004,13,FALSE),"")</f>
        <v/>
      </c>
      <c r="F841" s="42" t="str">
        <f>IFERROR(VLOOKUP(B841,'Wirtschaftliche Einheiten'!$C$5:$T$1004,14,FALSE),"")</f>
        <v/>
      </c>
      <c r="G841" s="139"/>
      <c r="H841" s="139"/>
      <c r="I841" s="139"/>
      <c r="J841" s="139"/>
      <c r="K841" s="139"/>
      <c r="L841" s="139"/>
      <c r="M841" s="142"/>
      <c r="N841" s="142"/>
      <c r="O841" s="139"/>
      <c r="P841" s="142"/>
      <c r="Q841" s="139"/>
      <c r="R841" s="158" t="str">
        <f>IF(B842&lt;&gt;"",HYPERLINK(Verfahren!E$17,Verfahren!D$17),"")</f>
        <v/>
      </c>
    </row>
    <row r="842" spans="2:18"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42" t="str">
        <f>IFERROR(VLOOKUP(B842,'Wirtschaftliche Einheiten'!$C$5:$T$1004,13,FALSE),"")</f>
        <v/>
      </c>
      <c r="F842" s="42" t="str">
        <f>IFERROR(VLOOKUP(B842,'Wirtschaftliche Einheiten'!$C$5:$T$1004,14,FALSE),"")</f>
        <v/>
      </c>
      <c r="G842" s="139"/>
      <c r="H842" s="139"/>
      <c r="I842" s="139"/>
      <c r="J842" s="139"/>
      <c r="K842" s="139"/>
      <c r="L842" s="139"/>
      <c r="M842" s="142"/>
      <c r="N842" s="142"/>
      <c r="O842" s="139"/>
      <c r="P842" s="142"/>
      <c r="Q842" s="139"/>
      <c r="R842" s="158" t="str">
        <f>IF(B843&lt;&gt;"",HYPERLINK(Verfahren!E$17,Verfahren!D$17),"")</f>
        <v/>
      </c>
    </row>
    <row r="843" spans="2:18"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42" t="str">
        <f>IFERROR(VLOOKUP(B843,'Wirtschaftliche Einheiten'!$C$5:$T$1004,13,FALSE),"")</f>
        <v/>
      </c>
      <c r="F843" s="42" t="str">
        <f>IFERROR(VLOOKUP(B843,'Wirtschaftliche Einheiten'!$C$5:$T$1004,14,FALSE),"")</f>
        <v/>
      </c>
      <c r="G843" s="139"/>
      <c r="H843" s="139"/>
      <c r="I843" s="139"/>
      <c r="J843" s="139"/>
      <c r="K843" s="139"/>
      <c r="L843" s="139"/>
      <c r="M843" s="142"/>
      <c r="N843" s="142"/>
      <c r="O843" s="139"/>
      <c r="P843" s="142"/>
      <c r="Q843" s="139"/>
      <c r="R843" s="158" t="str">
        <f>IF(B844&lt;&gt;"",HYPERLINK(Verfahren!E$17,Verfahren!D$17),"")</f>
        <v/>
      </c>
    </row>
    <row r="844" spans="2:18"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42" t="str">
        <f>IFERROR(VLOOKUP(B844,'Wirtschaftliche Einheiten'!$C$5:$T$1004,13,FALSE),"")</f>
        <v/>
      </c>
      <c r="F844" s="42" t="str">
        <f>IFERROR(VLOOKUP(B844,'Wirtschaftliche Einheiten'!$C$5:$T$1004,14,FALSE),"")</f>
        <v/>
      </c>
      <c r="G844" s="139"/>
      <c r="H844" s="139"/>
      <c r="I844" s="139"/>
      <c r="J844" s="139"/>
      <c r="K844" s="139"/>
      <c r="L844" s="139"/>
      <c r="M844" s="142"/>
      <c r="N844" s="142"/>
      <c r="O844" s="139"/>
      <c r="P844" s="142"/>
      <c r="Q844" s="139"/>
      <c r="R844" s="158" t="str">
        <f>IF(B845&lt;&gt;"",HYPERLINK(Verfahren!E$17,Verfahren!D$17),"")</f>
        <v/>
      </c>
    </row>
    <row r="845" spans="2:18"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42" t="str">
        <f>IFERROR(VLOOKUP(B845,'Wirtschaftliche Einheiten'!$C$5:$T$1004,13,FALSE),"")</f>
        <v/>
      </c>
      <c r="F845" s="42" t="str">
        <f>IFERROR(VLOOKUP(B845,'Wirtschaftliche Einheiten'!$C$5:$T$1004,14,FALSE),"")</f>
        <v/>
      </c>
      <c r="G845" s="139"/>
      <c r="H845" s="139"/>
      <c r="I845" s="139"/>
      <c r="J845" s="139"/>
      <c r="K845" s="139"/>
      <c r="L845" s="139"/>
      <c r="M845" s="142"/>
      <c r="N845" s="142"/>
      <c r="O845" s="139"/>
      <c r="P845" s="142"/>
      <c r="Q845" s="139"/>
      <c r="R845" s="158" t="str">
        <f>IF(B846&lt;&gt;"",HYPERLINK(Verfahren!E$17,Verfahren!D$17),"")</f>
        <v/>
      </c>
    </row>
    <row r="846" spans="2:18"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42" t="str">
        <f>IFERROR(VLOOKUP(B846,'Wirtschaftliche Einheiten'!$C$5:$T$1004,13,FALSE),"")</f>
        <v/>
      </c>
      <c r="F846" s="42" t="str">
        <f>IFERROR(VLOOKUP(B846,'Wirtschaftliche Einheiten'!$C$5:$T$1004,14,FALSE),"")</f>
        <v/>
      </c>
      <c r="G846" s="139"/>
      <c r="H846" s="139"/>
      <c r="I846" s="139"/>
      <c r="J846" s="139"/>
      <c r="K846" s="139"/>
      <c r="L846" s="139"/>
      <c r="M846" s="142"/>
      <c r="N846" s="142"/>
      <c r="O846" s="139"/>
      <c r="P846" s="142"/>
      <c r="Q846" s="139"/>
      <c r="R846" s="158" t="str">
        <f>IF(B847&lt;&gt;"",HYPERLINK(Verfahren!E$17,Verfahren!D$17),"")</f>
        <v/>
      </c>
    </row>
    <row r="847" spans="2:18"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42" t="str">
        <f>IFERROR(VLOOKUP(B847,'Wirtschaftliche Einheiten'!$C$5:$T$1004,13,FALSE),"")</f>
        <v/>
      </c>
      <c r="F847" s="42" t="str">
        <f>IFERROR(VLOOKUP(B847,'Wirtschaftliche Einheiten'!$C$5:$T$1004,14,FALSE),"")</f>
        <v/>
      </c>
      <c r="G847" s="139"/>
      <c r="H847" s="139"/>
      <c r="I847" s="139"/>
      <c r="J847" s="139"/>
      <c r="K847" s="139"/>
      <c r="L847" s="139"/>
      <c r="M847" s="142"/>
      <c r="N847" s="142"/>
      <c r="O847" s="139"/>
      <c r="P847" s="142"/>
      <c r="Q847" s="139"/>
      <c r="R847" s="158" t="str">
        <f>IF(B848&lt;&gt;"",HYPERLINK(Verfahren!E$17,Verfahren!D$17),"")</f>
        <v/>
      </c>
    </row>
    <row r="848" spans="2:18"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42" t="str">
        <f>IFERROR(VLOOKUP(B848,'Wirtschaftliche Einheiten'!$C$5:$T$1004,13,FALSE),"")</f>
        <v/>
      </c>
      <c r="F848" s="42" t="str">
        <f>IFERROR(VLOOKUP(B848,'Wirtschaftliche Einheiten'!$C$5:$T$1004,14,FALSE),"")</f>
        <v/>
      </c>
      <c r="G848" s="139"/>
      <c r="H848" s="139"/>
      <c r="I848" s="139"/>
      <c r="J848" s="139"/>
      <c r="K848" s="139"/>
      <c r="L848" s="139"/>
      <c r="M848" s="142"/>
      <c r="N848" s="142"/>
      <c r="O848" s="139"/>
      <c r="P848" s="142"/>
      <c r="Q848" s="139"/>
      <c r="R848" s="158" t="str">
        <f>IF(B849&lt;&gt;"",HYPERLINK(Verfahren!E$17,Verfahren!D$17),"")</f>
        <v/>
      </c>
    </row>
    <row r="849" spans="2:18"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42" t="str">
        <f>IFERROR(VLOOKUP(B849,'Wirtschaftliche Einheiten'!$C$5:$T$1004,13,FALSE),"")</f>
        <v/>
      </c>
      <c r="F849" s="42" t="str">
        <f>IFERROR(VLOOKUP(B849,'Wirtschaftliche Einheiten'!$C$5:$T$1004,14,FALSE),"")</f>
        <v/>
      </c>
      <c r="G849" s="139"/>
      <c r="H849" s="139"/>
      <c r="I849" s="139"/>
      <c r="J849" s="139"/>
      <c r="K849" s="139"/>
      <c r="L849" s="139"/>
      <c r="M849" s="142"/>
      <c r="N849" s="142"/>
      <c r="O849" s="139"/>
      <c r="P849" s="142"/>
      <c r="Q849" s="139"/>
      <c r="R849" s="158" t="str">
        <f>IF(B850&lt;&gt;"",HYPERLINK(Verfahren!E$17,Verfahren!D$17),"")</f>
        <v/>
      </c>
    </row>
    <row r="850" spans="2:18"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42" t="str">
        <f>IFERROR(VLOOKUP(B850,'Wirtschaftliche Einheiten'!$C$5:$T$1004,13,FALSE),"")</f>
        <v/>
      </c>
      <c r="F850" s="42" t="str">
        <f>IFERROR(VLOOKUP(B850,'Wirtschaftliche Einheiten'!$C$5:$T$1004,14,FALSE),"")</f>
        <v/>
      </c>
      <c r="G850" s="139"/>
      <c r="H850" s="139"/>
      <c r="I850" s="139"/>
      <c r="J850" s="139"/>
      <c r="K850" s="139"/>
      <c r="L850" s="139"/>
      <c r="M850" s="142"/>
      <c r="N850" s="142"/>
      <c r="O850" s="139"/>
      <c r="P850" s="142"/>
      <c r="Q850" s="139"/>
      <c r="R850" s="158" t="str">
        <f>IF(B851&lt;&gt;"",HYPERLINK(Verfahren!E$17,Verfahren!D$17),"")</f>
        <v/>
      </c>
    </row>
    <row r="851" spans="2:18"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42" t="str">
        <f>IFERROR(VLOOKUP(B851,'Wirtschaftliche Einheiten'!$C$5:$T$1004,13,FALSE),"")</f>
        <v/>
      </c>
      <c r="F851" s="42" t="str">
        <f>IFERROR(VLOOKUP(B851,'Wirtschaftliche Einheiten'!$C$5:$T$1004,14,FALSE),"")</f>
        <v/>
      </c>
      <c r="G851" s="139"/>
      <c r="H851" s="139"/>
      <c r="I851" s="139"/>
      <c r="J851" s="139"/>
      <c r="K851" s="139"/>
      <c r="L851" s="139"/>
      <c r="M851" s="142"/>
      <c r="N851" s="142"/>
      <c r="O851" s="139"/>
      <c r="P851" s="142"/>
      <c r="Q851" s="139"/>
      <c r="R851" s="158" t="str">
        <f>IF(B852&lt;&gt;"",HYPERLINK(Verfahren!E$17,Verfahren!D$17),"")</f>
        <v/>
      </c>
    </row>
    <row r="852" spans="2:18"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42" t="str">
        <f>IFERROR(VLOOKUP(B852,'Wirtschaftliche Einheiten'!$C$5:$T$1004,13,FALSE),"")</f>
        <v/>
      </c>
      <c r="F852" s="42" t="str">
        <f>IFERROR(VLOOKUP(B852,'Wirtschaftliche Einheiten'!$C$5:$T$1004,14,FALSE),"")</f>
        <v/>
      </c>
      <c r="G852" s="139"/>
      <c r="H852" s="139"/>
      <c r="I852" s="139"/>
      <c r="J852" s="139"/>
      <c r="K852" s="139"/>
      <c r="L852" s="139"/>
      <c r="M852" s="142"/>
      <c r="N852" s="142"/>
      <c r="O852" s="139"/>
      <c r="P852" s="142"/>
      <c r="Q852" s="139"/>
      <c r="R852" s="158" t="str">
        <f>IF(B853&lt;&gt;"",HYPERLINK(Verfahren!E$17,Verfahren!D$17),"")</f>
        <v/>
      </c>
    </row>
    <row r="853" spans="2:18"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42" t="str">
        <f>IFERROR(VLOOKUP(B853,'Wirtschaftliche Einheiten'!$C$5:$T$1004,13,FALSE),"")</f>
        <v/>
      </c>
      <c r="F853" s="42" t="str">
        <f>IFERROR(VLOOKUP(B853,'Wirtschaftliche Einheiten'!$C$5:$T$1004,14,FALSE),"")</f>
        <v/>
      </c>
      <c r="G853" s="139"/>
      <c r="H853" s="139"/>
      <c r="I853" s="139"/>
      <c r="J853" s="139"/>
      <c r="K853" s="139"/>
      <c r="L853" s="139"/>
      <c r="M853" s="142"/>
      <c r="N853" s="142"/>
      <c r="O853" s="139"/>
      <c r="P853" s="142"/>
      <c r="Q853" s="139"/>
      <c r="R853" s="158" t="str">
        <f>IF(B854&lt;&gt;"",HYPERLINK(Verfahren!E$17,Verfahren!D$17),"")</f>
        <v/>
      </c>
    </row>
    <row r="854" spans="2:18"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42" t="str">
        <f>IFERROR(VLOOKUP(B854,'Wirtschaftliche Einheiten'!$C$5:$T$1004,13,FALSE),"")</f>
        <v/>
      </c>
      <c r="F854" s="42" t="str">
        <f>IFERROR(VLOOKUP(B854,'Wirtschaftliche Einheiten'!$C$5:$T$1004,14,FALSE),"")</f>
        <v/>
      </c>
      <c r="G854" s="139"/>
      <c r="H854" s="139"/>
      <c r="I854" s="139"/>
      <c r="J854" s="139"/>
      <c r="K854" s="139"/>
      <c r="L854" s="139"/>
      <c r="M854" s="142"/>
      <c r="N854" s="142"/>
      <c r="O854" s="139"/>
      <c r="P854" s="142"/>
      <c r="Q854" s="139"/>
      <c r="R854" s="158" t="str">
        <f>IF(B855&lt;&gt;"",HYPERLINK(Verfahren!E$17,Verfahren!D$17),"")</f>
        <v/>
      </c>
    </row>
    <row r="855" spans="2:18"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42" t="str">
        <f>IFERROR(VLOOKUP(B855,'Wirtschaftliche Einheiten'!$C$5:$T$1004,13,FALSE),"")</f>
        <v/>
      </c>
      <c r="F855" s="42" t="str">
        <f>IFERROR(VLOOKUP(B855,'Wirtschaftliche Einheiten'!$C$5:$T$1004,14,FALSE),"")</f>
        <v/>
      </c>
      <c r="G855" s="139"/>
      <c r="H855" s="139"/>
      <c r="I855" s="139"/>
      <c r="J855" s="139"/>
      <c r="K855" s="139"/>
      <c r="L855" s="139"/>
      <c r="M855" s="142"/>
      <c r="N855" s="142"/>
      <c r="O855" s="139"/>
      <c r="P855" s="142"/>
      <c r="Q855" s="139"/>
      <c r="R855" s="158" t="str">
        <f>IF(B856&lt;&gt;"",HYPERLINK(Verfahren!E$17,Verfahren!D$17),"")</f>
        <v/>
      </c>
    </row>
    <row r="856" spans="2:18"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42" t="str">
        <f>IFERROR(VLOOKUP(B856,'Wirtschaftliche Einheiten'!$C$5:$T$1004,13,FALSE),"")</f>
        <v/>
      </c>
      <c r="F856" s="42" t="str">
        <f>IFERROR(VLOOKUP(B856,'Wirtschaftliche Einheiten'!$C$5:$T$1004,14,FALSE),"")</f>
        <v/>
      </c>
      <c r="G856" s="139"/>
      <c r="H856" s="139"/>
      <c r="I856" s="139"/>
      <c r="J856" s="139"/>
      <c r="K856" s="139"/>
      <c r="L856" s="139"/>
      <c r="M856" s="142"/>
      <c r="N856" s="142"/>
      <c r="O856" s="139"/>
      <c r="P856" s="142"/>
      <c r="Q856" s="139"/>
      <c r="R856" s="158" t="str">
        <f>IF(B857&lt;&gt;"",HYPERLINK(Verfahren!E$17,Verfahren!D$17),"")</f>
        <v/>
      </c>
    </row>
    <row r="857" spans="2:18"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42" t="str">
        <f>IFERROR(VLOOKUP(B857,'Wirtschaftliche Einheiten'!$C$5:$T$1004,13,FALSE),"")</f>
        <v/>
      </c>
      <c r="F857" s="42" t="str">
        <f>IFERROR(VLOOKUP(B857,'Wirtschaftliche Einheiten'!$C$5:$T$1004,14,FALSE),"")</f>
        <v/>
      </c>
      <c r="G857" s="139"/>
      <c r="H857" s="139"/>
      <c r="I857" s="139"/>
      <c r="J857" s="139"/>
      <c r="K857" s="139"/>
      <c r="L857" s="139"/>
      <c r="M857" s="142"/>
      <c r="N857" s="142"/>
      <c r="O857" s="139"/>
      <c r="P857" s="142"/>
      <c r="Q857" s="139"/>
      <c r="R857" s="158" t="str">
        <f>IF(B858&lt;&gt;"",HYPERLINK(Verfahren!E$17,Verfahren!D$17),"")</f>
        <v/>
      </c>
    </row>
    <row r="858" spans="2:18"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42" t="str">
        <f>IFERROR(VLOOKUP(B858,'Wirtschaftliche Einheiten'!$C$5:$T$1004,13,FALSE),"")</f>
        <v/>
      </c>
      <c r="F858" s="42" t="str">
        <f>IFERROR(VLOOKUP(B858,'Wirtschaftliche Einheiten'!$C$5:$T$1004,14,FALSE),"")</f>
        <v/>
      </c>
      <c r="G858" s="139"/>
      <c r="H858" s="139"/>
      <c r="I858" s="139"/>
      <c r="J858" s="139"/>
      <c r="K858" s="139"/>
      <c r="L858" s="139"/>
      <c r="M858" s="142"/>
      <c r="N858" s="142"/>
      <c r="O858" s="139"/>
      <c r="P858" s="142"/>
      <c r="Q858" s="139"/>
      <c r="R858" s="158" t="str">
        <f>IF(B859&lt;&gt;"",HYPERLINK(Verfahren!E$17,Verfahren!D$17),"")</f>
        <v/>
      </c>
    </row>
    <row r="859" spans="2:18"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42" t="str">
        <f>IFERROR(VLOOKUP(B859,'Wirtschaftliche Einheiten'!$C$5:$T$1004,13,FALSE),"")</f>
        <v/>
      </c>
      <c r="F859" s="42" t="str">
        <f>IFERROR(VLOOKUP(B859,'Wirtschaftliche Einheiten'!$C$5:$T$1004,14,FALSE),"")</f>
        <v/>
      </c>
      <c r="G859" s="139"/>
      <c r="H859" s="139"/>
      <c r="I859" s="139"/>
      <c r="J859" s="139"/>
      <c r="K859" s="139"/>
      <c r="L859" s="139"/>
      <c r="M859" s="142"/>
      <c r="N859" s="142"/>
      <c r="O859" s="139"/>
      <c r="P859" s="142"/>
      <c r="Q859" s="139"/>
      <c r="R859" s="158" t="str">
        <f>IF(B860&lt;&gt;"",HYPERLINK(Verfahren!E$17,Verfahren!D$17),"")</f>
        <v/>
      </c>
    </row>
    <row r="860" spans="2:18"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42" t="str">
        <f>IFERROR(VLOOKUP(B860,'Wirtschaftliche Einheiten'!$C$5:$T$1004,13,FALSE),"")</f>
        <v/>
      </c>
      <c r="F860" s="42" t="str">
        <f>IFERROR(VLOOKUP(B860,'Wirtschaftliche Einheiten'!$C$5:$T$1004,14,FALSE),"")</f>
        <v/>
      </c>
      <c r="G860" s="139"/>
      <c r="H860" s="139"/>
      <c r="I860" s="139"/>
      <c r="J860" s="139"/>
      <c r="K860" s="139"/>
      <c r="L860" s="139"/>
      <c r="M860" s="142"/>
      <c r="N860" s="142"/>
      <c r="O860" s="139"/>
      <c r="P860" s="142"/>
      <c r="Q860" s="139"/>
      <c r="R860" s="158" t="str">
        <f>IF(B861&lt;&gt;"",HYPERLINK(Verfahren!E$17,Verfahren!D$17),"")</f>
        <v/>
      </c>
    </row>
    <row r="861" spans="2:18"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42" t="str">
        <f>IFERROR(VLOOKUP(B861,'Wirtschaftliche Einheiten'!$C$5:$T$1004,13,FALSE),"")</f>
        <v/>
      </c>
      <c r="F861" s="42" t="str">
        <f>IFERROR(VLOOKUP(B861,'Wirtschaftliche Einheiten'!$C$5:$T$1004,14,FALSE),"")</f>
        <v/>
      </c>
      <c r="G861" s="139"/>
      <c r="H861" s="139"/>
      <c r="I861" s="139"/>
      <c r="J861" s="139"/>
      <c r="K861" s="139"/>
      <c r="L861" s="139"/>
      <c r="M861" s="142"/>
      <c r="N861" s="142"/>
      <c r="O861" s="139"/>
      <c r="P861" s="142"/>
      <c r="Q861" s="139"/>
      <c r="R861" s="158" t="str">
        <f>IF(B862&lt;&gt;"",HYPERLINK(Verfahren!E$17,Verfahren!D$17),"")</f>
        <v/>
      </c>
    </row>
    <row r="862" spans="2:18"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42" t="str">
        <f>IFERROR(VLOOKUP(B862,'Wirtschaftliche Einheiten'!$C$5:$T$1004,13,FALSE),"")</f>
        <v/>
      </c>
      <c r="F862" s="42" t="str">
        <f>IFERROR(VLOOKUP(B862,'Wirtschaftliche Einheiten'!$C$5:$T$1004,14,FALSE),"")</f>
        <v/>
      </c>
      <c r="G862" s="139"/>
      <c r="H862" s="139"/>
      <c r="I862" s="139"/>
      <c r="J862" s="139"/>
      <c r="K862" s="139"/>
      <c r="L862" s="139"/>
      <c r="M862" s="142"/>
      <c r="N862" s="142"/>
      <c r="O862" s="139"/>
      <c r="P862" s="142"/>
      <c r="Q862" s="139"/>
      <c r="R862" s="158" t="str">
        <f>IF(B863&lt;&gt;"",HYPERLINK(Verfahren!E$17,Verfahren!D$17),"")</f>
        <v/>
      </c>
    </row>
    <row r="863" spans="2:18"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42" t="str">
        <f>IFERROR(VLOOKUP(B863,'Wirtschaftliche Einheiten'!$C$5:$T$1004,13,FALSE),"")</f>
        <v/>
      </c>
      <c r="F863" s="42" t="str">
        <f>IFERROR(VLOOKUP(B863,'Wirtschaftliche Einheiten'!$C$5:$T$1004,14,FALSE),"")</f>
        <v/>
      </c>
      <c r="G863" s="139"/>
      <c r="H863" s="139"/>
      <c r="I863" s="139"/>
      <c r="J863" s="139"/>
      <c r="K863" s="139"/>
      <c r="L863" s="139"/>
      <c r="M863" s="142"/>
      <c r="N863" s="142"/>
      <c r="O863" s="139"/>
      <c r="P863" s="142"/>
      <c r="Q863" s="139"/>
      <c r="R863" s="158" t="str">
        <f>IF(B864&lt;&gt;"",HYPERLINK(Verfahren!E$17,Verfahren!D$17),"")</f>
        <v/>
      </c>
    </row>
    <row r="864" spans="2:18"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42" t="str">
        <f>IFERROR(VLOOKUP(B864,'Wirtschaftliche Einheiten'!$C$5:$T$1004,13,FALSE),"")</f>
        <v/>
      </c>
      <c r="F864" s="42" t="str">
        <f>IFERROR(VLOOKUP(B864,'Wirtschaftliche Einheiten'!$C$5:$T$1004,14,FALSE),"")</f>
        <v/>
      </c>
      <c r="G864" s="139"/>
      <c r="H864" s="139"/>
      <c r="I864" s="139"/>
      <c r="J864" s="139"/>
      <c r="K864" s="139"/>
      <c r="L864" s="139"/>
      <c r="M864" s="142"/>
      <c r="N864" s="142"/>
      <c r="O864" s="139"/>
      <c r="P864" s="142"/>
      <c r="Q864" s="139"/>
      <c r="R864" s="158" t="str">
        <f>IF(B865&lt;&gt;"",HYPERLINK(Verfahren!E$17,Verfahren!D$17),"")</f>
        <v/>
      </c>
    </row>
    <row r="865" spans="2:18"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42" t="str">
        <f>IFERROR(VLOOKUP(B865,'Wirtschaftliche Einheiten'!$C$5:$T$1004,13,FALSE),"")</f>
        <v/>
      </c>
      <c r="F865" s="42" t="str">
        <f>IFERROR(VLOOKUP(B865,'Wirtschaftliche Einheiten'!$C$5:$T$1004,14,FALSE),"")</f>
        <v/>
      </c>
      <c r="G865" s="139"/>
      <c r="H865" s="139"/>
      <c r="I865" s="139"/>
      <c r="J865" s="139"/>
      <c r="K865" s="139"/>
      <c r="L865" s="139"/>
      <c r="M865" s="142"/>
      <c r="N865" s="142"/>
      <c r="O865" s="139"/>
      <c r="P865" s="142"/>
      <c r="Q865" s="139"/>
      <c r="R865" s="158" t="str">
        <f>IF(B866&lt;&gt;"",HYPERLINK(Verfahren!E$17,Verfahren!D$17),"")</f>
        <v/>
      </c>
    </row>
    <row r="866" spans="2:18"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42" t="str">
        <f>IFERROR(VLOOKUP(B866,'Wirtschaftliche Einheiten'!$C$5:$T$1004,13,FALSE),"")</f>
        <v/>
      </c>
      <c r="F866" s="42" t="str">
        <f>IFERROR(VLOOKUP(B866,'Wirtschaftliche Einheiten'!$C$5:$T$1004,14,FALSE),"")</f>
        <v/>
      </c>
      <c r="G866" s="139"/>
      <c r="H866" s="139"/>
      <c r="I866" s="139"/>
      <c r="J866" s="139"/>
      <c r="K866" s="139"/>
      <c r="L866" s="139"/>
      <c r="M866" s="142"/>
      <c r="N866" s="142"/>
      <c r="O866" s="139"/>
      <c r="P866" s="142"/>
      <c r="Q866" s="139"/>
      <c r="R866" s="158" t="str">
        <f>IF(B867&lt;&gt;"",HYPERLINK(Verfahren!E$17,Verfahren!D$17),"")</f>
        <v/>
      </c>
    </row>
    <row r="867" spans="2:18"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42" t="str">
        <f>IFERROR(VLOOKUP(B867,'Wirtschaftliche Einheiten'!$C$5:$T$1004,13,FALSE),"")</f>
        <v/>
      </c>
      <c r="F867" s="42" t="str">
        <f>IFERROR(VLOOKUP(B867,'Wirtschaftliche Einheiten'!$C$5:$T$1004,14,FALSE),"")</f>
        <v/>
      </c>
      <c r="G867" s="139"/>
      <c r="H867" s="139"/>
      <c r="I867" s="139"/>
      <c r="J867" s="139"/>
      <c r="K867" s="139"/>
      <c r="L867" s="139"/>
      <c r="M867" s="142"/>
      <c r="N867" s="142"/>
      <c r="O867" s="139"/>
      <c r="P867" s="142"/>
      <c r="Q867" s="139"/>
      <c r="R867" s="158" t="str">
        <f>IF(B868&lt;&gt;"",HYPERLINK(Verfahren!E$17,Verfahren!D$17),"")</f>
        <v/>
      </c>
    </row>
    <row r="868" spans="2:18"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42" t="str">
        <f>IFERROR(VLOOKUP(B868,'Wirtschaftliche Einheiten'!$C$5:$T$1004,13,FALSE),"")</f>
        <v/>
      </c>
      <c r="F868" s="42" t="str">
        <f>IFERROR(VLOOKUP(B868,'Wirtschaftliche Einheiten'!$C$5:$T$1004,14,FALSE),"")</f>
        <v/>
      </c>
      <c r="G868" s="139"/>
      <c r="H868" s="139"/>
      <c r="I868" s="139"/>
      <c r="J868" s="139"/>
      <c r="K868" s="139"/>
      <c r="L868" s="139"/>
      <c r="M868" s="142"/>
      <c r="N868" s="142"/>
      <c r="O868" s="139"/>
      <c r="P868" s="142"/>
      <c r="Q868" s="139"/>
      <c r="R868" s="158" t="str">
        <f>IF(B869&lt;&gt;"",HYPERLINK(Verfahren!E$17,Verfahren!D$17),"")</f>
        <v/>
      </c>
    </row>
    <row r="869" spans="2:18"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42" t="str">
        <f>IFERROR(VLOOKUP(B869,'Wirtschaftliche Einheiten'!$C$5:$T$1004,13,FALSE),"")</f>
        <v/>
      </c>
      <c r="F869" s="42" t="str">
        <f>IFERROR(VLOOKUP(B869,'Wirtschaftliche Einheiten'!$C$5:$T$1004,14,FALSE),"")</f>
        <v/>
      </c>
      <c r="G869" s="139"/>
      <c r="H869" s="139"/>
      <c r="I869" s="139"/>
      <c r="J869" s="139"/>
      <c r="K869" s="139"/>
      <c r="L869" s="139"/>
      <c r="M869" s="142"/>
      <c r="N869" s="142"/>
      <c r="O869" s="139"/>
      <c r="P869" s="142"/>
      <c r="Q869" s="139"/>
      <c r="R869" s="158" t="str">
        <f>IF(B870&lt;&gt;"",HYPERLINK(Verfahren!E$17,Verfahren!D$17),"")</f>
        <v/>
      </c>
    </row>
    <row r="870" spans="2:18"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42" t="str">
        <f>IFERROR(VLOOKUP(B870,'Wirtschaftliche Einheiten'!$C$5:$T$1004,13,FALSE),"")</f>
        <v/>
      </c>
      <c r="F870" s="42" t="str">
        <f>IFERROR(VLOOKUP(B870,'Wirtschaftliche Einheiten'!$C$5:$T$1004,14,FALSE),"")</f>
        <v/>
      </c>
      <c r="G870" s="139"/>
      <c r="H870" s="139"/>
      <c r="I870" s="139"/>
      <c r="J870" s="139"/>
      <c r="K870" s="139"/>
      <c r="L870" s="139"/>
      <c r="M870" s="142"/>
      <c r="N870" s="142"/>
      <c r="O870" s="139"/>
      <c r="P870" s="142"/>
      <c r="Q870" s="139"/>
      <c r="R870" s="158" t="str">
        <f>IF(B871&lt;&gt;"",HYPERLINK(Verfahren!E$17,Verfahren!D$17),"")</f>
        <v/>
      </c>
    </row>
    <row r="871" spans="2:18"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42" t="str">
        <f>IFERROR(VLOOKUP(B871,'Wirtschaftliche Einheiten'!$C$5:$T$1004,13,FALSE),"")</f>
        <v/>
      </c>
      <c r="F871" s="42" t="str">
        <f>IFERROR(VLOOKUP(B871,'Wirtschaftliche Einheiten'!$C$5:$T$1004,14,FALSE),"")</f>
        <v/>
      </c>
      <c r="G871" s="139"/>
      <c r="H871" s="139"/>
      <c r="I871" s="139"/>
      <c r="J871" s="139"/>
      <c r="K871" s="139"/>
      <c r="L871" s="139"/>
      <c r="M871" s="142"/>
      <c r="N871" s="142"/>
      <c r="O871" s="139"/>
      <c r="P871" s="142"/>
      <c r="Q871" s="139"/>
      <c r="R871" s="158" t="str">
        <f>IF(B872&lt;&gt;"",HYPERLINK(Verfahren!E$17,Verfahren!D$17),"")</f>
        <v/>
      </c>
    </row>
    <row r="872" spans="2:18"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42" t="str">
        <f>IFERROR(VLOOKUP(B872,'Wirtschaftliche Einheiten'!$C$5:$T$1004,13,FALSE),"")</f>
        <v/>
      </c>
      <c r="F872" s="42" t="str">
        <f>IFERROR(VLOOKUP(B872,'Wirtschaftliche Einheiten'!$C$5:$T$1004,14,FALSE),"")</f>
        <v/>
      </c>
      <c r="G872" s="139"/>
      <c r="H872" s="139"/>
      <c r="I872" s="139"/>
      <c r="J872" s="139"/>
      <c r="K872" s="139"/>
      <c r="L872" s="139"/>
      <c r="M872" s="142"/>
      <c r="N872" s="142"/>
      <c r="O872" s="139"/>
      <c r="P872" s="142"/>
      <c r="Q872" s="139"/>
      <c r="R872" s="158" t="str">
        <f>IF(B873&lt;&gt;"",HYPERLINK(Verfahren!E$17,Verfahren!D$17),"")</f>
        <v/>
      </c>
    </row>
    <row r="873" spans="2:18"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42" t="str">
        <f>IFERROR(VLOOKUP(B873,'Wirtschaftliche Einheiten'!$C$5:$T$1004,13,FALSE),"")</f>
        <v/>
      </c>
      <c r="F873" s="42" t="str">
        <f>IFERROR(VLOOKUP(B873,'Wirtschaftliche Einheiten'!$C$5:$T$1004,14,FALSE),"")</f>
        <v/>
      </c>
      <c r="G873" s="139"/>
      <c r="H873" s="139"/>
      <c r="I873" s="139"/>
      <c r="J873" s="139"/>
      <c r="K873" s="139"/>
      <c r="L873" s="139"/>
      <c r="M873" s="142"/>
      <c r="N873" s="142"/>
      <c r="O873" s="139"/>
      <c r="P873" s="142"/>
      <c r="Q873" s="139"/>
      <c r="R873" s="158" t="str">
        <f>IF(B874&lt;&gt;"",HYPERLINK(Verfahren!E$17,Verfahren!D$17),"")</f>
        <v/>
      </c>
    </row>
    <row r="874" spans="2:18"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42" t="str">
        <f>IFERROR(VLOOKUP(B874,'Wirtschaftliche Einheiten'!$C$5:$T$1004,13,FALSE),"")</f>
        <v/>
      </c>
      <c r="F874" s="42" t="str">
        <f>IFERROR(VLOOKUP(B874,'Wirtschaftliche Einheiten'!$C$5:$T$1004,14,FALSE),"")</f>
        <v/>
      </c>
      <c r="G874" s="139"/>
      <c r="H874" s="139"/>
      <c r="I874" s="139"/>
      <c r="J874" s="139"/>
      <c r="K874" s="139"/>
      <c r="L874" s="139"/>
      <c r="M874" s="142"/>
      <c r="N874" s="142"/>
      <c r="O874" s="139"/>
      <c r="P874" s="142"/>
      <c r="Q874" s="139"/>
      <c r="R874" s="158" t="str">
        <f>IF(B875&lt;&gt;"",HYPERLINK(Verfahren!E$17,Verfahren!D$17),"")</f>
        <v/>
      </c>
    </row>
    <row r="875" spans="2:18"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42" t="str">
        <f>IFERROR(VLOOKUP(B875,'Wirtschaftliche Einheiten'!$C$5:$T$1004,13,FALSE),"")</f>
        <v/>
      </c>
      <c r="F875" s="42" t="str">
        <f>IFERROR(VLOOKUP(B875,'Wirtschaftliche Einheiten'!$C$5:$T$1004,14,FALSE),"")</f>
        <v/>
      </c>
      <c r="G875" s="139"/>
      <c r="H875" s="139"/>
      <c r="I875" s="139"/>
      <c r="J875" s="139"/>
      <c r="K875" s="139"/>
      <c r="L875" s="139"/>
      <c r="M875" s="142"/>
      <c r="N875" s="142"/>
      <c r="O875" s="139"/>
      <c r="P875" s="142"/>
      <c r="Q875" s="139"/>
      <c r="R875" s="158" t="str">
        <f>IF(B876&lt;&gt;"",HYPERLINK(Verfahren!E$17,Verfahren!D$17),"")</f>
        <v/>
      </c>
    </row>
    <row r="876" spans="2:18"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42" t="str">
        <f>IFERROR(VLOOKUP(B876,'Wirtschaftliche Einheiten'!$C$5:$T$1004,13,FALSE),"")</f>
        <v/>
      </c>
      <c r="F876" s="42" t="str">
        <f>IFERROR(VLOOKUP(B876,'Wirtschaftliche Einheiten'!$C$5:$T$1004,14,FALSE),"")</f>
        <v/>
      </c>
      <c r="G876" s="139"/>
      <c r="H876" s="139"/>
      <c r="I876" s="139"/>
      <c r="J876" s="139"/>
      <c r="K876" s="139"/>
      <c r="L876" s="139"/>
      <c r="M876" s="142"/>
      <c r="N876" s="142"/>
      <c r="O876" s="139"/>
      <c r="P876" s="142"/>
      <c r="Q876" s="139"/>
      <c r="R876" s="158" t="str">
        <f>IF(B877&lt;&gt;"",HYPERLINK(Verfahren!E$17,Verfahren!D$17),"")</f>
        <v/>
      </c>
    </row>
    <row r="877" spans="2:18"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42" t="str">
        <f>IFERROR(VLOOKUP(B877,'Wirtschaftliche Einheiten'!$C$5:$T$1004,13,FALSE),"")</f>
        <v/>
      </c>
      <c r="F877" s="42" t="str">
        <f>IFERROR(VLOOKUP(B877,'Wirtschaftliche Einheiten'!$C$5:$T$1004,14,FALSE),"")</f>
        <v/>
      </c>
      <c r="G877" s="139"/>
      <c r="H877" s="139"/>
      <c r="I877" s="139"/>
      <c r="J877" s="139"/>
      <c r="K877" s="139"/>
      <c r="L877" s="139"/>
      <c r="M877" s="142"/>
      <c r="N877" s="142"/>
      <c r="O877" s="139"/>
      <c r="P877" s="142"/>
      <c r="Q877" s="139"/>
      <c r="R877" s="158" t="str">
        <f>IF(B878&lt;&gt;"",HYPERLINK(Verfahren!E$17,Verfahren!D$17),"")</f>
        <v/>
      </c>
    </row>
    <row r="878" spans="2:18"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42" t="str">
        <f>IFERROR(VLOOKUP(B878,'Wirtschaftliche Einheiten'!$C$5:$T$1004,13,FALSE),"")</f>
        <v/>
      </c>
      <c r="F878" s="42" t="str">
        <f>IFERROR(VLOOKUP(B878,'Wirtschaftliche Einheiten'!$C$5:$T$1004,14,FALSE),"")</f>
        <v/>
      </c>
      <c r="G878" s="139"/>
      <c r="H878" s="139"/>
      <c r="I878" s="139"/>
      <c r="J878" s="139"/>
      <c r="K878" s="139"/>
      <c r="L878" s="139"/>
      <c r="M878" s="142"/>
      <c r="N878" s="142"/>
      <c r="O878" s="139"/>
      <c r="P878" s="142"/>
      <c r="Q878" s="139"/>
      <c r="R878" s="158" t="str">
        <f>IF(B879&lt;&gt;"",HYPERLINK(Verfahren!E$17,Verfahren!D$17),"")</f>
        <v/>
      </c>
    </row>
    <row r="879" spans="2:18"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42" t="str">
        <f>IFERROR(VLOOKUP(B879,'Wirtschaftliche Einheiten'!$C$5:$T$1004,13,FALSE),"")</f>
        <v/>
      </c>
      <c r="F879" s="42" t="str">
        <f>IFERROR(VLOOKUP(B879,'Wirtschaftliche Einheiten'!$C$5:$T$1004,14,FALSE),"")</f>
        <v/>
      </c>
      <c r="G879" s="139"/>
      <c r="H879" s="139"/>
      <c r="I879" s="139"/>
      <c r="J879" s="139"/>
      <c r="K879" s="139"/>
      <c r="L879" s="139"/>
      <c r="M879" s="142"/>
      <c r="N879" s="142"/>
      <c r="O879" s="139"/>
      <c r="P879" s="142"/>
      <c r="Q879" s="139"/>
      <c r="R879" s="158" t="str">
        <f>IF(B880&lt;&gt;"",HYPERLINK(Verfahren!E$17,Verfahren!D$17),"")</f>
        <v/>
      </c>
    </row>
    <row r="880" spans="2:18"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42" t="str">
        <f>IFERROR(VLOOKUP(B880,'Wirtschaftliche Einheiten'!$C$5:$T$1004,13,FALSE),"")</f>
        <v/>
      </c>
      <c r="F880" s="42" t="str">
        <f>IFERROR(VLOOKUP(B880,'Wirtschaftliche Einheiten'!$C$5:$T$1004,14,FALSE),"")</f>
        <v/>
      </c>
      <c r="G880" s="139"/>
      <c r="H880" s="139"/>
      <c r="I880" s="139"/>
      <c r="J880" s="139"/>
      <c r="K880" s="139"/>
      <c r="L880" s="139"/>
      <c r="M880" s="142"/>
      <c r="N880" s="142"/>
      <c r="O880" s="139"/>
      <c r="P880" s="142"/>
      <c r="Q880" s="139"/>
      <c r="R880" s="158" t="str">
        <f>IF(B881&lt;&gt;"",HYPERLINK(Verfahren!E$17,Verfahren!D$17),"")</f>
        <v/>
      </c>
    </row>
    <row r="881" spans="2:18"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42" t="str">
        <f>IFERROR(VLOOKUP(B881,'Wirtschaftliche Einheiten'!$C$5:$T$1004,13,FALSE),"")</f>
        <v/>
      </c>
      <c r="F881" s="42" t="str">
        <f>IFERROR(VLOOKUP(B881,'Wirtschaftliche Einheiten'!$C$5:$T$1004,14,FALSE),"")</f>
        <v/>
      </c>
      <c r="G881" s="139"/>
      <c r="H881" s="139"/>
      <c r="I881" s="139"/>
      <c r="J881" s="139"/>
      <c r="K881" s="139"/>
      <c r="L881" s="139"/>
      <c r="M881" s="142"/>
      <c r="N881" s="142"/>
      <c r="O881" s="139"/>
      <c r="P881" s="142"/>
      <c r="Q881" s="139"/>
      <c r="R881" s="158" t="str">
        <f>IF(B882&lt;&gt;"",HYPERLINK(Verfahren!E$17,Verfahren!D$17),"")</f>
        <v/>
      </c>
    </row>
    <row r="882" spans="2:18"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42" t="str">
        <f>IFERROR(VLOOKUP(B882,'Wirtschaftliche Einheiten'!$C$5:$T$1004,13,FALSE),"")</f>
        <v/>
      </c>
      <c r="F882" s="42" t="str">
        <f>IFERROR(VLOOKUP(B882,'Wirtschaftliche Einheiten'!$C$5:$T$1004,14,FALSE),"")</f>
        <v/>
      </c>
      <c r="G882" s="139"/>
      <c r="H882" s="139"/>
      <c r="I882" s="139"/>
      <c r="J882" s="139"/>
      <c r="K882" s="139"/>
      <c r="L882" s="139"/>
      <c r="M882" s="142"/>
      <c r="N882" s="142"/>
      <c r="O882" s="139"/>
      <c r="P882" s="142"/>
      <c r="Q882" s="139"/>
      <c r="R882" s="158" t="str">
        <f>IF(B883&lt;&gt;"",HYPERLINK(Verfahren!E$17,Verfahren!D$17),"")</f>
        <v/>
      </c>
    </row>
    <row r="883" spans="2:18"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42" t="str">
        <f>IFERROR(VLOOKUP(B883,'Wirtschaftliche Einheiten'!$C$5:$T$1004,13,FALSE),"")</f>
        <v/>
      </c>
      <c r="F883" s="42" t="str">
        <f>IFERROR(VLOOKUP(B883,'Wirtschaftliche Einheiten'!$C$5:$T$1004,14,FALSE),"")</f>
        <v/>
      </c>
      <c r="G883" s="139"/>
      <c r="H883" s="139"/>
      <c r="I883" s="139"/>
      <c r="J883" s="139"/>
      <c r="K883" s="139"/>
      <c r="L883" s="139"/>
      <c r="M883" s="142"/>
      <c r="N883" s="142"/>
      <c r="O883" s="139"/>
      <c r="P883" s="142"/>
      <c r="Q883" s="139"/>
      <c r="R883" s="158" t="str">
        <f>IF(B884&lt;&gt;"",HYPERLINK(Verfahren!E$17,Verfahren!D$17),"")</f>
        <v/>
      </c>
    </row>
    <row r="884" spans="2:18"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42" t="str">
        <f>IFERROR(VLOOKUP(B884,'Wirtschaftliche Einheiten'!$C$5:$T$1004,13,FALSE),"")</f>
        <v/>
      </c>
      <c r="F884" s="42" t="str">
        <f>IFERROR(VLOOKUP(B884,'Wirtschaftliche Einheiten'!$C$5:$T$1004,14,FALSE),"")</f>
        <v/>
      </c>
      <c r="G884" s="139"/>
      <c r="H884" s="139"/>
      <c r="I884" s="139"/>
      <c r="J884" s="139"/>
      <c r="K884" s="139"/>
      <c r="L884" s="139"/>
      <c r="M884" s="142"/>
      <c r="N884" s="142"/>
      <c r="O884" s="139"/>
      <c r="P884" s="142"/>
      <c r="Q884" s="139"/>
      <c r="R884" s="158" t="str">
        <f>IF(B885&lt;&gt;"",HYPERLINK(Verfahren!E$17,Verfahren!D$17),"")</f>
        <v/>
      </c>
    </row>
    <row r="885" spans="2:18"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42" t="str">
        <f>IFERROR(VLOOKUP(B885,'Wirtschaftliche Einheiten'!$C$5:$T$1004,13,FALSE),"")</f>
        <v/>
      </c>
      <c r="F885" s="42" t="str">
        <f>IFERROR(VLOOKUP(B885,'Wirtschaftliche Einheiten'!$C$5:$T$1004,14,FALSE),"")</f>
        <v/>
      </c>
      <c r="G885" s="139"/>
      <c r="H885" s="139"/>
      <c r="I885" s="139"/>
      <c r="J885" s="139"/>
      <c r="K885" s="139"/>
      <c r="L885" s="139"/>
      <c r="M885" s="142"/>
      <c r="N885" s="142"/>
      <c r="O885" s="139"/>
      <c r="P885" s="142"/>
      <c r="Q885" s="139"/>
      <c r="R885" s="158" t="str">
        <f>IF(B886&lt;&gt;"",HYPERLINK(Verfahren!E$17,Verfahren!D$17),"")</f>
        <v/>
      </c>
    </row>
    <row r="886" spans="2:18"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42" t="str">
        <f>IFERROR(VLOOKUP(B886,'Wirtschaftliche Einheiten'!$C$5:$T$1004,13,FALSE),"")</f>
        <v/>
      </c>
      <c r="F886" s="42" t="str">
        <f>IFERROR(VLOOKUP(B886,'Wirtschaftliche Einheiten'!$C$5:$T$1004,14,FALSE),"")</f>
        <v/>
      </c>
      <c r="G886" s="139"/>
      <c r="H886" s="139"/>
      <c r="I886" s="139"/>
      <c r="J886" s="139"/>
      <c r="K886" s="139"/>
      <c r="L886" s="139"/>
      <c r="M886" s="142"/>
      <c r="N886" s="142"/>
      <c r="O886" s="139"/>
      <c r="P886" s="142"/>
      <c r="Q886" s="139"/>
      <c r="R886" s="158" t="str">
        <f>IF(B887&lt;&gt;"",HYPERLINK(Verfahren!E$17,Verfahren!D$17),"")</f>
        <v/>
      </c>
    </row>
    <row r="887" spans="2:18"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42" t="str">
        <f>IFERROR(VLOOKUP(B887,'Wirtschaftliche Einheiten'!$C$5:$T$1004,13,FALSE),"")</f>
        <v/>
      </c>
      <c r="F887" s="42" t="str">
        <f>IFERROR(VLOOKUP(B887,'Wirtschaftliche Einheiten'!$C$5:$T$1004,14,FALSE),"")</f>
        <v/>
      </c>
      <c r="G887" s="139"/>
      <c r="H887" s="139"/>
      <c r="I887" s="139"/>
      <c r="J887" s="139"/>
      <c r="K887" s="139"/>
      <c r="L887" s="139"/>
      <c r="M887" s="142"/>
      <c r="N887" s="142"/>
      <c r="O887" s="139"/>
      <c r="P887" s="142"/>
      <c r="Q887" s="139"/>
      <c r="R887" s="158" t="str">
        <f>IF(B888&lt;&gt;"",HYPERLINK(Verfahren!E$17,Verfahren!D$17),"")</f>
        <v/>
      </c>
    </row>
    <row r="888" spans="2:18"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42" t="str">
        <f>IFERROR(VLOOKUP(B888,'Wirtschaftliche Einheiten'!$C$5:$T$1004,13,FALSE),"")</f>
        <v/>
      </c>
      <c r="F888" s="42" t="str">
        <f>IFERROR(VLOOKUP(B888,'Wirtschaftliche Einheiten'!$C$5:$T$1004,14,FALSE),"")</f>
        <v/>
      </c>
      <c r="G888" s="139"/>
      <c r="H888" s="139"/>
      <c r="I888" s="139"/>
      <c r="J888" s="139"/>
      <c r="K888" s="139"/>
      <c r="L888" s="139"/>
      <c r="M888" s="142"/>
      <c r="N888" s="142"/>
      <c r="O888" s="139"/>
      <c r="P888" s="142"/>
      <c r="Q888" s="139"/>
      <c r="R888" s="158" t="str">
        <f>IF(B889&lt;&gt;"",HYPERLINK(Verfahren!E$17,Verfahren!D$17),"")</f>
        <v/>
      </c>
    </row>
    <row r="889" spans="2:18"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42" t="str">
        <f>IFERROR(VLOOKUP(B889,'Wirtschaftliche Einheiten'!$C$5:$T$1004,13,FALSE),"")</f>
        <v/>
      </c>
      <c r="F889" s="42" t="str">
        <f>IFERROR(VLOOKUP(B889,'Wirtschaftliche Einheiten'!$C$5:$T$1004,14,FALSE),"")</f>
        <v/>
      </c>
      <c r="G889" s="139"/>
      <c r="H889" s="139"/>
      <c r="I889" s="139"/>
      <c r="J889" s="139"/>
      <c r="K889" s="139"/>
      <c r="L889" s="139"/>
      <c r="M889" s="142"/>
      <c r="N889" s="142"/>
      <c r="O889" s="139"/>
      <c r="P889" s="142"/>
      <c r="Q889" s="139"/>
      <c r="R889" s="158" t="str">
        <f>IF(B890&lt;&gt;"",HYPERLINK(Verfahren!E$17,Verfahren!D$17),"")</f>
        <v/>
      </c>
    </row>
    <row r="890" spans="2:18"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42" t="str">
        <f>IFERROR(VLOOKUP(B890,'Wirtschaftliche Einheiten'!$C$5:$T$1004,13,FALSE),"")</f>
        <v/>
      </c>
      <c r="F890" s="42" t="str">
        <f>IFERROR(VLOOKUP(B890,'Wirtschaftliche Einheiten'!$C$5:$T$1004,14,FALSE),"")</f>
        <v/>
      </c>
      <c r="G890" s="139"/>
      <c r="H890" s="139"/>
      <c r="I890" s="139"/>
      <c r="J890" s="139"/>
      <c r="K890" s="139"/>
      <c r="L890" s="139"/>
      <c r="M890" s="142"/>
      <c r="N890" s="142"/>
      <c r="O890" s="139"/>
      <c r="P890" s="142"/>
      <c r="Q890" s="139"/>
      <c r="R890" s="158" t="str">
        <f>IF(B891&lt;&gt;"",HYPERLINK(Verfahren!E$17,Verfahren!D$17),"")</f>
        <v/>
      </c>
    </row>
    <row r="891" spans="2:18"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42" t="str">
        <f>IFERROR(VLOOKUP(B891,'Wirtschaftliche Einheiten'!$C$5:$T$1004,13,FALSE),"")</f>
        <v/>
      </c>
      <c r="F891" s="42" t="str">
        <f>IFERROR(VLOOKUP(B891,'Wirtschaftliche Einheiten'!$C$5:$T$1004,14,FALSE),"")</f>
        <v/>
      </c>
      <c r="G891" s="139"/>
      <c r="H891" s="139"/>
      <c r="I891" s="139"/>
      <c r="J891" s="139"/>
      <c r="K891" s="139"/>
      <c r="L891" s="139"/>
      <c r="M891" s="142"/>
      <c r="N891" s="142"/>
      <c r="O891" s="139"/>
      <c r="P891" s="142"/>
      <c r="Q891" s="139"/>
      <c r="R891" s="158" t="str">
        <f>IF(B892&lt;&gt;"",HYPERLINK(Verfahren!E$17,Verfahren!D$17),"")</f>
        <v/>
      </c>
    </row>
    <row r="892" spans="2:18"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42" t="str">
        <f>IFERROR(VLOOKUP(B892,'Wirtschaftliche Einheiten'!$C$5:$T$1004,13,FALSE),"")</f>
        <v/>
      </c>
      <c r="F892" s="42" t="str">
        <f>IFERROR(VLOOKUP(B892,'Wirtschaftliche Einheiten'!$C$5:$T$1004,14,FALSE),"")</f>
        <v/>
      </c>
      <c r="G892" s="139"/>
      <c r="H892" s="139"/>
      <c r="I892" s="139"/>
      <c r="J892" s="139"/>
      <c r="K892" s="139"/>
      <c r="L892" s="139"/>
      <c r="M892" s="142"/>
      <c r="N892" s="142"/>
      <c r="O892" s="139"/>
      <c r="P892" s="142"/>
      <c r="Q892" s="139"/>
      <c r="R892" s="158" t="str">
        <f>IF(B893&lt;&gt;"",HYPERLINK(Verfahren!E$17,Verfahren!D$17),"")</f>
        <v/>
      </c>
    </row>
    <row r="893" spans="2:18"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42" t="str">
        <f>IFERROR(VLOOKUP(B893,'Wirtschaftliche Einheiten'!$C$5:$T$1004,13,FALSE),"")</f>
        <v/>
      </c>
      <c r="F893" s="42" t="str">
        <f>IFERROR(VLOOKUP(B893,'Wirtschaftliche Einheiten'!$C$5:$T$1004,14,FALSE),"")</f>
        <v/>
      </c>
      <c r="G893" s="139"/>
      <c r="H893" s="139"/>
      <c r="I893" s="139"/>
      <c r="J893" s="139"/>
      <c r="K893" s="139"/>
      <c r="L893" s="139"/>
      <c r="M893" s="142"/>
      <c r="N893" s="142"/>
      <c r="O893" s="139"/>
      <c r="P893" s="142"/>
      <c r="Q893" s="139"/>
      <c r="R893" s="158" t="str">
        <f>IF(B894&lt;&gt;"",HYPERLINK(Verfahren!E$17,Verfahren!D$17),"")</f>
        <v/>
      </c>
    </row>
    <row r="894" spans="2:18"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42" t="str">
        <f>IFERROR(VLOOKUP(B894,'Wirtschaftliche Einheiten'!$C$5:$T$1004,13,FALSE),"")</f>
        <v/>
      </c>
      <c r="F894" s="42" t="str">
        <f>IFERROR(VLOOKUP(B894,'Wirtschaftliche Einheiten'!$C$5:$T$1004,14,FALSE),"")</f>
        <v/>
      </c>
      <c r="G894" s="139"/>
      <c r="H894" s="139"/>
      <c r="I894" s="139"/>
      <c r="J894" s="139"/>
      <c r="K894" s="139"/>
      <c r="L894" s="139"/>
      <c r="M894" s="142"/>
      <c r="N894" s="142"/>
      <c r="O894" s="139"/>
      <c r="P894" s="142"/>
      <c r="Q894" s="139"/>
      <c r="R894" s="158" t="str">
        <f>IF(B895&lt;&gt;"",HYPERLINK(Verfahren!E$17,Verfahren!D$17),"")</f>
        <v/>
      </c>
    </row>
    <row r="895" spans="2:18"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42" t="str">
        <f>IFERROR(VLOOKUP(B895,'Wirtschaftliche Einheiten'!$C$5:$T$1004,13,FALSE),"")</f>
        <v/>
      </c>
      <c r="F895" s="42" t="str">
        <f>IFERROR(VLOOKUP(B895,'Wirtschaftliche Einheiten'!$C$5:$T$1004,14,FALSE),"")</f>
        <v/>
      </c>
      <c r="G895" s="139"/>
      <c r="H895" s="139"/>
      <c r="I895" s="139"/>
      <c r="J895" s="139"/>
      <c r="K895" s="139"/>
      <c r="L895" s="139"/>
      <c r="M895" s="142"/>
      <c r="N895" s="142"/>
      <c r="O895" s="139"/>
      <c r="P895" s="142"/>
      <c r="Q895" s="139"/>
      <c r="R895" s="158" t="str">
        <f>IF(B896&lt;&gt;"",HYPERLINK(Verfahren!E$17,Verfahren!D$17),"")</f>
        <v/>
      </c>
    </row>
    <row r="896" spans="2:18"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42" t="str">
        <f>IFERROR(VLOOKUP(B896,'Wirtschaftliche Einheiten'!$C$5:$T$1004,13,FALSE),"")</f>
        <v/>
      </c>
      <c r="F896" s="42" t="str">
        <f>IFERROR(VLOOKUP(B896,'Wirtschaftliche Einheiten'!$C$5:$T$1004,14,FALSE),"")</f>
        <v/>
      </c>
      <c r="G896" s="139"/>
      <c r="H896" s="139"/>
      <c r="I896" s="139"/>
      <c r="J896" s="139"/>
      <c r="K896" s="139"/>
      <c r="L896" s="139"/>
      <c r="M896" s="142"/>
      <c r="N896" s="142"/>
      <c r="O896" s="139"/>
      <c r="P896" s="142"/>
      <c r="Q896" s="139"/>
      <c r="R896" s="158" t="str">
        <f>IF(B897&lt;&gt;"",HYPERLINK(Verfahren!E$17,Verfahren!D$17),"")</f>
        <v/>
      </c>
    </row>
    <row r="897" spans="2:18"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42" t="str">
        <f>IFERROR(VLOOKUP(B897,'Wirtschaftliche Einheiten'!$C$5:$T$1004,13,FALSE),"")</f>
        <v/>
      </c>
      <c r="F897" s="42" t="str">
        <f>IFERROR(VLOOKUP(B897,'Wirtschaftliche Einheiten'!$C$5:$T$1004,14,FALSE),"")</f>
        <v/>
      </c>
      <c r="G897" s="139"/>
      <c r="H897" s="139"/>
      <c r="I897" s="139"/>
      <c r="J897" s="139"/>
      <c r="K897" s="139"/>
      <c r="L897" s="139"/>
      <c r="M897" s="142"/>
      <c r="N897" s="142"/>
      <c r="O897" s="139"/>
      <c r="P897" s="142"/>
      <c r="Q897" s="139"/>
      <c r="R897" s="158" t="str">
        <f>IF(B898&lt;&gt;"",HYPERLINK(Verfahren!E$17,Verfahren!D$17),"")</f>
        <v/>
      </c>
    </row>
    <row r="898" spans="2:18"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42" t="str">
        <f>IFERROR(VLOOKUP(B898,'Wirtschaftliche Einheiten'!$C$5:$T$1004,13,FALSE),"")</f>
        <v/>
      </c>
      <c r="F898" s="42" t="str">
        <f>IFERROR(VLOOKUP(B898,'Wirtschaftliche Einheiten'!$C$5:$T$1004,14,FALSE),"")</f>
        <v/>
      </c>
      <c r="G898" s="139"/>
      <c r="H898" s="139"/>
      <c r="I898" s="139"/>
      <c r="J898" s="139"/>
      <c r="K898" s="139"/>
      <c r="L898" s="139"/>
      <c r="M898" s="142"/>
      <c r="N898" s="142"/>
      <c r="O898" s="139"/>
      <c r="P898" s="142"/>
      <c r="Q898" s="139"/>
      <c r="R898" s="158" t="str">
        <f>IF(B899&lt;&gt;"",HYPERLINK(Verfahren!E$17,Verfahren!D$17),"")</f>
        <v/>
      </c>
    </row>
    <row r="899" spans="2:18"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42" t="str">
        <f>IFERROR(VLOOKUP(B899,'Wirtschaftliche Einheiten'!$C$5:$T$1004,13,FALSE),"")</f>
        <v/>
      </c>
      <c r="F899" s="42" t="str">
        <f>IFERROR(VLOOKUP(B899,'Wirtschaftliche Einheiten'!$C$5:$T$1004,14,FALSE),"")</f>
        <v/>
      </c>
      <c r="G899" s="139"/>
      <c r="H899" s="139"/>
      <c r="I899" s="139"/>
      <c r="J899" s="139"/>
      <c r="K899" s="139"/>
      <c r="L899" s="139"/>
      <c r="M899" s="142"/>
      <c r="N899" s="142"/>
      <c r="O899" s="139"/>
      <c r="P899" s="142"/>
      <c r="Q899" s="139"/>
      <c r="R899" s="158" t="str">
        <f>IF(B900&lt;&gt;"",HYPERLINK(Verfahren!E$17,Verfahren!D$17),"")</f>
        <v/>
      </c>
    </row>
    <row r="900" spans="2:18"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42" t="str">
        <f>IFERROR(VLOOKUP(B900,'Wirtschaftliche Einheiten'!$C$5:$T$1004,13,FALSE),"")</f>
        <v/>
      </c>
      <c r="F900" s="42" t="str">
        <f>IFERROR(VLOOKUP(B900,'Wirtschaftliche Einheiten'!$C$5:$T$1004,14,FALSE),"")</f>
        <v/>
      </c>
      <c r="G900" s="139"/>
      <c r="H900" s="139"/>
      <c r="I900" s="139"/>
      <c r="J900" s="139"/>
      <c r="K900" s="139"/>
      <c r="L900" s="139"/>
      <c r="M900" s="142"/>
      <c r="N900" s="142"/>
      <c r="O900" s="139"/>
      <c r="P900" s="142"/>
      <c r="Q900" s="139"/>
      <c r="R900" s="158" t="str">
        <f>IF(B901&lt;&gt;"",HYPERLINK(Verfahren!E$17,Verfahren!D$17),"")</f>
        <v/>
      </c>
    </row>
    <row r="901" spans="2:18"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42" t="str">
        <f>IFERROR(VLOOKUP(B901,'Wirtschaftliche Einheiten'!$C$5:$T$1004,13,FALSE),"")</f>
        <v/>
      </c>
      <c r="F901" s="42" t="str">
        <f>IFERROR(VLOOKUP(B901,'Wirtschaftliche Einheiten'!$C$5:$T$1004,14,FALSE),"")</f>
        <v/>
      </c>
      <c r="G901" s="139"/>
      <c r="H901" s="139"/>
      <c r="I901" s="139"/>
      <c r="J901" s="139"/>
      <c r="K901" s="139"/>
      <c r="L901" s="139"/>
      <c r="M901" s="142"/>
      <c r="N901" s="142"/>
      <c r="O901" s="139"/>
      <c r="P901" s="142"/>
      <c r="Q901" s="139"/>
      <c r="R901" s="158" t="str">
        <f>IF(B902&lt;&gt;"",HYPERLINK(Verfahren!E$17,Verfahren!D$17),"")</f>
        <v/>
      </c>
    </row>
    <row r="902" spans="2:18"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42" t="str">
        <f>IFERROR(VLOOKUP(B902,'Wirtschaftliche Einheiten'!$C$5:$T$1004,13,FALSE),"")</f>
        <v/>
      </c>
      <c r="F902" s="42" t="str">
        <f>IFERROR(VLOOKUP(B902,'Wirtschaftliche Einheiten'!$C$5:$T$1004,14,FALSE),"")</f>
        <v/>
      </c>
      <c r="G902" s="139"/>
      <c r="H902" s="139"/>
      <c r="I902" s="139"/>
      <c r="J902" s="139"/>
      <c r="K902" s="139"/>
      <c r="L902" s="139"/>
      <c r="M902" s="142"/>
      <c r="N902" s="142"/>
      <c r="O902" s="139"/>
      <c r="P902" s="142"/>
      <c r="Q902" s="139"/>
      <c r="R902" s="158" t="str">
        <f>IF(B903&lt;&gt;"",HYPERLINK(Verfahren!E$17,Verfahren!D$17),"")</f>
        <v/>
      </c>
    </row>
    <row r="903" spans="2:18"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42" t="str">
        <f>IFERROR(VLOOKUP(B903,'Wirtschaftliche Einheiten'!$C$5:$T$1004,13,FALSE),"")</f>
        <v/>
      </c>
      <c r="F903" s="42" t="str">
        <f>IFERROR(VLOOKUP(B903,'Wirtschaftliche Einheiten'!$C$5:$T$1004,14,FALSE),"")</f>
        <v/>
      </c>
      <c r="G903" s="139"/>
      <c r="H903" s="139"/>
      <c r="I903" s="139"/>
      <c r="J903" s="139"/>
      <c r="K903" s="139"/>
      <c r="L903" s="139"/>
      <c r="M903" s="142"/>
      <c r="N903" s="142"/>
      <c r="O903" s="139"/>
      <c r="P903" s="142"/>
      <c r="Q903" s="139"/>
      <c r="R903" s="158" t="str">
        <f>IF(B904&lt;&gt;"",HYPERLINK(Verfahren!E$17,Verfahren!D$17),"")</f>
        <v/>
      </c>
    </row>
    <row r="904" spans="2:18"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42" t="str">
        <f>IFERROR(VLOOKUP(B904,'Wirtschaftliche Einheiten'!$C$5:$T$1004,13,FALSE),"")</f>
        <v/>
      </c>
      <c r="F904" s="42" t="str">
        <f>IFERROR(VLOOKUP(B904,'Wirtschaftliche Einheiten'!$C$5:$T$1004,14,FALSE),"")</f>
        <v/>
      </c>
      <c r="G904" s="139"/>
      <c r="H904" s="139"/>
      <c r="I904" s="139"/>
      <c r="J904" s="139"/>
      <c r="K904" s="139"/>
      <c r="L904" s="139"/>
      <c r="M904" s="142"/>
      <c r="N904" s="142"/>
      <c r="O904" s="139"/>
      <c r="P904" s="142"/>
      <c r="Q904" s="139"/>
      <c r="R904" s="158" t="str">
        <f>IF(B905&lt;&gt;"",HYPERLINK(Verfahren!E$17,Verfahren!D$17),"")</f>
        <v/>
      </c>
    </row>
    <row r="905" spans="2:18"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42" t="str">
        <f>IFERROR(VLOOKUP(B905,'Wirtschaftliche Einheiten'!$C$5:$T$1004,13,FALSE),"")</f>
        <v/>
      </c>
      <c r="F905" s="42" t="str">
        <f>IFERROR(VLOOKUP(B905,'Wirtschaftliche Einheiten'!$C$5:$T$1004,14,FALSE),"")</f>
        <v/>
      </c>
      <c r="G905" s="139"/>
      <c r="H905" s="139"/>
      <c r="I905" s="139"/>
      <c r="J905" s="139"/>
      <c r="K905" s="139"/>
      <c r="L905" s="139"/>
      <c r="M905" s="142"/>
      <c r="N905" s="142"/>
      <c r="O905" s="139"/>
      <c r="P905" s="142"/>
      <c r="Q905" s="139"/>
      <c r="R905" s="158" t="str">
        <f>IF(B906&lt;&gt;"",HYPERLINK(Verfahren!E$17,Verfahren!D$17),"")</f>
        <v/>
      </c>
    </row>
    <row r="906" spans="2:18"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42" t="str">
        <f>IFERROR(VLOOKUP(B906,'Wirtschaftliche Einheiten'!$C$5:$T$1004,13,FALSE),"")</f>
        <v/>
      </c>
      <c r="F906" s="42" t="str">
        <f>IFERROR(VLOOKUP(B906,'Wirtschaftliche Einheiten'!$C$5:$T$1004,14,FALSE),"")</f>
        <v/>
      </c>
      <c r="G906" s="139"/>
      <c r="H906" s="139"/>
      <c r="I906" s="139"/>
      <c r="J906" s="139"/>
      <c r="K906" s="139"/>
      <c r="L906" s="139"/>
      <c r="M906" s="142"/>
      <c r="N906" s="142"/>
      <c r="O906" s="139"/>
      <c r="P906" s="142"/>
      <c r="Q906" s="139"/>
      <c r="R906" s="158" t="str">
        <f>IF(B907&lt;&gt;"",HYPERLINK(Verfahren!E$17,Verfahren!D$17),"")</f>
        <v/>
      </c>
    </row>
    <row r="907" spans="2:18"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42" t="str">
        <f>IFERROR(VLOOKUP(B907,'Wirtschaftliche Einheiten'!$C$5:$T$1004,13,FALSE),"")</f>
        <v/>
      </c>
      <c r="F907" s="42" t="str">
        <f>IFERROR(VLOOKUP(B907,'Wirtschaftliche Einheiten'!$C$5:$T$1004,14,FALSE),"")</f>
        <v/>
      </c>
      <c r="G907" s="139"/>
      <c r="H907" s="139"/>
      <c r="I907" s="139"/>
      <c r="J907" s="139"/>
      <c r="K907" s="139"/>
      <c r="L907" s="139"/>
      <c r="M907" s="142"/>
      <c r="N907" s="142"/>
      <c r="O907" s="139"/>
      <c r="P907" s="142"/>
      <c r="Q907" s="139"/>
      <c r="R907" s="158" t="str">
        <f>IF(B908&lt;&gt;"",HYPERLINK(Verfahren!E$17,Verfahren!D$17),"")</f>
        <v/>
      </c>
    </row>
    <row r="908" spans="2:18"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42" t="str">
        <f>IFERROR(VLOOKUP(B908,'Wirtschaftliche Einheiten'!$C$5:$T$1004,13,FALSE),"")</f>
        <v/>
      </c>
      <c r="F908" s="42" t="str">
        <f>IFERROR(VLOOKUP(B908,'Wirtschaftliche Einheiten'!$C$5:$T$1004,14,FALSE),"")</f>
        <v/>
      </c>
      <c r="G908" s="139"/>
      <c r="H908" s="139"/>
      <c r="I908" s="139"/>
      <c r="J908" s="139"/>
      <c r="K908" s="139"/>
      <c r="L908" s="139"/>
      <c r="M908" s="142"/>
      <c r="N908" s="142"/>
      <c r="O908" s="139"/>
      <c r="P908" s="142"/>
      <c r="Q908" s="139"/>
      <c r="R908" s="158" t="str">
        <f>IF(B909&lt;&gt;"",HYPERLINK(Verfahren!E$17,Verfahren!D$17),"")</f>
        <v/>
      </c>
    </row>
    <row r="909" spans="2:18"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42" t="str">
        <f>IFERROR(VLOOKUP(B909,'Wirtschaftliche Einheiten'!$C$5:$T$1004,13,FALSE),"")</f>
        <v/>
      </c>
      <c r="F909" s="42" t="str">
        <f>IFERROR(VLOOKUP(B909,'Wirtschaftliche Einheiten'!$C$5:$T$1004,14,FALSE),"")</f>
        <v/>
      </c>
      <c r="G909" s="139"/>
      <c r="H909" s="139"/>
      <c r="I909" s="139"/>
      <c r="J909" s="139"/>
      <c r="K909" s="139"/>
      <c r="L909" s="139"/>
      <c r="M909" s="142"/>
      <c r="N909" s="142"/>
      <c r="O909" s="139"/>
      <c r="P909" s="142"/>
      <c r="Q909" s="139"/>
      <c r="R909" s="158" t="str">
        <f>IF(B910&lt;&gt;"",HYPERLINK(Verfahren!E$17,Verfahren!D$17),"")</f>
        <v/>
      </c>
    </row>
    <row r="910" spans="2:18"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42" t="str">
        <f>IFERROR(VLOOKUP(B910,'Wirtschaftliche Einheiten'!$C$5:$T$1004,13,FALSE),"")</f>
        <v/>
      </c>
      <c r="F910" s="42" t="str">
        <f>IFERROR(VLOOKUP(B910,'Wirtschaftliche Einheiten'!$C$5:$T$1004,14,FALSE),"")</f>
        <v/>
      </c>
      <c r="G910" s="139"/>
      <c r="H910" s="139"/>
      <c r="I910" s="139"/>
      <c r="J910" s="139"/>
      <c r="K910" s="139"/>
      <c r="L910" s="139"/>
      <c r="M910" s="142"/>
      <c r="N910" s="142"/>
      <c r="O910" s="139"/>
      <c r="P910" s="142"/>
      <c r="Q910" s="139"/>
      <c r="R910" s="158" t="str">
        <f>IF(B911&lt;&gt;"",HYPERLINK(Verfahren!E$17,Verfahren!D$17),"")</f>
        <v/>
      </c>
    </row>
    <row r="911" spans="2:18"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42" t="str">
        <f>IFERROR(VLOOKUP(B911,'Wirtschaftliche Einheiten'!$C$5:$T$1004,13,FALSE),"")</f>
        <v/>
      </c>
      <c r="F911" s="42" t="str">
        <f>IFERROR(VLOOKUP(B911,'Wirtschaftliche Einheiten'!$C$5:$T$1004,14,FALSE),"")</f>
        <v/>
      </c>
      <c r="G911" s="139"/>
      <c r="H911" s="139"/>
      <c r="I911" s="139"/>
      <c r="J911" s="139"/>
      <c r="K911" s="139"/>
      <c r="L911" s="139"/>
      <c r="M911" s="142"/>
      <c r="N911" s="142"/>
      <c r="O911" s="139"/>
      <c r="P911" s="142"/>
      <c r="Q911" s="139"/>
      <c r="R911" s="158" t="str">
        <f>IF(B912&lt;&gt;"",HYPERLINK(Verfahren!E$17,Verfahren!D$17),"")</f>
        <v/>
      </c>
    </row>
    <row r="912" spans="2:18"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42" t="str">
        <f>IFERROR(VLOOKUP(B912,'Wirtschaftliche Einheiten'!$C$5:$T$1004,13,FALSE),"")</f>
        <v/>
      </c>
      <c r="F912" s="42" t="str">
        <f>IFERROR(VLOOKUP(B912,'Wirtschaftliche Einheiten'!$C$5:$T$1004,14,FALSE),"")</f>
        <v/>
      </c>
      <c r="G912" s="139"/>
      <c r="H912" s="139"/>
      <c r="I912" s="139"/>
      <c r="J912" s="139"/>
      <c r="K912" s="139"/>
      <c r="L912" s="139"/>
      <c r="M912" s="142"/>
      <c r="N912" s="142"/>
      <c r="O912" s="139"/>
      <c r="P912" s="142"/>
      <c r="Q912" s="139"/>
      <c r="R912" s="158" t="str">
        <f>IF(B913&lt;&gt;"",HYPERLINK(Verfahren!E$17,Verfahren!D$17),"")</f>
        <v/>
      </c>
    </row>
    <row r="913" spans="2:18"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42" t="str">
        <f>IFERROR(VLOOKUP(B913,'Wirtschaftliche Einheiten'!$C$5:$T$1004,13,FALSE),"")</f>
        <v/>
      </c>
      <c r="F913" s="42" t="str">
        <f>IFERROR(VLOOKUP(B913,'Wirtschaftliche Einheiten'!$C$5:$T$1004,14,FALSE),"")</f>
        <v/>
      </c>
      <c r="G913" s="139"/>
      <c r="H913" s="139"/>
      <c r="I913" s="139"/>
      <c r="J913" s="139"/>
      <c r="K913" s="139"/>
      <c r="L913" s="139"/>
      <c r="M913" s="142"/>
      <c r="N913" s="142"/>
      <c r="O913" s="139"/>
      <c r="P913" s="142"/>
      <c r="Q913" s="139"/>
      <c r="R913" s="158" t="str">
        <f>IF(B914&lt;&gt;"",HYPERLINK(Verfahren!E$17,Verfahren!D$17),"")</f>
        <v/>
      </c>
    </row>
    <row r="914" spans="2:18"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42" t="str">
        <f>IFERROR(VLOOKUP(B914,'Wirtschaftliche Einheiten'!$C$5:$T$1004,13,FALSE),"")</f>
        <v/>
      </c>
      <c r="F914" s="42" t="str">
        <f>IFERROR(VLOOKUP(B914,'Wirtschaftliche Einheiten'!$C$5:$T$1004,14,FALSE),"")</f>
        <v/>
      </c>
      <c r="G914" s="139"/>
      <c r="H914" s="139"/>
      <c r="I914" s="139"/>
      <c r="J914" s="139"/>
      <c r="K914" s="139"/>
      <c r="L914" s="139"/>
      <c r="M914" s="142"/>
      <c r="N914" s="142"/>
      <c r="O914" s="139"/>
      <c r="P914" s="142"/>
      <c r="Q914" s="139"/>
      <c r="R914" s="158" t="str">
        <f>IF(B915&lt;&gt;"",HYPERLINK(Verfahren!E$17,Verfahren!D$17),"")</f>
        <v/>
      </c>
    </row>
    <row r="915" spans="2:18"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42" t="str">
        <f>IFERROR(VLOOKUP(B915,'Wirtschaftliche Einheiten'!$C$5:$T$1004,13,FALSE),"")</f>
        <v/>
      </c>
      <c r="F915" s="42" t="str">
        <f>IFERROR(VLOOKUP(B915,'Wirtschaftliche Einheiten'!$C$5:$T$1004,14,FALSE),"")</f>
        <v/>
      </c>
      <c r="G915" s="139"/>
      <c r="H915" s="139"/>
      <c r="I915" s="139"/>
      <c r="J915" s="139"/>
      <c r="K915" s="139"/>
      <c r="L915" s="139"/>
      <c r="M915" s="142"/>
      <c r="N915" s="142"/>
      <c r="O915" s="139"/>
      <c r="P915" s="142"/>
      <c r="Q915" s="139"/>
      <c r="R915" s="158" t="str">
        <f>IF(B916&lt;&gt;"",HYPERLINK(Verfahren!E$17,Verfahren!D$17),"")</f>
        <v/>
      </c>
    </row>
    <row r="916" spans="2:18"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42" t="str">
        <f>IFERROR(VLOOKUP(B916,'Wirtschaftliche Einheiten'!$C$5:$T$1004,13,FALSE),"")</f>
        <v/>
      </c>
      <c r="F916" s="42" t="str">
        <f>IFERROR(VLOOKUP(B916,'Wirtschaftliche Einheiten'!$C$5:$T$1004,14,FALSE),"")</f>
        <v/>
      </c>
      <c r="G916" s="139"/>
      <c r="H916" s="139"/>
      <c r="I916" s="139"/>
      <c r="J916" s="139"/>
      <c r="K916" s="139"/>
      <c r="L916" s="139"/>
      <c r="M916" s="142"/>
      <c r="N916" s="142"/>
      <c r="O916" s="139"/>
      <c r="P916" s="142"/>
      <c r="Q916" s="139"/>
      <c r="R916" s="158" t="str">
        <f>IF(B917&lt;&gt;"",HYPERLINK(Verfahren!E$17,Verfahren!D$17),"")</f>
        <v/>
      </c>
    </row>
    <row r="917" spans="2:18"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42" t="str">
        <f>IFERROR(VLOOKUP(B917,'Wirtschaftliche Einheiten'!$C$5:$T$1004,13,FALSE),"")</f>
        <v/>
      </c>
      <c r="F917" s="42" t="str">
        <f>IFERROR(VLOOKUP(B917,'Wirtschaftliche Einheiten'!$C$5:$T$1004,14,FALSE),"")</f>
        <v/>
      </c>
      <c r="G917" s="139"/>
      <c r="H917" s="139"/>
      <c r="I917" s="139"/>
      <c r="J917" s="139"/>
      <c r="K917" s="139"/>
      <c r="L917" s="139"/>
      <c r="M917" s="142"/>
      <c r="N917" s="142"/>
      <c r="O917" s="139"/>
      <c r="P917" s="142"/>
      <c r="Q917" s="139"/>
      <c r="R917" s="158" t="str">
        <f>IF(B918&lt;&gt;"",HYPERLINK(Verfahren!E$17,Verfahren!D$17),"")</f>
        <v/>
      </c>
    </row>
    <row r="918" spans="2:18"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42" t="str">
        <f>IFERROR(VLOOKUP(B918,'Wirtschaftliche Einheiten'!$C$5:$T$1004,13,FALSE),"")</f>
        <v/>
      </c>
      <c r="F918" s="42" t="str">
        <f>IFERROR(VLOOKUP(B918,'Wirtschaftliche Einheiten'!$C$5:$T$1004,14,FALSE),"")</f>
        <v/>
      </c>
      <c r="G918" s="139"/>
      <c r="H918" s="139"/>
      <c r="I918" s="139"/>
      <c r="J918" s="139"/>
      <c r="K918" s="139"/>
      <c r="L918" s="139"/>
      <c r="M918" s="142"/>
      <c r="N918" s="142"/>
      <c r="O918" s="139"/>
      <c r="P918" s="142"/>
      <c r="Q918" s="139"/>
      <c r="R918" s="158" t="str">
        <f>IF(B919&lt;&gt;"",HYPERLINK(Verfahren!E$17,Verfahren!D$17),"")</f>
        <v/>
      </c>
    </row>
    <row r="919" spans="2:18"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42" t="str">
        <f>IFERROR(VLOOKUP(B919,'Wirtschaftliche Einheiten'!$C$5:$T$1004,13,FALSE),"")</f>
        <v/>
      </c>
      <c r="F919" s="42" t="str">
        <f>IFERROR(VLOOKUP(B919,'Wirtschaftliche Einheiten'!$C$5:$T$1004,14,FALSE),"")</f>
        <v/>
      </c>
      <c r="G919" s="139"/>
      <c r="H919" s="139"/>
      <c r="I919" s="139"/>
      <c r="J919" s="139"/>
      <c r="K919" s="139"/>
      <c r="L919" s="139"/>
      <c r="M919" s="142"/>
      <c r="N919" s="142"/>
      <c r="O919" s="139"/>
      <c r="P919" s="142"/>
      <c r="Q919" s="139"/>
      <c r="R919" s="158" t="str">
        <f>IF(B920&lt;&gt;"",HYPERLINK(Verfahren!E$17,Verfahren!D$17),"")</f>
        <v/>
      </c>
    </row>
    <row r="920" spans="2:18"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42" t="str">
        <f>IFERROR(VLOOKUP(B920,'Wirtschaftliche Einheiten'!$C$5:$T$1004,13,FALSE),"")</f>
        <v/>
      </c>
      <c r="F920" s="42" t="str">
        <f>IFERROR(VLOOKUP(B920,'Wirtschaftliche Einheiten'!$C$5:$T$1004,14,FALSE),"")</f>
        <v/>
      </c>
      <c r="G920" s="139"/>
      <c r="H920" s="139"/>
      <c r="I920" s="139"/>
      <c r="J920" s="139"/>
      <c r="K920" s="139"/>
      <c r="L920" s="139"/>
      <c r="M920" s="142"/>
      <c r="N920" s="142"/>
      <c r="O920" s="139"/>
      <c r="P920" s="142"/>
      <c r="Q920" s="139"/>
      <c r="R920" s="158" t="str">
        <f>IF(B921&lt;&gt;"",HYPERLINK(Verfahren!E$17,Verfahren!D$17),"")</f>
        <v/>
      </c>
    </row>
    <row r="921" spans="2:18"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42" t="str">
        <f>IFERROR(VLOOKUP(B921,'Wirtschaftliche Einheiten'!$C$5:$T$1004,13,FALSE),"")</f>
        <v/>
      </c>
      <c r="F921" s="42" t="str">
        <f>IFERROR(VLOOKUP(B921,'Wirtschaftliche Einheiten'!$C$5:$T$1004,14,FALSE),"")</f>
        <v/>
      </c>
      <c r="G921" s="139"/>
      <c r="H921" s="139"/>
      <c r="I921" s="139"/>
      <c r="J921" s="139"/>
      <c r="K921" s="139"/>
      <c r="L921" s="139"/>
      <c r="M921" s="142"/>
      <c r="N921" s="142"/>
      <c r="O921" s="139"/>
      <c r="P921" s="142"/>
      <c r="Q921" s="139"/>
      <c r="R921" s="158" t="str">
        <f>IF(B922&lt;&gt;"",HYPERLINK(Verfahren!E$17,Verfahren!D$17),"")</f>
        <v/>
      </c>
    </row>
    <row r="922" spans="2:18"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42" t="str">
        <f>IFERROR(VLOOKUP(B922,'Wirtschaftliche Einheiten'!$C$5:$T$1004,13,FALSE),"")</f>
        <v/>
      </c>
      <c r="F922" s="42" t="str">
        <f>IFERROR(VLOOKUP(B922,'Wirtschaftliche Einheiten'!$C$5:$T$1004,14,FALSE),"")</f>
        <v/>
      </c>
      <c r="G922" s="139"/>
      <c r="H922" s="139"/>
      <c r="I922" s="139"/>
      <c r="J922" s="139"/>
      <c r="K922" s="139"/>
      <c r="L922" s="139"/>
      <c r="M922" s="142"/>
      <c r="N922" s="142"/>
      <c r="O922" s="139"/>
      <c r="P922" s="142"/>
      <c r="Q922" s="139"/>
      <c r="R922" s="158" t="str">
        <f>IF(B923&lt;&gt;"",HYPERLINK(Verfahren!E$17,Verfahren!D$17),"")</f>
        <v/>
      </c>
    </row>
    <row r="923" spans="2:18"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42" t="str">
        <f>IFERROR(VLOOKUP(B923,'Wirtschaftliche Einheiten'!$C$5:$T$1004,13,FALSE),"")</f>
        <v/>
      </c>
      <c r="F923" s="42" t="str">
        <f>IFERROR(VLOOKUP(B923,'Wirtschaftliche Einheiten'!$C$5:$T$1004,14,FALSE),"")</f>
        <v/>
      </c>
      <c r="G923" s="139"/>
      <c r="H923" s="139"/>
      <c r="I923" s="139"/>
      <c r="J923" s="139"/>
      <c r="K923" s="139"/>
      <c r="L923" s="139"/>
      <c r="M923" s="142"/>
      <c r="N923" s="142"/>
      <c r="O923" s="139"/>
      <c r="P923" s="142"/>
      <c r="Q923" s="139"/>
      <c r="R923" s="158" t="str">
        <f>IF(B924&lt;&gt;"",HYPERLINK(Verfahren!E$17,Verfahren!D$17),"")</f>
        <v/>
      </c>
    </row>
    <row r="924" spans="2:18"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42" t="str">
        <f>IFERROR(VLOOKUP(B924,'Wirtschaftliche Einheiten'!$C$5:$T$1004,13,FALSE),"")</f>
        <v/>
      </c>
      <c r="F924" s="42" t="str">
        <f>IFERROR(VLOOKUP(B924,'Wirtschaftliche Einheiten'!$C$5:$T$1004,14,FALSE),"")</f>
        <v/>
      </c>
      <c r="G924" s="139"/>
      <c r="H924" s="139"/>
      <c r="I924" s="139"/>
      <c r="J924" s="139"/>
      <c r="K924" s="139"/>
      <c r="L924" s="139"/>
      <c r="M924" s="142"/>
      <c r="N924" s="142"/>
      <c r="O924" s="139"/>
      <c r="P924" s="142"/>
      <c r="Q924" s="139"/>
      <c r="R924" s="158" t="str">
        <f>IF(B925&lt;&gt;"",HYPERLINK(Verfahren!E$17,Verfahren!D$17),"")</f>
        <v/>
      </c>
    </row>
    <row r="925" spans="2:18"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42" t="str">
        <f>IFERROR(VLOOKUP(B925,'Wirtschaftliche Einheiten'!$C$5:$T$1004,13,FALSE),"")</f>
        <v/>
      </c>
      <c r="F925" s="42" t="str">
        <f>IFERROR(VLOOKUP(B925,'Wirtschaftliche Einheiten'!$C$5:$T$1004,14,FALSE),"")</f>
        <v/>
      </c>
      <c r="G925" s="139"/>
      <c r="H925" s="139"/>
      <c r="I925" s="139"/>
      <c r="J925" s="139"/>
      <c r="K925" s="139"/>
      <c r="L925" s="139"/>
      <c r="M925" s="142"/>
      <c r="N925" s="142"/>
      <c r="O925" s="139"/>
      <c r="P925" s="142"/>
      <c r="Q925" s="139"/>
      <c r="R925" s="158" t="str">
        <f>IF(B926&lt;&gt;"",HYPERLINK(Verfahren!E$17,Verfahren!D$17),"")</f>
        <v/>
      </c>
    </row>
    <row r="926" spans="2:18"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42" t="str">
        <f>IFERROR(VLOOKUP(B926,'Wirtschaftliche Einheiten'!$C$5:$T$1004,13,FALSE),"")</f>
        <v/>
      </c>
      <c r="F926" s="42" t="str">
        <f>IFERROR(VLOOKUP(B926,'Wirtschaftliche Einheiten'!$C$5:$T$1004,14,FALSE),"")</f>
        <v/>
      </c>
      <c r="G926" s="139"/>
      <c r="H926" s="139"/>
      <c r="I926" s="139"/>
      <c r="J926" s="139"/>
      <c r="K926" s="139"/>
      <c r="L926" s="139"/>
      <c r="M926" s="142"/>
      <c r="N926" s="142"/>
      <c r="O926" s="139"/>
      <c r="P926" s="142"/>
      <c r="Q926" s="139"/>
      <c r="R926" s="158" t="str">
        <f>IF(B927&lt;&gt;"",HYPERLINK(Verfahren!E$17,Verfahren!D$17),"")</f>
        <v/>
      </c>
    </row>
    <row r="927" spans="2:18"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42" t="str">
        <f>IFERROR(VLOOKUP(B927,'Wirtschaftliche Einheiten'!$C$5:$T$1004,13,FALSE),"")</f>
        <v/>
      </c>
      <c r="F927" s="42" t="str">
        <f>IFERROR(VLOOKUP(B927,'Wirtschaftliche Einheiten'!$C$5:$T$1004,14,FALSE),"")</f>
        <v/>
      </c>
      <c r="G927" s="139"/>
      <c r="H927" s="139"/>
      <c r="I927" s="139"/>
      <c r="J927" s="139"/>
      <c r="K927" s="139"/>
      <c r="L927" s="139"/>
      <c r="M927" s="142"/>
      <c r="N927" s="142"/>
      <c r="O927" s="139"/>
      <c r="P927" s="142"/>
      <c r="Q927" s="139"/>
      <c r="R927" s="158" t="str">
        <f>IF(B928&lt;&gt;"",HYPERLINK(Verfahren!E$17,Verfahren!D$17),"")</f>
        <v/>
      </c>
    </row>
    <row r="928" spans="2:18"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42" t="str">
        <f>IFERROR(VLOOKUP(B928,'Wirtschaftliche Einheiten'!$C$5:$T$1004,13,FALSE),"")</f>
        <v/>
      </c>
      <c r="F928" s="42" t="str">
        <f>IFERROR(VLOOKUP(B928,'Wirtschaftliche Einheiten'!$C$5:$T$1004,14,FALSE),"")</f>
        <v/>
      </c>
      <c r="G928" s="139"/>
      <c r="H928" s="139"/>
      <c r="I928" s="139"/>
      <c r="J928" s="139"/>
      <c r="K928" s="139"/>
      <c r="L928" s="139"/>
      <c r="M928" s="142"/>
      <c r="N928" s="142"/>
      <c r="O928" s="139"/>
      <c r="P928" s="142"/>
      <c r="Q928" s="139"/>
      <c r="R928" s="158" t="str">
        <f>IF(B929&lt;&gt;"",HYPERLINK(Verfahren!E$17,Verfahren!D$17),"")</f>
        <v/>
      </c>
    </row>
    <row r="929" spans="2:18"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42" t="str">
        <f>IFERROR(VLOOKUP(B929,'Wirtschaftliche Einheiten'!$C$5:$T$1004,13,FALSE),"")</f>
        <v/>
      </c>
      <c r="F929" s="42" t="str">
        <f>IFERROR(VLOOKUP(B929,'Wirtschaftliche Einheiten'!$C$5:$T$1004,14,FALSE),"")</f>
        <v/>
      </c>
      <c r="G929" s="139"/>
      <c r="H929" s="139"/>
      <c r="I929" s="139"/>
      <c r="J929" s="139"/>
      <c r="K929" s="139"/>
      <c r="L929" s="139"/>
      <c r="M929" s="142"/>
      <c r="N929" s="142"/>
      <c r="O929" s="139"/>
      <c r="P929" s="142"/>
      <c r="Q929" s="139"/>
      <c r="R929" s="158" t="str">
        <f>IF(B930&lt;&gt;"",HYPERLINK(Verfahren!E$17,Verfahren!D$17),"")</f>
        <v/>
      </c>
    </row>
    <row r="930" spans="2:18"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42" t="str">
        <f>IFERROR(VLOOKUP(B930,'Wirtschaftliche Einheiten'!$C$5:$T$1004,13,FALSE),"")</f>
        <v/>
      </c>
      <c r="F930" s="42" t="str">
        <f>IFERROR(VLOOKUP(B930,'Wirtschaftliche Einheiten'!$C$5:$T$1004,14,FALSE),"")</f>
        <v/>
      </c>
      <c r="G930" s="139"/>
      <c r="H930" s="139"/>
      <c r="I930" s="139"/>
      <c r="J930" s="139"/>
      <c r="K930" s="139"/>
      <c r="L930" s="139"/>
      <c r="M930" s="142"/>
      <c r="N930" s="142"/>
      <c r="O930" s="139"/>
      <c r="P930" s="142"/>
      <c r="Q930" s="139"/>
      <c r="R930" s="158" t="str">
        <f>IF(B931&lt;&gt;"",HYPERLINK(Verfahren!E$17,Verfahren!D$17),"")</f>
        <v/>
      </c>
    </row>
    <row r="931" spans="2:18"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42" t="str">
        <f>IFERROR(VLOOKUP(B931,'Wirtschaftliche Einheiten'!$C$5:$T$1004,13,FALSE),"")</f>
        <v/>
      </c>
      <c r="F931" s="42" t="str">
        <f>IFERROR(VLOOKUP(B931,'Wirtschaftliche Einheiten'!$C$5:$T$1004,14,FALSE),"")</f>
        <v/>
      </c>
      <c r="G931" s="139"/>
      <c r="H931" s="139"/>
      <c r="I931" s="139"/>
      <c r="J931" s="139"/>
      <c r="K931" s="139"/>
      <c r="L931" s="139"/>
      <c r="M931" s="142"/>
      <c r="N931" s="142"/>
      <c r="O931" s="139"/>
      <c r="P931" s="142"/>
      <c r="Q931" s="139"/>
      <c r="R931" s="158" t="str">
        <f>IF(B932&lt;&gt;"",HYPERLINK(Verfahren!E$17,Verfahren!D$17),"")</f>
        <v/>
      </c>
    </row>
    <row r="932" spans="2:18"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42" t="str">
        <f>IFERROR(VLOOKUP(B932,'Wirtschaftliche Einheiten'!$C$5:$T$1004,13,FALSE),"")</f>
        <v/>
      </c>
      <c r="F932" s="42" t="str">
        <f>IFERROR(VLOOKUP(B932,'Wirtschaftliche Einheiten'!$C$5:$T$1004,14,FALSE),"")</f>
        <v/>
      </c>
      <c r="G932" s="139"/>
      <c r="H932" s="139"/>
      <c r="I932" s="139"/>
      <c r="J932" s="139"/>
      <c r="K932" s="139"/>
      <c r="L932" s="139"/>
      <c r="M932" s="142"/>
      <c r="N932" s="142"/>
      <c r="O932" s="139"/>
      <c r="P932" s="142"/>
      <c r="Q932" s="139"/>
      <c r="R932" s="158" t="str">
        <f>IF(B933&lt;&gt;"",HYPERLINK(Verfahren!E$17,Verfahren!D$17),"")</f>
        <v/>
      </c>
    </row>
    <row r="933" spans="2:18"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42" t="str">
        <f>IFERROR(VLOOKUP(B933,'Wirtschaftliche Einheiten'!$C$5:$T$1004,13,FALSE),"")</f>
        <v/>
      </c>
      <c r="F933" s="42" t="str">
        <f>IFERROR(VLOOKUP(B933,'Wirtschaftliche Einheiten'!$C$5:$T$1004,14,FALSE),"")</f>
        <v/>
      </c>
      <c r="G933" s="139"/>
      <c r="H933" s="139"/>
      <c r="I933" s="139"/>
      <c r="J933" s="139"/>
      <c r="K933" s="139"/>
      <c r="L933" s="139"/>
      <c r="M933" s="142"/>
      <c r="N933" s="142"/>
      <c r="O933" s="139"/>
      <c r="P933" s="142"/>
      <c r="Q933" s="139"/>
      <c r="R933" s="158" t="str">
        <f>IF(B934&lt;&gt;"",HYPERLINK(Verfahren!E$17,Verfahren!D$17),"")</f>
        <v/>
      </c>
    </row>
    <row r="934" spans="2:18"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42" t="str">
        <f>IFERROR(VLOOKUP(B934,'Wirtschaftliche Einheiten'!$C$5:$T$1004,13,FALSE),"")</f>
        <v/>
      </c>
      <c r="F934" s="42" t="str">
        <f>IFERROR(VLOOKUP(B934,'Wirtschaftliche Einheiten'!$C$5:$T$1004,14,FALSE),"")</f>
        <v/>
      </c>
      <c r="G934" s="139"/>
      <c r="H934" s="139"/>
      <c r="I934" s="139"/>
      <c r="J934" s="139"/>
      <c r="K934" s="139"/>
      <c r="L934" s="139"/>
      <c r="M934" s="142"/>
      <c r="N934" s="142"/>
      <c r="O934" s="139"/>
      <c r="P934" s="142"/>
      <c r="Q934" s="139"/>
      <c r="R934" s="158" t="str">
        <f>IF(B935&lt;&gt;"",HYPERLINK(Verfahren!E$17,Verfahren!D$17),"")</f>
        <v/>
      </c>
    </row>
    <row r="935" spans="2:18"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42" t="str">
        <f>IFERROR(VLOOKUP(B935,'Wirtschaftliche Einheiten'!$C$5:$T$1004,13,FALSE),"")</f>
        <v/>
      </c>
      <c r="F935" s="42" t="str">
        <f>IFERROR(VLOOKUP(B935,'Wirtschaftliche Einheiten'!$C$5:$T$1004,14,FALSE),"")</f>
        <v/>
      </c>
      <c r="G935" s="139"/>
      <c r="H935" s="139"/>
      <c r="I935" s="139"/>
      <c r="J935" s="139"/>
      <c r="K935" s="139"/>
      <c r="L935" s="139"/>
      <c r="M935" s="142"/>
      <c r="N935" s="142"/>
      <c r="O935" s="139"/>
      <c r="P935" s="142"/>
      <c r="Q935" s="139"/>
      <c r="R935" s="158" t="str">
        <f>IF(B936&lt;&gt;"",HYPERLINK(Verfahren!E$17,Verfahren!D$17),"")</f>
        <v/>
      </c>
    </row>
    <row r="936" spans="2:18"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42" t="str">
        <f>IFERROR(VLOOKUP(B936,'Wirtschaftliche Einheiten'!$C$5:$T$1004,13,FALSE),"")</f>
        <v/>
      </c>
      <c r="F936" s="42" t="str">
        <f>IFERROR(VLOOKUP(B936,'Wirtschaftliche Einheiten'!$C$5:$T$1004,14,FALSE),"")</f>
        <v/>
      </c>
      <c r="G936" s="139"/>
      <c r="H936" s="139"/>
      <c r="I936" s="139"/>
      <c r="J936" s="139"/>
      <c r="K936" s="139"/>
      <c r="L936" s="139"/>
      <c r="M936" s="142"/>
      <c r="N936" s="142"/>
      <c r="O936" s="139"/>
      <c r="P936" s="142"/>
      <c r="Q936" s="139"/>
      <c r="R936" s="158" t="str">
        <f>IF(B937&lt;&gt;"",HYPERLINK(Verfahren!E$17,Verfahren!D$17),"")</f>
        <v/>
      </c>
    </row>
    <row r="937" spans="2:18"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42" t="str">
        <f>IFERROR(VLOOKUP(B937,'Wirtschaftliche Einheiten'!$C$5:$T$1004,13,FALSE),"")</f>
        <v/>
      </c>
      <c r="F937" s="42" t="str">
        <f>IFERROR(VLOOKUP(B937,'Wirtschaftliche Einheiten'!$C$5:$T$1004,14,FALSE),"")</f>
        <v/>
      </c>
      <c r="G937" s="139"/>
      <c r="H937" s="139"/>
      <c r="I937" s="139"/>
      <c r="J937" s="139"/>
      <c r="K937" s="139"/>
      <c r="L937" s="139"/>
      <c r="M937" s="142"/>
      <c r="N937" s="142"/>
      <c r="O937" s="139"/>
      <c r="P937" s="142"/>
      <c r="Q937" s="139"/>
      <c r="R937" s="158" t="str">
        <f>IF(B938&lt;&gt;"",HYPERLINK(Verfahren!E$17,Verfahren!D$17),"")</f>
        <v/>
      </c>
    </row>
    <row r="938" spans="2:18"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42" t="str">
        <f>IFERROR(VLOOKUP(B938,'Wirtschaftliche Einheiten'!$C$5:$T$1004,13,FALSE),"")</f>
        <v/>
      </c>
      <c r="F938" s="42" t="str">
        <f>IFERROR(VLOOKUP(B938,'Wirtschaftliche Einheiten'!$C$5:$T$1004,14,FALSE),"")</f>
        <v/>
      </c>
      <c r="G938" s="139"/>
      <c r="H938" s="139"/>
      <c r="I938" s="139"/>
      <c r="J938" s="139"/>
      <c r="K938" s="139"/>
      <c r="L938" s="139"/>
      <c r="M938" s="142"/>
      <c r="N938" s="142"/>
      <c r="O938" s="139"/>
      <c r="P938" s="142"/>
      <c r="Q938" s="139"/>
      <c r="R938" s="158" t="str">
        <f>IF(B939&lt;&gt;"",HYPERLINK(Verfahren!E$17,Verfahren!D$17),"")</f>
        <v/>
      </c>
    </row>
    <row r="939" spans="2:18"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42" t="str">
        <f>IFERROR(VLOOKUP(B939,'Wirtschaftliche Einheiten'!$C$5:$T$1004,13,FALSE),"")</f>
        <v/>
      </c>
      <c r="F939" s="42" t="str">
        <f>IFERROR(VLOOKUP(B939,'Wirtschaftliche Einheiten'!$C$5:$T$1004,14,FALSE),"")</f>
        <v/>
      </c>
      <c r="G939" s="139"/>
      <c r="H939" s="139"/>
      <c r="I939" s="139"/>
      <c r="J939" s="139"/>
      <c r="K939" s="139"/>
      <c r="L939" s="139"/>
      <c r="M939" s="142"/>
      <c r="N939" s="142"/>
      <c r="O939" s="139"/>
      <c r="P939" s="142"/>
      <c r="Q939" s="139"/>
      <c r="R939" s="158" t="str">
        <f>IF(B940&lt;&gt;"",HYPERLINK(Verfahren!E$17,Verfahren!D$17),"")</f>
        <v/>
      </c>
    </row>
    <row r="940" spans="2:18"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42" t="str">
        <f>IFERROR(VLOOKUP(B940,'Wirtschaftliche Einheiten'!$C$5:$T$1004,13,FALSE),"")</f>
        <v/>
      </c>
      <c r="F940" s="42" t="str">
        <f>IFERROR(VLOOKUP(B940,'Wirtschaftliche Einheiten'!$C$5:$T$1004,14,FALSE),"")</f>
        <v/>
      </c>
      <c r="G940" s="139"/>
      <c r="H940" s="139"/>
      <c r="I940" s="139"/>
      <c r="J940" s="139"/>
      <c r="K940" s="139"/>
      <c r="L940" s="139"/>
      <c r="M940" s="142"/>
      <c r="N940" s="142"/>
      <c r="O940" s="139"/>
      <c r="P940" s="142"/>
      <c r="Q940" s="139"/>
      <c r="R940" s="158" t="str">
        <f>IF(B941&lt;&gt;"",HYPERLINK(Verfahren!E$17,Verfahren!D$17),"")</f>
        <v/>
      </c>
    </row>
    <row r="941" spans="2:18"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42" t="str">
        <f>IFERROR(VLOOKUP(B941,'Wirtschaftliche Einheiten'!$C$5:$T$1004,13,FALSE),"")</f>
        <v/>
      </c>
      <c r="F941" s="42" t="str">
        <f>IFERROR(VLOOKUP(B941,'Wirtschaftliche Einheiten'!$C$5:$T$1004,14,FALSE),"")</f>
        <v/>
      </c>
      <c r="G941" s="139"/>
      <c r="H941" s="139"/>
      <c r="I941" s="139"/>
      <c r="J941" s="139"/>
      <c r="K941" s="139"/>
      <c r="L941" s="139"/>
      <c r="M941" s="142"/>
      <c r="N941" s="142"/>
      <c r="O941" s="139"/>
      <c r="P941" s="142"/>
      <c r="Q941" s="139"/>
      <c r="R941" s="158" t="str">
        <f>IF(B942&lt;&gt;"",HYPERLINK(Verfahren!E$17,Verfahren!D$17),"")</f>
        <v/>
      </c>
    </row>
    <row r="942" spans="2:18"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42" t="str">
        <f>IFERROR(VLOOKUP(B942,'Wirtschaftliche Einheiten'!$C$5:$T$1004,13,FALSE),"")</f>
        <v/>
      </c>
      <c r="F942" s="42" t="str">
        <f>IFERROR(VLOOKUP(B942,'Wirtschaftliche Einheiten'!$C$5:$T$1004,14,FALSE),"")</f>
        <v/>
      </c>
      <c r="G942" s="139"/>
      <c r="H942" s="139"/>
      <c r="I942" s="139"/>
      <c r="J942" s="139"/>
      <c r="K942" s="139"/>
      <c r="L942" s="139"/>
      <c r="M942" s="142"/>
      <c r="N942" s="142"/>
      <c r="O942" s="139"/>
      <c r="P942" s="142"/>
      <c r="Q942" s="139"/>
      <c r="R942" s="158" t="str">
        <f>IF(B943&lt;&gt;"",HYPERLINK(Verfahren!E$17,Verfahren!D$17),"")</f>
        <v/>
      </c>
    </row>
    <row r="943" spans="2:18"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42" t="str">
        <f>IFERROR(VLOOKUP(B943,'Wirtschaftliche Einheiten'!$C$5:$T$1004,13,FALSE),"")</f>
        <v/>
      </c>
      <c r="F943" s="42" t="str">
        <f>IFERROR(VLOOKUP(B943,'Wirtschaftliche Einheiten'!$C$5:$T$1004,14,FALSE),"")</f>
        <v/>
      </c>
      <c r="G943" s="139"/>
      <c r="H943" s="139"/>
      <c r="I943" s="139"/>
      <c r="J943" s="139"/>
      <c r="K943" s="139"/>
      <c r="L943" s="139"/>
      <c r="M943" s="142"/>
      <c r="N943" s="142"/>
      <c r="O943" s="139"/>
      <c r="P943" s="142"/>
      <c r="Q943" s="139"/>
      <c r="R943" s="158" t="str">
        <f>IF(B944&lt;&gt;"",HYPERLINK(Verfahren!E$17,Verfahren!D$17),"")</f>
        <v/>
      </c>
    </row>
    <row r="944" spans="2:18"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42" t="str">
        <f>IFERROR(VLOOKUP(B944,'Wirtschaftliche Einheiten'!$C$5:$T$1004,13,FALSE),"")</f>
        <v/>
      </c>
      <c r="F944" s="42" t="str">
        <f>IFERROR(VLOOKUP(B944,'Wirtschaftliche Einheiten'!$C$5:$T$1004,14,FALSE),"")</f>
        <v/>
      </c>
      <c r="G944" s="139"/>
      <c r="H944" s="139"/>
      <c r="I944" s="139"/>
      <c r="J944" s="139"/>
      <c r="K944" s="139"/>
      <c r="L944" s="139"/>
      <c r="M944" s="142"/>
      <c r="N944" s="142"/>
      <c r="O944" s="139"/>
      <c r="P944" s="142"/>
      <c r="Q944" s="139"/>
      <c r="R944" s="158" t="str">
        <f>IF(B945&lt;&gt;"",HYPERLINK(Verfahren!E$17,Verfahren!D$17),"")</f>
        <v/>
      </c>
    </row>
    <row r="945" spans="2:18"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42" t="str">
        <f>IFERROR(VLOOKUP(B945,'Wirtschaftliche Einheiten'!$C$5:$T$1004,13,FALSE),"")</f>
        <v/>
      </c>
      <c r="F945" s="42" t="str">
        <f>IFERROR(VLOOKUP(B945,'Wirtschaftliche Einheiten'!$C$5:$T$1004,14,FALSE),"")</f>
        <v/>
      </c>
      <c r="G945" s="139"/>
      <c r="H945" s="139"/>
      <c r="I945" s="139"/>
      <c r="J945" s="139"/>
      <c r="K945" s="139"/>
      <c r="L945" s="139"/>
      <c r="M945" s="142"/>
      <c r="N945" s="142"/>
      <c r="O945" s="139"/>
      <c r="P945" s="142"/>
      <c r="Q945" s="139"/>
      <c r="R945" s="158" t="str">
        <f>IF(B946&lt;&gt;"",HYPERLINK(Verfahren!E$17,Verfahren!D$17),"")</f>
        <v/>
      </c>
    </row>
    <row r="946" spans="2:18"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42" t="str">
        <f>IFERROR(VLOOKUP(B946,'Wirtschaftliche Einheiten'!$C$5:$T$1004,13,FALSE),"")</f>
        <v/>
      </c>
      <c r="F946" s="42" t="str">
        <f>IFERROR(VLOOKUP(B946,'Wirtschaftliche Einheiten'!$C$5:$T$1004,14,FALSE),"")</f>
        <v/>
      </c>
      <c r="G946" s="139"/>
      <c r="H946" s="139"/>
      <c r="I946" s="139"/>
      <c r="J946" s="139"/>
      <c r="K946" s="139"/>
      <c r="L946" s="139"/>
      <c r="M946" s="142"/>
      <c r="N946" s="142"/>
      <c r="O946" s="139"/>
      <c r="P946" s="142"/>
      <c r="Q946" s="139"/>
      <c r="R946" s="158" t="str">
        <f>IF(B947&lt;&gt;"",HYPERLINK(Verfahren!E$17,Verfahren!D$17),"")</f>
        <v/>
      </c>
    </row>
    <row r="947" spans="2:18"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42" t="str">
        <f>IFERROR(VLOOKUP(B947,'Wirtschaftliche Einheiten'!$C$5:$T$1004,13,FALSE),"")</f>
        <v/>
      </c>
      <c r="F947" s="42" t="str">
        <f>IFERROR(VLOOKUP(B947,'Wirtschaftliche Einheiten'!$C$5:$T$1004,14,FALSE),"")</f>
        <v/>
      </c>
      <c r="G947" s="139"/>
      <c r="H947" s="139"/>
      <c r="I947" s="139"/>
      <c r="J947" s="139"/>
      <c r="K947" s="139"/>
      <c r="L947" s="139"/>
      <c r="M947" s="142"/>
      <c r="N947" s="142"/>
      <c r="O947" s="139"/>
      <c r="P947" s="142"/>
      <c r="Q947" s="139"/>
      <c r="R947" s="158" t="str">
        <f>IF(B948&lt;&gt;"",HYPERLINK(Verfahren!E$17,Verfahren!D$17),"")</f>
        <v/>
      </c>
    </row>
    <row r="948" spans="2:18"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42" t="str">
        <f>IFERROR(VLOOKUP(B948,'Wirtschaftliche Einheiten'!$C$5:$T$1004,13,FALSE),"")</f>
        <v/>
      </c>
      <c r="F948" s="42" t="str">
        <f>IFERROR(VLOOKUP(B948,'Wirtschaftliche Einheiten'!$C$5:$T$1004,14,FALSE),"")</f>
        <v/>
      </c>
      <c r="G948" s="139"/>
      <c r="H948" s="139"/>
      <c r="I948" s="139"/>
      <c r="J948" s="139"/>
      <c r="K948" s="139"/>
      <c r="L948" s="139"/>
      <c r="M948" s="142"/>
      <c r="N948" s="142"/>
      <c r="O948" s="139"/>
      <c r="P948" s="142"/>
      <c r="Q948" s="139"/>
      <c r="R948" s="158" t="str">
        <f>IF(B949&lt;&gt;"",HYPERLINK(Verfahren!E$17,Verfahren!D$17),"")</f>
        <v/>
      </c>
    </row>
    <row r="949" spans="2:18"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42" t="str">
        <f>IFERROR(VLOOKUP(B949,'Wirtschaftliche Einheiten'!$C$5:$T$1004,13,FALSE),"")</f>
        <v/>
      </c>
      <c r="F949" s="42" t="str">
        <f>IFERROR(VLOOKUP(B949,'Wirtschaftliche Einheiten'!$C$5:$T$1004,14,FALSE),"")</f>
        <v/>
      </c>
      <c r="G949" s="139"/>
      <c r="H949" s="139"/>
      <c r="I949" s="139"/>
      <c r="J949" s="139"/>
      <c r="K949" s="139"/>
      <c r="L949" s="139"/>
      <c r="M949" s="142"/>
      <c r="N949" s="142"/>
      <c r="O949" s="139"/>
      <c r="P949" s="142"/>
      <c r="Q949" s="139"/>
      <c r="R949" s="158" t="str">
        <f>IF(B950&lt;&gt;"",HYPERLINK(Verfahren!E$17,Verfahren!D$17),"")</f>
        <v/>
      </c>
    </row>
    <row r="950" spans="2:18"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42" t="str">
        <f>IFERROR(VLOOKUP(B950,'Wirtschaftliche Einheiten'!$C$5:$T$1004,13,FALSE),"")</f>
        <v/>
      </c>
      <c r="F950" s="42" t="str">
        <f>IFERROR(VLOOKUP(B950,'Wirtschaftliche Einheiten'!$C$5:$T$1004,14,FALSE),"")</f>
        <v/>
      </c>
      <c r="G950" s="139"/>
      <c r="H950" s="139"/>
      <c r="I950" s="139"/>
      <c r="J950" s="139"/>
      <c r="K950" s="139"/>
      <c r="L950" s="139"/>
      <c r="M950" s="142"/>
      <c r="N950" s="142"/>
      <c r="O950" s="139"/>
      <c r="P950" s="142"/>
      <c r="Q950" s="139"/>
      <c r="R950" s="158" t="str">
        <f>IF(B951&lt;&gt;"",HYPERLINK(Verfahren!E$17,Verfahren!D$17),"")</f>
        <v/>
      </c>
    </row>
    <row r="951" spans="2:18"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42" t="str">
        <f>IFERROR(VLOOKUP(B951,'Wirtschaftliche Einheiten'!$C$5:$T$1004,13,FALSE),"")</f>
        <v/>
      </c>
      <c r="F951" s="42" t="str">
        <f>IFERROR(VLOOKUP(B951,'Wirtschaftliche Einheiten'!$C$5:$T$1004,14,FALSE),"")</f>
        <v/>
      </c>
      <c r="G951" s="139"/>
      <c r="H951" s="139"/>
      <c r="I951" s="139"/>
      <c r="J951" s="139"/>
      <c r="K951" s="139"/>
      <c r="L951" s="139"/>
      <c r="M951" s="142"/>
      <c r="N951" s="142"/>
      <c r="O951" s="139"/>
      <c r="P951" s="142"/>
      <c r="Q951" s="139"/>
      <c r="R951" s="158" t="str">
        <f>IF(B952&lt;&gt;"",HYPERLINK(Verfahren!E$17,Verfahren!D$17),"")</f>
        <v/>
      </c>
    </row>
    <row r="952" spans="2:18"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42" t="str">
        <f>IFERROR(VLOOKUP(B952,'Wirtschaftliche Einheiten'!$C$5:$T$1004,13,FALSE),"")</f>
        <v/>
      </c>
      <c r="F952" s="42" t="str">
        <f>IFERROR(VLOOKUP(B952,'Wirtschaftliche Einheiten'!$C$5:$T$1004,14,FALSE),"")</f>
        <v/>
      </c>
      <c r="G952" s="139"/>
      <c r="H952" s="139"/>
      <c r="I952" s="139"/>
      <c r="J952" s="139"/>
      <c r="K952" s="139"/>
      <c r="L952" s="139"/>
      <c r="M952" s="142"/>
      <c r="N952" s="142"/>
      <c r="O952" s="139"/>
      <c r="P952" s="142"/>
      <c r="Q952" s="139"/>
      <c r="R952" s="158" t="str">
        <f>IF(B953&lt;&gt;"",HYPERLINK(Verfahren!E$17,Verfahren!D$17),"")</f>
        <v/>
      </c>
    </row>
    <row r="953" spans="2:18"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42" t="str">
        <f>IFERROR(VLOOKUP(B953,'Wirtschaftliche Einheiten'!$C$5:$T$1004,13,FALSE),"")</f>
        <v/>
      </c>
      <c r="F953" s="42" t="str">
        <f>IFERROR(VLOOKUP(B953,'Wirtschaftliche Einheiten'!$C$5:$T$1004,14,FALSE),"")</f>
        <v/>
      </c>
      <c r="G953" s="139"/>
      <c r="H953" s="139"/>
      <c r="I953" s="139"/>
      <c r="J953" s="139"/>
      <c r="K953" s="139"/>
      <c r="L953" s="139"/>
      <c r="M953" s="142"/>
      <c r="N953" s="142"/>
      <c r="O953" s="139"/>
      <c r="P953" s="142"/>
      <c r="Q953" s="139"/>
      <c r="R953" s="158" t="str">
        <f>IF(B954&lt;&gt;"",HYPERLINK(Verfahren!E$17,Verfahren!D$17),"")</f>
        <v/>
      </c>
    </row>
    <row r="954" spans="2:18"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42" t="str">
        <f>IFERROR(VLOOKUP(B954,'Wirtschaftliche Einheiten'!$C$5:$T$1004,13,FALSE),"")</f>
        <v/>
      </c>
      <c r="F954" s="42" t="str">
        <f>IFERROR(VLOOKUP(B954,'Wirtschaftliche Einheiten'!$C$5:$T$1004,14,FALSE),"")</f>
        <v/>
      </c>
      <c r="G954" s="139"/>
      <c r="H954" s="139"/>
      <c r="I954" s="139"/>
      <c r="J954" s="139"/>
      <c r="K954" s="139"/>
      <c r="L954" s="139"/>
      <c r="M954" s="142"/>
      <c r="N954" s="142"/>
      <c r="O954" s="139"/>
      <c r="P954" s="142"/>
      <c r="Q954" s="139"/>
      <c r="R954" s="158" t="str">
        <f>IF(B955&lt;&gt;"",HYPERLINK(Verfahren!E$17,Verfahren!D$17),"")</f>
        <v/>
      </c>
    </row>
    <row r="955" spans="2:18"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42" t="str">
        <f>IFERROR(VLOOKUP(B955,'Wirtschaftliche Einheiten'!$C$5:$T$1004,13,FALSE),"")</f>
        <v/>
      </c>
      <c r="F955" s="42" t="str">
        <f>IFERROR(VLOOKUP(B955,'Wirtschaftliche Einheiten'!$C$5:$T$1004,14,FALSE),"")</f>
        <v/>
      </c>
      <c r="G955" s="139"/>
      <c r="H955" s="139"/>
      <c r="I955" s="139"/>
      <c r="J955" s="139"/>
      <c r="K955" s="139"/>
      <c r="L955" s="139"/>
      <c r="M955" s="142"/>
      <c r="N955" s="142"/>
      <c r="O955" s="139"/>
      <c r="P955" s="142"/>
      <c r="Q955" s="139"/>
      <c r="R955" s="158" t="str">
        <f>IF(B956&lt;&gt;"",HYPERLINK(Verfahren!E$17,Verfahren!D$17),"")</f>
        <v/>
      </c>
    </row>
    <row r="956" spans="2:18"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42" t="str">
        <f>IFERROR(VLOOKUP(B956,'Wirtschaftliche Einheiten'!$C$5:$T$1004,13,FALSE),"")</f>
        <v/>
      </c>
      <c r="F956" s="42" t="str">
        <f>IFERROR(VLOOKUP(B956,'Wirtschaftliche Einheiten'!$C$5:$T$1004,14,FALSE),"")</f>
        <v/>
      </c>
      <c r="G956" s="139"/>
      <c r="H956" s="139"/>
      <c r="I956" s="139"/>
      <c r="J956" s="139"/>
      <c r="K956" s="139"/>
      <c r="L956" s="139"/>
      <c r="M956" s="142"/>
      <c r="N956" s="142"/>
      <c r="O956" s="139"/>
      <c r="P956" s="142"/>
      <c r="Q956" s="139"/>
      <c r="R956" s="158" t="str">
        <f>IF(B957&lt;&gt;"",HYPERLINK(Verfahren!E$17,Verfahren!D$17),"")</f>
        <v/>
      </c>
    </row>
    <row r="957" spans="2:18"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42" t="str">
        <f>IFERROR(VLOOKUP(B957,'Wirtschaftliche Einheiten'!$C$5:$T$1004,13,FALSE),"")</f>
        <v/>
      </c>
      <c r="F957" s="42" t="str">
        <f>IFERROR(VLOOKUP(B957,'Wirtschaftliche Einheiten'!$C$5:$T$1004,14,FALSE),"")</f>
        <v/>
      </c>
      <c r="G957" s="139"/>
      <c r="H957" s="139"/>
      <c r="I957" s="139"/>
      <c r="J957" s="139"/>
      <c r="K957" s="139"/>
      <c r="L957" s="139"/>
      <c r="M957" s="142"/>
      <c r="N957" s="142"/>
      <c r="O957" s="139"/>
      <c r="P957" s="142"/>
      <c r="Q957" s="139"/>
      <c r="R957" s="158" t="str">
        <f>IF(B958&lt;&gt;"",HYPERLINK(Verfahren!E$17,Verfahren!D$17),"")</f>
        <v/>
      </c>
    </row>
    <row r="958" spans="2:18"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42" t="str">
        <f>IFERROR(VLOOKUP(B958,'Wirtschaftliche Einheiten'!$C$5:$T$1004,13,FALSE),"")</f>
        <v/>
      </c>
      <c r="F958" s="42" t="str">
        <f>IFERROR(VLOOKUP(B958,'Wirtschaftliche Einheiten'!$C$5:$T$1004,14,FALSE),"")</f>
        <v/>
      </c>
      <c r="G958" s="139"/>
      <c r="H958" s="139"/>
      <c r="I958" s="139"/>
      <c r="J958" s="139"/>
      <c r="K958" s="139"/>
      <c r="L958" s="139"/>
      <c r="M958" s="142"/>
      <c r="N958" s="142"/>
      <c r="O958" s="139"/>
      <c r="P958" s="142"/>
      <c r="Q958" s="139"/>
      <c r="R958" s="158" t="str">
        <f>IF(B959&lt;&gt;"",HYPERLINK(Verfahren!E$17,Verfahren!D$17),"")</f>
        <v/>
      </c>
    </row>
    <row r="959" spans="2:18"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42" t="str">
        <f>IFERROR(VLOOKUP(B959,'Wirtschaftliche Einheiten'!$C$5:$T$1004,13,FALSE),"")</f>
        <v/>
      </c>
      <c r="F959" s="42" t="str">
        <f>IFERROR(VLOOKUP(B959,'Wirtschaftliche Einheiten'!$C$5:$T$1004,14,FALSE),"")</f>
        <v/>
      </c>
      <c r="G959" s="139"/>
      <c r="H959" s="139"/>
      <c r="I959" s="139"/>
      <c r="J959" s="139"/>
      <c r="K959" s="139"/>
      <c r="L959" s="139"/>
      <c r="M959" s="142"/>
      <c r="N959" s="142"/>
      <c r="O959" s="139"/>
      <c r="P959" s="142"/>
      <c r="Q959" s="139"/>
      <c r="R959" s="158" t="str">
        <f>IF(B960&lt;&gt;"",HYPERLINK(Verfahren!E$17,Verfahren!D$17),"")</f>
        <v/>
      </c>
    </row>
    <row r="960" spans="2:18"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42" t="str">
        <f>IFERROR(VLOOKUP(B960,'Wirtschaftliche Einheiten'!$C$5:$T$1004,13,FALSE),"")</f>
        <v/>
      </c>
      <c r="F960" s="42" t="str">
        <f>IFERROR(VLOOKUP(B960,'Wirtschaftliche Einheiten'!$C$5:$T$1004,14,FALSE),"")</f>
        <v/>
      </c>
      <c r="G960" s="139"/>
      <c r="H960" s="139"/>
      <c r="I960" s="139"/>
      <c r="J960" s="139"/>
      <c r="K960" s="139"/>
      <c r="L960" s="139"/>
      <c r="M960" s="142"/>
      <c r="N960" s="142"/>
      <c r="O960" s="139"/>
      <c r="P960" s="142"/>
      <c r="Q960" s="139"/>
      <c r="R960" s="158" t="str">
        <f>IF(B961&lt;&gt;"",HYPERLINK(Verfahren!E$17,Verfahren!D$17),"")</f>
        <v/>
      </c>
    </row>
    <row r="961" spans="2:18"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42" t="str">
        <f>IFERROR(VLOOKUP(B961,'Wirtschaftliche Einheiten'!$C$5:$T$1004,13,FALSE),"")</f>
        <v/>
      </c>
      <c r="F961" s="42" t="str">
        <f>IFERROR(VLOOKUP(B961,'Wirtschaftliche Einheiten'!$C$5:$T$1004,14,FALSE),"")</f>
        <v/>
      </c>
      <c r="G961" s="139"/>
      <c r="H961" s="139"/>
      <c r="I961" s="139"/>
      <c r="J961" s="139"/>
      <c r="K961" s="139"/>
      <c r="L961" s="139"/>
      <c r="M961" s="142"/>
      <c r="N961" s="142"/>
      <c r="O961" s="139"/>
      <c r="P961" s="142"/>
      <c r="Q961" s="139"/>
      <c r="R961" s="158" t="str">
        <f>IF(B962&lt;&gt;"",HYPERLINK(Verfahren!E$17,Verfahren!D$17),"")</f>
        <v/>
      </c>
    </row>
    <row r="962" spans="2:18"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42" t="str">
        <f>IFERROR(VLOOKUP(B962,'Wirtschaftliche Einheiten'!$C$5:$T$1004,13,FALSE),"")</f>
        <v/>
      </c>
      <c r="F962" s="42" t="str">
        <f>IFERROR(VLOOKUP(B962,'Wirtschaftliche Einheiten'!$C$5:$T$1004,14,FALSE),"")</f>
        <v/>
      </c>
      <c r="G962" s="139"/>
      <c r="H962" s="139"/>
      <c r="I962" s="139"/>
      <c r="J962" s="139"/>
      <c r="K962" s="139"/>
      <c r="L962" s="139"/>
      <c r="M962" s="142"/>
      <c r="N962" s="142"/>
      <c r="O962" s="139"/>
      <c r="P962" s="142"/>
      <c r="Q962" s="139"/>
      <c r="R962" s="158" t="str">
        <f>IF(B963&lt;&gt;"",HYPERLINK(Verfahren!E$17,Verfahren!D$17),"")</f>
        <v/>
      </c>
    </row>
    <row r="963" spans="2:18"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42" t="str">
        <f>IFERROR(VLOOKUP(B963,'Wirtschaftliche Einheiten'!$C$5:$T$1004,13,FALSE),"")</f>
        <v/>
      </c>
      <c r="F963" s="42" t="str">
        <f>IFERROR(VLOOKUP(B963,'Wirtschaftliche Einheiten'!$C$5:$T$1004,14,FALSE),"")</f>
        <v/>
      </c>
      <c r="G963" s="139"/>
      <c r="H963" s="139"/>
      <c r="I963" s="139"/>
      <c r="J963" s="139"/>
      <c r="K963" s="139"/>
      <c r="L963" s="139"/>
      <c r="M963" s="142"/>
      <c r="N963" s="142"/>
      <c r="O963" s="139"/>
      <c r="P963" s="142"/>
      <c r="Q963" s="139"/>
      <c r="R963" s="158" t="str">
        <f>IF(B964&lt;&gt;"",HYPERLINK(Verfahren!E$17,Verfahren!D$17),"")</f>
        <v/>
      </c>
    </row>
    <row r="964" spans="2:18"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42" t="str">
        <f>IFERROR(VLOOKUP(B964,'Wirtschaftliche Einheiten'!$C$5:$T$1004,13,FALSE),"")</f>
        <v/>
      </c>
      <c r="F964" s="42" t="str">
        <f>IFERROR(VLOOKUP(B964,'Wirtschaftliche Einheiten'!$C$5:$T$1004,14,FALSE),"")</f>
        <v/>
      </c>
      <c r="G964" s="139"/>
      <c r="H964" s="139"/>
      <c r="I964" s="139"/>
      <c r="J964" s="139"/>
      <c r="K964" s="139"/>
      <c r="L964" s="139"/>
      <c r="M964" s="142"/>
      <c r="N964" s="142"/>
      <c r="O964" s="139"/>
      <c r="P964" s="142"/>
      <c r="Q964" s="139"/>
      <c r="R964" s="158" t="str">
        <f>IF(B965&lt;&gt;"",HYPERLINK(Verfahren!E$17,Verfahren!D$17),"")</f>
        <v/>
      </c>
    </row>
    <row r="965" spans="2:18"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42" t="str">
        <f>IFERROR(VLOOKUP(B965,'Wirtschaftliche Einheiten'!$C$5:$T$1004,13,FALSE),"")</f>
        <v/>
      </c>
      <c r="F965" s="42" t="str">
        <f>IFERROR(VLOOKUP(B965,'Wirtschaftliche Einheiten'!$C$5:$T$1004,14,FALSE),"")</f>
        <v/>
      </c>
      <c r="G965" s="139"/>
      <c r="H965" s="139"/>
      <c r="I965" s="139"/>
      <c r="J965" s="139"/>
      <c r="K965" s="139"/>
      <c r="L965" s="139"/>
      <c r="M965" s="142"/>
      <c r="N965" s="142"/>
      <c r="O965" s="139"/>
      <c r="P965" s="142"/>
      <c r="Q965" s="139"/>
      <c r="R965" s="158" t="str">
        <f>IF(B966&lt;&gt;"",HYPERLINK(Verfahren!E$17,Verfahren!D$17),"")</f>
        <v/>
      </c>
    </row>
    <row r="966" spans="2:18"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42" t="str">
        <f>IFERROR(VLOOKUP(B966,'Wirtschaftliche Einheiten'!$C$5:$T$1004,13,FALSE),"")</f>
        <v/>
      </c>
      <c r="F966" s="42" t="str">
        <f>IFERROR(VLOOKUP(B966,'Wirtschaftliche Einheiten'!$C$5:$T$1004,14,FALSE),"")</f>
        <v/>
      </c>
      <c r="G966" s="139"/>
      <c r="H966" s="139"/>
      <c r="I966" s="139"/>
      <c r="J966" s="139"/>
      <c r="K966" s="139"/>
      <c r="L966" s="139"/>
      <c r="M966" s="142"/>
      <c r="N966" s="142"/>
      <c r="O966" s="139"/>
      <c r="P966" s="142"/>
      <c r="Q966" s="139"/>
      <c r="R966" s="158" t="str">
        <f>IF(B967&lt;&gt;"",HYPERLINK(Verfahren!E$17,Verfahren!D$17),"")</f>
        <v/>
      </c>
    </row>
    <row r="967" spans="2:18"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42" t="str">
        <f>IFERROR(VLOOKUP(B967,'Wirtschaftliche Einheiten'!$C$5:$T$1004,13,FALSE),"")</f>
        <v/>
      </c>
      <c r="F967" s="42" t="str">
        <f>IFERROR(VLOOKUP(B967,'Wirtschaftliche Einheiten'!$C$5:$T$1004,14,FALSE),"")</f>
        <v/>
      </c>
      <c r="G967" s="139"/>
      <c r="H967" s="139"/>
      <c r="I967" s="139"/>
      <c r="J967" s="139"/>
      <c r="K967" s="139"/>
      <c r="L967" s="139"/>
      <c r="M967" s="142"/>
      <c r="N967" s="142"/>
      <c r="O967" s="139"/>
      <c r="P967" s="142"/>
      <c r="Q967" s="139"/>
      <c r="R967" s="158" t="str">
        <f>IF(B968&lt;&gt;"",HYPERLINK(Verfahren!E$17,Verfahren!D$17),"")</f>
        <v/>
      </c>
    </row>
    <row r="968" spans="2:18"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42" t="str">
        <f>IFERROR(VLOOKUP(B968,'Wirtschaftliche Einheiten'!$C$5:$T$1004,13,FALSE),"")</f>
        <v/>
      </c>
      <c r="F968" s="42" t="str">
        <f>IFERROR(VLOOKUP(B968,'Wirtschaftliche Einheiten'!$C$5:$T$1004,14,FALSE),"")</f>
        <v/>
      </c>
      <c r="G968" s="139"/>
      <c r="H968" s="139"/>
      <c r="I968" s="139"/>
      <c r="J968" s="139"/>
      <c r="K968" s="139"/>
      <c r="L968" s="139"/>
      <c r="M968" s="142"/>
      <c r="N968" s="142"/>
      <c r="O968" s="139"/>
      <c r="P968" s="142"/>
      <c r="Q968" s="139"/>
      <c r="R968" s="158" t="str">
        <f>IF(B969&lt;&gt;"",HYPERLINK(Verfahren!E$17,Verfahren!D$17),"")</f>
        <v/>
      </c>
    </row>
    <row r="969" spans="2:18"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42" t="str">
        <f>IFERROR(VLOOKUP(B969,'Wirtschaftliche Einheiten'!$C$5:$T$1004,13,FALSE),"")</f>
        <v/>
      </c>
      <c r="F969" s="42" t="str">
        <f>IFERROR(VLOOKUP(B969,'Wirtschaftliche Einheiten'!$C$5:$T$1004,14,FALSE),"")</f>
        <v/>
      </c>
      <c r="G969" s="139"/>
      <c r="H969" s="139"/>
      <c r="I969" s="139"/>
      <c r="J969" s="139"/>
      <c r="K969" s="139"/>
      <c r="L969" s="139"/>
      <c r="M969" s="142"/>
      <c r="N969" s="142"/>
      <c r="O969" s="139"/>
      <c r="P969" s="142"/>
      <c r="Q969" s="139"/>
      <c r="R969" s="158" t="str">
        <f>IF(B970&lt;&gt;"",HYPERLINK(Verfahren!E$17,Verfahren!D$17),"")</f>
        <v/>
      </c>
    </row>
    <row r="970" spans="2:18"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42" t="str">
        <f>IFERROR(VLOOKUP(B970,'Wirtschaftliche Einheiten'!$C$5:$T$1004,13,FALSE),"")</f>
        <v/>
      </c>
      <c r="F970" s="42" t="str">
        <f>IFERROR(VLOOKUP(B970,'Wirtschaftliche Einheiten'!$C$5:$T$1004,14,FALSE),"")</f>
        <v/>
      </c>
      <c r="G970" s="139"/>
      <c r="H970" s="139"/>
      <c r="I970" s="139"/>
      <c r="J970" s="139"/>
      <c r="K970" s="139"/>
      <c r="L970" s="139"/>
      <c r="M970" s="142"/>
      <c r="N970" s="142"/>
      <c r="O970" s="139"/>
      <c r="P970" s="142"/>
      <c r="Q970" s="139"/>
      <c r="R970" s="158" t="str">
        <f>IF(B971&lt;&gt;"",HYPERLINK(Verfahren!E$17,Verfahren!D$17),"")</f>
        <v/>
      </c>
    </row>
    <row r="971" spans="2:18"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42" t="str">
        <f>IFERROR(VLOOKUP(B971,'Wirtschaftliche Einheiten'!$C$5:$T$1004,13,FALSE),"")</f>
        <v/>
      </c>
      <c r="F971" s="42" t="str">
        <f>IFERROR(VLOOKUP(B971,'Wirtschaftliche Einheiten'!$C$5:$T$1004,14,FALSE),"")</f>
        <v/>
      </c>
      <c r="G971" s="139"/>
      <c r="H971" s="139"/>
      <c r="I971" s="139"/>
      <c r="J971" s="139"/>
      <c r="K971" s="139"/>
      <c r="L971" s="139"/>
      <c r="M971" s="142"/>
      <c r="N971" s="142"/>
      <c r="O971" s="139"/>
      <c r="P971" s="142"/>
      <c r="Q971" s="139"/>
      <c r="R971" s="158" t="str">
        <f>IF(B972&lt;&gt;"",HYPERLINK(Verfahren!E$17,Verfahren!D$17),"")</f>
        <v/>
      </c>
    </row>
    <row r="972" spans="2:18"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42" t="str">
        <f>IFERROR(VLOOKUP(B972,'Wirtschaftliche Einheiten'!$C$5:$T$1004,13,FALSE),"")</f>
        <v/>
      </c>
      <c r="F972" s="42" t="str">
        <f>IFERROR(VLOOKUP(B972,'Wirtschaftliche Einheiten'!$C$5:$T$1004,14,FALSE),"")</f>
        <v/>
      </c>
      <c r="G972" s="139"/>
      <c r="H972" s="139"/>
      <c r="I972" s="139"/>
      <c r="J972" s="139"/>
      <c r="K972" s="139"/>
      <c r="L972" s="139"/>
      <c r="M972" s="142"/>
      <c r="N972" s="142"/>
      <c r="O972" s="139"/>
      <c r="P972" s="142"/>
      <c r="Q972" s="139"/>
      <c r="R972" s="158" t="str">
        <f>IF(B973&lt;&gt;"",HYPERLINK(Verfahren!E$17,Verfahren!D$17),"")</f>
        <v/>
      </c>
    </row>
    <row r="973" spans="2:18"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42" t="str">
        <f>IFERROR(VLOOKUP(B973,'Wirtschaftliche Einheiten'!$C$5:$T$1004,13,FALSE),"")</f>
        <v/>
      </c>
      <c r="F973" s="42" t="str">
        <f>IFERROR(VLOOKUP(B973,'Wirtschaftliche Einheiten'!$C$5:$T$1004,14,FALSE),"")</f>
        <v/>
      </c>
      <c r="G973" s="139"/>
      <c r="H973" s="139"/>
      <c r="I973" s="139"/>
      <c r="J973" s="139"/>
      <c r="K973" s="139"/>
      <c r="L973" s="139"/>
      <c r="M973" s="142"/>
      <c r="N973" s="142"/>
      <c r="O973" s="139"/>
      <c r="P973" s="142"/>
      <c r="Q973" s="139"/>
      <c r="R973" s="158" t="str">
        <f>IF(B974&lt;&gt;"",HYPERLINK(Verfahren!E$17,Verfahren!D$17),"")</f>
        <v/>
      </c>
    </row>
    <row r="974" spans="2:18"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42" t="str">
        <f>IFERROR(VLOOKUP(B974,'Wirtschaftliche Einheiten'!$C$5:$T$1004,13,FALSE),"")</f>
        <v/>
      </c>
      <c r="F974" s="42" t="str">
        <f>IFERROR(VLOOKUP(B974,'Wirtschaftliche Einheiten'!$C$5:$T$1004,14,FALSE),"")</f>
        <v/>
      </c>
      <c r="G974" s="139"/>
      <c r="H974" s="139"/>
      <c r="I974" s="139"/>
      <c r="J974" s="139"/>
      <c r="K974" s="139"/>
      <c r="L974" s="139"/>
      <c r="M974" s="142"/>
      <c r="N974" s="142"/>
      <c r="O974" s="139"/>
      <c r="P974" s="142"/>
      <c r="Q974" s="139"/>
      <c r="R974" s="158" t="str">
        <f>IF(B975&lt;&gt;"",HYPERLINK(Verfahren!E$17,Verfahren!D$17),"")</f>
        <v/>
      </c>
    </row>
    <row r="975" spans="2:18"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42" t="str">
        <f>IFERROR(VLOOKUP(B975,'Wirtschaftliche Einheiten'!$C$5:$T$1004,13,FALSE),"")</f>
        <v/>
      </c>
      <c r="F975" s="42" t="str">
        <f>IFERROR(VLOOKUP(B975,'Wirtschaftliche Einheiten'!$C$5:$T$1004,14,FALSE),"")</f>
        <v/>
      </c>
      <c r="G975" s="139"/>
      <c r="H975" s="139"/>
      <c r="I975" s="139"/>
      <c r="J975" s="139"/>
      <c r="K975" s="139"/>
      <c r="L975" s="139"/>
      <c r="M975" s="142"/>
      <c r="N975" s="142"/>
      <c r="O975" s="139"/>
      <c r="P975" s="142"/>
      <c r="Q975" s="139"/>
      <c r="R975" s="158" t="str">
        <f>IF(B976&lt;&gt;"",HYPERLINK(Verfahren!E$17,Verfahren!D$17),"")</f>
        <v/>
      </c>
    </row>
    <row r="976" spans="2:18"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42" t="str">
        <f>IFERROR(VLOOKUP(B976,'Wirtschaftliche Einheiten'!$C$5:$T$1004,13,FALSE),"")</f>
        <v/>
      </c>
      <c r="F976" s="42" t="str">
        <f>IFERROR(VLOOKUP(B976,'Wirtschaftliche Einheiten'!$C$5:$T$1004,14,FALSE),"")</f>
        <v/>
      </c>
      <c r="G976" s="139"/>
      <c r="H976" s="139"/>
      <c r="I976" s="139"/>
      <c r="J976" s="139"/>
      <c r="K976" s="139"/>
      <c r="L976" s="139"/>
      <c r="M976" s="142"/>
      <c r="N976" s="142"/>
      <c r="O976" s="139"/>
      <c r="P976" s="142"/>
      <c r="Q976" s="139"/>
      <c r="R976" s="158" t="str">
        <f>IF(B977&lt;&gt;"",HYPERLINK(Verfahren!E$17,Verfahren!D$17),"")</f>
        <v/>
      </c>
    </row>
    <row r="977" spans="2:18"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42" t="str">
        <f>IFERROR(VLOOKUP(B977,'Wirtschaftliche Einheiten'!$C$5:$T$1004,13,FALSE),"")</f>
        <v/>
      </c>
      <c r="F977" s="42" t="str">
        <f>IFERROR(VLOOKUP(B977,'Wirtschaftliche Einheiten'!$C$5:$T$1004,14,FALSE),"")</f>
        <v/>
      </c>
      <c r="G977" s="139"/>
      <c r="H977" s="139"/>
      <c r="I977" s="139"/>
      <c r="J977" s="139"/>
      <c r="K977" s="139"/>
      <c r="L977" s="139"/>
      <c r="M977" s="142"/>
      <c r="N977" s="142"/>
      <c r="O977" s="139"/>
      <c r="P977" s="142"/>
      <c r="Q977" s="139"/>
      <c r="R977" s="158" t="str">
        <f>IF(B978&lt;&gt;"",HYPERLINK(Verfahren!E$17,Verfahren!D$17),"")</f>
        <v/>
      </c>
    </row>
    <row r="978" spans="2:18"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42" t="str">
        <f>IFERROR(VLOOKUP(B978,'Wirtschaftliche Einheiten'!$C$5:$T$1004,13,FALSE),"")</f>
        <v/>
      </c>
      <c r="F978" s="42" t="str">
        <f>IFERROR(VLOOKUP(B978,'Wirtschaftliche Einheiten'!$C$5:$T$1004,14,FALSE),"")</f>
        <v/>
      </c>
      <c r="G978" s="139"/>
      <c r="H978" s="139"/>
      <c r="I978" s="139"/>
      <c r="J978" s="139"/>
      <c r="K978" s="139"/>
      <c r="L978" s="139"/>
      <c r="M978" s="142"/>
      <c r="N978" s="142"/>
      <c r="O978" s="139"/>
      <c r="P978" s="142"/>
      <c r="Q978" s="139"/>
      <c r="R978" s="158" t="str">
        <f>IF(B979&lt;&gt;"",HYPERLINK(Verfahren!E$17,Verfahren!D$17),"")</f>
        <v/>
      </c>
    </row>
    <row r="979" spans="2:18"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42" t="str">
        <f>IFERROR(VLOOKUP(B979,'Wirtschaftliche Einheiten'!$C$5:$T$1004,13,FALSE),"")</f>
        <v/>
      </c>
      <c r="F979" s="42" t="str">
        <f>IFERROR(VLOOKUP(B979,'Wirtschaftliche Einheiten'!$C$5:$T$1004,14,FALSE),"")</f>
        <v/>
      </c>
      <c r="G979" s="139"/>
      <c r="H979" s="139"/>
      <c r="I979" s="139"/>
      <c r="J979" s="139"/>
      <c r="K979" s="139"/>
      <c r="L979" s="139"/>
      <c r="M979" s="142"/>
      <c r="N979" s="142"/>
      <c r="O979" s="139"/>
      <c r="P979" s="142"/>
      <c r="Q979" s="139"/>
      <c r="R979" s="158" t="str">
        <f>IF(B980&lt;&gt;"",HYPERLINK(Verfahren!E$17,Verfahren!D$17),"")</f>
        <v/>
      </c>
    </row>
    <row r="980" spans="2:18"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42" t="str">
        <f>IFERROR(VLOOKUP(B980,'Wirtschaftliche Einheiten'!$C$5:$T$1004,13,FALSE),"")</f>
        <v/>
      </c>
      <c r="F980" s="42" t="str">
        <f>IFERROR(VLOOKUP(B980,'Wirtschaftliche Einheiten'!$C$5:$T$1004,14,FALSE),"")</f>
        <v/>
      </c>
      <c r="G980" s="139"/>
      <c r="H980" s="139"/>
      <c r="I980" s="139"/>
      <c r="J980" s="139"/>
      <c r="K980" s="139"/>
      <c r="L980" s="139"/>
      <c r="M980" s="142"/>
      <c r="N980" s="142"/>
      <c r="O980" s="139"/>
      <c r="P980" s="142"/>
      <c r="Q980" s="139"/>
      <c r="R980" s="158" t="str">
        <f>IF(B981&lt;&gt;"",HYPERLINK(Verfahren!E$17,Verfahren!D$17),"")</f>
        <v/>
      </c>
    </row>
    <row r="981" spans="2:18"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42" t="str">
        <f>IFERROR(VLOOKUP(B981,'Wirtschaftliche Einheiten'!$C$5:$T$1004,13,FALSE),"")</f>
        <v/>
      </c>
      <c r="F981" s="42" t="str">
        <f>IFERROR(VLOOKUP(B981,'Wirtschaftliche Einheiten'!$C$5:$T$1004,14,FALSE),"")</f>
        <v/>
      </c>
      <c r="G981" s="139"/>
      <c r="H981" s="139"/>
      <c r="I981" s="139"/>
      <c r="J981" s="139"/>
      <c r="K981" s="139"/>
      <c r="L981" s="139"/>
      <c r="M981" s="142"/>
      <c r="N981" s="142"/>
      <c r="O981" s="139"/>
      <c r="P981" s="142"/>
      <c r="Q981" s="139"/>
      <c r="R981" s="158" t="str">
        <f>IF(B982&lt;&gt;"",HYPERLINK(Verfahren!E$17,Verfahren!D$17),"")</f>
        <v/>
      </c>
    </row>
    <row r="982" spans="2:18"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42" t="str">
        <f>IFERROR(VLOOKUP(B982,'Wirtschaftliche Einheiten'!$C$5:$T$1004,13,FALSE),"")</f>
        <v/>
      </c>
      <c r="F982" s="42" t="str">
        <f>IFERROR(VLOOKUP(B982,'Wirtschaftliche Einheiten'!$C$5:$T$1004,14,FALSE),"")</f>
        <v/>
      </c>
      <c r="G982" s="139"/>
      <c r="H982" s="139"/>
      <c r="I982" s="139"/>
      <c r="J982" s="139"/>
      <c r="K982" s="139"/>
      <c r="L982" s="139"/>
      <c r="M982" s="142"/>
      <c r="N982" s="142"/>
      <c r="O982" s="139"/>
      <c r="P982" s="142"/>
      <c r="Q982" s="139"/>
      <c r="R982" s="158" t="str">
        <f>IF(B983&lt;&gt;"",HYPERLINK(Verfahren!E$17,Verfahren!D$17),"")</f>
        <v/>
      </c>
    </row>
    <row r="983" spans="2:18"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42" t="str">
        <f>IFERROR(VLOOKUP(B983,'Wirtschaftliche Einheiten'!$C$5:$T$1004,13,FALSE),"")</f>
        <v/>
      </c>
      <c r="F983" s="42" t="str">
        <f>IFERROR(VLOOKUP(B983,'Wirtschaftliche Einheiten'!$C$5:$T$1004,14,FALSE),"")</f>
        <v/>
      </c>
      <c r="G983" s="139"/>
      <c r="H983" s="139"/>
      <c r="I983" s="139"/>
      <c r="J983" s="139"/>
      <c r="K983" s="139"/>
      <c r="L983" s="139"/>
      <c r="M983" s="142"/>
      <c r="N983" s="142"/>
      <c r="O983" s="139"/>
      <c r="P983" s="142"/>
      <c r="Q983" s="139"/>
      <c r="R983" s="158" t="str">
        <f>IF(B984&lt;&gt;"",HYPERLINK(Verfahren!E$17,Verfahren!D$17),"")</f>
        <v/>
      </c>
    </row>
    <row r="984" spans="2:18"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42" t="str">
        <f>IFERROR(VLOOKUP(B984,'Wirtschaftliche Einheiten'!$C$5:$T$1004,13,FALSE),"")</f>
        <v/>
      </c>
      <c r="F984" s="42" t="str">
        <f>IFERROR(VLOOKUP(B984,'Wirtschaftliche Einheiten'!$C$5:$T$1004,14,FALSE),"")</f>
        <v/>
      </c>
      <c r="G984" s="139"/>
      <c r="H984" s="139"/>
      <c r="I984" s="139"/>
      <c r="J984" s="139"/>
      <c r="K984" s="139"/>
      <c r="L984" s="139"/>
      <c r="M984" s="142"/>
      <c r="N984" s="142"/>
      <c r="O984" s="139"/>
      <c r="P984" s="142"/>
      <c r="Q984" s="139"/>
      <c r="R984" s="158" t="str">
        <f>IF(B985&lt;&gt;"",HYPERLINK(Verfahren!E$17,Verfahren!D$17),"")</f>
        <v/>
      </c>
    </row>
    <row r="985" spans="2:18"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42" t="str">
        <f>IFERROR(VLOOKUP(B985,'Wirtschaftliche Einheiten'!$C$5:$T$1004,13,FALSE),"")</f>
        <v/>
      </c>
      <c r="F985" s="42" t="str">
        <f>IFERROR(VLOOKUP(B985,'Wirtschaftliche Einheiten'!$C$5:$T$1004,14,FALSE),"")</f>
        <v/>
      </c>
      <c r="G985" s="139"/>
      <c r="H985" s="139"/>
      <c r="I985" s="139"/>
      <c r="J985" s="139"/>
      <c r="K985" s="139"/>
      <c r="L985" s="139"/>
      <c r="M985" s="142"/>
      <c r="N985" s="142"/>
      <c r="O985" s="139"/>
      <c r="P985" s="142"/>
      <c r="Q985" s="139"/>
      <c r="R985" s="158" t="str">
        <f>IF(B986&lt;&gt;"",HYPERLINK(Verfahren!E$17,Verfahren!D$17),"")</f>
        <v/>
      </c>
    </row>
    <row r="986" spans="2:18"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42" t="str">
        <f>IFERROR(VLOOKUP(B986,'Wirtschaftliche Einheiten'!$C$5:$T$1004,13,FALSE),"")</f>
        <v/>
      </c>
      <c r="F986" s="42" t="str">
        <f>IFERROR(VLOOKUP(B986,'Wirtschaftliche Einheiten'!$C$5:$T$1004,14,FALSE),"")</f>
        <v/>
      </c>
      <c r="G986" s="139"/>
      <c r="H986" s="139"/>
      <c r="I986" s="139"/>
      <c r="J986" s="139"/>
      <c r="K986" s="139"/>
      <c r="L986" s="139"/>
      <c r="M986" s="142"/>
      <c r="N986" s="142"/>
      <c r="O986" s="139"/>
      <c r="P986" s="142"/>
      <c r="Q986" s="139"/>
      <c r="R986" s="158" t="str">
        <f>IF(B987&lt;&gt;"",HYPERLINK(Verfahren!E$17,Verfahren!D$17),"")</f>
        <v/>
      </c>
    </row>
    <row r="987" spans="2:18"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42" t="str">
        <f>IFERROR(VLOOKUP(B987,'Wirtschaftliche Einheiten'!$C$5:$T$1004,13,FALSE),"")</f>
        <v/>
      </c>
      <c r="F987" s="42" t="str">
        <f>IFERROR(VLOOKUP(B987,'Wirtschaftliche Einheiten'!$C$5:$T$1004,14,FALSE),"")</f>
        <v/>
      </c>
      <c r="G987" s="139"/>
      <c r="H987" s="139"/>
      <c r="I987" s="139"/>
      <c r="J987" s="139"/>
      <c r="K987" s="139"/>
      <c r="L987" s="139"/>
      <c r="M987" s="142"/>
      <c r="N987" s="142"/>
      <c r="O987" s="139"/>
      <c r="P987" s="142"/>
      <c r="Q987" s="139"/>
      <c r="R987" s="158" t="str">
        <f>IF(B988&lt;&gt;"",HYPERLINK(Verfahren!E$17,Verfahren!D$17),"")</f>
        <v/>
      </c>
    </row>
    <row r="988" spans="2:18"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42" t="str">
        <f>IFERROR(VLOOKUP(B988,'Wirtschaftliche Einheiten'!$C$5:$T$1004,13,FALSE),"")</f>
        <v/>
      </c>
      <c r="F988" s="42" t="str">
        <f>IFERROR(VLOOKUP(B988,'Wirtschaftliche Einheiten'!$C$5:$T$1004,14,FALSE),"")</f>
        <v/>
      </c>
      <c r="G988" s="139"/>
      <c r="H988" s="139"/>
      <c r="I988" s="139"/>
      <c r="J988" s="139"/>
      <c r="K988" s="139"/>
      <c r="L988" s="139"/>
      <c r="M988" s="142"/>
      <c r="N988" s="142"/>
      <c r="O988" s="139"/>
      <c r="P988" s="142"/>
      <c r="Q988" s="139"/>
      <c r="R988" s="158" t="str">
        <f>IF(B989&lt;&gt;"",HYPERLINK(Verfahren!E$17,Verfahren!D$17),"")</f>
        <v/>
      </c>
    </row>
    <row r="989" spans="2:18"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42" t="str">
        <f>IFERROR(VLOOKUP(B989,'Wirtschaftliche Einheiten'!$C$5:$T$1004,13,FALSE),"")</f>
        <v/>
      </c>
      <c r="F989" s="42" t="str">
        <f>IFERROR(VLOOKUP(B989,'Wirtschaftliche Einheiten'!$C$5:$T$1004,14,FALSE),"")</f>
        <v/>
      </c>
      <c r="G989" s="139"/>
      <c r="H989" s="139"/>
      <c r="I989" s="139"/>
      <c r="J989" s="139"/>
      <c r="K989" s="139"/>
      <c r="L989" s="139"/>
      <c r="M989" s="142"/>
      <c r="N989" s="142"/>
      <c r="O989" s="139"/>
      <c r="P989" s="142"/>
      <c r="Q989" s="139"/>
      <c r="R989" s="158" t="str">
        <f>IF(B990&lt;&gt;"",HYPERLINK(Verfahren!E$17,Verfahren!D$17),"")</f>
        <v/>
      </c>
    </row>
    <row r="990" spans="2:18"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42" t="str">
        <f>IFERROR(VLOOKUP(B990,'Wirtschaftliche Einheiten'!$C$5:$T$1004,13,FALSE),"")</f>
        <v/>
      </c>
      <c r="F990" s="42" t="str">
        <f>IFERROR(VLOOKUP(B990,'Wirtschaftliche Einheiten'!$C$5:$T$1004,14,FALSE),"")</f>
        <v/>
      </c>
      <c r="G990" s="139"/>
      <c r="H990" s="139"/>
      <c r="I990" s="139"/>
      <c r="J990" s="139"/>
      <c r="K990" s="139"/>
      <c r="L990" s="139"/>
      <c r="M990" s="142"/>
      <c r="N990" s="142"/>
      <c r="O990" s="139"/>
      <c r="P990" s="142"/>
      <c r="Q990" s="139"/>
      <c r="R990" s="158" t="str">
        <f>IF(B991&lt;&gt;"",HYPERLINK(Verfahren!E$17,Verfahren!D$17),"")</f>
        <v/>
      </c>
    </row>
    <row r="991" spans="2:18"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42" t="str">
        <f>IFERROR(VLOOKUP(B991,'Wirtschaftliche Einheiten'!$C$5:$T$1004,13,FALSE),"")</f>
        <v/>
      </c>
      <c r="F991" s="42" t="str">
        <f>IFERROR(VLOOKUP(B991,'Wirtschaftliche Einheiten'!$C$5:$T$1004,14,FALSE),"")</f>
        <v/>
      </c>
      <c r="G991" s="139"/>
      <c r="H991" s="139"/>
      <c r="I991" s="139"/>
      <c r="J991" s="139"/>
      <c r="K991" s="139"/>
      <c r="L991" s="139"/>
      <c r="M991" s="142"/>
      <c r="N991" s="142"/>
      <c r="O991" s="139"/>
      <c r="P991" s="142"/>
      <c r="Q991" s="139"/>
      <c r="R991" s="158" t="str">
        <f>IF(B992&lt;&gt;"",HYPERLINK(Verfahren!E$17,Verfahren!D$17),"")</f>
        <v/>
      </c>
    </row>
    <row r="992" spans="2:18"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42" t="str">
        <f>IFERROR(VLOOKUP(B992,'Wirtschaftliche Einheiten'!$C$5:$T$1004,13,FALSE),"")</f>
        <v/>
      </c>
      <c r="F992" s="42" t="str">
        <f>IFERROR(VLOOKUP(B992,'Wirtschaftliche Einheiten'!$C$5:$T$1004,14,FALSE),"")</f>
        <v/>
      </c>
      <c r="G992" s="139"/>
      <c r="H992" s="139"/>
      <c r="I992" s="139"/>
      <c r="J992" s="139"/>
      <c r="K992" s="139"/>
      <c r="L992" s="139"/>
      <c r="M992" s="142"/>
      <c r="N992" s="142"/>
      <c r="O992" s="139"/>
      <c r="P992" s="142"/>
      <c r="Q992" s="139"/>
      <c r="R992" s="158" t="str">
        <f>IF(B993&lt;&gt;"",HYPERLINK(Verfahren!E$17,Verfahren!D$17),"")</f>
        <v/>
      </c>
    </row>
    <row r="993" spans="2:18"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42" t="str">
        <f>IFERROR(VLOOKUP(B993,'Wirtschaftliche Einheiten'!$C$5:$T$1004,13,FALSE),"")</f>
        <v/>
      </c>
      <c r="F993" s="42" t="str">
        <f>IFERROR(VLOOKUP(B993,'Wirtschaftliche Einheiten'!$C$5:$T$1004,14,FALSE),"")</f>
        <v/>
      </c>
      <c r="G993" s="139"/>
      <c r="H993" s="139"/>
      <c r="I993" s="139"/>
      <c r="J993" s="139"/>
      <c r="K993" s="139"/>
      <c r="L993" s="139"/>
      <c r="M993" s="142"/>
      <c r="N993" s="142"/>
      <c r="O993" s="139"/>
      <c r="P993" s="142"/>
      <c r="Q993" s="139"/>
      <c r="R993" s="158" t="str">
        <f>IF(B994&lt;&gt;"",HYPERLINK(Verfahren!E$17,Verfahren!D$17),"")</f>
        <v/>
      </c>
    </row>
    <row r="994" spans="2:18"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42" t="str">
        <f>IFERROR(VLOOKUP(B994,'Wirtschaftliche Einheiten'!$C$5:$T$1004,13,FALSE),"")</f>
        <v/>
      </c>
      <c r="F994" s="42" t="str">
        <f>IFERROR(VLOOKUP(B994,'Wirtschaftliche Einheiten'!$C$5:$T$1004,14,FALSE),"")</f>
        <v/>
      </c>
      <c r="G994" s="139"/>
      <c r="H994" s="139"/>
      <c r="I994" s="139"/>
      <c r="J994" s="139"/>
      <c r="K994" s="139"/>
      <c r="L994" s="139"/>
      <c r="M994" s="142"/>
      <c r="N994" s="142"/>
      <c r="O994" s="139"/>
      <c r="P994" s="142"/>
      <c r="Q994" s="139"/>
      <c r="R994" s="158" t="str">
        <f>IF(B995&lt;&gt;"",HYPERLINK(Verfahren!E$17,Verfahren!D$17),"")</f>
        <v/>
      </c>
    </row>
    <row r="995" spans="2:18"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42" t="str">
        <f>IFERROR(VLOOKUP(B995,'Wirtschaftliche Einheiten'!$C$5:$T$1004,13,FALSE),"")</f>
        <v/>
      </c>
      <c r="F995" s="42" t="str">
        <f>IFERROR(VLOOKUP(B995,'Wirtschaftliche Einheiten'!$C$5:$T$1004,14,FALSE),"")</f>
        <v/>
      </c>
      <c r="G995" s="139"/>
      <c r="H995" s="139"/>
      <c r="I995" s="139"/>
      <c r="J995" s="139"/>
      <c r="K995" s="139"/>
      <c r="L995" s="139"/>
      <c r="M995" s="142"/>
      <c r="N995" s="142"/>
      <c r="O995" s="139"/>
      <c r="P995" s="142"/>
      <c r="Q995" s="139"/>
      <c r="R995" s="158" t="str">
        <f>IF(B996&lt;&gt;"",HYPERLINK(Verfahren!E$17,Verfahren!D$17),"")</f>
        <v/>
      </c>
    </row>
    <row r="996" spans="2:18"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42" t="str">
        <f>IFERROR(VLOOKUP(B996,'Wirtschaftliche Einheiten'!$C$5:$T$1004,13,FALSE),"")</f>
        <v/>
      </c>
      <c r="F996" s="42" t="str">
        <f>IFERROR(VLOOKUP(B996,'Wirtschaftliche Einheiten'!$C$5:$T$1004,14,FALSE),"")</f>
        <v/>
      </c>
      <c r="G996" s="139"/>
      <c r="H996" s="139"/>
      <c r="I996" s="139"/>
      <c r="J996" s="139"/>
      <c r="K996" s="139"/>
      <c r="L996" s="139"/>
      <c r="M996" s="142"/>
      <c r="N996" s="142"/>
      <c r="O996" s="139"/>
      <c r="P996" s="142"/>
      <c r="Q996" s="139"/>
      <c r="R996" s="158" t="str">
        <f>IF(B997&lt;&gt;"",HYPERLINK(Verfahren!E$17,Verfahren!D$17),"")</f>
        <v/>
      </c>
    </row>
    <row r="997" spans="2:18"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42" t="str">
        <f>IFERROR(VLOOKUP(B997,'Wirtschaftliche Einheiten'!$C$5:$T$1004,13,FALSE),"")</f>
        <v/>
      </c>
      <c r="F997" s="42" t="str">
        <f>IFERROR(VLOOKUP(B997,'Wirtschaftliche Einheiten'!$C$5:$T$1004,14,FALSE),"")</f>
        <v/>
      </c>
      <c r="G997" s="139"/>
      <c r="H997" s="139"/>
      <c r="I997" s="139"/>
      <c r="J997" s="139"/>
      <c r="K997" s="139"/>
      <c r="L997" s="139"/>
      <c r="M997" s="142"/>
      <c r="N997" s="142"/>
      <c r="O997" s="139"/>
      <c r="P997" s="142"/>
      <c r="Q997" s="139"/>
      <c r="R997" s="158" t="str">
        <f>IF(B998&lt;&gt;"",HYPERLINK(Verfahren!E$17,Verfahren!D$17),"")</f>
        <v/>
      </c>
    </row>
    <row r="998" spans="2:18"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42" t="str">
        <f>IFERROR(VLOOKUP(B998,'Wirtschaftliche Einheiten'!$C$5:$T$1004,13,FALSE),"")</f>
        <v/>
      </c>
      <c r="F998" s="42" t="str">
        <f>IFERROR(VLOOKUP(B998,'Wirtschaftliche Einheiten'!$C$5:$T$1004,14,FALSE),"")</f>
        <v/>
      </c>
      <c r="G998" s="139"/>
      <c r="H998" s="139"/>
      <c r="I998" s="139"/>
      <c r="J998" s="139"/>
      <c r="K998" s="139"/>
      <c r="L998" s="139"/>
      <c r="M998" s="142"/>
      <c r="N998" s="142"/>
      <c r="O998" s="139"/>
      <c r="P998" s="142"/>
      <c r="Q998" s="139"/>
      <c r="R998" s="158" t="str">
        <f>IF(B999&lt;&gt;"",HYPERLINK(Verfahren!E$17,Verfahren!D$17),"")</f>
        <v/>
      </c>
    </row>
    <row r="999" spans="2:18"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42" t="str">
        <f>IFERROR(VLOOKUP(B999,'Wirtschaftliche Einheiten'!$C$5:$T$1004,13,FALSE),"")</f>
        <v/>
      </c>
      <c r="F999" s="42" t="str">
        <f>IFERROR(VLOOKUP(B999,'Wirtschaftliche Einheiten'!$C$5:$T$1004,14,FALSE),"")</f>
        <v/>
      </c>
      <c r="G999" s="139"/>
      <c r="H999" s="139"/>
      <c r="I999" s="139"/>
      <c r="J999" s="139"/>
      <c r="K999" s="139"/>
      <c r="L999" s="139"/>
      <c r="M999" s="142"/>
      <c r="N999" s="142"/>
      <c r="O999" s="139"/>
      <c r="P999" s="142"/>
      <c r="Q999" s="139"/>
      <c r="R999" s="158" t="str">
        <f>IF(B1000&lt;&gt;"",HYPERLINK(Verfahren!E$17,Verfahren!D$17),"")</f>
        <v/>
      </c>
    </row>
    <row r="1000" spans="2:18"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42" t="str">
        <f>IFERROR(VLOOKUP(B1000,'Wirtschaftliche Einheiten'!$C$5:$T$1004,13,FALSE),"")</f>
        <v/>
      </c>
      <c r="F1000" s="42" t="str">
        <f>IFERROR(VLOOKUP(B1000,'Wirtschaftliche Einheiten'!$C$5:$T$1004,14,FALSE),"")</f>
        <v/>
      </c>
      <c r="G1000" s="139"/>
      <c r="H1000" s="139"/>
      <c r="I1000" s="139"/>
      <c r="J1000" s="139"/>
      <c r="K1000" s="139"/>
      <c r="L1000" s="139"/>
      <c r="M1000" s="142"/>
      <c r="N1000" s="142"/>
      <c r="O1000" s="139"/>
      <c r="P1000" s="142"/>
      <c r="Q1000" s="139"/>
      <c r="R1000" s="158" t="str">
        <f>IF(B1001&lt;&gt;"",HYPERLINK(Verfahren!E$17,Verfahren!D$17),"")</f>
        <v/>
      </c>
    </row>
    <row r="1001" spans="2:18"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42" t="str">
        <f>IFERROR(VLOOKUP(B1001,'Wirtschaftliche Einheiten'!$C$5:$T$1004,13,FALSE),"")</f>
        <v/>
      </c>
      <c r="F1001" s="42" t="str">
        <f>IFERROR(VLOOKUP(B1001,'Wirtschaftliche Einheiten'!$C$5:$T$1004,14,FALSE),"")</f>
        <v/>
      </c>
      <c r="G1001" s="139"/>
      <c r="H1001" s="139"/>
      <c r="I1001" s="139"/>
      <c r="J1001" s="139"/>
      <c r="K1001" s="139"/>
      <c r="L1001" s="139"/>
      <c r="M1001" s="142"/>
      <c r="N1001" s="142"/>
      <c r="O1001" s="139"/>
      <c r="P1001" s="142"/>
      <c r="Q1001" s="139"/>
      <c r="R1001" s="158" t="str">
        <f>IF(B1002&lt;&gt;"",HYPERLINK(Verfahren!E$17,Verfahren!D$17),"")</f>
        <v/>
      </c>
    </row>
    <row r="1002" spans="2:18"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42" t="str">
        <f>IFERROR(VLOOKUP(B1002,'Wirtschaftliche Einheiten'!$C$5:$T$1004,13,FALSE),"")</f>
        <v/>
      </c>
      <c r="F1002" s="42" t="str">
        <f>IFERROR(VLOOKUP(B1002,'Wirtschaftliche Einheiten'!$C$5:$T$1004,14,FALSE),"")</f>
        <v/>
      </c>
      <c r="G1002" s="139"/>
      <c r="H1002" s="139"/>
      <c r="I1002" s="139"/>
      <c r="J1002" s="139"/>
      <c r="K1002" s="139"/>
      <c r="L1002" s="139"/>
      <c r="M1002" s="142"/>
      <c r="N1002" s="142"/>
      <c r="O1002" s="139"/>
      <c r="P1002" s="142"/>
      <c r="Q1002" s="139"/>
      <c r="R1002" s="158" t="str">
        <f>IF(B1003&lt;&gt;"",HYPERLINK(Verfahren!E$17,Verfahren!D$17),"")</f>
        <v/>
      </c>
    </row>
    <row r="1003" spans="2:18"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42" t="str">
        <f>IFERROR(VLOOKUP(B1003,'Wirtschaftliche Einheiten'!$C$5:$T$1004,13,FALSE),"")</f>
        <v/>
      </c>
      <c r="F1003" s="42" t="str">
        <f>IFERROR(VLOOKUP(B1003,'Wirtschaftliche Einheiten'!$C$5:$T$1004,14,FALSE),"")</f>
        <v/>
      </c>
      <c r="G1003" s="139"/>
      <c r="H1003" s="139"/>
      <c r="I1003" s="139"/>
      <c r="J1003" s="139"/>
      <c r="K1003" s="139"/>
      <c r="L1003" s="139"/>
      <c r="M1003" s="142"/>
      <c r="N1003" s="142"/>
      <c r="O1003" s="139"/>
      <c r="P1003" s="142"/>
      <c r="Q1003" s="139"/>
      <c r="R1003" s="158" t="str">
        <f>IF(B1004&lt;&gt;"",HYPERLINK(Verfahren!E$17,Verfahren!D$17),"")</f>
        <v/>
      </c>
    </row>
    <row r="1004" spans="2:18"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42" t="str">
        <f>IFERROR(VLOOKUP(B1004,'Wirtschaftliche Einheiten'!$C$5:$T$1004,13,FALSE),"")</f>
        <v/>
      </c>
      <c r="F1004" s="42" t="str">
        <f>IFERROR(VLOOKUP(B1004,'Wirtschaftliche Einheiten'!$C$5:$T$1004,14,FALSE),"")</f>
        <v/>
      </c>
      <c r="G1004" s="139"/>
      <c r="H1004" s="139"/>
      <c r="I1004" s="139"/>
      <c r="J1004" s="139"/>
      <c r="K1004" s="139"/>
      <c r="L1004" s="139"/>
      <c r="M1004" s="142"/>
      <c r="N1004" s="142"/>
      <c r="O1004" s="139"/>
      <c r="P1004" s="142"/>
      <c r="Q1004" s="139"/>
      <c r="R1004" s="158" t="str">
        <f>IF(B1005&lt;&gt;"",HYPERLINK(Verfahren!E$17,Verfahren!D$17),"")</f>
        <v/>
      </c>
    </row>
  </sheetData>
  <sheetProtection algorithmName="SHA-512" hashValue="Gx8KbUdvg59RJ9ippRtwbd3im4ScywmZcmo/bRpv6q6vmyx3KsuEUlSk1sAygP/G8chej3mTCupnjgX+ej+sJw==" saltValue="rE5B2T3DfNaphPSWqxJLxQ==" spinCount="100000" sheet="1" objects="1" scenarios="1" formatColumns="0" formatRows="0" sort="0" autoFilter="0"/>
  <mergeCells count="2">
    <mergeCell ref="J1:K1"/>
    <mergeCell ref="P3:Q3"/>
  </mergeCells>
  <conditionalFormatting sqref="G5:G1004">
    <cfRule type="expression" dxfId="4" priority="18">
      <formula>IF(G5="",$B5&lt;&gt;"")</formula>
    </cfRule>
  </conditionalFormatting>
  <conditionalFormatting sqref="H5:H1004">
    <cfRule type="expression" dxfId="3" priority="9">
      <formula>IF(H5="",$G5&lt;&gt;"")</formula>
    </cfRule>
  </conditionalFormatting>
  <conditionalFormatting sqref="I4:J1004">
    <cfRule type="expression" dxfId="2" priority="4">
      <formula>IF(I4="",$B4&lt;&gt;"")</formula>
    </cfRule>
  </conditionalFormatting>
  <conditionalFormatting sqref="E4:F1004">
    <cfRule type="expression" dxfId="1" priority="35">
      <formula>IF(E4="",#REF!&lt;&gt;"")</formula>
    </cfRule>
  </conditionalFormatting>
  <conditionalFormatting sqref="M4:O1004">
    <cfRule type="expression" dxfId="0" priority="1">
      <formula>IF(M4="",$B4&lt;&gt;"")</formula>
    </cfRule>
  </conditionalFormatting>
  <dataValidations count="2">
    <dataValidation operator="greaterThan" allowBlank="1" showInputMessage="1" showErrorMessage="1" sqref="T15 Q4:Q1004 I4:I1004 P1:P1048576 O4:O1004 D5:F1004 C4:C1004 R5:R1004" xr:uid="{553ADE91-7967-48D0-81C4-EB3553868F66}"/>
    <dataValidation type="whole" operator="greaterThan" allowBlank="1" showInputMessage="1" showErrorMessage="1" sqref="T16:T1048576 Z4:AA1048576 A34:A1048576 T4:T14 R4 R1005:R1048576 J4:J1048576" xr:uid="{5A9D4442-6B4A-49C1-9945-353C51090F9F}">
      <formula1>0</formula1>
    </dataValidation>
  </dataValidations>
  <hyperlinks>
    <hyperlink ref="B1" location="Startseite!A1" display="&lt;== Zurück zur Startseite" xr:uid="{09F6FD8F-DABE-4549-9162-5792DF6E7CCF}"/>
    <hyperlink ref="R1" location="'Wirtschaftliche Einheiten'!D7" display="Erfassen Sie dann Ihre Grundstücke." xr:uid="{67FED870-A27D-4D1E-8420-58CDB0703F2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D2F276CF-7CA4-4D18-A3B3-29391DBBECEC}">
          <x14:formula1>
            <xm:f>'Wirtschaftliche Einheiten'!$C$4:$C$99996</xm:f>
          </x14:formula1>
          <xm:sqref>G4 G1005:G1048576 B1005:D1048576 D4 B4</xm:sqref>
        </x14:dataValidation>
        <x14:dataValidation type="list" operator="greaterThan" allowBlank="1" showInputMessage="1" showErrorMessage="1" xr:uid="{8CC3DC82-2E22-4822-BE1B-1E18ECD64560}">
          <x14:formula1>
            <xm:f>Data!$A$2:$A$3</xm:f>
          </x14:formula1>
          <xm:sqref>E4:F4</xm:sqref>
        </x14:dataValidation>
        <x14:dataValidation type="list" operator="greaterThan" allowBlank="1" showInputMessage="1" showErrorMessage="1" xr:uid="{5D6BA7BB-9B87-4CD3-A343-F64A3A6EC037}">
          <x14:formula1>
            <xm:f>'Wirtschaftliche Einheiten'!$AF$4:$AF$99996</xm:f>
          </x14:formula1>
          <xm:sqref>B5:B1004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D2012-2846-4F49-A26B-C3D6A2F48B46}">
  <sheetPr codeName="Tabelle10"/>
  <dimension ref="A1:C8197"/>
  <sheetViews>
    <sheetView topLeftCell="A584" workbookViewId="0">
      <selection activeCell="C698" sqref="C1:C1048576"/>
    </sheetView>
  </sheetViews>
  <sheetFormatPr baseColWidth="10" defaultColWidth="11.453125" defaultRowHeight="14.5" x14ac:dyDescent="0.35"/>
  <cols>
    <col min="1" max="1" width="11.453125" style="20"/>
  </cols>
  <sheetData>
    <row r="1" spans="1:2" x14ac:dyDescent="0.35">
      <c r="A1" s="20" t="s">
        <v>35</v>
      </c>
      <c r="B1" s="20" t="s">
        <v>47</v>
      </c>
    </row>
    <row r="2" spans="1:2" x14ac:dyDescent="0.35">
      <c r="A2" s="20" t="s">
        <v>507</v>
      </c>
      <c r="B2" s="20" t="s">
        <v>163</v>
      </c>
    </row>
    <row r="3" spans="1:2" x14ac:dyDescent="0.35">
      <c r="A3" s="20" t="s">
        <v>508</v>
      </c>
      <c r="B3" s="20" t="s">
        <v>163</v>
      </c>
    </row>
    <row r="4" spans="1:2" x14ac:dyDescent="0.35">
      <c r="A4" s="20" t="s">
        <v>509</v>
      </c>
      <c r="B4" s="20" t="s">
        <v>163</v>
      </c>
    </row>
    <row r="5" spans="1:2" x14ac:dyDescent="0.35">
      <c r="A5" s="20" t="s">
        <v>506</v>
      </c>
      <c r="B5" s="20" t="s">
        <v>163</v>
      </c>
    </row>
    <row r="6" spans="1:2" x14ac:dyDescent="0.35">
      <c r="A6" s="20" t="s">
        <v>510</v>
      </c>
      <c r="B6" s="20" t="s">
        <v>163</v>
      </c>
    </row>
    <row r="7" spans="1:2" x14ac:dyDescent="0.35">
      <c r="A7" s="20" t="s">
        <v>511</v>
      </c>
      <c r="B7" s="20" t="s">
        <v>163</v>
      </c>
    </row>
    <row r="8" spans="1:2" x14ac:dyDescent="0.35">
      <c r="A8" s="20" t="s">
        <v>512</v>
      </c>
      <c r="B8" s="20" t="s">
        <v>163</v>
      </c>
    </row>
    <row r="9" spans="1:2" x14ac:dyDescent="0.35">
      <c r="A9" s="20" t="s">
        <v>513</v>
      </c>
      <c r="B9" s="20" t="s">
        <v>163</v>
      </c>
    </row>
    <row r="10" spans="1:2" x14ac:dyDescent="0.35">
      <c r="A10" s="20" t="s">
        <v>514</v>
      </c>
      <c r="B10" s="20" t="s">
        <v>163</v>
      </c>
    </row>
    <row r="11" spans="1:2" x14ac:dyDescent="0.35">
      <c r="A11" s="20" t="s">
        <v>515</v>
      </c>
      <c r="B11" s="20" t="s">
        <v>163</v>
      </c>
    </row>
    <row r="12" spans="1:2" x14ac:dyDescent="0.35">
      <c r="A12" s="20" t="s">
        <v>516</v>
      </c>
      <c r="B12" s="20" t="s">
        <v>163</v>
      </c>
    </row>
    <row r="13" spans="1:2" x14ac:dyDescent="0.35">
      <c r="A13" s="20" t="s">
        <v>517</v>
      </c>
      <c r="B13" s="20" t="s">
        <v>163</v>
      </c>
    </row>
    <row r="14" spans="1:2" x14ac:dyDescent="0.35">
      <c r="A14" s="20" t="s">
        <v>518</v>
      </c>
      <c r="B14" s="20" t="s">
        <v>163</v>
      </c>
    </row>
    <row r="15" spans="1:2" x14ac:dyDescent="0.35">
      <c r="A15" s="20" t="s">
        <v>519</v>
      </c>
      <c r="B15" s="20" t="s">
        <v>163</v>
      </c>
    </row>
    <row r="16" spans="1:2" x14ac:dyDescent="0.35">
      <c r="A16" s="20" t="s">
        <v>520</v>
      </c>
      <c r="B16" s="20" t="s">
        <v>163</v>
      </c>
    </row>
    <row r="17" spans="1:2" x14ac:dyDescent="0.35">
      <c r="A17" s="20" t="s">
        <v>521</v>
      </c>
      <c r="B17" s="20" t="s">
        <v>163</v>
      </c>
    </row>
    <row r="18" spans="1:2" x14ac:dyDescent="0.35">
      <c r="A18" s="20" t="s">
        <v>522</v>
      </c>
      <c r="B18" s="20" t="s">
        <v>163</v>
      </c>
    </row>
    <row r="19" spans="1:2" x14ac:dyDescent="0.35">
      <c r="A19" s="20" t="s">
        <v>523</v>
      </c>
      <c r="B19" s="20" t="s">
        <v>163</v>
      </c>
    </row>
    <row r="20" spans="1:2" x14ac:dyDescent="0.35">
      <c r="A20" s="20" t="s">
        <v>524</v>
      </c>
      <c r="B20" s="20" t="s">
        <v>163</v>
      </c>
    </row>
    <row r="21" spans="1:2" x14ac:dyDescent="0.35">
      <c r="A21" s="20" t="s">
        <v>525</v>
      </c>
      <c r="B21" s="20" t="s">
        <v>163</v>
      </c>
    </row>
    <row r="22" spans="1:2" x14ac:dyDescent="0.35">
      <c r="A22" s="20" t="s">
        <v>526</v>
      </c>
      <c r="B22" s="20" t="s">
        <v>163</v>
      </c>
    </row>
    <row r="23" spans="1:2" x14ac:dyDescent="0.35">
      <c r="A23" s="20" t="s">
        <v>527</v>
      </c>
      <c r="B23" s="20" t="s">
        <v>163</v>
      </c>
    </row>
    <row r="24" spans="1:2" x14ac:dyDescent="0.35">
      <c r="A24" s="20" t="s">
        <v>528</v>
      </c>
      <c r="B24" s="20" t="s">
        <v>163</v>
      </c>
    </row>
    <row r="25" spans="1:2" x14ac:dyDescent="0.35">
      <c r="A25" s="20" t="s">
        <v>529</v>
      </c>
      <c r="B25" s="20" t="s">
        <v>163</v>
      </c>
    </row>
    <row r="26" spans="1:2" x14ac:dyDescent="0.35">
      <c r="A26" s="20" t="s">
        <v>530</v>
      </c>
      <c r="B26" s="20" t="s">
        <v>163</v>
      </c>
    </row>
    <row r="27" spans="1:2" x14ac:dyDescent="0.35">
      <c r="A27" s="20" t="s">
        <v>531</v>
      </c>
      <c r="B27" s="20" t="s">
        <v>163</v>
      </c>
    </row>
    <row r="28" spans="1:2" x14ac:dyDescent="0.35">
      <c r="A28" s="20" t="s">
        <v>532</v>
      </c>
      <c r="B28" s="20" t="s">
        <v>163</v>
      </c>
    </row>
    <row r="29" spans="1:2" x14ac:dyDescent="0.35">
      <c r="A29" s="20" t="s">
        <v>533</v>
      </c>
      <c r="B29" s="20" t="s">
        <v>163</v>
      </c>
    </row>
    <row r="30" spans="1:2" x14ac:dyDescent="0.35">
      <c r="A30" s="20" t="s">
        <v>534</v>
      </c>
      <c r="B30" s="20" t="s">
        <v>163</v>
      </c>
    </row>
    <row r="31" spans="1:2" x14ac:dyDescent="0.35">
      <c r="A31" s="20" t="s">
        <v>535</v>
      </c>
      <c r="B31" s="20" t="s">
        <v>163</v>
      </c>
    </row>
    <row r="32" spans="1:2" x14ac:dyDescent="0.35">
      <c r="A32" s="20" t="s">
        <v>536</v>
      </c>
      <c r="B32" s="20" t="s">
        <v>163</v>
      </c>
    </row>
    <row r="33" spans="1:2" x14ac:dyDescent="0.35">
      <c r="A33" s="20" t="s">
        <v>537</v>
      </c>
      <c r="B33" s="20" t="s">
        <v>163</v>
      </c>
    </row>
    <row r="34" spans="1:2" x14ac:dyDescent="0.35">
      <c r="A34" s="20" t="s">
        <v>538</v>
      </c>
      <c r="B34" s="20" t="s">
        <v>163</v>
      </c>
    </row>
    <row r="35" spans="1:2" x14ac:dyDescent="0.35">
      <c r="A35" s="20" t="s">
        <v>539</v>
      </c>
      <c r="B35" s="20" t="s">
        <v>163</v>
      </c>
    </row>
    <row r="36" spans="1:2" x14ac:dyDescent="0.35">
      <c r="A36" s="20" t="s">
        <v>540</v>
      </c>
      <c r="B36" s="20" t="s">
        <v>163</v>
      </c>
    </row>
    <row r="37" spans="1:2" x14ac:dyDescent="0.35">
      <c r="A37" s="20" t="s">
        <v>541</v>
      </c>
      <c r="B37" s="20" t="s">
        <v>163</v>
      </c>
    </row>
    <row r="38" spans="1:2" x14ac:dyDescent="0.35">
      <c r="A38" s="20" t="s">
        <v>542</v>
      </c>
      <c r="B38" s="20" t="s">
        <v>163</v>
      </c>
    </row>
    <row r="39" spans="1:2" x14ac:dyDescent="0.35">
      <c r="A39" s="20" t="s">
        <v>543</v>
      </c>
      <c r="B39" s="20" t="s">
        <v>163</v>
      </c>
    </row>
    <row r="40" spans="1:2" x14ac:dyDescent="0.35">
      <c r="A40" s="20" t="s">
        <v>544</v>
      </c>
      <c r="B40" s="20" t="s">
        <v>163</v>
      </c>
    </row>
    <row r="41" spans="1:2" x14ac:dyDescent="0.35">
      <c r="A41" s="20" t="s">
        <v>545</v>
      </c>
      <c r="B41" s="20" t="s">
        <v>163</v>
      </c>
    </row>
    <row r="42" spans="1:2" x14ac:dyDescent="0.35">
      <c r="A42" s="20" t="s">
        <v>546</v>
      </c>
      <c r="B42" s="20" t="s">
        <v>163</v>
      </c>
    </row>
    <row r="43" spans="1:2" x14ac:dyDescent="0.35">
      <c r="A43" s="20" t="s">
        <v>547</v>
      </c>
      <c r="B43" s="20" t="s">
        <v>163</v>
      </c>
    </row>
    <row r="44" spans="1:2" x14ac:dyDescent="0.35">
      <c r="A44" s="20" t="s">
        <v>548</v>
      </c>
      <c r="B44" s="20" t="s">
        <v>163</v>
      </c>
    </row>
    <row r="45" spans="1:2" x14ac:dyDescent="0.35">
      <c r="A45" s="20" t="s">
        <v>549</v>
      </c>
      <c r="B45" s="20" t="s">
        <v>163</v>
      </c>
    </row>
    <row r="46" spans="1:2" x14ac:dyDescent="0.35">
      <c r="A46" s="20" t="s">
        <v>550</v>
      </c>
      <c r="B46" s="20" t="s">
        <v>163</v>
      </c>
    </row>
    <row r="47" spans="1:2" x14ac:dyDescent="0.35">
      <c r="A47" s="20" t="s">
        <v>551</v>
      </c>
      <c r="B47" s="20" t="s">
        <v>163</v>
      </c>
    </row>
    <row r="48" spans="1:2" x14ac:dyDescent="0.35">
      <c r="A48" s="20" t="s">
        <v>552</v>
      </c>
      <c r="B48" s="20" t="s">
        <v>163</v>
      </c>
    </row>
    <row r="49" spans="1:2" x14ac:dyDescent="0.35">
      <c r="A49" s="20" t="s">
        <v>553</v>
      </c>
      <c r="B49" s="20" t="s">
        <v>163</v>
      </c>
    </row>
    <row r="50" spans="1:2" x14ac:dyDescent="0.35">
      <c r="A50" s="20" t="s">
        <v>554</v>
      </c>
      <c r="B50" s="20" t="s">
        <v>163</v>
      </c>
    </row>
    <row r="51" spans="1:2" x14ac:dyDescent="0.35">
      <c r="A51" s="20" t="s">
        <v>555</v>
      </c>
      <c r="B51" s="20" t="s">
        <v>163</v>
      </c>
    </row>
    <row r="52" spans="1:2" x14ac:dyDescent="0.35">
      <c r="A52" s="20" t="s">
        <v>556</v>
      </c>
      <c r="B52" s="20" t="s">
        <v>163</v>
      </c>
    </row>
    <row r="53" spans="1:2" x14ac:dyDescent="0.35">
      <c r="A53" s="20" t="s">
        <v>557</v>
      </c>
      <c r="B53" s="20" t="s">
        <v>163</v>
      </c>
    </row>
    <row r="54" spans="1:2" x14ac:dyDescent="0.35">
      <c r="A54" s="20" t="s">
        <v>558</v>
      </c>
      <c r="B54" s="20" t="s">
        <v>163</v>
      </c>
    </row>
    <row r="55" spans="1:2" x14ac:dyDescent="0.35">
      <c r="A55" s="20" t="s">
        <v>559</v>
      </c>
      <c r="B55" s="20" t="s">
        <v>163</v>
      </c>
    </row>
    <row r="56" spans="1:2" x14ac:dyDescent="0.35">
      <c r="A56" s="20" t="s">
        <v>560</v>
      </c>
      <c r="B56" s="20" t="s">
        <v>163</v>
      </c>
    </row>
    <row r="57" spans="1:2" x14ac:dyDescent="0.35">
      <c r="A57" s="20" t="s">
        <v>561</v>
      </c>
      <c r="B57" s="20" t="s">
        <v>163</v>
      </c>
    </row>
    <row r="58" spans="1:2" x14ac:dyDescent="0.35">
      <c r="A58" s="20" t="s">
        <v>562</v>
      </c>
      <c r="B58" s="20" t="s">
        <v>163</v>
      </c>
    </row>
    <row r="59" spans="1:2" x14ac:dyDescent="0.35">
      <c r="A59" s="20" t="s">
        <v>563</v>
      </c>
      <c r="B59" s="20" t="s">
        <v>163</v>
      </c>
    </row>
    <row r="60" spans="1:2" x14ac:dyDescent="0.35">
      <c r="A60" s="20" t="s">
        <v>564</v>
      </c>
      <c r="B60" s="20" t="s">
        <v>163</v>
      </c>
    </row>
    <row r="61" spans="1:2" x14ac:dyDescent="0.35">
      <c r="A61" s="20" t="s">
        <v>565</v>
      </c>
      <c r="B61" s="20" t="s">
        <v>163</v>
      </c>
    </row>
    <row r="62" spans="1:2" x14ac:dyDescent="0.35">
      <c r="A62" s="20" t="s">
        <v>566</v>
      </c>
      <c r="B62" s="20" t="s">
        <v>163</v>
      </c>
    </row>
    <row r="63" spans="1:2" x14ac:dyDescent="0.35">
      <c r="A63" s="20" t="s">
        <v>567</v>
      </c>
      <c r="B63" s="20" t="s">
        <v>163</v>
      </c>
    </row>
    <row r="64" spans="1:2" x14ac:dyDescent="0.35">
      <c r="A64" s="20" t="s">
        <v>568</v>
      </c>
      <c r="B64" s="20" t="s">
        <v>163</v>
      </c>
    </row>
    <row r="65" spans="1:2" x14ac:dyDescent="0.35">
      <c r="A65" s="20" t="s">
        <v>569</v>
      </c>
      <c r="B65" s="20" t="s">
        <v>163</v>
      </c>
    </row>
    <row r="66" spans="1:2" x14ac:dyDescent="0.35">
      <c r="A66" s="20" t="s">
        <v>570</v>
      </c>
      <c r="B66" s="20" t="s">
        <v>163</v>
      </c>
    </row>
    <row r="67" spans="1:2" x14ac:dyDescent="0.35">
      <c r="A67" s="20" t="s">
        <v>571</v>
      </c>
      <c r="B67" s="20" t="s">
        <v>163</v>
      </c>
    </row>
    <row r="68" spans="1:2" x14ac:dyDescent="0.35">
      <c r="A68" s="20" t="s">
        <v>572</v>
      </c>
      <c r="B68" s="20" t="s">
        <v>163</v>
      </c>
    </row>
    <row r="69" spans="1:2" x14ac:dyDescent="0.35">
      <c r="A69" s="20" t="s">
        <v>573</v>
      </c>
      <c r="B69" s="20" t="s">
        <v>163</v>
      </c>
    </row>
    <row r="70" spans="1:2" x14ac:dyDescent="0.35">
      <c r="A70" s="20" t="s">
        <v>574</v>
      </c>
      <c r="B70" s="20" t="s">
        <v>163</v>
      </c>
    </row>
    <row r="71" spans="1:2" x14ac:dyDescent="0.35">
      <c r="A71" s="20" t="s">
        <v>575</v>
      </c>
      <c r="B71" s="20" t="s">
        <v>163</v>
      </c>
    </row>
    <row r="72" spans="1:2" x14ac:dyDescent="0.35">
      <c r="A72" s="20" t="s">
        <v>576</v>
      </c>
      <c r="B72" s="20" t="s">
        <v>163</v>
      </c>
    </row>
    <row r="73" spans="1:2" x14ac:dyDescent="0.35">
      <c r="A73" s="20" t="s">
        <v>577</v>
      </c>
      <c r="B73" s="20" t="s">
        <v>163</v>
      </c>
    </row>
    <row r="74" spans="1:2" x14ac:dyDescent="0.35">
      <c r="A74" s="20" t="s">
        <v>578</v>
      </c>
      <c r="B74" s="20" t="s">
        <v>163</v>
      </c>
    </row>
    <row r="75" spans="1:2" x14ac:dyDescent="0.35">
      <c r="A75" s="20" t="s">
        <v>579</v>
      </c>
      <c r="B75" s="20" t="s">
        <v>163</v>
      </c>
    </row>
    <row r="76" spans="1:2" x14ac:dyDescent="0.35">
      <c r="A76" s="20" t="s">
        <v>580</v>
      </c>
      <c r="B76" s="20" t="s">
        <v>163</v>
      </c>
    </row>
    <row r="77" spans="1:2" x14ac:dyDescent="0.35">
      <c r="A77" s="20" t="s">
        <v>581</v>
      </c>
      <c r="B77" s="20" t="s">
        <v>163</v>
      </c>
    </row>
    <row r="78" spans="1:2" x14ac:dyDescent="0.35">
      <c r="A78" s="20" t="s">
        <v>582</v>
      </c>
      <c r="B78" s="20" t="s">
        <v>163</v>
      </c>
    </row>
    <row r="79" spans="1:2" x14ac:dyDescent="0.35">
      <c r="A79" s="20" t="s">
        <v>583</v>
      </c>
      <c r="B79" s="20" t="s">
        <v>163</v>
      </c>
    </row>
    <row r="80" spans="1:2" x14ac:dyDescent="0.35">
      <c r="A80" s="20" t="s">
        <v>584</v>
      </c>
      <c r="B80" s="20" t="s">
        <v>163</v>
      </c>
    </row>
    <row r="81" spans="1:2" x14ac:dyDescent="0.35">
      <c r="A81" s="20" t="s">
        <v>585</v>
      </c>
      <c r="B81" s="20" t="s">
        <v>163</v>
      </c>
    </row>
    <row r="82" spans="1:2" x14ac:dyDescent="0.35">
      <c r="A82" s="20" t="s">
        <v>586</v>
      </c>
      <c r="B82" s="20" t="s">
        <v>163</v>
      </c>
    </row>
    <row r="83" spans="1:2" x14ac:dyDescent="0.35">
      <c r="A83" s="20" t="s">
        <v>587</v>
      </c>
      <c r="B83" s="20" t="s">
        <v>163</v>
      </c>
    </row>
    <row r="84" spans="1:2" x14ac:dyDescent="0.35">
      <c r="A84" s="20" t="s">
        <v>588</v>
      </c>
      <c r="B84" s="20" t="s">
        <v>163</v>
      </c>
    </row>
    <row r="85" spans="1:2" x14ac:dyDescent="0.35">
      <c r="A85" s="20" t="s">
        <v>589</v>
      </c>
      <c r="B85" s="20" t="s">
        <v>163</v>
      </c>
    </row>
    <row r="86" spans="1:2" x14ac:dyDescent="0.35">
      <c r="A86" s="20" t="s">
        <v>590</v>
      </c>
      <c r="B86" s="20" t="s">
        <v>163</v>
      </c>
    </row>
    <row r="87" spans="1:2" x14ac:dyDescent="0.35">
      <c r="A87" s="20" t="s">
        <v>591</v>
      </c>
      <c r="B87" s="20" t="s">
        <v>163</v>
      </c>
    </row>
    <row r="88" spans="1:2" x14ac:dyDescent="0.35">
      <c r="A88" s="20" t="s">
        <v>592</v>
      </c>
      <c r="B88" s="20" t="s">
        <v>163</v>
      </c>
    </row>
    <row r="89" spans="1:2" x14ac:dyDescent="0.35">
      <c r="A89" s="20" t="s">
        <v>593</v>
      </c>
      <c r="B89" s="20" t="s">
        <v>145</v>
      </c>
    </row>
    <row r="90" spans="1:2" x14ac:dyDescent="0.35">
      <c r="A90" s="20" t="s">
        <v>594</v>
      </c>
      <c r="B90" s="20" t="s">
        <v>145</v>
      </c>
    </row>
    <row r="91" spans="1:2" x14ac:dyDescent="0.35">
      <c r="A91" s="20" t="s">
        <v>595</v>
      </c>
      <c r="B91" s="20" t="s">
        <v>145</v>
      </c>
    </row>
    <row r="92" spans="1:2" x14ac:dyDescent="0.35">
      <c r="A92" s="20" t="s">
        <v>596</v>
      </c>
      <c r="B92" s="20" t="s">
        <v>145</v>
      </c>
    </row>
    <row r="93" spans="1:2" x14ac:dyDescent="0.35">
      <c r="A93" s="20" t="s">
        <v>597</v>
      </c>
      <c r="B93" s="20" t="s">
        <v>145</v>
      </c>
    </row>
    <row r="94" spans="1:2" x14ac:dyDescent="0.35">
      <c r="A94" s="20" t="s">
        <v>598</v>
      </c>
      <c r="B94" s="20" t="s">
        <v>145</v>
      </c>
    </row>
    <row r="95" spans="1:2" x14ac:dyDescent="0.35">
      <c r="A95" s="20" t="s">
        <v>599</v>
      </c>
      <c r="B95" s="20" t="s">
        <v>145</v>
      </c>
    </row>
    <row r="96" spans="1:2" x14ac:dyDescent="0.35">
      <c r="A96" s="20" t="s">
        <v>600</v>
      </c>
      <c r="B96" s="20" t="s">
        <v>163</v>
      </c>
    </row>
    <row r="97" spans="1:2" x14ac:dyDescent="0.35">
      <c r="A97" s="20" t="s">
        <v>601</v>
      </c>
      <c r="B97" s="20" t="s">
        <v>163</v>
      </c>
    </row>
    <row r="98" spans="1:2" x14ac:dyDescent="0.35">
      <c r="A98" s="20" t="s">
        <v>602</v>
      </c>
      <c r="B98" s="20" t="s">
        <v>163</v>
      </c>
    </row>
    <row r="99" spans="1:2" x14ac:dyDescent="0.35">
      <c r="A99" s="20" t="s">
        <v>603</v>
      </c>
      <c r="B99" s="20" t="s">
        <v>163</v>
      </c>
    </row>
    <row r="100" spans="1:2" x14ac:dyDescent="0.35">
      <c r="A100" s="20" t="s">
        <v>604</v>
      </c>
      <c r="B100" s="20" t="s">
        <v>163</v>
      </c>
    </row>
    <row r="101" spans="1:2" x14ac:dyDescent="0.35">
      <c r="A101" s="20" t="s">
        <v>605</v>
      </c>
      <c r="B101" s="20" t="s">
        <v>163</v>
      </c>
    </row>
    <row r="102" spans="1:2" x14ac:dyDescent="0.35">
      <c r="A102" s="20" t="s">
        <v>606</v>
      </c>
      <c r="B102" s="20" t="s">
        <v>163</v>
      </c>
    </row>
    <row r="103" spans="1:2" x14ac:dyDescent="0.35">
      <c r="A103" s="20" t="s">
        <v>607</v>
      </c>
      <c r="B103" s="20" t="s">
        <v>163</v>
      </c>
    </row>
    <row r="104" spans="1:2" x14ac:dyDescent="0.35">
      <c r="A104" s="20" t="s">
        <v>608</v>
      </c>
      <c r="B104" s="20" t="s">
        <v>163</v>
      </c>
    </row>
    <row r="105" spans="1:2" x14ac:dyDescent="0.35">
      <c r="A105" s="20" t="s">
        <v>609</v>
      </c>
      <c r="B105" s="20" t="s">
        <v>163</v>
      </c>
    </row>
    <row r="106" spans="1:2" x14ac:dyDescent="0.35">
      <c r="A106" s="20" t="s">
        <v>610</v>
      </c>
      <c r="B106" s="20" t="s">
        <v>163</v>
      </c>
    </row>
    <row r="107" spans="1:2" x14ac:dyDescent="0.35">
      <c r="A107" s="20" t="s">
        <v>611</v>
      </c>
      <c r="B107" s="20" t="s">
        <v>163</v>
      </c>
    </row>
    <row r="108" spans="1:2" x14ac:dyDescent="0.35">
      <c r="A108" s="20" t="s">
        <v>612</v>
      </c>
      <c r="B108" s="20" t="s">
        <v>163</v>
      </c>
    </row>
    <row r="109" spans="1:2" x14ac:dyDescent="0.35">
      <c r="A109" s="20" t="s">
        <v>613</v>
      </c>
      <c r="B109" s="20" t="s">
        <v>163</v>
      </c>
    </row>
    <row r="110" spans="1:2" x14ac:dyDescent="0.35">
      <c r="A110" s="20" t="s">
        <v>614</v>
      </c>
      <c r="B110" s="20" t="s">
        <v>163</v>
      </c>
    </row>
    <row r="111" spans="1:2" x14ac:dyDescent="0.35">
      <c r="A111" s="20" t="s">
        <v>615</v>
      </c>
      <c r="B111" s="20" t="s">
        <v>163</v>
      </c>
    </row>
    <row r="112" spans="1:2" x14ac:dyDescent="0.35">
      <c r="A112" s="20" t="s">
        <v>616</v>
      </c>
      <c r="B112" s="20" t="s">
        <v>163</v>
      </c>
    </row>
    <row r="113" spans="1:2" x14ac:dyDescent="0.35">
      <c r="A113" s="20" t="s">
        <v>617</v>
      </c>
      <c r="B113" s="20" t="s">
        <v>163</v>
      </c>
    </row>
    <row r="114" spans="1:2" x14ac:dyDescent="0.35">
      <c r="A114" s="20" t="s">
        <v>618</v>
      </c>
      <c r="B114" s="20" t="s">
        <v>163</v>
      </c>
    </row>
    <row r="115" spans="1:2" x14ac:dyDescent="0.35">
      <c r="A115" s="20" t="s">
        <v>619</v>
      </c>
      <c r="B115" s="20" t="s">
        <v>163</v>
      </c>
    </row>
    <row r="116" spans="1:2" x14ac:dyDescent="0.35">
      <c r="A116" s="20" t="s">
        <v>620</v>
      </c>
      <c r="B116" s="20" t="s">
        <v>163</v>
      </c>
    </row>
    <row r="117" spans="1:2" x14ac:dyDescent="0.35">
      <c r="A117" s="20" t="s">
        <v>621</v>
      </c>
      <c r="B117" s="20" t="s">
        <v>163</v>
      </c>
    </row>
    <row r="118" spans="1:2" x14ac:dyDescent="0.35">
      <c r="A118" s="20" t="s">
        <v>622</v>
      </c>
      <c r="B118" s="20" t="s">
        <v>163</v>
      </c>
    </row>
    <row r="119" spans="1:2" x14ac:dyDescent="0.35">
      <c r="A119" s="20" t="s">
        <v>623</v>
      </c>
      <c r="B119" s="20" t="s">
        <v>163</v>
      </c>
    </row>
    <row r="120" spans="1:2" x14ac:dyDescent="0.35">
      <c r="A120" s="20" t="s">
        <v>624</v>
      </c>
      <c r="B120" s="20" t="s">
        <v>163</v>
      </c>
    </row>
    <row r="121" spans="1:2" x14ac:dyDescent="0.35">
      <c r="A121" s="20" t="s">
        <v>625</v>
      </c>
      <c r="B121" s="20" t="s">
        <v>163</v>
      </c>
    </row>
    <row r="122" spans="1:2" x14ac:dyDescent="0.35">
      <c r="A122" s="20" t="s">
        <v>626</v>
      </c>
      <c r="B122" s="20" t="s">
        <v>163</v>
      </c>
    </row>
    <row r="123" spans="1:2" x14ac:dyDescent="0.35">
      <c r="A123" s="20" t="s">
        <v>627</v>
      </c>
      <c r="B123" s="20" t="s">
        <v>163</v>
      </c>
    </row>
    <row r="124" spans="1:2" x14ac:dyDescent="0.35">
      <c r="A124" s="20" t="s">
        <v>628</v>
      </c>
      <c r="B124" s="20" t="s">
        <v>163</v>
      </c>
    </row>
    <row r="125" spans="1:2" x14ac:dyDescent="0.35">
      <c r="A125" s="20" t="s">
        <v>629</v>
      </c>
      <c r="B125" s="20" t="s">
        <v>163</v>
      </c>
    </row>
    <row r="126" spans="1:2" x14ac:dyDescent="0.35">
      <c r="A126" s="20" t="s">
        <v>630</v>
      </c>
      <c r="B126" s="20" t="s">
        <v>163</v>
      </c>
    </row>
    <row r="127" spans="1:2" x14ac:dyDescent="0.35">
      <c r="A127" s="20" t="s">
        <v>631</v>
      </c>
      <c r="B127" s="20" t="s">
        <v>163</v>
      </c>
    </row>
    <row r="128" spans="1:2" x14ac:dyDescent="0.35">
      <c r="A128" s="20" t="s">
        <v>632</v>
      </c>
      <c r="B128" s="20" t="s">
        <v>163</v>
      </c>
    </row>
    <row r="129" spans="1:2" x14ac:dyDescent="0.35">
      <c r="A129" s="20" t="s">
        <v>633</v>
      </c>
      <c r="B129" s="20" t="s">
        <v>163</v>
      </c>
    </row>
    <row r="130" spans="1:2" x14ac:dyDescent="0.35">
      <c r="A130" s="20" t="s">
        <v>634</v>
      </c>
      <c r="B130" s="20" t="s">
        <v>163</v>
      </c>
    </row>
    <row r="131" spans="1:2" x14ac:dyDescent="0.35">
      <c r="A131" s="20" t="s">
        <v>635</v>
      </c>
      <c r="B131" s="20" t="s">
        <v>163</v>
      </c>
    </row>
    <row r="132" spans="1:2" x14ac:dyDescent="0.35">
      <c r="A132" s="20" t="s">
        <v>636</v>
      </c>
      <c r="B132" s="20" t="s">
        <v>163</v>
      </c>
    </row>
    <row r="133" spans="1:2" x14ac:dyDescent="0.35">
      <c r="A133" s="20" t="s">
        <v>637</v>
      </c>
      <c r="B133" s="20" t="s">
        <v>163</v>
      </c>
    </row>
    <row r="134" spans="1:2" x14ac:dyDescent="0.35">
      <c r="A134" s="20" t="s">
        <v>638</v>
      </c>
      <c r="B134" s="20" t="s">
        <v>163</v>
      </c>
    </row>
    <row r="135" spans="1:2" x14ac:dyDescent="0.35">
      <c r="A135" s="20" t="s">
        <v>639</v>
      </c>
      <c r="B135" s="20" t="s">
        <v>163</v>
      </c>
    </row>
    <row r="136" spans="1:2" x14ac:dyDescent="0.35">
      <c r="A136" s="20" t="s">
        <v>640</v>
      </c>
      <c r="B136" s="20" t="s">
        <v>163</v>
      </c>
    </row>
    <row r="137" spans="1:2" x14ac:dyDescent="0.35">
      <c r="A137" s="20" t="s">
        <v>641</v>
      </c>
      <c r="B137" s="20" t="s">
        <v>163</v>
      </c>
    </row>
    <row r="138" spans="1:2" x14ac:dyDescent="0.35">
      <c r="A138" s="20" t="s">
        <v>642</v>
      </c>
      <c r="B138" s="20" t="s">
        <v>163</v>
      </c>
    </row>
    <row r="139" spans="1:2" x14ac:dyDescent="0.35">
      <c r="A139" s="20" t="s">
        <v>643</v>
      </c>
      <c r="B139" s="20" t="s">
        <v>163</v>
      </c>
    </row>
    <row r="140" spans="1:2" x14ac:dyDescent="0.35">
      <c r="A140" s="20" t="s">
        <v>644</v>
      </c>
      <c r="B140" s="20" t="s">
        <v>163</v>
      </c>
    </row>
    <row r="141" spans="1:2" x14ac:dyDescent="0.35">
      <c r="A141" s="20" t="s">
        <v>645</v>
      </c>
      <c r="B141" s="20" t="s">
        <v>163</v>
      </c>
    </row>
    <row r="142" spans="1:2" x14ac:dyDescent="0.35">
      <c r="A142" s="20" t="s">
        <v>646</v>
      </c>
      <c r="B142" s="20" t="s">
        <v>163</v>
      </c>
    </row>
    <row r="143" spans="1:2" x14ac:dyDescent="0.35">
      <c r="A143" s="20" t="s">
        <v>647</v>
      </c>
      <c r="B143" s="20" t="s">
        <v>145</v>
      </c>
    </row>
    <row r="144" spans="1:2" x14ac:dyDescent="0.35">
      <c r="A144" s="20" t="s">
        <v>648</v>
      </c>
      <c r="B144" s="20" t="s">
        <v>145</v>
      </c>
    </row>
    <row r="145" spans="1:2" x14ac:dyDescent="0.35">
      <c r="A145" s="20" t="s">
        <v>649</v>
      </c>
      <c r="B145" s="20" t="s">
        <v>145</v>
      </c>
    </row>
    <row r="146" spans="1:2" x14ac:dyDescent="0.35">
      <c r="A146" s="20" t="s">
        <v>650</v>
      </c>
      <c r="B146" s="20" t="s">
        <v>145</v>
      </c>
    </row>
    <row r="147" spans="1:2" x14ac:dyDescent="0.35">
      <c r="A147" s="20" t="s">
        <v>651</v>
      </c>
      <c r="B147" s="20" t="s">
        <v>145</v>
      </c>
    </row>
    <row r="148" spans="1:2" x14ac:dyDescent="0.35">
      <c r="A148" s="20" t="s">
        <v>652</v>
      </c>
      <c r="B148" s="20" t="s">
        <v>145</v>
      </c>
    </row>
    <row r="149" spans="1:2" x14ac:dyDescent="0.35">
      <c r="A149" s="20" t="s">
        <v>653</v>
      </c>
      <c r="B149" s="20" t="s">
        <v>145</v>
      </c>
    </row>
    <row r="150" spans="1:2" x14ac:dyDescent="0.35">
      <c r="A150" s="20" t="s">
        <v>654</v>
      </c>
      <c r="B150" s="20" t="s">
        <v>145</v>
      </c>
    </row>
    <row r="151" spans="1:2" x14ac:dyDescent="0.35">
      <c r="A151" s="20" t="s">
        <v>655</v>
      </c>
      <c r="B151" s="20" t="s">
        <v>145</v>
      </c>
    </row>
    <row r="152" spans="1:2" x14ac:dyDescent="0.35">
      <c r="A152" s="20" t="s">
        <v>656</v>
      </c>
      <c r="B152" s="20" t="s">
        <v>145</v>
      </c>
    </row>
    <row r="153" spans="1:2" x14ac:dyDescent="0.35">
      <c r="A153" s="20" t="s">
        <v>657</v>
      </c>
      <c r="B153" s="20" t="s">
        <v>145</v>
      </c>
    </row>
    <row r="154" spans="1:2" x14ac:dyDescent="0.35">
      <c r="A154" s="20" t="s">
        <v>658</v>
      </c>
      <c r="B154" s="20" t="s">
        <v>145</v>
      </c>
    </row>
    <row r="155" spans="1:2" x14ac:dyDescent="0.35">
      <c r="A155" s="20" t="s">
        <v>659</v>
      </c>
      <c r="B155" s="20" t="s">
        <v>145</v>
      </c>
    </row>
    <row r="156" spans="1:2" x14ac:dyDescent="0.35">
      <c r="A156" s="20" t="s">
        <v>660</v>
      </c>
      <c r="B156" s="20" t="s">
        <v>145</v>
      </c>
    </row>
    <row r="157" spans="1:2" x14ac:dyDescent="0.35">
      <c r="A157" s="20" t="s">
        <v>661</v>
      </c>
      <c r="B157" s="20" t="s">
        <v>145</v>
      </c>
    </row>
    <row r="158" spans="1:2" x14ac:dyDescent="0.35">
      <c r="A158" s="20" t="s">
        <v>662</v>
      </c>
      <c r="B158" s="20" t="s">
        <v>145</v>
      </c>
    </row>
    <row r="159" spans="1:2" x14ac:dyDescent="0.35">
      <c r="A159" s="20" t="s">
        <v>663</v>
      </c>
      <c r="B159" s="20" t="s">
        <v>145</v>
      </c>
    </row>
    <row r="160" spans="1:2" x14ac:dyDescent="0.35">
      <c r="A160" s="20" t="s">
        <v>664</v>
      </c>
      <c r="B160" s="20" t="s">
        <v>145</v>
      </c>
    </row>
    <row r="161" spans="1:2" x14ac:dyDescent="0.35">
      <c r="A161" s="20" t="s">
        <v>665</v>
      </c>
      <c r="B161" s="20" t="s">
        <v>145</v>
      </c>
    </row>
    <row r="162" spans="1:2" x14ac:dyDescent="0.35">
      <c r="A162" s="20" t="s">
        <v>666</v>
      </c>
      <c r="B162" s="20" t="s">
        <v>145</v>
      </c>
    </row>
    <row r="163" spans="1:2" x14ac:dyDescent="0.35">
      <c r="A163" s="20" t="s">
        <v>667</v>
      </c>
      <c r="B163" s="20" t="s">
        <v>145</v>
      </c>
    </row>
    <row r="164" spans="1:2" x14ac:dyDescent="0.35">
      <c r="A164" s="20" t="s">
        <v>668</v>
      </c>
      <c r="B164" s="20" t="s">
        <v>145</v>
      </c>
    </row>
    <row r="165" spans="1:2" x14ac:dyDescent="0.35">
      <c r="A165" s="20" t="s">
        <v>669</v>
      </c>
      <c r="B165" s="20" t="s">
        <v>145</v>
      </c>
    </row>
    <row r="166" spans="1:2" x14ac:dyDescent="0.35">
      <c r="A166" s="20" t="s">
        <v>670</v>
      </c>
      <c r="B166" s="20" t="s">
        <v>145</v>
      </c>
    </row>
    <row r="167" spans="1:2" x14ac:dyDescent="0.35">
      <c r="A167" s="20" t="s">
        <v>671</v>
      </c>
      <c r="B167" s="20" t="s">
        <v>145</v>
      </c>
    </row>
    <row r="168" spans="1:2" x14ac:dyDescent="0.35">
      <c r="A168" s="20" t="s">
        <v>672</v>
      </c>
      <c r="B168" s="20" t="s">
        <v>145</v>
      </c>
    </row>
    <row r="169" spans="1:2" x14ac:dyDescent="0.35">
      <c r="A169" s="20" t="s">
        <v>673</v>
      </c>
      <c r="B169" s="20" t="s">
        <v>145</v>
      </c>
    </row>
    <row r="170" spans="1:2" x14ac:dyDescent="0.35">
      <c r="A170" s="20" t="s">
        <v>674</v>
      </c>
      <c r="B170" s="20" t="s">
        <v>145</v>
      </c>
    </row>
    <row r="171" spans="1:2" x14ac:dyDescent="0.35">
      <c r="A171" s="20" t="s">
        <v>675</v>
      </c>
      <c r="B171" s="20" t="s">
        <v>145</v>
      </c>
    </row>
    <row r="172" spans="1:2" x14ac:dyDescent="0.35">
      <c r="A172" s="20" t="s">
        <v>676</v>
      </c>
      <c r="B172" s="20" t="s">
        <v>145</v>
      </c>
    </row>
    <row r="173" spans="1:2" x14ac:dyDescent="0.35">
      <c r="A173" s="20" t="s">
        <v>677</v>
      </c>
      <c r="B173" s="20" t="s">
        <v>163</v>
      </c>
    </row>
    <row r="174" spans="1:2" x14ac:dyDescent="0.35">
      <c r="A174" s="20" t="s">
        <v>678</v>
      </c>
      <c r="B174" s="20" t="s">
        <v>163</v>
      </c>
    </row>
    <row r="175" spans="1:2" x14ac:dyDescent="0.35">
      <c r="A175" s="20" t="s">
        <v>679</v>
      </c>
      <c r="B175" s="20" t="s">
        <v>163</v>
      </c>
    </row>
    <row r="176" spans="1:2" x14ac:dyDescent="0.35">
      <c r="A176" s="20" t="s">
        <v>680</v>
      </c>
      <c r="B176" s="20" t="s">
        <v>163</v>
      </c>
    </row>
    <row r="177" spans="1:2" x14ac:dyDescent="0.35">
      <c r="A177" s="20" t="s">
        <v>681</v>
      </c>
      <c r="B177" s="20" t="s">
        <v>163</v>
      </c>
    </row>
    <row r="178" spans="1:2" x14ac:dyDescent="0.35">
      <c r="A178" s="20" t="s">
        <v>682</v>
      </c>
      <c r="B178" s="20" t="s">
        <v>163</v>
      </c>
    </row>
    <row r="179" spans="1:2" x14ac:dyDescent="0.35">
      <c r="A179" s="20" t="s">
        <v>683</v>
      </c>
      <c r="B179" s="20" t="s">
        <v>163</v>
      </c>
    </row>
    <row r="180" spans="1:2" x14ac:dyDescent="0.35">
      <c r="A180" s="20" t="s">
        <v>684</v>
      </c>
      <c r="B180" s="20" t="s">
        <v>163</v>
      </c>
    </row>
    <row r="181" spans="1:2" x14ac:dyDescent="0.35">
      <c r="A181" s="20" t="s">
        <v>685</v>
      </c>
      <c r="B181" s="20" t="s">
        <v>163</v>
      </c>
    </row>
    <row r="182" spans="1:2" x14ac:dyDescent="0.35">
      <c r="A182" s="20" t="s">
        <v>686</v>
      </c>
      <c r="B182" s="20" t="s">
        <v>163</v>
      </c>
    </row>
    <row r="183" spans="1:2" x14ac:dyDescent="0.35">
      <c r="A183" s="20" t="s">
        <v>687</v>
      </c>
      <c r="B183" s="20" t="s">
        <v>163</v>
      </c>
    </row>
    <row r="184" spans="1:2" x14ac:dyDescent="0.35">
      <c r="A184" s="20" t="s">
        <v>688</v>
      </c>
      <c r="B184" s="20" t="s">
        <v>163</v>
      </c>
    </row>
    <row r="185" spans="1:2" x14ac:dyDescent="0.35">
      <c r="A185" s="20" t="s">
        <v>689</v>
      </c>
      <c r="B185" s="20" t="s">
        <v>163</v>
      </c>
    </row>
    <row r="186" spans="1:2" x14ac:dyDescent="0.35">
      <c r="A186" s="20" t="s">
        <v>690</v>
      </c>
      <c r="B186" s="20" t="s">
        <v>163</v>
      </c>
    </row>
    <row r="187" spans="1:2" x14ac:dyDescent="0.35">
      <c r="A187" s="20" t="s">
        <v>691</v>
      </c>
      <c r="B187" s="20" t="s">
        <v>163</v>
      </c>
    </row>
    <row r="188" spans="1:2" x14ac:dyDescent="0.35">
      <c r="A188" s="20" t="s">
        <v>692</v>
      </c>
      <c r="B188" s="20" t="s">
        <v>163</v>
      </c>
    </row>
    <row r="189" spans="1:2" x14ac:dyDescent="0.35">
      <c r="A189" s="20" t="s">
        <v>693</v>
      </c>
      <c r="B189" s="20" t="s">
        <v>163</v>
      </c>
    </row>
    <row r="190" spans="1:2" x14ac:dyDescent="0.35">
      <c r="A190" s="20" t="s">
        <v>694</v>
      </c>
      <c r="B190" s="20" t="s">
        <v>163</v>
      </c>
    </row>
    <row r="191" spans="1:2" x14ac:dyDescent="0.35">
      <c r="A191" s="20" t="s">
        <v>695</v>
      </c>
      <c r="B191" s="20" t="s">
        <v>163</v>
      </c>
    </row>
    <row r="192" spans="1:2" x14ac:dyDescent="0.35">
      <c r="A192" s="20" t="s">
        <v>696</v>
      </c>
      <c r="B192" s="20" t="s">
        <v>163</v>
      </c>
    </row>
    <row r="193" spans="1:2" x14ac:dyDescent="0.35">
      <c r="A193" s="20" t="s">
        <v>697</v>
      </c>
      <c r="B193" s="20" t="s">
        <v>163</v>
      </c>
    </row>
    <row r="194" spans="1:2" x14ac:dyDescent="0.35">
      <c r="A194" s="20" t="s">
        <v>698</v>
      </c>
      <c r="B194" s="20" t="s">
        <v>163</v>
      </c>
    </row>
    <row r="195" spans="1:2" x14ac:dyDescent="0.35">
      <c r="A195" s="20" t="s">
        <v>699</v>
      </c>
      <c r="B195" s="20" t="s">
        <v>163</v>
      </c>
    </row>
    <row r="196" spans="1:2" x14ac:dyDescent="0.35">
      <c r="A196" s="20" t="s">
        <v>700</v>
      </c>
      <c r="B196" s="20" t="s">
        <v>163</v>
      </c>
    </row>
    <row r="197" spans="1:2" x14ac:dyDescent="0.35">
      <c r="A197" s="20" t="s">
        <v>701</v>
      </c>
      <c r="B197" s="20" t="s">
        <v>163</v>
      </c>
    </row>
    <row r="198" spans="1:2" x14ac:dyDescent="0.35">
      <c r="A198" s="20" t="s">
        <v>702</v>
      </c>
      <c r="B198" s="20" t="s">
        <v>163</v>
      </c>
    </row>
    <row r="199" spans="1:2" x14ac:dyDescent="0.35">
      <c r="A199" s="20" t="s">
        <v>703</v>
      </c>
      <c r="B199" s="20" t="s">
        <v>163</v>
      </c>
    </row>
    <row r="200" spans="1:2" x14ac:dyDescent="0.35">
      <c r="A200" s="20" t="s">
        <v>704</v>
      </c>
      <c r="B200" s="20" t="s">
        <v>163</v>
      </c>
    </row>
    <row r="201" spans="1:2" x14ac:dyDescent="0.35">
      <c r="A201" s="20" t="s">
        <v>705</v>
      </c>
      <c r="B201" s="20" t="s">
        <v>163</v>
      </c>
    </row>
    <row r="202" spans="1:2" x14ac:dyDescent="0.35">
      <c r="A202" s="20" t="s">
        <v>706</v>
      </c>
      <c r="B202" s="20" t="s">
        <v>163</v>
      </c>
    </row>
    <row r="203" spans="1:2" x14ac:dyDescent="0.35">
      <c r="A203" s="20" t="s">
        <v>707</v>
      </c>
      <c r="B203" s="20" t="s">
        <v>163</v>
      </c>
    </row>
    <row r="204" spans="1:2" x14ac:dyDescent="0.35">
      <c r="A204" s="20" t="s">
        <v>708</v>
      </c>
      <c r="B204" s="20" t="s">
        <v>163</v>
      </c>
    </row>
    <row r="205" spans="1:2" x14ac:dyDescent="0.35">
      <c r="A205" s="20" t="s">
        <v>709</v>
      </c>
      <c r="B205" s="20" t="s">
        <v>163</v>
      </c>
    </row>
    <row r="206" spans="1:2" x14ac:dyDescent="0.35">
      <c r="A206" s="20" t="s">
        <v>710</v>
      </c>
      <c r="B206" s="20" t="s">
        <v>163</v>
      </c>
    </row>
    <row r="207" spans="1:2" x14ac:dyDescent="0.35">
      <c r="A207" s="20" t="s">
        <v>711</v>
      </c>
      <c r="B207" s="20" t="s">
        <v>163</v>
      </c>
    </row>
    <row r="208" spans="1:2" x14ac:dyDescent="0.35">
      <c r="A208" s="20" t="s">
        <v>712</v>
      </c>
      <c r="B208" s="20" t="s">
        <v>163</v>
      </c>
    </row>
    <row r="209" spans="1:2" x14ac:dyDescent="0.35">
      <c r="A209" s="20" t="s">
        <v>713</v>
      </c>
      <c r="B209" s="20" t="s">
        <v>163</v>
      </c>
    </row>
    <row r="210" spans="1:2" x14ac:dyDescent="0.35">
      <c r="A210" s="20" t="s">
        <v>714</v>
      </c>
      <c r="B210" s="20" t="s">
        <v>163</v>
      </c>
    </row>
    <row r="211" spans="1:2" x14ac:dyDescent="0.35">
      <c r="A211" s="20" t="s">
        <v>715</v>
      </c>
      <c r="B211" s="20" t="s">
        <v>163</v>
      </c>
    </row>
    <row r="212" spans="1:2" x14ac:dyDescent="0.35">
      <c r="A212" s="20" t="s">
        <v>716</v>
      </c>
      <c r="B212" s="20" t="s">
        <v>163</v>
      </c>
    </row>
    <row r="213" spans="1:2" x14ac:dyDescent="0.35">
      <c r="A213" s="20" t="s">
        <v>717</v>
      </c>
      <c r="B213" s="20" t="s">
        <v>163</v>
      </c>
    </row>
    <row r="214" spans="1:2" x14ac:dyDescent="0.35">
      <c r="A214" s="20" t="s">
        <v>718</v>
      </c>
      <c r="B214" s="20" t="s">
        <v>163</v>
      </c>
    </row>
    <row r="215" spans="1:2" x14ac:dyDescent="0.35">
      <c r="A215" s="20" t="s">
        <v>719</v>
      </c>
      <c r="B215" s="20" t="s">
        <v>163</v>
      </c>
    </row>
    <row r="216" spans="1:2" x14ac:dyDescent="0.35">
      <c r="A216" s="20" t="s">
        <v>720</v>
      </c>
      <c r="B216" s="20" t="s">
        <v>163</v>
      </c>
    </row>
    <row r="217" spans="1:2" x14ac:dyDescent="0.35">
      <c r="A217" s="20" t="s">
        <v>721</v>
      </c>
      <c r="B217" s="20" t="s">
        <v>163</v>
      </c>
    </row>
    <row r="218" spans="1:2" x14ac:dyDescent="0.35">
      <c r="A218" s="20" t="s">
        <v>722</v>
      </c>
      <c r="B218" s="20" t="s">
        <v>163</v>
      </c>
    </row>
    <row r="219" spans="1:2" x14ac:dyDescent="0.35">
      <c r="A219" s="20" t="s">
        <v>723</v>
      </c>
      <c r="B219" s="20" t="s">
        <v>163</v>
      </c>
    </row>
    <row r="220" spans="1:2" x14ac:dyDescent="0.35">
      <c r="A220" s="20" t="s">
        <v>724</v>
      </c>
      <c r="B220" s="20" t="s">
        <v>163</v>
      </c>
    </row>
    <row r="221" spans="1:2" x14ac:dyDescent="0.35">
      <c r="A221" s="20" t="s">
        <v>725</v>
      </c>
      <c r="B221" s="20" t="s">
        <v>169</v>
      </c>
    </row>
    <row r="222" spans="1:2" x14ac:dyDescent="0.35">
      <c r="A222" s="20" t="s">
        <v>726</v>
      </c>
      <c r="B222" s="20" t="s">
        <v>169</v>
      </c>
    </row>
    <row r="223" spans="1:2" x14ac:dyDescent="0.35">
      <c r="A223" s="20" t="s">
        <v>727</v>
      </c>
      <c r="B223" s="20" t="s">
        <v>169</v>
      </c>
    </row>
    <row r="224" spans="1:2" x14ac:dyDescent="0.35">
      <c r="A224" s="20" t="s">
        <v>728</v>
      </c>
      <c r="B224" s="20" t="s">
        <v>169</v>
      </c>
    </row>
    <row r="225" spans="1:2" x14ac:dyDescent="0.35">
      <c r="A225" s="20" t="s">
        <v>729</v>
      </c>
      <c r="B225" s="20" t="s">
        <v>169</v>
      </c>
    </row>
    <row r="226" spans="1:2" x14ac:dyDescent="0.35">
      <c r="A226" s="20" t="s">
        <v>730</v>
      </c>
      <c r="B226" s="20" t="s">
        <v>169</v>
      </c>
    </row>
    <row r="227" spans="1:2" x14ac:dyDescent="0.35">
      <c r="A227" s="20" t="s">
        <v>731</v>
      </c>
      <c r="B227" s="20" t="s">
        <v>169</v>
      </c>
    </row>
    <row r="228" spans="1:2" x14ac:dyDescent="0.35">
      <c r="A228" s="20" t="s">
        <v>732</v>
      </c>
      <c r="B228" s="20" t="s">
        <v>169</v>
      </c>
    </row>
    <row r="229" spans="1:2" x14ac:dyDescent="0.35">
      <c r="A229" s="20" t="s">
        <v>733</v>
      </c>
      <c r="B229" s="20" t="s">
        <v>163</v>
      </c>
    </row>
    <row r="230" spans="1:2" x14ac:dyDescent="0.35">
      <c r="A230" s="20" t="s">
        <v>734</v>
      </c>
      <c r="B230" s="20" t="s">
        <v>163</v>
      </c>
    </row>
    <row r="231" spans="1:2" x14ac:dyDescent="0.35">
      <c r="A231" s="20" t="s">
        <v>735</v>
      </c>
      <c r="B231" s="20" t="s">
        <v>163</v>
      </c>
    </row>
    <row r="232" spans="1:2" x14ac:dyDescent="0.35">
      <c r="A232" s="20" t="s">
        <v>736</v>
      </c>
      <c r="B232" s="20" t="s">
        <v>163</v>
      </c>
    </row>
    <row r="233" spans="1:2" x14ac:dyDescent="0.35">
      <c r="A233" s="20" t="s">
        <v>737</v>
      </c>
      <c r="B233" s="20" t="s">
        <v>163</v>
      </c>
    </row>
    <row r="234" spans="1:2" x14ac:dyDescent="0.35">
      <c r="A234" s="20" t="s">
        <v>738</v>
      </c>
      <c r="B234" s="20" t="s">
        <v>163</v>
      </c>
    </row>
    <row r="235" spans="1:2" x14ac:dyDescent="0.35">
      <c r="A235" s="20" t="s">
        <v>739</v>
      </c>
      <c r="B235" s="20" t="s">
        <v>163</v>
      </c>
    </row>
    <row r="236" spans="1:2" x14ac:dyDescent="0.35">
      <c r="A236" s="20" t="s">
        <v>740</v>
      </c>
      <c r="B236" s="20" t="s">
        <v>163</v>
      </c>
    </row>
    <row r="237" spans="1:2" x14ac:dyDescent="0.35">
      <c r="A237" s="20" t="s">
        <v>741</v>
      </c>
      <c r="B237" s="20" t="s">
        <v>163</v>
      </c>
    </row>
    <row r="238" spans="1:2" x14ac:dyDescent="0.35">
      <c r="A238" s="20" t="s">
        <v>742</v>
      </c>
      <c r="B238" s="20" t="s">
        <v>163</v>
      </c>
    </row>
    <row r="239" spans="1:2" x14ac:dyDescent="0.35">
      <c r="A239" s="20" t="s">
        <v>743</v>
      </c>
      <c r="B239" s="20" t="s">
        <v>163</v>
      </c>
    </row>
    <row r="240" spans="1:2" x14ac:dyDescent="0.35">
      <c r="A240" s="20" t="s">
        <v>744</v>
      </c>
      <c r="B240" s="20" t="s">
        <v>163</v>
      </c>
    </row>
    <row r="241" spans="1:2" x14ac:dyDescent="0.35">
      <c r="A241" s="20" t="s">
        <v>745</v>
      </c>
      <c r="B241" s="20" t="s">
        <v>163</v>
      </c>
    </row>
    <row r="242" spans="1:2" x14ac:dyDescent="0.35">
      <c r="A242" s="20" t="s">
        <v>746</v>
      </c>
      <c r="B242" s="20" t="s">
        <v>163</v>
      </c>
    </row>
    <row r="243" spans="1:2" x14ac:dyDescent="0.35">
      <c r="A243" s="20" t="s">
        <v>747</v>
      </c>
      <c r="B243" s="20" t="s">
        <v>163</v>
      </c>
    </row>
    <row r="244" spans="1:2" x14ac:dyDescent="0.35">
      <c r="A244" s="20" t="s">
        <v>748</v>
      </c>
      <c r="B244" s="20" t="s">
        <v>163</v>
      </c>
    </row>
    <row r="245" spans="1:2" x14ac:dyDescent="0.35">
      <c r="A245" s="20" t="s">
        <v>749</v>
      </c>
      <c r="B245" s="20" t="s">
        <v>163</v>
      </c>
    </row>
    <row r="246" spans="1:2" x14ac:dyDescent="0.35">
      <c r="A246" s="20" t="s">
        <v>750</v>
      </c>
      <c r="B246" s="20" t="s">
        <v>163</v>
      </c>
    </row>
    <row r="247" spans="1:2" x14ac:dyDescent="0.35">
      <c r="A247" s="20" t="s">
        <v>751</v>
      </c>
      <c r="B247" s="20" t="s">
        <v>163</v>
      </c>
    </row>
    <row r="248" spans="1:2" x14ac:dyDescent="0.35">
      <c r="A248" s="20" t="s">
        <v>752</v>
      </c>
      <c r="B248" s="20" t="s">
        <v>163</v>
      </c>
    </row>
    <row r="249" spans="1:2" x14ac:dyDescent="0.35">
      <c r="A249" s="20" t="s">
        <v>753</v>
      </c>
      <c r="B249" s="20" t="s">
        <v>163</v>
      </c>
    </row>
    <row r="250" spans="1:2" x14ac:dyDescent="0.35">
      <c r="A250" s="20" t="s">
        <v>754</v>
      </c>
      <c r="B250" s="20" t="s">
        <v>163</v>
      </c>
    </row>
    <row r="251" spans="1:2" x14ac:dyDescent="0.35">
      <c r="A251" s="20" t="s">
        <v>755</v>
      </c>
      <c r="B251" s="20" t="s">
        <v>163</v>
      </c>
    </row>
    <row r="252" spans="1:2" x14ac:dyDescent="0.35">
      <c r="A252" s="20" t="s">
        <v>756</v>
      </c>
      <c r="B252" s="20" t="s">
        <v>163</v>
      </c>
    </row>
    <row r="253" spans="1:2" x14ac:dyDescent="0.35">
      <c r="A253" s="20" t="s">
        <v>757</v>
      </c>
      <c r="B253" s="20" t="s">
        <v>163</v>
      </c>
    </row>
    <row r="254" spans="1:2" x14ac:dyDescent="0.35">
      <c r="A254" s="20" t="s">
        <v>758</v>
      </c>
      <c r="B254" s="20" t="s">
        <v>163</v>
      </c>
    </row>
    <row r="255" spans="1:2" x14ac:dyDescent="0.35">
      <c r="A255" s="20" t="s">
        <v>759</v>
      </c>
      <c r="B255" s="20" t="s">
        <v>163</v>
      </c>
    </row>
    <row r="256" spans="1:2" x14ac:dyDescent="0.35">
      <c r="A256" s="20" t="s">
        <v>760</v>
      </c>
      <c r="B256" s="20" t="s">
        <v>163</v>
      </c>
    </row>
    <row r="257" spans="1:2" x14ac:dyDescent="0.35">
      <c r="A257" s="20" t="s">
        <v>761</v>
      </c>
      <c r="B257" s="20" t="s">
        <v>163</v>
      </c>
    </row>
    <row r="258" spans="1:2" x14ac:dyDescent="0.35">
      <c r="A258" s="20" t="s">
        <v>762</v>
      </c>
      <c r="B258" s="20" t="s">
        <v>163</v>
      </c>
    </row>
    <row r="259" spans="1:2" x14ac:dyDescent="0.35">
      <c r="A259" s="20" t="s">
        <v>763</v>
      </c>
      <c r="B259" s="20" t="s">
        <v>163</v>
      </c>
    </row>
    <row r="260" spans="1:2" x14ac:dyDescent="0.35">
      <c r="A260" s="20" t="s">
        <v>764</v>
      </c>
      <c r="B260" s="20" t="s">
        <v>163</v>
      </c>
    </row>
    <row r="261" spans="1:2" x14ac:dyDescent="0.35">
      <c r="A261" s="20" t="s">
        <v>765</v>
      </c>
      <c r="B261" s="20" t="s">
        <v>145</v>
      </c>
    </row>
    <row r="262" spans="1:2" x14ac:dyDescent="0.35">
      <c r="A262" s="20" t="s">
        <v>766</v>
      </c>
      <c r="B262" s="20" t="s">
        <v>145</v>
      </c>
    </row>
    <row r="263" spans="1:2" x14ac:dyDescent="0.35">
      <c r="A263" s="20" t="s">
        <v>767</v>
      </c>
      <c r="B263" s="20" t="s">
        <v>145</v>
      </c>
    </row>
    <row r="264" spans="1:2" x14ac:dyDescent="0.35">
      <c r="A264" s="20" t="s">
        <v>768</v>
      </c>
      <c r="B264" s="20" t="s">
        <v>145</v>
      </c>
    </row>
    <row r="265" spans="1:2" x14ac:dyDescent="0.35">
      <c r="A265" s="20" t="s">
        <v>769</v>
      </c>
      <c r="B265" s="20" t="s">
        <v>145</v>
      </c>
    </row>
    <row r="266" spans="1:2" x14ac:dyDescent="0.35">
      <c r="A266" s="20" t="s">
        <v>770</v>
      </c>
      <c r="B266" s="20" t="s">
        <v>145</v>
      </c>
    </row>
    <row r="267" spans="1:2" x14ac:dyDescent="0.35">
      <c r="A267" s="20" t="s">
        <v>771</v>
      </c>
      <c r="B267" s="20" t="s">
        <v>145</v>
      </c>
    </row>
    <row r="268" spans="1:2" x14ac:dyDescent="0.35">
      <c r="A268" s="20" t="s">
        <v>772</v>
      </c>
      <c r="B268" s="20" t="s">
        <v>145</v>
      </c>
    </row>
    <row r="269" spans="1:2" x14ac:dyDescent="0.35">
      <c r="A269" s="20" t="s">
        <v>773</v>
      </c>
      <c r="B269" s="20" t="s">
        <v>145</v>
      </c>
    </row>
    <row r="270" spans="1:2" x14ac:dyDescent="0.35">
      <c r="A270" s="20" t="s">
        <v>774</v>
      </c>
      <c r="B270" s="20" t="s">
        <v>145</v>
      </c>
    </row>
    <row r="271" spans="1:2" x14ac:dyDescent="0.35">
      <c r="A271" s="20" t="s">
        <v>775</v>
      </c>
      <c r="B271" s="20" t="s">
        <v>165</v>
      </c>
    </row>
    <row r="272" spans="1:2" x14ac:dyDescent="0.35">
      <c r="A272" s="20" t="s">
        <v>776</v>
      </c>
      <c r="B272" s="20" t="s">
        <v>165</v>
      </c>
    </row>
    <row r="273" spans="1:2" x14ac:dyDescent="0.35">
      <c r="A273" s="20" t="s">
        <v>777</v>
      </c>
      <c r="B273" s="20" t="s">
        <v>165</v>
      </c>
    </row>
    <row r="274" spans="1:2" x14ac:dyDescent="0.35">
      <c r="A274" s="20" t="s">
        <v>778</v>
      </c>
      <c r="B274" s="20" t="s">
        <v>165</v>
      </c>
    </row>
    <row r="275" spans="1:2" x14ac:dyDescent="0.35">
      <c r="A275" s="20" t="s">
        <v>779</v>
      </c>
      <c r="B275" s="20" t="s">
        <v>165</v>
      </c>
    </row>
    <row r="276" spans="1:2" x14ac:dyDescent="0.35">
      <c r="A276" s="20" t="s">
        <v>780</v>
      </c>
      <c r="B276" s="20" t="s">
        <v>165</v>
      </c>
    </row>
    <row r="277" spans="1:2" x14ac:dyDescent="0.35">
      <c r="A277" s="20" t="s">
        <v>781</v>
      </c>
      <c r="B277" s="20" t="s">
        <v>165</v>
      </c>
    </row>
    <row r="278" spans="1:2" x14ac:dyDescent="0.35">
      <c r="A278" s="20" t="s">
        <v>782</v>
      </c>
      <c r="B278" s="20" t="s">
        <v>165</v>
      </c>
    </row>
    <row r="279" spans="1:2" x14ac:dyDescent="0.35">
      <c r="A279" s="20" t="s">
        <v>783</v>
      </c>
      <c r="B279" s="20" t="s">
        <v>165</v>
      </c>
    </row>
    <row r="280" spans="1:2" x14ac:dyDescent="0.35">
      <c r="A280" s="20" t="s">
        <v>784</v>
      </c>
      <c r="B280" s="20" t="s">
        <v>165</v>
      </c>
    </row>
    <row r="281" spans="1:2" x14ac:dyDescent="0.35">
      <c r="A281" s="20" t="s">
        <v>785</v>
      </c>
      <c r="B281" s="20" t="s">
        <v>165</v>
      </c>
    </row>
    <row r="282" spans="1:2" x14ac:dyDescent="0.35">
      <c r="A282" s="20" t="s">
        <v>786</v>
      </c>
      <c r="B282" s="20" t="s">
        <v>165</v>
      </c>
    </row>
    <row r="283" spans="1:2" x14ac:dyDescent="0.35">
      <c r="A283" s="20" t="s">
        <v>787</v>
      </c>
      <c r="B283" s="20" t="s">
        <v>165</v>
      </c>
    </row>
    <row r="284" spans="1:2" x14ac:dyDescent="0.35">
      <c r="A284" s="20" t="s">
        <v>788</v>
      </c>
      <c r="B284" s="20" t="s">
        <v>165</v>
      </c>
    </row>
    <row r="285" spans="1:2" x14ac:dyDescent="0.35">
      <c r="A285" s="20" t="s">
        <v>789</v>
      </c>
      <c r="B285" s="20" t="s">
        <v>165</v>
      </c>
    </row>
    <row r="286" spans="1:2" x14ac:dyDescent="0.35">
      <c r="A286" s="20" t="s">
        <v>790</v>
      </c>
      <c r="B286" s="20" t="s">
        <v>165</v>
      </c>
    </row>
    <row r="287" spans="1:2" x14ac:dyDescent="0.35">
      <c r="A287" s="20" t="s">
        <v>791</v>
      </c>
      <c r="B287" s="20" t="s">
        <v>165</v>
      </c>
    </row>
    <row r="288" spans="1:2" x14ac:dyDescent="0.35">
      <c r="A288" s="20" t="s">
        <v>792</v>
      </c>
      <c r="B288" s="20" t="s">
        <v>165</v>
      </c>
    </row>
    <row r="289" spans="1:2" x14ac:dyDescent="0.35">
      <c r="A289" s="20" t="s">
        <v>793</v>
      </c>
      <c r="B289" s="20" t="s">
        <v>165</v>
      </c>
    </row>
    <row r="290" spans="1:2" x14ac:dyDescent="0.35">
      <c r="A290" s="20" t="s">
        <v>794</v>
      </c>
      <c r="B290" s="20" t="s">
        <v>165</v>
      </c>
    </row>
    <row r="291" spans="1:2" x14ac:dyDescent="0.35">
      <c r="A291" s="20" t="s">
        <v>795</v>
      </c>
      <c r="B291" s="20" t="s">
        <v>165</v>
      </c>
    </row>
    <row r="292" spans="1:2" x14ac:dyDescent="0.35">
      <c r="A292" s="20" t="s">
        <v>796</v>
      </c>
      <c r="B292" s="20" t="s">
        <v>165</v>
      </c>
    </row>
    <row r="293" spans="1:2" x14ac:dyDescent="0.35">
      <c r="A293" s="20" t="s">
        <v>797</v>
      </c>
      <c r="B293" s="20" t="s">
        <v>165</v>
      </c>
    </row>
    <row r="294" spans="1:2" x14ac:dyDescent="0.35">
      <c r="A294" s="20" t="s">
        <v>798</v>
      </c>
      <c r="B294" s="20" t="s">
        <v>165</v>
      </c>
    </row>
    <row r="295" spans="1:2" x14ac:dyDescent="0.35">
      <c r="A295" s="20" t="s">
        <v>799</v>
      </c>
      <c r="B295" s="20" t="s">
        <v>165</v>
      </c>
    </row>
    <row r="296" spans="1:2" x14ac:dyDescent="0.35">
      <c r="A296" s="20" t="s">
        <v>800</v>
      </c>
      <c r="B296" s="20" t="s">
        <v>165</v>
      </c>
    </row>
    <row r="297" spans="1:2" x14ac:dyDescent="0.35">
      <c r="A297" s="20" t="s">
        <v>801</v>
      </c>
      <c r="B297" s="20" t="s">
        <v>165</v>
      </c>
    </row>
    <row r="298" spans="1:2" x14ac:dyDescent="0.35">
      <c r="A298" s="20" t="s">
        <v>802</v>
      </c>
      <c r="B298" s="20" t="s">
        <v>165</v>
      </c>
    </row>
    <row r="299" spans="1:2" x14ac:dyDescent="0.35">
      <c r="A299" s="20" t="s">
        <v>803</v>
      </c>
      <c r="B299" s="20" t="s">
        <v>165</v>
      </c>
    </row>
    <row r="300" spans="1:2" x14ac:dyDescent="0.35">
      <c r="A300" s="20" t="s">
        <v>804</v>
      </c>
      <c r="B300" s="20" t="s">
        <v>165</v>
      </c>
    </row>
    <row r="301" spans="1:2" x14ac:dyDescent="0.35">
      <c r="A301" s="20" t="s">
        <v>805</v>
      </c>
      <c r="B301" s="20" t="s">
        <v>165</v>
      </c>
    </row>
    <row r="302" spans="1:2" x14ac:dyDescent="0.35">
      <c r="A302" s="20" t="s">
        <v>806</v>
      </c>
      <c r="B302" s="20" t="s">
        <v>165</v>
      </c>
    </row>
    <row r="303" spans="1:2" x14ac:dyDescent="0.35">
      <c r="A303" s="20" t="s">
        <v>807</v>
      </c>
      <c r="B303" s="20" t="s">
        <v>165</v>
      </c>
    </row>
    <row r="304" spans="1:2" x14ac:dyDescent="0.35">
      <c r="A304" s="20" t="s">
        <v>808</v>
      </c>
      <c r="B304" s="20" t="s">
        <v>165</v>
      </c>
    </row>
    <row r="305" spans="1:2" x14ac:dyDescent="0.35">
      <c r="A305" s="20" t="s">
        <v>809</v>
      </c>
      <c r="B305" s="20" t="s">
        <v>165</v>
      </c>
    </row>
    <row r="306" spans="1:2" x14ac:dyDescent="0.35">
      <c r="A306" s="20" t="s">
        <v>810</v>
      </c>
      <c r="B306" s="20" t="s">
        <v>165</v>
      </c>
    </row>
    <row r="307" spans="1:2" x14ac:dyDescent="0.35">
      <c r="A307" s="20" t="s">
        <v>811</v>
      </c>
      <c r="B307" s="20" t="s">
        <v>165</v>
      </c>
    </row>
    <row r="308" spans="1:2" x14ac:dyDescent="0.35">
      <c r="A308" s="20" t="s">
        <v>812</v>
      </c>
      <c r="B308" s="20" t="s">
        <v>165</v>
      </c>
    </row>
    <row r="309" spans="1:2" x14ac:dyDescent="0.35">
      <c r="A309" s="20" t="s">
        <v>813</v>
      </c>
      <c r="B309" s="20" t="s">
        <v>165</v>
      </c>
    </row>
    <row r="310" spans="1:2" x14ac:dyDescent="0.35">
      <c r="A310" s="20" t="s">
        <v>814</v>
      </c>
      <c r="B310" s="20" t="s">
        <v>165</v>
      </c>
    </row>
    <row r="311" spans="1:2" x14ac:dyDescent="0.35">
      <c r="A311" s="20" t="s">
        <v>815</v>
      </c>
      <c r="B311" s="20" t="s">
        <v>165</v>
      </c>
    </row>
    <row r="312" spans="1:2" x14ac:dyDescent="0.35">
      <c r="A312" s="20" t="s">
        <v>816</v>
      </c>
      <c r="B312" s="20" t="s">
        <v>165</v>
      </c>
    </row>
    <row r="313" spans="1:2" x14ac:dyDescent="0.35">
      <c r="A313" s="20" t="s">
        <v>817</v>
      </c>
      <c r="B313" s="20" t="s">
        <v>165</v>
      </c>
    </row>
    <row r="314" spans="1:2" x14ac:dyDescent="0.35">
      <c r="A314" s="20" t="s">
        <v>818</v>
      </c>
      <c r="B314" s="20" t="s">
        <v>165</v>
      </c>
    </row>
    <row r="315" spans="1:2" x14ac:dyDescent="0.35">
      <c r="A315" s="20" t="s">
        <v>819</v>
      </c>
      <c r="B315" s="20" t="s">
        <v>165</v>
      </c>
    </row>
    <row r="316" spans="1:2" x14ac:dyDescent="0.35">
      <c r="A316" s="20" t="s">
        <v>820</v>
      </c>
      <c r="B316" s="20" t="s">
        <v>165</v>
      </c>
    </row>
    <row r="317" spans="1:2" x14ac:dyDescent="0.35">
      <c r="A317" s="20" t="s">
        <v>821</v>
      </c>
      <c r="B317" s="20" t="s">
        <v>165</v>
      </c>
    </row>
    <row r="318" spans="1:2" x14ac:dyDescent="0.35">
      <c r="A318" s="20" t="s">
        <v>822</v>
      </c>
      <c r="B318" s="20" t="s">
        <v>165</v>
      </c>
    </row>
    <row r="319" spans="1:2" x14ac:dyDescent="0.35">
      <c r="A319" s="20" t="s">
        <v>823</v>
      </c>
      <c r="B319" s="20" t="s">
        <v>165</v>
      </c>
    </row>
    <row r="320" spans="1:2" x14ac:dyDescent="0.35">
      <c r="A320" s="20" t="s">
        <v>824</v>
      </c>
      <c r="B320" s="20" t="s">
        <v>165</v>
      </c>
    </row>
    <row r="321" spans="1:2" x14ac:dyDescent="0.35">
      <c r="A321" s="20" t="s">
        <v>825</v>
      </c>
      <c r="B321" s="20" t="s">
        <v>165</v>
      </c>
    </row>
    <row r="322" spans="1:2" x14ac:dyDescent="0.35">
      <c r="A322" s="20" t="s">
        <v>826</v>
      </c>
      <c r="B322" s="20" t="s">
        <v>165</v>
      </c>
    </row>
    <row r="323" spans="1:2" x14ac:dyDescent="0.35">
      <c r="A323" s="20" t="s">
        <v>827</v>
      </c>
      <c r="B323" s="20" t="s">
        <v>165</v>
      </c>
    </row>
    <row r="324" spans="1:2" x14ac:dyDescent="0.35">
      <c r="A324" s="20" t="s">
        <v>828</v>
      </c>
      <c r="B324" s="20" t="s">
        <v>165</v>
      </c>
    </row>
    <row r="325" spans="1:2" x14ac:dyDescent="0.35">
      <c r="A325" s="20" t="s">
        <v>829</v>
      </c>
      <c r="B325" s="20" t="s">
        <v>165</v>
      </c>
    </row>
    <row r="326" spans="1:2" x14ac:dyDescent="0.35">
      <c r="A326" s="20" t="s">
        <v>830</v>
      </c>
      <c r="B326" s="20" t="s">
        <v>165</v>
      </c>
    </row>
    <row r="327" spans="1:2" x14ac:dyDescent="0.35">
      <c r="A327" s="20" t="s">
        <v>831</v>
      </c>
      <c r="B327" s="20" t="s">
        <v>165</v>
      </c>
    </row>
    <row r="328" spans="1:2" x14ac:dyDescent="0.35">
      <c r="A328" s="20" t="s">
        <v>832</v>
      </c>
      <c r="B328" s="20" t="s">
        <v>165</v>
      </c>
    </row>
    <row r="329" spans="1:2" x14ac:dyDescent="0.35">
      <c r="A329" s="20" t="s">
        <v>833</v>
      </c>
      <c r="B329" s="20" t="s">
        <v>165</v>
      </c>
    </row>
    <row r="330" spans="1:2" x14ac:dyDescent="0.35">
      <c r="A330" s="20" t="s">
        <v>834</v>
      </c>
      <c r="B330" s="20" t="s">
        <v>165</v>
      </c>
    </row>
    <row r="331" spans="1:2" x14ac:dyDescent="0.35">
      <c r="A331" s="20" t="s">
        <v>835</v>
      </c>
      <c r="B331" s="20" t="s">
        <v>165</v>
      </c>
    </row>
    <row r="332" spans="1:2" x14ac:dyDescent="0.35">
      <c r="A332" s="20" t="s">
        <v>836</v>
      </c>
      <c r="B332" s="20" t="s">
        <v>165</v>
      </c>
    </row>
    <row r="333" spans="1:2" x14ac:dyDescent="0.35">
      <c r="A333" s="20" t="s">
        <v>837</v>
      </c>
      <c r="B333" s="20" t="s">
        <v>165</v>
      </c>
    </row>
    <row r="334" spans="1:2" x14ac:dyDescent="0.35">
      <c r="A334" s="20" t="s">
        <v>838</v>
      </c>
      <c r="B334" s="20" t="s">
        <v>165</v>
      </c>
    </row>
    <row r="335" spans="1:2" x14ac:dyDescent="0.35">
      <c r="A335" s="20" t="s">
        <v>839</v>
      </c>
      <c r="B335" s="20" t="s">
        <v>165</v>
      </c>
    </row>
    <row r="336" spans="1:2" x14ac:dyDescent="0.35">
      <c r="A336" s="20" t="s">
        <v>840</v>
      </c>
      <c r="B336" s="20" t="s">
        <v>165</v>
      </c>
    </row>
    <row r="337" spans="1:2" x14ac:dyDescent="0.35">
      <c r="A337" s="20" t="s">
        <v>841</v>
      </c>
      <c r="B337" s="20" t="s">
        <v>165</v>
      </c>
    </row>
    <row r="338" spans="1:2" x14ac:dyDescent="0.35">
      <c r="A338" s="20" t="s">
        <v>842</v>
      </c>
      <c r="B338" s="20" t="s">
        <v>165</v>
      </c>
    </row>
    <row r="339" spans="1:2" x14ac:dyDescent="0.35">
      <c r="A339" s="20" t="s">
        <v>843</v>
      </c>
      <c r="B339" s="20" t="s">
        <v>165</v>
      </c>
    </row>
    <row r="340" spans="1:2" x14ac:dyDescent="0.35">
      <c r="A340" s="20" t="s">
        <v>844</v>
      </c>
      <c r="B340" s="20" t="s">
        <v>165</v>
      </c>
    </row>
    <row r="341" spans="1:2" x14ac:dyDescent="0.35">
      <c r="A341" s="20" t="s">
        <v>845</v>
      </c>
      <c r="B341" s="20" t="s">
        <v>169</v>
      </c>
    </row>
    <row r="342" spans="1:2" x14ac:dyDescent="0.35">
      <c r="A342" s="20" t="s">
        <v>846</v>
      </c>
      <c r="B342" s="20" t="s">
        <v>169</v>
      </c>
    </row>
    <row r="343" spans="1:2" x14ac:dyDescent="0.35">
      <c r="A343" s="20" t="s">
        <v>847</v>
      </c>
      <c r="B343" s="20" t="s">
        <v>169</v>
      </c>
    </row>
    <row r="344" spans="1:2" x14ac:dyDescent="0.35">
      <c r="A344" s="20" t="s">
        <v>848</v>
      </c>
      <c r="B344" s="20" t="s">
        <v>169</v>
      </c>
    </row>
    <row r="345" spans="1:2" x14ac:dyDescent="0.35">
      <c r="A345" s="20" t="s">
        <v>849</v>
      </c>
      <c r="B345" s="20" t="s">
        <v>169</v>
      </c>
    </row>
    <row r="346" spans="1:2" x14ac:dyDescent="0.35">
      <c r="A346" s="20" t="s">
        <v>850</v>
      </c>
      <c r="B346" s="20" t="s">
        <v>165</v>
      </c>
    </row>
    <row r="347" spans="1:2" x14ac:dyDescent="0.35">
      <c r="A347" s="20" t="s">
        <v>851</v>
      </c>
      <c r="B347" s="20" t="s">
        <v>165</v>
      </c>
    </row>
    <row r="348" spans="1:2" x14ac:dyDescent="0.35">
      <c r="A348" s="20" t="s">
        <v>852</v>
      </c>
      <c r="B348" s="20" t="s">
        <v>165</v>
      </c>
    </row>
    <row r="349" spans="1:2" x14ac:dyDescent="0.35">
      <c r="A349" s="20" t="s">
        <v>853</v>
      </c>
      <c r="B349" s="20" t="s">
        <v>165</v>
      </c>
    </row>
    <row r="350" spans="1:2" x14ac:dyDescent="0.35">
      <c r="A350" s="20" t="s">
        <v>854</v>
      </c>
      <c r="B350" s="20" t="s">
        <v>165</v>
      </c>
    </row>
    <row r="351" spans="1:2" x14ac:dyDescent="0.35">
      <c r="A351" s="20" t="s">
        <v>855</v>
      </c>
      <c r="B351" s="20" t="s">
        <v>165</v>
      </c>
    </row>
    <row r="352" spans="1:2" x14ac:dyDescent="0.35">
      <c r="A352" s="20" t="s">
        <v>856</v>
      </c>
      <c r="B352" s="20" t="s">
        <v>165</v>
      </c>
    </row>
    <row r="353" spans="1:2" x14ac:dyDescent="0.35">
      <c r="A353" s="20" t="s">
        <v>857</v>
      </c>
      <c r="B353" s="20" t="s">
        <v>165</v>
      </c>
    </row>
    <row r="354" spans="1:2" x14ac:dyDescent="0.35">
      <c r="A354" s="20" t="s">
        <v>858</v>
      </c>
      <c r="B354" s="20" t="s">
        <v>165</v>
      </c>
    </row>
    <row r="355" spans="1:2" x14ac:dyDescent="0.35">
      <c r="A355" s="20" t="s">
        <v>859</v>
      </c>
      <c r="B355" s="20" t="s">
        <v>165</v>
      </c>
    </row>
    <row r="356" spans="1:2" x14ac:dyDescent="0.35">
      <c r="A356" s="20" t="s">
        <v>860</v>
      </c>
      <c r="B356" s="20" t="s">
        <v>165</v>
      </c>
    </row>
    <row r="357" spans="1:2" x14ac:dyDescent="0.35">
      <c r="A357" s="20" t="s">
        <v>861</v>
      </c>
      <c r="B357" s="20" t="s">
        <v>165</v>
      </c>
    </row>
    <row r="358" spans="1:2" x14ac:dyDescent="0.35">
      <c r="A358" s="20" t="s">
        <v>862</v>
      </c>
      <c r="B358" s="20" t="s">
        <v>165</v>
      </c>
    </row>
    <row r="359" spans="1:2" x14ac:dyDescent="0.35">
      <c r="A359" s="20" t="s">
        <v>863</v>
      </c>
      <c r="B359" s="20" t="s">
        <v>165</v>
      </c>
    </row>
    <row r="360" spans="1:2" x14ac:dyDescent="0.35">
      <c r="A360" s="20" t="s">
        <v>864</v>
      </c>
      <c r="B360" s="20" t="s">
        <v>165</v>
      </c>
    </row>
    <row r="361" spans="1:2" x14ac:dyDescent="0.35">
      <c r="A361" s="20" t="s">
        <v>865</v>
      </c>
      <c r="B361" s="20" t="s">
        <v>165</v>
      </c>
    </row>
    <row r="362" spans="1:2" x14ac:dyDescent="0.35">
      <c r="A362" s="20" t="s">
        <v>866</v>
      </c>
      <c r="B362" s="20" t="s">
        <v>165</v>
      </c>
    </row>
    <row r="363" spans="1:2" x14ac:dyDescent="0.35">
      <c r="A363" s="20" t="s">
        <v>867</v>
      </c>
      <c r="B363" s="20" t="s">
        <v>165</v>
      </c>
    </row>
    <row r="364" spans="1:2" x14ac:dyDescent="0.35">
      <c r="A364" s="20" t="s">
        <v>868</v>
      </c>
      <c r="B364" s="20" t="s">
        <v>165</v>
      </c>
    </row>
    <row r="365" spans="1:2" x14ac:dyDescent="0.35">
      <c r="A365" s="20" t="s">
        <v>869</v>
      </c>
      <c r="B365" s="20" t="s">
        <v>165</v>
      </c>
    </row>
    <row r="366" spans="1:2" x14ac:dyDescent="0.35">
      <c r="A366" s="20" t="s">
        <v>870</v>
      </c>
      <c r="B366" s="20" t="s">
        <v>165</v>
      </c>
    </row>
    <row r="367" spans="1:2" x14ac:dyDescent="0.35">
      <c r="A367" s="20" t="s">
        <v>871</v>
      </c>
      <c r="B367" s="20" t="s">
        <v>165</v>
      </c>
    </row>
    <row r="368" spans="1:2" x14ac:dyDescent="0.35">
      <c r="A368" s="20" t="s">
        <v>872</v>
      </c>
      <c r="B368" s="20" t="s">
        <v>165</v>
      </c>
    </row>
    <row r="369" spans="1:2" x14ac:dyDescent="0.35">
      <c r="A369" s="20" t="s">
        <v>873</v>
      </c>
      <c r="B369" s="20" t="s">
        <v>165</v>
      </c>
    </row>
    <row r="370" spans="1:2" x14ac:dyDescent="0.35">
      <c r="A370" s="20" t="s">
        <v>874</v>
      </c>
      <c r="B370" s="20" t="s">
        <v>165</v>
      </c>
    </row>
    <row r="371" spans="1:2" x14ac:dyDescent="0.35">
      <c r="A371" s="20" t="s">
        <v>875</v>
      </c>
      <c r="B371" s="20" t="s">
        <v>165</v>
      </c>
    </row>
    <row r="372" spans="1:2" x14ac:dyDescent="0.35">
      <c r="A372" s="20" t="s">
        <v>876</v>
      </c>
      <c r="B372" s="20" t="s">
        <v>165</v>
      </c>
    </row>
    <row r="373" spans="1:2" x14ac:dyDescent="0.35">
      <c r="A373" s="20" t="s">
        <v>877</v>
      </c>
      <c r="B373" s="20" t="s">
        <v>165</v>
      </c>
    </row>
    <row r="374" spans="1:2" x14ac:dyDescent="0.35">
      <c r="A374" s="20" t="s">
        <v>878</v>
      </c>
      <c r="B374" s="20" t="s">
        <v>165</v>
      </c>
    </row>
    <row r="375" spans="1:2" x14ac:dyDescent="0.35">
      <c r="A375" s="20" t="s">
        <v>879</v>
      </c>
      <c r="B375" s="20" t="s">
        <v>165</v>
      </c>
    </row>
    <row r="376" spans="1:2" x14ac:dyDescent="0.35">
      <c r="A376" s="20" t="s">
        <v>880</v>
      </c>
      <c r="B376" s="20" t="s">
        <v>165</v>
      </c>
    </row>
    <row r="377" spans="1:2" x14ac:dyDescent="0.35">
      <c r="A377" s="20" t="s">
        <v>881</v>
      </c>
      <c r="B377" s="20" t="s">
        <v>165</v>
      </c>
    </row>
    <row r="378" spans="1:2" x14ac:dyDescent="0.35">
      <c r="A378" s="20" t="s">
        <v>882</v>
      </c>
      <c r="B378" s="20" t="s">
        <v>165</v>
      </c>
    </row>
    <row r="379" spans="1:2" x14ac:dyDescent="0.35">
      <c r="A379" s="20" t="s">
        <v>883</v>
      </c>
      <c r="B379" s="20" t="s">
        <v>165</v>
      </c>
    </row>
    <row r="380" spans="1:2" x14ac:dyDescent="0.35">
      <c r="A380" s="20" t="s">
        <v>884</v>
      </c>
      <c r="B380" s="20" t="s">
        <v>165</v>
      </c>
    </row>
    <row r="381" spans="1:2" x14ac:dyDescent="0.35">
      <c r="A381" s="20" t="s">
        <v>885</v>
      </c>
      <c r="B381" s="20" t="s">
        <v>165</v>
      </c>
    </row>
    <row r="382" spans="1:2" x14ac:dyDescent="0.35">
      <c r="A382" s="20" t="s">
        <v>886</v>
      </c>
      <c r="B382" s="20" t="s">
        <v>165</v>
      </c>
    </row>
    <row r="383" spans="1:2" x14ac:dyDescent="0.35">
      <c r="A383" s="20" t="s">
        <v>887</v>
      </c>
      <c r="B383" s="20" t="s">
        <v>165</v>
      </c>
    </row>
    <row r="384" spans="1:2" x14ac:dyDescent="0.35">
      <c r="A384" s="20" t="s">
        <v>888</v>
      </c>
      <c r="B384" s="20" t="s">
        <v>165</v>
      </c>
    </row>
    <row r="385" spans="1:2" x14ac:dyDescent="0.35">
      <c r="A385" s="20" t="s">
        <v>889</v>
      </c>
      <c r="B385" s="20" t="s">
        <v>165</v>
      </c>
    </row>
    <row r="386" spans="1:2" x14ac:dyDescent="0.35">
      <c r="A386" s="20" t="s">
        <v>890</v>
      </c>
      <c r="B386" s="20" t="s">
        <v>165</v>
      </c>
    </row>
    <row r="387" spans="1:2" x14ac:dyDescent="0.35">
      <c r="A387" s="20" t="s">
        <v>891</v>
      </c>
      <c r="B387" s="20" t="s">
        <v>165</v>
      </c>
    </row>
    <row r="388" spans="1:2" x14ac:dyDescent="0.35">
      <c r="A388" s="20" t="s">
        <v>892</v>
      </c>
      <c r="B388" s="20" t="s">
        <v>165</v>
      </c>
    </row>
    <row r="389" spans="1:2" x14ac:dyDescent="0.35">
      <c r="A389" s="20" t="s">
        <v>893</v>
      </c>
      <c r="B389" s="20" t="s">
        <v>165</v>
      </c>
    </row>
    <row r="390" spans="1:2" x14ac:dyDescent="0.35">
      <c r="A390" s="20" t="s">
        <v>894</v>
      </c>
      <c r="B390" s="20" t="s">
        <v>165</v>
      </c>
    </row>
    <row r="391" spans="1:2" x14ac:dyDescent="0.35">
      <c r="A391" s="20" t="s">
        <v>895</v>
      </c>
      <c r="B391" s="20" t="s">
        <v>165</v>
      </c>
    </row>
    <row r="392" spans="1:2" x14ac:dyDescent="0.35">
      <c r="A392" s="20" t="s">
        <v>896</v>
      </c>
      <c r="B392" s="20" t="s">
        <v>165</v>
      </c>
    </row>
    <row r="393" spans="1:2" x14ac:dyDescent="0.35">
      <c r="A393" s="20" t="s">
        <v>897</v>
      </c>
      <c r="B393" s="20" t="s">
        <v>165</v>
      </c>
    </row>
    <row r="394" spans="1:2" x14ac:dyDescent="0.35">
      <c r="A394" s="20" t="s">
        <v>898</v>
      </c>
      <c r="B394" s="20" t="s">
        <v>165</v>
      </c>
    </row>
    <row r="395" spans="1:2" x14ac:dyDescent="0.35">
      <c r="A395" s="20" t="s">
        <v>899</v>
      </c>
      <c r="B395" s="20" t="s">
        <v>165</v>
      </c>
    </row>
    <row r="396" spans="1:2" x14ac:dyDescent="0.35">
      <c r="A396" s="20" t="s">
        <v>900</v>
      </c>
      <c r="B396" s="20" t="s">
        <v>165</v>
      </c>
    </row>
    <row r="397" spans="1:2" x14ac:dyDescent="0.35">
      <c r="A397" s="20" t="s">
        <v>901</v>
      </c>
      <c r="B397" s="20" t="s">
        <v>165</v>
      </c>
    </row>
    <row r="398" spans="1:2" x14ac:dyDescent="0.35">
      <c r="A398" s="20" t="s">
        <v>902</v>
      </c>
      <c r="B398" s="20" t="s">
        <v>165</v>
      </c>
    </row>
    <row r="399" spans="1:2" x14ac:dyDescent="0.35">
      <c r="A399" s="20" t="s">
        <v>903</v>
      </c>
      <c r="B399" s="20" t="s">
        <v>165</v>
      </c>
    </row>
    <row r="400" spans="1:2" x14ac:dyDescent="0.35">
      <c r="A400" s="20" t="s">
        <v>904</v>
      </c>
      <c r="B400" s="20" t="s">
        <v>165</v>
      </c>
    </row>
    <row r="401" spans="1:2" x14ac:dyDescent="0.35">
      <c r="A401" s="20" t="s">
        <v>905</v>
      </c>
      <c r="B401" s="20" t="s">
        <v>165</v>
      </c>
    </row>
    <row r="402" spans="1:2" x14ac:dyDescent="0.35">
      <c r="A402" s="20" t="s">
        <v>906</v>
      </c>
      <c r="B402" s="20" t="s">
        <v>165</v>
      </c>
    </row>
    <row r="403" spans="1:2" x14ac:dyDescent="0.35">
      <c r="A403" s="20" t="s">
        <v>907</v>
      </c>
      <c r="B403" s="20" t="s">
        <v>169</v>
      </c>
    </row>
    <row r="404" spans="1:2" x14ac:dyDescent="0.35">
      <c r="A404" s="20" t="s">
        <v>908</v>
      </c>
      <c r="B404" s="20" t="s">
        <v>169</v>
      </c>
    </row>
    <row r="405" spans="1:2" x14ac:dyDescent="0.35">
      <c r="A405" s="20" t="s">
        <v>909</v>
      </c>
      <c r="B405" s="20" t="s">
        <v>169</v>
      </c>
    </row>
    <row r="406" spans="1:2" x14ac:dyDescent="0.35">
      <c r="A406" s="20" t="s">
        <v>910</v>
      </c>
      <c r="B406" s="20" t="s">
        <v>169</v>
      </c>
    </row>
    <row r="407" spans="1:2" x14ac:dyDescent="0.35">
      <c r="A407" s="20" t="s">
        <v>911</v>
      </c>
      <c r="B407" s="20" t="s">
        <v>169</v>
      </c>
    </row>
    <row r="408" spans="1:2" x14ac:dyDescent="0.35">
      <c r="A408" s="20" t="s">
        <v>912</v>
      </c>
      <c r="B408" s="20" t="s">
        <v>169</v>
      </c>
    </row>
    <row r="409" spans="1:2" x14ac:dyDescent="0.35">
      <c r="A409" s="20" t="s">
        <v>913</v>
      </c>
      <c r="B409" s="20" t="s">
        <v>169</v>
      </c>
    </row>
    <row r="410" spans="1:2" x14ac:dyDescent="0.35">
      <c r="A410" s="20" t="s">
        <v>914</v>
      </c>
      <c r="B410" s="20" t="s">
        <v>169</v>
      </c>
    </row>
    <row r="411" spans="1:2" x14ac:dyDescent="0.35">
      <c r="A411" s="20" t="s">
        <v>915</v>
      </c>
      <c r="B411" s="20" t="s">
        <v>169</v>
      </c>
    </row>
    <row r="412" spans="1:2" x14ac:dyDescent="0.35">
      <c r="A412" s="20" t="s">
        <v>916</v>
      </c>
      <c r="B412" s="20" t="s">
        <v>169</v>
      </c>
    </row>
    <row r="413" spans="1:2" x14ac:dyDescent="0.35">
      <c r="A413" s="20" t="s">
        <v>917</v>
      </c>
      <c r="B413" s="20" t="s">
        <v>169</v>
      </c>
    </row>
    <row r="414" spans="1:2" x14ac:dyDescent="0.35">
      <c r="A414" s="20" t="s">
        <v>918</v>
      </c>
      <c r="B414" s="20" t="s">
        <v>169</v>
      </c>
    </row>
    <row r="415" spans="1:2" x14ac:dyDescent="0.35">
      <c r="A415" s="20" t="s">
        <v>919</v>
      </c>
      <c r="B415" s="20" t="s">
        <v>169</v>
      </c>
    </row>
    <row r="416" spans="1:2" x14ac:dyDescent="0.35">
      <c r="A416" s="20" t="s">
        <v>920</v>
      </c>
      <c r="B416" s="20" t="s">
        <v>169</v>
      </c>
    </row>
    <row r="417" spans="1:2" x14ac:dyDescent="0.35">
      <c r="A417" s="20" t="s">
        <v>921</v>
      </c>
      <c r="B417" s="20" t="s">
        <v>169</v>
      </c>
    </row>
    <row r="418" spans="1:2" x14ac:dyDescent="0.35">
      <c r="A418" s="20" t="s">
        <v>922</v>
      </c>
      <c r="B418" s="20" t="s">
        <v>169</v>
      </c>
    </row>
    <row r="419" spans="1:2" x14ac:dyDescent="0.35">
      <c r="A419" s="20" t="s">
        <v>923</v>
      </c>
      <c r="B419" s="20" t="s">
        <v>169</v>
      </c>
    </row>
    <row r="420" spans="1:2" x14ac:dyDescent="0.35">
      <c r="A420" s="20" t="s">
        <v>924</v>
      </c>
      <c r="B420" s="20" t="s">
        <v>169</v>
      </c>
    </row>
    <row r="421" spans="1:2" x14ac:dyDescent="0.35">
      <c r="A421" s="20" t="s">
        <v>925</v>
      </c>
      <c r="B421" s="20" t="s">
        <v>169</v>
      </c>
    </row>
    <row r="422" spans="1:2" x14ac:dyDescent="0.35">
      <c r="A422" s="20" t="s">
        <v>926</v>
      </c>
      <c r="B422" s="20" t="s">
        <v>169</v>
      </c>
    </row>
    <row r="423" spans="1:2" x14ac:dyDescent="0.35">
      <c r="A423" s="20" t="s">
        <v>927</v>
      </c>
      <c r="B423" s="20" t="s">
        <v>169</v>
      </c>
    </row>
    <row r="424" spans="1:2" x14ac:dyDescent="0.35">
      <c r="A424" s="20" t="s">
        <v>928</v>
      </c>
      <c r="B424" s="20" t="s">
        <v>169</v>
      </c>
    </row>
    <row r="425" spans="1:2" x14ac:dyDescent="0.35">
      <c r="A425" s="20" t="s">
        <v>929</v>
      </c>
      <c r="B425" s="20" t="s">
        <v>169</v>
      </c>
    </row>
    <row r="426" spans="1:2" x14ac:dyDescent="0.35">
      <c r="A426" s="20" t="s">
        <v>930</v>
      </c>
      <c r="B426" s="20" t="s">
        <v>169</v>
      </c>
    </row>
    <row r="427" spans="1:2" x14ac:dyDescent="0.35">
      <c r="A427" s="20" t="s">
        <v>931</v>
      </c>
      <c r="B427" s="20" t="s">
        <v>169</v>
      </c>
    </row>
    <row r="428" spans="1:2" x14ac:dyDescent="0.35">
      <c r="A428" s="20" t="s">
        <v>932</v>
      </c>
      <c r="B428" s="20" t="s">
        <v>169</v>
      </c>
    </row>
    <row r="429" spans="1:2" x14ac:dyDescent="0.35">
      <c r="A429" s="20" t="s">
        <v>933</v>
      </c>
      <c r="B429" s="20" t="s">
        <v>169</v>
      </c>
    </row>
    <row r="430" spans="1:2" x14ac:dyDescent="0.35">
      <c r="A430" s="20" t="s">
        <v>934</v>
      </c>
      <c r="B430" s="20" t="s">
        <v>169</v>
      </c>
    </row>
    <row r="431" spans="1:2" x14ac:dyDescent="0.35">
      <c r="A431" s="20" t="s">
        <v>935</v>
      </c>
      <c r="B431" s="20" t="s">
        <v>169</v>
      </c>
    </row>
    <row r="432" spans="1:2" x14ac:dyDescent="0.35">
      <c r="A432" s="20" t="s">
        <v>936</v>
      </c>
      <c r="B432" s="20" t="s">
        <v>169</v>
      </c>
    </row>
    <row r="433" spans="1:2" x14ac:dyDescent="0.35">
      <c r="A433" s="20" t="s">
        <v>937</v>
      </c>
      <c r="B433" s="20" t="s">
        <v>169</v>
      </c>
    </row>
    <row r="434" spans="1:2" x14ac:dyDescent="0.35">
      <c r="A434" s="20" t="s">
        <v>938</v>
      </c>
      <c r="B434" s="20" t="s">
        <v>169</v>
      </c>
    </row>
    <row r="435" spans="1:2" x14ac:dyDescent="0.35">
      <c r="A435" s="20" t="s">
        <v>939</v>
      </c>
      <c r="B435" s="20" t="s">
        <v>169</v>
      </c>
    </row>
    <row r="436" spans="1:2" x14ac:dyDescent="0.35">
      <c r="A436" s="20" t="s">
        <v>940</v>
      </c>
      <c r="B436" s="20" t="s">
        <v>169</v>
      </c>
    </row>
    <row r="437" spans="1:2" x14ac:dyDescent="0.35">
      <c r="A437" s="20" t="s">
        <v>941</v>
      </c>
      <c r="B437" s="20" t="s">
        <v>169</v>
      </c>
    </row>
    <row r="438" spans="1:2" x14ac:dyDescent="0.35">
      <c r="A438" s="20" t="s">
        <v>942</v>
      </c>
      <c r="B438" s="20" t="s">
        <v>169</v>
      </c>
    </row>
    <row r="439" spans="1:2" x14ac:dyDescent="0.35">
      <c r="A439" s="20" t="s">
        <v>943</v>
      </c>
      <c r="B439" s="20" t="s">
        <v>169</v>
      </c>
    </row>
    <row r="440" spans="1:2" x14ac:dyDescent="0.35">
      <c r="A440" s="20" t="s">
        <v>944</v>
      </c>
      <c r="B440" s="20" t="s">
        <v>169</v>
      </c>
    </row>
    <row r="441" spans="1:2" x14ac:dyDescent="0.35">
      <c r="A441" s="20" t="s">
        <v>945</v>
      </c>
      <c r="B441" s="20" t="s">
        <v>169</v>
      </c>
    </row>
    <row r="442" spans="1:2" x14ac:dyDescent="0.35">
      <c r="A442" s="20" t="s">
        <v>946</v>
      </c>
      <c r="B442" s="20" t="s">
        <v>169</v>
      </c>
    </row>
    <row r="443" spans="1:2" x14ac:dyDescent="0.35">
      <c r="A443" s="20" t="s">
        <v>947</v>
      </c>
      <c r="B443" s="20" t="s">
        <v>169</v>
      </c>
    </row>
    <row r="444" spans="1:2" x14ac:dyDescent="0.35">
      <c r="A444" s="20" t="s">
        <v>948</v>
      </c>
      <c r="B444" s="20" t="s">
        <v>169</v>
      </c>
    </row>
    <row r="445" spans="1:2" x14ac:dyDescent="0.35">
      <c r="A445" s="20" t="s">
        <v>949</v>
      </c>
      <c r="B445" s="20" t="s">
        <v>169</v>
      </c>
    </row>
    <row r="446" spans="1:2" x14ac:dyDescent="0.35">
      <c r="A446" s="20" t="s">
        <v>950</v>
      </c>
      <c r="B446" s="20" t="s">
        <v>169</v>
      </c>
    </row>
    <row r="447" spans="1:2" x14ac:dyDescent="0.35">
      <c r="A447" s="20" t="s">
        <v>951</v>
      </c>
      <c r="B447" s="20" t="s">
        <v>169</v>
      </c>
    </row>
    <row r="448" spans="1:2" x14ac:dyDescent="0.35">
      <c r="A448" s="20" t="s">
        <v>952</v>
      </c>
      <c r="B448" s="20" t="s">
        <v>169</v>
      </c>
    </row>
    <row r="449" spans="1:2" x14ac:dyDescent="0.35">
      <c r="A449" s="20" t="s">
        <v>953</v>
      </c>
      <c r="B449" s="20" t="s">
        <v>169</v>
      </c>
    </row>
    <row r="450" spans="1:2" x14ac:dyDescent="0.35">
      <c r="A450" s="20" t="s">
        <v>954</v>
      </c>
      <c r="B450" s="20" t="s">
        <v>169</v>
      </c>
    </row>
    <row r="451" spans="1:2" x14ac:dyDescent="0.35">
      <c r="A451" s="20" t="s">
        <v>955</v>
      </c>
      <c r="B451" s="20" t="s">
        <v>169</v>
      </c>
    </row>
    <row r="452" spans="1:2" x14ac:dyDescent="0.35">
      <c r="A452" s="20" t="s">
        <v>956</v>
      </c>
      <c r="B452" s="20" t="s">
        <v>163</v>
      </c>
    </row>
    <row r="453" spans="1:2" x14ac:dyDescent="0.35">
      <c r="A453" s="20" t="s">
        <v>956</v>
      </c>
      <c r="B453" s="20" t="s">
        <v>169</v>
      </c>
    </row>
    <row r="454" spans="1:2" x14ac:dyDescent="0.35">
      <c r="A454" s="20" t="s">
        <v>957</v>
      </c>
      <c r="B454" s="20" t="s">
        <v>169</v>
      </c>
    </row>
    <row r="455" spans="1:2" x14ac:dyDescent="0.35">
      <c r="A455" s="20" t="s">
        <v>958</v>
      </c>
      <c r="B455" s="20" t="s">
        <v>169</v>
      </c>
    </row>
    <row r="456" spans="1:2" x14ac:dyDescent="0.35">
      <c r="A456" s="20" t="s">
        <v>959</v>
      </c>
      <c r="B456" s="20" t="s">
        <v>169</v>
      </c>
    </row>
    <row r="457" spans="1:2" x14ac:dyDescent="0.35">
      <c r="A457" s="20" t="s">
        <v>960</v>
      </c>
      <c r="B457" s="20" t="s">
        <v>169</v>
      </c>
    </row>
    <row r="458" spans="1:2" x14ac:dyDescent="0.35">
      <c r="A458" s="20" t="s">
        <v>961</v>
      </c>
      <c r="B458" s="20" t="s">
        <v>169</v>
      </c>
    </row>
    <row r="459" spans="1:2" x14ac:dyDescent="0.35">
      <c r="A459" s="20" t="s">
        <v>962</v>
      </c>
      <c r="B459" s="20" t="s">
        <v>169</v>
      </c>
    </row>
    <row r="460" spans="1:2" x14ac:dyDescent="0.35">
      <c r="A460" s="20" t="s">
        <v>963</v>
      </c>
      <c r="B460" s="20" t="s">
        <v>169</v>
      </c>
    </row>
    <row r="461" spans="1:2" x14ac:dyDescent="0.35">
      <c r="A461" s="20" t="s">
        <v>964</v>
      </c>
      <c r="B461" s="20" t="s">
        <v>163</v>
      </c>
    </row>
    <row r="462" spans="1:2" x14ac:dyDescent="0.35">
      <c r="A462" s="20" t="s">
        <v>964</v>
      </c>
      <c r="B462" s="20" t="s">
        <v>169</v>
      </c>
    </row>
    <row r="463" spans="1:2" x14ac:dyDescent="0.35">
      <c r="A463" s="20" t="s">
        <v>965</v>
      </c>
      <c r="B463" s="20" t="s">
        <v>169</v>
      </c>
    </row>
    <row r="464" spans="1:2" x14ac:dyDescent="0.35">
      <c r="A464" s="20" t="s">
        <v>966</v>
      </c>
      <c r="B464" s="20" t="s">
        <v>169</v>
      </c>
    </row>
    <row r="465" spans="1:2" x14ac:dyDescent="0.35">
      <c r="A465" s="20" t="s">
        <v>967</v>
      </c>
      <c r="B465" s="20" t="s">
        <v>169</v>
      </c>
    </row>
    <row r="466" spans="1:2" x14ac:dyDescent="0.35">
      <c r="A466" s="20" t="s">
        <v>968</v>
      </c>
      <c r="B466" s="20" t="s">
        <v>169</v>
      </c>
    </row>
    <row r="467" spans="1:2" x14ac:dyDescent="0.35">
      <c r="A467" s="20" t="s">
        <v>969</v>
      </c>
      <c r="B467" s="20" t="s">
        <v>169</v>
      </c>
    </row>
    <row r="468" spans="1:2" x14ac:dyDescent="0.35">
      <c r="A468" s="20" t="s">
        <v>970</v>
      </c>
      <c r="B468" s="20" t="s">
        <v>163</v>
      </c>
    </row>
    <row r="469" spans="1:2" x14ac:dyDescent="0.35">
      <c r="A469" s="20" t="s">
        <v>970</v>
      </c>
      <c r="B469" s="20" t="s">
        <v>169</v>
      </c>
    </row>
    <row r="470" spans="1:2" x14ac:dyDescent="0.35">
      <c r="A470" s="20" t="s">
        <v>971</v>
      </c>
      <c r="B470" s="20" t="s">
        <v>169</v>
      </c>
    </row>
    <row r="471" spans="1:2" x14ac:dyDescent="0.35">
      <c r="A471" s="20" t="s">
        <v>972</v>
      </c>
      <c r="B471" s="20" t="s">
        <v>169</v>
      </c>
    </row>
    <row r="472" spans="1:2" x14ac:dyDescent="0.35">
      <c r="A472" s="20" t="s">
        <v>973</v>
      </c>
      <c r="B472" s="20" t="s">
        <v>163</v>
      </c>
    </row>
    <row r="473" spans="1:2" x14ac:dyDescent="0.35">
      <c r="A473" s="20" t="s">
        <v>974</v>
      </c>
      <c r="B473" s="20" t="s">
        <v>163</v>
      </c>
    </row>
    <row r="474" spans="1:2" x14ac:dyDescent="0.35">
      <c r="A474" s="20" t="s">
        <v>975</v>
      </c>
      <c r="B474" s="20" t="s">
        <v>163</v>
      </c>
    </row>
    <row r="475" spans="1:2" x14ac:dyDescent="0.35">
      <c r="A475" s="20" t="s">
        <v>976</v>
      </c>
      <c r="B475" s="20" t="s">
        <v>163</v>
      </c>
    </row>
    <row r="476" spans="1:2" x14ac:dyDescent="0.35">
      <c r="A476" s="20" t="s">
        <v>977</v>
      </c>
      <c r="B476" s="20" t="s">
        <v>163</v>
      </c>
    </row>
    <row r="477" spans="1:2" x14ac:dyDescent="0.35">
      <c r="A477" s="20" t="s">
        <v>978</v>
      </c>
      <c r="B477" s="20" t="s">
        <v>163</v>
      </c>
    </row>
    <row r="478" spans="1:2" x14ac:dyDescent="0.35">
      <c r="A478" s="20" t="s">
        <v>979</v>
      </c>
      <c r="B478" s="20" t="s">
        <v>163</v>
      </c>
    </row>
    <row r="479" spans="1:2" x14ac:dyDescent="0.35">
      <c r="A479" s="20" t="s">
        <v>980</v>
      </c>
      <c r="B479" s="20" t="s">
        <v>163</v>
      </c>
    </row>
    <row r="480" spans="1:2" x14ac:dyDescent="0.35">
      <c r="A480" s="20" t="s">
        <v>981</v>
      </c>
      <c r="B480" s="20" t="s">
        <v>163</v>
      </c>
    </row>
    <row r="481" spans="1:2" x14ac:dyDescent="0.35">
      <c r="A481" s="20" t="s">
        <v>982</v>
      </c>
      <c r="B481" s="20" t="s">
        <v>163</v>
      </c>
    </row>
    <row r="482" spans="1:2" x14ac:dyDescent="0.35">
      <c r="A482" s="20" t="s">
        <v>983</v>
      </c>
      <c r="B482" s="20" t="s">
        <v>163</v>
      </c>
    </row>
    <row r="483" spans="1:2" x14ac:dyDescent="0.35">
      <c r="A483" s="20" t="s">
        <v>984</v>
      </c>
      <c r="B483" s="20" t="s">
        <v>163</v>
      </c>
    </row>
    <row r="484" spans="1:2" x14ac:dyDescent="0.35">
      <c r="A484" s="20" t="s">
        <v>985</v>
      </c>
      <c r="B484" s="20" t="s">
        <v>163</v>
      </c>
    </row>
    <row r="485" spans="1:2" x14ac:dyDescent="0.35">
      <c r="A485" s="20" t="s">
        <v>986</v>
      </c>
      <c r="B485" s="20" t="s">
        <v>163</v>
      </c>
    </row>
    <row r="486" spans="1:2" x14ac:dyDescent="0.35">
      <c r="A486" s="20" t="s">
        <v>987</v>
      </c>
      <c r="B486" s="20" t="s">
        <v>163</v>
      </c>
    </row>
    <row r="487" spans="1:2" x14ac:dyDescent="0.35">
      <c r="A487" s="20" t="s">
        <v>988</v>
      </c>
      <c r="B487" s="20" t="s">
        <v>163</v>
      </c>
    </row>
    <row r="488" spans="1:2" x14ac:dyDescent="0.35">
      <c r="A488" s="20" t="s">
        <v>989</v>
      </c>
      <c r="B488" s="20" t="s">
        <v>163</v>
      </c>
    </row>
    <row r="489" spans="1:2" x14ac:dyDescent="0.35">
      <c r="A489" s="20" t="s">
        <v>990</v>
      </c>
      <c r="B489" s="20" t="s">
        <v>163</v>
      </c>
    </row>
    <row r="490" spans="1:2" x14ac:dyDescent="0.35">
      <c r="A490" s="20" t="s">
        <v>991</v>
      </c>
      <c r="B490" s="20" t="s">
        <v>163</v>
      </c>
    </row>
    <row r="491" spans="1:2" x14ac:dyDescent="0.35">
      <c r="A491" s="20" t="s">
        <v>992</v>
      </c>
      <c r="B491" s="20" t="s">
        <v>163</v>
      </c>
    </row>
    <row r="492" spans="1:2" x14ac:dyDescent="0.35">
      <c r="A492" s="20" t="s">
        <v>993</v>
      </c>
      <c r="B492" s="20" t="s">
        <v>163</v>
      </c>
    </row>
    <row r="493" spans="1:2" x14ac:dyDescent="0.35">
      <c r="A493" s="20" t="s">
        <v>994</v>
      </c>
      <c r="B493" s="20" t="s">
        <v>163</v>
      </c>
    </row>
    <row r="494" spans="1:2" x14ac:dyDescent="0.35">
      <c r="A494" s="20" t="s">
        <v>995</v>
      </c>
      <c r="B494" s="20" t="s">
        <v>163</v>
      </c>
    </row>
    <row r="495" spans="1:2" x14ac:dyDescent="0.35">
      <c r="A495" s="20" t="s">
        <v>996</v>
      </c>
      <c r="B495" s="20" t="s">
        <v>163</v>
      </c>
    </row>
    <row r="496" spans="1:2" x14ac:dyDescent="0.35">
      <c r="A496" s="20" t="s">
        <v>997</v>
      </c>
      <c r="B496" s="20" t="s">
        <v>163</v>
      </c>
    </row>
    <row r="497" spans="1:2" x14ac:dyDescent="0.35">
      <c r="A497" s="20" t="s">
        <v>998</v>
      </c>
      <c r="B497" s="20" t="s">
        <v>163</v>
      </c>
    </row>
    <row r="498" spans="1:2" x14ac:dyDescent="0.35">
      <c r="A498" s="20" t="s">
        <v>999</v>
      </c>
      <c r="B498" s="20" t="s">
        <v>163</v>
      </c>
    </row>
    <row r="499" spans="1:2" x14ac:dyDescent="0.35">
      <c r="A499" s="20" t="s">
        <v>1000</v>
      </c>
      <c r="B499" s="20" t="s">
        <v>163</v>
      </c>
    </row>
    <row r="500" spans="1:2" x14ac:dyDescent="0.35">
      <c r="A500" s="20" t="s">
        <v>1001</v>
      </c>
      <c r="B500" s="20" t="s">
        <v>163</v>
      </c>
    </row>
    <row r="501" spans="1:2" x14ac:dyDescent="0.35">
      <c r="A501" s="20" t="s">
        <v>1002</v>
      </c>
      <c r="B501" s="20" t="s">
        <v>163</v>
      </c>
    </row>
    <row r="502" spans="1:2" x14ac:dyDescent="0.35">
      <c r="A502" s="20" t="s">
        <v>1003</v>
      </c>
      <c r="B502" s="20" t="s">
        <v>163</v>
      </c>
    </row>
    <row r="503" spans="1:2" x14ac:dyDescent="0.35">
      <c r="A503" s="20" t="s">
        <v>1004</v>
      </c>
      <c r="B503" s="20" t="s">
        <v>163</v>
      </c>
    </row>
    <row r="504" spans="1:2" x14ac:dyDescent="0.35">
      <c r="A504" s="20" t="s">
        <v>1005</v>
      </c>
      <c r="B504" s="20" t="s">
        <v>163</v>
      </c>
    </row>
    <row r="505" spans="1:2" x14ac:dyDescent="0.35">
      <c r="A505" s="20" t="s">
        <v>1006</v>
      </c>
      <c r="B505" s="20" t="s">
        <v>163</v>
      </c>
    </row>
    <row r="506" spans="1:2" x14ac:dyDescent="0.35">
      <c r="A506" s="20" t="s">
        <v>1007</v>
      </c>
      <c r="B506" s="20" t="s">
        <v>163</v>
      </c>
    </row>
    <row r="507" spans="1:2" x14ac:dyDescent="0.35">
      <c r="A507" s="20" t="s">
        <v>1008</v>
      </c>
      <c r="B507" s="20" t="s">
        <v>163</v>
      </c>
    </row>
    <row r="508" spans="1:2" x14ac:dyDescent="0.35">
      <c r="A508" s="20" t="s">
        <v>1009</v>
      </c>
      <c r="B508" s="20" t="s">
        <v>163</v>
      </c>
    </row>
    <row r="509" spans="1:2" x14ac:dyDescent="0.35">
      <c r="A509" s="20" t="s">
        <v>1010</v>
      </c>
      <c r="B509" s="20" t="s">
        <v>163</v>
      </c>
    </row>
    <row r="510" spans="1:2" x14ac:dyDescent="0.35">
      <c r="A510" s="20" t="s">
        <v>1011</v>
      </c>
      <c r="B510" s="20" t="s">
        <v>163</v>
      </c>
    </row>
    <row r="511" spans="1:2" x14ac:dyDescent="0.35">
      <c r="A511" s="20" t="s">
        <v>1012</v>
      </c>
      <c r="B511" s="20" t="s">
        <v>163</v>
      </c>
    </row>
    <row r="512" spans="1:2" x14ac:dyDescent="0.35">
      <c r="A512" s="20" t="s">
        <v>1013</v>
      </c>
      <c r="B512" s="20" t="s">
        <v>163</v>
      </c>
    </row>
    <row r="513" spans="1:2" x14ac:dyDescent="0.35">
      <c r="A513" s="20" t="s">
        <v>1014</v>
      </c>
      <c r="B513" s="20" t="s">
        <v>163</v>
      </c>
    </row>
    <row r="514" spans="1:2" x14ac:dyDescent="0.35">
      <c r="A514" s="20" t="s">
        <v>1015</v>
      </c>
      <c r="B514" s="20" t="s">
        <v>163</v>
      </c>
    </row>
    <row r="515" spans="1:2" x14ac:dyDescent="0.35">
      <c r="A515" s="20" t="s">
        <v>1016</v>
      </c>
      <c r="B515" s="20" t="s">
        <v>163</v>
      </c>
    </row>
    <row r="516" spans="1:2" x14ac:dyDescent="0.35">
      <c r="A516" s="20" t="s">
        <v>1017</v>
      </c>
      <c r="B516" s="20" t="s">
        <v>163</v>
      </c>
    </row>
    <row r="517" spans="1:2" x14ac:dyDescent="0.35">
      <c r="A517" s="20" t="s">
        <v>1018</v>
      </c>
      <c r="B517" s="20" t="s">
        <v>163</v>
      </c>
    </row>
    <row r="518" spans="1:2" x14ac:dyDescent="0.35">
      <c r="A518" s="20" t="s">
        <v>1019</v>
      </c>
      <c r="B518" s="20" t="s">
        <v>163</v>
      </c>
    </row>
    <row r="519" spans="1:2" x14ac:dyDescent="0.35">
      <c r="A519" s="20" t="s">
        <v>1020</v>
      </c>
      <c r="B519" s="20" t="s">
        <v>163</v>
      </c>
    </row>
    <row r="520" spans="1:2" x14ac:dyDescent="0.35">
      <c r="A520" s="20" t="s">
        <v>1021</v>
      </c>
      <c r="B520" s="20" t="s">
        <v>163</v>
      </c>
    </row>
    <row r="521" spans="1:2" x14ac:dyDescent="0.35">
      <c r="A521" s="20" t="s">
        <v>1022</v>
      </c>
      <c r="B521" s="20" t="s">
        <v>163</v>
      </c>
    </row>
    <row r="522" spans="1:2" x14ac:dyDescent="0.35">
      <c r="A522" s="20" t="s">
        <v>1023</v>
      </c>
      <c r="B522" s="20" t="s">
        <v>163</v>
      </c>
    </row>
    <row r="523" spans="1:2" x14ac:dyDescent="0.35">
      <c r="A523" s="20" t="s">
        <v>1024</v>
      </c>
      <c r="B523" s="20" t="s">
        <v>163</v>
      </c>
    </row>
    <row r="524" spans="1:2" x14ac:dyDescent="0.35">
      <c r="A524" s="20" t="s">
        <v>1025</v>
      </c>
      <c r="B524" s="20" t="s">
        <v>163</v>
      </c>
    </row>
    <row r="525" spans="1:2" x14ac:dyDescent="0.35">
      <c r="A525" s="20" t="s">
        <v>1026</v>
      </c>
      <c r="B525" s="20" t="s">
        <v>163</v>
      </c>
    </row>
    <row r="526" spans="1:2" x14ac:dyDescent="0.35">
      <c r="A526" s="20" t="s">
        <v>1027</v>
      </c>
      <c r="B526" s="20" t="s">
        <v>163</v>
      </c>
    </row>
    <row r="527" spans="1:2" x14ac:dyDescent="0.35">
      <c r="A527" s="20" t="s">
        <v>1028</v>
      </c>
      <c r="B527" s="20" t="s">
        <v>163</v>
      </c>
    </row>
    <row r="528" spans="1:2" x14ac:dyDescent="0.35">
      <c r="A528" s="20" t="s">
        <v>1029</v>
      </c>
      <c r="B528" s="20" t="s">
        <v>163</v>
      </c>
    </row>
    <row r="529" spans="1:2" x14ac:dyDescent="0.35">
      <c r="A529" s="20" t="s">
        <v>1030</v>
      </c>
      <c r="B529" s="20" t="s">
        <v>163</v>
      </c>
    </row>
    <row r="530" spans="1:2" x14ac:dyDescent="0.35">
      <c r="A530" s="20" t="s">
        <v>1031</v>
      </c>
      <c r="B530" s="20" t="s">
        <v>163</v>
      </c>
    </row>
    <row r="531" spans="1:2" x14ac:dyDescent="0.35">
      <c r="A531" s="20" t="s">
        <v>1032</v>
      </c>
      <c r="B531" s="20" t="s">
        <v>163</v>
      </c>
    </row>
    <row r="532" spans="1:2" x14ac:dyDescent="0.35">
      <c r="A532" s="20" t="s">
        <v>1033</v>
      </c>
      <c r="B532" s="20" t="s">
        <v>163</v>
      </c>
    </row>
    <row r="533" spans="1:2" x14ac:dyDescent="0.35">
      <c r="A533" s="20" t="s">
        <v>1034</v>
      </c>
      <c r="B533" s="20" t="s">
        <v>163</v>
      </c>
    </row>
    <row r="534" spans="1:2" x14ac:dyDescent="0.35">
      <c r="A534" s="20" t="s">
        <v>1035</v>
      </c>
      <c r="B534" s="20" t="s">
        <v>163</v>
      </c>
    </row>
    <row r="535" spans="1:2" x14ac:dyDescent="0.35">
      <c r="A535" s="20" t="s">
        <v>1036</v>
      </c>
      <c r="B535" s="20" t="s">
        <v>163</v>
      </c>
    </row>
    <row r="536" spans="1:2" x14ac:dyDescent="0.35">
      <c r="A536" s="20" t="s">
        <v>1037</v>
      </c>
      <c r="B536" s="20" t="s">
        <v>163</v>
      </c>
    </row>
    <row r="537" spans="1:2" x14ac:dyDescent="0.35">
      <c r="A537" s="20" t="s">
        <v>1038</v>
      </c>
      <c r="B537" s="20" t="s">
        <v>163</v>
      </c>
    </row>
    <row r="538" spans="1:2" x14ac:dyDescent="0.35">
      <c r="A538" s="20" t="s">
        <v>1039</v>
      </c>
      <c r="B538" s="20" t="s">
        <v>163</v>
      </c>
    </row>
    <row r="539" spans="1:2" x14ac:dyDescent="0.35">
      <c r="A539" s="20" t="s">
        <v>1040</v>
      </c>
      <c r="B539" s="20" t="s">
        <v>163</v>
      </c>
    </row>
    <row r="540" spans="1:2" x14ac:dyDescent="0.35">
      <c r="A540" s="20" t="s">
        <v>1041</v>
      </c>
      <c r="B540" s="20" t="s">
        <v>163</v>
      </c>
    </row>
    <row r="541" spans="1:2" x14ac:dyDescent="0.35">
      <c r="A541" s="20" t="s">
        <v>1042</v>
      </c>
      <c r="B541" s="20" t="s">
        <v>163</v>
      </c>
    </row>
    <row r="542" spans="1:2" x14ac:dyDescent="0.35">
      <c r="A542" s="20" t="s">
        <v>1043</v>
      </c>
      <c r="B542" s="20" t="s">
        <v>163</v>
      </c>
    </row>
    <row r="543" spans="1:2" x14ac:dyDescent="0.35">
      <c r="A543" s="20" t="s">
        <v>1044</v>
      </c>
      <c r="B543" s="20" t="s">
        <v>163</v>
      </c>
    </row>
    <row r="544" spans="1:2" x14ac:dyDescent="0.35">
      <c r="A544" s="20" t="s">
        <v>1045</v>
      </c>
      <c r="B544" s="20" t="s">
        <v>163</v>
      </c>
    </row>
    <row r="545" spans="1:2" x14ac:dyDescent="0.35">
      <c r="A545" s="20" t="s">
        <v>1046</v>
      </c>
      <c r="B545" s="20" t="s">
        <v>163</v>
      </c>
    </row>
    <row r="546" spans="1:2" x14ac:dyDescent="0.35">
      <c r="A546" s="20" t="s">
        <v>1047</v>
      </c>
      <c r="B546" s="20" t="s">
        <v>163</v>
      </c>
    </row>
    <row r="547" spans="1:2" x14ac:dyDescent="0.35">
      <c r="A547" s="20" t="s">
        <v>1048</v>
      </c>
      <c r="B547" s="20" t="s">
        <v>163</v>
      </c>
    </row>
    <row r="548" spans="1:2" x14ac:dyDescent="0.35">
      <c r="A548" s="20" t="s">
        <v>1049</v>
      </c>
      <c r="B548" s="20" t="s">
        <v>163</v>
      </c>
    </row>
    <row r="549" spans="1:2" x14ac:dyDescent="0.35">
      <c r="A549" s="20" t="s">
        <v>1050</v>
      </c>
      <c r="B549" s="20" t="s">
        <v>163</v>
      </c>
    </row>
    <row r="550" spans="1:2" x14ac:dyDescent="0.35">
      <c r="A550" s="20" t="s">
        <v>1051</v>
      </c>
      <c r="B550" s="20" t="s">
        <v>163</v>
      </c>
    </row>
    <row r="551" spans="1:2" x14ac:dyDescent="0.35">
      <c r="A551" s="20" t="s">
        <v>1052</v>
      </c>
      <c r="B551" s="20" t="s">
        <v>163</v>
      </c>
    </row>
    <row r="552" spans="1:2" x14ac:dyDescent="0.35">
      <c r="A552" s="20" t="s">
        <v>1053</v>
      </c>
      <c r="B552" s="20" t="s">
        <v>163</v>
      </c>
    </row>
    <row r="553" spans="1:2" x14ac:dyDescent="0.35">
      <c r="A553" s="20" t="s">
        <v>1054</v>
      </c>
      <c r="B553" s="20" t="s">
        <v>163</v>
      </c>
    </row>
    <row r="554" spans="1:2" x14ac:dyDescent="0.35">
      <c r="A554" s="20" t="s">
        <v>1055</v>
      </c>
      <c r="B554" s="20" t="s">
        <v>163</v>
      </c>
    </row>
    <row r="555" spans="1:2" x14ac:dyDescent="0.35">
      <c r="A555" s="20" t="s">
        <v>1056</v>
      </c>
      <c r="B555" s="20" t="s">
        <v>163</v>
      </c>
    </row>
    <row r="556" spans="1:2" x14ac:dyDescent="0.35">
      <c r="A556" s="20" t="s">
        <v>1057</v>
      </c>
      <c r="B556" s="20" t="s">
        <v>163</v>
      </c>
    </row>
    <row r="557" spans="1:2" x14ac:dyDescent="0.35">
      <c r="A557" s="20" t="s">
        <v>1058</v>
      </c>
      <c r="B557" s="20" t="s">
        <v>163</v>
      </c>
    </row>
    <row r="558" spans="1:2" x14ac:dyDescent="0.35">
      <c r="A558" s="20" t="s">
        <v>1059</v>
      </c>
      <c r="B558" s="20" t="s">
        <v>163</v>
      </c>
    </row>
    <row r="559" spans="1:2" x14ac:dyDescent="0.35">
      <c r="A559" s="20" t="s">
        <v>1060</v>
      </c>
      <c r="B559" s="20" t="s">
        <v>163</v>
      </c>
    </row>
    <row r="560" spans="1:2" x14ac:dyDescent="0.35">
      <c r="A560" s="20" t="s">
        <v>1061</v>
      </c>
      <c r="B560" s="20" t="s">
        <v>163</v>
      </c>
    </row>
    <row r="561" spans="1:2" x14ac:dyDescent="0.35">
      <c r="A561" s="20" t="s">
        <v>1062</v>
      </c>
      <c r="B561" s="20" t="s">
        <v>163</v>
      </c>
    </row>
    <row r="562" spans="1:2" x14ac:dyDescent="0.35">
      <c r="A562" s="20" t="s">
        <v>1063</v>
      </c>
      <c r="B562" s="20" t="s">
        <v>163</v>
      </c>
    </row>
    <row r="563" spans="1:2" x14ac:dyDescent="0.35">
      <c r="A563" s="20" t="s">
        <v>1064</v>
      </c>
      <c r="B563" s="20" t="s">
        <v>163</v>
      </c>
    </row>
    <row r="564" spans="1:2" x14ac:dyDescent="0.35">
      <c r="A564" s="20" t="s">
        <v>1065</v>
      </c>
      <c r="B564" s="20" t="s">
        <v>163</v>
      </c>
    </row>
    <row r="565" spans="1:2" x14ac:dyDescent="0.35">
      <c r="A565" s="20" t="s">
        <v>1066</v>
      </c>
      <c r="B565" s="20" t="s">
        <v>163</v>
      </c>
    </row>
    <row r="566" spans="1:2" x14ac:dyDescent="0.35">
      <c r="A566" s="20" t="s">
        <v>1067</v>
      </c>
      <c r="B566" s="20" t="s">
        <v>163</v>
      </c>
    </row>
    <row r="567" spans="1:2" x14ac:dyDescent="0.35">
      <c r="A567" s="20" t="s">
        <v>1068</v>
      </c>
      <c r="B567" s="20" t="s">
        <v>163</v>
      </c>
    </row>
    <row r="568" spans="1:2" x14ac:dyDescent="0.35">
      <c r="A568" s="20" t="s">
        <v>1069</v>
      </c>
      <c r="B568" s="20" t="s">
        <v>163</v>
      </c>
    </row>
    <row r="569" spans="1:2" x14ac:dyDescent="0.35">
      <c r="A569" s="20" t="s">
        <v>1070</v>
      </c>
      <c r="B569" s="20" t="s">
        <v>163</v>
      </c>
    </row>
    <row r="570" spans="1:2" x14ac:dyDescent="0.35">
      <c r="A570" s="20" t="s">
        <v>1071</v>
      </c>
      <c r="B570" s="20" t="s">
        <v>163</v>
      </c>
    </row>
    <row r="571" spans="1:2" x14ac:dyDescent="0.35">
      <c r="A571" s="20" t="s">
        <v>1072</v>
      </c>
      <c r="B571" s="20" t="s">
        <v>163</v>
      </c>
    </row>
    <row r="572" spans="1:2" x14ac:dyDescent="0.35">
      <c r="A572" s="20" t="s">
        <v>1073</v>
      </c>
      <c r="B572" s="20" t="s">
        <v>163</v>
      </c>
    </row>
    <row r="573" spans="1:2" x14ac:dyDescent="0.35">
      <c r="A573" s="20" t="s">
        <v>1074</v>
      </c>
      <c r="B573" s="20" t="s">
        <v>163</v>
      </c>
    </row>
    <row r="574" spans="1:2" x14ac:dyDescent="0.35">
      <c r="A574" s="20" t="s">
        <v>1075</v>
      </c>
      <c r="B574" s="20" t="s">
        <v>163</v>
      </c>
    </row>
    <row r="575" spans="1:2" x14ac:dyDescent="0.35">
      <c r="A575" s="20" t="s">
        <v>1076</v>
      </c>
      <c r="B575" s="20" t="s">
        <v>163</v>
      </c>
    </row>
    <row r="576" spans="1:2" x14ac:dyDescent="0.35">
      <c r="A576" s="20" t="s">
        <v>1077</v>
      </c>
      <c r="B576" s="20" t="s">
        <v>163</v>
      </c>
    </row>
    <row r="577" spans="1:2" x14ac:dyDescent="0.35">
      <c r="A577" s="20" t="s">
        <v>1078</v>
      </c>
      <c r="B577" s="20" t="s">
        <v>163</v>
      </c>
    </row>
    <row r="578" spans="1:2" x14ac:dyDescent="0.35">
      <c r="A578" s="20" t="s">
        <v>1079</v>
      </c>
      <c r="B578" s="20" t="s">
        <v>163</v>
      </c>
    </row>
    <row r="579" spans="1:2" x14ac:dyDescent="0.35">
      <c r="A579" s="20" t="s">
        <v>1080</v>
      </c>
      <c r="B579" s="20" t="s">
        <v>163</v>
      </c>
    </row>
    <row r="580" spans="1:2" x14ac:dyDescent="0.35">
      <c r="A580" s="20" t="s">
        <v>1081</v>
      </c>
      <c r="B580" s="20" t="s">
        <v>163</v>
      </c>
    </row>
    <row r="581" spans="1:2" x14ac:dyDescent="0.35">
      <c r="A581" s="20" t="s">
        <v>1082</v>
      </c>
      <c r="B581" s="20" t="s">
        <v>163</v>
      </c>
    </row>
    <row r="582" spans="1:2" x14ac:dyDescent="0.35">
      <c r="A582" s="20" t="s">
        <v>1083</v>
      </c>
      <c r="B582" s="20" t="s">
        <v>163</v>
      </c>
    </row>
    <row r="583" spans="1:2" x14ac:dyDescent="0.35">
      <c r="A583" s="20" t="s">
        <v>1084</v>
      </c>
      <c r="B583" s="20" t="s">
        <v>163</v>
      </c>
    </row>
    <row r="584" spans="1:2" x14ac:dyDescent="0.35">
      <c r="A584" s="20" t="s">
        <v>1085</v>
      </c>
      <c r="B584" s="20" t="s">
        <v>163</v>
      </c>
    </row>
    <row r="585" spans="1:2" x14ac:dyDescent="0.35">
      <c r="A585" s="20" t="s">
        <v>1086</v>
      </c>
      <c r="B585" s="20" t="s">
        <v>163</v>
      </c>
    </row>
    <row r="586" spans="1:2" x14ac:dyDescent="0.35">
      <c r="A586" s="20" t="s">
        <v>1087</v>
      </c>
      <c r="B586" s="20" t="s">
        <v>163</v>
      </c>
    </row>
    <row r="587" spans="1:2" x14ac:dyDescent="0.35">
      <c r="A587" s="20" t="s">
        <v>1088</v>
      </c>
      <c r="B587" s="20" t="s">
        <v>163</v>
      </c>
    </row>
    <row r="588" spans="1:2" x14ac:dyDescent="0.35">
      <c r="A588" s="20" t="s">
        <v>1089</v>
      </c>
      <c r="B588" s="20" t="s">
        <v>163</v>
      </c>
    </row>
    <row r="589" spans="1:2" x14ac:dyDescent="0.35">
      <c r="A589" s="20" t="s">
        <v>1090</v>
      </c>
      <c r="B589" s="20" t="s">
        <v>163</v>
      </c>
    </row>
    <row r="590" spans="1:2" x14ac:dyDescent="0.35">
      <c r="A590" s="20" t="s">
        <v>1091</v>
      </c>
      <c r="B590" s="20" t="s">
        <v>163</v>
      </c>
    </row>
    <row r="591" spans="1:2" x14ac:dyDescent="0.35">
      <c r="A591" s="20" t="s">
        <v>1092</v>
      </c>
      <c r="B591" s="20" t="s">
        <v>163</v>
      </c>
    </row>
    <row r="592" spans="1:2" x14ac:dyDescent="0.35">
      <c r="A592" s="20" t="s">
        <v>1093</v>
      </c>
      <c r="B592" s="20" t="s">
        <v>163</v>
      </c>
    </row>
    <row r="593" spans="1:2" x14ac:dyDescent="0.35">
      <c r="A593" s="20" t="s">
        <v>1094</v>
      </c>
      <c r="B593" s="20" t="s">
        <v>163</v>
      </c>
    </row>
    <row r="594" spans="1:2" x14ac:dyDescent="0.35">
      <c r="A594" s="20" t="s">
        <v>1095</v>
      </c>
      <c r="B594" s="20" t="s">
        <v>163</v>
      </c>
    </row>
    <row r="595" spans="1:2" x14ac:dyDescent="0.35">
      <c r="A595" s="20" t="s">
        <v>1096</v>
      </c>
      <c r="B595" s="20" t="s">
        <v>163</v>
      </c>
    </row>
    <row r="596" spans="1:2" x14ac:dyDescent="0.35">
      <c r="A596" s="20" t="s">
        <v>1097</v>
      </c>
      <c r="B596" s="20" t="s">
        <v>163</v>
      </c>
    </row>
    <row r="597" spans="1:2" x14ac:dyDescent="0.35">
      <c r="A597" s="20" t="s">
        <v>1098</v>
      </c>
      <c r="B597" s="20" t="s">
        <v>163</v>
      </c>
    </row>
    <row r="598" spans="1:2" x14ac:dyDescent="0.35">
      <c r="A598" s="20" t="s">
        <v>1099</v>
      </c>
      <c r="B598" s="20" t="s">
        <v>163</v>
      </c>
    </row>
    <row r="599" spans="1:2" x14ac:dyDescent="0.35">
      <c r="A599" s="20" t="s">
        <v>1100</v>
      </c>
      <c r="B599" s="20" t="s">
        <v>163</v>
      </c>
    </row>
    <row r="600" spans="1:2" x14ac:dyDescent="0.35">
      <c r="A600" s="20" t="s">
        <v>1101</v>
      </c>
      <c r="B600" s="20" t="s">
        <v>163</v>
      </c>
    </row>
    <row r="601" spans="1:2" x14ac:dyDescent="0.35">
      <c r="A601" s="20" t="s">
        <v>1102</v>
      </c>
      <c r="B601" s="20" t="s">
        <v>163</v>
      </c>
    </row>
    <row r="602" spans="1:2" x14ac:dyDescent="0.35">
      <c r="A602" s="20" t="s">
        <v>1103</v>
      </c>
      <c r="B602" s="20" t="s">
        <v>163</v>
      </c>
    </row>
    <row r="603" spans="1:2" x14ac:dyDescent="0.35">
      <c r="A603" s="20" t="s">
        <v>1104</v>
      </c>
      <c r="B603" s="20" t="s">
        <v>163</v>
      </c>
    </row>
    <row r="604" spans="1:2" x14ac:dyDescent="0.35">
      <c r="A604" s="20" t="s">
        <v>1105</v>
      </c>
      <c r="B604" s="20" t="s">
        <v>163</v>
      </c>
    </row>
    <row r="605" spans="1:2" x14ac:dyDescent="0.35">
      <c r="A605" s="20" t="s">
        <v>1106</v>
      </c>
      <c r="B605" s="20" t="s">
        <v>163</v>
      </c>
    </row>
    <row r="606" spans="1:2" x14ac:dyDescent="0.35">
      <c r="A606" s="20" t="s">
        <v>1107</v>
      </c>
      <c r="B606" s="20" t="s">
        <v>163</v>
      </c>
    </row>
    <row r="607" spans="1:2" x14ac:dyDescent="0.35">
      <c r="A607" s="20" t="s">
        <v>1108</v>
      </c>
      <c r="B607" s="20" t="s">
        <v>163</v>
      </c>
    </row>
    <row r="608" spans="1:2" x14ac:dyDescent="0.35">
      <c r="A608" s="20" t="s">
        <v>1109</v>
      </c>
      <c r="B608" s="20" t="s">
        <v>163</v>
      </c>
    </row>
    <row r="609" spans="1:2" x14ac:dyDescent="0.35">
      <c r="A609" s="20" t="s">
        <v>1110</v>
      </c>
      <c r="B609" s="20" t="s">
        <v>163</v>
      </c>
    </row>
    <row r="610" spans="1:2" x14ac:dyDescent="0.35">
      <c r="A610" s="20" t="s">
        <v>1111</v>
      </c>
      <c r="B610" s="20" t="s">
        <v>163</v>
      </c>
    </row>
    <row r="611" spans="1:2" x14ac:dyDescent="0.35">
      <c r="A611" s="20" t="s">
        <v>1112</v>
      </c>
      <c r="B611" s="20" t="s">
        <v>163</v>
      </c>
    </row>
    <row r="612" spans="1:2" x14ac:dyDescent="0.35">
      <c r="A612" s="20" t="s">
        <v>1113</v>
      </c>
      <c r="B612" s="20" t="s">
        <v>163</v>
      </c>
    </row>
    <row r="613" spans="1:2" x14ac:dyDescent="0.35">
      <c r="A613" s="20" t="s">
        <v>1114</v>
      </c>
      <c r="B613" s="20" t="s">
        <v>163</v>
      </c>
    </row>
    <row r="614" spans="1:2" x14ac:dyDescent="0.35">
      <c r="A614" s="20" t="s">
        <v>1115</v>
      </c>
      <c r="B614" s="20" t="s">
        <v>163</v>
      </c>
    </row>
    <row r="615" spans="1:2" x14ac:dyDescent="0.35">
      <c r="A615" s="20" t="s">
        <v>1116</v>
      </c>
      <c r="B615" s="20" t="s">
        <v>163</v>
      </c>
    </row>
    <row r="616" spans="1:2" x14ac:dyDescent="0.35">
      <c r="A616" s="20" t="s">
        <v>1117</v>
      </c>
      <c r="B616" s="20" t="s">
        <v>163</v>
      </c>
    </row>
    <row r="617" spans="1:2" x14ac:dyDescent="0.35">
      <c r="A617" s="20" t="s">
        <v>1118</v>
      </c>
      <c r="B617" s="20" t="s">
        <v>163</v>
      </c>
    </row>
    <row r="618" spans="1:2" x14ac:dyDescent="0.35">
      <c r="A618" s="20" t="s">
        <v>1119</v>
      </c>
      <c r="B618" s="20" t="s">
        <v>163</v>
      </c>
    </row>
    <row r="619" spans="1:2" x14ac:dyDescent="0.35">
      <c r="A619" s="20" t="s">
        <v>1120</v>
      </c>
      <c r="B619" s="20" t="s">
        <v>163</v>
      </c>
    </row>
    <row r="620" spans="1:2" x14ac:dyDescent="0.35">
      <c r="A620" s="20" t="s">
        <v>1121</v>
      </c>
      <c r="B620" s="20" t="s">
        <v>163</v>
      </c>
    </row>
    <row r="621" spans="1:2" x14ac:dyDescent="0.35">
      <c r="A621" s="20" t="s">
        <v>1122</v>
      </c>
      <c r="B621" s="20" t="s">
        <v>163</v>
      </c>
    </row>
    <row r="622" spans="1:2" x14ac:dyDescent="0.35">
      <c r="A622" s="20" t="s">
        <v>1123</v>
      </c>
      <c r="B622" s="20" t="s">
        <v>163</v>
      </c>
    </row>
    <row r="623" spans="1:2" x14ac:dyDescent="0.35">
      <c r="A623" s="20" t="s">
        <v>1124</v>
      </c>
      <c r="B623" s="20" t="s">
        <v>163</v>
      </c>
    </row>
    <row r="624" spans="1:2" x14ac:dyDescent="0.35">
      <c r="A624" s="20" t="s">
        <v>1125</v>
      </c>
      <c r="B624" s="20" t="s">
        <v>163</v>
      </c>
    </row>
    <row r="625" spans="1:3" x14ac:dyDescent="0.35">
      <c r="A625" s="20" t="s">
        <v>1126</v>
      </c>
      <c r="B625" s="20" t="s">
        <v>163</v>
      </c>
    </row>
    <row r="626" spans="1:3" x14ac:dyDescent="0.35">
      <c r="A626" s="20" t="s">
        <v>1127</v>
      </c>
      <c r="B626" s="20" t="s">
        <v>163</v>
      </c>
    </row>
    <row r="627" spans="1:3" x14ac:dyDescent="0.35">
      <c r="A627" s="20" t="s">
        <v>1128</v>
      </c>
      <c r="B627" s="20" t="s">
        <v>163</v>
      </c>
    </row>
    <row r="628" spans="1:3" x14ac:dyDescent="0.35">
      <c r="A628" s="20" t="s">
        <v>1129</v>
      </c>
      <c r="B628" s="20" t="s">
        <v>163</v>
      </c>
    </row>
    <row r="629" spans="1:3" x14ac:dyDescent="0.35">
      <c r="A629" s="20" t="s">
        <v>1130</v>
      </c>
      <c r="B629" s="20" t="s">
        <v>163</v>
      </c>
    </row>
    <row r="630" spans="1:3" x14ac:dyDescent="0.35">
      <c r="A630" s="20" t="s">
        <v>1131</v>
      </c>
      <c r="B630" s="20" t="s">
        <v>163</v>
      </c>
    </row>
    <row r="631" spans="1:3" x14ac:dyDescent="0.35">
      <c r="A631" s="20" t="s">
        <v>1132</v>
      </c>
      <c r="B631" s="20" t="s">
        <v>163</v>
      </c>
    </row>
    <row r="632" spans="1:3" x14ac:dyDescent="0.35">
      <c r="A632" s="20" t="s">
        <v>1133</v>
      </c>
      <c r="B632" s="20" t="s">
        <v>163</v>
      </c>
    </row>
    <row r="633" spans="1:3" x14ac:dyDescent="0.35">
      <c r="A633" s="20" t="s">
        <v>1134</v>
      </c>
      <c r="B633" s="20" t="s">
        <v>163</v>
      </c>
    </row>
    <row r="634" spans="1:3" x14ac:dyDescent="0.35">
      <c r="A634" s="20" t="s">
        <v>1135</v>
      </c>
      <c r="B634" s="20" t="s">
        <v>163</v>
      </c>
    </row>
    <row r="635" spans="1:3" x14ac:dyDescent="0.35">
      <c r="A635" s="20" t="s">
        <v>1136</v>
      </c>
      <c r="B635" s="20" t="s">
        <v>163</v>
      </c>
    </row>
    <row r="636" spans="1:3" x14ac:dyDescent="0.35">
      <c r="A636" s="20" t="s">
        <v>1137</v>
      </c>
      <c r="B636" s="20" t="s">
        <v>163</v>
      </c>
    </row>
    <row r="637" spans="1:3" x14ac:dyDescent="0.35">
      <c r="A637" s="20" t="s">
        <v>1138</v>
      </c>
      <c r="B637" s="20" t="s">
        <v>163</v>
      </c>
    </row>
    <row r="638" spans="1:3" x14ac:dyDescent="0.35">
      <c r="A638" s="20" t="s">
        <v>1140</v>
      </c>
      <c r="B638" s="20" t="s">
        <v>143</v>
      </c>
      <c r="C638" s="160"/>
    </row>
    <row r="639" spans="1:3" x14ac:dyDescent="0.35">
      <c r="A639" s="20" t="s">
        <v>1141</v>
      </c>
      <c r="B639" s="20" t="s">
        <v>143</v>
      </c>
      <c r="C639" s="160"/>
    </row>
    <row r="640" spans="1:3" x14ac:dyDescent="0.35">
      <c r="A640" s="20" t="s">
        <v>1142</v>
      </c>
      <c r="B640" s="20" t="s">
        <v>143</v>
      </c>
      <c r="C640" s="160"/>
    </row>
    <row r="641" spans="1:3" x14ac:dyDescent="0.35">
      <c r="A641" s="20" t="s">
        <v>1143</v>
      </c>
      <c r="B641" s="20" t="s">
        <v>143</v>
      </c>
      <c r="C641" s="160"/>
    </row>
    <row r="642" spans="1:3" x14ac:dyDescent="0.35">
      <c r="A642" s="20" t="s">
        <v>1144</v>
      </c>
      <c r="B642" s="20" t="s">
        <v>143</v>
      </c>
      <c r="C642" s="160"/>
    </row>
    <row r="643" spans="1:3" x14ac:dyDescent="0.35">
      <c r="A643" s="20" t="s">
        <v>1145</v>
      </c>
      <c r="B643" s="20" t="s">
        <v>143</v>
      </c>
      <c r="C643" s="160"/>
    </row>
    <row r="644" spans="1:3" x14ac:dyDescent="0.35">
      <c r="A644" s="20" t="s">
        <v>1146</v>
      </c>
      <c r="B644" s="20" t="s">
        <v>143</v>
      </c>
      <c r="C644" s="160"/>
    </row>
    <row r="645" spans="1:3" x14ac:dyDescent="0.35">
      <c r="A645" s="20" t="s">
        <v>1147</v>
      </c>
      <c r="B645" s="20" t="s">
        <v>143</v>
      </c>
      <c r="C645" s="160"/>
    </row>
    <row r="646" spans="1:3" x14ac:dyDescent="0.35">
      <c r="A646" s="20" t="s">
        <v>1148</v>
      </c>
      <c r="B646" s="20" t="s">
        <v>143</v>
      </c>
      <c r="C646" s="160"/>
    </row>
    <row r="647" spans="1:3" x14ac:dyDescent="0.35">
      <c r="A647" s="20" t="s">
        <v>1149</v>
      </c>
      <c r="B647" s="20" t="s">
        <v>143</v>
      </c>
      <c r="C647" s="160"/>
    </row>
    <row r="648" spans="1:3" x14ac:dyDescent="0.35">
      <c r="A648" s="20" t="s">
        <v>1150</v>
      </c>
      <c r="B648" s="20" t="s">
        <v>143</v>
      </c>
      <c r="C648" s="160"/>
    </row>
    <row r="649" spans="1:3" x14ac:dyDescent="0.35">
      <c r="A649" s="20" t="s">
        <v>1151</v>
      </c>
      <c r="B649" s="20" t="s">
        <v>143</v>
      </c>
      <c r="C649" s="160"/>
    </row>
    <row r="650" spans="1:3" x14ac:dyDescent="0.35">
      <c r="A650" s="20" t="s">
        <v>1152</v>
      </c>
      <c r="B650" s="20" t="s">
        <v>143</v>
      </c>
      <c r="C650" s="160"/>
    </row>
    <row r="651" spans="1:3" x14ac:dyDescent="0.35">
      <c r="A651" s="20" t="s">
        <v>1153</v>
      </c>
      <c r="B651" s="20" t="s">
        <v>143</v>
      </c>
      <c r="C651" s="160"/>
    </row>
    <row r="652" spans="1:3" x14ac:dyDescent="0.35">
      <c r="A652" s="20" t="s">
        <v>1154</v>
      </c>
      <c r="B652" s="20" t="s">
        <v>143</v>
      </c>
      <c r="C652" s="160"/>
    </row>
    <row r="653" spans="1:3" x14ac:dyDescent="0.35">
      <c r="A653" s="20" t="s">
        <v>1155</v>
      </c>
      <c r="B653" s="20" t="s">
        <v>143</v>
      </c>
      <c r="C653" s="160"/>
    </row>
    <row r="654" spans="1:3" x14ac:dyDescent="0.35">
      <c r="A654" s="20" t="s">
        <v>1156</v>
      </c>
      <c r="B654" s="20" t="s">
        <v>143</v>
      </c>
      <c r="C654" s="160"/>
    </row>
    <row r="655" spans="1:3" x14ac:dyDescent="0.35">
      <c r="A655" s="20" t="s">
        <v>1157</v>
      </c>
      <c r="B655" s="20" t="s">
        <v>143</v>
      </c>
      <c r="C655" s="160"/>
    </row>
    <row r="656" spans="1:3" x14ac:dyDescent="0.35">
      <c r="A656" s="20" t="s">
        <v>1158</v>
      </c>
      <c r="B656" s="20" t="s">
        <v>143</v>
      </c>
      <c r="C656" s="160"/>
    </row>
    <row r="657" spans="1:3" x14ac:dyDescent="0.35">
      <c r="A657" s="20" t="s">
        <v>1159</v>
      </c>
      <c r="B657" s="20" t="s">
        <v>143</v>
      </c>
      <c r="C657" s="160"/>
    </row>
    <row r="658" spans="1:3" x14ac:dyDescent="0.35">
      <c r="A658" s="20" t="s">
        <v>1160</v>
      </c>
      <c r="B658" s="20" t="s">
        <v>143</v>
      </c>
      <c r="C658" s="160"/>
    </row>
    <row r="659" spans="1:3" x14ac:dyDescent="0.35">
      <c r="A659" s="20" t="s">
        <v>1161</v>
      </c>
      <c r="B659" s="20" t="s">
        <v>143</v>
      </c>
      <c r="C659" s="160"/>
    </row>
    <row r="660" spans="1:3" x14ac:dyDescent="0.35">
      <c r="A660" s="20" t="s">
        <v>1162</v>
      </c>
      <c r="B660" s="20" t="s">
        <v>143</v>
      </c>
      <c r="C660" s="160"/>
    </row>
    <row r="661" spans="1:3" x14ac:dyDescent="0.35">
      <c r="A661" s="20" t="s">
        <v>1163</v>
      </c>
      <c r="B661" s="20" t="s">
        <v>143</v>
      </c>
      <c r="C661" s="160"/>
    </row>
    <row r="662" spans="1:3" x14ac:dyDescent="0.35">
      <c r="A662" s="20" t="s">
        <v>1164</v>
      </c>
      <c r="B662" s="20" t="s">
        <v>143</v>
      </c>
      <c r="C662" s="160"/>
    </row>
    <row r="663" spans="1:3" x14ac:dyDescent="0.35">
      <c r="A663" s="20" t="s">
        <v>1165</v>
      </c>
      <c r="B663" s="20" t="s">
        <v>143</v>
      </c>
      <c r="C663" s="160"/>
    </row>
    <row r="664" spans="1:3" x14ac:dyDescent="0.35">
      <c r="A664" s="20" t="s">
        <v>1166</v>
      </c>
      <c r="B664" s="20" t="s">
        <v>143</v>
      </c>
      <c r="C664" s="160"/>
    </row>
    <row r="665" spans="1:3" x14ac:dyDescent="0.35">
      <c r="A665" s="20" t="s">
        <v>1167</v>
      </c>
      <c r="B665" s="20" t="s">
        <v>143</v>
      </c>
      <c r="C665" s="160"/>
    </row>
    <row r="666" spans="1:3" x14ac:dyDescent="0.35">
      <c r="A666" s="20" t="s">
        <v>1168</v>
      </c>
      <c r="B666" s="20" t="s">
        <v>143</v>
      </c>
      <c r="C666" s="160"/>
    </row>
    <row r="667" spans="1:3" x14ac:dyDescent="0.35">
      <c r="A667" s="20" t="s">
        <v>1169</v>
      </c>
      <c r="B667" s="20" t="s">
        <v>143</v>
      </c>
      <c r="C667" s="160"/>
    </row>
    <row r="668" spans="1:3" x14ac:dyDescent="0.35">
      <c r="A668" s="20" t="s">
        <v>1170</v>
      </c>
      <c r="B668" s="20" t="s">
        <v>143</v>
      </c>
      <c r="C668" s="160"/>
    </row>
    <row r="669" spans="1:3" x14ac:dyDescent="0.35">
      <c r="A669" s="20" t="s">
        <v>1171</v>
      </c>
      <c r="B669" s="20" t="s">
        <v>143</v>
      </c>
      <c r="C669" s="160"/>
    </row>
    <row r="670" spans="1:3" x14ac:dyDescent="0.35">
      <c r="A670" s="20" t="s">
        <v>1172</v>
      </c>
      <c r="B670" s="20" t="s">
        <v>143</v>
      </c>
      <c r="C670" s="160"/>
    </row>
    <row r="671" spans="1:3" x14ac:dyDescent="0.35">
      <c r="A671" s="20" t="s">
        <v>1173</v>
      </c>
      <c r="B671" s="20" t="s">
        <v>143</v>
      </c>
      <c r="C671" s="160"/>
    </row>
    <row r="672" spans="1:3" x14ac:dyDescent="0.35">
      <c r="A672" s="20" t="s">
        <v>1174</v>
      </c>
      <c r="B672" s="20" t="s">
        <v>143</v>
      </c>
      <c r="C672" s="160"/>
    </row>
    <row r="673" spans="1:3" x14ac:dyDescent="0.35">
      <c r="A673" s="20" t="s">
        <v>1175</v>
      </c>
      <c r="B673" s="20" t="s">
        <v>143</v>
      </c>
      <c r="C673" s="160"/>
    </row>
    <row r="674" spans="1:3" x14ac:dyDescent="0.35">
      <c r="A674" s="20" t="s">
        <v>1176</v>
      </c>
      <c r="B674" s="20" t="s">
        <v>143</v>
      </c>
      <c r="C674" s="160"/>
    </row>
    <row r="675" spans="1:3" x14ac:dyDescent="0.35">
      <c r="A675" s="20" t="s">
        <v>1177</v>
      </c>
      <c r="B675" s="20" t="s">
        <v>143</v>
      </c>
      <c r="C675" s="160"/>
    </row>
    <row r="676" spans="1:3" x14ac:dyDescent="0.35">
      <c r="A676" s="20" t="s">
        <v>1178</v>
      </c>
      <c r="B676" s="20" t="s">
        <v>143</v>
      </c>
      <c r="C676" s="160"/>
    </row>
    <row r="677" spans="1:3" x14ac:dyDescent="0.35">
      <c r="A677" s="20" t="s">
        <v>1179</v>
      </c>
      <c r="B677" s="20" t="s">
        <v>143</v>
      </c>
      <c r="C677" s="160"/>
    </row>
    <row r="678" spans="1:3" x14ac:dyDescent="0.35">
      <c r="A678" s="20" t="s">
        <v>1180</v>
      </c>
      <c r="B678" s="20" t="s">
        <v>143</v>
      </c>
      <c r="C678" s="160"/>
    </row>
    <row r="679" spans="1:3" x14ac:dyDescent="0.35">
      <c r="A679" s="20" t="s">
        <v>1181</v>
      </c>
      <c r="B679" s="20" t="s">
        <v>143</v>
      </c>
      <c r="C679" s="160"/>
    </row>
    <row r="680" spans="1:3" x14ac:dyDescent="0.35">
      <c r="A680" s="20" t="s">
        <v>1182</v>
      </c>
      <c r="B680" s="20" t="s">
        <v>143</v>
      </c>
      <c r="C680" s="160"/>
    </row>
    <row r="681" spans="1:3" x14ac:dyDescent="0.35">
      <c r="A681" s="20" t="s">
        <v>1183</v>
      </c>
      <c r="B681" s="20" t="s">
        <v>143</v>
      </c>
      <c r="C681" s="160"/>
    </row>
    <row r="682" spans="1:3" x14ac:dyDescent="0.35">
      <c r="A682" s="20" t="s">
        <v>1184</v>
      </c>
      <c r="B682" s="20" t="s">
        <v>143</v>
      </c>
      <c r="C682" s="160"/>
    </row>
    <row r="683" spans="1:3" x14ac:dyDescent="0.35">
      <c r="A683" s="20" t="s">
        <v>1185</v>
      </c>
      <c r="B683" s="20" t="s">
        <v>143</v>
      </c>
      <c r="C683" s="160"/>
    </row>
    <row r="684" spans="1:3" x14ac:dyDescent="0.35">
      <c r="A684" s="20" t="s">
        <v>1186</v>
      </c>
      <c r="B684" s="20" t="s">
        <v>143</v>
      </c>
      <c r="C684" s="160"/>
    </row>
    <row r="685" spans="1:3" x14ac:dyDescent="0.35">
      <c r="A685" s="20" t="s">
        <v>1187</v>
      </c>
      <c r="B685" s="20" t="s">
        <v>143</v>
      </c>
      <c r="C685" s="160"/>
    </row>
    <row r="686" spans="1:3" x14ac:dyDescent="0.35">
      <c r="A686" s="20" t="s">
        <v>1188</v>
      </c>
      <c r="B686" s="20" t="s">
        <v>143</v>
      </c>
      <c r="C686" s="160"/>
    </row>
    <row r="687" spans="1:3" x14ac:dyDescent="0.35">
      <c r="A687" s="20" t="s">
        <v>1189</v>
      </c>
      <c r="B687" s="20" t="s">
        <v>143</v>
      </c>
      <c r="C687" s="160"/>
    </row>
    <row r="688" spans="1:3" x14ac:dyDescent="0.35">
      <c r="A688" s="20" t="s">
        <v>1190</v>
      </c>
      <c r="B688" s="20" t="s">
        <v>143</v>
      </c>
      <c r="C688" s="160"/>
    </row>
    <row r="689" spans="1:3" x14ac:dyDescent="0.35">
      <c r="A689" s="20" t="s">
        <v>1191</v>
      </c>
      <c r="B689" s="20" t="s">
        <v>143</v>
      </c>
      <c r="C689" s="160"/>
    </row>
    <row r="690" spans="1:3" x14ac:dyDescent="0.35">
      <c r="A690" s="20" t="s">
        <v>1192</v>
      </c>
      <c r="B690" s="20" t="s">
        <v>143</v>
      </c>
      <c r="C690" s="160"/>
    </row>
    <row r="691" spans="1:3" x14ac:dyDescent="0.35">
      <c r="A691" s="20" t="s">
        <v>1193</v>
      </c>
      <c r="B691" s="20" t="s">
        <v>143</v>
      </c>
      <c r="C691" s="160"/>
    </row>
    <row r="692" spans="1:3" x14ac:dyDescent="0.35">
      <c r="A692" s="20" t="s">
        <v>1194</v>
      </c>
      <c r="B692" s="20" t="s">
        <v>143</v>
      </c>
      <c r="C692" s="160"/>
    </row>
    <row r="693" spans="1:3" x14ac:dyDescent="0.35">
      <c r="A693" s="20" t="s">
        <v>1195</v>
      </c>
      <c r="B693" s="20" t="s">
        <v>143</v>
      </c>
      <c r="C693" s="160"/>
    </row>
    <row r="694" spans="1:3" x14ac:dyDescent="0.35">
      <c r="A694" s="20" t="s">
        <v>1196</v>
      </c>
      <c r="B694" s="20" t="s">
        <v>143</v>
      </c>
      <c r="C694" s="160"/>
    </row>
    <row r="695" spans="1:3" x14ac:dyDescent="0.35">
      <c r="A695" s="20" t="s">
        <v>1197</v>
      </c>
      <c r="B695" s="20" t="s">
        <v>143</v>
      </c>
      <c r="C695" s="160"/>
    </row>
    <row r="696" spans="1:3" x14ac:dyDescent="0.35">
      <c r="A696" s="20" t="s">
        <v>1198</v>
      </c>
      <c r="B696" s="20" t="s">
        <v>143</v>
      </c>
      <c r="C696" s="160"/>
    </row>
    <row r="697" spans="1:3" x14ac:dyDescent="0.35">
      <c r="A697" s="20" t="s">
        <v>1199</v>
      </c>
      <c r="B697" s="20" t="s">
        <v>143</v>
      </c>
      <c r="C697" s="160"/>
    </row>
    <row r="698" spans="1:3" x14ac:dyDescent="0.35">
      <c r="A698" s="20" t="s">
        <v>1200</v>
      </c>
      <c r="B698" s="20" t="s">
        <v>143</v>
      </c>
      <c r="C698" s="160"/>
    </row>
    <row r="699" spans="1:3" x14ac:dyDescent="0.35">
      <c r="A699" s="20" t="s">
        <v>1201</v>
      </c>
      <c r="B699" s="20" t="s">
        <v>143</v>
      </c>
      <c r="C699" s="160"/>
    </row>
    <row r="700" spans="1:3" x14ac:dyDescent="0.35">
      <c r="A700" s="20" t="s">
        <v>1202</v>
      </c>
      <c r="B700" s="20" t="s">
        <v>143</v>
      </c>
      <c r="C700" s="160"/>
    </row>
    <row r="701" spans="1:3" x14ac:dyDescent="0.35">
      <c r="A701" s="20" t="s">
        <v>1203</v>
      </c>
      <c r="B701" s="20" t="s">
        <v>143</v>
      </c>
      <c r="C701" s="160"/>
    </row>
    <row r="702" spans="1:3" x14ac:dyDescent="0.35">
      <c r="A702" s="20" t="s">
        <v>1204</v>
      </c>
      <c r="B702" s="20" t="s">
        <v>143</v>
      </c>
      <c r="C702" s="160"/>
    </row>
    <row r="703" spans="1:3" x14ac:dyDescent="0.35">
      <c r="A703" s="20" t="s">
        <v>1205</v>
      </c>
      <c r="B703" s="20" t="s">
        <v>143</v>
      </c>
      <c r="C703" s="160"/>
    </row>
    <row r="704" spans="1:3" x14ac:dyDescent="0.35">
      <c r="A704" s="20" t="s">
        <v>1206</v>
      </c>
      <c r="B704" s="20" t="s">
        <v>143</v>
      </c>
      <c r="C704" s="160"/>
    </row>
    <row r="705" spans="1:3" x14ac:dyDescent="0.35">
      <c r="A705" s="20" t="s">
        <v>1207</v>
      </c>
      <c r="B705" s="20" t="s">
        <v>143</v>
      </c>
      <c r="C705" s="160"/>
    </row>
    <row r="706" spans="1:3" x14ac:dyDescent="0.35">
      <c r="A706" s="20" t="s">
        <v>1208</v>
      </c>
      <c r="B706" s="20" t="s">
        <v>143</v>
      </c>
      <c r="C706" s="160"/>
    </row>
    <row r="707" spans="1:3" x14ac:dyDescent="0.35">
      <c r="A707" s="20" t="s">
        <v>1209</v>
      </c>
      <c r="B707" s="20" t="s">
        <v>143</v>
      </c>
      <c r="C707" s="160"/>
    </row>
    <row r="708" spans="1:3" x14ac:dyDescent="0.35">
      <c r="A708" s="20" t="s">
        <v>1210</v>
      </c>
      <c r="B708" s="20" t="s">
        <v>143</v>
      </c>
      <c r="C708" s="160"/>
    </row>
    <row r="709" spans="1:3" x14ac:dyDescent="0.35">
      <c r="A709" s="20" t="s">
        <v>1211</v>
      </c>
      <c r="B709" s="20" t="s">
        <v>143</v>
      </c>
      <c r="C709" s="160"/>
    </row>
    <row r="710" spans="1:3" x14ac:dyDescent="0.35">
      <c r="A710" s="20" t="s">
        <v>1212</v>
      </c>
      <c r="B710" s="20" t="s">
        <v>143</v>
      </c>
      <c r="C710" s="160"/>
    </row>
    <row r="711" spans="1:3" x14ac:dyDescent="0.35">
      <c r="A711" s="20" t="s">
        <v>1213</v>
      </c>
      <c r="B711" s="20" t="s">
        <v>143</v>
      </c>
      <c r="C711" s="160"/>
    </row>
    <row r="712" spans="1:3" x14ac:dyDescent="0.35">
      <c r="A712" s="20" t="s">
        <v>1214</v>
      </c>
      <c r="B712" s="20" t="s">
        <v>143</v>
      </c>
      <c r="C712" s="160"/>
    </row>
    <row r="713" spans="1:3" x14ac:dyDescent="0.35">
      <c r="A713" s="20" t="s">
        <v>1215</v>
      </c>
      <c r="B713" s="20" t="s">
        <v>143</v>
      </c>
      <c r="C713" s="160"/>
    </row>
    <row r="714" spans="1:3" x14ac:dyDescent="0.35">
      <c r="A714" s="20" t="s">
        <v>1216</v>
      </c>
      <c r="B714" s="20" t="s">
        <v>143</v>
      </c>
      <c r="C714" s="160"/>
    </row>
    <row r="715" spans="1:3" x14ac:dyDescent="0.35">
      <c r="A715" s="20" t="s">
        <v>1217</v>
      </c>
      <c r="B715" s="20" t="s">
        <v>143</v>
      </c>
      <c r="C715" s="160"/>
    </row>
    <row r="716" spans="1:3" x14ac:dyDescent="0.35">
      <c r="A716" s="20" t="s">
        <v>1218</v>
      </c>
      <c r="B716" s="20" t="s">
        <v>143</v>
      </c>
      <c r="C716" s="160"/>
    </row>
    <row r="717" spans="1:3" x14ac:dyDescent="0.35">
      <c r="A717" s="20" t="s">
        <v>1219</v>
      </c>
      <c r="B717" s="20" t="s">
        <v>143</v>
      </c>
      <c r="C717" s="160"/>
    </row>
    <row r="718" spans="1:3" x14ac:dyDescent="0.35">
      <c r="A718" s="20" t="s">
        <v>1220</v>
      </c>
      <c r="B718" s="20" t="s">
        <v>143</v>
      </c>
      <c r="C718" s="160"/>
    </row>
    <row r="719" spans="1:3" x14ac:dyDescent="0.35">
      <c r="A719" s="20" t="s">
        <v>1221</v>
      </c>
      <c r="B719" s="20" t="s">
        <v>143</v>
      </c>
      <c r="C719" s="160"/>
    </row>
    <row r="720" spans="1:3" x14ac:dyDescent="0.35">
      <c r="A720" s="20" t="s">
        <v>1222</v>
      </c>
      <c r="B720" s="20" t="s">
        <v>143</v>
      </c>
      <c r="C720" s="160"/>
    </row>
    <row r="721" spans="1:3" x14ac:dyDescent="0.35">
      <c r="A721" s="20" t="s">
        <v>1223</v>
      </c>
      <c r="B721" s="20" t="s">
        <v>143</v>
      </c>
      <c r="C721" s="160"/>
    </row>
    <row r="722" spans="1:3" x14ac:dyDescent="0.35">
      <c r="A722" s="20" t="s">
        <v>1224</v>
      </c>
      <c r="B722" s="20" t="s">
        <v>143</v>
      </c>
      <c r="C722" s="160"/>
    </row>
    <row r="723" spans="1:3" x14ac:dyDescent="0.35">
      <c r="A723" s="20" t="s">
        <v>1225</v>
      </c>
      <c r="B723" s="20" t="s">
        <v>143</v>
      </c>
      <c r="C723" s="160"/>
    </row>
    <row r="724" spans="1:3" x14ac:dyDescent="0.35">
      <c r="A724" s="20" t="s">
        <v>1226</v>
      </c>
      <c r="B724" s="20" t="s">
        <v>143</v>
      </c>
      <c r="C724" s="160"/>
    </row>
    <row r="725" spans="1:3" x14ac:dyDescent="0.35">
      <c r="A725" s="20" t="s">
        <v>1227</v>
      </c>
      <c r="B725" s="20" t="s">
        <v>143</v>
      </c>
      <c r="C725" s="160"/>
    </row>
    <row r="726" spans="1:3" x14ac:dyDescent="0.35">
      <c r="A726" s="20" t="s">
        <v>1228</v>
      </c>
      <c r="B726" s="20" t="s">
        <v>143</v>
      </c>
      <c r="C726" s="160"/>
    </row>
    <row r="727" spans="1:3" x14ac:dyDescent="0.35">
      <c r="A727" s="20" t="s">
        <v>1229</v>
      </c>
      <c r="B727" s="20" t="s">
        <v>143</v>
      </c>
      <c r="C727" s="160"/>
    </row>
    <row r="728" spans="1:3" x14ac:dyDescent="0.35">
      <c r="A728" s="20" t="s">
        <v>1230</v>
      </c>
      <c r="B728" s="20" t="s">
        <v>143</v>
      </c>
      <c r="C728" s="160"/>
    </row>
    <row r="729" spans="1:3" x14ac:dyDescent="0.35">
      <c r="A729" s="20" t="s">
        <v>1231</v>
      </c>
      <c r="B729" s="20" t="s">
        <v>143</v>
      </c>
      <c r="C729" s="160"/>
    </row>
    <row r="730" spans="1:3" x14ac:dyDescent="0.35">
      <c r="A730" s="20" t="s">
        <v>1232</v>
      </c>
      <c r="B730" s="20" t="s">
        <v>143</v>
      </c>
      <c r="C730" s="160"/>
    </row>
    <row r="731" spans="1:3" x14ac:dyDescent="0.35">
      <c r="A731" s="20" t="s">
        <v>1233</v>
      </c>
      <c r="B731" s="20" t="s">
        <v>143</v>
      </c>
      <c r="C731" s="160"/>
    </row>
    <row r="732" spans="1:3" x14ac:dyDescent="0.35">
      <c r="A732" s="20" t="s">
        <v>1234</v>
      </c>
      <c r="B732" s="20" t="s">
        <v>143</v>
      </c>
      <c r="C732" s="160"/>
    </row>
    <row r="733" spans="1:3" x14ac:dyDescent="0.35">
      <c r="A733" s="20" t="s">
        <v>1235</v>
      </c>
      <c r="B733" s="20" t="s">
        <v>143</v>
      </c>
      <c r="C733" s="160"/>
    </row>
    <row r="734" spans="1:3" x14ac:dyDescent="0.35">
      <c r="A734" s="20" t="s">
        <v>1139</v>
      </c>
      <c r="B734" s="20" t="s">
        <v>143</v>
      </c>
      <c r="C734" s="160"/>
    </row>
    <row r="735" spans="1:3" x14ac:dyDescent="0.35">
      <c r="A735" s="20" t="s">
        <v>1236</v>
      </c>
      <c r="B735" s="20" t="s">
        <v>143</v>
      </c>
      <c r="C735" s="160"/>
    </row>
    <row r="736" spans="1:3" x14ac:dyDescent="0.35">
      <c r="A736" s="20" t="s">
        <v>1237</v>
      </c>
      <c r="B736" s="20" t="s">
        <v>143</v>
      </c>
      <c r="C736" s="160"/>
    </row>
    <row r="737" spans="1:3" x14ac:dyDescent="0.35">
      <c r="A737" s="20" t="s">
        <v>1238</v>
      </c>
      <c r="B737" s="20" t="s">
        <v>143</v>
      </c>
      <c r="C737" s="160"/>
    </row>
    <row r="738" spans="1:3" x14ac:dyDescent="0.35">
      <c r="A738" s="20" t="s">
        <v>1239</v>
      </c>
      <c r="B738" s="20" t="s">
        <v>143</v>
      </c>
      <c r="C738" s="160"/>
    </row>
    <row r="739" spans="1:3" x14ac:dyDescent="0.35">
      <c r="A739" s="20" t="s">
        <v>1240</v>
      </c>
      <c r="B739" s="20" t="s">
        <v>143</v>
      </c>
      <c r="C739" s="160"/>
    </row>
    <row r="740" spans="1:3" x14ac:dyDescent="0.35">
      <c r="A740" s="20" t="s">
        <v>1241</v>
      </c>
      <c r="B740" s="20" t="s">
        <v>143</v>
      </c>
      <c r="C740" s="160"/>
    </row>
    <row r="741" spans="1:3" x14ac:dyDescent="0.35">
      <c r="A741" s="20" t="s">
        <v>1242</v>
      </c>
      <c r="B741" s="20" t="s">
        <v>143</v>
      </c>
      <c r="C741" s="160"/>
    </row>
    <row r="742" spans="1:3" x14ac:dyDescent="0.35">
      <c r="A742" s="20" t="s">
        <v>1243</v>
      </c>
      <c r="B742" s="20" t="s">
        <v>143</v>
      </c>
      <c r="C742" s="160"/>
    </row>
    <row r="743" spans="1:3" x14ac:dyDescent="0.35">
      <c r="A743" s="20" t="s">
        <v>1244</v>
      </c>
      <c r="B743" s="20" t="s">
        <v>143</v>
      </c>
      <c r="C743" s="160"/>
    </row>
    <row r="744" spans="1:3" x14ac:dyDescent="0.35">
      <c r="A744" s="20" t="s">
        <v>1245</v>
      </c>
      <c r="B744" s="20" t="s">
        <v>143</v>
      </c>
      <c r="C744" s="160"/>
    </row>
    <row r="745" spans="1:3" x14ac:dyDescent="0.35">
      <c r="A745" s="20" t="s">
        <v>1246</v>
      </c>
      <c r="B745" s="20" t="s">
        <v>143</v>
      </c>
      <c r="C745" s="160"/>
    </row>
    <row r="746" spans="1:3" x14ac:dyDescent="0.35">
      <c r="A746" s="20" t="s">
        <v>1247</v>
      </c>
      <c r="B746" s="20" t="s">
        <v>145</v>
      </c>
      <c r="C746" s="160"/>
    </row>
    <row r="747" spans="1:3" x14ac:dyDescent="0.35">
      <c r="A747" s="20" t="s">
        <v>1247</v>
      </c>
      <c r="B747" s="20" t="s">
        <v>143</v>
      </c>
      <c r="C747" s="160"/>
    </row>
    <row r="748" spans="1:3" x14ac:dyDescent="0.35">
      <c r="A748" s="20" t="s">
        <v>1248</v>
      </c>
      <c r="B748" s="20" t="s">
        <v>143</v>
      </c>
      <c r="C748" s="160"/>
    </row>
    <row r="749" spans="1:3" x14ac:dyDescent="0.35">
      <c r="A749" s="20" t="s">
        <v>1249</v>
      </c>
      <c r="B749" s="20" t="s">
        <v>143</v>
      </c>
      <c r="C749" s="160"/>
    </row>
    <row r="750" spans="1:3" x14ac:dyDescent="0.35">
      <c r="A750" s="20" t="s">
        <v>1250</v>
      </c>
      <c r="B750" s="20" t="s">
        <v>143</v>
      </c>
      <c r="C750" s="160"/>
    </row>
    <row r="751" spans="1:3" x14ac:dyDescent="0.35">
      <c r="A751" s="20" t="s">
        <v>1251</v>
      </c>
      <c r="B751" s="20" t="s">
        <v>143</v>
      </c>
      <c r="C751" s="160"/>
    </row>
    <row r="752" spans="1:3" x14ac:dyDescent="0.35">
      <c r="A752" s="20" t="s">
        <v>1252</v>
      </c>
      <c r="B752" s="20" t="s">
        <v>143</v>
      </c>
      <c r="C752" s="160"/>
    </row>
    <row r="753" spans="1:3" x14ac:dyDescent="0.35">
      <c r="A753" s="20" t="s">
        <v>1253</v>
      </c>
      <c r="B753" s="20" t="s">
        <v>143</v>
      </c>
      <c r="C753" s="160"/>
    </row>
    <row r="754" spans="1:3" x14ac:dyDescent="0.35">
      <c r="A754" s="20" t="s">
        <v>1254</v>
      </c>
      <c r="B754" s="20" t="s">
        <v>143</v>
      </c>
      <c r="C754" s="160"/>
    </row>
    <row r="755" spans="1:3" x14ac:dyDescent="0.35">
      <c r="A755" s="20" t="s">
        <v>1255</v>
      </c>
      <c r="B755" s="20" t="s">
        <v>143</v>
      </c>
      <c r="C755" s="160"/>
    </row>
    <row r="756" spans="1:3" x14ac:dyDescent="0.35">
      <c r="A756" s="20" t="s">
        <v>1256</v>
      </c>
      <c r="B756" s="20" t="s">
        <v>143</v>
      </c>
      <c r="C756" s="160"/>
    </row>
    <row r="757" spans="1:3" x14ac:dyDescent="0.35">
      <c r="A757" s="20" t="s">
        <v>1257</v>
      </c>
      <c r="B757" s="20" t="s">
        <v>143</v>
      </c>
      <c r="C757" s="160"/>
    </row>
    <row r="758" spans="1:3" x14ac:dyDescent="0.35">
      <c r="A758" s="20" t="s">
        <v>1258</v>
      </c>
      <c r="B758" s="20" t="s">
        <v>143</v>
      </c>
      <c r="C758" s="160"/>
    </row>
    <row r="759" spans="1:3" x14ac:dyDescent="0.35">
      <c r="A759" s="20" t="s">
        <v>1259</v>
      </c>
      <c r="B759" s="20" t="s">
        <v>143</v>
      </c>
      <c r="C759" s="160"/>
    </row>
    <row r="760" spans="1:3" x14ac:dyDescent="0.35">
      <c r="A760" s="20" t="s">
        <v>1260</v>
      </c>
      <c r="B760" s="20" t="s">
        <v>143</v>
      </c>
      <c r="C760" s="160"/>
    </row>
    <row r="761" spans="1:3" x14ac:dyDescent="0.35">
      <c r="A761" s="20" t="s">
        <v>1261</v>
      </c>
      <c r="B761" s="20" t="s">
        <v>143</v>
      </c>
      <c r="C761" s="160"/>
    </row>
    <row r="762" spans="1:3" x14ac:dyDescent="0.35">
      <c r="A762" s="20" t="s">
        <v>1262</v>
      </c>
      <c r="B762" s="20" t="s">
        <v>143</v>
      </c>
      <c r="C762" s="160"/>
    </row>
    <row r="763" spans="1:3" x14ac:dyDescent="0.35">
      <c r="A763" s="20" t="s">
        <v>1263</v>
      </c>
      <c r="B763" s="20" t="s">
        <v>143</v>
      </c>
      <c r="C763" s="160"/>
    </row>
    <row r="764" spans="1:3" x14ac:dyDescent="0.35">
      <c r="A764" s="20" t="s">
        <v>1264</v>
      </c>
      <c r="B764" s="20" t="s">
        <v>143</v>
      </c>
      <c r="C764" s="160"/>
    </row>
    <row r="765" spans="1:3" x14ac:dyDescent="0.35">
      <c r="A765" s="20" t="s">
        <v>1265</v>
      </c>
      <c r="B765" s="20" t="s">
        <v>143</v>
      </c>
      <c r="C765" s="160"/>
    </row>
    <row r="766" spans="1:3" x14ac:dyDescent="0.35">
      <c r="A766" s="20" t="s">
        <v>1266</v>
      </c>
      <c r="B766" s="20" t="s">
        <v>143</v>
      </c>
      <c r="C766" s="160"/>
    </row>
    <row r="767" spans="1:3" x14ac:dyDescent="0.35">
      <c r="A767" s="20" t="s">
        <v>1267</v>
      </c>
      <c r="B767" s="20" t="s">
        <v>143</v>
      </c>
      <c r="C767" s="160"/>
    </row>
    <row r="768" spans="1:3" x14ac:dyDescent="0.35">
      <c r="A768" s="20" t="s">
        <v>1268</v>
      </c>
      <c r="B768" s="20" t="s">
        <v>143</v>
      </c>
      <c r="C768" s="160"/>
    </row>
    <row r="769" spans="1:3" x14ac:dyDescent="0.35">
      <c r="A769" s="20" t="s">
        <v>1269</v>
      </c>
      <c r="B769" s="20" t="s">
        <v>143</v>
      </c>
      <c r="C769" s="160"/>
    </row>
    <row r="770" spans="1:3" x14ac:dyDescent="0.35">
      <c r="A770" s="20" t="s">
        <v>1270</v>
      </c>
      <c r="B770" s="20" t="s">
        <v>143</v>
      </c>
      <c r="C770" s="160"/>
    </row>
    <row r="771" spans="1:3" x14ac:dyDescent="0.35">
      <c r="A771" s="20" t="s">
        <v>1271</v>
      </c>
      <c r="B771" s="20" t="s">
        <v>143</v>
      </c>
      <c r="C771" s="160"/>
    </row>
    <row r="772" spans="1:3" x14ac:dyDescent="0.35">
      <c r="A772" s="20" t="s">
        <v>1272</v>
      </c>
      <c r="B772" s="20" t="s">
        <v>143</v>
      </c>
      <c r="C772" s="160"/>
    </row>
    <row r="773" spans="1:3" x14ac:dyDescent="0.35">
      <c r="A773" s="20" t="s">
        <v>1273</v>
      </c>
      <c r="B773" s="20" t="s">
        <v>143</v>
      </c>
      <c r="C773" s="160"/>
    </row>
    <row r="774" spans="1:3" x14ac:dyDescent="0.35">
      <c r="A774" s="20" t="s">
        <v>1274</v>
      </c>
      <c r="B774" s="20" t="s">
        <v>143</v>
      </c>
      <c r="C774" s="160"/>
    </row>
    <row r="775" spans="1:3" x14ac:dyDescent="0.35">
      <c r="A775" s="20" t="s">
        <v>1275</v>
      </c>
      <c r="B775" s="20" t="s">
        <v>143</v>
      </c>
      <c r="C775" s="160"/>
    </row>
    <row r="776" spans="1:3" x14ac:dyDescent="0.35">
      <c r="A776" s="20" t="s">
        <v>1276</v>
      </c>
      <c r="B776" s="20" t="s">
        <v>143</v>
      </c>
      <c r="C776" s="160"/>
    </row>
    <row r="777" spans="1:3" x14ac:dyDescent="0.35">
      <c r="A777" s="20" t="s">
        <v>1277</v>
      </c>
      <c r="B777" s="20" t="s">
        <v>143</v>
      </c>
      <c r="C777" s="160"/>
    </row>
    <row r="778" spans="1:3" x14ac:dyDescent="0.35">
      <c r="A778" s="20" t="s">
        <v>1278</v>
      </c>
      <c r="B778" s="20" t="s">
        <v>143</v>
      </c>
      <c r="C778" s="160"/>
    </row>
    <row r="779" spans="1:3" x14ac:dyDescent="0.35">
      <c r="A779" s="20" t="s">
        <v>1279</v>
      </c>
      <c r="B779" s="20" t="s">
        <v>143</v>
      </c>
      <c r="C779" s="160"/>
    </row>
    <row r="780" spans="1:3" x14ac:dyDescent="0.35">
      <c r="A780" s="20" t="s">
        <v>1280</v>
      </c>
      <c r="B780" s="20" t="s">
        <v>143</v>
      </c>
      <c r="C780" s="160"/>
    </row>
    <row r="781" spans="1:3" x14ac:dyDescent="0.35">
      <c r="A781" s="20" t="s">
        <v>1281</v>
      </c>
      <c r="B781" s="20" t="s">
        <v>143</v>
      </c>
      <c r="C781" s="160"/>
    </row>
    <row r="782" spans="1:3" x14ac:dyDescent="0.35">
      <c r="A782" s="20" t="s">
        <v>1282</v>
      </c>
      <c r="B782" s="20" t="s">
        <v>143</v>
      </c>
      <c r="C782" s="160"/>
    </row>
    <row r="783" spans="1:3" x14ac:dyDescent="0.35">
      <c r="A783" s="20" t="s">
        <v>1283</v>
      </c>
      <c r="B783" s="20" t="s">
        <v>143</v>
      </c>
      <c r="C783" s="160"/>
    </row>
    <row r="784" spans="1:3" x14ac:dyDescent="0.35">
      <c r="A784" s="20" t="s">
        <v>1284</v>
      </c>
      <c r="B784" s="20" t="s">
        <v>143</v>
      </c>
      <c r="C784" s="160"/>
    </row>
    <row r="785" spans="1:3" x14ac:dyDescent="0.35">
      <c r="A785" s="20" t="s">
        <v>1285</v>
      </c>
      <c r="B785" s="20" t="s">
        <v>143</v>
      </c>
      <c r="C785" s="160"/>
    </row>
    <row r="786" spans="1:3" x14ac:dyDescent="0.35">
      <c r="A786" s="20" t="s">
        <v>1286</v>
      </c>
      <c r="B786" s="20" t="s">
        <v>143</v>
      </c>
      <c r="C786" s="160"/>
    </row>
    <row r="787" spans="1:3" x14ac:dyDescent="0.35">
      <c r="A787" s="20" t="s">
        <v>1287</v>
      </c>
      <c r="B787" s="20" t="s">
        <v>143</v>
      </c>
      <c r="C787" s="160"/>
    </row>
    <row r="788" spans="1:3" x14ac:dyDescent="0.35">
      <c r="A788" s="20" t="s">
        <v>1288</v>
      </c>
      <c r="B788" s="20" t="s">
        <v>143</v>
      </c>
      <c r="C788" s="160"/>
    </row>
    <row r="789" spans="1:3" x14ac:dyDescent="0.35">
      <c r="A789" s="20" t="s">
        <v>1289</v>
      </c>
      <c r="B789" s="20" t="s">
        <v>143</v>
      </c>
      <c r="C789" s="160"/>
    </row>
    <row r="790" spans="1:3" x14ac:dyDescent="0.35">
      <c r="A790" s="20" t="s">
        <v>1290</v>
      </c>
      <c r="B790" s="20" t="s">
        <v>143</v>
      </c>
      <c r="C790" s="160"/>
    </row>
    <row r="791" spans="1:3" x14ac:dyDescent="0.35">
      <c r="A791" s="20" t="s">
        <v>1291</v>
      </c>
      <c r="B791" s="20" t="s">
        <v>143</v>
      </c>
      <c r="C791" s="160"/>
    </row>
    <row r="792" spans="1:3" x14ac:dyDescent="0.35">
      <c r="A792" s="20" t="s">
        <v>1292</v>
      </c>
      <c r="B792" s="20" t="s">
        <v>143</v>
      </c>
      <c r="C792" s="160"/>
    </row>
    <row r="793" spans="1:3" x14ac:dyDescent="0.35">
      <c r="A793" s="20" t="s">
        <v>1293</v>
      </c>
      <c r="B793" s="20" t="s">
        <v>143</v>
      </c>
      <c r="C793" s="160"/>
    </row>
    <row r="794" spans="1:3" x14ac:dyDescent="0.35">
      <c r="A794" s="20" t="s">
        <v>1294</v>
      </c>
      <c r="B794" s="20" t="s">
        <v>143</v>
      </c>
      <c r="C794" s="160"/>
    </row>
    <row r="795" spans="1:3" x14ac:dyDescent="0.35">
      <c r="A795" s="20" t="s">
        <v>1295</v>
      </c>
      <c r="B795" s="20" t="s">
        <v>143</v>
      </c>
      <c r="C795" s="160"/>
    </row>
    <row r="796" spans="1:3" x14ac:dyDescent="0.35">
      <c r="A796" s="20" t="s">
        <v>1296</v>
      </c>
      <c r="B796" s="20" t="s">
        <v>143</v>
      </c>
      <c r="C796" s="160"/>
    </row>
    <row r="797" spans="1:3" x14ac:dyDescent="0.35">
      <c r="A797" s="20" t="s">
        <v>1297</v>
      </c>
      <c r="B797" s="20" t="s">
        <v>143</v>
      </c>
      <c r="C797" s="160"/>
    </row>
    <row r="798" spans="1:3" x14ac:dyDescent="0.35">
      <c r="A798" s="20" t="s">
        <v>1298</v>
      </c>
      <c r="B798" s="20" t="s">
        <v>143</v>
      </c>
      <c r="C798" s="160"/>
    </row>
    <row r="799" spans="1:3" x14ac:dyDescent="0.35">
      <c r="A799" s="20" t="s">
        <v>1299</v>
      </c>
      <c r="B799" s="20" t="s">
        <v>143</v>
      </c>
      <c r="C799" s="160"/>
    </row>
    <row r="800" spans="1:3" x14ac:dyDescent="0.35">
      <c r="A800" s="20" t="s">
        <v>1300</v>
      </c>
      <c r="B800" s="20" t="s">
        <v>143</v>
      </c>
      <c r="C800" s="160"/>
    </row>
    <row r="801" spans="1:3" x14ac:dyDescent="0.35">
      <c r="A801" s="20" t="s">
        <v>1301</v>
      </c>
      <c r="B801" s="20" t="s">
        <v>143</v>
      </c>
      <c r="C801" s="160"/>
    </row>
    <row r="802" spans="1:3" x14ac:dyDescent="0.35">
      <c r="A802" s="20" t="s">
        <v>1302</v>
      </c>
      <c r="B802" s="20" t="s">
        <v>143</v>
      </c>
      <c r="C802" s="160"/>
    </row>
    <row r="803" spans="1:3" x14ac:dyDescent="0.35">
      <c r="A803" s="20" t="s">
        <v>1303</v>
      </c>
      <c r="B803" s="20" t="s">
        <v>143</v>
      </c>
      <c r="C803" s="160"/>
    </row>
    <row r="804" spans="1:3" x14ac:dyDescent="0.35">
      <c r="A804" s="20" t="s">
        <v>1304</v>
      </c>
      <c r="B804" s="20" t="s">
        <v>143</v>
      </c>
      <c r="C804" s="160"/>
    </row>
    <row r="805" spans="1:3" x14ac:dyDescent="0.35">
      <c r="A805" s="20" t="s">
        <v>1305</v>
      </c>
      <c r="B805" s="20" t="s">
        <v>143</v>
      </c>
      <c r="C805" s="160"/>
    </row>
    <row r="806" spans="1:3" x14ac:dyDescent="0.35">
      <c r="A806" s="20" t="s">
        <v>1306</v>
      </c>
      <c r="B806" s="20" t="s">
        <v>143</v>
      </c>
      <c r="C806" s="160"/>
    </row>
    <row r="807" spans="1:3" x14ac:dyDescent="0.35">
      <c r="A807" s="20" t="s">
        <v>1307</v>
      </c>
      <c r="B807" s="20" t="s">
        <v>143</v>
      </c>
      <c r="C807" s="160"/>
    </row>
    <row r="808" spans="1:3" x14ac:dyDescent="0.35">
      <c r="A808" s="20" t="s">
        <v>1308</v>
      </c>
      <c r="B808" s="20" t="s">
        <v>143</v>
      </c>
      <c r="C808" s="160"/>
    </row>
    <row r="809" spans="1:3" x14ac:dyDescent="0.35">
      <c r="A809" s="20" t="s">
        <v>1309</v>
      </c>
      <c r="B809" s="20" t="s">
        <v>143</v>
      </c>
      <c r="C809" s="160"/>
    </row>
    <row r="810" spans="1:3" x14ac:dyDescent="0.35">
      <c r="A810" s="20" t="s">
        <v>1310</v>
      </c>
      <c r="B810" s="20" t="s">
        <v>143</v>
      </c>
      <c r="C810" s="160"/>
    </row>
    <row r="811" spans="1:3" x14ac:dyDescent="0.35">
      <c r="A811" s="20" t="s">
        <v>1311</v>
      </c>
      <c r="B811" s="20" t="s">
        <v>143</v>
      </c>
      <c r="C811" s="160"/>
    </row>
    <row r="812" spans="1:3" x14ac:dyDescent="0.35">
      <c r="A812" s="20" t="s">
        <v>1312</v>
      </c>
      <c r="B812" s="20" t="s">
        <v>143</v>
      </c>
      <c r="C812" s="160"/>
    </row>
    <row r="813" spans="1:3" x14ac:dyDescent="0.35">
      <c r="A813" s="20" t="s">
        <v>1313</v>
      </c>
      <c r="B813" s="20" t="s">
        <v>143</v>
      </c>
      <c r="C813" s="160"/>
    </row>
    <row r="814" spans="1:3" x14ac:dyDescent="0.35">
      <c r="A814" s="20" t="s">
        <v>1314</v>
      </c>
      <c r="B814" s="20" t="s">
        <v>143</v>
      </c>
      <c r="C814" s="160"/>
    </row>
    <row r="815" spans="1:3" x14ac:dyDescent="0.35">
      <c r="A815" s="20" t="s">
        <v>1315</v>
      </c>
      <c r="B815" s="20" t="s">
        <v>143</v>
      </c>
      <c r="C815" s="160"/>
    </row>
    <row r="816" spans="1:3" x14ac:dyDescent="0.35">
      <c r="A816" s="20" t="s">
        <v>1316</v>
      </c>
      <c r="B816" s="20" t="s">
        <v>143</v>
      </c>
      <c r="C816" s="160"/>
    </row>
    <row r="817" spans="1:3" x14ac:dyDescent="0.35">
      <c r="A817" s="20" t="s">
        <v>1317</v>
      </c>
      <c r="B817" s="20" t="s">
        <v>143</v>
      </c>
      <c r="C817" s="160"/>
    </row>
    <row r="818" spans="1:3" x14ac:dyDescent="0.35">
      <c r="A818" s="20" t="s">
        <v>1318</v>
      </c>
      <c r="B818" s="20" t="s">
        <v>143</v>
      </c>
      <c r="C818" s="160"/>
    </row>
    <row r="819" spans="1:3" x14ac:dyDescent="0.35">
      <c r="A819" s="20" t="s">
        <v>1319</v>
      </c>
      <c r="B819" s="20" t="s">
        <v>143</v>
      </c>
      <c r="C819" s="160"/>
    </row>
    <row r="820" spans="1:3" x14ac:dyDescent="0.35">
      <c r="A820" s="20" t="s">
        <v>1320</v>
      </c>
      <c r="B820" s="20" t="s">
        <v>143</v>
      </c>
      <c r="C820" s="160"/>
    </row>
    <row r="821" spans="1:3" x14ac:dyDescent="0.35">
      <c r="A821" s="20" t="s">
        <v>1321</v>
      </c>
      <c r="B821" s="20" t="s">
        <v>143</v>
      </c>
      <c r="C821" s="160"/>
    </row>
    <row r="822" spans="1:3" x14ac:dyDescent="0.35">
      <c r="A822" s="20" t="s">
        <v>1322</v>
      </c>
      <c r="B822" s="20" t="s">
        <v>143</v>
      </c>
      <c r="C822" s="160"/>
    </row>
    <row r="823" spans="1:3" x14ac:dyDescent="0.35">
      <c r="A823" s="20" t="s">
        <v>1323</v>
      </c>
      <c r="B823" s="20" t="s">
        <v>143</v>
      </c>
      <c r="C823" s="160"/>
    </row>
    <row r="824" spans="1:3" x14ac:dyDescent="0.35">
      <c r="A824" s="20" t="s">
        <v>1324</v>
      </c>
      <c r="B824" s="20" t="s">
        <v>143</v>
      </c>
      <c r="C824" s="160"/>
    </row>
    <row r="825" spans="1:3" x14ac:dyDescent="0.35">
      <c r="A825" s="20" t="s">
        <v>1325</v>
      </c>
      <c r="B825" s="20" t="s">
        <v>143</v>
      </c>
      <c r="C825" s="160"/>
    </row>
    <row r="826" spans="1:3" x14ac:dyDescent="0.35">
      <c r="A826" s="20" t="s">
        <v>1326</v>
      </c>
      <c r="B826" s="20" t="s">
        <v>143</v>
      </c>
      <c r="C826" s="160"/>
    </row>
    <row r="827" spans="1:3" x14ac:dyDescent="0.35">
      <c r="A827" s="20" t="s">
        <v>1327</v>
      </c>
      <c r="B827" s="20" t="s">
        <v>143</v>
      </c>
      <c r="C827" s="160"/>
    </row>
    <row r="828" spans="1:3" x14ac:dyDescent="0.35">
      <c r="A828" s="20" t="s">
        <v>1328</v>
      </c>
      <c r="B828" s="20" t="s">
        <v>143</v>
      </c>
      <c r="C828" s="160"/>
    </row>
    <row r="829" spans="1:3" x14ac:dyDescent="0.35">
      <c r="A829" s="20" t="s">
        <v>1329</v>
      </c>
      <c r="B829" s="20" t="s">
        <v>143</v>
      </c>
      <c r="C829" s="160"/>
    </row>
    <row r="830" spans="1:3" x14ac:dyDescent="0.35">
      <c r="A830" s="20" t="s">
        <v>1330</v>
      </c>
      <c r="B830" s="20" t="s">
        <v>145</v>
      </c>
      <c r="C830" s="160"/>
    </row>
    <row r="831" spans="1:3" x14ac:dyDescent="0.35">
      <c r="A831" s="20" t="s">
        <v>1331</v>
      </c>
      <c r="B831" s="20" t="s">
        <v>145</v>
      </c>
      <c r="C831" s="160"/>
    </row>
    <row r="832" spans="1:3" x14ac:dyDescent="0.35">
      <c r="A832" s="20" t="s">
        <v>1332</v>
      </c>
      <c r="B832" s="20" t="s">
        <v>145</v>
      </c>
      <c r="C832" s="160"/>
    </row>
    <row r="833" spans="1:3" x14ac:dyDescent="0.35">
      <c r="A833" s="20" t="s">
        <v>1333</v>
      </c>
      <c r="B833" s="20" t="s">
        <v>145</v>
      </c>
      <c r="C833" s="160"/>
    </row>
    <row r="834" spans="1:3" x14ac:dyDescent="0.35">
      <c r="A834" s="20" t="s">
        <v>1334</v>
      </c>
      <c r="B834" s="20" t="s">
        <v>145</v>
      </c>
      <c r="C834" s="160"/>
    </row>
    <row r="835" spans="1:3" x14ac:dyDescent="0.35">
      <c r="A835" s="20" t="s">
        <v>1335</v>
      </c>
      <c r="B835" s="20" t="s">
        <v>145</v>
      </c>
      <c r="C835" s="160"/>
    </row>
    <row r="836" spans="1:3" x14ac:dyDescent="0.35">
      <c r="A836" s="20" t="s">
        <v>1336</v>
      </c>
      <c r="B836" s="20" t="s">
        <v>145</v>
      </c>
      <c r="C836" s="160"/>
    </row>
    <row r="837" spans="1:3" x14ac:dyDescent="0.35">
      <c r="A837" s="20" t="s">
        <v>1337</v>
      </c>
      <c r="B837" s="20" t="s">
        <v>145</v>
      </c>
      <c r="C837" s="160"/>
    </row>
    <row r="838" spans="1:3" x14ac:dyDescent="0.35">
      <c r="A838" s="20" t="s">
        <v>1338</v>
      </c>
      <c r="B838" s="20" t="s">
        <v>145</v>
      </c>
      <c r="C838" s="160"/>
    </row>
    <row r="839" spans="1:3" x14ac:dyDescent="0.35">
      <c r="A839" s="20" t="s">
        <v>1339</v>
      </c>
      <c r="B839" s="20" t="s">
        <v>145</v>
      </c>
      <c r="C839" s="160"/>
    </row>
    <row r="840" spans="1:3" x14ac:dyDescent="0.35">
      <c r="A840" s="20" t="s">
        <v>1340</v>
      </c>
      <c r="B840" s="20" t="s">
        <v>145</v>
      </c>
      <c r="C840" s="160"/>
    </row>
    <row r="841" spans="1:3" x14ac:dyDescent="0.35">
      <c r="A841" s="20" t="s">
        <v>1341</v>
      </c>
      <c r="B841" s="20" t="s">
        <v>145</v>
      </c>
      <c r="C841" s="160"/>
    </row>
    <row r="842" spans="1:3" x14ac:dyDescent="0.35">
      <c r="A842" s="20" t="s">
        <v>1342</v>
      </c>
      <c r="B842" s="20" t="s">
        <v>145</v>
      </c>
      <c r="C842" s="160"/>
    </row>
    <row r="843" spans="1:3" x14ac:dyDescent="0.35">
      <c r="A843" s="20" t="s">
        <v>1343</v>
      </c>
      <c r="B843" s="20" t="s">
        <v>145</v>
      </c>
      <c r="C843" s="160"/>
    </row>
    <row r="844" spans="1:3" x14ac:dyDescent="0.35">
      <c r="A844" s="20" t="s">
        <v>1344</v>
      </c>
      <c r="B844" s="20" t="s">
        <v>145</v>
      </c>
      <c r="C844" s="160"/>
    </row>
    <row r="845" spans="1:3" x14ac:dyDescent="0.35">
      <c r="A845" s="20" t="s">
        <v>1345</v>
      </c>
      <c r="B845" s="20" t="s">
        <v>145</v>
      </c>
      <c r="C845" s="160"/>
    </row>
    <row r="846" spans="1:3" x14ac:dyDescent="0.35">
      <c r="A846" s="20" t="s">
        <v>1346</v>
      </c>
      <c r="B846" s="20" t="s">
        <v>145</v>
      </c>
      <c r="C846" s="160"/>
    </row>
    <row r="847" spans="1:3" x14ac:dyDescent="0.35">
      <c r="A847" s="20" t="s">
        <v>1347</v>
      </c>
      <c r="B847" s="20" t="s">
        <v>145</v>
      </c>
      <c r="C847" s="160"/>
    </row>
    <row r="848" spans="1:3" x14ac:dyDescent="0.35">
      <c r="A848" s="20" t="s">
        <v>1348</v>
      </c>
      <c r="B848" s="20" t="s">
        <v>145</v>
      </c>
      <c r="C848" s="160"/>
    </row>
    <row r="849" spans="1:3" x14ac:dyDescent="0.35">
      <c r="A849" s="20" t="s">
        <v>1349</v>
      </c>
      <c r="B849" s="20" t="s">
        <v>145</v>
      </c>
      <c r="C849" s="160"/>
    </row>
    <row r="850" spans="1:3" x14ac:dyDescent="0.35">
      <c r="A850" s="20" t="s">
        <v>1350</v>
      </c>
      <c r="B850" s="20" t="s">
        <v>145</v>
      </c>
      <c r="C850" s="160"/>
    </row>
    <row r="851" spans="1:3" x14ac:dyDescent="0.35">
      <c r="A851" s="20" t="s">
        <v>1351</v>
      </c>
      <c r="B851" s="20" t="s">
        <v>145</v>
      </c>
      <c r="C851" s="160"/>
    </row>
    <row r="852" spans="1:3" x14ac:dyDescent="0.35">
      <c r="A852" s="20" t="s">
        <v>1352</v>
      </c>
      <c r="B852" s="20" t="s">
        <v>145</v>
      </c>
      <c r="C852" s="160"/>
    </row>
    <row r="853" spans="1:3" x14ac:dyDescent="0.35">
      <c r="A853" s="20" t="s">
        <v>1353</v>
      </c>
      <c r="B853" s="20" t="s">
        <v>145</v>
      </c>
      <c r="C853" s="160"/>
    </row>
    <row r="854" spans="1:3" x14ac:dyDescent="0.35">
      <c r="A854" s="20" t="s">
        <v>1354</v>
      </c>
      <c r="B854" s="20" t="s">
        <v>145</v>
      </c>
      <c r="C854" s="160"/>
    </row>
    <row r="855" spans="1:3" x14ac:dyDescent="0.35">
      <c r="A855" s="20" t="s">
        <v>1355</v>
      </c>
      <c r="B855" s="20" t="s">
        <v>145</v>
      </c>
      <c r="C855" s="160"/>
    </row>
    <row r="856" spans="1:3" x14ac:dyDescent="0.35">
      <c r="A856" s="20" t="s">
        <v>1356</v>
      </c>
      <c r="B856" s="20" t="s">
        <v>145</v>
      </c>
      <c r="C856" s="160"/>
    </row>
    <row r="857" spans="1:3" x14ac:dyDescent="0.35">
      <c r="A857" s="20" t="s">
        <v>1356</v>
      </c>
      <c r="B857" s="20" t="s">
        <v>165</v>
      </c>
      <c r="C857" s="160"/>
    </row>
    <row r="858" spans="1:3" x14ac:dyDescent="0.35">
      <c r="A858" s="20" t="s">
        <v>1357</v>
      </c>
      <c r="B858" s="20" t="s">
        <v>145</v>
      </c>
      <c r="C858" s="160"/>
    </row>
    <row r="859" spans="1:3" x14ac:dyDescent="0.35">
      <c r="A859" s="20" t="s">
        <v>1358</v>
      </c>
      <c r="B859" s="20" t="s">
        <v>145</v>
      </c>
      <c r="C859" s="160"/>
    </row>
    <row r="860" spans="1:3" x14ac:dyDescent="0.35">
      <c r="A860" s="20" t="s">
        <v>1359</v>
      </c>
      <c r="B860" s="20" t="s">
        <v>145</v>
      </c>
      <c r="C860" s="160"/>
    </row>
    <row r="861" spans="1:3" x14ac:dyDescent="0.35">
      <c r="A861" s="20" t="s">
        <v>1360</v>
      </c>
      <c r="B861" s="20" t="s">
        <v>145</v>
      </c>
      <c r="C861" s="160"/>
    </row>
    <row r="862" spans="1:3" x14ac:dyDescent="0.35">
      <c r="A862" s="20" t="s">
        <v>1361</v>
      </c>
      <c r="B862" s="20" t="s">
        <v>145</v>
      </c>
      <c r="C862" s="160"/>
    </row>
    <row r="863" spans="1:3" x14ac:dyDescent="0.35">
      <c r="A863" s="20" t="s">
        <v>1362</v>
      </c>
      <c r="B863" s="20" t="s">
        <v>145</v>
      </c>
      <c r="C863" s="160"/>
    </row>
    <row r="864" spans="1:3" x14ac:dyDescent="0.35">
      <c r="A864" s="20" t="s">
        <v>1363</v>
      </c>
      <c r="B864" s="20" t="s">
        <v>145</v>
      </c>
      <c r="C864" s="160"/>
    </row>
    <row r="865" spans="1:3" x14ac:dyDescent="0.35">
      <c r="A865" s="20" t="s">
        <v>1364</v>
      </c>
      <c r="B865" s="20" t="s">
        <v>145</v>
      </c>
      <c r="C865" s="160"/>
    </row>
    <row r="866" spans="1:3" x14ac:dyDescent="0.35">
      <c r="A866" s="20" t="s">
        <v>1365</v>
      </c>
      <c r="B866" s="20" t="s">
        <v>145</v>
      </c>
      <c r="C866" s="160"/>
    </row>
    <row r="867" spans="1:3" x14ac:dyDescent="0.35">
      <c r="A867" s="20" t="s">
        <v>1366</v>
      </c>
      <c r="B867" s="20" t="s">
        <v>145</v>
      </c>
      <c r="C867" s="160"/>
    </row>
    <row r="868" spans="1:3" x14ac:dyDescent="0.35">
      <c r="A868" s="20" t="s">
        <v>1367</v>
      </c>
      <c r="B868" s="20" t="s">
        <v>145</v>
      </c>
      <c r="C868" s="160"/>
    </row>
    <row r="869" spans="1:3" x14ac:dyDescent="0.35">
      <c r="A869" s="20" t="s">
        <v>1368</v>
      </c>
      <c r="B869" s="20" t="s">
        <v>145</v>
      </c>
      <c r="C869" s="160"/>
    </row>
    <row r="870" spans="1:3" x14ac:dyDescent="0.35">
      <c r="A870" s="20" t="s">
        <v>1369</v>
      </c>
      <c r="B870" s="20" t="s">
        <v>145</v>
      </c>
      <c r="C870" s="160"/>
    </row>
    <row r="871" spans="1:3" x14ac:dyDescent="0.35">
      <c r="A871" s="20" t="s">
        <v>1370</v>
      </c>
      <c r="B871" s="20" t="s">
        <v>145</v>
      </c>
      <c r="C871" s="160"/>
    </row>
    <row r="872" spans="1:3" x14ac:dyDescent="0.35">
      <c r="A872" s="20" t="s">
        <v>1371</v>
      </c>
      <c r="B872" s="20" t="s">
        <v>145</v>
      </c>
      <c r="C872" s="160"/>
    </row>
    <row r="873" spans="1:3" x14ac:dyDescent="0.35">
      <c r="A873" s="20" t="s">
        <v>1372</v>
      </c>
      <c r="B873" s="20" t="s">
        <v>145</v>
      </c>
      <c r="C873" s="160"/>
    </row>
    <row r="874" spans="1:3" x14ac:dyDescent="0.35">
      <c r="A874" s="20" t="s">
        <v>1373</v>
      </c>
      <c r="B874" s="20" t="s">
        <v>145</v>
      </c>
      <c r="C874" s="160"/>
    </row>
    <row r="875" spans="1:3" x14ac:dyDescent="0.35">
      <c r="A875" s="20" t="s">
        <v>1374</v>
      </c>
      <c r="B875" s="20" t="s">
        <v>145</v>
      </c>
      <c r="C875" s="160"/>
    </row>
    <row r="876" spans="1:3" x14ac:dyDescent="0.35">
      <c r="A876" s="20" t="s">
        <v>1375</v>
      </c>
      <c r="B876" s="20" t="s">
        <v>145</v>
      </c>
      <c r="C876" s="160"/>
    </row>
    <row r="877" spans="1:3" x14ac:dyDescent="0.35">
      <c r="A877" s="20" t="s">
        <v>1376</v>
      </c>
      <c r="B877" s="20" t="s">
        <v>145</v>
      </c>
      <c r="C877" s="160"/>
    </row>
    <row r="878" spans="1:3" x14ac:dyDescent="0.35">
      <c r="A878" s="20" t="s">
        <v>1377</v>
      </c>
      <c r="B878" s="20" t="s">
        <v>145</v>
      </c>
      <c r="C878" s="160"/>
    </row>
    <row r="879" spans="1:3" x14ac:dyDescent="0.35">
      <c r="A879" s="20" t="s">
        <v>1378</v>
      </c>
      <c r="B879" s="20" t="s">
        <v>145</v>
      </c>
      <c r="C879" s="160"/>
    </row>
    <row r="880" spans="1:3" x14ac:dyDescent="0.35">
      <c r="A880" s="20" t="s">
        <v>1379</v>
      </c>
      <c r="B880" s="20" t="s">
        <v>145</v>
      </c>
      <c r="C880" s="160"/>
    </row>
    <row r="881" spans="1:3" x14ac:dyDescent="0.35">
      <c r="A881" s="20" t="s">
        <v>1380</v>
      </c>
      <c r="B881" s="20" t="s">
        <v>145</v>
      </c>
      <c r="C881" s="160"/>
    </row>
    <row r="882" spans="1:3" x14ac:dyDescent="0.35">
      <c r="A882" s="20" t="s">
        <v>1381</v>
      </c>
      <c r="B882" s="20" t="s">
        <v>145</v>
      </c>
      <c r="C882" s="160"/>
    </row>
    <row r="883" spans="1:3" x14ac:dyDescent="0.35">
      <c r="A883" s="20" t="s">
        <v>1382</v>
      </c>
      <c r="B883" s="20" t="s">
        <v>145</v>
      </c>
      <c r="C883" s="160"/>
    </row>
    <row r="884" spans="1:3" x14ac:dyDescent="0.35">
      <c r="A884" s="20" t="s">
        <v>1383</v>
      </c>
      <c r="B884" s="20" t="s">
        <v>145</v>
      </c>
      <c r="C884" s="160"/>
    </row>
    <row r="885" spans="1:3" x14ac:dyDescent="0.35">
      <c r="A885" s="20" t="s">
        <v>1384</v>
      </c>
      <c r="B885" s="20" t="s">
        <v>145</v>
      </c>
      <c r="C885" s="160"/>
    </row>
    <row r="886" spans="1:3" x14ac:dyDescent="0.35">
      <c r="A886" s="20" t="s">
        <v>1385</v>
      </c>
      <c r="B886" s="20" t="s">
        <v>145</v>
      </c>
      <c r="C886" s="160"/>
    </row>
    <row r="887" spans="1:3" x14ac:dyDescent="0.35">
      <c r="A887" s="20" t="s">
        <v>1386</v>
      </c>
      <c r="B887" s="20" t="s">
        <v>145</v>
      </c>
      <c r="C887" s="160"/>
    </row>
    <row r="888" spans="1:3" x14ac:dyDescent="0.35">
      <c r="A888" s="20" t="s">
        <v>1387</v>
      </c>
      <c r="B888" s="20" t="s">
        <v>145</v>
      </c>
      <c r="C888" s="160"/>
    </row>
    <row r="889" spans="1:3" x14ac:dyDescent="0.35">
      <c r="A889" s="20" t="s">
        <v>1388</v>
      </c>
      <c r="B889" s="20" t="s">
        <v>145</v>
      </c>
      <c r="C889" s="160"/>
    </row>
    <row r="890" spans="1:3" x14ac:dyDescent="0.35">
      <c r="A890" s="20" t="s">
        <v>1389</v>
      </c>
      <c r="B890" s="20" t="s">
        <v>145</v>
      </c>
      <c r="C890" s="160"/>
    </row>
    <row r="891" spans="1:3" x14ac:dyDescent="0.35">
      <c r="A891" s="20" t="s">
        <v>1390</v>
      </c>
      <c r="B891" s="20" t="s">
        <v>145</v>
      </c>
      <c r="C891" s="160"/>
    </row>
    <row r="892" spans="1:3" x14ac:dyDescent="0.35">
      <c r="A892" s="20" t="s">
        <v>1391</v>
      </c>
      <c r="B892" s="20" t="s">
        <v>145</v>
      </c>
      <c r="C892" s="160"/>
    </row>
    <row r="893" spans="1:3" x14ac:dyDescent="0.35">
      <c r="A893" s="20" t="s">
        <v>1392</v>
      </c>
      <c r="B893" s="20" t="s">
        <v>145</v>
      </c>
      <c r="C893" s="160"/>
    </row>
    <row r="894" spans="1:3" x14ac:dyDescent="0.35">
      <c r="A894" s="20" t="s">
        <v>1393</v>
      </c>
      <c r="B894" s="20" t="s">
        <v>145</v>
      </c>
      <c r="C894" s="160"/>
    </row>
    <row r="895" spans="1:3" x14ac:dyDescent="0.35">
      <c r="A895" s="20" t="s">
        <v>1394</v>
      </c>
      <c r="B895" s="20" t="s">
        <v>145</v>
      </c>
      <c r="C895" s="160"/>
    </row>
    <row r="896" spans="1:3" x14ac:dyDescent="0.35">
      <c r="A896" s="20" t="s">
        <v>1395</v>
      </c>
      <c r="B896" s="20" t="s">
        <v>145</v>
      </c>
      <c r="C896" s="160"/>
    </row>
    <row r="897" spans="1:3" x14ac:dyDescent="0.35">
      <c r="A897" s="20" t="s">
        <v>1396</v>
      </c>
      <c r="B897" s="20" t="s">
        <v>145</v>
      </c>
      <c r="C897" s="160"/>
    </row>
    <row r="898" spans="1:3" x14ac:dyDescent="0.35">
      <c r="A898" s="20" t="s">
        <v>1397</v>
      </c>
      <c r="B898" s="20" t="s">
        <v>145</v>
      </c>
      <c r="C898" s="160"/>
    </row>
    <row r="899" spans="1:3" x14ac:dyDescent="0.35">
      <c r="A899" s="20" t="s">
        <v>1398</v>
      </c>
      <c r="B899" s="20" t="s">
        <v>145</v>
      </c>
      <c r="C899" s="160"/>
    </row>
    <row r="900" spans="1:3" x14ac:dyDescent="0.35">
      <c r="A900" s="20" t="s">
        <v>1399</v>
      </c>
      <c r="B900" s="20" t="s">
        <v>145</v>
      </c>
      <c r="C900" s="160"/>
    </row>
    <row r="901" spans="1:3" x14ac:dyDescent="0.35">
      <c r="A901" s="20" t="s">
        <v>1400</v>
      </c>
      <c r="B901" s="20" t="s">
        <v>145</v>
      </c>
      <c r="C901" s="160"/>
    </row>
    <row r="902" spans="1:3" x14ac:dyDescent="0.35">
      <c r="A902" s="20" t="s">
        <v>1401</v>
      </c>
      <c r="B902" s="20" t="s">
        <v>145</v>
      </c>
      <c r="C902" s="160"/>
    </row>
    <row r="903" spans="1:3" x14ac:dyDescent="0.35">
      <c r="A903" s="20" t="s">
        <v>1402</v>
      </c>
      <c r="B903" s="20" t="s">
        <v>145</v>
      </c>
      <c r="C903" s="160"/>
    </row>
    <row r="904" spans="1:3" x14ac:dyDescent="0.35">
      <c r="A904" s="20" t="s">
        <v>1403</v>
      </c>
      <c r="B904" s="20" t="s">
        <v>145</v>
      </c>
      <c r="C904" s="160"/>
    </row>
    <row r="905" spans="1:3" x14ac:dyDescent="0.35">
      <c r="A905" s="20" t="s">
        <v>1404</v>
      </c>
      <c r="B905" s="20" t="s">
        <v>145</v>
      </c>
      <c r="C905" s="160"/>
    </row>
    <row r="906" spans="1:3" x14ac:dyDescent="0.35">
      <c r="A906" s="20" t="s">
        <v>1405</v>
      </c>
      <c r="B906" s="20" t="s">
        <v>145</v>
      </c>
      <c r="C906" s="160"/>
    </row>
    <row r="907" spans="1:3" x14ac:dyDescent="0.35">
      <c r="A907" s="20" t="s">
        <v>1406</v>
      </c>
      <c r="B907" s="20" t="s">
        <v>145</v>
      </c>
      <c r="C907" s="160"/>
    </row>
    <row r="908" spans="1:3" x14ac:dyDescent="0.35">
      <c r="A908" s="20" t="s">
        <v>1407</v>
      </c>
      <c r="B908" s="20" t="s">
        <v>145</v>
      </c>
      <c r="C908" s="160"/>
    </row>
    <row r="909" spans="1:3" x14ac:dyDescent="0.35">
      <c r="A909" s="20" t="s">
        <v>1408</v>
      </c>
      <c r="B909" s="20" t="s">
        <v>145</v>
      </c>
      <c r="C909" s="160"/>
    </row>
    <row r="910" spans="1:3" x14ac:dyDescent="0.35">
      <c r="A910" s="20" t="s">
        <v>1409</v>
      </c>
      <c r="B910" s="20" t="s">
        <v>145</v>
      </c>
      <c r="C910" s="160"/>
    </row>
    <row r="911" spans="1:3" x14ac:dyDescent="0.35">
      <c r="A911" s="20" t="s">
        <v>1410</v>
      </c>
      <c r="B911" s="20" t="s">
        <v>145</v>
      </c>
      <c r="C911" s="160"/>
    </row>
    <row r="912" spans="1:3" x14ac:dyDescent="0.35">
      <c r="A912" s="20" t="s">
        <v>1411</v>
      </c>
      <c r="B912" s="20" t="s">
        <v>145</v>
      </c>
      <c r="C912" s="160"/>
    </row>
    <row r="913" spans="1:3" x14ac:dyDescent="0.35">
      <c r="A913" s="20" t="s">
        <v>1412</v>
      </c>
      <c r="B913" s="20" t="s">
        <v>145</v>
      </c>
      <c r="C913" s="160"/>
    </row>
    <row r="914" spans="1:3" x14ac:dyDescent="0.35">
      <c r="A914" s="20" t="s">
        <v>1413</v>
      </c>
      <c r="B914" s="20" t="s">
        <v>145</v>
      </c>
      <c r="C914" s="160"/>
    </row>
    <row r="915" spans="1:3" x14ac:dyDescent="0.35">
      <c r="A915" s="20" t="s">
        <v>1414</v>
      </c>
      <c r="B915" s="20" t="s">
        <v>145</v>
      </c>
      <c r="C915" s="160"/>
    </row>
    <row r="916" spans="1:3" x14ac:dyDescent="0.35">
      <c r="A916" s="20" t="s">
        <v>1415</v>
      </c>
      <c r="B916" s="20" t="s">
        <v>145</v>
      </c>
      <c r="C916" s="160"/>
    </row>
    <row r="917" spans="1:3" x14ac:dyDescent="0.35">
      <c r="A917" s="20" t="s">
        <v>1416</v>
      </c>
      <c r="B917" s="20" t="s">
        <v>145</v>
      </c>
      <c r="C917" s="160"/>
    </row>
    <row r="918" spans="1:3" x14ac:dyDescent="0.35">
      <c r="A918" s="20" t="s">
        <v>1417</v>
      </c>
      <c r="B918" s="20" t="s">
        <v>145</v>
      </c>
      <c r="C918" s="160"/>
    </row>
    <row r="919" spans="1:3" x14ac:dyDescent="0.35">
      <c r="A919" s="20" t="s">
        <v>1418</v>
      </c>
      <c r="B919" s="20" t="s">
        <v>145</v>
      </c>
      <c r="C919" s="160"/>
    </row>
    <row r="920" spans="1:3" x14ac:dyDescent="0.35">
      <c r="A920" s="20" t="s">
        <v>1419</v>
      </c>
      <c r="B920" s="20" t="s">
        <v>145</v>
      </c>
      <c r="C920" s="160"/>
    </row>
    <row r="921" spans="1:3" x14ac:dyDescent="0.35">
      <c r="A921" s="20" t="s">
        <v>1420</v>
      </c>
      <c r="B921" s="20" t="s">
        <v>145</v>
      </c>
      <c r="C921" s="160"/>
    </row>
    <row r="922" spans="1:3" x14ac:dyDescent="0.35">
      <c r="A922" s="20" t="s">
        <v>1421</v>
      </c>
      <c r="B922" s="20" t="s">
        <v>145</v>
      </c>
      <c r="C922" s="160"/>
    </row>
    <row r="923" spans="1:3" x14ac:dyDescent="0.35">
      <c r="A923" s="20" t="s">
        <v>1422</v>
      </c>
      <c r="B923" s="20" t="s">
        <v>145</v>
      </c>
      <c r="C923" s="160"/>
    </row>
    <row r="924" spans="1:3" x14ac:dyDescent="0.35">
      <c r="A924" s="20" t="s">
        <v>1423</v>
      </c>
      <c r="B924" s="20" t="s">
        <v>145</v>
      </c>
      <c r="C924" s="160"/>
    </row>
    <row r="925" spans="1:3" x14ac:dyDescent="0.35">
      <c r="A925" s="20" t="s">
        <v>1424</v>
      </c>
      <c r="B925" s="20" t="s">
        <v>145</v>
      </c>
      <c r="C925" s="160"/>
    </row>
    <row r="926" spans="1:3" x14ac:dyDescent="0.35">
      <c r="A926" s="20" t="s">
        <v>1425</v>
      </c>
      <c r="B926" s="20" t="s">
        <v>145</v>
      </c>
      <c r="C926" s="160"/>
    </row>
    <row r="927" spans="1:3" x14ac:dyDescent="0.35">
      <c r="A927" s="20" t="s">
        <v>1426</v>
      </c>
      <c r="B927" s="20" t="s">
        <v>145</v>
      </c>
      <c r="C927" s="160"/>
    </row>
    <row r="928" spans="1:3" x14ac:dyDescent="0.35">
      <c r="A928" s="20" t="s">
        <v>1427</v>
      </c>
      <c r="B928" s="20" t="s">
        <v>145</v>
      </c>
      <c r="C928" s="160"/>
    </row>
    <row r="929" spans="1:3" x14ac:dyDescent="0.35">
      <c r="A929" s="20" t="s">
        <v>1428</v>
      </c>
      <c r="B929" s="20" t="s">
        <v>145</v>
      </c>
      <c r="C929" s="160"/>
    </row>
    <row r="930" spans="1:3" x14ac:dyDescent="0.35">
      <c r="A930" s="20" t="s">
        <v>1429</v>
      </c>
      <c r="B930" s="20" t="s">
        <v>145</v>
      </c>
      <c r="C930" s="160"/>
    </row>
    <row r="931" spans="1:3" x14ac:dyDescent="0.35">
      <c r="A931" s="20" t="s">
        <v>1430</v>
      </c>
      <c r="B931" s="20" t="s">
        <v>145</v>
      </c>
      <c r="C931" s="160"/>
    </row>
    <row r="932" spans="1:3" x14ac:dyDescent="0.35">
      <c r="A932" s="20" t="s">
        <v>1431</v>
      </c>
      <c r="B932" s="20" t="s">
        <v>145</v>
      </c>
      <c r="C932" s="160"/>
    </row>
    <row r="933" spans="1:3" x14ac:dyDescent="0.35">
      <c r="A933" s="20" t="s">
        <v>1432</v>
      </c>
      <c r="B933" s="20" t="s">
        <v>145</v>
      </c>
      <c r="C933" s="160"/>
    </row>
    <row r="934" spans="1:3" x14ac:dyDescent="0.35">
      <c r="A934" s="20" t="s">
        <v>1433</v>
      </c>
      <c r="B934" s="20" t="s">
        <v>145</v>
      </c>
      <c r="C934" s="160"/>
    </row>
    <row r="935" spans="1:3" x14ac:dyDescent="0.35">
      <c r="A935" s="20" t="s">
        <v>1434</v>
      </c>
      <c r="B935" s="20" t="s">
        <v>145</v>
      </c>
      <c r="C935" s="160"/>
    </row>
    <row r="936" spans="1:3" x14ac:dyDescent="0.35">
      <c r="A936" s="20" t="s">
        <v>1435</v>
      </c>
      <c r="B936" s="20" t="s">
        <v>145</v>
      </c>
      <c r="C936" s="160"/>
    </row>
    <row r="937" spans="1:3" x14ac:dyDescent="0.35">
      <c r="A937" s="20" t="s">
        <v>1436</v>
      </c>
      <c r="B937" s="20" t="s">
        <v>145</v>
      </c>
      <c r="C937" s="160"/>
    </row>
    <row r="938" spans="1:3" x14ac:dyDescent="0.35">
      <c r="A938" s="20" t="s">
        <v>1437</v>
      </c>
      <c r="B938" s="20" t="s">
        <v>145</v>
      </c>
      <c r="C938" s="160"/>
    </row>
    <row r="939" spans="1:3" x14ac:dyDescent="0.35">
      <c r="A939" s="20" t="s">
        <v>1438</v>
      </c>
      <c r="B939" s="20" t="s">
        <v>145</v>
      </c>
      <c r="C939" s="160"/>
    </row>
    <row r="940" spans="1:3" x14ac:dyDescent="0.35">
      <c r="A940" s="20" t="s">
        <v>1439</v>
      </c>
      <c r="B940" s="20" t="s">
        <v>145</v>
      </c>
      <c r="C940" s="160"/>
    </row>
    <row r="941" spans="1:3" x14ac:dyDescent="0.35">
      <c r="A941" s="20" t="s">
        <v>1440</v>
      </c>
      <c r="B941" s="20" t="s">
        <v>145</v>
      </c>
      <c r="C941" s="160"/>
    </row>
    <row r="942" spans="1:3" x14ac:dyDescent="0.35">
      <c r="A942" s="20" t="s">
        <v>1441</v>
      </c>
      <c r="B942" s="20" t="s">
        <v>145</v>
      </c>
      <c r="C942" s="160"/>
    </row>
    <row r="943" spans="1:3" x14ac:dyDescent="0.35">
      <c r="A943" s="20" t="s">
        <v>1442</v>
      </c>
      <c r="B943" s="20" t="s">
        <v>145</v>
      </c>
      <c r="C943" s="160"/>
    </row>
    <row r="944" spans="1:3" x14ac:dyDescent="0.35">
      <c r="A944" s="20" t="s">
        <v>1443</v>
      </c>
      <c r="B944" s="20" t="s">
        <v>145</v>
      </c>
      <c r="C944" s="160"/>
    </row>
    <row r="945" spans="1:3" x14ac:dyDescent="0.35">
      <c r="A945" s="20" t="s">
        <v>1444</v>
      </c>
      <c r="B945" s="20" t="s">
        <v>145</v>
      </c>
      <c r="C945" s="160"/>
    </row>
    <row r="946" spans="1:3" x14ac:dyDescent="0.35">
      <c r="A946" s="20" t="s">
        <v>1445</v>
      </c>
      <c r="B946" s="20" t="s">
        <v>145</v>
      </c>
      <c r="C946" s="160"/>
    </row>
    <row r="947" spans="1:3" x14ac:dyDescent="0.35">
      <c r="A947" s="20" t="s">
        <v>1446</v>
      </c>
      <c r="B947" s="20" t="s">
        <v>145</v>
      </c>
      <c r="C947" s="160"/>
    </row>
    <row r="948" spans="1:3" x14ac:dyDescent="0.35">
      <c r="A948" s="20" t="s">
        <v>1447</v>
      </c>
      <c r="B948" s="20" t="s">
        <v>145</v>
      </c>
      <c r="C948" s="160"/>
    </row>
    <row r="949" spans="1:3" x14ac:dyDescent="0.35">
      <c r="A949" s="20" t="s">
        <v>1448</v>
      </c>
      <c r="B949" s="20" t="s">
        <v>145</v>
      </c>
      <c r="C949" s="160"/>
    </row>
    <row r="950" spans="1:3" x14ac:dyDescent="0.35">
      <c r="A950" s="20" t="s">
        <v>1449</v>
      </c>
      <c r="B950" s="20" t="s">
        <v>145</v>
      </c>
      <c r="C950" s="160"/>
    </row>
    <row r="951" spans="1:3" x14ac:dyDescent="0.35">
      <c r="A951" s="20" t="s">
        <v>1450</v>
      </c>
      <c r="B951" s="20" t="s">
        <v>145</v>
      </c>
      <c r="C951" s="160"/>
    </row>
    <row r="952" spans="1:3" x14ac:dyDescent="0.35">
      <c r="A952" s="20" t="s">
        <v>1451</v>
      </c>
      <c r="B952" s="20" t="s">
        <v>145</v>
      </c>
      <c r="C952" s="160"/>
    </row>
    <row r="953" spans="1:3" x14ac:dyDescent="0.35">
      <c r="A953" s="20" t="s">
        <v>1452</v>
      </c>
      <c r="B953" s="20" t="s">
        <v>145</v>
      </c>
      <c r="C953" s="160"/>
    </row>
    <row r="954" spans="1:3" x14ac:dyDescent="0.35">
      <c r="A954" s="20" t="s">
        <v>1453</v>
      </c>
      <c r="B954" s="20" t="s">
        <v>145</v>
      </c>
      <c r="C954" s="160"/>
    </row>
    <row r="955" spans="1:3" x14ac:dyDescent="0.35">
      <c r="A955" s="20" t="s">
        <v>1454</v>
      </c>
      <c r="B955" s="20" t="s">
        <v>145</v>
      </c>
      <c r="C955" s="160"/>
    </row>
    <row r="956" spans="1:3" x14ac:dyDescent="0.35">
      <c r="A956" s="20" t="s">
        <v>1455</v>
      </c>
      <c r="B956" s="20" t="s">
        <v>145</v>
      </c>
      <c r="C956" s="160"/>
    </row>
    <row r="957" spans="1:3" x14ac:dyDescent="0.35">
      <c r="A957" s="20" t="s">
        <v>1456</v>
      </c>
      <c r="B957" s="20" t="s">
        <v>145</v>
      </c>
      <c r="C957" s="160"/>
    </row>
    <row r="958" spans="1:3" x14ac:dyDescent="0.35">
      <c r="A958" s="20" t="s">
        <v>1457</v>
      </c>
      <c r="B958" s="20" t="s">
        <v>145</v>
      </c>
      <c r="C958" s="160"/>
    </row>
    <row r="959" spans="1:3" x14ac:dyDescent="0.35">
      <c r="A959" s="20" t="s">
        <v>1458</v>
      </c>
      <c r="B959" s="20" t="s">
        <v>145</v>
      </c>
      <c r="C959" s="160"/>
    </row>
    <row r="960" spans="1:3" x14ac:dyDescent="0.35">
      <c r="A960" s="20" t="s">
        <v>1459</v>
      </c>
      <c r="B960" s="20" t="s">
        <v>145</v>
      </c>
      <c r="C960" s="160"/>
    </row>
    <row r="961" spans="1:3" x14ac:dyDescent="0.35">
      <c r="A961" s="20" t="s">
        <v>1460</v>
      </c>
      <c r="B961" s="20" t="s">
        <v>145</v>
      </c>
      <c r="C961" s="160"/>
    </row>
    <row r="962" spans="1:3" x14ac:dyDescent="0.35">
      <c r="A962" s="20" t="s">
        <v>1461</v>
      </c>
      <c r="B962" s="20" t="s">
        <v>145</v>
      </c>
      <c r="C962" s="160"/>
    </row>
    <row r="963" spans="1:3" x14ac:dyDescent="0.35">
      <c r="A963" s="20" t="s">
        <v>1462</v>
      </c>
      <c r="B963" s="20" t="s">
        <v>145</v>
      </c>
      <c r="C963" s="160"/>
    </row>
    <row r="964" spans="1:3" x14ac:dyDescent="0.35">
      <c r="A964" s="20" t="s">
        <v>1463</v>
      </c>
      <c r="B964" s="20" t="s">
        <v>145</v>
      </c>
      <c r="C964" s="160"/>
    </row>
    <row r="965" spans="1:3" x14ac:dyDescent="0.35">
      <c r="A965" s="20" t="s">
        <v>1464</v>
      </c>
      <c r="B965" s="20" t="s">
        <v>145</v>
      </c>
      <c r="C965" s="160"/>
    </row>
    <row r="966" spans="1:3" x14ac:dyDescent="0.35">
      <c r="A966" s="20" t="s">
        <v>1465</v>
      </c>
      <c r="B966" s="20" t="s">
        <v>145</v>
      </c>
      <c r="C966" s="160"/>
    </row>
    <row r="967" spans="1:3" x14ac:dyDescent="0.35">
      <c r="A967" s="20" t="s">
        <v>1466</v>
      </c>
      <c r="B967" s="20" t="s">
        <v>145</v>
      </c>
      <c r="C967" s="160"/>
    </row>
    <row r="968" spans="1:3" x14ac:dyDescent="0.35">
      <c r="A968" s="20" t="s">
        <v>1467</v>
      </c>
      <c r="B968" s="20" t="s">
        <v>145</v>
      </c>
      <c r="C968" s="160"/>
    </row>
    <row r="969" spans="1:3" x14ac:dyDescent="0.35">
      <c r="A969" s="20" t="s">
        <v>1468</v>
      </c>
      <c r="B969" s="20" t="s">
        <v>145</v>
      </c>
      <c r="C969" s="160"/>
    </row>
    <row r="970" spans="1:3" x14ac:dyDescent="0.35">
      <c r="A970" s="20" t="s">
        <v>1469</v>
      </c>
      <c r="B970" s="20" t="s">
        <v>145</v>
      </c>
      <c r="C970" s="160"/>
    </row>
    <row r="971" spans="1:3" x14ac:dyDescent="0.35">
      <c r="A971" s="20" t="s">
        <v>1470</v>
      </c>
      <c r="B971" s="20" t="s">
        <v>145</v>
      </c>
      <c r="C971" s="160"/>
    </row>
    <row r="972" spans="1:3" x14ac:dyDescent="0.35">
      <c r="A972" s="20" t="s">
        <v>1471</v>
      </c>
      <c r="B972" s="20" t="s">
        <v>145</v>
      </c>
      <c r="C972" s="160"/>
    </row>
    <row r="973" spans="1:3" x14ac:dyDescent="0.35">
      <c r="A973" s="20" t="s">
        <v>1472</v>
      </c>
      <c r="B973" s="20" t="s">
        <v>145</v>
      </c>
      <c r="C973" s="160"/>
    </row>
    <row r="974" spans="1:3" x14ac:dyDescent="0.35">
      <c r="A974" s="20" t="s">
        <v>1473</v>
      </c>
      <c r="B974" s="20" t="s">
        <v>145</v>
      </c>
      <c r="C974" s="160"/>
    </row>
    <row r="975" spans="1:3" x14ac:dyDescent="0.35">
      <c r="A975" s="20" t="s">
        <v>1474</v>
      </c>
      <c r="B975" s="20" t="s">
        <v>145</v>
      </c>
      <c r="C975" s="160"/>
    </row>
    <row r="976" spans="1:3" x14ac:dyDescent="0.35">
      <c r="A976" s="20" t="s">
        <v>1475</v>
      </c>
      <c r="B976" s="20" t="s">
        <v>145</v>
      </c>
      <c r="C976" s="160"/>
    </row>
    <row r="977" spans="1:3" x14ac:dyDescent="0.35">
      <c r="A977" s="20" t="s">
        <v>1476</v>
      </c>
      <c r="B977" s="20" t="s">
        <v>145</v>
      </c>
      <c r="C977" s="160"/>
    </row>
    <row r="978" spans="1:3" x14ac:dyDescent="0.35">
      <c r="A978" s="20" t="s">
        <v>1477</v>
      </c>
      <c r="B978" s="20" t="s">
        <v>145</v>
      </c>
      <c r="C978" s="160"/>
    </row>
    <row r="979" spans="1:3" x14ac:dyDescent="0.35">
      <c r="A979" s="20" t="s">
        <v>1478</v>
      </c>
      <c r="B979" s="20" t="s">
        <v>145</v>
      </c>
      <c r="C979" s="160"/>
    </row>
    <row r="980" spans="1:3" x14ac:dyDescent="0.35">
      <c r="A980" s="20" t="s">
        <v>1479</v>
      </c>
      <c r="B980" s="20" t="s">
        <v>145</v>
      </c>
      <c r="C980" s="160"/>
    </row>
    <row r="981" spans="1:3" x14ac:dyDescent="0.35">
      <c r="A981" s="20" t="s">
        <v>1480</v>
      </c>
      <c r="B981" s="20" t="s">
        <v>145</v>
      </c>
      <c r="C981" s="160"/>
    </row>
    <row r="982" spans="1:3" x14ac:dyDescent="0.35">
      <c r="A982" s="20" t="s">
        <v>1481</v>
      </c>
      <c r="B982" s="20" t="s">
        <v>145</v>
      </c>
      <c r="C982" s="160"/>
    </row>
    <row r="983" spans="1:3" x14ac:dyDescent="0.35">
      <c r="A983" s="20" t="s">
        <v>1482</v>
      </c>
      <c r="B983" s="20" t="s">
        <v>145</v>
      </c>
      <c r="C983" s="160"/>
    </row>
    <row r="984" spans="1:3" x14ac:dyDescent="0.35">
      <c r="A984" s="20" t="s">
        <v>1483</v>
      </c>
      <c r="B984" s="20" t="s">
        <v>153</v>
      </c>
      <c r="C984" s="160"/>
    </row>
    <row r="985" spans="1:3" x14ac:dyDescent="0.35">
      <c r="A985" s="20" t="s">
        <v>1484</v>
      </c>
      <c r="B985" s="20" t="s">
        <v>153</v>
      </c>
      <c r="C985" s="160"/>
    </row>
    <row r="986" spans="1:3" x14ac:dyDescent="0.35">
      <c r="A986" s="20" t="s">
        <v>1485</v>
      </c>
      <c r="B986" s="20" t="s">
        <v>153</v>
      </c>
      <c r="C986" s="160"/>
    </row>
    <row r="987" spans="1:3" x14ac:dyDescent="0.35">
      <c r="A987" s="20" t="s">
        <v>1486</v>
      </c>
      <c r="B987" s="20" t="s">
        <v>153</v>
      </c>
      <c r="C987" s="160"/>
    </row>
    <row r="988" spans="1:3" x14ac:dyDescent="0.35">
      <c r="A988" s="20" t="s">
        <v>1487</v>
      </c>
      <c r="B988" s="20" t="s">
        <v>153</v>
      </c>
      <c r="C988" s="160"/>
    </row>
    <row r="989" spans="1:3" x14ac:dyDescent="0.35">
      <c r="A989" s="20" t="s">
        <v>1488</v>
      </c>
      <c r="B989" s="20" t="s">
        <v>153</v>
      </c>
      <c r="C989" s="160"/>
    </row>
    <row r="990" spans="1:3" x14ac:dyDescent="0.35">
      <c r="A990" s="20" t="s">
        <v>1489</v>
      </c>
      <c r="B990" s="20" t="s">
        <v>153</v>
      </c>
      <c r="C990" s="160"/>
    </row>
    <row r="991" spans="1:3" x14ac:dyDescent="0.35">
      <c r="A991" s="20" t="s">
        <v>1490</v>
      </c>
      <c r="B991" s="20" t="s">
        <v>153</v>
      </c>
      <c r="C991" s="160"/>
    </row>
    <row r="992" spans="1:3" x14ac:dyDescent="0.35">
      <c r="A992" s="20" t="s">
        <v>1491</v>
      </c>
      <c r="B992" s="20" t="s">
        <v>153</v>
      </c>
      <c r="C992" s="160"/>
    </row>
    <row r="993" spans="1:3" x14ac:dyDescent="0.35">
      <c r="A993" s="20" t="s">
        <v>1492</v>
      </c>
      <c r="B993" s="20" t="s">
        <v>153</v>
      </c>
      <c r="C993" s="160"/>
    </row>
    <row r="994" spans="1:3" x14ac:dyDescent="0.35">
      <c r="A994" s="20" t="s">
        <v>1493</v>
      </c>
      <c r="B994" s="20" t="s">
        <v>153</v>
      </c>
      <c r="C994" s="160"/>
    </row>
    <row r="995" spans="1:3" x14ac:dyDescent="0.35">
      <c r="A995" s="20" t="s">
        <v>1494</v>
      </c>
      <c r="B995" s="20" t="s">
        <v>153</v>
      </c>
      <c r="C995" s="160"/>
    </row>
    <row r="996" spans="1:3" x14ac:dyDescent="0.35">
      <c r="A996" s="20" t="s">
        <v>1495</v>
      </c>
      <c r="B996" s="20" t="s">
        <v>153</v>
      </c>
      <c r="C996" s="160"/>
    </row>
    <row r="997" spans="1:3" x14ac:dyDescent="0.35">
      <c r="A997" s="20" t="s">
        <v>1496</v>
      </c>
      <c r="B997" s="20" t="s">
        <v>153</v>
      </c>
      <c r="C997" s="160"/>
    </row>
    <row r="998" spans="1:3" x14ac:dyDescent="0.35">
      <c r="A998" s="20" t="s">
        <v>1497</v>
      </c>
      <c r="B998" s="20" t="s">
        <v>153</v>
      </c>
      <c r="C998" s="160"/>
    </row>
    <row r="999" spans="1:3" x14ac:dyDescent="0.35">
      <c r="A999" s="20" t="s">
        <v>1498</v>
      </c>
      <c r="B999" s="20" t="s">
        <v>153</v>
      </c>
      <c r="C999" s="160"/>
    </row>
    <row r="1000" spans="1:3" x14ac:dyDescent="0.35">
      <c r="A1000" s="20" t="s">
        <v>1499</v>
      </c>
      <c r="B1000" s="20" t="s">
        <v>153</v>
      </c>
      <c r="C1000" s="160"/>
    </row>
    <row r="1001" spans="1:3" x14ac:dyDescent="0.35">
      <c r="A1001" s="20" t="s">
        <v>1500</v>
      </c>
      <c r="B1001" s="20" t="s">
        <v>153</v>
      </c>
      <c r="C1001" s="160"/>
    </row>
    <row r="1002" spans="1:3" x14ac:dyDescent="0.35">
      <c r="A1002" s="20" t="s">
        <v>1501</v>
      </c>
      <c r="B1002" s="20" t="s">
        <v>153</v>
      </c>
      <c r="C1002" s="160"/>
    </row>
    <row r="1003" spans="1:3" x14ac:dyDescent="0.35">
      <c r="A1003" s="20" t="s">
        <v>1502</v>
      </c>
      <c r="B1003" s="20" t="s">
        <v>153</v>
      </c>
      <c r="C1003" s="160"/>
    </row>
    <row r="1004" spans="1:3" x14ac:dyDescent="0.35">
      <c r="A1004" s="20" t="s">
        <v>1503</v>
      </c>
      <c r="B1004" s="20" t="s">
        <v>153</v>
      </c>
      <c r="C1004" s="160"/>
    </row>
    <row r="1005" spans="1:3" x14ac:dyDescent="0.35">
      <c r="A1005" s="20" t="s">
        <v>1504</v>
      </c>
      <c r="B1005" s="20" t="s">
        <v>153</v>
      </c>
      <c r="C1005" s="160"/>
    </row>
    <row r="1006" spans="1:3" x14ac:dyDescent="0.35">
      <c r="A1006" s="20" t="s">
        <v>1505</v>
      </c>
      <c r="B1006" s="20" t="s">
        <v>153</v>
      </c>
      <c r="C1006" s="160"/>
    </row>
    <row r="1007" spans="1:3" x14ac:dyDescent="0.35">
      <c r="A1007" s="20" t="s">
        <v>1506</v>
      </c>
      <c r="B1007" s="20" t="s">
        <v>153</v>
      </c>
      <c r="C1007" s="160"/>
    </row>
    <row r="1008" spans="1:3" x14ac:dyDescent="0.35">
      <c r="A1008" s="20" t="s">
        <v>1507</v>
      </c>
      <c r="B1008" s="20" t="s">
        <v>153</v>
      </c>
      <c r="C1008" s="160"/>
    </row>
    <row r="1009" spans="1:3" x14ac:dyDescent="0.35">
      <c r="A1009" s="20" t="s">
        <v>1508</v>
      </c>
      <c r="B1009" s="20" t="s">
        <v>153</v>
      </c>
      <c r="C1009" s="160"/>
    </row>
    <row r="1010" spans="1:3" x14ac:dyDescent="0.35">
      <c r="A1010" s="20" t="s">
        <v>1509</v>
      </c>
      <c r="B1010" s="20" t="s">
        <v>153</v>
      </c>
      <c r="C1010" s="160"/>
    </row>
    <row r="1011" spans="1:3" x14ac:dyDescent="0.35">
      <c r="A1011" s="20" t="s">
        <v>1510</v>
      </c>
      <c r="B1011" s="20" t="s">
        <v>153</v>
      </c>
      <c r="C1011" s="160"/>
    </row>
    <row r="1012" spans="1:3" x14ac:dyDescent="0.35">
      <c r="A1012" s="20" t="s">
        <v>1511</v>
      </c>
      <c r="B1012" s="20" t="s">
        <v>153</v>
      </c>
      <c r="C1012" s="160"/>
    </row>
    <row r="1013" spans="1:3" x14ac:dyDescent="0.35">
      <c r="A1013" s="20" t="s">
        <v>1512</v>
      </c>
      <c r="B1013" s="20" t="s">
        <v>153</v>
      </c>
      <c r="C1013" s="160"/>
    </row>
    <row r="1014" spans="1:3" x14ac:dyDescent="0.35">
      <c r="A1014" s="20" t="s">
        <v>1513</v>
      </c>
      <c r="B1014" s="20" t="s">
        <v>153</v>
      </c>
      <c r="C1014" s="160"/>
    </row>
    <row r="1015" spans="1:3" x14ac:dyDescent="0.35">
      <c r="A1015" s="20" t="s">
        <v>1514</v>
      </c>
      <c r="B1015" s="20" t="s">
        <v>153</v>
      </c>
      <c r="C1015" s="160"/>
    </row>
    <row r="1016" spans="1:3" x14ac:dyDescent="0.35">
      <c r="A1016" s="20" t="s">
        <v>1515</v>
      </c>
      <c r="B1016" s="20" t="s">
        <v>153</v>
      </c>
      <c r="C1016" s="160"/>
    </row>
    <row r="1017" spans="1:3" x14ac:dyDescent="0.35">
      <c r="A1017" s="20" t="s">
        <v>1516</v>
      </c>
      <c r="B1017" s="20" t="s">
        <v>153</v>
      </c>
      <c r="C1017" s="160"/>
    </row>
    <row r="1018" spans="1:3" x14ac:dyDescent="0.35">
      <c r="A1018" s="20" t="s">
        <v>1517</v>
      </c>
      <c r="B1018" s="20" t="s">
        <v>153</v>
      </c>
      <c r="C1018" s="160"/>
    </row>
    <row r="1019" spans="1:3" x14ac:dyDescent="0.35">
      <c r="A1019" s="20" t="s">
        <v>1518</v>
      </c>
      <c r="B1019" s="20" t="s">
        <v>153</v>
      </c>
      <c r="C1019" s="160"/>
    </row>
    <row r="1020" spans="1:3" x14ac:dyDescent="0.35">
      <c r="A1020" s="20" t="s">
        <v>1519</v>
      </c>
      <c r="B1020" s="20" t="s">
        <v>153</v>
      </c>
      <c r="C1020" s="160"/>
    </row>
    <row r="1021" spans="1:3" x14ac:dyDescent="0.35">
      <c r="A1021" s="20" t="s">
        <v>1520</v>
      </c>
      <c r="B1021" s="20" t="s">
        <v>145</v>
      </c>
      <c r="C1021" s="160"/>
    </row>
    <row r="1022" spans="1:3" x14ac:dyDescent="0.35">
      <c r="A1022" s="20" t="s">
        <v>1521</v>
      </c>
      <c r="B1022" s="20" t="s">
        <v>145</v>
      </c>
      <c r="C1022" s="160"/>
    </row>
    <row r="1023" spans="1:3" x14ac:dyDescent="0.35">
      <c r="A1023" s="20" t="s">
        <v>1522</v>
      </c>
      <c r="B1023" s="20" t="s">
        <v>145</v>
      </c>
      <c r="C1023" s="160"/>
    </row>
    <row r="1024" spans="1:3" x14ac:dyDescent="0.35">
      <c r="A1024" s="20" t="s">
        <v>1523</v>
      </c>
      <c r="B1024" s="20" t="s">
        <v>153</v>
      </c>
      <c r="C1024" s="160"/>
    </row>
    <row r="1025" spans="1:3" x14ac:dyDescent="0.35">
      <c r="A1025" s="20" t="s">
        <v>1524</v>
      </c>
      <c r="B1025" s="20" t="s">
        <v>153</v>
      </c>
      <c r="C1025" s="160"/>
    </row>
    <row r="1026" spans="1:3" x14ac:dyDescent="0.35">
      <c r="A1026" s="20" t="s">
        <v>1525</v>
      </c>
      <c r="B1026" s="20" t="s">
        <v>153</v>
      </c>
      <c r="C1026" s="160"/>
    </row>
    <row r="1027" spans="1:3" x14ac:dyDescent="0.35">
      <c r="A1027" s="20" t="s">
        <v>1526</v>
      </c>
      <c r="B1027" s="20" t="s">
        <v>145</v>
      </c>
      <c r="C1027" s="160"/>
    </row>
    <row r="1028" spans="1:3" x14ac:dyDescent="0.35">
      <c r="A1028" s="20" t="s">
        <v>1527</v>
      </c>
      <c r="B1028" s="20" t="s">
        <v>153</v>
      </c>
      <c r="C1028" s="160"/>
    </row>
    <row r="1029" spans="1:3" x14ac:dyDescent="0.35">
      <c r="A1029" s="20" t="s">
        <v>1528</v>
      </c>
      <c r="B1029" s="20" t="s">
        <v>153</v>
      </c>
      <c r="C1029" s="160"/>
    </row>
    <row r="1030" spans="1:3" x14ac:dyDescent="0.35">
      <c r="A1030" s="20" t="s">
        <v>1529</v>
      </c>
      <c r="B1030" s="20" t="s">
        <v>153</v>
      </c>
      <c r="C1030" s="160"/>
    </row>
    <row r="1031" spans="1:3" x14ac:dyDescent="0.35">
      <c r="A1031" s="20" t="s">
        <v>1530</v>
      </c>
      <c r="B1031" s="20" t="s">
        <v>145</v>
      </c>
      <c r="C1031" s="160"/>
    </row>
    <row r="1032" spans="1:3" x14ac:dyDescent="0.35">
      <c r="A1032" s="20" t="s">
        <v>1530</v>
      </c>
      <c r="B1032" s="20" t="s">
        <v>153</v>
      </c>
      <c r="C1032" s="160"/>
    </row>
    <row r="1033" spans="1:3" x14ac:dyDescent="0.35">
      <c r="A1033" s="20" t="s">
        <v>1531</v>
      </c>
      <c r="B1033" s="20" t="s">
        <v>153</v>
      </c>
      <c r="C1033" s="160"/>
    </row>
    <row r="1034" spans="1:3" x14ac:dyDescent="0.35">
      <c r="A1034" s="20" t="s">
        <v>1532</v>
      </c>
      <c r="B1034" s="20" t="s">
        <v>153</v>
      </c>
      <c r="C1034" s="160"/>
    </row>
    <row r="1035" spans="1:3" x14ac:dyDescent="0.35">
      <c r="A1035" s="20" t="s">
        <v>1533</v>
      </c>
      <c r="B1035" s="20" t="s">
        <v>153</v>
      </c>
      <c r="C1035" s="160"/>
    </row>
    <row r="1036" spans="1:3" x14ac:dyDescent="0.35">
      <c r="A1036" s="20" t="s">
        <v>1534</v>
      </c>
      <c r="B1036" s="20" t="s">
        <v>153</v>
      </c>
      <c r="C1036" s="160"/>
    </row>
    <row r="1037" spans="1:3" x14ac:dyDescent="0.35">
      <c r="A1037" s="20" t="s">
        <v>1535</v>
      </c>
      <c r="B1037" s="20" t="s">
        <v>153</v>
      </c>
      <c r="C1037" s="160"/>
    </row>
    <row r="1038" spans="1:3" x14ac:dyDescent="0.35">
      <c r="A1038" s="20" t="s">
        <v>1536</v>
      </c>
      <c r="B1038" s="20" t="s">
        <v>153</v>
      </c>
      <c r="C1038" s="160"/>
    </row>
    <row r="1039" spans="1:3" x14ac:dyDescent="0.35">
      <c r="A1039" s="20" t="s">
        <v>1537</v>
      </c>
      <c r="B1039" s="20" t="s">
        <v>153</v>
      </c>
      <c r="C1039" s="160"/>
    </row>
    <row r="1040" spans="1:3" x14ac:dyDescent="0.35">
      <c r="A1040" s="20" t="s">
        <v>1538</v>
      </c>
      <c r="B1040" s="20" t="s">
        <v>153</v>
      </c>
      <c r="C1040" s="160"/>
    </row>
    <row r="1041" spans="1:3" x14ac:dyDescent="0.35">
      <c r="A1041" s="20" t="s">
        <v>1539</v>
      </c>
      <c r="B1041" s="20" t="s">
        <v>153</v>
      </c>
      <c r="C1041" s="160"/>
    </row>
    <row r="1042" spans="1:3" x14ac:dyDescent="0.35">
      <c r="A1042" s="20" t="s">
        <v>1540</v>
      </c>
      <c r="B1042" s="20" t="s">
        <v>153</v>
      </c>
      <c r="C1042" s="160"/>
    </row>
    <row r="1043" spans="1:3" x14ac:dyDescent="0.35">
      <c r="A1043" s="20" t="s">
        <v>1541</v>
      </c>
      <c r="B1043" s="20" t="s">
        <v>153</v>
      </c>
      <c r="C1043" s="160"/>
    </row>
    <row r="1044" spans="1:3" x14ac:dyDescent="0.35">
      <c r="A1044" s="20" t="s">
        <v>1542</v>
      </c>
      <c r="B1044" s="20" t="s">
        <v>153</v>
      </c>
      <c r="C1044" s="160"/>
    </row>
    <row r="1045" spans="1:3" x14ac:dyDescent="0.35">
      <c r="A1045" s="20" t="s">
        <v>1543</v>
      </c>
      <c r="B1045" s="20" t="s">
        <v>153</v>
      </c>
      <c r="C1045" s="160"/>
    </row>
    <row r="1046" spans="1:3" x14ac:dyDescent="0.35">
      <c r="A1046" s="20" t="s">
        <v>1544</v>
      </c>
      <c r="B1046" s="20" t="s">
        <v>153</v>
      </c>
      <c r="C1046" s="160"/>
    </row>
    <row r="1047" spans="1:3" x14ac:dyDescent="0.35">
      <c r="A1047" s="20" t="s">
        <v>1545</v>
      </c>
      <c r="B1047" s="20" t="s">
        <v>153</v>
      </c>
      <c r="C1047" s="160"/>
    </row>
    <row r="1048" spans="1:3" x14ac:dyDescent="0.35">
      <c r="A1048" s="20" t="s">
        <v>1546</v>
      </c>
      <c r="B1048" s="20" t="s">
        <v>153</v>
      </c>
      <c r="C1048" s="160"/>
    </row>
    <row r="1049" spans="1:3" x14ac:dyDescent="0.35">
      <c r="A1049" s="20" t="s">
        <v>1547</v>
      </c>
      <c r="B1049" s="20" t="s">
        <v>153</v>
      </c>
      <c r="C1049" s="160"/>
    </row>
    <row r="1050" spans="1:3" x14ac:dyDescent="0.35">
      <c r="A1050" s="20" t="s">
        <v>1548</v>
      </c>
      <c r="B1050" s="20" t="s">
        <v>153</v>
      </c>
      <c r="C1050" s="160"/>
    </row>
    <row r="1051" spans="1:3" x14ac:dyDescent="0.35">
      <c r="A1051" s="20" t="s">
        <v>1549</v>
      </c>
      <c r="B1051" s="20" t="s">
        <v>153</v>
      </c>
      <c r="C1051" s="160"/>
    </row>
    <row r="1052" spans="1:3" x14ac:dyDescent="0.35">
      <c r="A1052" s="20" t="s">
        <v>1550</v>
      </c>
      <c r="B1052" s="20" t="s">
        <v>153</v>
      </c>
      <c r="C1052" s="160"/>
    </row>
    <row r="1053" spans="1:3" x14ac:dyDescent="0.35">
      <c r="A1053" s="20" t="s">
        <v>1551</v>
      </c>
      <c r="B1053" s="20" t="s">
        <v>153</v>
      </c>
      <c r="C1053" s="160"/>
    </row>
    <row r="1054" spans="1:3" x14ac:dyDescent="0.35">
      <c r="A1054" s="20" t="s">
        <v>1552</v>
      </c>
      <c r="B1054" s="20" t="s">
        <v>153</v>
      </c>
      <c r="C1054" s="160"/>
    </row>
    <row r="1055" spans="1:3" x14ac:dyDescent="0.35">
      <c r="A1055" s="20" t="s">
        <v>1553</v>
      </c>
      <c r="B1055" s="20" t="s">
        <v>153</v>
      </c>
      <c r="C1055" s="160"/>
    </row>
    <row r="1056" spans="1:3" x14ac:dyDescent="0.35">
      <c r="A1056" s="20" t="s">
        <v>1554</v>
      </c>
      <c r="B1056" s="20" t="s">
        <v>153</v>
      </c>
      <c r="C1056" s="160"/>
    </row>
    <row r="1057" spans="1:3" x14ac:dyDescent="0.35">
      <c r="A1057" s="20" t="s">
        <v>1555</v>
      </c>
      <c r="B1057" s="20" t="s">
        <v>153</v>
      </c>
      <c r="C1057" s="160"/>
    </row>
    <row r="1058" spans="1:3" x14ac:dyDescent="0.35">
      <c r="A1058" s="20" t="s">
        <v>1556</v>
      </c>
      <c r="B1058" s="20" t="s">
        <v>153</v>
      </c>
      <c r="C1058" s="160"/>
    </row>
    <row r="1059" spans="1:3" x14ac:dyDescent="0.35">
      <c r="A1059" s="20" t="s">
        <v>1557</v>
      </c>
      <c r="B1059" s="20" t="s">
        <v>153</v>
      </c>
      <c r="C1059" s="160"/>
    </row>
    <row r="1060" spans="1:3" x14ac:dyDescent="0.35">
      <c r="A1060" s="20" t="s">
        <v>1558</v>
      </c>
      <c r="B1060" s="20" t="s">
        <v>153</v>
      </c>
      <c r="C1060" s="160"/>
    </row>
    <row r="1061" spans="1:3" x14ac:dyDescent="0.35">
      <c r="A1061" s="20" t="s">
        <v>1559</v>
      </c>
      <c r="B1061" s="20" t="s">
        <v>153</v>
      </c>
      <c r="C1061" s="160"/>
    </row>
    <row r="1062" spans="1:3" x14ac:dyDescent="0.35">
      <c r="A1062" s="20" t="s">
        <v>1560</v>
      </c>
      <c r="B1062" s="20" t="s">
        <v>153</v>
      </c>
      <c r="C1062" s="160"/>
    </row>
    <row r="1063" spans="1:3" x14ac:dyDescent="0.35">
      <c r="A1063" s="20" t="s">
        <v>1561</v>
      </c>
      <c r="B1063" s="20" t="s">
        <v>153</v>
      </c>
      <c r="C1063" s="160"/>
    </row>
    <row r="1064" spans="1:3" x14ac:dyDescent="0.35">
      <c r="A1064" s="20" t="s">
        <v>1562</v>
      </c>
      <c r="B1064" s="20" t="s">
        <v>153</v>
      </c>
      <c r="C1064" s="160"/>
    </row>
    <row r="1065" spans="1:3" x14ac:dyDescent="0.35">
      <c r="A1065" s="20" t="s">
        <v>1563</v>
      </c>
      <c r="B1065" s="20" t="s">
        <v>153</v>
      </c>
      <c r="C1065" s="160"/>
    </row>
    <row r="1066" spans="1:3" x14ac:dyDescent="0.35">
      <c r="A1066" s="20" t="s">
        <v>1564</v>
      </c>
      <c r="B1066" s="20" t="s">
        <v>153</v>
      </c>
      <c r="C1066" s="160"/>
    </row>
    <row r="1067" spans="1:3" x14ac:dyDescent="0.35">
      <c r="A1067" s="20" t="s">
        <v>1565</v>
      </c>
      <c r="B1067" s="20" t="s">
        <v>153</v>
      </c>
      <c r="C1067" s="160"/>
    </row>
    <row r="1068" spans="1:3" x14ac:dyDescent="0.35">
      <c r="A1068" s="20" t="s">
        <v>1566</v>
      </c>
      <c r="B1068" s="20" t="s">
        <v>153</v>
      </c>
      <c r="C1068" s="160"/>
    </row>
    <row r="1069" spans="1:3" x14ac:dyDescent="0.35">
      <c r="A1069" s="20" t="s">
        <v>1567</v>
      </c>
      <c r="B1069" s="20" t="s">
        <v>153</v>
      </c>
      <c r="C1069" s="160"/>
    </row>
    <row r="1070" spans="1:3" x14ac:dyDescent="0.35">
      <c r="A1070" s="20" t="s">
        <v>1568</v>
      </c>
      <c r="B1070" s="20" t="s">
        <v>153</v>
      </c>
      <c r="C1070" s="160"/>
    </row>
    <row r="1071" spans="1:3" x14ac:dyDescent="0.35">
      <c r="A1071" s="20" t="s">
        <v>1569</v>
      </c>
      <c r="B1071" s="20" t="s">
        <v>153</v>
      </c>
      <c r="C1071" s="160"/>
    </row>
    <row r="1072" spans="1:3" x14ac:dyDescent="0.35">
      <c r="A1072" s="20" t="s">
        <v>1570</v>
      </c>
      <c r="B1072" s="20" t="s">
        <v>153</v>
      </c>
      <c r="C1072" s="160"/>
    </row>
    <row r="1073" spans="1:3" x14ac:dyDescent="0.35">
      <c r="A1073" s="20" t="s">
        <v>1571</v>
      </c>
      <c r="B1073" s="20" t="s">
        <v>153</v>
      </c>
      <c r="C1073" s="160"/>
    </row>
    <row r="1074" spans="1:3" x14ac:dyDescent="0.35">
      <c r="A1074" s="20" t="s">
        <v>1572</v>
      </c>
      <c r="B1074" s="20" t="s">
        <v>153</v>
      </c>
      <c r="C1074" s="160"/>
    </row>
    <row r="1075" spans="1:3" x14ac:dyDescent="0.35">
      <c r="A1075" s="20" t="s">
        <v>1573</v>
      </c>
      <c r="B1075" s="20" t="s">
        <v>153</v>
      </c>
      <c r="C1075" s="160"/>
    </row>
    <row r="1076" spans="1:3" x14ac:dyDescent="0.35">
      <c r="A1076" s="20" t="s">
        <v>1574</v>
      </c>
      <c r="B1076" s="20" t="s">
        <v>153</v>
      </c>
      <c r="C1076" s="160"/>
    </row>
    <row r="1077" spans="1:3" x14ac:dyDescent="0.35">
      <c r="A1077" s="20" t="s">
        <v>1575</v>
      </c>
      <c r="B1077" s="20" t="s">
        <v>153</v>
      </c>
      <c r="C1077" s="160"/>
    </row>
    <row r="1078" spans="1:3" x14ac:dyDescent="0.35">
      <c r="A1078" s="20" t="s">
        <v>1576</v>
      </c>
      <c r="B1078" s="20" t="s">
        <v>153</v>
      </c>
      <c r="C1078" s="160"/>
    </row>
    <row r="1079" spans="1:3" x14ac:dyDescent="0.35">
      <c r="A1079" s="20" t="s">
        <v>1577</v>
      </c>
      <c r="B1079" s="20" t="s">
        <v>153</v>
      </c>
      <c r="C1079" s="160"/>
    </row>
    <row r="1080" spans="1:3" x14ac:dyDescent="0.35">
      <c r="A1080" s="20" t="s">
        <v>1578</v>
      </c>
      <c r="B1080" s="20" t="s">
        <v>153</v>
      </c>
      <c r="C1080" s="160"/>
    </row>
    <row r="1081" spans="1:3" x14ac:dyDescent="0.35">
      <c r="A1081" s="20" t="s">
        <v>1579</v>
      </c>
      <c r="B1081" s="20" t="s">
        <v>153</v>
      </c>
      <c r="C1081" s="160"/>
    </row>
    <row r="1082" spans="1:3" x14ac:dyDescent="0.35">
      <c r="A1082" s="20" t="s">
        <v>1580</v>
      </c>
      <c r="B1082" s="20" t="s">
        <v>153</v>
      </c>
      <c r="C1082" s="160"/>
    </row>
    <row r="1083" spans="1:3" x14ac:dyDescent="0.35">
      <c r="A1083" s="20" t="s">
        <v>1581</v>
      </c>
      <c r="B1083" s="20" t="s">
        <v>153</v>
      </c>
      <c r="C1083" s="160"/>
    </row>
    <row r="1084" spans="1:3" x14ac:dyDescent="0.35">
      <c r="A1084" s="20" t="s">
        <v>1582</v>
      </c>
      <c r="B1084" s="20" t="s">
        <v>153</v>
      </c>
      <c r="C1084" s="160"/>
    </row>
    <row r="1085" spans="1:3" x14ac:dyDescent="0.35">
      <c r="A1085" s="20" t="s">
        <v>1583</v>
      </c>
      <c r="B1085" s="20" t="s">
        <v>153</v>
      </c>
      <c r="C1085" s="160"/>
    </row>
    <row r="1086" spans="1:3" x14ac:dyDescent="0.35">
      <c r="A1086" s="20" t="s">
        <v>1584</v>
      </c>
      <c r="B1086" s="20" t="s">
        <v>153</v>
      </c>
      <c r="C1086" s="160"/>
    </row>
    <row r="1087" spans="1:3" x14ac:dyDescent="0.35">
      <c r="A1087" s="20" t="s">
        <v>1585</v>
      </c>
      <c r="B1087" s="20" t="s">
        <v>153</v>
      </c>
      <c r="C1087" s="160"/>
    </row>
    <row r="1088" spans="1:3" x14ac:dyDescent="0.35">
      <c r="A1088" s="20" t="s">
        <v>1586</v>
      </c>
      <c r="B1088" s="20" t="s">
        <v>153</v>
      </c>
      <c r="C1088" s="160"/>
    </row>
    <row r="1089" spans="1:3" x14ac:dyDescent="0.35">
      <c r="A1089" s="20" t="s">
        <v>1587</v>
      </c>
      <c r="B1089" s="20" t="s">
        <v>153</v>
      </c>
      <c r="C1089" s="160"/>
    </row>
    <row r="1090" spans="1:3" x14ac:dyDescent="0.35">
      <c r="A1090" s="20" t="s">
        <v>1588</v>
      </c>
      <c r="B1090" s="20" t="s">
        <v>153</v>
      </c>
      <c r="C1090" s="160"/>
    </row>
    <row r="1091" spans="1:3" x14ac:dyDescent="0.35">
      <c r="A1091" s="20" t="s">
        <v>1589</v>
      </c>
      <c r="B1091" s="20" t="s">
        <v>153</v>
      </c>
      <c r="C1091" s="160"/>
    </row>
    <row r="1092" spans="1:3" x14ac:dyDescent="0.35">
      <c r="A1092" s="20" t="s">
        <v>1590</v>
      </c>
      <c r="B1092" s="20" t="s">
        <v>153</v>
      </c>
      <c r="C1092" s="160"/>
    </row>
    <row r="1093" spans="1:3" x14ac:dyDescent="0.35">
      <c r="A1093" s="20" t="s">
        <v>1591</v>
      </c>
      <c r="B1093" s="20" t="s">
        <v>153</v>
      </c>
      <c r="C1093" s="160"/>
    </row>
    <row r="1094" spans="1:3" x14ac:dyDescent="0.35">
      <c r="A1094" s="20" t="s">
        <v>1592</v>
      </c>
      <c r="B1094" s="20" t="s">
        <v>153</v>
      </c>
      <c r="C1094" s="160"/>
    </row>
    <row r="1095" spans="1:3" x14ac:dyDescent="0.35">
      <c r="A1095" s="20" t="s">
        <v>1593</v>
      </c>
      <c r="B1095" s="20" t="s">
        <v>153</v>
      </c>
      <c r="C1095" s="160"/>
    </row>
    <row r="1096" spans="1:3" x14ac:dyDescent="0.35">
      <c r="A1096" s="20" t="s">
        <v>1594</v>
      </c>
      <c r="B1096" s="20" t="s">
        <v>153</v>
      </c>
      <c r="C1096" s="160"/>
    </row>
    <row r="1097" spans="1:3" x14ac:dyDescent="0.35">
      <c r="A1097" s="20" t="s">
        <v>1595</v>
      </c>
      <c r="B1097" s="20" t="s">
        <v>153</v>
      </c>
      <c r="C1097" s="160"/>
    </row>
    <row r="1098" spans="1:3" x14ac:dyDescent="0.35">
      <c r="A1098" s="20" t="s">
        <v>1596</v>
      </c>
      <c r="B1098" s="20" t="s">
        <v>153</v>
      </c>
      <c r="C1098" s="160"/>
    </row>
    <row r="1099" spans="1:3" x14ac:dyDescent="0.35">
      <c r="A1099" s="20" t="s">
        <v>1597</v>
      </c>
      <c r="B1099" s="20" t="s">
        <v>153</v>
      </c>
      <c r="C1099" s="160"/>
    </row>
    <row r="1100" spans="1:3" x14ac:dyDescent="0.35">
      <c r="A1100" s="20" t="s">
        <v>1598</v>
      </c>
      <c r="B1100" s="20" t="s">
        <v>153</v>
      </c>
      <c r="C1100" s="160"/>
    </row>
    <row r="1101" spans="1:3" x14ac:dyDescent="0.35">
      <c r="A1101" s="20" t="s">
        <v>1599</v>
      </c>
      <c r="B1101" s="20" t="s">
        <v>153</v>
      </c>
      <c r="C1101" s="160"/>
    </row>
    <row r="1102" spans="1:3" x14ac:dyDescent="0.35">
      <c r="A1102" s="20" t="s">
        <v>1600</v>
      </c>
      <c r="B1102" s="20" t="s">
        <v>153</v>
      </c>
      <c r="C1102" s="160"/>
    </row>
    <row r="1103" spans="1:3" x14ac:dyDescent="0.35">
      <c r="A1103" s="20" t="s">
        <v>1601</v>
      </c>
      <c r="B1103" s="20" t="s">
        <v>153</v>
      </c>
      <c r="C1103" s="160"/>
    </row>
    <row r="1104" spans="1:3" x14ac:dyDescent="0.35">
      <c r="A1104" s="20" t="s">
        <v>1602</v>
      </c>
      <c r="B1104" s="20" t="s">
        <v>153</v>
      </c>
      <c r="C1104" s="160"/>
    </row>
    <row r="1105" spans="1:3" x14ac:dyDescent="0.35">
      <c r="A1105" s="20" t="s">
        <v>1603</v>
      </c>
      <c r="B1105" s="20" t="s">
        <v>153</v>
      </c>
      <c r="C1105" s="160"/>
    </row>
    <row r="1106" spans="1:3" x14ac:dyDescent="0.35">
      <c r="A1106" s="20" t="s">
        <v>1604</v>
      </c>
      <c r="B1106" s="20" t="s">
        <v>153</v>
      </c>
      <c r="C1106" s="160"/>
    </row>
    <row r="1107" spans="1:3" x14ac:dyDescent="0.35">
      <c r="A1107" s="20" t="s">
        <v>1605</v>
      </c>
      <c r="B1107" s="20" t="s">
        <v>153</v>
      </c>
      <c r="C1107" s="160"/>
    </row>
    <row r="1108" spans="1:3" x14ac:dyDescent="0.35">
      <c r="A1108" s="20" t="s">
        <v>1606</v>
      </c>
      <c r="B1108" s="20" t="s">
        <v>153</v>
      </c>
      <c r="C1108" s="160"/>
    </row>
    <row r="1109" spans="1:3" x14ac:dyDescent="0.35">
      <c r="A1109" s="20" t="s">
        <v>1607</v>
      </c>
      <c r="B1109" s="20" t="s">
        <v>153</v>
      </c>
      <c r="C1109" s="160"/>
    </row>
    <row r="1110" spans="1:3" x14ac:dyDescent="0.35">
      <c r="A1110" s="20" t="s">
        <v>1608</v>
      </c>
      <c r="B1110" s="20" t="s">
        <v>153</v>
      </c>
      <c r="C1110" s="160"/>
    </row>
    <row r="1111" spans="1:3" x14ac:dyDescent="0.35">
      <c r="A1111" s="20" t="s">
        <v>1609</v>
      </c>
      <c r="B1111" s="20" t="s">
        <v>153</v>
      </c>
      <c r="C1111" s="160"/>
    </row>
    <row r="1112" spans="1:3" x14ac:dyDescent="0.35">
      <c r="A1112" s="20" t="s">
        <v>1610</v>
      </c>
      <c r="B1112" s="20" t="s">
        <v>153</v>
      </c>
      <c r="C1112" s="160"/>
    </row>
    <row r="1113" spans="1:3" x14ac:dyDescent="0.35">
      <c r="A1113" s="20" t="s">
        <v>1611</v>
      </c>
      <c r="B1113" s="20" t="s">
        <v>153</v>
      </c>
      <c r="C1113" s="160"/>
    </row>
    <row r="1114" spans="1:3" x14ac:dyDescent="0.35">
      <c r="A1114" s="20" t="s">
        <v>1612</v>
      </c>
      <c r="B1114" s="20" t="s">
        <v>153</v>
      </c>
      <c r="C1114" s="160"/>
    </row>
    <row r="1115" spans="1:3" x14ac:dyDescent="0.35">
      <c r="A1115" s="20" t="s">
        <v>1613</v>
      </c>
      <c r="B1115" s="20" t="s">
        <v>153</v>
      </c>
      <c r="C1115" s="160"/>
    </row>
    <row r="1116" spans="1:3" x14ac:dyDescent="0.35">
      <c r="A1116" s="20" t="s">
        <v>1614</v>
      </c>
      <c r="B1116" s="20" t="s">
        <v>153</v>
      </c>
      <c r="C1116" s="160"/>
    </row>
    <row r="1117" spans="1:3" x14ac:dyDescent="0.35">
      <c r="A1117" s="20" t="s">
        <v>1615</v>
      </c>
      <c r="B1117" s="20" t="s">
        <v>153</v>
      </c>
      <c r="C1117" s="160"/>
    </row>
    <row r="1118" spans="1:3" x14ac:dyDescent="0.35">
      <c r="A1118" s="20" t="s">
        <v>1616</v>
      </c>
      <c r="B1118" s="20" t="s">
        <v>153</v>
      </c>
      <c r="C1118" s="160"/>
    </row>
    <row r="1119" spans="1:3" x14ac:dyDescent="0.35">
      <c r="A1119" s="20" t="s">
        <v>1617</v>
      </c>
      <c r="B1119" s="20" t="s">
        <v>153</v>
      </c>
      <c r="C1119" s="160"/>
    </row>
    <row r="1120" spans="1:3" x14ac:dyDescent="0.35">
      <c r="A1120" s="20" t="s">
        <v>1618</v>
      </c>
      <c r="B1120" s="20" t="s">
        <v>153</v>
      </c>
      <c r="C1120" s="160"/>
    </row>
    <row r="1121" spans="1:3" x14ac:dyDescent="0.35">
      <c r="A1121" s="20" t="s">
        <v>1619</v>
      </c>
      <c r="B1121" s="20" t="s">
        <v>153</v>
      </c>
      <c r="C1121" s="160"/>
    </row>
    <row r="1122" spans="1:3" x14ac:dyDescent="0.35">
      <c r="A1122" s="20" t="s">
        <v>1620</v>
      </c>
      <c r="B1122" s="20" t="s">
        <v>153</v>
      </c>
      <c r="C1122" s="160"/>
    </row>
    <row r="1123" spans="1:3" x14ac:dyDescent="0.35">
      <c r="A1123" s="20" t="s">
        <v>1621</v>
      </c>
      <c r="B1123" s="20" t="s">
        <v>153</v>
      </c>
      <c r="C1123" s="160"/>
    </row>
    <row r="1124" spans="1:3" x14ac:dyDescent="0.35">
      <c r="A1124" s="20" t="s">
        <v>1622</v>
      </c>
      <c r="B1124" s="20" t="s">
        <v>153</v>
      </c>
      <c r="C1124" s="160"/>
    </row>
    <row r="1125" spans="1:3" x14ac:dyDescent="0.35">
      <c r="A1125" s="20" t="s">
        <v>1623</v>
      </c>
      <c r="B1125" s="20" t="s">
        <v>153</v>
      </c>
      <c r="C1125" s="160"/>
    </row>
    <row r="1126" spans="1:3" x14ac:dyDescent="0.35">
      <c r="A1126" s="20" t="s">
        <v>1624</v>
      </c>
      <c r="B1126" s="20" t="s">
        <v>153</v>
      </c>
      <c r="C1126" s="160"/>
    </row>
    <row r="1127" spans="1:3" x14ac:dyDescent="0.35">
      <c r="A1127" s="20" t="s">
        <v>1625</v>
      </c>
      <c r="B1127" s="20" t="s">
        <v>153</v>
      </c>
      <c r="C1127" s="160"/>
    </row>
    <row r="1128" spans="1:3" x14ac:dyDescent="0.35">
      <c r="A1128" s="20" t="s">
        <v>1626</v>
      </c>
      <c r="B1128" s="20" t="s">
        <v>153</v>
      </c>
      <c r="C1128" s="160"/>
    </row>
    <row r="1129" spans="1:3" x14ac:dyDescent="0.35">
      <c r="A1129" s="20" t="s">
        <v>1627</v>
      </c>
      <c r="B1129" s="20" t="s">
        <v>153</v>
      </c>
      <c r="C1129" s="160"/>
    </row>
    <row r="1130" spans="1:3" x14ac:dyDescent="0.35">
      <c r="A1130" s="20" t="s">
        <v>1628</v>
      </c>
      <c r="B1130" s="20" t="s">
        <v>153</v>
      </c>
      <c r="C1130" s="160"/>
    </row>
    <row r="1131" spans="1:3" x14ac:dyDescent="0.35">
      <c r="A1131" s="20" t="s">
        <v>1629</v>
      </c>
      <c r="B1131" s="20" t="s">
        <v>153</v>
      </c>
      <c r="C1131" s="160"/>
    </row>
    <row r="1132" spans="1:3" x14ac:dyDescent="0.35">
      <c r="A1132" s="20" t="s">
        <v>1630</v>
      </c>
      <c r="B1132" s="20" t="s">
        <v>153</v>
      </c>
      <c r="C1132" s="160"/>
    </row>
    <row r="1133" spans="1:3" x14ac:dyDescent="0.35">
      <c r="A1133" s="20" t="s">
        <v>1631</v>
      </c>
      <c r="B1133" s="20" t="s">
        <v>153</v>
      </c>
      <c r="C1133" s="160"/>
    </row>
    <row r="1134" spans="1:3" x14ac:dyDescent="0.35">
      <c r="A1134" s="20" t="s">
        <v>1632</v>
      </c>
      <c r="B1134" s="20" t="s">
        <v>153</v>
      </c>
      <c r="C1134" s="160"/>
    </row>
    <row r="1135" spans="1:3" x14ac:dyDescent="0.35">
      <c r="A1135" s="20" t="s">
        <v>1633</v>
      </c>
      <c r="B1135" s="20" t="s">
        <v>153</v>
      </c>
      <c r="C1135" s="160"/>
    </row>
    <row r="1136" spans="1:3" x14ac:dyDescent="0.35">
      <c r="A1136" s="20" t="s">
        <v>1634</v>
      </c>
      <c r="B1136" s="20" t="s">
        <v>153</v>
      </c>
      <c r="C1136" s="160"/>
    </row>
    <row r="1137" spans="1:3" x14ac:dyDescent="0.35">
      <c r="A1137" s="20" t="s">
        <v>1635</v>
      </c>
      <c r="B1137" s="20" t="s">
        <v>153</v>
      </c>
      <c r="C1137" s="160"/>
    </row>
    <row r="1138" spans="1:3" x14ac:dyDescent="0.35">
      <c r="A1138" s="20" t="s">
        <v>1636</v>
      </c>
      <c r="B1138" s="20" t="s">
        <v>153</v>
      </c>
      <c r="C1138" s="160"/>
    </row>
    <row r="1139" spans="1:3" x14ac:dyDescent="0.35">
      <c r="A1139" s="20" t="s">
        <v>1637</v>
      </c>
      <c r="B1139" s="20" t="s">
        <v>153</v>
      </c>
      <c r="C1139" s="160"/>
    </row>
    <row r="1140" spans="1:3" x14ac:dyDescent="0.35">
      <c r="A1140" s="20" t="s">
        <v>1638</v>
      </c>
      <c r="B1140" s="20" t="s">
        <v>153</v>
      </c>
      <c r="C1140" s="160"/>
    </row>
    <row r="1141" spans="1:3" x14ac:dyDescent="0.35">
      <c r="A1141" s="20" t="s">
        <v>1639</v>
      </c>
      <c r="B1141" s="20" t="s">
        <v>153</v>
      </c>
      <c r="C1141" s="160"/>
    </row>
    <row r="1142" spans="1:3" x14ac:dyDescent="0.35">
      <c r="A1142" s="20" t="s">
        <v>1640</v>
      </c>
      <c r="B1142" s="20" t="s">
        <v>153</v>
      </c>
      <c r="C1142" s="160"/>
    </row>
    <row r="1143" spans="1:3" x14ac:dyDescent="0.35">
      <c r="A1143" s="20" t="s">
        <v>1641</v>
      </c>
      <c r="B1143" s="20" t="s">
        <v>153</v>
      </c>
      <c r="C1143" s="160"/>
    </row>
    <row r="1144" spans="1:3" x14ac:dyDescent="0.35">
      <c r="A1144" s="20" t="s">
        <v>1642</v>
      </c>
      <c r="B1144" s="20" t="s">
        <v>153</v>
      </c>
      <c r="C1144" s="160"/>
    </row>
    <row r="1145" spans="1:3" x14ac:dyDescent="0.35">
      <c r="A1145" s="20" t="s">
        <v>1643</v>
      </c>
      <c r="B1145" s="20" t="s">
        <v>153</v>
      </c>
      <c r="C1145" s="160"/>
    </row>
    <row r="1146" spans="1:3" x14ac:dyDescent="0.35">
      <c r="A1146" s="20" t="s">
        <v>1644</v>
      </c>
      <c r="B1146" s="20" t="s">
        <v>153</v>
      </c>
      <c r="C1146" s="160"/>
    </row>
    <row r="1147" spans="1:3" x14ac:dyDescent="0.35">
      <c r="A1147" s="20" t="s">
        <v>1645</v>
      </c>
      <c r="B1147" s="20" t="s">
        <v>153</v>
      </c>
      <c r="C1147" s="160"/>
    </row>
    <row r="1148" spans="1:3" x14ac:dyDescent="0.35">
      <c r="A1148" s="20" t="s">
        <v>1646</v>
      </c>
      <c r="B1148" s="20" t="s">
        <v>153</v>
      </c>
      <c r="C1148" s="160"/>
    </row>
    <row r="1149" spans="1:3" x14ac:dyDescent="0.35">
      <c r="A1149" s="20" t="s">
        <v>1647</v>
      </c>
      <c r="B1149" s="20" t="s">
        <v>153</v>
      </c>
      <c r="C1149" s="160"/>
    </row>
    <row r="1150" spans="1:3" x14ac:dyDescent="0.35">
      <c r="A1150" s="20" t="s">
        <v>1648</v>
      </c>
      <c r="B1150" s="20" t="s">
        <v>153</v>
      </c>
      <c r="C1150" s="160"/>
    </row>
    <row r="1151" spans="1:3" x14ac:dyDescent="0.35">
      <c r="A1151" s="20" t="s">
        <v>1649</v>
      </c>
      <c r="B1151" s="20" t="s">
        <v>153</v>
      </c>
      <c r="C1151" s="160"/>
    </row>
    <row r="1152" spans="1:3" x14ac:dyDescent="0.35">
      <c r="A1152" s="20" t="s">
        <v>1650</v>
      </c>
      <c r="B1152" s="20" t="s">
        <v>153</v>
      </c>
      <c r="C1152" s="160"/>
    </row>
    <row r="1153" spans="1:3" x14ac:dyDescent="0.35">
      <c r="A1153" s="20" t="s">
        <v>1650</v>
      </c>
      <c r="B1153" s="20" t="s">
        <v>155</v>
      </c>
      <c r="C1153" s="160"/>
    </row>
    <row r="1154" spans="1:3" x14ac:dyDescent="0.35">
      <c r="A1154" s="20" t="s">
        <v>1651</v>
      </c>
      <c r="B1154" s="20" t="s">
        <v>153</v>
      </c>
      <c r="C1154" s="160"/>
    </row>
    <row r="1155" spans="1:3" x14ac:dyDescent="0.35">
      <c r="A1155" s="20" t="s">
        <v>1652</v>
      </c>
      <c r="B1155" s="20" t="s">
        <v>153</v>
      </c>
      <c r="C1155" s="160"/>
    </row>
    <row r="1156" spans="1:3" x14ac:dyDescent="0.35">
      <c r="A1156" s="20" t="s">
        <v>1653</v>
      </c>
      <c r="B1156" s="20" t="s">
        <v>153</v>
      </c>
      <c r="C1156" s="160"/>
    </row>
    <row r="1157" spans="1:3" x14ac:dyDescent="0.35">
      <c r="A1157" s="20" t="s">
        <v>1654</v>
      </c>
      <c r="B1157" s="20" t="s">
        <v>153</v>
      </c>
      <c r="C1157" s="160"/>
    </row>
    <row r="1158" spans="1:3" x14ac:dyDescent="0.35">
      <c r="A1158" s="20" t="s">
        <v>1655</v>
      </c>
      <c r="B1158" s="20" t="s">
        <v>153</v>
      </c>
      <c r="C1158" s="160"/>
    </row>
    <row r="1159" spans="1:3" x14ac:dyDescent="0.35">
      <c r="A1159" s="20" t="s">
        <v>1656</v>
      </c>
      <c r="B1159" s="20" t="s">
        <v>145</v>
      </c>
      <c r="C1159" s="160"/>
    </row>
    <row r="1160" spans="1:3" x14ac:dyDescent="0.35">
      <c r="A1160" s="20" t="s">
        <v>1657</v>
      </c>
      <c r="B1160" s="20" t="s">
        <v>145</v>
      </c>
      <c r="C1160" s="160"/>
    </row>
    <row r="1161" spans="1:3" x14ac:dyDescent="0.35">
      <c r="A1161" s="20" t="s">
        <v>1658</v>
      </c>
      <c r="B1161" s="20" t="s">
        <v>145</v>
      </c>
      <c r="C1161" s="160"/>
    </row>
    <row r="1162" spans="1:3" x14ac:dyDescent="0.35">
      <c r="A1162" s="20" t="s">
        <v>1659</v>
      </c>
      <c r="B1162" s="20" t="s">
        <v>145</v>
      </c>
      <c r="C1162" s="160"/>
    </row>
    <row r="1163" spans="1:3" x14ac:dyDescent="0.35">
      <c r="A1163" s="20" t="s">
        <v>1660</v>
      </c>
      <c r="B1163" s="20" t="s">
        <v>145</v>
      </c>
      <c r="C1163" s="160"/>
    </row>
    <row r="1164" spans="1:3" x14ac:dyDescent="0.35">
      <c r="A1164" s="20" t="s">
        <v>1661</v>
      </c>
      <c r="B1164" s="20" t="s">
        <v>145</v>
      </c>
      <c r="C1164" s="160"/>
    </row>
    <row r="1165" spans="1:3" x14ac:dyDescent="0.35">
      <c r="A1165" s="20" t="s">
        <v>1661</v>
      </c>
      <c r="B1165" s="20" t="s">
        <v>153</v>
      </c>
      <c r="C1165" s="160"/>
    </row>
    <row r="1166" spans="1:3" x14ac:dyDescent="0.35">
      <c r="A1166" s="20" t="s">
        <v>1662</v>
      </c>
      <c r="B1166" s="20" t="s">
        <v>153</v>
      </c>
      <c r="C1166" s="160"/>
    </row>
    <row r="1167" spans="1:3" x14ac:dyDescent="0.35">
      <c r="A1167" s="20" t="s">
        <v>1663</v>
      </c>
      <c r="B1167" s="20" t="s">
        <v>153</v>
      </c>
      <c r="C1167" s="160"/>
    </row>
    <row r="1168" spans="1:3" x14ac:dyDescent="0.35">
      <c r="A1168" s="20" t="s">
        <v>1664</v>
      </c>
      <c r="B1168" s="20" t="s">
        <v>153</v>
      </c>
      <c r="C1168" s="160"/>
    </row>
    <row r="1169" spans="1:3" x14ac:dyDescent="0.35">
      <c r="A1169" s="20" t="s">
        <v>1665</v>
      </c>
      <c r="B1169" s="20" t="s">
        <v>153</v>
      </c>
      <c r="C1169" s="160"/>
    </row>
    <row r="1170" spans="1:3" x14ac:dyDescent="0.35">
      <c r="A1170" s="20" t="s">
        <v>1666</v>
      </c>
      <c r="B1170" s="20" t="s">
        <v>153</v>
      </c>
      <c r="C1170" s="160"/>
    </row>
    <row r="1171" spans="1:3" x14ac:dyDescent="0.35">
      <c r="A1171" s="20" t="s">
        <v>1667</v>
      </c>
      <c r="B1171" s="20" t="s">
        <v>153</v>
      </c>
      <c r="C1171" s="160"/>
    </row>
    <row r="1172" spans="1:3" x14ac:dyDescent="0.35">
      <c r="A1172" s="20" t="s">
        <v>1668</v>
      </c>
      <c r="B1172" s="20" t="s">
        <v>153</v>
      </c>
      <c r="C1172" s="160"/>
    </row>
    <row r="1173" spans="1:3" x14ac:dyDescent="0.35">
      <c r="A1173" s="20" t="s">
        <v>1669</v>
      </c>
      <c r="B1173" s="20" t="s">
        <v>153</v>
      </c>
      <c r="C1173" s="160"/>
    </row>
    <row r="1174" spans="1:3" x14ac:dyDescent="0.35">
      <c r="A1174" s="20" t="s">
        <v>1670</v>
      </c>
      <c r="B1174" s="20" t="s">
        <v>153</v>
      </c>
      <c r="C1174" s="160"/>
    </row>
    <row r="1175" spans="1:3" x14ac:dyDescent="0.35">
      <c r="A1175" s="20" t="s">
        <v>1671</v>
      </c>
      <c r="B1175" s="20" t="s">
        <v>153</v>
      </c>
      <c r="C1175" s="160"/>
    </row>
    <row r="1176" spans="1:3" x14ac:dyDescent="0.35">
      <c r="A1176" s="20" t="s">
        <v>1672</v>
      </c>
      <c r="B1176" s="20" t="s">
        <v>149</v>
      </c>
      <c r="C1176" s="160"/>
    </row>
    <row r="1177" spans="1:3" x14ac:dyDescent="0.35">
      <c r="A1177" s="20" t="s">
        <v>1673</v>
      </c>
      <c r="B1177" s="20" t="s">
        <v>149</v>
      </c>
      <c r="C1177" s="160"/>
    </row>
    <row r="1178" spans="1:3" x14ac:dyDescent="0.35">
      <c r="A1178" s="20" t="s">
        <v>1674</v>
      </c>
      <c r="B1178" s="20" t="s">
        <v>149</v>
      </c>
      <c r="C1178" s="160"/>
    </row>
    <row r="1179" spans="1:3" x14ac:dyDescent="0.35">
      <c r="A1179" s="20" t="s">
        <v>1675</v>
      </c>
      <c r="B1179" s="20" t="s">
        <v>149</v>
      </c>
      <c r="C1179" s="160"/>
    </row>
    <row r="1180" spans="1:3" x14ac:dyDescent="0.35">
      <c r="A1180" s="20" t="s">
        <v>1676</v>
      </c>
      <c r="B1180" s="20" t="s">
        <v>149</v>
      </c>
      <c r="C1180" s="160"/>
    </row>
    <row r="1181" spans="1:3" x14ac:dyDescent="0.35">
      <c r="A1181" s="20" t="s">
        <v>1677</v>
      </c>
      <c r="B1181" s="20" t="s">
        <v>149</v>
      </c>
      <c r="C1181" s="160"/>
    </row>
    <row r="1182" spans="1:3" x14ac:dyDescent="0.35">
      <c r="A1182" s="20" t="s">
        <v>1678</v>
      </c>
      <c r="B1182" s="20" t="s">
        <v>149</v>
      </c>
      <c r="C1182" s="160"/>
    </row>
    <row r="1183" spans="1:3" x14ac:dyDescent="0.35">
      <c r="A1183" s="20" t="s">
        <v>1679</v>
      </c>
      <c r="B1183" s="20" t="s">
        <v>149</v>
      </c>
      <c r="C1183" s="160"/>
    </row>
    <row r="1184" spans="1:3" x14ac:dyDescent="0.35">
      <c r="A1184" s="20" t="s">
        <v>1680</v>
      </c>
      <c r="B1184" s="20" t="s">
        <v>149</v>
      </c>
      <c r="C1184" s="160"/>
    </row>
    <row r="1185" spans="1:3" x14ac:dyDescent="0.35">
      <c r="A1185" s="20" t="s">
        <v>1681</v>
      </c>
      <c r="B1185" s="20" t="s">
        <v>149</v>
      </c>
      <c r="C1185" s="160"/>
    </row>
    <row r="1186" spans="1:3" x14ac:dyDescent="0.35">
      <c r="A1186" s="20" t="s">
        <v>1682</v>
      </c>
      <c r="B1186" s="20" t="s">
        <v>149</v>
      </c>
      <c r="C1186" s="160"/>
    </row>
    <row r="1187" spans="1:3" x14ac:dyDescent="0.35">
      <c r="A1187" s="20" t="s">
        <v>1683</v>
      </c>
      <c r="B1187" s="20" t="s">
        <v>149</v>
      </c>
      <c r="C1187" s="160"/>
    </row>
    <row r="1188" spans="1:3" x14ac:dyDescent="0.35">
      <c r="A1188" s="20" t="s">
        <v>1684</v>
      </c>
      <c r="B1188" s="20" t="s">
        <v>149</v>
      </c>
      <c r="C1188" s="160"/>
    </row>
    <row r="1189" spans="1:3" x14ac:dyDescent="0.35">
      <c r="A1189" s="20" t="s">
        <v>1685</v>
      </c>
      <c r="B1189" s="20" t="s">
        <v>149</v>
      </c>
      <c r="C1189" s="160"/>
    </row>
    <row r="1190" spans="1:3" x14ac:dyDescent="0.35">
      <c r="A1190" s="20" t="s">
        <v>1686</v>
      </c>
      <c r="B1190" s="20" t="s">
        <v>149</v>
      </c>
      <c r="C1190" s="160"/>
    </row>
    <row r="1191" spans="1:3" x14ac:dyDescent="0.35">
      <c r="A1191" s="20" t="s">
        <v>1687</v>
      </c>
      <c r="B1191" s="20" t="s">
        <v>149</v>
      </c>
      <c r="C1191" s="160"/>
    </row>
    <row r="1192" spans="1:3" x14ac:dyDescent="0.35">
      <c r="A1192" s="20" t="s">
        <v>1688</v>
      </c>
      <c r="B1192" s="20" t="s">
        <v>149</v>
      </c>
      <c r="C1192" s="160"/>
    </row>
    <row r="1193" spans="1:3" x14ac:dyDescent="0.35">
      <c r="A1193" s="20" t="s">
        <v>1689</v>
      </c>
      <c r="B1193" s="20" t="s">
        <v>149</v>
      </c>
      <c r="C1193" s="160"/>
    </row>
    <row r="1194" spans="1:3" x14ac:dyDescent="0.35">
      <c r="A1194" s="20" t="s">
        <v>1690</v>
      </c>
      <c r="B1194" s="20" t="s">
        <v>149</v>
      </c>
      <c r="C1194" s="160"/>
    </row>
    <row r="1195" spans="1:3" x14ac:dyDescent="0.35">
      <c r="A1195" s="20" t="s">
        <v>1691</v>
      </c>
      <c r="B1195" s="20" t="s">
        <v>149</v>
      </c>
      <c r="C1195" s="160"/>
    </row>
    <row r="1196" spans="1:3" x14ac:dyDescent="0.35">
      <c r="A1196" s="20" t="s">
        <v>1692</v>
      </c>
      <c r="B1196" s="20" t="s">
        <v>149</v>
      </c>
      <c r="C1196" s="160"/>
    </row>
    <row r="1197" spans="1:3" x14ac:dyDescent="0.35">
      <c r="A1197" s="20" t="s">
        <v>1693</v>
      </c>
      <c r="B1197" s="20" t="s">
        <v>149</v>
      </c>
      <c r="C1197" s="160"/>
    </row>
    <row r="1198" spans="1:3" x14ac:dyDescent="0.35">
      <c r="A1198" s="20" t="s">
        <v>1694</v>
      </c>
      <c r="B1198" s="20" t="s">
        <v>149</v>
      </c>
      <c r="C1198" s="160"/>
    </row>
    <row r="1199" spans="1:3" x14ac:dyDescent="0.35">
      <c r="A1199" s="20" t="s">
        <v>1695</v>
      </c>
      <c r="B1199" s="20" t="s">
        <v>149</v>
      </c>
      <c r="C1199" s="160"/>
    </row>
    <row r="1200" spans="1:3" x14ac:dyDescent="0.35">
      <c r="A1200" s="20" t="s">
        <v>1696</v>
      </c>
      <c r="B1200" s="20" t="s">
        <v>149</v>
      </c>
      <c r="C1200" s="160"/>
    </row>
    <row r="1201" spans="1:3" x14ac:dyDescent="0.35">
      <c r="A1201" s="20" t="s">
        <v>1697</v>
      </c>
      <c r="B1201" s="20" t="s">
        <v>149</v>
      </c>
      <c r="C1201" s="160"/>
    </row>
    <row r="1202" spans="1:3" x14ac:dyDescent="0.35">
      <c r="A1202" s="20" t="s">
        <v>1698</v>
      </c>
      <c r="B1202" s="20" t="s">
        <v>149</v>
      </c>
      <c r="C1202" s="160"/>
    </row>
    <row r="1203" spans="1:3" x14ac:dyDescent="0.35">
      <c r="A1203" s="20" t="s">
        <v>1699</v>
      </c>
      <c r="B1203" s="20" t="s">
        <v>149</v>
      </c>
      <c r="C1203" s="160"/>
    </row>
    <row r="1204" spans="1:3" x14ac:dyDescent="0.35">
      <c r="A1204" s="20" t="s">
        <v>1699</v>
      </c>
      <c r="B1204" s="20" t="s">
        <v>167</v>
      </c>
      <c r="C1204" s="160"/>
    </row>
    <row r="1205" spans="1:3" x14ac:dyDescent="0.35">
      <c r="A1205" s="20" t="s">
        <v>1700</v>
      </c>
      <c r="B1205" s="20" t="s">
        <v>149</v>
      </c>
      <c r="C1205" s="160"/>
    </row>
    <row r="1206" spans="1:3" x14ac:dyDescent="0.35">
      <c r="A1206" s="20" t="s">
        <v>1701</v>
      </c>
      <c r="B1206" s="20" t="s">
        <v>149</v>
      </c>
      <c r="C1206" s="160"/>
    </row>
    <row r="1207" spans="1:3" x14ac:dyDescent="0.35">
      <c r="A1207" s="20" t="s">
        <v>1702</v>
      </c>
      <c r="B1207" s="20" t="s">
        <v>149</v>
      </c>
      <c r="C1207" s="160"/>
    </row>
    <row r="1208" spans="1:3" x14ac:dyDescent="0.35">
      <c r="A1208" s="20" t="s">
        <v>1703</v>
      </c>
      <c r="B1208" s="20" t="s">
        <v>149</v>
      </c>
      <c r="C1208" s="160"/>
    </row>
    <row r="1209" spans="1:3" x14ac:dyDescent="0.35">
      <c r="A1209" s="20" t="s">
        <v>1704</v>
      </c>
      <c r="B1209" s="20" t="s">
        <v>149</v>
      </c>
      <c r="C1209" s="160"/>
    </row>
    <row r="1210" spans="1:3" x14ac:dyDescent="0.35">
      <c r="A1210" s="20" t="s">
        <v>1705</v>
      </c>
      <c r="B1210" s="20" t="s">
        <v>149</v>
      </c>
      <c r="C1210" s="160"/>
    </row>
    <row r="1211" spans="1:3" x14ac:dyDescent="0.35">
      <c r="A1211" s="20" t="s">
        <v>1706</v>
      </c>
      <c r="B1211" s="20" t="s">
        <v>149</v>
      </c>
      <c r="C1211" s="160"/>
    </row>
    <row r="1212" spans="1:3" x14ac:dyDescent="0.35">
      <c r="A1212" s="20" t="s">
        <v>1707</v>
      </c>
      <c r="B1212" s="20" t="s">
        <v>149</v>
      </c>
      <c r="C1212" s="160"/>
    </row>
    <row r="1213" spans="1:3" x14ac:dyDescent="0.35">
      <c r="A1213" s="20" t="s">
        <v>1708</v>
      </c>
      <c r="B1213" s="20" t="s">
        <v>149</v>
      </c>
      <c r="C1213" s="160"/>
    </row>
    <row r="1214" spans="1:3" x14ac:dyDescent="0.35">
      <c r="A1214" s="20" t="s">
        <v>1709</v>
      </c>
      <c r="B1214" s="20" t="s">
        <v>155</v>
      </c>
      <c r="C1214" s="160"/>
    </row>
    <row r="1215" spans="1:3" x14ac:dyDescent="0.35">
      <c r="A1215" s="20" t="s">
        <v>1710</v>
      </c>
      <c r="B1215" s="20" t="s">
        <v>155</v>
      </c>
      <c r="C1215" s="160"/>
    </row>
    <row r="1216" spans="1:3" x14ac:dyDescent="0.35">
      <c r="A1216" s="20" t="s">
        <v>1711</v>
      </c>
      <c r="B1216" s="20" t="s">
        <v>155</v>
      </c>
      <c r="C1216" s="160"/>
    </row>
    <row r="1217" spans="1:3" x14ac:dyDescent="0.35">
      <c r="A1217" s="20" t="s">
        <v>1712</v>
      </c>
      <c r="B1217" s="20" t="s">
        <v>155</v>
      </c>
      <c r="C1217" s="160"/>
    </row>
    <row r="1218" spans="1:3" x14ac:dyDescent="0.35">
      <c r="A1218" s="20" t="s">
        <v>1713</v>
      </c>
      <c r="B1218" s="20" t="s">
        <v>155</v>
      </c>
      <c r="C1218" s="160"/>
    </row>
    <row r="1219" spans="1:3" x14ac:dyDescent="0.35">
      <c r="A1219" s="20" t="s">
        <v>1714</v>
      </c>
      <c r="B1219" s="20" t="s">
        <v>155</v>
      </c>
      <c r="C1219" s="160"/>
    </row>
    <row r="1220" spans="1:3" x14ac:dyDescent="0.35">
      <c r="A1220" s="20" t="s">
        <v>1715</v>
      </c>
      <c r="B1220" s="20" t="s">
        <v>155</v>
      </c>
      <c r="C1220" s="160"/>
    </row>
    <row r="1221" spans="1:3" x14ac:dyDescent="0.35">
      <c r="A1221" s="20" t="s">
        <v>1716</v>
      </c>
      <c r="B1221" s="20" t="s">
        <v>155</v>
      </c>
      <c r="C1221" s="160"/>
    </row>
    <row r="1222" spans="1:3" x14ac:dyDescent="0.35">
      <c r="A1222" s="20" t="s">
        <v>1717</v>
      </c>
      <c r="B1222" s="20" t="s">
        <v>155</v>
      </c>
      <c r="C1222" s="160"/>
    </row>
    <row r="1223" spans="1:3" x14ac:dyDescent="0.35">
      <c r="A1223" s="20" t="s">
        <v>1718</v>
      </c>
      <c r="B1223" s="20" t="s">
        <v>155</v>
      </c>
      <c r="C1223" s="160"/>
    </row>
    <row r="1224" spans="1:3" x14ac:dyDescent="0.35">
      <c r="A1224" s="20" t="s">
        <v>1719</v>
      </c>
      <c r="B1224" s="20" t="s">
        <v>155</v>
      </c>
      <c r="C1224" s="160"/>
    </row>
    <row r="1225" spans="1:3" x14ac:dyDescent="0.35">
      <c r="A1225" s="20" t="s">
        <v>1720</v>
      </c>
      <c r="B1225" s="20" t="s">
        <v>155</v>
      </c>
      <c r="C1225" s="160"/>
    </row>
    <row r="1226" spans="1:3" x14ac:dyDescent="0.35">
      <c r="A1226" s="20" t="s">
        <v>1721</v>
      </c>
      <c r="B1226" s="20" t="s">
        <v>155</v>
      </c>
      <c r="C1226" s="160"/>
    </row>
    <row r="1227" spans="1:3" x14ac:dyDescent="0.35">
      <c r="A1227" s="20" t="s">
        <v>1722</v>
      </c>
      <c r="B1227" s="20" t="s">
        <v>155</v>
      </c>
      <c r="C1227" s="160"/>
    </row>
    <row r="1228" spans="1:3" x14ac:dyDescent="0.35">
      <c r="A1228" s="20" t="s">
        <v>1723</v>
      </c>
      <c r="B1228" s="20" t="s">
        <v>155</v>
      </c>
      <c r="C1228" s="160"/>
    </row>
    <row r="1229" spans="1:3" x14ac:dyDescent="0.35">
      <c r="A1229" s="20" t="s">
        <v>1724</v>
      </c>
      <c r="B1229" s="20" t="s">
        <v>155</v>
      </c>
      <c r="C1229" s="160"/>
    </row>
    <row r="1230" spans="1:3" x14ac:dyDescent="0.35">
      <c r="A1230" s="20" t="s">
        <v>1725</v>
      </c>
      <c r="B1230" s="20" t="s">
        <v>155</v>
      </c>
      <c r="C1230" s="160"/>
    </row>
    <row r="1231" spans="1:3" x14ac:dyDescent="0.35">
      <c r="A1231" s="20" t="s">
        <v>1726</v>
      </c>
      <c r="B1231" s="20" t="s">
        <v>155</v>
      </c>
      <c r="C1231" s="160"/>
    </row>
    <row r="1232" spans="1:3" x14ac:dyDescent="0.35">
      <c r="A1232" s="20" t="s">
        <v>1727</v>
      </c>
      <c r="B1232" s="20" t="s">
        <v>155</v>
      </c>
      <c r="C1232" s="160"/>
    </row>
    <row r="1233" spans="1:3" x14ac:dyDescent="0.35">
      <c r="A1233" s="20" t="s">
        <v>1728</v>
      </c>
      <c r="B1233" s="20" t="s">
        <v>155</v>
      </c>
      <c r="C1233" s="160"/>
    </row>
    <row r="1234" spans="1:3" x14ac:dyDescent="0.35">
      <c r="A1234" s="20" t="s">
        <v>1729</v>
      </c>
      <c r="B1234" s="20" t="s">
        <v>155</v>
      </c>
      <c r="C1234" s="160"/>
    </row>
    <row r="1235" spans="1:3" x14ac:dyDescent="0.35">
      <c r="A1235" s="20" t="s">
        <v>1730</v>
      </c>
      <c r="B1235" s="20" t="s">
        <v>155</v>
      </c>
      <c r="C1235" s="160"/>
    </row>
    <row r="1236" spans="1:3" x14ac:dyDescent="0.35">
      <c r="A1236" s="20" t="s">
        <v>1731</v>
      </c>
      <c r="B1236" s="20" t="s">
        <v>155</v>
      </c>
      <c r="C1236" s="160"/>
    </row>
    <row r="1237" spans="1:3" x14ac:dyDescent="0.35">
      <c r="A1237" s="20" t="s">
        <v>1732</v>
      </c>
      <c r="B1237" s="20" t="s">
        <v>155</v>
      </c>
      <c r="C1237" s="160"/>
    </row>
    <row r="1238" spans="1:3" x14ac:dyDescent="0.35">
      <c r="A1238" s="20" t="s">
        <v>1733</v>
      </c>
      <c r="B1238" s="20" t="s">
        <v>155</v>
      </c>
      <c r="C1238" s="160"/>
    </row>
    <row r="1239" spans="1:3" x14ac:dyDescent="0.35">
      <c r="A1239" s="20" t="s">
        <v>1734</v>
      </c>
      <c r="B1239" s="20" t="s">
        <v>155</v>
      </c>
      <c r="C1239" s="160"/>
    </row>
    <row r="1240" spans="1:3" x14ac:dyDescent="0.35">
      <c r="A1240" s="20" t="s">
        <v>1735</v>
      </c>
      <c r="B1240" s="20" t="s">
        <v>155</v>
      </c>
      <c r="C1240" s="160"/>
    </row>
    <row r="1241" spans="1:3" x14ac:dyDescent="0.35">
      <c r="A1241" s="20" t="s">
        <v>1736</v>
      </c>
      <c r="B1241" s="20" t="s">
        <v>155</v>
      </c>
      <c r="C1241" s="160"/>
    </row>
    <row r="1242" spans="1:3" x14ac:dyDescent="0.35">
      <c r="A1242" s="20" t="s">
        <v>1737</v>
      </c>
      <c r="B1242" s="20" t="s">
        <v>155</v>
      </c>
      <c r="C1242" s="160"/>
    </row>
    <row r="1243" spans="1:3" x14ac:dyDescent="0.35">
      <c r="A1243" s="20" t="s">
        <v>1738</v>
      </c>
      <c r="B1243" s="20" t="s">
        <v>155</v>
      </c>
      <c r="C1243" s="160"/>
    </row>
    <row r="1244" spans="1:3" x14ac:dyDescent="0.35">
      <c r="A1244" s="20" t="s">
        <v>1739</v>
      </c>
      <c r="B1244" s="20" t="s">
        <v>155</v>
      </c>
      <c r="C1244" s="160"/>
    </row>
    <row r="1245" spans="1:3" x14ac:dyDescent="0.35">
      <c r="A1245" s="20" t="s">
        <v>1740</v>
      </c>
      <c r="B1245" s="20" t="s">
        <v>155</v>
      </c>
      <c r="C1245" s="160"/>
    </row>
    <row r="1246" spans="1:3" x14ac:dyDescent="0.35">
      <c r="A1246" s="20" t="s">
        <v>1741</v>
      </c>
      <c r="B1246" s="20" t="s">
        <v>155</v>
      </c>
      <c r="C1246" s="160"/>
    </row>
    <row r="1247" spans="1:3" x14ac:dyDescent="0.35">
      <c r="A1247" s="20" t="s">
        <v>1742</v>
      </c>
      <c r="B1247" s="20" t="s">
        <v>155</v>
      </c>
      <c r="C1247" s="160"/>
    </row>
    <row r="1248" spans="1:3" x14ac:dyDescent="0.35">
      <c r="A1248" s="20" t="s">
        <v>1743</v>
      </c>
      <c r="B1248" s="20" t="s">
        <v>155</v>
      </c>
      <c r="C1248" s="160"/>
    </row>
    <row r="1249" spans="1:3" x14ac:dyDescent="0.35">
      <c r="A1249" s="20" t="s">
        <v>1744</v>
      </c>
      <c r="B1249" s="20" t="s">
        <v>155</v>
      </c>
      <c r="C1249" s="160"/>
    </row>
    <row r="1250" spans="1:3" x14ac:dyDescent="0.35">
      <c r="A1250" s="20" t="s">
        <v>1745</v>
      </c>
      <c r="B1250" s="20" t="s">
        <v>155</v>
      </c>
      <c r="C1250" s="160"/>
    </row>
    <row r="1251" spans="1:3" x14ac:dyDescent="0.35">
      <c r="A1251" s="20" t="s">
        <v>1746</v>
      </c>
      <c r="B1251" s="20" t="s">
        <v>155</v>
      </c>
      <c r="C1251" s="160"/>
    </row>
    <row r="1252" spans="1:3" x14ac:dyDescent="0.35">
      <c r="A1252" s="20" t="s">
        <v>1747</v>
      </c>
      <c r="B1252" s="20" t="s">
        <v>155</v>
      </c>
      <c r="C1252" s="160"/>
    </row>
    <row r="1253" spans="1:3" x14ac:dyDescent="0.35">
      <c r="A1253" s="20" t="s">
        <v>1748</v>
      </c>
      <c r="B1253" s="20" t="s">
        <v>155</v>
      </c>
      <c r="C1253" s="160"/>
    </row>
    <row r="1254" spans="1:3" x14ac:dyDescent="0.35">
      <c r="A1254" s="20" t="s">
        <v>1749</v>
      </c>
      <c r="B1254" s="20" t="s">
        <v>155</v>
      </c>
      <c r="C1254" s="160"/>
    </row>
    <row r="1255" spans="1:3" x14ac:dyDescent="0.35">
      <c r="A1255" s="20" t="s">
        <v>1750</v>
      </c>
      <c r="B1255" s="20" t="s">
        <v>155</v>
      </c>
      <c r="C1255" s="160"/>
    </row>
    <row r="1256" spans="1:3" x14ac:dyDescent="0.35">
      <c r="A1256" s="20" t="s">
        <v>1751</v>
      </c>
      <c r="B1256" s="20" t="s">
        <v>155</v>
      </c>
      <c r="C1256" s="160"/>
    </row>
    <row r="1257" spans="1:3" x14ac:dyDescent="0.35">
      <c r="A1257" s="20" t="s">
        <v>1752</v>
      </c>
      <c r="B1257" s="20" t="s">
        <v>155</v>
      </c>
      <c r="C1257" s="160"/>
    </row>
    <row r="1258" spans="1:3" x14ac:dyDescent="0.35">
      <c r="A1258" s="20" t="s">
        <v>1753</v>
      </c>
      <c r="B1258" s="20" t="s">
        <v>155</v>
      </c>
      <c r="C1258" s="160"/>
    </row>
    <row r="1259" spans="1:3" x14ac:dyDescent="0.35">
      <c r="A1259" s="20" t="s">
        <v>1754</v>
      </c>
      <c r="B1259" s="20" t="s">
        <v>155</v>
      </c>
      <c r="C1259" s="160"/>
    </row>
    <row r="1260" spans="1:3" x14ac:dyDescent="0.35">
      <c r="A1260" s="20" t="s">
        <v>1755</v>
      </c>
      <c r="B1260" s="20" t="s">
        <v>155</v>
      </c>
      <c r="C1260" s="160"/>
    </row>
    <row r="1261" spans="1:3" x14ac:dyDescent="0.35">
      <c r="A1261" s="20" t="s">
        <v>1756</v>
      </c>
      <c r="B1261" s="20" t="s">
        <v>155</v>
      </c>
      <c r="C1261" s="160"/>
    </row>
    <row r="1262" spans="1:3" x14ac:dyDescent="0.35">
      <c r="A1262" s="20" t="s">
        <v>1757</v>
      </c>
      <c r="B1262" s="20" t="s">
        <v>155</v>
      </c>
      <c r="C1262" s="160"/>
    </row>
    <row r="1263" spans="1:3" x14ac:dyDescent="0.35">
      <c r="A1263" s="20" t="s">
        <v>1758</v>
      </c>
      <c r="B1263" s="20" t="s">
        <v>155</v>
      </c>
      <c r="C1263" s="160"/>
    </row>
    <row r="1264" spans="1:3" x14ac:dyDescent="0.35">
      <c r="A1264" s="20" t="s">
        <v>1759</v>
      </c>
      <c r="B1264" s="20" t="s">
        <v>155</v>
      </c>
      <c r="C1264" s="160"/>
    </row>
    <row r="1265" spans="1:3" x14ac:dyDescent="0.35">
      <c r="A1265" s="20" t="s">
        <v>1760</v>
      </c>
      <c r="B1265" s="20" t="s">
        <v>155</v>
      </c>
      <c r="C1265" s="160"/>
    </row>
    <row r="1266" spans="1:3" x14ac:dyDescent="0.35">
      <c r="A1266" s="20" t="s">
        <v>1761</v>
      </c>
      <c r="B1266" s="20" t="s">
        <v>155</v>
      </c>
      <c r="C1266" s="160"/>
    </row>
    <row r="1267" spans="1:3" x14ac:dyDescent="0.35">
      <c r="A1267" s="20" t="s">
        <v>1762</v>
      </c>
      <c r="B1267" s="20" t="s">
        <v>155</v>
      </c>
      <c r="C1267" s="160"/>
    </row>
    <row r="1268" spans="1:3" x14ac:dyDescent="0.35">
      <c r="A1268" s="20" t="s">
        <v>1763</v>
      </c>
      <c r="B1268" s="20" t="s">
        <v>155</v>
      </c>
      <c r="C1268" s="160"/>
    </row>
    <row r="1269" spans="1:3" x14ac:dyDescent="0.35">
      <c r="A1269" s="20" t="s">
        <v>1764</v>
      </c>
      <c r="B1269" s="20" t="s">
        <v>155</v>
      </c>
      <c r="C1269" s="160"/>
    </row>
    <row r="1270" spans="1:3" x14ac:dyDescent="0.35">
      <c r="A1270" s="20" t="s">
        <v>1765</v>
      </c>
      <c r="B1270" s="20" t="s">
        <v>155</v>
      </c>
      <c r="C1270" s="160"/>
    </row>
    <row r="1271" spans="1:3" x14ac:dyDescent="0.35">
      <c r="A1271" s="20" t="s">
        <v>1766</v>
      </c>
      <c r="B1271" s="20" t="s">
        <v>167</v>
      </c>
      <c r="C1271" s="160"/>
    </row>
    <row r="1272" spans="1:3" x14ac:dyDescent="0.35">
      <c r="A1272" s="20" t="s">
        <v>1767</v>
      </c>
      <c r="B1272" s="20" t="s">
        <v>167</v>
      </c>
      <c r="C1272" s="160"/>
    </row>
    <row r="1273" spans="1:3" x14ac:dyDescent="0.35">
      <c r="A1273" s="20" t="s">
        <v>1768</v>
      </c>
      <c r="B1273" s="20" t="s">
        <v>167</v>
      </c>
      <c r="C1273" s="160"/>
    </row>
    <row r="1274" spans="1:3" x14ac:dyDescent="0.35">
      <c r="A1274" s="20" t="s">
        <v>1769</v>
      </c>
      <c r="B1274" s="20" t="s">
        <v>167</v>
      </c>
      <c r="C1274" s="160"/>
    </row>
    <row r="1275" spans="1:3" x14ac:dyDescent="0.35">
      <c r="A1275" s="20" t="s">
        <v>1770</v>
      </c>
      <c r="B1275" s="20" t="s">
        <v>167</v>
      </c>
      <c r="C1275" s="160"/>
    </row>
    <row r="1276" spans="1:3" x14ac:dyDescent="0.35">
      <c r="A1276" s="20" t="s">
        <v>1771</v>
      </c>
      <c r="B1276" s="20" t="s">
        <v>167</v>
      </c>
      <c r="C1276" s="160"/>
    </row>
    <row r="1277" spans="1:3" x14ac:dyDescent="0.35">
      <c r="A1277" s="20" t="s">
        <v>1772</v>
      </c>
      <c r="B1277" s="20" t="s">
        <v>167</v>
      </c>
      <c r="C1277" s="160"/>
    </row>
    <row r="1278" spans="1:3" x14ac:dyDescent="0.35">
      <c r="A1278" s="20" t="s">
        <v>1773</v>
      </c>
      <c r="B1278" s="20" t="s">
        <v>167</v>
      </c>
      <c r="C1278" s="160"/>
    </row>
    <row r="1279" spans="1:3" x14ac:dyDescent="0.35">
      <c r="A1279" s="20" t="s">
        <v>1774</v>
      </c>
      <c r="B1279" s="20" t="s">
        <v>167</v>
      </c>
      <c r="C1279" s="160"/>
    </row>
    <row r="1280" spans="1:3" x14ac:dyDescent="0.35">
      <c r="A1280" s="20" t="s">
        <v>1775</v>
      </c>
      <c r="B1280" s="20" t="s">
        <v>155</v>
      </c>
      <c r="C1280" s="160"/>
    </row>
    <row r="1281" spans="1:3" x14ac:dyDescent="0.35">
      <c r="A1281" s="20" t="s">
        <v>1776</v>
      </c>
      <c r="B1281" s="20" t="s">
        <v>167</v>
      </c>
      <c r="C1281" s="160"/>
    </row>
    <row r="1282" spans="1:3" x14ac:dyDescent="0.35">
      <c r="A1282" s="20" t="s">
        <v>1777</v>
      </c>
      <c r="B1282" s="20" t="s">
        <v>167</v>
      </c>
      <c r="C1282" s="160"/>
    </row>
    <row r="1283" spans="1:3" x14ac:dyDescent="0.35">
      <c r="A1283" s="20" t="s">
        <v>1778</v>
      </c>
      <c r="B1283" s="20" t="s">
        <v>167</v>
      </c>
      <c r="C1283" s="160"/>
    </row>
    <row r="1284" spans="1:3" x14ac:dyDescent="0.35">
      <c r="A1284" s="20" t="s">
        <v>1779</v>
      </c>
      <c r="B1284" s="20" t="s">
        <v>167</v>
      </c>
      <c r="C1284" s="160"/>
    </row>
    <row r="1285" spans="1:3" x14ac:dyDescent="0.35">
      <c r="A1285" s="20" t="s">
        <v>1780</v>
      </c>
      <c r="B1285" s="20" t="s">
        <v>155</v>
      </c>
      <c r="C1285" s="160"/>
    </row>
    <row r="1286" spans="1:3" x14ac:dyDescent="0.35">
      <c r="A1286" s="20" t="s">
        <v>1781</v>
      </c>
      <c r="B1286" s="20" t="s">
        <v>155</v>
      </c>
      <c r="C1286" s="160"/>
    </row>
    <row r="1287" spans="1:3" x14ac:dyDescent="0.35">
      <c r="A1287" s="20" t="s">
        <v>1782</v>
      </c>
      <c r="B1287" s="20" t="s">
        <v>155</v>
      </c>
      <c r="C1287" s="160"/>
    </row>
    <row r="1288" spans="1:3" x14ac:dyDescent="0.35">
      <c r="A1288" s="20" t="s">
        <v>1783</v>
      </c>
      <c r="B1288" s="20" t="s">
        <v>155</v>
      </c>
      <c r="C1288" s="160"/>
    </row>
    <row r="1289" spans="1:3" x14ac:dyDescent="0.35">
      <c r="A1289" s="20" t="s">
        <v>1784</v>
      </c>
      <c r="B1289" s="20" t="s">
        <v>155</v>
      </c>
      <c r="C1289" s="160"/>
    </row>
    <row r="1290" spans="1:3" x14ac:dyDescent="0.35">
      <c r="A1290" s="20" t="s">
        <v>1785</v>
      </c>
      <c r="B1290" s="20" t="s">
        <v>155</v>
      </c>
      <c r="C1290" s="160"/>
    </row>
    <row r="1291" spans="1:3" x14ac:dyDescent="0.35">
      <c r="A1291" s="20" t="s">
        <v>1786</v>
      </c>
      <c r="B1291" s="20" t="s">
        <v>155</v>
      </c>
      <c r="C1291" s="160"/>
    </row>
    <row r="1292" spans="1:3" x14ac:dyDescent="0.35">
      <c r="A1292" s="20" t="s">
        <v>1787</v>
      </c>
      <c r="B1292" s="20" t="s">
        <v>155</v>
      </c>
      <c r="C1292" s="160"/>
    </row>
    <row r="1293" spans="1:3" x14ac:dyDescent="0.35">
      <c r="A1293" s="20" t="s">
        <v>1788</v>
      </c>
      <c r="B1293" s="20" t="s">
        <v>155</v>
      </c>
      <c r="C1293" s="160"/>
    </row>
    <row r="1294" spans="1:3" x14ac:dyDescent="0.35">
      <c r="A1294" s="20" t="s">
        <v>1789</v>
      </c>
      <c r="B1294" s="20" t="s">
        <v>155</v>
      </c>
      <c r="C1294" s="160"/>
    </row>
    <row r="1295" spans="1:3" x14ac:dyDescent="0.35">
      <c r="A1295" s="20" t="s">
        <v>1790</v>
      </c>
      <c r="B1295" s="20" t="s">
        <v>155</v>
      </c>
      <c r="C1295" s="160"/>
    </row>
    <row r="1296" spans="1:3" x14ac:dyDescent="0.35">
      <c r="A1296" s="20" t="s">
        <v>1791</v>
      </c>
      <c r="B1296" s="20" t="s">
        <v>155</v>
      </c>
      <c r="C1296" s="160"/>
    </row>
    <row r="1297" spans="1:3" x14ac:dyDescent="0.35">
      <c r="A1297" s="20" t="s">
        <v>1792</v>
      </c>
      <c r="B1297" s="20" t="s">
        <v>155</v>
      </c>
      <c r="C1297" s="160"/>
    </row>
    <row r="1298" spans="1:3" x14ac:dyDescent="0.35">
      <c r="A1298" s="20" t="s">
        <v>1793</v>
      </c>
      <c r="B1298" s="20" t="s">
        <v>155</v>
      </c>
      <c r="C1298" s="160"/>
    </row>
    <row r="1299" spans="1:3" x14ac:dyDescent="0.35">
      <c r="A1299" s="20" t="s">
        <v>1794</v>
      </c>
      <c r="B1299" s="20" t="s">
        <v>155</v>
      </c>
      <c r="C1299" s="160"/>
    </row>
    <row r="1300" spans="1:3" x14ac:dyDescent="0.35">
      <c r="A1300" s="20" t="s">
        <v>1795</v>
      </c>
      <c r="B1300" s="20" t="s">
        <v>155</v>
      </c>
      <c r="C1300" s="160"/>
    </row>
    <row r="1301" spans="1:3" x14ac:dyDescent="0.35">
      <c r="A1301" s="20" t="s">
        <v>1796</v>
      </c>
      <c r="B1301" s="20" t="s">
        <v>155</v>
      </c>
      <c r="C1301" s="160"/>
    </row>
    <row r="1302" spans="1:3" x14ac:dyDescent="0.35">
      <c r="A1302" s="20" t="s">
        <v>1797</v>
      </c>
      <c r="B1302" s="20" t="s">
        <v>155</v>
      </c>
      <c r="C1302" s="160"/>
    </row>
    <row r="1303" spans="1:3" x14ac:dyDescent="0.35">
      <c r="A1303" s="20" t="s">
        <v>1798</v>
      </c>
      <c r="B1303" s="20" t="s">
        <v>155</v>
      </c>
      <c r="C1303" s="160"/>
    </row>
    <row r="1304" spans="1:3" x14ac:dyDescent="0.35">
      <c r="A1304" s="20" t="s">
        <v>1799</v>
      </c>
      <c r="B1304" s="20" t="s">
        <v>155</v>
      </c>
      <c r="C1304" s="160"/>
    </row>
    <row r="1305" spans="1:3" x14ac:dyDescent="0.35">
      <c r="A1305" s="20" t="s">
        <v>1800</v>
      </c>
      <c r="B1305" s="20" t="s">
        <v>155</v>
      </c>
      <c r="C1305" s="160"/>
    </row>
    <row r="1306" spans="1:3" x14ac:dyDescent="0.35">
      <c r="A1306" s="20" t="s">
        <v>1801</v>
      </c>
      <c r="B1306" s="20" t="s">
        <v>155</v>
      </c>
      <c r="C1306" s="160"/>
    </row>
    <row r="1307" spans="1:3" x14ac:dyDescent="0.35">
      <c r="A1307" s="20" t="s">
        <v>1802</v>
      </c>
      <c r="B1307" s="20" t="s">
        <v>155</v>
      </c>
      <c r="C1307" s="160"/>
    </row>
    <row r="1308" spans="1:3" x14ac:dyDescent="0.35">
      <c r="A1308" s="20" t="s">
        <v>1803</v>
      </c>
      <c r="B1308" s="20" t="s">
        <v>155</v>
      </c>
      <c r="C1308" s="160"/>
    </row>
    <row r="1309" spans="1:3" x14ac:dyDescent="0.35">
      <c r="A1309" s="20" t="s">
        <v>1804</v>
      </c>
      <c r="B1309" s="20" t="s">
        <v>155</v>
      </c>
      <c r="C1309" s="160"/>
    </row>
    <row r="1310" spans="1:3" x14ac:dyDescent="0.35">
      <c r="A1310" s="20" t="s">
        <v>1805</v>
      </c>
      <c r="B1310" s="20" t="s">
        <v>155</v>
      </c>
      <c r="C1310" s="160"/>
    </row>
    <row r="1311" spans="1:3" x14ac:dyDescent="0.35">
      <c r="A1311" s="20" t="s">
        <v>1806</v>
      </c>
      <c r="B1311" s="20" t="s">
        <v>155</v>
      </c>
      <c r="C1311" s="160"/>
    </row>
    <row r="1312" spans="1:3" x14ac:dyDescent="0.35">
      <c r="A1312" s="20" t="s">
        <v>1807</v>
      </c>
      <c r="B1312" s="20" t="s">
        <v>155</v>
      </c>
      <c r="C1312" s="160"/>
    </row>
    <row r="1313" spans="1:3" x14ac:dyDescent="0.35">
      <c r="A1313" s="20" t="s">
        <v>1808</v>
      </c>
      <c r="B1313" s="20" t="s">
        <v>155</v>
      </c>
      <c r="C1313" s="160"/>
    </row>
    <row r="1314" spans="1:3" x14ac:dyDescent="0.35">
      <c r="A1314" s="20" t="s">
        <v>1809</v>
      </c>
      <c r="B1314" s="20" t="s">
        <v>155</v>
      </c>
      <c r="C1314" s="160"/>
    </row>
    <row r="1315" spans="1:3" x14ac:dyDescent="0.35">
      <c r="A1315" s="20" t="s">
        <v>1810</v>
      </c>
      <c r="B1315" s="20" t="s">
        <v>155</v>
      </c>
      <c r="C1315" s="160"/>
    </row>
    <row r="1316" spans="1:3" x14ac:dyDescent="0.35">
      <c r="A1316" s="20" t="s">
        <v>1811</v>
      </c>
      <c r="B1316" s="20" t="s">
        <v>155</v>
      </c>
      <c r="C1316" s="160"/>
    </row>
    <row r="1317" spans="1:3" x14ac:dyDescent="0.35">
      <c r="A1317" s="20" t="s">
        <v>1812</v>
      </c>
      <c r="B1317" s="20" t="s">
        <v>155</v>
      </c>
      <c r="C1317" s="160"/>
    </row>
    <row r="1318" spans="1:3" x14ac:dyDescent="0.35">
      <c r="A1318" s="20" t="s">
        <v>1813</v>
      </c>
      <c r="B1318" s="20" t="s">
        <v>155</v>
      </c>
      <c r="C1318" s="160"/>
    </row>
    <row r="1319" spans="1:3" x14ac:dyDescent="0.35">
      <c r="A1319" s="20" t="s">
        <v>1814</v>
      </c>
      <c r="B1319" s="20" t="s">
        <v>155</v>
      </c>
      <c r="C1319" s="160"/>
    </row>
    <row r="1320" spans="1:3" x14ac:dyDescent="0.35">
      <c r="A1320" s="20" t="s">
        <v>1815</v>
      </c>
      <c r="B1320" s="20" t="s">
        <v>155</v>
      </c>
      <c r="C1320" s="160"/>
    </row>
    <row r="1321" spans="1:3" x14ac:dyDescent="0.35">
      <c r="A1321" s="20" t="s">
        <v>1816</v>
      </c>
      <c r="B1321" s="20" t="s">
        <v>155</v>
      </c>
      <c r="C1321" s="160"/>
    </row>
    <row r="1322" spans="1:3" x14ac:dyDescent="0.35">
      <c r="A1322" s="20" t="s">
        <v>1817</v>
      </c>
      <c r="B1322" s="20" t="s">
        <v>155</v>
      </c>
      <c r="C1322" s="160"/>
    </row>
    <row r="1323" spans="1:3" x14ac:dyDescent="0.35">
      <c r="A1323" s="20" t="s">
        <v>1818</v>
      </c>
      <c r="B1323" s="20" t="s">
        <v>155</v>
      </c>
      <c r="C1323" s="160"/>
    </row>
    <row r="1324" spans="1:3" x14ac:dyDescent="0.35">
      <c r="A1324" s="20" t="s">
        <v>1819</v>
      </c>
      <c r="B1324" s="20" t="s">
        <v>155</v>
      </c>
      <c r="C1324" s="160"/>
    </row>
    <row r="1325" spans="1:3" x14ac:dyDescent="0.35">
      <c r="A1325" s="20" t="s">
        <v>1820</v>
      </c>
      <c r="B1325" s="20" t="s">
        <v>155</v>
      </c>
      <c r="C1325" s="160"/>
    </row>
    <row r="1326" spans="1:3" x14ac:dyDescent="0.35">
      <c r="A1326" s="20" t="s">
        <v>1821</v>
      </c>
      <c r="B1326" s="20" t="s">
        <v>155</v>
      </c>
      <c r="C1326" s="160"/>
    </row>
    <row r="1327" spans="1:3" x14ac:dyDescent="0.35">
      <c r="A1327" s="20" t="s">
        <v>1822</v>
      </c>
      <c r="B1327" s="20" t="s">
        <v>155</v>
      </c>
      <c r="C1327" s="160"/>
    </row>
    <row r="1328" spans="1:3" x14ac:dyDescent="0.35">
      <c r="A1328" s="20" t="s">
        <v>1823</v>
      </c>
      <c r="B1328" s="20" t="s">
        <v>155</v>
      </c>
      <c r="C1328" s="160"/>
    </row>
    <row r="1329" spans="1:3" x14ac:dyDescent="0.35">
      <c r="A1329" s="20" t="s">
        <v>1824</v>
      </c>
      <c r="B1329" s="20" t="s">
        <v>155</v>
      </c>
      <c r="C1329" s="160"/>
    </row>
    <row r="1330" spans="1:3" x14ac:dyDescent="0.35">
      <c r="A1330" s="20" t="s">
        <v>1825</v>
      </c>
      <c r="B1330" s="20" t="s">
        <v>155</v>
      </c>
      <c r="C1330" s="160"/>
    </row>
    <row r="1331" spans="1:3" x14ac:dyDescent="0.35">
      <c r="A1331" s="20" t="s">
        <v>1826</v>
      </c>
      <c r="B1331" s="20" t="s">
        <v>155</v>
      </c>
      <c r="C1331" s="160"/>
    </row>
    <row r="1332" spans="1:3" x14ac:dyDescent="0.35">
      <c r="A1332" s="20" t="s">
        <v>1827</v>
      </c>
      <c r="B1332" s="20" t="s">
        <v>155</v>
      </c>
      <c r="C1332" s="160"/>
    </row>
    <row r="1333" spans="1:3" x14ac:dyDescent="0.35">
      <c r="A1333" s="20" t="s">
        <v>1828</v>
      </c>
      <c r="B1333" s="20" t="s">
        <v>155</v>
      </c>
      <c r="C1333" s="160"/>
    </row>
    <row r="1334" spans="1:3" x14ac:dyDescent="0.35">
      <c r="A1334" s="20" t="s">
        <v>1829</v>
      </c>
      <c r="B1334" s="20" t="s">
        <v>149</v>
      </c>
      <c r="C1334" s="160"/>
    </row>
    <row r="1335" spans="1:3" x14ac:dyDescent="0.35">
      <c r="A1335" s="20" t="s">
        <v>1830</v>
      </c>
      <c r="B1335" s="20" t="s">
        <v>149</v>
      </c>
      <c r="C1335" s="160"/>
    </row>
    <row r="1336" spans="1:3" x14ac:dyDescent="0.35">
      <c r="A1336" s="20" t="s">
        <v>1831</v>
      </c>
      <c r="B1336" s="20" t="s">
        <v>149</v>
      </c>
      <c r="C1336" s="160"/>
    </row>
    <row r="1337" spans="1:3" x14ac:dyDescent="0.35">
      <c r="A1337" s="20" t="s">
        <v>1832</v>
      </c>
      <c r="B1337" s="20" t="s">
        <v>149</v>
      </c>
      <c r="C1337" s="160"/>
    </row>
    <row r="1338" spans="1:3" x14ac:dyDescent="0.35">
      <c r="A1338" s="20" t="s">
        <v>1833</v>
      </c>
      <c r="B1338" s="20" t="s">
        <v>149</v>
      </c>
      <c r="C1338" s="160"/>
    </row>
    <row r="1339" spans="1:3" x14ac:dyDescent="0.35">
      <c r="A1339" s="20" t="s">
        <v>1834</v>
      </c>
      <c r="B1339" s="20" t="s">
        <v>149</v>
      </c>
      <c r="C1339" s="160"/>
    </row>
    <row r="1340" spans="1:3" x14ac:dyDescent="0.35">
      <c r="A1340" s="20" t="s">
        <v>1835</v>
      </c>
      <c r="B1340" s="20" t="s">
        <v>149</v>
      </c>
      <c r="C1340" s="160"/>
    </row>
    <row r="1341" spans="1:3" x14ac:dyDescent="0.35">
      <c r="A1341" s="20" t="s">
        <v>1836</v>
      </c>
      <c r="B1341" s="20" t="s">
        <v>149</v>
      </c>
      <c r="C1341" s="160"/>
    </row>
    <row r="1342" spans="1:3" x14ac:dyDescent="0.35">
      <c r="A1342" s="20" t="s">
        <v>1837</v>
      </c>
      <c r="B1342" s="20" t="s">
        <v>149</v>
      </c>
      <c r="C1342" s="160"/>
    </row>
    <row r="1343" spans="1:3" x14ac:dyDescent="0.35">
      <c r="A1343" s="20" t="s">
        <v>1838</v>
      </c>
      <c r="B1343" s="20" t="s">
        <v>149</v>
      </c>
      <c r="C1343" s="160"/>
    </row>
    <row r="1344" spans="1:3" x14ac:dyDescent="0.35">
      <c r="A1344" s="20" t="s">
        <v>1839</v>
      </c>
      <c r="B1344" s="20" t="s">
        <v>149</v>
      </c>
      <c r="C1344" s="160"/>
    </row>
    <row r="1345" spans="1:3" x14ac:dyDescent="0.35">
      <c r="A1345" s="20" t="s">
        <v>1840</v>
      </c>
      <c r="B1345" s="20" t="s">
        <v>149</v>
      </c>
      <c r="C1345" s="160"/>
    </row>
    <row r="1346" spans="1:3" x14ac:dyDescent="0.35">
      <c r="A1346" s="20" t="s">
        <v>1840</v>
      </c>
      <c r="B1346" s="20" t="s">
        <v>167</v>
      </c>
      <c r="C1346" s="160"/>
    </row>
    <row r="1347" spans="1:3" x14ac:dyDescent="0.35">
      <c r="A1347" s="20" t="s">
        <v>1841</v>
      </c>
      <c r="B1347" s="20" t="s">
        <v>149</v>
      </c>
      <c r="C1347" s="160"/>
    </row>
    <row r="1348" spans="1:3" x14ac:dyDescent="0.35">
      <c r="A1348" s="20" t="s">
        <v>1842</v>
      </c>
      <c r="B1348" s="20" t="s">
        <v>149</v>
      </c>
      <c r="C1348" s="160"/>
    </row>
    <row r="1349" spans="1:3" x14ac:dyDescent="0.35">
      <c r="A1349" s="20" t="s">
        <v>1843</v>
      </c>
      <c r="B1349" s="20" t="s">
        <v>149</v>
      </c>
      <c r="C1349" s="160"/>
    </row>
    <row r="1350" spans="1:3" x14ac:dyDescent="0.35">
      <c r="A1350" s="20" t="s">
        <v>1844</v>
      </c>
      <c r="B1350" s="20" t="s">
        <v>149</v>
      </c>
      <c r="C1350" s="160"/>
    </row>
    <row r="1351" spans="1:3" x14ac:dyDescent="0.35">
      <c r="A1351" s="20" t="s">
        <v>1845</v>
      </c>
      <c r="B1351" s="20" t="s">
        <v>149</v>
      </c>
      <c r="C1351" s="160"/>
    </row>
    <row r="1352" spans="1:3" x14ac:dyDescent="0.35">
      <c r="A1352" s="20" t="s">
        <v>1845</v>
      </c>
      <c r="B1352" s="20" t="s">
        <v>167</v>
      </c>
      <c r="C1352" s="160"/>
    </row>
    <row r="1353" spans="1:3" x14ac:dyDescent="0.35">
      <c r="A1353" s="20" t="s">
        <v>1846</v>
      </c>
      <c r="B1353" s="20" t="s">
        <v>149</v>
      </c>
      <c r="C1353" s="160"/>
    </row>
    <row r="1354" spans="1:3" x14ac:dyDescent="0.35">
      <c r="A1354" s="20" t="s">
        <v>1847</v>
      </c>
      <c r="B1354" s="20" t="s">
        <v>149</v>
      </c>
      <c r="C1354" s="160"/>
    </row>
    <row r="1355" spans="1:3" x14ac:dyDescent="0.35">
      <c r="A1355" s="20" t="s">
        <v>1848</v>
      </c>
      <c r="B1355" s="20" t="s">
        <v>149</v>
      </c>
      <c r="C1355" s="160"/>
    </row>
    <row r="1356" spans="1:3" x14ac:dyDescent="0.35">
      <c r="A1356" s="20" t="s">
        <v>1849</v>
      </c>
      <c r="B1356" s="20" t="s">
        <v>149</v>
      </c>
      <c r="C1356" s="160"/>
    </row>
    <row r="1357" spans="1:3" x14ac:dyDescent="0.35">
      <c r="A1357" s="20" t="s">
        <v>1850</v>
      </c>
      <c r="B1357" s="20" t="s">
        <v>149</v>
      </c>
      <c r="C1357" s="160"/>
    </row>
    <row r="1358" spans="1:3" x14ac:dyDescent="0.35">
      <c r="A1358" s="20" t="s">
        <v>1851</v>
      </c>
      <c r="B1358" s="20" t="s">
        <v>149</v>
      </c>
      <c r="C1358" s="160"/>
    </row>
    <row r="1359" spans="1:3" x14ac:dyDescent="0.35">
      <c r="A1359" s="20" t="s">
        <v>1852</v>
      </c>
      <c r="B1359" s="20" t="s">
        <v>149</v>
      </c>
      <c r="C1359" s="160"/>
    </row>
    <row r="1360" spans="1:3" x14ac:dyDescent="0.35">
      <c r="A1360" s="20" t="s">
        <v>1853</v>
      </c>
      <c r="B1360" s="20" t="s">
        <v>149</v>
      </c>
      <c r="C1360" s="160"/>
    </row>
    <row r="1361" spans="1:3" x14ac:dyDescent="0.35">
      <c r="A1361" s="20" t="s">
        <v>1854</v>
      </c>
      <c r="B1361" s="20" t="s">
        <v>149</v>
      </c>
      <c r="C1361" s="160"/>
    </row>
    <row r="1362" spans="1:3" x14ac:dyDescent="0.35">
      <c r="A1362" s="20" t="s">
        <v>1855</v>
      </c>
      <c r="B1362" s="20" t="s">
        <v>149</v>
      </c>
      <c r="C1362" s="160"/>
    </row>
    <row r="1363" spans="1:3" x14ac:dyDescent="0.35">
      <c r="A1363" s="20" t="s">
        <v>1856</v>
      </c>
      <c r="B1363" s="20" t="s">
        <v>149</v>
      </c>
      <c r="C1363" s="160"/>
    </row>
    <row r="1364" spans="1:3" x14ac:dyDescent="0.35">
      <c r="A1364" s="20" t="s">
        <v>1857</v>
      </c>
      <c r="B1364" s="20" t="s">
        <v>149</v>
      </c>
      <c r="C1364" s="160"/>
    </row>
    <row r="1365" spans="1:3" x14ac:dyDescent="0.35">
      <c r="A1365" s="20" t="s">
        <v>1858</v>
      </c>
      <c r="B1365" s="20" t="s">
        <v>149</v>
      </c>
      <c r="C1365" s="160"/>
    </row>
    <row r="1366" spans="1:3" x14ac:dyDescent="0.35">
      <c r="A1366" s="20" t="s">
        <v>1859</v>
      </c>
      <c r="B1366" s="20" t="s">
        <v>149</v>
      </c>
      <c r="C1366" s="160"/>
    </row>
    <row r="1367" spans="1:3" x14ac:dyDescent="0.35">
      <c r="A1367" s="20" t="s">
        <v>1860</v>
      </c>
      <c r="B1367" s="20" t="s">
        <v>149</v>
      </c>
      <c r="C1367" s="160"/>
    </row>
    <row r="1368" spans="1:3" x14ac:dyDescent="0.35">
      <c r="A1368" s="20" t="s">
        <v>1861</v>
      </c>
      <c r="B1368" s="20" t="s">
        <v>149</v>
      </c>
      <c r="C1368" s="160"/>
    </row>
    <row r="1369" spans="1:3" x14ac:dyDescent="0.35">
      <c r="A1369" s="20" t="s">
        <v>1862</v>
      </c>
      <c r="B1369" s="20" t="s">
        <v>149</v>
      </c>
      <c r="C1369" s="160"/>
    </row>
    <row r="1370" spans="1:3" x14ac:dyDescent="0.35">
      <c r="A1370" s="20" t="s">
        <v>1863</v>
      </c>
      <c r="B1370" s="20" t="s">
        <v>149</v>
      </c>
      <c r="C1370" s="160"/>
    </row>
    <row r="1371" spans="1:3" x14ac:dyDescent="0.35">
      <c r="A1371" s="20" t="s">
        <v>1864</v>
      </c>
      <c r="B1371" s="20" t="s">
        <v>149</v>
      </c>
      <c r="C1371" s="160"/>
    </row>
    <row r="1372" spans="1:3" x14ac:dyDescent="0.35">
      <c r="A1372" s="20" t="s">
        <v>1865</v>
      </c>
      <c r="B1372" s="20" t="s">
        <v>149</v>
      </c>
      <c r="C1372" s="160"/>
    </row>
    <row r="1373" spans="1:3" x14ac:dyDescent="0.35">
      <c r="A1373" s="20" t="s">
        <v>1866</v>
      </c>
      <c r="B1373" s="20" t="s">
        <v>149</v>
      </c>
      <c r="C1373" s="160"/>
    </row>
    <row r="1374" spans="1:3" x14ac:dyDescent="0.35">
      <c r="A1374" s="20" t="s">
        <v>1867</v>
      </c>
      <c r="B1374" s="20" t="s">
        <v>149</v>
      </c>
      <c r="C1374" s="160"/>
    </row>
    <row r="1375" spans="1:3" x14ac:dyDescent="0.35">
      <c r="A1375" s="20" t="s">
        <v>1868</v>
      </c>
      <c r="B1375" s="20" t="s">
        <v>149</v>
      </c>
      <c r="C1375" s="160"/>
    </row>
    <row r="1376" spans="1:3" x14ac:dyDescent="0.35">
      <c r="A1376" s="20" t="s">
        <v>1869</v>
      </c>
      <c r="B1376" s="20" t="s">
        <v>149</v>
      </c>
      <c r="C1376" s="160"/>
    </row>
    <row r="1377" spans="1:3" x14ac:dyDescent="0.35">
      <c r="A1377" s="20" t="s">
        <v>1870</v>
      </c>
      <c r="B1377" s="20" t="s">
        <v>149</v>
      </c>
      <c r="C1377" s="160"/>
    </row>
    <row r="1378" spans="1:3" x14ac:dyDescent="0.35">
      <c r="A1378" s="20" t="s">
        <v>1871</v>
      </c>
      <c r="B1378" s="20" t="s">
        <v>149</v>
      </c>
      <c r="C1378" s="160"/>
    </row>
    <row r="1379" spans="1:3" x14ac:dyDescent="0.35">
      <c r="A1379" s="20" t="s">
        <v>1872</v>
      </c>
      <c r="B1379" s="20" t="s">
        <v>149</v>
      </c>
      <c r="C1379" s="160"/>
    </row>
    <row r="1380" spans="1:3" x14ac:dyDescent="0.35">
      <c r="A1380" s="20" t="s">
        <v>1873</v>
      </c>
      <c r="B1380" s="20" t="s">
        <v>149</v>
      </c>
      <c r="C1380" s="160"/>
    </row>
    <row r="1381" spans="1:3" x14ac:dyDescent="0.35">
      <c r="A1381" s="20" t="s">
        <v>1874</v>
      </c>
      <c r="B1381" s="20" t="s">
        <v>149</v>
      </c>
      <c r="C1381" s="160"/>
    </row>
    <row r="1382" spans="1:3" x14ac:dyDescent="0.35">
      <c r="A1382" s="20" t="s">
        <v>1875</v>
      </c>
      <c r="B1382" s="20" t="s">
        <v>149</v>
      </c>
      <c r="C1382" s="160"/>
    </row>
    <row r="1383" spans="1:3" x14ac:dyDescent="0.35">
      <c r="A1383" s="20" t="s">
        <v>1876</v>
      </c>
      <c r="B1383" s="20" t="s">
        <v>149</v>
      </c>
      <c r="C1383" s="160"/>
    </row>
    <row r="1384" spans="1:3" x14ac:dyDescent="0.35">
      <c r="A1384" s="20" t="s">
        <v>1877</v>
      </c>
      <c r="B1384" s="20" t="s">
        <v>149</v>
      </c>
      <c r="C1384" s="160"/>
    </row>
    <row r="1385" spans="1:3" x14ac:dyDescent="0.35">
      <c r="A1385" s="20" t="s">
        <v>1878</v>
      </c>
      <c r="B1385" s="20" t="s">
        <v>149</v>
      </c>
      <c r="C1385" s="160"/>
    </row>
    <row r="1386" spans="1:3" x14ac:dyDescent="0.35">
      <c r="A1386" s="20" t="s">
        <v>1879</v>
      </c>
      <c r="B1386" s="20" t="s">
        <v>149</v>
      </c>
      <c r="C1386" s="160"/>
    </row>
    <row r="1387" spans="1:3" x14ac:dyDescent="0.35">
      <c r="A1387" s="20" t="s">
        <v>1880</v>
      </c>
      <c r="B1387" s="20" t="s">
        <v>149</v>
      </c>
      <c r="C1387" s="160"/>
    </row>
    <row r="1388" spans="1:3" x14ac:dyDescent="0.35">
      <c r="A1388" s="20" t="s">
        <v>1881</v>
      </c>
      <c r="B1388" s="20" t="s">
        <v>149</v>
      </c>
      <c r="C1388" s="160"/>
    </row>
    <row r="1389" spans="1:3" x14ac:dyDescent="0.35">
      <c r="A1389" s="20" t="s">
        <v>1882</v>
      </c>
      <c r="B1389" s="20" t="s">
        <v>149</v>
      </c>
      <c r="C1389" s="160"/>
    </row>
    <row r="1390" spans="1:3" x14ac:dyDescent="0.35">
      <c r="A1390" s="20" t="s">
        <v>1883</v>
      </c>
      <c r="B1390" s="20" t="s">
        <v>149</v>
      </c>
      <c r="C1390" s="160"/>
    </row>
    <row r="1391" spans="1:3" x14ac:dyDescent="0.35">
      <c r="A1391" s="20" t="s">
        <v>1884</v>
      </c>
      <c r="B1391" s="20" t="s">
        <v>149</v>
      </c>
      <c r="C1391" s="160"/>
    </row>
    <row r="1392" spans="1:3" x14ac:dyDescent="0.35">
      <c r="A1392" s="20" t="s">
        <v>1885</v>
      </c>
      <c r="B1392" s="20" t="s">
        <v>149</v>
      </c>
      <c r="C1392" s="160"/>
    </row>
    <row r="1393" spans="1:3" x14ac:dyDescent="0.35">
      <c r="A1393" s="20" t="s">
        <v>1886</v>
      </c>
      <c r="B1393" s="20" t="s">
        <v>149</v>
      </c>
      <c r="C1393" s="160"/>
    </row>
    <row r="1394" spans="1:3" x14ac:dyDescent="0.35">
      <c r="A1394" s="20" t="s">
        <v>1887</v>
      </c>
      <c r="B1394" s="20" t="s">
        <v>149</v>
      </c>
      <c r="C1394" s="160"/>
    </row>
    <row r="1395" spans="1:3" x14ac:dyDescent="0.35">
      <c r="A1395" s="20" t="s">
        <v>1888</v>
      </c>
      <c r="B1395" s="20" t="s">
        <v>149</v>
      </c>
      <c r="C1395" s="160"/>
    </row>
    <row r="1396" spans="1:3" x14ac:dyDescent="0.35">
      <c r="A1396" s="20" t="s">
        <v>1889</v>
      </c>
      <c r="B1396" s="20" t="s">
        <v>149</v>
      </c>
      <c r="C1396" s="160"/>
    </row>
    <row r="1397" spans="1:3" x14ac:dyDescent="0.35">
      <c r="A1397" s="20" t="s">
        <v>1890</v>
      </c>
      <c r="B1397" s="20" t="s">
        <v>149</v>
      </c>
      <c r="C1397" s="160"/>
    </row>
    <row r="1398" spans="1:3" x14ac:dyDescent="0.35">
      <c r="A1398" s="20" t="s">
        <v>1891</v>
      </c>
      <c r="B1398" s="20" t="s">
        <v>149</v>
      </c>
      <c r="C1398" s="160"/>
    </row>
    <row r="1399" spans="1:3" x14ac:dyDescent="0.35">
      <c r="A1399" s="20" t="s">
        <v>1892</v>
      </c>
      <c r="B1399" s="20" t="s">
        <v>167</v>
      </c>
      <c r="C1399" s="160"/>
    </row>
    <row r="1400" spans="1:3" x14ac:dyDescent="0.35">
      <c r="A1400" s="20" t="s">
        <v>1893</v>
      </c>
      <c r="B1400" s="20" t="s">
        <v>167</v>
      </c>
      <c r="C1400" s="160"/>
    </row>
    <row r="1401" spans="1:3" x14ac:dyDescent="0.35">
      <c r="A1401" s="20" t="s">
        <v>1894</v>
      </c>
      <c r="B1401" s="20" t="s">
        <v>167</v>
      </c>
      <c r="C1401" s="160"/>
    </row>
    <row r="1402" spans="1:3" x14ac:dyDescent="0.35">
      <c r="A1402" s="20" t="s">
        <v>1895</v>
      </c>
      <c r="B1402" s="20" t="s">
        <v>167</v>
      </c>
      <c r="C1402" s="160"/>
    </row>
    <row r="1403" spans="1:3" x14ac:dyDescent="0.35">
      <c r="A1403" s="20" t="s">
        <v>1896</v>
      </c>
      <c r="B1403" s="20" t="s">
        <v>167</v>
      </c>
      <c r="C1403" s="160"/>
    </row>
    <row r="1404" spans="1:3" x14ac:dyDescent="0.35">
      <c r="A1404" s="20" t="s">
        <v>1897</v>
      </c>
      <c r="B1404" s="20" t="s">
        <v>167</v>
      </c>
      <c r="C1404" s="160"/>
    </row>
    <row r="1405" spans="1:3" x14ac:dyDescent="0.35">
      <c r="A1405" s="20" t="s">
        <v>1898</v>
      </c>
      <c r="B1405" s="20" t="s">
        <v>167</v>
      </c>
      <c r="C1405" s="160"/>
    </row>
    <row r="1406" spans="1:3" x14ac:dyDescent="0.35">
      <c r="A1406" s="20" t="s">
        <v>1899</v>
      </c>
      <c r="B1406" s="20" t="s">
        <v>167</v>
      </c>
      <c r="C1406" s="160"/>
    </row>
    <row r="1407" spans="1:3" x14ac:dyDescent="0.35">
      <c r="A1407" s="20" t="s">
        <v>1900</v>
      </c>
      <c r="B1407" s="20" t="s">
        <v>167</v>
      </c>
      <c r="C1407" s="160"/>
    </row>
    <row r="1408" spans="1:3" x14ac:dyDescent="0.35">
      <c r="A1408" s="20" t="s">
        <v>1901</v>
      </c>
      <c r="B1408" s="20" t="s">
        <v>167</v>
      </c>
      <c r="C1408" s="160"/>
    </row>
    <row r="1409" spans="1:3" x14ac:dyDescent="0.35">
      <c r="A1409" s="20" t="s">
        <v>1902</v>
      </c>
      <c r="B1409" s="20" t="s">
        <v>167</v>
      </c>
      <c r="C1409" s="160"/>
    </row>
    <row r="1410" spans="1:3" x14ac:dyDescent="0.35">
      <c r="A1410" s="20" t="s">
        <v>1903</v>
      </c>
      <c r="B1410" s="20" t="s">
        <v>167</v>
      </c>
      <c r="C1410" s="160"/>
    </row>
    <row r="1411" spans="1:3" x14ac:dyDescent="0.35">
      <c r="A1411" s="20" t="s">
        <v>1904</v>
      </c>
      <c r="B1411" s="20" t="s">
        <v>167</v>
      </c>
      <c r="C1411" s="160"/>
    </row>
    <row r="1412" spans="1:3" x14ac:dyDescent="0.35">
      <c r="A1412" s="20" t="s">
        <v>1905</v>
      </c>
      <c r="B1412" s="20" t="s">
        <v>167</v>
      </c>
      <c r="C1412" s="160"/>
    </row>
    <row r="1413" spans="1:3" x14ac:dyDescent="0.35">
      <c r="A1413" s="20" t="s">
        <v>1906</v>
      </c>
      <c r="B1413" s="20" t="s">
        <v>167</v>
      </c>
      <c r="C1413" s="160"/>
    </row>
    <row r="1414" spans="1:3" x14ac:dyDescent="0.35">
      <c r="A1414" s="20" t="s">
        <v>1907</v>
      </c>
      <c r="B1414" s="20" t="s">
        <v>167</v>
      </c>
      <c r="C1414" s="160"/>
    </row>
    <row r="1415" spans="1:3" x14ac:dyDescent="0.35">
      <c r="A1415" s="20" t="s">
        <v>1908</v>
      </c>
      <c r="B1415" s="20" t="s">
        <v>167</v>
      </c>
      <c r="C1415" s="160"/>
    </row>
    <row r="1416" spans="1:3" x14ac:dyDescent="0.35">
      <c r="A1416" s="20" t="s">
        <v>1909</v>
      </c>
      <c r="B1416" s="20" t="s">
        <v>167</v>
      </c>
      <c r="C1416" s="160"/>
    </row>
    <row r="1417" spans="1:3" x14ac:dyDescent="0.35">
      <c r="A1417" s="20" t="s">
        <v>1910</v>
      </c>
      <c r="B1417" s="20" t="s">
        <v>167</v>
      </c>
      <c r="C1417" s="160"/>
    </row>
    <row r="1418" spans="1:3" x14ac:dyDescent="0.35">
      <c r="A1418" s="20" t="s">
        <v>1911</v>
      </c>
      <c r="B1418" s="20" t="s">
        <v>167</v>
      </c>
      <c r="C1418" s="160"/>
    </row>
    <row r="1419" spans="1:3" x14ac:dyDescent="0.35">
      <c r="A1419" s="20" t="s">
        <v>1912</v>
      </c>
      <c r="B1419" s="20" t="s">
        <v>167</v>
      </c>
      <c r="C1419" s="160"/>
    </row>
    <row r="1420" spans="1:3" x14ac:dyDescent="0.35">
      <c r="A1420" s="20" t="s">
        <v>1913</v>
      </c>
      <c r="B1420" s="20" t="s">
        <v>167</v>
      </c>
      <c r="C1420" s="160"/>
    </row>
    <row r="1421" spans="1:3" x14ac:dyDescent="0.35">
      <c r="A1421" s="20" t="s">
        <v>1914</v>
      </c>
      <c r="B1421" s="20" t="s">
        <v>167</v>
      </c>
      <c r="C1421" s="160"/>
    </row>
    <row r="1422" spans="1:3" x14ac:dyDescent="0.35">
      <c r="A1422" s="20" t="s">
        <v>1915</v>
      </c>
      <c r="B1422" s="20" t="s">
        <v>167</v>
      </c>
      <c r="C1422" s="160"/>
    </row>
    <row r="1423" spans="1:3" x14ac:dyDescent="0.35">
      <c r="A1423" s="20" t="s">
        <v>1916</v>
      </c>
      <c r="B1423" s="20" t="s">
        <v>167</v>
      </c>
      <c r="C1423" s="160"/>
    </row>
    <row r="1424" spans="1:3" x14ac:dyDescent="0.35">
      <c r="A1424" s="20" t="s">
        <v>1917</v>
      </c>
      <c r="B1424" s="20" t="s">
        <v>167</v>
      </c>
      <c r="C1424" s="160"/>
    </row>
    <row r="1425" spans="1:3" x14ac:dyDescent="0.35">
      <c r="A1425" s="20" t="s">
        <v>1918</v>
      </c>
      <c r="B1425" s="20" t="s">
        <v>167</v>
      </c>
      <c r="C1425" s="160"/>
    </row>
    <row r="1426" spans="1:3" x14ac:dyDescent="0.35">
      <c r="A1426" s="20" t="s">
        <v>1919</v>
      </c>
      <c r="B1426" s="20" t="s">
        <v>167</v>
      </c>
      <c r="C1426" s="160"/>
    </row>
    <row r="1427" spans="1:3" x14ac:dyDescent="0.35">
      <c r="A1427" s="20" t="s">
        <v>1920</v>
      </c>
      <c r="B1427" s="20" t="s">
        <v>167</v>
      </c>
      <c r="C1427" s="160"/>
    </row>
    <row r="1428" spans="1:3" x14ac:dyDescent="0.35">
      <c r="A1428" s="20" t="s">
        <v>1921</v>
      </c>
      <c r="B1428" s="20" t="s">
        <v>167</v>
      </c>
      <c r="C1428" s="160"/>
    </row>
    <row r="1429" spans="1:3" x14ac:dyDescent="0.35">
      <c r="A1429" s="20" t="s">
        <v>1922</v>
      </c>
      <c r="B1429" s="20" t="s">
        <v>167</v>
      </c>
      <c r="C1429" s="160"/>
    </row>
    <row r="1430" spans="1:3" x14ac:dyDescent="0.35">
      <c r="A1430" s="20" t="s">
        <v>1923</v>
      </c>
      <c r="B1430" s="20" t="s">
        <v>167</v>
      </c>
      <c r="C1430" s="160"/>
    </row>
    <row r="1431" spans="1:3" x14ac:dyDescent="0.35">
      <c r="A1431" s="20" t="s">
        <v>1924</v>
      </c>
      <c r="B1431" s="20" t="s">
        <v>167</v>
      </c>
      <c r="C1431" s="160"/>
    </row>
    <row r="1432" spans="1:3" x14ac:dyDescent="0.35">
      <c r="A1432" s="20" t="s">
        <v>1925</v>
      </c>
      <c r="B1432" s="20" t="s">
        <v>167</v>
      </c>
      <c r="C1432" s="160"/>
    </row>
    <row r="1433" spans="1:3" x14ac:dyDescent="0.35">
      <c r="A1433" s="20" t="s">
        <v>1926</v>
      </c>
      <c r="B1433" s="20" t="s">
        <v>167</v>
      </c>
      <c r="C1433" s="160"/>
    </row>
    <row r="1434" spans="1:3" x14ac:dyDescent="0.35">
      <c r="A1434" s="20" t="s">
        <v>1927</v>
      </c>
      <c r="B1434" s="20" t="s">
        <v>167</v>
      </c>
      <c r="C1434" s="160"/>
    </row>
    <row r="1435" spans="1:3" x14ac:dyDescent="0.35">
      <c r="A1435" s="20" t="s">
        <v>1928</v>
      </c>
      <c r="B1435" s="20" t="s">
        <v>167</v>
      </c>
      <c r="C1435" s="160"/>
    </row>
    <row r="1436" spans="1:3" x14ac:dyDescent="0.35">
      <c r="A1436" s="20" t="s">
        <v>1929</v>
      </c>
      <c r="B1436" s="20" t="s">
        <v>167</v>
      </c>
      <c r="C1436" s="160"/>
    </row>
    <row r="1437" spans="1:3" x14ac:dyDescent="0.35">
      <c r="A1437" s="20" t="s">
        <v>1930</v>
      </c>
      <c r="B1437" s="20" t="s">
        <v>167</v>
      </c>
      <c r="C1437" s="160"/>
    </row>
    <row r="1438" spans="1:3" x14ac:dyDescent="0.35">
      <c r="A1438" s="20" t="s">
        <v>1931</v>
      </c>
      <c r="B1438" s="20" t="s">
        <v>167</v>
      </c>
      <c r="C1438" s="160"/>
    </row>
    <row r="1439" spans="1:3" x14ac:dyDescent="0.35">
      <c r="A1439" s="20" t="s">
        <v>1932</v>
      </c>
      <c r="B1439" s="20" t="s">
        <v>167</v>
      </c>
      <c r="C1439" s="160"/>
    </row>
    <row r="1440" spans="1:3" x14ac:dyDescent="0.35">
      <c r="A1440" s="20" t="s">
        <v>1933</v>
      </c>
      <c r="B1440" s="20" t="s">
        <v>167</v>
      </c>
      <c r="C1440" s="160"/>
    </row>
    <row r="1441" spans="1:3" x14ac:dyDescent="0.35">
      <c r="A1441" s="20" t="s">
        <v>1934</v>
      </c>
      <c r="B1441" s="20" t="s">
        <v>167</v>
      </c>
      <c r="C1441" s="160"/>
    </row>
    <row r="1442" spans="1:3" x14ac:dyDescent="0.35">
      <c r="A1442" s="20" t="s">
        <v>1935</v>
      </c>
      <c r="B1442" s="20" t="s">
        <v>167</v>
      </c>
      <c r="C1442" s="160"/>
    </row>
    <row r="1443" spans="1:3" x14ac:dyDescent="0.35">
      <c r="A1443" s="20" t="s">
        <v>1936</v>
      </c>
      <c r="B1443" s="20" t="s">
        <v>167</v>
      </c>
      <c r="C1443" s="160"/>
    </row>
    <row r="1444" spans="1:3" x14ac:dyDescent="0.35">
      <c r="A1444" s="20" t="s">
        <v>1937</v>
      </c>
      <c r="B1444" s="20" t="s">
        <v>167</v>
      </c>
      <c r="C1444" s="160"/>
    </row>
    <row r="1445" spans="1:3" x14ac:dyDescent="0.35">
      <c r="A1445" s="20" t="s">
        <v>1938</v>
      </c>
      <c r="B1445" s="20" t="s">
        <v>167</v>
      </c>
      <c r="C1445" s="160"/>
    </row>
    <row r="1446" spans="1:3" x14ac:dyDescent="0.35">
      <c r="A1446" s="20" t="s">
        <v>1939</v>
      </c>
      <c r="B1446" s="20" t="s">
        <v>167</v>
      </c>
      <c r="C1446" s="160"/>
    </row>
    <row r="1447" spans="1:3" x14ac:dyDescent="0.35">
      <c r="A1447" s="20" t="s">
        <v>1940</v>
      </c>
      <c r="B1447" s="20" t="s">
        <v>167</v>
      </c>
      <c r="C1447" s="160"/>
    </row>
    <row r="1448" spans="1:3" x14ac:dyDescent="0.35">
      <c r="A1448" s="20" t="s">
        <v>1941</v>
      </c>
      <c r="B1448" s="20" t="s">
        <v>167</v>
      </c>
      <c r="C1448" s="160"/>
    </row>
    <row r="1449" spans="1:3" x14ac:dyDescent="0.35">
      <c r="A1449" s="20" t="s">
        <v>1942</v>
      </c>
      <c r="B1449" s="20" t="s">
        <v>167</v>
      </c>
      <c r="C1449" s="160"/>
    </row>
    <row r="1450" spans="1:3" x14ac:dyDescent="0.35">
      <c r="A1450" s="20" t="s">
        <v>1943</v>
      </c>
      <c r="B1450" s="20" t="s">
        <v>167</v>
      </c>
      <c r="C1450" s="160"/>
    </row>
    <row r="1451" spans="1:3" x14ac:dyDescent="0.35">
      <c r="A1451" s="20" t="s">
        <v>1944</v>
      </c>
      <c r="B1451" s="20" t="s">
        <v>167</v>
      </c>
      <c r="C1451" s="160"/>
    </row>
    <row r="1452" spans="1:3" x14ac:dyDescent="0.35">
      <c r="A1452" s="20" t="s">
        <v>1945</v>
      </c>
      <c r="B1452" s="20" t="s">
        <v>167</v>
      </c>
      <c r="C1452" s="160"/>
    </row>
    <row r="1453" spans="1:3" x14ac:dyDescent="0.35">
      <c r="A1453" s="20" t="s">
        <v>1946</v>
      </c>
      <c r="B1453" s="20" t="s">
        <v>167</v>
      </c>
      <c r="C1453" s="160"/>
    </row>
    <row r="1454" spans="1:3" x14ac:dyDescent="0.35">
      <c r="A1454" s="20" t="s">
        <v>1947</v>
      </c>
      <c r="B1454" s="20" t="s">
        <v>167</v>
      </c>
      <c r="C1454" s="160"/>
    </row>
    <row r="1455" spans="1:3" x14ac:dyDescent="0.35">
      <c r="A1455" s="20" t="s">
        <v>1948</v>
      </c>
      <c r="B1455" s="20" t="s">
        <v>167</v>
      </c>
      <c r="C1455" s="160"/>
    </row>
    <row r="1456" spans="1:3" x14ac:dyDescent="0.35">
      <c r="A1456" s="20" t="s">
        <v>1949</v>
      </c>
      <c r="B1456" s="20" t="s">
        <v>167</v>
      </c>
      <c r="C1456" s="160"/>
    </row>
    <row r="1457" spans="1:3" x14ac:dyDescent="0.35">
      <c r="A1457" s="20" t="s">
        <v>1950</v>
      </c>
      <c r="B1457" s="20" t="s">
        <v>167</v>
      </c>
      <c r="C1457" s="160"/>
    </row>
    <row r="1458" spans="1:3" x14ac:dyDescent="0.35">
      <c r="A1458" s="20" t="s">
        <v>1951</v>
      </c>
      <c r="B1458" s="20" t="s">
        <v>167</v>
      </c>
      <c r="C1458" s="160"/>
    </row>
    <row r="1459" spans="1:3" x14ac:dyDescent="0.35">
      <c r="A1459" s="20" t="s">
        <v>1952</v>
      </c>
      <c r="B1459" s="20" t="s">
        <v>167</v>
      </c>
      <c r="C1459" s="160"/>
    </row>
    <row r="1460" spans="1:3" x14ac:dyDescent="0.35">
      <c r="A1460" s="20" t="s">
        <v>1953</v>
      </c>
      <c r="B1460" s="20" t="s">
        <v>167</v>
      </c>
      <c r="C1460" s="160"/>
    </row>
    <row r="1461" spans="1:3" x14ac:dyDescent="0.35">
      <c r="A1461" s="20" t="s">
        <v>1954</v>
      </c>
      <c r="B1461" s="20" t="s">
        <v>167</v>
      </c>
      <c r="C1461" s="160"/>
    </row>
    <row r="1462" spans="1:3" x14ac:dyDescent="0.35">
      <c r="A1462" s="20" t="s">
        <v>1955</v>
      </c>
      <c r="B1462" s="20" t="s">
        <v>167</v>
      </c>
      <c r="C1462" s="160"/>
    </row>
    <row r="1463" spans="1:3" x14ac:dyDescent="0.35">
      <c r="A1463" s="20" t="s">
        <v>1956</v>
      </c>
      <c r="B1463" s="20" t="s">
        <v>167</v>
      </c>
      <c r="C1463" s="160"/>
    </row>
    <row r="1464" spans="1:3" x14ac:dyDescent="0.35">
      <c r="A1464" s="20" t="s">
        <v>1957</v>
      </c>
      <c r="B1464" s="20" t="s">
        <v>167</v>
      </c>
      <c r="C1464" s="160"/>
    </row>
    <row r="1465" spans="1:3" x14ac:dyDescent="0.35">
      <c r="A1465" s="20" t="s">
        <v>1958</v>
      </c>
      <c r="B1465" s="20" t="s">
        <v>167</v>
      </c>
      <c r="C1465" s="160"/>
    </row>
    <row r="1466" spans="1:3" x14ac:dyDescent="0.35">
      <c r="A1466" s="20" t="s">
        <v>1959</v>
      </c>
      <c r="B1466" s="20" t="s">
        <v>167</v>
      </c>
      <c r="C1466" s="160"/>
    </row>
    <row r="1467" spans="1:3" x14ac:dyDescent="0.35">
      <c r="A1467" s="20" t="s">
        <v>1960</v>
      </c>
      <c r="B1467" s="20" t="s">
        <v>167</v>
      </c>
      <c r="C1467" s="160"/>
    </row>
    <row r="1468" spans="1:3" x14ac:dyDescent="0.35">
      <c r="A1468" s="20" t="s">
        <v>1961</v>
      </c>
      <c r="B1468" s="20" t="s">
        <v>167</v>
      </c>
      <c r="C1468" s="160"/>
    </row>
    <row r="1469" spans="1:3" x14ac:dyDescent="0.35">
      <c r="A1469" s="20" t="s">
        <v>1962</v>
      </c>
      <c r="B1469" s="20" t="s">
        <v>167</v>
      </c>
      <c r="C1469" s="160"/>
    </row>
    <row r="1470" spans="1:3" x14ac:dyDescent="0.35">
      <c r="A1470" s="20" t="s">
        <v>1963</v>
      </c>
      <c r="B1470" s="20" t="s">
        <v>167</v>
      </c>
      <c r="C1470" s="160"/>
    </row>
    <row r="1471" spans="1:3" x14ac:dyDescent="0.35">
      <c r="A1471" s="20" t="s">
        <v>1964</v>
      </c>
      <c r="B1471" s="20" t="s">
        <v>167</v>
      </c>
      <c r="C1471" s="160"/>
    </row>
    <row r="1472" spans="1:3" x14ac:dyDescent="0.35">
      <c r="A1472" s="20" t="s">
        <v>1965</v>
      </c>
      <c r="B1472" s="20" t="s">
        <v>167</v>
      </c>
      <c r="C1472" s="160"/>
    </row>
    <row r="1473" spans="1:3" x14ac:dyDescent="0.35">
      <c r="A1473" s="20" t="s">
        <v>1966</v>
      </c>
      <c r="B1473" s="20" t="s">
        <v>167</v>
      </c>
      <c r="C1473" s="160"/>
    </row>
    <row r="1474" spans="1:3" x14ac:dyDescent="0.35">
      <c r="A1474" s="20" t="s">
        <v>1967</v>
      </c>
      <c r="B1474" s="20" t="s">
        <v>167</v>
      </c>
      <c r="C1474" s="160"/>
    </row>
    <row r="1475" spans="1:3" x14ac:dyDescent="0.35">
      <c r="A1475" s="20" t="s">
        <v>1968</v>
      </c>
      <c r="B1475" s="20" t="s">
        <v>167</v>
      </c>
      <c r="C1475" s="160"/>
    </row>
    <row r="1476" spans="1:3" x14ac:dyDescent="0.35">
      <c r="A1476" s="20" t="s">
        <v>1969</v>
      </c>
      <c r="B1476" s="20" t="s">
        <v>167</v>
      </c>
      <c r="C1476" s="160"/>
    </row>
    <row r="1477" spans="1:3" x14ac:dyDescent="0.35">
      <c r="A1477" s="20" t="s">
        <v>1970</v>
      </c>
      <c r="B1477" s="20" t="s">
        <v>167</v>
      </c>
      <c r="C1477" s="160"/>
    </row>
    <row r="1478" spans="1:3" x14ac:dyDescent="0.35">
      <c r="A1478" s="20" t="s">
        <v>1971</v>
      </c>
      <c r="B1478" s="20" t="s">
        <v>167</v>
      </c>
      <c r="C1478" s="160"/>
    </row>
    <row r="1479" spans="1:3" x14ac:dyDescent="0.35">
      <c r="A1479" s="20" t="s">
        <v>1972</v>
      </c>
      <c r="B1479" s="20" t="s">
        <v>167</v>
      </c>
      <c r="C1479" s="160"/>
    </row>
    <row r="1480" spans="1:3" x14ac:dyDescent="0.35">
      <c r="A1480" s="20" t="s">
        <v>1973</v>
      </c>
      <c r="B1480" s="20" t="s">
        <v>167</v>
      </c>
      <c r="C1480" s="160"/>
    </row>
    <row r="1481" spans="1:3" x14ac:dyDescent="0.35">
      <c r="A1481" s="20" t="s">
        <v>1974</v>
      </c>
      <c r="B1481" s="20" t="s">
        <v>167</v>
      </c>
      <c r="C1481" s="160"/>
    </row>
    <row r="1482" spans="1:3" x14ac:dyDescent="0.35">
      <c r="A1482" s="20" t="s">
        <v>1975</v>
      </c>
      <c r="B1482" s="20" t="s">
        <v>167</v>
      </c>
      <c r="C1482" s="160"/>
    </row>
    <row r="1483" spans="1:3" x14ac:dyDescent="0.35">
      <c r="A1483" s="20" t="s">
        <v>1976</v>
      </c>
      <c r="B1483" s="20" t="s">
        <v>167</v>
      </c>
      <c r="C1483" s="160"/>
    </row>
    <row r="1484" spans="1:3" x14ac:dyDescent="0.35">
      <c r="A1484" s="20" t="s">
        <v>1977</v>
      </c>
      <c r="B1484" s="20" t="s">
        <v>167</v>
      </c>
      <c r="C1484" s="160"/>
    </row>
    <row r="1485" spans="1:3" x14ac:dyDescent="0.35">
      <c r="A1485" s="20" t="s">
        <v>1978</v>
      </c>
      <c r="B1485" s="20" t="s">
        <v>167</v>
      </c>
      <c r="C1485" s="160"/>
    </row>
    <row r="1486" spans="1:3" x14ac:dyDescent="0.35">
      <c r="A1486" s="20" t="s">
        <v>1979</v>
      </c>
      <c r="B1486" s="20" t="s">
        <v>167</v>
      </c>
      <c r="C1486" s="160"/>
    </row>
    <row r="1487" spans="1:3" x14ac:dyDescent="0.35">
      <c r="A1487" s="20" t="s">
        <v>1980</v>
      </c>
      <c r="B1487" s="20" t="s">
        <v>167</v>
      </c>
      <c r="C1487" s="160"/>
    </row>
    <row r="1488" spans="1:3" x14ac:dyDescent="0.35">
      <c r="A1488" s="20" t="s">
        <v>1981</v>
      </c>
      <c r="B1488" s="20" t="s">
        <v>167</v>
      </c>
      <c r="C1488" s="160"/>
    </row>
    <row r="1489" spans="1:3" x14ac:dyDescent="0.35">
      <c r="A1489" s="20" t="s">
        <v>1982</v>
      </c>
      <c r="B1489" s="20" t="s">
        <v>167</v>
      </c>
      <c r="C1489" s="160"/>
    </row>
    <row r="1490" spans="1:3" x14ac:dyDescent="0.35">
      <c r="A1490" s="20" t="s">
        <v>1983</v>
      </c>
      <c r="B1490" s="20" t="s">
        <v>167</v>
      </c>
      <c r="C1490" s="160"/>
    </row>
    <row r="1491" spans="1:3" x14ac:dyDescent="0.35">
      <c r="A1491" s="20" t="s">
        <v>1984</v>
      </c>
      <c r="B1491" s="20" t="s">
        <v>167</v>
      </c>
      <c r="C1491" s="160"/>
    </row>
    <row r="1492" spans="1:3" x14ac:dyDescent="0.35">
      <c r="A1492" s="20" t="s">
        <v>1985</v>
      </c>
      <c r="B1492" s="20" t="s">
        <v>167</v>
      </c>
      <c r="C1492" s="160"/>
    </row>
    <row r="1493" spans="1:3" x14ac:dyDescent="0.35">
      <c r="A1493" s="20" t="s">
        <v>1986</v>
      </c>
      <c r="B1493" s="20" t="s">
        <v>167</v>
      </c>
      <c r="C1493" s="160"/>
    </row>
    <row r="1494" spans="1:3" x14ac:dyDescent="0.35">
      <c r="A1494" s="20" t="s">
        <v>1987</v>
      </c>
      <c r="B1494" s="20" t="s">
        <v>153</v>
      </c>
      <c r="C1494" s="160"/>
    </row>
    <row r="1495" spans="1:3" x14ac:dyDescent="0.35">
      <c r="A1495" s="20" t="s">
        <v>1988</v>
      </c>
      <c r="B1495" s="20" t="s">
        <v>153</v>
      </c>
      <c r="C1495" s="160"/>
    </row>
    <row r="1496" spans="1:3" x14ac:dyDescent="0.35">
      <c r="A1496" s="20" t="s">
        <v>1989</v>
      </c>
      <c r="B1496" s="20" t="s">
        <v>153</v>
      </c>
      <c r="C1496" s="160"/>
    </row>
    <row r="1497" spans="1:3" x14ac:dyDescent="0.35">
      <c r="A1497" s="20" t="s">
        <v>1990</v>
      </c>
      <c r="B1497" s="20" t="s">
        <v>153</v>
      </c>
      <c r="C1497" s="160"/>
    </row>
    <row r="1498" spans="1:3" x14ac:dyDescent="0.35">
      <c r="A1498" s="20" t="s">
        <v>1991</v>
      </c>
      <c r="B1498" s="20" t="s">
        <v>153</v>
      </c>
      <c r="C1498" s="160"/>
    </row>
    <row r="1499" spans="1:3" x14ac:dyDescent="0.35">
      <c r="A1499" s="20" t="s">
        <v>1992</v>
      </c>
      <c r="B1499" s="20" t="s">
        <v>153</v>
      </c>
      <c r="C1499" s="160"/>
    </row>
    <row r="1500" spans="1:3" x14ac:dyDescent="0.35">
      <c r="A1500" s="20" t="s">
        <v>1993</v>
      </c>
      <c r="B1500" s="20" t="s">
        <v>153</v>
      </c>
      <c r="C1500" s="160"/>
    </row>
    <row r="1501" spans="1:3" x14ac:dyDescent="0.35">
      <c r="A1501" s="20" t="s">
        <v>1994</v>
      </c>
      <c r="B1501" s="20" t="s">
        <v>153</v>
      </c>
      <c r="C1501" s="160"/>
    </row>
    <row r="1502" spans="1:3" x14ac:dyDescent="0.35">
      <c r="A1502" s="20" t="s">
        <v>1995</v>
      </c>
      <c r="B1502" s="20" t="s">
        <v>153</v>
      </c>
      <c r="C1502" s="160"/>
    </row>
    <row r="1503" spans="1:3" x14ac:dyDescent="0.35">
      <c r="A1503" s="20" t="s">
        <v>1996</v>
      </c>
      <c r="B1503" s="20" t="s">
        <v>153</v>
      </c>
      <c r="C1503" s="160"/>
    </row>
    <row r="1504" spans="1:3" x14ac:dyDescent="0.35">
      <c r="A1504" s="20" t="s">
        <v>1997</v>
      </c>
      <c r="B1504" s="20" t="s">
        <v>153</v>
      </c>
      <c r="C1504" s="160"/>
    </row>
    <row r="1505" spans="1:3" x14ac:dyDescent="0.35">
      <c r="A1505" s="20" t="s">
        <v>1998</v>
      </c>
      <c r="B1505" s="20" t="s">
        <v>153</v>
      </c>
      <c r="C1505" s="160"/>
    </row>
    <row r="1506" spans="1:3" x14ac:dyDescent="0.35">
      <c r="A1506" s="20" t="s">
        <v>1999</v>
      </c>
      <c r="B1506" s="20" t="s">
        <v>153</v>
      </c>
      <c r="C1506" s="160"/>
    </row>
    <row r="1507" spans="1:3" x14ac:dyDescent="0.35">
      <c r="A1507" s="20" t="s">
        <v>2000</v>
      </c>
      <c r="B1507" s="20" t="s">
        <v>167</v>
      </c>
      <c r="C1507" s="160"/>
    </row>
    <row r="1508" spans="1:3" x14ac:dyDescent="0.35">
      <c r="A1508" s="20" t="s">
        <v>2001</v>
      </c>
      <c r="B1508" s="20" t="s">
        <v>167</v>
      </c>
      <c r="C1508" s="160"/>
    </row>
    <row r="1509" spans="1:3" x14ac:dyDescent="0.35">
      <c r="A1509" s="20" t="s">
        <v>2002</v>
      </c>
      <c r="B1509" s="20" t="s">
        <v>167</v>
      </c>
      <c r="C1509" s="160"/>
    </row>
    <row r="1510" spans="1:3" x14ac:dyDescent="0.35">
      <c r="A1510" s="20" t="s">
        <v>2003</v>
      </c>
      <c r="B1510" s="20" t="s">
        <v>167</v>
      </c>
      <c r="C1510" s="160"/>
    </row>
    <row r="1511" spans="1:3" x14ac:dyDescent="0.35">
      <c r="A1511" s="20" t="s">
        <v>2004</v>
      </c>
      <c r="B1511" s="20" t="s">
        <v>167</v>
      </c>
      <c r="C1511" s="160"/>
    </row>
    <row r="1512" spans="1:3" x14ac:dyDescent="0.35">
      <c r="A1512" s="20" t="s">
        <v>2005</v>
      </c>
      <c r="B1512" s="20" t="s">
        <v>167</v>
      </c>
      <c r="C1512" s="160"/>
    </row>
    <row r="1513" spans="1:3" x14ac:dyDescent="0.35">
      <c r="A1513" s="20" t="s">
        <v>2006</v>
      </c>
      <c r="B1513" s="20" t="s">
        <v>167</v>
      </c>
      <c r="C1513" s="160"/>
    </row>
    <row r="1514" spans="1:3" x14ac:dyDescent="0.35">
      <c r="A1514" s="20" t="s">
        <v>2007</v>
      </c>
      <c r="B1514" s="20" t="s">
        <v>167</v>
      </c>
      <c r="C1514" s="160"/>
    </row>
    <row r="1515" spans="1:3" x14ac:dyDescent="0.35">
      <c r="A1515" s="20" t="s">
        <v>2008</v>
      </c>
      <c r="B1515" s="20" t="s">
        <v>167</v>
      </c>
      <c r="C1515" s="160"/>
    </row>
    <row r="1516" spans="1:3" x14ac:dyDescent="0.35">
      <c r="A1516" s="20" t="s">
        <v>2009</v>
      </c>
      <c r="B1516" s="20" t="s">
        <v>167</v>
      </c>
      <c r="C1516" s="160"/>
    </row>
    <row r="1517" spans="1:3" x14ac:dyDescent="0.35">
      <c r="A1517" s="20" t="s">
        <v>2010</v>
      </c>
      <c r="B1517" s="20" t="s">
        <v>167</v>
      </c>
      <c r="C1517" s="160"/>
    </row>
    <row r="1518" spans="1:3" x14ac:dyDescent="0.35">
      <c r="A1518" s="20" t="s">
        <v>2011</v>
      </c>
      <c r="B1518" s="20" t="s">
        <v>167</v>
      </c>
      <c r="C1518" s="160"/>
    </row>
    <row r="1519" spans="1:3" x14ac:dyDescent="0.35">
      <c r="A1519" s="20" t="s">
        <v>2012</v>
      </c>
      <c r="B1519" s="20" t="s">
        <v>167</v>
      </c>
      <c r="C1519" s="160"/>
    </row>
    <row r="1520" spans="1:3" x14ac:dyDescent="0.35">
      <c r="A1520" s="20" t="s">
        <v>2013</v>
      </c>
      <c r="B1520" s="20" t="s">
        <v>167</v>
      </c>
      <c r="C1520" s="160"/>
    </row>
    <row r="1521" spans="1:3" x14ac:dyDescent="0.35">
      <c r="A1521" s="20" t="s">
        <v>2014</v>
      </c>
      <c r="B1521" s="20" t="s">
        <v>167</v>
      </c>
      <c r="C1521" s="160"/>
    </row>
    <row r="1522" spans="1:3" x14ac:dyDescent="0.35">
      <c r="A1522" s="20" t="s">
        <v>2015</v>
      </c>
      <c r="B1522" s="20" t="s">
        <v>167</v>
      </c>
      <c r="C1522" s="160"/>
    </row>
    <row r="1523" spans="1:3" x14ac:dyDescent="0.35">
      <c r="A1523" s="20" t="s">
        <v>2016</v>
      </c>
      <c r="B1523" s="20" t="s">
        <v>167</v>
      </c>
      <c r="C1523" s="160"/>
    </row>
    <row r="1524" spans="1:3" x14ac:dyDescent="0.35">
      <c r="A1524" s="20" t="s">
        <v>2017</v>
      </c>
      <c r="B1524" s="20" t="s">
        <v>167</v>
      </c>
      <c r="C1524" s="160"/>
    </row>
    <row r="1525" spans="1:3" x14ac:dyDescent="0.35">
      <c r="A1525" s="20" t="s">
        <v>2018</v>
      </c>
      <c r="B1525" s="20" t="s">
        <v>167</v>
      </c>
      <c r="C1525" s="160"/>
    </row>
    <row r="1526" spans="1:3" x14ac:dyDescent="0.35">
      <c r="A1526" s="20" t="s">
        <v>2019</v>
      </c>
      <c r="B1526" s="20" t="s">
        <v>167</v>
      </c>
      <c r="C1526" s="160"/>
    </row>
    <row r="1527" spans="1:3" x14ac:dyDescent="0.35">
      <c r="A1527" s="20" t="s">
        <v>2020</v>
      </c>
      <c r="B1527" s="20" t="s">
        <v>167</v>
      </c>
      <c r="C1527" s="160"/>
    </row>
    <row r="1528" spans="1:3" x14ac:dyDescent="0.35">
      <c r="A1528" s="20" t="s">
        <v>2021</v>
      </c>
      <c r="B1528" s="20" t="s">
        <v>167</v>
      </c>
      <c r="C1528" s="160"/>
    </row>
    <row r="1529" spans="1:3" x14ac:dyDescent="0.35">
      <c r="A1529" s="20" t="s">
        <v>2022</v>
      </c>
      <c r="B1529" s="20" t="s">
        <v>167</v>
      </c>
      <c r="C1529" s="160"/>
    </row>
    <row r="1530" spans="1:3" x14ac:dyDescent="0.35">
      <c r="A1530" s="20" t="s">
        <v>2023</v>
      </c>
      <c r="B1530" s="20" t="s">
        <v>167</v>
      </c>
      <c r="C1530" s="160"/>
    </row>
    <row r="1531" spans="1:3" x14ac:dyDescent="0.35">
      <c r="A1531" s="20" t="s">
        <v>2024</v>
      </c>
      <c r="B1531" s="20" t="s">
        <v>167</v>
      </c>
      <c r="C1531" s="160"/>
    </row>
    <row r="1532" spans="1:3" x14ac:dyDescent="0.35">
      <c r="A1532" s="20" t="s">
        <v>2025</v>
      </c>
      <c r="B1532" s="20" t="s">
        <v>167</v>
      </c>
      <c r="C1532" s="160"/>
    </row>
    <row r="1533" spans="1:3" x14ac:dyDescent="0.35">
      <c r="A1533" s="20" t="s">
        <v>2026</v>
      </c>
      <c r="B1533" s="20" t="s">
        <v>167</v>
      </c>
      <c r="C1533" s="160"/>
    </row>
    <row r="1534" spans="1:3" x14ac:dyDescent="0.35">
      <c r="A1534" s="20" t="s">
        <v>2027</v>
      </c>
      <c r="B1534" s="20" t="s">
        <v>167</v>
      </c>
      <c r="C1534" s="160"/>
    </row>
    <row r="1535" spans="1:3" x14ac:dyDescent="0.35">
      <c r="A1535" s="20" t="s">
        <v>2028</v>
      </c>
      <c r="B1535" s="20" t="s">
        <v>167</v>
      </c>
      <c r="C1535" s="160"/>
    </row>
    <row r="1536" spans="1:3" x14ac:dyDescent="0.35">
      <c r="A1536" s="20" t="s">
        <v>2029</v>
      </c>
      <c r="B1536" s="20" t="s">
        <v>167</v>
      </c>
      <c r="C1536" s="160"/>
    </row>
    <row r="1537" spans="1:3" x14ac:dyDescent="0.35">
      <c r="A1537" s="20" t="s">
        <v>2030</v>
      </c>
      <c r="B1537" s="20" t="s">
        <v>167</v>
      </c>
      <c r="C1537" s="160"/>
    </row>
    <row r="1538" spans="1:3" x14ac:dyDescent="0.35">
      <c r="A1538" s="20" t="s">
        <v>2031</v>
      </c>
      <c r="B1538" s="20" t="s">
        <v>167</v>
      </c>
      <c r="C1538" s="160"/>
    </row>
    <row r="1539" spans="1:3" x14ac:dyDescent="0.35">
      <c r="A1539" s="20" t="s">
        <v>2032</v>
      </c>
      <c r="B1539" s="20" t="s">
        <v>167</v>
      </c>
      <c r="C1539" s="160"/>
    </row>
    <row r="1540" spans="1:3" x14ac:dyDescent="0.35">
      <c r="A1540" s="20" t="s">
        <v>2033</v>
      </c>
      <c r="B1540" s="20" t="s">
        <v>167</v>
      </c>
      <c r="C1540" s="160"/>
    </row>
    <row r="1541" spans="1:3" x14ac:dyDescent="0.35">
      <c r="A1541" s="20" t="s">
        <v>2034</v>
      </c>
      <c r="B1541" s="20" t="s">
        <v>167</v>
      </c>
      <c r="C1541" s="160"/>
    </row>
    <row r="1542" spans="1:3" x14ac:dyDescent="0.35">
      <c r="A1542" s="20" t="s">
        <v>2035</v>
      </c>
      <c r="B1542" s="20" t="s">
        <v>167</v>
      </c>
      <c r="C1542" s="160"/>
    </row>
    <row r="1543" spans="1:3" x14ac:dyDescent="0.35">
      <c r="A1543" s="20" t="s">
        <v>2036</v>
      </c>
      <c r="B1543" s="20" t="s">
        <v>167</v>
      </c>
      <c r="C1543" s="160"/>
    </row>
    <row r="1544" spans="1:3" x14ac:dyDescent="0.35">
      <c r="A1544" s="20" t="s">
        <v>2037</v>
      </c>
      <c r="B1544" s="20" t="s">
        <v>167</v>
      </c>
      <c r="C1544" s="160"/>
    </row>
    <row r="1545" spans="1:3" x14ac:dyDescent="0.35">
      <c r="A1545" s="20" t="s">
        <v>2038</v>
      </c>
      <c r="B1545" s="20" t="s">
        <v>167</v>
      </c>
      <c r="C1545" s="160"/>
    </row>
    <row r="1546" spans="1:3" x14ac:dyDescent="0.35">
      <c r="A1546" s="20" t="s">
        <v>2039</v>
      </c>
      <c r="B1546" s="20" t="s">
        <v>167</v>
      </c>
      <c r="C1546" s="160"/>
    </row>
    <row r="1547" spans="1:3" x14ac:dyDescent="0.35">
      <c r="A1547" s="20" t="s">
        <v>2040</v>
      </c>
      <c r="B1547" s="20" t="s">
        <v>167</v>
      </c>
      <c r="C1547" s="160"/>
    </row>
    <row r="1548" spans="1:3" x14ac:dyDescent="0.35">
      <c r="A1548" s="20" t="s">
        <v>2041</v>
      </c>
      <c r="B1548" s="20" t="s">
        <v>167</v>
      </c>
      <c r="C1548" s="160"/>
    </row>
    <row r="1549" spans="1:3" x14ac:dyDescent="0.35">
      <c r="A1549" s="20" t="s">
        <v>2042</v>
      </c>
      <c r="B1549" s="20" t="s">
        <v>167</v>
      </c>
      <c r="C1549" s="160"/>
    </row>
    <row r="1550" spans="1:3" x14ac:dyDescent="0.35">
      <c r="A1550" s="20" t="s">
        <v>2043</v>
      </c>
      <c r="B1550" s="20" t="s">
        <v>167</v>
      </c>
      <c r="C1550" s="160"/>
    </row>
    <row r="1551" spans="1:3" x14ac:dyDescent="0.35">
      <c r="A1551" s="20" t="s">
        <v>2044</v>
      </c>
      <c r="B1551" s="20" t="s">
        <v>167</v>
      </c>
      <c r="C1551" s="160"/>
    </row>
    <row r="1552" spans="1:3" x14ac:dyDescent="0.35">
      <c r="A1552" s="20" t="s">
        <v>2045</v>
      </c>
      <c r="B1552" s="20" t="s">
        <v>167</v>
      </c>
      <c r="C1552" s="160"/>
    </row>
    <row r="1553" spans="1:3" x14ac:dyDescent="0.35">
      <c r="A1553" s="20" t="s">
        <v>2046</v>
      </c>
      <c r="B1553" s="20" t="s">
        <v>167</v>
      </c>
      <c r="C1553" s="160"/>
    </row>
    <row r="1554" spans="1:3" x14ac:dyDescent="0.35">
      <c r="A1554" s="20" t="s">
        <v>2047</v>
      </c>
      <c r="B1554" s="20" t="s">
        <v>167</v>
      </c>
      <c r="C1554" s="160"/>
    </row>
    <row r="1555" spans="1:3" x14ac:dyDescent="0.35">
      <c r="A1555" s="20" t="s">
        <v>2048</v>
      </c>
      <c r="B1555" s="20" t="s">
        <v>167</v>
      </c>
      <c r="C1555" s="160"/>
    </row>
    <row r="1556" spans="1:3" x14ac:dyDescent="0.35">
      <c r="A1556" s="20" t="s">
        <v>2049</v>
      </c>
      <c r="B1556" s="20" t="s">
        <v>167</v>
      </c>
      <c r="C1556" s="160"/>
    </row>
    <row r="1557" spans="1:3" x14ac:dyDescent="0.35">
      <c r="A1557" s="20" t="s">
        <v>2050</v>
      </c>
      <c r="B1557" s="20" t="s">
        <v>167</v>
      </c>
      <c r="C1557" s="160"/>
    </row>
    <row r="1558" spans="1:3" x14ac:dyDescent="0.35">
      <c r="A1558" s="20" t="s">
        <v>2051</v>
      </c>
      <c r="B1558" s="20" t="s">
        <v>167</v>
      </c>
      <c r="C1558" s="160"/>
    </row>
    <row r="1559" spans="1:3" x14ac:dyDescent="0.35">
      <c r="A1559" s="20" t="s">
        <v>2052</v>
      </c>
      <c r="B1559" s="20" t="s">
        <v>167</v>
      </c>
      <c r="C1559" s="160"/>
    </row>
    <row r="1560" spans="1:3" x14ac:dyDescent="0.35">
      <c r="A1560" s="20" t="s">
        <v>2053</v>
      </c>
      <c r="B1560" s="20" t="s">
        <v>167</v>
      </c>
      <c r="C1560" s="160"/>
    </row>
    <row r="1561" spans="1:3" x14ac:dyDescent="0.35">
      <c r="A1561" s="20" t="s">
        <v>2054</v>
      </c>
      <c r="B1561" s="20" t="s">
        <v>167</v>
      </c>
      <c r="C1561" s="160"/>
    </row>
    <row r="1562" spans="1:3" x14ac:dyDescent="0.35">
      <c r="A1562" s="20" t="s">
        <v>2055</v>
      </c>
      <c r="B1562" s="20" t="s">
        <v>167</v>
      </c>
      <c r="C1562" s="160"/>
    </row>
    <row r="1563" spans="1:3" x14ac:dyDescent="0.35">
      <c r="A1563" s="20" t="s">
        <v>2056</v>
      </c>
      <c r="B1563" s="20" t="s">
        <v>167</v>
      </c>
      <c r="C1563" s="160"/>
    </row>
    <row r="1564" spans="1:3" x14ac:dyDescent="0.35">
      <c r="A1564" s="20" t="s">
        <v>2057</v>
      </c>
      <c r="B1564" s="20" t="s">
        <v>167</v>
      </c>
      <c r="C1564" s="160"/>
    </row>
    <row r="1565" spans="1:3" x14ac:dyDescent="0.35">
      <c r="A1565" s="20" t="s">
        <v>2058</v>
      </c>
      <c r="B1565" s="20" t="s">
        <v>167</v>
      </c>
      <c r="C1565" s="160"/>
    </row>
    <row r="1566" spans="1:3" x14ac:dyDescent="0.35">
      <c r="A1566" s="20" t="s">
        <v>2059</v>
      </c>
      <c r="B1566" s="20" t="s">
        <v>167</v>
      </c>
      <c r="C1566" s="160"/>
    </row>
    <row r="1567" spans="1:3" x14ac:dyDescent="0.35">
      <c r="A1567" s="20" t="s">
        <v>2060</v>
      </c>
      <c r="B1567" s="20" t="s">
        <v>167</v>
      </c>
      <c r="C1567" s="160"/>
    </row>
    <row r="1568" spans="1:3" x14ac:dyDescent="0.35">
      <c r="A1568" s="20" t="s">
        <v>2061</v>
      </c>
      <c r="B1568" s="20" t="s">
        <v>167</v>
      </c>
      <c r="C1568" s="160"/>
    </row>
    <row r="1569" spans="1:3" x14ac:dyDescent="0.35">
      <c r="A1569" s="20" t="s">
        <v>2062</v>
      </c>
      <c r="B1569" s="20" t="s">
        <v>167</v>
      </c>
      <c r="C1569" s="160"/>
    </row>
    <row r="1570" spans="1:3" x14ac:dyDescent="0.35">
      <c r="A1570" s="20" t="s">
        <v>2063</v>
      </c>
      <c r="B1570" s="20" t="s">
        <v>167</v>
      </c>
      <c r="C1570" s="160"/>
    </row>
    <row r="1571" spans="1:3" x14ac:dyDescent="0.35">
      <c r="A1571" s="20" t="s">
        <v>2064</v>
      </c>
      <c r="B1571" s="20" t="s">
        <v>167</v>
      </c>
      <c r="C1571" s="160"/>
    </row>
    <row r="1572" spans="1:3" x14ac:dyDescent="0.35">
      <c r="A1572" s="20" t="s">
        <v>2065</v>
      </c>
      <c r="B1572" s="20" t="s">
        <v>167</v>
      </c>
      <c r="C1572" s="160"/>
    </row>
    <row r="1573" spans="1:3" x14ac:dyDescent="0.35">
      <c r="A1573" s="20" t="s">
        <v>2066</v>
      </c>
      <c r="B1573" s="20" t="s">
        <v>167</v>
      </c>
      <c r="C1573" s="160"/>
    </row>
    <row r="1574" spans="1:3" x14ac:dyDescent="0.35">
      <c r="A1574" s="20" t="s">
        <v>2067</v>
      </c>
      <c r="B1574" s="20" t="s">
        <v>167</v>
      </c>
      <c r="C1574" s="160"/>
    </row>
    <row r="1575" spans="1:3" x14ac:dyDescent="0.35">
      <c r="A1575" s="20" t="s">
        <v>2068</v>
      </c>
      <c r="B1575" s="20" t="s">
        <v>167</v>
      </c>
      <c r="C1575" s="160"/>
    </row>
    <row r="1576" spans="1:3" x14ac:dyDescent="0.35">
      <c r="A1576" s="20" t="s">
        <v>2069</v>
      </c>
      <c r="B1576" s="20" t="s">
        <v>167</v>
      </c>
      <c r="C1576" s="160"/>
    </row>
    <row r="1577" spans="1:3" x14ac:dyDescent="0.35">
      <c r="A1577" s="20" t="s">
        <v>2070</v>
      </c>
      <c r="B1577" s="20" t="s">
        <v>167</v>
      </c>
      <c r="C1577" s="160"/>
    </row>
    <row r="1578" spans="1:3" x14ac:dyDescent="0.35">
      <c r="A1578" s="20" t="s">
        <v>2071</v>
      </c>
      <c r="B1578" s="20" t="s">
        <v>167</v>
      </c>
      <c r="C1578" s="160"/>
    </row>
    <row r="1579" spans="1:3" x14ac:dyDescent="0.35">
      <c r="A1579" s="20" t="s">
        <v>2072</v>
      </c>
      <c r="B1579" s="20" t="s">
        <v>167</v>
      </c>
      <c r="C1579" s="160"/>
    </row>
    <row r="1580" spans="1:3" x14ac:dyDescent="0.35">
      <c r="A1580" s="20" t="s">
        <v>2073</v>
      </c>
      <c r="B1580" s="20" t="s">
        <v>167</v>
      </c>
      <c r="C1580" s="160"/>
    </row>
    <row r="1581" spans="1:3" x14ac:dyDescent="0.35">
      <c r="A1581" s="20" t="s">
        <v>2074</v>
      </c>
      <c r="B1581" s="20" t="s">
        <v>167</v>
      </c>
      <c r="C1581" s="160"/>
    </row>
    <row r="1582" spans="1:3" x14ac:dyDescent="0.35">
      <c r="A1582" s="20" t="s">
        <v>2075</v>
      </c>
      <c r="B1582" s="20" t="s">
        <v>167</v>
      </c>
      <c r="C1582" s="160"/>
    </row>
    <row r="1583" spans="1:3" x14ac:dyDescent="0.35">
      <c r="A1583" s="20" t="s">
        <v>2076</v>
      </c>
      <c r="B1583" s="20" t="s">
        <v>167</v>
      </c>
      <c r="C1583" s="160"/>
    </row>
    <row r="1584" spans="1:3" x14ac:dyDescent="0.35">
      <c r="A1584" s="20" t="s">
        <v>2077</v>
      </c>
      <c r="B1584" s="20" t="s">
        <v>167</v>
      </c>
      <c r="C1584" s="160"/>
    </row>
    <row r="1585" spans="1:3" x14ac:dyDescent="0.35">
      <c r="A1585" s="20" t="s">
        <v>2078</v>
      </c>
      <c r="B1585" s="20" t="s">
        <v>167</v>
      </c>
      <c r="C1585" s="160"/>
    </row>
    <row r="1586" spans="1:3" x14ac:dyDescent="0.35">
      <c r="A1586" s="20" t="s">
        <v>2079</v>
      </c>
      <c r="B1586" s="20" t="s">
        <v>167</v>
      </c>
      <c r="C1586" s="160"/>
    </row>
    <row r="1587" spans="1:3" x14ac:dyDescent="0.35">
      <c r="A1587" s="20" t="s">
        <v>2080</v>
      </c>
      <c r="B1587" s="20" t="s">
        <v>167</v>
      </c>
      <c r="C1587" s="160"/>
    </row>
    <row r="1588" spans="1:3" x14ac:dyDescent="0.35">
      <c r="A1588" s="20" t="s">
        <v>2081</v>
      </c>
      <c r="B1588" s="20" t="s">
        <v>167</v>
      </c>
      <c r="C1588" s="160"/>
    </row>
    <row r="1589" spans="1:3" x14ac:dyDescent="0.35">
      <c r="A1589" s="20" t="s">
        <v>2082</v>
      </c>
      <c r="B1589" s="20" t="s">
        <v>167</v>
      </c>
      <c r="C1589" s="160"/>
    </row>
    <row r="1590" spans="1:3" x14ac:dyDescent="0.35">
      <c r="A1590" s="20" t="s">
        <v>2083</v>
      </c>
      <c r="B1590" s="20" t="s">
        <v>167</v>
      </c>
      <c r="C1590" s="160"/>
    </row>
    <row r="1591" spans="1:3" x14ac:dyDescent="0.35">
      <c r="A1591" s="20" t="s">
        <v>2084</v>
      </c>
      <c r="B1591" s="20" t="s">
        <v>167</v>
      </c>
      <c r="C1591" s="160"/>
    </row>
    <row r="1592" spans="1:3" x14ac:dyDescent="0.35">
      <c r="A1592" s="20" t="s">
        <v>2085</v>
      </c>
      <c r="B1592" s="20" t="s">
        <v>167</v>
      </c>
      <c r="C1592" s="160"/>
    </row>
    <row r="1593" spans="1:3" x14ac:dyDescent="0.35">
      <c r="A1593" s="20" t="s">
        <v>2086</v>
      </c>
      <c r="B1593" s="20" t="s">
        <v>167</v>
      </c>
      <c r="C1593" s="160"/>
    </row>
    <row r="1594" spans="1:3" x14ac:dyDescent="0.35">
      <c r="A1594" s="20" t="s">
        <v>2087</v>
      </c>
      <c r="B1594" s="20" t="s">
        <v>167</v>
      </c>
      <c r="C1594" s="160"/>
    </row>
    <row r="1595" spans="1:3" x14ac:dyDescent="0.35">
      <c r="A1595" s="20" t="s">
        <v>2088</v>
      </c>
      <c r="B1595" s="20" t="s">
        <v>167</v>
      </c>
      <c r="C1595" s="160"/>
    </row>
    <row r="1596" spans="1:3" x14ac:dyDescent="0.35">
      <c r="A1596" s="20" t="s">
        <v>2089</v>
      </c>
      <c r="B1596" s="20" t="s">
        <v>167</v>
      </c>
      <c r="C1596" s="160"/>
    </row>
    <row r="1597" spans="1:3" x14ac:dyDescent="0.35">
      <c r="A1597" s="20" t="s">
        <v>2090</v>
      </c>
      <c r="B1597" s="20" t="s">
        <v>167</v>
      </c>
      <c r="C1597" s="160"/>
    </row>
    <row r="1598" spans="1:3" x14ac:dyDescent="0.35">
      <c r="A1598" s="20" t="s">
        <v>2091</v>
      </c>
      <c r="B1598" s="20" t="s">
        <v>167</v>
      </c>
      <c r="C1598" s="160"/>
    </row>
    <row r="1599" spans="1:3" x14ac:dyDescent="0.35">
      <c r="A1599" s="20" t="s">
        <v>2092</v>
      </c>
      <c r="B1599" s="20" t="s">
        <v>167</v>
      </c>
      <c r="C1599" s="160"/>
    </row>
    <row r="1600" spans="1:3" x14ac:dyDescent="0.35">
      <c r="A1600" s="20" t="s">
        <v>2093</v>
      </c>
      <c r="B1600" s="20" t="s">
        <v>167</v>
      </c>
      <c r="C1600" s="160"/>
    </row>
    <row r="1601" spans="1:3" x14ac:dyDescent="0.35">
      <c r="A1601" s="20" t="s">
        <v>2094</v>
      </c>
      <c r="B1601" s="20" t="s">
        <v>167</v>
      </c>
      <c r="C1601" s="160"/>
    </row>
    <row r="1602" spans="1:3" x14ac:dyDescent="0.35">
      <c r="A1602" s="20" t="s">
        <v>2095</v>
      </c>
      <c r="B1602" s="20" t="s">
        <v>167</v>
      </c>
      <c r="C1602" s="160"/>
    </row>
    <row r="1603" spans="1:3" x14ac:dyDescent="0.35">
      <c r="A1603" s="20" t="s">
        <v>2096</v>
      </c>
      <c r="B1603" s="20" t="s">
        <v>167</v>
      </c>
      <c r="C1603" s="160"/>
    </row>
    <row r="1604" spans="1:3" x14ac:dyDescent="0.35">
      <c r="A1604" s="20" t="s">
        <v>2097</v>
      </c>
      <c r="B1604" s="20" t="s">
        <v>167</v>
      </c>
      <c r="C1604" s="160"/>
    </row>
    <row r="1605" spans="1:3" x14ac:dyDescent="0.35">
      <c r="A1605" s="20" t="s">
        <v>2098</v>
      </c>
      <c r="B1605" s="20" t="s">
        <v>167</v>
      </c>
      <c r="C1605" s="160"/>
    </row>
    <row r="1606" spans="1:3" x14ac:dyDescent="0.35">
      <c r="A1606" s="20" t="s">
        <v>2099</v>
      </c>
      <c r="B1606" s="20" t="s">
        <v>167</v>
      </c>
      <c r="C1606" s="160"/>
    </row>
    <row r="1607" spans="1:3" x14ac:dyDescent="0.35">
      <c r="A1607" s="20" t="s">
        <v>2100</v>
      </c>
      <c r="B1607" s="20" t="s">
        <v>167</v>
      </c>
      <c r="C1607" s="160"/>
    </row>
    <row r="1608" spans="1:3" x14ac:dyDescent="0.35">
      <c r="A1608" s="20" t="s">
        <v>2101</v>
      </c>
      <c r="B1608" s="20" t="s">
        <v>167</v>
      </c>
      <c r="C1608" s="160"/>
    </row>
    <row r="1609" spans="1:3" x14ac:dyDescent="0.35">
      <c r="A1609" s="20" t="s">
        <v>2102</v>
      </c>
      <c r="B1609" s="20" t="s">
        <v>167</v>
      </c>
      <c r="C1609" s="160"/>
    </row>
    <row r="1610" spans="1:3" x14ac:dyDescent="0.35">
      <c r="A1610" s="20" t="s">
        <v>2103</v>
      </c>
      <c r="B1610" s="20" t="s">
        <v>167</v>
      </c>
      <c r="C1610" s="160"/>
    </row>
    <row r="1611" spans="1:3" x14ac:dyDescent="0.35">
      <c r="A1611" s="20" t="s">
        <v>2104</v>
      </c>
      <c r="B1611" s="20" t="s">
        <v>167</v>
      </c>
      <c r="C1611" s="160"/>
    </row>
    <row r="1612" spans="1:3" x14ac:dyDescent="0.35">
      <c r="A1612" s="20" t="s">
        <v>2105</v>
      </c>
      <c r="B1612" s="20" t="s">
        <v>167</v>
      </c>
      <c r="C1612" s="160"/>
    </row>
    <row r="1613" spans="1:3" x14ac:dyDescent="0.35">
      <c r="A1613" s="20" t="s">
        <v>2106</v>
      </c>
      <c r="B1613" s="20" t="s">
        <v>167</v>
      </c>
      <c r="C1613" s="160"/>
    </row>
    <row r="1614" spans="1:3" x14ac:dyDescent="0.35">
      <c r="A1614" s="20" t="s">
        <v>2107</v>
      </c>
      <c r="B1614" s="20" t="s">
        <v>167</v>
      </c>
      <c r="C1614" s="160"/>
    </row>
    <row r="1615" spans="1:3" x14ac:dyDescent="0.35">
      <c r="A1615" s="20" t="s">
        <v>2108</v>
      </c>
      <c r="B1615" s="20" t="s">
        <v>167</v>
      </c>
      <c r="C1615" s="160"/>
    </row>
    <row r="1616" spans="1:3" x14ac:dyDescent="0.35">
      <c r="A1616" s="20" t="s">
        <v>2109</v>
      </c>
      <c r="B1616" s="20" t="s">
        <v>167</v>
      </c>
      <c r="C1616" s="160"/>
    </row>
    <row r="1617" spans="1:3" x14ac:dyDescent="0.35">
      <c r="A1617" s="20" t="s">
        <v>2110</v>
      </c>
      <c r="B1617" s="20" t="s">
        <v>167</v>
      </c>
      <c r="C1617" s="160"/>
    </row>
    <row r="1618" spans="1:3" x14ac:dyDescent="0.35">
      <c r="A1618" s="20" t="s">
        <v>2111</v>
      </c>
      <c r="B1618" s="20" t="s">
        <v>167</v>
      </c>
      <c r="C1618" s="160"/>
    </row>
    <row r="1619" spans="1:3" x14ac:dyDescent="0.35">
      <c r="A1619" s="20" t="s">
        <v>2112</v>
      </c>
      <c r="B1619" s="20" t="s">
        <v>167</v>
      </c>
      <c r="C1619" s="160"/>
    </row>
    <row r="1620" spans="1:3" x14ac:dyDescent="0.35">
      <c r="A1620" s="20" t="s">
        <v>2113</v>
      </c>
      <c r="B1620" s="20" t="s">
        <v>167</v>
      </c>
      <c r="C1620" s="160"/>
    </row>
    <row r="1621" spans="1:3" x14ac:dyDescent="0.35">
      <c r="A1621" s="20" t="s">
        <v>2114</v>
      </c>
      <c r="B1621" s="20" t="s">
        <v>167</v>
      </c>
      <c r="C1621" s="160"/>
    </row>
    <row r="1622" spans="1:3" x14ac:dyDescent="0.35">
      <c r="A1622" s="20" t="s">
        <v>2115</v>
      </c>
      <c r="B1622" s="20" t="s">
        <v>167</v>
      </c>
      <c r="C1622" s="160"/>
    </row>
    <row r="1623" spans="1:3" x14ac:dyDescent="0.35">
      <c r="A1623" s="20" t="s">
        <v>2116</v>
      </c>
      <c r="B1623" s="20" t="s">
        <v>167</v>
      </c>
      <c r="C1623" s="160"/>
    </row>
    <row r="1624" spans="1:3" x14ac:dyDescent="0.35">
      <c r="A1624" s="20" t="s">
        <v>2117</v>
      </c>
      <c r="B1624" s="20" t="s">
        <v>167</v>
      </c>
      <c r="C1624" s="160"/>
    </row>
    <row r="1625" spans="1:3" x14ac:dyDescent="0.35">
      <c r="A1625" s="20" t="s">
        <v>2118</v>
      </c>
      <c r="B1625" s="20" t="s">
        <v>167</v>
      </c>
      <c r="C1625" s="160"/>
    </row>
    <row r="1626" spans="1:3" x14ac:dyDescent="0.35">
      <c r="A1626" s="20" t="s">
        <v>2119</v>
      </c>
      <c r="B1626" s="20" t="s">
        <v>167</v>
      </c>
      <c r="C1626" s="160"/>
    </row>
    <row r="1627" spans="1:3" x14ac:dyDescent="0.35">
      <c r="A1627" s="20" t="s">
        <v>2120</v>
      </c>
      <c r="B1627" s="20" t="s">
        <v>167</v>
      </c>
      <c r="C1627" s="160"/>
    </row>
    <row r="1628" spans="1:3" x14ac:dyDescent="0.35">
      <c r="A1628" s="20" t="s">
        <v>2121</v>
      </c>
      <c r="B1628" s="20" t="s">
        <v>167</v>
      </c>
      <c r="C1628" s="160"/>
    </row>
    <row r="1629" spans="1:3" x14ac:dyDescent="0.35">
      <c r="A1629" s="20" t="s">
        <v>2122</v>
      </c>
      <c r="B1629" s="20" t="s">
        <v>167</v>
      </c>
      <c r="C1629" s="160"/>
    </row>
    <row r="1630" spans="1:3" x14ac:dyDescent="0.35">
      <c r="A1630" s="20" t="s">
        <v>2123</v>
      </c>
      <c r="B1630" s="20" t="s">
        <v>167</v>
      </c>
      <c r="C1630" s="160"/>
    </row>
    <row r="1631" spans="1:3" x14ac:dyDescent="0.35">
      <c r="A1631" s="20" t="s">
        <v>2124</v>
      </c>
      <c r="B1631" s="20" t="s">
        <v>167</v>
      </c>
      <c r="C1631" s="160"/>
    </row>
    <row r="1632" spans="1:3" x14ac:dyDescent="0.35">
      <c r="A1632" s="20" t="s">
        <v>2125</v>
      </c>
      <c r="B1632" s="20" t="s">
        <v>167</v>
      </c>
      <c r="C1632" s="160"/>
    </row>
    <row r="1633" spans="1:3" x14ac:dyDescent="0.35">
      <c r="A1633" s="20" t="s">
        <v>2126</v>
      </c>
      <c r="B1633" s="20" t="s">
        <v>167</v>
      </c>
      <c r="C1633" s="160"/>
    </row>
    <row r="1634" spans="1:3" x14ac:dyDescent="0.35">
      <c r="A1634" s="20" t="s">
        <v>2127</v>
      </c>
      <c r="B1634" s="20" t="s">
        <v>167</v>
      </c>
      <c r="C1634" s="160"/>
    </row>
    <row r="1635" spans="1:3" x14ac:dyDescent="0.35">
      <c r="A1635" s="20" t="s">
        <v>2128</v>
      </c>
      <c r="B1635" s="20" t="s">
        <v>167</v>
      </c>
      <c r="C1635" s="160"/>
    </row>
    <row r="1636" spans="1:3" x14ac:dyDescent="0.35">
      <c r="A1636" s="20" t="s">
        <v>2129</v>
      </c>
      <c r="B1636" s="20" t="s">
        <v>167</v>
      </c>
      <c r="C1636" s="160"/>
    </row>
    <row r="1637" spans="1:3" x14ac:dyDescent="0.35">
      <c r="A1637" s="20" t="s">
        <v>2130</v>
      </c>
      <c r="B1637" s="20" t="s">
        <v>167</v>
      </c>
      <c r="C1637" s="160"/>
    </row>
    <row r="1638" spans="1:3" x14ac:dyDescent="0.35">
      <c r="A1638" s="20" t="s">
        <v>2131</v>
      </c>
      <c r="B1638" s="20" t="s">
        <v>167</v>
      </c>
      <c r="C1638" s="160"/>
    </row>
    <row r="1639" spans="1:3" x14ac:dyDescent="0.35">
      <c r="A1639" s="20" t="s">
        <v>2132</v>
      </c>
      <c r="B1639" s="20" t="s">
        <v>167</v>
      </c>
      <c r="C1639" s="160"/>
    </row>
    <row r="1640" spans="1:3" x14ac:dyDescent="0.35">
      <c r="A1640" s="20" t="s">
        <v>2133</v>
      </c>
      <c r="B1640" s="20" t="s">
        <v>167</v>
      </c>
      <c r="C1640" s="160"/>
    </row>
    <row r="1641" spans="1:3" x14ac:dyDescent="0.35">
      <c r="A1641" s="20" t="s">
        <v>2134</v>
      </c>
      <c r="B1641" s="20" t="s">
        <v>167</v>
      </c>
      <c r="C1641" s="160"/>
    </row>
    <row r="1642" spans="1:3" x14ac:dyDescent="0.35">
      <c r="A1642" s="20" t="s">
        <v>2135</v>
      </c>
      <c r="B1642" s="20" t="s">
        <v>167</v>
      </c>
      <c r="C1642" s="160"/>
    </row>
    <row r="1643" spans="1:3" x14ac:dyDescent="0.35">
      <c r="A1643" s="20" t="s">
        <v>2136</v>
      </c>
      <c r="B1643" s="20" t="s">
        <v>167</v>
      </c>
      <c r="C1643" s="160"/>
    </row>
    <row r="1644" spans="1:3" x14ac:dyDescent="0.35">
      <c r="A1644" s="20" t="s">
        <v>2137</v>
      </c>
      <c r="B1644" s="20" t="s">
        <v>167</v>
      </c>
      <c r="C1644" s="160"/>
    </row>
    <row r="1645" spans="1:3" x14ac:dyDescent="0.35">
      <c r="A1645" s="20" t="s">
        <v>2138</v>
      </c>
      <c r="B1645" s="20" t="s">
        <v>167</v>
      </c>
      <c r="C1645" s="160"/>
    </row>
    <row r="1646" spans="1:3" x14ac:dyDescent="0.35">
      <c r="A1646" s="20" t="s">
        <v>2139</v>
      </c>
      <c r="B1646" s="20" t="s">
        <v>167</v>
      </c>
      <c r="C1646" s="160"/>
    </row>
    <row r="1647" spans="1:3" x14ac:dyDescent="0.35">
      <c r="A1647" s="20" t="s">
        <v>2140</v>
      </c>
      <c r="B1647" s="20" t="s">
        <v>167</v>
      </c>
      <c r="C1647" s="160"/>
    </row>
    <row r="1648" spans="1:3" x14ac:dyDescent="0.35">
      <c r="A1648" s="20" t="s">
        <v>2141</v>
      </c>
      <c r="B1648" s="20" t="s">
        <v>167</v>
      </c>
      <c r="C1648" s="160"/>
    </row>
    <row r="1649" spans="1:3" x14ac:dyDescent="0.35">
      <c r="A1649" s="20" t="s">
        <v>2142</v>
      </c>
      <c r="B1649" s="20" t="s">
        <v>167</v>
      </c>
      <c r="C1649" s="160"/>
    </row>
    <row r="1650" spans="1:3" x14ac:dyDescent="0.35">
      <c r="A1650" s="20" t="s">
        <v>2143</v>
      </c>
      <c r="B1650" s="20" t="s">
        <v>167</v>
      </c>
      <c r="C1650" s="160"/>
    </row>
    <row r="1651" spans="1:3" x14ac:dyDescent="0.35">
      <c r="A1651" s="20" t="s">
        <v>2144</v>
      </c>
      <c r="B1651" s="20" t="s">
        <v>167</v>
      </c>
      <c r="C1651" s="160"/>
    </row>
    <row r="1652" spans="1:3" x14ac:dyDescent="0.35">
      <c r="A1652" s="20" t="s">
        <v>2145</v>
      </c>
      <c r="B1652" s="20" t="s">
        <v>167</v>
      </c>
      <c r="C1652" s="160"/>
    </row>
    <row r="1653" spans="1:3" x14ac:dyDescent="0.35">
      <c r="A1653" s="20" t="s">
        <v>2146</v>
      </c>
      <c r="B1653" s="20" t="s">
        <v>167</v>
      </c>
      <c r="C1653" s="160"/>
    </row>
    <row r="1654" spans="1:3" x14ac:dyDescent="0.35">
      <c r="A1654" s="20" t="s">
        <v>2147</v>
      </c>
      <c r="B1654" s="20" t="s">
        <v>167</v>
      </c>
      <c r="C1654" s="160"/>
    </row>
    <row r="1655" spans="1:3" x14ac:dyDescent="0.35">
      <c r="A1655" s="20" t="s">
        <v>2148</v>
      </c>
      <c r="B1655" s="20" t="s">
        <v>167</v>
      </c>
      <c r="C1655" s="160"/>
    </row>
    <row r="1656" spans="1:3" x14ac:dyDescent="0.35">
      <c r="A1656" s="20" t="s">
        <v>2149</v>
      </c>
      <c r="B1656" s="20" t="s">
        <v>167</v>
      </c>
      <c r="C1656" s="160"/>
    </row>
    <row r="1657" spans="1:3" x14ac:dyDescent="0.35">
      <c r="A1657" s="20" t="s">
        <v>2150</v>
      </c>
      <c r="B1657" s="20" t="s">
        <v>167</v>
      </c>
      <c r="C1657" s="160"/>
    </row>
    <row r="1658" spans="1:3" x14ac:dyDescent="0.35">
      <c r="A1658" s="20" t="s">
        <v>2151</v>
      </c>
      <c r="B1658" s="20" t="s">
        <v>167</v>
      </c>
      <c r="C1658" s="160"/>
    </row>
    <row r="1659" spans="1:3" x14ac:dyDescent="0.35">
      <c r="A1659" s="20" t="s">
        <v>2152</v>
      </c>
      <c r="B1659" s="20" t="s">
        <v>167</v>
      </c>
      <c r="C1659" s="160"/>
    </row>
    <row r="1660" spans="1:3" x14ac:dyDescent="0.35">
      <c r="A1660" s="20" t="s">
        <v>2153</v>
      </c>
      <c r="B1660" s="20" t="s">
        <v>167</v>
      </c>
      <c r="C1660" s="160"/>
    </row>
    <row r="1661" spans="1:3" x14ac:dyDescent="0.35">
      <c r="A1661" s="20" t="s">
        <v>2154</v>
      </c>
      <c r="B1661" s="20" t="s">
        <v>167</v>
      </c>
      <c r="C1661" s="160"/>
    </row>
    <row r="1662" spans="1:3" x14ac:dyDescent="0.35">
      <c r="A1662" s="20" t="s">
        <v>2155</v>
      </c>
      <c r="B1662" s="20" t="s">
        <v>167</v>
      </c>
      <c r="C1662" s="160"/>
    </row>
    <row r="1663" spans="1:3" x14ac:dyDescent="0.35">
      <c r="A1663" s="20" t="s">
        <v>2156</v>
      </c>
      <c r="B1663" s="20" t="s">
        <v>167</v>
      </c>
      <c r="C1663" s="160"/>
    </row>
    <row r="1664" spans="1:3" x14ac:dyDescent="0.35">
      <c r="A1664" s="20" t="s">
        <v>2157</v>
      </c>
      <c r="B1664" s="20" t="s">
        <v>167</v>
      </c>
      <c r="C1664" s="160"/>
    </row>
    <row r="1665" spans="1:3" x14ac:dyDescent="0.35">
      <c r="A1665" s="20" t="s">
        <v>2158</v>
      </c>
      <c r="B1665" s="20" t="s">
        <v>167</v>
      </c>
      <c r="C1665" s="160"/>
    </row>
    <row r="1666" spans="1:3" x14ac:dyDescent="0.35">
      <c r="A1666" s="20" t="s">
        <v>2159</v>
      </c>
      <c r="B1666" s="20" t="s">
        <v>167</v>
      </c>
      <c r="C1666" s="160"/>
    </row>
    <row r="1667" spans="1:3" x14ac:dyDescent="0.35">
      <c r="A1667" s="20" t="s">
        <v>2160</v>
      </c>
      <c r="B1667" s="20" t="s">
        <v>167</v>
      </c>
      <c r="C1667" s="160"/>
    </row>
    <row r="1668" spans="1:3" x14ac:dyDescent="0.35">
      <c r="A1668" s="20" t="s">
        <v>2161</v>
      </c>
      <c r="B1668" s="20" t="s">
        <v>167</v>
      </c>
      <c r="C1668" s="160"/>
    </row>
    <row r="1669" spans="1:3" x14ac:dyDescent="0.35">
      <c r="A1669" s="20" t="s">
        <v>2162</v>
      </c>
      <c r="B1669" s="20" t="s">
        <v>167</v>
      </c>
      <c r="C1669" s="160"/>
    </row>
    <row r="1670" spans="1:3" x14ac:dyDescent="0.35">
      <c r="A1670" s="20" t="s">
        <v>2163</v>
      </c>
      <c r="B1670" s="20" t="s">
        <v>167</v>
      </c>
      <c r="C1670" s="160"/>
    </row>
    <row r="1671" spans="1:3" x14ac:dyDescent="0.35">
      <c r="A1671" s="20" t="s">
        <v>2164</v>
      </c>
      <c r="B1671" s="20" t="s">
        <v>167</v>
      </c>
      <c r="C1671" s="160"/>
    </row>
    <row r="1672" spans="1:3" x14ac:dyDescent="0.35">
      <c r="A1672" s="20" t="s">
        <v>2165</v>
      </c>
      <c r="B1672" s="20" t="s">
        <v>167</v>
      </c>
      <c r="C1672" s="160"/>
    </row>
    <row r="1673" spans="1:3" x14ac:dyDescent="0.35">
      <c r="A1673" s="20" t="s">
        <v>2166</v>
      </c>
      <c r="B1673" s="20" t="s">
        <v>167</v>
      </c>
      <c r="C1673" s="160"/>
    </row>
    <row r="1674" spans="1:3" x14ac:dyDescent="0.35">
      <c r="A1674" s="20" t="s">
        <v>2167</v>
      </c>
      <c r="B1674" s="20" t="s">
        <v>167</v>
      </c>
      <c r="C1674" s="160"/>
    </row>
    <row r="1675" spans="1:3" x14ac:dyDescent="0.35">
      <c r="A1675" s="20" t="s">
        <v>2168</v>
      </c>
      <c r="B1675" s="20" t="s">
        <v>167</v>
      </c>
      <c r="C1675" s="160"/>
    </row>
    <row r="1676" spans="1:3" x14ac:dyDescent="0.35">
      <c r="A1676" s="20" t="s">
        <v>2169</v>
      </c>
      <c r="B1676" s="20" t="s">
        <v>167</v>
      </c>
      <c r="C1676" s="160"/>
    </row>
    <row r="1677" spans="1:3" x14ac:dyDescent="0.35">
      <c r="A1677" s="20" t="s">
        <v>2170</v>
      </c>
      <c r="B1677" s="20" t="s">
        <v>167</v>
      </c>
      <c r="C1677" s="160"/>
    </row>
    <row r="1678" spans="1:3" x14ac:dyDescent="0.35">
      <c r="A1678" s="20" t="s">
        <v>2171</v>
      </c>
      <c r="B1678" s="20" t="s">
        <v>167</v>
      </c>
      <c r="C1678" s="160"/>
    </row>
    <row r="1679" spans="1:3" x14ac:dyDescent="0.35">
      <c r="A1679" s="20" t="s">
        <v>2172</v>
      </c>
      <c r="B1679" s="20" t="s">
        <v>167</v>
      </c>
      <c r="C1679" s="160"/>
    </row>
    <row r="1680" spans="1:3" x14ac:dyDescent="0.35">
      <c r="A1680" s="20" t="s">
        <v>2173</v>
      </c>
      <c r="B1680" s="20" t="s">
        <v>167</v>
      </c>
      <c r="C1680" s="160"/>
    </row>
    <row r="1681" spans="1:3" x14ac:dyDescent="0.35">
      <c r="A1681" s="20" t="s">
        <v>2174</v>
      </c>
      <c r="B1681" s="20" t="s">
        <v>167</v>
      </c>
      <c r="C1681" s="160"/>
    </row>
    <row r="1682" spans="1:3" x14ac:dyDescent="0.35">
      <c r="A1682" s="20" t="s">
        <v>2175</v>
      </c>
      <c r="B1682" s="20" t="s">
        <v>167</v>
      </c>
      <c r="C1682" s="160"/>
    </row>
    <row r="1683" spans="1:3" x14ac:dyDescent="0.35">
      <c r="A1683" s="20" t="s">
        <v>2176</v>
      </c>
      <c r="B1683" s="20" t="s">
        <v>167</v>
      </c>
      <c r="C1683" s="160"/>
    </row>
    <row r="1684" spans="1:3" x14ac:dyDescent="0.35">
      <c r="A1684" s="20" t="s">
        <v>2177</v>
      </c>
      <c r="B1684" s="20" t="s">
        <v>167</v>
      </c>
      <c r="C1684" s="160"/>
    </row>
    <row r="1685" spans="1:3" x14ac:dyDescent="0.35">
      <c r="A1685" s="20" t="s">
        <v>2178</v>
      </c>
      <c r="B1685" s="20" t="s">
        <v>167</v>
      </c>
      <c r="C1685" s="160"/>
    </row>
    <row r="1686" spans="1:3" x14ac:dyDescent="0.35">
      <c r="A1686" s="20" t="s">
        <v>2179</v>
      </c>
      <c r="B1686" s="20" t="s">
        <v>167</v>
      </c>
      <c r="C1686" s="160"/>
    </row>
    <row r="1687" spans="1:3" x14ac:dyDescent="0.35">
      <c r="A1687" s="20" t="s">
        <v>2180</v>
      </c>
      <c r="B1687" s="20" t="s">
        <v>167</v>
      </c>
      <c r="C1687" s="160"/>
    </row>
    <row r="1688" spans="1:3" x14ac:dyDescent="0.35">
      <c r="A1688" s="20" t="s">
        <v>2181</v>
      </c>
      <c r="B1688" s="20" t="s">
        <v>167</v>
      </c>
      <c r="C1688" s="160"/>
    </row>
    <row r="1689" spans="1:3" x14ac:dyDescent="0.35">
      <c r="A1689" s="20" t="s">
        <v>2182</v>
      </c>
      <c r="B1689" s="20" t="s">
        <v>167</v>
      </c>
      <c r="C1689" s="160"/>
    </row>
    <row r="1690" spans="1:3" x14ac:dyDescent="0.35">
      <c r="A1690" s="20" t="s">
        <v>2183</v>
      </c>
      <c r="B1690" s="20" t="s">
        <v>167</v>
      </c>
      <c r="C1690" s="160"/>
    </row>
    <row r="1691" spans="1:3" x14ac:dyDescent="0.35">
      <c r="A1691" s="20" t="s">
        <v>2184</v>
      </c>
      <c r="B1691" s="20" t="s">
        <v>167</v>
      </c>
      <c r="C1691" s="160"/>
    </row>
    <row r="1692" spans="1:3" x14ac:dyDescent="0.35">
      <c r="A1692" s="20" t="s">
        <v>2185</v>
      </c>
      <c r="B1692" s="20" t="s">
        <v>167</v>
      </c>
      <c r="C1692" s="160"/>
    </row>
    <row r="1693" spans="1:3" x14ac:dyDescent="0.35">
      <c r="A1693" s="20" t="s">
        <v>2186</v>
      </c>
      <c r="B1693" s="20" t="s">
        <v>167</v>
      </c>
      <c r="C1693" s="160"/>
    </row>
    <row r="1694" spans="1:3" x14ac:dyDescent="0.35">
      <c r="A1694" s="20" t="s">
        <v>2187</v>
      </c>
      <c r="B1694" s="20" t="s">
        <v>167</v>
      </c>
      <c r="C1694" s="160"/>
    </row>
    <row r="1695" spans="1:3" x14ac:dyDescent="0.35">
      <c r="A1695" s="20" t="s">
        <v>2188</v>
      </c>
      <c r="B1695" s="20" t="s">
        <v>167</v>
      </c>
      <c r="C1695" s="160"/>
    </row>
    <row r="1696" spans="1:3" x14ac:dyDescent="0.35">
      <c r="A1696" s="20" t="s">
        <v>2189</v>
      </c>
      <c r="B1696" s="20" t="s">
        <v>167</v>
      </c>
      <c r="C1696" s="160"/>
    </row>
    <row r="1697" spans="1:3" x14ac:dyDescent="0.35">
      <c r="A1697" s="20" t="s">
        <v>2190</v>
      </c>
      <c r="B1697" s="20" t="s">
        <v>167</v>
      </c>
      <c r="C1697" s="160"/>
    </row>
    <row r="1698" spans="1:3" x14ac:dyDescent="0.35">
      <c r="A1698" s="20" t="s">
        <v>2191</v>
      </c>
      <c r="B1698" s="20" t="s">
        <v>167</v>
      </c>
      <c r="C1698" s="160"/>
    </row>
    <row r="1699" spans="1:3" x14ac:dyDescent="0.35">
      <c r="A1699" s="20" t="s">
        <v>2192</v>
      </c>
      <c r="B1699" s="20" t="s">
        <v>167</v>
      </c>
      <c r="C1699" s="160"/>
    </row>
    <row r="1700" spans="1:3" x14ac:dyDescent="0.35">
      <c r="A1700" s="20" t="s">
        <v>2193</v>
      </c>
      <c r="B1700" s="20" t="s">
        <v>167</v>
      </c>
      <c r="C1700" s="160"/>
    </row>
    <row r="1701" spans="1:3" x14ac:dyDescent="0.35">
      <c r="A1701" s="20" t="s">
        <v>2194</v>
      </c>
      <c r="B1701" s="20" t="s">
        <v>167</v>
      </c>
      <c r="C1701" s="160"/>
    </row>
    <row r="1702" spans="1:3" x14ac:dyDescent="0.35">
      <c r="A1702" s="20" t="s">
        <v>2195</v>
      </c>
      <c r="B1702" s="20" t="s">
        <v>167</v>
      </c>
      <c r="C1702" s="160"/>
    </row>
    <row r="1703" spans="1:3" x14ac:dyDescent="0.35">
      <c r="A1703" s="20" t="s">
        <v>2196</v>
      </c>
      <c r="B1703" s="20" t="s">
        <v>167</v>
      </c>
      <c r="C1703" s="160"/>
    </row>
    <row r="1704" spans="1:3" x14ac:dyDescent="0.35">
      <c r="A1704" s="20" t="s">
        <v>2197</v>
      </c>
      <c r="B1704" s="20" t="s">
        <v>167</v>
      </c>
      <c r="C1704" s="160"/>
    </row>
    <row r="1705" spans="1:3" x14ac:dyDescent="0.35">
      <c r="A1705" s="20" t="s">
        <v>2198</v>
      </c>
      <c r="B1705" s="20" t="s">
        <v>167</v>
      </c>
      <c r="C1705" s="160"/>
    </row>
    <row r="1706" spans="1:3" x14ac:dyDescent="0.35">
      <c r="A1706" s="20" t="s">
        <v>2199</v>
      </c>
      <c r="B1706" s="20" t="s">
        <v>167</v>
      </c>
      <c r="C1706" s="160"/>
    </row>
    <row r="1707" spans="1:3" x14ac:dyDescent="0.35">
      <c r="A1707" s="20" t="s">
        <v>2200</v>
      </c>
      <c r="B1707" s="20" t="s">
        <v>167</v>
      </c>
      <c r="C1707" s="160"/>
    </row>
    <row r="1708" spans="1:3" x14ac:dyDescent="0.35">
      <c r="A1708" s="20" t="s">
        <v>2201</v>
      </c>
      <c r="B1708" s="20" t="s">
        <v>167</v>
      </c>
      <c r="C1708" s="160"/>
    </row>
    <row r="1709" spans="1:3" x14ac:dyDescent="0.35">
      <c r="A1709" s="20" t="s">
        <v>2202</v>
      </c>
      <c r="B1709" s="20" t="s">
        <v>167</v>
      </c>
      <c r="C1709" s="160"/>
    </row>
    <row r="1710" spans="1:3" x14ac:dyDescent="0.35">
      <c r="A1710" s="20" t="s">
        <v>2203</v>
      </c>
      <c r="B1710" s="20" t="s">
        <v>167</v>
      </c>
      <c r="C1710" s="160"/>
    </row>
    <row r="1711" spans="1:3" x14ac:dyDescent="0.35">
      <c r="A1711" s="20" t="s">
        <v>2204</v>
      </c>
      <c r="B1711" s="20" t="s">
        <v>167</v>
      </c>
      <c r="C1711" s="160"/>
    </row>
    <row r="1712" spans="1:3" x14ac:dyDescent="0.35">
      <c r="A1712" s="20" t="s">
        <v>2205</v>
      </c>
      <c r="B1712" s="20" t="s">
        <v>167</v>
      </c>
      <c r="C1712" s="160"/>
    </row>
    <row r="1713" spans="1:3" x14ac:dyDescent="0.35">
      <c r="A1713" s="20" t="s">
        <v>2206</v>
      </c>
      <c r="B1713" s="20" t="s">
        <v>167</v>
      </c>
      <c r="C1713" s="160"/>
    </row>
    <row r="1714" spans="1:3" x14ac:dyDescent="0.35">
      <c r="A1714" s="20" t="s">
        <v>2207</v>
      </c>
      <c r="B1714" s="20" t="s">
        <v>167</v>
      </c>
      <c r="C1714" s="160"/>
    </row>
    <row r="1715" spans="1:3" x14ac:dyDescent="0.35">
      <c r="A1715" s="20" t="s">
        <v>2208</v>
      </c>
      <c r="B1715" s="20" t="s">
        <v>167</v>
      </c>
      <c r="C1715" s="160"/>
    </row>
    <row r="1716" spans="1:3" x14ac:dyDescent="0.35">
      <c r="A1716" s="20" t="s">
        <v>2209</v>
      </c>
      <c r="B1716" s="20" t="s">
        <v>167</v>
      </c>
      <c r="C1716" s="160"/>
    </row>
    <row r="1717" spans="1:3" x14ac:dyDescent="0.35">
      <c r="A1717" s="20" t="s">
        <v>2210</v>
      </c>
      <c r="B1717" s="20" t="s">
        <v>167</v>
      </c>
      <c r="C1717" s="160"/>
    </row>
    <row r="1718" spans="1:3" x14ac:dyDescent="0.35">
      <c r="A1718" s="20" t="s">
        <v>2211</v>
      </c>
      <c r="B1718" s="20" t="s">
        <v>167</v>
      </c>
      <c r="C1718" s="160"/>
    </row>
    <row r="1719" spans="1:3" x14ac:dyDescent="0.35">
      <c r="A1719" s="20" t="s">
        <v>2212</v>
      </c>
      <c r="B1719" s="20" t="s">
        <v>167</v>
      </c>
      <c r="C1719" s="160"/>
    </row>
    <row r="1720" spans="1:3" x14ac:dyDescent="0.35">
      <c r="A1720" s="20" t="s">
        <v>2213</v>
      </c>
      <c r="B1720" s="20" t="s">
        <v>167</v>
      </c>
      <c r="C1720" s="160"/>
    </row>
    <row r="1721" spans="1:3" x14ac:dyDescent="0.35">
      <c r="A1721" s="20" t="s">
        <v>2214</v>
      </c>
      <c r="B1721" s="20" t="s">
        <v>167</v>
      </c>
      <c r="C1721" s="160"/>
    </row>
    <row r="1722" spans="1:3" x14ac:dyDescent="0.35">
      <c r="A1722" s="20" t="s">
        <v>2215</v>
      </c>
      <c r="B1722" s="20" t="s">
        <v>167</v>
      </c>
      <c r="C1722" s="160"/>
    </row>
    <row r="1723" spans="1:3" x14ac:dyDescent="0.35">
      <c r="A1723" s="20" t="s">
        <v>2216</v>
      </c>
      <c r="B1723" s="20" t="s">
        <v>167</v>
      </c>
      <c r="C1723" s="160"/>
    </row>
    <row r="1724" spans="1:3" x14ac:dyDescent="0.35">
      <c r="A1724" s="20" t="s">
        <v>2217</v>
      </c>
      <c r="B1724" s="20" t="s">
        <v>167</v>
      </c>
      <c r="C1724" s="160"/>
    </row>
    <row r="1725" spans="1:3" x14ac:dyDescent="0.35">
      <c r="A1725" s="20" t="s">
        <v>2218</v>
      </c>
      <c r="B1725" s="20" t="s">
        <v>167</v>
      </c>
      <c r="C1725" s="160"/>
    </row>
    <row r="1726" spans="1:3" x14ac:dyDescent="0.35">
      <c r="A1726" s="20" t="s">
        <v>2219</v>
      </c>
      <c r="B1726" s="20" t="s">
        <v>167</v>
      </c>
      <c r="C1726" s="160"/>
    </row>
    <row r="1727" spans="1:3" x14ac:dyDescent="0.35">
      <c r="A1727" s="20" t="s">
        <v>2220</v>
      </c>
      <c r="B1727" s="20" t="s">
        <v>167</v>
      </c>
      <c r="C1727" s="160"/>
    </row>
    <row r="1728" spans="1:3" x14ac:dyDescent="0.35">
      <c r="A1728" s="20" t="s">
        <v>2221</v>
      </c>
      <c r="B1728" s="20" t="s">
        <v>167</v>
      </c>
      <c r="C1728" s="160"/>
    </row>
    <row r="1729" spans="1:3" x14ac:dyDescent="0.35">
      <c r="A1729" s="20" t="s">
        <v>2222</v>
      </c>
      <c r="B1729" s="20" t="s">
        <v>167</v>
      </c>
      <c r="C1729" s="160"/>
    </row>
    <row r="1730" spans="1:3" x14ac:dyDescent="0.35">
      <c r="A1730" s="20" t="s">
        <v>2223</v>
      </c>
      <c r="B1730" s="20" t="s">
        <v>167</v>
      </c>
      <c r="C1730" s="160"/>
    </row>
    <row r="1731" spans="1:3" x14ac:dyDescent="0.35">
      <c r="A1731" s="20" t="s">
        <v>2224</v>
      </c>
      <c r="B1731" s="20" t="s">
        <v>167</v>
      </c>
      <c r="C1731" s="160"/>
    </row>
    <row r="1732" spans="1:3" x14ac:dyDescent="0.35">
      <c r="A1732" s="20" t="s">
        <v>2225</v>
      </c>
      <c r="B1732" s="20" t="s">
        <v>167</v>
      </c>
      <c r="C1732" s="160"/>
    </row>
    <row r="1733" spans="1:3" x14ac:dyDescent="0.35">
      <c r="A1733" s="20" t="s">
        <v>2226</v>
      </c>
      <c r="B1733" s="20" t="s">
        <v>167</v>
      </c>
      <c r="C1733" s="160"/>
    </row>
    <row r="1734" spans="1:3" x14ac:dyDescent="0.35">
      <c r="A1734" s="20" t="s">
        <v>2227</v>
      </c>
      <c r="B1734" s="20" t="s">
        <v>167</v>
      </c>
      <c r="C1734" s="160"/>
    </row>
    <row r="1735" spans="1:3" x14ac:dyDescent="0.35">
      <c r="A1735" s="20" t="s">
        <v>2228</v>
      </c>
      <c r="B1735" s="20" t="s">
        <v>167</v>
      </c>
      <c r="C1735" s="160"/>
    </row>
    <row r="1736" spans="1:3" x14ac:dyDescent="0.35">
      <c r="A1736" s="20" t="s">
        <v>2229</v>
      </c>
      <c r="B1736" s="20" t="s">
        <v>167</v>
      </c>
      <c r="C1736" s="160"/>
    </row>
    <row r="1737" spans="1:3" x14ac:dyDescent="0.35">
      <c r="A1737" s="20" t="s">
        <v>2230</v>
      </c>
      <c r="B1737" s="20" t="s">
        <v>167</v>
      </c>
      <c r="C1737" s="160"/>
    </row>
    <row r="1738" spans="1:3" x14ac:dyDescent="0.35">
      <c r="A1738" s="20" t="s">
        <v>2231</v>
      </c>
      <c r="B1738" s="20" t="s">
        <v>167</v>
      </c>
      <c r="C1738" s="160"/>
    </row>
    <row r="1739" spans="1:3" x14ac:dyDescent="0.35">
      <c r="A1739" s="20" t="s">
        <v>2232</v>
      </c>
      <c r="B1739" s="20" t="s">
        <v>167</v>
      </c>
      <c r="C1739" s="160"/>
    </row>
    <row r="1740" spans="1:3" x14ac:dyDescent="0.35">
      <c r="A1740" s="20" t="s">
        <v>2233</v>
      </c>
      <c r="B1740" s="20" t="s">
        <v>167</v>
      </c>
      <c r="C1740" s="160"/>
    </row>
    <row r="1741" spans="1:3" x14ac:dyDescent="0.35">
      <c r="A1741" s="20" t="s">
        <v>2234</v>
      </c>
      <c r="B1741" s="20" t="s">
        <v>167</v>
      </c>
      <c r="C1741" s="160"/>
    </row>
    <row r="1742" spans="1:3" x14ac:dyDescent="0.35">
      <c r="A1742" s="20" t="s">
        <v>2235</v>
      </c>
      <c r="B1742" s="20" t="s">
        <v>167</v>
      </c>
      <c r="C1742" s="160"/>
    </row>
    <row r="1743" spans="1:3" x14ac:dyDescent="0.35">
      <c r="A1743" s="20" t="s">
        <v>2236</v>
      </c>
      <c r="B1743" s="20" t="s">
        <v>167</v>
      </c>
      <c r="C1743" s="160"/>
    </row>
    <row r="1744" spans="1:3" x14ac:dyDescent="0.35">
      <c r="A1744" s="20" t="s">
        <v>2237</v>
      </c>
      <c r="B1744" s="20" t="s">
        <v>167</v>
      </c>
      <c r="C1744" s="160"/>
    </row>
    <row r="1745" spans="1:3" x14ac:dyDescent="0.35">
      <c r="A1745" s="20" t="s">
        <v>2238</v>
      </c>
      <c r="B1745" s="20" t="s">
        <v>167</v>
      </c>
      <c r="C1745" s="160"/>
    </row>
    <row r="1746" spans="1:3" x14ac:dyDescent="0.35">
      <c r="A1746" s="20" t="s">
        <v>2239</v>
      </c>
      <c r="B1746" s="20" t="s">
        <v>167</v>
      </c>
      <c r="C1746" s="160"/>
    </row>
    <row r="1747" spans="1:3" x14ac:dyDescent="0.35">
      <c r="A1747" s="20" t="s">
        <v>2240</v>
      </c>
      <c r="B1747" s="20" t="s">
        <v>167</v>
      </c>
      <c r="C1747" s="160"/>
    </row>
    <row r="1748" spans="1:3" x14ac:dyDescent="0.35">
      <c r="A1748" s="20" t="s">
        <v>2241</v>
      </c>
      <c r="B1748" s="20" t="s">
        <v>167</v>
      </c>
      <c r="C1748" s="160"/>
    </row>
    <row r="1749" spans="1:3" x14ac:dyDescent="0.35">
      <c r="A1749" s="20" t="s">
        <v>2242</v>
      </c>
      <c r="B1749" s="20" t="s">
        <v>167</v>
      </c>
      <c r="C1749" s="160"/>
    </row>
    <row r="1750" spans="1:3" x14ac:dyDescent="0.35">
      <c r="A1750" s="20" t="s">
        <v>2243</v>
      </c>
      <c r="B1750" s="20" t="s">
        <v>167</v>
      </c>
      <c r="C1750" s="160"/>
    </row>
    <row r="1751" spans="1:3" x14ac:dyDescent="0.35">
      <c r="A1751" s="20" t="s">
        <v>2244</v>
      </c>
      <c r="B1751" s="20" t="s">
        <v>167</v>
      </c>
      <c r="C1751" s="160"/>
    </row>
    <row r="1752" spans="1:3" x14ac:dyDescent="0.35">
      <c r="A1752" s="20" t="s">
        <v>2245</v>
      </c>
      <c r="B1752" s="20" t="s">
        <v>167</v>
      </c>
      <c r="C1752" s="160"/>
    </row>
    <row r="1753" spans="1:3" x14ac:dyDescent="0.35">
      <c r="A1753" s="20" t="s">
        <v>2246</v>
      </c>
      <c r="B1753" s="20" t="s">
        <v>167</v>
      </c>
      <c r="C1753" s="160"/>
    </row>
    <row r="1754" spans="1:3" x14ac:dyDescent="0.35">
      <c r="A1754" s="20" t="s">
        <v>2247</v>
      </c>
      <c r="B1754" s="20" t="s">
        <v>167</v>
      </c>
      <c r="C1754" s="160"/>
    </row>
    <row r="1755" spans="1:3" x14ac:dyDescent="0.35">
      <c r="A1755" s="20" t="s">
        <v>2248</v>
      </c>
      <c r="B1755" s="20" t="s">
        <v>167</v>
      </c>
      <c r="C1755" s="160"/>
    </row>
    <row r="1756" spans="1:3" x14ac:dyDescent="0.35">
      <c r="A1756" s="20" t="s">
        <v>2249</v>
      </c>
      <c r="B1756" s="20" t="s">
        <v>167</v>
      </c>
      <c r="C1756" s="160"/>
    </row>
    <row r="1757" spans="1:3" x14ac:dyDescent="0.35">
      <c r="A1757" s="20" t="s">
        <v>2250</v>
      </c>
      <c r="B1757" s="20" t="s">
        <v>167</v>
      </c>
      <c r="C1757" s="160"/>
    </row>
    <row r="1758" spans="1:3" x14ac:dyDescent="0.35">
      <c r="A1758" s="20" t="s">
        <v>2251</v>
      </c>
      <c r="B1758" s="20" t="s">
        <v>167</v>
      </c>
      <c r="C1758" s="160"/>
    </row>
    <row r="1759" spans="1:3" x14ac:dyDescent="0.35">
      <c r="A1759" s="20" t="s">
        <v>2252</v>
      </c>
      <c r="B1759" s="20" t="s">
        <v>167</v>
      </c>
      <c r="C1759" s="160"/>
    </row>
    <row r="1760" spans="1:3" x14ac:dyDescent="0.35">
      <c r="A1760" s="20" t="s">
        <v>2253</v>
      </c>
      <c r="B1760" s="20" t="s">
        <v>167</v>
      </c>
      <c r="C1760" s="160"/>
    </row>
    <row r="1761" spans="1:3" x14ac:dyDescent="0.35">
      <c r="A1761" s="20" t="s">
        <v>2254</v>
      </c>
      <c r="B1761" s="20" t="s">
        <v>167</v>
      </c>
      <c r="C1761" s="160"/>
    </row>
    <row r="1762" spans="1:3" x14ac:dyDescent="0.35">
      <c r="A1762" s="20" t="s">
        <v>2255</v>
      </c>
      <c r="B1762" s="20" t="s">
        <v>167</v>
      </c>
      <c r="C1762" s="160"/>
    </row>
    <row r="1763" spans="1:3" x14ac:dyDescent="0.35">
      <c r="A1763" s="20" t="s">
        <v>2256</v>
      </c>
      <c r="B1763" s="20" t="s">
        <v>167</v>
      </c>
      <c r="C1763" s="160"/>
    </row>
    <row r="1764" spans="1:3" x14ac:dyDescent="0.35">
      <c r="A1764" s="20" t="s">
        <v>2257</v>
      </c>
      <c r="B1764" s="20" t="s">
        <v>167</v>
      </c>
      <c r="C1764" s="160"/>
    </row>
    <row r="1765" spans="1:3" x14ac:dyDescent="0.35">
      <c r="A1765" s="20" t="s">
        <v>2258</v>
      </c>
      <c r="B1765" s="20" t="s">
        <v>167</v>
      </c>
      <c r="C1765" s="160"/>
    </row>
    <row r="1766" spans="1:3" x14ac:dyDescent="0.35">
      <c r="A1766" s="20" t="s">
        <v>2259</v>
      </c>
      <c r="B1766" s="20" t="s">
        <v>167</v>
      </c>
      <c r="C1766" s="160"/>
    </row>
    <row r="1767" spans="1:3" x14ac:dyDescent="0.35">
      <c r="A1767" s="20" t="s">
        <v>2260</v>
      </c>
      <c r="B1767" s="20" t="s">
        <v>167</v>
      </c>
      <c r="C1767" s="160"/>
    </row>
    <row r="1768" spans="1:3" x14ac:dyDescent="0.35">
      <c r="A1768" s="20" t="s">
        <v>2261</v>
      </c>
      <c r="B1768" s="20" t="s">
        <v>167</v>
      </c>
      <c r="C1768" s="160"/>
    </row>
    <row r="1769" spans="1:3" x14ac:dyDescent="0.35">
      <c r="A1769" s="20" t="s">
        <v>2262</v>
      </c>
      <c r="B1769" s="20" t="s">
        <v>167</v>
      </c>
      <c r="C1769" s="160"/>
    </row>
    <row r="1770" spans="1:3" x14ac:dyDescent="0.35">
      <c r="A1770" s="20" t="s">
        <v>2263</v>
      </c>
      <c r="B1770" s="20" t="s">
        <v>167</v>
      </c>
      <c r="C1770" s="160"/>
    </row>
    <row r="1771" spans="1:3" x14ac:dyDescent="0.35">
      <c r="A1771" s="20" t="s">
        <v>2264</v>
      </c>
      <c r="B1771" s="20" t="s">
        <v>167</v>
      </c>
      <c r="C1771" s="160"/>
    </row>
    <row r="1772" spans="1:3" x14ac:dyDescent="0.35">
      <c r="A1772" s="20" t="s">
        <v>2265</v>
      </c>
      <c r="B1772" s="20" t="s">
        <v>167</v>
      </c>
      <c r="C1772" s="160"/>
    </row>
    <row r="1773" spans="1:3" x14ac:dyDescent="0.35">
      <c r="A1773" s="20" t="s">
        <v>2266</v>
      </c>
      <c r="B1773" s="20" t="s">
        <v>167</v>
      </c>
      <c r="C1773" s="160"/>
    </row>
    <row r="1774" spans="1:3" x14ac:dyDescent="0.35">
      <c r="A1774" s="20" t="s">
        <v>2267</v>
      </c>
      <c r="B1774" s="20" t="s">
        <v>167</v>
      </c>
      <c r="C1774" s="160"/>
    </row>
    <row r="1775" spans="1:3" x14ac:dyDescent="0.35">
      <c r="A1775" s="20" t="s">
        <v>2268</v>
      </c>
      <c r="B1775" s="20" t="s">
        <v>167</v>
      </c>
      <c r="C1775" s="160"/>
    </row>
    <row r="1776" spans="1:3" x14ac:dyDescent="0.35">
      <c r="A1776" s="20" t="s">
        <v>2269</v>
      </c>
      <c r="B1776" s="20" t="s">
        <v>167</v>
      </c>
      <c r="C1776" s="160"/>
    </row>
    <row r="1777" spans="1:3" x14ac:dyDescent="0.35">
      <c r="A1777" s="20" t="s">
        <v>2270</v>
      </c>
      <c r="B1777" s="20" t="s">
        <v>167</v>
      </c>
      <c r="C1777" s="160"/>
    </row>
    <row r="1778" spans="1:3" x14ac:dyDescent="0.35">
      <c r="A1778" s="20" t="s">
        <v>2271</v>
      </c>
      <c r="B1778" s="20" t="s">
        <v>167</v>
      </c>
      <c r="C1778" s="160"/>
    </row>
    <row r="1779" spans="1:3" x14ac:dyDescent="0.35">
      <c r="A1779" s="20" t="s">
        <v>2272</v>
      </c>
      <c r="B1779" s="20" t="s">
        <v>167</v>
      </c>
      <c r="C1779" s="160"/>
    </row>
    <row r="1780" spans="1:3" x14ac:dyDescent="0.35">
      <c r="A1780" s="20" t="s">
        <v>2273</v>
      </c>
      <c r="B1780" s="20" t="s">
        <v>167</v>
      </c>
      <c r="C1780" s="160"/>
    </row>
    <row r="1781" spans="1:3" x14ac:dyDescent="0.35">
      <c r="A1781" s="20" t="s">
        <v>2274</v>
      </c>
      <c r="B1781" s="20" t="s">
        <v>167</v>
      </c>
      <c r="C1781" s="160"/>
    </row>
    <row r="1782" spans="1:3" x14ac:dyDescent="0.35">
      <c r="A1782" s="20" t="s">
        <v>2275</v>
      </c>
      <c r="B1782" s="20" t="s">
        <v>167</v>
      </c>
      <c r="C1782" s="160"/>
    </row>
    <row r="1783" spans="1:3" x14ac:dyDescent="0.35">
      <c r="A1783" s="20" t="s">
        <v>2276</v>
      </c>
      <c r="B1783" s="20" t="s">
        <v>167</v>
      </c>
      <c r="C1783" s="160"/>
    </row>
    <row r="1784" spans="1:3" x14ac:dyDescent="0.35">
      <c r="A1784" s="20" t="s">
        <v>2277</v>
      </c>
      <c r="B1784" s="20" t="s">
        <v>167</v>
      </c>
      <c r="C1784" s="160"/>
    </row>
    <row r="1785" spans="1:3" x14ac:dyDescent="0.35">
      <c r="A1785" s="20" t="s">
        <v>2278</v>
      </c>
      <c r="B1785" s="20" t="s">
        <v>167</v>
      </c>
      <c r="C1785" s="160"/>
    </row>
    <row r="1786" spans="1:3" x14ac:dyDescent="0.35">
      <c r="A1786" s="20" t="s">
        <v>2279</v>
      </c>
      <c r="B1786" s="20" t="s">
        <v>167</v>
      </c>
      <c r="C1786" s="160"/>
    </row>
    <row r="1787" spans="1:3" x14ac:dyDescent="0.35">
      <c r="A1787" s="20" t="s">
        <v>2280</v>
      </c>
      <c r="B1787" s="20" t="s">
        <v>167</v>
      </c>
      <c r="C1787" s="160"/>
    </row>
    <row r="1788" spans="1:3" x14ac:dyDescent="0.35">
      <c r="A1788" s="20" t="s">
        <v>2281</v>
      </c>
      <c r="B1788" s="20" t="s">
        <v>167</v>
      </c>
      <c r="C1788" s="160"/>
    </row>
    <row r="1789" spans="1:3" x14ac:dyDescent="0.35">
      <c r="A1789" s="20" t="s">
        <v>2282</v>
      </c>
      <c r="B1789" s="20" t="s">
        <v>167</v>
      </c>
      <c r="C1789" s="160"/>
    </row>
    <row r="1790" spans="1:3" x14ac:dyDescent="0.35">
      <c r="A1790" s="20" t="s">
        <v>2283</v>
      </c>
      <c r="B1790" s="20" t="s">
        <v>167</v>
      </c>
      <c r="C1790" s="160"/>
    </row>
    <row r="1791" spans="1:3" x14ac:dyDescent="0.35">
      <c r="A1791" s="20" t="s">
        <v>2284</v>
      </c>
      <c r="B1791" s="20" t="s">
        <v>167</v>
      </c>
      <c r="C1791" s="160"/>
    </row>
    <row r="1792" spans="1:3" x14ac:dyDescent="0.35">
      <c r="A1792" s="20" t="s">
        <v>2285</v>
      </c>
      <c r="B1792" s="20" t="s">
        <v>167</v>
      </c>
      <c r="C1792" s="160"/>
    </row>
    <row r="1793" spans="1:3" x14ac:dyDescent="0.35">
      <c r="A1793" s="20" t="s">
        <v>2286</v>
      </c>
      <c r="B1793" s="20" t="s">
        <v>167</v>
      </c>
      <c r="C1793" s="160"/>
    </row>
    <row r="1794" spans="1:3" x14ac:dyDescent="0.35">
      <c r="A1794" s="20" t="s">
        <v>2287</v>
      </c>
      <c r="B1794" s="20" t="s">
        <v>167</v>
      </c>
      <c r="C1794" s="160"/>
    </row>
    <row r="1795" spans="1:3" x14ac:dyDescent="0.35">
      <c r="A1795" s="20" t="s">
        <v>2288</v>
      </c>
      <c r="B1795" s="20" t="s">
        <v>167</v>
      </c>
      <c r="C1795" s="160"/>
    </row>
    <row r="1796" spans="1:3" x14ac:dyDescent="0.35">
      <c r="A1796" s="20" t="s">
        <v>2289</v>
      </c>
      <c r="B1796" s="20" t="s">
        <v>167</v>
      </c>
      <c r="C1796" s="160"/>
    </row>
    <row r="1797" spans="1:3" x14ac:dyDescent="0.35">
      <c r="A1797" s="20" t="s">
        <v>2290</v>
      </c>
      <c r="B1797" s="20" t="s">
        <v>167</v>
      </c>
      <c r="C1797" s="160"/>
    </row>
    <row r="1798" spans="1:3" x14ac:dyDescent="0.35">
      <c r="A1798" s="20" t="s">
        <v>2291</v>
      </c>
      <c r="B1798" s="20" t="s">
        <v>167</v>
      </c>
      <c r="C1798" s="160"/>
    </row>
    <row r="1799" spans="1:3" x14ac:dyDescent="0.35">
      <c r="A1799" s="20" t="s">
        <v>2292</v>
      </c>
      <c r="B1799" s="20" t="s">
        <v>167</v>
      </c>
      <c r="C1799" s="160"/>
    </row>
    <row r="1800" spans="1:3" x14ac:dyDescent="0.35">
      <c r="A1800" s="20" t="s">
        <v>2293</v>
      </c>
      <c r="B1800" s="20" t="s">
        <v>167</v>
      </c>
      <c r="C1800" s="160"/>
    </row>
    <row r="1801" spans="1:3" x14ac:dyDescent="0.35">
      <c r="A1801" s="20" t="s">
        <v>2294</v>
      </c>
      <c r="B1801" s="20" t="s">
        <v>167</v>
      </c>
      <c r="C1801" s="160"/>
    </row>
    <row r="1802" spans="1:3" x14ac:dyDescent="0.35">
      <c r="A1802" s="20" t="s">
        <v>2295</v>
      </c>
      <c r="B1802" s="20" t="s">
        <v>167</v>
      </c>
      <c r="C1802" s="160"/>
    </row>
    <row r="1803" spans="1:3" x14ac:dyDescent="0.35">
      <c r="A1803" s="20" t="s">
        <v>2296</v>
      </c>
      <c r="B1803" s="20" t="s">
        <v>167</v>
      </c>
      <c r="C1803" s="160"/>
    </row>
    <row r="1804" spans="1:3" x14ac:dyDescent="0.35">
      <c r="A1804" s="20" t="s">
        <v>2297</v>
      </c>
      <c r="B1804" s="20" t="s">
        <v>167</v>
      </c>
      <c r="C1804" s="160"/>
    </row>
    <row r="1805" spans="1:3" x14ac:dyDescent="0.35">
      <c r="A1805" s="20" t="s">
        <v>2298</v>
      </c>
      <c r="B1805" s="20" t="s">
        <v>167</v>
      </c>
      <c r="C1805" s="160"/>
    </row>
    <row r="1806" spans="1:3" x14ac:dyDescent="0.35">
      <c r="A1806" s="20" t="s">
        <v>2299</v>
      </c>
      <c r="B1806" s="20" t="s">
        <v>167</v>
      </c>
      <c r="C1806" s="160"/>
    </row>
    <row r="1807" spans="1:3" x14ac:dyDescent="0.35">
      <c r="A1807" s="20" t="s">
        <v>2300</v>
      </c>
      <c r="B1807" s="20" t="s">
        <v>167</v>
      </c>
      <c r="C1807" s="160"/>
    </row>
    <row r="1808" spans="1:3" x14ac:dyDescent="0.35">
      <c r="A1808" s="20" t="s">
        <v>2301</v>
      </c>
      <c r="B1808" s="20" t="s">
        <v>167</v>
      </c>
      <c r="C1808" s="160"/>
    </row>
    <row r="1809" spans="1:3" x14ac:dyDescent="0.35">
      <c r="A1809" s="20" t="s">
        <v>2302</v>
      </c>
      <c r="B1809" s="20" t="s">
        <v>167</v>
      </c>
      <c r="C1809" s="160"/>
    </row>
    <row r="1810" spans="1:3" x14ac:dyDescent="0.35">
      <c r="A1810" s="20" t="s">
        <v>2303</v>
      </c>
      <c r="B1810" s="20" t="s">
        <v>167</v>
      </c>
      <c r="C1810" s="160"/>
    </row>
    <row r="1811" spans="1:3" x14ac:dyDescent="0.35">
      <c r="A1811" s="20" t="s">
        <v>2304</v>
      </c>
      <c r="B1811" s="20" t="s">
        <v>167</v>
      </c>
      <c r="C1811" s="160"/>
    </row>
    <row r="1812" spans="1:3" x14ac:dyDescent="0.35">
      <c r="A1812" s="20" t="s">
        <v>2305</v>
      </c>
      <c r="B1812" s="20" t="s">
        <v>167</v>
      </c>
      <c r="C1812" s="160"/>
    </row>
    <row r="1813" spans="1:3" x14ac:dyDescent="0.35">
      <c r="A1813" s="20" t="s">
        <v>2306</v>
      </c>
      <c r="B1813" s="20" t="s">
        <v>167</v>
      </c>
      <c r="C1813" s="160"/>
    </row>
    <row r="1814" spans="1:3" x14ac:dyDescent="0.35">
      <c r="A1814" s="20" t="s">
        <v>2307</v>
      </c>
      <c r="B1814" s="20" t="s">
        <v>167</v>
      </c>
      <c r="C1814" s="160"/>
    </row>
    <row r="1815" spans="1:3" x14ac:dyDescent="0.35">
      <c r="A1815" s="20" t="s">
        <v>2308</v>
      </c>
      <c r="B1815" s="20" t="s">
        <v>167</v>
      </c>
      <c r="C1815" s="160"/>
    </row>
    <row r="1816" spans="1:3" x14ac:dyDescent="0.35">
      <c r="A1816" s="20" t="s">
        <v>2309</v>
      </c>
      <c r="B1816" s="20" t="s">
        <v>167</v>
      </c>
      <c r="C1816" s="160"/>
    </row>
    <row r="1817" spans="1:3" x14ac:dyDescent="0.35">
      <c r="A1817" s="20" t="s">
        <v>2310</v>
      </c>
      <c r="B1817" s="20" t="s">
        <v>167</v>
      </c>
      <c r="C1817" s="160"/>
    </row>
    <row r="1818" spans="1:3" x14ac:dyDescent="0.35">
      <c r="A1818" s="20" t="s">
        <v>2311</v>
      </c>
      <c r="B1818" s="20" t="s">
        <v>167</v>
      </c>
      <c r="C1818" s="160"/>
    </row>
    <row r="1819" spans="1:3" x14ac:dyDescent="0.35">
      <c r="A1819" s="20" t="s">
        <v>2312</v>
      </c>
      <c r="B1819" s="20" t="s">
        <v>167</v>
      </c>
      <c r="C1819" s="160"/>
    </row>
    <row r="1820" spans="1:3" x14ac:dyDescent="0.35">
      <c r="A1820" s="20" t="s">
        <v>2313</v>
      </c>
      <c r="B1820" s="20" t="s">
        <v>167</v>
      </c>
      <c r="C1820" s="160"/>
    </row>
    <row r="1821" spans="1:3" x14ac:dyDescent="0.35">
      <c r="A1821" s="20" t="s">
        <v>2314</v>
      </c>
      <c r="B1821" s="20" t="s">
        <v>167</v>
      </c>
      <c r="C1821" s="160"/>
    </row>
    <row r="1822" spans="1:3" x14ac:dyDescent="0.35">
      <c r="A1822" s="20" t="s">
        <v>2315</v>
      </c>
      <c r="B1822" s="20" t="s">
        <v>167</v>
      </c>
      <c r="C1822" s="160"/>
    </row>
    <row r="1823" spans="1:3" x14ac:dyDescent="0.35">
      <c r="A1823" s="20" t="s">
        <v>2316</v>
      </c>
      <c r="B1823" s="20" t="s">
        <v>167</v>
      </c>
      <c r="C1823" s="160"/>
    </row>
    <row r="1824" spans="1:3" x14ac:dyDescent="0.35">
      <c r="A1824" s="20" t="s">
        <v>2317</v>
      </c>
      <c r="B1824" s="20" t="s">
        <v>167</v>
      </c>
      <c r="C1824" s="160"/>
    </row>
    <row r="1825" spans="1:3" x14ac:dyDescent="0.35">
      <c r="A1825" s="20" t="s">
        <v>2318</v>
      </c>
      <c r="B1825" s="20" t="s">
        <v>167</v>
      </c>
      <c r="C1825" s="160"/>
    </row>
    <row r="1826" spans="1:3" x14ac:dyDescent="0.35">
      <c r="A1826" s="20" t="s">
        <v>2319</v>
      </c>
      <c r="B1826" s="20" t="s">
        <v>167</v>
      </c>
      <c r="C1826" s="160"/>
    </row>
    <row r="1827" spans="1:3" x14ac:dyDescent="0.35">
      <c r="A1827" s="20" t="s">
        <v>2320</v>
      </c>
      <c r="B1827" s="20" t="s">
        <v>167</v>
      </c>
      <c r="C1827" s="160"/>
    </row>
    <row r="1828" spans="1:3" x14ac:dyDescent="0.35">
      <c r="A1828" s="20" t="s">
        <v>2321</v>
      </c>
      <c r="B1828" s="20" t="s">
        <v>167</v>
      </c>
      <c r="C1828" s="160"/>
    </row>
    <row r="1829" spans="1:3" x14ac:dyDescent="0.35">
      <c r="A1829" s="20" t="s">
        <v>2322</v>
      </c>
      <c r="B1829" s="20" t="s">
        <v>167</v>
      </c>
      <c r="C1829" s="160"/>
    </row>
    <row r="1830" spans="1:3" x14ac:dyDescent="0.35">
      <c r="A1830" s="20" t="s">
        <v>2323</v>
      </c>
      <c r="B1830" s="20" t="s">
        <v>167</v>
      </c>
      <c r="C1830" s="160"/>
    </row>
    <row r="1831" spans="1:3" x14ac:dyDescent="0.35">
      <c r="A1831" s="20" t="s">
        <v>2324</v>
      </c>
      <c r="B1831" s="20" t="s">
        <v>167</v>
      </c>
      <c r="C1831" s="160"/>
    </row>
    <row r="1832" spans="1:3" x14ac:dyDescent="0.35">
      <c r="A1832" s="20" t="s">
        <v>2325</v>
      </c>
      <c r="B1832" s="20" t="s">
        <v>167</v>
      </c>
      <c r="C1832" s="160"/>
    </row>
    <row r="1833" spans="1:3" x14ac:dyDescent="0.35">
      <c r="A1833" s="20" t="s">
        <v>2326</v>
      </c>
      <c r="B1833" s="20" t="s">
        <v>167</v>
      </c>
      <c r="C1833" s="160"/>
    </row>
    <row r="1834" spans="1:3" x14ac:dyDescent="0.35">
      <c r="A1834" s="20" t="s">
        <v>2327</v>
      </c>
      <c r="B1834" s="20" t="s">
        <v>167</v>
      </c>
      <c r="C1834" s="160"/>
    </row>
    <row r="1835" spans="1:3" x14ac:dyDescent="0.35">
      <c r="A1835" s="20" t="s">
        <v>2328</v>
      </c>
      <c r="B1835" s="20" t="s">
        <v>167</v>
      </c>
      <c r="C1835" s="160"/>
    </row>
    <row r="1836" spans="1:3" x14ac:dyDescent="0.35">
      <c r="A1836" s="20" t="s">
        <v>2329</v>
      </c>
      <c r="B1836" s="20" t="s">
        <v>167</v>
      </c>
      <c r="C1836" s="160"/>
    </row>
    <row r="1837" spans="1:3" x14ac:dyDescent="0.35">
      <c r="A1837" s="20" t="s">
        <v>2330</v>
      </c>
      <c r="B1837" s="20" t="s">
        <v>167</v>
      </c>
      <c r="C1837" s="160"/>
    </row>
    <row r="1838" spans="1:3" x14ac:dyDescent="0.35">
      <c r="A1838" s="20" t="s">
        <v>2331</v>
      </c>
      <c r="B1838" s="20" t="s">
        <v>155</v>
      </c>
      <c r="C1838" s="160"/>
    </row>
    <row r="1839" spans="1:3" x14ac:dyDescent="0.35">
      <c r="A1839" s="20" t="s">
        <v>2332</v>
      </c>
      <c r="B1839" s="20" t="s">
        <v>155</v>
      </c>
      <c r="C1839" s="160"/>
    </row>
    <row r="1840" spans="1:3" x14ac:dyDescent="0.35">
      <c r="A1840" s="20" t="s">
        <v>2333</v>
      </c>
      <c r="B1840" s="20" t="s">
        <v>155</v>
      </c>
      <c r="C1840" s="160"/>
    </row>
    <row r="1841" spans="1:3" x14ac:dyDescent="0.35">
      <c r="A1841" s="20" t="s">
        <v>2334</v>
      </c>
      <c r="B1841" s="20" t="s">
        <v>155</v>
      </c>
      <c r="C1841" s="160"/>
    </row>
    <row r="1842" spans="1:3" x14ac:dyDescent="0.35">
      <c r="A1842" s="20" t="s">
        <v>2335</v>
      </c>
      <c r="B1842" s="20" t="s">
        <v>155</v>
      </c>
      <c r="C1842" s="160"/>
    </row>
    <row r="1843" spans="1:3" x14ac:dyDescent="0.35">
      <c r="A1843" s="20" t="s">
        <v>2336</v>
      </c>
      <c r="B1843" s="20" t="s">
        <v>155</v>
      </c>
      <c r="C1843" s="160"/>
    </row>
    <row r="1844" spans="1:3" x14ac:dyDescent="0.35">
      <c r="A1844" s="20" t="s">
        <v>2337</v>
      </c>
      <c r="B1844" s="20" t="s">
        <v>155</v>
      </c>
      <c r="C1844" s="160"/>
    </row>
    <row r="1845" spans="1:3" x14ac:dyDescent="0.35">
      <c r="A1845" s="20" t="s">
        <v>2338</v>
      </c>
      <c r="B1845" s="20" t="s">
        <v>155</v>
      </c>
      <c r="C1845" s="160"/>
    </row>
    <row r="1846" spans="1:3" x14ac:dyDescent="0.35">
      <c r="A1846" s="20" t="s">
        <v>2339</v>
      </c>
      <c r="B1846" s="20" t="s">
        <v>155</v>
      </c>
      <c r="C1846" s="160"/>
    </row>
    <row r="1847" spans="1:3" x14ac:dyDescent="0.35">
      <c r="A1847" s="20" t="s">
        <v>2340</v>
      </c>
      <c r="B1847" s="20" t="s">
        <v>155</v>
      </c>
      <c r="C1847" s="160"/>
    </row>
    <row r="1848" spans="1:3" x14ac:dyDescent="0.35">
      <c r="A1848" s="20" t="s">
        <v>2341</v>
      </c>
      <c r="B1848" s="20" t="s">
        <v>155</v>
      </c>
      <c r="C1848" s="160"/>
    </row>
    <row r="1849" spans="1:3" x14ac:dyDescent="0.35">
      <c r="A1849" s="20" t="s">
        <v>2342</v>
      </c>
      <c r="B1849" s="20" t="s">
        <v>155</v>
      </c>
      <c r="C1849" s="160"/>
    </row>
    <row r="1850" spans="1:3" x14ac:dyDescent="0.35">
      <c r="A1850" s="20" t="s">
        <v>2343</v>
      </c>
      <c r="B1850" s="20" t="s">
        <v>155</v>
      </c>
      <c r="C1850" s="160"/>
    </row>
    <row r="1851" spans="1:3" x14ac:dyDescent="0.35">
      <c r="A1851" s="20" t="s">
        <v>2344</v>
      </c>
      <c r="B1851" s="20" t="s">
        <v>155</v>
      </c>
      <c r="C1851" s="160"/>
    </row>
    <row r="1852" spans="1:3" x14ac:dyDescent="0.35">
      <c r="A1852" s="20" t="s">
        <v>2345</v>
      </c>
      <c r="B1852" s="20" t="s">
        <v>155</v>
      </c>
      <c r="C1852" s="160"/>
    </row>
    <row r="1853" spans="1:3" x14ac:dyDescent="0.35">
      <c r="A1853" s="20" t="s">
        <v>2346</v>
      </c>
      <c r="B1853" s="20" t="s">
        <v>155</v>
      </c>
      <c r="C1853" s="160"/>
    </row>
    <row r="1854" spans="1:3" x14ac:dyDescent="0.35">
      <c r="A1854" s="20" t="s">
        <v>2347</v>
      </c>
      <c r="B1854" s="20" t="s">
        <v>155</v>
      </c>
      <c r="C1854" s="160"/>
    </row>
    <row r="1855" spans="1:3" x14ac:dyDescent="0.35">
      <c r="A1855" s="20" t="s">
        <v>2348</v>
      </c>
      <c r="B1855" s="20" t="s">
        <v>155</v>
      </c>
      <c r="C1855" s="160"/>
    </row>
    <row r="1856" spans="1:3" x14ac:dyDescent="0.35">
      <c r="A1856" s="20" t="s">
        <v>2349</v>
      </c>
      <c r="B1856" s="20" t="s">
        <v>155</v>
      </c>
      <c r="C1856" s="160"/>
    </row>
    <row r="1857" spans="1:3" x14ac:dyDescent="0.35">
      <c r="A1857" s="20" t="s">
        <v>2350</v>
      </c>
      <c r="B1857" s="20" t="s">
        <v>155</v>
      </c>
      <c r="C1857" s="160"/>
    </row>
    <row r="1858" spans="1:3" x14ac:dyDescent="0.35">
      <c r="A1858" s="20" t="s">
        <v>2351</v>
      </c>
      <c r="B1858" s="20" t="s">
        <v>155</v>
      </c>
      <c r="C1858" s="160"/>
    </row>
    <row r="1859" spans="1:3" x14ac:dyDescent="0.35">
      <c r="A1859" s="20" t="s">
        <v>2352</v>
      </c>
      <c r="B1859" s="20" t="s">
        <v>155</v>
      </c>
      <c r="C1859" s="160"/>
    </row>
    <row r="1860" spans="1:3" x14ac:dyDescent="0.35">
      <c r="A1860" s="20" t="s">
        <v>2353</v>
      </c>
      <c r="B1860" s="20" t="s">
        <v>155</v>
      </c>
      <c r="C1860" s="160"/>
    </row>
    <row r="1861" spans="1:3" x14ac:dyDescent="0.35">
      <c r="A1861" s="20" t="s">
        <v>2354</v>
      </c>
      <c r="B1861" s="20" t="s">
        <v>155</v>
      </c>
      <c r="C1861" s="160"/>
    </row>
    <row r="1862" spans="1:3" x14ac:dyDescent="0.35">
      <c r="A1862" s="20" t="s">
        <v>2355</v>
      </c>
      <c r="B1862" s="20" t="s">
        <v>155</v>
      </c>
      <c r="C1862" s="160"/>
    </row>
    <row r="1863" spans="1:3" x14ac:dyDescent="0.35">
      <c r="A1863" s="20" t="s">
        <v>2356</v>
      </c>
      <c r="B1863" s="20" t="s">
        <v>155</v>
      </c>
      <c r="C1863" s="160"/>
    </row>
    <row r="1864" spans="1:3" x14ac:dyDescent="0.35">
      <c r="A1864" s="20" t="s">
        <v>2357</v>
      </c>
      <c r="B1864" s="20" t="s">
        <v>155</v>
      </c>
      <c r="C1864" s="160"/>
    </row>
    <row r="1865" spans="1:3" x14ac:dyDescent="0.35">
      <c r="A1865" s="20" t="s">
        <v>2358</v>
      </c>
      <c r="B1865" s="20" t="s">
        <v>155</v>
      </c>
      <c r="C1865" s="160"/>
    </row>
    <row r="1866" spans="1:3" x14ac:dyDescent="0.35">
      <c r="A1866" s="20" t="s">
        <v>2359</v>
      </c>
      <c r="B1866" s="20" t="s">
        <v>155</v>
      </c>
      <c r="C1866" s="160"/>
    </row>
    <row r="1867" spans="1:3" x14ac:dyDescent="0.35">
      <c r="A1867" s="20" t="s">
        <v>2360</v>
      </c>
      <c r="B1867" s="20" t="s">
        <v>155</v>
      </c>
      <c r="C1867" s="160"/>
    </row>
    <row r="1868" spans="1:3" x14ac:dyDescent="0.35">
      <c r="A1868" s="20" t="s">
        <v>2361</v>
      </c>
      <c r="B1868" s="20" t="s">
        <v>155</v>
      </c>
      <c r="C1868" s="160"/>
    </row>
    <row r="1869" spans="1:3" x14ac:dyDescent="0.35">
      <c r="A1869" s="20" t="s">
        <v>2362</v>
      </c>
      <c r="B1869" s="20" t="s">
        <v>155</v>
      </c>
      <c r="C1869" s="160"/>
    </row>
    <row r="1870" spans="1:3" x14ac:dyDescent="0.35">
      <c r="A1870" s="20" t="s">
        <v>2363</v>
      </c>
      <c r="B1870" s="20" t="s">
        <v>155</v>
      </c>
      <c r="C1870" s="160"/>
    </row>
    <row r="1871" spans="1:3" x14ac:dyDescent="0.35">
      <c r="A1871" s="20" t="s">
        <v>2364</v>
      </c>
      <c r="B1871" s="20" t="s">
        <v>155</v>
      </c>
      <c r="C1871" s="160"/>
    </row>
    <row r="1872" spans="1:3" x14ac:dyDescent="0.35">
      <c r="A1872" s="20" t="s">
        <v>2365</v>
      </c>
      <c r="B1872" s="20" t="s">
        <v>155</v>
      </c>
      <c r="C1872" s="160"/>
    </row>
    <row r="1873" spans="1:3" x14ac:dyDescent="0.35">
      <c r="A1873" s="20" t="s">
        <v>2366</v>
      </c>
      <c r="B1873" s="20" t="s">
        <v>155</v>
      </c>
      <c r="C1873" s="160"/>
    </row>
    <row r="1874" spans="1:3" x14ac:dyDescent="0.35">
      <c r="A1874" s="20" t="s">
        <v>2367</v>
      </c>
      <c r="B1874" s="20" t="s">
        <v>155</v>
      </c>
      <c r="C1874" s="160"/>
    </row>
    <row r="1875" spans="1:3" x14ac:dyDescent="0.35">
      <c r="A1875" s="20" t="s">
        <v>2368</v>
      </c>
      <c r="B1875" s="20" t="s">
        <v>155</v>
      </c>
      <c r="C1875" s="160"/>
    </row>
    <row r="1876" spans="1:3" x14ac:dyDescent="0.35">
      <c r="A1876" s="20" t="s">
        <v>2369</v>
      </c>
      <c r="B1876" s="20" t="s">
        <v>155</v>
      </c>
      <c r="C1876" s="160"/>
    </row>
    <row r="1877" spans="1:3" x14ac:dyDescent="0.35">
      <c r="A1877" s="20" t="s">
        <v>2370</v>
      </c>
      <c r="B1877" s="20" t="s">
        <v>155</v>
      </c>
      <c r="C1877" s="160"/>
    </row>
    <row r="1878" spans="1:3" x14ac:dyDescent="0.35">
      <c r="A1878" s="20" t="s">
        <v>2371</v>
      </c>
      <c r="B1878" s="20" t="s">
        <v>155</v>
      </c>
      <c r="C1878" s="160"/>
    </row>
    <row r="1879" spans="1:3" x14ac:dyDescent="0.35">
      <c r="A1879" s="20" t="s">
        <v>2372</v>
      </c>
      <c r="B1879" s="20" t="s">
        <v>155</v>
      </c>
      <c r="C1879" s="160"/>
    </row>
    <row r="1880" spans="1:3" x14ac:dyDescent="0.35">
      <c r="A1880" s="20" t="s">
        <v>2373</v>
      </c>
      <c r="B1880" s="20" t="s">
        <v>155</v>
      </c>
      <c r="C1880" s="160"/>
    </row>
    <row r="1881" spans="1:3" x14ac:dyDescent="0.35">
      <c r="A1881" s="20" t="s">
        <v>2374</v>
      </c>
      <c r="B1881" s="20" t="s">
        <v>155</v>
      </c>
      <c r="C1881" s="160"/>
    </row>
    <row r="1882" spans="1:3" x14ac:dyDescent="0.35">
      <c r="A1882" s="20" t="s">
        <v>2375</v>
      </c>
      <c r="B1882" s="20" t="s">
        <v>155</v>
      </c>
      <c r="C1882" s="160"/>
    </row>
    <row r="1883" spans="1:3" x14ac:dyDescent="0.35">
      <c r="A1883" s="20" t="s">
        <v>2376</v>
      </c>
      <c r="B1883" s="20" t="s">
        <v>155</v>
      </c>
      <c r="C1883" s="160"/>
    </row>
    <row r="1884" spans="1:3" x14ac:dyDescent="0.35">
      <c r="A1884" s="20" t="s">
        <v>2377</v>
      </c>
      <c r="B1884" s="20" t="s">
        <v>155</v>
      </c>
      <c r="C1884" s="160"/>
    </row>
    <row r="1885" spans="1:3" x14ac:dyDescent="0.35">
      <c r="A1885" s="20" t="s">
        <v>2378</v>
      </c>
      <c r="B1885" s="20" t="s">
        <v>155</v>
      </c>
      <c r="C1885" s="160"/>
    </row>
    <row r="1886" spans="1:3" x14ac:dyDescent="0.35">
      <c r="A1886" s="20" t="s">
        <v>2379</v>
      </c>
      <c r="B1886" s="20" t="s">
        <v>155</v>
      </c>
      <c r="C1886" s="160"/>
    </row>
    <row r="1887" spans="1:3" x14ac:dyDescent="0.35">
      <c r="A1887" s="20" t="s">
        <v>2380</v>
      </c>
      <c r="B1887" s="20" t="s">
        <v>155</v>
      </c>
      <c r="C1887" s="160"/>
    </row>
    <row r="1888" spans="1:3" x14ac:dyDescent="0.35">
      <c r="A1888" s="20" t="s">
        <v>2381</v>
      </c>
      <c r="B1888" s="20" t="s">
        <v>155</v>
      </c>
      <c r="C1888" s="160"/>
    </row>
    <row r="1889" spans="1:3" x14ac:dyDescent="0.35">
      <c r="A1889" s="20" t="s">
        <v>2382</v>
      </c>
      <c r="B1889" s="20" t="s">
        <v>155</v>
      </c>
      <c r="C1889" s="160"/>
    </row>
    <row r="1890" spans="1:3" x14ac:dyDescent="0.35">
      <c r="A1890" s="20" t="s">
        <v>2383</v>
      </c>
      <c r="B1890" s="20" t="s">
        <v>155</v>
      </c>
      <c r="C1890" s="160"/>
    </row>
    <row r="1891" spans="1:3" x14ac:dyDescent="0.35">
      <c r="A1891" s="20" t="s">
        <v>2384</v>
      </c>
      <c r="B1891" s="20" t="s">
        <v>155</v>
      </c>
      <c r="C1891" s="160"/>
    </row>
    <row r="1892" spans="1:3" x14ac:dyDescent="0.35">
      <c r="A1892" s="20" t="s">
        <v>2385</v>
      </c>
      <c r="B1892" s="20" t="s">
        <v>155</v>
      </c>
      <c r="C1892" s="160"/>
    </row>
    <row r="1893" spans="1:3" x14ac:dyDescent="0.35">
      <c r="A1893" s="20" t="s">
        <v>2386</v>
      </c>
      <c r="B1893" s="20" t="s">
        <v>155</v>
      </c>
      <c r="C1893" s="160"/>
    </row>
    <row r="1894" spans="1:3" x14ac:dyDescent="0.35">
      <c r="A1894" s="20" t="s">
        <v>2387</v>
      </c>
      <c r="B1894" s="20" t="s">
        <v>155</v>
      </c>
      <c r="C1894" s="160"/>
    </row>
    <row r="1895" spans="1:3" x14ac:dyDescent="0.35">
      <c r="A1895" s="20" t="s">
        <v>2388</v>
      </c>
      <c r="B1895" s="20" t="s">
        <v>155</v>
      </c>
      <c r="C1895" s="160"/>
    </row>
    <row r="1896" spans="1:3" x14ac:dyDescent="0.35">
      <c r="A1896" s="20" t="s">
        <v>2389</v>
      </c>
      <c r="B1896" s="20" t="s">
        <v>155</v>
      </c>
      <c r="C1896" s="160"/>
    </row>
    <row r="1897" spans="1:3" x14ac:dyDescent="0.35">
      <c r="A1897" s="20" t="s">
        <v>2390</v>
      </c>
      <c r="B1897" s="20" t="s">
        <v>155</v>
      </c>
      <c r="C1897" s="160"/>
    </row>
    <row r="1898" spans="1:3" x14ac:dyDescent="0.35">
      <c r="A1898" s="20" t="s">
        <v>2391</v>
      </c>
      <c r="B1898" s="20" t="s">
        <v>155</v>
      </c>
      <c r="C1898" s="160"/>
    </row>
    <row r="1899" spans="1:3" x14ac:dyDescent="0.35">
      <c r="A1899" s="20" t="s">
        <v>2392</v>
      </c>
      <c r="B1899" s="20" t="s">
        <v>155</v>
      </c>
      <c r="C1899" s="160"/>
    </row>
    <row r="1900" spans="1:3" x14ac:dyDescent="0.35">
      <c r="A1900" s="20" t="s">
        <v>2393</v>
      </c>
      <c r="B1900" s="20" t="s">
        <v>155</v>
      </c>
      <c r="C1900" s="160"/>
    </row>
    <row r="1901" spans="1:3" x14ac:dyDescent="0.35">
      <c r="A1901" s="20" t="s">
        <v>2394</v>
      </c>
      <c r="B1901" s="20" t="s">
        <v>155</v>
      </c>
      <c r="C1901" s="160"/>
    </row>
    <row r="1902" spans="1:3" x14ac:dyDescent="0.35">
      <c r="A1902" s="20" t="s">
        <v>2395</v>
      </c>
      <c r="B1902" s="20" t="s">
        <v>155</v>
      </c>
      <c r="C1902" s="160"/>
    </row>
    <row r="1903" spans="1:3" x14ac:dyDescent="0.35">
      <c r="A1903" s="20" t="s">
        <v>2396</v>
      </c>
      <c r="B1903" s="20" t="s">
        <v>155</v>
      </c>
      <c r="C1903" s="160"/>
    </row>
    <row r="1904" spans="1:3" x14ac:dyDescent="0.35">
      <c r="A1904" s="20" t="s">
        <v>2397</v>
      </c>
      <c r="B1904" s="20" t="s">
        <v>155</v>
      </c>
      <c r="C1904" s="160"/>
    </row>
    <row r="1905" spans="1:3" x14ac:dyDescent="0.35">
      <c r="A1905" s="20" t="s">
        <v>2398</v>
      </c>
      <c r="B1905" s="20" t="s">
        <v>155</v>
      </c>
      <c r="C1905" s="160"/>
    </row>
    <row r="1906" spans="1:3" x14ac:dyDescent="0.35">
      <c r="A1906" s="20" t="s">
        <v>2399</v>
      </c>
      <c r="B1906" s="20" t="s">
        <v>155</v>
      </c>
      <c r="C1906" s="160"/>
    </row>
    <row r="1907" spans="1:3" x14ac:dyDescent="0.35">
      <c r="A1907" s="20" t="s">
        <v>2400</v>
      </c>
      <c r="B1907" s="20" t="s">
        <v>155</v>
      </c>
      <c r="C1907" s="160"/>
    </row>
    <row r="1908" spans="1:3" x14ac:dyDescent="0.35">
      <c r="A1908" s="20" t="s">
        <v>2401</v>
      </c>
      <c r="B1908" s="20" t="s">
        <v>155</v>
      </c>
      <c r="C1908" s="160"/>
    </row>
    <row r="1909" spans="1:3" x14ac:dyDescent="0.35">
      <c r="A1909" s="20" t="s">
        <v>2402</v>
      </c>
      <c r="B1909" s="20" t="s">
        <v>155</v>
      </c>
      <c r="C1909" s="160"/>
    </row>
    <row r="1910" spans="1:3" x14ac:dyDescent="0.35">
      <c r="A1910" s="20" t="s">
        <v>2403</v>
      </c>
      <c r="B1910" s="20" t="s">
        <v>155</v>
      </c>
      <c r="C1910" s="160"/>
    </row>
    <row r="1911" spans="1:3" x14ac:dyDescent="0.35">
      <c r="A1911" s="20" t="s">
        <v>2404</v>
      </c>
      <c r="B1911" s="20" t="s">
        <v>155</v>
      </c>
      <c r="C1911" s="160"/>
    </row>
    <row r="1912" spans="1:3" x14ac:dyDescent="0.35">
      <c r="A1912" s="20" t="s">
        <v>2405</v>
      </c>
      <c r="B1912" s="20" t="s">
        <v>155</v>
      </c>
      <c r="C1912" s="160"/>
    </row>
    <row r="1913" spans="1:3" x14ac:dyDescent="0.35">
      <c r="A1913" s="20" t="s">
        <v>2406</v>
      </c>
      <c r="B1913" s="20" t="s">
        <v>155</v>
      </c>
      <c r="C1913" s="160"/>
    </row>
    <row r="1914" spans="1:3" x14ac:dyDescent="0.35">
      <c r="A1914" s="20" t="s">
        <v>2407</v>
      </c>
      <c r="B1914" s="20" t="s">
        <v>155</v>
      </c>
      <c r="C1914" s="160"/>
    </row>
    <row r="1915" spans="1:3" x14ac:dyDescent="0.35">
      <c r="A1915" s="20" t="s">
        <v>2408</v>
      </c>
      <c r="B1915" s="20" t="s">
        <v>155</v>
      </c>
      <c r="C1915" s="160"/>
    </row>
    <row r="1916" spans="1:3" x14ac:dyDescent="0.35">
      <c r="A1916" s="20" t="s">
        <v>2409</v>
      </c>
      <c r="B1916" s="20" t="s">
        <v>155</v>
      </c>
      <c r="C1916" s="160"/>
    </row>
    <row r="1917" spans="1:3" x14ac:dyDescent="0.35">
      <c r="A1917" s="20" t="s">
        <v>2410</v>
      </c>
      <c r="B1917" s="20" t="s">
        <v>155</v>
      </c>
      <c r="C1917" s="160"/>
    </row>
    <row r="1918" spans="1:3" x14ac:dyDescent="0.35">
      <c r="A1918" s="20" t="s">
        <v>2411</v>
      </c>
      <c r="B1918" s="20" t="s">
        <v>155</v>
      </c>
      <c r="C1918" s="160"/>
    </row>
    <row r="1919" spans="1:3" x14ac:dyDescent="0.35">
      <c r="A1919" s="20" t="s">
        <v>2412</v>
      </c>
      <c r="B1919" s="20" t="s">
        <v>155</v>
      </c>
      <c r="C1919" s="160"/>
    </row>
    <row r="1920" spans="1:3" x14ac:dyDescent="0.35">
      <c r="A1920" s="20" t="s">
        <v>2413</v>
      </c>
      <c r="B1920" s="20" t="s">
        <v>155</v>
      </c>
      <c r="C1920" s="160"/>
    </row>
    <row r="1921" spans="1:3" x14ac:dyDescent="0.35">
      <c r="A1921" s="20" t="s">
        <v>2414</v>
      </c>
      <c r="B1921" s="20" t="s">
        <v>155</v>
      </c>
      <c r="C1921" s="160"/>
    </row>
    <row r="1922" spans="1:3" x14ac:dyDescent="0.35">
      <c r="A1922" s="20" t="s">
        <v>2415</v>
      </c>
      <c r="B1922" s="20" t="s">
        <v>155</v>
      </c>
      <c r="C1922" s="160"/>
    </row>
    <row r="1923" spans="1:3" x14ac:dyDescent="0.35">
      <c r="A1923" s="20" t="s">
        <v>2416</v>
      </c>
      <c r="B1923" s="20" t="s">
        <v>155</v>
      </c>
      <c r="C1923" s="160"/>
    </row>
    <row r="1924" spans="1:3" x14ac:dyDescent="0.35">
      <c r="A1924" s="20" t="s">
        <v>2417</v>
      </c>
      <c r="B1924" s="20" t="s">
        <v>155</v>
      </c>
      <c r="C1924" s="160"/>
    </row>
    <row r="1925" spans="1:3" x14ac:dyDescent="0.35">
      <c r="A1925" s="20" t="s">
        <v>2418</v>
      </c>
      <c r="B1925" s="20" t="s">
        <v>155</v>
      </c>
      <c r="C1925" s="160"/>
    </row>
    <row r="1926" spans="1:3" x14ac:dyDescent="0.35">
      <c r="A1926" s="20" t="s">
        <v>2419</v>
      </c>
      <c r="B1926" s="20" t="s">
        <v>155</v>
      </c>
      <c r="C1926" s="160"/>
    </row>
    <row r="1927" spans="1:3" x14ac:dyDescent="0.35">
      <c r="A1927" s="20" t="s">
        <v>2420</v>
      </c>
      <c r="B1927" s="20" t="s">
        <v>155</v>
      </c>
      <c r="C1927" s="160"/>
    </row>
    <row r="1928" spans="1:3" x14ac:dyDescent="0.35">
      <c r="A1928" s="20" t="s">
        <v>2421</v>
      </c>
      <c r="B1928" s="20" t="s">
        <v>155</v>
      </c>
      <c r="C1928" s="160"/>
    </row>
    <row r="1929" spans="1:3" x14ac:dyDescent="0.35">
      <c r="A1929" s="20" t="s">
        <v>2422</v>
      </c>
      <c r="B1929" s="20" t="s">
        <v>155</v>
      </c>
      <c r="C1929" s="160"/>
    </row>
    <row r="1930" spans="1:3" x14ac:dyDescent="0.35">
      <c r="A1930" s="20" t="s">
        <v>2423</v>
      </c>
      <c r="B1930" s="20" t="s">
        <v>155</v>
      </c>
      <c r="C1930" s="160"/>
    </row>
    <row r="1931" spans="1:3" x14ac:dyDescent="0.35">
      <c r="A1931" s="20" t="s">
        <v>2424</v>
      </c>
      <c r="B1931" s="20" t="s">
        <v>155</v>
      </c>
      <c r="C1931" s="160"/>
    </row>
    <row r="1932" spans="1:3" x14ac:dyDescent="0.35">
      <c r="A1932" s="20" t="s">
        <v>2425</v>
      </c>
      <c r="B1932" s="20" t="s">
        <v>155</v>
      </c>
      <c r="C1932" s="160"/>
    </row>
    <row r="1933" spans="1:3" x14ac:dyDescent="0.35">
      <c r="A1933" s="20" t="s">
        <v>2426</v>
      </c>
      <c r="B1933" s="20" t="s">
        <v>155</v>
      </c>
      <c r="C1933" s="160"/>
    </row>
    <row r="1934" spans="1:3" x14ac:dyDescent="0.35">
      <c r="A1934" s="20" t="s">
        <v>2427</v>
      </c>
      <c r="B1934" s="20" t="s">
        <v>155</v>
      </c>
      <c r="C1934" s="160"/>
    </row>
    <row r="1935" spans="1:3" x14ac:dyDescent="0.35">
      <c r="A1935" s="20" t="s">
        <v>2428</v>
      </c>
      <c r="B1935" s="20" t="s">
        <v>155</v>
      </c>
      <c r="C1935" s="160"/>
    </row>
    <row r="1936" spans="1:3" x14ac:dyDescent="0.35">
      <c r="A1936" s="20" t="s">
        <v>2429</v>
      </c>
      <c r="B1936" s="20" t="s">
        <v>155</v>
      </c>
      <c r="C1936" s="160"/>
    </row>
    <row r="1937" spans="1:3" x14ac:dyDescent="0.35">
      <c r="A1937" s="20" t="s">
        <v>2430</v>
      </c>
      <c r="B1937" s="20" t="s">
        <v>155</v>
      </c>
      <c r="C1937" s="160"/>
    </row>
    <row r="1938" spans="1:3" x14ac:dyDescent="0.35">
      <c r="A1938" s="20" t="s">
        <v>2431</v>
      </c>
      <c r="B1938" s="20" t="s">
        <v>155</v>
      </c>
      <c r="C1938" s="160"/>
    </row>
    <row r="1939" spans="1:3" x14ac:dyDescent="0.35">
      <c r="A1939" s="20" t="s">
        <v>2432</v>
      </c>
      <c r="B1939" s="20" t="s">
        <v>155</v>
      </c>
      <c r="C1939" s="160"/>
    </row>
    <row r="1940" spans="1:3" x14ac:dyDescent="0.35">
      <c r="A1940" s="20" t="s">
        <v>2433</v>
      </c>
      <c r="B1940" s="20" t="s">
        <v>155</v>
      </c>
      <c r="C1940" s="160"/>
    </row>
    <row r="1941" spans="1:3" x14ac:dyDescent="0.35">
      <c r="A1941" s="20" t="s">
        <v>2434</v>
      </c>
      <c r="B1941" s="20" t="s">
        <v>155</v>
      </c>
      <c r="C1941" s="160"/>
    </row>
    <row r="1942" spans="1:3" x14ac:dyDescent="0.35">
      <c r="A1942" s="20" t="s">
        <v>2435</v>
      </c>
      <c r="B1942" s="20" t="s">
        <v>155</v>
      </c>
      <c r="C1942" s="160"/>
    </row>
    <row r="1943" spans="1:3" x14ac:dyDescent="0.35">
      <c r="A1943" s="20" t="s">
        <v>2436</v>
      </c>
      <c r="B1943" s="20" t="s">
        <v>155</v>
      </c>
      <c r="C1943" s="160"/>
    </row>
    <row r="1944" spans="1:3" x14ac:dyDescent="0.35">
      <c r="A1944" s="20" t="s">
        <v>2437</v>
      </c>
      <c r="B1944" s="20" t="s">
        <v>155</v>
      </c>
      <c r="C1944" s="160"/>
    </row>
    <row r="1945" spans="1:3" x14ac:dyDescent="0.35">
      <c r="A1945" s="20" t="s">
        <v>2438</v>
      </c>
      <c r="B1945" s="20" t="s">
        <v>155</v>
      </c>
      <c r="C1945" s="160"/>
    </row>
    <row r="1946" spans="1:3" x14ac:dyDescent="0.35">
      <c r="A1946" s="20" t="s">
        <v>2439</v>
      </c>
      <c r="B1946" s="20" t="s">
        <v>155</v>
      </c>
      <c r="C1946" s="160"/>
    </row>
    <row r="1947" spans="1:3" x14ac:dyDescent="0.35">
      <c r="A1947" s="20" t="s">
        <v>2440</v>
      </c>
      <c r="B1947" s="20" t="s">
        <v>155</v>
      </c>
      <c r="C1947" s="160"/>
    </row>
    <row r="1948" spans="1:3" x14ac:dyDescent="0.35">
      <c r="A1948" s="20" t="s">
        <v>2441</v>
      </c>
      <c r="B1948" s="20" t="s">
        <v>155</v>
      </c>
      <c r="C1948" s="160"/>
    </row>
    <row r="1949" spans="1:3" x14ac:dyDescent="0.35">
      <c r="A1949" s="20" t="s">
        <v>2442</v>
      </c>
      <c r="B1949" s="20" t="s">
        <v>155</v>
      </c>
      <c r="C1949" s="160"/>
    </row>
    <row r="1950" spans="1:3" x14ac:dyDescent="0.35">
      <c r="A1950" s="20" t="s">
        <v>2443</v>
      </c>
      <c r="B1950" s="20" t="s">
        <v>155</v>
      </c>
      <c r="C1950" s="160"/>
    </row>
    <row r="1951" spans="1:3" x14ac:dyDescent="0.35">
      <c r="A1951" s="20" t="s">
        <v>2444</v>
      </c>
      <c r="B1951" s="20" t="s">
        <v>155</v>
      </c>
      <c r="C1951" s="160"/>
    </row>
    <row r="1952" spans="1:3" x14ac:dyDescent="0.35">
      <c r="A1952" s="20" t="s">
        <v>2445</v>
      </c>
      <c r="B1952" s="20" t="s">
        <v>155</v>
      </c>
      <c r="C1952" s="160"/>
    </row>
    <row r="1953" spans="1:3" x14ac:dyDescent="0.35">
      <c r="A1953" s="20" t="s">
        <v>2446</v>
      </c>
      <c r="B1953" s="20" t="s">
        <v>155</v>
      </c>
      <c r="C1953" s="160"/>
    </row>
    <row r="1954" spans="1:3" x14ac:dyDescent="0.35">
      <c r="A1954" s="20" t="s">
        <v>2447</v>
      </c>
      <c r="B1954" s="20" t="s">
        <v>155</v>
      </c>
      <c r="C1954" s="160"/>
    </row>
    <row r="1955" spans="1:3" x14ac:dyDescent="0.35">
      <c r="A1955" s="20" t="s">
        <v>2448</v>
      </c>
      <c r="B1955" s="20" t="s">
        <v>155</v>
      </c>
      <c r="C1955" s="160"/>
    </row>
    <row r="1956" spans="1:3" x14ac:dyDescent="0.35">
      <c r="A1956" s="20" t="s">
        <v>2449</v>
      </c>
      <c r="B1956" s="20" t="s">
        <v>155</v>
      </c>
      <c r="C1956" s="160"/>
    </row>
    <row r="1957" spans="1:3" x14ac:dyDescent="0.35">
      <c r="A1957" s="20" t="s">
        <v>2450</v>
      </c>
      <c r="B1957" s="20" t="s">
        <v>155</v>
      </c>
      <c r="C1957" s="160"/>
    </row>
    <row r="1958" spans="1:3" x14ac:dyDescent="0.35">
      <c r="A1958" s="20" t="s">
        <v>2451</v>
      </c>
      <c r="B1958" s="20" t="s">
        <v>155</v>
      </c>
      <c r="C1958" s="160"/>
    </row>
    <row r="1959" spans="1:3" x14ac:dyDescent="0.35">
      <c r="A1959" s="20" t="s">
        <v>2452</v>
      </c>
      <c r="B1959" s="20" t="s">
        <v>155</v>
      </c>
      <c r="C1959" s="160"/>
    </row>
    <row r="1960" spans="1:3" x14ac:dyDescent="0.35">
      <c r="A1960" s="20" t="s">
        <v>2453</v>
      </c>
      <c r="B1960" s="20" t="s">
        <v>155</v>
      </c>
      <c r="C1960" s="160"/>
    </row>
    <row r="1961" spans="1:3" x14ac:dyDescent="0.35">
      <c r="A1961" s="20" t="s">
        <v>2454</v>
      </c>
      <c r="B1961" s="20" t="s">
        <v>155</v>
      </c>
      <c r="C1961" s="160"/>
    </row>
    <row r="1962" spans="1:3" x14ac:dyDescent="0.35">
      <c r="A1962" s="20" t="s">
        <v>2455</v>
      </c>
      <c r="B1962" s="20" t="s">
        <v>155</v>
      </c>
      <c r="C1962" s="160"/>
    </row>
    <row r="1963" spans="1:3" x14ac:dyDescent="0.35">
      <c r="A1963" s="20" t="s">
        <v>2456</v>
      </c>
      <c r="B1963" s="20" t="s">
        <v>155</v>
      </c>
      <c r="C1963" s="160"/>
    </row>
    <row r="1964" spans="1:3" x14ac:dyDescent="0.35">
      <c r="A1964" s="20" t="s">
        <v>2457</v>
      </c>
      <c r="B1964" s="20" t="s">
        <v>155</v>
      </c>
      <c r="C1964" s="160"/>
    </row>
    <row r="1965" spans="1:3" x14ac:dyDescent="0.35">
      <c r="A1965" s="20" t="s">
        <v>2458</v>
      </c>
      <c r="B1965" s="20" t="s">
        <v>155</v>
      </c>
      <c r="C1965" s="160"/>
    </row>
    <row r="1966" spans="1:3" x14ac:dyDescent="0.35">
      <c r="A1966" s="20" t="s">
        <v>2459</v>
      </c>
      <c r="B1966" s="20" t="s">
        <v>155</v>
      </c>
      <c r="C1966" s="160"/>
    </row>
    <row r="1967" spans="1:3" x14ac:dyDescent="0.35">
      <c r="A1967" s="20" t="s">
        <v>2460</v>
      </c>
      <c r="B1967" s="20" t="s">
        <v>155</v>
      </c>
      <c r="C1967" s="160"/>
    </row>
    <row r="1968" spans="1:3" x14ac:dyDescent="0.35">
      <c r="A1968" s="20" t="s">
        <v>2461</v>
      </c>
      <c r="B1968" s="20" t="s">
        <v>155</v>
      </c>
      <c r="C1968" s="160"/>
    </row>
    <row r="1969" spans="1:3" x14ac:dyDescent="0.35">
      <c r="A1969" s="20" t="s">
        <v>2462</v>
      </c>
      <c r="B1969" s="20" t="s">
        <v>155</v>
      </c>
      <c r="C1969" s="160"/>
    </row>
    <row r="1970" spans="1:3" x14ac:dyDescent="0.35">
      <c r="A1970" s="20" t="s">
        <v>2463</v>
      </c>
      <c r="B1970" s="20" t="s">
        <v>155</v>
      </c>
      <c r="C1970" s="160"/>
    </row>
    <row r="1971" spans="1:3" x14ac:dyDescent="0.35">
      <c r="A1971" s="20" t="s">
        <v>2464</v>
      </c>
      <c r="B1971" s="20" t="s">
        <v>155</v>
      </c>
      <c r="C1971" s="160"/>
    </row>
    <row r="1972" spans="1:3" x14ac:dyDescent="0.35">
      <c r="A1972" s="20" t="s">
        <v>2465</v>
      </c>
      <c r="B1972" s="20" t="s">
        <v>155</v>
      </c>
      <c r="C1972" s="160"/>
    </row>
    <row r="1973" spans="1:3" x14ac:dyDescent="0.35">
      <c r="A1973" s="20" t="s">
        <v>2466</v>
      </c>
      <c r="B1973" s="20" t="s">
        <v>155</v>
      </c>
      <c r="C1973" s="160"/>
    </row>
    <row r="1974" spans="1:3" x14ac:dyDescent="0.35">
      <c r="A1974" s="20" t="s">
        <v>2467</v>
      </c>
      <c r="B1974" s="20" t="s">
        <v>155</v>
      </c>
      <c r="C1974" s="160"/>
    </row>
    <row r="1975" spans="1:3" x14ac:dyDescent="0.35">
      <c r="A1975" s="20" t="s">
        <v>2468</v>
      </c>
      <c r="B1975" s="20" t="s">
        <v>155</v>
      </c>
      <c r="C1975" s="160"/>
    </row>
    <row r="1976" spans="1:3" x14ac:dyDescent="0.35">
      <c r="A1976" s="20" t="s">
        <v>2469</v>
      </c>
      <c r="B1976" s="20" t="s">
        <v>155</v>
      </c>
      <c r="C1976" s="160"/>
    </row>
    <row r="1977" spans="1:3" x14ac:dyDescent="0.35">
      <c r="A1977" s="20" t="s">
        <v>2470</v>
      </c>
      <c r="B1977" s="20" t="s">
        <v>155</v>
      </c>
      <c r="C1977" s="160"/>
    </row>
    <row r="1978" spans="1:3" x14ac:dyDescent="0.35">
      <c r="A1978" s="20" t="s">
        <v>2471</v>
      </c>
      <c r="B1978" s="20" t="s">
        <v>167</v>
      </c>
      <c r="C1978" s="160"/>
    </row>
    <row r="1979" spans="1:3" x14ac:dyDescent="0.35">
      <c r="A1979" s="20" t="s">
        <v>2472</v>
      </c>
      <c r="B1979" s="20" t="s">
        <v>149</v>
      </c>
      <c r="C1979" s="160"/>
    </row>
    <row r="1980" spans="1:3" x14ac:dyDescent="0.35">
      <c r="A1980" s="20" t="s">
        <v>2473</v>
      </c>
      <c r="B1980" s="20" t="s">
        <v>147</v>
      </c>
      <c r="C1980" s="160"/>
    </row>
    <row r="1981" spans="1:3" x14ac:dyDescent="0.35">
      <c r="A1981" s="20" t="s">
        <v>2474</v>
      </c>
      <c r="B1981" s="20" t="s">
        <v>147</v>
      </c>
      <c r="C1981" s="160"/>
    </row>
    <row r="1982" spans="1:3" x14ac:dyDescent="0.35">
      <c r="A1982" s="20" t="s">
        <v>2475</v>
      </c>
      <c r="B1982" s="20" t="s">
        <v>147</v>
      </c>
      <c r="C1982" s="160"/>
    </row>
    <row r="1983" spans="1:3" x14ac:dyDescent="0.35">
      <c r="A1983" s="20" t="s">
        <v>2476</v>
      </c>
      <c r="B1983" s="20" t="s">
        <v>147</v>
      </c>
      <c r="C1983" s="160"/>
    </row>
    <row r="1984" spans="1:3" x14ac:dyDescent="0.35">
      <c r="A1984" s="20" t="s">
        <v>2477</v>
      </c>
      <c r="B1984" s="20" t="s">
        <v>147</v>
      </c>
      <c r="C1984" s="160"/>
    </row>
    <row r="1985" spans="1:3" x14ac:dyDescent="0.35">
      <c r="A1985" s="20" t="s">
        <v>2478</v>
      </c>
      <c r="B1985" s="20" t="s">
        <v>147</v>
      </c>
      <c r="C1985" s="160"/>
    </row>
    <row r="1986" spans="1:3" x14ac:dyDescent="0.35">
      <c r="A1986" s="20" t="s">
        <v>2479</v>
      </c>
      <c r="B1986" s="20" t="s">
        <v>147</v>
      </c>
      <c r="C1986" s="160"/>
    </row>
    <row r="1987" spans="1:3" x14ac:dyDescent="0.35">
      <c r="A1987" s="20" t="s">
        <v>2480</v>
      </c>
      <c r="B1987" s="20" t="s">
        <v>155</v>
      </c>
      <c r="C1987" s="160"/>
    </row>
    <row r="1988" spans="1:3" x14ac:dyDescent="0.35">
      <c r="A1988" s="20" t="s">
        <v>2481</v>
      </c>
      <c r="B1988" s="20" t="s">
        <v>155</v>
      </c>
      <c r="C1988" s="160"/>
    </row>
    <row r="1989" spans="1:3" x14ac:dyDescent="0.35">
      <c r="A1989" s="20" t="s">
        <v>2482</v>
      </c>
      <c r="B1989" s="20" t="s">
        <v>155</v>
      </c>
      <c r="C1989" s="160"/>
    </row>
    <row r="1990" spans="1:3" x14ac:dyDescent="0.35">
      <c r="A1990" s="20" t="s">
        <v>2483</v>
      </c>
      <c r="B1990" s="20" t="s">
        <v>155</v>
      </c>
      <c r="C1990" s="160"/>
    </row>
    <row r="1991" spans="1:3" x14ac:dyDescent="0.35">
      <c r="A1991" s="20" t="s">
        <v>2484</v>
      </c>
      <c r="B1991" s="20" t="s">
        <v>155</v>
      </c>
      <c r="C1991" s="160"/>
    </row>
    <row r="1992" spans="1:3" x14ac:dyDescent="0.35">
      <c r="A1992" s="20" t="s">
        <v>2485</v>
      </c>
      <c r="B1992" s="20" t="s">
        <v>155</v>
      </c>
      <c r="C1992" s="160"/>
    </row>
    <row r="1993" spans="1:3" x14ac:dyDescent="0.35">
      <c r="A1993" s="20" t="s">
        <v>2486</v>
      </c>
      <c r="B1993" s="20" t="s">
        <v>155</v>
      </c>
      <c r="C1993" s="160"/>
    </row>
    <row r="1994" spans="1:3" x14ac:dyDescent="0.35">
      <c r="A1994" s="20" t="s">
        <v>2487</v>
      </c>
      <c r="B1994" s="20" t="s">
        <v>155</v>
      </c>
      <c r="C1994" s="160"/>
    </row>
    <row r="1995" spans="1:3" x14ac:dyDescent="0.35">
      <c r="A1995" s="20" t="s">
        <v>2488</v>
      </c>
      <c r="B1995" s="20" t="s">
        <v>155</v>
      </c>
      <c r="C1995" s="160"/>
    </row>
    <row r="1996" spans="1:3" x14ac:dyDescent="0.35">
      <c r="A1996" s="20" t="s">
        <v>2489</v>
      </c>
      <c r="B1996" s="20" t="s">
        <v>155</v>
      </c>
      <c r="C1996" s="160"/>
    </row>
    <row r="1997" spans="1:3" x14ac:dyDescent="0.35">
      <c r="A1997" s="20" t="s">
        <v>2490</v>
      </c>
      <c r="B1997" s="20" t="s">
        <v>155</v>
      </c>
      <c r="C1997" s="160"/>
    </row>
    <row r="1998" spans="1:3" x14ac:dyDescent="0.35">
      <c r="A1998" s="20" t="s">
        <v>2491</v>
      </c>
      <c r="B1998" s="20" t="s">
        <v>155</v>
      </c>
      <c r="C1998" s="160"/>
    </row>
    <row r="1999" spans="1:3" x14ac:dyDescent="0.35">
      <c r="A1999" s="20" t="s">
        <v>2492</v>
      </c>
      <c r="B1999" s="20" t="s">
        <v>155</v>
      </c>
      <c r="C1999" s="160"/>
    </row>
    <row r="2000" spans="1:3" x14ac:dyDescent="0.35">
      <c r="A2000" s="20" t="s">
        <v>2493</v>
      </c>
      <c r="B2000" s="20" t="s">
        <v>155</v>
      </c>
      <c r="C2000" s="160"/>
    </row>
    <row r="2001" spans="1:3" x14ac:dyDescent="0.35">
      <c r="A2001" s="20" t="s">
        <v>2494</v>
      </c>
      <c r="B2001" s="20" t="s">
        <v>155</v>
      </c>
      <c r="C2001" s="160"/>
    </row>
    <row r="2002" spans="1:3" x14ac:dyDescent="0.35">
      <c r="A2002" s="20" t="s">
        <v>2495</v>
      </c>
      <c r="B2002" s="20" t="s">
        <v>155</v>
      </c>
      <c r="C2002" s="160"/>
    </row>
    <row r="2003" spans="1:3" x14ac:dyDescent="0.35">
      <c r="A2003" s="20" t="s">
        <v>2496</v>
      </c>
      <c r="B2003" s="20" t="s">
        <v>155</v>
      </c>
      <c r="C2003" s="160"/>
    </row>
    <row r="2004" spans="1:3" x14ac:dyDescent="0.35">
      <c r="A2004" s="20" t="s">
        <v>2497</v>
      </c>
      <c r="B2004" s="20" t="s">
        <v>155</v>
      </c>
      <c r="C2004" s="160"/>
    </row>
    <row r="2005" spans="1:3" x14ac:dyDescent="0.35">
      <c r="A2005" s="20" t="s">
        <v>2498</v>
      </c>
      <c r="B2005" s="20" t="s">
        <v>155</v>
      </c>
      <c r="C2005" s="160"/>
    </row>
    <row r="2006" spans="1:3" x14ac:dyDescent="0.35">
      <c r="A2006" s="20" t="s">
        <v>2499</v>
      </c>
      <c r="B2006" s="20" t="s">
        <v>155</v>
      </c>
      <c r="C2006" s="160"/>
    </row>
    <row r="2007" spans="1:3" x14ac:dyDescent="0.35">
      <c r="A2007" s="20" t="s">
        <v>2500</v>
      </c>
      <c r="B2007" s="20" t="s">
        <v>155</v>
      </c>
      <c r="C2007" s="160"/>
    </row>
    <row r="2008" spans="1:3" x14ac:dyDescent="0.35">
      <c r="A2008" s="20" t="s">
        <v>2501</v>
      </c>
      <c r="B2008" s="20" t="s">
        <v>155</v>
      </c>
      <c r="C2008" s="160"/>
    </row>
    <row r="2009" spans="1:3" x14ac:dyDescent="0.35">
      <c r="A2009" s="20" t="s">
        <v>2502</v>
      </c>
      <c r="B2009" s="20" t="s">
        <v>155</v>
      </c>
      <c r="C2009" s="160"/>
    </row>
    <row r="2010" spans="1:3" x14ac:dyDescent="0.35">
      <c r="A2010" s="20" t="s">
        <v>2503</v>
      </c>
      <c r="B2010" s="20" t="s">
        <v>147</v>
      </c>
      <c r="C2010" s="160"/>
    </row>
    <row r="2011" spans="1:3" x14ac:dyDescent="0.35">
      <c r="A2011" s="20" t="s">
        <v>2504</v>
      </c>
      <c r="B2011" s="20" t="s">
        <v>147</v>
      </c>
      <c r="C2011" s="160"/>
    </row>
    <row r="2012" spans="1:3" x14ac:dyDescent="0.35">
      <c r="A2012" s="20" t="s">
        <v>2505</v>
      </c>
      <c r="B2012" s="20" t="s">
        <v>147</v>
      </c>
      <c r="C2012" s="160"/>
    </row>
    <row r="2013" spans="1:3" x14ac:dyDescent="0.35">
      <c r="A2013" s="20" t="s">
        <v>2506</v>
      </c>
      <c r="B2013" s="20" t="s">
        <v>147</v>
      </c>
      <c r="C2013" s="160"/>
    </row>
    <row r="2014" spans="1:3" x14ac:dyDescent="0.35">
      <c r="A2014" s="20" t="s">
        <v>2507</v>
      </c>
      <c r="B2014" s="20" t="s">
        <v>147</v>
      </c>
      <c r="C2014" s="160"/>
    </row>
    <row r="2015" spans="1:3" x14ac:dyDescent="0.35">
      <c r="A2015" s="20" t="s">
        <v>2508</v>
      </c>
      <c r="B2015" s="20" t="s">
        <v>147</v>
      </c>
      <c r="C2015" s="160"/>
    </row>
    <row r="2016" spans="1:3" x14ac:dyDescent="0.35">
      <c r="A2016" s="20" t="s">
        <v>2509</v>
      </c>
      <c r="B2016" s="20" t="s">
        <v>147</v>
      </c>
      <c r="C2016" s="160"/>
    </row>
    <row r="2017" spans="1:3" x14ac:dyDescent="0.35">
      <c r="A2017" s="20" t="s">
        <v>2510</v>
      </c>
      <c r="B2017" s="20" t="s">
        <v>147</v>
      </c>
      <c r="C2017" s="160"/>
    </row>
    <row r="2018" spans="1:3" x14ac:dyDescent="0.35">
      <c r="A2018" s="20" t="s">
        <v>2511</v>
      </c>
      <c r="B2018" s="20" t="s">
        <v>147</v>
      </c>
      <c r="C2018" s="160"/>
    </row>
    <row r="2019" spans="1:3" x14ac:dyDescent="0.35">
      <c r="A2019" s="20" t="s">
        <v>2512</v>
      </c>
      <c r="B2019" s="20" t="s">
        <v>147</v>
      </c>
      <c r="C2019" s="160"/>
    </row>
    <row r="2020" spans="1:3" x14ac:dyDescent="0.35">
      <c r="A2020" s="20" t="s">
        <v>2513</v>
      </c>
      <c r="B2020" s="20" t="s">
        <v>147</v>
      </c>
      <c r="C2020" s="160"/>
    </row>
    <row r="2021" spans="1:3" x14ac:dyDescent="0.35">
      <c r="A2021" s="20" t="s">
        <v>2514</v>
      </c>
      <c r="B2021" s="20" t="s">
        <v>147</v>
      </c>
      <c r="C2021" s="160"/>
    </row>
    <row r="2022" spans="1:3" x14ac:dyDescent="0.35">
      <c r="A2022" s="20" t="s">
        <v>2515</v>
      </c>
      <c r="B2022" s="20" t="s">
        <v>147</v>
      </c>
      <c r="C2022" s="160"/>
    </row>
    <row r="2023" spans="1:3" x14ac:dyDescent="0.35">
      <c r="A2023" s="20" t="s">
        <v>2516</v>
      </c>
      <c r="B2023" s="20" t="s">
        <v>147</v>
      </c>
      <c r="C2023" s="160"/>
    </row>
    <row r="2024" spans="1:3" x14ac:dyDescent="0.35">
      <c r="A2024" s="20" t="s">
        <v>2517</v>
      </c>
      <c r="B2024" s="20" t="s">
        <v>147</v>
      </c>
      <c r="C2024" s="160"/>
    </row>
    <row r="2025" spans="1:3" x14ac:dyDescent="0.35">
      <c r="A2025" s="20" t="s">
        <v>2518</v>
      </c>
      <c r="B2025" s="20" t="s">
        <v>147</v>
      </c>
      <c r="C2025" s="160"/>
    </row>
    <row r="2026" spans="1:3" x14ac:dyDescent="0.35">
      <c r="A2026" s="20" t="s">
        <v>2519</v>
      </c>
      <c r="B2026" s="20" t="s">
        <v>147</v>
      </c>
      <c r="C2026" s="160"/>
    </row>
    <row r="2027" spans="1:3" x14ac:dyDescent="0.35">
      <c r="A2027" s="20" t="s">
        <v>2520</v>
      </c>
      <c r="B2027" s="20" t="s">
        <v>147</v>
      </c>
      <c r="C2027" s="160"/>
    </row>
    <row r="2028" spans="1:3" x14ac:dyDescent="0.35">
      <c r="A2028" s="20" t="s">
        <v>2521</v>
      </c>
      <c r="B2028" s="20" t="s">
        <v>147</v>
      </c>
      <c r="C2028" s="160"/>
    </row>
    <row r="2029" spans="1:3" x14ac:dyDescent="0.35">
      <c r="A2029" s="20" t="s">
        <v>2522</v>
      </c>
      <c r="B2029" s="20" t="s">
        <v>147</v>
      </c>
      <c r="C2029" s="160"/>
    </row>
    <row r="2030" spans="1:3" x14ac:dyDescent="0.35">
      <c r="A2030" s="20" t="s">
        <v>2523</v>
      </c>
      <c r="B2030" s="20" t="s">
        <v>147</v>
      </c>
      <c r="C2030" s="160"/>
    </row>
    <row r="2031" spans="1:3" x14ac:dyDescent="0.35">
      <c r="A2031" s="20" t="s">
        <v>2524</v>
      </c>
      <c r="B2031" s="20" t="s">
        <v>147</v>
      </c>
      <c r="C2031" s="160"/>
    </row>
    <row r="2032" spans="1:3" x14ac:dyDescent="0.35">
      <c r="A2032" s="20" t="s">
        <v>2525</v>
      </c>
      <c r="B2032" s="20" t="s">
        <v>147</v>
      </c>
      <c r="C2032" s="160"/>
    </row>
    <row r="2033" spans="1:3" x14ac:dyDescent="0.35">
      <c r="A2033" s="20" t="s">
        <v>2526</v>
      </c>
      <c r="B2033" s="20" t="s">
        <v>147</v>
      </c>
      <c r="C2033" s="160"/>
    </row>
    <row r="2034" spans="1:3" x14ac:dyDescent="0.35">
      <c r="A2034" s="20" t="s">
        <v>2527</v>
      </c>
      <c r="B2034" s="20" t="s">
        <v>147</v>
      </c>
      <c r="C2034" s="160"/>
    </row>
    <row r="2035" spans="1:3" x14ac:dyDescent="0.35">
      <c r="A2035" s="20" t="s">
        <v>2528</v>
      </c>
      <c r="B2035" s="20" t="s">
        <v>147</v>
      </c>
      <c r="C2035" s="160"/>
    </row>
    <row r="2036" spans="1:3" x14ac:dyDescent="0.35">
      <c r="A2036" s="20" t="s">
        <v>2529</v>
      </c>
      <c r="B2036" s="20" t="s">
        <v>147</v>
      </c>
      <c r="C2036" s="160"/>
    </row>
    <row r="2037" spans="1:3" x14ac:dyDescent="0.35">
      <c r="A2037" s="20" t="s">
        <v>2530</v>
      </c>
      <c r="B2037" s="20" t="s">
        <v>147</v>
      </c>
      <c r="C2037" s="160"/>
    </row>
    <row r="2038" spans="1:3" x14ac:dyDescent="0.35">
      <c r="A2038" s="20" t="s">
        <v>2531</v>
      </c>
      <c r="B2038" s="20" t="s">
        <v>147</v>
      </c>
      <c r="C2038" s="160"/>
    </row>
    <row r="2039" spans="1:3" x14ac:dyDescent="0.35">
      <c r="A2039" s="20" t="s">
        <v>2532</v>
      </c>
      <c r="B2039" s="20" t="s">
        <v>147</v>
      </c>
      <c r="C2039" s="160"/>
    </row>
    <row r="2040" spans="1:3" x14ac:dyDescent="0.35">
      <c r="A2040" s="20" t="s">
        <v>2533</v>
      </c>
      <c r="B2040" s="20" t="s">
        <v>147</v>
      </c>
      <c r="C2040" s="160"/>
    </row>
    <row r="2041" spans="1:3" x14ac:dyDescent="0.35">
      <c r="A2041" s="20" t="s">
        <v>2534</v>
      </c>
      <c r="B2041" s="20" t="s">
        <v>147</v>
      </c>
      <c r="C2041" s="160"/>
    </row>
    <row r="2042" spans="1:3" x14ac:dyDescent="0.35">
      <c r="A2042" s="20" t="s">
        <v>2535</v>
      </c>
      <c r="B2042" s="20" t="s">
        <v>147</v>
      </c>
      <c r="C2042" s="160"/>
    </row>
    <row r="2043" spans="1:3" x14ac:dyDescent="0.35">
      <c r="A2043" s="20" t="s">
        <v>2536</v>
      </c>
      <c r="B2043" s="20" t="s">
        <v>155</v>
      </c>
      <c r="C2043" s="160"/>
    </row>
    <row r="2044" spans="1:3" x14ac:dyDescent="0.35">
      <c r="A2044" s="20" t="s">
        <v>2537</v>
      </c>
      <c r="B2044" s="20" t="s">
        <v>155</v>
      </c>
      <c r="C2044" s="160"/>
    </row>
    <row r="2045" spans="1:3" x14ac:dyDescent="0.35">
      <c r="A2045" s="20" t="s">
        <v>2538</v>
      </c>
      <c r="B2045" s="20" t="s">
        <v>155</v>
      </c>
      <c r="C2045" s="160"/>
    </row>
    <row r="2046" spans="1:3" x14ac:dyDescent="0.35">
      <c r="A2046" s="20" t="s">
        <v>2539</v>
      </c>
      <c r="B2046" s="20" t="s">
        <v>155</v>
      </c>
      <c r="C2046" s="160"/>
    </row>
    <row r="2047" spans="1:3" x14ac:dyDescent="0.35">
      <c r="A2047" s="20" t="s">
        <v>2540</v>
      </c>
      <c r="B2047" s="20" t="s">
        <v>155</v>
      </c>
      <c r="C2047" s="160"/>
    </row>
    <row r="2048" spans="1:3" x14ac:dyDescent="0.35">
      <c r="A2048" s="20" t="s">
        <v>2541</v>
      </c>
      <c r="B2048" s="20" t="s">
        <v>155</v>
      </c>
      <c r="C2048" s="160"/>
    </row>
    <row r="2049" spans="1:3" x14ac:dyDescent="0.35">
      <c r="A2049" s="20" t="s">
        <v>2542</v>
      </c>
      <c r="B2049" s="20" t="s">
        <v>155</v>
      </c>
      <c r="C2049" s="160"/>
    </row>
    <row r="2050" spans="1:3" x14ac:dyDescent="0.35">
      <c r="A2050" s="20" t="s">
        <v>2543</v>
      </c>
      <c r="B2050" s="20" t="s">
        <v>155</v>
      </c>
      <c r="C2050" s="160"/>
    </row>
    <row r="2051" spans="1:3" x14ac:dyDescent="0.35">
      <c r="A2051" s="20" t="s">
        <v>2544</v>
      </c>
      <c r="B2051" s="20" t="s">
        <v>155</v>
      </c>
      <c r="C2051" s="160"/>
    </row>
    <row r="2052" spans="1:3" x14ac:dyDescent="0.35">
      <c r="A2052" s="20" t="s">
        <v>2545</v>
      </c>
      <c r="B2052" s="20" t="s">
        <v>155</v>
      </c>
      <c r="C2052" s="160"/>
    </row>
    <row r="2053" spans="1:3" x14ac:dyDescent="0.35">
      <c r="A2053" s="20" t="s">
        <v>2546</v>
      </c>
      <c r="B2053" s="20" t="s">
        <v>155</v>
      </c>
      <c r="C2053" s="160"/>
    </row>
    <row r="2054" spans="1:3" x14ac:dyDescent="0.35">
      <c r="A2054" s="20" t="s">
        <v>2547</v>
      </c>
      <c r="B2054" s="20" t="s">
        <v>155</v>
      </c>
      <c r="C2054" s="160"/>
    </row>
    <row r="2055" spans="1:3" x14ac:dyDescent="0.35">
      <c r="A2055" s="20" t="s">
        <v>2548</v>
      </c>
      <c r="B2055" s="20" t="s">
        <v>155</v>
      </c>
      <c r="C2055" s="160"/>
    </row>
    <row r="2056" spans="1:3" x14ac:dyDescent="0.35">
      <c r="A2056" s="20" t="s">
        <v>2549</v>
      </c>
      <c r="B2056" s="20" t="s">
        <v>155</v>
      </c>
      <c r="C2056" s="160"/>
    </row>
    <row r="2057" spans="1:3" x14ac:dyDescent="0.35">
      <c r="A2057" s="20" t="s">
        <v>2550</v>
      </c>
      <c r="B2057" s="20" t="s">
        <v>155</v>
      </c>
      <c r="C2057" s="160"/>
    </row>
    <row r="2058" spans="1:3" x14ac:dyDescent="0.35">
      <c r="A2058" s="20" t="s">
        <v>2551</v>
      </c>
      <c r="B2058" s="20" t="s">
        <v>155</v>
      </c>
      <c r="C2058" s="160"/>
    </row>
    <row r="2059" spans="1:3" x14ac:dyDescent="0.35">
      <c r="A2059" s="20" t="s">
        <v>2552</v>
      </c>
      <c r="B2059" s="20" t="s">
        <v>155</v>
      </c>
      <c r="C2059" s="160"/>
    </row>
    <row r="2060" spans="1:3" x14ac:dyDescent="0.35">
      <c r="A2060" s="20" t="s">
        <v>2553</v>
      </c>
      <c r="B2060" s="20" t="s">
        <v>155</v>
      </c>
      <c r="C2060" s="160"/>
    </row>
    <row r="2061" spans="1:3" x14ac:dyDescent="0.35">
      <c r="A2061" s="20" t="s">
        <v>2554</v>
      </c>
      <c r="B2061" s="20" t="s">
        <v>155</v>
      </c>
      <c r="C2061" s="160"/>
    </row>
    <row r="2062" spans="1:3" x14ac:dyDescent="0.35">
      <c r="A2062" s="20" t="s">
        <v>2555</v>
      </c>
      <c r="B2062" s="20" t="s">
        <v>155</v>
      </c>
      <c r="C2062" s="160"/>
    </row>
    <row r="2063" spans="1:3" x14ac:dyDescent="0.35">
      <c r="A2063" s="20" t="s">
        <v>2556</v>
      </c>
      <c r="B2063" s="20" t="s">
        <v>155</v>
      </c>
      <c r="C2063" s="160"/>
    </row>
    <row r="2064" spans="1:3" x14ac:dyDescent="0.35">
      <c r="A2064" s="20" t="s">
        <v>2557</v>
      </c>
      <c r="B2064" s="20" t="s">
        <v>155</v>
      </c>
      <c r="C2064" s="160"/>
    </row>
    <row r="2065" spans="1:3" x14ac:dyDescent="0.35">
      <c r="A2065" s="20" t="s">
        <v>2558</v>
      </c>
      <c r="B2065" s="20" t="s">
        <v>155</v>
      </c>
      <c r="C2065" s="160"/>
    </row>
    <row r="2066" spans="1:3" x14ac:dyDescent="0.35">
      <c r="A2066" s="20" t="s">
        <v>2559</v>
      </c>
      <c r="B2066" s="20" t="s">
        <v>155</v>
      </c>
      <c r="C2066" s="160"/>
    </row>
    <row r="2067" spans="1:3" x14ac:dyDescent="0.35">
      <c r="A2067" s="20" t="s">
        <v>2560</v>
      </c>
      <c r="B2067" s="20" t="s">
        <v>155</v>
      </c>
      <c r="C2067" s="160"/>
    </row>
    <row r="2068" spans="1:3" x14ac:dyDescent="0.35">
      <c r="A2068" s="20" t="s">
        <v>2561</v>
      </c>
      <c r="B2068" s="20" t="s">
        <v>155</v>
      </c>
      <c r="C2068" s="160"/>
    </row>
    <row r="2069" spans="1:3" x14ac:dyDescent="0.35">
      <c r="A2069" s="20" t="s">
        <v>2562</v>
      </c>
      <c r="B2069" s="20" t="s">
        <v>155</v>
      </c>
      <c r="C2069" s="160"/>
    </row>
    <row r="2070" spans="1:3" x14ac:dyDescent="0.35">
      <c r="A2070" s="20" t="s">
        <v>2563</v>
      </c>
      <c r="B2070" s="20" t="s">
        <v>155</v>
      </c>
      <c r="C2070" s="160"/>
    </row>
    <row r="2071" spans="1:3" x14ac:dyDescent="0.35">
      <c r="A2071" s="20" t="s">
        <v>2564</v>
      </c>
      <c r="B2071" s="20" t="s">
        <v>155</v>
      </c>
      <c r="C2071" s="160"/>
    </row>
    <row r="2072" spans="1:3" x14ac:dyDescent="0.35">
      <c r="A2072" s="20" t="s">
        <v>2565</v>
      </c>
      <c r="B2072" s="20" t="s">
        <v>155</v>
      </c>
      <c r="C2072" s="160"/>
    </row>
    <row r="2073" spans="1:3" x14ac:dyDescent="0.35">
      <c r="A2073" s="20" t="s">
        <v>2566</v>
      </c>
      <c r="B2073" s="20" t="s">
        <v>155</v>
      </c>
      <c r="C2073" s="160"/>
    </row>
    <row r="2074" spans="1:3" x14ac:dyDescent="0.35">
      <c r="A2074" s="20" t="s">
        <v>2567</v>
      </c>
      <c r="B2074" s="20" t="s">
        <v>155</v>
      </c>
      <c r="C2074" s="160"/>
    </row>
    <row r="2075" spans="1:3" x14ac:dyDescent="0.35">
      <c r="A2075" s="20" t="s">
        <v>2568</v>
      </c>
      <c r="B2075" s="20" t="s">
        <v>155</v>
      </c>
      <c r="C2075" s="160"/>
    </row>
    <row r="2076" spans="1:3" x14ac:dyDescent="0.35">
      <c r="A2076" s="20" t="s">
        <v>2569</v>
      </c>
      <c r="B2076" s="20" t="s">
        <v>155</v>
      </c>
      <c r="C2076" s="160"/>
    </row>
    <row r="2077" spans="1:3" x14ac:dyDescent="0.35">
      <c r="A2077" s="20" t="s">
        <v>2570</v>
      </c>
      <c r="B2077" s="20" t="s">
        <v>155</v>
      </c>
      <c r="C2077" s="160"/>
    </row>
    <row r="2078" spans="1:3" x14ac:dyDescent="0.35">
      <c r="A2078" s="20" t="s">
        <v>2571</v>
      </c>
      <c r="B2078" s="20" t="s">
        <v>155</v>
      </c>
      <c r="C2078" s="160"/>
    </row>
    <row r="2079" spans="1:3" x14ac:dyDescent="0.35">
      <c r="A2079" s="20" t="s">
        <v>2572</v>
      </c>
      <c r="B2079" s="20" t="s">
        <v>155</v>
      </c>
      <c r="C2079" s="160"/>
    </row>
    <row r="2080" spans="1:3" x14ac:dyDescent="0.35">
      <c r="A2080" s="20" t="s">
        <v>2573</v>
      </c>
      <c r="B2080" s="20" t="s">
        <v>155</v>
      </c>
      <c r="C2080" s="160"/>
    </row>
    <row r="2081" spans="1:3" x14ac:dyDescent="0.35">
      <c r="A2081" s="20" t="s">
        <v>2574</v>
      </c>
      <c r="B2081" s="20" t="s">
        <v>155</v>
      </c>
      <c r="C2081" s="160"/>
    </row>
    <row r="2082" spans="1:3" x14ac:dyDescent="0.35">
      <c r="A2082" s="20" t="s">
        <v>2575</v>
      </c>
      <c r="B2082" s="20" t="s">
        <v>155</v>
      </c>
      <c r="C2082" s="160"/>
    </row>
    <row r="2083" spans="1:3" x14ac:dyDescent="0.35">
      <c r="A2083" s="20" t="s">
        <v>2576</v>
      </c>
      <c r="B2083" s="20" t="s">
        <v>155</v>
      </c>
      <c r="C2083" s="160"/>
    </row>
    <row r="2084" spans="1:3" x14ac:dyDescent="0.35">
      <c r="A2084" s="20" t="s">
        <v>2577</v>
      </c>
      <c r="B2084" s="20" t="s">
        <v>155</v>
      </c>
      <c r="C2084" s="160"/>
    </row>
    <row r="2085" spans="1:3" x14ac:dyDescent="0.35">
      <c r="A2085" s="20" t="s">
        <v>2578</v>
      </c>
      <c r="B2085" s="20" t="s">
        <v>155</v>
      </c>
      <c r="C2085" s="160"/>
    </row>
    <row r="2086" spans="1:3" x14ac:dyDescent="0.35">
      <c r="A2086" s="20" t="s">
        <v>2579</v>
      </c>
      <c r="B2086" s="20" t="s">
        <v>155</v>
      </c>
      <c r="C2086" s="160"/>
    </row>
    <row r="2087" spans="1:3" x14ac:dyDescent="0.35">
      <c r="A2087" s="20" t="s">
        <v>2580</v>
      </c>
      <c r="B2087" s="20" t="s">
        <v>155</v>
      </c>
      <c r="C2087" s="160"/>
    </row>
    <row r="2088" spans="1:3" x14ac:dyDescent="0.35">
      <c r="A2088" s="20" t="s">
        <v>2581</v>
      </c>
      <c r="B2088" s="20" t="s">
        <v>155</v>
      </c>
      <c r="C2088" s="160"/>
    </row>
    <row r="2089" spans="1:3" x14ac:dyDescent="0.35">
      <c r="A2089" s="20" t="s">
        <v>2582</v>
      </c>
      <c r="B2089" s="20" t="s">
        <v>155</v>
      </c>
      <c r="C2089" s="160"/>
    </row>
    <row r="2090" spans="1:3" x14ac:dyDescent="0.35">
      <c r="A2090" s="20" t="s">
        <v>2583</v>
      </c>
      <c r="B2090" s="20" t="s">
        <v>155</v>
      </c>
      <c r="C2090" s="160"/>
    </row>
    <row r="2091" spans="1:3" x14ac:dyDescent="0.35">
      <c r="A2091" s="20" t="s">
        <v>2584</v>
      </c>
      <c r="B2091" s="20" t="s">
        <v>165</v>
      </c>
      <c r="C2091" s="160"/>
    </row>
    <row r="2092" spans="1:3" x14ac:dyDescent="0.35">
      <c r="A2092" s="20" t="s">
        <v>2585</v>
      </c>
      <c r="B2092" s="20" t="s">
        <v>165</v>
      </c>
      <c r="C2092" s="160"/>
    </row>
    <row r="2093" spans="1:3" x14ac:dyDescent="0.35">
      <c r="A2093" s="20" t="s">
        <v>2586</v>
      </c>
      <c r="B2093" s="20" t="s">
        <v>165</v>
      </c>
      <c r="C2093" s="160"/>
    </row>
    <row r="2094" spans="1:3" x14ac:dyDescent="0.35">
      <c r="A2094" s="20" t="s">
        <v>2587</v>
      </c>
      <c r="B2094" s="20" t="s">
        <v>155</v>
      </c>
      <c r="C2094" s="160"/>
    </row>
    <row r="2095" spans="1:3" x14ac:dyDescent="0.35">
      <c r="A2095" s="20" t="s">
        <v>2588</v>
      </c>
      <c r="B2095" s="20" t="s">
        <v>155</v>
      </c>
      <c r="C2095" s="160"/>
    </row>
    <row r="2096" spans="1:3" x14ac:dyDescent="0.35">
      <c r="A2096" s="20" t="s">
        <v>2589</v>
      </c>
      <c r="B2096" s="20" t="s">
        <v>155</v>
      </c>
      <c r="C2096" s="160"/>
    </row>
    <row r="2097" spans="1:3" x14ac:dyDescent="0.35">
      <c r="A2097" s="20" t="s">
        <v>2590</v>
      </c>
      <c r="B2097" s="20" t="s">
        <v>155</v>
      </c>
      <c r="C2097" s="160"/>
    </row>
    <row r="2098" spans="1:3" x14ac:dyDescent="0.35">
      <c r="A2098" s="20" t="s">
        <v>2591</v>
      </c>
      <c r="B2098" s="20" t="s">
        <v>155</v>
      </c>
      <c r="C2098" s="160"/>
    </row>
    <row r="2099" spans="1:3" x14ac:dyDescent="0.35">
      <c r="A2099" s="20" t="s">
        <v>2592</v>
      </c>
      <c r="B2099" s="20" t="s">
        <v>155</v>
      </c>
      <c r="C2099" s="160"/>
    </row>
    <row r="2100" spans="1:3" x14ac:dyDescent="0.35">
      <c r="A2100" s="20" t="s">
        <v>2593</v>
      </c>
      <c r="B2100" s="20" t="s">
        <v>155</v>
      </c>
      <c r="C2100" s="160"/>
    </row>
    <row r="2101" spans="1:3" x14ac:dyDescent="0.35">
      <c r="A2101" s="20" t="s">
        <v>2594</v>
      </c>
      <c r="B2101" s="20" t="s">
        <v>155</v>
      </c>
      <c r="C2101" s="160"/>
    </row>
    <row r="2102" spans="1:3" x14ac:dyDescent="0.35">
      <c r="A2102" s="20" t="s">
        <v>2595</v>
      </c>
      <c r="B2102" s="20" t="s">
        <v>155</v>
      </c>
      <c r="C2102" s="160"/>
    </row>
    <row r="2103" spans="1:3" x14ac:dyDescent="0.35">
      <c r="A2103" s="20" t="s">
        <v>2596</v>
      </c>
      <c r="B2103" s="20" t="s">
        <v>155</v>
      </c>
      <c r="C2103" s="160"/>
    </row>
    <row r="2104" spans="1:3" x14ac:dyDescent="0.35">
      <c r="A2104" s="20" t="s">
        <v>2597</v>
      </c>
      <c r="B2104" s="20" t="s">
        <v>155</v>
      </c>
      <c r="C2104" s="160"/>
    </row>
    <row r="2105" spans="1:3" x14ac:dyDescent="0.35">
      <c r="A2105" s="20" t="s">
        <v>2598</v>
      </c>
      <c r="B2105" s="20" t="s">
        <v>155</v>
      </c>
      <c r="C2105" s="160"/>
    </row>
    <row r="2106" spans="1:3" x14ac:dyDescent="0.35">
      <c r="A2106" s="20" t="s">
        <v>2599</v>
      </c>
      <c r="B2106" s="20" t="s">
        <v>155</v>
      </c>
      <c r="C2106" s="160"/>
    </row>
    <row r="2107" spans="1:3" x14ac:dyDescent="0.35">
      <c r="A2107" s="20" t="s">
        <v>2600</v>
      </c>
      <c r="B2107" s="20" t="s">
        <v>155</v>
      </c>
      <c r="C2107" s="160"/>
    </row>
    <row r="2108" spans="1:3" x14ac:dyDescent="0.35">
      <c r="A2108" s="20" t="s">
        <v>2601</v>
      </c>
      <c r="B2108" s="20" t="s">
        <v>155</v>
      </c>
      <c r="C2108" s="160"/>
    </row>
    <row r="2109" spans="1:3" x14ac:dyDescent="0.35">
      <c r="A2109" s="20" t="s">
        <v>2602</v>
      </c>
      <c r="B2109" s="20" t="s">
        <v>155</v>
      </c>
      <c r="C2109" s="160"/>
    </row>
    <row r="2110" spans="1:3" x14ac:dyDescent="0.35">
      <c r="A2110" s="20" t="s">
        <v>2603</v>
      </c>
      <c r="B2110" s="20" t="s">
        <v>155</v>
      </c>
      <c r="C2110" s="160"/>
    </row>
    <row r="2111" spans="1:3" x14ac:dyDescent="0.35">
      <c r="A2111" s="20" t="s">
        <v>2604</v>
      </c>
      <c r="B2111" s="20" t="s">
        <v>155</v>
      </c>
      <c r="C2111" s="160"/>
    </row>
    <row r="2112" spans="1:3" x14ac:dyDescent="0.35">
      <c r="A2112" s="20" t="s">
        <v>2605</v>
      </c>
      <c r="B2112" s="20" t="s">
        <v>155</v>
      </c>
      <c r="C2112" s="160"/>
    </row>
    <row r="2113" spans="1:3" x14ac:dyDescent="0.35">
      <c r="A2113" s="20" t="s">
        <v>2606</v>
      </c>
      <c r="B2113" s="20" t="s">
        <v>155</v>
      </c>
      <c r="C2113" s="160"/>
    </row>
    <row r="2114" spans="1:3" x14ac:dyDescent="0.35">
      <c r="A2114" s="20" t="s">
        <v>2607</v>
      </c>
      <c r="B2114" s="20" t="s">
        <v>155</v>
      </c>
      <c r="C2114" s="160"/>
    </row>
    <row r="2115" spans="1:3" x14ac:dyDescent="0.35">
      <c r="A2115" s="20" t="s">
        <v>2608</v>
      </c>
      <c r="B2115" s="20" t="s">
        <v>155</v>
      </c>
      <c r="C2115" s="160"/>
    </row>
    <row r="2116" spans="1:3" x14ac:dyDescent="0.35">
      <c r="A2116" s="20" t="s">
        <v>2609</v>
      </c>
      <c r="B2116" s="20" t="s">
        <v>155</v>
      </c>
      <c r="C2116" s="160"/>
    </row>
    <row r="2117" spans="1:3" x14ac:dyDescent="0.35">
      <c r="A2117" s="20" t="s">
        <v>2610</v>
      </c>
      <c r="B2117" s="20" t="s">
        <v>155</v>
      </c>
      <c r="C2117" s="160"/>
    </row>
    <row r="2118" spans="1:3" x14ac:dyDescent="0.35">
      <c r="A2118" s="20" t="s">
        <v>2611</v>
      </c>
      <c r="B2118" s="20" t="s">
        <v>155</v>
      </c>
      <c r="C2118" s="160"/>
    </row>
    <row r="2119" spans="1:3" x14ac:dyDescent="0.35">
      <c r="A2119" s="20" t="s">
        <v>2612</v>
      </c>
      <c r="B2119" s="20" t="s">
        <v>155</v>
      </c>
      <c r="C2119" s="160"/>
    </row>
    <row r="2120" spans="1:3" x14ac:dyDescent="0.35">
      <c r="A2120" s="20" t="s">
        <v>2613</v>
      </c>
      <c r="B2120" s="20" t="s">
        <v>155</v>
      </c>
      <c r="C2120" s="160"/>
    </row>
    <row r="2121" spans="1:3" x14ac:dyDescent="0.35">
      <c r="A2121" s="20" t="s">
        <v>2614</v>
      </c>
      <c r="B2121" s="20" t="s">
        <v>155</v>
      </c>
      <c r="C2121" s="160"/>
    </row>
    <row r="2122" spans="1:3" x14ac:dyDescent="0.35">
      <c r="A2122" s="20" t="s">
        <v>2615</v>
      </c>
      <c r="B2122" s="20" t="s">
        <v>155</v>
      </c>
      <c r="C2122" s="160"/>
    </row>
    <row r="2123" spans="1:3" x14ac:dyDescent="0.35">
      <c r="A2123" s="20" t="s">
        <v>2616</v>
      </c>
      <c r="B2123" s="20" t="s">
        <v>155</v>
      </c>
      <c r="C2123" s="160"/>
    </row>
    <row r="2124" spans="1:3" x14ac:dyDescent="0.35">
      <c r="A2124" s="20" t="s">
        <v>2617</v>
      </c>
      <c r="B2124" s="20" t="s">
        <v>155</v>
      </c>
      <c r="C2124" s="160"/>
    </row>
    <row r="2125" spans="1:3" x14ac:dyDescent="0.35">
      <c r="A2125" s="20" t="s">
        <v>2618</v>
      </c>
      <c r="B2125" s="20" t="s">
        <v>155</v>
      </c>
      <c r="C2125" s="160"/>
    </row>
    <row r="2126" spans="1:3" x14ac:dyDescent="0.35">
      <c r="A2126" s="20" t="s">
        <v>2619</v>
      </c>
      <c r="B2126" s="20" t="s">
        <v>155</v>
      </c>
      <c r="C2126" s="160"/>
    </row>
    <row r="2127" spans="1:3" x14ac:dyDescent="0.35">
      <c r="A2127" s="20" t="s">
        <v>2620</v>
      </c>
      <c r="B2127" s="20" t="s">
        <v>155</v>
      </c>
      <c r="C2127" s="160"/>
    </row>
    <row r="2128" spans="1:3" x14ac:dyDescent="0.35">
      <c r="A2128" s="20" t="s">
        <v>2621</v>
      </c>
      <c r="B2128" s="20" t="s">
        <v>155</v>
      </c>
      <c r="C2128" s="160"/>
    </row>
    <row r="2129" spans="1:3" x14ac:dyDescent="0.35">
      <c r="A2129" s="20" t="s">
        <v>2622</v>
      </c>
      <c r="B2129" s="20" t="s">
        <v>155</v>
      </c>
      <c r="C2129" s="160"/>
    </row>
    <row r="2130" spans="1:3" x14ac:dyDescent="0.35">
      <c r="A2130" s="20" t="s">
        <v>2623</v>
      </c>
      <c r="B2130" s="20" t="s">
        <v>155</v>
      </c>
      <c r="C2130" s="160"/>
    </row>
    <row r="2131" spans="1:3" x14ac:dyDescent="0.35">
      <c r="A2131" s="20" t="s">
        <v>2624</v>
      </c>
      <c r="B2131" s="20" t="s">
        <v>155</v>
      </c>
      <c r="C2131" s="160"/>
    </row>
    <row r="2132" spans="1:3" x14ac:dyDescent="0.35">
      <c r="A2132" s="20" t="s">
        <v>2625</v>
      </c>
      <c r="B2132" s="20" t="s">
        <v>155</v>
      </c>
      <c r="C2132" s="160"/>
    </row>
    <row r="2133" spans="1:3" x14ac:dyDescent="0.35">
      <c r="A2133" s="20" t="s">
        <v>2626</v>
      </c>
      <c r="B2133" s="20" t="s">
        <v>155</v>
      </c>
      <c r="C2133" s="160"/>
    </row>
    <row r="2134" spans="1:3" x14ac:dyDescent="0.35">
      <c r="A2134" s="20" t="s">
        <v>2627</v>
      </c>
      <c r="B2134" s="20" t="s">
        <v>155</v>
      </c>
      <c r="C2134" s="160"/>
    </row>
    <row r="2135" spans="1:3" x14ac:dyDescent="0.35">
      <c r="A2135" s="20" t="s">
        <v>2628</v>
      </c>
      <c r="B2135" s="20" t="s">
        <v>155</v>
      </c>
      <c r="C2135" s="160"/>
    </row>
    <row r="2136" spans="1:3" x14ac:dyDescent="0.35">
      <c r="A2136" s="20" t="s">
        <v>2629</v>
      </c>
      <c r="B2136" s="20" t="s">
        <v>155</v>
      </c>
      <c r="C2136" s="160"/>
    </row>
    <row r="2137" spans="1:3" x14ac:dyDescent="0.35">
      <c r="A2137" s="20" t="s">
        <v>2630</v>
      </c>
      <c r="B2137" s="20" t="s">
        <v>155</v>
      </c>
      <c r="C2137" s="160"/>
    </row>
    <row r="2138" spans="1:3" x14ac:dyDescent="0.35">
      <c r="A2138" s="20" t="s">
        <v>2631</v>
      </c>
      <c r="B2138" s="20" t="s">
        <v>155</v>
      </c>
      <c r="C2138" s="160"/>
    </row>
    <row r="2139" spans="1:3" x14ac:dyDescent="0.35">
      <c r="A2139" s="20" t="s">
        <v>2632</v>
      </c>
      <c r="B2139" s="20" t="s">
        <v>155</v>
      </c>
      <c r="C2139" s="160"/>
    </row>
    <row r="2140" spans="1:3" x14ac:dyDescent="0.35">
      <c r="A2140" s="20" t="s">
        <v>2633</v>
      </c>
      <c r="B2140" s="20" t="s">
        <v>155</v>
      </c>
      <c r="C2140" s="160"/>
    </row>
    <row r="2141" spans="1:3" x14ac:dyDescent="0.35">
      <c r="A2141" s="20" t="s">
        <v>2634</v>
      </c>
      <c r="B2141" s="20" t="s">
        <v>155</v>
      </c>
      <c r="C2141" s="160"/>
    </row>
    <row r="2142" spans="1:3" x14ac:dyDescent="0.35">
      <c r="A2142" s="20" t="s">
        <v>2635</v>
      </c>
      <c r="B2142" s="20" t="s">
        <v>155</v>
      </c>
      <c r="C2142" s="160"/>
    </row>
    <row r="2143" spans="1:3" x14ac:dyDescent="0.35">
      <c r="A2143" s="20" t="s">
        <v>2636</v>
      </c>
      <c r="B2143" s="20" t="s">
        <v>155</v>
      </c>
      <c r="C2143" s="160"/>
    </row>
    <row r="2144" spans="1:3" x14ac:dyDescent="0.35">
      <c r="A2144" s="20" t="s">
        <v>2637</v>
      </c>
      <c r="B2144" s="20" t="s">
        <v>155</v>
      </c>
      <c r="C2144" s="160"/>
    </row>
    <row r="2145" spans="1:3" x14ac:dyDescent="0.35">
      <c r="A2145" s="20" t="s">
        <v>2638</v>
      </c>
      <c r="B2145" s="20" t="s">
        <v>155</v>
      </c>
      <c r="C2145" s="160"/>
    </row>
    <row r="2146" spans="1:3" x14ac:dyDescent="0.35">
      <c r="A2146" s="20" t="s">
        <v>2639</v>
      </c>
      <c r="B2146" s="20" t="s">
        <v>155</v>
      </c>
      <c r="C2146" s="160"/>
    </row>
    <row r="2147" spans="1:3" x14ac:dyDescent="0.35">
      <c r="A2147" s="20" t="s">
        <v>2640</v>
      </c>
      <c r="B2147" s="20" t="s">
        <v>155</v>
      </c>
      <c r="C2147" s="160"/>
    </row>
    <row r="2148" spans="1:3" x14ac:dyDescent="0.35">
      <c r="A2148" s="20" t="s">
        <v>2641</v>
      </c>
      <c r="B2148" s="20" t="s">
        <v>155</v>
      </c>
      <c r="C2148" s="160"/>
    </row>
    <row r="2149" spans="1:3" x14ac:dyDescent="0.35">
      <c r="A2149" s="20" t="s">
        <v>2642</v>
      </c>
      <c r="B2149" s="20" t="s">
        <v>155</v>
      </c>
      <c r="C2149" s="160"/>
    </row>
    <row r="2150" spans="1:3" x14ac:dyDescent="0.35">
      <c r="A2150" s="20" t="s">
        <v>2643</v>
      </c>
      <c r="B2150" s="20" t="s">
        <v>155</v>
      </c>
      <c r="C2150" s="160"/>
    </row>
    <row r="2151" spans="1:3" x14ac:dyDescent="0.35">
      <c r="A2151" s="20" t="s">
        <v>2644</v>
      </c>
      <c r="B2151" s="20" t="s">
        <v>155</v>
      </c>
      <c r="C2151" s="160"/>
    </row>
    <row r="2152" spans="1:3" x14ac:dyDescent="0.35">
      <c r="A2152" s="20" t="s">
        <v>2645</v>
      </c>
      <c r="B2152" s="20" t="s">
        <v>155</v>
      </c>
      <c r="C2152" s="160"/>
    </row>
    <row r="2153" spans="1:3" x14ac:dyDescent="0.35">
      <c r="A2153" s="20" t="s">
        <v>2646</v>
      </c>
      <c r="B2153" s="20" t="s">
        <v>155</v>
      </c>
      <c r="C2153" s="160"/>
    </row>
    <row r="2154" spans="1:3" x14ac:dyDescent="0.35">
      <c r="A2154" s="20" t="s">
        <v>2647</v>
      </c>
      <c r="B2154" s="20" t="s">
        <v>155</v>
      </c>
      <c r="C2154" s="160"/>
    </row>
    <row r="2155" spans="1:3" x14ac:dyDescent="0.35">
      <c r="A2155" s="20" t="s">
        <v>2648</v>
      </c>
      <c r="B2155" s="20" t="s">
        <v>155</v>
      </c>
      <c r="C2155" s="160"/>
    </row>
    <row r="2156" spans="1:3" x14ac:dyDescent="0.35">
      <c r="A2156" s="20" t="s">
        <v>2649</v>
      </c>
      <c r="B2156" s="20" t="s">
        <v>155</v>
      </c>
      <c r="C2156" s="160"/>
    </row>
    <row r="2157" spans="1:3" x14ac:dyDescent="0.35">
      <c r="A2157" s="20" t="s">
        <v>2650</v>
      </c>
      <c r="B2157" s="20" t="s">
        <v>155</v>
      </c>
      <c r="C2157" s="160"/>
    </row>
    <row r="2158" spans="1:3" x14ac:dyDescent="0.35">
      <c r="A2158" s="20" t="s">
        <v>2651</v>
      </c>
      <c r="B2158" s="20" t="s">
        <v>155</v>
      </c>
      <c r="C2158" s="160"/>
    </row>
    <row r="2159" spans="1:3" x14ac:dyDescent="0.35">
      <c r="A2159" s="20" t="s">
        <v>2652</v>
      </c>
      <c r="B2159" s="20" t="s">
        <v>155</v>
      </c>
      <c r="C2159" s="160"/>
    </row>
    <row r="2160" spans="1:3" x14ac:dyDescent="0.35">
      <c r="A2160" s="20" t="s">
        <v>2653</v>
      </c>
      <c r="B2160" s="20" t="s">
        <v>155</v>
      </c>
      <c r="C2160" s="160"/>
    </row>
    <row r="2161" spans="1:3" x14ac:dyDescent="0.35">
      <c r="A2161" s="20" t="s">
        <v>2654</v>
      </c>
      <c r="B2161" s="20" t="s">
        <v>155</v>
      </c>
      <c r="C2161" s="160"/>
    </row>
    <row r="2162" spans="1:3" x14ac:dyDescent="0.35">
      <c r="A2162" s="20" t="s">
        <v>2655</v>
      </c>
      <c r="B2162" s="20" t="s">
        <v>155</v>
      </c>
      <c r="C2162" s="160"/>
    </row>
    <row r="2163" spans="1:3" x14ac:dyDescent="0.35">
      <c r="A2163" s="20" t="s">
        <v>2656</v>
      </c>
      <c r="B2163" s="20" t="s">
        <v>155</v>
      </c>
      <c r="C2163" s="160"/>
    </row>
    <row r="2164" spans="1:3" x14ac:dyDescent="0.35">
      <c r="A2164" s="20" t="s">
        <v>2657</v>
      </c>
      <c r="B2164" s="20" t="s">
        <v>155</v>
      </c>
      <c r="C2164" s="160"/>
    </row>
    <row r="2165" spans="1:3" x14ac:dyDescent="0.35">
      <c r="A2165" s="20" t="s">
        <v>2658</v>
      </c>
      <c r="B2165" s="20" t="s">
        <v>155</v>
      </c>
      <c r="C2165" s="160"/>
    </row>
    <row r="2166" spans="1:3" x14ac:dyDescent="0.35">
      <c r="A2166" s="20" t="s">
        <v>2659</v>
      </c>
      <c r="B2166" s="20" t="s">
        <v>155</v>
      </c>
      <c r="C2166" s="160"/>
    </row>
    <row r="2167" spans="1:3" x14ac:dyDescent="0.35">
      <c r="A2167" s="20" t="s">
        <v>2660</v>
      </c>
      <c r="B2167" s="20" t="s">
        <v>155</v>
      </c>
      <c r="C2167" s="160"/>
    </row>
    <row r="2168" spans="1:3" x14ac:dyDescent="0.35">
      <c r="A2168" s="20" t="s">
        <v>2661</v>
      </c>
      <c r="B2168" s="20" t="s">
        <v>155</v>
      </c>
      <c r="C2168" s="160"/>
    </row>
    <row r="2169" spans="1:3" x14ac:dyDescent="0.35">
      <c r="A2169" s="20" t="s">
        <v>2662</v>
      </c>
      <c r="B2169" s="20" t="s">
        <v>155</v>
      </c>
      <c r="C2169" s="160"/>
    </row>
    <row r="2170" spans="1:3" x14ac:dyDescent="0.35">
      <c r="A2170" s="20" t="s">
        <v>2663</v>
      </c>
      <c r="B2170" s="20" t="s">
        <v>155</v>
      </c>
      <c r="C2170" s="160"/>
    </row>
    <row r="2171" spans="1:3" x14ac:dyDescent="0.35">
      <c r="A2171" s="20" t="s">
        <v>2664</v>
      </c>
      <c r="B2171" s="20" t="s">
        <v>155</v>
      </c>
      <c r="C2171" s="160"/>
    </row>
    <row r="2172" spans="1:3" x14ac:dyDescent="0.35">
      <c r="A2172" s="20" t="s">
        <v>2665</v>
      </c>
      <c r="B2172" s="20" t="s">
        <v>155</v>
      </c>
      <c r="C2172" s="160"/>
    </row>
    <row r="2173" spans="1:3" x14ac:dyDescent="0.35">
      <c r="A2173" s="20" t="s">
        <v>2666</v>
      </c>
      <c r="B2173" s="20" t="s">
        <v>155</v>
      </c>
      <c r="C2173" s="160"/>
    </row>
    <row r="2174" spans="1:3" x14ac:dyDescent="0.35">
      <c r="A2174" s="20" t="s">
        <v>2667</v>
      </c>
      <c r="B2174" s="20" t="s">
        <v>155</v>
      </c>
      <c r="C2174" s="160"/>
    </row>
    <row r="2175" spans="1:3" x14ac:dyDescent="0.35">
      <c r="A2175" s="20" t="s">
        <v>2668</v>
      </c>
      <c r="B2175" s="20" t="s">
        <v>155</v>
      </c>
      <c r="C2175" s="160"/>
    </row>
    <row r="2176" spans="1:3" x14ac:dyDescent="0.35">
      <c r="A2176" s="20" t="s">
        <v>2669</v>
      </c>
      <c r="B2176" s="20" t="s">
        <v>155</v>
      </c>
      <c r="C2176" s="160"/>
    </row>
    <row r="2177" spans="1:3" x14ac:dyDescent="0.35">
      <c r="A2177" s="20" t="s">
        <v>2670</v>
      </c>
      <c r="B2177" s="20" t="s">
        <v>155</v>
      </c>
      <c r="C2177" s="160"/>
    </row>
    <row r="2178" spans="1:3" x14ac:dyDescent="0.35">
      <c r="A2178" s="20" t="s">
        <v>2671</v>
      </c>
      <c r="B2178" s="20" t="s">
        <v>155</v>
      </c>
      <c r="C2178" s="160"/>
    </row>
    <row r="2179" spans="1:3" x14ac:dyDescent="0.35">
      <c r="A2179" s="20" t="s">
        <v>2672</v>
      </c>
      <c r="B2179" s="20" t="s">
        <v>155</v>
      </c>
      <c r="C2179" s="160"/>
    </row>
    <row r="2180" spans="1:3" x14ac:dyDescent="0.35">
      <c r="A2180" s="20" t="s">
        <v>2673</v>
      </c>
      <c r="B2180" s="20" t="s">
        <v>155</v>
      </c>
      <c r="C2180" s="160"/>
    </row>
    <row r="2181" spans="1:3" x14ac:dyDescent="0.35">
      <c r="A2181" s="20" t="s">
        <v>2674</v>
      </c>
      <c r="B2181" s="20" t="s">
        <v>155</v>
      </c>
      <c r="C2181" s="160"/>
    </row>
    <row r="2182" spans="1:3" x14ac:dyDescent="0.35">
      <c r="A2182" s="20" t="s">
        <v>2675</v>
      </c>
      <c r="B2182" s="20" t="s">
        <v>155</v>
      </c>
      <c r="C2182" s="160"/>
    </row>
    <row r="2183" spans="1:3" x14ac:dyDescent="0.35">
      <c r="A2183" s="20" t="s">
        <v>2676</v>
      </c>
      <c r="B2183" s="20" t="s">
        <v>155</v>
      </c>
      <c r="C2183" s="160"/>
    </row>
    <row r="2184" spans="1:3" x14ac:dyDescent="0.35">
      <c r="A2184" s="20" t="s">
        <v>2677</v>
      </c>
      <c r="B2184" s="20" t="s">
        <v>155</v>
      </c>
      <c r="C2184" s="160"/>
    </row>
    <row r="2185" spans="1:3" x14ac:dyDescent="0.35">
      <c r="A2185" s="20" t="s">
        <v>2678</v>
      </c>
      <c r="B2185" s="20" t="s">
        <v>155</v>
      </c>
      <c r="C2185" s="160"/>
    </row>
    <row r="2186" spans="1:3" x14ac:dyDescent="0.35">
      <c r="A2186" s="20" t="s">
        <v>2679</v>
      </c>
      <c r="B2186" s="20" t="s">
        <v>155</v>
      </c>
      <c r="C2186" s="160"/>
    </row>
    <row r="2187" spans="1:3" x14ac:dyDescent="0.35">
      <c r="A2187" s="20" t="s">
        <v>2680</v>
      </c>
      <c r="B2187" s="20" t="s">
        <v>155</v>
      </c>
      <c r="C2187" s="160"/>
    </row>
    <row r="2188" spans="1:3" x14ac:dyDescent="0.35">
      <c r="A2188" s="20" t="s">
        <v>2681</v>
      </c>
      <c r="B2188" s="20" t="s">
        <v>155</v>
      </c>
      <c r="C2188" s="160"/>
    </row>
    <row r="2189" spans="1:3" x14ac:dyDescent="0.35">
      <c r="A2189" s="20" t="s">
        <v>2682</v>
      </c>
      <c r="B2189" s="20" t="s">
        <v>155</v>
      </c>
      <c r="C2189" s="160"/>
    </row>
    <row r="2190" spans="1:3" x14ac:dyDescent="0.35">
      <c r="A2190" s="20" t="s">
        <v>2683</v>
      </c>
      <c r="B2190" s="20" t="s">
        <v>155</v>
      </c>
      <c r="C2190" s="160"/>
    </row>
    <row r="2191" spans="1:3" x14ac:dyDescent="0.35">
      <c r="A2191" s="20" t="s">
        <v>2684</v>
      </c>
      <c r="B2191" s="20" t="s">
        <v>155</v>
      </c>
      <c r="C2191" s="160"/>
    </row>
    <row r="2192" spans="1:3" x14ac:dyDescent="0.35">
      <c r="A2192" s="20" t="s">
        <v>2685</v>
      </c>
      <c r="B2192" s="20" t="s">
        <v>155</v>
      </c>
      <c r="C2192" s="160"/>
    </row>
    <row r="2193" spans="1:3" x14ac:dyDescent="0.35">
      <c r="A2193" s="20" t="s">
        <v>2686</v>
      </c>
      <c r="B2193" s="20" t="s">
        <v>155</v>
      </c>
      <c r="C2193" s="160"/>
    </row>
    <row r="2194" spans="1:3" x14ac:dyDescent="0.35">
      <c r="A2194" s="20" t="s">
        <v>2687</v>
      </c>
      <c r="B2194" s="20" t="s">
        <v>155</v>
      </c>
      <c r="C2194" s="160"/>
    </row>
    <row r="2195" spans="1:3" x14ac:dyDescent="0.35">
      <c r="A2195" s="20" t="s">
        <v>2688</v>
      </c>
      <c r="B2195" s="20" t="s">
        <v>155</v>
      </c>
      <c r="C2195" s="160"/>
    </row>
    <row r="2196" spans="1:3" x14ac:dyDescent="0.35">
      <c r="A2196" s="20" t="s">
        <v>2689</v>
      </c>
      <c r="B2196" s="20" t="s">
        <v>155</v>
      </c>
      <c r="C2196" s="160"/>
    </row>
    <row r="2197" spans="1:3" x14ac:dyDescent="0.35">
      <c r="A2197" s="20" t="s">
        <v>2690</v>
      </c>
      <c r="B2197" s="20" t="s">
        <v>155</v>
      </c>
      <c r="C2197" s="160"/>
    </row>
    <row r="2198" spans="1:3" x14ac:dyDescent="0.35">
      <c r="A2198" s="20" t="s">
        <v>2691</v>
      </c>
      <c r="B2198" s="20" t="s">
        <v>155</v>
      </c>
      <c r="C2198" s="160"/>
    </row>
    <row r="2199" spans="1:3" x14ac:dyDescent="0.35">
      <c r="A2199" s="20" t="s">
        <v>2692</v>
      </c>
      <c r="B2199" s="20" t="s">
        <v>155</v>
      </c>
      <c r="C2199" s="160"/>
    </row>
    <row r="2200" spans="1:3" x14ac:dyDescent="0.35">
      <c r="A2200" s="20" t="s">
        <v>2693</v>
      </c>
      <c r="B2200" s="20" t="s">
        <v>155</v>
      </c>
      <c r="C2200" s="160"/>
    </row>
    <row r="2201" spans="1:3" x14ac:dyDescent="0.35">
      <c r="A2201" s="20" t="s">
        <v>2694</v>
      </c>
      <c r="B2201" s="20" t="s">
        <v>155</v>
      </c>
      <c r="C2201" s="160"/>
    </row>
    <row r="2202" spans="1:3" x14ac:dyDescent="0.35">
      <c r="A2202" s="20" t="s">
        <v>2695</v>
      </c>
      <c r="B2202" s="20" t="s">
        <v>155</v>
      </c>
      <c r="C2202" s="160"/>
    </row>
    <row r="2203" spans="1:3" x14ac:dyDescent="0.35">
      <c r="A2203" s="20" t="s">
        <v>2696</v>
      </c>
      <c r="B2203" s="20" t="s">
        <v>155</v>
      </c>
      <c r="C2203" s="160"/>
    </row>
    <row r="2204" spans="1:3" x14ac:dyDescent="0.35">
      <c r="A2204" s="20" t="s">
        <v>2697</v>
      </c>
      <c r="B2204" s="20" t="s">
        <v>155</v>
      </c>
      <c r="C2204" s="160"/>
    </row>
    <row r="2205" spans="1:3" x14ac:dyDescent="0.35">
      <c r="A2205" s="20" t="s">
        <v>2698</v>
      </c>
      <c r="B2205" s="20" t="s">
        <v>155</v>
      </c>
      <c r="C2205" s="160"/>
    </row>
    <row r="2206" spans="1:3" x14ac:dyDescent="0.35">
      <c r="A2206" s="20" t="s">
        <v>2699</v>
      </c>
      <c r="B2206" s="20" t="s">
        <v>155</v>
      </c>
      <c r="C2206" s="160"/>
    </row>
    <row r="2207" spans="1:3" x14ac:dyDescent="0.35">
      <c r="A2207" s="20" t="s">
        <v>2700</v>
      </c>
      <c r="B2207" s="20" t="s">
        <v>155</v>
      </c>
      <c r="C2207" s="160"/>
    </row>
    <row r="2208" spans="1:3" x14ac:dyDescent="0.35">
      <c r="A2208" s="20" t="s">
        <v>2701</v>
      </c>
      <c r="B2208" s="20" t="s">
        <v>155</v>
      </c>
      <c r="C2208" s="160"/>
    </row>
    <row r="2209" spans="1:3" x14ac:dyDescent="0.35">
      <c r="A2209" s="20" t="s">
        <v>2702</v>
      </c>
      <c r="B2209" s="20" t="s">
        <v>155</v>
      </c>
      <c r="C2209" s="160"/>
    </row>
    <row r="2210" spans="1:3" x14ac:dyDescent="0.35">
      <c r="A2210" s="20" t="s">
        <v>2703</v>
      </c>
      <c r="B2210" s="20" t="s">
        <v>155</v>
      </c>
      <c r="C2210" s="160"/>
    </row>
    <row r="2211" spans="1:3" x14ac:dyDescent="0.35">
      <c r="A2211" s="20" t="s">
        <v>2704</v>
      </c>
      <c r="B2211" s="20" t="s">
        <v>155</v>
      </c>
      <c r="C2211" s="160"/>
    </row>
    <row r="2212" spans="1:3" x14ac:dyDescent="0.35">
      <c r="A2212" s="20" t="s">
        <v>2705</v>
      </c>
      <c r="B2212" s="20" t="s">
        <v>155</v>
      </c>
      <c r="C2212" s="160"/>
    </row>
    <row r="2213" spans="1:3" x14ac:dyDescent="0.35">
      <c r="A2213" s="20" t="s">
        <v>2706</v>
      </c>
      <c r="B2213" s="20" t="s">
        <v>155</v>
      </c>
      <c r="C2213" s="160"/>
    </row>
    <row r="2214" spans="1:3" x14ac:dyDescent="0.35">
      <c r="A2214" s="20" t="s">
        <v>2707</v>
      </c>
      <c r="B2214" s="20" t="s">
        <v>155</v>
      </c>
      <c r="C2214" s="160"/>
    </row>
    <row r="2215" spans="1:3" x14ac:dyDescent="0.35">
      <c r="A2215" s="20" t="s">
        <v>2708</v>
      </c>
      <c r="B2215" s="20" t="s">
        <v>155</v>
      </c>
      <c r="C2215" s="160"/>
    </row>
    <row r="2216" spans="1:3" x14ac:dyDescent="0.35">
      <c r="A2216" s="20" t="s">
        <v>2709</v>
      </c>
      <c r="B2216" s="20" t="s">
        <v>155</v>
      </c>
      <c r="C2216" s="160"/>
    </row>
    <row r="2217" spans="1:3" x14ac:dyDescent="0.35">
      <c r="A2217" s="20" t="s">
        <v>2710</v>
      </c>
      <c r="B2217" s="20" t="s">
        <v>155</v>
      </c>
      <c r="C2217" s="160"/>
    </row>
    <row r="2218" spans="1:3" x14ac:dyDescent="0.35">
      <c r="A2218" s="20" t="s">
        <v>2711</v>
      </c>
      <c r="B2218" s="20" t="s">
        <v>155</v>
      </c>
      <c r="C2218" s="160"/>
    </row>
    <row r="2219" spans="1:3" x14ac:dyDescent="0.35">
      <c r="A2219" s="20" t="s">
        <v>2712</v>
      </c>
      <c r="B2219" s="20" t="s">
        <v>155</v>
      </c>
      <c r="C2219" s="160"/>
    </row>
    <row r="2220" spans="1:3" x14ac:dyDescent="0.35">
      <c r="A2220" s="20" t="s">
        <v>2713</v>
      </c>
      <c r="B2220" s="20" t="s">
        <v>155</v>
      </c>
      <c r="C2220" s="160"/>
    </row>
    <row r="2221" spans="1:3" x14ac:dyDescent="0.35">
      <c r="A2221" s="20" t="s">
        <v>2714</v>
      </c>
      <c r="B2221" s="20" t="s">
        <v>155</v>
      </c>
      <c r="C2221" s="160"/>
    </row>
    <row r="2222" spans="1:3" x14ac:dyDescent="0.35">
      <c r="A2222" s="20" t="s">
        <v>2715</v>
      </c>
      <c r="B2222" s="20" t="s">
        <v>155</v>
      </c>
      <c r="C2222" s="160"/>
    </row>
    <row r="2223" spans="1:3" x14ac:dyDescent="0.35">
      <c r="A2223" s="20" t="s">
        <v>2716</v>
      </c>
      <c r="B2223" s="20" t="s">
        <v>155</v>
      </c>
      <c r="C2223" s="160"/>
    </row>
    <row r="2224" spans="1:3" x14ac:dyDescent="0.35">
      <c r="A2224" s="20" t="s">
        <v>2717</v>
      </c>
      <c r="B2224" s="20" t="s">
        <v>155</v>
      </c>
      <c r="C2224" s="160"/>
    </row>
    <row r="2225" spans="1:3" x14ac:dyDescent="0.35">
      <c r="A2225" s="20" t="s">
        <v>2718</v>
      </c>
      <c r="B2225" s="20" t="s">
        <v>155</v>
      </c>
      <c r="C2225" s="160"/>
    </row>
    <row r="2226" spans="1:3" x14ac:dyDescent="0.35">
      <c r="A2226" s="20" t="s">
        <v>2719</v>
      </c>
      <c r="B2226" s="20" t="s">
        <v>155</v>
      </c>
      <c r="C2226" s="160"/>
    </row>
    <row r="2227" spans="1:3" x14ac:dyDescent="0.35">
      <c r="A2227" s="20" t="s">
        <v>2720</v>
      </c>
      <c r="B2227" s="20" t="s">
        <v>155</v>
      </c>
      <c r="C2227" s="160"/>
    </row>
    <row r="2228" spans="1:3" x14ac:dyDescent="0.35">
      <c r="A2228" s="20" t="s">
        <v>2721</v>
      </c>
      <c r="B2228" s="20" t="s">
        <v>155</v>
      </c>
      <c r="C2228" s="160"/>
    </row>
    <row r="2229" spans="1:3" x14ac:dyDescent="0.35">
      <c r="A2229" s="20" t="s">
        <v>2722</v>
      </c>
      <c r="B2229" s="20" t="s">
        <v>155</v>
      </c>
      <c r="C2229" s="160"/>
    </row>
    <row r="2230" spans="1:3" x14ac:dyDescent="0.35">
      <c r="A2230" s="20" t="s">
        <v>2723</v>
      </c>
      <c r="B2230" s="20" t="s">
        <v>155</v>
      </c>
      <c r="C2230" s="160"/>
    </row>
    <row r="2231" spans="1:3" x14ac:dyDescent="0.35">
      <c r="A2231" s="20" t="s">
        <v>2724</v>
      </c>
      <c r="B2231" s="20" t="s">
        <v>155</v>
      </c>
      <c r="C2231" s="160"/>
    </row>
    <row r="2232" spans="1:3" x14ac:dyDescent="0.35">
      <c r="A2232" s="20" t="s">
        <v>2725</v>
      </c>
      <c r="B2232" s="20" t="s">
        <v>155</v>
      </c>
      <c r="C2232" s="160"/>
    </row>
    <row r="2233" spans="1:3" x14ac:dyDescent="0.35">
      <c r="A2233" s="20" t="s">
        <v>2726</v>
      </c>
      <c r="B2233" s="20" t="s">
        <v>155</v>
      </c>
      <c r="C2233" s="160"/>
    </row>
    <row r="2234" spans="1:3" x14ac:dyDescent="0.35">
      <c r="A2234" s="20" t="s">
        <v>2727</v>
      </c>
      <c r="B2234" s="20" t="s">
        <v>155</v>
      </c>
      <c r="C2234" s="160"/>
    </row>
    <row r="2235" spans="1:3" x14ac:dyDescent="0.35">
      <c r="A2235" s="20" t="s">
        <v>2728</v>
      </c>
      <c r="B2235" s="20" t="s">
        <v>155</v>
      </c>
      <c r="C2235" s="160"/>
    </row>
    <row r="2236" spans="1:3" x14ac:dyDescent="0.35">
      <c r="A2236" s="20" t="s">
        <v>2729</v>
      </c>
      <c r="B2236" s="20" t="s">
        <v>155</v>
      </c>
      <c r="C2236" s="160"/>
    </row>
    <row r="2237" spans="1:3" x14ac:dyDescent="0.35">
      <c r="A2237" s="20" t="s">
        <v>2730</v>
      </c>
      <c r="B2237" s="20" t="s">
        <v>155</v>
      </c>
      <c r="C2237" s="160"/>
    </row>
    <row r="2238" spans="1:3" x14ac:dyDescent="0.35">
      <c r="A2238" s="20" t="s">
        <v>2731</v>
      </c>
      <c r="B2238" s="20" t="s">
        <v>155</v>
      </c>
      <c r="C2238" s="160"/>
    </row>
    <row r="2239" spans="1:3" x14ac:dyDescent="0.35">
      <c r="A2239" s="20" t="s">
        <v>2732</v>
      </c>
      <c r="B2239" s="20" t="s">
        <v>155</v>
      </c>
      <c r="C2239" s="160"/>
    </row>
    <row r="2240" spans="1:3" x14ac:dyDescent="0.35">
      <c r="A2240" s="20" t="s">
        <v>2733</v>
      </c>
      <c r="B2240" s="20" t="s">
        <v>155</v>
      </c>
      <c r="C2240" s="160"/>
    </row>
    <row r="2241" spans="1:3" x14ac:dyDescent="0.35">
      <c r="A2241" s="20" t="s">
        <v>2734</v>
      </c>
      <c r="B2241" s="20" t="s">
        <v>155</v>
      </c>
      <c r="C2241" s="160"/>
    </row>
    <row r="2242" spans="1:3" x14ac:dyDescent="0.35">
      <c r="A2242" s="20" t="s">
        <v>2735</v>
      </c>
      <c r="B2242" s="20" t="s">
        <v>155</v>
      </c>
      <c r="C2242" s="160"/>
    </row>
    <row r="2243" spans="1:3" x14ac:dyDescent="0.35">
      <c r="A2243" s="20" t="s">
        <v>2736</v>
      </c>
      <c r="B2243" s="20" t="s">
        <v>155</v>
      </c>
      <c r="C2243" s="160"/>
    </row>
    <row r="2244" spans="1:3" x14ac:dyDescent="0.35">
      <c r="A2244" s="20" t="s">
        <v>2737</v>
      </c>
      <c r="B2244" s="20" t="s">
        <v>155</v>
      </c>
      <c r="C2244" s="160"/>
    </row>
    <row r="2245" spans="1:3" x14ac:dyDescent="0.35">
      <c r="A2245" s="20" t="s">
        <v>2738</v>
      </c>
      <c r="B2245" s="20" t="s">
        <v>155</v>
      </c>
      <c r="C2245" s="160"/>
    </row>
    <row r="2246" spans="1:3" x14ac:dyDescent="0.35">
      <c r="A2246" s="20" t="s">
        <v>2739</v>
      </c>
      <c r="B2246" s="20" t="s">
        <v>155</v>
      </c>
      <c r="C2246" s="160"/>
    </row>
    <row r="2247" spans="1:3" x14ac:dyDescent="0.35">
      <c r="A2247" s="20" t="s">
        <v>2740</v>
      </c>
      <c r="B2247" s="20" t="s">
        <v>155</v>
      </c>
      <c r="C2247" s="160"/>
    </row>
    <row r="2248" spans="1:3" x14ac:dyDescent="0.35">
      <c r="A2248" s="20" t="s">
        <v>2741</v>
      </c>
      <c r="B2248" s="20" t="s">
        <v>155</v>
      </c>
      <c r="C2248" s="160"/>
    </row>
    <row r="2249" spans="1:3" x14ac:dyDescent="0.35">
      <c r="A2249" s="20" t="s">
        <v>2742</v>
      </c>
      <c r="B2249" s="20" t="s">
        <v>155</v>
      </c>
      <c r="C2249" s="160"/>
    </row>
    <row r="2250" spans="1:3" x14ac:dyDescent="0.35">
      <c r="A2250" s="20" t="s">
        <v>2743</v>
      </c>
      <c r="B2250" s="20" t="s">
        <v>155</v>
      </c>
      <c r="C2250" s="160"/>
    </row>
    <row r="2251" spans="1:3" x14ac:dyDescent="0.35">
      <c r="A2251" s="20" t="s">
        <v>2744</v>
      </c>
      <c r="B2251" s="20" t="s">
        <v>155</v>
      </c>
      <c r="C2251" s="160"/>
    </row>
    <row r="2252" spans="1:3" x14ac:dyDescent="0.35">
      <c r="A2252" s="20" t="s">
        <v>2745</v>
      </c>
      <c r="B2252" s="20" t="s">
        <v>155</v>
      </c>
      <c r="C2252" s="160"/>
    </row>
    <row r="2253" spans="1:3" x14ac:dyDescent="0.35">
      <c r="A2253" s="20" t="s">
        <v>2746</v>
      </c>
      <c r="B2253" s="20" t="s">
        <v>155</v>
      </c>
      <c r="C2253" s="160"/>
    </row>
    <row r="2254" spans="1:3" x14ac:dyDescent="0.35">
      <c r="A2254" s="20" t="s">
        <v>2747</v>
      </c>
      <c r="B2254" s="20" t="s">
        <v>155</v>
      </c>
      <c r="C2254" s="160"/>
    </row>
    <row r="2255" spans="1:3" x14ac:dyDescent="0.35">
      <c r="A2255" s="20" t="s">
        <v>2748</v>
      </c>
      <c r="B2255" s="20" t="s">
        <v>155</v>
      </c>
      <c r="C2255" s="160"/>
    </row>
    <row r="2256" spans="1:3" x14ac:dyDescent="0.35">
      <c r="A2256" s="20" t="s">
        <v>2749</v>
      </c>
      <c r="B2256" s="20" t="s">
        <v>155</v>
      </c>
      <c r="C2256" s="160"/>
    </row>
    <row r="2257" spans="1:3" x14ac:dyDescent="0.35">
      <c r="A2257" s="20" t="s">
        <v>2750</v>
      </c>
      <c r="B2257" s="20" t="s">
        <v>155</v>
      </c>
      <c r="C2257" s="160"/>
    </row>
    <row r="2258" spans="1:3" x14ac:dyDescent="0.35">
      <c r="A2258" s="20" t="s">
        <v>2751</v>
      </c>
      <c r="B2258" s="20" t="s">
        <v>155</v>
      </c>
      <c r="C2258" s="160"/>
    </row>
    <row r="2259" spans="1:3" x14ac:dyDescent="0.35">
      <c r="A2259" s="20" t="s">
        <v>2752</v>
      </c>
      <c r="B2259" s="20" t="s">
        <v>155</v>
      </c>
      <c r="C2259" s="160"/>
    </row>
    <row r="2260" spans="1:3" x14ac:dyDescent="0.35">
      <c r="A2260" s="20" t="s">
        <v>2753</v>
      </c>
      <c r="B2260" s="20" t="s">
        <v>155</v>
      </c>
      <c r="C2260" s="160"/>
    </row>
    <row r="2261" spans="1:3" x14ac:dyDescent="0.35">
      <c r="A2261" s="20" t="s">
        <v>2754</v>
      </c>
      <c r="B2261" s="20" t="s">
        <v>155</v>
      </c>
      <c r="C2261" s="160"/>
    </row>
    <row r="2262" spans="1:3" x14ac:dyDescent="0.35">
      <c r="A2262" s="20" t="s">
        <v>2755</v>
      </c>
      <c r="B2262" s="20" t="s">
        <v>155</v>
      </c>
      <c r="C2262" s="160"/>
    </row>
    <row r="2263" spans="1:3" x14ac:dyDescent="0.35">
      <c r="A2263" s="20" t="s">
        <v>2756</v>
      </c>
      <c r="B2263" s="20" t="s">
        <v>155</v>
      </c>
      <c r="C2263" s="160"/>
    </row>
    <row r="2264" spans="1:3" x14ac:dyDescent="0.35">
      <c r="A2264" s="20" t="s">
        <v>2757</v>
      </c>
      <c r="B2264" s="20" t="s">
        <v>155</v>
      </c>
      <c r="C2264" s="160"/>
    </row>
    <row r="2265" spans="1:3" x14ac:dyDescent="0.35">
      <c r="A2265" s="20" t="s">
        <v>2758</v>
      </c>
      <c r="B2265" s="20" t="s">
        <v>155</v>
      </c>
      <c r="C2265" s="160"/>
    </row>
    <row r="2266" spans="1:3" x14ac:dyDescent="0.35">
      <c r="A2266" s="20" t="s">
        <v>2759</v>
      </c>
      <c r="B2266" s="20" t="s">
        <v>155</v>
      </c>
      <c r="C2266" s="160"/>
    </row>
    <row r="2267" spans="1:3" x14ac:dyDescent="0.35">
      <c r="A2267" s="20" t="s">
        <v>2760</v>
      </c>
      <c r="B2267" s="20" t="s">
        <v>155</v>
      </c>
      <c r="C2267" s="160"/>
    </row>
    <row r="2268" spans="1:3" x14ac:dyDescent="0.35">
      <c r="A2268" s="20" t="s">
        <v>2761</v>
      </c>
      <c r="B2268" s="20" t="s">
        <v>155</v>
      </c>
      <c r="C2268" s="160"/>
    </row>
    <row r="2269" spans="1:3" x14ac:dyDescent="0.35">
      <c r="A2269" s="20" t="s">
        <v>2762</v>
      </c>
      <c r="B2269" s="20" t="s">
        <v>155</v>
      </c>
      <c r="C2269" s="160"/>
    </row>
    <row r="2270" spans="1:3" x14ac:dyDescent="0.35">
      <c r="A2270" s="20" t="s">
        <v>2763</v>
      </c>
      <c r="B2270" s="20" t="s">
        <v>155</v>
      </c>
      <c r="C2270" s="160"/>
    </row>
    <row r="2271" spans="1:3" x14ac:dyDescent="0.35">
      <c r="A2271" s="20" t="s">
        <v>2764</v>
      </c>
      <c r="B2271" s="20" t="s">
        <v>155</v>
      </c>
      <c r="C2271" s="160"/>
    </row>
    <row r="2272" spans="1:3" x14ac:dyDescent="0.35">
      <c r="A2272" s="20" t="s">
        <v>2765</v>
      </c>
      <c r="B2272" s="20" t="s">
        <v>155</v>
      </c>
      <c r="C2272" s="160"/>
    </row>
    <row r="2273" spans="1:3" x14ac:dyDescent="0.35">
      <c r="A2273" s="20" t="s">
        <v>2766</v>
      </c>
      <c r="B2273" s="20" t="s">
        <v>155</v>
      </c>
      <c r="C2273" s="160"/>
    </row>
    <row r="2274" spans="1:3" x14ac:dyDescent="0.35">
      <c r="A2274" s="20" t="s">
        <v>2767</v>
      </c>
      <c r="B2274" s="20" t="s">
        <v>155</v>
      </c>
      <c r="C2274" s="160"/>
    </row>
    <row r="2275" spans="1:3" x14ac:dyDescent="0.35">
      <c r="A2275" s="20" t="s">
        <v>2768</v>
      </c>
      <c r="B2275" s="20" t="s">
        <v>155</v>
      </c>
      <c r="C2275" s="160"/>
    </row>
    <row r="2276" spans="1:3" x14ac:dyDescent="0.35">
      <c r="A2276" s="20" t="s">
        <v>2769</v>
      </c>
      <c r="B2276" s="20" t="s">
        <v>155</v>
      </c>
      <c r="C2276" s="160"/>
    </row>
    <row r="2277" spans="1:3" x14ac:dyDescent="0.35">
      <c r="A2277" s="20" t="s">
        <v>2770</v>
      </c>
      <c r="B2277" s="20" t="s">
        <v>155</v>
      </c>
      <c r="C2277" s="160"/>
    </row>
    <row r="2278" spans="1:3" x14ac:dyDescent="0.35">
      <c r="A2278" s="20" t="s">
        <v>2771</v>
      </c>
      <c r="B2278" s="20" t="s">
        <v>155</v>
      </c>
      <c r="C2278" s="160"/>
    </row>
    <row r="2279" spans="1:3" x14ac:dyDescent="0.35">
      <c r="A2279" s="20" t="s">
        <v>2772</v>
      </c>
      <c r="B2279" s="20" t="s">
        <v>155</v>
      </c>
      <c r="C2279" s="160"/>
    </row>
    <row r="2280" spans="1:3" x14ac:dyDescent="0.35">
      <c r="A2280" s="20" t="s">
        <v>2773</v>
      </c>
      <c r="B2280" s="20" t="s">
        <v>155</v>
      </c>
      <c r="C2280" s="160"/>
    </row>
    <row r="2281" spans="1:3" x14ac:dyDescent="0.35">
      <c r="A2281" s="20" t="s">
        <v>2774</v>
      </c>
      <c r="B2281" s="20" t="s">
        <v>155</v>
      </c>
      <c r="C2281" s="160"/>
    </row>
    <row r="2282" spans="1:3" x14ac:dyDescent="0.35">
      <c r="A2282" s="20" t="s">
        <v>2775</v>
      </c>
      <c r="B2282" s="20" t="s">
        <v>155</v>
      </c>
      <c r="C2282" s="160"/>
    </row>
    <row r="2283" spans="1:3" x14ac:dyDescent="0.35">
      <c r="A2283" s="20" t="s">
        <v>2776</v>
      </c>
      <c r="B2283" s="20" t="s">
        <v>155</v>
      </c>
      <c r="C2283" s="160"/>
    </row>
    <row r="2284" spans="1:3" x14ac:dyDescent="0.35">
      <c r="A2284" s="20" t="s">
        <v>2777</v>
      </c>
      <c r="B2284" s="20" t="s">
        <v>155</v>
      </c>
      <c r="C2284" s="160"/>
    </row>
    <row r="2285" spans="1:3" x14ac:dyDescent="0.35">
      <c r="A2285" s="20" t="s">
        <v>2778</v>
      </c>
      <c r="B2285" s="20" t="s">
        <v>155</v>
      </c>
      <c r="C2285" s="160"/>
    </row>
    <row r="2286" spans="1:3" x14ac:dyDescent="0.35">
      <c r="A2286" s="20" t="s">
        <v>2779</v>
      </c>
      <c r="B2286" s="20" t="s">
        <v>155</v>
      </c>
      <c r="C2286" s="160"/>
    </row>
    <row r="2287" spans="1:3" x14ac:dyDescent="0.35">
      <c r="A2287" s="20" t="s">
        <v>2780</v>
      </c>
      <c r="B2287" s="20" t="s">
        <v>155</v>
      </c>
      <c r="C2287" s="160"/>
    </row>
    <row r="2288" spans="1:3" x14ac:dyDescent="0.35">
      <c r="A2288" s="20" t="s">
        <v>2781</v>
      </c>
      <c r="B2288" s="20" t="s">
        <v>155</v>
      </c>
      <c r="C2288" s="160"/>
    </row>
    <row r="2289" spans="1:3" x14ac:dyDescent="0.35">
      <c r="A2289" s="20" t="s">
        <v>2782</v>
      </c>
      <c r="B2289" s="20" t="s">
        <v>155</v>
      </c>
      <c r="C2289" s="160"/>
    </row>
    <row r="2290" spans="1:3" x14ac:dyDescent="0.35">
      <c r="A2290" s="20" t="s">
        <v>2783</v>
      </c>
      <c r="B2290" s="20" t="s">
        <v>155</v>
      </c>
      <c r="C2290" s="160"/>
    </row>
    <row r="2291" spans="1:3" x14ac:dyDescent="0.35">
      <c r="A2291" s="20" t="s">
        <v>2784</v>
      </c>
      <c r="B2291" s="20" t="s">
        <v>155</v>
      </c>
      <c r="C2291" s="160"/>
    </row>
    <row r="2292" spans="1:3" x14ac:dyDescent="0.35">
      <c r="A2292" s="20" t="s">
        <v>2785</v>
      </c>
      <c r="B2292" s="20" t="s">
        <v>155</v>
      </c>
      <c r="C2292" s="160"/>
    </row>
    <row r="2293" spans="1:3" x14ac:dyDescent="0.35">
      <c r="A2293" s="20" t="s">
        <v>2786</v>
      </c>
      <c r="B2293" s="20" t="s">
        <v>155</v>
      </c>
      <c r="C2293" s="160"/>
    </row>
    <row r="2294" spans="1:3" x14ac:dyDescent="0.35">
      <c r="A2294" s="20" t="s">
        <v>2787</v>
      </c>
      <c r="B2294" s="20" t="s">
        <v>155</v>
      </c>
      <c r="C2294" s="160"/>
    </row>
    <row r="2295" spans="1:3" x14ac:dyDescent="0.35">
      <c r="A2295" s="20" t="s">
        <v>2788</v>
      </c>
      <c r="B2295" s="20" t="s">
        <v>155</v>
      </c>
      <c r="C2295" s="160"/>
    </row>
    <row r="2296" spans="1:3" x14ac:dyDescent="0.35">
      <c r="A2296" s="20" t="s">
        <v>2789</v>
      </c>
      <c r="B2296" s="20" t="s">
        <v>155</v>
      </c>
      <c r="C2296" s="160"/>
    </row>
    <row r="2297" spans="1:3" x14ac:dyDescent="0.35">
      <c r="A2297" s="20" t="s">
        <v>2790</v>
      </c>
      <c r="B2297" s="20" t="s">
        <v>155</v>
      </c>
      <c r="C2297" s="160"/>
    </row>
    <row r="2298" spans="1:3" x14ac:dyDescent="0.35">
      <c r="A2298" s="20" t="s">
        <v>2791</v>
      </c>
      <c r="B2298" s="20" t="s">
        <v>155</v>
      </c>
      <c r="C2298" s="160"/>
    </row>
    <row r="2299" spans="1:3" x14ac:dyDescent="0.35">
      <c r="A2299" s="20" t="s">
        <v>2792</v>
      </c>
      <c r="B2299" s="20" t="s">
        <v>155</v>
      </c>
      <c r="C2299" s="160"/>
    </row>
    <row r="2300" spans="1:3" x14ac:dyDescent="0.35">
      <c r="A2300" s="20" t="s">
        <v>2793</v>
      </c>
      <c r="B2300" s="20" t="s">
        <v>155</v>
      </c>
      <c r="C2300" s="160"/>
    </row>
    <row r="2301" spans="1:3" x14ac:dyDescent="0.35">
      <c r="A2301" s="20" t="s">
        <v>2794</v>
      </c>
      <c r="B2301" s="20" t="s">
        <v>155</v>
      </c>
      <c r="C2301" s="160"/>
    </row>
    <row r="2302" spans="1:3" x14ac:dyDescent="0.35">
      <c r="A2302" s="20" t="s">
        <v>2795</v>
      </c>
      <c r="B2302" s="20" t="s">
        <v>155</v>
      </c>
      <c r="C2302" s="160"/>
    </row>
    <row r="2303" spans="1:3" x14ac:dyDescent="0.35">
      <c r="A2303" s="20" t="s">
        <v>2796</v>
      </c>
      <c r="B2303" s="20" t="s">
        <v>155</v>
      </c>
      <c r="C2303" s="160"/>
    </row>
    <row r="2304" spans="1:3" x14ac:dyDescent="0.35">
      <c r="A2304" s="20" t="s">
        <v>2797</v>
      </c>
      <c r="B2304" s="20" t="s">
        <v>155</v>
      </c>
      <c r="C2304" s="160"/>
    </row>
    <row r="2305" spans="1:3" x14ac:dyDescent="0.35">
      <c r="A2305" s="20" t="s">
        <v>2798</v>
      </c>
      <c r="B2305" s="20" t="s">
        <v>155</v>
      </c>
      <c r="C2305" s="160"/>
    </row>
    <row r="2306" spans="1:3" x14ac:dyDescent="0.35">
      <c r="A2306" s="20" t="s">
        <v>2799</v>
      </c>
      <c r="B2306" s="20" t="s">
        <v>155</v>
      </c>
      <c r="C2306" s="160"/>
    </row>
    <row r="2307" spans="1:3" x14ac:dyDescent="0.35">
      <c r="A2307" s="20" t="s">
        <v>2800</v>
      </c>
      <c r="B2307" s="20" t="s">
        <v>155</v>
      </c>
      <c r="C2307" s="160"/>
    </row>
    <row r="2308" spans="1:3" x14ac:dyDescent="0.35">
      <c r="A2308" s="20" t="s">
        <v>2801</v>
      </c>
      <c r="B2308" s="20" t="s">
        <v>155</v>
      </c>
      <c r="C2308" s="160"/>
    </row>
    <row r="2309" spans="1:3" x14ac:dyDescent="0.35">
      <c r="A2309" s="20" t="s">
        <v>2802</v>
      </c>
      <c r="B2309" s="20" t="s">
        <v>155</v>
      </c>
      <c r="C2309" s="160"/>
    </row>
    <row r="2310" spans="1:3" x14ac:dyDescent="0.35">
      <c r="A2310" s="20" t="s">
        <v>2803</v>
      </c>
      <c r="B2310" s="20" t="s">
        <v>155</v>
      </c>
      <c r="C2310" s="160"/>
    </row>
    <row r="2311" spans="1:3" x14ac:dyDescent="0.35">
      <c r="A2311" s="20" t="s">
        <v>2804</v>
      </c>
      <c r="B2311" s="20" t="s">
        <v>155</v>
      </c>
      <c r="C2311" s="160"/>
    </row>
    <row r="2312" spans="1:3" x14ac:dyDescent="0.35">
      <c r="A2312" s="20" t="s">
        <v>2805</v>
      </c>
      <c r="B2312" s="20" t="s">
        <v>155</v>
      </c>
      <c r="C2312" s="160"/>
    </row>
    <row r="2313" spans="1:3" x14ac:dyDescent="0.35">
      <c r="A2313" s="20" t="s">
        <v>2806</v>
      </c>
      <c r="B2313" s="20" t="s">
        <v>155</v>
      </c>
      <c r="C2313" s="160"/>
    </row>
    <row r="2314" spans="1:3" x14ac:dyDescent="0.35">
      <c r="A2314" s="20" t="s">
        <v>2807</v>
      </c>
      <c r="B2314" s="20" t="s">
        <v>155</v>
      </c>
      <c r="C2314" s="160"/>
    </row>
    <row r="2315" spans="1:3" x14ac:dyDescent="0.35">
      <c r="A2315" s="20" t="s">
        <v>2808</v>
      </c>
      <c r="B2315" s="20" t="s">
        <v>155</v>
      </c>
      <c r="C2315" s="160"/>
    </row>
    <row r="2316" spans="1:3" x14ac:dyDescent="0.35">
      <c r="A2316" s="20" t="s">
        <v>2809</v>
      </c>
      <c r="B2316" s="20" t="s">
        <v>155</v>
      </c>
      <c r="C2316" s="160"/>
    </row>
    <row r="2317" spans="1:3" x14ac:dyDescent="0.35">
      <c r="A2317" s="20" t="s">
        <v>2810</v>
      </c>
      <c r="B2317" s="20" t="s">
        <v>155</v>
      </c>
      <c r="C2317" s="160"/>
    </row>
    <row r="2318" spans="1:3" x14ac:dyDescent="0.35">
      <c r="A2318" s="20" t="s">
        <v>2811</v>
      </c>
      <c r="B2318" s="20" t="s">
        <v>155</v>
      </c>
      <c r="C2318" s="160"/>
    </row>
    <row r="2319" spans="1:3" x14ac:dyDescent="0.35">
      <c r="A2319" s="20" t="s">
        <v>2812</v>
      </c>
      <c r="B2319" s="20" t="s">
        <v>155</v>
      </c>
      <c r="C2319" s="160"/>
    </row>
    <row r="2320" spans="1:3" x14ac:dyDescent="0.35">
      <c r="A2320" s="20" t="s">
        <v>2813</v>
      </c>
      <c r="B2320" s="20" t="s">
        <v>155</v>
      </c>
      <c r="C2320" s="160"/>
    </row>
    <row r="2321" spans="1:3" x14ac:dyDescent="0.35">
      <c r="A2321" s="20" t="s">
        <v>2814</v>
      </c>
      <c r="B2321" s="20" t="s">
        <v>155</v>
      </c>
      <c r="C2321" s="160"/>
    </row>
    <row r="2322" spans="1:3" x14ac:dyDescent="0.35">
      <c r="A2322" s="20" t="s">
        <v>2815</v>
      </c>
      <c r="B2322" s="20" t="s">
        <v>155</v>
      </c>
      <c r="C2322" s="160"/>
    </row>
    <row r="2323" spans="1:3" x14ac:dyDescent="0.35">
      <c r="A2323" s="20" t="s">
        <v>2816</v>
      </c>
      <c r="B2323" s="20" t="s">
        <v>155</v>
      </c>
      <c r="C2323" s="160"/>
    </row>
    <row r="2324" spans="1:3" x14ac:dyDescent="0.35">
      <c r="A2324" s="20" t="s">
        <v>2817</v>
      </c>
      <c r="B2324" s="20" t="s">
        <v>155</v>
      </c>
      <c r="C2324" s="160"/>
    </row>
    <row r="2325" spans="1:3" x14ac:dyDescent="0.35">
      <c r="A2325" s="20" t="s">
        <v>2818</v>
      </c>
      <c r="B2325" s="20" t="s">
        <v>155</v>
      </c>
      <c r="C2325" s="160"/>
    </row>
    <row r="2326" spans="1:3" x14ac:dyDescent="0.35">
      <c r="A2326" s="20" t="s">
        <v>2819</v>
      </c>
      <c r="B2326" s="20" t="s">
        <v>157</v>
      </c>
      <c r="C2326" s="160"/>
    </row>
    <row r="2327" spans="1:3" x14ac:dyDescent="0.35">
      <c r="A2327" s="20" t="s">
        <v>2820</v>
      </c>
      <c r="B2327" s="20" t="s">
        <v>157</v>
      </c>
      <c r="C2327" s="160"/>
    </row>
    <row r="2328" spans="1:3" x14ac:dyDescent="0.35">
      <c r="A2328" s="20" t="s">
        <v>2821</v>
      </c>
      <c r="B2328" s="20" t="s">
        <v>157</v>
      </c>
      <c r="C2328" s="160"/>
    </row>
    <row r="2329" spans="1:3" x14ac:dyDescent="0.35">
      <c r="A2329" s="20" t="s">
        <v>2822</v>
      </c>
      <c r="B2329" s="20" t="s">
        <v>157</v>
      </c>
      <c r="C2329" s="160"/>
    </row>
    <row r="2330" spans="1:3" x14ac:dyDescent="0.35">
      <c r="A2330" s="20" t="s">
        <v>2823</v>
      </c>
      <c r="B2330" s="20" t="s">
        <v>157</v>
      </c>
      <c r="C2330" s="160"/>
    </row>
    <row r="2331" spans="1:3" x14ac:dyDescent="0.35">
      <c r="A2331" s="20" t="s">
        <v>2824</v>
      </c>
      <c r="B2331" s="20" t="s">
        <v>157</v>
      </c>
      <c r="C2331" s="160"/>
    </row>
    <row r="2332" spans="1:3" x14ac:dyDescent="0.35">
      <c r="A2332" s="20" t="s">
        <v>2825</v>
      </c>
      <c r="B2332" s="20" t="s">
        <v>157</v>
      </c>
      <c r="C2332" s="160"/>
    </row>
    <row r="2333" spans="1:3" x14ac:dyDescent="0.35">
      <c r="A2333" s="20" t="s">
        <v>2826</v>
      </c>
      <c r="B2333" s="20" t="s">
        <v>157</v>
      </c>
      <c r="C2333" s="160"/>
    </row>
    <row r="2334" spans="1:3" x14ac:dyDescent="0.35">
      <c r="A2334" s="20" t="s">
        <v>2827</v>
      </c>
      <c r="B2334" s="20" t="s">
        <v>157</v>
      </c>
      <c r="C2334" s="160"/>
    </row>
    <row r="2335" spans="1:3" x14ac:dyDescent="0.35">
      <c r="A2335" s="20" t="s">
        <v>2828</v>
      </c>
      <c r="B2335" s="20" t="s">
        <v>157</v>
      </c>
      <c r="C2335" s="160"/>
    </row>
    <row r="2336" spans="1:3" x14ac:dyDescent="0.35">
      <c r="A2336" s="20" t="s">
        <v>2829</v>
      </c>
      <c r="B2336" s="20" t="s">
        <v>157</v>
      </c>
      <c r="C2336" s="160"/>
    </row>
    <row r="2337" spans="1:3" x14ac:dyDescent="0.35">
      <c r="A2337" s="20" t="s">
        <v>2830</v>
      </c>
      <c r="B2337" s="20" t="s">
        <v>157</v>
      </c>
      <c r="C2337" s="160"/>
    </row>
    <row r="2338" spans="1:3" x14ac:dyDescent="0.35">
      <c r="A2338" s="20" t="s">
        <v>2831</v>
      </c>
      <c r="B2338" s="20" t="s">
        <v>157</v>
      </c>
      <c r="C2338" s="160"/>
    </row>
    <row r="2339" spans="1:3" x14ac:dyDescent="0.35">
      <c r="A2339" s="20" t="s">
        <v>2832</v>
      </c>
      <c r="B2339" s="20" t="s">
        <v>157</v>
      </c>
      <c r="C2339" s="160"/>
    </row>
    <row r="2340" spans="1:3" x14ac:dyDescent="0.35">
      <c r="A2340" s="20" t="s">
        <v>2833</v>
      </c>
      <c r="B2340" s="20" t="s">
        <v>157</v>
      </c>
      <c r="C2340" s="160"/>
    </row>
    <row r="2341" spans="1:3" x14ac:dyDescent="0.35">
      <c r="A2341" s="20" t="s">
        <v>2834</v>
      </c>
      <c r="B2341" s="20" t="s">
        <v>157</v>
      </c>
      <c r="C2341" s="160"/>
    </row>
    <row r="2342" spans="1:3" x14ac:dyDescent="0.35">
      <c r="A2342" s="20" t="s">
        <v>2835</v>
      </c>
      <c r="B2342" s="20" t="s">
        <v>157</v>
      </c>
      <c r="C2342" s="160"/>
    </row>
    <row r="2343" spans="1:3" x14ac:dyDescent="0.35">
      <c r="A2343" s="20" t="s">
        <v>2836</v>
      </c>
      <c r="B2343" s="20" t="s">
        <v>157</v>
      </c>
      <c r="C2343" s="160"/>
    </row>
    <row r="2344" spans="1:3" x14ac:dyDescent="0.35">
      <c r="A2344" s="20" t="s">
        <v>2837</v>
      </c>
      <c r="B2344" s="20" t="s">
        <v>157</v>
      </c>
      <c r="C2344" s="160"/>
    </row>
    <row r="2345" spans="1:3" x14ac:dyDescent="0.35">
      <c r="A2345" s="20" t="s">
        <v>2838</v>
      </c>
      <c r="B2345" s="20" t="s">
        <v>157</v>
      </c>
      <c r="C2345" s="160"/>
    </row>
    <row r="2346" spans="1:3" x14ac:dyDescent="0.35">
      <c r="A2346" s="20" t="s">
        <v>2839</v>
      </c>
      <c r="B2346" s="20" t="s">
        <v>157</v>
      </c>
      <c r="C2346" s="160"/>
    </row>
    <row r="2347" spans="1:3" x14ac:dyDescent="0.35">
      <c r="A2347" s="20" t="s">
        <v>2840</v>
      </c>
      <c r="B2347" s="20" t="s">
        <v>157</v>
      </c>
      <c r="C2347" s="160"/>
    </row>
    <row r="2348" spans="1:3" x14ac:dyDescent="0.35">
      <c r="A2348" s="20" t="s">
        <v>2841</v>
      </c>
      <c r="B2348" s="20" t="s">
        <v>157</v>
      </c>
      <c r="C2348" s="160"/>
    </row>
    <row r="2349" spans="1:3" x14ac:dyDescent="0.35">
      <c r="A2349" s="20" t="s">
        <v>2842</v>
      </c>
      <c r="B2349" s="20" t="s">
        <v>157</v>
      </c>
      <c r="C2349" s="160"/>
    </row>
    <row r="2350" spans="1:3" x14ac:dyDescent="0.35">
      <c r="A2350" s="20" t="s">
        <v>2843</v>
      </c>
      <c r="B2350" s="20" t="s">
        <v>157</v>
      </c>
      <c r="C2350" s="160"/>
    </row>
    <row r="2351" spans="1:3" x14ac:dyDescent="0.35">
      <c r="A2351" s="20" t="s">
        <v>2844</v>
      </c>
      <c r="B2351" s="20" t="s">
        <v>157</v>
      </c>
      <c r="C2351" s="160"/>
    </row>
    <row r="2352" spans="1:3" x14ac:dyDescent="0.35">
      <c r="A2352" s="20" t="s">
        <v>2845</v>
      </c>
      <c r="B2352" s="20" t="s">
        <v>157</v>
      </c>
      <c r="C2352" s="160"/>
    </row>
    <row r="2353" spans="1:3" x14ac:dyDescent="0.35">
      <c r="A2353" s="20" t="s">
        <v>2846</v>
      </c>
      <c r="B2353" s="20" t="s">
        <v>157</v>
      </c>
      <c r="C2353" s="160"/>
    </row>
    <row r="2354" spans="1:3" x14ac:dyDescent="0.35">
      <c r="A2354" s="20" t="s">
        <v>2847</v>
      </c>
      <c r="B2354" s="20" t="s">
        <v>157</v>
      </c>
      <c r="C2354" s="160"/>
    </row>
    <row r="2355" spans="1:3" x14ac:dyDescent="0.35">
      <c r="A2355" s="20" t="s">
        <v>2848</v>
      </c>
      <c r="B2355" s="20" t="s">
        <v>157</v>
      </c>
      <c r="C2355" s="160"/>
    </row>
    <row r="2356" spans="1:3" x14ac:dyDescent="0.35">
      <c r="A2356" s="20" t="s">
        <v>2849</v>
      </c>
      <c r="B2356" s="20" t="s">
        <v>157</v>
      </c>
      <c r="C2356" s="160"/>
    </row>
    <row r="2357" spans="1:3" x14ac:dyDescent="0.35">
      <c r="A2357" s="20" t="s">
        <v>2850</v>
      </c>
      <c r="B2357" s="20" t="s">
        <v>157</v>
      </c>
      <c r="C2357" s="160"/>
    </row>
    <row r="2358" spans="1:3" x14ac:dyDescent="0.35">
      <c r="A2358" s="20" t="s">
        <v>2851</v>
      </c>
      <c r="B2358" s="20" t="s">
        <v>157</v>
      </c>
      <c r="C2358" s="160"/>
    </row>
    <row r="2359" spans="1:3" x14ac:dyDescent="0.35">
      <c r="A2359" s="20" t="s">
        <v>2852</v>
      </c>
      <c r="B2359" s="20" t="s">
        <v>157</v>
      </c>
      <c r="C2359" s="160"/>
    </row>
    <row r="2360" spans="1:3" x14ac:dyDescent="0.35">
      <c r="A2360" s="20" t="s">
        <v>2853</v>
      </c>
      <c r="B2360" s="20" t="s">
        <v>157</v>
      </c>
      <c r="C2360" s="160"/>
    </row>
    <row r="2361" spans="1:3" x14ac:dyDescent="0.35">
      <c r="A2361" s="20" t="s">
        <v>2854</v>
      </c>
      <c r="B2361" s="20" t="s">
        <v>157</v>
      </c>
      <c r="C2361" s="160"/>
    </row>
    <row r="2362" spans="1:3" x14ac:dyDescent="0.35">
      <c r="A2362" s="20" t="s">
        <v>2855</v>
      </c>
      <c r="B2362" s="20" t="s">
        <v>157</v>
      </c>
      <c r="C2362" s="160"/>
    </row>
    <row r="2363" spans="1:3" x14ac:dyDescent="0.35">
      <c r="A2363" s="20" t="s">
        <v>2856</v>
      </c>
      <c r="B2363" s="20" t="s">
        <v>157</v>
      </c>
      <c r="C2363" s="160"/>
    </row>
    <row r="2364" spans="1:3" x14ac:dyDescent="0.35">
      <c r="A2364" s="20" t="s">
        <v>2857</v>
      </c>
      <c r="B2364" s="20" t="s">
        <v>157</v>
      </c>
      <c r="C2364" s="160"/>
    </row>
    <row r="2365" spans="1:3" x14ac:dyDescent="0.35">
      <c r="A2365" s="20" t="s">
        <v>2858</v>
      </c>
      <c r="B2365" s="20" t="s">
        <v>157</v>
      </c>
      <c r="C2365" s="160"/>
    </row>
    <row r="2366" spans="1:3" x14ac:dyDescent="0.35">
      <c r="A2366" s="20" t="s">
        <v>2859</v>
      </c>
      <c r="B2366" s="20" t="s">
        <v>157</v>
      </c>
      <c r="C2366" s="160"/>
    </row>
    <row r="2367" spans="1:3" x14ac:dyDescent="0.35">
      <c r="A2367" s="20" t="s">
        <v>2860</v>
      </c>
      <c r="B2367" s="20" t="s">
        <v>157</v>
      </c>
      <c r="C2367" s="160"/>
    </row>
    <row r="2368" spans="1:3" x14ac:dyDescent="0.35">
      <c r="A2368" s="20" t="s">
        <v>2861</v>
      </c>
      <c r="B2368" s="20" t="s">
        <v>157</v>
      </c>
      <c r="C2368" s="160"/>
    </row>
    <row r="2369" spans="1:3" x14ac:dyDescent="0.35">
      <c r="A2369" s="20" t="s">
        <v>2862</v>
      </c>
      <c r="B2369" s="20" t="s">
        <v>157</v>
      </c>
      <c r="C2369" s="160"/>
    </row>
    <row r="2370" spans="1:3" x14ac:dyDescent="0.35">
      <c r="A2370" s="20" t="s">
        <v>2863</v>
      </c>
      <c r="B2370" s="20" t="s">
        <v>157</v>
      </c>
      <c r="C2370" s="160"/>
    </row>
    <row r="2371" spans="1:3" x14ac:dyDescent="0.35">
      <c r="A2371" s="20" t="s">
        <v>2864</v>
      </c>
      <c r="B2371" s="20" t="s">
        <v>157</v>
      </c>
      <c r="C2371" s="160"/>
    </row>
    <row r="2372" spans="1:3" x14ac:dyDescent="0.35">
      <c r="A2372" s="20" t="s">
        <v>2865</v>
      </c>
      <c r="B2372" s="20" t="s">
        <v>157</v>
      </c>
      <c r="C2372" s="160"/>
    </row>
    <row r="2373" spans="1:3" x14ac:dyDescent="0.35">
      <c r="A2373" s="20" t="s">
        <v>2866</v>
      </c>
      <c r="B2373" s="20" t="s">
        <v>157</v>
      </c>
      <c r="C2373" s="160"/>
    </row>
    <row r="2374" spans="1:3" x14ac:dyDescent="0.35">
      <c r="A2374" s="20" t="s">
        <v>2867</v>
      </c>
      <c r="B2374" s="20" t="s">
        <v>157</v>
      </c>
      <c r="C2374" s="160"/>
    </row>
    <row r="2375" spans="1:3" x14ac:dyDescent="0.35">
      <c r="A2375" s="20" t="s">
        <v>2868</v>
      </c>
      <c r="B2375" s="20" t="s">
        <v>157</v>
      </c>
      <c r="C2375" s="160"/>
    </row>
    <row r="2376" spans="1:3" x14ac:dyDescent="0.35">
      <c r="A2376" s="20" t="s">
        <v>2869</v>
      </c>
      <c r="B2376" s="20" t="s">
        <v>157</v>
      </c>
      <c r="C2376" s="160"/>
    </row>
    <row r="2377" spans="1:3" x14ac:dyDescent="0.35">
      <c r="A2377" s="20" t="s">
        <v>2870</v>
      </c>
      <c r="B2377" s="20" t="s">
        <v>157</v>
      </c>
      <c r="C2377" s="160"/>
    </row>
    <row r="2378" spans="1:3" x14ac:dyDescent="0.35">
      <c r="A2378" s="20" t="s">
        <v>2871</v>
      </c>
      <c r="B2378" s="20" t="s">
        <v>157</v>
      </c>
      <c r="C2378" s="160"/>
    </row>
    <row r="2379" spans="1:3" x14ac:dyDescent="0.35">
      <c r="A2379" s="20" t="s">
        <v>2872</v>
      </c>
      <c r="B2379" s="20" t="s">
        <v>157</v>
      </c>
      <c r="C2379" s="160"/>
    </row>
    <row r="2380" spans="1:3" x14ac:dyDescent="0.35">
      <c r="A2380" s="20" t="s">
        <v>2873</v>
      </c>
      <c r="B2380" s="20" t="s">
        <v>157</v>
      </c>
      <c r="C2380" s="160"/>
    </row>
    <row r="2381" spans="1:3" x14ac:dyDescent="0.35">
      <c r="A2381" s="20" t="s">
        <v>2874</v>
      </c>
      <c r="B2381" s="20" t="s">
        <v>157</v>
      </c>
      <c r="C2381" s="160"/>
    </row>
    <row r="2382" spans="1:3" x14ac:dyDescent="0.35">
      <c r="A2382" s="20" t="s">
        <v>2875</v>
      </c>
      <c r="B2382" s="20" t="s">
        <v>157</v>
      </c>
      <c r="C2382" s="160"/>
    </row>
    <row r="2383" spans="1:3" x14ac:dyDescent="0.35">
      <c r="A2383" s="20" t="s">
        <v>2876</v>
      </c>
      <c r="B2383" s="20" t="s">
        <v>157</v>
      </c>
      <c r="C2383" s="160"/>
    </row>
    <row r="2384" spans="1:3" x14ac:dyDescent="0.35">
      <c r="A2384" s="20" t="s">
        <v>2877</v>
      </c>
      <c r="B2384" s="20" t="s">
        <v>157</v>
      </c>
      <c r="C2384" s="160"/>
    </row>
    <row r="2385" spans="1:3" x14ac:dyDescent="0.35">
      <c r="A2385" s="20" t="s">
        <v>2878</v>
      </c>
      <c r="B2385" s="20" t="s">
        <v>157</v>
      </c>
      <c r="C2385" s="160"/>
    </row>
    <row r="2386" spans="1:3" x14ac:dyDescent="0.35">
      <c r="A2386" s="20" t="s">
        <v>2879</v>
      </c>
      <c r="B2386" s="20" t="s">
        <v>157</v>
      </c>
      <c r="C2386" s="160"/>
    </row>
    <row r="2387" spans="1:3" x14ac:dyDescent="0.35">
      <c r="A2387" s="20" t="s">
        <v>2880</v>
      </c>
      <c r="B2387" s="20" t="s">
        <v>157</v>
      </c>
      <c r="C2387" s="160"/>
    </row>
    <row r="2388" spans="1:3" x14ac:dyDescent="0.35">
      <c r="A2388" s="20" t="s">
        <v>2881</v>
      </c>
      <c r="B2388" s="20" t="s">
        <v>157</v>
      </c>
      <c r="C2388" s="160"/>
    </row>
    <row r="2389" spans="1:3" x14ac:dyDescent="0.35">
      <c r="A2389" s="20" t="s">
        <v>2882</v>
      </c>
      <c r="B2389" s="20" t="s">
        <v>157</v>
      </c>
      <c r="C2389" s="160"/>
    </row>
    <row r="2390" spans="1:3" x14ac:dyDescent="0.35">
      <c r="A2390" s="20" t="s">
        <v>2883</v>
      </c>
      <c r="B2390" s="20" t="s">
        <v>157</v>
      </c>
      <c r="C2390" s="160"/>
    </row>
    <row r="2391" spans="1:3" x14ac:dyDescent="0.35">
      <c r="A2391" s="20" t="s">
        <v>2884</v>
      </c>
      <c r="B2391" s="20" t="s">
        <v>157</v>
      </c>
      <c r="C2391" s="160"/>
    </row>
    <row r="2392" spans="1:3" x14ac:dyDescent="0.35">
      <c r="A2392" s="20" t="s">
        <v>2885</v>
      </c>
      <c r="B2392" s="20" t="s">
        <v>157</v>
      </c>
      <c r="C2392" s="160"/>
    </row>
    <row r="2393" spans="1:3" x14ac:dyDescent="0.35">
      <c r="A2393" s="20" t="s">
        <v>2886</v>
      </c>
      <c r="B2393" s="20" t="s">
        <v>157</v>
      </c>
      <c r="C2393" s="160"/>
    </row>
    <row r="2394" spans="1:3" x14ac:dyDescent="0.35">
      <c r="A2394" s="20" t="s">
        <v>2887</v>
      </c>
      <c r="B2394" s="20" t="s">
        <v>157</v>
      </c>
      <c r="C2394" s="160"/>
    </row>
    <row r="2395" spans="1:3" x14ac:dyDescent="0.35">
      <c r="A2395" s="20" t="s">
        <v>2888</v>
      </c>
      <c r="B2395" s="20" t="s">
        <v>157</v>
      </c>
      <c r="C2395" s="160"/>
    </row>
    <row r="2396" spans="1:3" x14ac:dyDescent="0.35">
      <c r="A2396" s="20" t="s">
        <v>2889</v>
      </c>
      <c r="B2396" s="20" t="s">
        <v>157</v>
      </c>
      <c r="C2396" s="160"/>
    </row>
    <row r="2397" spans="1:3" x14ac:dyDescent="0.35">
      <c r="A2397" s="20" t="s">
        <v>2890</v>
      </c>
      <c r="B2397" s="20" t="s">
        <v>157</v>
      </c>
      <c r="C2397" s="160"/>
    </row>
    <row r="2398" spans="1:3" x14ac:dyDescent="0.35">
      <c r="A2398" s="20" t="s">
        <v>2891</v>
      </c>
      <c r="B2398" s="20" t="s">
        <v>157</v>
      </c>
      <c r="C2398" s="160"/>
    </row>
    <row r="2399" spans="1:3" x14ac:dyDescent="0.35">
      <c r="A2399" s="20" t="s">
        <v>2892</v>
      </c>
      <c r="B2399" s="20" t="s">
        <v>157</v>
      </c>
      <c r="C2399" s="160"/>
    </row>
    <row r="2400" spans="1:3" x14ac:dyDescent="0.35">
      <c r="A2400" s="20" t="s">
        <v>2893</v>
      </c>
      <c r="B2400" s="20" t="s">
        <v>157</v>
      </c>
      <c r="C2400" s="160"/>
    </row>
    <row r="2401" spans="1:3" x14ac:dyDescent="0.35">
      <c r="A2401" s="20" t="s">
        <v>2894</v>
      </c>
      <c r="B2401" s="20" t="s">
        <v>157</v>
      </c>
      <c r="C2401" s="160"/>
    </row>
    <row r="2402" spans="1:3" x14ac:dyDescent="0.35">
      <c r="A2402" s="20" t="s">
        <v>2895</v>
      </c>
      <c r="B2402" s="20" t="s">
        <v>157</v>
      </c>
      <c r="C2402" s="160"/>
    </row>
    <row r="2403" spans="1:3" x14ac:dyDescent="0.35">
      <c r="A2403" s="20" t="s">
        <v>2896</v>
      </c>
      <c r="B2403" s="20" t="s">
        <v>157</v>
      </c>
      <c r="C2403" s="160"/>
    </row>
    <row r="2404" spans="1:3" x14ac:dyDescent="0.35">
      <c r="A2404" s="20" t="s">
        <v>2897</v>
      </c>
      <c r="B2404" s="20" t="s">
        <v>157</v>
      </c>
      <c r="C2404" s="160"/>
    </row>
    <row r="2405" spans="1:3" x14ac:dyDescent="0.35">
      <c r="A2405" s="20" t="s">
        <v>2898</v>
      </c>
      <c r="B2405" s="20" t="s">
        <v>157</v>
      </c>
      <c r="C2405" s="160"/>
    </row>
    <row r="2406" spans="1:3" x14ac:dyDescent="0.35">
      <c r="A2406" s="20" t="s">
        <v>2899</v>
      </c>
      <c r="B2406" s="20" t="s">
        <v>157</v>
      </c>
      <c r="C2406" s="160"/>
    </row>
    <row r="2407" spans="1:3" x14ac:dyDescent="0.35">
      <c r="A2407" s="20" t="s">
        <v>2900</v>
      </c>
      <c r="B2407" s="20" t="s">
        <v>157</v>
      </c>
      <c r="C2407" s="160"/>
    </row>
    <row r="2408" spans="1:3" x14ac:dyDescent="0.35">
      <c r="A2408" s="20" t="s">
        <v>2901</v>
      </c>
      <c r="B2408" s="20" t="s">
        <v>157</v>
      </c>
      <c r="C2408" s="160"/>
    </row>
    <row r="2409" spans="1:3" x14ac:dyDescent="0.35">
      <c r="A2409" s="20" t="s">
        <v>2902</v>
      </c>
      <c r="B2409" s="20" t="s">
        <v>157</v>
      </c>
      <c r="C2409" s="160"/>
    </row>
    <row r="2410" spans="1:3" x14ac:dyDescent="0.35">
      <c r="A2410" s="20" t="s">
        <v>2903</v>
      </c>
      <c r="B2410" s="20" t="s">
        <v>157</v>
      </c>
      <c r="C2410" s="160"/>
    </row>
    <row r="2411" spans="1:3" x14ac:dyDescent="0.35">
      <c r="A2411" s="20" t="s">
        <v>2904</v>
      </c>
      <c r="B2411" s="20" t="s">
        <v>157</v>
      </c>
      <c r="C2411" s="160"/>
    </row>
    <row r="2412" spans="1:3" x14ac:dyDescent="0.35">
      <c r="A2412" s="20" t="s">
        <v>2905</v>
      </c>
      <c r="B2412" s="20" t="s">
        <v>157</v>
      </c>
      <c r="C2412" s="160"/>
    </row>
    <row r="2413" spans="1:3" x14ac:dyDescent="0.35">
      <c r="A2413" s="20" t="s">
        <v>2906</v>
      </c>
      <c r="B2413" s="20" t="s">
        <v>157</v>
      </c>
      <c r="C2413" s="160"/>
    </row>
    <row r="2414" spans="1:3" x14ac:dyDescent="0.35">
      <c r="A2414" s="20" t="s">
        <v>2907</v>
      </c>
      <c r="B2414" s="20" t="s">
        <v>157</v>
      </c>
      <c r="C2414" s="160"/>
    </row>
    <row r="2415" spans="1:3" x14ac:dyDescent="0.35">
      <c r="A2415" s="20" t="s">
        <v>2908</v>
      </c>
      <c r="B2415" s="20" t="s">
        <v>157</v>
      </c>
      <c r="C2415" s="160"/>
    </row>
    <row r="2416" spans="1:3" x14ac:dyDescent="0.35">
      <c r="A2416" s="20" t="s">
        <v>2909</v>
      </c>
      <c r="B2416" s="20" t="s">
        <v>157</v>
      </c>
      <c r="C2416" s="160"/>
    </row>
    <row r="2417" spans="1:3" x14ac:dyDescent="0.35">
      <c r="A2417" s="20" t="s">
        <v>2910</v>
      </c>
      <c r="B2417" s="20" t="s">
        <v>157</v>
      </c>
      <c r="C2417" s="160"/>
    </row>
    <row r="2418" spans="1:3" x14ac:dyDescent="0.35">
      <c r="A2418" s="20" t="s">
        <v>2911</v>
      </c>
      <c r="B2418" s="20" t="s">
        <v>157</v>
      </c>
      <c r="C2418" s="160"/>
    </row>
    <row r="2419" spans="1:3" x14ac:dyDescent="0.35">
      <c r="A2419" s="20" t="s">
        <v>2912</v>
      </c>
      <c r="B2419" s="20" t="s">
        <v>157</v>
      </c>
      <c r="C2419" s="160"/>
    </row>
    <row r="2420" spans="1:3" x14ac:dyDescent="0.35">
      <c r="A2420" s="20" t="s">
        <v>2913</v>
      </c>
      <c r="B2420" s="20" t="s">
        <v>157</v>
      </c>
      <c r="C2420" s="160"/>
    </row>
    <row r="2421" spans="1:3" x14ac:dyDescent="0.35">
      <c r="A2421" s="20" t="s">
        <v>2914</v>
      </c>
      <c r="B2421" s="20" t="s">
        <v>157</v>
      </c>
      <c r="C2421" s="160"/>
    </row>
    <row r="2422" spans="1:3" x14ac:dyDescent="0.35">
      <c r="A2422" s="20" t="s">
        <v>2915</v>
      </c>
      <c r="B2422" s="20" t="s">
        <v>157</v>
      </c>
      <c r="C2422" s="160"/>
    </row>
    <row r="2423" spans="1:3" x14ac:dyDescent="0.35">
      <c r="A2423" s="20" t="s">
        <v>2916</v>
      </c>
      <c r="B2423" s="20" t="s">
        <v>157</v>
      </c>
      <c r="C2423" s="160"/>
    </row>
    <row r="2424" spans="1:3" x14ac:dyDescent="0.35">
      <c r="A2424" s="20" t="s">
        <v>2917</v>
      </c>
      <c r="B2424" s="20" t="s">
        <v>157</v>
      </c>
      <c r="C2424" s="160"/>
    </row>
    <row r="2425" spans="1:3" x14ac:dyDescent="0.35">
      <c r="A2425" s="20" t="s">
        <v>2918</v>
      </c>
      <c r="B2425" s="20" t="s">
        <v>151</v>
      </c>
      <c r="C2425" s="160"/>
    </row>
    <row r="2426" spans="1:3" x14ac:dyDescent="0.35">
      <c r="A2426" s="20" t="s">
        <v>2919</v>
      </c>
      <c r="B2426" s="20" t="s">
        <v>151</v>
      </c>
      <c r="C2426" s="160"/>
    </row>
    <row r="2427" spans="1:3" x14ac:dyDescent="0.35">
      <c r="A2427" s="20" t="s">
        <v>2920</v>
      </c>
      <c r="B2427" s="20" t="s">
        <v>151</v>
      </c>
      <c r="C2427" s="160"/>
    </row>
    <row r="2428" spans="1:3" x14ac:dyDescent="0.35">
      <c r="A2428" s="20" t="s">
        <v>2921</v>
      </c>
      <c r="B2428" s="20" t="s">
        <v>151</v>
      </c>
      <c r="C2428" s="160"/>
    </row>
    <row r="2429" spans="1:3" x14ac:dyDescent="0.35">
      <c r="A2429" s="20" t="s">
        <v>2922</v>
      </c>
      <c r="B2429" s="20" t="s">
        <v>151</v>
      </c>
      <c r="C2429" s="160"/>
    </row>
    <row r="2430" spans="1:3" x14ac:dyDescent="0.35">
      <c r="A2430" s="20" t="s">
        <v>2923</v>
      </c>
      <c r="B2430" s="20" t="s">
        <v>151</v>
      </c>
      <c r="C2430" s="160"/>
    </row>
    <row r="2431" spans="1:3" x14ac:dyDescent="0.35">
      <c r="A2431" s="20" t="s">
        <v>2924</v>
      </c>
      <c r="B2431" s="20" t="s">
        <v>151</v>
      </c>
      <c r="C2431" s="160"/>
    </row>
    <row r="2432" spans="1:3" x14ac:dyDescent="0.35">
      <c r="A2432" s="20" t="s">
        <v>2925</v>
      </c>
      <c r="B2432" s="20" t="s">
        <v>151</v>
      </c>
      <c r="C2432" s="160"/>
    </row>
    <row r="2433" spans="1:3" x14ac:dyDescent="0.35">
      <c r="A2433" s="20" t="s">
        <v>2926</v>
      </c>
      <c r="B2433" s="20" t="s">
        <v>151</v>
      </c>
      <c r="C2433" s="160"/>
    </row>
    <row r="2434" spans="1:3" x14ac:dyDescent="0.35">
      <c r="A2434" s="20" t="s">
        <v>2927</v>
      </c>
      <c r="B2434" s="20" t="s">
        <v>151</v>
      </c>
      <c r="C2434" s="160"/>
    </row>
    <row r="2435" spans="1:3" x14ac:dyDescent="0.35">
      <c r="A2435" s="20" t="s">
        <v>2928</v>
      </c>
      <c r="B2435" s="20" t="s">
        <v>151</v>
      </c>
      <c r="C2435" s="160"/>
    </row>
    <row r="2436" spans="1:3" x14ac:dyDescent="0.35">
      <c r="A2436" s="20" t="s">
        <v>2929</v>
      </c>
      <c r="B2436" s="20" t="s">
        <v>151</v>
      </c>
      <c r="C2436" s="160"/>
    </row>
    <row r="2437" spans="1:3" x14ac:dyDescent="0.35">
      <c r="A2437" s="20" t="s">
        <v>2930</v>
      </c>
      <c r="B2437" s="20" t="s">
        <v>151</v>
      </c>
      <c r="C2437" s="160"/>
    </row>
    <row r="2438" spans="1:3" x14ac:dyDescent="0.35">
      <c r="A2438" s="20" t="s">
        <v>2931</v>
      </c>
      <c r="B2438" s="20" t="s">
        <v>151</v>
      </c>
      <c r="C2438" s="160"/>
    </row>
    <row r="2439" spans="1:3" x14ac:dyDescent="0.35">
      <c r="A2439" s="20" t="s">
        <v>2932</v>
      </c>
      <c r="B2439" s="20" t="s">
        <v>151</v>
      </c>
      <c r="C2439" s="160"/>
    </row>
    <row r="2440" spans="1:3" x14ac:dyDescent="0.35">
      <c r="A2440" s="20" t="s">
        <v>2933</v>
      </c>
      <c r="B2440" s="20" t="s">
        <v>151</v>
      </c>
      <c r="C2440" s="160"/>
    </row>
    <row r="2441" spans="1:3" x14ac:dyDescent="0.35">
      <c r="A2441" s="20" t="s">
        <v>2934</v>
      </c>
      <c r="B2441" s="20" t="s">
        <v>151</v>
      </c>
      <c r="C2441" s="160"/>
    </row>
    <row r="2442" spans="1:3" x14ac:dyDescent="0.35">
      <c r="A2442" s="20" t="s">
        <v>2935</v>
      </c>
      <c r="B2442" s="20" t="s">
        <v>151</v>
      </c>
      <c r="C2442" s="160"/>
    </row>
    <row r="2443" spans="1:3" x14ac:dyDescent="0.35">
      <c r="A2443" s="20" t="s">
        <v>2936</v>
      </c>
      <c r="B2443" s="20" t="s">
        <v>151</v>
      </c>
      <c r="C2443" s="160"/>
    </row>
    <row r="2444" spans="1:3" x14ac:dyDescent="0.35">
      <c r="A2444" s="20" t="s">
        <v>2937</v>
      </c>
      <c r="B2444" s="20" t="s">
        <v>151</v>
      </c>
      <c r="C2444" s="160"/>
    </row>
    <row r="2445" spans="1:3" x14ac:dyDescent="0.35">
      <c r="A2445" s="20" t="s">
        <v>2938</v>
      </c>
      <c r="B2445" s="20" t="s">
        <v>151</v>
      </c>
      <c r="C2445" s="160"/>
    </row>
    <row r="2446" spans="1:3" x14ac:dyDescent="0.35">
      <c r="A2446" s="20" t="s">
        <v>2939</v>
      </c>
      <c r="B2446" s="20" t="s">
        <v>151</v>
      </c>
      <c r="C2446" s="160"/>
    </row>
    <row r="2447" spans="1:3" x14ac:dyDescent="0.35">
      <c r="A2447" s="20" t="s">
        <v>2940</v>
      </c>
      <c r="B2447" s="20" t="s">
        <v>151</v>
      </c>
      <c r="C2447" s="160"/>
    </row>
    <row r="2448" spans="1:3" x14ac:dyDescent="0.35">
      <c r="A2448" s="20" t="s">
        <v>2941</v>
      </c>
      <c r="B2448" s="20" t="s">
        <v>151</v>
      </c>
      <c r="C2448" s="160"/>
    </row>
    <row r="2449" spans="1:3" x14ac:dyDescent="0.35">
      <c r="A2449" s="20" t="s">
        <v>2942</v>
      </c>
      <c r="B2449" s="20" t="s">
        <v>151</v>
      </c>
      <c r="C2449" s="160"/>
    </row>
    <row r="2450" spans="1:3" x14ac:dyDescent="0.35">
      <c r="A2450" s="20" t="s">
        <v>2943</v>
      </c>
      <c r="B2450" s="20" t="s">
        <v>151</v>
      </c>
      <c r="C2450" s="160"/>
    </row>
    <row r="2451" spans="1:3" x14ac:dyDescent="0.35">
      <c r="A2451" s="20" t="s">
        <v>2944</v>
      </c>
      <c r="B2451" s="20" t="s">
        <v>151</v>
      </c>
      <c r="C2451" s="160"/>
    </row>
    <row r="2452" spans="1:3" x14ac:dyDescent="0.35">
      <c r="A2452" s="20" t="s">
        <v>2945</v>
      </c>
      <c r="B2452" s="20" t="s">
        <v>151</v>
      </c>
      <c r="C2452" s="160"/>
    </row>
    <row r="2453" spans="1:3" x14ac:dyDescent="0.35">
      <c r="A2453" s="20" t="s">
        <v>2946</v>
      </c>
      <c r="B2453" s="20" t="s">
        <v>151</v>
      </c>
      <c r="C2453" s="160"/>
    </row>
    <row r="2454" spans="1:3" x14ac:dyDescent="0.35">
      <c r="A2454" s="20" t="s">
        <v>2947</v>
      </c>
      <c r="B2454" s="20" t="s">
        <v>151</v>
      </c>
      <c r="C2454" s="160"/>
    </row>
    <row r="2455" spans="1:3" x14ac:dyDescent="0.35">
      <c r="A2455" s="20" t="s">
        <v>2948</v>
      </c>
      <c r="B2455" s="20" t="s">
        <v>151</v>
      </c>
      <c r="C2455" s="160"/>
    </row>
    <row r="2456" spans="1:3" x14ac:dyDescent="0.35">
      <c r="A2456" s="20" t="s">
        <v>2949</v>
      </c>
      <c r="B2456" s="20" t="s">
        <v>151</v>
      </c>
      <c r="C2456" s="160"/>
    </row>
    <row r="2457" spans="1:3" x14ac:dyDescent="0.35">
      <c r="A2457" s="20" t="s">
        <v>2950</v>
      </c>
      <c r="B2457" s="20" t="s">
        <v>151</v>
      </c>
      <c r="C2457" s="160"/>
    </row>
    <row r="2458" spans="1:3" x14ac:dyDescent="0.35">
      <c r="A2458" s="20" t="s">
        <v>2951</v>
      </c>
      <c r="B2458" s="20" t="s">
        <v>151</v>
      </c>
      <c r="C2458" s="160"/>
    </row>
    <row r="2459" spans="1:3" x14ac:dyDescent="0.35">
      <c r="A2459" s="20" t="s">
        <v>2952</v>
      </c>
      <c r="B2459" s="20" t="s">
        <v>151</v>
      </c>
      <c r="C2459" s="160"/>
    </row>
    <row r="2460" spans="1:3" x14ac:dyDescent="0.35">
      <c r="A2460" s="20" t="s">
        <v>2953</v>
      </c>
      <c r="B2460" s="20" t="s">
        <v>151</v>
      </c>
      <c r="C2460" s="160"/>
    </row>
    <row r="2461" spans="1:3" x14ac:dyDescent="0.35">
      <c r="A2461" s="20" t="s">
        <v>2954</v>
      </c>
      <c r="B2461" s="20" t="s">
        <v>151</v>
      </c>
      <c r="C2461" s="160"/>
    </row>
    <row r="2462" spans="1:3" x14ac:dyDescent="0.35">
      <c r="A2462" s="20" t="s">
        <v>2955</v>
      </c>
      <c r="B2462" s="20" t="s">
        <v>155</v>
      </c>
      <c r="C2462" s="160"/>
    </row>
    <row r="2463" spans="1:3" x14ac:dyDescent="0.35">
      <c r="A2463" s="20" t="s">
        <v>2956</v>
      </c>
      <c r="B2463" s="20" t="s">
        <v>155</v>
      </c>
      <c r="C2463" s="160"/>
    </row>
    <row r="2464" spans="1:3" x14ac:dyDescent="0.35">
      <c r="A2464" s="20" t="s">
        <v>2957</v>
      </c>
      <c r="B2464" s="20" t="s">
        <v>151</v>
      </c>
      <c r="C2464" s="160"/>
    </row>
    <row r="2465" spans="1:3" x14ac:dyDescent="0.35">
      <c r="A2465" s="20" t="s">
        <v>2958</v>
      </c>
      <c r="B2465" s="20" t="s">
        <v>151</v>
      </c>
      <c r="C2465" s="160"/>
    </row>
    <row r="2466" spans="1:3" x14ac:dyDescent="0.35">
      <c r="A2466" s="20" t="s">
        <v>2959</v>
      </c>
      <c r="B2466" s="20" t="s">
        <v>151</v>
      </c>
      <c r="C2466" s="160"/>
    </row>
    <row r="2467" spans="1:3" x14ac:dyDescent="0.35">
      <c r="A2467" s="20" t="s">
        <v>2960</v>
      </c>
      <c r="B2467" s="20" t="s">
        <v>151</v>
      </c>
      <c r="C2467" s="160"/>
    </row>
    <row r="2468" spans="1:3" x14ac:dyDescent="0.35">
      <c r="A2468" s="20" t="s">
        <v>2961</v>
      </c>
      <c r="B2468" s="20" t="s">
        <v>151</v>
      </c>
      <c r="C2468" s="160"/>
    </row>
    <row r="2469" spans="1:3" x14ac:dyDescent="0.35">
      <c r="A2469" s="20" t="s">
        <v>2962</v>
      </c>
      <c r="B2469" s="20" t="s">
        <v>151</v>
      </c>
      <c r="C2469" s="160"/>
    </row>
    <row r="2470" spans="1:3" x14ac:dyDescent="0.35">
      <c r="A2470" s="20" t="s">
        <v>2963</v>
      </c>
      <c r="B2470" s="20" t="s">
        <v>151</v>
      </c>
      <c r="C2470" s="160"/>
    </row>
    <row r="2471" spans="1:3" x14ac:dyDescent="0.35">
      <c r="A2471" s="20" t="s">
        <v>2964</v>
      </c>
      <c r="B2471" s="20" t="s">
        <v>151</v>
      </c>
      <c r="C2471" s="160"/>
    </row>
    <row r="2472" spans="1:3" x14ac:dyDescent="0.35">
      <c r="A2472" s="20" t="s">
        <v>2965</v>
      </c>
      <c r="B2472" s="20" t="s">
        <v>151</v>
      </c>
      <c r="C2472" s="160"/>
    </row>
    <row r="2473" spans="1:3" x14ac:dyDescent="0.35">
      <c r="A2473" s="20" t="s">
        <v>2966</v>
      </c>
      <c r="B2473" s="20" t="s">
        <v>157</v>
      </c>
      <c r="C2473" s="160"/>
    </row>
    <row r="2474" spans="1:3" x14ac:dyDescent="0.35">
      <c r="A2474" s="20" t="s">
        <v>2967</v>
      </c>
      <c r="B2474" s="20" t="s">
        <v>157</v>
      </c>
      <c r="C2474" s="160"/>
    </row>
    <row r="2475" spans="1:3" x14ac:dyDescent="0.35">
      <c r="A2475" s="20" t="s">
        <v>2968</v>
      </c>
      <c r="B2475" s="20" t="s">
        <v>157</v>
      </c>
      <c r="C2475" s="160"/>
    </row>
    <row r="2476" spans="1:3" x14ac:dyDescent="0.35">
      <c r="A2476" s="20" t="s">
        <v>2969</v>
      </c>
      <c r="B2476" s="20" t="s">
        <v>157</v>
      </c>
      <c r="C2476" s="160"/>
    </row>
    <row r="2477" spans="1:3" x14ac:dyDescent="0.35">
      <c r="A2477" s="20" t="s">
        <v>2970</v>
      </c>
      <c r="B2477" s="20" t="s">
        <v>151</v>
      </c>
      <c r="C2477" s="160"/>
    </row>
    <row r="2478" spans="1:3" x14ac:dyDescent="0.35">
      <c r="A2478" s="20" t="s">
        <v>2971</v>
      </c>
      <c r="B2478" s="20" t="s">
        <v>151</v>
      </c>
      <c r="C2478" s="160"/>
    </row>
    <row r="2479" spans="1:3" x14ac:dyDescent="0.35">
      <c r="A2479" s="20" t="s">
        <v>2972</v>
      </c>
      <c r="B2479" s="20" t="s">
        <v>151</v>
      </c>
      <c r="C2479" s="160"/>
    </row>
    <row r="2480" spans="1:3" x14ac:dyDescent="0.35">
      <c r="A2480" s="20" t="s">
        <v>2973</v>
      </c>
      <c r="B2480" s="20" t="s">
        <v>151</v>
      </c>
      <c r="C2480" s="160"/>
    </row>
    <row r="2481" spans="1:3" x14ac:dyDescent="0.35">
      <c r="A2481" s="20" t="s">
        <v>2974</v>
      </c>
      <c r="B2481" s="20" t="s">
        <v>151</v>
      </c>
      <c r="C2481" s="160"/>
    </row>
    <row r="2482" spans="1:3" x14ac:dyDescent="0.35">
      <c r="A2482" s="20" t="s">
        <v>2975</v>
      </c>
      <c r="B2482" s="20" t="s">
        <v>151</v>
      </c>
      <c r="C2482" s="160"/>
    </row>
    <row r="2483" spans="1:3" x14ac:dyDescent="0.35">
      <c r="A2483" s="20" t="s">
        <v>2976</v>
      </c>
      <c r="B2483" s="20" t="s">
        <v>151</v>
      </c>
      <c r="C2483" s="160"/>
    </row>
    <row r="2484" spans="1:3" x14ac:dyDescent="0.35">
      <c r="A2484" s="20" t="s">
        <v>2977</v>
      </c>
      <c r="B2484" s="20" t="s">
        <v>151</v>
      </c>
      <c r="C2484" s="160"/>
    </row>
    <row r="2485" spans="1:3" x14ac:dyDescent="0.35">
      <c r="A2485" s="20" t="s">
        <v>2978</v>
      </c>
      <c r="B2485" s="20" t="s">
        <v>151</v>
      </c>
      <c r="C2485" s="160"/>
    </row>
    <row r="2486" spans="1:3" x14ac:dyDescent="0.35">
      <c r="A2486" s="20" t="s">
        <v>2979</v>
      </c>
      <c r="B2486" s="20" t="s">
        <v>151</v>
      </c>
      <c r="C2486" s="160"/>
    </row>
    <row r="2487" spans="1:3" x14ac:dyDescent="0.35">
      <c r="A2487" s="20" t="s">
        <v>2980</v>
      </c>
      <c r="B2487" s="20" t="s">
        <v>151</v>
      </c>
      <c r="C2487" s="160"/>
    </row>
    <row r="2488" spans="1:3" x14ac:dyDescent="0.35">
      <c r="A2488" s="20" t="s">
        <v>2981</v>
      </c>
      <c r="B2488" s="20" t="s">
        <v>151</v>
      </c>
      <c r="C2488" s="160"/>
    </row>
    <row r="2489" spans="1:3" x14ac:dyDescent="0.35">
      <c r="A2489" s="20" t="s">
        <v>2982</v>
      </c>
      <c r="B2489" s="20" t="s">
        <v>151</v>
      </c>
      <c r="C2489" s="160"/>
    </row>
    <row r="2490" spans="1:3" x14ac:dyDescent="0.35">
      <c r="A2490" s="20" t="s">
        <v>2983</v>
      </c>
      <c r="B2490" s="20" t="s">
        <v>151</v>
      </c>
      <c r="C2490" s="160"/>
    </row>
    <row r="2491" spans="1:3" x14ac:dyDescent="0.35">
      <c r="A2491" s="20" t="s">
        <v>2984</v>
      </c>
      <c r="B2491" s="20" t="s">
        <v>151</v>
      </c>
      <c r="C2491" s="160"/>
    </row>
    <row r="2492" spans="1:3" x14ac:dyDescent="0.35">
      <c r="A2492" s="20" t="s">
        <v>2985</v>
      </c>
      <c r="B2492" s="20" t="s">
        <v>151</v>
      </c>
      <c r="C2492" s="160"/>
    </row>
    <row r="2493" spans="1:3" x14ac:dyDescent="0.35">
      <c r="A2493" s="20" t="s">
        <v>2986</v>
      </c>
      <c r="B2493" s="20" t="s">
        <v>151</v>
      </c>
      <c r="C2493" s="160"/>
    </row>
    <row r="2494" spans="1:3" x14ac:dyDescent="0.35">
      <c r="A2494" s="20" t="s">
        <v>2987</v>
      </c>
      <c r="B2494" s="20" t="s">
        <v>151</v>
      </c>
      <c r="C2494" s="160"/>
    </row>
    <row r="2495" spans="1:3" x14ac:dyDescent="0.35">
      <c r="A2495" s="20" t="s">
        <v>2988</v>
      </c>
      <c r="B2495" s="20" t="s">
        <v>151</v>
      </c>
      <c r="C2495" s="160"/>
    </row>
    <row r="2496" spans="1:3" x14ac:dyDescent="0.35">
      <c r="A2496" s="20" t="s">
        <v>2989</v>
      </c>
      <c r="B2496" s="20" t="s">
        <v>151</v>
      </c>
      <c r="C2496" s="160"/>
    </row>
    <row r="2497" spans="1:3" x14ac:dyDescent="0.35">
      <c r="A2497" s="20" t="s">
        <v>2990</v>
      </c>
      <c r="B2497" s="20" t="s">
        <v>151</v>
      </c>
      <c r="C2497" s="160"/>
    </row>
    <row r="2498" spans="1:3" x14ac:dyDescent="0.35">
      <c r="A2498" s="20" t="s">
        <v>2991</v>
      </c>
      <c r="B2498" s="20" t="s">
        <v>151</v>
      </c>
      <c r="C2498" s="160"/>
    </row>
    <row r="2499" spans="1:3" x14ac:dyDescent="0.35">
      <c r="A2499" s="20" t="s">
        <v>2992</v>
      </c>
      <c r="B2499" s="20" t="s">
        <v>151</v>
      </c>
      <c r="C2499" s="160"/>
    </row>
    <row r="2500" spans="1:3" x14ac:dyDescent="0.35">
      <c r="A2500" s="20" t="s">
        <v>2993</v>
      </c>
      <c r="B2500" s="20" t="s">
        <v>151</v>
      </c>
      <c r="C2500" s="160"/>
    </row>
    <row r="2501" spans="1:3" x14ac:dyDescent="0.35">
      <c r="A2501" s="20" t="s">
        <v>2994</v>
      </c>
      <c r="B2501" s="20" t="s">
        <v>151</v>
      </c>
      <c r="C2501" s="160"/>
    </row>
    <row r="2502" spans="1:3" x14ac:dyDescent="0.35">
      <c r="A2502" s="20" t="s">
        <v>2995</v>
      </c>
      <c r="B2502" s="20" t="s">
        <v>151</v>
      </c>
      <c r="C2502" s="160"/>
    </row>
    <row r="2503" spans="1:3" x14ac:dyDescent="0.35">
      <c r="A2503" s="20" t="s">
        <v>2996</v>
      </c>
      <c r="B2503" s="20" t="s">
        <v>151</v>
      </c>
      <c r="C2503" s="160"/>
    </row>
    <row r="2504" spans="1:3" x14ac:dyDescent="0.35">
      <c r="A2504" s="20" t="s">
        <v>2997</v>
      </c>
      <c r="B2504" s="20" t="s">
        <v>151</v>
      </c>
      <c r="C2504" s="160"/>
    </row>
    <row r="2505" spans="1:3" x14ac:dyDescent="0.35">
      <c r="A2505" s="20" t="s">
        <v>2998</v>
      </c>
      <c r="B2505" s="20" t="s">
        <v>151</v>
      </c>
      <c r="C2505" s="160"/>
    </row>
    <row r="2506" spans="1:3" x14ac:dyDescent="0.35">
      <c r="A2506" s="20" t="s">
        <v>2999</v>
      </c>
      <c r="B2506" s="20" t="s">
        <v>151</v>
      </c>
      <c r="C2506" s="160"/>
    </row>
    <row r="2507" spans="1:3" x14ac:dyDescent="0.35">
      <c r="A2507" s="20" t="s">
        <v>3000</v>
      </c>
      <c r="B2507" s="20" t="s">
        <v>151</v>
      </c>
      <c r="C2507" s="160"/>
    </row>
    <row r="2508" spans="1:3" x14ac:dyDescent="0.35">
      <c r="A2508" s="20" t="s">
        <v>3001</v>
      </c>
      <c r="B2508" s="20" t="s">
        <v>151</v>
      </c>
      <c r="C2508" s="160"/>
    </row>
    <row r="2509" spans="1:3" x14ac:dyDescent="0.35">
      <c r="A2509" s="20" t="s">
        <v>3002</v>
      </c>
      <c r="B2509" s="20" t="s">
        <v>151</v>
      </c>
      <c r="C2509" s="160"/>
    </row>
    <row r="2510" spans="1:3" x14ac:dyDescent="0.35">
      <c r="A2510" s="20" t="s">
        <v>3003</v>
      </c>
      <c r="B2510" s="20" t="s">
        <v>151</v>
      </c>
      <c r="C2510" s="160"/>
    </row>
    <row r="2511" spans="1:3" x14ac:dyDescent="0.35">
      <c r="A2511" s="20" t="s">
        <v>3004</v>
      </c>
      <c r="B2511" s="20" t="s">
        <v>151</v>
      </c>
      <c r="C2511" s="160"/>
    </row>
    <row r="2512" spans="1:3" x14ac:dyDescent="0.35">
      <c r="A2512" s="20" t="s">
        <v>3005</v>
      </c>
      <c r="B2512" s="20" t="s">
        <v>151</v>
      </c>
      <c r="C2512" s="160"/>
    </row>
    <row r="2513" spans="1:3" x14ac:dyDescent="0.35">
      <c r="A2513" s="20" t="s">
        <v>3006</v>
      </c>
      <c r="B2513" s="20" t="s">
        <v>151</v>
      </c>
      <c r="C2513" s="160"/>
    </row>
    <row r="2514" spans="1:3" x14ac:dyDescent="0.35">
      <c r="A2514" s="20" t="s">
        <v>3007</v>
      </c>
      <c r="B2514" s="20" t="s">
        <v>151</v>
      </c>
      <c r="C2514" s="160"/>
    </row>
    <row r="2515" spans="1:3" x14ac:dyDescent="0.35">
      <c r="A2515" s="20" t="s">
        <v>3008</v>
      </c>
      <c r="B2515" s="20" t="s">
        <v>151</v>
      </c>
      <c r="C2515" s="160"/>
    </row>
    <row r="2516" spans="1:3" x14ac:dyDescent="0.35">
      <c r="A2516" s="20" t="s">
        <v>3009</v>
      </c>
      <c r="B2516" s="20" t="s">
        <v>151</v>
      </c>
      <c r="C2516" s="160"/>
    </row>
    <row r="2517" spans="1:3" x14ac:dyDescent="0.35">
      <c r="A2517" s="20" t="s">
        <v>3010</v>
      </c>
      <c r="B2517" s="20" t="s">
        <v>151</v>
      </c>
      <c r="C2517" s="160"/>
    </row>
    <row r="2518" spans="1:3" x14ac:dyDescent="0.35">
      <c r="A2518" s="20" t="s">
        <v>3011</v>
      </c>
      <c r="B2518" s="20" t="s">
        <v>151</v>
      </c>
      <c r="C2518" s="160"/>
    </row>
    <row r="2519" spans="1:3" x14ac:dyDescent="0.35">
      <c r="A2519" s="20" t="s">
        <v>3012</v>
      </c>
      <c r="B2519" s="20" t="s">
        <v>151</v>
      </c>
      <c r="C2519" s="160"/>
    </row>
    <row r="2520" spans="1:3" x14ac:dyDescent="0.35">
      <c r="A2520" s="20" t="s">
        <v>3013</v>
      </c>
      <c r="B2520" s="20" t="s">
        <v>151</v>
      </c>
      <c r="C2520" s="160"/>
    </row>
    <row r="2521" spans="1:3" x14ac:dyDescent="0.35">
      <c r="A2521" s="20" t="s">
        <v>3014</v>
      </c>
      <c r="B2521" s="20" t="s">
        <v>151</v>
      </c>
      <c r="C2521" s="160"/>
    </row>
    <row r="2522" spans="1:3" x14ac:dyDescent="0.35">
      <c r="A2522" s="20" t="s">
        <v>3015</v>
      </c>
      <c r="B2522" s="20" t="s">
        <v>151</v>
      </c>
      <c r="C2522" s="160"/>
    </row>
    <row r="2523" spans="1:3" x14ac:dyDescent="0.35">
      <c r="A2523" s="20" t="s">
        <v>3016</v>
      </c>
      <c r="B2523" s="20" t="s">
        <v>151</v>
      </c>
      <c r="C2523" s="160"/>
    </row>
    <row r="2524" spans="1:3" x14ac:dyDescent="0.35">
      <c r="A2524" s="20" t="s">
        <v>3017</v>
      </c>
      <c r="B2524" s="20" t="s">
        <v>151</v>
      </c>
      <c r="C2524" s="160"/>
    </row>
    <row r="2525" spans="1:3" x14ac:dyDescent="0.35">
      <c r="A2525" s="20" t="s">
        <v>3018</v>
      </c>
      <c r="B2525" s="20" t="s">
        <v>151</v>
      </c>
      <c r="C2525" s="160"/>
    </row>
    <row r="2526" spans="1:3" x14ac:dyDescent="0.35">
      <c r="A2526" s="20" t="s">
        <v>3019</v>
      </c>
      <c r="B2526" s="20" t="s">
        <v>151</v>
      </c>
      <c r="C2526" s="160"/>
    </row>
    <row r="2527" spans="1:3" x14ac:dyDescent="0.35">
      <c r="A2527" s="20" t="s">
        <v>3020</v>
      </c>
      <c r="B2527" s="20" t="s">
        <v>151</v>
      </c>
      <c r="C2527" s="160"/>
    </row>
    <row r="2528" spans="1:3" x14ac:dyDescent="0.35">
      <c r="A2528" s="20" t="s">
        <v>3021</v>
      </c>
      <c r="B2528" s="20" t="s">
        <v>151</v>
      </c>
      <c r="C2528" s="160"/>
    </row>
    <row r="2529" spans="1:3" x14ac:dyDescent="0.35">
      <c r="A2529" s="20" t="s">
        <v>3022</v>
      </c>
      <c r="B2529" s="20" t="s">
        <v>151</v>
      </c>
      <c r="C2529" s="160"/>
    </row>
    <row r="2530" spans="1:3" x14ac:dyDescent="0.35">
      <c r="A2530" s="20" t="s">
        <v>3023</v>
      </c>
      <c r="B2530" s="20" t="s">
        <v>151</v>
      </c>
      <c r="C2530" s="160"/>
    </row>
    <row r="2531" spans="1:3" x14ac:dyDescent="0.35">
      <c r="A2531" s="20" t="s">
        <v>3024</v>
      </c>
      <c r="B2531" s="20" t="s">
        <v>151</v>
      </c>
      <c r="C2531" s="160"/>
    </row>
    <row r="2532" spans="1:3" x14ac:dyDescent="0.35">
      <c r="A2532" s="20" t="s">
        <v>3025</v>
      </c>
      <c r="B2532" s="20" t="s">
        <v>151</v>
      </c>
      <c r="C2532" s="160"/>
    </row>
    <row r="2533" spans="1:3" x14ac:dyDescent="0.35">
      <c r="A2533" s="20" t="s">
        <v>3026</v>
      </c>
      <c r="B2533" s="20" t="s">
        <v>151</v>
      </c>
      <c r="C2533" s="160"/>
    </row>
    <row r="2534" spans="1:3" x14ac:dyDescent="0.35">
      <c r="A2534" s="20" t="s">
        <v>3027</v>
      </c>
      <c r="B2534" s="20" t="s">
        <v>151</v>
      </c>
      <c r="C2534" s="160"/>
    </row>
    <row r="2535" spans="1:3" x14ac:dyDescent="0.35">
      <c r="A2535" s="20" t="s">
        <v>3028</v>
      </c>
      <c r="B2535" s="20" t="s">
        <v>151</v>
      </c>
      <c r="C2535" s="160"/>
    </row>
    <row r="2536" spans="1:3" x14ac:dyDescent="0.35">
      <c r="A2536" s="20" t="s">
        <v>3029</v>
      </c>
      <c r="B2536" s="20" t="s">
        <v>151</v>
      </c>
      <c r="C2536" s="160"/>
    </row>
    <row r="2537" spans="1:3" x14ac:dyDescent="0.35">
      <c r="A2537" s="20" t="s">
        <v>3030</v>
      </c>
      <c r="B2537" s="20" t="s">
        <v>151</v>
      </c>
      <c r="C2537" s="160"/>
    </row>
    <row r="2538" spans="1:3" x14ac:dyDescent="0.35">
      <c r="A2538" s="20" t="s">
        <v>3031</v>
      </c>
      <c r="B2538" s="20" t="s">
        <v>151</v>
      </c>
      <c r="C2538" s="160"/>
    </row>
    <row r="2539" spans="1:3" x14ac:dyDescent="0.35">
      <c r="A2539" s="20" t="s">
        <v>3032</v>
      </c>
      <c r="B2539" s="20" t="s">
        <v>151</v>
      </c>
      <c r="C2539" s="160"/>
    </row>
    <row r="2540" spans="1:3" x14ac:dyDescent="0.35">
      <c r="A2540" s="20" t="s">
        <v>3033</v>
      </c>
      <c r="B2540" s="20" t="s">
        <v>151</v>
      </c>
      <c r="C2540" s="160"/>
    </row>
    <row r="2541" spans="1:3" x14ac:dyDescent="0.35">
      <c r="A2541" s="20" t="s">
        <v>3034</v>
      </c>
      <c r="B2541" s="20" t="s">
        <v>151</v>
      </c>
      <c r="C2541" s="160"/>
    </row>
    <row r="2542" spans="1:3" x14ac:dyDescent="0.35">
      <c r="A2542" s="20" t="s">
        <v>3035</v>
      </c>
      <c r="B2542" s="20" t="s">
        <v>151</v>
      </c>
      <c r="C2542" s="160"/>
    </row>
    <row r="2543" spans="1:3" x14ac:dyDescent="0.35">
      <c r="A2543" s="20" t="s">
        <v>3036</v>
      </c>
      <c r="B2543" s="20" t="s">
        <v>151</v>
      </c>
      <c r="C2543" s="160"/>
    </row>
    <row r="2544" spans="1:3" x14ac:dyDescent="0.35">
      <c r="A2544" s="20" t="s">
        <v>3037</v>
      </c>
      <c r="B2544" s="20" t="s">
        <v>151</v>
      </c>
      <c r="C2544" s="160"/>
    </row>
    <row r="2545" spans="1:3" x14ac:dyDescent="0.35">
      <c r="A2545" s="20" t="s">
        <v>3038</v>
      </c>
      <c r="B2545" s="20" t="s">
        <v>151</v>
      </c>
      <c r="C2545" s="160"/>
    </row>
    <row r="2546" spans="1:3" x14ac:dyDescent="0.35">
      <c r="A2546" s="20" t="s">
        <v>3039</v>
      </c>
      <c r="B2546" s="20" t="s">
        <v>151</v>
      </c>
      <c r="C2546" s="160"/>
    </row>
    <row r="2547" spans="1:3" x14ac:dyDescent="0.35">
      <c r="A2547" s="20" t="s">
        <v>3040</v>
      </c>
      <c r="B2547" s="20" t="s">
        <v>151</v>
      </c>
      <c r="C2547" s="160"/>
    </row>
    <row r="2548" spans="1:3" x14ac:dyDescent="0.35">
      <c r="A2548" s="20" t="s">
        <v>3041</v>
      </c>
      <c r="B2548" s="20" t="s">
        <v>151</v>
      </c>
      <c r="C2548" s="160"/>
    </row>
    <row r="2549" spans="1:3" x14ac:dyDescent="0.35">
      <c r="A2549" s="20" t="s">
        <v>3042</v>
      </c>
      <c r="B2549" s="20" t="s">
        <v>151</v>
      </c>
      <c r="C2549" s="160"/>
    </row>
    <row r="2550" spans="1:3" x14ac:dyDescent="0.35">
      <c r="A2550" s="20" t="s">
        <v>3043</v>
      </c>
      <c r="B2550" s="20" t="s">
        <v>151</v>
      </c>
      <c r="C2550" s="160"/>
    </row>
    <row r="2551" spans="1:3" x14ac:dyDescent="0.35">
      <c r="A2551" s="20" t="s">
        <v>3044</v>
      </c>
      <c r="B2551" s="20" t="s">
        <v>151</v>
      </c>
      <c r="C2551" s="160"/>
    </row>
    <row r="2552" spans="1:3" x14ac:dyDescent="0.35">
      <c r="A2552" s="20" t="s">
        <v>3045</v>
      </c>
      <c r="B2552" s="20" t="s">
        <v>151</v>
      </c>
      <c r="C2552" s="160"/>
    </row>
    <row r="2553" spans="1:3" x14ac:dyDescent="0.35">
      <c r="A2553" s="20" t="s">
        <v>3046</v>
      </c>
      <c r="B2553" s="20" t="s">
        <v>151</v>
      </c>
      <c r="C2553" s="160"/>
    </row>
    <row r="2554" spans="1:3" x14ac:dyDescent="0.35">
      <c r="A2554" s="20" t="s">
        <v>3047</v>
      </c>
      <c r="B2554" s="20" t="s">
        <v>151</v>
      </c>
      <c r="C2554" s="160"/>
    </row>
    <row r="2555" spans="1:3" x14ac:dyDescent="0.35">
      <c r="A2555" s="20" t="s">
        <v>3048</v>
      </c>
      <c r="B2555" s="20" t="s">
        <v>151</v>
      </c>
      <c r="C2555" s="160"/>
    </row>
    <row r="2556" spans="1:3" x14ac:dyDescent="0.35">
      <c r="A2556" s="20" t="s">
        <v>3049</v>
      </c>
      <c r="B2556" s="20" t="s">
        <v>151</v>
      </c>
      <c r="C2556" s="160"/>
    </row>
    <row r="2557" spans="1:3" x14ac:dyDescent="0.35">
      <c r="A2557" s="20" t="s">
        <v>3050</v>
      </c>
      <c r="B2557" s="20" t="s">
        <v>151</v>
      </c>
      <c r="C2557" s="160"/>
    </row>
    <row r="2558" spans="1:3" x14ac:dyDescent="0.35">
      <c r="A2558" s="20" t="s">
        <v>3051</v>
      </c>
      <c r="B2558" s="20" t="s">
        <v>151</v>
      </c>
      <c r="C2558" s="160"/>
    </row>
    <row r="2559" spans="1:3" x14ac:dyDescent="0.35">
      <c r="A2559" s="20" t="s">
        <v>3052</v>
      </c>
      <c r="B2559" s="20" t="s">
        <v>151</v>
      </c>
      <c r="C2559" s="160"/>
    </row>
    <row r="2560" spans="1:3" x14ac:dyDescent="0.35">
      <c r="A2560" s="20" t="s">
        <v>3053</v>
      </c>
      <c r="B2560" s="20" t="s">
        <v>151</v>
      </c>
      <c r="C2560" s="160"/>
    </row>
    <row r="2561" spans="1:3" x14ac:dyDescent="0.35">
      <c r="A2561" s="20" t="s">
        <v>3054</v>
      </c>
      <c r="B2561" s="20" t="s">
        <v>151</v>
      </c>
      <c r="C2561" s="160"/>
    </row>
    <row r="2562" spans="1:3" x14ac:dyDescent="0.35">
      <c r="A2562" s="20" t="s">
        <v>3055</v>
      </c>
      <c r="B2562" s="20" t="s">
        <v>151</v>
      </c>
      <c r="C2562" s="160"/>
    </row>
    <row r="2563" spans="1:3" x14ac:dyDescent="0.35">
      <c r="A2563" s="20" t="s">
        <v>3056</v>
      </c>
      <c r="B2563" s="20" t="s">
        <v>151</v>
      </c>
      <c r="C2563" s="160"/>
    </row>
    <row r="2564" spans="1:3" x14ac:dyDescent="0.35">
      <c r="A2564" s="20" t="s">
        <v>3057</v>
      </c>
      <c r="B2564" s="20" t="s">
        <v>151</v>
      </c>
      <c r="C2564" s="160"/>
    </row>
    <row r="2565" spans="1:3" x14ac:dyDescent="0.35">
      <c r="A2565" s="20" t="s">
        <v>3058</v>
      </c>
      <c r="B2565" s="20" t="s">
        <v>151</v>
      </c>
      <c r="C2565" s="160"/>
    </row>
    <row r="2566" spans="1:3" x14ac:dyDescent="0.35">
      <c r="A2566" s="20" t="s">
        <v>3059</v>
      </c>
      <c r="B2566" s="20" t="s">
        <v>151</v>
      </c>
      <c r="C2566" s="160"/>
    </row>
    <row r="2567" spans="1:3" x14ac:dyDescent="0.35">
      <c r="A2567" s="20" t="s">
        <v>3060</v>
      </c>
      <c r="B2567" s="20" t="s">
        <v>151</v>
      </c>
      <c r="C2567" s="160"/>
    </row>
    <row r="2568" spans="1:3" x14ac:dyDescent="0.35">
      <c r="A2568" s="20" t="s">
        <v>3061</v>
      </c>
      <c r="B2568" s="20" t="s">
        <v>151</v>
      </c>
      <c r="C2568" s="160"/>
    </row>
    <row r="2569" spans="1:3" x14ac:dyDescent="0.35">
      <c r="A2569" s="20" t="s">
        <v>3062</v>
      </c>
      <c r="B2569" s="20" t="s">
        <v>151</v>
      </c>
      <c r="C2569" s="160"/>
    </row>
    <row r="2570" spans="1:3" x14ac:dyDescent="0.35">
      <c r="A2570" s="20" t="s">
        <v>3063</v>
      </c>
      <c r="B2570" s="20" t="s">
        <v>151</v>
      </c>
      <c r="C2570" s="160"/>
    </row>
    <row r="2571" spans="1:3" x14ac:dyDescent="0.35">
      <c r="A2571" s="20" t="s">
        <v>3064</v>
      </c>
      <c r="B2571" s="20" t="s">
        <v>151</v>
      </c>
      <c r="C2571" s="160"/>
    </row>
    <row r="2572" spans="1:3" x14ac:dyDescent="0.35">
      <c r="A2572" s="20" t="s">
        <v>3065</v>
      </c>
      <c r="B2572" s="20" t="s">
        <v>151</v>
      </c>
      <c r="C2572" s="160"/>
    </row>
    <row r="2573" spans="1:3" x14ac:dyDescent="0.35">
      <c r="A2573" s="20" t="s">
        <v>3066</v>
      </c>
      <c r="B2573" s="20" t="s">
        <v>151</v>
      </c>
      <c r="C2573" s="160"/>
    </row>
    <row r="2574" spans="1:3" x14ac:dyDescent="0.35">
      <c r="A2574" s="20" t="s">
        <v>3067</v>
      </c>
      <c r="B2574" s="20" t="s">
        <v>151</v>
      </c>
      <c r="C2574" s="160"/>
    </row>
    <row r="2575" spans="1:3" x14ac:dyDescent="0.35">
      <c r="A2575" s="20" t="s">
        <v>3068</v>
      </c>
      <c r="B2575" s="20" t="s">
        <v>151</v>
      </c>
      <c r="C2575" s="160"/>
    </row>
    <row r="2576" spans="1:3" x14ac:dyDescent="0.35">
      <c r="A2576" s="20" t="s">
        <v>3069</v>
      </c>
      <c r="B2576" s="20" t="s">
        <v>151</v>
      </c>
      <c r="C2576" s="160"/>
    </row>
    <row r="2577" spans="1:3" x14ac:dyDescent="0.35">
      <c r="A2577" s="20" t="s">
        <v>3070</v>
      </c>
      <c r="B2577" s="20" t="s">
        <v>151</v>
      </c>
      <c r="C2577" s="160"/>
    </row>
    <row r="2578" spans="1:3" x14ac:dyDescent="0.35">
      <c r="A2578" s="20" t="s">
        <v>3071</v>
      </c>
      <c r="B2578" s="20" t="s">
        <v>151</v>
      </c>
      <c r="C2578" s="160"/>
    </row>
    <row r="2579" spans="1:3" x14ac:dyDescent="0.35">
      <c r="A2579" s="20" t="s">
        <v>3072</v>
      </c>
      <c r="B2579" s="20" t="s">
        <v>151</v>
      </c>
      <c r="C2579" s="160"/>
    </row>
    <row r="2580" spans="1:3" x14ac:dyDescent="0.35">
      <c r="A2580" s="20" t="s">
        <v>3073</v>
      </c>
      <c r="B2580" s="20" t="s">
        <v>151</v>
      </c>
      <c r="C2580" s="160"/>
    </row>
    <row r="2581" spans="1:3" x14ac:dyDescent="0.35">
      <c r="A2581" s="20" t="s">
        <v>3074</v>
      </c>
      <c r="B2581" s="20" t="s">
        <v>151</v>
      </c>
      <c r="C2581" s="160"/>
    </row>
    <row r="2582" spans="1:3" x14ac:dyDescent="0.35">
      <c r="A2582" s="20" t="s">
        <v>3075</v>
      </c>
      <c r="B2582" s="20" t="s">
        <v>151</v>
      </c>
      <c r="C2582" s="160"/>
    </row>
    <row r="2583" spans="1:3" x14ac:dyDescent="0.35">
      <c r="A2583" s="20" t="s">
        <v>3076</v>
      </c>
      <c r="B2583" s="20" t="s">
        <v>151</v>
      </c>
      <c r="C2583" s="160"/>
    </row>
    <row r="2584" spans="1:3" x14ac:dyDescent="0.35">
      <c r="A2584" s="20" t="s">
        <v>3077</v>
      </c>
      <c r="B2584" s="20" t="s">
        <v>151</v>
      </c>
      <c r="C2584" s="160"/>
    </row>
    <row r="2585" spans="1:3" x14ac:dyDescent="0.35">
      <c r="A2585" s="20" t="s">
        <v>3078</v>
      </c>
      <c r="B2585" s="20" t="s">
        <v>151</v>
      </c>
      <c r="C2585" s="160"/>
    </row>
    <row r="2586" spans="1:3" x14ac:dyDescent="0.35">
      <c r="A2586" s="20" t="s">
        <v>3079</v>
      </c>
      <c r="B2586" s="20" t="s">
        <v>151</v>
      </c>
      <c r="C2586" s="160"/>
    </row>
    <row r="2587" spans="1:3" x14ac:dyDescent="0.35">
      <c r="A2587" s="20" t="s">
        <v>3080</v>
      </c>
      <c r="B2587" s="20" t="s">
        <v>151</v>
      </c>
      <c r="C2587" s="160"/>
    </row>
    <row r="2588" spans="1:3" x14ac:dyDescent="0.35">
      <c r="A2588" s="20" t="s">
        <v>3081</v>
      </c>
      <c r="B2588" s="20" t="s">
        <v>151</v>
      </c>
      <c r="C2588" s="160"/>
    </row>
    <row r="2589" spans="1:3" x14ac:dyDescent="0.35">
      <c r="A2589" s="20" t="s">
        <v>3082</v>
      </c>
      <c r="B2589" s="20" t="s">
        <v>151</v>
      </c>
      <c r="C2589" s="160"/>
    </row>
    <row r="2590" spans="1:3" x14ac:dyDescent="0.35">
      <c r="A2590" s="20" t="s">
        <v>3083</v>
      </c>
      <c r="B2590" s="20" t="s">
        <v>151</v>
      </c>
      <c r="C2590" s="160"/>
    </row>
    <row r="2591" spans="1:3" x14ac:dyDescent="0.35">
      <c r="A2591" s="20" t="s">
        <v>3084</v>
      </c>
      <c r="B2591" s="20" t="s">
        <v>151</v>
      </c>
      <c r="C2591" s="160"/>
    </row>
    <row r="2592" spans="1:3" x14ac:dyDescent="0.35">
      <c r="A2592" s="20" t="s">
        <v>3085</v>
      </c>
      <c r="B2592" s="20" t="s">
        <v>151</v>
      </c>
      <c r="C2592" s="160"/>
    </row>
    <row r="2593" spans="1:3" x14ac:dyDescent="0.35">
      <c r="A2593" s="20" t="s">
        <v>3086</v>
      </c>
      <c r="B2593" s="20" t="s">
        <v>151</v>
      </c>
      <c r="C2593" s="160"/>
    </row>
    <row r="2594" spans="1:3" x14ac:dyDescent="0.35">
      <c r="A2594" s="20" t="s">
        <v>3087</v>
      </c>
      <c r="B2594" s="20" t="s">
        <v>151</v>
      </c>
      <c r="C2594" s="160"/>
    </row>
    <row r="2595" spans="1:3" x14ac:dyDescent="0.35">
      <c r="A2595" s="20" t="s">
        <v>3088</v>
      </c>
      <c r="B2595" s="20" t="s">
        <v>151</v>
      </c>
      <c r="C2595" s="160"/>
    </row>
    <row r="2596" spans="1:3" x14ac:dyDescent="0.35">
      <c r="A2596" s="20" t="s">
        <v>3089</v>
      </c>
      <c r="B2596" s="20" t="s">
        <v>151</v>
      </c>
      <c r="C2596" s="160"/>
    </row>
    <row r="2597" spans="1:3" x14ac:dyDescent="0.35">
      <c r="A2597" s="20" t="s">
        <v>3090</v>
      </c>
      <c r="B2597" s="20" t="s">
        <v>151</v>
      </c>
      <c r="C2597" s="160"/>
    </row>
    <row r="2598" spans="1:3" x14ac:dyDescent="0.35">
      <c r="A2598" s="20" t="s">
        <v>3091</v>
      </c>
      <c r="B2598" s="20" t="s">
        <v>151</v>
      </c>
      <c r="C2598" s="160"/>
    </row>
    <row r="2599" spans="1:3" x14ac:dyDescent="0.35">
      <c r="A2599" s="20" t="s">
        <v>3092</v>
      </c>
      <c r="B2599" s="20" t="s">
        <v>151</v>
      </c>
      <c r="C2599" s="160"/>
    </row>
    <row r="2600" spans="1:3" x14ac:dyDescent="0.35">
      <c r="A2600" s="20" t="s">
        <v>3093</v>
      </c>
      <c r="B2600" s="20" t="s">
        <v>151</v>
      </c>
      <c r="C2600" s="160"/>
    </row>
    <row r="2601" spans="1:3" x14ac:dyDescent="0.35">
      <c r="A2601" s="20" t="s">
        <v>3094</v>
      </c>
      <c r="B2601" s="20" t="s">
        <v>151</v>
      </c>
      <c r="C2601" s="160"/>
    </row>
    <row r="2602" spans="1:3" x14ac:dyDescent="0.35">
      <c r="A2602" s="20" t="s">
        <v>3095</v>
      </c>
      <c r="B2602" s="20" t="s">
        <v>151</v>
      </c>
      <c r="C2602" s="160"/>
    </row>
    <row r="2603" spans="1:3" x14ac:dyDescent="0.35">
      <c r="A2603" s="20" t="s">
        <v>3096</v>
      </c>
      <c r="B2603" s="20" t="s">
        <v>151</v>
      </c>
      <c r="C2603" s="160"/>
    </row>
    <row r="2604" spans="1:3" x14ac:dyDescent="0.35">
      <c r="A2604" s="20" t="s">
        <v>3097</v>
      </c>
      <c r="B2604" s="20" t="s">
        <v>151</v>
      </c>
      <c r="C2604" s="160"/>
    </row>
    <row r="2605" spans="1:3" x14ac:dyDescent="0.35">
      <c r="A2605" s="20" t="s">
        <v>3098</v>
      </c>
      <c r="B2605" s="20" t="s">
        <v>151</v>
      </c>
      <c r="C2605" s="160"/>
    </row>
    <row r="2606" spans="1:3" x14ac:dyDescent="0.35">
      <c r="A2606" s="20" t="s">
        <v>3099</v>
      </c>
      <c r="B2606" s="20" t="s">
        <v>151</v>
      </c>
      <c r="C2606" s="160"/>
    </row>
    <row r="2607" spans="1:3" x14ac:dyDescent="0.35">
      <c r="A2607" s="20" t="s">
        <v>3100</v>
      </c>
      <c r="B2607" s="20" t="s">
        <v>151</v>
      </c>
      <c r="C2607" s="160"/>
    </row>
    <row r="2608" spans="1:3" x14ac:dyDescent="0.35">
      <c r="A2608" s="20" t="s">
        <v>3101</v>
      </c>
      <c r="B2608" s="20" t="s">
        <v>151</v>
      </c>
      <c r="C2608" s="160"/>
    </row>
    <row r="2609" spans="1:3" x14ac:dyDescent="0.35">
      <c r="A2609" s="20" t="s">
        <v>3102</v>
      </c>
      <c r="B2609" s="20" t="s">
        <v>151</v>
      </c>
      <c r="C2609" s="160"/>
    </row>
    <row r="2610" spans="1:3" x14ac:dyDescent="0.35">
      <c r="A2610" s="20" t="s">
        <v>3103</v>
      </c>
      <c r="B2610" s="20" t="s">
        <v>151</v>
      </c>
      <c r="C2610" s="160"/>
    </row>
    <row r="2611" spans="1:3" x14ac:dyDescent="0.35">
      <c r="A2611" s="20" t="s">
        <v>3104</v>
      </c>
      <c r="B2611" s="20" t="s">
        <v>151</v>
      </c>
      <c r="C2611" s="160"/>
    </row>
    <row r="2612" spans="1:3" x14ac:dyDescent="0.35">
      <c r="A2612" s="20" t="s">
        <v>3105</v>
      </c>
      <c r="B2612" s="20" t="s">
        <v>151</v>
      </c>
      <c r="C2612" s="160"/>
    </row>
    <row r="2613" spans="1:3" x14ac:dyDescent="0.35">
      <c r="A2613" s="20" t="s">
        <v>3106</v>
      </c>
      <c r="B2613" s="20" t="s">
        <v>151</v>
      </c>
      <c r="C2613" s="160"/>
    </row>
    <row r="2614" spans="1:3" x14ac:dyDescent="0.35">
      <c r="A2614" s="20" t="s">
        <v>3107</v>
      </c>
      <c r="B2614" s="20" t="s">
        <v>151</v>
      </c>
      <c r="C2614" s="160"/>
    </row>
    <row r="2615" spans="1:3" x14ac:dyDescent="0.35">
      <c r="A2615" s="20" t="s">
        <v>3108</v>
      </c>
      <c r="B2615" s="20" t="s">
        <v>151</v>
      </c>
      <c r="C2615" s="160"/>
    </row>
    <row r="2616" spans="1:3" x14ac:dyDescent="0.35">
      <c r="A2616" s="20" t="s">
        <v>3109</v>
      </c>
      <c r="B2616" s="20" t="s">
        <v>151</v>
      </c>
      <c r="C2616" s="160"/>
    </row>
    <row r="2617" spans="1:3" x14ac:dyDescent="0.35">
      <c r="A2617" s="20" t="s">
        <v>3110</v>
      </c>
      <c r="B2617" s="20" t="s">
        <v>151</v>
      </c>
      <c r="C2617" s="160"/>
    </row>
    <row r="2618" spans="1:3" x14ac:dyDescent="0.35">
      <c r="A2618" s="20" t="s">
        <v>3111</v>
      </c>
      <c r="B2618" s="20" t="s">
        <v>151</v>
      </c>
      <c r="C2618" s="160"/>
    </row>
    <row r="2619" spans="1:3" x14ac:dyDescent="0.35">
      <c r="A2619" s="20" t="s">
        <v>3112</v>
      </c>
      <c r="B2619" s="20" t="s">
        <v>151</v>
      </c>
      <c r="C2619" s="160"/>
    </row>
    <row r="2620" spans="1:3" x14ac:dyDescent="0.35">
      <c r="A2620" s="20" t="s">
        <v>3113</v>
      </c>
      <c r="B2620" s="20" t="s">
        <v>151</v>
      </c>
      <c r="C2620" s="160"/>
    </row>
    <row r="2621" spans="1:3" x14ac:dyDescent="0.35">
      <c r="A2621" s="20" t="s">
        <v>3114</v>
      </c>
      <c r="B2621" s="20" t="s">
        <v>151</v>
      </c>
      <c r="C2621" s="160"/>
    </row>
    <row r="2622" spans="1:3" x14ac:dyDescent="0.35">
      <c r="A2622" s="20" t="s">
        <v>3115</v>
      </c>
      <c r="B2622" s="20" t="s">
        <v>151</v>
      </c>
      <c r="C2622" s="160"/>
    </row>
    <row r="2623" spans="1:3" x14ac:dyDescent="0.35">
      <c r="A2623" s="20" t="s">
        <v>3116</v>
      </c>
      <c r="B2623" s="20" t="s">
        <v>151</v>
      </c>
      <c r="C2623" s="160"/>
    </row>
    <row r="2624" spans="1:3" x14ac:dyDescent="0.35">
      <c r="A2624" s="20" t="s">
        <v>3117</v>
      </c>
      <c r="B2624" s="20" t="s">
        <v>151</v>
      </c>
      <c r="C2624" s="160"/>
    </row>
    <row r="2625" spans="1:3" x14ac:dyDescent="0.35">
      <c r="A2625" s="20" t="s">
        <v>3118</v>
      </c>
      <c r="B2625" s="20" t="s">
        <v>151</v>
      </c>
      <c r="C2625" s="160"/>
    </row>
    <row r="2626" spans="1:3" x14ac:dyDescent="0.35">
      <c r="A2626" s="20" t="s">
        <v>3119</v>
      </c>
      <c r="B2626" s="20" t="s">
        <v>151</v>
      </c>
      <c r="C2626" s="160"/>
    </row>
    <row r="2627" spans="1:3" x14ac:dyDescent="0.35">
      <c r="A2627" s="20" t="s">
        <v>3120</v>
      </c>
      <c r="B2627" s="20" t="s">
        <v>151</v>
      </c>
      <c r="C2627" s="160"/>
    </row>
    <row r="2628" spans="1:3" x14ac:dyDescent="0.35">
      <c r="A2628" s="20" t="s">
        <v>3121</v>
      </c>
      <c r="B2628" s="20" t="s">
        <v>151</v>
      </c>
      <c r="C2628" s="160"/>
    </row>
    <row r="2629" spans="1:3" x14ac:dyDescent="0.35">
      <c r="A2629" s="20" t="s">
        <v>3122</v>
      </c>
      <c r="B2629" s="20" t="s">
        <v>151</v>
      </c>
      <c r="C2629" s="160"/>
    </row>
    <row r="2630" spans="1:3" x14ac:dyDescent="0.35">
      <c r="A2630" s="20" t="s">
        <v>3123</v>
      </c>
      <c r="B2630" s="20" t="s">
        <v>151</v>
      </c>
      <c r="C2630" s="160"/>
    </row>
    <row r="2631" spans="1:3" x14ac:dyDescent="0.35">
      <c r="A2631" s="20" t="s">
        <v>3124</v>
      </c>
      <c r="B2631" s="20" t="s">
        <v>151</v>
      </c>
      <c r="C2631" s="160"/>
    </row>
    <row r="2632" spans="1:3" x14ac:dyDescent="0.35">
      <c r="A2632" s="20" t="s">
        <v>3125</v>
      </c>
      <c r="B2632" s="20" t="s">
        <v>151</v>
      </c>
      <c r="C2632" s="160"/>
    </row>
    <row r="2633" spans="1:3" x14ac:dyDescent="0.35">
      <c r="A2633" s="20" t="s">
        <v>3126</v>
      </c>
      <c r="B2633" s="20" t="s">
        <v>151</v>
      </c>
      <c r="C2633" s="160"/>
    </row>
    <row r="2634" spans="1:3" x14ac:dyDescent="0.35">
      <c r="A2634" s="20" t="s">
        <v>3127</v>
      </c>
      <c r="B2634" s="20" t="s">
        <v>151</v>
      </c>
      <c r="C2634" s="160"/>
    </row>
    <row r="2635" spans="1:3" x14ac:dyDescent="0.35">
      <c r="A2635" s="20" t="s">
        <v>3128</v>
      </c>
      <c r="B2635" s="20" t="s">
        <v>151</v>
      </c>
      <c r="C2635" s="160"/>
    </row>
    <row r="2636" spans="1:3" x14ac:dyDescent="0.35">
      <c r="A2636" s="20" t="s">
        <v>3129</v>
      </c>
      <c r="B2636" s="20" t="s">
        <v>151</v>
      </c>
      <c r="C2636" s="160"/>
    </row>
    <row r="2637" spans="1:3" x14ac:dyDescent="0.35">
      <c r="A2637" s="20" t="s">
        <v>3130</v>
      </c>
      <c r="B2637" s="20" t="s">
        <v>151</v>
      </c>
      <c r="C2637" s="160"/>
    </row>
    <row r="2638" spans="1:3" x14ac:dyDescent="0.35">
      <c r="A2638" s="20" t="s">
        <v>3131</v>
      </c>
      <c r="B2638" s="20" t="s">
        <v>151</v>
      </c>
      <c r="C2638" s="160"/>
    </row>
    <row r="2639" spans="1:3" x14ac:dyDescent="0.35">
      <c r="A2639" s="20" t="s">
        <v>3132</v>
      </c>
      <c r="B2639" s="20" t="s">
        <v>151</v>
      </c>
      <c r="C2639" s="160"/>
    </row>
    <row r="2640" spans="1:3" x14ac:dyDescent="0.35">
      <c r="A2640" s="20" t="s">
        <v>3133</v>
      </c>
      <c r="B2640" s="20" t="s">
        <v>151</v>
      </c>
      <c r="C2640" s="160"/>
    </row>
    <row r="2641" spans="1:3" x14ac:dyDescent="0.35">
      <c r="A2641" s="20" t="s">
        <v>3134</v>
      </c>
      <c r="B2641" s="20" t="s">
        <v>151</v>
      </c>
      <c r="C2641" s="160"/>
    </row>
    <row r="2642" spans="1:3" x14ac:dyDescent="0.35">
      <c r="A2642" s="20" t="s">
        <v>3135</v>
      </c>
      <c r="B2642" s="20" t="s">
        <v>151</v>
      </c>
      <c r="C2642" s="160"/>
    </row>
    <row r="2643" spans="1:3" x14ac:dyDescent="0.35">
      <c r="A2643" s="20" t="s">
        <v>3136</v>
      </c>
      <c r="B2643" s="20" t="s">
        <v>151</v>
      </c>
      <c r="C2643" s="160"/>
    </row>
    <row r="2644" spans="1:3" x14ac:dyDescent="0.35">
      <c r="A2644" s="20" t="s">
        <v>3137</v>
      </c>
      <c r="B2644" s="20" t="s">
        <v>151</v>
      </c>
      <c r="C2644" s="160"/>
    </row>
    <row r="2645" spans="1:3" x14ac:dyDescent="0.35">
      <c r="A2645" s="20" t="s">
        <v>3138</v>
      </c>
      <c r="B2645" s="20" t="s">
        <v>151</v>
      </c>
      <c r="C2645" s="160"/>
    </row>
    <row r="2646" spans="1:3" x14ac:dyDescent="0.35">
      <c r="A2646" s="20" t="s">
        <v>3139</v>
      </c>
      <c r="B2646" s="20" t="s">
        <v>151</v>
      </c>
      <c r="C2646" s="160"/>
    </row>
    <row r="2647" spans="1:3" x14ac:dyDescent="0.35">
      <c r="A2647" s="20" t="s">
        <v>3140</v>
      </c>
      <c r="B2647" s="20" t="s">
        <v>151</v>
      </c>
      <c r="C2647" s="160"/>
    </row>
    <row r="2648" spans="1:3" x14ac:dyDescent="0.35">
      <c r="A2648" s="20" t="s">
        <v>3141</v>
      </c>
      <c r="B2648" s="20" t="s">
        <v>151</v>
      </c>
      <c r="C2648" s="160"/>
    </row>
    <row r="2649" spans="1:3" x14ac:dyDescent="0.35">
      <c r="A2649" s="20" t="s">
        <v>3142</v>
      </c>
      <c r="B2649" s="20" t="s">
        <v>151</v>
      </c>
      <c r="C2649" s="160"/>
    </row>
    <row r="2650" spans="1:3" x14ac:dyDescent="0.35">
      <c r="A2650" s="20" t="s">
        <v>3143</v>
      </c>
      <c r="B2650" s="20" t="s">
        <v>151</v>
      </c>
      <c r="C2650" s="160"/>
    </row>
    <row r="2651" spans="1:3" x14ac:dyDescent="0.35">
      <c r="A2651" s="20" t="s">
        <v>3144</v>
      </c>
      <c r="B2651" s="20" t="s">
        <v>151</v>
      </c>
      <c r="C2651" s="160"/>
    </row>
    <row r="2652" spans="1:3" x14ac:dyDescent="0.35">
      <c r="A2652" s="20" t="s">
        <v>3145</v>
      </c>
      <c r="B2652" s="20" t="s">
        <v>151</v>
      </c>
      <c r="C2652" s="160"/>
    </row>
    <row r="2653" spans="1:3" x14ac:dyDescent="0.35">
      <c r="A2653" s="20" t="s">
        <v>3146</v>
      </c>
      <c r="B2653" s="20" t="s">
        <v>151</v>
      </c>
      <c r="C2653" s="160"/>
    </row>
    <row r="2654" spans="1:3" x14ac:dyDescent="0.35">
      <c r="A2654" s="20" t="s">
        <v>3147</v>
      </c>
      <c r="B2654" s="20" t="s">
        <v>151</v>
      </c>
      <c r="C2654" s="160"/>
    </row>
    <row r="2655" spans="1:3" x14ac:dyDescent="0.35">
      <c r="A2655" s="20" t="s">
        <v>3148</v>
      </c>
      <c r="B2655" s="20" t="s">
        <v>151</v>
      </c>
      <c r="C2655" s="160"/>
    </row>
    <row r="2656" spans="1:3" x14ac:dyDescent="0.35">
      <c r="A2656" s="20" t="s">
        <v>3149</v>
      </c>
      <c r="B2656" s="20" t="s">
        <v>151</v>
      </c>
      <c r="C2656" s="160"/>
    </row>
    <row r="2657" spans="1:3" x14ac:dyDescent="0.35">
      <c r="A2657" s="20" t="s">
        <v>3150</v>
      </c>
      <c r="B2657" s="20" t="s">
        <v>151</v>
      </c>
      <c r="C2657" s="160"/>
    </row>
    <row r="2658" spans="1:3" x14ac:dyDescent="0.35">
      <c r="A2658" s="20" t="s">
        <v>3151</v>
      </c>
      <c r="B2658" s="20" t="s">
        <v>151</v>
      </c>
      <c r="C2658" s="160"/>
    </row>
    <row r="2659" spans="1:3" x14ac:dyDescent="0.35">
      <c r="A2659" s="20" t="s">
        <v>3152</v>
      </c>
      <c r="B2659" s="20" t="s">
        <v>151</v>
      </c>
      <c r="C2659" s="160"/>
    </row>
    <row r="2660" spans="1:3" x14ac:dyDescent="0.35">
      <c r="A2660" s="20" t="s">
        <v>3153</v>
      </c>
      <c r="B2660" s="20" t="s">
        <v>151</v>
      </c>
      <c r="C2660" s="160"/>
    </row>
    <row r="2661" spans="1:3" x14ac:dyDescent="0.35">
      <c r="A2661" s="20" t="s">
        <v>3154</v>
      </c>
      <c r="B2661" s="20" t="s">
        <v>151</v>
      </c>
      <c r="C2661" s="160"/>
    </row>
    <row r="2662" spans="1:3" x14ac:dyDescent="0.35">
      <c r="A2662" s="20" t="s">
        <v>3155</v>
      </c>
      <c r="B2662" s="20" t="s">
        <v>151</v>
      </c>
      <c r="C2662" s="160"/>
    </row>
    <row r="2663" spans="1:3" x14ac:dyDescent="0.35">
      <c r="A2663" s="20" t="s">
        <v>3156</v>
      </c>
      <c r="B2663" s="20" t="s">
        <v>151</v>
      </c>
      <c r="C2663" s="160"/>
    </row>
    <row r="2664" spans="1:3" x14ac:dyDescent="0.35">
      <c r="A2664" s="20" t="s">
        <v>3157</v>
      </c>
      <c r="B2664" s="20" t="s">
        <v>151</v>
      </c>
      <c r="C2664" s="160"/>
    </row>
    <row r="2665" spans="1:3" x14ac:dyDescent="0.35">
      <c r="A2665" s="20" t="s">
        <v>3158</v>
      </c>
      <c r="B2665" s="20" t="s">
        <v>151</v>
      </c>
      <c r="C2665" s="160"/>
    </row>
    <row r="2666" spans="1:3" x14ac:dyDescent="0.35">
      <c r="A2666" s="20" t="s">
        <v>3159</v>
      </c>
      <c r="B2666" s="20" t="s">
        <v>151</v>
      </c>
      <c r="C2666" s="160"/>
    </row>
    <row r="2667" spans="1:3" x14ac:dyDescent="0.35">
      <c r="A2667" s="20" t="s">
        <v>3160</v>
      </c>
      <c r="B2667" s="20" t="s">
        <v>151</v>
      </c>
      <c r="C2667" s="160"/>
    </row>
    <row r="2668" spans="1:3" x14ac:dyDescent="0.35">
      <c r="A2668" s="20" t="s">
        <v>3161</v>
      </c>
      <c r="B2668" s="20" t="s">
        <v>151</v>
      </c>
      <c r="C2668" s="160"/>
    </row>
    <row r="2669" spans="1:3" x14ac:dyDescent="0.35">
      <c r="A2669" s="20" t="s">
        <v>3162</v>
      </c>
      <c r="B2669" s="20" t="s">
        <v>151</v>
      </c>
      <c r="C2669" s="160"/>
    </row>
    <row r="2670" spans="1:3" x14ac:dyDescent="0.35">
      <c r="A2670" s="20" t="s">
        <v>3163</v>
      </c>
      <c r="B2670" s="20" t="s">
        <v>151</v>
      </c>
      <c r="C2670" s="160"/>
    </row>
    <row r="2671" spans="1:3" x14ac:dyDescent="0.35">
      <c r="A2671" s="20" t="s">
        <v>3164</v>
      </c>
      <c r="B2671" s="20" t="s">
        <v>151</v>
      </c>
      <c r="C2671" s="160"/>
    </row>
    <row r="2672" spans="1:3" x14ac:dyDescent="0.35">
      <c r="A2672" s="20" t="s">
        <v>3165</v>
      </c>
      <c r="B2672" s="20" t="s">
        <v>151</v>
      </c>
      <c r="C2672" s="160"/>
    </row>
    <row r="2673" spans="1:3" x14ac:dyDescent="0.35">
      <c r="A2673" s="20" t="s">
        <v>3166</v>
      </c>
      <c r="B2673" s="20" t="s">
        <v>151</v>
      </c>
      <c r="C2673" s="160"/>
    </row>
    <row r="2674" spans="1:3" x14ac:dyDescent="0.35">
      <c r="A2674" s="20" t="s">
        <v>3167</v>
      </c>
      <c r="B2674" s="20" t="s">
        <v>151</v>
      </c>
      <c r="C2674" s="160"/>
    </row>
    <row r="2675" spans="1:3" x14ac:dyDescent="0.35">
      <c r="A2675" s="20" t="s">
        <v>3168</v>
      </c>
      <c r="B2675" s="20" t="s">
        <v>151</v>
      </c>
      <c r="C2675" s="160"/>
    </row>
    <row r="2676" spans="1:3" x14ac:dyDescent="0.35">
      <c r="A2676" s="20" t="s">
        <v>3169</v>
      </c>
      <c r="B2676" s="20" t="s">
        <v>151</v>
      </c>
      <c r="C2676" s="160"/>
    </row>
    <row r="2677" spans="1:3" x14ac:dyDescent="0.35">
      <c r="A2677" s="20" t="s">
        <v>3170</v>
      </c>
      <c r="B2677" s="20" t="s">
        <v>151</v>
      </c>
      <c r="C2677" s="160"/>
    </row>
    <row r="2678" spans="1:3" x14ac:dyDescent="0.35">
      <c r="A2678" s="20" t="s">
        <v>3171</v>
      </c>
      <c r="B2678" s="20" t="s">
        <v>151</v>
      </c>
      <c r="C2678" s="160"/>
    </row>
    <row r="2679" spans="1:3" x14ac:dyDescent="0.35">
      <c r="A2679" s="20" t="s">
        <v>3172</v>
      </c>
      <c r="B2679" s="20" t="s">
        <v>169</v>
      </c>
      <c r="C2679" s="160"/>
    </row>
    <row r="2680" spans="1:3" x14ac:dyDescent="0.35">
      <c r="A2680" s="20" t="s">
        <v>3173</v>
      </c>
      <c r="B2680" s="20" t="s">
        <v>169</v>
      </c>
      <c r="C2680" s="160"/>
    </row>
    <row r="2681" spans="1:3" x14ac:dyDescent="0.35">
      <c r="A2681" s="20" t="s">
        <v>3174</v>
      </c>
      <c r="B2681" s="20" t="s">
        <v>169</v>
      </c>
      <c r="C2681" s="160"/>
    </row>
    <row r="2682" spans="1:3" x14ac:dyDescent="0.35">
      <c r="A2682" s="20" t="s">
        <v>3175</v>
      </c>
      <c r="B2682" s="20" t="s">
        <v>169</v>
      </c>
      <c r="C2682" s="160"/>
    </row>
    <row r="2683" spans="1:3" x14ac:dyDescent="0.35">
      <c r="A2683" s="20" t="s">
        <v>3176</v>
      </c>
      <c r="B2683" s="20" t="s">
        <v>169</v>
      </c>
      <c r="C2683" s="160"/>
    </row>
    <row r="2684" spans="1:3" x14ac:dyDescent="0.35">
      <c r="A2684" s="20" t="s">
        <v>3177</v>
      </c>
      <c r="B2684" s="20" t="s">
        <v>169</v>
      </c>
      <c r="C2684" s="160"/>
    </row>
    <row r="2685" spans="1:3" x14ac:dyDescent="0.35">
      <c r="A2685" s="20" t="s">
        <v>3178</v>
      </c>
      <c r="B2685" s="20" t="s">
        <v>169</v>
      </c>
      <c r="C2685" s="160"/>
    </row>
    <row r="2686" spans="1:3" x14ac:dyDescent="0.35">
      <c r="A2686" s="20" t="s">
        <v>3179</v>
      </c>
      <c r="B2686" s="20" t="s">
        <v>169</v>
      </c>
      <c r="C2686" s="160"/>
    </row>
    <row r="2687" spans="1:3" x14ac:dyDescent="0.35">
      <c r="A2687" s="20" t="s">
        <v>3180</v>
      </c>
      <c r="B2687" s="20" t="s">
        <v>169</v>
      </c>
      <c r="C2687" s="160"/>
    </row>
    <row r="2688" spans="1:3" x14ac:dyDescent="0.35">
      <c r="A2688" s="20" t="s">
        <v>3181</v>
      </c>
      <c r="B2688" s="20" t="s">
        <v>169</v>
      </c>
      <c r="C2688" s="160"/>
    </row>
    <row r="2689" spans="1:3" x14ac:dyDescent="0.35">
      <c r="A2689" s="20" t="s">
        <v>3182</v>
      </c>
      <c r="B2689" s="20" t="s">
        <v>169</v>
      </c>
      <c r="C2689" s="160"/>
    </row>
    <row r="2690" spans="1:3" x14ac:dyDescent="0.35">
      <c r="A2690" s="20" t="s">
        <v>3183</v>
      </c>
      <c r="B2690" s="20" t="s">
        <v>155</v>
      </c>
      <c r="C2690" s="160"/>
    </row>
    <row r="2691" spans="1:3" x14ac:dyDescent="0.35">
      <c r="A2691" s="20" t="s">
        <v>3184</v>
      </c>
      <c r="B2691" s="20" t="s">
        <v>155</v>
      </c>
      <c r="C2691" s="160"/>
    </row>
    <row r="2692" spans="1:3" x14ac:dyDescent="0.35">
      <c r="A2692" s="20" t="s">
        <v>3185</v>
      </c>
      <c r="B2692" s="20" t="s">
        <v>155</v>
      </c>
      <c r="C2692" s="160"/>
    </row>
    <row r="2693" spans="1:3" x14ac:dyDescent="0.35">
      <c r="A2693" s="20" t="s">
        <v>3186</v>
      </c>
      <c r="B2693" s="20" t="s">
        <v>155</v>
      </c>
      <c r="C2693" s="160"/>
    </row>
    <row r="2694" spans="1:3" x14ac:dyDescent="0.35">
      <c r="A2694" s="20" t="s">
        <v>3187</v>
      </c>
      <c r="B2694" s="20" t="s">
        <v>155</v>
      </c>
      <c r="C2694" s="160"/>
    </row>
    <row r="2695" spans="1:3" x14ac:dyDescent="0.35">
      <c r="A2695" s="20" t="s">
        <v>3188</v>
      </c>
      <c r="B2695" s="20" t="s">
        <v>155</v>
      </c>
      <c r="C2695" s="160"/>
    </row>
    <row r="2696" spans="1:3" x14ac:dyDescent="0.35">
      <c r="A2696" s="20" t="s">
        <v>3189</v>
      </c>
      <c r="B2696" s="20" t="s">
        <v>155</v>
      </c>
      <c r="C2696" s="160"/>
    </row>
    <row r="2697" spans="1:3" x14ac:dyDescent="0.35">
      <c r="A2697" s="20" t="s">
        <v>3190</v>
      </c>
      <c r="B2697" s="20" t="s">
        <v>155</v>
      </c>
      <c r="C2697" s="160"/>
    </row>
    <row r="2698" spans="1:3" x14ac:dyDescent="0.35">
      <c r="A2698" s="20" t="s">
        <v>3191</v>
      </c>
      <c r="B2698" s="20" t="s">
        <v>155</v>
      </c>
      <c r="C2698" s="160"/>
    </row>
    <row r="2699" spans="1:3" x14ac:dyDescent="0.35">
      <c r="A2699" s="20" t="s">
        <v>3192</v>
      </c>
      <c r="B2699" s="20" t="s">
        <v>155</v>
      </c>
      <c r="C2699" s="160"/>
    </row>
    <row r="2700" spans="1:3" x14ac:dyDescent="0.35">
      <c r="A2700" s="20" t="s">
        <v>3193</v>
      </c>
      <c r="B2700" s="20" t="s">
        <v>155</v>
      </c>
      <c r="C2700" s="160"/>
    </row>
    <row r="2701" spans="1:3" x14ac:dyDescent="0.35">
      <c r="A2701" s="20" t="s">
        <v>3194</v>
      </c>
      <c r="B2701" s="20" t="s">
        <v>155</v>
      </c>
      <c r="C2701" s="160"/>
    </row>
    <row r="2702" spans="1:3" x14ac:dyDescent="0.35">
      <c r="A2702" s="20" t="s">
        <v>3195</v>
      </c>
      <c r="B2702" s="20" t="s">
        <v>155</v>
      </c>
      <c r="C2702" s="160"/>
    </row>
    <row r="2703" spans="1:3" x14ac:dyDescent="0.35">
      <c r="A2703" s="20" t="s">
        <v>3196</v>
      </c>
      <c r="B2703" s="20" t="s">
        <v>155</v>
      </c>
      <c r="C2703" s="160"/>
    </row>
    <row r="2704" spans="1:3" x14ac:dyDescent="0.35">
      <c r="A2704" s="20" t="s">
        <v>3197</v>
      </c>
      <c r="B2704" s="20" t="s">
        <v>155</v>
      </c>
      <c r="C2704" s="160"/>
    </row>
    <row r="2705" spans="1:3" x14ac:dyDescent="0.35">
      <c r="A2705" s="20" t="s">
        <v>3198</v>
      </c>
      <c r="B2705" s="20" t="s">
        <v>155</v>
      </c>
      <c r="C2705" s="160"/>
    </row>
    <row r="2706" spans="1:3" x14ac:dyDescent="0.35">
      <c r="A2706" s="20" t="s">
        <v>3199</v>
      </c>
      <c r="B2706" s="20" t="s">
        <v>155</v>
      </c>
      <c r="C2706" s="160"/>
    </row>
    <row r="2707" spans="1:3" x14ac:dyDescent="0.35">
      <c r="A2707" s="20" t="s">
        <v>3200</v>
      </c>
      <c r="B2707" s="20" t="s">
        <v>155</v>
      </c>
      <c r="C2707" s="160"/>
    </row>
    <row r="2708" spans="1:3" x14ac:dyDescent="0.35">
      <c r="A2708" s="20" t="s">
        <v>3201</v>
      </c>
      <c r="B2708" s="20" t="s">
        <v>155</v>
      </c>
      <c r="C2708" s="160"/>
    </row>
    <row r="2709" spans="1:3" x14ac:dyDescent="0.35">
      <c r="A2709" s="20" t="s">
        <v>3202</v>
      </c>
      <c r="B2709" s="20" t="s">
        <v>155</v>
      </c>
      <c r="C2709" s="160"/>
    </row>
    <row r="2710" spans="1:3" x14ac:dyDescent="0.35">
      <c r="A2710" s="20" t="s">
        <v>3203</v>
      </c>
      <c r="B2710" s="20" t="s">
        <v>155</v>
      </c>
      <c r="C2710" s="160"/>
    </row>
    <row r="2711" spans="1:3" x14ac:dyDescent="0.35">
      <c r="A2711" s="20" t="s">
        <v>3204</v>
      </c>
      <c r="B2711" s="20" t="s">
        <v>151</v>
      </c>
      <c r="C2711" s="160"/>
    </row>
    <row r="2712" spans="1:3" x14ac:dyDescent="0.35">
      <c r="A2712" s="20" t="s">
        <v>3204</v>
      </c>
      <c r="B2712" s="20" t="s">
        <v>155</v>
      </c>
      <c r="C2712" s="160"/>
    </row>
    <row r="2713" spans="1:3" x14ac:dyDescent="0.35">
      <c r="A2713" s="20" t="s">
        <v>3205</v>
      </c>
      <c r="B2713" s="20" t="s">
        <v>155</v>
      </c>
      <c r="C2713" s="160"/>
    </row>
    <row r="2714" spans="1:3" x14ac:dyDescent="0.35">
      <c r="A2714" s="20" t="s">
        <v>3206</v>
      </c>
      <c r="B2714" s="20" t="s">
        <v>155</v>
      </c>
      <c r="C2714" s="160"/>
    </row>
    <row r="2715" spans="1:3" x14ac:dyDescent="0.35">
      <c r="A2715" s="20" t="s">
        <v>3207</v>
      </c>
      <c r="B2715" s="20" t="s">
        <v>151</v>
      </c>
      <c r="C2715" s="160"/>
    </row>
    <row r="2716" spans="1:3" x14ac:dyDescent="0.35">
      <c r="A2716" s="20" t="s">
        <v>3208</v>
      </c>
      <c r="B2716" s="20" t="s">
        <v>151</v>
      </c>
      <c r="C2716" s="160"/>
    </row>
    <row r="2717" spans="1:3" x14ac:dyDescent="0.35">
      <c r="A2717" s="20" t="s">
        <v>3209</v>
      </c>
      <c r="B2717" s="20" t="s">
        <v>151</v>
      </c>
      <c r="C2717" s="160"/>
    </row>
    <row r="2718" spans="1:3" x14ac:dyDescent="0.35">
      <c r="A2718" s="20" t="s">
        <v>3210</v>
      </c>
      <c r="B2718" s="20" t="s">
        <v>151</v>
      </c>
      <c r="C2718" s="160"/>
    </row>
    <row r="2719" spans="1:3" x14ac:dyDescent="0.35">
      <c r="A2719" s="20" t="s">
        <v>3211</v>
      </c>
      <c r="B2719" s="20" t="s">
        <v>151</v>
      </c>
      <c r="C2719" s="160"/>
    </row>
    <row r="2720" spans="1:3" x14ac:dyDescent="0.35">
      <c r="A2720" s="20" t="s">
        <v>3212</v>
      </c>
      <c r="B2720" s="20" t="s">
        <v>151</v>
      </c>
      <c r="C2720" s="160"/>
    </row>
    <row r="2721" spans="1:3" x14ac:dyDescent="0.35">
      <c r="A2721" s="20" t="s">
        <v>3213</v>
      </c>
      <c r="B2721" s="20" t="s">
        <v>151</v>
      </c>
      <c r="C2721" s="160"/>
    </row>
    <row r="2722" spans="1:3" x14ac:dyDescent="0.35">
      <c r="A2722" s="20" t="s">
        <v>3214</v>
      </c>
      <c r="B2722" s="20" t="s">
        <v>151</v>
      </c>
      <c r="C2722" s="160"/>
    </row>
    <row r="2723" spans="1:3" x14ac:dyDescent="0.35">
      <c r="A2723" s="20" t="s">
        <v>3215</v>
      </c>
      <c r="B2723" s="20" t="s">
        <v>151</v>
      </c>
      <c r="C2723" s="160"/>
    </row>
    <row r="2724" spans="1:3" x14ac:dyDescent="0.35">
      <c r="A2724" s="20" t="s">
        <v>3216</v>
      </c>
      <c r="B2724" s="20" t="s">
        <v>151</v>
      </c>
      <c r="C2724" s="160"/>
    </row>
    <row r="2725" spans="1:3" x14ac:dyDescent="0.35">
      <c r="A2725" s="20" t="s">
        <v>3217</v>
      </c>
      <c r="B2725" s="20" t="s">
        <v>151</v>
      </c>
      <c r="C2725" s="160"/>
    </row>
    <row r="2726" spans="1:3" x14ac:dyDescent="0.35">
      <c r="A2726" s="20" t="s">
        <v>3218</v>
      </c>
      <c r="B2726" s="20" t="s">
        <v>151</v>
      </c>
      <c r="C2726" s="160"/>
    </row>
    <row r="2727" spans="1:3" x14ac:dyDescent="0.35">
      <c r="A2727" s="20" t="s">
        <v>3219</v>
      </c>
      <c r="B2727" s="20" t="s">
        <v>151</v>
      </c>
      <c r="C2727" s="160"/>
    </row>
    <row r="2728" spans="1:3" x14ac:dyDescent="0.35">
      <c r="A2728" s="20" t="s">
        <v>3220</v>
      </c>
      <c r="B2728" s="20" t="s">
        <v>151</v>
      </c>
      <c r="C2728" s="160"/>
    </row>
    <row r="2729" spans="1:3" x14ac:dyDescent="0.35">
      <c r="A2729" s="20" t="s">
        <v>3221</v>
      </c>
      <c r="B2729" s="20" t="s">
        <v>151</v>
      </c>
      <c r="C2729" s="160"/>
    </row>
    <row r="2730" spans="1:3" x14ac:dyDescent="0.35">
      <c r="A2730" s="20" t="s">
        <v>3222</v>
      </c>
      <c r="B2730" s="20" t="s">
        <v>151</v>
      </c>
      <c r="C2730" s="160"/>
    </row>
    <row r="2731" spans="1:3" x14ac:dyDescent="0.35">
      <c r="A2731" s="20" t="s">
        <v>3223</v>
      </c>
      <c r="B2731" s="20" t="s">
        <v>151</v>
      </c>
      <c r="C2731" s="160"/>
    </row>
    <row r="2732" spans="1:3" x14ac:dyDescent="0.35">
      <c r="A2732" s="20" t="s">
        <v>3224</v>
      </c>
      <c r="B2732" s="20" t="s">
        <v>151</v>
      </c>
      <c r="C2732" s="160"/>
    </row>
    <row r="2733" spans="1:3" x14ac:dyDescent="0.35">
      <c r="A2733" s="20" t="s">
        <v>3225</v>
      </c>
      <c r="B2733" s="20" t="s">
        <v>151</v>
      </c>
      <c r="C2733" s="160"/>
    </row>
    <row r="2734" spans="1:3" x14ac:dyDescent="0.35">
      <c r="A2734" s="20" t="s">
        <v>3226</v>
      </c>
      <c r="B2734" s="20" t="s">
        <v>151</v>
      </c>
      <c r="C2734" s="160"/>
    </row>
    <row r="2735" spans="1:3" x14ac:dyDescent="0.35">
      <c r="A2735" s="20" t="s">
        <v>3227</v>
      </c>
      <c r="B2735" s="20" t="s">
        <v>169</v>
      </c>
      <c r="C2735" s="160"/>
    </row>
    <row r="2736" spans="1:3" x14ac:dyDescent="0.35">
      <c r="A2736" s="20" t="s">
        <v>3228</v>
      </c>
      <c r="B2736" s="20" t="s">
        <v>169</v>
      </c>
      <c r="C2736" s="160"/>
    </row>
    <row r="2737" spans="1:3" x14ac:dyDescent="0.35">
      <c r="A2737" s="20" t="s">
        <v>3229</v>
      </c>
      <c r="B2737" s="20" t="s">
        <v>169</v>
      </c>
      <c r="C2737" s="160"/>
    </row>
    <row r="2738" spans="1:3" x14ac:dyDescent="0.35">
      <c r="A2738" s="20" t="s">
        <v>3230</v>
      </c>
      <c r="B2738" s="20" t="s">
        <v>169</v>
      </c>
      <c r="C2738" s="160"/>
    </row>
    <row r="2739" spans="1:3" x14ac:dyDescent="0.35">
      <c r="A2739" s="20" t="s">
        <v>3231</v>
      </c>
      <c r="B2739" s="20" t="s">
        <v>169</v>
      </c>
      <c r="C2739" s="160"/>
    </row>
    <row r="2740" spans="1:3" x14ac:dyDescent="0.35">
      <c r="A2740" s="20" t="s">
        <v>3232</v>
      </c>
      <c r="B2740" s="20" t="s">
        <v>169</v>
      </c>
      <c r="C2740" s="160"/>
    </row>
    <row r="2741" spans="1:3" x14ac:dyDescent="0.35">
      <c r="A2741" s="20" t="s">
        <v>3233</v>
      </c>
      <c r="B2741" s="20" t="s">
        <v>169</v>
      </c>
      <c r="C2741" s="160"/>
    </row>
    <row r="2742" spans="1:3" x14ac:dyDescent="0.35">
      <c r="A2742" s="20" t="s">
        <v>3234</v>
      </c>
      <c r="B2742" s="20" t="s">
        <v>169</v>
      </c>
      <c r="C2742" s="160"/>
    </row>
    <row r="2743" spans="1:3" x14ac:dyDescent="0.35">
      <c r="A2743" s="20" t="s">
        <v>3235</v>
      </c>
      <c r="B2743" s="20" t="s">
        <v>155</v>
      </c>
      <c r="C2743" s="160"/>
    </row>
    <row r="2744" spans="1:3" x14ac:dyDescent="0.35">
      <c r="A2744" s="20" t="s">
        <v>3236</v>
      </c>
      <c r="B2744" s="20" t="s">
        <v>155</v>
      </c>
      <c r="C2744" s="160"/>
    </row>
    <row r="2745" spans="1:3" x14ac:dyDescent="0.35">
      <c r="A2745" s="20" t="s">
        <v>3237</v>
      </c>
      <c r="B2745" s="20" t="s">
        <v>155</v>
      </c>
      <c r="C2745" s="160"/>
    </row>
    <row r="2746" spans="1:3" x14ac:dyDescent="0.35">
      <c r="A2746" s="20" t="s">
        <v>3238</v>
      </c>
      <c r="B2746" s="20" t="s">
        <v>155</v>
      </c>
      <c r="C2746" s="160"/>
    </row>
    <row r="2747" spans="1:3" x14ac:dyDescent="0.35">
      <c r="A2747" s="20" t="s">
        <v>3239</v>
      </c>
      <c r="B2747" s="20" t="s">
        <v>155</v>
      </c>
      <c r="C2747" s="160"/>
    </row>
    <row r="2748" spans="1:3" x14ac:dyDescent="0.35">
      <c r="A2748" s="20" t="s">
        <v>3240</v>
      </c>
      <c r="B2748" s="20" t="s">
        <v>155</v>
      </c>
      <c r="C2748" s="160"/>
    </row>
    <row r="2749" spans="1:3" x14ac:dyDescent="0.35">
      <c r="A2749" s="20" t="s">
        <v>3241</v>
      </c>
      <c r="B2749" s="20" t="s">
        <v>155</v>
      </c>
      <c r="C2749" s="160"/>
    </row>
    <row r="2750" spans="1:3" x14ac:dyDescent="0.35">
      <c r="A2750" s="20" t="s">
        <v>3242</v>
      </c>
      <c r="B2750" s="20" t="s">
        <v>155</v>
      </c>
      <c r="C2750" s="160"/>
    </row>
    <row r="2751" spans="1:3" x14ac:dyDescent="0.35">
      <c r="A2751" s="20" t="s">
        <v>3243</v>
      </c>
      <c r="B2751" s="20" t="s">
        <v>155</v>
      </c>
      <c r="C2751" s="160"/>
    </row>
    <row r="2752" spans="1:3" x14ac:dyDescent="0.35">
      <c r="A2752" s="20" t="s">
        <v>3244</v>
      </c>
      <c r="B2752" s="20" t="s">
        <v>155</v>
      </c>
      <c r="C2752" s="160"/>
    </row>
    <row r="2753" spans="1:3" x14ac:dyDescent="0.35">
      <c r="A2753" s="20" t="s">
        <v>3245</v>
      </c>
      <c r="B2753" s="20" t="s">
        <v>155</v>
      </c>
      <c r="C2753" s="160"/>
    </row>
    <row r="2754" spans="1:3" x14ac:dyDescent="0.35">
      <c r="A2754" s="20" t="s">
        <v>3246</v>
      </c>
      <c r="B2754" s="20" t="s">
        <v>155</v>
      </c>
      <c r="C2754" s="160"/>
    </row>
    <row r="2755" spans="1:3" x14ac:dyDescent="0.35">
      <c r="A2755" s="20" t="s">
        <v>3247</v>
      </c>
      <c r="B2755" s="20" t="s">
        <v>155</v>
      </c>
      <c r="C2755" s="160"/>
    </row>
    <row r="2756" spans="1:3" x14ac:dyDescent="0.35">
      <c r="A2756" s="20" t="s">
        <v>3248</v>
      </c>
      <c r="B2756" s="20" t="s">
        <v>155</v>
      </c>
      <c r="C2756" s="160"/>
    </row>
    <row r="2757" spans="1:3" x14ac:dyDescent="0.35">
      <c r="A2757" s="20" t="s">
        <v>3249</v>
      </c>
      <c r="B2757" s="20" t="s">
        <v>155</v>
      </c>
      <c r="C2757" s="160"/>
    </row>
    <row r="2758" spans="1:3" x14ac:dyDescent="0.35">
      <c r="A2758" s="20" t="s">
        <v>3250</v>
      </c>
      <c r="B2758" s="20" t="s">
        <v>155</v>
      </c>
      <c r="C2758" s="160"/>
    </row>
    <row r="2759" spans="1:3" x14ac:dyDescent="0.35">
      <c r="A2759" s="20" t="s">
        <v>3251</v>
      </c>
      <c r="B2759" s="20" t="s">
        <v>155</v>
      </c>
      <c r="C2759" s="160"/>
    </row>
    <row r="2760" spans="1:3" x14ac:dyDescent="0.35">
      <c r="A2760" s="20" t="s">
        <v>3252</v>
      </c>
      <c r="B2760" s="20" t="s">
        <v>155</v>
      </c>
      <c r="C2760" s="160"/>
    </row>
    <row r="2761" spans="1:3" x14ac:dyDescent="0.35">
      <c r="A2761" s="20" t="s">
        <v>3253</v>
      </c>
      <c r="B2761" s="20" t="s">
        <v>155</v>
      </c>
      <c r="C2761" s="160"/>
    </row>
    <row r="2762" spans="1:3" x14ac:dyDescent="0.35">
      <c r="A2762" s="20" t="s">
        <v>3254</v>
      </c>
      <c r="B2762" s="20" t="s">
        <v>155</v>
      </c>
      <c r="C2762" s="160"/>
    </row>
    <row r="2763" spans="1:3" x14ac:dyDescent="0.35">
      <c r="A2763" s="20" t="s">
        <v>3255</v>
      </c>
      <c r="B2763" s="20" t="s">
        <v>155</v>
      </c>
      <c r="C2763" s="160"/>
    </row>
    <row r="2764" spans="1:3" x14ac:dyDescent="0.35">
      <c r="A2764" s="20" t="s">
        <v>3256</v>
      </c>
      <c r="B2764" s="20" t="s">
        <v>155</v>
      </c>
      <c r="C2764" s="160"/>
    </row>
    <row r="2765" spans="1:3" x14ac:dyDescent="0.35">
      <c r="A2765" s="20" t="s">
        <v>3257</v>
      </c>
      <c r="B2765" s="20" t="s">
        <v>155</v>
      </c>
      <c r="C2765" s="160"/>
    </row>
    <row r="2766" spans="1:3" x14ac:dyDescent="0.35">
      <c r="A2766" s="20" t="s">
        <v>3258</v>
      </c>
      <c r="B2766" s="20" t="s">
        <v>155</v>
      </c>
      <c r="C2766" s="160"/>
    </row>
    <row r="2767" spans="1:3" x14ac:dyDescent="0.35">
      <c r="A2767" s="20" t="s">
        <v>3259</v>
      </c>
      <c r="B2767" s="20" t="s">
        <v>155</v>
      </c>
      <c r="C2767" s="160"/>
    </row>
    <row r="2768" spans="1:3" x14ac:dyDescent="0.35">
      <c r="A2768" s="20" t="s">
        <v>3260</v>
      </c>
      <c r="B2768" s="20" t="s">
        <v>155</v>
      </c>
      <c r="C2768" s="160"/>
    </row>
    <row r="2769" spans="1:3" x14ac:dyDescent="0.35">
      <c r="A2769" s="20" t="s">
        <v>3261</v>
      </c>
      <c r="B2769" s="20" t="s">
        <v>155</v>
      </c>
      <c r="C2769" s="160"/>
    </row>
    <row r="2770" spans="1:3" x14ac:dyDescent="0.35">
      <c r="A2770" s="20" t="s">
        <v>3262</v>
      </c>
      <c r="B2770" s="20" t="s">
        <v>155</v>
      </c>
      <c r="C2770" s="160"/>
    </row>
    <row r="2771" spans="1:3" x14ac:dyDescent="0.35">
      <c r="A2771" s="20" t="s">
        <v>3263</v>
      </c>
      <c r="B2771" s="20" t="s">
        <v>155</v>
      </c>
      <c r="C2771" s="160"/>
    </row>
    <row r="2772" spans="1:3" x14ac:dyDescent="0.35">
      <c r="A2772" s="20" t="s">
        <v>3264</v>
      </c>
      <c r="B2772" s="20" t="s">
        <v>155</v>
      </c>
      <c r="C2772" s="160"/>
    </row>
    <row r="2773" spans="1:3" x14ac:dyDescent="0.35">
      <c r="A2773" s="20" t="s">
        <v>3265</v>
      </c>
      <c r="B2773" s="20" t="s">
        <v>157</v>
      </c>
      <c r="C2773" s="160"/>
    </row>
    <row r="2774" spans="1:3" x14ac:dyDescent="0.35">
      <c r="A2774" s="20" t="s">
        <v>3266</v>
      </c>
      <c r="B2774" s="20" t="s">
        <v>157</v>
      </c>
      <c r="C2774" s="160"/>
    </row>
    <row r="2775" spans="1:3" x14ac:dyDescent="0.35">
      <c r="A2775" s="20" t="s">
        <v>3267</v>
      </c>
      <c r="B2775" s="20" t="s">
        <v>155</v>
      </c>
      <c r="C2775" s="160"/>
    </row>
    <row r="2776" spans="1:3" x14ac:dyDescent="0.35">
      <c r="A2776" s="20" t="s">
        <v>3268</v>
      </c>
      <c r="B2776" s="20" t="s">
        <v>157</v>
      </c>
      <c r="C2776" s="160"/>
    </row>
    <row r="2777" spans="1:3" x14ac:dyDescent="0.35">
      <c r="A2777" s="20" t="s">
        <v>3269</v>
      </c>
      <c r="B2777" s="20" t="s">
        <v>155</v>
      </c>
      <c r="C2777" s="160"/>
    </row>
    <row r="2778" spans="1:3" x14ac:dyDescent="0.35">
      <c r="A2778" s="20" t="s">
        <v>3270</v>
      </c>
      <c r="B2778" s="20" t="s">
        <v>155</v>
      </c>
      <c r="C2778" s="160"/>
    </row>
    <row r="2779" spans="1:3" x14ac:dyDescent="0.35">
      <c r="A2779" s="20" t="s">
        <v>3271</v>
      </c>
      <c r="B2779" s="20" t="s">
        <v>155</v>
      </c>
      <c r="C2779" s="160"/>
    </row>
    <row r="2780" spans="1:3" x14ac:dyDescent="0.35">
      <c r="A2780" s="20" t="s">
        <v>3272</v>
      </c>
      <c r="B2780" s="20" t="s">
        <v>155</v>
      </c>
      <c r="C2780" s="160"/>
    </row>
    <row r="2781" spans="1:3" x14ac:dyDescent="0.35">
      <c r="A2781" s="20" t="s">
        <v>3273</v>
      </c>
      <c r="B2781" s="20" t="s">
        <v>155</v>
      </c>
      <c r="C2781" s="160"/>
    </row>
    <row r="2782" spans="1:3" x14ac:dyDescent="0.35">
      <c r="A2782" s="20" t="s">
        <v>3274</v>
      </c>
      <c r="B2782" s="20" t="s">
        <v>155</v>
      </c>
      <c r="C2782" s="160"/>
    </row>
    <row r="2783" spans="1:3" x14ac:dyDescent="0.35">
      <c r="A2783" s="20" t="s">
        <v>3275</v>
      </c>
      <c r="B2783" s="20" t="s">
        <v>155</v>
      </c>
      <c r="C2783" s="160"/>
    </row>
    <row r="2784" spans="1:3" x14ac:dyDescent="0.35">
      <c r="A2784" s="20" t="s">
        <v>3276</v>
      </c>
      <c r="B2784" s="20" t="s">
        <v>155</v>
      </c>
      <c r="C2784" s="160"/>
    </row>
    <row r="2785" spans="1:3" x14ac:dyDescent="0.35">
      <c r="A2785" s="20" t="s">
        <v>3277</v>
      </c>
      <c r="B2785" s="20" t="s">
        <v>155</v>
      </c>
      <c r="C2785" s="160"/>
    </row>
    <row r="2786" spans="1:3" x14ac:dyDescent="0.35">
      <c r="A2786" s="20" t="s">
        <v>3278</v>
      </c>
      <c r="B2786" s="20" t="s">
        <v>155</v>
      </c>
      <c r="C2786" s="160"/>
    </row>
    <row r="2787" spans="1:3" x14ac:dyDescent="0.35">
      <c r="A2787" s="20" t="s">
        <v>3279</v>
      </c>
      <c r="B2787" s="20" t="s">
        <v>155</v>
      </c>
      <c r="C2787" s="160"/>
    </row>
    <row r="2788" spans="1:3" x14ac:dyDescent="0.35">
      <c r="A2788" s="20" t="s">
        <v>3280</v>
      </c>
      <c r="B2788" s="20" t="s">
        <v>155</v>
      </c>
      <c r="C2788" s="160"/>
    </row>
    <row r="2789" spans="1:3" x14ac:dyDescent="0.35">
      <c r="A2789" s="20" t="s">
        <v>3281</v>
      </c>
      <c r="B2789" s="20" t="s">
        <v>155</v>
      </c>
      <c r="C2789" s="160"/>
    </row>
    <row r="2790" spans="1:3" x14ac:dyDescent="0.35">
      <c r="A2790" s="20" t="s">
        <v>3282</v>
      </c>
      <c r="B2790" s="20" t="s">
        <v>155</v>
      </c>
      <c r="C2790" s="160"/>
    </row>
    <row r="2791" spans="1:3" x14ac:dyDescent="0.35">
      <c r="A2791" s="20" t="s">
        <v>3283</v>
      </c>
      <c r="B2791" s="20" t="s">
        <v>155</v>
      </c>
      <c r="C2791" s="160"/>
    </row>
    <row r="2792" spans="1:3" x14ac:dyDescent="0.35">
      <c r="A2792" s="20" t="s">
        <v>3284</v>
      </c>
      <c r="B2792" s="20" t="s">
        <v>155</v>
      </c>
      <c r="C2792" s="160"/>
    </row>
    <row r="2793" spans="1:3" x14ac:dyDescent="0.35">
      <c r="A2793" s="20" t="s">
        <v>3285</v>
      </c>
      <c r="B2793" s="20" t="s">
        <v>155</v>
      </c>
      <c r="C2793" s="160"/>
    </row>
    <row r="2794" spans="1:3" x14ac:dyDescent="0.35">
      <c r="A2794" s="20" t="s">
        <v>3286</v>
      </c>
      <c r="B2794" s="20" t="s">
        <v>155</v>
      </c>
      <c r="C2794" s="160"/>
    </row>
    <row r="2795" spans="1:3" x14ac:dyDescent="0.35">
      <c r="A2795" s="20" t="s">
        <v>3287</v>
      </c>
      <c r="B2795" s="20" t="s">
        <v>155</v>
      </c>
      <c r="C2795" s="160"/>
    </row>
    <row r="2796" spans="1:3" x14ac:dyDescent="0.35">
      <c r="A2796" s="20" t="s">
        <v>3288</v>
      </c>
      <c r="B2796" s="20" t="s">
        <v>155</v>
      </c>
      <c r="C2796" s="160"/>
    </row>
    <row r="2797" spans="1:3" x14ac:dyDescent="0.35">
      <c r="A2797" s="20" t="s">
        <v>3289</v>
      </c>
      <c r="B2797" s="20" t="s">
        <v>155</v>
      </c>
      <c r="C2797" s="160"/>
    </row>
    <row r="2798" spans="1:3" x14ac:dyDescent="0.35">
      <c r="A2798" s="20" t="s">
        <v>3290</v>
      </c>
      <c r="B2798" s="20" t="s">
        <v>155</v>
      </c>
      <c r="C2798" s="160"/>
    </row>
    <row r="2799" spans="1:3" x14ac:dyDescent="0.35">
      <c r="A2799" s="20" t="s">
        <v>3291</v>
      </c>
      <c r="B2799" s="20" t="s">
        <v>155</v>
      </c>
      <c r="C2799" s="160"/>
    </row>
    <row r="2800" spans="1:3" x14ac:dyDescent="0.35">
      <c r="A2800" s="20" t="s">
        <v>3292</v>
      </c>
      <c r="B2800" s="20" t="s">
        <v>155</v>
      </c>
      <c r="C2800" s="160"/>
    </row>
    <row r="2801" spans="1:3" x14ac:dyDescent="0.35">
      <c r="A2801" s="20" t="s">
        <v>3293</v>
      </c>
      <c r="B2801" s="20" t="s">
        <v>155</v>
      </c>
      <c r="C2801" s="160"/>
    </row>
    <row r="2802" spans="1:3" x14ac:dyDescent="0.35">
      <c r="A2802" s="20" t="s">
        <v>3294</v>
      </c>
      <c r="B2802" s="20" t="s">
        <v>155</v>
      </c>
      <c r="C2802" s="160"/>
    </row>
    <row r="2803" spans="1:3" x14ac:dyDescent="0.35">
      <c r="A2803" s="20" t="s">
        <v>3295</v>
      </c>
      <c r="B2803" s="20" t="s">
        <v>155</v>
      </c>
      <c r="C2803" s="160"/>
    </row>
    <row r="2804" spans="1:3" x14ac:dyDescent="0.35">
      <c r="A2804" s="20" t="s">
        <v>3296</v>
      </c>
      <c r="B2804" s="20" t="s">
        <v>155</v>
      </c>
      <c r="C2804" s="160"/>
    </row>
    <row r="2805" spans="1:3" x14ac:dyDescent="0.35">
      <c r="A2805" s="20" t="s">
        <v>3297</v>
      </c>
      <c r="B2805" s="20" t="s">
        <v>155</v>
      </c>
      <c r="C2805" s="160"/>
    </row>
    <row r="2806" spans="1:3" x14ac:dyDescent="0.35">
      <c r="A2806" s="20" t="s">
        <v>3298</v>
      </c>
      <c r="B2806" s="20" t="s">
        <v>155</v>
      </c>
      <c r="C2806" s="160"/>
    </row>
    <row r="2807" spans="1:3" x14ac:dyDescent="0.35">
      <c r="A2807" s="20" t="s">
        <v>3299</v>
      </c>
      <c r="B2807" s="20" t="s">
        <v>155</v>
      </c>
      <c r="C2807" s="160"/>
    </row>
    <row r="2808" spans="1:3" x14ac:dyDescent="0.35">
      <c r="A2808" s="20" t="s">
        <v>3300</v>
      </c>
      <c r="B2808" s="20" t="s">
        <v>155</v>
      </c>
      <c r="C2808" s="160"/>
    </row>
    <row r="2809" spans="1:3" x14ac:dyDescent="0.35">
      <c r="A2809" s="20" t="s">
        <v>3301</v>
      </c>
      <c r="B2809" s="20" t="s">
        <v>155</v>
      </c>
      <c r="C2809" s="160"/>
    </row>
    <row r="2810" spans="1:3" x14ac:dyDescent="0.35">
      <c r="A2810" s="20" t="s">
        <v>3302</v>
      </c>
      <c r="B2810" s="20" t="s">
        <v>155</v>
      </c>
      <c r="C2810" s="160"/>
    </row>
    <row r="2811" spans="1:3" x14ac:dyDescent="0.35">
      <c r="A2811" s="20" t="s">
        <v>3303</v>
      </c>
      <c r="B2811" s="20" t="s">
        <v>155</v>
      </c>
      <c r="C2811" s="160"/>
    </row>
    <row r="2812" spans="1:3" x14ac:dyDescent="0.35">
      <c r="A2812" s="20" t="s">
        <v>3304</v>
      </c>
      <c r="B2812" s="20" t="s">
        <v>155</v>
      </c>
      <c r="C2812" s="160"/>
    </row>
    <row r="2813" spans="1:3" x14ac:dyDescent="0.35">
      <c r="A2813" s="20" t="s">
        <v>3305</v>
      </c>
      <c r="B2813" s="20" t="s">
        <v>155</v>
      </c>
      <c r="C2813" s="160"/>
    </row>
    <row r="2814" spans="1:3" x14ac:dyDescent="0.35">
      <c r="A2814" s="20" t="s">
        <v>3306</v>
      </c>
      <c r="B2814" s="20" t="s">
        <v>155</v>
      </c>
      <c r="C2814" s="160"/>
    </row>
    <row r="2815" spans="1:3" x14ac:dyDescent="0.35">
      <c r="A2815" s="20" t="s">
        <v>3307</v>
      </c>
      <c r="B2815" s="20" t="s">
        <v>155</v>
      </c>
      <c r="C2815" s="160"/>
    </row>
    <row r="2816" spans="1:3" x14ac:dyDescent="0.35">
      <c r="A2816" s="20" t="s">
        <v>3308</v>
      </c>
      <c r="B2816" s="20" t="s">
        <v>155</v>
      </c>
      <c r="C2816" s="160"/>
    </row>
    <row r="2817" spans="1:3" x14ac:dyDescent="0.35">
      <c r="A2817" s="20" t="s">
        <v>3309</v>
      </c>
      <c r="B2817" s="20" t="s">
        <v>155</v>
      </c>
      <c r="C2817" s="160"/>
    </row>
    <row r="2818" spans="1:3" x14ac:dyDescent="0.35">
      <c r="A2818" s="20" t="s">
        <v>3310</v>
      </c>
      <c r="B2818" s="20" t="s">
        <v>155</v>
      </c>
      <c r="C2818" s="160"/>
    </row>
    <row r="2819" spans="1:3" x14ac:dyDescent="0.35">
      <c r="A2819" s="20" t="s">
        <v>3311</v>
      </c>
      <c r="B2819" s="20" t="s">
        <v>155</v>
      </c>
      <c r="C2819" s="160"/>
    </row>
    <row r="2820" spans="1:3" x14ac:dyDescent="0.35">
      <c r="A2820" s="20" t="s">
        <v>3312</v>
      </c>
      <c r="B2820" s="20" t="s">
        <v>155</v>
      </c>
      <c r="C2820" s="160"/>
    </row>
    <row r="2821" spans="1:3" x14ac:dyDescent="0.35">
      <c r="A2821" s="20" t="s">
        <v>3313</v>
      </c>
      <c r="B2821" s="20" t="s">
        <v>155</v>
      </c>
      <c r="C2821" s="160"/>
    </row>
    <row r="2822" spans="1:3" x14ac:dyDescent="0.35">
      <c r="A2822" s="20" t="s">
        <v>3314</v>
      </c>
      <c r="B2822" s="20" t="s">
        <v>155</v>
      </c>
      <c r="C2822" s="160"/>
    </row>
    <row r="2823" spans="1:3" x14ac:dyDescent="0.35">
      <c r="A2823" s="20" t="s">
        <v>3315</v>
      </c>
      <c r="B2823" s="20" t="s">
        <v>155</v>
      </c>
      <c r="C2823" s="160"/>
    </row>
    <row r="2824" spans="1:3" x14ac:dyDescent="0.35">
      <c r="A2824" s="20" t="s">
        <v>3316</v>
      </c>
      <c r="B2824" s="20" t="s">
        <v>155</v>
      </c>
      <c r="C2824" s="160"/>
    </row>
    <row r="2825" spans="1:3" x14ac:dyDescent="0.35">
      <c r="A2825" s="20" t="s">
        <v>3317</v>
      </c>
      <c r="B2825" s="20" t="s">
        <v>155</v>
      </c>
      <c r="C2825" s="160"/>
    </row>
    <row r="2826" spans="1:3" x14ac:dyDescent="0.35">
      <c r="A2826" s="20" t="s">
        <v>3318</v>
      </c>
      <c r="B2826" s="20" t="s">
        <v>155</v>
      </c>
      <c r="C2826" s="160"/>
    </row>
    <row r="2827" spans="1:3" x14ac:dyDescent="0.35">
      <c r="A2827" s="20" t="s">
        <v>3319</v>
      </c>
      <c r="B2827" s="20" t="s">
        <v>155</v>
      </c>
      <c r="C2827" s="160"/>
    </row>
    <row r="2828" spans="1:3" x14ac:dyDescent="0.35">
      <c r="A2828" s="20" t="s">
        <v>3320</v>
      </c>
      <c r="B2828" s="20" t="s">
        <v>155</v>
      </c>
      <c r="C2828" s="160"/>
    </row>
    <row r="2829" spans="1:3" x14ac:dyDescent="0.35">
      <c r="A2829" s="20" t="s">
        <v>3321</v>
      </c>
      <c r="B2829" s="20" t="s">
        <v>155</v>
      </c>
      <c r="C2829" s="160"/>
    </row>
    <row r="2830" spans="1:3" x14ac:dyDescent="0.35">
      <c r="A2830" s="20" t="s">
        <v>3322</v>
      </c>
      <c r="B2830" s="20" t="s">
        <v>155</v>
      </c>
      <c r="C2830" s="160"/>
    </row>
    <row r="2831" spans="1:3" x14ac:dyDescent="0.35">
      <c r="A2831" s="20" t="s">
        <v>3323</v>
      </c>
      <c r="B2831" s="20" t="s">
        <v>155</v>
      </c>
      <c r="C2831" s="160"/>
    </row>
    <row r="2832" spans="1:3" x14ac:dyDescent="0.35">
      <c r="A2832" s="20" t="s">
        <v>3324</v>
      </c>
      <c r="B2832" s="20" t="s">
        <v>155</v>
      </c>
      <c r="C2832" s="160"/>
    </row>
    <row r="2833" spans="1:3" x14ac:dyDescent="0.35">
      <c r="A2833" s="20" t="s">
        <v>3325</v>
      </c>
      <c r="B2833" s="20" t="s">
        <v>155</v>
      </c>
      <c r="C2833" s="160"/>
    </row>
    <row r="2834" spans="1:3" x14ac:dyDescent="0.35">
      <c r="A2834" s="20" t="s">
        <v>3326</v>
      </c>
      <c r="B2834" s="20" t="s">
        <v>155</v>
      </c>
      <c r="C2834" s="160"/>
    </row>
    <row r="2835" spans="1:3" x14ac:dyDescent="0.35">
      <c r="A2835" s="20" t="s">
        <v>3327</v>
      </c>
      <c r="B2835" s="20" t="s">
        <v>155</v>
      </c>
      <c r="C2835" s="160"/>
    </row>
    <row r="2836" spans="1:3" x14ac:dyDescent="0.35">
      <c r="A2836" s="20" t="s">
        <v>3328</v>
      </c>
      <c r="B2836" s="20" t="s">
        <v>155</v>
      </c>
      <c r="C2836" s="160"/>
    </row>
    <row r="2837" spans="1:3" x14ac:dyDescent="0.35">
      <c r="A2837" s="20" t="s">
        <v>3329</v>
      </c>
      <c r="B2837" s="20" t="s">
        <v>155</v>
      </c>
      <c r="C2837" s="160"/>
    </row>
    <row r="2838" spans="1:3" x14ac:dyDescent="0.35">
      <c r="A2838" s="20" t="s">
        <v>3330</v>
      </c>
      <c r="B2838" s="20" t="s">
        <v>155</v>
      </c>
      <c r="C2838" s="160"/>
    </row>
    <row r="2839" spans="1:3" x14ac:dyDescent="0.35">
      <c r="A2839" s="20" t="s">
        <v>3331</v>
      </c>
      <c r="B2839" s="20" t="s">
        <v>155</v>
      </c>
      <c r="C2839" s="160"/>
    </row>
    <row r="2840" spans="1:3" x14ac:dyDescent="0.35">
      <c r="A2840" s="20" t="s">
        <v>3332</v>
      </c>
      <c r="B2840" s="20" t="s">
        <v>155</v>
      </c>
      <c r="C2840" s="160"/>
    </row>
    <row r="2841" spans="1:3" x14ac:dyDescent="0.35">
      <c r="A2841" s="20" t="s">
        <v>3333</v>
      </c>
      <c r="B2841" s="20" t="s">
        <v>155</v>
      </c>
      <c r="C2841" s="160"/>
    </row>
    <row r="2842" spans="1:3" x14ac:dyDescent="0.35">
      <c r="A2842" s="20" t="s">
        <v>3334</v>
      </c>
      <c r="B2842" s="20" t="s">
        <v>155</v>
      </c>
      <c r="C2842" s="160"/>
    </row>
    <row r="2843" spans="1:3" x14ac:dyDescent="0.35">
      <c r="A2843" s="20" t="s">
        <v>3335</v>
      </c>
      <c r="B2843" s="20" t="s">
        <v>155</v>
      </c>
      <c r="C2843" s="160"/>
    </row>
    <row r="2844" spans="1:3" x14ac:dyDescent="0.35">
      <c r="A2844" s="20" t="s">
        <v>3336</v>
      </c>
      <c r="B2844" s="20" t="s">
        <v>155</v>
      </c>
      <c r="C2844" s="160"/>
    </row>
    <row r="2845" spans="1:3" x14ac:dyDescent="0.35">
      <c r="A2845" s="20" t="s">
        <v>3337</v>
      </c>
      <c r="B2845" s="20" t="s">
        <v>155</v>
      </c>
      <c r="C2845" s="160"/>
    </row>
    <row r="2846" spans="1:3" x14ac:dyDescent="0.35">
      <c r="A2846" s="20" t="s">
        <v>3338</v>
      </c>
      <c r="B2846" s="20" t="s">
        <v>155</v>
      </c>
      <c r="C2846" s="160"/>
    </row>
    <row r="2847" spans="1:3" x14ac:dyDescent="0.35">
      <c r="A2847" s="20" t="s">
        <v>3339</v>
      </c>
      <c r="B2847" s="20" t="s">
        <v>155</v>
      </c>
      <c r="C2847" s="160"/>
    </row>
    <row r="2848" spans="1:3" x14ac:dyDescent="0.35">
      <c r="A2848" s="20" t="s">
        <v>3340</v>
      </c>
      <c r="B2848" s="20" t="s">
        <v>155</v>
      </c>
      <c r="C2848" s="160"/>
    </row>
    <row r="2849" spans="1:3" x14ac:dyDescent="0.35">
      <c r="A2849" s="20" t="s">
        <v>3341</v>
      </c>
      <c r="B2849" s="20" t="s">
        <v>155</v>
      </c>
      <c r="C2849" s="160"/>
    </row>
    <row r="2850" spans="1:3" x14ac:dyDescent="0.35">
      <c r="A2850" s="20" t="s">
        <v>3342</v>
      </c>
      <c r="B2850" s="20" t="s">
        <v>155</v>
      </c>
      <c r="C2850" s="160"/>
    </row>
    <row r="2851" spans="1:3" x14ac:dyDescent="0.35">
      <c r="A2851" s="20" t="s">
        <v>3343</v>
      </c>
      <c r="B2851" s="20" t="s">
        <v>155</v>
      </c>
      <c r="C2851" s="160"/>
    </row>
    <row r="2852" spans="1:3" x14ac:dyDescent="0.35">
      <c r="A2852" s="20" t="s">
        <v>3344</v>
      </c>
      <c r="B2852" s="20" t="s">
        <v>155</v>
      </c>
      <c r="C2852" s="160"/>
    </row>
    <row r="2853" spans="1:3" x14ac:dyDescent="0.35">
      <c r="A2853" s="20" t="s">
        <v>3345</v>
      </c>
      <c r="B2853" s="20" t="s">
        <v>155</v>
      </c>
      <c r="C2853" s="160"/>
    </row>
    <row r="2854" spans="1:3" x14ac:dyDescent="0.35">
      <c r="A2854" s="20" t="s">
        <v>3346</v>
      </c>
      <c r="B2854" s="20" t="s">
        <v>155</v>
      </c>
      <c r="C2854" s="160"/>
    </row>
    <row r="2855" spans="1:3" x14ac:dyDescent="0.35">
      <c r="A2855" s="20" t="s">
        <v>3347</v>
      </c>
      <c r="B2855" s="20" t="s">
        <v>155</v>
      </c>
      <c r="C2855" s="160"/>
    </row>
    <row r="2856" spans="1:3" x14ac:dyDescent="0.35">
      <c r="A2856" s="20" t="s">
        <v>3348</v>
      </c>
      <c r="B2856" s="20" t="s">
        <v>155</v>
      </c>
      <c r="C2856" s="160"/>
    </row>
    <row r="2857" spans="1:3" x14ac:dyDescent="0.35">
      <c r="A2857" s="20" t="s">
        <v>3349</v>
      </c>
      <c r="B2857" s="20" t="s">
        <v>155</v>
      </c>
      <c r="C2857" s="160"/>
    </row>
    <row r="2858" spans="1:3" x14ac:dyDescent="0.35">
      <c r="A2858" s="20" t="s">
        <v>3350</v>
      </c>
      <c r="B2858" s="20" t="s">
        <v>155</v>
      </c>
      <c r="C2858" s="160"/>
    </row>
    <row r="2859" spans="1:3" x14ac:dyDescent="0.35">
      <c r="A2859" s="20" t="s">
        <v>3351</v>
      </c>
      <c r="B2859" s="20" t="s">
        <v>155</v>
      </c>
      <c r="C2859" s="160"/>
    </row>
    <row r="2860" spans="1:3" x14ac:dyDescent="0.35">
      <c r="A2860" s="20" t="s">
        <v>3352</v>
      </c>
      <c r="B2860" s="20" t="s">
        <v>165</v>
      </c>
      <c r="C2860" s="160"/>
    </row>
    <row r="2861" spans="1:3" x14ac:dyDescent="0.35">
      <c r="A2861" s="20" t="s">
        <v>3353</v>
      </c>
      <c r="B2861" s="20" t="s">
        <v>165</v>
      </c>
      <c r="C2861" s="160"/>
    </row>
    <row r="2862" spans="1:3" x14ac:dyDescent="0.35">
      <c r="A2862" s="20" t="s">
        <v>3354</v>
      </c>
      <c r="B2862" s="20" t="s">
        <v>155</v>
      </c>
      <c r="C2862" s="160"/>
    </row>
    <row r="2863" spans="1:3" x14ac:dyDescent="0.35">
      <c r="A2863" s="20" t="s">
        <v>3355</v>
      </c>
      <c r="B2863" s="20" t="s">
        <v>155</v>
      </c>
      <c r="C2863" s="160"/>
    </row>
    <row r="2864" spans="1:3" x14ac:dyDescent="0.35">
      <c r="A2864" s="20" t="s">
        <v>3356</v>
      </c>
      <c r="B2864" s="20" t="s">
        <v>155</v>
      </c>
      <c r="C2864" s="160"/>
    </row>
    <row r="2865" spans="1:3" x14ac:dyDescent="0.35">
      <c r="A2865" s="20" t="s">
        <v>3357</v>
      </c>
      <c r="B2865" s="20" t="s">
        <v>155</v>
      </c>
      <c r="C2865" s="160"/>
    </row>
    <row r="2866" spans="1:3" x14ac:dyDescent="0.35">
      <c r="A2866" s="20" t="s">
        <v>3358</v>
      </c>
      <c r="B2866" s="20" t="s">
        <v>155</v>
      </c>
      <c r="C2866" s="160"/>
    </row>
    <row r="2867" spans="1:3" x14ac:dyDescent="0.35">
      <c r="A2867" s="20" t="s">
        <v>3359</v>
      </c>
      <c r="B2867" s="20" t="s">
        <v>155</v>
      </c>
      <c r="C2867" s="160"/>
    </row>
    <row r="2868" spans="1:3" x14ac:dyDescent="0.35">
      <c r="A2868" s="20" t="s">
        <v>3360</v>
      </c>
      <c r="B2868" s="20" t="s">
        <v>155</v>
      </c>
      <c r="C2868" s="160"/>
    </row>
    <row r="2869" spans="1:3" x14ac:dyDescent="0.35">
      <c r="A2869" s="20" t="s">
        <v>3361</v>
      </c>
      <c r="B2869" s="20" t="s">
        <v>155</v>
      </c>
      <c r="C2869" s="160"/>
    </row>
    <row r="2870" spans="1:3" x14ac:dyDescent="0.35">
      <c r="A2870" s="20" t="s">
        <v>3362</v>
      </c>
      <c r="B2870" s="20" t="s">
        <v>155</v>
      </c>
      <c r="C2870" s="160"/>
    </row>
    <row r="2871" spans="1:3" x14ac:dyDescent="0.35">
      <c r="A2871" s="20" t="s">
        <v>3363</v>
      </c>
      <c r="B2871" s="20" t="s">
        <v>155</v>
      </c>
      <c r="C2871" s="160"/>
    </row>
    <row r="2872" spans="1:3" x14ac:dyDescent="0.35">
      <c r="A2872" s="20" t="s">
        <v>3364</v>
      </c>
      <c r="B2872" s="20" t="s">
        <v>155</v>
      </c>
      <c r="C2872" s="160"/>
    </row>
    <row r="2873" spans="1:3" x14ac:dyDescent="0.35">
      <c r="A2873" s="20" t="s">
        <v>3365</v>
      </c>
      <c r="B2873" s="20" t="s">
        <v>155</v>
      </c>
      <c r="C2873" s="160"/>
    </row>
    <row r="2874" spans="1:3" x14ac:dyDescent="0.35">
      <c r="A2874" s="20" t="s">
        <v>3366</v>
      </c>
      <c r="B2874" s="20" t="s">
        <v>155</v>
      </c>
      <c r="C2874" s="160"/>
    </row>
    <row r="2875" spans="1:3" x14ac:dyDescent="0.35">
      <c r="A2875" s="20" t="s">
        <v>3367</v>
      </c>
      <c r="B2875" s="20" t="s">
        <v>155</v>
      </c>
      <c r="C2875" s="160"/>
    </row>
    <row r="2876" spans="1:3" x14ac:dyDescent="0.35">
      <c r="A2876" s="20" t="s">
        <v>3368</v>
      </c>
      <c r="B2876" s="20" t="s">
        <v>155</v>
      </c>
      <c r="C2876" s="160"/>
    </row>
    <row r="2877" spans="1:3" x14ac:dyDescent="0.35">
      <c r="A2877" s="20" t="s">
        <v>3369</v>
      </c>
      <c r="B2877" s="20" t="s">
        <v>155</v>
      </c>
      <c r="C2877" s="160"/>
    </row>
    <row r="2878" spans="1:3" x14ac:dyDescent="0.35">
      <c r="A2878" s="20" t="s">
        <v>3370</v>
      </c>
      <c r="B2878" s="20" t="s">
        <v>155</v>
      </c>
      <c r="C2878" s="160"/>
    </row>
    <row r="2879" spans="1:3" x14ac:dyDescent="0.35">
      <c r="A2879" s="20" t="s">
        <v>3371</v>
      </c>
      <c r="B2879" s="20" t="s">
        <v>155</v>
      </c>
      <c r="C2879" s="160"/>
    </row>
    <row r="2880" spans="1:3" x14ac:dyDescent="0.35">
      <c r="A2880" s="20" t="s">
        <v>3372</v>
      </c>
      <c r="B2880" s="20" t="s">
        <v>155</v>
      </c>
      <c r="C2880" s="160"/>
    </row>
    <row r="2881" spans="1:3" x14ac:dyDescent="0.35">
      <c r="A2881" s="20" t="s">
        <v>3373</v>
      </c>
      <c r="B2881" s="20" t="s">
        <v>155</v>
      </c>
      <c r="C2881" s="160"/>
    </row>
    <row r="2882" spans="1:3" x14ac:dyDescent="0.35">
      <c r="A2882" s="20" t="s">
        <v>3374</v>
      </c>
      <c r="B2882" s="20" t="s">
        <v>155</v>
      </c>
      <c r="C2882" s="160"/>
    </row>
    <row r="2883" spans="1:3" x14ac:dyDescent="0.35">
      <c r="A2883" s="20" t="s">
        <v>3375</v>
      </c>
      <c r="B2883" s="20" t="s">
        <v>155</v>
      </c>
      <c r="C2883" s="160"/>
    </row>
    <row r="2884" spans="1:3" x14ac:dyDescent="0.35">
      <c r="A2884" s="20" t="s">
        <v>3376</v>
      </c>
      <c r="B2884" s="20" t="s">
        <v>155</v>
      </c>
      <c r="C2884" s="160"/>
    </row>
    <row r="2885" spans="1:3" x14ac:dyDescent="0.35">
      <c r="A2885" s="20" t="s">
        <v>3377</v>
      </c>
      <c r="B2885" s="20" t="s">
        <v>155</v>
      </c>
      <c r="C2885" s="160"/>
    </row>
    <row r="2886" spans="1:3" x14ac:dyDescent="0.35">
      <c r="A2886" s="20" t="s">
        <v>3378</v>
      </c>
      <c r="B2886" s="20" t="s">
        <v>155</v>
      </c>
      <c r="C2886" s="160"/>
    </row>
    <row r="2887" spans="1:3" x14ac:dyDescent="0.35">
      <c r="A2887" s="20" t="s">
        <v>3379</v>
      </c>
      <c r="B2887" s="20" t="s">
        <v>155</v>
      </c>
      <c r="C2887" s="160"/>
    </row>
    <row r="2888" spans="1:3" x14ac:dyDescent="0.35">
      <c r="A2888" s="20" t="s">
        <v>3380</v>
      </c>
      <c r="B2888" s="20" t="s">
        <v>155</v>
      </c>
      <c r="C2888" s="160"/>
    </row>
    <row r="2889" spans="1:3" x14ac:dyDescent="0.35">
      <c r="A2889" s="20" t="s">
        <v>3381</v>
      </c>
      <c r="B2889" s="20" t="s">
        <v>155</v>
      </c>
      <c r="C2889" s="160"/>
    </row>
    <row r="2890" spans="1:3" x14ac:dyDescent="0.35">
      <c r="A2890" s="20" t="s">
        <v>3382</v>
      </c>
      <c r="B2890" s="20" t="s">
        <v>155</v>
      </c>
      <c r="C2890" s="160"/>
    </row>
    <row r="2891" spans="1:3" x14ac:dyDescent="0.35">
      <c r="A2891" s="20" t="s">
        <v>3383</v>
      </c>
      <c r="B2891" s="20" t="s">
        <v>155</v>
      </c>
      <c r="C2891" s="160"/>
    </row>
    <row r="2892" spans="1:3" x14ac:dyDescent="0.35">
      <c r="A2892" s="20" t="s">
        <v>3384</v>
      </c>
      <c r="B2892" s="20" t="s">
        <v>155</v>
      </c>
      <c r="C2892" s="160"/>
    </row>
    <row r="2893" spans="1:3" x14ac:dyDescent="0.35">
      <c r="A2893" s="20" t="s">
        <v>3385</v>
      </c>
      <c r="B2893" s="20" t="s">
        <v>155</v>
      </c>
      <c r="C2893" s="160"/>
    </row>
    <row r="2894" spans="1:3" x14ac:dyDescent="0.35">
      <c r="A2894" s="20" t="s">
        <v>3386</v>
      </c>
      <c r="B2894" s="20" t="s">
        <v>165</v>
      </c>
      <c r="C2894" s="160"/>
    </row>
    <row r="2895" spans="1:3" x14ac:dyDescent="0.35">
      <c r="A2895" s="20" t="s">
        <v>3387</v>
      </c>
      <c r="B2895" s="20" t="s">
        <v>165</v>
      </c>
      <c r="C2895" s="160"/>
    </row>
    <row r="2896" spans="1:3" x14ac:dyDescent="0.35">
      <c r="A2896" s="20" t="s">
        <v>3388</v>
      </c>
      <c r="B2896" s="20" t="s">
        <v>165</v>
      </c>
      <c r="C2896" s="160"/>
    </row>
    <row r="2897" spans="1:3" x14ac:dyDescent="0.35">
      <c r="A2897" s="20" t="s">
        <v>3389</v>
      </c>
      <c r="B2897" s="20" t="s">
        <v>165</v>
      </c>
      <c r="C2897" s="160"/>
    </row>
    <row r="2898" spans="1:3" x14ac:dyDescent="0.35">
      <c r="A2898" s="20" t="s">
        <v>3390</v>
      </c>
      <c r="B2898" s="20" t="s">
        <v>165</v>
      </c>
      <c r="C2898" s="160"/>
    </row>
    <row r="2899" spans="1:3" x14ac:dyDescent="0.35">
      <c r="A2899" s="20" t="s">
        <v>3391</v>
      </c>
      <c r="B2899" s="20" t="s">
        <v>165</v>
      </c>
      <c r="C2899" s="160"/>
    </row>
    <row r="2900" spans="1:3" x14ac:dyDescent="0.35">
      <c r="A2900" s="20" t="s">
        <v>3392</v>
      </c>
      <c r="B2900" s="20" t="s">
        <v>165</v>
      </c>
      <c r="C2900" s="160"/>
    </row>
    <row r="2901" spans="1:3" x14ac:dyDescent="0.35">
      <c r="A2901" s="20" t="s">
        <v>3393</v>
      </c>
      <c r="B2901" s="20" t="s">
        <v>165</v>
      </c>
      <c r="C2901" s="160"/>
    </row>
    <row r="2902" spans="1:3" x14ac:dyDescent="0.35">
      <c r="A2902" s="20" t="s">
        <v>3394</v>
      </c>
      <c r="B2902" s="20" t="s">
        <v>165</v>
      </c>
      <c r="C2902" s="160"/>
    </row>
    <row r="2903" spans="1:3" x14ac:dyDescent="0.35">
      <c r="A2903" s="20" t="s">
        <v>3395</v>
      </c>
      <c r="B2903" s="20" t="s">
        <v>165</v>
      </c>
      <c r="C2903" s="160"/>
    </row>
    <row r="2904" spans="1:3" x14ac:dyDescent="0.35">
      <c r="A2904" s="20" t="s">
        <v>3396</v>
      </c>
      <c r="B2904" s="20" t="s">
        <v>165</v>
      </c>
      <c r="C2904" s="160"/>
    </row>
    <row r="2905" spans="1:3" x14ac:dyDescent="0.35">
      <c r="A2905" s="20" t="s">
        <v>3397</v>
      </c>
      <c r="B2905" s="20" t="s">
        <v>165</v>
      </c>
      <c r="C2905" s="160"/>
    </row>
    <row r="2906" spans="1:3" x14ac:dyDescent="0.35">
      <c r="A2906" s="20" t="s">
        <v>3398</v>
      </c>
      <c r="B2906" s="20" t="s">
        <v>165</v>
      </c>
      <c r="C2906" s="160"/>
    </row>
    <row r="2907" spans="1:3" x14ac:dyDescent="0.35">
      <c r="A2907" s="20" t="s">
        <v>3399</v>
      </c>
      <c r="B2907" s="20" t="s">
        <v>165</v>
      </c>
      <c r="C2907" s="160"/>
    </row>
    <row r="2908" spans="1:3" x14ac:dyDescent="0.35">
      <c r="A2908" s="20" t="s">
        <v>3400</v>
      </c>
      <c r="B2908" s="20" t="s">
        <v>165</v>
      </c>
      <c r="C2908" s="160"/>
    </row>
    <row r="2909" spans="1:3" x14ac:dyDescent="0.35">
      <c r="A2909" s="20" t="s">
        <v>3401</v>
      </c>
      <c r="B2909" s="20" t="s">
        <v>165</v>
      </c>
      <c r="C2909" s="160"/>
    </row>
    <row r="2910" spans="1:3" x14ac:dyDescent="0.35">
      <c r="A2910" s="20" t="s">
        <v>3402</v>
      </c>
      <c r="B2910" s="20" t="s">
        <v>165</v>
      </c>
      <c r="C2910" s="160"/>
    </row>
    <row r="2911" spans="1:3" x14ac:dyDescent="0.35">
      <c r="A2911" s="20" t="s">
        <v>3403</v>
      </c>
      <c r="B2911" s="20" t="s">
        <v>165</v>
      </c>
      <c r="C2911" s="160"/>
    </row>
    <row r="2912" spans="1:3" x14ac:dyDescent="0.35">
      <c r="A2912" s="20" t="s">
        <v>3404</v>
      </c>
      <c r="B2912" s="20" t="s">
        <v>165</v>
      </c>
      <c r="C2912" s="160"/>
    </row>
    <row r="2913" spans="1:3" x14ac:dyDescent="0.35">
      <c r="A2913" s="20" t="s">
        <v>3405</v>
      </c>
      <c r="B2913" s="20" t="s">
        <v>165</v>
      </c>
      <c r="C2913" s="160"/>
    </row>
    <row r="2914" spans="1:3" x14ac:dyDescent="0.35">
      <c r="A2914" s="20" t="s">
        <v>3406</v>
      </c>
      <c r="B2914" s="20" t="s">
        <v>165</v>
      </c>
      <c r="C2914" s="160"/>
    </row>
    <row r="2915" spans="1:3" x14ac:dyDescent="0.35">
      <c r="A2915" s="20" t="s">
        <v>3407</v>
      </c>
      <c r="B2915" s="20" t="s">
        <v>165</v>
      </c>
      <c r="C2915" s="160"/>
    </row>
    <row r="2916" spans="1:3" x14ac:dyDescent="0.35">
      <c r="A2916" s="20" t="s">
        <v>3408</v>
      </c>
      <c r="B2916" s="20" t="s">
        <v>165</v>
      </c>
      <c r="C2916" s="160"/>
    </row>
    <row r="2917" spans="1:3" x14ac:dyDescent="0.35">
      <c r="A2917" s="20" t="s">
        <v>3409</v>
      </c>
      <c r="B2917" s="20" t="s">
        <v>165</v>
      </c>
      <c r="C2917" s="160"/>
    </row>
    <row r="2918" spans="1:3" x14ac:dyDescent="0.35">
      <c r="A2918" s="20" t="s">
        <v>3410</v>
      </c>
      <c r="B2918" s="20" t="s">
        <v>165</v>
      </c>
      <c r="C2918" s="160"/>
    </row>
    <row r="2919" spans="1:3" x14ac:dyDescent="0.35">
      <c r="A2919" s="20" t="s">
        <v>3411</v>
      </c>
      <c r="B2919" s="20" t="s">
        <v>165</v>
      </c>
      <c r="C2919" s="160"/>
    </row>
    <row r="2920" spans="1:3" x14ac:dyDescent="0.35">
      <c r="A2920" s="20" t="s">
        <v>3412</v>
      </c>
      <c r="B2920" s="20" t="s">
        <v>165</v>
      </c>
      <c r="C2920" s="160"/>
    </row>
    <row r="2921" spans="1:3" x14ac:dyDescent="0.35">
      <c r="A2921" s="20" t="s">
        <v>3413</v>
      </c>
      <c r="B2921" s="20" t="s">
        <v>165</v>
      </c>
      <c r="C2921" s="160"/>
    </row>
    <row r="2922" spans="1:3" x14ac:dyDescent="0.35">
      <c r="A2922" s="20" t="s">
        <v>3414</v>
      </c>
      <c r="B2922" s="20" t="s">
        <v>165</v>
      </c>
      <c r="C2922" s="160"/>
    </row>
    <row r="2923" spans="1:3" x14ac:dyDescent="0.35">
      <c r="A2923" s="20" t="s">
        <v>3415</v>
      </c>
      <c r="B2923" s="20" t="s">
        <v>165</v>
      </c>
      <c r="C2923" s="160"/>
    </row>
    <row r="2924" spans="1:3" x14ac:dyDescent="0.35">
      <c r="A2924" s="20" t="s">
        <v>3416</v>
      </c>
      <c r="B2924" s="20" t="s">
        <v>165</v>
      </c>
      <c r="C2924" s="160"/>
    </row>
    <row r="2925" spans="1:3" x14ac:dyDescent="0.35">
      <c r="A2925" s="20" t="s">
        <v>3417</v>
      </c>
      <c r="B2925" s="20" t="s">
        <v>165</v>
      </c>
      <c r="C2925" s="160"/>
    </row>
    <row r="2926" spans="1:3" x14ac:dyDescent="0.35">
      <c r="A2926" s="20" t="s">
        <v>3418</v>
      </c>
      <c r="B2926" s="20" t="s">
        <v>165</v>
      </c>
      <c r="C2926" s="160"/>
    </row>
    <row r="2927" spans="1:3" x14ac:dyDescent="0.35">
      <c r="A2927" s="20" t="s">
        <v>3419</v>
      </c>
      <c r="B2927" s="20" t="s">
        <v>165</v>
      </c>
      <c r="C2927" s="160"/>
    </row>
    <row r="2928" spans="1:3" x14ac:dyDescent="0.35">
      <c r="A2928" s="20" t="s">
        <v>3420</v>
      </c>
      <c r="B2928" s="20" t="s">
        <v>165</v>
      </c>
      <c r="C2928" s="160"/>
    </row>
    <row r="2929" spans="1:3" x14ac:dyDescent="0.35">
      <c r="A2929" s="20" t="s">
        <v>3421</v>
      </c>
      <c r="B2929" s="20" t="s">
        <v>165</v>
      </c>
      <c r="C2929" s="160"/>
    </row>
    <row r="2930" spans="1:3" x14ac:dyDescent="0.35">
      <c r="A2930" s="20" t="s">
        <v>3422</v>
      </c>
      <c r="B2930" s="20" t="s">
        <v>165</v>
      </c>
      <c r="C2930" s="160"/>
    </row>
    <row r="2931" spans="1:3" x14ac:dyDescent="0.35">
      <c r="A2931" s="20" t="s">
        <v>3423</v>
      </c>
      <c r="B2931" s="20" t="s">
        <v>165</v>
      </c>
      <c r="C2931" s="160"/>
    </row>
    <row r="2932" spans="1:3" x14ac:dyDescent="0.35">
      <c r="A2932" s="20" t="s">
        <v>3424</v>
      </c>
      <c r="B2932" s="20" t="s">
        <v>165</v>
      </c>
      <c r="C2932" s="160"/>
    </row>
    <row r="2933" spans="1:3" x14ac:dyDescent="0.35">
      <c r="A2933" s="20" t="s">
        <v>3425</v>
      </c>
      <c r="B2933" s="20" t="s">
        <v>165</v>
      </c>
      <c r="C2933" s="160"/>
    </row>
    <row r="2934" spans="1:3" x14ac:dyDescent="0.35">
      <c r="A2934" s="20" t="s">
        <v>3426</v>
      </c>
      <c r="B2934" s="20" t="s">
        <v>165</v>
      </c>
      <c r="C2934" s="160"/>
    </row>
    <row r="2935" spans="1:3" x14ac:dyDescent="0.35">
      <c r="A2935" s="20" t="s">
        <v>3427</v>
      </c>
      <c r="B2935" s="20" t="s">
        <v>165</v>
      </c>
      <c r="C2935" s="160"/>
    </row>
    <row r="2936" spans="1:3" x14ac:dyDescent="0.35">
      <c r="A2936" s="20" t="s">
        <v>3428</v>
      </c>
      <c r="B2936" s="20" t="s">
        <v>165</v>
      </c>
      <c r="C2936" s="160"/>
    </row>
    <row r="2937" spans="1:3" x14ac:dyDescent="0.35">
      <c r="A2937" s="20" t="s">
        <v>3429</v>
      </c>
      <c r="B2937" s="20" t="s">
        <v>165</v>
      </c>
      <c r="C2937" s="160"/>
    </row>
    <row r="2938" spans="1:3" x14ac:dyDescent="0.35">
      <c r="A2938" s="20" t="s">
        <v>3430</v>
      </c>
      <c r="B2938" s="20" t="s">
        <v>165</v>
      </c>
      <c r="C2938" s="160"/>
    </row>
    <row r="2939" spans="1:3" x14ac:dyDescent="0.35">
      <c r="A2939" s="20" t="s">
        <v>3431</v>
      </c>
      <c r="B2939" s="20" t="s">
        <v>165</v>
      </c>
      <c r="C2939" s="160"/>
    </row>
    <row r="2940" spans="1:3" x14ac:dyDescent="0.35">
      <c r="A2940" s="20" t="s">
        <v>3432</v>
      </c>
      <c r="B2940" s="20" t="s">
        <v>165</v>
      </c>
      <c r="C2940" s="160"/>
    </row>
    <row r="2941" spans="1:3" x14ac:dyDescent="0.35">
      <c r="A2941" s="20" t="s">
        <v>3433</v>
      </c>
      <c r="B2941" s="20" t="s">
        <v>165</v>
      </c>
      <c r="C2941" s="160"/>
    </row>
    <row r="2942" spans="1:3" x14ac:dyDescent="0.35">
      <c r="A2942" s="20" t="s">
        <v>3434</v>
      </c>
      <c r="B2942" s="20" t="s">
        <v>165</v>
      </c>
      <c r="C2942" s="160"/>
    </row>
    <row r="2943" spans="1:3" x14ac:dyDescent="0.35">
      <c r="A2943" s="20" t="s">
        <v>3435</v>
      </c>
      <c r="B2943" s="20" t="s">
        <v>165</v>
      </c>
      <c r="C2943" s="160"/>
    </row>
    <row r="2944" spans="1:3" x14ac:dyDescent="0.35">
      <c r="A2944" s="20" t="s">
        <v>3436</v>
      </c>
      <c r="B2944" s="20" t="s">
        <v>165</v>
      </c>
      <c r="C2944" s="160"/>
    </row>
    <row r="2945" spans="1:3" x14ac:dyDescent="0.35">
      <c r="A2945" s="20" t="s">
        <v>3437</v>
      </c>
      <c r="B2945" s="20" t="s">
        <v>165</v>
      </c>
      <c r="C2945" s="160"/>
    </row>
    <row r="2946" spans="1:3" x14ac:dyDescent="0.35">
      <c r="A2946" s="20" t="s">
        <v>3438</v>
      </c>
      <c r="B2946" s="20" t="s">
        <v>165</v>
      </c>
      <c r="C2946" s="160"/>
    </row>
    <row r="2947" spans="1:3" x14ac:dyDescent="0.35">
      <c r="A2947" s="20" t="s">
        <v>3439</v>
      </c>
      <c r="B2947" s="20" t="s">
        <v>165</v>
      </c>
      <c r="C2947" s="160"/>
    </row>
    <row r="2948" spans="1:3" x14ac:dyDescent="0.35">
      <c r="A2948" s="20" t="s">
        <v>3440</v>
      </c>
      <c r="B2948" s="20" t="s">
        <v>165</v>
      </c>
      <c r="C2948" s="160"/>
    </row>
    <row r="2949" spans="1:3" x14ac:dyDescent="0.35">
      <c r="A2949" s="20" t="s">
        <v>3441</v>
      </c>
      <c r="B2949" s="20" t="s">
        <v>165</v>
      </c>
      <c r="C2949" s="160"/>
    </row>
    <row r="2950" spans="1:3" x14ac:dyDescent="0.35">
      <c r="A2950" s="20" t="s">
        <v>3442</v>
      </c>
      <c r="B2950" s="20" t="s">
        <v>165</v>
      </c>
      <c r="C2950" s="160"/>
    </row>
    <row r="2951" spans="1:3" x14ac:dyDescent="0.35">
      <c r="A2951" s="20" t="s">
        <v>3443</v>
      </c>
      <c r="B2951" s="20" t="s">
        <v>165</v>
      </c>
      <c r="C2951" s="160"/>
    </row>
    <row r="2952" spans="1:3" x14ac:dyDescent="0.35">
      <c r="A2952" s="20" t="s">
        <v>3444</v>
      </c>
      <c r="B2952" s="20" t="s">
        <v>165</v>
      </c>
      <c r="C2952" s="160"/>
    </row>
    <row r="2953" spans="1:3" x14ac:dyDescent="0.35">
      <c r="A2953" s="20" t="s">
        <v>3445</v>
      </c>
      <c r="B2953" s="20" t="s">
        <v>165</v>
      </c>
      <c r="C2953" s="160"/>
    </row>
    <row r="2954" spans="1:3" x14ac:dyDescent="0.35">
      <c r="A2954" s="20" t="s">
        <v>3446</v>
      </c>
      <c r="B2954" s="20" t="s">
        <v>165</v>
      </c>
      <c r="C2954" s="160"/>
    </row>
    <row r="2955" spans="1:3" x14ac:dyDescent="0.35">
      <c r="A2955" s="20" t="s">
        <v>3447</v>
      </c>
      <c r="B2955" s="20" t="s">
        <v>165</v>
      </c>
      <c r="C2955" s="160"/>
    </row>
    <row r="2956" spans="1:3" x14ac:dyDescent="0.35">
      <c r="A2956" s="20" t="s">
        <v>3448</v>
      </c>
      <c r="B2956" s="20" t="s">
        <v>165</v>
      </c>
      <c r="C2956" s="160"/>
    </row>
    <row r="2957" spans="1:3" x14ac:dyDescent="0.35">
      <c r="A2957" s="20" t="s">
        <v>3449</v>
      </c>
      <c r="B2957" s="20" t="s">
        <v>165</v>
      </c>
      <c r="C2957" s="160"/>
    </row>
    <row r="2958" spans="1:3" x14ac:dyDescent="0.35">
      <c r="A2958" s="20" t="s">
        <v>3450</v>
      </c>
      <c r="B2958" s="20" t="s">
        <v>165</v>
      </c>
      <c r="C2958" s="160"/>
    </row>
    <row r="2959" spans="1:3" x14ac:dyDescent="0.35">
      <c r="A2959" s="20" t="s">
        <v>3451</v>
      </c>
      <c r="B2959" s="20" t="s">
        <v>165</v>
      </c>
      <c r="C2959" s="160"/>
    </row>
    <row r="2960" spans="1:3" x14ac:dyDescent="0.35">
      <c r="A2960" s="20" t="s">
        <v>3452</v>
      </c>
      <c r="B2960" s="20" t="s">
        <v>165</v>
      </c>
      <c r="C2960" s="160"/>
    </row>
    <row r="2961" spans="1:3" x14ac:dyDescent="0.35">
      <c r="A2961" s="20" t="s">
        <v>3453</v>
      </c>
      <c r="B2961" s="20" t="s">
        <v>165</v>
      </c>
      <c r="C2961" s="160"/>
    </row>
    <row r="2962" spans="1:3" x14ac:dyDescent="0.35">
      <c r="A2962" s="20" t="s">
        <v>3454</v>
      </c>
      <c r="B2962" s="20" t="s">
        <v>165</v>
      </c>
      <c r="C2962" s="160"/>
    </row>
    <row r="2963" spans="1:3" x14ac:dyDescent="0.35">
      <c r="A2963" s="20" t="s">
        <v>3455</v>
      </c>
      <c r="B2963" s="20" t="s">
        <v>165</v>
      </c>
      <c r="C2963" s="160"/>
    </row>
    <row r="2964" spans="1:3" x14ac:dyDescent="0.35">
      <c r="A2964" s="20" t="s">
        <v>3456</v>
      </c>
      <c r="B2964" s="20" t="s">
        <v>165</v>
      </c>
      <c r="C2964" s="160"/>
    </row>
    <row r="2965" spans="1:3" x14ac:dyDescent="0.35">
      <c r="A2965" s="20" t="s">
        <v>3457</v>
      </c>
      <c r="B2965" s="20" t="s">
        <v>165</v>
      </c>
      <c r="C2965" s="160"/>
    </row>
    <row r="2966" spans="1:3" x14ac:dyDescent="0.35">
      <c r="A2966" s="20" t="s">
        <v>3458</v>
      </c>
      <c r="B2966" s="20" t="s">
        <v>165</v>
      </c>
      <c r="C2966" s="160"/>
    </row>
    <row r="2967" spans="1:3" x14ac:dyDescent="0.35">
      <c r="A2967" s="20" t="s">
        <v>3459</v>
      </c>
      <c r="B2967" s="20" t="s">
        <v>165</v>
      </c>
      <c r="C2967" s="160"/>
    </row>
    <row r="2968" spans="1:3" x14ac:dyDescent="0.35">
      <c r="A2968" s="20" t="s">
        <v>3460</v>
      </c>
      <c r="B2968" s="20" t="s">
        <v>165</v>
      </c>
      <c r="C2968" s="160"/>
    </row>
    <row r="2969" spans="1:3" x14ac:dyDescent="0.35">
      <c r="A2969" s="20" t="s">
        <v>3461</v>
      </c>
      <c r="B2969" s="20" t="s">
        <v>165</v>
      </c>
      <c r="C2969" s="160"/>
    </row>
    <row r="2970" spans="1:3" x14ac:dyDescent="0.35">
      <c r="A2970" s="20" t="s">
        <v>3462</v>
      </c>
      <c r="B2970" s="20" t="s">
        <v>165</v>
      </c>
      <c r="C2970" s="160"/>
    </row>
    <row r="2971" spans="1:3" x14ac:dyDescent="0.35">
      <c r="A2971" s="20" t="s">
        <v>3463</v>
      </c>
      <c r="B2971" s="20" t="s">
        <v>165</v>
      </c>
      <c r="C2971" s="160"/>
    </row>
    <row r="2972" spans="1:3" x14ac:dyDescent="0.35">
      <c r="A2972" s="20" t="s">
        <v>3464</v>
      </c>
      <c r="B2972" s="20" t="s">
        <v>165</v>
      </c>
      <c r="C2972" s="160"/>
    </row>
    <row r="2973" spans="1:3" x14ac:dyDescent="0.35">
      <c r="A2973" s="20" t="s">
        <v>3465</v>
      </c>
      <c r="B2973" s="20" t="s">
        <v>165</v>
      </c>
      <c r="C2973" s="160"/>
    </row>
    <row r="2974" spans="1:3" x14ac:dyDescent="0.35">
      <c r="A2974" s="20" t="s">
        <v>3466</v>
      </c>
      <c r="B2974" s="20" t="s">
        <v>165</v>
      </c>
      <c r="C2974" s="160"/>
    </row>
    <row r="2975" spans="1:3" x14ac:dyDescent="0.35">
      <c r="A2975" s="20" t="s">
        <v>3467</v>
      </c>
      <c r="B2975" s="20" t="s">
        <v>157</v>
      </c>
      <c r="C2975" s="160"/>
    </row>
    <row r="2976" spans="1:3" x14ac:dyDescent="0.35">
      <c r="A2976" s="20" t="s">
        <v>3468</v>
      </c>
      <c r="B2976" s="20" t="s">
        <v>157</v>
      </c>
      <c r="C2976" s="160"/>
    </row>
    <row r="2977" spans="1:3" x14ac:dyDescent="0.35">
      <c r="A2977" s="20" t="s">
        <v>3469</v>
      </c>
      <c r="B2977" s="20" t="s">
        <v>157</v>
      </c>
      <c r="C2977" s="160"/>
    </row>
    <row r="2978" spans="1:3" x14ac:dyDescent="0.35">
      <c r="A2978" s="20" t="s">
        <v>3470</v>
      </c>
      <c r="B2978" s="20" t="s">
        <v>157</v>
      </c>
      <c r="C2978" s="160"/>
    </row>
    <row r="2979" spans="1:3" x14ac:dyDescent="0.35">
      <c r="A2979" s="20" t="s">
        <v>3471</v>
      </c>
      <c r="B2979" s="20" t="s">
        <v>157</v>
      </c>
      <c r="C2979" s="160"/>
    </row>
    <row r="2980" spans="1:3" x14ac:dyDescent="0.35">
      <c r="A2980" s="20" t="s">
        <v>3472</v>
      </c>
      <c r="B2980" s="20" t="s">
        <v>157</v>
      </c>
      <c r="C2980" s="160"/>
    </row>
    <row r="2981" spans="1:3" x14ac:dyDescent="0.35">
      <c r="A2981" s="20" t="s">
        <v>3473</v>
      </c>
      <c r="B2981" s="20" t="s">
        <v>157</v>
      </c>
      <c r="C2981" s="160"/>
    </row>
    <row r="2982" spans="1:3" x14ac:dyDescent="0.35">
      <c r="A2982" s="20" t="s">
        <v>3474</v>
      </c>
      <c r="B2982" s="20" t="s">
        <v>157</v>
      </c>
      <c r="C2982" s="160"/>
    </row>
    <row r="2983" spans="1:3" x14ac:dyDescent="0.35">
      <c r="A2983" s="20" t="s">
        <v>3475</v>
      </c>
      <c r="B2983" s="20" t="s">
        <v>157</v>
      </c>
      <c r="C2983" s="160"/>
    </row>
    <row r="2984" spans="1:3" x14ac:dyDescent="0.35">
      <c r="A2984" s="20" t="s">
        <v>3476</v>
      </c>
      <c r="B2984" s="20" t="s">
        <v>157</v>
      </c>
      <c r="C2984" s="160"/>
    </row>
    <row r="2985" spans="1:3" x14ac:dyDescent="0.35">
      <c r="A2985" s="20" t="s">
        <v>3477</v>
      </c>
      <c r="B2985" s="20" t="s">
        <v>157</v>
      </c>
      <c r="C2985" s="160"/>
    </row>
    <row r="2986" spans="1:3" x14ac:dyDescent="0.35">
      <c r="A2986" s="20" t="s">
        <v>3478</v>
      </c>
      <c r="B2986" s="20" t="s">
        <v>157</v>
      </c>
      <c r="C2986" s="160"/>
    </row>
    <row r="2987" spans="1:3" x14ac:dyDescent="0.35">
      <c r="A2987" s="20" t="s">
        <v>3479</v>
      </c>
      <c r="B2987" s="20" t="s">
        <v>157</v>
      </c>
      <c r="C2987" s="160"/>
    </row>
    <row r="2988" spans="1:3" x14ac:dyDescent="0.35">
      <c r="A2988" s="20" t="s">
        <v>3480</v>
      </c>
      <c r="B2988" s="20" t="s">
        <v>157</v>
      </c>
      <c r="C2988" s="160"/>
    </row>
    <row r="2989" spans="1:3" x14ac:dyDescent="0.35">
      <c r="A2989" s="20" t="s">
        <v>3481</v>
      </c>
      <c r="B2989" s="20" t="s">
        <v>157</v>
      </c>
      <c r="C2989" s="160"/>
    </row>
    <row r="2990" spans="1:3" x14ac:dyDescent="0.35">
      <c r="A2990" s="20" t="s">
        <v>3482</v>
      </c>
      <c r="B2990" s="20" t="s">
        <v>157</v>
      </c>
      <c r="C2990" s="160"/>
    </row>
    <row r="2991" spans="1:3" x14ac:dyDescent="0.35">
      <c r="A2991" s="20" t="s">
        <v>3483</v>
      </c>
      <c r="B2991" s="20" t="s">
        <v>157</v>
      </c>
      <c r="C2991" s="160"/>
    </row>
    <row r="2992" spans="1:3" x14ac:dyDescent="0.35">
      <c r="A2992" s="20" t="s">
        <v>3484</v>
      </c>
      <c r="B2992" s="20" t="s">
        <v>157</v>
      </c>
      <c r="C2992" s="160"/>
    </row>
    <row r="2993" spans="1:3" x14ac:dyDescent="0.35">
      <c r="A2993" s="20" t="s">
        <v>3485</v>
      </c>
      <c r="B2993" s="20" t="s">
        <v>157</v>
      </c>
      <c r="C2993" s="160"/>
    </row>
    <row r="2994" spans="1:3" x14ac:dyDescent="0.35">
      <c r="A2994" s="20" t="s">
        <v>3486</v>
      </c>
      <c r="B2994" s="20" t="s">
        <v>157</v>
      </c>
      <c r="C2994" s="160"/>
    </row>
    <row r="2995" spans="1:3" x14ac:dyDescent="0.35">
      <c r="A2995" s="20" t="s">
        <v>3487</v>
      </c>
      <c r="B2995" s="20" t="s">
        <v>157</v>
      </c>
      <c r="C2995" s="160"/>
    </row>
    <row r="2996" spans="1:3" x14ac:dyDescent="0.35">
      <c r="A2996" s="20" t="s">
        <v>3488</v>
      </c>
      <c r="B2996" s="20" t="s">
        <v>157</v>
      </c>
      <c r="C2996" s="160"/>
    </row>
    <row r="2997" spans="1:3" x14ac:dyDescent="0.35">
      <c r="A2997" s="20" t="s">
        <v>3489</v>
      </c>
      <c r="B2997" s="20" t="s">
        <v>157</v>
      </c>
      <c r="C2997" s="160"/>
    </row>
    <row r="2998" spans="1:3" x14ac:dyDescent="0.35">
      <c r="A2998" s="20" t="s">
        <v>3490</v>
      </c>
      <c r="B2998" s="20" t="s">
        <v>157</v>
      </c>
      <c r="C2998" s="160"/>
    </row>
    <row r="2999" spans="1:3" x14ac:dyDescent="0.35">
      <c r="A2999" s="20" t="s">
        <v>3491</v>
      </c>
      <c r="B2999" s="20" t="s">
        <v>157</v>
      </c>
      <c r="C2999" s="160"/>
    </row>
    <row r="3000" spans="1:3" x14ac:dyDescent="0.35">
      <c r="A3000" s="20" t="s">
        <v>3492</v>
      </c>
      <c r="B3000" s="20" t="s">
        <v>157</v>
      </c>
      <c r="C3000" s="160"/>
    </row>
    <row r="3001" spans="1:3" x14ac:dyDescent="0.35">
      <c r="A3001" s="20" t="s">
        <v>3493</v>
      </c>
      <c r="B3001" s="20" t="s">
        <v>157</v>
      </c>
      <c r="C3001" s="160"/>
    </row>
    <row r="3002" spans="1:3" x14ac:dyDescent="0.35">
      <c r="A3002" s="20" t="s">
        <v>3494</v>
      </c>
      <c r="B3002" s="20" t="s">
        <v>157</v>
      </c>
      <c r="C3002" s="160"/>
    </row>
    <row r="3003" spans="1:3" x14ac:dyDescent="0.35">
      <c r="A3003" s="20" t="s">
        <v>3495</v>
      </c>
      <c r="B3003" s="20" t="s">
        <v>157</v>
      </c>
      <c r="C3003" s="160"/>
    </row>
    <row r="3004" spans="1:3" x14ac:dyDescent="0.35">
      <c r="A3004" s="20" t="s">
        <v>3496</v>
      </c>
      <c r="B3004" s="20" t="s">
        <v>157</v>
      </c>
      <c r="C3004" s="160"/>
    </row>
    <row r="3005" spans="1:3" x14ac:dyDescent="0.35">
      <c r="A3005" s="20" t="s">
        <v>3497</v>
      </c>
      <c r="B3005" s="20" t="s">
        <v>157</v>
      </c>
      <c r="C3005" s="160"/>
    </row>
    <row r="3006" spans="1:3" x14ac:dyDescent="0.35">
      <c r="A3006" s="20" t="s">
        <v>3498</v>
      </c>
      <c r="B3006" s="20" t="s">
        <v>157</v>
      </c>
      <c r="C3006" s="160"/>
    </row>
    <row r="3007" spans="1:3" x14ac:dyDescent="0.35">
      <c r="A3007" s="20" t="s">
        <v>3499</v>
      </c>
      <c r="B3007" s="20" t="s">
        <v>157</v>
      </c>
      <c r="C3007" s="160"/>
    </row>
    <row r="3008" spans="1:3" x14ac:dyDescent="0.35">
      <c r="A3008" s="20" t="s">
        <v>3500</v>
      </c>
      <c r="B3008" s="20" t="s">
        <v>157</v>
      </c>
      <c r="C3008" s="160"/>
    </row>
    <row r="3009" spans="1:3" x14ac:dyDescent="0.35">
      <c r="A3009" s="20" t="s">
        <v>3501</v>
      </c>
      <c r="B3009" s="20" t="s">
        <v>157</v>
      </c>
      <c r="C3009" s="160"/>
    </row>
    <row r="3010" spans="1:3" x14ac:dyDescent="0.35">
      <c r="A3010" s="20" t="s">
        <v>3502</v>
      </c>
      <c r="B3010" s="20" t="s">
        <v>157</v>
      </c>
      <c r="C3010" s="160"/>
    </row>
    <row r="3011" spans="1:3" x14ac:dyDescent="0.35">
      <c r="A3011" s="20" t="s">
        <v>3503</v>
      </c>
      <c r="B3011" s="20" t="s">
        <v>157</v>
      </c>
      <c r="C3011" s="160"/>
    </row>
    <row r="3012" spans="1:3" x14ac:dyDescent="0.35">
      <c r="A3012" s="20" t="s">
        <v>3504</v>
      </c>
      <c r="B3012" s="20" t="s">
        <v>157</v>
      </c>
      <c r="C3012" s="160"/>
    </row>
    <row r="3013" spans="1:3" x14ac:dyDescent="0.35">
      <c r="A3013" s="20" t="s">
        <v>3505</v>
      </c>
      <c r="B3013" s="20" t="s">
        <v>157</v>
      </c>
      <c r="C3013" s="160"/>
    </row>
    <row r="3014" spans="1:3" x14ac:dyDescent="0.35">
      <c r="A3014" s="20" t="s">
        <v>3506</v>
      </c>
      <c r="B3014" s="20" t="s">
        <v>157</v>
      </c>
      <c r="C3014" s="160"/>
    </row>
    <row r="3015" spans="1:3" x14ac:dyDescent="0.35">
      <c r="A3015" s="20" t="s">
        <v>3507</v>
      </c>
      <c r="B3015" s="20" t="s">
        <v>157</v>
      </c>
      <c r="C3015" s="160"/>
    </row>
    <row r="3016" spans="1:3" x14ac:dyDescent="0.35">
      <c r="A3016" s="20" t="s">
        <v>3508</v>
      </c>
      <c r="B3016" s="20" t="s">
        <v>157</v>
      </c>
      <c r="C3016" s="160"/>
    </row>
    <row r="3017" spans="1:3" x14ac:dyDescent="0.35">
      <c r="A3017" s="20" t="s">
        <v>3509</v>
      </c>
      <c r="B3017" s="20" t="s">
        <v>157</v>
      </c>
      <c r="C3017" s="160"/>
    </row>
    <row r="3018" spans="1:3" x14ac:dyDescent="0.35">
      <c r="A3018" s="20" t="s">
        <v>3510</v>
      </c>
      <c r="B3018" s="20" t="s">
        <v>157</v>
      </c>
      <c r="C3018" s="160"/>
    </row>
    <row r="3019" spans="1:3" x14ac:dyDescent="0.35">
      <c r="A3019" s="20" t="s">
        <v>3511</v>
      </c>
      <c r="B3019" s="20" t="s">
        <v>157</v>
      </c>
      <c r="C3019" s="160"/>
    </row>
    <row r="3020" spans="1:3" x14ac:dyDescent="0.35">
      <c r="A3020" s="20" t="s">
        <v>3512</v>
      </c>
      <c r="B3020" s="20" t="s">
        <v>157</v>
      </c>
      <c r="C3020" s="160"/>
    </row>
    <row r="3021" spans="1:3" x14ac:dyDescent="0.35">
      <c r="A3021" s="20" t="s">
        <v>3513</v>
      </c>
      <c r="B3021" s="20" t="s">
        <v>157</v>
      </c>
      <c r="C3021" s="160"/>
    </row>
    <row r="3022" spans="1:3" x14ac:dyDescent="0.35">
      <c r="A3022" s="20" t="s">
        <v>3514</v>
      </c>
      <c r="B3022" s="20" t="s">
        <v>157</v>
      </c>
      <c r="C3022" s="160"/>
    </row>
    <row r="3023" spans="1:3" x14ac:dyDescent="0.35">
      <c r="A3023" s="20" t="s">
        <v>3515</v>
      </c>
      <c r="B3023" s="20" t="s">
        <v>157</v>
      </c>
      <c r="C3023" s="160"/>
    </row>
    <row r="3024" spans="1:3" x14ac:dyDescent="0.35">
      <c r="A3024" s="20" t="s">
        <v>3516</v>
      </c>
      <c r="B3024" s="20" t="s">
        <v>157</v>
      </c>
      <c r="C3024" s="160"/>
    </row>
    <row r="3025" spans="1:3" x14ac:dyDescent="0.35">
      <c r="A3025" s="20" t="s">
        <v>3517</v>
      </c>
      <c r="B3025" s="20" t="s">
        <v>157</v>
      </c>
      <c r="C3025" s="160"/>
    </row>
    <row r="3026" spans="1:3" x14ac:dyDescent="0.35">
      <c r="A3026" s="20" t="s">
        <v>3518</v>
      </c>
      <c r="B3026" s="20" t="s">
        <v>157</v>
      </c>
      <c r="C3026" s="160"/>
    </row>
    <row r="3027" spans="1:3" x14ac:dyDescent="0.35">
      <c r="A3027" s="20" t="s">
        <v>3519</v>
      </c>
      <c r="B3027" s="20" t="s">
        <v>157</v>
      </c>
      <c r="C3027" s="160"/>
    </row>
    <row r="3028" spans="1:3" x14ac:dyDescent="0.35">
      <c r="A3028" s="20" t="s">
        <v>3520</v>
      </c>
      <c r="B3028" s="20" t="s">
        <v>157</v>
      </c>
      <c r="C3028" s="160"/>
    </row>
    <row r="3029" spans="1:3" x14ac:dyDescent="0.35">
      <c r="A3029" s="20" t="s">
        <v>3521</v>
      </c>
      <c r="B3029" s="20" t="s">
        <v>157</v>
      </c>
      <c r="C3029" s="160"/>
    </row>
    <row r="3030" spans="1:3" x14ac:dyDescent="0.35">
      <c r="A3030" s="20" t="s">
        <v>3522</v>
      </c>
      <c r="B3030" s="20" t="s">
        <v>157</v>
      </c>
      <c r="C3030" s="160"/>
    </row>
    <row r="3031" spans="1:3" x14ac:dyDescent="0.35">
      <c r="A3031" s="20" t="s">
        <v>3523</v>
      </c>
      <c r="B3031" s="20" t="s">
        <v>157</v>
      </c>
      <c r="C3031" s="160"/>
    </row>
    <row r="3032" spans="1:3" x14ac:dyDescent="0.35">
      <c r="A3032" s="20" t="s">
        <v>3524</v>
      </c>
      <c r="B3032" s="20" t="s">
        <v>157</v>
      </c>
      <c r="C3032" s="160"/>
    </row>
    <row r="3033" spans="1:3" x14ac:dyDescent="0.35">
      <c r="A3033" s="20" t="s">
        <v>3525</v>
      </c>
      <c r="B3033" s="20" t="s">
        <v>157</v>
      </c>
      <c r="C3033" s="160"/>
    </row>
    <row r="3034" spans="1:3" x14ac:dyDescent="0.35">
      <c r="A3034" s="20" t="s">
        <v>3526</v>
      </c>
      <c r="B3034" s="20" t="s">
        <v>157</v>
      </c>
      <c r="C3034" s="160"/>
    </row>
    <row r="3035" spans="1:3" x14ac:dyDescent="0.35">
      <c r="A3035" s="20" t="s">
        <v>3527</v>
      </c>
      <c r="B3035" s="20" t="s">
        <v>157</v>
      </c>
      <c r="C3035" s="160"/>
    </row>
    <row r="3036" spans="1:3" x14ac:dyDescent="0.35">
      <c r="A3036" s="20" t="s">
        <v>3528</v>
      </c>
      <c r="B3036" s="20" t="s">
        <v>157</v>
      </c>
      <c r="C3036" s="160"/>
    </row>
    <row r="3037" spans="1:3" x14ac:dyDescent="0.35">
      <c r="A3037" s="20" t="s">
        <v>3529</v>
      </c>
      <c r="B3037" s="20" t="s">
        <v>157</v>
      </c>
      <c r="C3037" s="160"/>
    </row>
    <row r="3038" spans="1:3" x14ac:dyDescent="0.35">
      <c r="A3038" s="20" t="s">
        <v>3530</v>
      </c>
      <c r="B3038" s="20" t="s">
        <v>157</v>
      </c>
      <c r="C3038" s="160"/>
    </row>
    <row r="3039" spans="1:3" x14ac:dyDescent="0.35">
      <c r="A3039" s="20" t="s">
        <v>3531</v>
      </c>
      <c r="B3039" s="20" t="s">
        <v>157</v>
      </c>
      <c r="C3039" s="160"/>
    </row>
    <row r="3040" spans="1:3" x14ac:dyDescent="0.35">
      <c r="A3040" s="20" t="s">
        <v>3532</v>
      </c>
      <c r="B3040" s="20" t="s">
        <v>157</v>
      </c>
      <c r="C3040" s="160"/>
    </row>
    <row r="3041" spans="1:3" x14ac:dyDescent="0.35">
      <c r="A3041" s="20" t="s">
        <v>3533</v>
      </c>
      <c r="B3041" s="20" t="s">
        <v>157</v>
      </c>
      <c r="C3041" s="160"/>
    </row>
    <row r="3042" spans="1:3" x14ac:dyDescent="0.35">
      <c r="A3042" s="20" t="s">
        <v>3534</v>
      </c>
      <c r="B3042" s="20" t="s">
        <v>157</v>
      </c>
      <c r="C3042" s="160"/>
    </row>
    <row r="3043" spans="1:3" x14ac:dyDescent="0.35">
      <c r="A3043" s="20" t="s">
        <v>3535</v>
      </c>
      <c r="B3043" s="20" t="s">
        <v>157</v>
      </c>
      <c r="C3043" s="160"/>
    </row>
    <row r="3044" spans="1:3" x14ac:dyDescent="0.35">
      <c r="A3044" s="20" t="s">
        <v>3536</v>
      </c>
      <c r="B3044" s="20" t="s">
        <v>157</v>
      </c>
      <c r="C3044" s="160"/>
    </row>
    <row r="3045" spans="1:3" x14ac:dyDescent="0.35">
      <c r="A3045" s="20" t="s">
        <v>3537</v>
      </c>
      <c r="B3045" s="20" t="s">
        <v>157</v>
      </c>
      <c r="C3045" s="160"/>
    </row>
    <row r="3046" spans="1:3" x14ac:dyDescent="0.35">
      <c r="A3046" s="20" t="s">
        <v>3538</v>
      </c>
      <c r="B3046" s="20" t="s">
        <v>157</v>
      </c>
      <c r="C3046" s="160"/>
    </row>
    <row r="3047" spans="1:3" x14ac:dyDescent="0.35">
      <c r="A3047" s="20" t="s">
        <v>3539</v>
      </c>
      <c r="B3047" s="20" t="s">
        <v>157</v>
      </c>
      <c r="C3047" s="160"/>
    </row>
    <row r="3048" spans="1:3" x14ac:dyDescent="0.35">
      <c r="A3048" s="20" t="s">
        <v>3540</v>
      </c>
      <c r="B3048" s="20" t="s">
        <v>157</v>
      </c>
      <c r="C3048" s="160"/>
    </row>
    <row r="3049" spans="1:3" x14ac:dyDescent="0.35">
      <c r="A3049" s="20" t="s">
        <v>3541</v>
      </c>
      <c r="B3049" s="20" t="s">
        <v>157</v>
      </c>
      <c r="C3049" s="160"/>
    </row>
    <row r="3050" spans="1:3" x14ac:dyDescent="0.35">
      <c r="A3050" s="20" t="s">
        <v>3542</v>
      </c>
      <c r="B3050" s="20" t="s">
        <v>157</v>
      </c>
      <c r="C3050" s="160"/>
    </row>
    <row r="3051" spans="1:3" x14ac:dyDescent="0.35">
      <c r="A3051" s="20" t="s">
        <v>3543</v>
      </c>
      <c r="B3051" s="20" t="s">
        <v>157</v>
      </c>
      <c r="C3051" s="160"/>
    </row>
    <row r="3052" spans="1:3" x14ac:dyDescent="0.35">
      <c r="A3052" s="20" t="s">
        <v>3544</v>
      </c>
      <c r="B3052" s="20" t="s">
        <v>157</v>
      </c>
      <c r="C3052" s="160"/>
    </row>
    <row r="3053" spans="1:3" x14ac:dyDescent="0.35">
      <c r="A3053" s="20" t="s">
        <v>3545</v>
      </c>
      <c r="B3053" s="20" t="s">
        <v>157</v>
      </c>
      <c r="C3053" s="160"/>
    </row>
    <row r="3054" spans="1:3" x14ac:dyDescent="0.35">
      <c r="A3054" s="20" t="s">
        <v>3546</v>
      </c>
      <c r="B3054" s="20" t="s">
        <v>157</v>
      </c>
      <c r="C3054" s="160"/>
    </row>
    <row r="3055" spans="1:3" x14ac:dyDescent="0.35">
      <c r="A3055" s="20" t="s">
        <v>3547</v>
      </c>
      <c r="B3055" s="20" t="s">
        <v>157</v>
      </c>
      <c r="C3055" s="160"/>
    </row>
    <row r="3056" spans="1:3" x14ac:dyDescent="0.35">
      <c r="A3056" s="20" t="s">
        <v>3548</v>
      </c>
      <c r="B3056" s="20" t="s">
        <v>157</v>
      </c>
      <c r="C3056" s="160"/>
    </row>
    <row r="3057" spans="1:3" x14ac:dyDescent="0.35">
      <c r="A3057" s="20" t="s">
        <v>3549</v>
      </c>
      <c r="B3057" s="20" t="s">
        <v>157</v>
      </c>
      <c r="C3057" s="160"/>
    </row>
    <row r="3058" spans="1:3" x14ac:dyDescent="0.35">
      <c r="A3058" s="20" t="s">
        <v>3550</v>
      </c>
      <c r="B3058" s="20" t="s">
        <v>157</v>
      </c>
      <c r="C3058" s="160"/>
    </row>
    <row r="3059" spans="1:3" x14ac:dyDescent="0.35">
      <c r="A3059" s="20" t="s">
        <v>3551</v>
      </c>
      <c r="B3059" s="20" t="s">
        <v>157</v>
      </c>
      <c r="C3059" s="160"/>
    </row>
    <row r="3060" spans="1:3" x14ac:dyDescent="0.35">
      <c r="A3060" s="20" t="s">
        <v>3552</v>
      </c>
      <c r="B3060" s="20" t="s">
        <v>157</v>
      </c>
      <c r="C3060" s="160"/>
    </row>
    <row r="3061" spans="1:3" x14ac:dyDescent="0.35">
      <c r="A3061" s="20" t="s">
        <v>3553</v>
      </c>
      <c r="B3061" s="20" t="s">
        <v>157</v>
      </c>
      <c r="C3061" s="160"/>
    </row>
    <row r="3062" spans="1:3" x14ac:dyDescent="0.35">
      <c r="A3062" s="20" t="s">
        <v>3554</v>
      </c>
      <c r="B3062" s="20" t="s">
        <v>157</v>
      </c>
      <c r="C3062" s="160"/>
    </row>
    <row r="3063" spans="1:3" x14ac:dyDescent="0.35">
      <c r="A3063" s="20" t="s">
        <v>3555</v>
      </c>
      <c r="B3063" s="20" t="s">
        <v>157</v>
      </c>
      <c r="C3063" s="160"/>
    </row>
    <row r="3064" spans="1:3" x14ac:dyDescent="0.35">
      <c r="A3064" s="20" t="s">
        <v>3556</v>
      </c>
      <c r="B3064" s="20" t="s">
        <v>157</v>
      </c>
      <c r="C3064" s="160"/>
    </row>
    <row r="3065" spans="1:3" x14ac:dyDescent="0.35">
      <c r="A3065" s="20" t="s">
        <v>3557</v>
      </c>
      <c r="B3065" s="20" t="s">
        <v>157</v>
      </c>
      <c r="C3065" s="160"/>
    </row>
    <row r="3066" spans="1:3" x14ac:dyDescent="0.35">
      <c r="A3066" s="20" t="s">
        <v>3558</v>
      </c>
      <c r="B3066" s="20" t="s">
        <v>157</v>
      </c>
      <c r="C3066" s="160"/>
    </row>
    <row r="3067" spans="1:3" x14ac:dyDescent="0.35">
      <c r="A3067" s="20" t="s">
        <v>3559</v>
      </c>
      <c r="B3067" s="20" t="s">
        <v>157</v>
      </c>
      <c r="C3067" s="160"/>
    </row>
    <row r="3068" spans="1:3" x14ac:dyDescent="0.35">
      <c r="A3068" s="20" t="s">
        <v>3560</v>
      </c>
      <c r="B3068" s="20" t="s">
        <v>157</v>
      </c>
      <c r="C3068" s="160"/>
    </row>
    <row r="3069" spans="1:3" x14ac:dyDescent="0.35">
      <c r="A3069" s="20" t="s">
        <v>3561</v>
      </c>
      <c r="B3069" s="20" t="s">
        <v>157</v>
      </c>
      <c r="C3069" s="160"/>
    </row>
    <row r="3070" spans="1:3" x14ac:dyDescent="0.35">
      <c r="A3070" s="20" t="s">
        <v>3562</v>
      </c>
      <c r="B3070" s="20" t="s">
        <v>157</v>
      </c>
      <c r="C3070" s="160"/>
    </row>
    <row r="3071" spans="1:3" x14ac:dyDescent="0.35">
      <c r="A3071" s="20" t="s">
        <v>3563</v>
      </c>
      <c r="B3071" s="20" t="s">
        <v>157</v>
      </c>
      <c r="C3071" s="160"/>
    </row>
    <row r="3072" spans="1:3" x14ac:dyDescent="0.35">
      <c r="A3072" s="20" t="s">
        <v>3564</v>
      </c>
      <c r="B3072" s="20" t="s">
        <v>157</v>
      </c>
      <c r="C3072" s="160"/>
    </row>
    <row r="3073" spans="1:3" x14ac:dyDescent="0.35">
      <c r="A3073" s="20" t="s">
        <v>3565</v>
      </c>
      <c r="B3073" s="20" t="s">
        <v>157</v>
      </c>
      <c r="C3073" s="160"/>
    </row>
    <row r="3074" spans="1:3" x14ac:dyDescent="0.35">
      <c r="A3074" s="20" t="s">
        <v>3566</v>
      </c>
      <c r="B3074" s="20" t="s">
        <v>157</v>
      </c>
      <c r="C3074" s="160"/>
    </row>
    <row r="3075" spans="1:3" x14ac:dyDescent="0.35">
      <c r="A3075" s="20" t="s">
        <v>3567</v>
      </c>
      <c r="B3075" s="20" t="s">
        <v>157</v>
      </c>
      <c r="C3075" s="160"/>
    </row>
    <row r="3076" spans="1:3" x14ac:dyDescent="0.35">
      <c r="A3076" s="20" t="s">
        <v>3568</v>
      </c>
      <c r="B3076" s="20" t="s">
        <v>157</v>
      </c>
      <c r="C3076" s="160"/>
    </row>
    <row r="3077" spans="1:3" x14ac:dyDescent="0.35">
      <c r="A3077" s="20" t="s">
        <v>3569</v>
      </c>
      <c r="B3077" s="20" t="s">
        <v>157</v>
      </c>
      <c r="C3077" s="160"/>
    </row>
    <row r="3078" spans="1:3" x14ac:dyDescent="0.35">
      <c r="A3078" s="20" t="s">
        <v>3570</v>
      </c>
      <c r="B3078" s="20" t="s">
        <v>157</v>
      </c>
      <c r="C3078" s="160"/>
    </row>
    <row r="3079" spans="1:3" x14ac:dyDescent="0.35">
      <c r="A3079" s="20" t="s">
        <v>3571</v>
      </c>
      <c r="B3079" s="20" t="s">
        <v>157</v>
      </c>
      <c r="C3079" s="160"/>
    </row>
    <row r="3080" spans="1:3" x14ac:dyDescent="0.35">
      <c r="A3080" s="20" t="s">
        <v>3572</v>
      </c>
      <c r="B3080" s="20" t="s">
        <v>157</v>
      </c>
      <c r="C3080" s="160"/>
    </row>
    <row r="3081" spans="1:3" x14ac:dyDescent="0.35">
      <c r="A3081" s="20" t="s">
        <v>3573</v>
      </c>
      <c r="B3081" s="20" t="s">
        <v>157</v>
      </c>
      <c r="C3081" s="160"/>
    </row>
    <row r="3082" spans="1:3" x14ac:dyDescent="0.35">
      <c r="A3082" s="20" t="s">
        <v>3574</v>
      </c>
      <c r="B3082" s="20" t="s">
        <v>157</v>
      </c>
      <c r="C3082" s="160"/>
    </row>
    <row r="3083" spans="1:3" x14ac:dyDescent="0.35">
      <c r="A3083" s="20" t="s">
        <v>3575</v>
      </c>
      <c r="B3083" s="20" t="s">
        <v>157</v>
      </c>
      <c r="C3083" s="160"/>
    </row>
    <row r="3084" spans="1:3" x14ac:dyDescent="0.35">
      <c r="A3084" s="20" t="s">
        <v>3576</v>
      </c>
      <c r="B3084" s="20" t="s">
        <v>157</v>
      </c>
      <c r="C3084" s="160"/>
    </row>
    <row r="3085" spans="1:3" x14ac:dyDescent="0.35">
      <c r="A3085" s="20" t="s">
        <v>3577</v>
      </c>
      <c r="B3085" s="20" t="s">
        <v>157</v>
      </c>
      <c r="C3085" s="160"/>
    </row>
    <row r="3086" spans="1:3" x14ac:dyDescent="0.35">
      <c r="A3086" s="20" t="s">
        <v>3578</v>
      </c>
      <c r="B3086" s="20" t="s">
        <v>157</v>
      </c>
      <c r="C3086" s="160"/>
    </row>
    <row r="3087" spans="1:3" x14ac:dyDescent="0.35">
      <c r="A3087" s="20" t="s">
        <v>3579</v>
      </c>
      <c r="B3087" s="20" t="s">
        <v>157</v>
      </c>
      <c r="C3087" s="160"/>
    </row>
    <row r="3088" spans="1:3" x14ac:dyDescent="0.35">
      <c r="A3088" s="20" t="s">
        <v>3580</v>
      </c>
      <c r="B3088" s="20" t="s">
        <v>157</v>
      </c>
      <c r="C3088" s="160"/>
    </row>
    <row r="3089" spans="1:3" x14ac:dyDescent="0.35">
      <c r="A3089" s="20" t="s">
        <v>3581</v>
      </c>
      <c r="B3089" s="20" t="s">
        <v>157</v>
      </c>
      <c r="C3089" s="160"/>
    </row>
    <row r="3090" spans="1:3" x14ac:dyDescent="0.35">
      <c r="A3090" s="20" t="s">
        <v>3582</v>
      </c>
      <c r="B3090" s="20" t="s">
        <v>157</v>
      </c>
      <c r="C3090" s="160"/>
    </row>
    <row r="3091" spans="1:3" x14ac:dyDescent="0.35">
      <c r="A3091" s="20" t="s">
        <v>3583</v>
      </c>
      <c r="B3091" s="20" t="s">
        <v>157</v>
      </c>
      <c r="C3091" s="160"/>
    </row>
    <row r="3092" spans="1:3" x14ac:dyDescent="0.35">
      <c r="A3092" s="20" t="s">
        <v>3584</v>
      </c>
      <c r="B3092" s="20" t="s">
        <v>157</v>
      </c>
      <c r="C3092" s="160"/>
    </row>
    <row r="3093" spans="1:3" x14ac:dyDescent="0.35">
      <c r="A3093" s="20" t="s">
        <v>3585</v>
      </c>
      <c r="B3093" s="20" t="s">
        <v>157</v>
      </c>
      <c r="C3093" s="160"/>
    </row>
    <row r="3094" spans="1:3" x14ac:dyDescent="0.35">
      <c r="A3094" s="20" t="s">
        <v>3586</v>
      </c>
      <c r="B3094" s="20" t="s">
        <v>157</v>
      </c>
      <c r="C3094" s="160"/>
    </row>
    <row r="3095" spans="1:3" x14ac:dyDescent="0.35">
      <c r="A3095" s="20" t="s">
        <v>3587</v>
      </c>
      <c r="B3095" s="20" t="s">
        <v>157</v>
      </c>
      <c r="C3095" s="160"/>
    </row>
    <row r="3096" spans="1:3" x14ac:dyDescent="0.35">
      <c r="A3096" s="20" t="s">
        <v>3588</v>
      </c>
      <c r="B3096" s="20" t="s">
        <v>157</v>
      </c>
      <c r="C3096" s="160"/>
    </row>
    <row r="3097" spans="1:3" x14ac:dyDescent="0.35">
      <c r="A3097" s="20" t="s">
        <v>3589</v>
      </c>
      <c r="B3097" s="20" t="s">
        <v>157</v>
      </c>
      <c r="C3097" s="160"/>
    </row>
    <row r="3098" spans="1:3" x14ac:dyDescent="0.35">
      <c r="A3098" s="20" t="s">
        <v>3590</v>
      </c>
      <c r="B3098" s="20" t="s">
        <v>157</v>
      </c>
      <c r="C3098" s="160"/>
    </row>
    <row r="3099" spans="1:3" x14ac:dyDescent="0.35">
      <c r="A3099" s="20" t="s">
        <v>3591</v>
      </c>
      <c r="B3099" s="20" t="s">
        <v>157</v>
      </c>
      <c r="C3099" s="160"/>
    </row>
    <row r="3100" spans="1:3" x14ac:dyDescent="0.35">
      <c r="A3100" s="20" t="s">
        <v>3592</v>
      </c>
      <c r="B3100" s="20" t="s">
        <v>157</v>
      </c>
      <c r="C3100" s="160"/>
    </row>
    <row r="3101" spans="1:3" x14ac:dyDescent="0.35">
      <c r="A3101" s="20" t="s">
        <v>3593</v>
      </c>
      <c r="B3101" s="20" t="s">
        <v>157</v>
      </c>
      <c r="C3101" s="160"/>
    </row>
    <row r="3102" spans="1:3" x14ac:dyDescent="0.35">
      <c r="A3102" s="20" t="s">
        <v>3594</v>
      </c>
      <c r="B3102" s="20" t="s">
        <v>157</v>
      </c>
      <c r="C3102" s="160"/>
    </row>
    <row r="3103" spans="1:3" x14ac:dyDescent="0.35">
      <c r="A3103" s="20" t="s">
        <v>3595</v>
      </c>
      <c r="B3103" s="20" t="s">
        <v>157</v>
      </c>
      <c r="C3103" s="160"/>
    </row>
    <row r="3104" spans="1:3" x14ac:dyDescent="0.35">
      <c r="A3104" s="20" t="s">
        <v>3596</v>
      </c>
      <c r="B3104" s="20" t="s">
        <v>157</v>
      </c>
      <c r="C3104" s="160"/>
    </row>
    <row r="3105" spans="1:3" x14ac:dyDescent="0.35">
      <c r="A3105" s="20" t="s">
        <v>3597</v>
      </c>
      <c r="B3105" s="20" t="s">
        <v>157</v>
      </c>
      <c r="C3105" s="160"/>
    </row>
    <row r="3106" spans="1:3" x14ac:dyDescent="0.35">
      <c r="A3106" s="20" t="s">
        <v>3598</v>
      </c>
      <c r="B3106" s="20" t="s">
        <v>157</v>
      </c>
      <c r="C3106" s="160"/>
    </row>
    <row r="3107" spans="1:3" x14ac:dyDescent="0.35">
      <c r="A3107" s="20" t="s">
        <v>3599</v>
      </c>
      <c r="B3107" s="20" t="s">
        <v>157</v>
      </c>
      <c r="C3107" s="160"/>
    </row>
    <row r="3108" spans="1:3" x14ac:dyDescent="0.35">
      <c r="A3108" s="20" t="s">
        <v>3600</v>
      </c>
      <c r="B3108" s="20" t="s">
        <v>157</v>
      </c>
      <c r="C3108" s="160"/>
    </row>
    <row r="3109" spans="1:3" x14ac:dyDescent="0.35">
      <c r="A3109" s="20" t="s">
        <v>3601</v>
      </c>
      <c r="B3109" s="20" t="s">
        <v>157</v>
      </c>
      <c r="C3109" s="160"/>
    </row>
    <row r="3110" spans="1:3" x14ac:dyDescent="0.35">
      <c r="A3110" s="20" t="s">
        <v>3602</v>
      </c>
      <c r="B3110" s="20" t="s">
        <v>157</v>
      </c>
      <c r="C3110" s="160"/>
    </row>
    <row r="3111" spans="1:3" x14ac:dyDescent="0.35">
      <c r="A3111" s="20" t="s">
        <v>3603</v>
      </c>
      <c r="B3111" s="20" t="s">
        <v>157</v>
      </c>
      <c r="C3111" s="160"/>
    </row>
    <row r="3112" spans="1:3" x14ac:dyDescent="0.35">
      <c r="A3112" s="20" t="s">
        <v>3604</v>
      </c>
      <c r="B3112" s="20" t="s">
        <v>157</v>
      </c>
      <c r="C3112" s="160"/>
    </row>
    <row r="3113" spans="1:3" x14ac:dyDescent="0.35">
      <c r="A3113" s="20" t="s">
        <v>3605</v>
      </c>
      <c r="B3113" s="20" t="s">
        <v>157</v>
      </c>
      <c r="C3113" s="160"/>
    </row>
    <row r="3114" spans="1:3" x14ac:dyDescent="0.35">
      <c r="A3114" s="20" t="s">
        <v>3606</v>
      </c>
      <c r="B3114" s="20" t="s">
        <v>157</v>
      </c>
      <c r="C3114" s="160"/>
    </row>
    <row r="3115" spans="1:3" x14ac:dyDescent="0.35">
      <c r="A3115" s="20" t="s">
        <v>3607</v>
      </c>
      <c r="B3115" s="20" t="s">
        <v>157</v>
      </c>
      <c r="C3115" s="160"/>
    </row>
    <row r="3116" spans="1:3" x14ac:dyDescent="0.35">
      <c r="A3116" s="20" t="s">
        <v>3608</v>
      </c>
      <c r="B3116" s="20" t="s">
        <v>157</v>
      </c>
      <c r="C3116" s="160"/>
    </row>
    <row r="3117" spans="1:3" x14ac:dyDescent="0.35">
      <c r="A3117" s="20" t="s">
        <v>3609</v>
      </c>
      <c r="B3117" s="20" t="s">
        <v>157</v>
      </c>
      <c r="C3117" s="160"/>
    </row>
    <row r="3118" spans="1:3" x14ac:dyDescent="0.35">
      <c r="A3118" s="20" t="s">
        <v>3610</v>
      </c>
      <c r="B3118" s="20" t="s">
        <v>157</v>
      </c>
      <c r="C3118" s="160"/>
    </row>
    <row r="3119" spans="1:3" x14ac:dyDescent="0.35">
      <c r="A3119" s="20" t="s">
        <v>3611</v>
      </c>
      <c r="B3119" s="20" t="s">
        <v>157</v>
      </c>
      <c r="C3119" s="160"/>
    </row>
    <row r="3120" spans="1:3" x14ac:dyDescent="0.35">
      <c r="A3120" s="20" t="s">
        <v>3612</v>
      </c>
      <c r="B3120" s="20" t="s">
        <v>157</v>
      </c>
      <c r="C3120" s="160"/>
    </row>
    <row r="3121" spans="1:3" x14ac:dyDescent="0.35">
      <c r="A3121" s="20" t="s">
        <v>3613</v>
      </c>
      <c r="B3121" s="20" t="s">
        <v>157</v>
      </c>
      <c r="C3121" s="160"/>
    </row>
    <row r="3122" spans="1:3" x14ac:dyDescent="0.35">
      <c r="A3122" s="20" t="s">
        <v>3614</v>
      </c>
      <c r="B3122" s="20" t="s">
        <v>157</v>
      </c>
      <c r="C3122" s="160"/>
    </row>
    <row r="3123" spans="1:3" x14ac:dyDescent="0.35">
      <c r="A3123" s="20" t="s">
        <v>3615</v>
      </c>
      <c r="B3123" s="20" t="s">
        <v>157</v>
      </c>
      <c r="C3123" s="160"/>
    </row>
    <row r="3124" spans="1:3" x14ac:dyDescent="0.35">
      <c r="A3124" s="20" t="s">
        <v>3616</v>
      </c>
      <c r="B3124" s="20" t="s">
        <v>157</v>
      </c>
      <c r="C3124" s="160"/>
    </row>
    <row r="3125" spans="1:3" x14ac:dyDescent="0.35">
      <c r="A3125" s="20" t="s">
        <v>3617</v>
      </c>
      <c r="B3125" s="20" t="s">
        <v>157</v>
      </c>
      <c r="C3125" s="160"/>
    </row>
    <row r="3126" spans="1:3" x14ac:dyDescent="0.35">
      <c r="A3126" s="20" t="s">
        <v>3618</v>
      </c>
      <c r="B3126" s="20" t="s">
        <v>157</v>
      </c>
      <c r="C3126" s="160"/>
    </row>
    <row r="3127" spans="1:3" x14ac:dyDescent="0.35">
      <c r="A3127" s="20" t="s">
        <v>3619</v>
      </c>
      <c r="B3127" s="20" t="s">
        <v>157</v>
      </c>
      <c r="C3127" s="160"/>
    </row>
    <row r="3128" spans="1:3" x14ac:dyDescent="0.35">
      <c r="A3128" s="20" t="s">
        <v>3620</v>
      </c>
      <c r="B3128" s="20" t="s">
        <v>157</v>
      </c>
      <c r="C3128" s="160"/>
    </row>
    <row r="3129" spans="1:3" x14ac:dyDescent="0.35">
      <c r="A3129" s="20" t="s">
        <v>3621</v>
      </c>
      <c r="B3129" s="20" t="s">
        <v>157</v>
      </c>
      <c r="C3129" s="160"/>
    </row>
    <row r="3130" spans="1:3" x14ac:dyDescent="0.35">
      <c r="A3130" s="20" t="s">
        <v>3622</v>
      </c>
      <c r="B3130" s="20" t="s">
        <v>157</v>
      </c>
      <c r="C3130" s="160"/>
    </row>
    <row r="3131" spans="1:3" x14ac:dyDescent="0.35">
      <c r="A3131" s="20" t="s">
        <v>3623</v>
      </c>
      <c r="B3131" s="20" t="s">
        <v>157</v>
      </c>
      <c r="C3131" s="160"/>
    </row>
    <row r="3132" spans="1:3" x14ac:dyDescent="0.35">
      <c r="A3132" s="20" t="s">
        <v>3624</v>
      </c>
      <c r="B3132" s="20" t="s">
        <v>157</v>
      </c>
      <c r="C3132" s="160"/>
    </row>
    <row r="3133" spans="1:3" x14ac:dyDescent="0.35">
      <c r="A3133" s="20" t="s">
        <v>3625</v>
      </c>
      <c r="B3133" s="20" t="s">
        <v>157</v>
      </c>
      <c r="C3133" s="160"/>
    </row>
    <row r="3134" spans="1:3" x14ac:dyDescent="0.35">
      <c r="A3134" s="20" t="s">
        <v>3626</v>
      </c>
      <c r="B3134" s="20" t="s">
        <v>157</v>
      </c>
      <c r="C3134" s="160"/>
    </row>
    <row r="3135" spans="1:3" x14ac:dyDescent="0.35">
      <c r="A3135" s="20" t="s">
        <v>3627</v>
      </c>
      <c r="B3135" s="20" t="s">
        <v>157</v>
      </c>
      <c r="C3135" s="160"/>
    </row>
    <row r="3136" spans="1:3" x14ac:dyDescent="0.35">
      <c r="A3136" s="20" t="s">
        <v>3628</v>
      </c>
      <c r="B3136" s="20" t="s">
        <v>157</v>
      </c>
      <c r="C3136" s="160"/>
    </row>
    <row r="3137" spans="1:3" x14ac:dyDescent="0.35">
      <c r="A3137" s="20" t="s">
        <v>3629</v>
      </c>
      <c r="B3137" s="20" t="s">
        <v>157</v>
      </c>
      <c r="C3137" s="160"/>
    </row>
    <row r="3138" spans="1:3" x14ac:dyDescent="0.35">
      <c r="A3138" s="20" t="s">
        <v>3630</v>
      </c>
      <c r="B3138" s="20" t="s">
        <v>157</v>
      </c>
      <c r="C3138" s="160"/>
    </row>
    <row r="3139" spans="1:3" x14ac:dyDescent="0.35">
      <c r="A3139" s="20" t="s">
        <v>3631</v>
      </c>
      <c r="B3139" s="20" t="s">
        <v>157</v>
      </c>
      <c r="C3139" s="160"/>
    </row>
    <row r="3140" spans="1:3" x14ac:dyDescent="0.35">
      <c r="A3140" s="20" t="s">
        <v>3632</v>
      </c>
      <c r="B3140" s="20" t="s">
        <v>157</v>
      </c>
      <c r="C3140" s="160"/>
    </row>
    <row r="3141" spans="1:3" x14ac:dyDescent="0.35">
      <c r="A3141" s="20" t="s">
        <v>3633</v>
      </c>
      <c r="B3141" s="20" t="s">
        <v>157</v>
      </c>
      <c r="C3141" s="160"/>
    </row>
    <row r="3142" spans="1:3" x14ac:dyDescent="0.35">
      <c r="A3142" s="20" t="s">
        <v>3634</v>
      </c>
      <c r="B3142" s="20" t="s">
        <v>157</v>
      </c>
      <c r="C3142" s="160"/>
    </row>
    <row r="3143" spans="1:3" x14ac:dyDescent="0.35">
      <c r="A3143" s="20" t="s">
        <v>3635</v>
      </c>
      <c r="B3143" s="20" t="s">
        <v>157</v>
      </c>
      <c r="C3143" s="160"/>
    </row>
    <row r="3144" spans="1:3" x14ac:dyDescent="0.35">
      <c r="A3144" s="20" t="s">
        <v>3636</v>
      </c>
      <c r="B3144" s="20" t="s">
        <v>157</v>
      </c>
      <c r="C3144" s="160"/>
    </row>
    <row r="3145" spans="1:3" x14ac:dyDescent="0.35">
      <c r="A3145" s="20" t="s">
        <v>3637</v>
      </c>
      <c r="B3145" s="20" t="s">
        <v>157</v>
      </c>
      <c r="C3145" s="160"/>
    </row>
    <row r="3146" spans="1:3" x14ac:dyDescent="0.35">
      <c r="A3146" s="20" t="s">
        <v>3638</v>
      </c>
      <c r="B3146" s="20" t="s">
        <v>157</v>
      </c>
      <c r="C3146" s="160"/>
    </row>
    <row r="3147" spans="1:3" x14ac:dyDescent="0.35">
      <c r="A3147" s="20" t="s">
        <v>3639</v>
      </c>
      <c r="B3147" s="20" t="s">
        <v>157</v>
      </c>
      <c r="C3147" s="160"/>
    </row>
    <row r="3148" spans="1:3" x14ac:dyDescent="0.35">
      <c r="A3148" s="20" t="s">
        <v>3640</v>
      </c>
      <c r="B3148" s="20" t="s">
        <v>157</v>
      </c>
      <c r="C3148" s="160"/>
    </row>
    <row r="3149" spans="1:3" x14ac:dyDescent="0.35">
      <c r="A3149" s="20" t="s">
        <v>3641</v>
      </c>
      <c r="B3149" s="20" t="s">
        <v>157</v>
      </c>
      <c r="C3149" s="160"/>
    </row>
    <row r="3150" spans="1:3" x14ac:dyDescent="0.35">
      <c r="A3150" s="20" t="s">
        <v>3642</v>
      </c>
      <c r="B3150" s="20" t="s">
        <v>157</v>
      </c>
      <c r="C3150" s="160"/>
    </row>
    <row r="3151" spans="1:3" x14ac:dyDescent="0.35">
      <c r="A3151" s="20" t="s">
        <v>3643</v>
      </c>
      <c r="B3151" s="20" t="s">
        <v>157</v>
      </c>
      <c r="C3151" s="160"/>
    </row>
    <row r="3152" spans="1:3" x14ac:dyDescent="0.35">
      <c r="A3152" s="20" t="s">
        <v>3644</v>
      </c>
      <c r="B3152" s="20" t="s">
        <v>157</v>
      </c>
      <c r="C3152" s="160"/>
    </row>
    <row r="3153" spans="1:3" x14ac:dyDescent="0.35">
      <c r="A3153" s="20" t="s">
        <v>3645</v>
      </c>
      <c r="B3153" s="20" t="s">
        <v>157</v>
      </c>
      <c r="C3153" s="160"/>
    </row>
    <row r="3154" spans="1:3" x14ac:dyDescent="0.35">
      <c r="A3154" s="20" t="s">
        <v>3646</v>
      </c>
      <c r="B3154" s="20" t="s">
        <v>157</v>
      </c>
      <c r="C3154" s="160"/>
    </row>
    <row r="3155" spans="1:3" x14ac:dyDescent="0.35">
      <c r="A3155" s="20" t="s">
        <v>3647</v>
      </c>
      <c r="B3155" s="20" t="s">
        <v>157</v>
      </c>
      <c r="C3155" s="160"/>
    </row>
    <row r="3156" spans="1:3" x14ac:dyDescent="0.35">
      <c r="A3156" s="20" t="s">
        <v>3648</v>
      </c>
      <c r="B3156" s="20" t="s">
        <v>157</v>
      </c>
      <c r="C3156" s="160"/>
    </row>
    <row r="3157" spans="1:3" x14ac:dyDescent="0.35">
      <c r="A3157" s="20" t="s">
        <v>3649</v>
      </c>
      <c r="B3157" s="20" t="s">
        <v>157</v>
      </c>
      <c r="C3157" s="160"/>
    </row>
    <row r="3158" spans="1:3" x14ac:dyDescent="0.35">
      <c r="A3158" s="20" t="s">
        <v>3650</v>
      </c>
      <c r="B3158" s="20" t="s">
        <v>157</v>
      </c>
      <c r="C3158" s="160"/>
    </row>
    <row r="3159" spans="1:3" x14ac:dyDescent="0.35">
      <c r="A3159" s="20" t="s">
        <v>3651</v>
      </c>
      <c r="B3159" s="20" t="s">
        <v>157</v>
      </c>
      <c r="C3159" s="160"/>
    </row>
    <row r="3160" spans="1:3" x14ac:dyDescent="0.35">
      <c r="A3160" s="20" t="s">
        <v>3652</v>
      </c>
      <c r="B3160" s="20" t="s">
        <v>157</v>
      </c>
      <c r="C3160" s="160"/>
    </row>
    <row r="3161" spans="1:3" x14ac:dyDescent="0.35">
      <c r="A3161" s="20" t="s">
        <v>3653</v>
      </c>
      <c r="B3161" s="20" t="s">
        <v>157</v>
      </c>
      <c r="C3161" s="160"/>
    </row>
    <row r="3162" spans="1:3" x14ac:dyDescent="0.35">
      <c r="A3162" s="20" t="s">
        <v>3654</v>
      </c>
      <c r="B3162" s="20" t="s">
        <v>157</v>
      </c>
      <c r="C3162" s="160"/>
    </row>
    <row r="3163" spans="1:3" x14ac:dyDescent="0.35">
      <c r="A3163" s="20" t="s">
        <v>3655</v>
      </c>
      <c r="B3163" s="20" t="s">
        <v>157</v>
      </c>
      <c r="C3163" s="160"/>
    </row>
    <row r="3164" spans="1:3" x14ac:dyDescent="0.35">
      <c r="A3164" s="20" t="s">
        <v>3656</v>
      </c>
      <c r="B3164" s="20" t="s">
        <v>157</v>
      </c>
      <c r="C3164" s="160"/>
    </row>
    <row r="3165" spans="1:3" x14ac:dyDescent="0.35">
      <c r="A3165" s="20" t="s">
        <v>3657</v>
      </c>
      <c r="B3165" s="20" t="s">
        <v>157</v>
      </c>
      <c r="C3165" s="160"/>
    </row>
    <row r="3166" spans="1:3" x14ac:dyDescent="0.35">
      <c r="A3166" s="20" t="s">
        <v>3658</v>
      </c>
      <c r="B3166" s="20" t="s">
        <v>157</v>
      </c>
      <c r="C3166" s="160"/>
    </row>
    <row r="3167" spans="1:3" x14ac:dyDescent="0.35">
      <c r="A3167" s="20" t="s">
        <v>3659</v>
      </c>
      <c r="B3167" s="20" t="s">
        <v>157</v>
      </c>
      <c r="C3167" s="160"/>
    </row>
    <row r="3168" spans="1:3" x14ac:dyDescent="0.35">
      <c r="A3168" s="20" t="s">
        <v>3660</v>
      </c>
      <c r="B3168" s="20" t="s">
        <v>157</v>
      </c>
      <c r="C3168" s="160"/>
    </row>
    <row r="3169" spans="1:3" x14ac:dyDescent="0.35">
      <c r="A3169" s="20" t="s">
        <v>3661</v>
      </c>
      <c r="B3169" s="20" t="s">
        <v>157</v>
      </c>
      <c r="C3169" s="160"/>
    </row>
    <row r="3170" spans="1:3" x14ac:dyDescent="0.35">
      <c r="A3170" s="20" t="s">
        <v>3662</v>
      </c>
      <c r="B3170" s="20" t="s">
        <v>157</v>
      </c>
      <c r="C3170" s="160"/>
    </row>
    <row r="3171" spans="1:3" x14ac:dyDescent="0.35">
      <c r="A3171" s="20" t="s">
        <v>3663</v>
      </c>
      <c r="B3171" s="20" t="s">
        <v>157</v>
      </c>
      <c r="C3171" s="160"/>
    </row>
    <row r="3172" spans="1:3" x14ac:dyDescent="0.35">
      <c r="A3172" s="20" t="s">
        <v>3664</v>
      </c>
      <c r="B3172" s="20" t="s">
        <v>157</v>
      </c>
      <c r="C3172" s="160"/>
    </row>
    <row r="3173" spans="1:3" x14ac:dyDescent="0.35">
      <c r="A3173" s="20" t="s">
        <v>3665</v>
      </c>
      <c r="B3173" s="20" t="s">
        <v>157</v>
      </c>
      <c r="C3173" s="160"/>
    </row>
    <row r="3174" spans="1:3" x14ac:dyDescent="0.35">
      <c r="A3174" s="20" t="s">
        <v>3666</v>
      </c>
      <c r="B3174" s="20" t="s">
        <v>157</v>
      </c>
      <c r="C3174" s="160"/>
    </row>
    <row r="3175" spans="1:3" x14ac:dyDescent="0.35">
      <c r="A3175" s="20" t="s">
        <v>3667</v>
      </c>
      <c r="B3175" s="20" t="s">
        <v>157</v>
      </c>
      <c r="C3175" s="160"/>
    </row>
    <row r="3176" spans="1:3" x14ac:dyDescent="0.35">
      <c r="A3176" s="20" t="s">
        <v>3668</v>
      </c>
      <c r="B3176" s="20" t="s">
        <v>157</v>
      </c>
      <c r="C3176" s="160"/>
    </row>
    <row r="3177" spans="1:3" x14ac:dyDescent="0.35">
      <c r="A3177" s="20" t="s">
        <v>3669</v>
      </c>
      <c r="B3177" s="20" t="s">
        <v>157</v>
      </c>
      <c r="C3177" s="160"/>
    </row>
    <row r="3178" spans="1:3" x14ac:dyDescent="0.35">
      <c r="A3178" s="20" t="s">
        <v>3670</v>
      </c>
      <c r="B3178" s="20" t="s">
        <v>157</v>
      </c>
      <c r="C3178" s="160"/>
    </row>
    <row r="3179" spans="1:3" x14ac:dyDescent="0.35">
      <c r="A3179" s="20" t="s">
        <v>3671</v>
      </c>
      <c r="B3179" s="20" t="s">
        <v>157</v>
      </c>
      <c r="C3179" s="160"/>
    </row>
    <row r="3180" spans="1:3" x14ac:dyDescent="0.35">
      <c r="A3180" s="20" t="s">
        <v>3672</v>
      </c>
      <c r="B3180" s="20" t="s">
        <v>157</v>
      </c>
      <c r="C3180" s="160"/>
    </row>
    <row r="3181" spans="1:3" x14ac:dyDescent="0.35">
      <c r="A3181" s="20" t="s">
        <v>3673</v>
      </c>
      <c r="B3181" s="20" t="s">
        <v>157</v>
      </c>
      <c r="C3181" s="160"/>
    </row>
    <row r="3182" spans="1:3" x14ac:dyDescent="0.35">
      <c r="A3182" s="20" t="s">
        <v>3674</v>
      </c>
      <c r="B3182" s="20" t="s">
        <v>157</v>
      </c>
      <c r="C3182" s="160"/>
    </row>
    <row r="3183" spans="1:3" x14ac:dyDescent="0.35">
      <c r="A3183" s="20" t="s">
        <v>3675</v>
      </c>
      <c r="B3183" s="20" t="s">
        <v>157</v>
      </c>
      <c r="C3183" s="160"/>
    </row>
    <row r="3184" spans="1:3" x14ac:dyDescent="0.35">
      <c r="A3184" s="20" t="s">
        <v>3676</v>
      </c>
      <c r="B3184" s="20" t="s">
        <v>157</v>
      </c>
      <c r="C3184" s="160"/>
    </row>
    <row r="3185" spans="1:3" x14ac:dyDescent="0.35">
      <c r="A3185" s="20" t="s">
        <v>3677</v>
      </c>
      <c r="B3185" s="20" t="s">
        <v>157</v>
      </c>
      <c r="C3185" s="160"/>
    </row>
    <row r="3186" spans="1:3" x14ac:dyDescent="0.35">
      <c r="A3186" s="20" t="s">
        <v>3678</v>
      </c>
      <c r="B3186" s="20" t="s">
        <v>157</v>
      </c>
      <c r="C3186" s="160"/>
    </row>
    <row r="3187" spans="1:3" x14ac:dyDescent="0.35">
      <c r="A3187" s="20" t="s">
        <v>3679</v>
      </c>
      <c r="B3187" s="20" t="s">
        <v>157</v>
      </c>
      <c r="C3187" s="160"/>
    </row>
    <row r="3188" spans="1:3" x14ac:dyDescent="0.35">
      <c r="A3188" s="20" t="s">
        <v>3680</v>
      </c>
      <c r="B3188" s="20" t="s">
        <v>157</v>
      </c>
      <c r="C3188" s="160"/>
    </row>
    <row r="3189" spans="1:3" x14ac:dyDescent="0.35">
      <c r="A3189" s="20" t="s">
        <v>3681</v>
      </c>
      <c r="B3189" s="20" t="s">
        <v>157</v>
      </c>
      <c r="C3189" s="160"/>
    </row>
    <row r="3190" spans="1:3" x14ac:dyDescent="0.35">
      <c r="A3190" s="20" t="s">
        <v>3682</v>
      </c>
      <c r="B3190" s="20" t="s">
        <v>157</v>
      </c>
      <c r="C3190" s="160"/>
    </row>
    <row r="3191" spans="1:3" x14ac:dyDescent="0.35">
      <c r="A3191" s="20" t="s">
        <v>3683</v>
      </c>
      <c r="B3191" s="20" t="s">
        <v>157</v>
      </c>
      <c r="C3191" s="160"/>
    </row>
    <row r="3192" spans="1:3" x14ac:dyDescent="0.35">
      <c r="A3192" s="20" t="s">
        <v>3684</v>
      </c>
      <c r="B3192" s="20" t="s">
        <v>157</v>
      </c>
      <c r="C3192" s="160"/>
    </row>
    <row r="3193" spans="1:3" x14ac:dyDescent="0.35">
      <c r="A3193" s="20" t="s">
        <v>3685</v>
      </c>
      <c r="B3193" s="20" t="s">
        <v>157</v>
      </c>
      <c r="C3193" s="160"/>
    </row>
    <row r="3194" spans="1:3" x14ac:dyDescent="0.35">
      <c r="A3194" s="20" t="s">
        <v>3686</v>
      </c>
      <c r="B3194" s="20" t="s">
        <v>157</v>
      </c>
      <c r="C3194" s="160"/>
    </row>
    <row r="3195" spans="1:3" x14ac:dyDescent="0.35">
      <c r="A3195" s="20" t="s">
        <v>3687</v>
      </c>
      <c r="B3195" s="20" t="s">
        <v>157</v>
      </c>
      <c r="C3195" s="160"/>
    </row>
    <row r="3196" spans="1:3" x14ac:dyDescent="0.35">
      <c r="A3196" s="20" t="s">
        <v>3688</v>
      </c>
      <c r="B3196" s="20" t="s">
        <v>157</v>
      </c>
      <c r="C3196" s="160"/>
    </row>
    <row r="3197" spans="1:3" x14ac:dyDescent="0.35">
      <c r="A3197" s="20" t="s">
        <v>3689</v>
      </c>
      <c r="B3197" s="20" t="s">
        <v>157</v>
      </c>
      <c r="C3197" s="160"/>
    </row>
    <row r="3198" spans="1:3" x14ac:dyDescent="0.35">
      <c r="A3198" s="20" t="s">
        <v>3690</v>
      </c>
      <c r="B3198" s="20" t="s">
        <v>157</v>
      </c>
      <c r="C3198" s="160"/>
    </row>
    <row r="3199" spans="1:3" x14ac:dyDescent="0.35">
      <c r="A3199" s="20" t="s">
        <v>3691</v>
      </c>
      <c r="B3199" s="20" t="s">
        <v>157</v>
      </c>
      <c r="C3199" s="160"/>
    </row>
    <row r="3200" spans="1:3" x14ac:dyDescent="0.35">
      <c r="A3200" s="20" t="s">
        <v>3692</v>
      </c>
      <c r="B3200" s="20" t="s">
        <v>157</v>
      </c>
      <c r="C3200" s="160"/>
    </row>
    <row r="3201" spans="1:3" x14ac:dyDescent="0.35">
      <c r="A3201" s="20" t="s">
        <v>3693</v>
      </c>
      <c r="B3201" s="20" t="s">
        <v>157</v>
      </c>
      <c r="C3201" s="160"/>
    </row>
    <row r="3202" spans="1:3" x14ac:dyDescent="0.35">
      <c r="A3202" s="20" t="s">
        <v>3694</v>
      </c>
      <c r="B3202" s="20" t="s">
        <v>157</v>
      </c>
      <c r="C3202" s="160"/>
    </row>
    <row r="3203" spans="1:3" x14ac:dyDescent="0.35">
      <c r="A3203" s="20" t="s">
        <v>3695</v>
      </c>
      <c r="B3203" s="20" t="s">
        <v>157</v>
      </c>
      <c r="C3203" s="160"/>
    </row>
    <row r="3204" spans="1:3" x14ac:dyDescent="0.35">
      <c r="A3204" s="20" t="s">
        <v>3696</v>
      </c>
      <c r="B3204" s="20" t="s">
        <v>157</v>
      </c>
      <c r="C3204" s="160"/>
    </row>
    <row r="3205" spans="1:3" x14ac:dyDescent="0.35">
      <c r="A3205" s="20" t="s">
        <v>3697</v>
      </c>
      <c r="B3205" s="20" t="s">
        <v>157</v>
      </c>
      <c r="C3205" s="160"/>
    </row>
    <row r="3206" spans="1:3" x14ac:dyDescent="0.35">
      <c r="A3206" s="20" t="s">
        <v>3698</v>
      </c>
      <c r="B3206" s="20" t="s">
        <v>157</v>
      </c>
      <c r="C3206" s="160"/>
    </row>
    <row r="3207" spans="1:3" x14ac:dyDescent="0.35">
      <c r="A3207" s="20" t="s">
        <v>3699</v>
      </c>
      <c r="B3207" s="20" t="s">
        <v>157</v>
      </c>
      <c r="C3207" s="160"/>
    </row>
    <row r="3208" spans="1:3" x14ac:dyDescent="0.35">
      <c r="A3208" s="20" t="s">
        <v>3700</v>
      </c>
      <c r="B3208" s="20" t="s">
        <v>157</v>
      </c>
      <c r="C3208" s="160"/>
    </row>
    <row r="3209" spans="1:3" x14ac:dyDescent="0.35">
      <c r="A3209" s="20" t="s">
        <v>3701</v>
      </c>
      <c r="B3209" s="20" t="s">
        <v>157</v>
      </c>
      <c r="C3209" s="160"/>
    </row>
    <row r="3210" spans="1:3" x14ac:dyDescent="0.35">
      <c r="A3210" s="20" t="s">
        <v>3702</v>
      </c>
      <c r="B3210" s="20" t="s">
        <v>157</v>
      </c>
      <c r="C3210" s="160"/>
    </row>
    <row r="3211" spans="1:3" x14ac:dyDescent="0.35">
      <c r="A3211" s="20" t="s">
        <v>3703</v>
      </c>
      <c r="B3211" s="20" t="s">
        <v>157</v>
      </c>
      <c r="C3211" s="160"/>
    </row>
    <row r="3212" spans="1:3" x14ac:dyDescent="0.35">
      <c r="A3212" s="20" t="s">
        <v>3704</v>
      </c>
      <c r="B3212" s="20" t="s">
        <v>157</v>
      </c>
      <c r="C3212" s="160"/>
    </row>
    <row r="3213" spans="1:3" x14ac:dyDescent="0.35">
      <c r="A3213" s="20" t="s">
        <v>3705</v>
      </c>
      <c r="B3213" s="20" t="s">
        <v>157</v>
      </c>
      <c r="C3213" s="160"/>
    </row>
    <row r="3214" spans="1:3" x14ac:dyDescent="0.35">
      <c r="A3214" s="20" t="s">
        <v>3706</v>
      </c>
      <c r="B3214" s="20" t="s">
        <v>157</v>
      </c>
      <c r="C3214" s="160"/>
    </row>
    <row r="3215" spans="1:3" x14ac:dyDescent="0.35">
      <c r="A3215" s="20" t="s">
        <v>3707</v>
      </c>
      <c r="B3215" s="20" t="s">
        <v>157</v>
      </c>
      <c r="C3215" s="160"/>
    </row>
    <row r="3216" spans="1:3" x14ac:dyDescent="0.35">
      <c r="A3216" s="20" t="s">
        <v>3708</v>
      </c>
      <c r="B3216" s="20" t="s">
        <v>157</v>
      </c>
      <c r="C3216" s="160"/>
    </row>
    <row r="3217" spans="1:3" x14ac:dyDescent="0.35">
      <c r="A3217" s="20" t="s">
        <v>3709</v>
      </c>
      <c r="B3217" s="20" t="s">
        <v>157</v>
      </c>
      <c r="C3217" s="160"/>
    </row>
    <row r="3218" spans="1:3" x14ac:dyDescent="0.35">
      <c r="A3218" s="20" t="s">
        <v>3710</v>
      </c>
      <c r="B3218" s="20" t="s">
        <v>157</v>
      </c>
      <c r="C3218" s="160"/>
    </row>
    <row r="3219" spans="1:3" x14ac:dyDescent="0.35">
      <c r="A3219" s="20" t="s">
        <v>3711</v>
      </c>
      <c r="B3219" s="20" t="s">
        <v>157</v>
      </c>
      <c r="C3219" s="160"/>
    </row>
    <row r="3220" spans="1:3" x14ac:dyDescent="0.35">
      <c r="A3220" s="20" t="s">
        <v>3712</v>
      </c>
      <c r="B3220" s="20" t="s">
        <v>157</v>
      </c>
      <c r="C3220" s="160"/>
    </row>
    <row r="3221" spans="1:3" x14ac:dyDescent="0.35">
      <c r="A3221" s="20" t="s">
        <v>3713</v>
      </c>
      <c r="B3221" s="20" t="s">
        <v>157</v>
      </c>
      <c r="C3221" s="160"/>
    </row>
    <row r="3222" spans="1:3" x14ac:dyDescent="0.35">
      <c r="A3222" s="20" t="s">
        <v>3714</v>
      </c>
      <c r="B3222" s="20" t="s">
        <v>157</v>
      </c>
      <c r="C3222" s="160"/>
    </row>
    <row r="3223" spans="1:3" x14ac:dyDescent="0.35">
      <c r="A3223" s="20" t="s">
        <v>3715</v>
      </c>
      <c r="B3223" s="20" t="s">
        <v>157</v>
      </c>
      <c r="C3223" s="160"/>
    </row>
    <row r="3224" spans="1:3" x14ac:dyDescent="0.35">
      <c r="A3224" s="20" t="s">
        <v>3716</v>
      </c>
      <c r="B3224" s="20" t="s">
        <v>157</v>
      </c>
      <c r="C3224" s="160"/>
    </row>
    <row r="3225" spans="1:3" x14ac:dyDescent="0.35">
      <c r="A3225" s="20" t="s">
        <v>3717</v>
      </c>
      <c r="B3225" s="20" t="s">
        <v>157</v>
      </c>
      <c r="C3225" s="160"/>
    </row>
    <row r="3226" spans="1:3" x14ac:dyDescent="0.35">
      <c r="A3226" s="20" t="s">
        <v>3718</v>
      </c>
      <c r="B3226" s="20" t="s">
        <v>157</v>
      </c>
      <c r="C3226" s="160"/>
    </row>
    <row r="3227" spans="1:3" x14ac:dyDescent="0.35">
      <c r="A3227" s="20" t="s">
        <v>3719</v>
      </c>
      <c r="B3227" s="20" t="s">
        <v>157</v>
      </c>
      <c r="C3227" s="160"/>
    </row>
    <row r="3228" spans="1:3" x14ac:dyDescent="0.35">
      <c r="A3228" s="20" t="s">
        <v>3720</v>
      </c>
      <c r="B3228" s="20" t="s">
        <v>157</v>
      </c>
      <c r="C3228" s="160"/>
    </row>
    <row r="3229" spans="1:3" x14ac:dyDescent="0.35">
      <c r="A3229" s="20" t="s">
        <v>3721</v>
      </c>
      <c r="B3229" s="20" t="s">
        <v>157</v>
      </c>
      <c r="C3229" s="160"/>
    </row>
    <row r="3230" spans="1:3" x14ac:dyDescent="0.35">
      <c r="A3230" s="20" t="s">
        <v>3722</v>
      </c>
      <c r="B3230" s="20" t="s">
        <v>157</v>
      </c>
      <c r="C3230" s="160"/>
    </row>
    <row r="3231" spans="1:3" x14ac:dyDescent="0.35">
      <c r="A3231" s="20" t="s">
        <v>3723</v>
      </c>
      <c r="B3231" s="20" t="s">
        <v>157</v>
      </c>
      <c r="C3231" s="160"/>
    </row>
    <row r="3232" spans="1:3" x14ac:dyDescent="0.35">
      <c r="A3232" s="20" t="s">
        <v>3724</v>
      </c>
      <c r="B3232" s="20" t="s">
        <v>157</v>
      </c>
      <c r="C3232" s="160"/>
    </row>
    <row r="3233" spans="1:3" x14ac:dyDescent="0.35">
      <c r="A3233" s="20" t="s">
        <v>3725</v>
      </c>
      <c r="B3233" s="20" t="s">
        <v>157</v>
      </c>
      <c r="C3233" s="160"/>
    </row>
    <row r="3234" spans="1:3" x14ac:dyDescent="0.35">
      <c r="A3234" s="20" t="s">
        <v>3726</v>
      </c>
      <c r="B3234" s="20" t="s">
        <v>157</v>
      </c>
      <c r="C3234" s="160"/>
    </row>
    <row r="3235" spans="1:3" x14ac:dyDescent="0.35">
      <c r="A3235" s="20" t="s">
        <v>3727</v>
      </c>
      <c r="B3235" s="20" t="s">
        <v>157</v>
      </c>
      <c r="C3235" s="160"/>
    </row>
    <row r="3236" spans="1:3" x14ac:dyDescent="0.35">
      <c r="A3236" s="20" t="s">
        <v>3728</v>
      </c>
      <c r="B3236" s="20" t="s">
        <v>157</v>
      </c>
      <c r="C3236" s="160"/>
    </row>
    <row r="3237" spans="1:3" x14ac:dyDescent="0.35">
      <c r="A3237" s="20" t="s">
        <v>3729</v>
      </c>
      <c r="B3237" s="20" t="s">
        <v>157</v>
      </c>
      <c r="C3237" s="160"/>
    </row>
    <row r="3238" spans="1:3" x14ac:dyDescent="0.35">
      <c r="A3238" s="20" t="s">
        <v>3730</v>
      </c>
      <c r="B3238" s="20" t="s">
        <v>157</v>
      </c>
      <c r="C3238" s="160"/>
    </row>
    <row r="3239" spans="1:3" x14ac:dyDescent="0.35">
      <c r="A3239" s="20" t="s">
        <v>3731</v>
      </c>
      <c r="B3239" s="20" t="s">
        <v>157</v>
      </c>
      <c r="C3239" s="160"/>
    </row>
    <row r="3240" spans="1:3" x14ac:dyDescent="0.35">
      <c r="A3240" s="20" t="s">
        <v>3732</v>
      </c>
      <c r="B3240" s="20" t="s">
        <v>157</v>
      </c>
      <c r="C3240" s="160"/>
    </row>
    <row r="3241" spans="1:3" x14ac:dyDescent="0.35">
      <c r="A3241" s="20" t="s">
        <v>3733</v>
      </c>
      <c r="B3241" s="20" t="s">
        <v>157</v>
      </c>
      <c r="C3241" s="160"/>
    </row>
    <row r="3242" spans="1:3" x14ac:dyDescent="0.35">
      <c r="A3242" s="20" t="s">
        <v>3734</v>
      </c>
      <c r="B3242" s="20" t="s">
        <v>157</v>
      </c>
      <c r="C3242" s="160"/>
    </row>
    <row r="3243" spans="1:3" x14ac:dyDescent="0.35">
      <c r="A3243" s="20" t="s">
        <v>3735</v>
      </c>
      <c r="B3243" s="20" t="s">
        <v>157</v>
      </c>
      <c r="C3243" s="160"/>
    </row>
    <row r="3244" spans="1:3" x14ac:dyDescent="0.35">
      <c r="A3244" s="20" t="s">
        <v>3736</v>
      </c>
      <c r="B3244" s="20" t="s">
        <v>157</v>
      </c>
      <c r="C3244" s="160"/>
    </row>
    <row r="3245" spans="1:3" x14ac:dyDescent="0.35">
      <c r="A3245" s="20" t="s">
        <v>3737</v>
      </c>
      <c r="B3245" s="20" t="s">
        <v>157</v>
      </c>
      <c r="C3245" s="160"/>
    </row>
    <row r="3246" spans="1:3" x14ac:dyDescent="0.35">
      <c r="A3246" s="20" t="s">
        <v>3738</v>
      </c>
      <c r="B3246" s="20" t="s">
        <v>157</v>
      </c>
      <c r="C3246" s="160"/>
    </row>
    <row r="3247" spans="1:3" x14ac:dyDescent="0.35">
      <c r="A3247" s="20" t="s">
        <v>3739</v>
      </c>
      <c r="B3247" s="20" t="s">
        <v>157</v>
      </c>
      <c r="C3247" s="160"/>
    </row>
    <row r="3248" spans="1:3" x14ac:dyDescent="0.35">
      <c r="A3248" s="20" t="s">
        <v>3740</v>
      </c>
      <c r="B3248" s="20" t="s">
        <v>157</v>
      </c>
      <c r="C3248" s="160"/>
    </row>
    <row r="3249" spans="1:3" x14ac:dyDescent="0.35">
      <c r="A3249" s="20" t="s">
        <v>3741</v>
      </c>
      <c r="B3249" s="20" t="s">
        <v>157</v>
      </c>
      <c r="C3249" s="160"/>
    </row>
    <row r="3250" spans="1:3" x14ac:dyDescent="0.35">
      <c r="A3250" s="20" t="s">
        <v>3742</v>
      </c>
      <c r="B3250" s="20" t="s">
        <v>157</v>
      </c>
      <c r="C3250" s="160"/>
    </row>
    <row r="3251" spans="1:3" x14ac:dyDescent="0.35">
      <c r="A3251" s="20" t="s">
        <v>3743</v>
      </c>
      <c r="B3251" s="20" t="s">
        <v>157</v>
      </c>
      <c r="C3251" s="160"/>
    </row>
    <row r="3252" spans="1:3" x14ac:dyDescent="0.35">
      <c r="A3252" s="20" t="s">
        <v>3744</v>
      </c>
      <c r="B3252" s="20" t="s">
        <v>157</v>
      </c>
      <c r="C3252" s="160"/>
    </row>
    <row r="3253" spans="1:3" x14ac:dyDescent="0.35">
      <c r="A3253" s="20" t="s">
        <v>3745</v>
      </c>
      <c r="B3253" s="20" t="s">
        <v>157</v>
      </c>
      <c r="C3253" s="160"/>
    </row>
    <row r="3254" spans="1:3" x14ac:dyDescent="0.35">
      <c r="A3254" s="20" t="s">
        <v>3746</v>
      </c>
      <c r="B3254" s="20" t="s">
        <v>157</v>
      </c>
      <c r="C3254" s="160"/>
    </row>
    <row r="3255" spans="1:3" x14ac:dyDescent="0.35">
      <c r="A3255" s="20" t="s">
        <v>3747</v>
      </c>
      <c r="B3255" s="20" t="s">
        <v>157</v>
      </c>
      <c r="C3255" s="160"/>
    </row>
    <row r="3256" spans="1:3" x14ac:dyDescent="0.35">
      <c r="A3256" s="20" t="s">
        <v>3748</v>
      </c>
      <c r="B3256" s="20" t="s">
        <v>157</v>
      </c>
      <c r="C3256" s="160"/>
    </row>
    <row r="3257" spans="1:3" x14ac:dyDescent="0.35">
      <c r="A3257" s="20" t="s">
        <v>3749</v>
      </c>
      <c r="B3257" s="20" t="s">
        <v>157</v>
      </c>
      <c r="C3257" s="160"/>
    </row>
    <row r="3258" spans="1:3" x14ac:dyDescent="0.35">
      <c r="A3258" s="20" t="s">
        <v>3750</v>
      </c>
      <c r="B3258" s="20" t="s">
        <v>157</v>
      </c>
      <c r="C3258" s="160"/>
    </row>
    <row r="3259" spans="1:3" x14ac:dyDescent="0.35">
      <c r="A3259" s="20" t="s">
        <v>3751</v>
      </c>
      <c r="B3259" s="20" t="s">
        <v>157</v>
      </c>
      <c r="C3259" s="160"/>
    </row>
    <row r="3260" spans="1:3" x14ac:dyDescent="0.35">
      <c r="A3260" s="20" t="s">
        <v>3752</v>
      </c>
      <c r="B3260" s="20" t="s">
        <v>157</v>
      </c>
      <c r="C3260" s="160"/>
    </row>
    <row r="3261" spans="1:3" x14ac:dyDescent="0.35">
      <c r="A3261" s="20" t="s">
        <v>3753</v>
      </c>
      <c r="B3261" s="20" t="s">
        <v>157</v>
      </c>
      <c r="C3261" s="160"/>
    </row>
    <row r="3262" spans="1:3" x14ac:dyDescent="0.35">
      <c r="A3262" s="20" t="s">
        <v>3754</v>
      </c>
      <c r="B3262" s="20" t="s">
        <v>157</v>
      </c>
      <c r="C3262" s="160"/>
    </row>
    <row r="3263" spans="1:3" x14ac:dyDescent="0.35">
      <c r="A3263" s="20" t="s">
        <v>3755</v>
      </c>
      <c r="B3263" s="20" t="s">
        <v>157</v>
      </c>
      <c r="C3263" s="160"/>
    </row>
    <row r="3264" spans="1:3" x14ac:dyDescent="0.35">
      <c r="A3264" s="20" t="s">
        <v>3756</v>
      </c>
      <c r="B3264" s="20" t="s">
        <v>157</v>
      </c>
      <c r="C3264" s="160"/>
    </row>
    <row r="3265" spans="1:3" x14ac:dyDescent="0.35">
      <c r="A3265" s="20" t="s">
        <v>3757</v>
      </c>
      <c r="B3265" s="20" t="s">
        <v>157</v>
      </c>
      <c r="C3265" s="160"/>
    </row>
    <row r="3266" spans="1:3" x14ac:dyDescent="0.35">
      <c r="A3266" s="20" t="s">
        <v>3758</v>
      </c>
      <c r="B3266" s="20" t="s">
        <v>157</v>
      </c>
      <c r="C3266" s="160"/>
    </row>
    <row r="3267" spans="1:3" x14ac:dyDescent="0.35">
      <c r="A3267" s="20" t="s">
        <v>3759</v>
      </c>
      <c r="B3267" s="20" t="s">
        <v>157</v>
      </c>
      <c r="C3267" s="160"/>
    </row>
    <row r="3268" spans="1:3" x14ac:dyDescent="0.35">
      <c r="A3268" s="20" t="s">
        <v>3760</v>
      </c>
      <c r="B3268" s="20" t="s">
        <v>157</v>
      </c>
      <c r="C3268" s="160"/>
    </row>
    <row r="3269" spans="1:3" x14ac:dyDescent="0.35">
      <c r="A3269" s="20" t="s">
        <v>3761</v>
      </c>
      <c r="B3269" s="20" t="s">
        <v>157</v>
      </c>
      <c r="C3269" s="160"/>
    </row>
    <row r="3270" spans="1:3" x14ac:dyDescent="0.35">
      <c r="A3270" s="20" t="s">
        <v>3762</v>
      </c>
      <c r="B3270" s="20" t="s">
        <v>157</v>
      </c>
      <c r="C3270" s="160"/>
    </row>
    <row r="3271" spans="1:3" x14ac:dyDescent="0.35">
      <c r="A3271" s="20" t="s">
        <v>3763</v>
      </c>
      <c r="B3271" s="20" t="s">
        <v>157</v>
      </c>
      <c r="C3271" s="160"/>
    </row>
    <row r="3272" spans="1:3" x14ac:dyDescent="0.35">
      <c r="A3272" s="20" t="s">
        <v>3764</v>
      </c>
      <c r="B3272" s="20" t="s">
        <v>157</v>
      </c>
      <c r="C3272" s="160"/>
    </row>
    <row r="3273" spans="1:3" x14ac:dyDescent="0.35">
      <c r="A3273" s="20" t="s">
        <v>3765</v>
      </c>
      <c r="B3273" s="20" t="s">
        <v>157</v>
      </c>
      <c r="C3273" s="160"/>
    </row>
    <row r="3274" spans="1:3" x14ac:dyDescent="0.35">
      <c r="A3274" s="20" t="s">
        <v>3766</v>
      </c>
      <c r="B3274" s="20" t="s">
        <v>157</v>
      </c>
      <c r="C3274" s="160"/>
    </row>
    <row r="3275" spans="1:3" x14ac:dyDescent="0.35">
      <c r="A3275" s="20" t="s">
        <v>3767</v>
      </c>
      <c r="B3275" s="20" t="s">
        <v>157</v>
      </c>
      <c r="C3275" s="160"/>
    </row>
    <row r="3276" spans="1:3" x14ac:dyDescent="0.35">
      <c r="A3276" s="20" t="s">
        <v>3768</v>
      </c>
      <c r="B3276" s="20" t="s">
        <v>157</v>
      </c>
      <c r="C3276" s="160"/>
    </row>
    <row r="3277" spans="1:3" x14ac:dyDescent="0.35">
      <c r="A3277" s="20" t="s">
        <v>3769</v>
      </c>
      <c r="B3277" s="20" t="s">
        <v>157</v>
      </c>
      <c r="C3277" s="160"/>
    </row>
    <row r="3278" spans="1:3" x14ac:dyDescent="0.35">
      <c r="A3278" s="20" t="s">
        <v>3770</v>
      </c>
      <c r="B3278" s="20" t="s">
        <v>157</v>
      </c>
      <c r="C3278" s="160"/>
    </row>
    <row r="3279" spans="1:3" x14ac:dyDescent="0.35">
      <c r="A3279" s="20" t="s">
        <v>3771</v>
      </c>
      <c r="B3279" s="20" t="s">
        <v>157</v>
      </c>
      <c r="C3279" s="160"/>
    </row>
    <row r="3280" spans="1:3" x14ac:dyDescent="0.35">
      <c r="A3280" s="20" t="s">
        <v>3772</v>
      </c>
      <c r="B3280" s="20" t="s">
        <v>157</v>
      </c>
      <c r="C3280" s="160"/>
    </row>
    <row r="3281" spans="1:3" x14ac:dyDescent="0.35">
      <c r="A3281" s="20" t="s">
        <v>3773</v>
      </c>
      <c r="B3281" s="20" t="s">
        <v>157</v>
      </c>
      <c r="C3281" s="160"/>
    </row>
    <row r="3282" spans="1:3" x14ac:dyDescent="0.35">
      <c r="A3282" s="20" t="s">
        <v>3774</v>
      </c>
      <c r="B3282" s="20" t="s">
        <v>157</v>
      </c>
      <c r="C3282" s="160"/>
    </row>
    <row r="3283" spans="1:3" x14ac:dyDescent="0.35">
      <c r="A3283" s="20" t="s">
        <v>3775</v>
      </c>
      <c r="B3283" s="20" t="s">
        <v>157</v>
      </c>
      <c r="C3283" s="160"/>
    </row>
    <row r="3284" spans="1:3" x14ac:dyDescent="0.35">
      <c r="A3284" s="20" t="s">
        <v>3776</v>
      </c>
      <c r="B3284" s="20" t="s">
        <v>157</v>
      </c>
      <c r="C3284" s="160"/>
    </row>
    <row r="3285" spans="1:3" x14ac:dyDescent="0.35">
      <c r="A3285" s="20" t="s">
        <v>3777</v>
      </c>
      <c r="B3285" s="20" t="s">
        <v>157</v>
      </c>
      <c r="C3285" s="160"/>
    </row>
    <row r="3286" spans="1:3" x14ac:dyDescent="0.35">
      <c r="A3286" s="20" t="s">
        <v>3778</v>
      </c>
      <c r="B3286" s="20" t="s">
        <v>157</v>
      </c>
      <c r="C3286" s="160"/>
    </row>
    <row r="3287" spans="1:3" x14ac:dyDescent="0.35">
      <c r="A3287" s="20" t="s">
        <v>3779</v>
      </c>
      <c r="B3287" s="20" t="s">
        <v>157</v>
      </c>
      <c r="C3287" s="160"/>
    </row>
    <row r="3288" spans="1:3" x14ac:dyDescent="0.35">
      <c r="A3288" s="20" t="s">
        <v>3780</v>
      </c>
      <c r="B3288" s="20" t="s">
        <v>157</v>
      </c>
      <c r="C3288" s="160"/>
    </row>
    <row r="3289" spans="1:3" x14ac:dyDescent="0.35">
      <c r="A3289" s="20" t="s">
        <v>3781</v>
      </c>
      <c r="B3289" s="20" t="s">
        <v>157</v>
      </c>
      <c r="C3289" s="160"/>
    </row>
    <row r="3290" spans="1:3" x14ac:dyDescent="0.35">
      <c r="A3290" s="20" t="s">
        <v>3782</v>
      </c>
      <c r="B3290" s="20" t="s">
        <v>157</v>
      </c>
      <c r="C3290" s="160"/>
    </row>
    <row r="3291" spans="1:3" x14ac:dyDescent="0.35">
      <c r="A3291" s="20" t="s">
        <v>3783</v>
      </c>
      <c r="B3291" s="20" t="s">
        <v>157</v>
      </c>
      <c r="C3291" s="160"/>
    </row>
    <row r="3292" spans="1:3" x14ac:dyDescent="0.35">
      <c r="A3292" s="20" t="s">
        <v>3784</v>
      </c>
      <c r="B3292" s="20" t="s">
        <v>157</v>
      </c>
      <c r="C3292" s="160"/>
    </row>
    <row r="3293" spans="1:3" x14ac:dyDescent="0.35">
      <c r="A3293" s="20" t="s">
        <v>3785</v>
      </c>
      <c r="B3293" s="20" t="s">
        <v>157</v>
      </c>
      <c r="C3293" s="160"/>
    </row>
    <row r="3294" spans="1:3" x14ac:dyDescent="0.35">
      <c r="A3294" s="20" t="s">
        <v>3786</v>
      </c>
      <c r="B3294" s="20" t="s">
        <v>157</v>
      </c>
      <c r="C3294" s="160"/>
    </row>
    <row r="3295" spans="1:3" x14ac:dyDescent="0.35">
      <c r="A3295" s="20" t="s">
        <v>3787</v>
      </c>
      <c r="B3295" s="20" t="s">
        <v>157</v>
      </c>
      <c r="C3295" s="160"/>
    </row>
    <row r="3296" spans="1:3" x14ac:dyDescent="0.35">
      <c r="A3296" s="20" t="s">
        <v>3788</v>
      </c>
      <c r="B3296" s="20" t="s">
        <v>157</v>
      </c>
      <c r="C3296" s="160"/>
    </row>
    <row r="3297" spans="1:3" x14ac:dyDescent="0.35">
      <c r="A3297" s="20" t="s">
        <v>3789</v>
      </c>
      <c r="B3297" s="20" t="s">
        <v>157</v>
      </c>
      <c r="C3297" s="160"/>
    </row>
    <row r="3298" spans="1:3" x14ac:dyDescent="0.35">
      <c r="A3298" s="20" t="s">
        <v>3790</v>
      </c>
      <c r="B3298" s="20" t="s">
        <v>157</v>
      </c>
      <c r="C3298" s="160"/>
    </row>
    <row r="3299" spans="1:3" x14ac:dyDescent="0.35">
      <c r="A3299" s="20" t="s">
        <v>3791</v>
      </c>
      <c r="B3299" s="20" t="s">
        <v>157</v>
      </c>
      <c r="C3299" s="160"/>
    </row>
    <row r="3300" spans="1:3" x14ac:dyDescent="0.35">
      <c r="A3300" s="20" t="s">
        <v>3792</v>
      </c>
      <c r="B3300" s="20" t="s">
        <v>157</v>
      </c>
      <c r="C3300" s="160"/>
    </row>
    <row r="3301" spans="1:3" x14ac:dyDescent="0.35">
      <c r="A3301" s="20" t="s">
        <v>3793</v>
      </c>
      <c r="B3301" s="20" t="s">
        <v>157</v>
      </c>
      <c r="C3301" s="160"/>
    </row>
    <row r="3302" spans="1:3" x14ac:dyDescent="0.35">
      <c r="A3302" s="20" t="s">
        <v>3794</v>
      </c>
      <c r="B3302" s="20" t="s">
        <v>157</v>
      </c>
      <c r="C3302" s="160"/>
    </row>
    <row r="3303" spans="1:3" x14ac:dyDescent="0.35">
      <c r="A3303" s="20" t="s">
        <v>3795</v>
      </c>
      <c r="B3303" s="20" t="s">
        <v>157</v>
      </c>
      <c r="C3303" s="160"/>
    </row>
    <row r="3304" spans="1:3" x14ac:dyDescent="0.35">
      <c r="A3304" s="20" t="s">
        <v>3796</v>
      </c>
      <c r="B3304" s="20" t="s">
        <v>157</v>
      </c>
      <c r="C3304" s="160"/>
    </row>
    <row r="3305" spans="1:3" x14ac:dyDescent="0.35">
      <c r="A3305" s="20" t="s">
        <v>3797</v>
      </c>
      <c r="B3305" s="20" t="s">
        <v>157</v>
      </c>
      <c r="C3305" s="160"/>
    </row>
    <row r="3306" spans="1:3" x14ac:dyDescent="0.35">
      <c r="A3306" s="20" t="s">
        <v>3798</v>
      </c>
      <c r="B3306" s="20" t="s">
        <v>157</v>
      </c>
      <c r="C3306" s="160"/>
    </row>
    <row r="3307" spans="1:3" x14ac:dyDescent="0.35">
      <c r="A3307" s="20" t="s">
        <v>3799</v>
      </c>
      <c r="B3307" s="20" t="s">
        <v>157</v>
      </c>
      <c r="C3307" s="160"/>
    </row>
    <row r="3308" spans="1:3" x14ac:dyDescent="0.35">
      <c r="A3308" s="20" t="s">
        <v>3800</v>
      </c>
      <c r="B3308" s="20" t="s">
        <v>157</v>
      </c>
      <c r="C3308" s="160"/>
    </row>
    <row r="3309" spans="1:3" x14ac:dyDescent="0.35">
      <c r="A3309" s="20" t="s">
        <v>3801</v>
      </c>
      <c r="B3309" s="20" t="s">
        <v>157</v>
      </c>
      <c r="C3309" s="160"/>
    </row>
    <row r="3310" spans="1:3" x14ac:dyDescent="0.35">
      <c r="A3310" s="20" t="s">
        <v>3802</v>
      </c>
      <c r="B3310" s="20" t="s">
        <v>157</v>
      </c>
      <c r="C3310" s="160"/>
    </row>
    <row r="3311" spans="1:3" x14ac:dyDescent="0.35">
      <c r="A3311" s="20" t="s">
        <v>3803</v>
      </c>
      <c r="B3311" s="20" t="s">
        <v>157</v>
      </c>
      <c r="C3311" s="160"/>
    </row>
    <row r="3312" spans="1:3" x14ac:dyDescent="0.35">
      <c r="A3312" s="20" t="s">
        <v>3804</v>
      </c>
      <c r="B3312" s="20" t="s">
        <v>157</v>
      </c>
      <c r="C3312" s="160"/>
    </row>
    <row r="3313" spans="1:3" x14ac:dyDescent="0.35">
      <c r="A3313" s="20" t="s">
        <v>3805</v>
      </c>
      <c r="B3313" s="20" t="s">
        <v>157</v>
      </c>
      <c r="C3313" s="160"/>
    </row>
    <row r="3314" spans="1:3" x14ac:dyDescent="0.35">
      <c r="A3314" s="20" t="s">
        <v>3806</v>
      </c>
      <c r="B3314" s="20" t="s">
        <v>157</v>
      </c>
      <c r="C3314" s="160"/>
    </row>
    <row r="3315" spans="1:3" x14ac:dyDescent="0.35">
      <c r="A3315" s="20" t="s">
        <v>3807</v>
      </c>
      <c r="B3315" s="20" t="s">
        <v>157</v>
      </c>
      <c r="C3315" s="160"/>
    </row>
    <row r="3316" spans="1:3" x14ac:dyDescent="0.35">
      <c r="A3316" s="20" t="s">
        <v>3808</v>
      </c>
      <c r="B3316" s="20" t="s">
        <v>157</v>
      </c>
      <c r="C3316" s="160"/>
    </row>
    <row r="3317" spans="1:3" x14ac:dyDescent="0.35">
      <c r="A3317" s="20" t="s">
        <v>3809</v>
      </c>
      <c r="B3317" s="20" t="s">
        <v>157</v>
      </c>
      <c r="C3317" s="160"/>
    </row>
    <row r="3318" spans="1:3" x14ac:dyDescent="0.35">
      <c r="A3318" s="20" t="s">
        <v>3810</v>
      </c>
      <c r="B3318" s="20" t="s">
        <v>157</v>
      </c>
      <c r="C3318" s="160"/>
    </row>
    <row r="3319" spans="1:3" x14ac:dyDescent="0.35">
      <c r="A3319" s="20" t="s">
        <v>3811</v>
      </c>
      <c r="B3319" s="20" t="s">
        <v>157</v>
      </c>
      <c r="C3319" s="160"/>
    </row>
    <row r="3320" spans="1:3" x14ac:dyDescent="0.35">
      <c r="A3320" s="20" t="s">
        <v>3812</v>
      </c>
      <c r="B3320" s="20" t="s">
        <v>157</v>
      </c>
      <c r="C3320" s="160"/>
    </row>
    <row r="3321" spans="1:3" x14ac:dyDescent="0.35">
      <c r="A3321" s="20" t="s">
        <v>3813</v>
      </c>
      <c r="B3321" s="20" t="s">
        <v>157</v>
      </c>
      <c r="C3321" s="160"/>
    </row>
    <row r="3322" spans="1:3" x14ac:dyDescent="0.35">
      <c r="A3322" s="20" t="s">
        <v>3814</v>
      </c>
      <c r="B3322" s="20" t="s">
        <v>157</v>
      </c>
      <c r="C3322" s="160"/>
    </row>
    <row r="3323" spans="1:3" x14ac:dyDescent="0.35">
      <c r="A3323" s="20" t="s">
        <v>3815</v>
      </c>
      <c r="B3323" s="20" t="s">
        <v>157</v>
      </c>
      <c r="C3323" s="160"/>
    </row>
    <row r="3324" spans="1:3" x14ac:dyDescent="0.35">
      <c r="A3324" s="20" t="s">
        <v>3816</v>
      </c>
      <c r="B3324" s="20" t="s">
        <v>157</v>
      </c>
      <c r="C3324" s="160"/>
    </row>
    <row r="3325" spans="1:3" x14ac:dyDescent="0.35">
      <c r="A3325" s="20" t="s">
        <v>3817</v>
      </c>
      <c r="B3325" s="20" t="s">
        <v>157</v>
      </c>
      <c r="C3325" s="160"/>
    </row>
    <row r="3326" spans="1:3" x14ac:dyDescent="0.35">
      <c r="A3326" s="20" t="s">
        <v>3818</v>
      </c>
      <c r="B3326" s="20" t="s">
        <v>157</v>
      </c>
      <c r="C3326" s="160"/>
    </row>
    <row r="3327" spans="1:3" x14ac:dyDescent="0.35">
      <c r="A3327" s="20" t="s">
        <v>3819</v>
      </c>
      <c r="B3327" s="20" t="s">
        <v>157</v>
      </c>
      <c r="C3327" s="160"/>
    </row>
    <row r="3328" spans="1:3" x14ac:dyDescent="0.35">
      <c r="A3328" s="20" t="s">
        <v>3820</v>
      </c>
      <c r="B3328" s="20" t="s">
        <v>157</v>
      </c>
      <c r="C3328" s="160"/>
    </row>
    <row r="3329" spans="1:3" x14ac:dyDescent="0.35">
      <c r="A3329" s="20" t="s">
        <v>3821</v>
      </c>
      <c r="B3329" s="20" t="s">
        <v>157</v>
      </c>
      <c r="C3329" s="160"/>
    </row>
    <row r="3330" spans="1:3" x14ac:dyDescent="0.35">
      <c r="A3330" s="20" t="s">
        <v>3822</v>
      </c>
      <c r="B3330" s="20" t="s">
        <v>157</v>
      </c>
      <c r="C3330" s="160"/>
    </row>
    <row r="3331" spans="1:3" x14ac:dyDescent="0.35">
      <c r="A3331" s="20" t="s">
        <v>3823</v>
      </c>
      <c r="B3331" s="20" t="s">
        <v>157</v>
      </c>
      <c r="C3331" s="160"/>
    </row>
    <row r="3332" spans="1:3" x14ac:dyDescent="0.35">
      <c r="A3332" s="20" t="s">
        <v>3824</v>
      </c>
      <c r="B3332" s="20" t="s">
        <v>157</v>
      </c>
      <c r="C3332" s="160"/>
    </row>
    <row r="3333" spans="1:3" x14ac:dyDescent="0.35">
      <c r="A3333" s="20" t="s">
        <v>3825</v>
      </c>
      <c r="B3333" s="20" t="s">
        <v>157</v>
      </c>
      <c r="C3333" s="160"/>
    </row>
    <row r="3334" spans="1:3" x14ac:dyDescent="0.35">
      <c r="A3334" s="20" t="s">
        <v>3826</v>
      </c>
      <c r="B3334" s="20" t="s">
        <v>157</v>
      </c>
      <c r="C3334" s="160"/>
    </row>
    <row r="3335" spans="1:3" x14ac:dyDescent="0.35">
      <c r="A3335" s="20" t="s">
        <v>3827</v>
      </c>
      <c r="B3335" s="20" t="s">
        <v>157</v>
      </c>
      <c r="C3335" s="160"/>
    </row>
    <row r="3336" spans="1:3" x14ac:dyDescent="0.35">
      <c r="A3336" s="20" t="s">
        <v>3828</v>
      </c>
      <c r="B3336" s="20" t="s">
        <v>157</v>
      </c>
      <c r="C3336" s="160"/>
    </row>
    <row r="3337" spans="1:3" x14ac:dyDescent="0.35">
      <c r="A3337" s="20" t="s">
        <v>3829</v>
      </c>
      <c r="B3337" s="20" t="s">
        <v>157</v>
      </c>
      <c r="C3337" s="160"/>
    </row>
    <row r="3338" spans="1:3" x14ac:dyDescent="0.35">
      <c r="A3338" s="20" t="s">
        <v>3830</v>
      </c>
      <c r="B3338" s="20" t="s">
        <v>157</v>
      </c>
      <c r="C3338" s="160"/>
    </row>
    <row r="3339" spans="1:3" x14ac:dyDescent="0.35">
      <c r="A3339" s="20" t="s">
        <v>3831</v>
      </c>
      <c r="B3339" s="20" t="s">
        <v>157</v>
      </c>
      <c r="C3339" s="160"/>
    </row>
    <row r="3340" spans="1:3" x14ac:dyDescent="0.35">
      <c r="A3340" s="20" t="s">
        <v>3832</v>
      </c>
      <c r="B3340" s="20" t="s">
        <v>157</v>
      </c>
      <c r="C3340" s="160"/>
    </row>
    <row r="3341" spans="1:3" x14ac:dyDescent="0.35">
      <c r="A3341" s="20" t="s">
        <v>3833</v>
      </c>
      <c r="B3341" s="20" t="s">
        <v>157</v>
      </c>
      <c r="C3341" s="160"/>
    </row>
    <row r="3342" spans="1:3" x14ac:dyDescent="0.35">
      <c r="A3342" s="20" t="s">
        <v>3834</v>
      </c>
      <c r="B3342" s="20" t="s">
        <v>157</v>
      </c>
      <c r="C3342" s="160"/>
    </row>
    <row r="3343" spans="1:3" x14ac:dyDescent="0.35">
      <c r="A3343" s="20" t="s">
        <v>3835</v>
      </c>
      <c r="B3343" s="20" t="s">
        <v>157</v>
      </c>
      <c r="C3343" s="160"/>
    </row>
    <row r="3344" spans="1:3" x14ac:dyDescent="0.35">
      <c r="A3344" s="20" t="s">
        <v>3836</v>
      </c>
      <c r="B3344" s="20" t="s">
        <v>157</v>
      </c>
      <c r="C3344" s="160"/>
    </row>
    <row r="3345" spans="1:3" x14ac:dyDescent="0.35">
      <c r="A3345" s="20" t="s">
        <v>3837</v>
      </c>
      <c r="B3345" s="20" t="s">
        <v>157</v>
      </c>
      <c r="C3345" s="160"/>
    </row>
    <row r="3346" spans="1:3" x14ac:dyDescent="0.35">
      <c r="A3346" s="20" t="s">
        <v>3838</v>
      </c>
      <c r="B3346" s="20" t="s">
        <v>157</v>
      </c>
      <c r="C3346" s="160"/>
    </row>
    <row r="3347" spans="1:3" x14ac:dyDescent="0.35">
      <c r="A3347" s="20" t="s">
        <v>3839</v>
      </c>
      <c r="B3347" s="20" t="s">
        <v>157</v>
      </c>
      <c r="C3347" s="160"/>
    </row>
    <row r="3348" spans="1:3" x14ac:dyDescent="0.35">
      <c r="A3348" s="20" t="s">
        <v>3840</v>
      </c>
      <c r="B3348" s="20" t="s">
        <v>157</v>
      </c>
      <c r="C3348" s="160"/>
    </row>
    <row r="3349" spans="1:3" x14ac:dyDescent="0.35">
      <c r="A3349" s="20" t="s">
        <v>3841</v>
      </c>
      <c r="B3349" s="20" t="s">
        <v>157</v>
      </c>
      <c r="C3349" s="160"/>
    </row>
    <row r="3350" spans="1:3" x14ac:dyDescent="0.35">
      <c r="A3350" s="20" t="s">
        <v>3842</v>
      </c>
      <c r="B3350" s="20" t="s">
        <v>157</v>
      </c>
      <c r="C3350" s="160"/>
    </row>
    <row r="3351" spans="1:3" x14ac:dyDescent="0.35">
      <c r="A3351" s="20" t="s">
        <v>3843</v>
      </c>
      <c r="B3351" s="20" t="s">
        <v>157</v>
      </c>
      <c r="C3351" s="160"/>
    </row>
    <row r="3352" spans="1:3" x14ac:dyDescent="0.35">
      <c r="A3352" s="20" t="s">
        <v>3844</v>
      </c>
      <c r="B3352" s="20" t="s">
        <v>157</v>
      </c>
      <c r="C3352" s="160"/>
    </row>
    <row r="3353" spans="1:3" x14ac:dyDescent="0.35">
      <c r="A3353" s="20" t="s">
        <v>3845</v>
      </c>
      <c r="B3353" s="20" t="s">
        <v>157</v>
      </c>
      <c r="C3353" s="160"/>
    </row>
    <row r="3354" spans="1:3" x14ac:dyDescent="0.35">
      <c r="A3354" s="20" t="s">
        <v>3846</v>
      </c>
      <c r="B3354" s="20" t="s">
        <v>157</v>
      </c>
      <c r="C3354" s="160"/>
    </row>
    <row r="3355" spans="1:3" x14ac:dyDescent="0.35">
      <c r="A3355" s="20" t="s">
        <v>3847</v>
      </c>
      <c r="B3355" s="20" t="s">
        <v>157</v>
      </c>
      <c r="C3355" s="160"/>
    </row>
    <row r="3356" spans="1:3" x14ac:dyDescent="0.35">
      <c r="A3356" s="20" t="s">
        <v>3848</v>
      </c>
      <c r="B3356" s="20" t="s">
        <v>157</v>
      </c>
      <c r="C3356" s="160"/>
    </row>
    <row r="3357" spans="1:3" x14ac:dyDescent="0.35">
      <c r="A3357" s="20" t="s">
        <v>3849</v>
      </c>
      <c r="B3357" s="20" t="s">
        <v>157</v>
      </c>
      <c r="C3357" s="160"/>
    </row>
    <row r="3358" spans="1:3" x14ac:dyDescent="0.35">
      <c r="A3358" s="20" t="s">
        <v>3850</v>
      </c>
      <c r="B3358" s="20" t="s">
        <v>157</v>
      </c>
      <c r="C3358" s="160"/>
    </row>
    <row r="3359" spans="1:3" x14ac:dyDescent="0.35">
      <c r="A3359" s="20" t="s">
        <v>3851</v>
      </c>
      <c r="B3359" s="20" t="s">
        <v>157</v>
      </c>
      <c r="C3359" s="160"/>
    </row>
    <row r="3360" spans="1:3" x14ac:dyDescent="0.35">
      <c r="A3360" s="20" t="s">
        <v>3852</v>
      </c>
      <c r="B3360" s="20" t="s">
        <v>157</v>
      </c>
      <c r="C3360" s="160"/>
    </row>
    <row r="3361" spans="1:3" x14ac:dyDescent="0.35">
      <c r="A3361" s="20" t="s">
        <v>3853</v>
      </c>
      <c r="B3361" s="20" t="s">
        <v>157</v>
      </c>
      <c r="C3361" s="160"/>
    </row>
    <row r="3362" spans="1:3" x14ac:dyDescent="0.35">
      <c r="A3362" s="20" t="s">
        <v>3854</v>
      </c>
      <c r="B3362" s="20" t="s">
        <v>157</v>
      </c>
      <c r="C3362" s="160"/>
    </row>
    <row r="3363" spans="1:3" x14ac:dyDescent="0.35">
      <c r="A3363" s="20" t="s">
        <v>3855</v>
      </c>
      <c r="B3363" s="20" t="s">
        <v>157</v>
      </c>
      <c r="C3363" s="160"/>
    </row>
    <row r="3364" spans="1:3" x14ac:dyDescent="0.35">
      <c r="A3364" s="20" t="s">
        <v>3856</v>
      </c>
      <c r="B3364" s="20" t="s">
        <v>157</v>
      </c>
      <c r="C3364" s="160"/>
    </row>
    <row r="3365" spans="1:3" x14ac:dyDescent="0.35">
      <c r="A3365" s="20" t="s">
        <v>3857</v>
      </c>
      <c r="B3365" s="20" t="s">
        <v>157</v>
      </c>
      <c r="C3365" s="160"/>
    </row>
    <row r="3366" spans="1:3" x14ac:dyDescent="0.35">
      <c r="A3366" s="20" t="s">
        <v>3858</v>
      </c>
      <c r="B3366" s="20" t="s">
        <v>157</v>
      </c>
      <c r="C3366" s="160"/>
    </row>
    <row r="3367" spans="1:3" x14ac:dyDescent="0.35">
      <c r="A3367" s="20" t="s">
        <v>3859</v>
      </c>
      <c r="B3367" s="20" t="s">
        <v>157</v>
      </c>
      <c r="C3367" s="160"/>
    </row>
    <row r="3368" spans="1:3" x14ac:dyDescent="0.35">
      <c r="A3368" s="20" t="s">
        <v>3860</v>
      </c>
      <c r="B3368" s="20" t="s">
        <v>157</v>
      </c>
      <c r="C3368" s="160"/>
    </row>
    <row r="3369" spans="1:3" x14ac:dyDescent="0.35">
      <c r="A3369" s="20" t="s">
        <v>3861</v>
      </c>
      <c r="B3369" s="20" t="s">
        <v>157</v>
      </c>
      <c r="C3369" s="160"/>
    </row>
    <row r="3370" spans="1:3" x14ac:dyDescent="0.35">
      <c r="A3370" s="20" t="s">
        <v>3862</v>
      </c>
      <c r="B3370" s="20" t="s">
        <v>157</v>
      </c>
      <c r="C3370" s="160"/>
    </row>
    <row r="3371" spans="1:3" x14ac:dyDescent="0.35">
      <c r="A3371" s="20" t="s">
        <v>3863</v>
      </c>
      <c r="B3371" s="20" t="s">
        <v>157</v>
      </c>
      <c r="C3371" s="160"/>
    </row>
    <row r="3372" spans="1:3" x14ac:dyDescent="0.35">
      <c r="A3372" s="20" t="s">
        <v>3864</v>
      </c>
      <c r="B3372" s="20" t="s">
        <v>157</v>
      </c>
      <c r="C3372" s="160"/>
    </row>
    <row r="3373" spans="1:3" x14ac:dyDescent="0.35">
      <c r="A3373" s="20" t="s">
        <v>3865</v>
      </c>
      <c r="B3373" s="20" t="s">
        <v>157</v>
      </c>
      <c r="C3373" s="160"/>
    </row>
    <row r="3374" spans="1:3" x14ac:dyDescent="0.35">
      <c r="A3374" s="20" t="s">
        <v>3866</v>
      </c>
      <c r="B3374" s="20" t="s">
        <v>157</v>
      </c>
      <c r="C3374" s="160"/>
    </row>
    <row r="3375" spans="1:3" x14ac:dyDescent="0.35">
      <c r="A3375" s="20" t="s">
        <v>3867</v>
      </c>
      <c r="B3375" s="20" t="s">
        <v>157</v>
      </c>
      <c r="C3375" s="160"/>
    </row>
    <row r="3376" spans="1:3" x14ac:dyDescent="0.35">
      <c r="A3376" s="20" t="s">
        <v>3868</v>
      </c>
      <c r="B3376" s="20" t="s">
        <v>157</v>
      </c>
      <c r="C3376" s="160"/>
    </row>
    <row r="3377" spans="1:3" x14ac:dyDescent="0.35">
      <c r="A3377" s="20" t="s">
        <v>3869</v>
      </c>
      <c r="B3377" s="20" t="s">
        <v>157</v>
      </c>
      <c r="C3377" s="160"/>
    </row>
    <row r="3378" spans="1:3" x14ac:dyDescent="0.35">
      <c r="A3378" s="20" t="s">
        <v>3870</v>
      </c>
      <c r="B3378" s="20" t="s">
        <v>157</v>
      </c>
      <c r="C3378" s="160"/>
    </row>
    <row r="3379" spans="1:3" x14ac:dyDescent="0.35">
      <c r="A3379" s="20" t="s">
        <v>3871</v>
      </c>
      <c r="B3379" s="20" t="s">
        <v>157</v>
      </c>
      <c r="C3379" s="160"/>
    </row>
    <row r="3380" spans="1:3" x14ac:dyDescent="0.35">
      <c r="A3380" s="20" t="s">
        <v>3872</v>
      </c>
      <c r="B3380" s="20" t="s">
        <v>157</v>
      </c>
      <c r="C3380" s="160"/>
    </row>
    <row r="3381" spans="1:3" x14ac:dyDescent="0.35">
      <c r="A3381" s="20" t="s">
        <v>3873</v>
      </c>
      <c r="B3381" s="20" t="s">
        <v>157</v>
      </c>
      <c r="C3381" s="160"/>
    </row>
    <row r="3382" spans="1:3" x14ac:dyDescent="0.35">
      <c r="A3382" s="20" t="s">
        <v>3874</v>
      </c>
      <c r="B3382" s="20" t="s">
        <v>157</v>
      </c>
      <c r="C3382" s="160"/>
    </row>
    <row r="3383" spans="1:3" x14ac:dyDescent="0.35">
      <c r="A3383" s="20" t="s">
        <v>3875</v>
      </c>
      <c r="B3383" s="20" t="s">
        <v>157</v>
      </c>
      <c r="C3383" s="160"/>
    </row>
    <row r="3384" spans="1:3" x14ac:dyDescent="0.35">
      <c r="A3384" s="20" t="s">
        <v>3876</v>
      </c>
      <c r="B3384" s="20" t="s">
        <v>157</v>
      </c>
      <c r="C3384" s="160"/>
    </row>
    <row r="3385" spans="1:3" x14ac:dyDescent="0.35">
      <c r="A3385" s="20" t="s">
        <v>3877</v>
      </c>
      <c r="B3385" s="20" t="s">
        <v>157</v>
      </c>
      <c r="C3385" s="160"/>
    </row>
    <row r="3386" spans="1:3" x14ac:dyDescent="0.35">
      <c r="A3386" s="20" t="s">
        <v>3878</v>
      </c>
      <c r="B3386" s="20" t="s">
        <v>157</v>
      </c>
      <c r="C3386" s="160"/>
    </row>
    <row r="3387" spans="1:3" x14ac:dyDescent="0.35">
      <c r="A3387" s="20" t="s">
        <v>3879</v>
      </c>
      <c r="B3387" s="20" t="s">
        <v>157</v>
      </c>
      <c r="C3387" s="160"/>
    </row>
    <row r="3388" spans="1:3" x14ac:dyDescent="0.35">
      <c r="A3388" s="20" t="s">
        <v>3880</v>
      </c>
      <c r="B3388" s="20" t="s">
        <v>157</v>
      </c>
      <c r="C3388" s="160"/>
    </row>
    <row r="3389" spans="1:3" x14ac:dyDescent="0.35">
      <c r="A3389" s="20" t="s">
        <v>3881</v>
      </c>
      <c r="B3389" s="20" t="s">
        <v>157</v>
      </c>
      <c r="C3389" s="160"/>
    </row>
    <row r="3390" spans="1:3" x14ac:dyDescent="0.35">
      <c r="A3390" s="20" t="s">
        <v>3882</v>
      </c>
      <c r="B3390" s="20" t="s">
        <v>157</v>
      </c>
      <c r="C3390" s="160"/>
    </row>
    <row r="3391" spans="1:3" x14ac:dyDescent="0.35">
      <c r="A3391" s="20" t="s">
        <v>3883</v>
      </c>
      <c r="B3391" s="20" t="s">
        <v>157</v>
      </c>
      <c r="C3391" s="160"/>
    </row>
    <row r="3392" spans="1:3" x14ac:dyDescent="0.35">
      <c r="A3392" s="20" t="s">
        <v>3884</v>
      </c>
      <c r="B3392" s="20" t="s">
        <v>157</v>
      </c>
      <c r="C3392" s="160"/>
    </row>
    <row r="3393" spans="1:3" x14ac:dyDescent="0.35">
      <c r="A3393" s="20" t="s">
        <v>3885</v>
      </c>
      <c r="B3393" s="20" t="s">
        <v>157</v>
      </c>
      <c r="C3393" s="160"/>
    </row>
    <row r="3394" spans="1:3" x14ac:dyDescent="0.35">
      <c r="A3394" s="20" t="s">
        <v>3886</v>
      </c>
      <c r="B3394" s="20" t="s">
        <v>157</v>
      </c>
      <c r="C3394" s="160"/>
    </row>
    <row r="3395" spans="1:3" x14ac:dyDescent="0.35">
      <c r="A3395" s="20" t="s">
        <v>3887</v>
      </c>
      <c r="B3395" s="20" t="s">
        <v>155</v>
      </c>
      <c r="C3395" s="160"/>
    </row>
    <row r="3396" spans="1:3" x14ac:dyDescent="0.35">
      <c r="A3396" s="20" t="s">
        <v>3888</v>
      </c>
      <c r="B3396" s="20" t="s">
        <v>155</v>
      </c>
      <c r="C3396" s="160"/>
    </row>
    <row r="3397" spans="1:3" x14ac:dyDescent="0.35">
      <c r="A3397" s="20" t="s">
        <v>3889</v>
      </c>
      <c r="B3397" s="20" t="s">
        <v>157</v>
      </c>
      <c r="C3397" s="160"/>
    </row>
    <row r="3398" spans="1:3" x14ac:dyDescent="0.35">
      <c r="A3398" s="20" t="s">
        <v>3890</v>
      </c>
      <c r="B3398" s="20" t="s">
        <v>155</v>
      </c>
      <c r="C3398" s="160"/>
    </row>
    <row r="3399" spans="1:3" x14ac:dyDescent="0.35">
      <c r="A3399" s="20" t="s">
        <v>3891</v>
      </c>
      <c r="B3399" s="20" t="s">
        <v>157</v>
      </c>
      <c r="C3399" s="160"/>
    </row>
    <row r="3400" spans="1:3" x14ac:dyDescent="0.35">
      <c r="A3400" s="20" t="s">
        <v>3892</v>
      </c>
      <c r="B3400" s="20" t="s">
        <v>155</v>
      </c>
      <c r="C3400" s="160"/>
    </row>
    <row r="3401" spans="1:3" x14ac:dyDescent="0.35">
      <c r="A3401" s="20" t="s">
        <v>3893</v>
      </c>
      <c r="B3401" s="20" t="s">
        <v>157</v>
      </c>
      <c r="C3401" s="160"/>
    </row>
    <row r="3402" spans="1:3" x14ac:dyDescent="0.35">
      <c r="A3402" s="20" t="s">
        <v>3894</v>
      </c>
      <c r="B3402" s="20" t="s">
        <v>157</v>
      </c>
      <c r="C3402" s="160"/>
    </row>
    <row r="3403" spans="1:3" x14ac:dyDescent="0.35">
      <c r="A3403" s="20" t="s">
        <v>3895</v>
      </c>
      <c r="B3403" s="20" t="s">
        <v>155</v>
      </c>
      <c r="C3403" s="160"/>
    </row>
    <row r="3404" spans="1:3" x14ac:dyDescent="0.35">
      <c r="A3404" s="20" t="s">
        <v>3896</v>
      </c>
      <c r="B3404" s="20" t="s">
        <v>155</v>
      </c>
      <c r="C3404" s="160"/>
    </row>
    <row r="3405" spans="1:3" x14ac:dyDescent="0.35">
      <c r="A3405" s="20" t="s">
        <v>3897</v>
      </c>
      <c r="B3405" s="20" t="s">
        <v>155</v>
      </c>
      <c r="C3405" s="160"/>
    </row>
    <row r="3406" spans="1:3" x14ac:dyDescent="0.35">
      <c r="A3406" s="20" t="s">
        <v>3898</v>
      </c>
      <c r="B3406" s="20" t="s">
        <v>155</v>
      </c>
      <c r="C3406" s="160"/>
    </row>
    <row r="3407" spans="1:3" x14ac:dyDescent="0.35">
      <c r="A3407" s="20" t="s">
        <v>3899</v>
      </c>
      <c r="B3407" s="20" t="s">
        <v>157</v>
      </c>
      <c r="C3407" s="160"/>
    </row>
    <row r="3408" spans="1:3" x14ac:dyDescent="0.35">
      <c r="A3408" s="20" t="s">
        <v>3900</v>
      </c>
      <c r="B3408" s="20" t="s">
        <v>157</v>
      </c>
      <c r="C3408" s="160"/>
    </row>
    <row r="3409" spans="1:3" x14ac:dyDescent="0.35">
      <c r="A3409" s="20" t="s">
        <v>3901</v>
      </c>
      <c r="B3409" s="20" t="s">
        <v>157</v>
      </c>
      <c r="C3409" s="160"/>
    </row>
    <row r="3410" spans="1:3" x14ac:dyDescent="0.35">
      <c r="A3410" s="20" t="s">
        <v>3902</v>
      </c>
      <c r="B3410" s="20" t="s">
        <v>157</v>
      </c>
      <c r="C3410" s="160"/>
    </row>
    <row r="3411" spans="1:3" x14ac:dyDescent="0.35">
      <c r="A3411" s="20" t="s">
        <v>3903</v>
      </c>
      <c r="B3411" s="20" t="s">
        <v>157</v>
      </c>
      <c r="C3411" s="160"/>
    </row>
    <row r="3412" spans="1:3" x14ac:dyDescent="0.35">
      <c r="A3412" s="20" t="s">
        <v>3904</v>
      </c>
      <c r="B3412" s="20" t="s">
        <v>157</v>
      </c>
      <c r="C3412" s="160"/>
    </row>
    <row r="3413" spans="1:3" x14ac:dyDescent="0.35">
      <c r="A3413" s="20" t="s">
        <v>3905</v>
      </c>
      <c r="B3413" s="20" t="s">
        <v>157</v>
      </c>
      <c r="C3413" s="160"/>
    </row>
    <row r="3414" spans="1:3" x14ac:dyDescent="0.35">
      <c r="A3414" s="20" t="s">
        <v>3906</v>
      </c>
      <c r="B3414" s="20" t="s">
        <v>157</v>
      </c>
      <c r="C3414" s="160"/>
    </row>
    <row r="3415" spans="1:3" x14ac:dyDescent="0.35">
      <c r="A3415" s="20" t="s">
        <v>3907</v>
      </c>
      <c r="B3415" s="20" t="s">
        <v>157</v>
      </c>
      <c r="C3415" s="160"/>
    </row>
    <row r="3416" spans="1:3" x14ac:dyDescent="0.35">
      <c r="A3416" s="20" t="s">
        <v>3908</v>
      </c>
      <c r="B3416" s="20" t="s">
        <v>157</v>
      </c>
      <c r="C3416" s="160"/>
    </row>
    <row r="3417" spans="1:3" x14ac:dyDescent="0.35">
      <c r="A3417" s="20" t="s">
        <v>3909</v>
      </c>
      <c r="B3417" s="20" t="s">
        <v>157</v>
      </c>
      <c r="C3417" s="160"/>
    </row>
    <row r="3418" spans="1:3" x14ac:dyDescent="0.35">
      <c r="A3418" s="20" t="s">
        <v>3910</v>
      </c>
      <c r="B3418" s="20" t="s">
        <v>157</v>
      </c>
      <c r="C3418" s="160"/>
    </row>
    <row r="3419" spans="1:3" x14ac:dyDescent="0.35">
      <c r="A3419" s="20" t="s">
        <v>3911</v>
      </c>
      <c r="B3419" s="20" t="s">
        <v>157</v>
      </c>
      <c r="C3419" s="160"/>
    </row>
    <row r="3420" spans="1:3" x14ac:dyDescent="0.35">
      <c r="A3420" s="20" t="s">
        <v>3912</v>
      </c>
      <c r="B3420" s="20" t="s">
        <v>157</v>
      </c>
      <c r="C3420" s="160"/>
    </row>
    <row r="3421" spans="1:3" x14ac:dyDescent="0.35">
      <c r="A3421" s="20" t="s">
        <v>3913</v>
      </c>
      <c r="B3421" s="20" t="s">
        <v>157</v>
      </c>
      <c r="C3421" s="160"/>
    </row>
    <row r="3422" spans="1:3" x14ac:dyDescent="0.35">
      <c r="A3422" s="20" t="s">
        <v>3914</v>
      </c>
      <c r="B3422" s="20" t="s">
        <v>157</v>
      </c>
      <c r="C3422" s="160"/>
    </row>
    <row r="3423" spans="1:3" x14ac:dyDescent="0.35">
      <c r="A3423" s="20" t="s">
        <v>3915</v>
      </c>
      <c r="B3423" s="20" t="s">
        <v>155</v>
      </c>
      <c r="C3423" s="160"/>
    </row>
    <row r="3424" spans="1:3" x14ac:dyDescent="0.35">
      <c r="A3424" s="20" t="s">
        <v>3916</v>
      </c>
      <c r="B3424" s="20" t="s">
        <v>155</v>
      </c>
      <c r="C3424" s="160"/>
    </row>
    <row r="3425" spans="1:3" x14ac:dyDescent="0.35">
      <c r="A3425" s="20" t="s">
        <v>3917</v>
      </c>
      <c r="B3425" s="20" t="s">
        <v>155</v>
      </c>
      <c r="C3425" s="160"/>
    </row>
    <row r="3426" spans="1:3" x14ac:dyDescent="0.35">
      <c r="A3426" s="20" t="s">
        <v>3918</v>
      </c>
      <c r="B3426" s="20" t="s">
        <v>155</v>
      </c>
      <c r="C3426" s="160"/>
    </row>
    <row r="3427" spans="1:3" x14ac:dyDescent="0.35">
      <c r="A3427" s="20" t="s">
        <v>3919</v>
      </c>
      <c r="B3427" s="20" t="s">
        <v>155</v>
      </c>
      <c r="C3427" s="160"/>
    </row>
    <row r="3428" spans="1:3" x14ac:dyDescent="0.35">
      <c r="A3428" s="20" t="s">
        <v>3920</v>
      </c>
      <c r="B3428" s="20" t="s">
        <v>155</v>
      </c>
      <c r="C3428" s="160"/>
    </row>
    <row r="3429" spans="1:3" x14ac:dyDescent="0.35">
      <c r="A3429" s="20" t="s">
        <v>3921</v>
      </c>
      <c r="B3429" s="20" t="s">
        <v>155</v>
      </c>
      <c r="C3429" s="160"/>
    </row>
    <row r="3430" spans="1:3" x14ac:dyDescent="0.35">
      <c r="A3430" s="20" t="s">
        <v>3922</v>
      </c>
      <c r="B3430" s="20" t="s">
        <v>155</v>
      </c>
      <c r="C3430" s="160"/>
    </row>
    <row r="3431" spans="1:3" x14ac:dyDescent="0.35">
      <c r="A3431" s="20" t="s">
        <v>3923</v>
      </c>
      <c r="B3431" s="20" t="s">
        <v>155</v>
      </c>
      <c r="C3431" s="160"/>
    </row>
    <row r="3432" spans="1:3" x14ac:dyDescent="0.35">
      <c r="A3432" s="20" t="s">
        <v>3924</v>
      </c>
      <c r="B3432" s="20" t="s">
        <v>155</v>
      </c>
      <c r="C3432" s="160"/>
    </row>
    <row r="3433" spans="1:3" x14ac:dyDescent="0.35">
      <c r="A3433" s="20" t="s">
        <v>3925</v>
      </c>
      <c r="B3433" s="20" t="s">
        <v>155</v>
      </c>
      <c r="C3433" s="160"/>
    </row>
    <row r="3434" spans="1:3" x14ac:dyDescent="0.35">
      <c r="A3434" s="20" t="s">
        <v>3926</v>
      </c>
      <c r="B3434" s="20" t="s">
        <v>155</v>
      </c>
      <c r="C3434" s="160"/>
    </row>
    <row r="3435" spans="1:3" x14ac:dyDescent="0.35">
      <c r="A3435" s="20" t="s">
        <v>3927</v>
      </c>
      <c r="B3435" s="20" t="s">
        <v>155</v>
      </c>
      <c r="C3435" s="160"/>
    </row>
    <row r="3436" spans="1:3" x14ac:dyDescent="0.35">
      <c r="A3436" s="20" t="s">
        <v>3928</v>
      </c>
      <c r="B3436" s="20" t="s">
        <v>155</v>
      </c>
      <c r="C3436" s="160"/>
    </row>
    <row r="3437" spans="1:3" x14ac:dyDescent="0.35">
      <c r="A3437" s="20" t="s">
        <v>3929</v>
      </c>
      <c r="B3437" s="20" t="s">
        <v>155</v>
      </c>
      <c r="C3437" s="160"/>
    </row>
    <row r="3438" spans="1:3" x14ac:dyDescent="0.35">
      <c r="A3438" s="20" t="s">
        <v>3930</v>
      </c>
      <c r="B3438" s="20" t="s">
        <v>155</v>
      </c>
      <c r="C3438" s="160"/>
    </row>
    <row r="3439" spans="1:3" x14ac:dyDescent="0.35">
      <c r="A3439" s="20" t="s">
        <v>3931</v>
      </c>
      <c r="B3439" s="20" t="s">
        <v>155</v>
      </c>
      <c r="C3439" s="160"/>
    </row>
    <row r="3440" spans="1:3" x14ac:dyDescent="0.35">
      <c r="A3440" s="20" t="s">
        <v>3932</v>
      </c>
      <c r="B3440" s="20" t="s">
        <v>155</v>
      </c>
      <c r="C3440" s="160"/>
    </row>
    <row r="3441" spans="1:3" x14ac:dyDescent="0.35">
      <c r="A3441" s="20" t="s">
        <v>3933</v>
      </c>
      <c r="B3441" s="20" t="s">
        <v>155</v>
      </c>
      <c r="C3441" s="160"/>
    </row>
    <row r="3442" spans="1:3" x14ac:dyDescent="0.35">
      <c r="A3442" s="20" t="s">
        <v>3934</v>
      </c>
      <c r="B3442" s="20" t="s">
        <v>155</v>
      </c>
      <c r="C3442" s="160"/>
    </row>
    <row r="3443" spans="1:3" x14ac:dyDescent="0.35">
      <c r="A3443" s="20" t="s">
        <v>3935</v>
      </c>
      <c r="B3443" s="20" t="s">
        <v>155</v>
      </c>
      <c r="C3443" s="160"/>
    </row>
    <row r="3444" spans="1:3" x14ac:dyDescent="0.35">
      <c r="A3444" s="20" t="s">
        <v>3936</v>
      </c>
      <c r="B3444" s="20" t="s">
        <v>155</v>
      </c>
      <c r="C3444" s="160"/>
    </row>
    <row r="3445" spans="1:3" x14ac:dyDescent="0.35">
      <c r="A3445" s="20" t="s">
        <v>3937</v>
      </c>
      <c r="B3445" s="20" t="s">
        <v>155</v>
      </c>
      <c r="C3445" s="160"/>
    </row>
    <row r="3446" spans="1:3" x14ac:dyDescent="0.35">
      <c r="A3446" s="20" t="s">
        <v>3938</v>
      </c>
      <c r="B3446" s="20" t="s">
        <v>155</v>
      </c>
      <c r="C3446" s="160"/>
    </row>
    <row r="3447" spans="1:3" x14ac:dyDescent="0.35">
      <c r="A3447" s="20" t="s">
        <v>3939</v>
      </c>
      <c r="B3447" s="20" t="s">
        <v>155</v>
      </c>
      <c r="C3447" s="160"/>
    </row>
    <row r="3448" spans="1:3" x14ac:dyDescent="0.35">
      <c r="A3448" s="20" t="s">
        <v>3940</v>
      </c>
      <c r="B3448" s="20" t="s">
        <v>155</v>
      </c>
      <c r="C3448" s="160"/>
    </row>
    <row r="3449" spans="1:3" x14ac:dyDescent="0.35">
      <c r="A3449" s="20" t="s">
        <v>3941</v>
      </c>
      <c r="B3449" s="20" t="s">
        <v>155</v>
      </c>
      <c r="C3449" s="160"/>
    </row>
    <row r="3450" spans="1:3" x14ac:dyDescent="0.35">
      <c r="A3450" s="20" t="s">
        <v>3942</v>
      </c>
      <c r="B3450" s="20" t="s">
        <v>155</v>
      </c>
      <c r="C3450" s="160"/>
    </row>
    <row r="3451" spans="1:3" x14ac:dyDescent="0.35">
      <c r="A3451" s="20" t="s">
        <v>3943</v>
      </c>
      <c r="B3451" s="20" t="s">
        <v>155</v>
      </c>
      <c r="C3451" s="160"/>
    </row>
    <row r="3452" spans="1:3" x14ac:dyDescent="0.35">
      <c r="A3452" s="20" t="s">
        <v>3944</v>
      </c>
      <c r="B3452" s="20" t="s">
        <v>155</v>
      </c>
      <c r="C3452" s="160"/>
    </row>
    <row r="3453" spans="1:3" x14ac:dyDescent="0.35">
      <c r="A3453" s="20" t="s">
        <v>3945</v>
      </c>
      <c r="B3453" s="20" t="s">
        <v>155</v>
      </c>
      <c r="C3453" s="160"/>
    </row>
    <row r="3454" spans="1:3" x14ac:dyDescent="0.35">
      <c r="A3454" s="20" t="s">
        <v>3946</v>
      </c>
      <c r="B3454" s="20" t="s">
        <v>155</v>
      </c>
      <c r="C3454" s="160"/>
    </row>
    <row r="3455" spans="1:3" x14ac:dyDescent="0.35">
      <c r="A3455" s="20" t="s">
        <v>3947</v>
      </c>
      <c r="B3455" s="20" t="s">
        <v>155</v>
      </c>
      <c r="C3455" s="160"/>
    </row>
    <row r="3456" spans="1:3" x14ac:dyDescent="0.35">
      <c r="A3456" s="20" t="s">
        <v>3948</v>
      </c>
      <c r="B3456" s="20" t="s">
        <v>155</v>
      </c>
      <c r="C3456" s="160"/>
    </row>
    <row r="3457" spans="1:3" x14ac:dyDescent="0.35">
      <c r="A3457" s="20" t="s">
        <v>3949</v>
      </c>
      <c r="B3457" s="20" t="s">
        <v>155</v>
      </c>
      <c r="C3457" s="160"/>
    </row>
    <row r="3458" spans="1:3" x14ac:dyDescent="0.35">
      <c r="A3458" s="20" t="s">
        <v>3950</v>
      </c>
      <c r="B3458" s="20" t="s">
        <v>155</v>
      </c>
      <c r="C3458" s="160"/>
    </row>
    <row r="3459" spans="1:3" x14ac:dyDescent="0.35">
      <c r="A3459" s="20" t="s">
        <v>3951</v>
      </c>
      <c r="B3459" s="20" t="s">
        <v>155</v>
      </c>
      <c r="C3459" s="160"/>
    </row>
    <row r="3460" spans="1:3" x14ac:dyDescent="0.35">
      <c r="A3460" s="20" t="s">
        <v>3952</v>
      </c>
      <c r="B3460" s="20" t="s">
        <v>155</v>
      </c>
      <c r="C3460" s="160"/>
    </row>
    <row r="3461" spans="1:3" x14ac:dyDescent="0.35">
      <c r="A3461" s="20" t="s">
        <v>3953</v>
      </c>
      <c r="B3461" s="20" t="s">
        <v>155</v>
      </c>
      <c r="C3461" s="160"/>
    </row>
    <row r="3462" spans="1:3" x14ac:dyDescent="0.35">
      <c r="A3462" s="20" t="s">
        <v>3954</v>
      </c>
      <c r="B3462" s="20" t="s">
        <v>155</v>
      </c>
      <c r="C3462" s="160"/>
    </row>
    <row r="3463" spans="1:3" x14ac:dyDescent="0.35">
      <c r="A3463" s="20" t="s">
        <v>3955</v>
      </c>
      <c r="B3463" s="20" t="s">
        <v>155</v>
      </c>
      <c r="C3463" s="160"/>
    </row>
    <row r="3464" spans="1:3" x14ac:dyDescent="0.35">
      <c r="A3464" s="20" t="s">
        <v>3956</v>
      </c>
      <c r="B3464" s="20" t="s">
        <v>155</v>
      </c>
      <c r="C3464" s="160"/>
    </row>
    <row r="3465" spans="1:3" x14ac:dyDescent="0.35">
      <c r="A3465" s="20" t="s">
        <v>3957</v>
      </c>
      <c r="B3465" s="20" t="s">
        <v>155</v>
      </c>
      <c r="C3465" s="160"/>
    </row>
    <row r="3466" spans="1:3" x14ac:dyDescent="0.35">
      <c r="A3466" s="20" t="s">
        <v>3958</v>
      </c>
      <c r="B3466" s="20" t="s">
        <v>155</v>
      </c>
      <c r="C3466" s="160"/>
    </row>
    <row r="3467" spans="1:3" x14ac:dyDescent="0.35">
      <c r="A3467" s="20" t="s">
        <v>3959</v>
      </c>
      <c r="B3467" s="20" t="s">
        <v>157</v>
      </c>
      <c r="C3467" s="160"/>
    </row>
    <row r="3468" spans="1:3" x14ac:dyDescent="0.35">
      <c r="A3468" s="20" t="s">
        <v>3960</v>
      </c>
      <c r="B3468" s="20" t="s">
        <v>157</v>
      </c>
      <c r="C3468" s="160"/>
    </row>
    <row r="3469" spans="1:3" x14ac:dyDescent="0.35">
      <c r="A3469" s="20" t="s">
        <v>3961</v>
      </c>
      <c r="B3469" s="20" t="s">
        <v>157</v>
      </c>
      <c r="C3469" s="160"/>
    </row>
    <row r="3470" spans="1:3" x14ac:dyDescent="0.35">
      <c r="A3470" s="20" t="s">
        <v>3962</v>
      </c>
      <c r="B3470" s="20" t="s">
        <v>157</v>
      </c>
      <c r="C3470" s="160"/>
    </row>
    <row r="3471" spans="1:3" x14ac:dyDescent="0.35">
      <c r="A3471" s="20" t="s">
        <v>3963</v>
      </c>
      <c r="B3471" s="20" t="s">
        <v>157</v>
      </c>
      <c r="C3471" s="160"/>
    </row>
    <row r="3472" spans="1:3" x14ac:dyDescent="0.35">
      <c r="A3472" s="20" t="s">
        <v>3964</v>
      </c>
      <c r="B3472" s="20" t="s">
        <v>157</v>
      </c>
      <c r="C3472" s="160"/>
    </row>
    <row r="3473" spans="1:3" x14ac:dyDescent="0.35">
      <c r="A3473" s="20" t="s">
        <v>3965</v>
      </c>
      <c r="B3473" s="20" t="s">
        <v>157</v>
      </c>
      <c r="C3473" s="160"/>
    </row>
    <row r="3474" spans="1:3" x14ac:dyDescent="0.35">
      <c r="A3474" s="20" t="s">
        <v>3966</v>
      </c>
      <c r="B3474" s="20" t="s">
        <v>157</v>
      </c>
      <c r="C3474" s="160"/>
    </row>
    <row r="3475" spans="1:3" x14ac:dyDescent="0.35">
      <c r="A3475" s="20" t="s">
        <v>3967</v>
      </c>
      <c r="B3475" s="20" t="s">
        <v>157</v>
      </c>
      <c r="C3475" s="160"/>
    </row>
    <row r="3476" spans="1:3" x14ac:dyDescent="0.35">
      <c r="A3476" s="20" t="s">
        <v>3968</v>
      </c>
      <c r="B3476" s="20" t="s">
        <v>157</v>
      </c>
      <c r="C3476" s="160"/>
    </row>
    <row r="3477" spans="1:3" x14ac:dyDescent="0.35">
      <c r="A3477" s="20" t="s">
        <v>3969</v>
      </c>
      <c r="B3477" s="20" t="s">
        <v>155</v>
      </c>
      <c r="C3477" s="160"/>
    </row>
    <row r="3478" spans="1:3" x14ac:dyDescent="0.35">
      <c r="A3478" s="20" t="s">
        <v>3970</v>
      </c>
      <c r="B3478" s="20" t="s">
        <v>155</v>
      </c>
      <c r="C3478" s="160"/>
    </row>
    <row r="3479" spans="1:3" x14ac:dyDescent="0.35">
      <c r="A3479" s="20" t="s">
        <v>3971</v>
      </c>
      <c r="B3479" s="20" t="s">
        <v>155</v>
      </c>
      <c r="C3479" s="160"/>
    </row>
    <row r="3480" spans="1:3" x14ac:dyDescent="0.35">
      <c r="A3480" s="20" t="s">
        <v>3972</v>
      </c>
      <c r="B3480" s="20" t="s">
        <v>155</v>
      </c>
      <c r="C3480" s="160"/>
    </row>
    <row r="3481" spans="1:3" x14ac:dyDescent="0.35">
      <c r="A3481" s="20" t="s">
        <v>3973</v>
      </c>
      <c r="B3481" s="20" t="s">
        <v>155</v>
      </c>
      <c r="C3481" s="160"/>
    </row>
    <row r="3482" spans="1:3" x14ac:dyDescent="0.35">
      <c r="A3482" s="20" t="s">
        <v>3974</v>
      </c>
      <c r="B3482" s="20" t="s">
        <v>155</v>
      </c>
      <c r="C3482" s="160"/>
    </row>
    <row r="3483" spans="1:3" x14ac:dyDescent="0.35">
      <c r="A3483" s="20" t="s">
        <v>3975</v>
      </c>
      <c r="B3483" s="20" t="s">
        <v>155</v>
      </c>
      <c r="C3483" s="160"/>
    </row>
    <row r="3484" spans="1:3" x14ac:dyDescent="0.35">
      <c r="A3484" s="20" t="s">
        <v>3976</v>
      </c>
      <c r="B3484" s="20" t="s">
        <v>155</v>
      </c>
      <c r="C3484" s="160"/>
    </row>
    <row r="3485" spans="1:3" x14ac:dyDescent="0.35">
      <c r="A3485" s="20" t="s">
        <v>3977</v>
      </c>
      <c r="B3485" s="20" t="s">
        <v>155</v>
      </c>
      <c r="C3485" s="160"/>
    </row>
    <row r="3486" spans="1:3" x14ac:dyDescent="0.35">
      <c r="A3486" s="20" t="s">
        <v>3978</v>
      </c>
      <c r="B3486" s="20" t="s">
        <v>155</v>
      </c>
      <c r="C3486" s="160"/>
    </row>
    <row r="3487" spans="1:3" x14ac:dyDescent="0.35">
      <c r="A3487" s="20" t="s">
        <v>3979</v>
      </c>
      <c r="B3487" s="20" t="s">
        <v>155</v>
      </c>
      <c r="C3487" s="160"/>
    </row>
    <row r="3488" spans="1:3" x14ac:dyDescent="0.35">
      <c r="A3488" s="20" t="s">
        <v>3980</v>
      </c>
      <c r="B3488" s="20" t="s">
        <v>155</v>
      </c>
      <c r="C3488" s="160"/>
    </row>
    <row r="3489" spans="1:3" x14ac:dyDescent="0.35">
      <c r="A3489" s="20" t="s">
        <v>3981</v>
      </c>
      <c r="B3489" s="20" t="s">
        <v>155</v>
      </c>
      <c r="C3489" s="160"/>
    </row>
    <row r="3490" spans="1:3" x14ac:dyDescent="0.35">
      <c r="A3490" s="20" t="s">
        <v>3982</v>
      </c>
      <c r="B3490" s="20" t="s">
        <v>155</v>
      </c>
      <c r="C3490" s="160"/>
    </row>
    <row r="3491" spans="1:3" x14ac:dyDescent="0.35">
      <c r="A3491" s="20" t="s">
        <v>3983</v>
      </c>
      <c r="B3491" s="20" t="s">
        <v>155</v>
      </c>
      <c r="C3491" s="160"/>
    </row>
    <row r="3492" spans="1:3" x14ac:dyDescent="0.35">
      <c r="A3492" s="20" t="s">
        <v>3984</v>
      </c>
      <c r="B3492" s="20" t="s">
        <v>155</v>
      </c>
      <c r="C3492" s="160"/>
    </row>
    <row r="3493" spans="1:3" x14ac:dyDescent="0.35">
      <c r="A3493" s="20" t="s">
        <v>3985</v>
      </c>
      <c r="B3493" s="20" t="s">
        <v>155</v>
      </c>
      <c r="C3493" s="160"/>
    </row>
    <row r="3494" spans="1:3" x14ac:dyDescent="0.35">
      <c r="A3494" s="20" t="s">
        <v>3986</v>
      </c>
      <c r="B3494" s="20" t="s">
        <v>155</v>
      </c>
      <c r="C3494" s="160"/>
    </row>
    <row r="3495" spans="1:3" x14ac:dyDescent="0.35">
      <c r="A3495" s="20" t="s">
        <v>3987</v>
      </c>
      <c r="B3495" s="20" t="s">
        <v>155</v>
      </c>
      <c r="C3495" s="160"/>
    </row>
    <row r="3496" spans="1:3" x14ac:dyDescent="0.35">
      <c r="A3496" s="20" t="s">
        <v>3988</v>
      </c>
      <c r="B3496" s="20" t="s">
        <v>155</v>
      </c>
      <c r="C3496" s="160"/>
    </row>
    <row r="3497" spans="1:3" x14ac:dyDescent="0.35">
      <c r="A3497" s="20" t="s">
        <v>3989</v>
      </c>
      <c r="B3497" s="20" t="s">
        <v>155</v>
      </c>
      <c r="C3497" s="160"/>
    </row>
    <row r="3498" spans="1:3" x14ac:dyDescent="0.35">
      <c r="A3498" s="20" t="s">
        <v>3990</v>
      </c>
      <c r="B3498" s="20" t="s">
        <v>155</v>
      </c>
      <c r="C3498" s="160"/>
    </row>
    <row r="3499" spans="1:3" x14ac:dyDescent="0.35">
      <c r="A3499" s="20" t="s">
        <v>3991</v>
      </c>
      <c r="B3499" s="20" t="s">
        <v>155</v>
      </c>
      <c r="C3499" s="160"/>
    </row>
    <row r="3500" spans="1:3" x14ac:dyDescent="0.35">
      <c r="A3500" s="20" t="s">
        <v>3992</v>
      </c>
      <c r="B3500" s="20" t="s">
        <v>155</v>
      </c>
      <c r="C3500" s="160"/>
    </row>
    <row r="3501" spans="1:3" x14ac:dyDescent="0.35">
      <c r="A3501" s="20" t="s">
        <v>3993</v>
      </c>
      <c r="B3501" s="20" t="s">
        <v>155</v>
      </c>
      <c r="C3501" s="160"/>
    </row>
    <row r="3502" spans="1:3" x14ac:dyDescent="0.35">
      <c r="A3502" s="20" t="s">
        <v>3994</v>
      </c>
      <c r="B3502" s="20" t="s">
        <v>155</v>
      </c>
      <c r="C3502" s="160"/>
    </row>
    <row r="3503" spans="1:3" x14ac:dyDescent="0.35">
      <c r="A3503" s="20" t="s">
        <v>3995</v>
      </c>
      <c r="B3503" s="20" t="s">
        <v>155</v>
      </c>
      <c r="C3503" s="160"/>
    </row>
    <row r="3504" spans="1:3" x14ac:dyDescent="0.35">
      <c r="A3504" s="20" t="s">
        <v>3996</v>
      </c>
      <c r="B3504" s="20" t="s">
        <v>155</v>
      </c>
      <c r="C3504" s="160"/>
    </row>
    <row r="3505" spans="1:3" x14ac:dyDescent="0.35">
      <c r="A3505" s="20" t="s">
        <v>3997</v>
      </c>
      <c r="B3505" s="20" t="s">
        <v>155</v>
      </c>
      <c r="C3505" s="160"/>
    </row>
    <row r="3506" spans="1:3" x14ac:dyDescent="0.35">
      <c r="A3506" s="20" t="s">
        <v>3998</v>
      </c>
      <c r="B3506" s="20" t="s">
        <v>155</v>
      </c>
      <c r="C3506" s="160"/>
    </row>
    <row r="3507" spans="1:3" x14ac:dyDescent="0.35">
      <c r="A3507" s="20" t="s">
        <v>3999</v>
      </c>
      <c r="B3507" s="20" t="s">
        <v>155</v>
      </c>
      <c r="C3507" s="160"/>
    </row>
    <row r="3508" spans="1:3" x14ac:dyDescent="0.35">
      <c r="A3508" s="20" t="s">
        <v>4000</v>
      </c>
      <c r="B3508" s="20" t="s">
        <v>155</v>
      </c>
      <c r="C3508" s="160"/>
    </row>
    <row r="3509" spans="1:3" x14ac:dyDescent="0.35">
      <c r="A3509" s="20" t="s">
        <v>4001</v>
      </c>
      <c r="B3509" s="20" t="s">
        <v>155</v>
      </c>
      <c r="C3509" s="160"/>
    </row>
    <row r="3510" spans="1:3" x14ac:dyDescent="0.35">
      <c r="A3510" s="20" t="s">
        <v>4002</v>
      </c>
      <c r="B3510" s="20" t="s">
        <v>155</v>
      </c>
      <c r="C3510" s="160"/>
    </row>
    <row r="3511" spans="1:3" x14ac:dyDescent="0.35">
      <c r="A3511" s="20" t="s">
        <v>4003</v>
      </c>
      <c r="B3511" s="20" t="s">
        <v>155</v>
      </c>
      <c r="C3511" s="160"/>
    </row>
    <row r="3512" spans="1:3" x14ac:dyDescent="0.35">
      <c r="A3512" s="20" t="s">
        <v>4004</v>
      </c>
      <c r="B3512" s="20" t="s">
        <v>155</v>
      </c>
      <c r="C3512" s="160"/>
    </row>
    <row r="3513" spans="1:3" x14ac:dyDescent="0.35">
      <c r="A3513" s="20" t="s">
        <v>4005</v>
      </c>
      <c r="B3513" s="20" t="s">
        <v>155</v>
      </c>
      <c r="C3513" s="160"/>
    </row>
    <row r="3514" spans="1:3" x14ac:dyDescent="0.35">
      <c r="A3514" s="20" t="s">
        <v>4006</v>
      </c>
      <c r="B3514" s="20" t="s">
        <v>155</v>
      </c>
      <c r="C3514" s="160"/>
    </row>
    <row r="3515" spans="1:3" x14ac:dyDescent="0.35">
      <c r="A3515" s="20" t="s">
        <v>4007</v>
      </c>
      <c r="B3515" s="20" t="s">
        <v>155</v>
      </c>
      <c r="C3515" s="160"/>
    </row>
    <row r="3516" spans="1:3" x14ac:dyDescent="0.35">
      <c r="A3516" s="20" t="s">
        <v>4008</v>
      </c>
      <c r="B3516" s="20" t="s">
        <v>155</v>
      </c>
      <c r="C3516" s="160"/>
    </row>
    <row r="3517" spans="1:3" x14ac:dyDescent="0.35">
      <c r="A3517" s="20" t="s">
        <v>4009</v>
      </c>
      <c r="B3517" s="20" t="s">
        <v>155</v>
      </c>
      <c r="C3517" s="160"/>
    </row>
    <row r="3518" spans="1:3" x14ac:dyDescent="0.35">
      <c r="A3518" s="20" t="s">
        <v>4010</v>
      </c>
      <c r="B3518" s="20" t="s">
        <v>155</v>
      </c>
      <c r="C3518" s="160"/>
    </row>
    <row r="3519" spans="1:3" x14ac:dyDescent="0.35">
      <c r="A3519" s="20" t="s">
        <v>4011</v>
      </c>
      <c r="B3519" s="20" t="s">
        <v>155</v>
      </c>
      <c r="C3519" s="160"/>
    </row>
    <row r="3520" spans="1:3" x14ac:dyDescent="0.35">
      <c r="A3520" s="20" t="s">
        <v>4012</v>
      </c>
      <c r="B3520" s="20" t="s">
        <v>155</v>
      </c>
      <c r="C3520" s="160"/>
    </row>
    <row r="3521" spans="1:3" x14ac:dyDescent="0.35">
      <c r="A3521" s="20" t="s">
        <v>4013</v>
      </c>
      <c r="B3521" s="20" t="s">
        <v>155</v>
      </c>
      <c r="C3521" s="160"/>
    </row>
    <row r="3522" spans="1:3" x14ac:dyDescent="0.35">
      <c r="A3522" s="20" t="s">
        <v>4014</v>
      </c>
      <c r="B3522" s="20" t="s">
        <v>155</v>
      </c>
      <c r="C3522" s="160"/>
    </row>
    <row r="3523" spans="1:3" x14ac:dyDescent="0.35">
      <c r="A3523" s="20" t="s">
        <v>4015</v>
      </c>
      <c r="B3523" s="20" t="s">
        <v>155</v>
      </c>
      <c r="C3523" s="160"/>
    </row>
    <row r="3524" spans="1:3" x14ac:dyDescent="0.35">
      <c r="A3524" s="20" t="s">
        <v>4016</v>
      </c>
      <c r="B3524" s="20" t="s">
        <v>155</v>
      </c>
      <c r="C3524" s="160"/>
    </row>
    <row r="3525" spans="1:3" x14ac:dyDescent="0.35">
      <c r="A3525" s="20" t="s">
        <v>4017</v>
      </c>
      <c r="B3525" s="20" t="s">
        <v>157</v>
      </c>
      <c r="C3525" s="160"/>
    </row>
    <row r="3526" spans="1:3" x14ac:dyDescent="0.35">
      <c r="A3526" s="20" t="s">
        <v>4018</v>
      </c>
      <c r="B3526" s="20" t="s">
        <v>157</v>
      </c>
      <c r="C3526" s="160"/>
    </row>
    <row r="3527" spans="1:3" x14ac:dyDescent="0.35">
      <c r="A3527" s="20" t="s">
        <v>4019</v>
      </c>
      <c r="B3527" s="20" t="s">
        <v>157</v>
      </c>
      <c r="C3527" s="160"/>
    </row>
    <row r="3528" spans="1:3" x14ac:dyDescent="0.35">
      <c r="A3528" s="20" t="s">
        <v>4020</v>
      </c>
      <c r="B3528" s="20" t="s">
        <v>157</v>
      </c>
      <c r="C3528" s="160"/>
    </row>
    <row r="3529" spans="1:3" x14ac:dyDescent="0.35">
      <c r="A3529" s="20" t="s">
        <v>4021</v>
      </c>
      <c r="B3529" s="20" t="s">
        <v>157</v>
      </c>
      <c r="C3529" s="160"/>
    </row>
    <row r="3530" spans="1:3" x14ac:dyDescent="0.35">
      <c r="A3530" s="20" t="s">
        <v>4022</v>
      </c>
      <c r="B3530" s="20" t="s">
        <v>157</v>
      </c>
      <c r="C3530" s="160"/>
    </row>
    <row r="3531" spans="1:3" x14ac:dyDescent="0.35">
      <c r="A3531" s="20" t="s">
        <v>4023</v>
      </c>
      <c r="B3531" s="20" t="s">
        <v>157</v>
      </c>
      <c r="C3531" s="160"/>
    </row>
    <row r="3532" spans="1:3" x14ac:dyDescent="0.35">
      <c r="A3532" s="20" t="s">
        <v>4024</v>
      </c>
      <c r="B3532" s="20" t="s">
        <v>157</v>
      </c>
      <c r="C3532" s="160"/>
    </row>
    <row r="3533" spans="1:3" x14ac:dyDescent="0.35">
      <c r="A3533" s="20" t="s">
        <v>4025</v>
      </c>
      <c r="B3533" s="20" t="s">
        <v>157</v>
      </c>
      <c r="C3533" s="160"/>
    </row>
    <row r="3534" spans="1:3" x14ac:dyDescent="0.35">
      <c r="A3534" s="20" t="s">
        <v>4026</v>
      </c>
      <c r="B3534" s="20" t="s">
        <v>157</v>
      </c>
      <c r="C3534" s="160"/>
    </row>
    <row r="3535" spans="1:3" x14ac:dyDescent="0.35">
      <c r="A3535" s="20" t="s">
        <v>4027</v>
      </c>
      <c r="B3535" s="20" t="s">
        <v>157</v>
      </c>
      <c r="C3535" s="160"/>
    </row>
    <row r="3536" spans="1:3" x14ac:dyDescent="0.35">
      <c r="A3536" s="20" t="s">
        <v>4028</v>
      </c>
      <c r="B3536" s="20" t="s">
        <v>157</v>
      </c>
      <c r="C3536" s="160"/>
    </row>
    <row r="3537" spans="1:3" x14ac:dyDescent="0.35">
      <c r="A3537" s="20" t="s">
        <v>4029</v>
      </c>
      <c r="B3537" s="20" t="s">
        <v>157</v>
      </c>
      <c r="C3537" s="160"/>
    </row>
    <row r="3538" spans="1:3" x14ac:dyDescent="0.35">
      <c r="A3538" s="20" t="s">
        <v>4030</v>
      </c>
      <c r="B3538" s="20" t="s">
        <v>157</v>
      </c>
      <c r="C3538" s="160"/>
    </row>
    <row r="3539" spans="1:3" x14ac:dyDescent="0.35">
      <c r="A3539" s="20" t="s">
        <v>4031</v>
      </c>
      <c r="B3539" s="20" t="s">
        <v>157</v>
      </c>
      <c r="C3539" s="160"/>
    </row>
    <row r="3540" spans="1:3" x14ac:dyDescent="0.35">
      <c r="A3540" s="20" t="s">
        <v>4032</v>
      </c>
      <c r="B3540" s="20" t="s">
        <v>157</v>
      </c>
      <c r="C3540" s="160"/>
    </row>
    <row r="3541" spans="1:3" x14ac:dyDescent="0.35">
      <c r="A3541" s="20" t="s">
        <v>4033</v>
      </c>
      <c r="B3541" s="20" t="s">
        <v>157</v>
      </c>
      <c r="C3541" s="160"/>
    </row>
    <row r="3542" spans="1:3" x14ac:dyDescent="0.35">
      <c r="A3542" s="20" t="s">
        <v>4034</v>
      </c>
      <c r="B3542" s="20" t="s">
        <v>157</v>
      </c>
      <c r="C3542" s="160"/>
    </row>
    <row r="3543" spans="1:3" x14ac:dyDescent="0.35">
      <c r="A3543" s="20" t="s">
        <v>4035</v>
      </c>
      <c r="B3543" s="20" t="s">
        <v>157</v>
      </c>
      <c r="C3543" s="160"/>
    </row>
    <row r="3544" spans="1:3" x14ac:dyDescent="0.35">
      <c r="A3544" s="20" t="s">
        <v>4036</v>
      </c>
      <c r="B3544" s="20" t="s">
        <v>157</v>
      </c>
      <c r="C3544" s="160"/>
    </row>
    <row r="3545" spans="1:3" x14ac:dyDescent="0.35">
      <c r="A3545" s="20" t="s">
        <v>4037</v>
      </c>
      <c r="B3545" s="20" t="s">
        <v>157</v>
      </c>
      <c r="C3545" s="160"/>
    </row>
    <row r="3546" spans="1:3" x14ac:dyDescent="0.35">
      <c r="A3546" s="20" t="s">
        <v>4038</v>
      </c>
      <c r="B3546" s="20" t="s">
        <v>157</v>
      </c>
      <c r="C3546" s="160"/>
    </row>
    <row r="3547" spans="1:3" x14ac:dyDescent="0.35">
      <c r="A3547" s="20" t="s">
        <v>4039</v>
      </c>
      <c r="B3547" s="20" t="s">
        <v>157</v>
      </c>
      <c r="C3547" s="160"/>
    </row>
    <row r="3548" spans="1:3" x14ac:dyDescent="0.35">
      <c r="A3548" s="20" t="s">
        <v>4040</v>
      </c>
      <c r="B3548" s="20" t="s">
        <v>157</v>
      </c>
      <c r="C3548" s="160"/>
    </row>
    <row r="3549" spans="1:3" x14ac:dyDescent="0.35">
      <c r="A3549" s="20" t="s">
        <v>4041</v>
      </c>
      <c r="B3549" s="20" t="s">
        <v>157</v>
      </c>
      <c r="C3549" s="160"/>
    </row>
    <row r="3550" spans="1:3" x14ac:dyDescent="0.35">
      <c r="A3550" s="20" t="s">
        <v>4042</v>
      </c>
      <c r="B3550" s="20" t="s">
        <v>157</v>
      </c>
      <c r="C3550" s="160"/>
    </row>
    <row r="3551" spans="1:3" x14ac:dyDescent="0.35">
      <c r="A3551" s="20" t="s">
        <v>4043</v>
      </c>
      <c r="B3551" s="20" t="s">
        <v>157</v>
      </c>
      <c r="C3551" s="160"/>
    </row>
    <row r="3552" spans="1:3" x14ac:dyDescent="0.35">
      <c r="A3552" s="20" t="s">
        <v>4044</v>
      </c>
      <c r="B3552" s="20" t="s">
        <v>157</v>
      </c>
      <c r="C3552" s="160"/>
    </row>
    <row r="3553" spans="1:3" x14ac:dyDescent="0.35">
      <c r="A3553" s="20" t="s">
        <v>4045</v>
      </c>
      <c r="B3553" s="20" t="s">
        <v>157</v>
      </c>
      <c r="C3553" s="160"/>
    </row>
    <row r="3554" spans="1:3" x14ac:dyDescent="0.35">
      <c r="A3554" s="20" t="s">
        <v>4046</v>
      </c>
      <c r="B3554" s="20" t="s">
        <v>157</v>
      </c>
      <c r="C3554" s="160"/>
    </row>
    <row r="3555" spans="1:3" x14ac:dyDescent="0.35">
      <c r="A3555" s="20" t="s">
        <v>4047</v>
      </c>
      <c r="B3555" s="20" t="s">
        <v>157</v>
      </c>
      <c r="C3555" s="160"/>
    </row>
    <row r="3556" spans="1:3" x14ac:dyDescent="0.35">
      <c r="A3556" s="20" t="s">
        <v>4048</v>
      </c>
      <c r="B3556" s="20" t="s">
        <v>157</v>
      </c>
      <c r="C3556" s="160"/>
    </row>
    <row r="3557" spans="1:3" x14ac:dyDescent="0.35">
      <c r="A3557" s="20" t="s">
        <v>4049</v>
      </c>
      <c r="B3557" s="20" t="s">
        <v>157</v>
      </c>
      <c r="C3557" s="160"/>
    </row>
    <row r="3558" spans="1:3" x14ac:dyDescent="0.35">
      <c r="A3558" s="20" t="s">
        <v>4050</v>
      </c>
      <c r="B3558" s="20" t="s">
        <v>157</v>
      </c>
      <c r="C3558" s="160"/>
    </row>
    <row r="3559" spans="1:3" x14ac:dyDescent="0.35">
      <c r="A3559" s="20" t="s">
        <v>4051</v>
      </c>
      <c r="B3559" s="20" t="s">
        <v>157</v>
      </c>
      <c r="C3559" s="160"/>
    </row>
    <row r="3560" spans="1:3" x14ac:dyDescent="0.35">
      <c r="A3560" s="20" t="s">
        <v>4052</v>
      </c>
      <c r="B3560" s="20" t="s">
        <v>157</v>
      </c>
      <c r="C3560" s="160"/>
    </row>
    <row r="3561" spans="1:3" x14ac:dyDescent="0.35">
      <c r="A3561" s="20" t="s">
        <v>4053</v>
      </c>
      <c r="B3561" s="20" t="s">
        <v>157</v>
      </c>
      <c r="C3561" s="160"/>
    </row>
    <row r="3562" spans="1:3" x14ac:dyDescent="0.35">
      <c r="A3562" s="20" t="s">
        <v>4054</v>
      </c>
      <c r="B3562" s="20" t="s">
        <v>157</v>
      </c>
      <c r="C3562" s="160"/>
    </row>
    <row r="3563" spans="1:3" x14ac:dyDescent="0.35">
      <c r="A3563" s="20" t="s">
        <v>4055</v>
      </c>
      <c r="B3563" s="20" t="s">
        <v>157</v>
      </c>
      <c r="C3563" s="160"/>
    </row>
    <row r="3564" spans="1:3" x14ac:dyDescent="0.35">
      <c r="A3564" s="20" t="s">
        <v>4056</v>
      </c>
      <c r="B3564" s="20" t="s">
        <v>157</v>
      </c>
      <c r="C3564" s="160"/>
    </row>
    <row r="3565" spans="1:3" x14ac:dyDescent="0.35">
      <c r="A3565" s="20" t="s">
        <v>4057</v>
      </c>
      <c r="B3565" s="20" t="s">
        <v>157</v>
      </c>
      <c r="C3565" s="160"/>
    </row>
    <row r="3566" spans="1:3" x14ac:dyDescent="0.35">
      <c r="A3566" s="20" t="s">
        <v>4058</v>
      </c>
      <c r="B3566" s="20" t="s">
        <v>157</v>
      </c>
      <c r="C3566" s="160"/>
    </row>
    <row r="3567" spans="1:3" x14ac:dyDescent="0.35">
      <c r="A3567" s="20" t="s">
        <v>4059</v>
      </c>
      <c r="B3567" s="20" t="s">
        <v>157</v>
      </c>
      <c r="C3567" s="160"/>
    </row>
    <row r="3568" spans="1:3" x14ac:dyDescent="0.35">
      <c r="A3568" s="20" t="s">
        <v>4060</v>
      </c>
      <c r="B3568" s="20" t="s">
        <v>157</v>
      </c>
      <c r="C3568" s="160"/>
    </row>
    <row r="3569" spans="1:3" x14ac:dyDescent="0.35">
      <c r="A3569" s="20" t="s">
        <v>4061</v>
      </c>
      <c r="B3569" s="20" t="s">
        <v>157</v>
      </c>
      <c r="C3569" s="160"/>
    </row>
    <row r="3570" spans="1:3" x14ac:dyDescent="0.35">
      <c r="A3570" s="20" t="s">
        <v>4062</v>
      </c>
      <c r="B3570" s="20" t="s">
        <v>157</v>
      </c>
      <c r="C3570" s="160"/>
    </row>
    <row r="3571" spans="1:3" x14ac:dyDescent="0.35">
      <c r="A3571" s="20" t="s">
        <v>4063</v>
      </c>
      <c r="B3571" s="20" t="s">
        <v>157</v>
      </c>
      <c r="C3571" s="160"/>
    </row>
    <row r="3572" spans="1:3" x14ac:dyDescent="0.35">
      <c r="A3572" s="20" t="s">
        <v>4064</v>
      </c>
      <c r="B3572" s="20" t="s">
        <v>157</v>
      </c>
      <c r="C3572" s="160"/>
    </row>
    <row r="3573" spans="1:3" x14ac:dyDescent="0.35">
      <c r="A3573" s="20" t="s">
        <v>4065</v>
      </c>
      <c r="B3573" s="20" t="s">
        <v>157</v>
      </c>
      <c r="C3573" s="160"/>
    </row>
    <row r="3574" spans="1:3" x14ac:dyDescent="0.35">
      <c r="A3574" s="20" t="s">
        <v>4066</v>
      </c>
      <c r="B3574" s="20" t="s">
        <v>157</v>
      </c>
      <c r="C3574" s="160"/>
    </row>
    <row r="3575" spans="1:3" x14ac:dyDescent="0.35">
      <c r="A3575" s="20" t="s">
        <v>4067</v>
      </c>
      <c r="B3575" s="20" t="s">
        <v>157</v>
      </c>
      <c r="C3575" s="160"/>
    </row>
    <row r="3576" spans="1:3" x14ac:dyDescent="0.35">
      <c r="A3576" s="20" t="s">
        <v>4068</v>
      </c>
      <c r="B3576" s="20" t="s">
        <v>157</v>
      </c>
      <c r="C3576" s="160"/>
    </row>
    <row r="3577" spans="1:3" x14ac:dyDescent="0.35">
      <c r="A3577" s="20" t="s">
        <v>4069</v>
      </c>
      <c r="B3577" s="20" t="s">
        <v>157</v>
      </c>
      <c r="C3577" s="160"/>
    </row>
    <row r="3578" spans="1:3" x14ac:dyDescent="0.35">
      <c r="A3578" s="20" t="s">
        <v>4070</v>
      </c>
      <c r="B3578" s="20" t="s">
        <v>157</v>
      </c>
      <c r="C3578" s="160"/>
    </row>
    <row r="3579" spans="1:3" x14ac:dyDescent="0.35">
      <c r="A3579" s="20" t="s">
        <v>4071</v>
      </c>
      <c r="B3579" s="20" t="s">
        <v>157</v>
      </c>
      <c r="C3579" s="160"/>
    </row>
    <row r="3580" spans="1:3" x14ac:dyDescent="0.35">
      <c r="A3580" s="20" t="s">
        <v>4072</v>
      </c>
      <c r="B3580" s="20" t="s">
        <v>157</v>
      </c>
      <c r="C3580" s="160"/>
    </row>
    <row r="3581" spans="1:3" x14ac:dyDescent="0.35">
      <c r="A3581" s="20" t="s">
        <v>4073</v>
      </c>
      <c r="B3581" s="20" t="s">
        <v>157</v>
      </c>
      <c r="C3581" s="160"/>
    </row>
    <row r="3582" spans="1:3" x14ac:dyDescent="0.35">
      <c r="A3582" s="20" t="s">
        <v>4074</v>
      </c>
      <c r="B3582" s="20" t="s">
        <v>157</v>
      </c>
      <c r="C3582" s="160"/>
    </row>
    <row r="3583" spans="1:3" x14ac:dyDescent="0.35">
      <c r="A3583" s="20" t="s">
        <v>4075</v>
      </c>
      <c r="B3583" s="20" t="s">
        <v>157</v>
      </c>
      <c r="C3583" s="160"/>
    </row>
    <row r="3584" spans="1:3" x14ac:dyDescent="0.35">
      <c r="A3584" s="20" t="s">
        <v>4076</v>
      </c>
      <c r="B3584" s="20" t="s">
        <v>157</v>
      </c>
      <c r="C3584" s="160"/>
    </row>
    <row r="3585" spans="1:3" x14ac:dyDescent="0.35">
      <c r="A3585" s="20" t="s">
        <v>4077</v>
      </c>
      <c r="B3585" s="20" t="s">
        <v>157</v>
      </c>
      <c r="C3585" s="160"/>
    </row>
    <row r="3586" spans="1:3" x14ac:dyDescent="0.35">
      <c r="A3586" s="20" t="s">
        <v>4078</v>
      </c>
      <c r="B3586" s="20" t="s">
        <v>157</v>
      </c>
      <c r="C3586" s="160"/>
    </row>
    <row r="3587" spans="1:3" x14ac:dyDescent="0.35">
      <c r="A3587" s="20" t="s">
        <v>4079</v>
      </c>
      <c r="B3587" s="20" t="s">
        <v>157</v>
      </c>
      <c r="C3587" s="160"/>
    </row>
    <row r="3588" spans="1:3" x14ac:dyDescent="0.35">
      <c r="A3588" s="20" t="s">
        <v>4080</v>
      </c>
      <c r="B3588" s="20" t="s">
        <v>157</v>
      </c>
      <c r="C3588" s="160"/>
    </row>
    <row r="3589" spans="1:3" x14ac:dyDescent="0.35">
      <c r="A3589" s="20" t="s">
        <v>4081</v>
      </c>
      <c r="B3589" s="20" t="s">
        <v>157</v>
      </c>
      <c r="C3589" s="160"/>
    </row>
    <row r="3590" spans="1:3" x14ac:dyDescent="0.35">
      <c r="A3590" s="20" t="s">
        <v>4082</v>
      </c>
      <c r="B3590" s="20" t="s">
        <v>157</v>
      </c>
      <c r="C3590" s="160"/>
    </row>
    <row r="3591" spans="1:3" x14ac:dyDescent="0.35">
      <c r="A3591" s="20" t="s">
        <v>4083</v>
      </c>
      <c r="B3591" s="20" t="s">
        <v>157</v>
      </c>
      <c r="C3591" s="160"/>
    </row>
    <row r="3592" spans="1:3" x14ac:dyDescent="0.35">
      <c r="A3592" s="20" t="s">
        <v>4084</v>
      </c>
      <c r="B3592" s="20" t="s">
        <v>157</v>
      </c>
      <c r="C3592" s="160"/>
    </row>
    <row r="3593" spans="1:3" x14ac:dyDescent="0.35">
      <c r="A3593" s="20" t="s">
        <v>4085</v>
      </c>
      <c r="B3593" s="20" t="s">
        <v>157</v>
      </c>
      <c r="C3593" s="160"/>
    </row>
    <row r="3594" spans="1:3" x14ac:dyDescent="0.35">
      <c r="A3594" s="20" t="s">
        <v>4086</v>
      </c>
      <c r="B3594" s="20" t="s">
        <v>157</v>
      </c>
      <c r="C3594" s="160"/>
    </row>
    <row r="3595" spans="1:3" x14ac:dyDescent="0.35">
      <c r="A3595" s="20" t="s">
        <v>4087</v>
      </c>
      <c r="B3595" s="20" t="s">
        <v>157</v>
      </c>
      <c r="C3595" s="160"/>
    </row>
    <row r="3596" spans="1:3" x14ac:dyDescent="0.35">
      <c r="A3596" s="20" t="s">
        <v>4088</v>
      </c>
      <c r="B3596" s="20" t="s">
        <v>157</v>
      </c>
      <c r="C3596" s="160"/>
    </row>
    <row r="3597" spans="1:3" x14ac:dyDescent="0.35">
      <c r="A3597" s="20" t="s">
        <v>4089</v>
      </c>
      <c r="B3597" s="20" t="s">
        <v>157</v>
      </c>
      <c r="C3597" s="160"/>
    </row>
    <row r="3598" spans="1:3" x14ac:dyDescent="0.35">
      <c r="A3598" s="20" t="s">
        <v>4090</v>
      </c>
      <c r="B3598" s="20" t="s">
        <v>157</v>
      </c>
      <c r="C3598" s="160"/>
    </row>
    <row r="3599" spans="1:3" x14ac:dyDescent="0.35">
      <c r="A3599" s="20" t="s">
        <v>4091</v>
      </c>
      <c r="B3599" s="20" t="s">
        <v>157</v>
      </c>
      <c r="C3599" s="160"/>
    </row>
    <row r="3600" spans="1:3" x14ac:dyDescent="0.35">
      <c r="A3600" s="20" t="s">
        <v>4092</v>
      </c>
      <c r="B3600" s="20" t="s">
        <v>157</v>
      </c>
      <c r="C3600" s="160"/>
    </row>
    <row r="3601" spans="1:3" x14ac:dyDescent="0.35">
      <c r="A3601" s="20" t="s">
        <v>4093</v>
      </c>
      <c r="B3601" s="20" t="s">
        <v>157</v>
      </c>
      <c r="C3601" s="160"/>
    </row>
    <row r="3602" spans="1:3" x14ac:dyDescent="0.35">
      <c r="A3602" s="20" t="s">
        <v>4094</v>
      </c>
      <c r="B3602" s="20" t="s">
        <v>157</v>
      </c>
      <c r="C3602" s="160"/>
    </row>
    <row r="3603" spans="1:3" x14ac:dyDescent="0.35">
      <c r="A3603" s="20" t="s">
        <v>4095</v>
      </c>
      <c r="B3603" s="20" t="s">
        <v>157</v>
      </c>
      <c r="C3603" s="160"/>
    </row>
    <row r="3604" spans="1:3" x14ac:dyDescent="0.35">
      <c r="A3604" s="20" t="s">
        <v>4096</v>
      </c>
      <c r="B3604" s="20" t="s">
        <v>157</v>
      </c>
      <c r="C3604" s="160"/>
    </row>
    <row r="3605" spans="1:3" x14ac:dyDescent="0.35">
      <c r="A3605" s="20" t="s">
        <v>4097</v>
      </c>
      <c r="B3605" s="20" t="s">
        <v>159</v>
      </c>
      <c r="C3605" s="160"/>
    </row>
    <row r="3606" spans="1:3" x14ac:dyDescent="0.35">
      <c r="A3606" s="20" t="s">
        <v>4098</v>
      </c>
      <c r="B3606" s="20" t="s">
        <v>157</v>
      </c>
      <c r="C3606" s="160"/>
    </row>
    <row r="3607" spans="1:3" x14ac:dyDescent="0.35">
      <c r="A3607" s="20" t="s">
        <v>4099</v>
      </c>
      <c r="B3607" s="20" t="s">
        <v>157</v>
      </c>
      <c r="C3607" s="160"/>
    </row>
    <row r="3608" spans="1:3" x14ac:dyDescent="0.35">
      <c r="A3608" s="20" t="s">
        <v>4100</v>
      </c>
      <c r="B3608" s="20" t="s">
        <v>157</v>
      </c>
      <c r="C3608" s="160"/>
    </row>
    <row r="3609" spans="1:3" x14ac:dyDescent="0.35">
      <c r="A3609" s="20" t="s">
        <v>4101</v>
      </c>
      <c r="B3609" s="20" t="s">
        <v>157</v>
      </c>
      <c r="C3609" s="160"/>
    </row>
    <row r="3610" spans="1:3" x14ac:dyDescent="0.35">
      <c r="A3610" s="20" t="s">
        <v>4102</v>
      </c>
      <c r="B3610" s="20" t="s">
        <v>157</v>
      </c>
      <c r="C3610" s="160"/>
    </row>
    <row r="3611" spans="1:3" x14ac:dyDescent="0.35">
      <c r="A3611" s="20" t="s">
        <v>4103</v>
      </c>
      <c r="B3611" s="20" t="s">
        <v>157</v>
      </c>
      <c r="C3611" s="160"/>
    </row>
    <row r="3612" spans="1:3" x14ac:dyDescent="0.35">
      <c r="A3612" s="20" t="s">
        <v>4104</v>
      </c>
      <c r="B3612" s="20" t="s">
        <v>157</v>
      </c>
      <c r="C3612" s="160"/>
    </row>
    <row r="3613" spans="1:3" x14ac:dyDescent="0.35">
      <c r="A3613" s="20" t="s">
        <v>4105</v>
      </c>
      <c r="B3613" s="20" t="s">
        <v>157</v>
      </c>
      <c r="C3613" s="160"/>
    </row>
    <row r="3614" spans="1:3" x14ac:dyDescent="0.35">
      <c r="A3614" s="20" t="s">
        <v>4106</v>
      </c>
      <c r="B3614" s="20" t="s">
        <v>157</v>
      </c>
      <c r="C3614" s="160"/>
    </row>
    <row r="3615" spans="1:3" x14ac:dyDescent="0.35">
      <c r="A3615" s="20" t="s">
        <v>4107</v>
      </c>
      <c r="B3615" s="20" t="s">
        <v>157</v>
      </c>
      <c r="C3615" s="160"/>
    </row>
    <row r="3616" spans="1:3" x14ac:dyDescent="0.35">
      <c r="A3616" s="20" t="s">
        <v>4108</v>
      </c>
      <c r="B3616" s="20" t="s">
        <v>157</v>
      </c>
      <c r="C3616" s="160"/>
    </row>
    <row r="3617" spans="1:3" x14ac:dyDescent="0.35">
      <c r="A3617" s="20" t="s">
        <v>4109</v>
      </c>
      <c r="B3617" s="20" t="s">
        <v>157</v>
      </c>
      <c r="C3617" s="160"/>
    </row>
    <row r="3618" spans="1:3" x14ac:dyDescent="0.35">
      <c r="A3618" s="20" t="s">
        <v>4110</v>
      </c>
      <c r="B3618" s="20" t="s">
        <v>157</v>
      </c>
      <c r="C3618" s="160"/>
    </row>
    <row r="3619" spans="1:3" x14ac:dyDescent="0.35">
      <c r="A3619" s="20" t="s">
        <v>4111</v>
      </c>
      <c r="B3619" s="20" t="s">
        <v>157</v>
      </c>
      <c r="C3619" s="160"/>
    </row>
    <row r="3620" spans="1:3" x14ac:dyDescent="0.35">
      <c r="A3620" s="20" t="s">
        <v>4112</v>
      </c>
      <c r="B3620" s="20" t="s">
        <v>157</v>
      </c>
      <c r="C3620" s="160"/>
    </row>
    <row r="3621" spans="1:3" x14ac:dyDescent="0.35">
      <c r="A3621" s="20" t="s">
        <v>4113</v>
      </c>
      <c r="B3621" s="20" t="s">
        <v>157</v>
      </c>
      <c r="C3621" s="160"/>
    </row>
    <row r="3622" spans="1:3" x14ac:dyDescent="0.35">
      <c r="A3622" s="20" t="s">
        <v>4114</v>
      </c>
      <c r="B3622" s="20" t="s">
        <v>157</v>
      </c>
      <c r="C3622" s="160"/>
    </row>
    <row r="3623" spans="1:3" x14ac:dyDescent="0.35">
      <c r="A3623" s="20" t="s">
        <v>4115</v>
      </c>
      <c r="B3623" s="20" t="s">
        <v>157</v>
      </c>
      <c r="C3623" s="160"/>
    </row>
    <row r="3624" spans="1:3" x14ac:dyDescent="0.35">
      <c r="A3624" s="20" t="s">
        <v>4116</v>
      </c>
      <c r="B3624" s="20" t="s">
        <v>157</v>
      </c>
      <c r="C3624" s="160"/>
    </row>
    <row r="3625" spans="1:3" x14ac:dyDescent="0.35">
      <c r="A3625" s="20" t="s">
        <v>4117</v>
      </c>
      <c r="B3625" s="20" t="s">
        <v>157</v>
      </c>
      <c r="C3625" s="160"/>
    </row>
    <row r="3626" spans="1:3" x14ac:dyDescent="0.35">
      <c r="A3626" s="20" t="s">
        <v>4118</v>
      </c>
      <c r="B3626" s="20" t="s">
        <v>157</v>
      </c>
      <c r="C3626" s="160"/>
    </row>
    <row r="3627" spans="1:3" x14ac:dyDescent="0.35">
      <c r="A3627" s="20" t="s">
        <v>4119</v>
      </c>
      <c r="B3627" s="20" t="s">
        <v>157</v>
      </c>
      <c r="C3627" s="160"/>
    </row>
    <row r="3628" spans="1:3" x14ac:dyDescent="0.35">
      <c r="A3628" s="20" t="s">
        <v>4120</v>
      </c>
      <c r="B3628" s="20" t="s">
        <v>157</v>
      </c>
      <c r="C3628" s="160"/>
    </row>
    <row r="3629" spans="1:3" x14ac:dyDescent="0.35">
      <c r="A3629" s="20" t="s">
        <v>4121</v>
      </c>
      <c r="B3629" s="20" t="s">
        <v>157</v>
      </c>
      <c r="C3629" s="160"/>
    </row>
    <row r="3630" spans="1:3" x14ac:dyDescent="0.35">
      <c r="A3630" s="20" t="s">
        <v>4122</v>
      </c>
      <c r="B3630" s="20" t="s">
        <v>157</v>
      </c>
      <c r="C3630" s="160"/>
    </row>
    <row r="3631" spans="1:3" x14ac:dyDescent="0.35">
      <c r="A3631" s="20" t="s">
        <v>4123</v>
      </c>
      <c r="B3631" s="20" t="s">
        <v>157</v>
      </c>
      <c r="C3631" s="160"/>
    </row>
    <row r="3632" spans="1:3" x14ac:dyDescent="0.35">
      <c r="A3632" s="20" t="s">
        <v>4124</v>
      </c>
      <c r="B3632" s="20" t="s">
        <v>157</v>
      </c>
      <c r="C3632" s="160"/>
    </row>
    <row r="3633" spans="1:3" x14ac:dyDescent="0.35">
      <c r="A3633" s="20" t="s">
        <v>4125</v>
      </c>
      <c r="B3633" s="20" t="s">
        <v>157</v>
      </c>
      <c r="C3633" s="160"/>
    </row>
    <row r="3634" spans="1:3" x14ac:dyDescent="0.35">
      <c r="A3634" s="20" t="s">
        <v>4126</v>
      </c>
      <c r="B3634" s="20" t="s">
        <v>157</v>
      </c>
      <c r="C3634" s="160"/>
    </row>
    <row r="3635" spans="1:3" x14ac:dyDescent="0.35">
      <c r="A3635" s="20" t="s">
        <v>4127</v>
      </c>
      <c r="B3635" s="20" t="s">
        <v>157</v>
      </c>
      <c r="C3635" s="160"/>
    </row>
    <row r="3636" spans="1:3" x14ac:dyDescent="0.35">
      <c r="A3636" s="20" t="s">
        <v>4128</v>
      </c>
      <c r="B3636" s="20" t="s">
        <v>157</v>
      </c>
      <c r="C3636" s="160"/>
    </row>
    <row r="3637" spans="1:3" x14ac:dyDescent="0.35">
      <c r="A3637" s="20" t="s">
        <v>4129</v>
      </c>
      <c r="B3637" s="20" t="s">
        <v>157</v>
      </c>
      <c r="C3637" s="160"/>
    </row>
    <row r="3638" spans="1:3" x14ac:dyDescent="0.35">
      <c r="A3638" s="20" t="s">
        <v>4130</v>
      </c>
      <c r="B3638" s="20" t="s">
        <v>157</v>
      </c>
      <c r="C3638" s="160"/>
    </row>
    <row r="3639" spans="1:3" x14ac:dyDescent="0.35">
      <c r="A3639" s="20" t="s">
        <v>4131</v>
      </c>
      <c r="B3639" s="20" t="s">
        <v>157</v>
      </c>
      <c r="C3639" s="160"/>
    </row>
    <row r="3640" spans="1:3" x14ac:dyDescent="0.35">
      <c r="A3640" s="20" t="s">
        <v>4132</v>
      </c>
      <c r="B3640" s="20" t="s">
        <v>157</v>
      </c>
      <c r="C3640" s="160"/>
    </row>
    <row r="3641" spans="1:3" x14ac:dyDescent="0.35">
      <c r="A3641" s="20" t="s">
        <v>4133</v>
      </c>
      <c r="B3641" s="20" t="s">
        <v>157</v>
      </c>
      <c r="C3641" s="160"/>
    </row>
    <row r="3642" spans="1:3" x14ac:dyDescent="0.35">
      <c r="A3642" s="20" t="s">
        <v>4134</v>
      </c>
      <c r="B3642" s="20" t="s">
        <v>157</v>
      </c>
      <c r="C3642" s="160"/>
    </row>
    <row r="3643" spans="1:3" x14ac:dyDescent="0.35">
      <c r="A3643" s="20" t="s">
        <v>4135</v>
      </c>
      <c r="B3643" s="20" t="s">
        <v>157</v>
      </c>
      <c r="C3643" s="160"/>
    </row>
    <row r="3644" spans="1:3" x14ac:dyDescent="0.35">
      <c r="A3644" s="20" t="s">
        <v>4136</v>
      </c>
      <c r="B3644" s="20" t="s">
        <v>157</v>
      </c>
      <c r="C3644" s="160"/>
    </row>
    <row r="3645" spans="1:3" x14ac:dyDescent="0.35">
      <c r="A3645" s="20" t="s">
        <v>4137</v>
      </c>
      <c r="B3645" s="20" t="s">
        <v>157</v>
      </c>
      <c r="C3645" s="160"/>
    </row>
    <row r="3646" spans="1:3" x14ac:dyDescent="0.35">
      <c r="A3646" s="20" t="s">
        <v>4138</v>
      </c>
      <c r="B3646" s="20" t="s">
        <v>157</v>
      </c>
      <c r="C3646" s="160"/>
    </row>
    <row r="3647" spans="1:3" x14ac:dyDescent="0.35">
      <c r="A3647" s="20" t="s">
        <v>4139</v>
      </c>
      <c r="B3647" s="20" t="s">
        <v>157</v>
      </c>
      <c r="C3647" s="160"/>
    </row>
    <row r="3648" spans="1:3" x14ac:dyDescent="0.35">
      <c r="A3648" s="20" t="s">
        <v>4140</v>
      </c>
      <c r="B3648" s="20" t="s">
        <v>157</v>
      </c>
      <c r="C3648" s="160"/>
    </row>
    <row r="3649" spans="1:3" x14ac:dyDescent="0.35">
      <c r="A3649" s="20" t="s">
        <v>4141</v>
      </c>
      <c r="B3649" s="20" t="s">
        <v>157</v>
      </c>
      <c r="C3649" s="160"/>
    </row>
    <row r="3650" spans="1:3" x14ac:dyDescent="0.35">
      <c r="A3650" s="20" t="s">
        <v>4142</v>
      </c>
      <c r="B3650" s="20" t="s">
        <v>157</v>
      </c>
      <c r="C3650" s="160"/>
    </row>
    <row r="3651" spans="1:3" x14ac:dyDescent="0.35">
      <c r="A3651" s="20" t="s">
        <v>4143</v>
      </c>
      <c r="B3651" s="20" t="s">
        <v>157</v>
      </c>
      <c r="C3651" s="160"/>
    </row>
    <row r="3652" spans="1:3" x14ac:dyDescent="0.35">
      <c r="A3652" s="20" t="s">
        <v>4144</v>
      </c>
      <c r="B3652" s="20" t="s">
        <v>157</v>
      </c>
      <c r="C3652" s="160"/>
    </row>
    <row r="3653" spans="1:3" x14ac:dyDescent="0.35">
      <c r="A3653" s="20" t="s">
        <v>4145</v>
      </c>
      <c r="B3653" s="20" t="s">
        <v>157</v>
      </c>
      <c r="C3653" s="160"/>
    </row>
    <row r="3654" spans="1:3" x14ac:dyDescent="0.35">
      <c r="A3654" s="20" t="s">
        <v>4146</v>
      </c>
      <c r="B3654" s="20" t="s">
        <v>157</v>
      </c>
      <c r="C3654" s="160"/>
    </row>
    <row r="3655" spans="1:3" x14ac:dyDescent="0.35">
      <c r="A3655" s="20" t="s">
        <v>4147</v>
      </c>
      <c r="B3655" s="20" t="s">
        <v>157</v>
      </c>
      <c r="C3655" s="160"/>
    </row>
    <row r="3656" spans="1:3" x14ac:dyDescent="0.35">
      <c r="A3656" s="20" t="s">
        <v>4148</v>
      </c>
      <c r="B3656" s="20" t="s">
        <v>157</v>
      </c>
      <c r="C3656" s="160"/>
    </row>
    <row r="3657" spans="1:3" x14ac:dyDescent="0.35">
      <c r="A3657" s="20" t="s">
        <v>4149</v>
      </c>
      <c r="B3657" s="20" t="s">
        <v>157</v>
      </c>
      <c r="C3657" s="160"/>
    </row>
    <row r="3658" spans="1:3" x14ac:dyDescent="0.35">
      <c r="A3658" s="20" t="s">
        <v>4150</v>
      </c>
      <c r="B3658" s="20" t="s">
        <v>157</v>
      </c>
      <c r="C3658" s="160"/>
    </row>
    <row r="3659" spans="1:3" x14ac:dyDescent="0.35">
      <c r="A3659" s="20" t="s">
        <v>4151</v>
      </c>
      <c r="B3659" s="20" t="s">
        <v>157</v>
      </c>
      <c r="C3659" s="160"/>
    </row>
    <row r="3660" spans="1:3" x14ac:dyDescent="0.35">
      <c r="A3660" s="20" t="s">
        <v>4152</v>
      </c>
      <c r="B3660" s="20" t="s">
        <v>157</v>
      </c>
      <c r="C3660" s="160"/>
    </row>
    <row r="3661" spans="1:3" x14ac:dyDescent="0.35">
      <c r="A3661" s="20" t="s">
        <v>4153</v>
      </c>
      <c r="B3661" s="20" t="s">
        <v>157</v>
      </c>
      <c r="C3661" s="160"/>
    </row>
    <row r="3662" spans="1:3" x14ac:dyDescent="0.35">
      <c r="A3662" s="20" t="s">
        <v>4154</v>
      </c>
      <c r="B3662" s="20" t="s">
        <v>157</v>
      </c>
      <c r="C3662" s="160"/>
    </row>
    <row r="3663" spans="1:3" x14ac:dyDescent="0.35">
      <c r="A3663" s="20" t="s">
        <v>4155</v>
      </c>
      <c r="B3663" s="20" t="s">
        <v>157</v>
      </c>
      <c r="C3663" s="160"/>
    </row>
    <row r="3664" spans="1:3" x14ac:dyDescent="0.35">
      <c r="A3664" s="20" t="s">
        <v>4156</v>
      </c>
      <c r="B3664" s="20" t="s">
        <v>157</v>
      </c>
      <c r="C3664" s="160"/>
    </row>
    <row r="3665" spans="1:3" x14ac:dyDescent="0.35">
      <c r="A3665" s="20" t="s">
        <v>4157</v>
      </c>
      <c r="B3665" s="20" t="s">
        <v>157</v>
      </c>
      <c r="C3665" s="160"/>
    </row>
    <row r="3666" spans="1:3" x14ac:dyDescent="0.35">
      <c r="A3666" s="20" t="s">
        <v>4158</v>
      </c>
      <c r="B3666" s="20" t="s">
        <v>157</v>
      </c>
      <c r="C3666" s="160"/>
    </row>
    <row r="3667" spans="1:3" x14ac:dyDescent="0.35">
      <c r="A3667" s="20" t="s">
        <v>4159</v>
      </c>
      <c r="B3667" s="20" t="s">
        <v>157</v>
      </c>
      <c r="C3667" s="160"/>
    </row>
    <row r="3668" spans="1:3" x14ac:dyDescent="0.35">
      <c r="A3668" s="20" t="s">
        <v>4160</v>
      </c>
      <c r="B3668" s="20" t="s">
        <v>157</v>
      </c>
      <c r="C3668" s="160"/>
    </row>
    <row r="3669" spans="1:3" x14ac:dyDescent="0.35">
      <c r="A3669" s="20" t="s">
        <v>4161</v>
      </c>
      <c r="B3669" s="20" t="s">
        <v>157</v>
      </c>
      <c r="C3669" s="160"/>
    </row>
    <row r="3670" spans="1:3" x14ac:dyDescent="0.35">
      <c r="A3670" s="20" t="s">
        <v>4162</v>
      </c>
      <c r="B3670" s="20" t="s">
        <v>157</v>
      </c>
      <c r="C3670" s="160"/>
    </row>
    <row r="3671" spans="1:3" x14ac:dyDescent="0.35">
      <c r="A3671" s="20" t="s">
        <v>4163</v>
      </c>
      <c r="B3671" s="20" t="s">
        <v>157</v>
      </c>
      <c r="C3671" s="160"/>
    </row>
    <row r="3672" spans="1:3" x14ac:dyDescent="0.35">
      <c r="A3672" s="20" t="s">
        <v>4164</v>
      </c>
      <c r="B3672" s="20" t="s">
        <v>157</v>
      </c>
      <c r="C3672" s="160"/>
    </row>
    <row r="3673" spans="1:3" x14ac:dyDescent="0.35">
      <c r="A3673" s="20" t="s">
        <v>4165</v>
      </c>
      <c r="B3673" s="20" t="s">
        <v>157</v>
      </c>
      <c r="C3673" s="160"/>
    </row>
    <row r="3674" spans="1:3" x14ac:dyDescent="0.35">
      <c r="A3674" s="20" t="s">
        <v>4166</v>
      </c>
      <c r="B3674" s="20" t="s">
        <v>157</v>
      </c>
      <c r="C3674" s="160"/>
    </row>
    <row r="3675" spans="1:3" x14ac:dyDescent="0.35">
      <c r="A3675" s="20" t="s">
        <v>4167</v>
      </c>
      <c r="B3675" s="20" t="s">
        <v>157</v>
      </c>
      <c r="C3675" s="160"/>
    </row>
    <row r="3676" spans="1:3" x14ac:dyDescent="0.35">
      <c r="A3676" s="20" t="s">
        <v>4168</v>
      </c>
      <c r="B3676" s="20" t="s">
        <v>157</v>
      </c>
      <c r="C3676" s="160"/>
    </row>
    <row r="3677" spans="1:3" x14ac:dyDescent="0.35">
      <c r="A3677" s="20" t="s">
        <v>4169</v>
      </c>
      <c r="B3677" s="20" t="s">
        <v>157</v>
      </c>
      <c r="C3677" s="160"/>
    </row>
    <row r="3678" spans="1:3" x14ac:dyDescent="0.35">
      <c r="A3678" s="20" t="s">
        <v>4170</v>
      </c>
      <c r="B3678" s="20" t="s">
        <v>157</v>
      </c>
      <c r="C3678" s="160"/>
    </row>
    <row r="3679" spans="1:3" x14ac:dyDescent="0.35">
      <c r="A3679" s="20" t="s">
        <v>4171</v>
      </c>
      <c r="B3679" s="20" t="s">
        <v>157</v>
      </c>
      <c r="C3679" s="160"/>
    </row>
    <row r="3680" spans="1:3" x14ac:dyDescent="0.35">
      <c r="A3680" s="20" t="s">
        <v>4172</v>
      </c>
      <c r="B3680" s="20" t="s">
        <v>159</v>
      </c>
      <c r="C3680" s="160"/>
    </row>
    <row r="3681" spans="1:3" x14ac:dyDescent="0.35">
      <c r="A3681" s="20" t="s">
        <v>4173</v>
      </c>
      <c r="B3681" s="20" t="s">
        <v>159</v>
      </c>
      <c r="C3681" s="160"/>
    </row>
    <row r="3682" spans="1:3" x14ac:dyDescent="0.35">
      <c r="A3682" s="20" t="s">
        <v>4174</v>
      </c>
      <c r="B3682" s="20" t="s">
        <v>159</v>
      </c>
      <c r="C3682" s="160"/>
    </row>
    <row r="3683" spans="1:3" x14ac:dyDescent="0.35">
      <c r="A3683" s="20" t="s">
        <v>4175</v>
      </c>
      <c r="B3683" s="20" t="s">
        <v>159</v>
      </c>
      <c r="C3683" s="160"/>
    </row>
    <row r="3684" spans="1:3" x14ac:dyDescent="0.35">
      <c r="A3684" s="20" t="s">
        <v>4176</v>
      </c>
      <c r="B3684" s="20" t="s">
        <v>159</v>
      </c>
      <c r="C3684" s="160"/>
    </row>
    <row r="3685" spans="1:3" x14ac:dyDescent="0.35">
      <c r="A3685" s="20" t="s">
        <v>4177</v>
      </c>
      <c r="B3685" s="20" t="s">
        <v>159</v>
      </c>
      <c r="C3685" s="160"/>
    </row>
    <row r="3686" spans="1:3" x14ac:dyDescent="0.35">
      <c r="A3686" s="20" t="s">
        <v>4178</v>
      </c>
      <c r="B3686" s="20" t="s">
        <v>159</v>
      </c>
      <c r="C3686" s="160"/>
    </row>
    <row r="3687" spans="1:3" x14ac:dyDescent="0.35">
      <c r="A3687" s="20" t="s">
        <v>4179</v>
      </c>
      <c r="B3687" s="20" t="s">
        <v>159</v>
      </c>
      <c r="C3687" s="160"/>
    </row>
    <row r="3688" spans="1:3" x14ac:dyDescent="0.35">
      <c r="A3688" s="20" t="s">
        <v>4180</v>
      </c>
      <c r="B3688" s="20" t="s">
        <v>159</v>
      </c>
      <c r="C3688" s="160"/>
    </row>
    <row r="3689" spans="1:3" x14ac:dyDescent="0.35">
      <c r="A3689" s="20" t="s">
        <v>4181</v>
      </c>
      <c r="B3689" s="20" t="s">
        <v>159</v>
      </c>
      <c r="C3689" s="160"/>
    </row>
    <row r="3690" spans="1:3" x14ac:dyDescent="0.35">
      <c r="A3690" s="20" t="s">
        <v>4182</v>
      </c>
      <c r="B3690" s="20" t="s">
        <v>159</v>
      </c>
      <c r="C3690" s="160"/>
    </row>
    <row r="3691" spans="1:3" x14ac:dyDescent="0.35">
      <c r="A3691" s="20" t="s">
        <v>4183</v>
      </c>
      <c r="B3691" s="20" t="s">
        <v>159</v>
      </c>
      <c r="C3691" s="160"/>
    </row>
    <row r="3692" spans="1:3" x14ac:dyDescent="0.35">
      <c r="A3692" s="20" t="s">
        <v>4184</v>
      </c>
      <c r="B3692" s="20" t="s">
        <v>159</v>
      </c>
      <c r="C3692" s="160"/>
    </row>
    <row r="3693" spans="1:3" x14ac:dyDescent="0.35">
      <c r="A3693" s="20" t="s">
        <v>4185</v>
      </c>
      <c r="B3693" s="20" t="s">
        <v>159</v>
      </c>
      <c r="C3693" s="160"/>
    </row>
    <row r="3694" spans="1:3" x14ac:dyDescent="0.35">
      <c r="A3694" s="20" t="s">
        <v>4186</v>
      </c>
      <c r="B3694" s="20" t="s">
        <v>159</v>
      </c>
      <c r="C3694" s="160"/>
    </row>
    <row r="3695" spans="1:3" x14ac:dyDescent="0.35">
      <c r="A3695" s="20" t="s">
        <v>4187</v>
      </c>
      <c r="B3695" s="20" t="s">
        <v>159</v>
      </c>
      <c r="C3695" s="160"/>
    </row>
    <row r="3696" spans="1:3" x14ac:dyDescent="0.35">
      <c r="A3696" s="20" t="s">
        <v>4188</v>
      </c>
      <c r="B3696" s="20" t="s">
        <v>159</v>
      </c>
      <c r="C3696" s="160"/>
    </row>
    <row r="3697" spans="1:3" x14ac:dyDescent="0.35">
      <c r="A3697" s="20" t="s">
        <v>4189</v>
      </c>
      <c r="B3697" s="20" t="s">
        <v>159</v>
      </c>
      <c r="C3697" s="160"/>
    </row>
    <row r="3698" spans="1:3" x14ac:dyDescent="0.35">
      <c r="A3698" s="20" t="s">
        <v>4190</v>
      </c>
      <c r="B3698" s="20" t="s">
        <v>159</v>
      </c>
      <c r="C3698" s="160"/>
    </row>
    <row r="3699" spans="1:3" x14ac:dyDescent="0.35">
      <c r="A3699" s="20" t="s">
        <v>4191</v>
      </c>
      <c r="B3699" s="20" t="s">
        <v>159</v>
      </c>
      <c r="C3699" s="160"/>
    </row>
    <row r="3700" spans="1:3" x14ac:dyDescent="0.35">
      <c r="A3700" s="20" t="s">
        <v>4192</v>
      </c>
      <c r="B3700" s="20" t="s">
        <v>159</v>
      </c>
      <c r="C3700" s="160"/>
    </row>
    <row r="3701" spans="1:3" x14ac:dyDescent="0.35">
      <c r="A3701" s="20" t="s">
        <v>4193</v>
      </c>
      <c r="B3701" s="20" t="s">
        <v>159</v>
      </c>
      <c r="C3701" s="160"/>
    </row>
    <row r="3702" spans="1:3" x14ac:dyDescent="0.35">
      <c r="A3702" s="20" t="s">
        <v>4194</v>
      </c>
      <c r="B3702" s="20" t="s">
        <v>159</v>
      </c>
      <c r="C3702" s="160"/>
    </row>
    <row r="3703" spans="1:3" x14ac:dyDescent="0.35">
      <c r="A3703" s="20" t="s">
        <v>4195</v>
      </c>
      <c r="B3703" s="20" t="s">
        <v>159</v>
      </c>
      <c r="C3703" s="160"/>
    </row>
    <row r="3704" spans="1:3" x14ac:dyDescent="0.35">
      <c r="A3704" s="20" t="s">
        <v>4196</v>
      </c>
      <c r="B3704" s="20" t="s">
        <v>159</v>
      </c>
      <c r="C3704" s="160"/>
    </row>
    <row r="3705" spans="1:3" x14ac:dyDescent="0.35">
      <c r="A3705" s="20" t="s">
        <v>4197</v>
      </c>
      <c r="B3705" s="20" t="s">
        <v>157</v>
      </c>
      <c r="C3705" s="160"/>
    </row>
    <row r="3706" spans="1:3" x14ac:dyDescent="0.35">
      <c r="A3706" s="20" t="s">
        <v>4198</v>
      </c>
      <c r="B3706" s="20" t="s">
        <v>159</v>
      </c>
      <c r="C3706" s="160"/>
    </row>
    <row r="3707" spans="1:3" x14ac:dyDescent="0.35">
      <c r="A3707" s="20" t="s">
        <v>4199</v>
      </c>
      <c r="B3707" s="20" t="s">
        <v>157</v>
      </c>
      <c r="C3707" s="160"/>
    </row>
    <row r="3708" spans="1:3" x14ac:dyDescent="0.35">
      <c r="A3708" s="20" t="s">
        <v>4200</v>
      </c>
      <c r="B3708" s="20" t="s">
        <v>157</v>
      </c>
      <c r="C3708" s="160"/>
    </row>
    <row r="3709" spans="1:3" x14ac:dyDescent="0.35">
      <c r="A3709" s="20" t="s">
        <v>4201</v>
      </c>
      <c r="B3709" s="20" t="s">
        <v>157</v>
      </c>
      <c r="C3709" s="160"/>
    </row>
    <row r="3710" spans="1:3" x14ac:dyDescent="0.35">
      <c r="A3710" s="20" t="s">
        <v>4202</v>
      </c>
      <c r="B3710" s="20" t="s">
        <v>157</v>
      </c>
      <c r="C3710" s="160"/>
    </row>
    <row r="3711" spans="1:3" x14ac:dyDescent="0.35">
      <c r="A3711" s="20" t="s">
        <v>4203</v>
      </c>
      <c r="B3711" s="20" t="s">
        <v>157</v>
      </c>
      <c r="C3711" s="160"/>
    </row>
    <row r="3712" spans="1:3" x14ac:dyDescent="0.35">
      <c r="A3712" s="20" t="s">
        <v>4204</v>
      </c>
      <c r="B3712" s="20" t="s">
        <v>157</v>
      </c>
      <c r="C3712" s="160"/>
    </row>
    <row r="3713" spans="1:3" x14ac:dyDescent="0.35">
      <c r="A3713" s="20" t="s">
        <v>4205</v>
      </c>
      <c r="B3713" s="20" t="s">
        <v>157</v>
      </c>
      <c r="C3713" s="160"/>
    </row>
    <row r="3714" spans="1:3" x14ac:dyDescent="0.35">
      <c r="A3714" s="20" t="s">
        <v>4206</v>
      </c>
      <c r="B3714" s="20" t="s">
        <v>157</v>
      </c>
      <c r="C3714" s="160"/>
    </row>
    <row r="3715" spans="1:3" x14ac:dyDescent="0.35">
      <c r="A3715" s="20" t="s">
        <v>4207</v>
      </c>
      <c r="B3715" s="20" t="s">
        <v>157</v>
      </c>
      <c r="C3715" s="160"/>
    </row>
    <row r="3716" spans="1:3" x14ac:dyDescent="0.35">
      <c r="A3716" s="20" t="s">
        <v>4208</v>
      </c>
      <c r="B3716" s="20" t="s">
        <v>157</v>
      </c>
      <c r="C3716" s="160"/>
    </row>
    <row r="3717" spans="1:3" x14ac:dyDescent="0.35">
      <c r="A3717" s="20" t="s">
        <v>4209</v>
      </c>
      <c r="B3717" s="20" t="s">
        <v>157</v>
      </c>
      <c r="C3717" s="160"/>
    </row>
    <row r="3718" spans="1:3" x14ac:dyDescent="0.35">
      <c r="A3718" s="20" t="s">
        <v>4210</v>
      </c>
      <c r="B3718" s="20" t="s">
        <v>157</v>
      </c>
      <c r="C3718" s="160"/>
    </row>
    <row r="3719" spans="1:3" x14ac:dyDescent="0.35">
      <c r="A3719" s="20" t="s">
        <v>4211</v>
      </c>
      <c r="B3719" s="20" t="s">
        <v>157</v>
      </c>
      <c r="C3719" s="160"/>
    </row>
    <row r="3720" spans="1:3" x14ac:dyDescent="0.35">
      <c r="A3720" s="20" t="s">
        <v>4212</v>
      </c>
      <c r="B3720" s="20" t="s">
        <v>157</v>
      </c>
      <c r="C3720" s="160"/>
    </row>
    <row r="3721" spans="1:3" x14ac:dyDescent="0.35">
      <c r="A3721" s="20" t="s">
        <v>4213</v>
      </c>
      <c r="B3721" s="20" t="s">
        <v>157</v>
      </c>
      <c r="C3721" s="160"/>
    </row>
    <row r="3722" spans="1:3" x14ac:dyDescent="0.35">
      <c r="A3722" s="20" t="s">
        <v>4214</v>
      </c>
      <c r="B3722" s="20" t="s">
        <v>157</v>
      </c>
      <c r="C3722" s="160"/>
    </row>
    <row r="3723" spans="1:3" x14ac:dyDescent="0.35">
      <c r="A3723" s="20" t="s">
        <v>4215</v>
      </c>
      <c r="B3723" s="20" t="s">
        <v>157</v>
      </c>
      <c r="C3723" s="160"/>
    </row>
    <row r="3724" spans="1:3" x14ac:dyDescent="0.35">
      <c r="A3724" s="20" t="s">
        <v>4216</v>
      </c>
      <c r="B3724" s="20" t="s">
        <v>157</v>
      </c>
      <c r="C3724" s="160"/>
    </row>
    <row r="3725" spans="1:3" x14ac:dyDescent="0.35">
      <c r="A3725" s="20" t="s">
        <v>4217</v>
      </c>
      <c r="B3725" s="20" t="s">
        <v>157</v>
      </c>
      <c r="C3725" s="160"/>
    </row>
    <row r="3726" spans="1:3" x14ac:dyDescent="0.35">
      <c r="A3726" s="20" t="s">
        <v>4218</v>
      </c>
      <c r="B3726" s="20" t="s">
        <v>157</v>
      </c>
      <c r="C3726" s="160"/>
    </row>
    <row r="3727" spans="1:3" x14ac:dyDescent="0.35">
      <c r="A3727" s="20" t="s">
        <v>4219</v>
      </c>
      <c r="B3727" s="20" t="s">
        <v>157</v>
      </c>
      <c r="C3727" s="160"/>
    </row>
    <row r="3728" spans="1:3" x14ac:dyDescent="0.35">
      <c r="A3728" s="20" t="s">
        <v>4220</v>
      </c>
      <c r="B3728" s="20" t="s">
        <v>157</v>
      </c>
      <c r="C3728" s="160"/>
    </row>
    <row r="3729" spans="1:3" x14ac:dyDescent="0.35">
      <c r="A3729" s="20" t="s">
        <v>4221</v>
      </c>
      <c r="B3729" s="20" t="s">
        <v>157</v>
      </c>
      <c r="C3729" s="160"/>
    </row>
    <row r="3730" spans="1:3" x14ac:dyDescent="0.35">
      <c r="A3730" s="20" t="s">
        <v>4222</v>
      </c>
      <c r="B3730" s="20" t="s">
        <v>157</v>
      </c>
      <c r="C3730" s="160"/>
    </row>
    <row r="3731" spans="1:3" x14ac:dyDescent="0.35">
      <c r="A3731" s="20" t="s">
        <v>4223</v>
      </c>
      <c r="B3731" s="20" t="s">
        <v>157</v>
      </c>
      <c r="C3731" s="160"/>
    </row>
    <row r="3732" spans="1:3" x14ac:dyDescent="0.35">
      <c r="A3732" s="20" t="s">
        <v>4224</v>
      </c>
      <c r="B3732" s="20" t="s">
        <v>157</v>
      </c>
      <c r="C3732" s="160"/>
    </row>
    <row r="3733" spans="1:3" x14ac:dyDescent="0.35">
      <c r="A3733" s="20" t="s">
        <v>4225</v>
      </c>
      <c r="B3733" s="20" t="s">
        <v>159</v>
      </c>
      <c r="C3733" s="160"/>
    </row>
    <row r="3734" spans="1:3" x14ac:dyDescent="0.35">
      <c r="A3734" s="20" t="s">
        <v>4226</v>
      </c>
      <c r="B3734" s="20" t="s">
        <v>159</v>
      </c>
      <c r="C3734" s="160"/>
    </row>
    <row r="3735" spans="1:3" x14ac:dyDescent="0.35">
      <c r="A3735" s="20" t="s">
        <v>4227</v>
      </c>
      <c r="B3735" s="20" t="s">
        <v>159</v>
      </c>
      <c r="C3735" s="160"/>
    </row>
    <row r="3736" spans="1:3" x14ac:dyDescent="0.35">
      <c r="A3736" s="20" t="s">
        <v>4228</v>
      </c>
      <c r="B3736" s="20" t="s">
        <v>159</v>
      </c>
      <c r="C3736" s="160"/>
    </row>
    <row r="3737" spans="1:3" x14ac:dyDescent="0.35">
      <c r="A3737" s="20" t="s">
        <v>4229</v>
      </c>
      <c r="B3737" s="20" t="s">
        <v>159</v>
      </c>
      <c r="C3737" s="160"/>
    </row>
    <row r="3738" spans="1:3" x14ac:dyDescent="0.35">
      <c r="A3738" s="20" t="s">
        <v>4230</v>
      </c>
      <c r="B3738" s="20" t="s">
        <v>159</v>
      </c>
      <c r="C3738" s="160"/>
    </row>
    <row r="3739" spans="1:3" x14ac:dyDescent="0.35">
      <c r="A3739" s="20" t="s">
        <v>4231</v>
      </c>
      <c r="B3739" s="20" t="s">
        <v>159</v>
      </c>
      <c r="C3739" s="160"/>
    </row>
    <row r="3740" spans="1:3" x14ac:dyDescent="0.35">
      <c r="A3740" s="20" t="s">
        <v>4232</v>
      </c>
      <c r="B3740" s="20" t="s">
        <v>159</v>
      </c>
      <c r="C3740" s="160"/>
    </row>
    <row r="3741" spans="1:3" x14ac:dyDescent="0.35">
      <c r="A3741" s="20" t="s">
        <v>4233</v>
      </c>
      <c r="B3741" s="20" t="s">
        <v>159</v>
      </c>
      <c r="C3741" s="160"/>
    </row>
    <row r="3742" spans="1:3" x14ac:dyDescent="0.35">
      <c r="A3742" s="20" t="s">
        <v>4234</v>
      </c>
      <c r="B3742" s="20" t="s">
        <v>159</v>
      </c>
      <c r="C3742" s="160"/>
    </row>
    <row r="3743" spans="1:3" x14ac:dyDescent="0.35">
      <c r="A3743" s="20" t="s">
        <v>4235</v>
      </c>
      <c r="B3743" s="20" t="s">
        <v>159</v>
      </c>
      <c r="C3743" s="160"/>
    </row>
    <row r="3744" spans="1:3" x14ac:dyDescent="0.35">
      <c r="A3744" s="20" t="s">
        <v>4236</v>
      </c>
      <c r="B3744" s="20" t="s">
        <v>159</v>
      </c>
      <c r="C3744" s="160"/>
    </row>
    <row r="3745" spans="1:3" x14ac:dyDescent="0.35">
      <c r="A3745" s="20" t="s">
        <v>4237</v>
      </c>
      <c r="B3745" s="20" t="s">
        <v>159</v>
      </c>
      <c r="C3745" s="160"/>
    </row>
    <row r="3746" spans="1:3" x14ac:dyDescent="0.35">
      <c r="A3746" s="20" t="s">
        <v>4238</v>
      </c>
      <c r="B3746" s="20" t="s">
        <v>159</v>
      </c>
      <c r="C3746" s="160"/>
    </row>
    <row r="3747" spans="1:3" x14ac:dyDescent="0.35">
      <c r="A3747" s="20" t="s">
        <v>4239</v>
      </c>
      <c r="B3747" s="20" t="s">
        <v>159</v>
      </c>
      <c r="C3747" s="160"/>
    </row>
    <row r="3748" spans="1:3" x14ac:dyDescent="0.35">
      <c r="A3748" s="20" t="s">
        <v>4240</v>
      </c>
      <c r="B3748" s="20" t="s">
        <v>159</v>
      </c>
      <c r="C3748" s="160"/>
    </row>
    <row r="3749" spans="1:3" x14ac:dyDescent="0.35">
      <c r="A3749" s="20" t="s">
        <v>4241</v>
      </c>
      <c r="B3749" s="20" t="s">
        <v>159</v>
      </c>
      <c r="C3749" s="160"/>
    </row>
    <row r="3750" spans="1:3" x14ac:dyDescent="0.35">
      <c r="A3750" s="20" t="s">
        <v>4242</v>
      </c>
      <c r="B3750" s="20" t="s">
        <v>159</v>
      </c>
      <c r="C3750" s="160"/>
    </row>
    <row r="3751" spans="1:3" x14ac:dyDescent="0.35">
      <c r="A3751" s="20" t="s">
        <v>4243</v>
      </c>
      <c r="B3751" s="20" t="s">
        <v>159</v>
      </c>
      <c r="C3751" s="160"/>
    </row>
    <row r="3752" spans="1:3" x14ac:dyDescent="0.35">
      <c r="A3752" s="20" t="s">
        <v>4244</v>
      </c>
      <c r="B3752" s="20" t="s">
        <v>159</v>
      </c>
      <c r="C3752" s="160"/>
    </row>
    <row r="3753" spans="1:3" x14ac:dyDescent="0.35">
      <c r="A3753" s="20" t="s">
        <v>4245</v>
      </c>
      <c r="B3753" s="20" t="s">
        <v>159</v>
      </c>
      <c r="C3753" s="160"/>
    </row>
    <row r="3754" spans="1:3" x14ac:dyDescent="0.35">
      <c r="A3754" s="20" t="s">
        <v>4246</v>
      </c>
      <c r="B3754" s="20" t="s">
        <v>159</v>
      </c>
      <c r="C3754" s="160"/>
    </row>
    <row r="3755" spans="1:3" x14ac:dyDescent="0.35">
      <c r="A3755" s="20" t="s">
        <v>4247</v>
      </c>
      <c r="B3755" s="20" t="s">
        <v>159</v>
      </c>
      <c r="C3755" s="160"/>
    </row>
    <row r="3756" spans="1:3" x14ac:dyDescent="0.35">
      <c r="A3756" s="20" t="s">
        <v>4248</v>
      </c>
      <c r="B3756" s="20" t="s">
        <v>159</v>
      </c>
      <c r="C3756" s="160"/>
    </row>
    <row r="3757" spans="1:3" x14ac:dyDescent="0.35">
      <c r="A3757" s="20" t="s">
        <v>4249</v>
      </c>
      <c r="B3757" s="20" t="s">
        <v>159</v>
      </c>
      <c r="C3757" s="160"/>
    </row>
    <row r="3758" spans="1:3" x14ac:dyDescent="0.35">
      <c r="A3758" s="20" t="s">
        <v>4250</v>
      </c>
      <c r="B3758" s="20" t="s">
        <v>159</v>
      </c>
      <c r="C3758" s="160"/>
    </row>
    <row r="3759" spans="1:3" x14ac:dyDescent="0.35">
      <c r="A3759" s="20" t="s">
        <v>4251</v>
      </c>
      <c r="B3759" s="20" t="s">
        <v>159</v>
      </c>
      <c r="C3759" s="160"/>
    </row>
    <row r="3760" spans="1:3" x14ac:dyDescent="0.35">
      <c r="A3760" s="20" t="s">
        <v>4252</v>
      </c>
      <c r="B3760" s="20" t="s">
        <v>159</v>
      </c>
      <c r="C3760" s="160"/>
    </row>
    <row r="3761" spans="1:3" x14ac:dyDescent="0.35">
      <c r="A3761" s="20" t="s">
        <v>4253</v>
      </c>
      <c r="B3761" s="20" t="s">
        <v>159</v>
      </c>
      <c r="C3761" s="160"/>
    </row>
    <row r="3762" spans="1:3" x14ac:dyDescent="0.35">
      <c r="A3762" s="20" t="s">
        <v>4254</v>
      </c>
      <c r="B3762" s="20" t="s">
        <v>159</v>
      </c>
      <c r="C3762" s="160"/>
    </row>
    <row r="3763" spans="1:3" x14ac:dyDescent="0.35">
      <c r="A3763" s="20" t="s">
        <v>4255</v>
      </c>
      <c r="B3763" s="20" t="s">
        <v>159</v>
      </c>
      <c r="C3763" s="160"/>
    </row>
    <row r="3764" spans="1:3" x14ac:dyDescent="0.35">
      <c r="A3764" s="20" t="s">
        <v>4256</v>
      </c>
      <c r="B3764" s="20" t="s">
        <v>159</v>
      </c>
      <c r="C3764" s="160"/>
    </row>
    <row r="3765" spans="1:3" x14ac:dyDescent="0.35">
      <c r="A3765" s="20" t="s">
        <v>4257</v>
      </c>
      <c r="B3765" s="20" t="s">
        <v>159</v>
      </c>
      <c r="C3765" s="160"/>
    </row>
    <row r="3766" spans="1:3" x14ac:dyDescent="0.35">
      <c r="A3766" s="20" t="s">
        <v>4258</v>
      </c>
      <c r="B3766" s="20" t="s">
        <v>159</v>
      </c>
      <c r="C3766" s="160"/>
    </row>
    <row r="3767" spans="1:3" x14ac:dyDescent="0.35">
      <c r="A3767" s="20" t="s">
        <v>4259</v>
      </c>
      <c r="B3767" s="20" t="s">
        <v>159</v>
      </c>
      <c r="C3767" s="160"/>
    </row>
    <row r="3768" spans="1:3" x14ac:dyDescent="0.35">
      <c r="A3768" s="20" t="s">
        <v>4260</v>
      </c>
      <c r="B3768" s="20" t="s">
        <v>159</v>
      </c>
      <c r="C3768" s="160"/>
    </row>
    <row r="3769" spans="1:3" x14ac:dyDescent="0.35">
      <c r="A3769" s="20" t="s">
        <v>4261</v>
      </c>
      <c r="B3769" s="20" t="s">
        <v>159</v>
      </c>
      <c r="C3769" s="160"/>
    </row>
    <row r="3770" spans="1:3" x14ac:dyDescent="0.35">
      <c r="A3770" s="20" t="s">
        <v>4262</v>
      </c>
      <c r="B3770" s="20" t="s">
        <v>159</v>
      </c>
      <c r="C3770" s="160"/>
    </row>
    <row r="3771" spans="1:3" x14ac:dyDescent="0.35">
      <c r="A3771" s="20" t="s">
        <v>4263</v>
      </c>
      <c r="B3771" s="20" t="s">
        <v>159</v>
      </c>
      <c r="C3771" s="160"/>
    </row>
    <row r="3772" spans="1:3" x14ac:dyDescent="0.35">
      <c r="A3772" s="20" t="s">
        <v>4264</v>
      </c>
      <c r="B3772" s="20" t="s">
        <v>159</v>
      </c>
      <c r="C3772" s="160"/>
    </row>
    <row r="3773" spans="1:3" x14ac:dyDescent="0.35">
      <c r="A3773" s="20" t="s">
        <v>4265</v>
      </c>
      <c r="B3773" s="20" t="s">
        <v>159</v>
      </c>
      <c r="C3773" s="160"/>
    </row>
    <row r="3774" spans="1:3" x14ac:dyDescent="0.35">
      <c r="A3774" s="20" t="s">
        <v>4266</v>
      </c>
      <c r="B3774" s="20" t="s">
        <v>159</v>
      </c>
      <c r="C3774" s="160"/>
    </row>
    <row r="3775" spans="1:3" x14ac:dyDescent="0.35">
      <c r="A3775" s="20" t="s">
        <v>4267</v>
      </c>
      <c r="B3775" s="20" t="s">
        <v>159</v>
      </c>
      <c r="C3775" s="160"/>
    </row>
    <row r="3776" spans="1:3" x14ac:dyDescent="0.35">
      <c r="A3776" s="20" t="s">
        <v>4268</v>
      </c>
      <c r="B3776" s="20" t="s">
        <v>159</v>
      </c>
      <c r="C3776" s="160"/>
    </row>
    <row r="3777" spans="1:3" x14ac:dyDescent="0.35">
      <c r="A3777" s="20" t="s">
        <v>4269</v>
      </c>
      <c r="B3777" s="20" t="s">
        <v>159</v>
      </c>
      <c r="C3777" s="160"/>
    </row>
    <row r="3778" spans="1:3" x14ac:dyDescent="0.35">
      <c r="A3778" s="20" t="s">
        <v>4270</v>
      </c>
      <c r="B3778" s="20" t="s">
        <v>159</v>
      </c>
      <c r="C3778" s="160"/>
    </row>
    <row r="3779" spans="1:3" x14ac:dyDescent="0.35">
      <c r="A3779" s="20" t="s">
        <v>4271</v>
      </c>
      <c r="B3779" s="20" t="s">
        <v>159</v>
      </c>
      <c r="C3779" s="160"/>
    </row>
    <row r="3780" spans="1:3" x14ac:dyDescent="0.35">
      <c r="A3780" s="20" t="s">
        <v>4272</v>
      </c>
      <c r="B3780" s="20" t="s">
        <v>159</v>
      </c>
      <c r="C3780" s="160"/>
    </row>
    <row r="3781" spans="1:3" x14ac:dyDescent="0.35">
      <c r="A3781" s="20" t="s">
        <v>4273</v>
      </c>
      <c r="B3781" s="20" t="s">
        <v>159</v>
      </c>
      <c r="C3781" s="160"/>
    </row>
    <row r="3782" spans="1:3" x14ac:dyDescent="0.35">
      <c r="A3782" s="20" t="s">
        <v>4274</v>
      </c>
      <c r="B3782" s="20" t="s">
        <v>159</v>
      </c>
      <c r="C3782" s="160"/>
    </row>
    <row r="3783" spans="1:3" x14ac:dyDescent="0.35">
      <c r="A3783" s="20" t="s">
        <v>4275</v>
      </c>
      <c r="B3783" s="20" t="s">
        <v>159</v>
      </c>
      <c r="C3783" s="160"/>
    </row>
    <row r="3784" spans="1:3" x14ac:dyDescent="0.35">
      <c r="A3784" s="20" t="s">
        <v>4276</v>
      </c>
      <c r="B3784" s="20" t="s">
        <v>159</v>
      </c>
      <c r="C3784" s="160"/>
    </row>
    <row r="3785" spans="1:3" x14ac:dyDescent="0.35">
      <c r="A3785" s="20" t="s">
        <v>4277</v>
      </c>
      <c r="B3785" s="20" t="s">
        <v>159</v>
      </c>
      <c r="C3785" s="160"/>
    </row>
    <row r="3786" spans="1:3" x14ac:dyDescent="0.35">
      <c r="A3786" s="20" t="s">
        <v>4278</v>
      </c>
      <c r="B3786" s="20" t="s">
        <v>159</v>
      </c>
      <c r="C3786" s="160"/>
    </row>
    <row r="3787" spans="1:3" x14ac:dyDescent="0.35">
      <c r="A3787" s="20" t="s">
        <v>4279</v>
      </c>
      <c r="B3787" s="20" t="s">
        <v>159</v>
      </c>
      <c r="C3787" s="160"/>
    </row>
    <row r="3788" spans="1:3" x14ac:dyDescent="0.35">
      <c r="A3788" s="20" t="s">
        <v>4280</v>
      </c>
      <c r="B3788" s="20" t="s">
        <v>159</v>
      </c>
      <c r="C3788" s="160"/>
    </row>
    <row r="3789" spans="1:3" x14ac:dyDescent="0.35">
      <c r="A3789" s="20" t="s">
        <v>4281</v>
      </c>
      <c r="B3789" s="20" t="s">
        <v>159</v>
      </c>
      <c r="C3789" s="160"/>
    </row>
    <row r="3790" spans="1:3" x14ac:dyDescent="0.35">
      <c r="A3790" s="20" t="s">
        <v>4282</v>
      </c>
      <c r="B3790" s="20" t="s">
        <v>159</v>
      </c>
      <c r="C3790" s="160"/>
    </row>
    <row r="3791" spans="1:3" x14ac:dyDescent="0.35">
      <c r="A3791" s="20" t="s">
        <v>4283</v>
      </c>
      <c r="B3791" s="20" t="s">
        <v>159</v>
      </c>
      <c r="C3791" s="160"/>
    </row>
    <row r="3792" spans="1:3" x14ac:dyDescent="0.35">
      <c r="A3792" s="20" t="s">
        <v>4284</v>
      </c>
      <c r="B3792" s="20" t="s">
        <v>159</v>
      </c>
      <c r="C3792" s="160"/>
    </row>
    <row r="3793" spans="1:3" x14ac:dyDescent="0.35">
      <c r="A3793" s="20" t="s">
        <v>4285</v>
      </c>
      <c r="B3793" s="20" t="s">
        <v>159</v>
      </c>
      <c r="C3793" s="160"/>
    </row>
    <row r="3794" spans="1:3" x14ac:dyDescent="0.35">
      <c r="A3794" s="20" t="s">
        <v>4286</v>
      </c>
      <c r="B3794" s="20" t="s">
        <v>159</v>
      </c>
      <c r="C3794" s="160"/>
    </row>
    <row r="3795" spans="1:3" x14ac:dyDescent="0.35">
      <c r="A3795" s="20" t="s">
        <v>4287</v>
      </c>
      <c r="B3795" s="20" t="s">
        <v>159</v>
      </c>
      <c r="C3795" s="160"/>
    </row>
    <row r="3796" spans="1:3" x14ac:dyDescent="0.35">
      <c r="A3796" s="20" t="s">
        <v>4288</v>
      </c>
      <c r="B3796" s="20" t="s">
        <v>159</v>
      </c>
      <c r="C3796" s="160"/>
    </row>
    <row r="3797" spans="1:3" x14ac:dyDescent="0.35">
      <c r="A3797" s="20" t="s">
        <v>4289</v>
      </c>
      <c r="B3797" s="20" t="s">
        <v>159</v>
      </c>
      <c r="C3797" s="160"/>
    </row>
    <row r="3798" spans="1:3" x14ac:dyDescent="0.35">
      <c r="A3798" s="20" t="s">
        <v>4290</v>
      </c>
      <c r="B3798" s="20" t="s">
        <v>159</v>
      </c>
      <c r="C3798" s="160"/>
    </row>
    <row r="3799" spans="1:3" x14ac:dyDescent="0.35">
      <c r="A3799" s="20" t="s">
        <v>4291</v>
      </c>
      <c r="B3799" s="20" t="s">
        <v>159</v>
      </c>
      <c r="C3799" s="160"/>
    </row>
    <row r="3800" spans="1:3" x14ac:dyDescent="0.35">
      <c r="A3800" s="20" t="s">
        <v>4292</v>
      </c>
      <c r="B3800" s="20" t="s">
        <v>159</v>
      </c>
      <c r="C3800" s="160"/>
    </row>
    <row r="3801" spans="1:3" x14ac:dyDescent="0.35">
      <c r="A3801" s="20" t="s">
        <v>4293</v>
      </c>
      <c r="B3801" s="20" t="s">
        <v>159</v>
      </c>
      <c r="C3801" s="160"/>
    </row>
    <row r="3802" spans="1:3" x14ac:dyDescent="0.35">
      <c r="A3802" s="20" t="s">
        <v>4294</v>
      </c>
      <c r="B3802" s="20" t="s">
        <v>159</v>
      </c>
      <c r="C3802" s="160"/>
    </row>
    <row r="3803" spans="1:3" x14ac:dyDescent="0.35">
      <c r="A3803" s="20" t="s">
        <v>4295</v>
      </c>
      <c r="B3803" s="20" t="s">
        <v>159</v>
      </c>
      <c r="C3803" s="160"/>
    </row>
    <row r="3804" spans="1:3" x14ac:dyDescent="0.35">
      <c r="A3804" s="20" t="s">
        <v>4296</v>
      </c>
      <c r="B3804" s="20" t="s">
        <v>159</v>
      </c>
      <c r="C3804" s="160"/>
    </row>
    <row r="3805" spans="1:3" x14ac:dyDescent="0.35">
      <c r="A3805" s="20" t="s">
        <v>4297</v>
      </c>
      <c r="B3805" s="20" t="s">
        <v>159</v>
      </c>
      <c r="C3805" s="160"/>
    </row>
    <row r="3806" spans="1:3" x14ac:dyDescent="0.35">
      <c r="A3806" s="20" t="s">
        <v>4298</v>
      </c>
      <c r="B3806" s="20" t="s">
        <v>159</v>
      </c>
      <c r="C3806" s="160"/>
    </row>
    <row r="3807" spans="1:3" x14ac:dyDescent="0.35">
      <c r="A3807" s="20" t="s">
        <v>4299</v>
      </c>
      <c r="B3807" s="20" t="s">
        <v>159</v>
      </c>
      <c r="C3807" s="160"/>
    </row>
    <row r="3808" spans="1:3" x14ac:dyDescent="0.35">
      <c r="A3808" s="20" t="s">
        <v>4300</v>
      </c>
      <c r="B3808" s="20" t="s">
        <v>159</v>
      </c>
      <c r="C3808" s="160"/>
    </row>
    <row r="3809" spans="1:3" x14ac:dyDescent="0.35">
      <c r="A3809" s="20" t="s">
        <v>4301</v>
      </c>
      <c r="B3809" s="20" t="s">
        <v>159</v>
      </c>
      <c r="C3809" s="160"/>
    </row>
    <row r="3810" spans="1:3" x14ac:dyDescent="0.35">
      <c r="A3810" s="20" t="s">
        <v>4302</v>
      </c>
      <c r="B3810" s="20" t="s">
        <v>159</v>
      </c>
      <c r="C3810" s="160"/>
    </row>
    <row r="3811" spans="1:3" x14ac:dyDescent="0.35">
      <c r="A3811" s="20" t="s">
        <v>4303</v>
      </c>
      <c r="B3811" s="20" t="s">
        <v>159</v>
      </c>
      <c r="C3811" s="160"/>
    </row>
    <row r="3812" spans="1:3" x14ac:dyDescent="0.35">
      <c r="A3812" s="20" t="s">
        <v>4304</v>
      </c>
      <c r="B3812" s="20" t="s">
        <v>159</v>
      </c>
      <c r="C3812" s="160"/>
    </row>
    <row r="3813" spans="1:3" x14ac:dyDescent="0.35">
      <c r="A3813" s="20" t="s">
        <v>4305</v>
      </c>
      <c r="B3813" s="20" t="s">
        <v>159</v>
      </c>
      <c r="C3813" s="160"/>
    </row>
    <row r="3814" spans="1:3" x14ac:dyDescent="0.35">
      <c r="A3814" s="20" t="s">
        <v>4306</v>
      </c>
      <c r="B3814" s="20" t="s">
        <v>159</v>
      </c>
      <c r="C3814" s="160"/>
    </row>
    <row r="3815" spans="1:3" x14ac:dyDescent="0.35">
      <c r="A3815" s="20" t="s">
        <v>4307</v>
      </c>
      <c r="B3815" s="20" t="s">
        <v>159</v>
      </c>
      <c r="C3815" s="160"/>
    </row>
    <row r="3816" spans="1:3" x14ac:dyDescent="0.35">
      <c r="A3816" s="20" t="s">
        <v>4308</v>
      </c>
      <c r="B3816" s="20" t="s">
        <v>159</v>
      </c>
      <c r="C3816" s="160"/>
    </row>
    <row r="3817" spans="1:3" x14ac:dyDescent="0.35">
      <c r="A3817" s="20" t="s">
        <v>4309</v>
      </c>
      <c r="B3817" s="20" t="s">
        <v>159</v>
      </c>
      <c r="C3817" s="160"/>
    </row>
    <row r="3818" spans="1:3" x14ac:dyDescent="0.35">
      <c r="A3818" s="20" t="s">
        <v>4310</v>
      </c>
      <c r="B3818" s="20" t="s">
        <v>159</v>
      </c>
      <c r="C3818" s="160"/>
    </row>
    <row r="3819" spans="1:3" x14ac:dyDescent="0.35">
      <c r="A3819" s="20" t="s">
        <v>4311</v>
      </c>
      <c r="B3819" s="20" t="s">
        <v>159</v>
      </c>
      <c r="C3819" s="160"/>
    </row>
    <row r="3820" spans="1:3" x14ac:dyDescent="0.35">
      <c r="A3820" s="20" t="s">
        <v>4312</v>
      </c>
      <c r="B3820" s="20" t="s">
        <v>159</v>
      </c>
      <c r="C3820" s="160"/>
    </row>
    <row r="3821" spans="1:3" x14ac:dyDescent="0.35">
      <c r="A3821" s="20" t="s">
        <v>4313</v>
      </c>
      <c r="B3821" s="20" t="s">
        <v>159</v>
      </c>
      <c r="C3821" s="160"/>
    </row>
    <row r="3822" spans="1:3" x14ac:dyDescent="0.35">
      <c r="A3822" s="20" t="s">
        <v>4314</v>
      </c>
      <c r="B3822" s="20" t="s">
        <v>159</v>
      </c>
      <c r="C3822" s="160"/>
    </row>
    <row r="3823" spans="1:3" x14ac:dyDescent="0.35">
      <c r="A3823" s="20" t="s">
        <v>4315</v>
      </c>
      <c r="B3823" s="20" t="s">
        <v>159</v>
      </c>
      <c r="C3823" s="160"/>
    </row>
    <row r="3824" spans="1:3" x14ac:dyDescent="0.35">
      <c r="A3824" s="20" t="s">
        <v>4316</v>
      </c>
      <c r="B3824" s="20" t="s">
        <v>159</v>
      </c>
      <c r="C3824" s="160"/>
    </row>
    <row r="3825" spans="1:3" x14ac:dyDescent="0.35">
      <c r="A3825" s="20" t="s">
        <v>4317</v>
      </c>
      <c r="B3825" s="20" t="s">
        <v>159</v>
      </c>
      <c r="C3825" s="160"/>
    </row>
    <row r="3826" spans="1:3" x14ac:dyDescent="0.35">
      <c r="A3826" s="20" t="s">
        <v>4318</v>
      </c>
      <c r="B3826" s="20" t="s">
        <v>159</v>
      </c>
      <c r="C3826" s="160"/>
    </row>
    <row r="3827" spans="1:3" x14ac:dyDescent="0.35">
      <c r="A3827" s="20" t="s">
        <v>4319</v>
      </c>
      <c r="B3827" s="20" t="s">
        <v>159</v>
      </c>
      <c r="C3827" s="160"/>
    </row>
    <row r="3828" spans="1:3" x14ac:dyDescent="0.35">
      <c r="A3828" s="20" t="s">
        <v>4320</v>
      </c>
      <c r="B3828" s="20" t="s">
        <v>159</v>
      </c>
      <c r="C3828" s="160"/>
    </row>
    <row r="3829" spans="1:3" x14ac:dyDescent="0.35">
      <c r="A3829" s="20" t="s">
        <v>4321</v>
      </c>
      <c r="B3829" s="20" t="s">
        <v>159</v>
      </c>
      <c r="C3829" s="160"/>
    </row>
    <row r="3830" spans="1:3" x14ac:dyDescent="0.35">
      <c r="A3830" s="20" t="s">
        <v>4322</v>
      </c>
      <c r="B3830" s="20" t="s">
        <v>159</v>
      </c>
      <c r="C3830" s="160"/>
    </row>
    <row r="3831" spans="1:3" x14ac:dyDescent="0.35">
      <c r="A3831" s="20" t="s">
        <v>4323</v>
      </c>
      <c r="B3831" s="20" t="s">
        <v>159</v>
      </c>
      <c r="C3831" s="160"/>
    </row>
    <row r="3832" spans="1:3" x14ac:dyDescent="0.35">
      <c r="A3832" s="20" t="s">
        <v>4324</v>
      </c>
      <c r="B3832" s="20" t="s">
        <v>159</v>
      </c>
      <c r="C3832" s="160"/>
    </row>
    <row r="3833" spans="1:3" x14ac:dyDescent="0.35">
      <c r="A3833" s="20" t="s">
        <v>4325</v>
      </c>
      <c r="B3833" s="20" t="s">
        <v>159</v>
      </c>
      <c r="C3833" s="160"/>
    </row>
    <row r="3834" spans="1:3" x14ac:dyDescent="0.35">
      <c r="A3834" s="20" t="s">
        <v>4326</v>
      </c>
      <c r="B3834" s="20" t="s">
        <v>159</v>
      </c>
      <c r="C3834" s="160"/>
    </row>
    <row r="3835" spans="1:3" x14ac:dyDescent="0.35">
      <c r="A3835" s="20" t="s">
        <v>4327</v>
      </c>
      <c r="B3835" s="20" t="s">
        <v>159</v>
      </c>
      <c r="C3835" s="160"/>
    </row>
    <row r="3836" spans="1:3" x14ac:dyDescent="0.35">
      <c r="A3836" s="20" t="s">
        <v>4328</v>
      </c>
      <c r="B3836" s="20" t="s">
        <v>159</v>
      </c>
      <c r="C3836" s="160"/>
    </row>
    <row r="3837" spans="1:3" x14ac:dyDescent="0.35">
      <c r="A3837" s="20" t="s">
        <v>4329</v>
      </c>
      <c r="B3837" s="20" t="s">
        <v>159</v>
      </c>
      <c r="C3837" s="160"/>
    </row>
    <row r="3838" spans="1:3" x14ac:dyDescent="0.35">
      <c r="A3838" s="20" t="s">
        <v>4330</v>
      </c>
      <c r="B3838" s="20" t="s">
        <v>159</v>
      </c>
      <c r="C3838" s="160"/>
    </row>
    <row r="3839" spans="1:3" x14ac:dyDescent="0.35">
      <c r="A3839" s="20" t="s">
        <v>4331</v>
      </c>
      <c r="B3839" s="20" t="s">
        <v>159</v>
      </c>
      <c r="C3839" s="160"/>
    </row>
    <row r="3840" spans="1:3" x14ac:dyDescent="0.35">
      <c r="A3840" s="20" t="s">
        <v>4332</v>
      </c>
      <c r="B3840" s="20" t="s">
        <v>159</v>
      </c>
      <c r="C3840" s="160"/>
    </row>
    <row r="3841" spans="1:3" x14ac:dyDescent="0.35">
      <c r="A3841" s="20" t="s">
        <v>4333</v>
      </c>
      <c r="B3841" s="20" t="s">
        <v>159</v>
      </c>
      <c r="C3841" s="160"/>
    </row>
    <row r="3842" spans="1:3" x14ac:dyDescent="0.35">
      <c r="A3842" s="20" t="s">
        <v>4334</v>
      </c>
      <c r="B3842" s="20" t="s">
        <v>159</v>
      </c>
      <c r="C3842" s="160"/>
    </row>
    <row r="3843" spans="1:3" x14ac:dyDescent="0.35">
      <c r="A3843" s="20" t="s">
        <v>4335</v>
      </c>
      <c r="B3843" s="20" t="s">
        <v>159</v>
      </c>
      <c r="C3843" s="160"/>
    </row>
    <row r="3844" spans="1:3" x14ac:dyDescent="0.35">
      <c r="A3844" s="20" t="s">
        <v>4336</v>
      </c>
      <c r="B3844" s="20" t="s">
        <v>159</v>
      </c>
      <c r="C3844" s="160"/>
    </row>
    <row r="3845" spans="1:3" x14ac:dyDescent="0.35">
      <c r="A3845" s="20" t="s">
        <v>4337</v>
      </c>
      <c r="B3845" s="20" t="s">
        <v>159</v>
      </c>
      <c r="C3845" s="160"/>
    </row>
    <row r="3846" spans="1:3" x14ac:dyDescent="0.35">
      <c r="A3846" s="20" t="s">
        <v>4338</v>
      </c>
      <c r="B3846" s="20" t="s">
        <v>159</v>
      </c>
      <c r="C3846" s="160"/>
    </row>
    <row r="3847" spans="1:3" x14ac:dyDescent="0.35">
      <c r="A3847" s="20" t="s">
        <v>4339</v>
      </c>
      <c r="B3847" s="20" t="s">
        <v>159</v>
      </c>
      <c r="C3847" s="160"/>
    </row>
    <row r="3848" spans="1:3" x14ac:dyDescent="0.35">
      <c r="A3848" s="20" t="s">
        <v>4340</v>
      </c>
      <c r="B3848" s="20" t="s">
        <v>159</v>
      </c>
      <c r="C3848" s="160"/>
    </row>
    <row r="3849" spans="1:3" x14ac:dyDescent="0.35">
      <c r="A3849" s="20" t="s">
        <v>4341</v>
      </c>
      <c r="B3849" s="20" t="s">
        <v>159</v>
      </c>
      <c r="C3849" s="160"/>
    </row>
    <row r="3850" spans="1:3" x14ac:dyDescent="0.35">
      <c r="A3850" s="20" t="s">
        <v>4342</v>
      </c>
      <c r="B3850" s="20" t="s">
        <v>159</v>
      </c>
      <c r="C3850" s="160"/>
    </row>
    <row r="3851" spans="1:3" x14ac:dyDescent="0.35">
      <c r="A3851" s="20" t="s">
        <v>4343</v>
      </c>
      <c r="B3851" s="20" t="s">
        <v>159</v>
      </c>
      <c r="C3851" s="160"/>
    </row>
    <row r="3852" spans="1:3" x14ac:dyDescent="0.35">
      <c r="A3852" s="20" t="s">
        <v>4344</v>
      </c>
      <c r="B3852" s="20" t="s">
        <v>159</v>
      </c>
      <c r="C3852" s="160"/>
    </row>
    <row r="3853" spans="1:3" x14ac:dyDescent="0.35">
      <c r="A3853" s="20" t="s">
        <v>4345</v>
      </c>
      <c r="B3853" s="20" t="s">
        <v>159</v>
      </c>
      <c r="C3853" s="160"/>
    </row>
    <row r="3854" spans="1:3" x14ac:dyDescent="0.35">
      <c r="A3854" s="20" t="s">
        <v>4346</v>
      </c>
      <c r="B3854" s="20" t="s">
        <v>159</v>
      </c>
      <c r="C3854" s="160"/>
    </row>
    <row r="3855" spans="1:3" x14ac:dyDescent="0.35">
      <c r="A3855" s="20" t="s">
        <v>4347</v>
      </c>
      <c r="B3855" s="20" t="s">
        <v>159</v>
      </c>
      <c r="C3855" s="160"/>
    </row>
    <row r="3856" spans="1:3" x14ac:dyDescent="0.35">
      <c r="A3856" s="20" t="s">
        <v>4348</v>
      </c>
      <c r="B3856" s="20" t="s">
        <v>159</v>
      </c>
      <c r="C3856" s="160"/>
    </row>
    <row r="3857" spans="1:3" x14ac:dyDescent="0.35">
      <c r="A3857" s="20" t="s">
        <v>4349</v>
      </c>
      <c r="B3857" s="20" t="s">
        <v>159</v>
      </c>
      <c r="C3857" s="160"/>
    </row>
    <row r="3858" spans="1:3" x14ac:dyDescent="0.35">
      <c r="A3858" s="20" t="s">
        <v>4350</v>
      </c>
      <c r="B3858" s="20" t="s">
        <v>159</v>
      </c>
      <c r="C3858" s="160"/>
    </row>
    <row r="3859" spans="1:3" x14ac:dyDescent="0.35">
      <c r="A3859" s="20" t="s">
        <v>4351</v>
      </c>
      <c r="B3859" s="20" t="s">
        <v>159</v>
      </c>
      <c r="C3859" s="160"/>
    </row>
    <row r="3860" spans="1:3" x14ac:dyDescent="0.35">
      <c r="A3860" s="20" t="s">
        <v>4352</v>
      </c>
      <c r="B3860" s="20" t="s">
        <v>159</v>
      </c>
      <c r="C3860" s="160"/>
    </row>
    <row r="3861" spans="1:3" x14ac:dyDescent="0.35">
      <c r="A3861" s="20" t="s">
        <v>4353</v>
      </c>
      <c r="B3861" s="20" t="s">
        <v>159</v>
      </c>
      <c r="C3861" s="160"/>
    </row>
    <row r="3862" spans="1:3" x14ac:dyDescent="0.35">
      <c r="A3862" s="20" t="s">
        <v>4354</v>
      </c>
      <c r="B3862" s="20" t="s">
        <v>159</v>
      </c>
      <c r="C3862" s="160"/>
    </row>
    <row r="3863" spans="1:3" x14ac:dyDescent="0.35">
      <c r="A3863" s="20" t="s">
        <v>4355</v>
      </c>
      <c r="B3863" s="20" t="s">
        <v>159</v>
      </c>
      <c r="C3863" s="160"/>
    </row>
    <row r="3864" spans="1:3" x14ac:dyDescent="0.35">
      <c r="A3864" s="20" t="s">
        <v>4356</v>
      </c>
      <c r="B3864" s="20" t="s">
        <v>159</v>
      </c>
      <c r="C3864" s="160"/>
    </row>
    <row r="3865" spans="1:3" x14ac:dyDescent="0.35">
      <c r="A3865" s="20" t="s">
        <v>4357</v>
      </c>
      <c r="B3865" s="20" t="s">
        <v>159</v>
      </c>
      <c r="C3865" s="160"/>
    </row>
    <row r="3866" spans="1:3" x14ac:dyDescent="0.35">
      <c r="A3866" s="20" t="s">
        <v>4358</v>
      </c>
      <c r="B3866" s="20" t="s">
        <v>159</v>
      </c>
      <c r="C3866" s="160"/>
    </row>
    <row r="3867" spans="1:3" x14ac:dyDescent="0.35">
      <c r="A3867" s="20" t="s">
        <v>4359</v>
      </c>
      <c r="B3867" s="20" t="s">
        <v>159</v>
      </c>
      <c r="C3867" s="160"/>
    </row>
    <row r="3868" spans="1:3" x14ac:dyDescent="0.35">
      <c r="A3868" s="20" t="s">
        <v>4360</v>
      </c>
      <c r="B3868" s="20" t="s">
        <v>159</v>
      </c>
      <c r="C3868" s="160"/>
    </row>
    <row r="3869" spans="1:3" x14ac:dyDescent="0.35">
      <c r="A3869" s="20" t="s">
        <v>4361</v>
      </c>
      <c r="B3869" s="20" t="s">
        <v>159</v>
      </c>
      <c r="C3869" s="160"/>
    </row>
    <row r="3870" spans="1:3" x14ac:dyDescent="0.35">
      <c r="A3870" s="20" t="s">
        <v>4362</v>
      </c>
      <c r="B3870" s="20" t="s">
        <v>159</v>
      </c>
      <c r="C3870" s="160"/>
    </row>
    <row r="3871" spans="1:3" x14ac:dyDescent="0.35">
      <c r="A3871" s="20" t="s">
        <v>4363</v>
      </c>
      <c r="B3871" s="20" t="s">
        <v>159</v>
      </c>
      <c r="C3871" s="160"/>
    </row>
    <row r="3872" spans="1:3" x14ac:dyDescent="0.35">
      <c r="A3872" s="20" t="s">
        <v>4364</v>
      </c>
      <c r="B3872" s="20" t="s">
        <v>159</v>
      </c>
      <c r="C3872" s="160"/>
    </row>
    <row r="3873" spans="1:3" x14ac:dyDescent="0.35">
      <c r="A3873" s="20" t="s">
        <v>4365</v>
      </c>
      <c r="B3873" s="20" t="s">
        <v>159</v>
      </c>
      <c r="C3873" s="160"/>
    </row>
    <row r="3874" spans="1:3" x14ac:dyDescent="0.35">
      <c r="A3874" s="20" t="s">
        <v>4366</v>
      </c>
      <c r="B3874" s="20" t="s">
        <v>159</v>
      </c>
      <c r="C3874" s="160"/>
    </row>
    <row r="3875" spans="1:3" x14ac:dyDescent="0.35">
      <c r="A3875" s="20" t="s">
        <v>4367</v>
      </c>
      <c r="B3875" s="20" t="s">
        <v>159</v>
      </c>
      <c r="C3875" s="160"/>
    </row>
    <row r="3876" spans="1:3" x14ac:dyDescent="0.35">
      <c r="A3876" s="20" t="s">
        <v>4368</v>
      </c>
      <c r="B3876" s="20" t="s">
        <v>159</v>
      </c>
      <c r="C3876" s="160"/>
    </row>
    <row r="3877" spans="1:3" x14ac:dyDescent="0.35">
      <c r="A3877" s="20" t="s">
        <v>4369</v>
      </c>
      <c r="B3877" s="20" t="s">
        <v>159</v>
      </c>
      <c r="C3877" s="160"/>
    </row>
    <row r="3878" spans="1:3" x14ac:dyDescent="0.35">
      <c r="A3878" s="20" t="s">
        <v>4370</v>
      </c>
      <c r="B3878" s="20" t="s">
        <v>159</v>
      </c>
      <c r="C3878" s="160"/>
    </row>
    <row r="3879" spans="1:3" x14ac:dyDescent="0.35">
      <c r="A3879" s="20" t="s">
        <v>4371</v>
      </c>
      <c r="B3879" s="20" t="s">
        <v>159</v>
      </c>
      <c r="C3879" s="160"/>
    </row>
    <row r="3880" spans="1:3" x14ac:dyDescent="0.35">
      <c r="A3880" s="20" t="s">
        <v>4372</v>
      </c>
      <c r="B3880" s="20" t="s">
        <v>159</v>
      </c>
      <c r="C3880" s="160"/>
    </row>
    <row r="3881" spans="1:3" x14ac:dyDescent="0.35">
      <c r="A3881" s="20" t="s">
        <v>4373</v>
      </c>
      <c r="B3881" s="20" t="s">
        <v>159</v>
      </c>
      <c r="C3881" s="160"/>
    </row>
    <row r="3882" spans="1:3" x14ac:dyDescent="0.35">
      <c r="A3882" s="20" t="s">
        <v>4374</v>
      </c>
      <c r="B3882" s="20" t="s">
        <v>159</v>
      </c>
      <c r="C3882" s="160"/>
    </row>
    <row r="3883" spans="1:3" x14ac:dyDescent="0.35">
      <c r="A3883" s="20" t="s">
        <v>4375</v>
      </c>
      <c r="B3883" s="20" t="s">
        <v>159</v>
      </c>
      <c r="C3883" s="160"/>
    </row>
    <row r="3884" spans="1:3" x14ac:dyDescent="0.35">
      <c r="A3884" s="20" t="s">
        <v>4376</v>
      </c>
      <c r="B3884" s="20" t="s">
        <v>159</v>
      </c>
      <c r="C3884" s="160"/>
    </row>
    <row r="3885" spans="1:3" x14ac:dyDescent="0.35">
      <c r="A3885" s="20" t="s">
        <v>4377</v>
      </c>
      <c r="B3885" s="20" t="s">
        <v>159</v>
      </c>
      <c r="C3885" s="160"/>
    </row>
    <row r="3886" spans="1:3" x14ac:dyDescent="0.35">
      <c r="A3886" s="20" t="s">
        <v>4378</v>
      </c>
      <c r="B3886" s="20" t="s">
        <v>159</v>
      </c>
      <c r="C3886" s="160"/>
    </row>
    <row r="3887" spans="1:3" x14ac:dyDescent="0.35">
      <c r="A3887" s="20" t="s">
        <v>4379</v>
      </c>
      <c r="B3887" s="20" t="s">
        <v>159</v>
      </c>
      <c r="C3887" s="160"/>
    </row>
    <row r="3888" spans="1:3" x14ac:dyDescent="0.35">
      <c r="A3888" s="20" t="s">
        <v>4380</v>
      </c>
      <c r="B3888" s="20" t="s">
        <v>159</v>
      </c>
      <c r="C3888" s="160"/>
    </row>
    <row r="3889" spans="1:3" x14ac:dyDescent="0.35">
      <c r="A3889" s="20" t="s">
        <v>4381</v>
      </c>
      <c r="B3889" s="20" t="s">
        <v>159</v>
      </c>
      <c r="C3889" s="160"/>
    </row>
    <row r="3890" spans="1:3" x14ac:dyDescent="0.35">
      <c r="A3890" s="20" t="s">
        <v>4382</v>
      </c>
      <c r="B3890" s="20" t="s">
        <v>159</v>
      </c>
      <c r="C3890" s="160"/>
    </row>
    <row r="3891" spans="1:3" x14ac:dyDescent="0.35">
      <c r="A3891" s="20" t="s">
        <v>4383</v>
      </c>
      <c r="B3891" s="20" t="s">
        <v>159</v>
      </c>
      <c r="C3891" s="160"/>
    </row>
    <row r="3892" spans="1:3" x14ac:dyDescent="0.35">
      <c r="A3892" s="20" t="s">
        <v>4384</v>
      </c>
      <c r="B3892" s="20" t="s">
        <v>159</v>
      </c>
      <c r="C3892" s="160"/>
    </row>
    <row r="3893" spans="1:3" x14ac:dyDescent="0.35">
      <c r="A3893" s="20" t="s">
        <v>4385</v>
      </c>
      <c r="B3893" s="20" t="s">
        <v>159</v>
      </c>
      <c r="C3893" s="160"/>
    </row>
    <row r="3894" spans="1:3" x14ac:dyDescent="0.35">
      <c r="A3894" s="20" t="s">
        <v>4386</v>
      </c>
      <c r="B3894" s="20" t="s">
        <v>159</v>
      </c>
      <c r="C3894" s="160"/>
    </row>
    <row r="3895" spans="1:3" x14ac:dyDescent="0.35">
      <c r="A3895" s="20" t="s">
        <v>4387</v>
      </c>
      <c r="B3895" s="20" t="s">
        <v>159</v>
      </c>
      <c r="C3895" s="160"/>
    </row>
    <row r="3896" spans="1:3" x14ac:dyDescent="0.35">
      <c r="A3896" s="20" t="s">
        <v>4388</v>
      </c>
      <c r="B3896" s="20" t="s">
        <v>159</v>
      </c>
      <c r="C3896" s="160"/>
    </row>
    <row r="3897" spans="1:3" x14ac:dyDescent="0.35">
      <c r="A3897" s="20" t="s">
        <v>4389</v>
      </c>
      <c r="B3897" s="20" t="s">
        <v>159</v>
      </c>
      <c r="C3897" s="160"/>
    </row>
    <row r="3898" spans="1:3" x14ac:dyDescent="0.35">
      <c r="A3898" s="20" t="s">
        <v>4390</v>
      </c>
      <c r="B3898" s="20" t="s">
        <v>159</v>
      </c>
      <c r="C3898" s="160"/>
    </row>
    <row r="3899" spans="1:3" x14ac:dyDescent="0.35">
      <c r="A3899" s="20" t="s">
        <v>4391</v>
      </c>
      <c r="B3899" s="20" t="s">
        <v>159</v>
      </c>
      <c r="C3899" s="160"/>
    </row>
    <row r="3900" spans="1:3" x14ac:dyDescent="0.35">
      <c r="A3900" s="20" t="s">
        <v>4392</v>
      </c>
      <c r="B3900" s="20" t="s">
        <v>159</v>
      </c>
      <c r="C3900" s="160"/>
    </row>
    <row r="3901" spans="1:3" x14ac:dyDescent="0.35">
      <c r="A3901" s="20" t="s">
        <v>4393</v>
      </c>
      <c r="B3901" s="20" t="s">
        <v>159</v>
      </c>
      <c r="C3901" s="160"/>
    </row>
    <row r="3902" spans="1:3" x14ac:dyDescent="0.35">
      <c r="A3902" s="20" t="s">
        <v>4394</v>
      </c>
      <c r="B3902" s="20" t="s">
        <v>159</v>
      </c>
      <c r="C3902" s="160"/>
    </row>
    <row r="3903" spans="1:3" x14ac:dyDescent="0.35">
      <c r="A3903" s="20" t="s">
        <v>4395</v>
      </c>
      <c r="B3903" s="20" t="s">
        <v>159</v>
      </c>
      <c r="C3903" s="160"/>
    </row>
    <row r="3904" spans="1:3" x14ac:dyDescent="0.35">
      <c r="A3904" s="20" t="s">
        <v>4396</v>
      </c>
      <c r="B3904" s="20" t="s">
        <v>159</v>
      </c>
      <c r="C3904" s="160"/>
    </row>
    <row r="3905" spans="1:3" x14ac:dyDescent="0.35">
      <c r="A3905" s="20" t="s">
        <v>4397</v>
      </c>
      <c r="B3905" s="20" t="s">
        <v>159</v>
      </c>
      <c r="C3905" s="160"/>
    </row>
    <row r="3906" spans="1:3" x14ac:dyDescent="0.35">
      <c r="A3906" s="20" t="s">
        <v>4398</v>
      </c>
      <c r="B3906" s="20" t="s">
        <v>159</v>
      </c>
      <c r="C3906" s="160"/>
    </row>
    <row r="3907" spans="1:3" x14ac:dyDescent="0.35">
      <c r="A3907" s="20" t="s">
        <v>4399</v>
      </c>
      <c r="B3907" s="20" t="s">
        <v>159</v>
      </c>
      <c r="C3907" s="160"/>
    </row>
    <row r="3908" spans="1:3" x14ac:dyDescent="0.35">
      <c r="A3908" s="20" t="s">
        <v>4400</v>
      </c>
      <c r="B3908" s="20" t="s">
        <v>159</v>
      </c>
      <c r="C3908" s="160"/>
    </row>
    <row r="3909" spans="1:3" x14ac:dyDescent="0.35">
      <c r="A3909" s="20" t="s">
        <v>4401</v>
      </c>
      <c r="B3909" s="20" t="s">
        <v>159</v>
      </c>
      <c r="C3909" s="160"/>
    </row>
    <row r="3910" spans="1:3" x14ac:dyDescent="0.35">
      <c r="A3910" s="20" t="s">
        <v>4402</v>
      </c>
      <c r="B3910" s="20" t="s">
        <v>159</v>
      </c>
      <c r="C3910" s="160"/>
    </row>
    <row r="3911" spans="1:3" x14ac:dyDescent="0.35">
      <c r="A3911" s="20" t="s">
        <v>4403</v>
      </c>
      <c r="B3911" s="20" t="s">
        <v>159</v>
      </c>
      <c r="C3911" s="160"/>
    </row>
    <row r="3912" spans="1:3" x14ac:dyDescent="0.35">
      <c r="A3912" s="20" t="s">
        <v>4404</v>
      </c>
      <c r="B3912" s="20" t="s">
        <v>159</v>
      </c>
      <c r="C3912" s="160"/>
    </row>
    <row r="3913" spans="1:3" x14ac:dyDescent="0.35">
      <c r="A3913" s="20" t="s">
        <v>4405</v>
      </c>
      <c r="B3913" s="20" t="s">
        <v>159</v>
      </c>
      <c r="C3913" s="160"/>
    </row>
    <row r="3914" spans="1:3" x14ac:dyDescent="0.35">
      <c r="A3914" s="20" t="s">
        <v>4406</v>
      </c>
      <c r="B3914" s="20" t="s">
        <v>159</v>
      </c>
      <c r="C3914" s="160"/>
    </row>
    <row r="3915" spans="1:3" x14ac:dyDescent="0.35">
      <c r="A3915" s="20" t="s">
        <v>4407</v>
      </c>
      <c r="B3915" s="20" t="s">
        <v>159</v>
      </c>
      <c r="C3915" s="160"/>
    </row>
    <row r="3916" spans="1:3" x14ac:dyDescent="0.35">
      <c r="A3916" s="20" t="s">
        <v>4408</v>
      </c>
      <c r="B3916" s="20" t="s">
        <v>159</v>
      </c>
      <c r="C3916" s="160"/>
    </row>
    <row r="3917" spans="1:3" x14ac:dyDescent="0.35">
      <c r="A3917" s="20" t="s">
        <v>4409</v>
      </c>
      <c r="B3917" s="20" t="s">
        <v>159</v>
      </c>
      <c r="C3917" s="160"/>
    </row>
    <row r="3918" spans="1:3" x14ac:dyDescent="0.35">
      <c r="A3918" s="20" t="s">
        <v>4410</v>
      </c>
      <c r="B3918" s="20" t="s">
        <v>159</v>
      </c>
      <c r="C3918" s="160"/>
    </row>
    <row r="3919" spans="1:3" x14ac:dyDescent="0.35">
      <c r="A3919" s="20" t="s">
        <v>4411</v>
      </c>
      <c r="B3919" s="20" t="s">
        <v>159</v>
      </c>
      <c r="C3919" s="160"/>
    </row>
    <row r="3920" spans="1:3" x14ac:dyDescent="0.35">
      <c r="A3920" s="20" t="s">
        <v>4412</v>
      </c>
      <c r="B3920" s="20" t="s">
        <v>159</v>
      </c>
      <c r="C3920" s="160"/>
    </row>
    <row r="3921" spans="1:3" x14ac:dyDescent="0.35">
      <c r="A3921" s="20" t="s">
        <v>4413</v>
      </c>
      <c r="B3921" s="20" t="s">
        <v>159</v>
      </c>
      <c r="C3921" s="160"/>
    </row>
    <row r="3922" spans="1:3" x14ac:dyDescent="0.35">
      <c r="A3922" s="20" t="s">
        <v>4414</v>
      </c>
      <c r="B3922" s="20" t="s">
        <v>159</v>
      </c>
      <c r="C3922" s="160"/>
    </row>
    <row r="3923" spans="1:3" x14ac:dyDescent="0.35">
      <c r="A3923" s="20" t="s">
        <v>4415</v>
      </c>
      <c r="B3923" s="20" t="s">
        <v>159</v>
      </c>
      <c r="C3923" s="160"/>
    </row>
    <row r="3924" spans="1:3" x14ac:dyDescent="0.35">
      <c r="A3924" s="20" t="s">
        <v>4416</v>
      </c>
      <c r="B3924" s="20" t="s">
        <v>159</v>
      </c>
      <c r="C3924" s="160"/>
    </row>
    <row r="3925" spans="1:3" x14ac:dyDescent="0.35">
      <c r="A3925" s="20" t="s">
        <v>4417</v>
      </c>
      <c r="B3925" s="20" t="s">
        <v>159</v>
      </c>
      <c r="C3925" s="160"/>
    </row>
    <row r="3926" spans="1:3" x14ac:dyDescent="0.35">
      <c r="A3926" s="20" t="s">
        <v>4418</v>
      </c>
      <c r="B3926" s="20" t="s">
        <v>159</v>
      </c>
      <c r="C3926" s="160"/>
    </row>
    <row r="3927" spans="1:3" x14ac:dyDescent="0.35">
      <c r="A3927" s="20" t="s">
        <v>4419</v>
      </c>
      <c r="B3927" s="20" t="s">
        <v>159</v>
      </c>
      <c r="C3927" s="160"/>
    </row>
    <row r="3928" spans="1:3" x14ac:dyDescent="0.35">
      <c r="A3928" s="20" t="s">
        <v>4420</v>
      </c>
      <c r="B3928" s="20" t="s">
        <v>159</v>
      </c>
      <c r="C3928" s="160"/>
    </row>
    <row r="3929" spans="1:3" x14ac:dyDescent="0.35">
      <c r="A3929" s="20" t="s">
        <v>4421</v>
      </c>
      <c r="B3929" s="20" t="s">
        <v>159</v>
      </c>
      <c r="C3929" s="160"/>
    </row>
    <row r="3930" spans="1:3" x14ac:dyDescent="0.35">
      <c r="A3930" s="20" t="s">
        <v>4422</v>
      </c>
      <c r="B3930" s="20" t="s">
        <v>159</v>
      </c>
      <c r="C3930" s="160"/>
    </row>
    <row r="3931" spans="1:3" x14ac:dyDescent="0.35">
      <c r="A3931" s="20" t="s">
        <v>4423</v>
      </c>
      <c r="B3931" s="20" t="s">
        <v>159</v>
      </c>
      <c r="C3931" s="160"/>
    </row>
    <row r="3932" spans="1:3" x14ac:dyDescent="0.35">
      <c r="A3932" s="20" t="s">
        <v>4424</v>
      </c>
      <c r="B3932" s="20" t="s">
        <v>159</v>
      </c>
      <c r="C3932" s="160"/>
    </row>
    <row r="3933" spans="1:3" x14ac:dyDescent="0.35">
      <c r="A3933" s="20" t="s">
        <v>4425</v>
      </c>
      <c r="B3933" s="20" t="s">
        <v>159</v>
      </c>
      <c r="C3933" s="160"/>
    </row>
    <row r="3934" spans="1:3" x14ac:dyDescent="0.35">
      <c r="A3934" s="20" t="s">
        <v>4426</v>
      </c>
      <c r="B3934" s="20" t="s">
        <v>159</v>
      </c>
      <c r="C3934" s="160"/>
    </row>
    <row r="3935" spans="1:3" x14ac:dyDescent="0.35">
      <c r="A3935" s="20" t="s">
        <v>4427</v>
      </c>
      <c r="B3935" s="20" t="s">
        <v>159</v>
      </c>
      <c r="C3935" s="160"/>
    </row>
    <row r="3936" spans="1:3" x14ac:dyDescent="0.35">
      <c r="A3936" s="20" t="s">
        <v>4428</v>
      </c>
      <c r="B3936" s="20" t="s">
        <v>159</v>
      </c>
      <c r="C3936" s="160"/>
    </row>
    <row r="3937" spans="1:3" x14ac:dyDescent="0.35">
      <c r="A3937" s="20" t="s">
        <v>4429</v>
      </c>
      <c r="B3937" s="20" t="s">
        <v>159</v>
      </c>
      <c r="C3937" s="160"/>
    </row>
    <row r="3938" spans="1:3" x14ac:dyDescent="0.35">
      <c r="A3938" s="20" t="s">
        <v>4430</v>
      </c>
      <c r="B3938" s="20" t="s">
        <v>159</v>
      </c>
      <c r="C3938" s="160"/>
    </row>
    <row r="3939" spans="1:3" x14ac:dyDescent="0.35">
      <c r="A3939" s="20" t="s">
        <v>4431</v>
      </c>
      <c r="B3939" s="20" t="s">
        <v>159</v>
      </c>
      <c r="C3939" s="160"/>
    </row>
    <row r="3940" spans="1:3" x14ac:dyDescent="0.35">
      <c r="A3940" s="20" t="s">
        <v>4432</v>
      </c>
      <c r="B3940" s="20" t="s">
        <v>159</v>
      </c>
      <c r="C3940" s="160"/>
    </row>
    <row r="3941" spans="1:3" x14ac:dyDescent="0.35">
      <c r="A3941" s="20" t="s">
        <v>4433</v>
      </c>
      <c r="B3941" s="20" t="s">
        <v>159</v>
      </c>
      <c r="C3941" s="160"/>
    </row>
    <row r="3942" spans="1:3" x14ac:dyDescent="0.35">
      <c r="A3942" s="20" t="s">
        <v>4434</v>
      </c>
      <c r="B3942" s="20" t="s">
        <v>159</v>
      </c>
      <c r="C3942" s="160"/>
    </row>
    <row r="3943" spans="1:3" x14ac:dyDescent="0.35">
      <c r="A3943" s="20" t="s">
        <v>4435</v>
      </c>
      <c r="B3943" s="20" t="s">
        <v>159</v>
      </c>
      <c r="C3943" s="160"/>
    </row>
    <row r="3944" spans="1:3" x14ac:dyDescent="0.35">
      <c r="A3944" s="20" t="s">
        <v>4436</v>
      </c>
      <c r="B3944" s="20" t="s">
        <v>159</v>
      </c>
      <c r="C3944" s="160"/>
    </row>
    <row r="3945" spans="1:3" x14ac:dyDescent="0.35">
      <c r="A3945" s="20" t="s">
        <v>4437</v>
      </c>
      <c r="B3945" s="20" t="s">
        <v>159</v>
      </c>
      <c r="C3945" s="160"/>
    </row>
    <row r="3946" spans="1:3" x14ac:dyDescent="0.35">
      <c r="A3946" s="20" t="s">
        <v>4438</v>
      </c>
      <c r="B3946" s="20" t="s">
        <v>159</v>
      </c>
      <c r="C3946" s="160"/>
    </row>
    <row r="3947" spans="1:3" x14ac:dyDescent="0.35">
      <c r="A3947" s="20" t="s">
        <v>4439</v>
      </c>
      <c r="B3947" s="20" t="s">
        <v>159</v>
      </c>
      <c r="C3947" s="160"/>
    </row>
    <row r="3948" spans="1:3" x14ac:dyDescent="0.35">
      <c r="A3948" s="20" t="s">
        <v>4440</v>
      </c>
      <c r="B3948" s="20" t="s">
        <v>159</v>
      </c>
      <c r="C3948" s="160"/>
    </row>
    <row r="3949" spans="1:3" x14ac:dyDescent="0.35">
      <c r="A3949" s="20" t="s">
        <v>4441</v>
      </c>
      <c r="B3949" s="20" t="s">
        <v>159</v>
      </c>
      <c r="C3949" s="160"/>
    </row>
    <row r="3950" spans="1:3" x14ac:dyDescent="0.35">
      <c r="A3950" s="20" t="s">
        <v>4442</v>
      </c>
      <c r="B3950" s="20" t="s">
        <v>159</v>
      </c>
      <c r="C3950" s="160"/>
    </row>
    <row r="3951" spans="1:3" x14ac:dyDescent="0.35">
      <c r="A3951" s="20" t="s">
        <v>4443</v>
      </c>
      <c r="B3951" s="20" t="s">
        <v>159</v>
      </c>
      <c r="C3951" s="160"/>
    </row>
    <row r="3952" spans="1:3" x14ac:dyDescent="0.35">
      <c r="A3952" s="20" t="s">
        <v>4444</v>
      </c>
      <c r="B3952" s="20" t="s">
        <v>159</v>
      </c>
      <c r="C3952" s="160"/>
    </row>
    <row r="3953" spans="1:3" x14ac:dyDescent="0.35">
      <c r="A3953" s="20" t="s">
        <v>4445</v>
      </c>
      <c r="B3953" s="20" t="s">
        <v>159</v>
      </c>
      <c r="C3953" s="160"/>
    </row>
    <row r="3954" spans="1:3" x14ac:dyDescent="0.35">
      <c r="A3954" s="20" t="s">
        <v>4446</v>
      </c>
      <c r="B3954" s="20" t="s">
        <v>159</v>
      </c>
      <c r="C3954" s="160"/>
    </row>
    <row r="3955" spans="1:3" x14ac:dyDescent="0.35">
      <c r="A3955" s="20" t="s">
        <v>4447</v>
      </c>
      <c r="B3955" s="20" t="s">
        <v>159</v>
      </c>
      <c r="C3955" s="160"/>
    </row>
    <row r="3956" spans="1:3" x14ac:dyDescent="0.35">
      <c r="A3956" s="20" t="s">
        <v>4448</v>
      </c>
      <c r="B3956" s="20" t="s">
        <v>159</v>
      </c>
      <c r="C3956" s="160"/>
    </row>
    <row r="3957" spans="1:3" x14ac:dyDescent="0.35">
      <c r="A3957" s="20" t="s">
        <v>4449</v>
      </c>
      <c r="B3957" s="20" t="s">
        <v>159</v>
      </c>
      <c r="C3957" s="160"/>
    </row>
    <row r="3958" spans="1:3" x14ac:dyDescent="0.35">
      <c r="A3958" s="20" t="s">
        <v>4450</v>
      </c>
      <c r="B3958" s="20" t="s">
        <v>159</v>
      </c>
      <c r="C3958" s="160"/>
    </row>
    <row r="3959" spans="1:3" x14ac:dyDescent="0.35">
      <c r="A3959" s="20" t="s">
        <v>4451</v>
      </c>
      <c r="B3959" s="20" t="s">
        <v>159</v>
      </c>
      <c r="C3959" s="160"/>
    </row>
    <row r="3960" spans="1:3" x14ac:dyDescent="0.35">
      <c r="A3960" s="20" t="s">
        <v>4452</v>
      </c>
      <c r="B3960" s="20" t="s">
        <v>159</v>
      </c>
      <c r="C3960" s="160"/>
    </row>
    <row r="3961" spans="1:3" x14ac:dyDescent="0.35">
      <c r="A3961" s="20" t="s">
        <v>4453</v>
      </c>
      <c r="B3961" s="20" t="s">
        <v>159</v>
      </c>
      <c r="C3961" s="160"/>
    </row>
    <row r="3962" spans="1:3" x14ac:dyDescent="0.35">
      <c r="A3962" s="20" t="s">
        <v>4454</v>
      </c>
      <c r="B3962" s="20" t="s">
        <v>159</v>
      </c>
      <c r="C3962" s="160"/>
    </row>
    <row r="3963" spans="1:3" x14ac:dyDescent="0.35">
      <c r="A3963" s="20" t="s">
        <v>4455</v>
      </c>
      <c r="B3963" s="20" t="s">
        <v>159</v>
      </c>
      <c r="C3963" s="160"/>
    </row>
    <row r="3964" spans="1:3" x14ac:dyDescent="0.35">
      <c r="A3964" s="20" t="s">
        <v>4456</v>
      </c>
      <c r="B3964" s="20" t="s">
        <v>159</v>
      </c>
      <c r="C3964" s="160"/>
    </row>
    <row r="3965" spans="1:3" x14ac:dyDescent="0.35">
      <c r="A3965" s="20" t="s">
        <v>4457</v>
      </c>
      <c r="B3965" s="20" t="s">
        <v>159</v>
      </c>
      <c r="C3965" s="160"/>
    </row>
    <row r="3966" spans="1:3" x14ac:dyDescent="0.35">
      <c r="A3966" s="20" t="s">
        <v>4458</v>
      </c>
      <c r="B3966" s="20" t="s">
        <v>159</v>
      </c>
      <c r="C3966" s="160"/>
    </row>
    <row r="3967" spans="1:3" x14ac:dyDescent="0.35">
      <c r="A3967" s="20" t="s">
        <v>4459</v>
      </c>
      <c r="B3967" s="20" t="s">
        <v>159</v>
      </c>
      <c r="C3967" s="160"/>
    </row>
    <row r="3968" spans="1:3" x14ac:dyDescent="0.35">
      <c r="A3968" s="20" t="s">
        <v>4460</v>
      </c>
      <c r="B3968" s="20" t="s">
        <v>159</v>
      </c>
      <c r="C3968" s="160"/>
    </row>
    <row r="3969" spans="1:3" x14ac:dyDescent="0.35">
      <c r="A3969" s="20" t="s">
        <v>4461</v>
      </c>
      <c r="B3969" s="20" t="s">
        <v>159</v>
      </c>
      <c r="C3969" s="160"/>
    </row>
    <row r="3970" spans="1:3" x14ac:dyDescent="0.35">
      <c r="A3970" s="20" t="s">
        <v>4462</v>
      </c>
      <c r="B3970" s="20" t="s">
        <v>159</v>
      </c>
      <c r="C3970" s="160"/>
    </row>
    <row r="3971" spans="1:3" x14ac:dyDescent="0.35">
      <c r="A3971" s="20" t="s">
        <v>4463</v>
      </c>
      <c r="B3971" s="20" t="s">
        <v>159</v>
      </c>
      <c r="C3971" s="160"/>
    </row>
    <row r="3972" spans="1:3" x14ac:dyDescent="0.35">
      <c r="A3972" s="20" t="s">
        <v>4464</v>
      </c>
      <c r="B3972" s="20" t="s">
        <v>159</v>
      </c>
      <c r="C3972" s="160"/>
    </row>
    <row r="3973" spans="1:3" x14ac:dyDescent="0.35">
      <c r="A3973" s="20" t="s">
        <v>4465</v>
      </c>
      <c r="B3973" s="20" t="s">
        <v>159</v>
      </c>
      <c r="C3973" s="160"/>
    </row>
    <row r="3974" spans="1:3" x14ac:dyDescent="0.35">
      <c r="A3974" s="20" t="s">
        <v>4466</v>
      </c>
      <c r="B3974" s="20" t="s">
        <v>159</v>
      </c>
      <c r="C3974" s="160"/>
    </row>
    <row r="3975" spans="1:3" x14ac:dyDescent="0.35">
      <c r="A3975" s="20" t="s">
        <v>4467</v>
      </c>
      <c r="B3975" s="20" t="s">
        <v>159</v>
      </c>
      <c r="C3975" s="160"/>
    </row>
    <row r="3976" spans="1:3" x14ac:dyDescent="0.35">
      <c r="A3976" s="20" t="s">
        <v>4468</v>
      </c>
      <c r="B3976" s="20" t="s">
        <v>159</v>
      </c>
      <c r="C3976" s="160"/>
    </row>
    <row r="3977" spans="1:3" x14ac:dyDescent="0.35">
      <c r="A3977" s="20" t="s">
        <v>4469</v>
      </c>
      <c r="B3977" s="20" t="s">
        <v>159</v>
      </c>
      <c r="C3977" s="160"/>
    </row>
    <row r="3978" spans="1:3" x14ac:dyDescent="0.35">
      <c r="A3978" s="20" t="s">
        <v>4470</v>
      </c>
      <c r="B3978" s="20" t="s">
        <v>159</v>
      </c>
      <c r="C3978" s="160"/>
    </row>
    <row r="3979" spans="1:3" x14ac:dyDescent="0.35">
      <c r="A3979" s="20" t="s">
        <v>4471</v>
      </c>
      <c r="B3979" s="20" t="s">
        <v>159</v>
      </c>
      <c r="C3979" s="160"/>
    </row>
    <row r="3980" spans="1:3" x14ac:dyDescent="0.35">
      <c r="A3980" s="20" t="s">
        <v>4472</v>
      </c>
      <c r="B3980" s="20" t="s">
        <v>159</v>
      </c>
      <c r="C3980" s="160"/>
    </row>
    <row r="3981" spans="1:3" x14ac:dyDescent="0.35">
      <c r="A3981" s="20" t="s">
        <v>4473</v>
      </c>
      <c r="B3981" s="20" t="s">
        <v>159</v>
      </c>
      <c r="C3981" s="160"/>
    </row>
    <row r="3982" spans="1:3" x14ac:dyDescent="0.35">
      <c r="A3982" s="20" t="s">
        <v>4474</v>
      </c>
      <c r="B3982" s="20" t="s">
        <v>159</v>
      </c>
      <c r="C3982" s="160"/>
    </row>
    <row r="3983" spans="1:3" x14ac:dyDescent="0.35">
      <c r="A3983" s="20" t="s">
        <v>4475</v>
      </c>
      <c r="B3983" s="20" t="s">
        <v>159</v>
      </c>
      <c r="C3983" s="160"/>
    </row>
    <row r="3984" spans="1:3" x14ac:dyDescent="0.35">
      <c r="A3984" s="20" t="s">
        <v>4476</v>
      </c>
      <c r="B3984" s="20" t="s">
        <v>159</v>
      </c>
      <c r="C3984" s="160"/>
    </row>
    <row r="3985" spans="1:3" x14ac:dyDescent="0.35">
      <c r="A3985" s="20" t="s">
        <v>4477</v>
      </c>
      <c r="B3985" s="20" t="s">
        <v>159</v>
      </c>
      <c r="C3985" s="160"/>
    </row>
    <row r="3986" spans="1:3" x14ac:dyDescent="0.35">
      <c r="A3986" s="20" t="s">
        <v>4478</v>
      </c>
      <c r="B3986" s="20" t="s">
        <v>159</v>
      </c>
      <c r="C3986" s="160"/>
    </row>
    <row r="3987" spans="1:3" x14ac:dyDescent="0.35">
      <c r="A3987" s="20" t="s">
        <v>4479</v>
      </c>
      <c r="B3987" s="20" t="s">
        <v>159</v>
      </c>
      <c r="C3987" s="160"/>
    </row>
    <row r="3988" spans="1:3" x14ac:dyDescent="0.35">
      <c r="A3988" s="20" t="s">
        <v>4480</v>
      </c>
      <c r="B3988" s="20" t="s">
        <v>159</v>
      </c>
      <c r="C3988" s="160"/>
    </row>
    <row r="3989" spans="1:3" x14ac:dyDescent="0.35">
      <c r="A3989" s="20" t="s">
        <v>4481</v>
      </c>
      <c r="B3989" s="20" t="s">
        <v>159</v>
      </c>
      <c r="C3989" s="160"/>
    </row>
    <row r="3990" spans="1:3" x14ac:dyDescent="0.35">
      <c r="A3990" s="20" t="s">
        <v>4482</v>
      </c>
      <c r="B3990" s="20" t="s">
        <v>159</v>
      </c>
      <c r="C3990" s="160"/>
    </row>
    <row r="3991" spans="1:3" x14ac:dyDescent="0.35">
      <c r="A3991" s="20" t="s">
        <v>4483</v>
      </c>
      <c r="B3991" s="20" t="s">
        <v>159</v>
      </c>
      <c r="C3991" s="160"/>
    </row>
    <row r="3992" spans="1:3" x14ac:dyDescent="0.35">
      <c r="A3992" s="20" t="s">
        <v>4484</v>
      </c>
      <c r="B3992" s="20" t="s">
        <v>159</v>
      </c>
      <c r="C3992" s="160"/>
    </row>
    <row r="3993" spans="1:3" x14ac:dyDescent="0.35">
      <c r="A3993" s="20" t="s">
        <v>4485</v>
      </c>
      <c r="B3993" s="20" t="s">
        <v>159</v>
      </c>
      <c r="C3993" s="160"/>
    </row>
    <row r="3994" spans="1:3" x14ac:dyDescent="0.35">
      <c r="A3994" s="20" t="s">
        <v>4486</v>
      </c>
      <c r="B3994" s="20" t="s">
        <v>159</v>
      </c>
      <c r="C3994" s="160"/>
    </row>
    <row r="3995" spans="1:3" x14ac:dyDescent="0.35">
      <c r="A3995" s="20" t="s">
        <v>4487</v>
      </c>
      <c r="B3995" s="20" t="s">
        <v>159</v>
      </c>
      <c r="C3995" s="160"/>
    </row>
    <row r="3996" spans="1:3" x14ac:dyDescent="0.35">
      <c r="A3996" s="20" t="s">
        <v>4488</v>
      </c>
      <c r="B3996" s="20" t="s">
        <v>159</v>
      </c>
      <c r="C3996" s="160"/>
    </row>
    <row r="3997" spans="1:3" x14ac:dyDescent="0.35">
      <c r="A3997" s="20" t="s">
        <v>4489</v>
      </c>
      <c r="B3997" s="20" t="s">
        <v>159</v>
      </c>
      <c r="C3997" s="160"/>
    </row>
    <row r="3998" spans="1:3" x14ac:dyDescent="0.35">
      <c r="A3998" s="20" t="s">
        <v>4490</v>
      </c>
      <c r="B3998" s="20" t="s">
        <v>159</v>
      </c>
      <c r="C3998" s="160"/>
    </row>
    <row r="3999" spans="1:3" x14ac:dyDescent="0.35">
      <c r="A3999" s="20" t="s">
        <v>4491</v>
      </c>
      <c r="B3999" s="20" t="s">
        <v>159</v>
      </c>
      <c r="C3999" s="160"/>
    </row>
    <row r="4000" spans="1:3" x14ac:dyDescent="0.35">
      <c r="A4000" s="20" t="s">
        <v>4492</v>
      </c>
      <c r="B4000" s="20" t="s">
        <v>159</v>
      </c>
      <c r="C4000" s="160"/>
    </row>
    <row r="4001" spans="1:3" x14ac:dyDescent="0.35">
      <c r="A4001" s="20" t="s">
        <v>4493</v>
      </c>
      <c r="B4001" s="20" t="s">
        <v>159</v>
      </c>
      <c r="C4001" s="160"/>
    </row>
    <row r="4002" spans="1:3" x14ac:dyDescent="0.35">
      <c r="A4002" s="20" t="s">
        <v>4494</v>
      </c>
      <c r="B4002" s="20" t="s">
        <v>159</v>
      </c>
      <c r="C4002" s="160"/>
    </row>
    <row r="4003" spans="1:3" x14ac:dyDescent="0.35">
      <c r="A4003" s="20" t="s">
        <v>4495</v>
      </c>
      <c r="B4003" s="20" t="s">
        <v>159</v>
      </c>
      <c r="C4003" s="160"/>
    </row>
    <row r="4004" spans="1:3" x14ac:dyDescent="0.35">
      <c r="A4004" s="20" t="s">
        <v>4496</v>
      </c>
      <c r="B4004" s="20" t="s">
        <v>159</v>
      </c>
      <c r="C4004" s="160"/>
    </row>
    <row r="4005" spans="1:3" x14ac:dyDescent="0.35">
      <c r="A4005" s="20" t="s">
        <v>4497</v>
      </c>
      <c r="B4005" s="20" t="s">
        <v>159</v>
      </c>
      <c r="C4005" s="160"/>
    </row>
    <row r="4006" spans="1:3" x14ac:dyDescent="0.35">
      <c r="A4006" s="20" t="s">
        <v>4498</v>
      </c>
      <c r="B4006" s="20" t="s">
        <v>159</v>
      </c>
      <c r="C4006" s="160"/>
    </row>
    <row r="4007" spans="1:3" x14ac:dyDescent="0.35">
      <c r="A4007" s="20" t="s">
        <v>4499</v>
      </c>
      <c r="B4007" s="20" t="s">
        <v>159</v>
      </c>
      <c r="C4007" s="160"/>
    </row>
    <row r="4008" spans="1:3" x14ac:dyDescent="0.35">
      <c r="A4008" s="20" t="s">
        <v>4500</v>
      </c>
      <c r="B4008" s="20" t="s">
        <v>159</v>
      </c>
      <c r="C4008" s="160"/>
    </row>
    <row r="4009" spans="1:3" x14ac:dyDescent="0.35">
      <c r="A4009" s="20" t="s">
        <v>4501</v>
      </c>
      <c r="B4009" s="20" t="s">
        <v>159</v>
      </c>
      <c r="C4009" s="160"/>
    </row>
    <row r="4010" spans="1:3" x14ac:dyDescent="0.35">
      <c r="A4010" s="20" t="s">
        <v>4502</v>
      </c>
      <c r="B4010" s="20" t="s">
        <v>159</v>
      </c>
      <c r="C4010" s="160"/>
    </row>
    <row r="4011" spans="1:3" x14ac:dyDescent="0.35">
      <c r="A4011" s="20" t="s">
        <v>4503</v>
      </c>
      <c r="B4011" s="20" t="s">
        <v>159</v>
      </c>
      <c r="C4011" s="160"/>
    </row>
    <row r="4012" spans="1:3" x14ac:dyDescent="0.35">
      <c r="A4012" s="20" t="s">
        <v>4504</v>
      </c>
      <c r="B4012" s="20" t="s">
        <v>159</v>
      </c>
      <c r="C4012" s="160"/>
    </row>
    <row r="4013" spans="1:3" x14ac:dyDescent="0.35">
      <c r="A4013" s="20" t="s">
        <v>4505</v>
      </c>
      <c r="B4013" s="20" t="s">
        <v>159</v>
      </c>
      <c r="C4013" s="160"/>
    </row>
    <row r="4014" spans="1:3" x14ac:dyDescent="0.35">
      <c r="A4014" s="20" t="s">
        <v>4506</v>
      </c>
      <c r="B4014" s="20" t="s">
        <v>159</v>
      </c>
      <c r="C4014" s="160"/>
    </row>
    <row r="4015" spans="1:3" x14ac:dyDescent="0.35">
      <c r="A4015" s="20" t="s">
        <v>4507</v>
      </c>
      <c r="B4015" s="20" t="s">
        <v>159</v>
      </c>
      <c r="C4015" s="160"/>
    </row>
    <row r="4016" spans="1:3" x14ac:dyDescent="0.35">
      <c r="A4016" s="20" t="s">
        <v>4508</v>
      </c>
      <c r="B4016" s="20" t="s">
        <v>159</v>
      </c>
      <c r="C4016" s="160"/>
    </row>
    <row r="4017" spans="1:3" x14ac:dyDescent="0.35">
      <c r="A4017" s="20" t="s">
        <v>4509</v>
      </c>
      <c r="B4017" s="20" t="s">
        <v>159</v>
      </c>
      <c r="C4017" s="160"/>
    </row>
    <row r="4018" spans="1:3" x14ac:dyDescent="0.35">
      <c r="A4018" s="20" t="s">
        <v>4510</v>
      </c>
      <c r="B4018" s="20" t="s">
        <v>159</v>
      </c>
      <c r="C4018" s="160"/>
    </row>
    <row r="4019" spans="1:3" x14ac:dyDescent="0.35">
      <c r="A4019" s="20" t="s">
        <v>4511</v>
      </c>
      <c r="B4019" s="20" t="s">
        <v>159</v>
      </c>
      <c r="C4019" s="160"/>
    </row>
    <row r="4020" spans="1:3" x14ac:dyDescent="0.35">
      <c r="A4020" s="20" t="s">
        <v>4512</v>
      </c>
      <c r="B4020" s="20" t="s">
        <v>159</v>
      </c>
      <c r="C4020" s="160"/>
    </row>
    <row r="4021" spans="1:3" x14ac:dyDescent="0.35">
      <c r="A4021" s="20" t="s">
        <v>4513</v>
      </c>
      <c r="B4021" s="20" t="s">
        <v>159</v>
      </c>
      <c r="C4021" s="160"/>
    </row>
    <row r="4022" spans="1:3" x14ac:dyDescent="0.35">
      <c r="A4022" s="20" t="s">
        <v>4514</v>
      </c>
      <c r="B4022" s="20" t="s">
        <v>159</v>
      </c>
      <c r="C4022" s="160"/>
    </row>
    <row r="4023" spans="1:3" x14ac:dyDescent="0.35">
      <c r="A4023" s="20" t="s">
        <v>4515</v>
      </c>
      <c r="B4023" s="20" t="s">
        <v>159</v>
      </c>
      <c r="C4023" s="160"/>
    </row>
    <row r="4024" spans="1:3" x14ac:dyDescent="0.35">
      <c r="A4024" s="20" t="s">
        <v>4516</v>
      </c>
      <c r="B4024" s="20" t="s">
        <v>159</v>
      </c>
      <c r="C4024" s="160"/>
    </row>
    <row r="4025" spans="1:3" x14ac:dyDescent="0.35">
      <c r="A4025" s="20" t="s">
        <v>4517</v>
      </c>
      <c r="B4025" s="20" t="s">
        <v>159</v>
      </c>
      <c r="C4025" s="160"/>
    </row>
    <row r="4026" spans="1:3" x14ac:dyDescent="0.35">
      <c r="A4026" s="20" t="s">
        <v>4518</v>
      </c>
      <c r="B4026" s="20" t="s">
        <v>159</v>
      </c>
      <c r="C4026" s="160"/>
    </row>
    <row r="4027" spans="1:3" x14ac:dyDescent="0.35">
      <c r="A4027" s="20" t="s">
        <v>4519</v>
      </c>
      <c r="B4027" s="20" t="s">
        <v>159</v>
      </c>
      <c r="C4027" s="160"/>
    </row>
    <row r="4028" spans="1:3" x14ac:dyDescent="0.35">
      <c r="A4028" s="20" t="s">
        <v>4520</v>
      </c>
      <c r="B4028" s="20" t="s">
        <v>159</v>
      </c>
      <c r="C4028" s="160"/>
    </row>
    <row r="4029" spans="1:3" x14ac:dyDescent="0.35">
      <c r="A4029" s="20" t="s">
        <v>4521</v>
      </c>
      <c r="B4029" s="20" t="s">
        <v>159</v>
      </c>
      <c r="C4029" s="160"/>
    </row>
    <row r="4030" spans="1:3" x14ac:dyDescent="0.35">
      <c r="A4030" s="20" t="s">
        <v>4522</v>
      </c>
      <c r="B4030" s="20" t="s">
        <v>159</v>
      </c>
      <c r="C4030" s="160"/>
    </row>
    <row r="4031" spans="1:3" x14ac:dyDescent="0.35">
      <c r="A4031" s="20" t="s">
        <v>4523</v>
      </c>
      <c r="B4031" s="20" t="s">
        <v>159</v>
      </c>
      <c r="C4031" s="160"/>
    </row>
    <row r="4032" spans="1:3" x14ac:dyDescent="0.35">
      <c r="A4032" s="20" t="s">
        <v>4524</v>
      </c>
      <c r="B4032" s="20" t="s">
        <v>159</v>
      </c>
      <c r="C4032" s="160"/>
    </row>
    <row r="4033" spans="1:3" x14ac:dyDescent="0.35">
      <c r="A4033" s="20" t="s">
        <v>4525</v>
      </c>
      <c r="B4033" s="20" t="s">
        <v>159</v>
      </c>
      <c r="C4033" s="160"/>
    </row>
    <row r="4034" spans="1:3" x14ac:dyDescent="0.35">
      <c r="A4034" s="20" t="s">
        <v>4526</v>
      </c>
      <c r="B4034" s="20" t="s">
        <v>159</v>
      </c>
      <c r="C4034" s="160"/>
    </row>
    <row r="4035" spans="1:3" x14ac:dyDescent="0.35">
      <c r="A4035" s="20" t="s">
        <v>4527</v>
      </c>
      <c r="B4035" s="20" t="s">
        <v>159</v>
      </c>
      <c r="C4035" s="160"/>
    </row>
    <row r="4036" spans="1:3" x14ac:dyDescent="0.35">
      <c r="A4036" s="20" t="s">
        <v>4528</v>
      </c>
      <c r="B4036" s="20" t="s">
        <v>159</v>
      </c>
      <c r="C4036" s="160"/>
    </row>
    <row r="4037" spans="1:3" x14ac:dyDescent="0.35">
      <c r="A4037" s="20" t="s">
        <v>4529</v>
      </c>
      <c r="B4037" s="20" t="s">
        <v>159</v>
      </c>
      <c r="C4037" s="160"/>
    </row>
    <row r="4038" spans="1:3" x14ac:dyDescent="0.35">
      <c r="A4038" s="20" t="s">
        <v>4530</v>
      </c>
      <c r="B4038" s="20" t="s">
        <v>159</v>
      </c>
      <c r="C4038" s="160"/>
    </row>
    <row r="4039" spans="1:3" x14ac:dyDescent="0.35">
      <c r="A4039" s="20" t="s">
        <v>4531</v>
      </c>
      <c r="B4039" s="20" t="s">
        <v>159</v>
      </c>
      <c r="C4039" s="160"/>
    </row>
    <row r="4040" spans="1:3" x14ac:dyDescent="0.35">
      <c r="A4040" s="20" t="s">
        <v>4532</v>
      </c>
      <c r="B4040" s="20" t="s">
        <v>159</v>
      </c>
      <c r="C4040" s="160"/>
    </row>
    <row r="4041" spans="1:3" x14ac:dyDescent="0.35">
      <c r="A4041" s="20" t="s">
        <v>4533</v>
      </c>
      <c r="B4041" s="20" t="s">
        <v>159</v>
      </c>
      <c r="C4041" s="160"/>
    </row>
    <row r="4042" spans="1:3" x14ac:dyDescent="0.35">
      <c r="A4042" s="20" t="s">
        <v>4534</v>
      </c>
      <c r="B4042" s="20" t="s">
        <v>159</v>
      </c>
      <c r="C4042" s="160"/>
    </row>
    <row r="4043" spans="1:3" x14ac:dyDescent="0.35">
      <c r="A4043" s="20" t="s">
        <v>4535</v>
      </c>
      <c r="B4043" s="20" t="s">
        <v>159</v>
      </c>
      <c r="C4043" s="160"/>
    </row>
    <row r="4044" spans="1:3" x14ac:dyDescent="0.35">
      <c r="A4044" s="20" t="s">
        <v>4536</v>
      </c>
      <c r="B4044" s="20" t="s">
        <v>159</v>
      </c>
      <c r="C4044" s="160"/>
    </row>
    <row r="4045" spans="1:3" x14ac:dyDescent="0.35">
      <c r="A4045" s="20" t="s">
        <v>4537</v>
      </c>
      <c r="B4045" s="20" t="s">
        <v>159</v>
      </c>
      <c r="C4045" s="160"/>
    </row>
    <row r="4046" spans="1:3" x14ac:dyDescent="0.35">
      <c r="A4046" s="20" t="s">
        <v>4538</v>
      </c>
      <c r="B4046" s="20" t="s">
        <v>159</v>
      </c>
      <c r="C4046" s="160"/>
    </row>
    <row r="4047" spans="1:3" x14ac:dyDescent="0.35">
      <c r="A4047" s="20" t="s">
        <v>4539</v>
      </c>
      <c r="B4047" s="20" t="s">
        <v>159</v>
      </c>
      <c r="C4047" s="160"/>
    </row>
    <row r="4048" spans="1:3" x14ac:dyDescent="0.35">
      <c r="A4048" s="20" t="s">
        <v>4540</v>
      </c>
      <c r="B4048" s="20" t="s">
        <v>159</v>
      </c>
      <c r="C4048" s="160"/>
    </row>
    <row r="4049" spans="1:3" x14ac:dyDescent="0.35">
      <c r="A4049" s="20" t="s">
        <v>4541</v>
      </c>
      <c r="B4049" s="20" t="s">
        <v>159</v>
      </c>
      <c r="C4049" s="160"/>
    </row>
    <row r="4050" spans="1:3" x14ac:dyDescent="0.35">
      <c r="A4050" s="20" t="s">
        <v>4542</v>
      </c>
      <c r="B4050" s="20" t="s">
        <v>159</v>
      </c>
      <c r="C4050" s="160"/>
    </row>
    <row r="4051" spans="1:3" x14ac:dyDescent="0.35">
      <c r="A4051" s="20" t="s">
        <v>4543</v>
      </c>
      <c r="B4051" s="20" t="s">
        <v>159</v>
      </c>
      <c r="C4051" s="160"/>
    </row>
    <row r="4052" spans="1:3" x14ac:dyDescent="0.35">
      <c r="A4052" s="20" t="s">
        <v>4544</v>
      </c>
      <c r="B4052" s="20" t="s">
        <v>159</v>
      </c>
      <c r="C4052" s="160"/>
    </row>
    <row r="4053" spans="1:3" x14ac:dyDescent="0.35">
      <c r="A4053" s="20" t="s">
        <v>4545</v>
      </c>
      <c r="B4053" s="20" t="s">
        <v>159</v>
      </c>
      <c r="C4053" s="160"/>
    </row>
    <row r="4054" spans="1:3" x14ac:dyDescent="0.35">
      <c r="A4054" s="20" t="s">
        <v>4546</v>
      </c>
      <c r="B4054" s="20" t="s">
        <v>159</v>
      </c>
      <c r="C4054" s="160"/>
    </row>
    <row r="4055" spans="1:3" x14ac:dyDescent="0.35">
      <c r="A4055" s="20" t="s">
        <v>4547</v>
      </c>
      <c r="B4055" s="20" t="s">
        <v>159</v>
      </c>
      <c r="C4055" s="160"/>
    </row>
    <row r="4056" spans="1:3" x14ac:dyDescent="0.35">
      <c r="A4056" s="20" t="s">
        <v>4548</v>
      </c>
      <c r="B4056" s="20" t="s">
        <v>159</v>
      </c>
      <c r="C4056" s="160"/>
    </row>
    <row r="4057" spans="1:3" x14ac:dyDescent="0.35">
      <c r="A4057" s="20" t="s">
        <v>4549</v>
      </c>
      <c r="B4057" s="20" t="s">
        <v>159</v>
      </c>
      <c r="C4057" s="160"/>
    </row>
    <row r="4058" spans="1:3" x14ac:dyDescent="0.35">
      <c r="A4058" s="20" t="s">
        <v>4550</v>
      </c>
      <c r="B4058" s="20" t="s">
        <v>159</v>
      </c>
      <c r="C4058" s="160"/>
    </row>
    <row r="4059" spans="1:3" x14ac:dyDescent="0.35">
      <c r="A4059" s="20" t="s">
        <v>4551</v>
      </c>
      <c r="B4059" s="20" t="s">
        <v>159</v>
      </c>
      <c r="C4059" s="160"/>
    </row>
    <row r="4060" spans="1:3" x14ac:dyDescent="0.35">
      <c r="A4060" s="20" t="s">
        <v>4552</v>
      </c>
      <c r="B4060" s="20" t="s">
        <v>159</v>
      </c>
      <c r="C4060" s="160"/>
    </row>
    <row r="4061" spans="1:3" x14ac:dyDescent="0.35">
      <c r="A4061" s="20" t="s">
        <v>4553</v>
      </c>
      <c r="B4061" s="20" t="s">
        <v>159</v>
      </c>
      <c r="C4061" s="160"/>
    </row>
    <row r="4062" spans="1:3" x14ac:dyDescent="0.35">
      <c r="A4062" s="20" t="s">
        <v>4554</v>
      </c>
      <c r="B4062" s="20" t="s">
        <v>159</v>
      </c>
      <c r="C4062" s="160"/>
    </row>
    <row r="4063" spans="1:3" x14ac:dyDescent="0.35">
      <c r="A4063" s="20" t="s">
        <v>4555</v>
      </c>
      <c r="B4063" s="20" t="s">
        <v>159</v>
      </c>
      <c r="C4063" s="160"/>
    </row>
    <row r="4064" spans="1:3" x14ac:dyDescent="0.35">
      <c r="A4064" s="20" t="s">
        <v>4556</v>
      </c>
      <c r="B4064" s="20" t="s">
        <v>159</v>
      </c>
      <c r="C4064" s="160"/>
    </row>
    <row r="4065" spans="1:3" x14ac:dyDescent="0.35">
      <c r="A4065" s="20" t="s">
        <v>4557</v>
      </c>
      <c r="B4065" s="20" t="s">
        <v>159</v>
      </c>
      <c r="C4065" s="160"/>
    </row>
    <row r="4066" spans="1:3" x14ac:dyDescent="0.35">
      <c r="A4066" s="20" t="s">
        <v>4558</v>
      </c>
      <c r="B4066" s="20" t="s">
        <v>159</v>
      </c>
      <c r="C4066" s="160"/>
    </row>
    <row r="4067" spans="1:3" x14ac:dyDescent="0.35">
      <c r="A4067" s="20" t="s">
        <v>4559</v>
      </c>
      <c r="B4067" s="20" t="s">
        <v>159</v>
      </c>
      <c r="C4067" s="160"/>
    </row>
    <row r="4068" spans="1:3" x14ac:dyDescent="0.35">
      <c r="A4068" s="20" t="s">
        <v>4560</v>
      </c>
      <c r="B4068" s="20" t="s">
        <v>159</v>
      </c>
      <c r="C4068" s="160"/>
    </row>
    <row r="4069" spans="1:3" x14ac:dyDescent="0.35">
      <c r="A4069" s="20" t="s">
        <v>4561</v>
      </c>
      <c r="B4069" s="20" t="s">
        <v>159</v>
      </c>
      <c r="C4069" s="160"/>
    </row>
    <row r="4070" spans="1:3" x14ac:dyDescent="0.35">
      <c r="A4070" s="20" t="s">
        <v>4562</v>
      </c>
      <c r="B4070" s="20" t="s">
        <v>159</v>
      </c>
      <c r="C4070" s="160"/>
    </row>
    <row r="4071" spans="1:3" x14ac:dyDescent="0.35">
      <c r="A4071" s="20" t="s">
        <v>4563</v>
      </c>
      <c r="B4071" s="20" t="s">
        <v>159</v>
      </c>
      <c r="C4071" s="160"/>
    </row>
    <row r="4072" spans="1:3" x14ac:dyDescent="0.35">
      <c r="A4072" s="20" t="s">
        <v>4564</v>
      </c>
      <c r="B4072" s="20" t="s">
        <v>159</v>
      </c>
      <c r="C4072" s="160"/>
    </row>
    <row r="4073" spans="1:3" x14ac:dyDescent="0.35">
      <c r="A4073" s="20" t="s">
        <v>4565</v>
      </c>
      <c r="B4073" s="20" t="s">
        <v>159</v>
      </c>
      <c r="C4073" s="160"/>
    </row>
    <row r="4074" spans="1:3" x14ac:dyDescent="0.35">
      <c r="A4074" s="20" t="s">
        <v>4566</v>
      </c>
      <c r="B4074" s="20" t="s">
        <v>157</v>
      </c>
      <c r="C4074" s="160"/>
    </row>
    <row r="4075" spans="1:3" x14ac:dyDescent="0.35">
      <c r="A4075" s="20" t="s">
        <v>4567</v>
      </c>
      <c r="B4075" s="20" t="s">
        <v>157</v>
      </c>
      <c r="C4075" s="160"/>
    </row>
    <row r="4076" spans="1:3" x14ac:dyDescent="0.35">
      <c r="A4076" s="20" t="s">
        <v>4568</v>
      </c>
      <c r="B4076" s="20" t="s">
        <v>157</v>
      </c>
      <c r="C4076" s="160"/>
    </row>
    <row r="4077" spans="1:3" x14ac:dyDescent="0.35">
      <c r="A4077" s="20" t="s">
        <v>4569</v>
      </c>
      <c r="B4077" s="20" t="s">
        <v>157</v>
      </c>
      <c r="C4077" s="160"/>
    </row>
    <row r="4078" spans="1:3" x14ac:dyDescent="0.35">
      <c r="A4078" s="20" t="s">
        <v>4570</v>
      </c>
      <c r="B4078" s="20" t="s">
        <v>157</v>
      </c>
      <c r="C4078" s="160"/>
    </row>
    <row r="4079" spans="1:3" x14ac:dyDescent="0.35">
      <c r="A4079" s="20" t="s">
        <v>4571</v>
      </c>
      <c r="B4079" s="20" t="s">
        <v>157</v>
      </c>
      <c r="C4079" s="160"/>
    </row>
    <row r="4080" spans="1:3" x14ac:dyDescent="0.35">
      <c r="A4080" s="20" t="s">
        <v>4572</v>
      </c>
      <c r="B4080" s="20" t="s">
        <v>157</v>
      </c>
      <c r="C4080" s="160"/>
    </row>
    <row r="4081" spans="1:3" x14ac:dyDescent="0.35">
      <c r="A4081" s="20" t="s">
        <v>4573</v>
      </c>
      <c r="B4081" s="20" t="s">
        <v>157</v>
      </c>
      <c r="C4081" s="160"/>
    </row>
    <row r="4082" spans="1:3" x14ac:dyDescent="0.35">
      <c r="A4082" s="20" t="s">
        <v>4574</v>
      </c>
      <c r="B4082" s="20" t="s">
        <v>157</v>
      </c>
      <c r="C4082" s="160"/>
    </row>
    <row r="4083" spans="1:3" x14ac:dyDescent="0.35">
      <c r="A4083" s="20" t="s">
        <v>4575</v>
      </c>
      <c r="B4083" s="20" t="s">
        <v>157</v>
      </c>
      <c r="C4083" s="160"/>
    </row>
    <row r="4084" spans="1:3" x14ac:dyDescent="0.35">
      <c r="A4084" s="20" t="s">
        <v>4576</v>
      </c>
      <c r="B4084" s="20" t="s">
        <v>157</v>
      </c>
      <c r="C4084" s="160"/>
    </row>
    <row r="4085" spans="1:3" x14ac:dyDescent="0.35">
      <c r="A4085" s="20" t="s">
        <v>4577</v>
      </c>
      <c r="B4085" s="20" t="s">
        <v>157</v>
      </c>
      <c r="C4085" s="160"/>
    </row>
    <row r="4086" spans="1:3" x14ac:dyDescent="0.35">
      <c r="A4086" s="20" t="s">
        <v>4578</v>
      </c>
      <c r="B4086" s="20" t="s">
        <v>157</v>
      </c>
      <c r="C4086" s="160"/>
    </row>
    <row r="4087" spans="1:3" x14ac:dyDescent="0.35">
      <c r="A4087" s="20" t="s">
        <v>4579</v>
      </c>
      <c r="B4087" s="20" t="s">
        <v>157</v>
      </c>
      <c r="C4087" s="160"/>
    </row>
    <row r="4088" spans="1:3" x14ac:dyDescent="0.35">
      <c r="A4088" s="20" t="s">
        <v>4580</v>
      </c>
      <c r="B4088" s="20" t="s">
        <v>157</v>
      </c>
      <c r="C4088" s="160"/>
    </row>
    <row r="4089" spans="1:3" x14ac:dyDescent="0.35">
      <c r="A4089" s="20" t="s">
        <v>4581</v>
      </c>
      <c r="B4089" s="20" t="s">
        <v>157</v>
      </c>
      <c r="C4089" s="160"/>
    </row>
    <row r="4090" spans="1:3" x14ac:dyDescent="0.35">
      <c r="A4090" s="20" t="s">
        <v>4582</v>
      </c>
      <c r="B4090" s="20" t="s">
        <v>157</v>
      </c>
      <c r="C4090" s="160"/>
    </row>
    <row r="4091" spans="1:3" x14ac:dyDescent="0.35">
      <c r="A4091" s="20" t="s">
        <v>4583</v>
      </c>
      <c r="B4091" s="20" t="s">
        <v>157</v>
      </c>
      <c r="C4091" s="160"/>
    </row>
    <row r="4092" spans="1:3" x14ac:dyDescent="0.35">
      <c r="A4092" s="20" t="s">
        <v>4584</v>
      </c>
      <c r="B4092" s="20" t="s">
        <v>157</v>
      </c>
      <c r="C4092" s="160"/>
    </row>
    <row r="4093" spans="1:3" x14ac:dyDescent="0.35">
      <c r="A4093" s="20" t="s">
        <v>4585</v>
      </c>
      <c r="B4093" s="20" t="s">
        <v>157</v>
      </c>
      <c r="C4093" s="160"/>
    </row>
    <row r="4094" spans="1:3" x14ac:dyDescent="0.35">
      <c r="A4094" s="20" t="s">
        <v>4586</v>
      </c>
      <c r="B4094" s="20" t="s">
        <v>157</v>
      </c>
      <c r="C4094" s="160"/>
    </row>
    <row r="4095" spans="1:3" x14ac:dyDescent="0.35">
      <c r="A4095" s="20" t="s">
        <v>4587</v>
      </c>
      <c r="B4095" s="20" t="s">
        <v>157</v>
      </c>
      <c r="C4095" s="160"/>
    </row>
    <row r="4096" spans="1:3" x14ac:dyDescent="0.35">
      <c r="A4096" s="20" t="s">
        <v>4588</v>
      </c>
      <c r="B4096" s="20" t="s">
        <v>157</v>
      </c>
      <c r="C4096" s="160"/>
    </row>
    <row r="4097" spans="1:3" x14ac:dyDescent="0.35">
      <c r="A4097" s="20" t="s">
        <v>4589</v>
      </c>
      <c r="B4097" s="20" t="s">
        <v>159</v>
      </c>
      <c r="C4097" s="160"/>
    </row>
    <row r="4098" spans="1:3" x14ac:dyDescent="0.35">
      <c r="A4098" s="20" t="s">
        <v>4590</v>
      </c>
      <c r="B4098" s="20" t="s">
        <v>159</v>
      </c>
      <c r="C4098" s="160"/>
    </row>
    <row r="4099" spans="1:3" x14ac:dyDescent="0.35">
      <c r="A4099" s="20" t="s">
        <v>4591</v>
      </c>
      <c r="B4099" s="20" t="s">
        <v>159</v>
      </c>
      <c r="C4099" s="160"/>
    </row>
    <row r="4100" spans="1:3" x14ac:dyDescent="0.35">
      <c r="A4100" s="20" t="s">
        <v>4592</v>
      </c>
      <c r="B4100" s="20" t="s">
        <v>159</v>
      </c>
      <c r="C4100" s="160"/>
    </row>
    <row r="4101" spans="1:3" x14ac:dyDescent="0.35">
      <c r="A4101" s="20" t="s">
        <v>4593</v>
      </c>
      <c r="B4101" s="20" t="s">
        <v>159</v>
      </c>
      <c r="C4101" s="160"/>
    </row>
    <row r="4102" spans="1:3" x14ac:dyDescent="0.35">
      <c r="A4102" s="20" t="s">
        <v>4594</v>
      </c>
      <c r="B4102" s="20" t="s">
        <v>159</v>
      </c>
      <c r="C4102" s="160"/>
    </row>
    <row r="4103" spans="1:3" x14ac:dyDescent="0.35">
      <c r="A4103" s="20" t="s">
        <v>4595</v>
      </c>
      <c r="B4103" s="20" t="s">
        <v>159</v>
      </c>
      <c r="C4103" s="160"/>
    </row>
    <row r="4104" spans="1:3" x14ac:dyDescent="0.35">
      <c r="A4104" s="20" t="s">
        <v>4596</v>
      </c>
      <c r="B4104" s="20" t="s">
        <v>159</v>
      </c>
      <c r="C4104" s="160"/>
    </row>
    <row r="4105" spans="1:3" x14ac:dyDescent="0.35">
      <c r="A4105" s="20" t="s">
        <v>4597</v>
      </c>
      <c r="B4105" s="20" t="s">
        <v>159</v>
      </c>
      <c r="C4105" s="160"/>
    </row>
    <row r="4106" spans="1:3" x14ac:dyDescent="0.35">
      <c r="A4106" s="20" t="s">
        <v>4598</v>
      </c>
      <c r="B4106" s="20" t="s">
        <v>159</v>
      </c>
      <c r="C4106" s="160"/>
    </row>
    <row r="4107" spans="1:3" x14ac:dyDescent="0.35">
      <c r="A4107" s="20" t="s">
        <v>4599</v>
      </c>
      <c r="B4107" s="20" t="s">
        <v>159</v>
      </c>
      <c r="C4107" s="160"/>
    </row>
    <row r="4108" spans="1:3" x14ac:dyDescent="0.35">
      <c r="A4108" s="20" t="s">
        <v>4600</v>
      </c>
      <c r="B4108" s="20" t="s">
        <v>159</v>
      </c>
      <c r="C4108" s="160"/>
    </row>
    <row r="4109" spans="1:3" x14ac:dyDescent="0.35">
      <c r="A4109" s="20" t="s">
        <v>4601</v>
      </c>
      <c r="B4109" s="20" t="s">
        <v>159</v>
      </c>
      <c r="C4109" s="160"/>
    </row>
    <row r="4110" spans="1:3" x14ac:dyDescent="0.35">
      <c r="A4110" s="20" t="s">
        <v>4602</v>
      </c>
      <c r="B4110" s="20" t="s">
        <v>159</v>
      </c>
      <c r="C4110" s="160"/>
    </row>
    <row r="4111" spans="1:3" x14ac:dyDescent="0.35">
      <c r="A4111" s="20" t="s">
        <v>4603</v>
      </c>
      <c r="B4111" s="20" t="s">
        <v>159</v>
      </c>
      <c r="C4111" s="160"/>
    </row>
    <row r="4112" spans="1:3" x14ac:dyDescent="0.35">
      <c r="A4112" s="20" t="s">
        <v>4604</v>
      </c>
      <c r="B4112" s="20" t="s">
        <v>159</v>
      </c>
      <c r="C4112" s="160"/>
    </row>
    <row r="4113" spans="1:3" x14ac:dyDescent="0.35">
      <c r="A4113" s="20" t="s">
        <v>4605</v>
      </c>
      <c r="B4113" s="20" t="s">
        <v>159</v>
      </c>
      <c r="C4113" s="160"/>
    </row>
    <row r="4114" spans="1:3" x14ac:dyDescent="0.35">
      <c r="A4114" s="20" t="s">
        <v>4606</v>
      </c>
      <c r="B4114" s="20" t="s">
        <v>159</v>
      </c>
      <c r="C4114" s="160"/>
    </row>
    <row r="4115" spans="1:3" x14ac:dyDescent="0.35">
      <c r="A4115" s="20" t="s">
        <v>4607</v>
      </c>
      <c r="B4115" s="20" t="s">
        <v>159</v>
      </c>
      <c r="C4115" s="160"/>
    </row>
    <row r="4116" spans="1:3" x14ac:dyDescent="0.35">
      <c r="A4116" s="20" t="s">
        <v>4608</v>
      </c>
      <c r="B4116" s="20" t="s">
        <v>159</v>
      </c>
      <c r="C4116" s="160"/>
    </row>
    <row r="4117" spans="1:3" x14ac:dyDescent="0.35">
      <c r="A4117" s="20" t="s">
        <v>4609</v>
      </c>
      <c r="B4117" s="20" t="s">
        <v>159</v>
      </c>
      <c r="C4117" s="160"/>
    </row>
    <row r="4118" spans="1:3" x14ac:dyDescent="0.35">
      <c r="A4118" s="20" t="s">
        <v>4610</v>
      </c>
      <c r="B4118" s="20" t="s">
        <v>159</v>
      </c>
      <c r="C4118" s="160"/>
    </row>
    <row r="4119" spans="1:3" x14ac:dyDescent="0.35">
      <c r="A4119" s="20" t="s">
        <v>4611</v>
      </c>
      <c r="B4119" s="20" t="s">
        <v>159</v>
      </c>
      <c r="C4119" s="160"/>
    </row>
    <row r="4120" spans="1:3" x14ac:dyDescent="0.35">
      <c r="A4120" s="20" t="s">
        <v>4612</v>
      </c>
      <c r="B4120" s="20" t="s">
        <v>159</v>
      </c>
      <c r="C4120" s="160"/>
    </row>
    <row r="4121" spans="1:3" x14ac:dyDescent="0.35">
      <c r="A4121" s="20" t="s">
        <v>4613</v>
      </c>
      <c r="B4121" s="20" t="s">
        <v>159</v>
      </c>
      <c r="C4121" s="160"/>
    </row>
    <row r="4122" spans="1:3" x14ac:dyDescent="0.35">
      <c r="A4122" s="20" t="s">
        <v>4614</v>
      </c>
      <c r="B4122" s="20" t="s">
        <v>159</v>
      </c>
      <c r="C4122" s="160"/>
    </row>
    <row r="4123" spans="1:3" x14ac:dyDescent="0.35">
      <c r="A4123" s="20" t="s">
        <v>4615</v>
      </c>
      <c r="B4123" s="20" t="s">
        <v>159</v>
      </c>
      <c r="C4123" s="160"/>
    </row>
    <row r="4124" spans="1:3" x14ac:dyDescent="0.35">
      <c r="A4124" s="20" t="s">
        <v>4616</v>
      </c>
      <c r="B4124" s="20" t="s">
        <v>159</v>
      </c>
      <c r="C4124" s="160"/>
    </row>
    <row r="4125" spans="1:3" x14ac:dyDescent="0.35">
      <c r="A4125" s="20" t="s">
        <v>4617</v>
      </c>
      <c r="B4125" s="20" t="s">
        <v>159</v>
      </c>
      <c r="C4125" s="160"/>
    </row>
    <row r="4126" spans="1:3" x14ac:dyDescent="0.35">
      <c r="A4126" s="20" t="s">
        <v>4618</v>
      </c>
      <c r="B4126" s="20" t="s">
        <v>159</v>
      </c>
      <c r="C4126" s="160"/>
    </row>
    <row r="4127" spans="1:3" x14ac:dyDescent="0.35">
      <c r="A4127" s="20" t="s">
        <v>4619</v>
      </c>
      <c r="B4127" s="20" t="s">
        <v>159</v>
      </c>
      <c r="C4127" s="160"/>
    </row>
    <row r="4128" spans="1:3" x14ac:dyDescent="0.35">
      <c r="A4128" s="20" t="s">
        <v>4620</v>
      </c>
      <c r="B4128" s="20" t="s">
        <v>159</v>
      </c>
      <c r="C4128" s="160"/>
    </row>
    <row r="4129" spans="1:3" x14ac:dyDescent="0.35">
      <c r="A4129" s="20" t="s">
        <v>4621</v>
      </c>
      <c r="B4129" s="20" t="s">
        <v>159</v>
      </c>
      <c r="C4129" s="160"/>
    </row>
    <row r="4130" spans="1:3" x14ac:dyDescent="0.35">
      <c r="A4130" s="20" t="s">
        <v>4622</v>
      </c>
      <c r="B4130" s="20" t="s">
        <v>159</v>
      </c>
      <c r="C4130" s="160"/>
    </row>
    <row r="4131" spans="1:3" x14ac:dyDescent="0.35">
      <c r="A4131" s="20" t="s">
        <v>4623</v>
      </c>
      <c r="B4131" s="20" t="s">
        <v>157</v>
      </c>
      <c r="C4131" s="160"/>
    </row>
    <row r="4132" spans="1:3" x14ac:dyDescent="0.35">
      <c r="A4132" s="20" t="s">
        <v>4624</v>
      </c>
      <c r="B4132" s="20" t="s">
        <v>157</v>
      </c>
      <c r="C4132" s="160"/>
    </row>
    <row r="4133" spans="1:3" x14ac:dyDescent="0.35">
      <c r="A4133" s="20" t="s">
        <v>4625</v>
      </c>
      <c r="B4133" s="20" t="s">
        <v>157</v>
      </c>
      <c r="C4133" s="160"/>
    </row>
    <row r="4134" spans="1:3" x14ac:dyDescent="0.35">
      <c r="A4134" s="20" t="s">
        <v>4626</v>
      </c>
      <c r="B4134" s="20" t="s">
        <v>157</v>
      </c>
      <c r="C4134" s="160"/>
    </row>
    <row r="4135" spans="1:3" x14ac:dyDescent="0.35">
      <c r="A4135" s="20" t="s">
        <v>4627</v>
      </c>
      <c r="B4135" s="20" t="s">
        <v>157</v>
      </c>
      <c r="C4135" s="160"/>
    </row>
    <row r="4136" spans="1:3" x14ac:dyDescent="0.35">
      <c r="A4136" s="20" t="s">
        <v>4628</v>
      </c>
      <c r="B4136" s="20" t="s">
        <v>157</v>
      </c>
      <c r="C4136" s="160"/>
    </row>
    <row r="4137" spans="1:3" x14ac:dyDescent="0.35">
      <c r="A4137" s="20" t="s">
        <v>4629</v>
      </c>
      <c r="B4137" s="20" t="s">
        <v>157</v>
      </c>
      <c r="C4137" s="160"/>
    </row>
    <row r="4138" spans="1:3" x14ac:dyDescent="0.35">
      <c r="A4138" s="20" t="s">
        <v>4630</v>
      </c>
      <c r="B4138" s="20" t="s">
        <v>157</v>
      </c>
      <c r="C4138" s="160"/>
    </row>
    <row r="4139" spans="1:3" x14ac:dyDescent="0.35">
      <c r="A4139" s="20" t="s">
        <v>4631</v>
      </c>
      <c r="B4139" s="20" t="s">
        <v>157</v>
      </c>
      <c r="C4139" s="160"/>
    </row>
    <row r="4140" spans="1:3" x14ac:dyDescent="0.35">
      <c r="A4140" s="20" t="s">
        <v>4632</v>
      </c>
      <c r="B4140" s="20" t="s">
        <v>157</v>
      </c>
      <c r="C4140" s="160"/>
    </row>
    <row r="4141" spans="1:3" x14ac:dyDescent="0.35">
      <c r="A4141" s="20" t="s">
        <v>4633</v>
      </c>
      <c r="B4141" s="20" t="s">
        <v>157</v>
      </c>
      <c r="C4141" s="160"/>
    </row>
    <row r="4142" spans="1:3" x14ac:dyDescent="0.35">
      <c r="A4142" s="20" t="s">
        <v>4634</v>
      </c>
      <c r="B4142" s="20" t="s">
        <v>157</v>
      </c>
      <c r="C4142" s="160"/>
    </row>
    <row r="4143" spans="1:3" x14ac:dyDescent="0.35">
      <c r="A4143" s="20" t="s">
        <v>4635</v>
      </c>
      <c r="B4143" s="20" t="s">
        <v>157</v>
      </c>
      <c r="C4143" s="160"/>
    </row>
    <row r="4144" spans="1:3" x14ac:dyDescent="0.35">
      <c r="A4144" s="20" t="s">
        <v>4636</v>
      </c>
      <c r="B4144" s="20" t="s">
        <v>157</v>
      </c>
      <c r="C4144" s="160"/>
    </row>
    <row r="4145" spans="1:3" x14ac:dyDescent="0.35">
      <c r="A4145" s="20" t="s">
        <v>4637</v>
      </c>
      <c r="B4145" s="20" t="s">
        <v>157</v>
      </c>
      <c r="C4145" s="160"/>
    </row>
    <row r="4146" spans="1:3" x14ac:dyDescent="0.35">
      <c r="A4146" s="20" t="s">
        <v>4638</v>
      </c>
      <c r="B4146" s="20" t="s">
        <v>157</v>
      </c>
      <c r="C4146" s="160"/>
    </row>
    <row r="4147" spans="1:3" x14ac:dyDescent="0.35">
      <c r="A4147" s="20" t="s">
        <v>4639</v>
      </c>
      <c r="B4147" s="20" t="s">
        <v>157</v>
      </c>
      <c r="C4147" s="160"/>
    </row>
    <row r="4148" spans="1:3" x14ac:dyDescent="0.35">
      <c r="A4148" s="20" t="s">
        <v>4640</v>
      </c>
      <c r="B4148" s="20" t="s">
        <v>157</v>
      </c>
      <c r="C4148" s="160"/>
    </row>
    <row r="4149" spans="1:3" x14ac:dyDescent="0.35">
      <c r="A4149" s="20" t="s">
        <v>4641</v>
      </c>
      <c r="B4149" s="20" t="s">
        <v>157</v>
      </c>
      <c r="C4149" s="160"/>
    </row>
    <row r="4150" spans="1:3" x14ac:dyDescent="0.35">
      <c r="A4150" s="20" t="s">
        <v>4642</v>
      </c>
      <c r="B4150" s="20" t="s">
        <v>157</v>
      </c>
      <c r="C4150" s="160"/>
    </row>
    <row r="4151" spans="1:3" x14ac:dyDescent="0.35">
      <c r="A4151" s="20" t="s">
        <v>4643</v>
      </c>
      <c r="B4151" s="20" t="s">
        <v>157</v>
      </c>
      <c r="C4151" s="160"/>
    </row>
    <row r="4152" spans="1:3" x14ac:dyDescent="0.35">
      <c r="A4152" s="20" t="s">
        <v>4644</v>
      </c>
      <c r="B4152" s="20" t="s">
        <v>157</v>
      </c>
      <c r="C4152" s="160"/>
    </row>
    <row r="4153" spans="1:3" x14ac:dyDescent="0.35">
      <c r="A4153" s="20" t="s">
        <v>4645</v>
      </c>
      <c r="B4153" s="20" t="s">
        <v>157</v>
      </c>
      <c r="C4153" s="160"/>
    </row>
    <row r="4154" spans="1:3" x14ac:dyDescent="0.35">
      <c r="A4154" s="20" t="s">
        <v>4646</v>
      </c>
      <c r="B4154" s="20" t="s">
        <v>157</v>
      </c>
      <c r="C4154" s="160"/>
    </row>
    <row r="4155" spans="1:3" x14ac:dyDescent="0.35">
      <c r="A4155" s="20" t="s">
        <v>4647</v>
      </c>
      <c r="B4155" s="20" t="s">
        <v>157</v>
      </c>
      <c r="C4155" s="160"/>
    </row>
    <row r="4156" spans="1:3" x14ac:dyDescent="0.35">
      <c r="A4156" s="20" t="s">
        <v>4648</v>
      </c>
      <c r="B4156" s="20" t="s">
        <v>157</v>
      </c>
      <c r="C4156" s="160"/>
    </row>
    <row r="4157" spans="1:3" x14ac:dyDescent="0.35">
      <c r="A4157" s="20" t="s">
        <v>4649</v>
      </c>
      <c r="B4157" s="20" t="s">
        <v>157</v>
      </c>
      <c r="C4157" s="160"/>
    </row>
    <row r="4158" spans="1:3" x14ac:dyDescent="0.35">
      <c r="A4158" s="20" t="s">
        <v>4650</v>
      </c>
      <c r="B4158" s="20" t="s">
        <v>157</v>
      </c>
      <c r="C4158" s="160"/>
    </row>
    <row r="4159" spans="1:3" x14ac:dyDescent="0.35">
      <c r="A4159" s="20" t="s">
        <v>4651</v>
      </c>
      <c r="B4159" s="20" t="s">
        <v>157</v>
      </c>
      <c r="C4159" s="160"/>
    </row>
    <row r="4160" spans="1:3" x14ac:dyDescent="0.35">
      <c r="A4160" s="20" t="s">
        <v>4652</v>
      </c>
      <c r="B4160" s="20" t="s">
        <v>157</v>
      </c>
      <c r="C4160" s="160"/>
    </row>
    <row r="4161" spans="1:3" x14ac:dyDescent="0.35">
      <c r="A4161" s="20" t="s">
        <v>4653</v>
      </c>
      <c r="B4161" s="20" t="s">
        <v>157</v>
      </c>
      <c r="C4161" s="160"/>
    </row>
    <row r="4162" spans="1:3" x14ac:dyDescent="0.35">
      <c r="A4162" s="20" t="s">
        <v>4654</v>
      </c>
      <c r="B4162" s="20" t="s">
        <v>157</v>
      </c>
      <c r="C4162" s="160"/>
    </row>
    <row r="4163" spans="1:3" x14ac:dyDescent="0.35">
      <c r="A4163" s="20" t="s">
        <v>4655</v>
      </c>
      <c r="B4163" s="20" t="s">
        <v>157</v>
      </c>
      <c r="C4163" s="160"/>
    </row>
    <row r="4164" spans="1:3" x14ac:dyDescent="0.35">
      <c r="A4164" s="20" t="s">
        <v>4656</v>
      </c>
      <c r="B4164" s="20" t="s">
        <v>157</v>
      </c>
      <c r="C4164" s="160"/>
    </row>
    <row r="4165" spans="1:3" x14ac:dyDescent="0.35">
      <c r="A4165" s="20" t="s">
        <v>4657</v>
      </c>
      <c r="B4165" s="20" t="s">
        <v>157</v>
      </c>
      <c r="C4165" s="160"/>
    </row>
    <row r="4166" spans="1:3" x14ac:dyDescent="0.35">
      <c r="A4166" s="20" t="s">
        <v>4658</v>
      </c>
      <c r="B4166" s="20" t="s">
        <v>157</v>
      </c>
      <c r="C4166" s="160"/>
    </row>
    <row r="4167" spans="1:3" x14ac:dyDescent="0.35">
      <c r="A4167" s="20" t="s">
        <v>4659</v>
      </c>
      <c r="B4167" s="20" t="s">
        <v>157</v>
      </c>
      <c r="C4167" s="160"/>
    </row>
    <row r="4168" spans="1:3" x14ac:dyDescent="0.35">
      <c r="A4168" s="20" t="s">
        <v>4660</v>
      </c>
      <c r="B4168" s="20" t="s">
        <v>157</v>
      </c>
      <c r="C4168" s="160"/>
    </row>
    <row r="4169" spans="1:3" x14ac:dyDescent="0.35">
      <c r="A4169" s="20" t="s">
        <v>4661</v>
      </c>
      <c r="B4169" s="20" t="s">
        <v>157</v>
      </c>
      <c r="C4169" s="160"/>
    </row>
    <row r="4170" spans="1:3" x14ac:dyDescent="0.35">
      <c r="A4170" s="20" t="s">
        <v>4662</v>
      </c>
      <c r="B4170" s="20" t="s">
        <v>157</v>
      </c>
      <c r="C4170" s="160"/>
    </row>
    <row r="4171" spans="1:3" x14ac:dyDescent="0.35">
      <c r="A4171" s="20" t="s">
        <v>4663</v>
      </c>
      <c r="B4171" s="20" t="s">
        <v>157</v>
      </c>
      <c r="C4171" s="160"/>
    </row>
    <row r="4172" spans="1:3" x14ac:dyDescent="0.35">
      <c r="A4172" s="20" t="s">
        <v>4664</v>
      </c>
      <c r="B4172" s="20" t="s">
        <v>157</v>
      </c>
      <c r="C4172" s="160"/>
    </row>
    <row r="4173" spans="1:3" x14ac:dyDescent="0.35">
      <c r="A4173" s="20" t="s">
        <v>4665</v>
      </c>
      <c r="B4173" s="20" t="s">
        <v>157</v>
      </c>
      <c r="C4173" s="160"/>
    </row>
    <row r="4174" spans="1:3" x14ac:dyDescent="0.35">
      <c r="A4174" s="20" t="s">
        <v>4666</v>
      </c>
      <c r="B4174" s="20" t="s">
        <v>157</v>
      </c>
      <c r="C4174" s="160"/>
    </row>
    <row r="4175" spans="1:3" x14ac:dyDescent="0.35">
      <c r="A4175" s="20" t="s">
        <v>4667</v>
      </c>
      <c r="B4175" s="20" t="s">
        <v>157</v>
      </c>
      <c r="C4175" s="160"/>
    </row>
    <row r="4176" spans="1:3" x14ac:dyDescent="0.35">
      <c r="A4176" s="20" t="s">
        <v>4668</v>
      </c>
      <c r="B4176" s="20" t="s">
        <v>157</v>
      </c>
      <c r="C4176" s="160"/>
    </row>
    <row r="4177" spans="1:3" x14ac:dyDescent="0.35">
      <c r="A4177" s="20" t="s">
        <v>4669</v>
      </c>
      <c r="B4177" s="20" t="s">
        <v>157</v>
      </c>
      <c r="C4177" s="160"/>
    </row>
    <row r="4178" spans="1:3" x14ac:dyDescent="0.35">
      <c r="A4178" s="20" t="s">
        <v>4670</v>
      </c>
      <c r="B4178" s="20" t="s">
        <v>157</v>
      </c>
      <c r="C4178" s="160"/>
    </row>
    <row r="4179" spans="1:3" x14ac:dyDescent="0.35">
      <c r="A4179" s="20" t="s">
        <v>4671</v>
      </c>
      <c r="B4179" s="20" t="s">
        <v>157</v>
      </c>
      <c r="C4179" s="160"/>
    </row>
    <row r="4180" spans="1:3" x14ac:dyDescent="0.35">
      <c r="A4180" s="20" t="s">
        <v>4672</v>
      </c>
      <c r="B4180" s="20" t="s">
        <v>157</v>
      </c>
      <c r="C4180" s="160"/>
    </row>
    <row r="4181" spans="1:3" x14ac:dyDescent="0.35">
      <c r="A4181" s="20" t="s">
        <v>4673</v>
      </c>
      <c r="B4181" s="20" t="s">
        <v>157</v>
      </c>
      <c r="C4181" s="160"/>
    </row>
    <row r="4182" spans="1:3" x14ac:dyDescent="0.35">
      <c r="A4182" s="20" t="s">
        <v>4674</v>
      </c>
      <c r="B4182" s="20" t="s">
        <v>157</v>
      </c>
      <c r="C4182" s="160"/>
    </row>
    <row r="4183" spans="1:3" x14ac:dyDescent="0.35">
      <c r="A4183" s="20" t="s">
        <v>4675</v>
      </c>
      <c r="B4183" s="20" t="s">
        <v>157</v>
      </c>
      <c r="C4183" s="160"/>
    </row>
    <row r="4184" spans="1:3" x14ac:dyDescent="0.35">
      <c r="A4184" s="20" t="s">
        <v>4676</v>
      </c>
      <c r="B4184" s="20" t="s">
        <v>157</v>
      </c>
      <c r="C4184" s="160"/>
    </row>
    <row r="4185" spans="1:3" x14ac:dyDescent="0.35">
      <c r="A4185" s="20" t="s">
        <v>4677</v>
      </c>
      <c r="B4185" s="20" t="s">
        <v>157</v>
      </c>
      <c r="C4185" s="160"/>
    </row>
    <row r="4186" spans="1:3" x14ac:dyDescent="0.35">
      <c r="A4186" s="20" t="s">
        <v>4678</v>
      </c>
      <c r="B4186" s="20" t="s">
        <v>157</v>
      </c>
      <c r="C4186" s="160"/>
    </row>
    <row r="4187" spans="1:3" x14ac:dyDescent="0.35">
      <c r="A4187" s="20" t="s">
        <v>4679</v>
      </c>
      <c r="B4187" s="20" t="s">
        <v>157</v>
      </c>
      <c r="C4187" s="160"/>
    </row>
    <row r="4188" spans="1:3" x14ac:dyDescent="0.35">
      <c r="A4188" s="20" t="s">
        <v>4680</v>
      </c>
      <c r="B4188" s="20" t="s">
        <v>157</v>
      </c>
      <c r="C4188" s="160"/>
    </row>
    <row r="4189" spans="1:3" x14ac:dyDescent="0.35">
      <c r="A4189" s="20" t="s">
        <v>4681</v>
      </c>
      <c r="B4189" s="20" t="s">
        <v>157</v>
      </c>
      <c r="C4189" s="160"/>
    </row>
    <row r="4190" spans="1:3" x14ac:dyDescent="0.35">
      <c r="A4190" s="20" t="s">
        <v>4682</v>
      </c>
      <c r="B4190" s="20" t="s">
        <v>157</v>
      </c>
      <c r="C4190" s="160"/>
    </row>
    <row r="4191" spans="1:3" x14ac:dyDescent="0.35">
      <c r="A4191" s="20" t="s">
        <v>4683</v>
      </c>
      <c r="B4191" s="20" t="s">
        <v>157</v>
      </c>
      <c r="C4191" s="160"/>
    </row>
    <row r="4192" spans="1:3" x14ac:dyDescent="0.35">
      <c r="A4192" s="20" t="s">
        <v>4684</v>
      </c>
      <c r="B4192" s="20" t="s">
        <v>157</v>
      </c>
      <c r="C4192" s="160"/>
    </row>
    <row r="4193" spans="1:3" x14ac:dyDescent="0.35">
      <c r="A4193" s="20" t="s">
        <v>4685</v>
      </c>
      <c r="B4193" s="20" t="s">
        <v>157</v>
      </c>
      <c r="C4193" s="160"/>
    </row>
    <row r="4194" spans="1:3" x14ac:dyDescent="0.35">
      <c r="A4194" s="20" t="s">
        <v>4686</v>
      </c>
      <c r="B4194" s="20" t="s">
        <v>157</v>
      </c>
      <c r="C4194" s="160"/>
    </row>
    <row r="4195" spans="1:3" x14ac:dyDescent="0.35">
      <c r="A4195" s="20" t="s">
        <v>4687</v>
      </c>
      <c r="B4195" s="20" t="s">
        <v>157</v>
      </c>
      <c r="C4195" s="160"/>
    </row>
    <row r="4196" spans="1:3" x14ac:dyDescent="0.35">
      <c r="A4196" s="20" t="s">
        <v>4688</v>
      </c>
      <c r="B4196" s="20" t="s">
        <v>157</v>
      </c>
      <c r="C4196" s="160"/>
    </row>
    <row r="4197" spans="1:3" x14ac:dyDescent="0.35">
      <c r="A4197" s="20" t="s">
        <v>4689</v>
      </c>
      <c r="B4197" s="20" t="s">
        <v>157</v>
      </c>
      <c r="C4197" s="160"/>
    </row>
    <row r="4198" spans="1:3" x14ac:dyDescent="0.35">
      <c r="A4198" s="20" t="s">
        <v>4690</v>
      </c>
      <c r="B4198" s="20" t="s">
        <v>157</v>
      </c>
      <c r="C4198" s="160"/>
    </row>
    <row r="4199" spans="1:3" x14ac:dyDescent="0.35">
      <c r="A4199" s="20" t="s">
        <v>4691</v>
      </c>
      <c r="B4199" s="20" t="s">
        <v>157</v>
      </c>
      <c r="C4199" s="160"/>
    </row>
    <row r="4200" spans="1:3" x14ac:dyDescent="0.35">
      <c r="A4200" s="20" t="s">
        <v>4692</v>
      </c>
      <c r="B4200" s="20" t="s">
        <v>157</v>
      </c>
      <c r="C4200" s="160"/>
    </row>
    <row r="4201" spans="1:3" x14ac:dyDescent="0.35">
      <c r="A4201" s="20" t="s">
        <v>4693</v>
      </c>
      <c r="B4201" s="20" t="s">
        <v>157</v>
      </c>
      <c r="C4201" s="160"/>
    </row>
    <row r="4202" spans="1:3" x14ac:dyDescent="0.35">
      <c r="A4202" s="20" t="s">
        <v>4694</v>
      </c>
      <c r="B4202" s="20" t="s">
        <v>157</v>
      </c>
      <c r="C4202" s="160"/>
    </row>
    <row r="4203" spans="1:3" x14ac:dyDescent="0.35">
      <c r="A4203" s="20" t="s">
        <v>4695</v>
      </c>
      <c r="B4203" s="20" t="s">
        <v>157</v>
      </c>
      <c r="C4203" s="160"/>
    </row>
    <row r="4204" spans="1:3" x14ac:dyDescent="0.35">
      <c r="A4204" s="20" t="s">
        <v>4696</v>
      </c>
      <c r="B4204" s="20" t="s">
        <v>157</v>
      </c>
      <c r="C4204" s="160"/>
    </row>
    <row r="4205" spans="1:3" x14ac:dyDescent="0.35">
      <c r="A4205" s="20" t="s">
        <v>4697</v>
      </c>
      <c r="B4205" s="20" t="s">
        <v>157</v>
      </c>
      <c r="C4205" s="160"/>
    </row>
    <row r="4206" spans="1:3" x14ac:dyDescent="0.35">
      <c r="A4206" s="20" t="s">
        <v>4698</v>
      </c>
      <c r="B4206" s="20" t="s">
        <v>157</v>
      </c>
      <c r="C4206" s="160"/>
    </row>
    <row r="4207" spans="1:3" x14ac:dyDescent="0.35">
      <c r="A4207" s="20" t="s">
        <v>4699</v>
      </c>
      <c r="B4207" s="20" t="s">
        <v>157</v>
      </c>
      <c r="C4207" s="160"/>
    </row>
    <row r="4208" spans="1:3" x14ac:dyDescent="0.35">
      <c r="A4208" s="20" t="s">
        <v>4700</v>
      </c>
      <c r="B4208" s="20" t="s">
        <v>157</v>
      </c>
      <c r="C4208" s="160"/>
    </row>
    <row r="4209" spans="1:3" x14ac:dyDescent="0.35">
      <c r="A4209" s="20" t="s">
        <v>4701</v>
      </c>
      <c r="B4209" s="20" t="s">
        <v>157</v>
      </c>
      <c r="C4209" s="160"/>
    </row>
    <row r="4210" spans="1:3" x14ac:dyDescent="0.35">
      <c r="A4210" s="20" t="s">
        <v>4702</v>
      </c>
      <c r="B4210" s="20" t="s">
        <v>157</v>
      </c>
      <c r="C4210" s="160"/>
    </row>
    <row r="4211" spans="1:3" x14ac:dyDescent="0.35">
      <c r="A4211" s="20" t="s">
        <v>4703</v>
      </c>
      <c r="B4211" s="20" t="s">
        <v>157</v>
      </c>
      <c r="C4211" s="160"/>
    </row>
    <row r="4212" spans="1:3" x14ac:dyDescent="0.35">
      <c r="A4212" s="20" t="s">
        <v>4704</v>
      </c>
      <c r="B4212" s="20" t="s">
        <v>157</v>
      </c>
      <c r="C4212" s="160"/>
    </row>
    <row r="4213" spans="1:3" x14ac:dyDescent="0.35">
      <c r="A4213" s="20" t="s">
        <v>4705</v>
      </c>
      <c r="B4213" s="20" t="s">
        <v>157</v>
      </c>
      <c r="C4213" s="160"/>
    </row>
    <row r="4214" spans="1:3" x14ac:dyDescent="0.35">
      <c r="A4214" s="20" t="s">
        <v>4706</v>
      </c>
      <c r="B4214" s="20" t="s">
        <v>157</v>
      </c>
      <c r="C4214" s="160"/>
    </row>
    <row r="4215" spans="1:3" x14ac:dyDescent="0.35">
      <c r="A4215" s="20" t="s">
        <v>4707</v>
      </c>
      <c r="B4215" s="20" t="s">
        <v>157</v>
      </c>
      <c r="C4215" s="160"/>
    </row>
    <row r="4216" spans="1:3" x14ac:dyDescent="0.35">
      <c r="A4216" s="20" t="s">
        <v>4708</v>
      </c>
      <c r="B4216" s="20" t="s">
        <v>157</v>
      </c>
      <c r="C4216" s="160"/>
    </row>
    <row r="4217" spans="1:3" x14ac:dyDescent="0.35">
      <c r="A4217" s="20" t="s">
        <v>4709</v>
      </c>
      <c r="B4217" s="20" t="s">
        <v>157</v>
      </c>
      <c r="C4217" s="160"/>
    </row>
    <row r="4218" spans="1:3" x14ac:dyDescent="0.35">
      <c r="A4218" s="20" t="s">
        <v>4710</v>
      </c>
      <c r="B4218" s="20" t="s">
        <v>157</v>
      </c>
      <c r="C4218" s="160"/>
    </row>
    <row r="4219" spans="1:3" x14ac:dyDescent="0.35">
      <c r="A4219" s="20" t="s">
        <v>4711</v>
      </c>
      <c r="B4219" s="20" t="s">
        <v>157</v>
      </c>
      <c r="C4219" s="160"/>
    </row>
    <row r="4220" spans="1:3" x14ac:dyDescent="0.35">
      <c r="A4220" s="20" t="s">
        <v>4712</v>
      </c>
      <c r="B4220" s="20" t="s">
        <v>157</v>
      </c>
      <c r="C4220" s="160"/>
    </row>
    <row r="4221" spans="1:3" x14ac:dyDescent="0.35">
      <c r="A4221" s="20" t="s">
        <v>4713</v>
      </c>
      <c r="B4221" s="20" t="s">
        <v>157</v>
      </c>
      <c r="C4221" s="160"/>
    </row>
    <row r="4222" spans="1:3" x14ac:dyDescent="0.35">
      <c r="A4222" s="20" t="s">
        <v>4714</v>
      </c>
      <c r="B4222" s="20" t="s">
        <v>157</v>
      </c>
      <c r="C4222" s="160"/>
    </row>
    <row r="4223" spans="1:3" x14ac:dyDescent="0.35">
      <c r="A4223" s="20" t="s">
        <v>4715</v>
      </c>
      <c r="B4223" s="20" t="s">
        <v>157</v>
      </c>
      <c r="C4223" s="160"/>
    </row>
    <row r="4224" spans="1:3" x14ac:dyDescent="0.35">
      <c r="A4224" s="20" t="s">
        <v>4716</v>
      </c>
      <c r="B4224" s="20" t="s">
        <v>157</v>
      </c>
      <c r="C4224" s="160"/>
    </row>
    <row r="4225" spans="1:3" x14ac:dyDescent="0.35">
      <c r="A4225" s="20" t="s">
        <v>4717</v>
      </c>
      <c r="B4225" s="20" t="s">
        <v>157</v>
      </c>
      <c r="C4225" s="160"/>
    </row>
    <row r="4226" spans="1:3" x14ac:dyDescent="0.35">
      <c r="A4226" s="20" t="s">
        <v>4718</v>
      </c>
      <c r="B4226" s="20" t="s">
        <v>157</v>
      </c>
      <c r="C4226" s="160"/>
    </row>
    <row r="4227" spans="1:3" x14ac:dyDescent="0.35">
      <c r="A4227" s="20" t="s">
        <v>4719</v>
      </c>
      <c r="B4227" s="20" t="s">
        <v>157</v>
      </c>
      <c r="C4227" s="160"/>
    </row>
    <row r="4228" spans="1:3" x14ac:dyDescent="0.35">
      <c r="A4228" s="20" t="s">
        <v>4720</v>
      </c>
      <c r="B4228" s="20" t="s">
        <v>157</v>
      </c>
      <c r="C4228" s="160"/>
    </row>
    <row r="4229" spans="1:3" x14ac:dyDescent="0.35">
      <c r="A4229" s="20" t="s">
        <v>4721</v>
      </c>
      <c r="B4229" s="20" t="s">
        <v>157</v>
      </c>
      <c r="C4229" s="160"/>
    </row>
    <row r="4230" spans="1:3" x14ac:dyDescent="0.35">
      <c r="A4230" s="20" t="s">
        <v>4722</v>
      </c>
      <c r="B4230" s="20" t="s">
        <v>157</v>
      </c>
      <c r="C4230" s="160"/>
    </row>
    <row r="4231" spans="1:3" x14ac:dyDescent="0.35">
      <c r="A4231" s="20" t="s">
        <v>4723</v>
      </c>
      <c r="B4231" s="20" t="s">
        <v>157</v>
      </c>
      <c r="C4231" s="160"/>
    </row>
    <row r="4232" spans="1:3" x14ac:dyDescent="0.35">
      <c r="A4232" s="20" t="s">
        <v>4724</v>
      </c>
      <c r="B4232" s="20" t="s">
        <v>157</v>
      </c>
      <c r="C4232" s="160"/>
    </row>
    <row r="4233" spans="1:3" x14ac:dyDescent="0.35">
      <c r="A4233" s="20" t="s">
        <v>4725</v>
      </c>
      <c r="B4233" s="20" t="s">
        <v>157</v>
      </c>
      <c r="C4233" s="160"/>
    </row>
    <row r="4234" spans="1:3" x14ac:dyDescent="0.35">
      <c r="A4234" s="20" t="s">
        <v>4726</v>
      </c>
      <c r="B4234" s="20" t="s">
        <v>151</v>
      </c>
      <c r="C4234" s="160"/>
    </row>
    <row r="4235" spans="1:3" x14ac:dyDescent="0.35">
      <c r="A4235" s="20" t="s">
        <v>4726</v>
      </c>
      <c r="B4235" s="20" t="s">
        <v>157</v>
      </c>
      <c r="C4235" s="160"/>
    </row>
    <row r="4236" spans="1:3" x14ac:dyDescent="0.35">
      <c r="A4236" s="20" t="s">
        <v>4727</v>
      </c>
      <c r="B4236" s="20" t="s">
        <v>151</v>
      </c>
      <c r="C4236" s="160"/>
    </row>
    <row r="4237" spans="1:3" x14ac:dyDescent="0.35">
      <c r="A4237" s="20" t="s">
        <v>4728</v>
      </c>
      <c r="B4237" s="20" t="s">
        <v>151</v>
      </c>
      <c r="C4237" s="160"/>
    </row>
    <row r="4238" spans="1:3" x14ac:dyDescent="0.35">
      <c r="A4238" s="20" t="s">
        <v>4729</v>
      </c>
      <c r="B4238" s="20" t="s">
        <v>151</v>
      </c>
      <c r="C4238" s="160"/>
    </row>
    <row r="4239" spans="1:3" x14ac:dyDescent="0.35">
      <c r="A4239" s="20" t="s">
        <v>4730</v>
      </c>
      <c r="B4239" s="20" t="s">
        <v>151</v>
      </c>
      <c r="C4239" s="160"/>
    </row>
    <row r="4240" spans="1:3" x14ac:dyDescent="0.35">
      <c r="A4240" s="20" t="s">
        <v>4731</v>
      </c>
      <c r="B4240" s="20" t="s">
        <v>151</v>
      </c>
      <c r="C4240" s="160"/>
    </row>
    <row r="4241" spans="1:3" x14ac:dyDescent="0.35">
      <c r="A4241" s="20" t="s">
        <v>4732</v>
      </c>
      <c r="B4241" s="20" t="s">
        <v>151</v>
      </c>
      <c r="C4241" s="160"/>
    </row>
    <row r="4242" spans="1:3" x14ac:dyDescent="0.35">
      <c r="A4242" s="20" t="s">
        <v>4733</v>
      </c>
      <c r="B4242" s="20" t="s">
        <v>151</v>
      </c>
      <c r="C4242" s="160"/>
    </row>
    <row r="4243" spans="1:3" x14ac:dyDescent="0.35">
      <c r="A4243" s="20" t="s">
        <v>4734</v>
      </c>
      <c r="B4243" s="20" t="s">
        <v>151</v>
      </c>
      <c r="C4243" s="160"/>
    </row>
    <row r="4244" spans="1:3" x14ac:dyDescent="0.35">
      <c r="A4244" s="20" t="s">
        <v>4735</v>
      </c>
      <c r="B4244" s="20" t="s">
        <v>151</v>
      </c>
      <c r="C4244" s="160"/>
    </row>
    <row r="4245" spans="1:3" x14ac:dyDescent="0.35">
      <c r="A4245" s="20" t="s">
        <v>4736</v>
      </c>
      <c r="B4245" s="20" t="s">
        <v>151</v>
      </c>
      <c r="C4245" s="160"/>
    </row>
    <row r="4246" spans="1:3" x14ac:dyDescent="0.35">
      <c r="A4246" s="20" t="s">
        <v>4737</v>
      </c>
      <c r="B4246" s="20" t="s">
        <v>151</v>
      </c>
      <c r="C4246" s="160"/>
    </row>
    <row r="4247" spans="1:3" x14ac:dyDescent="0.35">
      <c r="A4247" s="20" t="s">
        <v>4738</v>
      </c>
      <c r="B4247" s="20" t="s">
        <v>151</v>
      </c>
      <c r="C4247" s="160"/>
    </row>
    <row r="4248" spans="1:3" x14ac:dyDescent="0.35">
      <c r="A4248" s="20" t="s">
        <v>4739</v>
      </c>
      <c r="B4248" s="20" t="s">
        <v>151</v>
      </c>
      <c r="C4248" s="160"/>
    </row>
    <row r="4249" spans="1:3" x14ac:dyDescent="0.35">
      <c r="A4249" s="20" t="s">
        <v>4740</v>
      </c>
      <c r="B4249" s="20" t="s">
        <v>151</v>
      </c>
      <c r="C4249" s="160"/>
    </row>
    <row r="4250" spans="1:3" x14ac:dyDescent="0.35">
      <c r="A4250" s="20" t="s">
        <v>4741</v>
      </c>
      <c r="B4250" s="20" t="s">
        <v>151</v>
      </c>
      <c r="C4250" s="160"/>
    </row>
    <row r="4251" spans="1:3" x14ac:dyDescent="0.35">
      <c r="A4251" s="20" t="s">
        <v>4742</v>
      </c>
      <c r="B4251" s="20" t="s">
        <v>151</v>
      </c>
      <c r="C4251" s="160"/>
    </row>
    <row r="4252" spans="1:3" x14ac:dyDescent="0.35">
      <c r="A4252" s="20" t="s">
        <v>4743</v>
      </c>
      <c r="B4252" s="20" t="s">
        <v>151</v>
      </c>
      <c r="C4252" s="160"/>
    </row>
    <row r="4253" spans="1:3" x14ac:dyDescent="0.35">
      <c r="A4253" s="20" t="s">
        <v>4744</v>
      </c>
      <c r="B4253" s="20" t="s">
        <v>151</v>
      </c>
      <c r="C4253" s="160"/>
    </row>
    <row r="4254" spans="1:3" x14ac:dyDescent="0.35">
      <c r="A4254" s="20" t="s">
        <v>4745</v>
      </c>
      <c r="B4254" s="20" t="s">
        <v>151</v>
      </c>
      <c r="C4254" s="160"/>
    </row>
    <row r="4255" spans="1:3" x14ac:dyDescent="0.35">
      <c r="A4255" s="20" t="s">
        <v>4746</v>
      </c>
      <c r="B4255" s="20" t="s">
        <v>151</v>
      </c>
      <c r="C4255" s="160"/>
    </row>
    <row r="4256" spans="1:3" x14ac:dyDescent="0.35">
      <c r="A4256" s="20" t="s">
        <v>4747</v>
      </c>
      <c r="B4256" s="20" t="s">
        <v>151</v>
      </c>
      <c r="C4256" s="160"/>
    </row>
    <row r="4257" spans="1:3" x14ac:dyDescent="0.35">
      <c r="A4257" s="20" t="s">
        <v>4748</v>
      </c>
      <c r="B4257" s="20" t="s">
        <v>151</v>
      </c>
      <c r="C4257" s="160"/>
    </row>
    <row r="4258" spans="1:3" x14ac:dyDescent="0.35">
      <c r="A4258" s="20" t="s">
        <v>4749</v>
      </c>
      <c r="B4258" s="20" t="s">
        <v>151</v>
      </c>
      <c r="C4258" s="160"/>
    </row>
    <row r="4259" spans="1:3" x14ac:dyDescent="0.35">
      <c r="A4259" s="20" t="s">
        <v>4750</v>
      </c>
      <c r="B4259" s="20" t="s">
        <v>151</v>
      </c>
      <c r="C4259" s="160"/>
    </row>
    <row r="4260" spans="1:3" x14ac:dyDescent="0.35">
      <c r="A4260" s="20" t="s">
        <v>4751</v>
      </c>
      <c r="B4260" s="20" t="s">
        <v>151</v>
      </c>
      <c r="C4260" s="160"/>
    </row>
    <row r="4261" spans="1:3" x14ac:dyDescent="0.35">
      <c r="A4261" s="20" t="s">
        <v>4752</v>
      </c>
      <c r="B4261" s="20" t="s">
        <v>151</v>
      </c>
      <c r="C4261" s="160"/>
    </row>
    <row r="4262" spans="1:3" x14ac:dyDescent="0.35">
      <c r="A4262" s="20" t="s">
        <v>4753</v>
      </c>
      <c r="B4262" s="20" t="s">
        <v>151</v>
      </c>
      <c r="C4262" s="160"/>
    </row>
    <row r="4263" spans="1:3" x14ac:dyDescent="0.35">
      <c r="A4263" s="20" t="s">
        <v>4754</v>
      </c>
      <c r="B4263" s="20" t="s">
        <v>151</v>
      </c>
      <c r="C4263" s="160"/>
    </row>
    <row r="4264" spans="1:3" x14ac:dyDescent="0.35">
      <c r="A4264" s="20" t="s">
        <v>4755</v>
      </c>
      <c r="B4264" s="20" t="s">
        <v>151</v>
      </c>
      <c r="C4264" s="160"/>
    </row>
    <row r="4265" spans="1:3" x14ac:dyDescent="0.35">
      <c r="A4265" s="20" t="s">
        <v>4756</v>
      </c>
      <c r="B4265" s="20" t="s">
        <v>151</v>
      </c>
      <c r="C4265" s="160"/>
    </row>
    <row r="4266" spans="1:3" x14ac:dyDescent="0.35">
      <c r="A4266" s="20" t="s">
        <v>4757</v>
      </c>
      <c r="B4266" s="20" t="s">
        <v>151</v>
      </c>
      <c r="C4266" s="160"/>
    </row>
    <row r="4267" spans="1:3" x14ac:dyDescent="0.35">
      <c r="A4267" s="20" t="s">
        <v>4758</v>
      </c>
      <c r="B4267" s="20" t="s">
        <v>151</v>
      </c>
      <c r="C4267" s="160"/>
    </row>
    <row r="4268" spans="1:3" x14ac:dyDescent="0.35">
      <c r="A4268" s="20" t="s">
        <v>4759</v>
      </c>
      <c r="B4268" s="20" t="s">
        <v>151</v>
      </c>
      <c r="C4268" s="160"/>
    </row>
    <row r="4269" spans="1:3" x14ac:dyDescent="0.35">
      <c r="A4269" s="20" t="s">
        <v>4760</v>
      </c>
      <c r="B4269" s="20" t="s">
        <v>151</v>
      </c>
      <c r="C4269" s="160"/>
    </row>
    <row r="4270" spans="1:3" x14ac:dyDescent="0.35">
      <c r="A4270" s="20" t="s">
        <v>4761</v>
      </c>
      <c r="B4270" s="20" t="s">
        <v>151</v>
      </c>
      <c r="C4270" s="160"/>
    </row>
    <row r="4271" spans="1:3" x14ac:dyDescent="0.35">
      <c r="A4271" s="20" t="s">
        <v>4762</v>
      </c>
      <c r="B4271" s="20" t="s">
        <v>151</v>
      </c>
      <c r="C4271" s="160"/>
    </row>
    <row r="4272" spans="1:3" x14ac:dyDescent="0.35">
      <c r="A4272" s="20" t="s">
        <v>4763</v>
      </c>
      <c r="B4272" s="20" t="s">
        <v>151</v>
      </c>
      <c r="C4272" s="160"/>
    </row>
    <row r="4273" spans="1:3" x14ac:dyDescent="0.35">
      <c r="A4273" s="20" t="s">
        <v>4764</v>
      </c>
      <c r="B4273" s="20" t="s">
        <v>151</v>
      </c>
      <c r="C4273" s="160"/>
    </row>
    <row r="4274" spans="1:3" x14ac:dyDescent="0.35">
      <c r="A4274" s="20" t="s">
        <v>4765</v>
      </c>
      <c r="B4274" s="20" t="s">
        <v>151</v>
      </c>
      <c r="C4274" s="160"/>
    </row>
    <row r="4275" spans="1:3" x14ac:dyDescent="0.35">
      <c r="A4275" s="20" t="s">
        <v>4766</v>
      </c>
      <c r="B4275" s="20" t="s">
        <v>151</v>
      </c>
      <c r="C4275" s="160"/>
    </row>
    <row r="4276" spans="1:3" x14ac:dyDescent="0.35">
      <c r="A4276" s="20" t="s">
        <v>4767</v>
      </c>
      <c r="B4276" s="20" t="s">
        <v>151</v>
      </c>
      <c r="C4276" s="160"/>
    </row>
    <row r="4277" spans="1:3" x14ac:dyDescent="0.35">
      <c r="A4277" s="20" t="s">
        <v>4768</v>
      </c>
      <c r="B4277" s="20" t="s">
        <v>151</v>
      </c>
      <c r="C4277" s="160"/>
    </row>
    <row r="4278" spans="1:3" x14ac:dyDescent="0.35">
      <c r="A4278" s="20" t="s">
        <v>4769</v>
      </c>
      <c r="B4278" s="20" t="s">
        <v>151</v>
      </c>
      <c r="C4278" s="160"/>
    </row>
    <row r="4279" spans="1:3" x14ac:dyDescent="0.35">
      <c r="A4279" s="20" t="s">
        <v>4770</v>
      </c>
      <c r="B4279" s="20" t="s">
        <v>151</v>
      </c>
      <c r="C4279" s="160"/>
    </row>
    <row r="4280" spans="1:3" x14ac:dyDescent="0.35">
      <c r="A4280" s="20" t="s">
        <v>4771</v>
      </c>
      <c r="B4280" s="20" t="s">
        <v>151</v>
      </c>
      <c r="C4280" s="160"/>
    </row>
    <row r="4281" spans="1:3" x14ac:dyDescent="0.35">
      <c r="A4281" s="20" t="s">
        <v>4772</v>
      </c>
      <c r="B4281" s="20" t="s">
        <v>151</v>
      </c>
      <c r="C4281" s="160"/>
    </row>
    <row r="4282" spans="1:3" x14ac:dyDescent="0.35">
      <c r="A4282" s="20" t="s">
        <v>4773</v>
      </c>
      <c r="B4282" s="20" t="s">
        <v>151</v>
      </c>
      <c r="C4282" s="160"/>
    </row>
    <row r="4283" spans="1:3" x14ac:dyDescent="0.35">
      <c r="A4283" s="20" t="s">
        <v>4774</v>
      </c>
      <c r="B4283" s="20" t="s">
        <v>151</v>
      </c>
      <c r="C4283" s="160"/>
    </row>
    <row r="4284" spans="1:3" x14ac:dyDescent="0.35">
      <c r="A4284" s="20" t="s">
        <v>4775</v>
      </c>
      <c r="B4284" s="20" t="s">
        <v>151</v>
      </c>
      <c r="C4284" s="160"/>
    </row>
    <row r="4285" spans="1:3" x14ac:dyDescent="0.35">
      <c r="A4285" s="20" t="s">
        <v>4776</v>
      </c>
      <c r="B4285" s="20" t="s">
        <v>151</v>
      </c>
      <c r="C4285" s="160"/>
    </row>
    <row r="4286" spans="1:3" x14ac:dyDescent="0.35">
      <c r="A4286" s="20" t="s">
        <v>4777</v>
      </c>
      <c r="B4286" s="20" t="s">
        <v>151</v>
      </c>
      <c r="C4286" s="160"/>
    </row>
    <row r="4287" spans="1:3" x14ac:dyDescent="0.35">
      <c r="A4287" s="20" t="s">
        <v>4778</v>
      </c>
      <c r="B4287" s="20" t="s">
        <v>151</v>
      </c>
      <c r="C4287" s="160"/>
    </row>
    <row r="4288" spans="1:3" x14ac:dyDescent="0.35">
      <c r="A4288" s="20" t="s">
        <v>4779</v>
      </c>
      <c r="B4288" s="20" t="s">
        <v>151</v>
      </c>
      <c r="C4288" s="160"/>
    </row>
    <row r="4289" spans="1:3" x14ac:dyDescent="0.35">
      <c r="A4289" s="20" t="s">
        <v>4780</v>
      </c>
      <c r="B4289" s="20" t="s">
        <v>151</v>
      </c>
      <c r="C4289" s="160"/>
    </row>
    <row r="4290" spans="1:3" x14ac:dyDescent="0.35">
      <c r="A4290" s="20" t="s">
        <v>4781</v>
      </c>
      <c r="B4290" s="20" t="s">
        <v>151</v>
      </c>
      <c r="C4290" s="160"/>
    </row>
    <row r="4291" spans="1:3" x14ac:dyDescent="0.35">
      <c r="A4291" s="20" t="s">
        <v>4782</v>
      </c>
      <c r="B4291" s="20" t="s">
        <v>151</v>
      </c>
      <c r="C4291" s="160"/>
    </row>
    <row r="4292" spans="1:3" x14ac:dyDescent="0.35">
      <c r="A4292" s="20" t="s">
        <v>4783</v>
      </c>
      <c r="B4292" s="20" t="s">
        <v>151</v>
      </c>
      <c r="C4292" s="160"/>
    </row>
    <row r="4293" spans="1:3" x14ac:dyDescent="0.35">
      <c r="A4293" s="20" t="s">
        <v>4784</v>
      </c>
      <c r="B4293" s="20" t="s">
        <v>151</v>
      </c>
      <c r="C4293" s="160"/>
    </row>
    <row r="4294" spans="1:3" x14ac:dyDescent="0.35">
      <c r="A4294" s="20" t="s">
        <v>4785</v>
      </c>
      <c r="B4294" s="20" t="s">
        <v>151</v>
      </c>
      <c r="C4294" s="160"/>
    </row>
    <row r="4295" spans="1:3" x14ac:dyDescent="0.35">
      <c r="A4295" s="20" t="s">
        <v>4786</v>
      </c>
      <c r="B4295" s="20" t="s">
        <v>151</v>
      </c>
      <c r="C4295" s="160"/>
    </row>
    <row r="4296" spans="1:3" x14ac:dyDescent="0.35">
      <c r="A4296" s="20" t="s">
        <v>4787</v>
      </c>
      <c r="B4296" s="20" t="s">
        <v>151</v>
      </c>
      <c r="C4296" s="160"/>
    </row>
    <row r="4297" spans="1:3" x14ac:dyDescent="0.35">
      <c r="A4297" s="20" t="s">
        <v>4788</v>
      </c>
      <c r="B4297" s="20" t="s">
        <v>151</v>
      </c>
      <c r="C4297" s="160"/>
    </row>
    <row r="4298" spans="1:3" x14ac:dyDescent="0.35">
      <c r="A4298" s="20" t="s">
        <v>4789</v>
      </c>
      <c r="B4298" s="20" t="s">
        <v>151</v>
      </c>
      <c r="C4298" s="160"/>
    </row>
    <row r="4299" spans="1:3" x14ac:dyDescent="0.35">
      <c r="A4299" s="20" t="s">
        <v>4790</v>
      </c>
      <c r="B4299" s="20" t="s">
        <v>151</v>
      </c>
      <c r="C4299" s="160"/>
    </row>
    <row r="4300" spans="1:3" x14ac:dyDescent="0.35">
      <c r="A4300" s="20" t="s">
        <v>4791</v>
      </c>
      <c r="B4300" s="20" t="s">
        <v>151</v>
      </c>
      <c r="C4300" s="160"/>
    </row>
    <row r="4301" spans="1:3" x14ac:dyDescent="0.35">
      <c r="A4301" s="20" t="s">
        <v>4792</v>
      </c>
      <c r="B4301" s="20" t="s">
        <v>151</v>
      </c>
      <c r="C4301" s="160"/>
    </row>
    <row r="4302" spans="1:3" x14ac:dyDescent="0.35">
      <c r="A4302" s="20" t="s">
        <v>4793</v>
      </c>
      <c r="B4302" s="20" t="s">
        <v>151</v>
      </c>
      <c r="C4302" s="160"/>
    </row>
    <row r="4303" spans="1:3" x14ac:dyDescent="0.35">
      <c r="A4303" s="20" t="s">
        <v>4794</v>
      </c>
      <c r="B4303" s="20" t="s">
        <v>151</v>
      </c>
      <c r="C4303" s="160"/>
    </row>
    <row r="4304" spans="1:3" x14ac:dyDescent="0.35">
      <c r="A4304" s="20" t="s">
        <v>4795</v>
      </c>
      <c r="B4304" s="20" t="s">
        <v>151</v>
      </c>
      <c r="C4304" s="160"/>
    </row>
    <row r="4305" spans="1:3" x14ac:dyDescent="0.35">
      <c r="A4305" s="20" t="s">
        <v>4796</v>
      </c>
      <c r="B4305" s="20" t="s">
        <v>151</v>
      </c>
      <c r="C4305" s="160"/>
    </row>
    <row r="4306" spans="1:3" x14ac:dyDescent="0.35">
      <c r="A4306" s="20" t="s">
        <v>4797</v>
      </c>
      <c r="B4306" s="20" t="s">
        <v>151</v>
      </c>
      <c r="C4306" s="160"/>
    </row>
    <row r="4307" spans="1:3" x14ac:dyDescent="0.35">
      <c r="A4307" s="20" t="s">
        <v>4798</v>
      </c>
      <c r="B4307" s="20" t="s">
        <v>151</v>
      </c>
      <c r="C4307" s="160"/>
    </row>
    <row r="4308" spans="1:3" x14ac:dyDescent="0.35">
      <c r="A4308" s="20" t="s">
        <v>4799</v>
      </c>
      <c r="B4308" s="20" t="s">
        <v>151</v>
      </c>
      <c r="C4308" s="160"/>
    </row>
    <row r="4309" spans="1:3" x14ac:dyDescent="0.35">
      <c r="A4309" s="20" t="s">
        <v>4800</v>
      </c>
      <c r="B4309" s="20" t="s">
        <v>151</v>
      </c>
      <c r="C4309" s="160"/>
    </row>
    <row r="4310" spans="1:3" x14ac:dyDescent="0.35">
      <c r="A4310" s="20" t="s">
        <v>4801</v>
      </c>
      <c r="B4310" s="20" t="s">
        <v>151</v>
      </c>
      <c r="C4310" s="160"/>
    </row>
    <row r="4311" spans="1:3" x14ac:dyDescent="0.35">
      <c r="A4311" s="20" t="s">
        <v>4802</v>
      </c>
      <c r="B4311" s="20" t="s">
        <v>151</v>
      </c>
      <c r="C4311" s="160"/>
    </row>
    <row r="4312" spans="1:3" x14ac:dyDescent="0.35">
      <c r="A4312" s="20" t="s">
        <v>4803</v>
      </c>
      <c r="B4312" s="20" t="s">
        <v>151</v>
      </c>
      <c r="C4312" s="160"/>
    </row>
    <row r="4313" spans="1:3" x14ac:dyDescent="0.35">
      <c r="A4313" s="20" t="s">
        <v>4804</v>
      </c>
      <c r="B4313" s="20" t="s">
        <v>151</v>
      </c>
      <c r="C4313" s="160"/>
    </row>
    <row r="4314" spans="1:3" x14ac:dyDescent="0.35">
      <c r="A4314" s="20" t="s">
        <v>4805</v>
      </c>
      <c r="B4314" s="20" t="s">
        <v>151</v>
      </c>
      <c r="C4314" s="160"/>
    </row>
    <row r="4315" spans="1:3" x14ac:dyDescent="0.35">
      <c r="A4315" s="20" t="s">
        <v>4806</v>
      </c>
      <c r="B4315" s="20" t="s">
        <v>151</v>
      </c>
      <c r="C4315" s="160"/>
    </row>
    <row r="4316" spans="1:3" x14ac:dyDescent="0.35">
      <c r="A4316" s="20" t="s">
        <v>4807</v>
      </c>
      <c r="B4316" s="20" t="s">
        <v>151</v>
      </c>
      <c r="C4316" s="160"/>
    </row>
    <row r="4317" spans="1:3" x14ac:dyDescent="0.35">
      <c r="A4317" s="20" t="s">
        <v>4808</v>
      </c>
      <c r="B4317" s="20" t="s">
        <v>151</v>
      </c>
      <c r="C4317" s="160"/>
    </row>
    <row r="4318" spans="1:3" x14ac:dyDescent="0.35">
      <c r="A4318" s="20" t="s">
        <v>4809</v>
      </c>
      <c r="B4318" s="20" t="s">
        <v>151</v>
      </c>
      <c r="C4318" s="160"/>
    </row>
    <row r="4319" spans="1:3" x14ac:dyDescent="0.35">
      <c r="A4319" s="20" t="s">
        <v>4810</v>
      </c>
      <c r="B4319" s="20" t="s">
        <v>151</v>
      </c>
      <c r="C4319" s="160"/>
    </row>
    <row r="4320" spans="1:3" x14ac:dyDescent="0.35">
      <c r="A4320" s="20" t="s">
        <v>4811</v>
      </c>
      <c r="B4320" s="20" t="s">
        <v>151</v>
      </c>
      <c r="C4320" s="160"/>
    </row>
    <row r="4321" spans="1:3" x14ac:dyDescent="0.35">
      <c r="A4321" s="20" t="s">
        <v>4812</v>
      </c>
      <c r="B4321" s="20" t="s">
        <v>151</v>
      </c>
      <c r="C4321" s="160"/>
    </row>
    <row r="4322" spans="1:3" x14ac:dyDescent="0.35">
      <c r="A4322" s="20" t="s">
        <v>4813</v>
      </c>
      <c r="B4322" s="20" t="s">
        <v>151</v>
      </c>
      <c r="C4322" s="160"/>
    </row>
    <row r="4323" spans="1:3" x14ac:dyDescent="0.35">
      <c r="A4323" s="20" t="s">
        <v>4814</v>
      </c>
      <c r="B4323" s="20" t="s">
        <v>151</v>
      </c>
      <c r="C4323" s="160"/>
    </row>
    <row r="4324" spans="1:3" x14ac:dyDescent="0.35">
      <c r="A4324" s="20" t="s">
        <v>4815</v>
      </c>
      <c r="B4324" s="20" t="s">
        <v>151</v>
      </c>
      <c r="C4324" s="160"/>
    </row>
    <row r="4325" spans="1:3" x14ac:dyDescent="0.35">
      <c r="A4325" s="20" t="s">
        <v>4816</v>
      </c>
      <c r="B4325" s="20" t="s">
        <v>151</v>
      </c>
      <c r="C4325" s="160"/>
    </row>
    <row r="4326" spans="1:3" x14ac:dyDescent="0.35">
      <c r="A4326" s="20" t="s">
        <v>4817</v>
      </c>
      <c r="B4326" s="20" t="s">
        <v>151</v>
      </c>
      <c r="C4326" s="160"/>
    </row>
    <row r="4327" spans="1:3" x14ac:dyDescent="0.35">
      <c r="A4327" s="20" t="s">
        <v>4818</v>
      </c>
      <c r="B4327" s="20" t="s">
        <v>151</v>
      </c>
      <c r="C4327" s="160"/>
    </row>
    <row r="4328" spans="1:3" x14ac:dyDescent="0.35">
      <c r="A4328" s="20" t="s">
        <v>4819</v>
      </c>
      <c r="B4328" s="20" t="s">
        <v>151</v>
      </c>
      <c r="C4328" s="160"/>
    </row>
    <row r="4329" spans="1:3" x14ac:dyDescent="0.35">
      <c r="A4329" s="20" t="s">
        <v>4820</v>
      </c>
      <c r="B4329" s="20" t="s">
        <v>151</v>
      </c>
      <c r="C4329" s="160"/>
    </row>
    <row r="4330" spans="1:3" x14ac:dyDescent="0.35">
      <c r="A4330" s="20" t="s">
        <v>4821</v>
      </c>
      <c r="B4330" s="20" t="s">
        <v>151</v>
      </c>
      <c r="C4330" s="160"/>
    </row>
    <row r="4331" spans="1:3" x14ac:dyDescent="0.35">
      <c r="A4331" s="20" t="s">
        <v>4822</v>
      </c>
      <c r="B4331" s="20" t="s">
        <v>151</v>
      </c>
      <c r="C4331" s="160"/>
    </row>
    <row r="4332" spans="1:3" x14ac:dyDescent="0.35">
      <c r="A4332" s="20" t="s">
        <v>4823</v>
      </c>
      <c r="B4332" s="20" t="s">
        <v>151</v>
      </c>
      <c r="C4332" s="160"/>
    </row>
    <row r="4333" spans="1:3" x14ac:dyDescent="0.35">
      <c r="A4333" s="20" t="s">
        <v>4824</v>
      </c>
      <c r="B4333" s="20" t="s">
        <v>151</v>
      </c>
      <c r="C4333" s="160"/>
    </row>
    <row r="4334" spans="1:3" x14ac:dyDescent="0.35">
      <c r="A4334" s="20" t="s">
        <v>4825</v>
      </c>
      <c r="B4334" s="20" t="s">
        <v>151</v>
      </c>
      <c r="C4334" s="160"/>
    </row>
    <row r="4335" spans="1:3" x14ac:dyDescent="0.35">
      <c r="A4335" s="20" t="s">
        <v>4826</v>
      </c>
      <c r="B4335" s="20" t="s">
        <v>151</v>
      </c>
      <c r="C4335" s="160"/>
    </row>
    <row r="4336" spans="1:3" x14ac:dyDescent="0.35">
      <c r="A4336" s="20" t="s">
        <v>4827</v>
      </c>
      <c r="B4336" s="20" t="s">
        <v>151</v>
      </c>
      <c r="C4336" s="160"/>
    </row>
    <row r="4337" spans="1:3" x14ac:dyDescent="0.35">
      <c r="A4337" s="20" t="s">
        <v>4828</v>
      </c>
      <c r="B4337" s="20" t="s">
        <v>151</v>
      </c>
      <c r="C4337" s="160"/>
    </row>
    <row r="4338" spans="1:3" x14ac:dyDescent="0.35">
      <c r="A4338" s="20" t="s">
        <v>4829</v>
      </c>
      <c r="B4338" s="20" t="s">
        <v>151</v>
      </c>
      <c r="C4338" s="160"/>
    </row>
    <row r="4339" spans="1:3" x14ac:dyDescent="0.35">
      <c r="A4339" s="20" t="s">
        <v>4830</v>
      </c>
      <c r="B4339" s="20" t="s">
        <v>151</v>
      </c>
      <c r="C4339" s="160"/>
    </row>
    <row r="4340" spans="1:3" x14ac:dyDescent="0.35">
      <c r="A4340" s="20" t="s">
        <v>4831</v>
      </c>
      <c r="B4340" s="20" t="s">
        <v>151</v>
      </c>
      <c r="C4340" s="160"/>
    </row>
    <row r="4341" spans="1:3" x14ac:dyDescent="0.35">
      <c r="A4341" s="20" t="s">
        <v>4832</v>
      </c>
      <c r="B4341" s="20" t="s">
        <v>151</v>
      </c>
      <c r="C4341" s="160"/>
    </row>
    <row r="4342" spans="1:3" x14ac:dyDescent="0.35">
      <c r="A4342" s="20" t="s">
        <v>4833</v>
      </c>
      <c r="B4342" s="20" t="s">
        <v>151</v>
      </c>
      <c r="C4342" s="160"/>
    </row>
    <row r="4343" spans="1:3" x14ac:dyDescent="0.35">
      <c r="A4343" s="20" t="s">
        <v>4834</v>
      </c>
      <c r="B4343" s="20" t="s">
        <v>151</v>
      </c>
      <c r="C4343" s="160"/>
    </row>
    <row r="4344" spans="1:3" x14ac:dyDescent="0.35">
      <c r="A4344" s="20" t="s">
        <v>4835</v>
      </c>
      <c r="B4344" s="20" t="s">
        <v>151</v>
      </c>
      <c r="C4344" s="160"/>
    </row>
    <row r="4345" spans="1:3" x14ac:dyDescent="0.35">
      <c r="A4345" s="20" t="s">
        <v>4836</v>
      </c>
      <c r="B4345" s="20" t="s">
        <v>151</v>
      </c>
      <c r="C4345" s="160"/>
    </row>
    <row r="4346" spans="1:3" x14ac:dyDescent="0.35">
      <c r="A4346" s="20" t="s">
        <v>4837</v>
      </c>
      <c r="B4346" s="20" t="s">
        <v>151</v>
      </c>
      <c r="C4346" s="160"/>
    </row>
    <row r="4347" spans="1:3" x14ac:dyDescent="0.35">
      <c r="A4347" s="20" t="s">
        <v>4838</v>
      </c>
      <c r="B4347" s="20" t="s">
        <v>151</v>
      </c>
      <c r="C4347" s="160"/>
    </row>
    <row r="4348" spans="1:3" x14ac:dyDescent="0.35">
      <c r="A4348" s="20" t="s">
        <v>4839</v>
      </c>
      <c r="B4348" s="20" t="s">
        <v>151</v>
      </c>
      <c r="C4348" s="160"/>
    </row>
    <row r="4349" spans="1:3" x14ac:dyDescent="0.35">
      <c r="A4349" s="20" t="s">
        <v>4840</v>
      </c>
      <c r="B4349" s="20" t="s">
        <v>151</v>
      </c>
      <c r="C4349" s="160"/>
    </row>
    <row r="4350" spans="1:3" x14ac:dyDescent="0.35">
      <c r="A4350" s="20" t="s">
        <v>4841</v>
      </c>
      <c r="B4350" s="20" t="s">
        <v>151</v>
      </c>
      <c r="C4350" s="160"/>
    </row>
    <row r="4351" spans="1:3" x14ac:dyDescent="0.35">
      <c r="A4351" s="20" t="s">
        <v>4842</v>
      </c>
      <c r="B4351" s="20" t="s">
        <v>151</v>
      </c>
      <c r="C4351" s="160"/>
    </row>
    <row r="4352" spans="1:3" x14ac:dyDescent="0.35">
      <c r="A4352" s="20" t="s">
        <v>4843</v>
      </c>
      <c r="B4352" s="20" t="s">
        <v>151</v>
      </c>
      <c r="C4352" s="160"/>
    </row>
    <row r="4353" spans="1:3" x14ac:dyDescent="0.35">
      <c r="A4353" s="20" t="s">
        <v>4844</v>
      </c>
      <c r="B4353" s="20" t="s">
        <v>151</v>
      </c>
      <c r="C4353" s="160"/>
    </row>
    <row r="4354" spans="1:3" x14ac:dyDescent="0.35">
      <c r="A4354" s="20" t="s">
        <v>4845</v>
      </c>
      <c r="B4354" s="20" t="s">
        <v>151</v>
      </c>
      <c r="C4354" s="160"/>
    </row>
    <row r="4355" spans="1:3" x14ac:dyDescent="0.35">
      <c r="A4355" s="20" t="s">
        <v>4846</v>
      </c>
      <c r="B4355" s="20" t="s">
        <v>141</v>
      </c>
      <c r="C4355" s="160"/>
    </row>
    <row r="4356" spans="1:3" x14ac:dyDescent="0.35">
      <c r="A4356" s="20" t="s">
        <v>4847</v>
      </c>
      <c r="B4356" s="20" t="s">
        <v>141</v>
      </c>
      <c r="C4356" s="160"/>
    </row>
    <row r="4357" spans="1:3" x14ac:dyDescent="0.35">
      <c r="A4357" s="20" t="s">
        <v>4848</v>
      </c>
      <c r="B4357" s="20" t="s">
        <v>141</v>
      </c>
      <c r="C4357" s="160"/>
    </row>
    <row r="4358" spans="1:3" x14ac:dyDescent="0.35">
      <c r="A4358" s="20" t="s">
        <v>4849</v>
      </c>
      <c r="B4358" s="20" t="s">
        <v>141</v>
      </c>
      <c r="C4358" s="160"/>
    </row>
    <row r="4359" spans="1:3" x14ac:dyDescent="0.35">
      <c r="A4359" s="20" t="s">
        <v>4850</v>
      </c>
      <c r="B4359" s="20" t="s">
        <v>141</v>
      </c>
      <c r="C4359" s="160"/>
    </row>
    <row r="4360" spans="1:3" x14ac:dyDescent="0.35">
      <c r="A4360" s="20" t="s">
        <v>4851</v>
      </c>
      <c r="B4360" s="20" t="s">
        <v>141</v>
      </c>
      <c r="C4360" s="160"/>
    </row>
    <row r="4361" spans="1:3" x14ac:dyDescent="0.35">
      <c r="A4361" s="20" t="s">
        <v>4852</v>
      </c>
      <c r="B4361" s="20" t="s">
        <v>141</v>
      </c>
      <c r="C4361" s="160"/>
    </row>
    <row r="4362" spans="1:3" x14ac:dyDescent="0.35">
      <c r="A4362" s="20" t="s">
        <v>4853</v>
      </c>
      <c r="B4362" s="20" t="s">
        <v>141</v>
      </c>
      <c r="C4362" s="160"/>
    </row>
    <row r="4363" spans="1:3" x14ac:dyDescent="0.35">
      <c r="A4363" s="20" t="s">
        <v>4854</v>
      </c>
      <c r="B4363" s="20" t="s">
        <v>141</v>
      </c>
      <c r="C4363" s="160"/>
    </row>
    <row r="4364" spans="1:3" x14ac:dyDescent="0.35">
      <c r="A4364" s="20" t="s">
        <v>4855</v>
      </c>
      <c r="B4364" s="20" t="s">
        <v>141</v>
      </c>
      <c r="C4364" s="160"/>
    </row>
    <row r="4365" spans="1:3" x14ac:dyDescent="0.35">
      <c r="A4365" s="20" t="s">
        <v>4856</v>
      </c>
      <c r="B4365" s="20" t="s">
        <v>141</v>
      </c>
      <c r="C4365" s="160"/>
    </row>
    <row r="4366" spans="1:3" x14ac:dyDescent="0.35">
      <c r="A4366" s="20" t="s">
        <v>4857</v>
      </c>
      <c r="B4366" s="20" t="s">
        <v>141</v>
      </c>
      <c r="C4366" s="160"/>
    </row>
    <row r="4367" spans="1:3" x14ac:dyDescent="0.35">
      <c r="A4367" s="20" t="s">
        <v>4858</v>
      </c>
      <c r="B4367" s="20" t="s">
        <v>141</v>
      </c>
      <c r="C4367" s="160"/>
    </row>
    <row r="4368" spans="1:3" x14ac:dyDescent="0.35">
      <c r="A4368" s="20" t="s">
        <v>4859</v>
      </c>
      <c r="B4368" s="20" t="s">
        <v>141</v>
      </c>
      <c r="C4368" s="160"/>
    </row>
    <row r="4369" spans="1:3" x14ac:dyDescent="0.35">
      <c r="A4369" s="20" t="s">
        <v>4860</v>
      </c>
      <c r="B4369" s="20" t="s">
        <v>141</v>
      </c>
      <c r="C4369" s="160"/>
    </row>
    <row r="4370" spans="1:3" x14ac:dyDescent="0.35">
      <c r="A4370" s="20" t="s">
        <v>4861</v>
      </c>
      <c r="B4370" s="20" t="s">
        <v>141</v>
      </c>
      <c r="C4370" s="160"/>
    </row>
    <row r="4371" spans="1:3" x14ac:dyDescent="0.35">
      <c r="A4371" s="20" t="s">
        <v>4862</v>
      </c>
      <c r="B4371" s="20" t="s">
        <v>141</v>
      </c>
      <c r="C4371" s="160"/>
    </row>
    <row r="4372" spans="1:3" x14ac:dyDescent="0.35">
      <c r="A4372" s="20" t="s">
        <v>4863</v>
      </c>
      <c r="B4372" s="20" t="s">
        <v>141</v>
      </c>
      <c r="C4372" s="160"/>
    </row>
    <row r="4373" spans="1:3" x14ac:dyDescent="0.35">
      <c r="A4373" s="20" t="s">
        <v>4864</v>
      </c>
      <c r="B4373" s="20" t="s">
        <v>141</v>
      </c>
      <c r="C4373" s="160"/>
    </row>
    <row r="4374" spans="1:3" x14ac:dyDescent="0.35">
      <c r="A4374" s="20" t="s">
        <v>4865</v>
      </c>
      <c r="B4374" s="20" t="s">
        <v>141</v>
      </c>
      <c r="C4374" s="160"/>
    </row>
    <row r="4375" spans="1:3" x14ac:dyDescent="0.35">
      <c r="A4375" s="20" t="s">
        <v>4866</v>
      </c>
      <c r="B4375" s="20" t="s">
        <v>141</v>
      </c>
      <c r="C4375" s="160"/>
    </row>
    <row r="4376" spans="1:3" x14ac:dyDescent="0.35">
      <c r="A4376" s="20" t="s">
        <v>4867</v>
      </c>
      <c r="B4376" s="20" t="s">
        <v>141</v>
      </c>
      <c r="C4376" s="160"/>
    </row>
    <row r="4377" spans="1:3" x14ac:dyDescent="0.35">
      <c r="A4377" s="20" t="s">
        <v>4868</v>
      </c>
      <c r="B4377" s="20" t="s">
        <v>141</v>
      </c>
      <c r="C4377" s="160"/>
    </row>
    <row r="4378" spans="1:3" x14ac:dyDescent="0.35">
      <c r="A4378" s="20" t="s">
        <v>4869</v>
      </c>
      <c r="B4378" s="20" t="s">
        <v>141</v>
      </c>
      <c r="C4378" s="160"/>
    </row>
    <row r="4379" spans="1:3" x14ac:dyDescent="0.35">
      <c r="A4379" s="20" t="s">
        <v>4870</v>
      </c>
      <c r="B4379" s="20" t="s">
        <v>141</v>
      </c>
      <c r="C4379" s="160"/>
    </row>
    <row r="4380" spans="1:3" x14ac:dyDescent="0.35">
      <c r="A4380" s="20" t="s">
        <v>4871</v>
      </c>
      <c r="B4380" s="20" t="s">
        <v>141</v>
      </c>
      <c r="C4380" s="160"/>
    </row>
    <row r="4381" spans="1:3" x14ac:dyDescent="0.35">
      <c r="A4381" s="20" t="s">
        <v>4872</v>
      </c>
      <c r="B4381" s="20" t="s">
        <v>141</v>
      </c>
      <c r="C4381" s="160"/>
    </row>
    <row r="4382" spans="1:3" x14ac:dyDescent="0.35">
      <c r="A4382" s="20" t="s">
        <v>4873</v>
      </c>
      <c r="B4382" s="20" t="s">
        <v>141</v>
      </c>
      <c r="C4382" s="160"/>
    </row>
    <row r="4383" spans="1:3" x14ac:dyDescent="0.35">
      <c r="A4383" s="20" t="s">
        <v>4874</v>
      </c>
      <c r="B4383" s="20" t="s">
        <v>141</v>
      </c>
      <c r="C4383" s="160"/>
    </row>
    <row r="4384" spans="1:3" x14ac:dyDescent="0.35">
      <c r="A4384" s="20" t="s">
        <v>4875</v>
      </c>
      <c r="B4384" s="20" t="s">
        <v>141</v>
      </c>
      <c r="C4384" s="160"/>
    </row>
    <row r="4385" spans="1:3" x14ac:dyDescent="0.35">
      <c r="A4385" s="20" t="s">
        <v>4876</v>
      </c>
      <c r="B4385" s="20" t="s">
        <v>141</v>
      </c>
      <c r="C4385" s="160"/>
    </row>
    <row r="4386" spans="1:3" x14ac:dyDescent="0.35">
      <c r="A4386" s="20" t="s">
        <v>4877</v>
      </c>
      <c r="B4386" s="20" t="s">
        <v>141</v>
      </c>
      <c r="C4386" s="160"/>
    </row>
    <row r="4387" spans="1:3" x14ac:dyDescent="0.35">
      <c r="A4387" s="20" t="s">
        <v>4878</v>
      </c>
      <c r="B4387" s="20" t="s">
        <v>141</v>
      </c>
      <c r="C4387" s="160"/>
    </row>
    <row r="4388" spans="1:3" x14ac:dyDescent="0.35">
      <c r="A4388" s="20" t="s">
        <v>4879</v>
      </c>
      <c r="B4388" s="20" t="s">
        <v>141</v>
      </c>
      <c r="C4388" s="160"/>
    </row>
    <row r="4389" spans="1:3" x14ac:dyDescent="0.35">
      <c r="A4389" s="20" t="s">
        <v>4880</v>
      </c>
      <c r="B4389" s="20" t="s">
        <v>141</v>
      </c>
      <c r="C4389" s="160"/>
    </row>
    <row r="4390" spans="1:3" x14ac:dyDescent="0.35">
      <c r="A4390" s="20" t="s">
        <v>4881</v>
      </c>
      <c r="B4390" s="20" t="s">
        <v>141</v>
      </c>
      <c r="C4390" s="160"/>
    </row>
    <row r="4391" spans="1:3" x14ac:dyDescent="0.35">
      <c r="A4391" s="20" t="s">
        <v>4882</v>
      </c>
      <c r="B4391" s="20" t="s">
        <v>141</v>
      </c>
      <c r="C4391" s="160"/>
    </row>
    <row r="4392" spans="1:3" x14ac:dyDescent="0.35">
      <c r="A4392" s="20" t="s">
        <v>4883</v>
      </c>
      <c r="B4392" s="20" t="s">
        <v>141</v>
      </c>
      <c r="C4392" s="160"/>
    </row>
    <row r="4393" spans="1:3" x14ac:dyDescent="0.35">
      <c r="A4393" s="20" t="s">
        <v>4884</v>
      </c>
      <c r="B4393" s="20" t="s">
        <v>141</v>
      </c>
      <c r="C4393" s="160"/>
    </row>
    <row r="4394" spans="1:3" x14ac:dyDescent="0.35">
      <c r="A4394" s="20" t="s">
        <v>4885</v>
      </c>
      <c r="B4394" s="20" t="s">
        <v>141</v>
      </c>
      <c r="C4394" s="160"/>
    </row>
    <row r="4395" spans="1:3" x14ac:dyDescent="0.35">
      <c r="A4395" s="20" t="s">
        <v>4886</v>
      </c>
      <c r="B4395" s="20" t="s">
        <v>141</v>
      </c>
      <c r="C4395" s="160"/>
    </row>
    <row r="4396" spans="1:3" x14ac:dyDescent="0.35">
      <c r="A4396" s="20" t="s">
        <v>4887</v>
      </c>
      <c r="B4396" s="20" t="s">
        <v>141</v>
      </c>
      <c r="C4396" s="160"/>
    </row>
    <row r="4397" spans="1:3" x14ac:dyDescent="0.35">
      <c r="A4397" s="20" t="s">
        <v>4888</v>
      </c>
      <c r="B4397" s="20" t="s">
        <v>141</v>
      </c>
      <c r="C4397" s="160"/>
    </row>
    <row r="4398" spans="1:3" x14ac:dyDescent="0.35">
      <c r="A4398" s="20" t="s">
        <v>4889</v>
      </c>
      <c r="B4398" s="20" t="s">
        <v>141</v>
      </c>
      <c r="C4398" s="160"/>
    </row>
    <row r="4399" spans="1:3" x14ac:dyDescent="0.35">
      <c r="A4399" s="20" t="s">
        <v>4890</v>
      </c>
      <c r="B4399" s="20" t="s">
        <v>141</v>
      </c>
      <c r="C4399" s="160"/>
    </row>
    <row r="4400" spans="1:3" x14ac:dyDescent="0.35">
      <c r="A4400" s="20" t="s">
        <v>4891</v>
      </c>
      <c r="B4400" s="20" t="s">
        <v>141</v>
      </c>
      <c r="C4400" s="160"/>
    </row>
    <row r="4401" spans="1:3" x14ac:dyDescent="0.35">
      <c r="A4401" s="20" t="s">
        <v>4892</v>
      </c>
      <c r="B4401" s="20" t="s">
        <v>141</v>
      </c>
      <c r="C4401" s="160"/>
    </row>
    <row r="4402" spans="1:3" x14ac:dyDescent="0.35">
      <c r="A4402" s="20" t="s">
        <v>4893</v>
      </c>
      <c r="B4402" s="20" t="s">
        <v>141</v>
      </c>
      <c r="C4402" s="160"/>
    </row>
    <row r="4403" spans="1:3" x14ac:dyDescent="0.35">
      <c r="A4403" s="20" t="s">
        <v>4894</v>
      </c>
      <c r="B4403" s="20" t="s">
        <v>141</v>
      </c>
      <c r="C4403" s="160"/>
    </row>
    <row r="4404" spans="1:3" x14ac:dyDescent="0.35">
      <c r="A4404" s="20" t="s">
        <v>4895</v>
      </c>
      <c r="B4404" s="20" t="s">
        <v>141</v>
      </c>
      <c r="C4404" s="160"/>
    </row>
    <row r="4405" spans="1:3" x14ac:dyDescent="0.35">
      <c r="A4405" s="20" t="s">
        <v>4896</v>
      </c>
      <c r="B4405" s="20" t="s">
        <v>141</v>
      </c>
      <c r="C4405" s="160"/>
    </row>
    <row r="4406" spans="1:3" x14ac:dyDescent="0.35">
      <c r="A4406" s="20" t="s">
        <v>4897</v>
      </c>
      <c r="B4406" s="20" t="s">
        <v>141</v>
      </c>
      <c r="C4406" s="160"/>
    </row>
    <row r="4407" spans="1:3" x14ac:dyDescent="0.35">
      <c r="A4407" s="20" t="s">
        <v>4898</v>
      </c>
      <c r="B4407" s="20" t="s">
        <v>141</v>
      </c>
      <c r="C4407" s="160"/>
    </row>
    <row r="4408" spans="1:3" x14ac:dyDescent="0.35">
      <c r="A4408" s="20" t="s">
        <v>4899</v>
      </c>
      <c r="B4408" s="20" t="s">
        <v>141</v>
      </c>
      <c r="C4408" s="160"/>
    </row>
    <row r="4409" spans="1:3" x14ac:dyDescent="0.35">
      <c r="A4409" s="20" t="s">
        <v>4900</v>
      </c>
      <c r="B4409" s="20" t="s">
        <v>141</v>
      </c>
      <c r="C4409" s="160"/>
    </row>
    <row r="4410" spans="1:3" x14ac:dyDescent="0.35">
      <c r="A4410" s="20" t="s">
        <v>4901</v>
      </c>
      <c r="B4410" s="20" t="s">
        <v>141</v>
      </c>
      <c r="C4410" s="160"/>
    </row>
    <row r="4411" spans="1:3" x14ac:dyDescent="0.35">
      <c r="A4411" s="20" t="s">
        <v>4902</v>
      </c>
      <c r="B4411" s="20" t="s">
        <v>141</v>
      </c>
      <c r="C4411" s="160"/>
    </row>
    <row r="4412" spans="1:3" x14ac:dyDescent="0.35">
      <c r="A4412" s="20" t="s">
        <v>4903</v>
      </c>
      <c r="B4412" s="20" t="s">
        <v>141</v>
      </c>
      <c r="C4412" s="160"/>
    </row>
    <row r="4413" spans="1:3" x14ac:dyDescent="0.35">
      <c r="A4413" s="20" t="s">
        <v>4904</v>
      </c>
      <c r="B4413" s="20" t="s">
        <v>151</v>
      </c>
      <c r="C4413" s="160"/>
    </row>
    <row r="4414" spans="1:3" x14ac:dyDescent="0.35">
      <c r="A4414" s="20" t="s">
        <v>4905</v>
      </c>
      <c r="B4414" s="20" t="s">
        <v>151</v>
      </c>
      <c r="C4414" s="160"/>
    </row>
    <row r="4415" spans="1:3" x14ac:dyDescent="0.35">
      <c r="A4415" s="20" t="s">
        <v>4906</v>
      </c>
      <c r="B4415" s="20" t="s">
        <v>151</v>
      </c>
      <c r="C4415" s="160"/>
    </row>
    <row r="4416" spans="1:3" x14ac:dyDescent="0.35">
      <c r="A4416" s="20" t="s">
        <v>4907</v>
      </c>
      <c r="B4416" s="20" t="s">
        <v>151</v>
      </c>
      <c r="C4416" s="160"/>
    </row>
    <row r="4417" spans="1:3" x14ac:dyDescent="0.35">
      <c r="A4417" s="20" t="s">
        <v>4908</v>
      </c>
      <c r="B4417" s="20" t="s">
        <v>151</v>
      </c>
      <c r="C4417" s="160"/>
    </row>
    <row r="4418" spans="1:3" x14ac:dyDescent="0.35">
      <c r="A4418" s="20" t="s">
        <v>4909</v>
      </c>
      <c r="B4418" s="20" t="s">
        <v>151</v>
      </c>
      <c r="C4418" s="160"/>
    </row>
    <row r="4419" spans="1:3" x14ac:dyDescent="0.35">
      <c r="A4419" s="20" t="s">
        <v>4910</v>
      </c>
      <c r="B4419" s="20" t="s">
        <v>151</v>
      </c>
      <c r="C4419" s="160"/>
    </row>
    <row r="4420" spans="1:3" x14ac:dyDescent="0.35">
      <c r="A4420" s="20" t="s">
        <v>4911</v>
      </c>
      <c r="B4420" s="20" t="s">
        <v>151</v>
      </c>
      <c r="C4420" s="160"/>
    </row>
    <row r="4421" spans="1:3" x14ac:dyDescent="0.35">
      <c r="A4421" s="20" t="s">
        <v>4912</v>
      </c>
      <c r="B4421" s="20" t="s">
        <v>151</v>
      </c>
      <c r="C4421" s="160"/>
    </row>
    <row r="4422" spans="1:3" x14ac:dyDescent="0.35">
      <c r="A4422" s="20" t="s">
        <v>4913</v>
      </c>
      <c r="B4422" s="20" t="s">
        <v>151</v>
      </c>
      <c r="C4422" s="160"/>
    </row>
    <row r="4423" spans="1:3" x14ac:dyDescent="0.35">
      <c r="A4423" s="20" t="s">
        <v>4914</v>
      </c>
      <c r="B4423" s="20" t="s">
        <v>151</v>
      </c>
      <c r="C4423" s="160"/>
    </row>
    <row r="4424" spans="1:3" x14ac:dyDescent="0.35">
      <c r="A4424" s="20" t="s">
        <v>4915</v>
      </c>
      <c r="B4424" s="20" t="s">
        <v>151</v>
      </c>
      <c r="C4424" s="160"/>
    </row>
    <row r="4425" spans="1:3" x14ac:dyDescent="0.35">
      <c r="A4425" s="20" t="s">
        <v>4916</v>
      </c>
      <c r="B4425" s="20" t="s">
        <v>151</v>
      </c>
      <c r="C4425" s="160"/>
    </row>
    <row r="4426" spans="1:3" x14ac:dyDescent="0.35">
      <c r="A4426" s="20" t="s">
        <v>4917</v>
      </c>
      <c r="B4426" s="20" t="s">
        <v>151</v>
      </c>
      <c r="C4426" s="160"/>
    </row>
    <row r="4427" spans="1:3" x14ac:dyDescent="0.35">
      <c r="A4427" s="20" t="s">
        <v>4918</v>
      </c>
      <c r="B4427" s="20" t="s">
        <v>151</v>
      </c>
      <c r="C4427" s="160"/>
    </row>
    <row r="4428" spans="1:3" x14ac:dyDescent="0.35">
      <c r="A4428" s="20" t="s">
        <v>4919</v>
      </c>
      <c r="B4428" s="20" t="s">
        <v>151</v>
      </c>
      <c r="C4428" s="160"/>
    </row>
    <row r="4429" spans="1:3" x14ac:dyDescent="0.35">
      <c r="A4429" s="20" t="s">
        <v>4920</v>
      </c>
      <c r="B4429" s="20" t="s">
        <v>151</v>
      </c>
      <c r="C4429" s="160"/>
    </row>
    <row r="4430" spans="1:3" x14ac:dyDescent="0.35">
      <c r="A4430" s="20" t="s">
        <v>4921</v>
      </c>
      <c r="B4430" s="20" t="s">
        <v>151</v>
      </c>
      <c r="C4430" s="160"/>
    </row>
    <row r="4431" spans="1:3" x14ac:dyDescent="0.35">
      <c r="A4431" s="20" t="s">
        <v>4922</v>
      </c>
      <c r="B4431" s="20" t="s">
        <v>151</v>
      </c>
      <c r="C4431" s="160"/>
    </row>
    <row r="4432" spans="1:3" x14ac:dyDescent="0.35">
      <c r="A4432" s="20" t="s">
        <v>4923</v>
      </c>
      <c r="B4432" s="20" t="s">
        <v>151</v>
      </c>
      <c r="C4432" s="160"/>
    </row>
    <row r="4433" spans="1:3" x14ac:dyDescent="0.35">
      <c r="A4433" s="20" t="s">
        <v>4924</v>
      </c>
      <c r="B4433" s="20" t="s">
        <v>151</v>
      </c>
      <c r="C4433" s="160"/>
    </row>
    <row r="4434" spans="1:3" x14ac:dyDescent="0.35">
      <c r="A4434" s="20" t="s">
        <v>4925</v>
      </c>
      <c r="B4434" s="20" t="s">
        <v>151</v>
      </c>
      <c r="C4434" s="160"/>
    </row>
    <row r="4435" spans="1:3" x14ac:dyDescent="0.35">
      <c r="A4435" s="20" t="s">
        <v>4926</v>
      </c>
      <c r="B4435" s="20" t="s">
        <v>151</v>
      </c>
      <c r="C4435" s="160"/>
    </row>
    <row r="4436" spans="1:3" x14ac:dyDescent="0.35">
      <c r="A4436" s="20" t="s">
        <v>4927</v>
      </c>
      <c r="B4436" s="20" t="s">
        <v>151</v>
      </c>
      <c r="C4436" s="160"/>
    </row>
    <row r="4437" spans="1:3" x14ac:dyDescent="0.35">
      <c r="A4437" s="20" t="s">
        <v>4928</v>
      </c>
      <c r="B4437" s="20" t="s">
        <v>151</v>
      </c>
      <c r="C4437" s="160"/>
    </row>
    <row r="4438" spans="1:3" x14ac:dyDescent="0.35">
      <c r="A4438" s="20" t="s">
        <v>4929</v>
      </c>
      <c r="B4438" s="20" t="s">
        <v>151</v>
      </c>
      <c r="C4438" s="160"/>
    </row>
    <row r="4439" spans="1:3" x14ac:dyDescent="0.35">
      <c r="A4439" s="20" t="s">
        <v>4930</v>
      </c>
      <c r="B4439" s="20" t="s">
        <v>151</v>
      </c>
      <c r="C4439" s="160"/>
    </row>
    <row r="4440" spans="1:3" x14ac:dyDescent="0.35">
      <c r="A4440" s="20" t="s">
        <v>4931</v>
      </c>
      <c r="B4440" s="20" t="s">
        <v>151</v>
      </c>
      <c r="C4440" s="160"/>
    </row>
    <row r="4441" spans="1:3" x14ac:dyDescent="0.35">
      <c r="A4441" s="20" t="s">
        <v>4932</v>
      </c>
      <c r="B4441" s="20" t="s">
        <v>151</v>
      </c>
      <c r="C4441" s="160"/>
    </row>
    <row r="4442" spans="1:3" x14ac:dyDescent="0.35">
      <c r="A4442" s="20" t="s">
        <v>4933</v>
      </c>
      <c r="B4442" s="20" t="s">
        <v>151</v>
      </c>
      <c r="C4442" s="160"/>
    </row>
    <row r="4443" spans="1:3" x14ac:dyDescent="0.35">
      <c r="A4443" s="20" t="s">
        <v>4934</v>
      </c>
      <c r="B4443" s="20" t="s">
        <v>151</v>
      </c>
      <c r="C4443" s="160"/>
    </row>
    <row r="4444" spans="1:3" x14ac:dyDescent="0.35">
      <c r="A4444" s="20" t="s">
        <v>4935</v>
      </c>
      <c r="B4444" s="20" t="s">
        <v>151</v>
      </c>
      <c r="C4444" s="160"/>
    </row>
    <row r="4445" spans="1:3" x14ac:dyDescent="0.35">
      <c r="A4445" s="20" t="s">
        <v>4936</v>
      </c>
      <c r="B4445" s="20" t="s">
        <v>151</v>
      </c>
      <c r="C4445" s="160"/>
    </row>
    <row r="4446" spans="1:3" x14ac:dyDescent="0.35">
      <c r="A4446" s="20" t="s">
        <v>4937</v>
      </c>
      <c r="B4446" s="20" t="s">
        <v>151</v>
      </c>
      <c r="C4446" s="160"/>
    </row>
    <row r="4447" spans="1:3" x14ac:dyDescent="0.35">
      <c r="A4447" s="20" t="s">
        <v>4938</v>
      </c>
      <c r="B4447" s="20" t="s">
        <v>151</v>
      </c>
      <c r="C4447" s="160"/>
    </row>
    <row r="4448" spans="1:3" x14ac:dyDescent="0.35">
      <c r="A4448" s="20" t="s">
        <v>4939</v>
      </c>
      <c r="B4448" s="20" t="s">
        <v>151</v>
      </c>
      <c r="C4448" s="160"/>
    </row>
    <row r="4449" spans="1:3" x14ac:dyDescent="0.35">
      <c r="A4449" s="20" t="s">
        <v>4940</v>
      </c>
      <c r="B4449" s="20" t="s">
        <v>151</v>
      </c>
      <c r="C4449" s="160"/>
    </row>
    <row r="4450" spans="1:3" x14ac:dyDescent="0.35">
      <c r="A4450" s="20" t="s">
        <v>4941</v>
      </c>
      <c r="B4450" s="20" t="s">
        <v>151</v>
      </c>
      <c r="C4450" s="160"/>
    </row>
    <row r="4451" spans="1:3" x14ac:dyDescent="0.35">
      <c r="A4451" s="20" t="s">
        <v>4942</v>
      </c>
      <c r="B4451" s="20" t="s">
        <v>151</v>
      </c>
      <c r="C4451" s="160"/>
    </row>
    <row r="4452" spans="1:3" x14ac:dyDescent="0.35">
      <c r="A4452" s="20" t="s">
        <v>4943</v>
      </c>
      <c r="B4452" s="20" t="s">
        <v>151</v>
      </c>
      <c r="C4452" s="160"/>
    </row>
    <row r="4453" spans="1:3" x14ac:dyDescent="0.35">
      <c r="A4453" s="20" t="s">
        <v>4944</v>
      </c>
      <c r="B4453" s="20" t="s">
        <v>151</v>
      </c>
      <c r="C4453" s="160"/>
    </row>
    <row r="4454" spans="1:3" x14ac:dyDescent="0.35">
      <c r="A4454" s="20" t="s">
        <v>4945</v>
      </c>
      <c r="B4454" s="20" t="s">
        <v>151</v>
      </c>
      <c r="C4454" s="160"/>
    </row>
    <row r="4455" spans="1:3" x14ac:dyDescent="0.35">
      <c r="A4455" s="20" t="s">
        <v>4946</v>
      </c>
      <c r="B4455" s="20" t="s">
        <v>151</v>
      </c>
      <c r="C4455" s="160"/>
    </row>
    <row r="4456" spans="1:3" x14ac:dyDescent="0.35">
      <c r="A4456" s="20" t="s">
        <v>4947</v>
      </c>
      <c r="B4456" s="20" t="s">
        <v>151</v>
      </c>
      <c r="C4456" s="160"/>
    </row>
    <row r="4457" spans="1:3" x14ac:dyDescent="0.35">
      <c r="A4457" s="20" t="s">
        <v>4948</v>
      </c>
      <c r="B4457" s="20" t="s">
        <v>151</v>
      </c>
      <c r="C4457" s="160"/>
    </row>
    <row r="4458" spans="1:3" x14ac:dyDescent="0.35">
      <c r="A4458" s="20" t="s">
        <v>4949</v>
      </c>
      <c r="B4458" s="20" t="s">
        <v>151</v>
      </c>
      <c r="C4458" s="160"/>
    </row>
    <row r="4459" spans="1:3" x14ac:dyDescent="0.35">
      <c r="A4459" s="20" t="s">
        <v>4950</v>
      </c>
      <c r="B4459" s="20" t="s">
        <v>151</v>
      </c>
      <c r="C4459" s="160"/>
    </row>
    <row r="4460" spans="1:3" x14ac:dyDescent="0.35">
      <c r="A4460" s="20" t="s">
        <v>4951</v>
      </c>
      <c r="B4460" s="20" t="s">
        <v>151</v>
      </c>
      <c r="C4460" s="160"/>
    </row>
    <row r="4461" spans="1:3" x14ac:dyDescent="0.35">
      <c r="A4461" s="20" t="s">
        <v>4952</v>
      </c>
      <c r="B4461" s="20" t="s">
        <v>151</v>
      </c>
      <c r="C4461" s="160"/>
    </row>
    <row r="4462" spans="1:3" x14ac:dyDescent="0.35">
      <c r="A4462" s="20" t="s">
        <v>4953</v>
      </c>
      <c r="B4462" s="20" t="s">
        <v>151</v>
      </c>
      <c r="C4462" s="160"/>
    </row>
    <row r="4463" spans="1:3" x14ac:dyDescent="0.35">
      <c r="A4463" s="20" t="s">
        <v>4954</v>
      </c>
      <c r="B4463" s="20" t="s">
        <v>151</v>
      </c>
      <c r="C4463" s="160"/>
    </row>
    <row r="4464" spans="1:3" x14ac:dyDescent="0.35">
      <c r="A4464" s="20" t="s">
        <v>4955</v>
      </c>
      <c r="B4464" s="20" t="s">
        <v>151</v>
      </c>
      <c r="C4464" s="160"/>
    </row>
    <row r="4465" spans="1:3" x14ac:dyDescent="0.35">
      <c r="A4465" s="20" t="s">
        <v>4956</v>
      </c>
      <c r="B4465" s="20" t="s">
        <v>151</v>
      </c>
      <c r="C4465" s="160"/>
    </row>
    <row r="4466" spans="1:3" x14ac:dyDescent="0.35">
      <c r="A4466" s="20" t="s">
        <v>4957</v>
      </c>
      <c r="B4466" s="20" t="s">
        <v>151</v>
      </c>
      <c r="C4466" s="160"/>
    </row>
    <row r="4467" spans="1:3" x14ac:dyDescent="0.35">
      <c r="A4467" s="20" t="s">
        <v>4958</v>
      </c>
      <c r="B4467" s="20" t="s">
        <v>151</v>
      </c>
      <c r="C4467" s="160"/>
    </row>
    <row r="4468" spans="1:3" x14ac:dyDescent="0.35">
      <c r="A4468" s="20" t="s">
        <v>4959</v>
      </c>
      <c r="B4468" s="20" t="s">
        <v>151</v>
      </c>
      <c r="C4468" s="160"/>
    </row>
    <row r="4469" spans="1:3" x14ac:dyDescent="0.35">
      <c r="A4469" s="20" t="s">
        <v>4960</v>
      </c>
      <c r="B4469" s="20" t="s">
        <v>151</v>
      </c>
      <c r="C4469" s="160"/>
    </row>
    <row r="4470" spans="1:3" x14ac:dyDescent="0.35">
      <c r="A4470" s="20" t="s">
        <v>4961</v>
      </c>
      <c r="B4470" s="20" t="s">
        <v>151</v>
      </c>
      <c r="C4470" s="160"/>
    </row>
    <row r="4471" spans="1:3" x14ac:dyDescent="0.35">
      <c r="A4471" s="20" t="s">
        <v>4962</v>
      </c>
      <c r="B4471" s="20" t="s">
        <v>151</v>
      </c>
      <c r="C4471" s="160"/>
    </row>
    <row r="4472" spans="1:3" x14ac:dyDescent="0.35">
      <c r="A4472" s="20" t="s">
        <v>4963</v>
      </c>
      <c r="B4472" s="20" t="s">
        <v>151</v>
      </c>
      <c r="C4472" s="160"/>
    </row>
    <row r="4473" spans="1:3" x14ac:dyDescent="0.35">
      <c r="A4473" s="20" t="s">
        <v>4964</v>
      </c>
      <c r="B4473" s="20" t="s">
        <v>151</v>
      </c>
      <c r="C4473" s="160"/>
    </row>
    <row r="4474" spans="1:3" x14ac:dyDescent="0.35">
      <c r="A4474" s="20" t="s">
        <v>4965</v>
      </c>
      <c r="B4474" s="20" t="s">
        <v>151</v>
      </c>
      <c r="C4474" s="160"/>
    </row>
    <row r="4475" spans="1:3" x14ac:dyDescent="0.35">
      <c r="A4475" s="20" t="s">
        <v>4966</v>
      </c>
      <c r="B4475" s="20" t="s">
        <v>151</v>
      </c>
      <c r="C4475" s="160"/>
    </row>
    <row r="4476" spans="1:3" x14ac:dyDescent="0.35">
      <c r="A4476" s="20" t="s">
        <v>4967</v>
      </c>
      <c r="B4476" s="20" t="s">
        <v>151</v>
      </c>
      <c r="C4476" s="160"/>
    </row>
    <row r="4477" spans="1:3" x14ac:dyDescent="0.35">
      <c r="A4477" s="20" t="s">
        <v>4968</v>
      </c>
      <c r="B4477" s="20" t="s">
        <v>151</v>
      </c>
      <c r="C4477" s="160"/>
    </row>
    <row r="4478" spans="1:3" x14ac:dyDescent="0.35">
      <c r="A4478" s="20" t="s">
        <v>4969</v>
      </c>
      <c r="B4478" s="20" t="s">
        <v>151</v>
      </c>
      <c r="C4478" s="160"/>
    </row>
    <row r="4479" spans="1:3" x14ac:dyDescent="0.35">
      <c r="A4479" s="20" t="s">
        <v>4970</v>
      </c>
      <c r="B4479" s="20" t="s">
        <v>151</v>
      </c>
      <c r="C4479" s="160"/>
    </row>
    <row r="4480" spans="1:3" x14ac:dyDescent="0.35">
      <c r="A4480" s="20" t="s">
        <v>4971</v>
      </c>
      <c r="B4480" s="20" t="s">
        <v>151</v>
      </c>
      <c r="C4480" s="160"/>
    </row>
    <row r="4481" spans="1:3" x14ac:dyDescent="0.35">
      <c r="A4481" s="20" t="s">
        <v>4972</v>
      </c>
      <c r="B4481" s="20" t="s">
        <v>151</v>
      </c>
      <c r="C4481" s="160"/>
    </row>
    <row r="4482" spans="1:3" x14ac:dyDescent="0.35">
      <c r="A4482" s="20" t="s">
        <v>4973</v>
      </c>
      <c r="B4482" s="20" t="s">
        <v>151</v>
      </c>
      <c r="C4482" s="160"/>
    </row>
    <row r="4483" spans="1:3" x14ac:dyDescent="0.35">
      <c r="A4483" s="20" t="s">
        <v>4974</v>
      </c>
      <c r="B4483" s="20" t="s">
        <v>151</v>
      </c>
      <c r="C4483" s="160"/>
    </row>
    <row r="4484" spans="1:3" x14ac:dyDescent="0.35">
      <c r="A4484" s="20" t="s">
        <v>4975</v>
      </c>
      <c r="B4484" s="20" t="s">
        <v>151</v>
      </c>
      <c r="C4484" s="160"/>
    </row>
    <row r="4485" spans="1:3" x14ac:dyDescent="0.35">
      <c r="A4485" s="20" t="s">
        <v>4976</v>
      </c>
      <c r="B4485" s="20" t="s">
        <v>151</v>
      </c>
      <c r="C4485" s="160"/>
    </row>
    <row r="4486" spans="1:3" x14ac:dyDescent="0.35">
      <c r="A4486" s="20" t="s">
        <v>4977</v>
      </c>
      <c r="B4486" s="20" t="s">
        <v>151</v>
      </c>
      <c r="C4486" s="160"/>
    </row>
    <row r="4487" spans="1:3" x14ac:dyDescent="0.35">
      <c r="A4487" s="20" t="s">
        <v>4978</v>
      </c>
      <c r="B4487" s="20" t="s">
        <v>151</v>
      </c>
      <c r="C4487" s="160"/>
    </row>
    <row r="4488" spans="1:3" x14ac:dyDescent="0.35">
      <c r="A4488" s="20" t="s">
        <v>4979</v>
      </c>
      <c r="B4488" s="20" t="s">
        <v>151</v>
      </c>
      <c r="C4488" s="160"/>
    </row>
    <row r="4489" spans="1:3" x14ac:dyDescent="0.35">
      <c r="A4489" s="20" t="s">
        <v>4980</v>
      </c>
      <c r="B4489" s="20" t="s">
        <v>151</v>
      </c>
      <c r="C4489" s="160"/>
    </row>
    <row r="4490" spans="1:3" x14ac:dyDescent="0.35">
      <c r="A4490" s="20" t="s">
        <v>4981</v>
      </c>
      <c r="B4490" s="20" t="s">
        <v>151</v>
      </c>
      <c r="C4490" s="160"/>
    </row>
    <row r="4491" spans="1:3" x14ac:dyDescent="0.35">
      <c r="A4491" s="20" t="s">
        <v>4982</v>
      </c>
      <c r="B4491" s="20" t="s">
        <v>151</v>
      </c>
      <c r="C4491" s="160"/>
    </row>
    <row r="4492" spans="1:3" x14ac:dyDescent="0.35">
      <c r="A4492" s="20" t="s">
        <v>4983</v>
      </c>
      <c r="B4492" s="20" t="s">
        <v>151</v>
      </c>
      <c r="C4492" s="160"/>
    </row>
    <row r="4493" spans="1:3" x14ac:dyDescent="0.35">
      <c r="A4493" s="20" t="s">
        <v>4984</v>
      </c>
      <c r="B4493" s="20" t="s">
        <v>151</v>
      </c>
      <c r="C4493" s="160"/>
    </row>
    <row r="4494" spans="1:3" x14ac:dyDescent="0.35">
      <c r="A4494" s="20" t="s">
        <v>4985</v>
      </c>
      <c r="B4494" s="20" t="s">
        <v>151</v>
      </c>
      <c r="C4494" s="160"/>
    </row>
    <row r="4495" spans="1:3" x14ac:dyDescent="0.35">
      <c r="A4495" s="20" t="s">
        <v>4986</v>
      </c>
      <c r="B4495" s="20" t="s">
        <v>151</v>
      </c>
      <c r="C4495" s="160"/>
    </row>
    <row r="4496" spans="1:3" x14ac:dyDescent="0.35">
      <c r="A4496" s="20" t="s">
        <v>4987</v>
      </c>
      <c r="B4496" s="20" t="s">
        <v>151</v>
      </c>
      <c r="C4496" s="160"/>
    </row>
    <row r="4497" spans="1:3" x14ac:dyDescent="0.35">
      <c r="A4497" s="20" t="s">
        <v>4988</v>
      </c>
      <c r="B4497" s="20" t="s">
        <v>151</v>
      </c>
      <c r="C4497" s="160"/>
    </row>
    <row r="4498" spans="1:3" x14ac:dyDescent="0.35">
      <c r="A4498" s="20" t="s">
        <v>4989</v>
      </c>
      <c r="B4498" s="20" t="s">
        <v>151</v>
      </c>
      <c r="C4498" s="160"/>
    </row>
    <row r="4499" spans="1:3" x14ac:dyDescent="0.35">
      <c r="A4499" s="20" t="s">
        <v>4990</v>
      </c>
      <c r="B4499" s="20" t="s">
        <v>151</v>
      </c>
      <c r="C4499" s="160"/>
    </row>
    <row r="4500" spans="1:3" x14ac:dyDescent="0.35">
      <c r="A4500" s="20" t="s">
        <v>4991</v>
      </c>
      <c r="B4500" s="20" t="s">
        <v>151</v>
      </c>
      <c r="C4500" s="160"/>
    </row>
    <row r="4501" spans="1:3" x14ac:dyDescent="0.35">
      <c r="A4501" s="20" t="s">
        <v>4992</v>
      </c>
      <c r="B4501" s="20" t="s">
        <v>151</v>
      </c>
      <c r="C4501" s="160"/>
    </row>
    <row r="4502" spans="1:3" x14ac:dyDescent="0.35">
      <c r="A4502" s="20" t="s">
        <v>4993</v>
      </c>
      <c r="B4502" s="20" t="s">
        <v>151</v>
      </c>
      <c r="C4502" s="160"/>
    </row>
    <row r="4503" spans="1:3" x14ac:dyDescent="0.35">
      <c r="A4503" s="20" t="s">
        <v>4994</v>
      </c>
      <c r="B4503" s="20" t="s">
        <v>151</v>
      </c>
      <c r="C4503" s="160"/>
    </row>
    <row r="4504" spans="1:3" x14ac:dyDescent="0.35">
      <c r="A4504" s="20" t="s">
        <v>4995</v>
      </c>
      <c r="B4504" s="20" t="s">
        <v>151</v>
      </c>
      <c r="C4504" s="160"/>
    </row>
    <row r="4505" spans="1:3" x14ac:dyDescent="0.35">
      <c r="A4505" s="20" t="s">
        <v>4996</v>
      </c>
      <c r="B4505" s="20" t="s">
        <v>151</v>
      </c>
      <c r="C4505" s="160"/>
    </row>
    <row r="4506" spans="1:3" x14ac:dyDescent="0.35">
      <c r="A4506" s="20" t="s">
        <v>4996</v>
      </c>
      <c r="B4506" s="20" t="s">
        <v>159</v>
      </c>
      <c r="C4506" s="160"/>
    </row>
    <row r="4507" spans="1:3" x14ac:dyDescent="0.35">
      <c r="A4507" s="20" t="s">
        <v>4997</v>
      </c>
      <c r="B4507" s="20" t="s">
        <v>151</v>
      </c>
      <c r="C4507" s="160"/>
    </row>
    <row r="4508" spans="1:3" x14ac:dyDescent="0.35">
      <c r="A4508" s="20" t="s">
        <v>4998</v>
      </c>
      <c r="B4508" s="20" t="s">
        <v>151</v>
      </c>
      <c r="C4508" s="160"/>
    </row>
    <row r="4509" spans="1:3" x14ac:dyDescent="0.35">
      <c r="A4509" s="20" t="s">
        <v>4999</v>
      </c>
      <c r="B4509" s="20" t="s">
        <v>151</v>
      </c>
      <c r="C4509" s="160"/>
    </row>
    <row r="4510" spans="1:3" x14ac:dyDescent="0.35">
      <c r="A4510" s="20" t="s">
        <v>5000</v>
      </c>
      <c r="B4510" s="20" t="s">
        <v>151</v>
      </c>
      <c r="C4510" s="160"/>
    </row>
    <row r="4511" spans="1:3" x14ac:dyDescent="0.35">
      <c r="A4511" s="20" t="s">
        <v>5001</v>
      </c>
      <c r="B4511" s="20" t="s">
        <v>151</v>
      </c>
      <c r="C4511" s="160"/>
    </row>
    <row r="4512" spans="1:3" x14ac:dyDescent="0.35">
      <c r="A4512" s="20" t="s">
        <v>5002</v>
      </c>
      <c r="B4512" s="20" t="s">
        <v>151</v>
      </c>
      <c r="C4512" s="160"/>
    </row>
    <row r="4513" spans="1:3" x14ac:dyDescent="0.35">
      <c r="A4513" s="20" t="s">
        <v>5003</v>
      </c>
      <c r="B4513" s="20" t="s">
        <v>151</v>
      </c>
      <c r="C4513" s="160"/>
    </row>
    <row r="4514" spans="1:3" x14ac:dyDescent="0.35">
      <c r="A4514" s="20" t="s">
        <v>5004</v>
      </c>
      <c r="B4514" s="20" t="s">
        <v>151</v>
      </c>
      <c r="C4514" s="160"/>
    </row>
    <row r="4515" spans="1:3" x14ac:dyDescent="0.35">
      <c r="A4515" s="20" t="s">
        <v>5005</v>
      </c>
      <c r="B4515" s="20" t="s">
        <v>151</v>
      </c>
      <c r="C4515" s="160"/>
    </row>
    <row r="4516" spans="1:3" x14ac:dyDescent="0.35">
      <c r="A4516" s="20" t="s">
        <v>5006</v>
      </c>
      <c r="B4516" s="20" t="s">
        <v>151</v>
      </c>
      <c r="C4516" s="160"/>
    </row>
    <row r="4517" spans="1:3" x14ac:dyDescent="0.35">
      <c r="A4517" s="20" t="s">
        <v>5007</v>
      </c>
      <c r="B4517" s="20" t="s">
        <v>151</v>
      </c>
      <c r="C4517" s="160"/>
    </row>
    <row r="4518" spans="1:3" x14ac:dyDescent="0.35">
      <c r="A4518" s="20" t="s">
        <v>5008</v>
      </c>
      <c r="B4518" s="20" t="s">
        <v>151</v>
      </c>
      <c r="C4518" s="160"/>
    </row>
    <row r="4519" spans="1:3" x14ac:dyDescent="0.35">
      <c r="A4519" s="20" t="s">
        <v>5009</v>
      </c>
      <c r="B4519" s="20" t="s">
        <v>151</v>
      </c>
      <c r="C4519" s="160"/>
    </row>
    <row r="4520" spans="1:3" x14ac:dyDescent="0.35">
      <c r="A4520" s="20" t="s">
        <v>5010</v>
      </c>
      <c r="B4520" s="20" t="s">
        <v>151</v>
      </c>
      <c r="C4520" s="160"/>
    </row>
    <row r="4521" spans="1:3" x14ac:dyDescent="0.35">
      <c r="A4521" s="20" t="s">
        <v>5011</v>
      </c>
      <c r="B4521" s="20" t="s">
        <v>151</v>
      </c>
      <c r="C4521" s="160"/>
    </row>
    <row r="4522" spans="1:3" x14ac:dyDescent="0.35">
      <c r="A4522" s="20" t="s">
        <v>5012</v>
      </c>
      <c r="B4522" s="20" t="s">
        <v>151</v>
      </c>
      <c r="C4522" s="160"/>
    </row>
    <row r="4523" spans="1:3" x14ac:dyDescent="0.35">
      <c r="A4523" s="20" t="s">
        <v>5013</v>
      </c>
      <c r="B4523" s="20" t="s">
        <v>151</v>
      </c>
      <c r="C4523" s="160"/>
    </row>
    <row r="4524" spans="1:3" x14ac:dyDescent="0.35">
      <c r="A4524" s="20" t="s">
        <v>5014</v>
      </c>
      <c r="B4524" s="20" t="s">
        <v>151</v>
      </c>
      <c r="C4524" s="160"/>
    </row>
    <row r="4525" spans="1:3" x14ac:dyDescent="0.35">
      <c r="A4525" s="20" t="s">
        <v>5015</v>
      </c>
      <c r="B4525" s="20" t="s">
        <v>151</v>
      </c>
      <c r="C4525" s="160"/>
    </row>
    <row r="4526" spans="1:3" x14ac:dyDescent="0.35">
      <c r="A4526" s="20" t="s">
        <v>5016</v>
      </c>
      <c r="B4526" s="20" t="s">
        <v>151</v>
      </c>
      <c r="C4526" s="160"/>
    </row>
    <row r="4527" spans="1:3" x14ac:dyDescent="0.35">
      <c r="A4527" s="20" t="s">
        <v>5017</v>
      </c>
      <c r="B4527" s="20" t="s">
        <v>151</v>
      </c>
      <c r="C4527" s="160"/>
    </row>
    <row r="4528" spans="1:3" x14ac:dyDescent="0.35">
      <c r="A4528" s="20" t="s">
        <v>5018</v>
      </c>
      <c r="B4528" s="20" t="s">
        <v>159</v>
      </c>
      <c r="C4528" s="160"/>
    </row>
    <row r="4529" spans="1:3" x14ac:dyDescent="0.35">
      <c r="A4529" s="20" t="s">
        <v>5019</v>
      </c>
      <c r="B4529" s="20" t="s">
        <v>159</v>
      </c>
      <c r="C4529" s="160"/>
    </row>
    <row r="4530" spans="1:3" x14ac:dyDescent="0.35">
      <c r="A4530" s="20" t="s">
        <v>5020</v>
      </c>
      <c r="B4530" s="20" t="s">
        <v>151</v>
      </c>
      <c r="C4530" s="160"/>
    </row>
    <row r="4531" spans="1:3" x14ac:dyDescent="0.35">
      <c r="A4531" s="20" t="s">
        <v>5021</v>
      </c>
      <c r="B4531" s="20" t="s">
        <v>151</v>
      </c>
      <c r="C4531" s="160"/>
    </row>
    <row r="4532" spans="1:3" x14ac:dyDescent="0.35">
      <c r="A4532" s="20" t="s">
        <v>5022</v>
      </c>
      <c r="B4532" s="20" t="s">
        <v>151</v>
      </c>
      <c r="C4532" s="160"/>
    </row>
    <row r="4533" spans="1:3" x14ac:dyDescent="0.35">
      <c r="A4533" s="20" t="s">
        <v>5023</v>
      </c>
      <c r="B4533" s="20" t="s">
        <v>151</v>
      </c>
      <c r="C4533" s="160"/>
    </row>
    <row r="4534" spans="1:3" x14ac:dyDescent="0.35">
      <c r="A4534" s="20" t="s">
        <v>5024</v>
      </c>
      <c r="B4534" s="20" t="s">
        <v>151</v>
      </c>
      <c r="C4534" s="160"/>
    </row>
    <row r="4535" spans="1:3" x14ac:dyDescent="0.35">
      <c r="A4535" s="20" t="s">
        <v>5025</v>
      </c>
      <c r="B4535" s="20" t="s">
        <v>151</v>
      </c>
      <c r="C4535" s="160"/>
    </row>
    <row r="4536" spans="1:3" x14ac:dyDescent="0.35">
      <c r="A4536" s="20" t="s">
        <v>5026</v>
      </c>
      <c r="B4536" s="20" t="s">
        <v>151</v>
      </c>
      <c r="C4536" s="160"/>
    </row>
    <row r="4537" spans="1:3" x14ac:dyDescent="0.35">
      <c r="A4537" s="20" t="s">
        <v>5027</v>
      </c>
      <c r="B4537" s="20" t="s">
        <v>151</v>
      </c>
      <c r="C4537" s="160"/>
    </row>
    <row r="4538" spans="1:3" x14ac:dyDescent="0.35">
      <c r="A4538" s="20" t="s">
        <v>5028</v>
      </c>
      <c r="B4538" s="20" t="s">
        <v>151</v>
      </c>
      <c r="C4538" s="160"/>
    </row>
    <row r="4539" spans="1:3" x14ac:dyDescent="0.35">
      <c r="A4539" s="20" t="s">
        <v>5029</v>
      </c>
      <c r="B4539" s="20" t="s">
        <v>151</v>
      </c>
      <c r="C4539" s="160"/>
    </row>
    <row r="4540" spans="1:3" x14ac:dyDescent="0.35">
      <c r="A4540" s="20" t="s">
        <v>5030</v>
      </c>
      <c r="B4540" s="20" t="s">
        <v>159</v>
      </c>
      <c r="C4540" s="160"/>
    </row>
    <row r="4541" spans="1:3" x14ac:dyDescent="0.35">
      <c r="A4541" s="20" t="s">
        <v>5031</v>
      </c>
      <c r="B4541" s="20" t="s">
        <v>159</v>
      </c>
      <c r="C4541" s="160"/>
    </row>
    <row r="4542" spans="1:3" x14ac:dyDescent="0.35">
      <c r="A4542" s="20" t="s">
        <v>5032</v>
      </c>
      <c r="B4542" s="20" t="s">
        <v>159</v>
      </c>
      <c r="C4542" s="160"/>
    </row>
    <row r="4543" spans="1:3" x14ac:dyDescent="0.35">
      <c r="A4543" s="20" t="s">
        <v>5033</v>
      </c>
      <c r="B4543" s="20" t="s">
        <v>151</v>
      </c>
      <c r="C4543" s="160"/>
    </row>
    <row r="4544" spans="1:3" x14ac:dyDescent="0.35">
      <c r="A4544" s="20" t="s">
        <v>5034</v>
      </c>
      <c r="B4544" s="20" t="s">
        <v>159</v>
      </c>
      <c r="C4544" s="160"/>
    </row>
    <row r="4545" spans="1:3" x14ac:dyDescent="0.35">
      <c r="A4545" s="20" t="s">
        <v>5035</v>
      </c>
      <c r="B4545" s="20" t="s">
        <v>151</v>
      </c>
      <c r="C4545" s="160"/>
    </row>
    <row r="4546" spans="1:3" x14ac:dyDescent="0.35">
      <c r="A4546" s="20" t="s">
        <v>5036</v>
      </c>
      <c r="B4546" s="20" t="s">
        <v>151</v>
      </c>
      <c r="C4546" s="160"/>
    </row>
    <row r="4547" spans="1:3" x14ac:dyDescent="0.35">
      <c r="A4547" s="20" t="s">
        <v>5037</v>
      </c>
      <c r="B4547" s="20" t="s">
        <v>151</v>
      </c>
      <c r="C4547" s="160"/>
    </row>
    <row r="4548" spans="1:3" x14ac:dyDescent="0.35">
      <c r="A4548" s="20" t="s">
        <v>5038</v>
      </c>
      <c r="B4548" s="20" t="s">
        <v>151</v>
      </c>
      <c r="C4548" s="160"/>
    </row>
    <row r="4549" spans="1:3" x14ac:dyDescent="0.35">
      <c r="A4549" s="20" t="s">
        <v>5039</v>
      </c>
      <c r="B4549" s="20" t="s">
        <v>151</v>
      </c>
      <c r="C4549" s="160"/>
    </row>
    <row r="4550" spans="1:3" x14ac:dyDescent="0.35">
      <c r="A4550" s="20" t="s">
        <v>5040</v>
      </c>
      <c r="B4550" s="20" t="s">
        <v>151</v>
      </c>
      <c r="C4550" s="160"/>
    </row>
    <row r="4551" spans="1:3" x14ac:dyDescent="0.35">
      <c r="A4551" s="20" t="s">
        <v>5041</v>
      </c>
      <c r="B4551" s="20" t="s">
        <v>151</v>
      </c>
      <c r="C4551" s="160"/>
    </row>
    <row r="4552" spans="1:3" x14ac:dyDescent="0.35">
      <c r="A4552" s="20" t="s">
        <v>5042</v>
      </c>
      <c r="B4552" s="20" t="s">
        <v>151</v>
      </c>
      <c r="C4552" s="160"/>
    </row>
    <row r="4553" spans="1:3" x14ac:dyDescent="0.35">
      <c r="A4553" s="20" t="s">
        <v>5043</v>
      </c>
      <c r="B4553" s="20" t="s">
        <v>151</v>
      </c>
      <c r="C4553" s="160"/>
    </row>
    <row r="4554" spans="1:3" x14ac:dyDescent="0.35">
      <c r="A4554" s="20" t="s">
        <v>5044</v>
      </c>
      <c r="B4554" s="20" t="s">
        <v>151</v>
      </c>
      <c r="C4554" s="160"/>
    </row>
    <row r="4555" spans="1:3" x14ac:dyDescent="0.35">
      <c r="A4555" s="20" t="s">
        <v>5045</v>
      </c>
      <c r="B4555" s="20" t="s">
        <v>151</v>
      </c>
      <c r="C4555" s="160"/>
    </row>
    <row r="4556" spans="1:3" x14ac:dyDescent="0.35">
      <c r="A4556" s="20" t="s">
        <v>5046</v>
      </c>
      <c r="B4556" s="20" t="s">
        <v>151</v>
      </c>
      <c r="C4556" s="160"/>
    </row>
    <row r="4557" spans="1:3" x14ac:dyDescent="0.35">
      <c r="A4557" s="20" t="s">
        <v>5047</v>
      </c>
      <c r="B4557" s="20" t="s">
        <v>151</v>
      </c>
      <c r="C4557" s="160"/>
    </row>
    <row r="4558" spans="1:3" x14ac:dyDescent="0.35">
      <c r="A4558" s="20" t="s">
        <v>5048</v>
      </c>
      <c r="B4558" s="20" t="s">
        <v>151</v>
      </c>
      <c r="C4558" s="160"/>
    </row>
    <row r="4559" spans="1:3" x14ac:dyDescent="0.35">
      <c r="A4559" s="20" t="s">
        <v>5049</v>
      </c>
      <c r="B4559" s="20" t="s">
        <v>151</v>
      </c>
      <c r="C4559" s="160"/>
    </row>
    <row r="4560" spans="1:3" x14ac:dyDescent="0.35">
      <c r="A4560" s="20" t="s">
        <v>5050</v>
      </c>
      <c r="B4560" s="20" t="s">
        <v>161</v>
      </c>
      <c r="C4560" s="160"/>
    </row>
    <row r="4561" spans="1:3" x14ac:dyDescent="0.35">
      <c r="A4561" s="20" t="s">
        <v>5051</v>
      </c>
      <c r="B4561" s="20" t="s">
        <v>161</v>
      </c>
      <c r="C4561" s="160"/>
    </row>
    <row r="4562" spans="1:3" x14ac:dyDescent="0.35">
      <c r="A4562" s="20" t="s">
        <v>5052</v>
      </c>
      <c r="B4562" s="20" t="s">
        <v>161</v>
      </c>
      <c r="C4562" s="160"/>
    </row>
    <row r="4563" spans="1:3" x14ac:dyDescent="0.35">
      <c r="A4563" s="20" t="s">
        <v>5053</v>
      </c>
      <c r="B4563" s="20" t="s">
        <v>161</v>
      </c>
      <c r="C4563" s="160"/>
    </row>
    <row r="4564" spans="1:3" x14ac:dyDescent="0.35">
      <c r="A4564" s="20" t="s">
        <v>5054</v>
      </c>
      <c r="B4564" s="20" t="s">
        <v>161</v>
      </c>
      <c r="C4564" s="160"/>
    </row>
    <row r="4565" spans="1:3" x14ac:dyDescent="0.35">
      <c r="A4565" s="20" t="s">
        <v>5055</v>
      </c>
      <c r="B4565" s="20" t="s">
        <v>161</v>
      </c>
      <c r="C4565" s="160"/>
    </row>
    <row r="4566" spans="1:3" x14ac:dyDescent="0.35">
      <c r="A4566" s="20" t="s">
        <v>5056</v>
      </c>
      <c r="B4566" s="20" t="s">
        <v>161</v>
      </c>
      <c r="C4566" s="160"/>
    </row>
    <row r="4567" spans="1:3" x14ac:dyDescent="0.35">
      <c r="A4567" s="20" t="s">
        <v>5057</v>
      </c>
      <c r="B4567" s="20" t="s">
        <v>161</v>
      </c>
      <c r="C4567" s="160"/>
    </row>
    <row r="4568" spans="1:3" x14ac:dyDescent="0.35">
      <c r="A4568" s="20" t="s">
        <v>5058</v>
      </c>
      <c r="B4568" s="20" t="s">
        <v>161</v>
      </c>
      <c r="C4568" s="160"/>
    </row>
    <row r="4569" spans="1:3" x14ac:dyDescent="0.35">
      <c r="A4569" s="20" t="s">
        <v>5059</v>
      </c>
      <c r="B4569" s="20" t="s">
        <v>161</v>
      </c>
      <c r="C4569" s="160"/>
    </row>
    <row r="4570" spans="1:3" x14ac:dyDescent="0.35">
      <c r="A4570" s="20" t="s">
        <v>5060</v>
      </c>
      <c r="B4570" s="20" t="s">
        <v>161</v>
      </c>
      <c r="C4570" s="160"/>
    </row>
    <row r="4571" spans="1:3" x14ac:dyDescent="0.35">
      <c r="A4571" s="20" t="s">
        <v>5061</v>
      </c>
      <c r="B4571" s="20" t="s">
        <v>161</v>
      </c>
      <c r="C4571" s="160"/>
    </row>
    <row r="4572" spans="1:3" x14ac:dyDescent="0.35">
      <c r="A4572" s="20" t="s">
        <v>5062</v>
      </c>
      <c r="B4572" s="20" t="s">
        <v>161</v>
      </c>
      <c r="C4572" s="160"/>
    </row>
    <row r="4573" spans="1:3" x14ac:dyDescent="0.35">
      <c r="A4573" s="20" t="s">
        <v>5063</v>
      </c>
      <c r="B4573" s="20" t="s">
        <v>161</v>
      </c>
      <c r="C4573" s="160"/>
    </row>
    <row r="4574" spans="1:3" x14ac:dyDescent="0.35">
      <c r="A4574" s="20" t="s">
        <v>5064</v>
      </c>
      <c r="B4574" s="20" t="s">
        <v>161</v>
      </c>
      <c r="C4574" s="160"/>
    </row>
    <row r="4575" spans="1:3" x14ac:dyDescent="0.35">
      <c r="A4575" s="20" t="s">
        <v>5065</v>
      </c>
      <c r="B4575" s="20" t="s">
        <v>161</v>
      </c>
      <c r="C4575" s="160"/>
    </row>
    <row r="4576" spans="1:3" x14ac:dyDescent="0.35">
      <c r="A4576" s="20" t="s">
        <v>5066</v>
      </c>
      <c r="B4576" s="20" t="s">
        <v>161</v>
      </c>
      <c r="C4576" s="160"/>
    </row>
    <row r="4577" spans="1:3" x14ac:dyDescent="0.35">
      <c r="A4577" s="20" t="s">
        <v>5067</v>
      </c>
      <c r="B4577" s="20" t="s">
        <v>161</v>
      </c>
      <c r="C4577" s="160"/>
    </row>
    <row r="4578" spans="1:3" x14ac:dyDescent="0.35">
      <c r="A4578" s="20" t="s">
        <v>5068</v>
      </c>
      <c r="B4578" s="20" t="s">
        <v>161</v>
      </c>
      <c r="C4578" s="160"/>
    </row>
    <row r="4579" spans="1:3" x14ac:dyDescent="0.35">
      <c r="A4579" s="20" t="s">
        <v>5069</v>
      </c>
      <c r="B4579" s="20" t="s">
        <v>161</v>
      </c>
      <c r="C4579" s="160"/>
    </row>
    <row r="4580" spans="1:3" x14ac:dyDescent="0.35">
      <c r="A4580" s="20" t="s">
        <v>5070</v>
      </c>
      <c r="B4580" s="20" t="s">
        <v>161</v>
      </c>
      <c r="C4580" s="160"/>
    </row>
    <row r="4581" spans="1:3" x14ac:dyDescent="0.35">
      <c r="A4581" s="20" t="s">
        <v>5071</v>
      </c>
      <c r="B4581" s="20" t="s">
        <v>161</v>
      </c>
      <c r="C4581" s="160"/>
    </row>
    <row r="4582" spans="1:3" x14ac:dyDescent="0.35">
      <c r="A4582" s="20" t="s">
        <v>5072</v>
      </c>
      <c r="B4582" s="20" t="s">
        <v>161</v>
      </c>
      <c r="C4582" s="160"/>
    </row>
    <row r="4583" spans="1:3" x14ac:dyDescent="0.35">
      <c r="A4583" s="20" t="s">
        <v>5073</v>
      </c>
      <c r="B4583" s="20" t="s">
        <v>161</v>
      </c>
      <c r="C4583" s="160"/>
    </row>
    <row r="4584" spans="1:3" x14ac:dyDescent="0.35">
      <c r="A4584" s="20" t="s">
        <v>5074</v>
      </c>
      <c r="B4584" s="20" t="s">
        <v>161</v>
      </c>
      <c r="C4584" s="160"/>
    </row>
    <row r="4585" spans="1:3" x14ac:dyDescent="0.35">
      <c r="A4585" s="20" t="s">
        <v>5075</v>
      </c>
      <c r="B4585" s="20" t="s">
        <v>161</v>
      </c>
      <c r="C4585" s="160"/>
    </row>
    <row r="4586" spans="1:3" x14ac:dyDescent="0.35">
      <c r="A4586" s="20" t="s">
        <v>5076</v>
      </c>
      <c r="B4586" s="20" t="s">
        <v>161</v>
      </c>
      <c r="C4586" s="160"/>
    </row>
    <row r="4587" spans="1:3" x14ac:dyDescent="0.35">
      <c r="A4587" s="20" t="s">
        <v>5077</v>
      </c>
      <c r="B4587" s="20" t="s">
        <v>161</v>
      </c>
      <c r="C4587" s="160"/>
    </row>
    <row r="4588" spans="1:3" x14ac:dyDescent="0.35">
      <c r="A4588" s="20" t="s">
        <v>5078</v>
      </c>
      <c r="B4588" s="20" t="s">
        <v>161</v>
      </c>
      <c r="C4588" s="160"/>
    </row>
    <row r="4589" spans="1:3" x14ac:dyDescent="0.35">
      <c r="A4589" s="20" t="s">
        <v>5079</v>
      </c>
      <c r="B4589" s="20" t="s">
        <v>161</v>
      </c>
      <c r="C4589" s="160"/>
    </row>
    <row r="4590" spans="1:3" x14ac:dyDescent="0.35">
      <c r="A4590" s="20" t="s">
        <v>5080</v>
      </c>
      <c r="B4590" s="20" t="s">
        <v>161</v>
      </c>
      <c r="C4590" s="160"/>
    </row>
    <row r="4591" spans="1:3" x14ac:dyDescent="0.35">
      <c r="A4591" s="20" t="s">
        <v>5081</v>
      </c>
      <c r="B4591" s="20" t="s">
        <v>161</v>
      </c>
      <c r="C4591" s="160"/>
    </row>
    <row r="4592" spans="1:3" x14ac:dyDescent="0.35">
      <c r="A4592" s="20" t="s">
        <v>5082</v>
      </c>
      <c r="B4592" s="20" t="s">
        <v>161</v>
      </c>
      <c r="C4592" s="160"/>
    </row>
    <row r="4593" spans="1:3" x14ac:dyDescent="0.35">
      <c r="A4593" s="20" t="s">
        <v>5083</v>
      </c>
      <c r="B4593" s="20" t="s">
        <v>159</v>
      </c>
      <c r="C4593" s="160"/>
    </row>
    <row r="4594" spans="1:3" x14ac:dyDescent="0.35">
      <c r="A4594" s="20" t="s">
        <v>5084</v>
      </c>
      <c r="B4594" s="20" t="s">
        <v>159</v>
      </c>
      <c r="C4594" s="160"/>
    </row>
    <row r="4595" spans="1:3" x14ac:dyDescent="0.35">
      <c r="A4595" s="20" t="s">
        <v>5085</v>
      </c>
      <c r="B4595" s="20" t="s">
        <v>159</v>
      </c>
      <c r="C4595" s="160"/>
    </row>
    <row r="4596" spans="1:3" x14ac:dyDescent="0.35">
      <c r="A4596" s="20" t="s">
        <v>5086</v>
      </c>
      <c r="B4596" s="20" t="s">
        <v>159</v>
      </c>
      <c r="C4596" s="160"/>
    </row>
    <row r="4597" spans="1:3" x14ac:dyDescent="0.35">
      <c r="A4597" s="20" t="s">
        <v>5087</v>
      </c>
      <c r="B4597" s="20" t="s">
        <v>159</v>
      </c>
      <c r="C4597" s="160"/>
    </row>
    <row r="4598" spans="1:3" x14ac:dyDescent="0.35">
      <c r="A4598" s="20" t="s">
        <v>5088</v>
      </c>
      <c r="B4598" s="20" t="s">
        <v>159</v>
      </c>
      <c r="C4598" s="160"/>
    </row>
    <row r="4599" spans="1:3" x14ac:dyDescent="0.35">
      <c r="A4599" s="20" t="s">
        <v>5089</v>
      </c>
      <c r="B4599" s="20" t="s">
        <v>159</v>
      </c>
      <c r="C4599" s="160"/>
    </row>
    <row r="4600" spans="1:3" x14ac:dyDescent="0.35">
      <c r="A4600" s="20" t="s">
        <v>5090</v>
      </c>
      <c r="B4600" s="20" t="s">
        <v>159</v>
      </c>
      <c r="C4600" s="160"/>
    </row>
    <row r="4601" spans="1:3" x14ac:dyDescent="0.35">
      <c r="A4601" s="20" t="s">
        <v>5091</v>
      </c>
      <c r="B4601" s="20" t="s">
        <v>159</v>
      </c>
      <c r="C4601" s="160"/>
    </row>
    <row r="4602" spans="1:3" x14ac:dyDescent="0.35">
      <c r="A4602" s="20" t="s">
        <v>5092</v>
      </c>
      <c r="B4602" s="20" t="s">
        <v>159</v>
      </c>
      <c r="C4602" s="160"/>
    </row>
    <row r="4603" spans="1:3" x14ac:dyDescent="0.35">
      <c r="A4603" s="20" t="s">
        <v>5093</v>
      </c>
      <c r="B4603" s="20" t="s">
        <v>161</v>
      </c>
      <c r="C4603" s="160"/>
    </row>
    <row r="4604" spans="1:3" x14ac:dyDescent="0.35">
      <c r="A4604" s="20" t="s">
        <v>5094</v>
      </c>
      <c r="B4604" s="20" t="s">
        <v>161</v>
      </c>
      <c r="C4604" s="160"/>
    </row>
    <row r="4605" spans="1:3" x14ac:dyDescent="0.35">
      <c r="A4605" s="20" t="s">
        <v>5095</v>
      </c>
      <c r="B4605" s="20" t="s">
        <v>161</v>
      </c>
      <c r="C4605" s="160"/>
    </row>
    <row r="4606" spans="1:3" x14ac:dyDescent="0.35">
      <c r="A4606" s="20" t="s">
        <v>5096</v>
      </c>
      <c r="B4606" s="20" t="s">
        <v>161</v>
      </c>
      <c r="C4606" s="160"/>
    </row>
    <row r="4607" spans="1:3" x14ac:dyDescent="0.35">
      <c r="A4607" s="20" t="s">
        <v>5097</v>
      </c>
      <c r="B4607" s="20" t="s">
        <v>161</v>
      </c>
      <c r="C4607" s="160"/>
    </row>
    <row r="4608" spans="1:3" x14ac:dyDescent="0.35">
      <c r="A4608" s="20" t="s">
        <v>5098</v>
      </c>
      <c r="B4608" s="20" t="s">
        <v>161</v>
      </c>
      <c r="C4608" s="160"/>
    </row>
    <row r="4609" spans="1:3" x14ac:dyDescent="0.35">
      <c r="A4609" s="20" t="s">
        <v>5099</v>
      </c>
      <c r="B4609" s="20" t="s">
        <v>161</v>
      </c>
      <c r="C4609" s="160"/>
    </row>
    <row r="4610" spans="1:3" x14ac:dyDescent="0.35">
      <c r="A4610" s="20" t="s">
        <v>5100</v>
      </c>
      <c r="B4610" s="20" t="s">
        <v>161</v>
      </c>
      <c r="C4610" s="160"/>
    </row>
    <row r="4611" spans="1:3" x14ac:dyDescent="0.35">
      <c r="A4611" s="20" t="s">
        <v>5101</v>
      </c>
      <c r="B4611" s="20" t="s">
        <v>161</v>
      </c>
      <c r="C4611" s="160"/>
    </row>
    <row r="4612" spans="1:3" x14ac:dyDescent="0.35">
      <c r="A4612" s="20" t="s">
        <v>5102</v>
      </c>
      <c r="B4612" s="20" t="s">
        <v>161</v>
      </c>
      <c r="C4612" s="160"/>
    </row>
    <row r="4613" spans="1:3" x14ac:dyDescent="0.35">
      <c r="A4613" s="20" t="s">
        <v>5103</v>
      </c>
      <c r="B4613" s="20" t="s">
        <v>161</v>
      </c>
      <c r="C4613" s="160"/>
    </row>
    <row r="4614" spans="1:3" x14ac:dyDescent="0.35">
      <c r="A4614" s="20" t="s">
        <v>5104</v>
      </c>
      <c r="B4614" s="20" t="s">
        <v>161</v>
      </c>
      <c r="C4614" s="160"/>
    </row>
    <row r="4615" spans="1:3" x14ac:dyDescent="0.35">
      <c r="A4615" s="20" t="s">
        <v>5105</v>
      </c>
      <c r="B4615" s="20" t="s">
        <v>161</v>
      </c>
      <c r="C4615" s="160"/>
    </row>
    <row r="4616" spans="1:3" x14ac:dyDescent="0.35">
      <c r="A4616" s="20" t="s">
        <v>5106</v>
      </c>
      <c r="B4616" s="20" t="s">
        <v>161</v>
      </c>
      <c r="C4616" s="160"/>
    </row>
    <row r="4617" spans="1:3" x14ac:dyDescent="0.35">
      <c r="A4617" s="20" t="s">
        <v>5107</v>
      </c>
      <c r="B4617" s="20" t="s">
        <v>161</v>
      </c>
      <c r="C4617" s="160"/>
    </row>
    <row r="4618" spans="1:3" x14ac:dyDescent="0.35">
      <c r="A4618" s="20" t="s">
        <v>5108</v>
      </c>
      <c r="B4618" s="20" t="s">
        <v>161</v>
      </c>
      <c r="C4618" s="160"/>
    </row>
    <row r="4619" spans="1:3" x14ac:dyDescent="0.35">
      <c r="A4619" s="20" t="s">
        <v>5109</v>
      </c>
      <c r="B4619" s="20" t="s">
        <v>161</v>
      </c>
      <c r="C4619" s="160"/>
    </row>
    <row r="4620" spans="1:3" x14ac:dyDescent="0.35">
      <c r="A4620" s="20" t="s">
        <v>5110</v>
      </c>
      <c r="B4620" s="20" t="s">
        <v>161</v>
      </c>
      <c r="C4620" s="160"/>
    </row>
    <row r="4621" spans="1:3" x14ac:dyDescent="0.35">
      <c r="A4621" s="20" t="s">
        <v>5111</v>
      </c>
      <c r="B4621" s="20" t="s">
        <v>161</v>
      </c>
      <c r="C4621" s="160"/>
    </row>
    <row r="4622" spans="1:3" x14ac:dyDescent="0.35">
      <c r="A4622" s="20" t="s">
        <v>5112</v>
      </c>
      <c r="B4622" s="20" t="s">
        <v>161</v>
      </c>
      <c r="C4622" s="160"/>
    </row>
    <row r="4623" spans="1:3" x14ac:dyDescent="0.35">
      <c r="A4623" s="20" t="s">
        <v>5113</v>
      </c>
      <c r="B4623" s="20" t="s">
        <v>161</v>
      </c>
      <c r="C4623" s="160"/>
    </row>
    <row r="4624" spans="1:3" x14ac:dyDescent="0.35">
      <c r="A4624" s="20" t="s">
        <v>5114</v>
      </c>
      <c r="B4624" s="20" t="s">
        <v>161</v>
      </c>
      <c r="C4624" s="160"/>
    </row>
    <row r="4625" spans="1:3" x14ac:dyDescent="0.35">
      <c r="A4625" s="20" t="s">
        <v>5115</v>
      </c>
      <c r="B4625" s="20" t="s">
        <v>161</v>
      </c>
      <c r="C4625" s="160"/>
    </row>
    <row r="4626" spans="1:3" x14ac:dyDescent="0.35">
      <c r="A4626" s="20" t="s">
        <v>5116</v>
      </c>
      <c r="B4626" s="20" t="s">
        <v>161</v>
      </c>
      <c r="C4626" s="160"/>
    </row>
    <row r="4627" spans="1:3" x14ac:dyDescent="0.35">
      <c r="A4627" s="20" t="s">
        <v>5117</v>
      </c>
      <c r="B4627" s="20" t="s">
        <v>161</v>
      </c>
      <c r="C4627" s="160"/>
    </row>
    <row r="4628" spans="1:3" x14ac:dyDescent="0.35">
      <c r="A4628" s="20" t="s">
        <v>5118</v>
      </c>
      <c r="B4628" s="20" t="s">
        <v>161</v>
      </c>
      <c r="C4628" s="160"/>
    </row>
    <row r="4629" spans="1:3" x14ac:dyDescent="0.35">
      <c r="A4629" s="20" t="s">
        <v>5119</v>
      </c>
      <c r="B4629" s="20" t="s">
        <v>161</v>
      </c>
      <c r="C4629" s="160"/>
    </row>
    <row r="4630" spans="1:3" x14ac:dyDescent="0.35">
      <c r="A4630" s="20" t="s">
        <v>5120</v>
      </c>
      <c r="B4630" s="20" t="s">
        <v>161</v>
      </c>
      <c r="C4630" s="160"/>
    </row>
    <row r="4631" spans="1:3" x14ac:dyDescent="0.35">
      <c r="A4631" s="20" t="s">
        <v>5121</v>
      </c>
      <c r="B4631" s="20" t="s">
        <v>161</v>
      </c>
      <c r="C4631" s="160"/>
    </row>
    <row r="4632" spans="1:3" x14ac:dyDescent="0.35">
      <c r="A4632" s="20" t="s">
        <v>5122</v>
      </c>
      <c r="B4632" s="20" t="s">
        <v>161</v>
      </c>
      <c r="C4632" s="160"/>
    </row>
    <row r="4633" spans="1:3" x14ac:dyDescent="0.35">
      <c r="A4633" s="20" t="s">
        <v>5123</v>
      </c>
      <c r="B4633" s="20" t="s">
        <v>161</v>
      </c>
      <c r="C4633" s="160"/>
    </row>
    <row r="4634" spans="1:3" x14ac:dyDescent="0.35">
      <c r="A4634" s="20" t="s">
        <v>5124</v>
      </c>
      <c r="B4634" s="20" t="s">
        <v>161</v>
      </c>
      <c r="C4634" s="160"/>
    </row>
    <row r="4635" spans="1:3" x14ac:dyDescent="0.35">
      <c r="A4635" s="20" t="s">
        <v>5125</v>
      </c>
      <c r="B4635" s="20" t="s">
        <v>161</v>
      </c>
      <c r="C4635" s="160"/>
    </row>
    <row r="4636" spans="1:3" x14ac:dyDescent="0.35">
      <c r="A4636" s="20" t="s">
        <v>5126</v>
      </c>
      <c r="B4636" s="20" t="s">
        <v>161</v>
      </c>
      <c r="C4636" s="160"/>
    </row>
    <row r="4637" spans="1:3" x14ac:dyDescent="0.35">
      <c r="A4637" s="20" t="s">
        <v>5127</v>
      </c>
      <c r="B4637" s="20" t="s">
        <v>161</v>
      </c>
      <c r="C4637" s="160"/>
    </row>
    <row r="4638" spans="1:3" x14ac:dyDescent="0.35">
      <c r="A4638" s="20" t="s">
        <v>5128</v>
      </c>
      <c r="B4638" s="20" t="s">
        <v>161</v>
      </c>
      <c r="C4638" s="160"/>
    </row>
    <row r="4639" spans="1:3" x14ac:dyDescent="0.35">
      <c r="A4639" s="20" t="s">
        <v>5129</v>
      </c>
      <c r="B4639" s="20" t="s">
        <v>159</v>
      </c>
      <c r="C4639" s="160"/>
    </row>
    <row r="4640" spans="1:3" x14ac:dyDescent="0.35">
      <c r="A4640" s="20" t="s">
        <v>5130</v>
      </c>
      <c r="B4640" s="20" t="s">
        <v>159</v>
      </c>
      <c r="C4640" s="160"/>
    </row>
    <row r="4641" spans="1:3" x14ac:dyDescent="0.35">
      <c r="A4641" s="20" t="s">
        <v>5131</v>
      </c>
      <c r="B4641" s="20" t="s">
        <v>159</v>
      </c>
      <c r="C4641" s="160"/>
    </row>
    <row r="4642" spans="1:3" x14ac:dyDescent="0.35">
      <c r="A4642" s="20" t="s">
        <v>5132</v>
      </c>
      <c r="B4642" s="20" t="s">
        <v>159</v>
      </c>
      <c r="C4642" s="160"/>
    </row>
    <row r="4643" spans="1:3" x14ac:dyDescent="0.35">
      <c r="A4643" s="20" t="s">
        <v>5133</v>
      </c>
      <c r="B4643" s="20" t="s">
        <v>159</v>
      </c>
      <c r="C4643" s="160"/>
    </row>
    <row r="4644" spans="1:3" x14ac:dyDescent="0.35">
      <c r="A4644" s="20" t="s">
        <v>5134</v>
      </c>
      <c r="B4644" s="20" t="s">
        <v>159</v>
      </c>
      <c r="C4644" s="160"/>
    </row>
    <row r="4645" spans="1:3" x14ac:dyDescent="0.35">
      <c r="A4645" s="20" t="s">
        <v>5135</v>
      </c>
      <c r="B4645" s="20" t="s">
        <v>159</v>
      </c>
      <c r="C4645" s="160"/>
    </row>
    <row r="4646" spans="1:3" x14ac:dyDescent="0.35">
      <c r="A4646" s="20" t="s">
        <v>5136</v>
      </c>
      <c r="B4646" s="20" t="s">
        <v>159</v>
      </c>
      <c r="C4646" s="160"/>
    </row>
    <row r="4647" spans="1:3" x14ac:dyDescent="0.35">
      <c r="A4647" s="20" t="s">
        <v>5137</v>
      </c>
      <c r="B4647" s="20" t="s">
        <v>159</v>
      </c>
      <c r="C4647" s="160"/>
    </row>
    <row r="4648" spans="1:3" x14ac:dyDescent="0.35">
      <c r="A4648" s="20" t="s">
        <v>5138</v>
      </c>
      <c r="B4648" s="20" t="s">
        <v>159</v>
      </c>
      <c r="C4648" s="160"/>
    </row>
    <row r="4649" spans="1:3" x14ac:dyDescent="0.35">
      <c r="A4649" s="20" t="s">
        <v>5139</v>
      </c>
      <c r="B4649" s="20" t="s">
        <v>159</v>
      </c>
      <c r="C4649" s="160"/>
    </row>
    <row r="4650" spans="1:3" x14ac:dyDescent="0.35">
      <c r="A4650" s="20" t="s">
        <v>5140</v>
      </c>
      <c r="B4650" s="20" t="s">
        <v>159</v>
      </c>
      <c r="C4650" s="160"/>
    </row>
    <row r="4651" spans="1:3" x14ac:dyDescent="0.35">
      <c r="A4651" s="20" t="s">
        <v>5141</v>
      </c>
      <c r="B4651" s="20" t="s">
        <v>159</v>
      </c>
      <c r="C4651" s="160"/>
    </row>
    <row r="4652" spans="1:3" x14ac:dyDescent="0.35">
      <c r="A4652" s="20" t="s">
        <v>5142</v>
      </c>
      <c r="B4652" s="20" t="s">
        <v>159</v>
      </c>
      <c r="C4652" s="160"/>
    </row>
    <row r="4653" spans="1:3" x14ac:dyDescent="0.35">
      <c r="A4653" s="20" t="s">
        <v>5143</v>
      </c>
      <c r="B4653" s="20" t="s">
        <v>159</v>
      </c>
      <c r="C4653" s="160"/>
    </row>
    <row r="4654" spans="1:3" x14ac:dyDescent="0.35">
      <c r="A4654" s="20" t="s">
        <v>5144</v>
      </c>
      <c r="B4654" s="20" t="s">
        <v>159</v>
      </c>
      <c r="C4654" s="160"/>
    </row>
    <row r="4655" spans="1:3" x14ac:dyDescent="0.35">
      <c r="A4655" s="20" t="s">
        <v>5145</v>
      </c>
      <c r="B4655" s="20" t="s">
        <v>159</v>
      </c>
      <c r="C4655" s="160"/>
    </row>
    <row r="4656" spans="1:3" x14ac:dyDescent="0.35">
      <c r="A4656" s="20" t="s">
        <v>5146</v>
      </c>
      <c r="B4656" s="20" t="s">
        <v>159</v>
      </c>
      <c r="C4656" s="160"/>
    </row>
    <row r="4657" spans="1:3" x14ac:dyDescent="0.35">
      <c r="A4657" s="20" t="s">
        <v>5147</v>
      </c>
      <c r="B4657" s="20" t="s">
        <v>159</v>
      </c>
      <c r="C4657" s="160"/>
    </row>
    <row r="4658" spans="1:3" x14ac:dyDescent="0.35">
      <c r="A4658" s="20" t="s">
        <v>5148</v>
      </c>
      <c r="B4658" s="20" t="s">
        <v>159</v>
      </c>
      <c r="C4658" s="160"/>
    </row>
    <row r="4659" spans="1:3" x14ac:dyDescent="0.35">
      <c r="A4659" s="20" t="s">
        <v>5149</v>
      </c>
      <c r="B4659" s="20" t="s">
        <v>159</v>
      </c>
      <c r="C4659" s="160"/>
    </row>
    <row r="4660" spans="1:3" x14ac:dyDescent="0.35">
      <c r="A4660" s="20" t="s">
        <v>5150</v>
      </c>
      <c r="B4660" s="20" t="s">
        <v>159</v>
      </c>
      <c r="C4660" s="160"/>
    </row>
    <row r="4661" spans="1:3" x14ac:dyDescent="0.35">
      <c r="A4661" s="20" t="s">
        <v>5151</v>
      </c>
      <c r="B4661" s="20" t="s">
        <v>159</v>
      </c>
      <c r="C4661" s="160"/>
    </row>
    <row r="4662" spans="1:3" x14ac:dyDescent="0.35">
      <c r="A4662" s="20" t="s">
        <v>5152</v>
      </c>
      <c r="B4662" s="20" t="s">
        <v>159</v>
      </c>
      <c r="C4662" s="160"/>
    </row>
    <row r="4663" spans="1:3" x14ac:dyDescent="0.35">
      <c r="A4663" s="20" t="s">
        <v>5153</v>
      </c>
      <c r="B4663" s="20" t="s">
        <v>159</v>
      </c>
      <c r="C4663" s="160"/>
    </row>
    <row r="4664" spans="1:3" x14ac:dyDescent="0.35">
      <c r="A4664" s="20" t="s">
        <v>5154</v>
      </c>
      <c r="B4664" s="20" t="s">
        <v>159</v>
      </c>
      <c r="C4664" s="160"/>
    </row>
    <row r="4665" spans="1:3" x14ac:dyDescent="0.35">
      <c r="A4665" s="20" t="s">
        <v>5155</v>
      </c>
      <c r="B4665" s="20" t="s">
        <v>159</v>
      </c>
      <c r="C4665" s="160"/>
    </row>
    <row r="4666" spans="1:3" x14ac:dyDescent="0.35">
      <c r="A4666" s="20" t="s">
        <v>5156</v>
      </c>
      <c r="B4666" s="20" t="s">
        <v>159</v>
      </c>
      <c r="C4666" s="160"/>
    </row>
    <row r="4667" spans="1:3" x14ac:dyDescent="0.35">
      <c r="A4667" s="20" t="s">
        <v>5157</v>
      </c>
      <c r="B4667" s="20" t="s">
        <v>159</v>
      </c>
      <c r="C4667" s="160"/>
    </row>
    <row r="4668" spans="1:3" x14ac:dyDescent="0.35">
      <c r="A4668" s="20" t="s">
        <v>5158</v>
      </c>
      <c r="B4668" s="20" t="s">
        <v>159</v>
      </c>
      <c r="C4668" s="160"/>
    </row>
    <row r="4669" spans="1:3" x14ac:dyDescent="0.35">
      <c r="A4669" s="20" t="s">
        <v>5159</v>
      </c>
      <c r="B4669" s="20" t="s">
        <v>159</v>
      </c>
      <c r="C4669" s="160"/>
    </row>
    <row r="4670" spans="1:3" x14ac:dyDescent="0.35">
      <c r="A4670" s="20" t="s">
        <v>5160</v>
      </c>
      <c r="B4670" s="20" t="s">
        <v>159</v>
      </c>
      <c r="C4670" s="160"/>
    </row>
    <row r="4671" spans="1:3" x14ac:dyDescent="0.35">
      <c r="A4671" s="20" t="s">
        <v>5161</v>
      </c>
      <c r="B4671" s="20" t="s">
        <v>159</v>
      </c>
      <c r="C4671" s="160"/>
    </row>
    <row r="4672" spans="1:3" x14ac:dyDescent="0.35">
      <c r="A4672" s="20" t="s">
        <v>5162</v>
      </c>
      <c r="B4672" s="20" t="s">
        <v>159</v>
      </c>
      <c r="C4672" s="160"/>
    </row>
    <row r="4673" spans="1:3" x14ac:dyDescent="0.35">
      <c r="A4673" s="20" t="s">
        <v>5163</v>
      </c>
      <c r="B4673" s="20" t="s">
        <v>159</v>
      </c>
      <c r="C4673" s="160"/>
    </row>
    <row r="4674" spans="1:3" x14ac:dyDescent="0.35">
      <c r="A4674" s="20" t="s">
        <v>5164</v>
      </c>
      <c r="B4674" s="20" t="s">
        <v>159</v>
      </c>
      <c r="C4674" s="160"/>
    </row>
    <row r="4675" spans="1:3" x14ac:dyDescent="0.35">
      <c r="A4675" s="20" t="s">
        <v>5165</v>
      </c>
      <c r="B4675" s="20" t="s">
        <v>159</v>
      </c>
      <c r="C4675" s="160"/>
    </row>
    <row r="4676" spans="1:3" x14ac:dyDescent="0.35">
      <c r="A4676" s="20" t="s">
        <v>5166</v>
      </c>
      <c r="B4676" s="20" t="s">
        <v>159</v>
      </c>
      <c r="C4676" s="160"/>
    </row>
    <row r="4677" spans="1:3" x14ac:dyDescent="0.35">
      <c r="A4677" s="20" t="s">
        <v>5167</v>
      </c>
      <c r="B4677" s="20" t="s">
        <v>159</v>
      </c>
      <c r="C4677" s="160"/>
    </row>
    <row r="4678" spans="1:3" x14ac:dyDescent="0.35">
      <c r="A4678" s="20" t="s">
        <v>5168</v>
      </c>
      <c r="B4678" s="20" t="s">
        <v>159</v>
      </c>
      <c r="C4678" s="160"/>
    </row>
    <row r="4679" spans="1:3" x14ac:dyDescent="0.35">
      <c r="A4679" s="20" t="s">
        <v>5169</v>
      </c>
      <c r="B4679" s="20" t="s">
        <v>159</v>
      </c>
      <c r="C4679" s="160"/>
    </row>
    <row r="4680" spans="1:3" x14ac:dyDescent="0.35">
      <c r="A4680" s="20" t="s">
        <v>5170</v>
      </c>
      <c r="B4680" s="20" t="s">
        <v>159</v>
      </c>
      <c r="C4680" s="160"/>
    </row>
    <row r="4681" spans="1:3" x14ac:dyDescent="0.35">
      <c r="A4681" s="20" t="s">
        <v>5171</v>
      </c>
      <c r="B4681" s="20" t="s">
        <v>159</v>
      </c>
      <c r="C4681" s="160"/>
    </row>
    <row r="4682" spans="1:3" x14ac:dyDescent="0.35">
      <c r="A4682" s="20" t="s">
        <v>5172</v>
      </c>
      <c r="B4682" s="20" t="s">
        <v>159</v>
      </c>
      <c r="C4682" s="160"/>
    </row>
    <row r="4683" spans="1:3" x14ac:dyDescent="0.35">
      <c r="A4683" s="20" t="s">
        <v>5173</v>
      </c>
      <c r="B4683" s="20" t="s">
        <v>159</v>
      </c>
      <c r="C4683" s="160"/>
    </row>
    <row r="4684" spans="1:3" x14ac:dyDescent="0.35">
      <c r="A4684" s="20" t="s">
        <v>5174</v>
      </c>
      <c r="B4684" s="20" t="s">
        <v>159</v>
      </c>
      <c r="C4684" s="160"/>
    </row>
    <row r="4685" spans="1:3" x14ac:dyDescent="0.35">
      <c r="A4685" s="20" t="s">
        <v>5175</v>
      </c>
      <c r="B4685" s="20" t="s">
        <v>159</v>
      </c>
      <c r="C4685" s="160"/>
    </row>
    <row r="4686" spans="1:3" x14ac:dyDescent="0.35">
      <c r="A4686" s="20" t="s">
        <v>5176</v>
      </c>
      <c r="B4686" s="20" t="s">
        <v>159</v>
      </c>
      <c r="C4686" s="160"/>
    </row>
    <row r="4687" spans="1:3" x14ac:dyDescent="0.35">
      <c r="A4687" s="20" t="s">
        <v>5177</v>
      </c>
      <c r="B4687" s="20" t="s">
        <v>159</v>
      </c>
      <c r="C4687" s="160"/>
    </row>
    <row r="4688" spans="1:3" x14ac:dyDescent="0.35">
      <c r="A4688" s="20" t="s">
        <v>5178</v>
      </c>
      <c r="B4688" s="20" t="s">
        <v>159</v>
      </c>
      <c r="C4688" s="160"/>
    </row>
    <row r="4689" spans="1:3" x14ac:dyDescent="0.35">
      <c r="A4689" s="20" t="s">
        <v>5179</v>
      </c>
      <c r="B4689" s="20" t="s">
        <v>159</v>
      </c>
      <c r="C4689" s="160"/>
    </row>
    <row r="4690" spans="1:3" x14ac:dyDescent="0.35">
      <c r="A4690" s="20" t="s">
        <v>5180</v>
      </c>
      <c r="B4690" s="20" t="s">
        <v>159</v>
      </c>
      <c r="C4690" s="160"/>
    </row>
    <row r="4691" spans="1:3" x14ac:dyDescent="0.35">
      <c r="A4691" s="20" t="s">
        <v>5181</v>
      </c>
      <c r="B4691" s="20" t="s">
        <v>159</v>
      </c>
      <c r="C4691" s="160"/>
    </row>
    <row r="4692" spans="1:3" x14ac:dyDescent="0.35">
      <c r="A4692" s="20" t="s">
        <v>5182</v>
      </c>
      <c r="B4692" s="20" t="s">
        <v>159</v>
      </c>
      <c r="C4692" s="160"/>
    </row>
    <row r="4693" spans="1:3" x14ac:dyDescent="0.35">
      <c r="A4693" s="20" t="s">
        <v>5183</v>
      </c>
      <c r="B4693" s="20" t="s">
        <v>159</v>
      </c>
      <c r="C4693" s="160"/>
    </row>
    <row r="4694" spans="1:3" x14ac:dyDescent="0.35">
      <c r="A4694" s="20" t="s">
        <v>5184</v>
      </c>
      <c r="B4694" s="20" t="s">
        <v>159</v>
      </c>
      <c r="C4694" s="160"/>
    </row>
    <row r="4695" spans="1:3" x14ac:dyDescent="0.35">
      <c r="A4695" s="20" t="s">
        <v>5185</v>
      </c>
      <c r="B4695" s="20" t="s">
        <v>159</v>
      </c>
      <c r="C4695" s="160"/>
    </row>
    <row r="4696" spans="1:3" x14ac:dyDescent="0.35">
      <c r="A4696" s="20" t="s">
        <v>5186</v>
      </c>
      <c r="B4696" s="20" t="s">
        <v>159</v>
      </c>
      <c r="C4696" s="160"/>
    </row>
    <row r="4697" spans="1:3" x14ac:dyDescent="0.35">
      <c r="A4697" s="20" t="s">
        <v>5187</v>
      </c>
      <c r="B4697" s="20" t="s">
        <v>159</v>
      </c>
      <c r="C4697" s="160"/>
    </row>
    <row r="4698" spans="1:3" x14ac:dyDescent="0.35">
      <c r="A4698" s="20" t="s">
        <v>5188</v>
      </c>
      <c r="B4698" s="20" t="s">
        <v>159</v>
      </c>
      <c r="C4698" s="160"/>
    </row>
    <row r="4699" spans="1:3" x14ac:dyDescent="0.35">
      <c r="A4699" s="20" t="s">
        <v>5189</v>
      </c>
      <c r="B4699" s="20" t="s">
        <v>159</v>
      </c>
      <c r="C4699" s="160"/>
    </row>
    <row r="4700" spans="1:3" x14ac:dyDescent="0.35">
      <c r="A4700" s="20" t="s">
        <v>5190</v>
      </c>
      <c r="B4700" s="20" t="s">
        <v>159</v>
      </c>
      <c r="C4700" s="160"/>
    </row>
    <row r="4701" spans="1:3" x14ac:dyDescent="0.35">
      <c r="A4701" s="20" t="s">
        <v>5191</v>
      </c>
      <c r="B4701" s="20" t="s">
        <v>159</v>
      </c>
      <c r="C4701" s="160"/>
    </row>
    <row r="4702" spans="1:3" x14ac:dyDescent="0.35">
      <c r="A4702" s="20" t="s">
        <v>5192</v>
      </c>
      <c r="B4702" s="20" t="s">
        <v>159</v>
      </c>
      <c r="C4702" s="160"/>
    </row>
    <row r="4703" spans="1:3" x14ac:dyDescent="0.35">
      <c r="A4703" s="20" t="s">
        <v>5193</v>
      </c>
      <c r="B4703" s="20" t="s">
        <v>159</v>
      </c>
      <c r="C4703" s="160"/>
    </row>
    <row r="4704" spans="1:3" x14ac:dyDescent="0.35">
      <c r="A4704" s="20" t="s">
        <v>5194</v>
      </c>
      <c r="B4704" s="20" t="s">
        <v>159</v>
      </c>
      <c r="C4704" s="160"/>
    </row>
    <row r="4705" spans="1:3" x14ac:dyDescent="0.35">
      <c r="A4705" s="20" t="s">
        <v>5195</v>
      </c>
      <c r="B4705" s="20" t="s">
        <v>159</v>
      </c>
      <c r="C4705" s="160"/>
    </row>
    <row r="4706" spans="1:3" x14ac:dyDescent="0.35">
      <c r="A4706" s="20" t="s">
        <v>5196</v>
      </c>
      <c r="B4706" s="20" t="s">
        <v>159</v>
      </c>
      <c r="C4706" s="160"/>
    </row>
    <row r="4707" spans="1:3" x14ac:dyDescent="0.35">
      <c r="A4707" s="20" t="s">
        <v>5197</v>
      </c>
      <c r="B4707" s="20" t="s">
        <v>159</v>
      </c>
      <c r="C4707" s="160"/>
    </row>
    <row r="4708" spans="1:3" x14ac:dyDescent="0.35">
      <c r="A4708" s="20" t="s">
        <v>5198</v>
      </c>
      <c r="B4708" s="20" t="s">
        <v>159</v>
      </c>
      <c r="C4708" s="160"/>
    </row>
    <row r="4709" spans="1:3" x14ac:dyDescent="0.35">
      <c r="A4709" s="20" t="s">
        <v>5199</v>
      </c>
      <c r="B4709" s="20" t="s">
        <v>159</v>
      </c>
      <c r="C4709" s="160"/>
    </row>
    <row r="4710" spans="1:3" x14ac:dyDescent="0.35">
      <c r="A4710" s="20" t="s">
        <v>5200</v>
      </c>
      <c r="B4710" s="20" t="s">
        <v>159</v>
      </c>
      <c r="C4710" s="160"/>
    </row>
    <row r="4711" spans="1:3" x14ac:dyDescent="0.35">
      <c r="A4711" s="20" t="s">
        <v>5201</v>
      </c>
      <c r="B4711" s="20" t="s">
        <v>159</v>
      </c>
      <c r="C4711" s="160"/>
    </row>
    <row r="4712" spans="1:3" x14ac:dyDescent="0.35">
      <c r="A4712" s="20" t="s">
        <v>5202</v>
      </c>
      <c r="B4712" s="20" t="s">
        <v>159</v>
      </c>
      <c r="C4712" s="160"/>
    </row>
    <row r="4713" spans="1:3" x14ac:dyDescent="0.35">
      <c r="A4713" s="20" t="s">
        <v>5203</v>
      </c>
      <c r="B4713" s="20" t="s">
        <v>159</v>
      </c>
      <c r="C4713" s="160"/>
    </row>
    <row r="4714" spans="1:3" x14ac:dyDescent="0.35">
      <c r="A4714" s="20" t="s">
        <v>5204</v>
      </c>
      <c r="B4714" s="20" t="s">
        <v>159</v>
      </c>
      <c r="C4714" s="160"/>
    </row>
    <row r="4715" spans="1:3" x14ac:dyDescent="0.35">
      <c r="A4715" s="20" t="s">
        <v>5205</v>
      </c>
      <c r="B4715" s="20" t="s">
        <v>159</v>
      </c>
      <c r="C4715" s="160"/>
    </row>
    <row r="4716" spans="1:3" x14ac:dyDescent="0.35">
      <c r="A4716" s="20" t="s">
        <v>5206</v>
      </c>
      <c r="B4716" s="20" t="s">
        <v>159</v>
      </c>
      <c r="C4716" s="160"/>
    </row>
    <row r="4717" spans="1:3" x14ac:dyDescent="0.35">
      <c r="A4717" s="20" t="s">
        <v>5207</v>
      </c>
      <c r="B4717" s="20" t="s">
        <v>159</v>
      </c>
      <c r="C4717" s="160"/>
    </row>
    <row r="4718" spans="1:3" x14ac:dyDescent="0.35">
      <c r="A4718" s="20" t="s">
        <v>5208</v>
      </c>
      <c r="B4718" s="20" t="s">
        <v>159</v>
      </c>
      <c r="C4718" s="160"/>
    </row>
    <row r="4719" spans="1:3" x14ac:dyDescent="0.35">
      <c r="A4719" s="20" t="s">
        <v>5209</v>
      </c>
      <c r="B4719" s="20" t="s">
        <v>159</v>
      </c>
      <c r="C4719" s="160"/>
    </row>
    <row r="4720" spans="1:3" x14ac:dyDescent="0.35">
      <c r="A4720" s="20" t="s">
        <v>5210</v>
      </c>
      <c r="B4720" s="20" t="s">
        <v>159</v>
      </c>
      <c r="C4720" s="160"/>
    </row>
    <row r="4721" spans="1:3" x14ac:dyDescent="0.35">
      <c r="A4721" s="20" t="s">
        <v>5211</v>
      </c>
      <c r="B4721" s="20" t="s">
        <v>159</v>
      </c>
      <c r="C4721" s="160"/>
    </row>
    <row r="4722" spans="1:3" x14ac:dyDescent="0.35">
      <c r="A4722" s="20" t="s">
        <v>5212</v>
      </c>
      <c r="B4722" s="20" t="s">
        <v>159</v>
      </c>
      <c r="C4722" s="160"/>
    </row>
    <row r="4723" spans="1:3" x14ac:dyDescent="0.35">
      <c r="A4723" s="20" t="s">
        <v>5213</v>
      </c>
      <c r="B4723" s="20" t="s">
        <v>159</v>
      </c>
      <c r="C4723" s="160"/>
    </row>
    <row r="4724" spans="1:3" x14ac:dyDescent="0.35">
      <c r="A4724" s="20" t="s">
        <v>5214</v>
      </c>
      <c r="B4724" s="20" t="s">
        <v>159</v>
      </c>
      <c r="C4724" s="160"/>
    </row>
    <row r="4725" spans="1:3" x14ac:dyDescent="0.35">
      <c r="A4725" s="20" t="s">
        <v>5215</v>
      </c>
      <c r="B4725" s="20" t="s">
        <v>159</v>
      </c>
      <c r="C4725" s="160"/>
    </row>
    <row r="4726" spans="1:3" x14ac:dyDescent="0.35">
      <c r="A4726" s="20" t="s">
        <v>5216</v>
      </c>
      <c r="B4726" s="20" t="s">
        <v>159</v>
      </c>
      <c r="C4726" s="160"/>
    </row>
    <row r="4727" spans="1:3" x14ac:dyDescent="0.35">
      <c r="A4727" s="20" t="s">
        <v>5217</v>
      </c>
      <c r="B4727" s="20" t="s">
        <v>159</v>
      </c>
      <c r="C4727" s="160"/>
    </row>
    <row r="4728" spans="1:3" x14ac:dyDescent="0.35">
      <c r="A4728" s="20" t="s">
        <v>5218</v>
      </c>
      <c r="B4728" s="20" t="s">
        <v>159</v>
      </c>
      <c r="C4728" s="160"/>
    </row>
    <row r="4729" spans="1:3" x14ac:dyDescent="0.35">
      <c r="A4729" s="20" t="s">
        <v>5219</v>
      </c>
      <c r="B4729" s="20" t="s">
        <v>159</v>
      </c>
      <c r="C4729" s="160"/>
    </row>
    <row r="4730" spans="1:3" x14ac:dyDescent="0.35">
      <c r="A4730" s="20" t="s">
        <v>5220</v>
      </c>
      <c r="B4730" s="20" t="s">
        <v>159</v>
      </c>
      <c r="C4730" s="160"/>
    </row>
    <row r="4731" spans="1:3" x14ac:dyDescent="0.35">
      <c r="A4731" s="20" t="s">
        <v>5221</v>
      </c>
      <c r="B4731" s="20" t="s">
        <v>159</v>
      </c>
      <c r="C4731" s="160"/>
    </row>
    <row r="4732" spans="1:3" x14ac:dyDescent="0.35">
      <c r="A4732" s="20" t="s">
        <v>5222</v>
      </c>
      <c r="B4732" s="20" t="s">
        <v>159</v>
      </c>
      <c r="C4732" s="160"/>
    </row>
    <row r="4733" spans="1:3" x14ac:dyDescent="0.35">
      <c r="A4733" s="20" t="s">
        <v>5223</v>
      </c>
      <c r="B4733" s="20" t="s">
        <v>159</v>
      </c>
      <c r="C4733" s="160"/>
    </row>
    <row r="4734" spans="1:3" x14ac:dyDescent="0.35">
      <c r="A4734" s="20" t="s">
        <v>5224</v>
      </c>
      <c r="B4734" s="20" t="s">
        <v>159</v>
      </c>
      <c r="C4734" s="160"/>
    </row>
    <row r="4735" spans="1:3" x14ac:dyDescent="0.35">
      <c r="A4735" s="20" t="s">
        <v>5225</v>
      </c>
      <c r="B4735" s="20" t="s">
        <v>159</v>
      </c>
      <c r="C4735" s="160"/>
    </row>
    <row r="4736" spans="1:3" x14ac:dyDescent="0.35">
      <c r="A4736" s="20" t="s">
        <v>5226</v>
      </c>
      <c r="B4736" s="20" t="s">
        <v>159</v>
      </c>
      <c r="C4736" s="160"/>
    </row>
    <row r="4737" spans="1:3" x14ac:dyDescent="0.35">
      <c r="A4737" s="20" t="s">
        <v>5227</v>
      </c>
      <c r="B4737" s="20" t="s">
        <v>159</v>
      </c>
      <c r="C4737" s="160"/>
    </row>
    <row r="4738" spans="1:3" x14ac:dyDescent="0.35">
      <c r="A4738" s="20" t="s">
        <v>5228</v>
      </c>
      <c r="B4738" s="20" t="s">
        <v>159</v>
      </c>
      <c r="C4738" s="160"/>
    </row>
    <row r="4739" spans="1:3" x14ac:dyDescent="0.35">
      <c r="A4739" s="20" t="s">
        <v>5229</v>
      </c>
      <c r="B4739" s="20" t="s">
        <v>159</v>
      </c>
      <c r="C4739" s="160"/>
    </row>
    <row r="4740" spans="1:3" x14ac:dyDescent="0.35">
      <c r="A4740" s="20" t="s">
        <v>5230</v>
      </c>
      <c r="B4740" s="20" t="s">
        <v>159</v>
      </c>
      <c r="C4740" s="160"/>
    </row>
    <row r="4741" spans="1:3" x14ac:dyDescent="0.35">
      <c r="A4741" s="20" t="s">
        <v>5231</v>
      </c>
      <c r="B4741" s="20" t="s">
        <v>159</v>
      </c>
      <c r="C4741" s="160"/>
    </row>
    <row r="4742" spans="1:3" x14ac:dyDescent="0.35">
      <c r="A4742" s="20" t="s">
        <v>5232</v>
      </c>
      <c r="B4742" s="20" t="s">
        <v>159</v>
      </c>
      <c r="C4742" s="160"/>
    </row>
    <row r="4743" spans="1:3" x14ac:dyDescent="0.35">
      <c r="A4743" s="20" t="s">
        <v>5233</v>
      </c>
      <c r="B4743" s="20" t="s">
        <v>159</v>
      </c>
      <c r="C4743" s="160"/>
    </row>
    <row r="4744" spans="1:3" x14ac:dyDescent="0.35">
      <c r="A4744" s="20" t="s">
        <v>5234</v>
      </c>
      <c r="B4744" s="20" t="s">
        <v>159</v>
      </c>
      <c r="C4744" s="160"/>
    </row>
    <row r="4745" spans="1:3" x14ac:dyDescent="0.35">
      <c r="A4745" s="20" t="s">
        <v>5235</v>
      </c>
      <c r="B4745" s="20" t="s">
        <v>159</v>
      </c>
      <c r="C4745" s="160"/>
    </row>
    <row r="4746" spans="1:3" x14ac:dyDescent="0.35">
      <c r="A4746" s="20" t="s">
        <v>5236</v>
      </c>
      <c r="B4746" s="20" t="s">
        <v>159</v>
      </c>
      <c r="C4746" s="160"/>
    </row>
    <row r="4747" spans="1:3" x14ac:dyDescent="0.35">
      <c r="A4747" s="20" t="s">
        <v>5237</v>
      </c>
      <c r="B4747" s="20" t="s">
        <v>159</v>
      </c>
      <c r="C4747" s="160"/>
    </row>
    <row r="4748" spans="1:3" x14ac:dyDescent="0.35">
      <c r="A4748" s="20" t="s">
        <v>5238</v>
      </c>
      <c r="B4748" s="20" t="s">
        <v>159</v>
      </c>
      <c r="C4748" s="160"/>
    </row>
    <row r="4749" spans="1:3" x14ac:dyDescent="0.35">
      <c r="A4749" s="20" t="s">
        <v>5239</v>
      </c>
      <c r="B4749" s="20" t="s">
        <v>159</v>
      </c>
      <c r="C4749" s="160"/>
    </row>
    <row r="4750" spans="1:3" x14ac:dyDescent="0.35">
      <c r="A4750" s="20" t="s">
        <v>5240</v>
      </c>
      <c r="B4750" s="20" t="s">
        <v>159</v>
      </c>
      <c r="C4750" s="160"/>
    </row>
    <row r="4751" spans="1:3" x14ac:dyDescent="0.35">
      <c r="A4751" s="20" t="s">
        <v>5241</v>
      </c>
      <c r="B4751" s="20" t="s">
        <v>159</v>
      </c>
      <c r="C4751" s="160"/>
    </row>
    <row r="4752" spans="1:3" x14ac:dyDescent="0.35">
      <c r="A4752" s="20" t="s">
        <v>5242</v>
      </c>
      <c r="B4752" s="20" t="s">
        <v>159</v>
      </c>
      <c r="C4752" s="160"/>
    </row>
    <row r="4753" spans="1:3" x14ac:dyDescent="0.35">
      <c r="A4753" s="20" t="s">
        <v>5243</v>
      </c>
      <c r="B4753" s="20" t="s">
        <v>159</v>
      </c>
      <c r="C4753" s="160"/>
    </row>
    <row r="4754" spans="1:3" x14ac:dyDescent="0.35">
      <c r="A4754" s="20" t="s">
        <v>5244</v>
      </c>
      <c r="B4754" s="20" t="s">
        <v>159</v>
      </c>
      <c r="C4754" s="160"/>
    </row>
    <row r="4755" spans="1:3" x14ac:dyDescent="0.35">
      <c r="A4755" s="20" t="s">
        <v>5245</v>
      </c>
      <c r="B4755" s="20" t="s">
        <v>159</v>
      </c>
      <c r="C4755" s="160"/>
    </row>
    <row r="4756" spans="1:3" x14ac:dyDescent="0.35">
      <c r="A4756" s="20" t="s">
        <v>5246</v>
      </c>
      <c r="B4756" s="20" t="s">
        <v>159</v>
      </c>
      <c r="C4756" s="160"/>
    </row>
    <row r="4757" spans="1:3" x14ac:dyDescent="0.35">
      <c r="A4757" s="20" t="s">
        <v>5247</v>
      </c>
      <c r="B4757" s="20" t="s">
        <v>159</v>
      </c>
      <c r="C4757" s="160"/>
    </row>
    <row r="4758" spans="1:3" x14ac:dyDescent="0.35">
      <c r="A4758" s="20" t="s">
        <v>5248</v>
      </c>
      <c r="B4758" s="20" t="s">
        <v>159</v>
      </c>
      <c r="C4758" s="160"/>
    </row>
    <row r="4759" spans="1:3" x14ac:dyDescent="0.35">
      <c r="A4759" s="20" t="s">
        <v>5249</v>
      </c>
      <c r="B4759" s="20" t="s">
        <v>159</v>
      </c>
      <c r="C4759" s="160"/>
    </row>
    <row r="4760" spans="1:3" x14ac:dyDescent="0.35">
      <c r="A4760" s="20" t="s">
        <v>5250</v>
      </c>
      <c r="B4760" s="20" t="s">
        <v>159</v>
      </c>
      <c r="C4760" s="160"/>
    </row>
    <row r="4761" spans="1:3" x14ac:dyDescent="0.35">
      <c r="A4761" s="20" t="s">
        <v>5251</v>
      </c>
      <c r="B4761" s="20" t="s">
        <v>159</v>
      </c>
      <c r="C4761" s="160"/>
    </row>
    <row r="4762" spans="1:3" x14ac:dyDescent="0.35">
      <c r="A4762" s="20" t="s">
        <v>5252</v>
      </c>
      <c r="B4762" s="20" t="s">
        <v>159</v>
      </c>
      <c r="C4762" s="160"/>
    </row>
    <row r="4763" spans="1:3" x14ac:dyDescent="0.35">
      <c r="A4763" s="20" t="s">
        <v>5253</v>
      </c>
      <c r="B4763" s="20" t="s">
        <v>159</v>
      </c>
      <c r="C4763" s="160"/>
    </row>
    <row r="4764" spans="1:3" x14ac:dyDescent="0.35">
      <c r="A4764" s="20" t="s">
        <v>5254</v>
      </c>
      <c r="B4764" s="20" t="s">
        <v>159</v>
      </c>
      <c r="C4764" s="160"/>
    </row>
    <row r="4765" spans="1:3" x14ac:dyDescent="0.35">
      <c r="A4765" s="20" t="s">
        <v>5255</v>
      </c>
      <c r="B4765" s="20" t="s">
        <v>159</v>
      </c>
      <c r="C4765" s="160"/>
    </row>
    <row r="4766" spans="1:3" x14ac:dyDescent="0.35">
      <c r="A4766" s="20" t="s">
        <v>5256</v>
      </c>
      <c r="B4766" s="20" t="s">
        <v>159</v>
      </c>
      <c r="C4766" s="160"/>
    </row>
    <row r="4767" spans="1:3" x14ac:dyDescent="0.35">
      <c r="A4767" s="20" t="s">
        <v>5257</v>
      </c>
      <c r="B4767" s="20" t="s">
        <v>159</v>
      </c>
      <c r="C4767" s="160"/>
    </row>
    <row r="4768" spans="1:3" x14ac:dyDescent="0.35">
      <c r="A4768" s="20" t="s">
        <v>5258</v>
      </c>
      <c r="B4768" s="20" t="s">
        <v>159</v>
      </c>
      <c r="C4768" s="160"/>
    </row>
    <row r="4769" spans="1:3" x14ac:dyDescent="0.35">
      <c r="A4769" s="20" t="s">
        <v>5259</v>
      </c>
      <c r="B4769" s="20" t="s">
        <v>159</v>
      </c>
      <c r="C4769" s="160"/>
    </row>
    <row r="4770" spans="1:3" x14ac:dyDescent="0.35">
      <c r="A4770" s="20" t="s">
        <v>5260</v>
      </c>
      <c r="B4770" s="20" t="s">
        <v>159</v>
      </c>
      <c r="C4770" s="160"/>
    </row>
    <row r="4771" spans="1:3" x14ac:dyDescent="0.35">
      <c r="A4771" s="20" t="s">
        <v>5261</v>
      </c>
      <c r="B4771" s="20" t="s">
        <v>159</v>
      </c>
      <c r="C4771" s="160"/>
    </row>
    <row r="4772" spans="1:3" x14ac:dyDescent="0.35">
      <c r="A4772" s="20" t="s">
        <v>5262</v>
      </c>
      <c r="B4772" s="20" t="s">
        <v>159</v>
      </c>
      <c r="C4772" s="160"/>
    </row>
    <row r="4773" spans="1:3" x14ac:dyDescent="0.35">
      <c r="A4773" s="20" t="s">
        <v>5263</v>
      </c>
      <c r="B4773" s="20" t="s">
        <v>159</v>
      </c>
      <c r="C4773" s="160"/>
    </row>
    <row r="4774" spans="1:3" x14ac:dyDescent="0.35">
      <c r="A4774" s="20" t="s">
        <v>5264</v>
      </c>
      <c r="B4774" s="20" t="s">
        <v>159</v>
      </c>
      <c r="C4774" s="160"/>
    </row>
    <row r="4775" spans="1:3" x14ac:dyDescent="0.35">
      <c r="A4775" s="20" t="s">
        <v>5265</v>
      </c>
      <c r="B4775" s="20" t="s">
        <v>159</v>
      </c>
      <c r="C4775" s="160"/>
    </row>
    <row r="4776" spans="1:3" x14ac:dyDescent="0.35">
      <c r="A4776" s="20" t="s">
        <v>5266</v>
      </c>
      <c r="B4776" s="20" t="s">
        <v>159</v>
      </c>
      <c r="C4776" s="160"/>
    </row>
    <row r="4777" spans="1:3" x14ac:dyDescent="0.35">
      <c r="A4777" s="20" t="s">
        <v>5267</v>
      </c>
      <c r="B4777" s="20" t="s">
        <v>159</v>
      </c>
      <c r="C4777" s="160"/>
    </row>
    <row r="4778" spans="1:3" x14ac:dyDescent="0.35">
      <c r="A4778" s="20" t="s">
        <v>5268</v>
      </c>
      <c r="B4778" s="20" t="s">
        <v>159</v>
      </c>
      <c r="C4778" s="160"/>
    </row>
    <row r="4779" spans="1:3" x14ac:dyDescent="0.35">
      <c r="A4779" s="20" t="s">
        <v>5269</v>
      </c>
      <c r="B4779" s="20" t="s">
        <v>159</v>
      </c>
      <c r="C4779" s="160"/>
    </row>
    <row r="4780" spans="1:3" x14ac:dyDescent="0.35">
      <c r="A4780" s="20" t="s">
        <v>5270</v>
      </c>
      <c r="B4780" s="20" t="s">
        <v>159</v>
      </c>
      <c r="C4780" s="160"/>
    </row>
    <row r="4781" spans="1:3" x14ac:dyDescent="0.35">
      <c r="A4781" s="20" t="s">
        <v>5271</v>
      </c>
      <c r="B4781" s="20" t="s">
        <v>159</v>
      </c>
      <c r="C4781" s="160"/>
    </row>
    <row r="4782" spans="1:3" x14ac:dyDescent="0.35">
      <c r="A4782" s="20" t="s">
        <v>5272</v>
      </c>
      <c r="B4782" s="20" t="s">
        <v>159</v>
      </c>
      <c r="C4782" s="160"/>
    </row>
    <row r="4783" spans="1:3" x14ac:dyDescent="0.35">
      <c r="A4783" s="20" t="s">
        <v>5273</v>
      </c>
      <c r="B4783" s="20" t="s">
        <v>159</v>
      </c>
      <c r="C4783" s="160"/>
    </row>
    <row r="4784" spans="1:3" x14ac:dyDescent="0.35">
      <c r="A4784" s="20" t="s">
        <v>5274</v>
      </c>
      <c r="B4784" s="20" t="s">
        <v>159</v>
      </c>
      <c r="C4784" s="160"/>
    </row>
    <row r="4785" spans="1:3" x14ac:dyDescent="0.35">
      <c r="A4785" s="20" t="s">
        <v>5275</v>
      </c>
      <c r="B4785" s="20" t="s">
        <v>159</v>
      </c>
      <c r="C4785" s="160"/>
    </row>
    <row r="4786" spans="1:3" x14ac:dyDescent="0.35">
      <c r="A4786" s="20" t="s">
        <v>5276</v>
      </c>
      <c r="B4786" s="20" t="s">
        <v>159</v>
      </c>
      <c r="C4786" s="160"/>
    </row>
    <row r="4787" spans="1:3" x14ac:dyDescent="0.35">
      <c r="A4787" s="20" t="s">
        <v>5277</v>
      </c>
      <c r="B4787" s="20" t="s">
        <v>159</v>
      </c>
      <c r="C4787" s="160"/>
    </row>
    <row r="4788" spans="1:3" x14ac:dyDescent="0.35">
      <c r="A4788" s="20" t="s">
        <v>5278</v>
      </c>
      <c r="B4788" s="20" t="s">
        <v>159</v>
      </c>
      <c r="C4788" s="160"/>
    </row>
    <row r="4789" spans="1:3" x14ac:dyDescent="0.35">
      <c r="A4789" s="20" t="s">
        <v>5279</v>
      </c>
      <c r="B4789" s="20" t="s">
        <v>159</v>
      </c>
      <c r="C4789" s="160"/>
    </row>
    <row r="4790" spans="1:3" x14ac:dyDescent="0.35">
      <c r="A4790" s="20" t="s">
        <v>5280</v>
      </c>
      <c r="B4790" s="20" t="s">
        <v>159</v>
      </c>
      <c r="C4790" s="160"/>
    </row>
    <row r="4791" spans="1:3" x14ac:dyDescent="0.35">
      <c r="A4791" s="20" t="s">
        <v>5281</v>
      </c>
      <c r="B4791" s="20" t="s">
        <v>159</v>
      </c>
      <c r="C4791" s="160"/>
    </row>
    <row r="4792" spans="1:3" x14ac:dyDescent="0.35">
      <c r="A4792" s="20" t="s">
        <v>5282</v>
      </c>
      <c r="B4792" s="20" t="s">
        <v>159</v>
      </c>
      <c r="C4792" s="160"/>
    </row>
    <row r="4793" spans="1:3" x14ac:dyDescent="0.35">
      <c r="A4793" s="20" t="s">
        <v>5283</v>
      </c>
      <c r="B4793" s="20" t="s">
        <v>159</v>
      </c>
      <c r="C4793" s="160"/>
    </row>
    <row r="4794" spans="1:3" x14ac:dyDescent="0.35">
      <c r="A4794" s="20" t="s">
        <v>5284</v>
      </c>
      <c r="B4794" s="20" t="s">
        <v>159</v>
      </c>
      <c r="C4794" s="160"/>
    </row>
    <row r="4795" spans="1:3" x14ac:dyDescent="0.35">
      <c r="A4795" s="20" t="s">
        <v>5285</v>
      </c>
      <c r="B4795" s="20" t="s">
        <v>159</v>
      </c>
      <c r="C4795" s="160"/>
    </row>
    <row r="4796" spans="1:3" x14ac:dyDescent="0.35">
      <c r="A4796" s="20" t="s">
        <v>5286</v>
      </c>
      <c r="B4796" s="20" t="s">
        <v>159</v>
      </c>
      <c r="C4796" s="160"/>
    </row>
    <row r="4797" spans="1:3" x14ac:dyDescent="0.35">
      <c r="A4797" s="20" t="s">
        <v>5287</v>
      </c>
      <c r="B4797" s="20" t="s">
        <v>159</v>
      </c>
      <c r="C4797" s="160"/>
    </row>
    <row r="4798" spans="1:3" x14ac:dyDescent="0.35">
      <c r="A4798" s="20" t="s">
        <v>5288</v>
      </c>
      <c r="B4798" s="20" t="s">
        <v>159</v>
      </c>
      <c r="C4798" s="160"/>
    </row>
    <row r="4799" spans="1:3" x14ac:dyDescent="0.35">
      <c r="A4799" s="20" t="s">
        <v>5289</v>
      </c>
      <c r="B4799" s="20" t="s">
        <v>159</v>
      </c>
      <c r="C4799" s="160"/>
    </row>
    <row r="4800" spans="1:3" x14ac:dyDescent="0.35">
      <c r="A4800" s="20" t="s">
        <v>5290</v>
      </c>
      <c r="B4800" s="20" t="s">
        <v>159</v>
      </c>
      <c r="C4800" s="160"/>
    </row>
    <row r="4801" spans="1:3" x14ac:dyDescent="0.35">
      <c r="A4801" s="20" t="s">
        <v>5291</v>
      </c>
      <c r="B4801" s="20" t="s">
        <v>159</v>
      </c>
      <c r="C4801" s="160"/>
    </row>
    <row r="4802" spans="1:3" x14ac:dyDescent="0.35">
      <c r="A4802" s="20" t="s">
        <v>5292</v>
      </c>
      <c r="B4802" s="20" t="s">
        <v>159</v>
      </c>
      <c r="C4802" s="160"/>
    </row>
    <row r="4803" spans="1:3" x14ac:dyDescent="0.35">
      <c r="A4803" s="20" t="s">
        <v>5293</v>
      </c>
      <c r="B4803" s="20" t="s">
        <v>159</v>
      </c>
      <c r="C4803" s="160"/>
    </row>
    <row r="4804" spans="1:3" x14ac:dyDescent="0.35">
      <c r="A4804" s="20" t="s">
        <v>5294</v>
      </c>
      <c r="B4804" s="20" t="s">
        <v>159</v>
      </c>
      <c r="C4804" s="160"/>
    </row>
    <row r="4805" spans="1:3" x14ac:dyDescent="0.35">
      <c r="A4805" s="20" t="s">
        <v>5295</v>
      </c>
      <c r="B4805" s="20" t="s">
        <v>159</v>
      </c>
      <c r="C4805" s="160"/>
    </row>
    <row r="4806" spans="1:3" x14ac:dyDescent="0.35">
      <c r="A4806" s="20" t="s">
        <v>5296</v>
      </c>
      <c r="B4806" s="20" t="s">
        <v>159</v>
      </c>
      <c r="C4806" s="160"/>
    </row>
    <row r="4807" spans="1:3" x14ac:dyDescent="0.35">
      <c r="A4807" s="20" t="s">
        <v>5297</v>
      </c>
      <c r="B4807" s="20" t="s">
        <v>159</v>
      </c>
      <c r="C4807" s="160"/>
    </row>
    <row r="4808" spans="1:3" x14ac:dyDescent="0.35">
      <c r="A4808" s="20" t="s">
        <v>5298</v>
      </c>
      <c r="B4808" s="20" t="s">
        <v>159</v>
      </c>
      <c r="C4808" s="160"/>
    </row>
    <row r="4809" spans="1:3" x14ac:dyDescent="0.35">
      <c r="A4809" s="20" t="s">
        <v>5299</v>
      </c>
      <c r="B4809" s="20" t="s">
        <v>159</v>
      </c>
      <c r="C4809" s="160"/>
    </row>
    <row r="4810" spans="1:3" x14ac:dyDescent="0.35">
      <c r="A4810" s="20" t="s">
        <v>5300</v>
      </c>
      <c r="B4810" s="20" t="s">
        <v>159</v>
      </c>
      <c r="C4810" s="160"/>
    </row>
    <row r="4811" spans="1:3" x14ac:dyDescent="0.35">
      <c r="A4811" s="20" t="s">
        <v>5301</v>
      </c>
      <c r="B4811" s="20" t="s">
        <v>159</v>
      </c>
      <c r="C4811" s="160"/>
    </row>
    <row r="4812" spans="1:3" x14ac:dyDescent="0.35">
      <c r="A4812" s="20" t="s">
        <v>5302</v>
      </c>
      <c r="B4812" s="20" t="s">
        <v>159</v>
      </c>
      <c r="C4812" s="160"/>
    </row>
    <row r="4813" spans="1:3" x14ac:dyDescent="0.35">
      <c r="A4813" s="20" t="s">
        <v>5303</v>
      </c>
      <c r="B4813" s="20" t="s">
        <v>159</v>
      </c>
      <c r="C4813" s="160"/>
    </row>
    <row r="4814" spans="1:3" x14ac:dyDescent="0.35">
      <c r="A4814" s="20" t="s">
        <v>5304</v>
      </c>
      <c r="B4814" s="20" t="s">
        <v>159</v>
      </c>
      <c r="C4814" s="160"/>
    </row>
    <row r="4815" spans="1:3" x14ac:dyDescent="0.35">
      <c r="A4815" s="20" t="s">
        <v>5305</v>
      </c>
      <c r="B4815" s="20" t="s">
        <v>159</v>
      </c>
      <c r="C4815" s="160"/>
    </row>
    <row r="4816" spans="1:3" x14ac:dyDescent="0.35">
      <c r="A4816" s="20" t="s">
        <v>5306</v>
      </c>
      <c r="B4816" s="20" t="s">
        <v>159</v>
      </c>
      <c r="C4816" s="160"/>
    </row>
    <row r="4817" spans="1:3" x14ac:dyDescent="0.35">
      <c r="A4817" s="20" t="s">
        <v>5307</v>
      </c>
      <c r="B4817" s="20" t="s">
        <v>159</v>
      </c>
      <c r="C4817" s="160"/>
    </row>
    <row r="4818" spans="1:3" x14ac:dyDescent="0.35">
      <c r="A4818" s="20" t="s">
        <v>5308</v>
      </c>
      <c r="B4818" s="20" t="s">
        <v>159</v>
      </c>
      <c r="C4818" s="160"/>
    </row>
    <row r="4819" spans="1:3" x14ac:dyDescent="0.35">
      <c r="A4819" s="20" t="s">
        <v>5309</v>
      </c>
      <c r="B4819" s="20" t="s">
        <v>159</v>
      </c>
      <c r="C4819" s="160"/>
    </row>
    <row r="4820" spans="1:3" x14ac:dyDescent="0.35">
      <c r="A4820" s="20" t="s">
        <v>5310</v>
      </c>
      <c r="B4820" s="20" t="s">
        <v>159</v>
      </c>
      <c r="C4820" s="160"/>
    </row>
    <row r="4821" spans="1:3" x14ac:dyDescent="0.35">
      <c r="A4821" s="20" t="s">
        <v>5311</v>
      </c>
      <c r="B4821" s="20" t="s">
        <v>159</v>
      </c>
      <c r="C4821" s="160"/>
    </row>
    <row r="4822" spans="1:3" x14ac:dyDescent="0.35">
      <c r="A4822" s="20" t="s">
        <v>5312</v>
      </c>
      <c r="B4822" s="20" t="s">
        <v>159</v>
      </c>
      <c r="C4822" s="160"/>
    </row>
    <row r="4823" spans="1:3" x14ac:dyDescent="0.35">
      <c r="A4823" s="20" t="s">
        <v>5313</v>
      </c>
      <c r="B4823" s="20" t="s">
        <v>159</v>
      </c>
      <c r="C4823" s="160"/>
    </row>
    <row r="4824" spans="1:3" x14ac:dyDescent="0.35">
      <c r="A4824" s="20" t="s">
        <v>5314</v>
      </c>
      <c r="B4824" s="20" t="s">
        <v>159</v>
      </c>
      <c r="C4824" s="160"/>
    </row>
    <row r="4825" spans="1:3" x14ac:dyDescent="0.35">
      <c r="A4825" s="20" t="s">
        <v>5315</v>
      </c>
      <c r="B4825" s="20" t="s">
        <v>159</v>
      </c>
      <c r="C4825" s="160"/>
    </row>
    <row r="4826" spans="1:3" x14ac:dyDescent="0.35">
      <c r="A4826" s="20" t="s">
        <v>5316</v>
      </c>
      <c r="B4826" s="20" t="s">
        <v>159</v>
      </c>
      <c r="C4826" s="160"/>
    </row>
    <row r="4827" spans="1:3" x14ac:dyDescent="0.35">
      <c r="A4827" s="20" t="s">
        <v>5317</v>
      </c>
      <c r="B4827" s="20" t="s">
        <v>159</v>
      </c>
      <c r="C4827" s="160"/>
    </row>
    <row r="4828" spans="1:3" x14ac:dyDescent="0.35">
      <c r="A4828" s="20" t="s">
        <v>5318</v>
      </c>
      <c r="B4828" s="20" t="s">
        <v>159</v>
      </c>
      <c r="C4828" s="160"/>
    </row>
    <row r="4829" spans="1:3" x14ac:dyDescent="0.35">
      <c r="A4829" s="20" t="s">
        <v>5319</v>
      </c>
      <c r="B4829" s="20" t="s">
        <v>159</v>
      </c>
      <c r="C4829" s="160"/>
    </row>
    <row r="4830" spans="1:3" x14ac:dyDescent="0.35">
      <c r="A4830" s="20" t="s">
        <v>5320</v>
      </c>
      <c r="B4830" s="20" t="s">
        <v>159</v>
      </c>
      <c r="C4830" s="160"/>
    </row>
    <row r="4831" spans="1:3" x14ac:dyDescent="0.35">
      <c r="A4831" s="20" t="s">
        <v>5321</v>
      </c>
      <c r="B4831" s="20" t="s">
        <v>159</v>
      </c>
      <c r="C4831" s="160"/>
    </row>
    <row r="4832" spans="1:3" x14ac:dyDescent="0.35">
      <c r="A4832" s="20" t="s">
        <v>5322</v>
      </c>
      <c r="B4832" s="20" t="s">
        <v>159</v>
      </c>
      <c r="C4832" s="160"/>
    </row>
    <row r="4833" spans="1:3" x14ac:dyDescent="0.35">
      <c r="A4833" s="20" t="s">
        <v>5323</v>
      </c>
      <c r="B4833" s="20" t="s">
        <v>159</v>
      </c>
      <c r="C4833" s="160"/>
    </row>
    <row r="4834" spans="1:3" x14ac:dyDescent="0.35">
      <c r="A4834" s="20" t="s">
        <v>5324</v>
      </c>
      <c r="B4834" s="20" t="s">
        <v>159</v>
      </c>
      <c r="C4834" s="160"/>
    </row>
    <row r="4835" spans="1:3" x14ac:dyDescent="0.35">
      <c r="A4835" s="20" t="s">
        <v>5325</v>
      </c>
      <c r="B4835" s="20" t="s">
        <v>159</v>
      </c>
      <c r="C4835" s="160"/>
    </row>
    <row r="4836" spans="1:3" x14ac:dyDescent="0.35">
      <c r="A4836" s="20" t="s">
        <v>5326</v>
      </c>
      <c r="B4836" s="20" t="s">
        <v>159</v>
      </c>
      <c r="C4836" s="160"/>
    </row>
    <row r="4837" spans="1:3" x14ac:dyDescent="0.35">
      <c r="A4837" s="20" t="s">
        <v>5327</v>
      </c>
      <c r="B4837" s="20" t="s">
        <v>159</v>
      </c>
      <c r="C4837" s="160"/>
    </row>
    <row r="4838" spans="1:3" x14ac:dyDescent="0.35">
      <c r="A4838" s="20" t="s">
        <v>5328</v>
      </c>
      <c r="B4838" s="20" t="s">
        <v>159</v>
      </c>
      <c r="C4838" s="160"/>
    </row>
    <row r="4839" spans="1:3" x14ac:dyDescent="0.35">
      <c r="A4839" s="20" t="s">
        <v>5329</v>
      </c>
      <c r="B4839" s="20" t="s">
        <v>159</v>
      </c>
      <c r="C4839" s="160"/>
    </row>
    <row r="4840" spans="1:3" x14ac:dyDescent="0.35">
      <c r="A4840" s="20" t="s">
        <v>5330</v>
      </c>
      <c r="B4840" s="20" t="s">
        <v>159</v>
      </c>
      <c r="C4840" s="160"/>
    </row>
    <row r="4841" spans="1:3" x14ac:dyDescent="0.35">
      <c r="A4841" s="20" t="s">
        <v>5331</v>
      </c>
      <c r="B4841" s="20" t="s">
        <v>159</v>
      </c>
      <c r="C4841" s="160"/>
    </row>
    <row r="4842" spans="1:3" x14ac:dyDescent="0.35">
      <c r="A4842" s="20" t="s">
        <v>5332</v>
      </c>
      <c r="B4842" s="20" t="s">
        <v>159</v>
      </c>
      <c r="C4842" s="160"/>
    </row>
    <row r="4843" spans="1:3" x14ac:dyDescent="0.35">
      <c r="A4843" s="20" t="s">
        <v>5333</v>
      </c>
      <c r="B4843" s="20" t="s">
        <v>159</v>
      </c>
      <c r="C4843" s="160"/>
    </row>
    <row r="4844" spans="1:3" x14ac:dyDescent="0.35">
      <c r="A4844" s="20" t="s">
        <v>5334</v>
      </c>
      <c r="B4844" s="20" t="s">
        <v>159</v>
      </c>
      <c r="C4844" s="160"/>
    </row>
    <row r="4845" spans="1:3" x14ac:dyDescent="0.35">
      <c r="A4845" s="20" t="s">
        <v>5335</v>
      </c>
      <c r="B4845" s="20" t="s">
        <v>159</v>
      </c>
      <c r="C4845" s="160"/>
    </row>
    <row r="4846" spans="1:3" x14ac:dyDescent="0.35">
      <c r="A4846" s="20" t="s">
        <v>5336</v>
      </c>
      <c r="B4846" s="20" t="s">
        <v>159</v>
      </c>
      <c r="C4846" s="160"/>
    </row>
    <row r="4847" spans="1:3" x14ac:dyDescent="0.35">
      <c r="A4847" s="20" t="s">
        <v>5337</v>
      </c>
      <c r="B4847" s="20" t="s">
        <v>159</v>
      </c>
      <c r="C4847" s="160"/>
    </row>
    <row r="4848" spans="1:3" x14ac:dyDescent="0.35">
      <c r="A4848" s="20" t="s">
        <v>5338</v>
      </c>
      <c r="B4848" s="20" t="s">
        <v>139</v>
      </c>
      <c r="C4848" s="160"/>
    </row>
    <row r="4849" spans="1:3" x14ac:dyDescent="0.35">
      <c r="A4849" s="20" t="s">
        <v>5339</v>
      </c>
      <c r="B4849" s="20" t="s">
        <v>139</v>
      </c>
      <c r="C4849" s="160"/>
    </row>
    <row r="4850" spans="1:3" x14ac:dyDescent="0.35">
      <c r="A4850" s="20" t="s">
        <v>5340</v>
      </c>
      <c r="B4850" s="20" t="s">
        <v>139</v>
      </c>
      <c r="C4850" s="160"/>
    </row>
    <row r="4851" spans="1:3" x14ac:dyDescent="0.35">
      <c r="A4851" s="20" t="s">
        <v>5341</v>
      </c>
      <c r="B4851" s="20" t="s">
        <v>139</v>
      </c>
      <c r="C4851" s="160"/>
    </row>
    <row r="4852" spans="1:3" x14ac:dyDescent="0.35">
      <c r="A4852" s="20" t="s">
        <v>5342</v>
      </c>
      <c r="B4852" s="20" t="s">
        <v>139</v>
      </c>
      <c r="C4852" s="160"/>
    </row>
    <row r="4853" spans="1:3" x14ac:dyDescent="0.35">
      <c r="A4853" s="20" t="s">
        <v>5343</v>
      </c>
      <c r="B4853" s="20" t="s">
        <v>139</v>
      </c>
      <c r="C4853" s="160"/>
    </row>
    <row r="4854" spans="1:3" x14ac:dyDescent="0.35">
      <c r="A4854" s="20" t="s">
        <v>5344</v>
      </c>
      <c r="B4854" s="20" t="s">
        <v>139</v>
      </c>
      <c r="C4854" s="160"/>
    </row>
    <row r="4855" spans="1:3" x14ac:dyDescent="0.35">
      <c r="A4855" s="20" t="s">
        <v>5345</v>
      </c>
      <c r="B4855" s="20" t="s">
        <v>139</v>
      </c>
      <c r="C4855" s="160"/>
    </row>
    <row r="4856" spans="1:3" x14ac:dyDescent="0.35">
      <c r="A4856" s="20" t="s">
        <v>5346</v>
      </c>
      <c r="B4856" s="20" t="s">
        <v>139</v>
      </c>
      <c r="C4856" s="160"/>
    </row>
    <row r="4857" spans="1:3" x14ac:dyDescent="0.35">
      <c r="A4857" s="20" t="s">
        <v>5347</v>
      </c>
      <c r="B4857" s="20" t="s">
        <v>139</v>
      </c>
      <c r="C4857" s="160"/>
    </row>
    <row r="4858" spans="1:3" x14ac:dyDescent="0.35">
      <c r="A4858" s="20" t="s">
        <v>5348</v>
      </c>
      <c r="B4858" s="20" t="s">
        <v>139</v>
      </c>
      <c r="C4858" s="160"/>
    </row>
    <row r="4859" spans="1:3" x14ac:dyDescent="0.35">
      <c r="A4859" s="20" t="s">
        <v>5349</v>
      </c>
      <c r="B4859" s="20" t="s">
        <v>139</v>
      </c>
      <c r="C4859" s="160"/>
    </row>
    <row r="4860" spans="1:3" x14ac:dyDescent="0.35">
      <c r="A4860" s="20" t="s">
        <v>5350</v>
      </c>
      <c r="B4860" s="20" t="s">
        <v>139</v>
      </c>
      <c r="C4860" s="160"/>
    </row>
    <row r="4861" spans="1:3" x14ac:dyDescent="0.35">
      <c r="A4861" s="20" t="s">
        <v>5351</v>
      </c>
      <c r="B4861" s="20" t="s">
        <v>139</v>
      </c>
      <c r="C4861" s="160"/>
    </row>
    <row r="4862" spans="1:3" x14ac:dyDescent="0.35">
      <c r="A4862" s="20" t="s">
        <v>5352</v>
      </c>
      <c r="B4862" s="20" t="s">
        <v>151</v>
      </c>
      <c r="C4862" s="160"/>
    </row>
    <row r="4863" spans="1:3" x14ac:dyDescent="0.35">
      <c r="A4863" s="20" t="s">
        <v>5353</v>
      </c>
      <c r="B4863" s="20" t="s">
        <v>139</v>
      </c>
      <c r="C4863" s="160"/>
    </row>
    <row r="4864" spans="1:3" x14ac:dyDescent="0.35">
      <c r="A4864" s="20" t="s">
        <v>5354</v>
      </c>
      <c r="B4864" s="20" t="s">
        <v>139</v>
      </c>
      <c r="C4864" s="160"/>
    </row>
    <row r="4865" spans="1:3" x14ac:dyDescent="0.35">
      <c r="A4865" s="20" t="s">
        <v>5355</v>
      </c>
      <c r="B4865" s="20" t="s">
        <v>139</v>
      </c>
      <c r="C4865" s="160"/>
    </row>
    <row r="4866" spans="1:3" x14ac:dyDescent="0.35">
      <c r="A4866" s="20" t="s">
        <v>5356</v>
      </c>
      <c r="B4866" s="20" t="s">
        <v>139</v>
      </c>
      <c r="C4866" s="160"/>
    </row>
    <row r="4867" spans="1:3" x14ac:dyDescent="0.35">
      <c r="A4867" s="20" t="s">
        <v>5357</v>
      </c>
      <c r="B4867" s="20" t="s">
        <v>151</v>
      </c>
      <c r="C4867" s="160"/>
    </row>
    <row r="4868" spans="1:3" x14ac:dyDescent="0.35">
      <c r="A4868" s="20" t="s">
        <v>5358</v>
      </c>
      <c r="B4868" s="20" t="s">
        <v>151</v>
      </c>
      <c r="C4868" s="160"/>
    </row>
    <row r="4869" spans="1:3" x14ac:dyDescent="0.35">
      <c r="A4869" s="20" t="s">
        <v>5359</v>
      </c>
      <c r="B4869" s="20" t="s">
        <v>151</v>
      </c>
      <c r="C4869" s="160"/>
    </row>
    <row r="4870" spans="1:3" x14ac:dyDescent="0.35">
      <c r="A4870" s="20" t="s">
        <v>5360</v>
      </c>
      <c r="B4870" s="20" t="s">
        <v>151</v>
      </c>
      <c r="C4870" s="160"/>
    </row>
    <row r="4871" spans="1:3" x14ac:dyDescent="0.35">
      <c r="A4871" s="20" t="s">
        <v>5361</v>
      </c>
      <c r="B4871" s="20" t="s">
        <v>139</v>
      </c>
      <c r="C4871" s="160"/>
    </row>
    <row r="4872" spans="1:3" x14ac:dyDescent="0.35">
      <c r="A4872" s="20" t="s">
        <v>5362</v>
      </c>
      <c r="B4872" s="20" t="s">
        <v>139</v>
      </c>
      <c r="C4872" s="160"/>
    </row>
    <row r="4873" spans="1:3" x14ac:dyDescent="0.35">
      <c r="A4873" s="20" t="s">
        <v>5363</v>
      </c>
      <c r="B4873" s="20" t="s">
        <v>139</v>
      </c>
      <c r="C4873" s="160"/>
    </row>
    <row r="4874" spans="1:3" x14ac:dyDescent="0.35">
      <c r="A4874" s="20" t="s">
        <v>5364</v>
      </c>
      <c r="B4874" s="20" t="s">
        <v>139</v>
      </c>
      <c r="C4874" s="160"/>
    </row>
    <row r="4875" spans="1:3" x14ac:dyDescent="0.35">
      <c r="A4875" s="20" t="s">
        <v>5365</v>
      </c>
      <c r="B4875" s="20" t="s">
        <v>139</v>
      </c>
      <c r="C4875" s="160"/>
    </row>
    <row r="4876" spans="1:3" x14ac:dyDescent="0.35">
      <c r="A4876" s="20" t="s">
        <v>5366</v>
      </c>
      <c r="B4876" s="20" t="s">
        <v>139</v>
      </c>
      <c r="C4876" s="160"/>
    </row>
    <row r="4877" spans="1:3" x14ac:dyDescent="0.35">
      <c r="A4877" s="20" t="s">
        <v>5367</v>
      </c>
      <c r="B4877" s="20" t="s">
        <v>139</v>
      </c>
      <c r="C4877" s="160"/>
    </row>
    <row r="4878" spans="1:3" x14ac:dyDescent="0.35">
      <c r="A4878" s="20" t="s">
        <v>5368</v>
      </c>
      <c r="B4878" s="20" t="s">
        <v>139</v>
      </c>
      <c r="C4878" s="160"/>
    </row>
    <row r="4879" spans="1:3" x14ac:dyDescent="0.35">
      <c r="A4879" s="20" t="s">
        <v>5369</v>
      </c>
      <c r="B4879" s="20" t="s">
        <v>139</v>
      </c>
      <c r="C4879" s="160"/>
    </row>
    <row r="4880" spans="1:3" x14ac:dyDescent="0.35">
      <c r="A4880" s="20" t="s">
        <v>5370</v>
      </c>
      <c r="B4880" s="20" t="s">
        <v>139</v>
      </c>
      <c r="C4880" s="160"/>
    </row>
    <row r="4881" spans="1:3" x14ac:dyDescent="0.35">
      <c r="A4881" s="20" t="s">
        <v>5371</v>
      </c>
      <c r="B4881" s="20" t="s">
        <v>139</v>
      </c>
      <c r="C4881" s="160"/>
    </row>
    <row r="4882" spans="1:3" x14ac:dyDescent="0.35">
      <c r="A4882" s="20" t="s">
        <v>5372</v>
      </c>
      <c r="B4882" s="20" t="s">
        <v>139</v>
      </c>
      <c r="C4882" s="160"/>
    </row>
    <row r="4883" spans="1:3" x14ac:dyDescent="0.35">
      <c r="A4883" s="20" t="s">
        <v>5373</v>
      </c>
      <c r="B4883" s="20" t="s">
        <v>139</v>
      </c>
      <c r="C4883" s="160"/>
    </row>
    <row r="4884" spans="1:3" x14ac:dyDescent="0.35">
      <c r="A4884" s="20" t="s">
        <v>5374</v>
      </c>
      <c r="B4884" s="20" t="s">
        <v>139</v>
      </c>
      <c r="C4884" s="160"/>
    </row>
    <row r="4885" spans="1:3" x14ac:dyDescent="0.35">
      <c r="A4885" s="20" t="s">
        <v>5375</v>
      </c>
      <c r="B4885" s="20" t="s">
        <v>139</v>
      </c>
      <c r="C4885" s="160"/>
    </row>
    <row r="4886" spans="1:3" x14ac:dyDescent="0.35">
      <c r="A4886" s="20" t="s">
        <v>5376</v>
      </c>
      <c r="B4886" s="20" t="s">
        <v>139</v>
      </c>
      <c r="C4886" s="160"/>
    </row>
    <row r="4887" spans="1:3" x14ac:dyDescent="0.35">
      <c r="A4887" s="20" t="s">
        <v>5377</v>
      </c>
      <c r="B4887" s="20" t="s">
        <v>139</v>
      </c>
      <c r="C4887" s="160"/>
    </row>
    <row r="4888" spans="1:3" x14ac:dyDescent="0.35">
      <c r="A4888" s="20" t="s">
        <v>5378</v>
      </c>
      <c r="B4888" s="20" t="s">
        <v>139</v>
      </c>
      <c r="C4888" s="160"/>
    </row>
    <row r="4889" spans="1:3" x14ac:dyDescent="0.35">
      <c r="A4889" s="20" t="s">
        <v>5379</v>
      </c>
      <c r="B4889" s="20" t="s">
        <v>139</v>
      </c>
      <c r="C4889" s="160"/>
    </row>
    <row r="4890" spans="1:3" x14ac:dyDescent="0.35">
      <c r="A4890" s="20" t="s">
        <v>5380</v>
      </c>
      <c r="B4890" s="20" t="s">
        <v>139</v>
      </c>
      <c r="C4890" s="160"/>
    </row>
    <row r="4891" spans="1:3" x14ac:dyDescent="0.35">
      <c r="A4891" s="20" t="s">
        <v>5381</v>
      </c>
      <c r="B4891" s="20" t="s">
        <v>139</v>
      </c>
      <c r="C4891" s="160"/>
    </row>
    <row r="4892" spans="1:3" x14ac:dyDescent="0.35">
      <c r="A4892" s="20" t="s">
        <v>5382</v>
      </c>
      <c r="B4892" s="20" t="s">
        <v>139</v>
      </c>
      <c r="C4892" s="160"/>
    </row>
    <row r="4893" spans="1:3" x14ac:dyDescent="0.35">
      <c r="A4893" s="20" t="s">
        <v>5383</v>
      </c>
      <c r="B4893" s="20" t="s">
        <v>139</v>
      </c>
      <c r="C4893" s="160"/>
    </row>
    <row r="4894" spans="1:3" x14ac:dyDescent="0.35">
      <c r="A4894" s="20" t="s">
        <v>5384</v>
      </c>
      <c r="B4894" s="20" t="s">
        <v>139</v>
      </c>
      <c r="C4894" s="160"/>
    </row>
    <row r="4895" spans="1:3" x14ac:dyDescent="0.35">
      <c r="A4895" s="20" t="s">
        <v>5385</v>
      </c>
      <c r="B4895" s="20" t="s">
        <v>139</v>
      </c>
      <c r="C4895" s="160"/>
    </row>
    <row r="4896" spans="1:3" x14ac:dyDescent="0.35">
      <c r="A4896" s="20" t="s">
        <v>5386</v>
      </c>
      <c r="B4896" s="20" t="s">
        <v>139</v>
      </c>
      <c r="C4896" s="160"/>
    </row>
    <row r="4897" spans="1:3" x14ac:dyDescent="0.35">
      <c r="A4897" s="20" t="s">
        <v>5387</v>
      </c>
      <c r="B4897" s="20" t="s">
        <v>139</v>
      </c>
      <c r="C4897" s="160"/>
    </row>
    <row r="4898" spans="1:3" x14ac:dyDescent="0.35">
      <c r="A4898" s="20" t="s">
        <v>5388</v>
      </c>
      <c r="B4898" s="20" t="s">
        <v>139</v>
      </c>
      <c r="C4898" s="160"/>
    </row>
    <row r="4899" spans="1:3" x14ac:dyDescent="0.35">
      <c r="A4899" s="20" t="s">
        <v>5389</v>
      </c>
      <c r="B4899" s="20" t="s">
        <v>139</v>
      </c>
      <c r="C4899" s="160"/>
    </row>
    <row r="4900" spans="1:3" x14ac:dyDescent="0.35">
      <c r="A4900" s="20" t="s">
        <v>5390</v>
      </c>
      <c r="B4900" s="20" t="s">
        <v>151</v>
      </c>
      <c r="C4900" s="160"/>
    </row>
    <row r="4901" spans="1:3" x14ac:dyDescent="0.35">
      <c r="A4901" s="20" t="s">
        <v>5391</v>
      </c>
      <c r="B4901" s="20" t="s">
        <v>139</v>
      </c>
      <c r="C4901" s="160"/>
    </row>
    <row r="4902" spans="1:3" x14ac:dyDescent="0.35">
      <c r="A4902" s="20" t="s">
        <v>5392</v>
      </c>
      <c r="B4902" s="20" t="s">
        <v>139</v>
      </c>
      <c r="C4902" s="160"/>
    </row>
    <row r="4903" spans="1:3" x14ac:dyDescent="0.35">
      <c r="A4903" s="20" t="s">
        <v>5393</v>
      </c>
      <c r="B4903" s="20" t="s">
        <v>139</v>
      </c>
      <c r="C4903" s="160"/>
    </row>
    <row r="4904" spans="1:3" x14ac:dyDescent="0.35">
      <c r="A4904" s="20" t="s">
        <v>5394</v>
      </c>
      <c r="B4904" s="20" t="s">
        <v>139</v>
      </c>
      <c r="C4904" s="160"/>
    </row>
    <row r="4905" spans="1:3" x14ac:dyDescent="0.35">
      <c r="A4905" s="20" t="s">
        <v>5395</v>
      </c>
      <c r="B4905" s="20" t="s">
        <v>139</v>
      </c>
      <c r="C4905" s="160"/>
    </row>
    <row r="4906" spans="1:3" x14ac:dyDescent="0.35">
      <c r="A4906" s="20" t="s">
        <v>5396</v>
      </c>
      <c r="B4906" s="20" t="s">
        <v>139</v>
      </c>
      <c r="C4906" s="160"/>
    </row>
    <row r="4907" spans="1:3" x14ac:dyDescent="0.35">
      <c r="A4907" s="20" t="s">
        <v>5397</v>
      </c>
      <c r="B4907" s="20" t="s">
        <v>139</v>
      </c>
      <c r="C4907" s="160"/>
    </row>
    <row r="4908" spans="1:3" x14ac:dyDescent="0.35">
      <c r="A4908" s="20" t="s">
        <v>5398</v>
      </c>
      <c r="B4908" s="20" t="s">
        <v>139</v>
      </c>
      <c r="C4908" s="160"/>
    </row>
    <row r="4909" spans="1:3" x14ac:dyDescent="0.35">
      <c r="A4909" s="20" t="s">
        <v>5399</v>
      </c>
      <c r="B4909" s="20" t="s">
        <v>139</v>
      </c>
      <c r="C4909" s="160"/>
    </row>
    <row r="4910" spans="1:3" x14ac:dyDescent="0.35">
      <c r="A4910" s="20" t="s">
        <v>5400</v>
      </c>
      <c r="B4910" s="20" t="s">
        <v>139</v>
      </c>
      <c r="C4910" s="160"/>
    </row>
    <row r="4911" spans="1:3" x14ac:dyDescent="0.35">
      <c r="A4911" s="20" t="s">
        <v>5401</v>
      </c>
      <c r="B4911" s="20" t="s">
        <v>139</v>
      </c>
      <c r="C4911" s="160"/>
    </row>
    <row r="4912" spans="1:3" x14ac:dyDescent="0.35">
      <c r="A4912" s="20" t="s">
        <v>5402</v>
      </c>
      <c r="B4912" s="20" t="s">
        <v>139</v>
      </c>
      <c r="C4912" s="160"/>
    </row>
    <row r="4913" spans="1:3" x14ac:dyDescent="0.35">
      <c r="A4913" s="20" t="s">
        <v>5403</v>
      </c>
      <c r="B4913" s="20" t="s">
        <v>139</v>
      </c>
      <c r="C4913" s="160"/>
    </row>
    <row r="4914" spans="1:3" x14ac:dyDescent="0.35">
      <c r="A4914" s="20" t="s">
        <v>5403</v>
      </c>
      <c r="B4914" s="20" t="s">
        <v>151</v>
      </c>
      <c r="C4914" s="160"/>
    </row>
    <row r="4915" spans="1:3" x14ac:dyDescent="0.35">
      <c r="A4915" s="20" t="s">
        <v>5404</v>
      </c>
      <c r="B4915" s="20" t="s">
        <v>139</v>
      </c>
      <c r="C4915" s="160"/>
    </row>
    <row r="4916" spans="1:3" x14ac:dyDescent="0.35">
      <c r="A4916" s="20" t="s">
        <v>5405</v>
      </c>
      <c r="B4916" s="20" t="s">
        <v>139</v>
      </c>
      <c r="C4916" s="160"/>
    </row>
    <row r="4917" spans="1:3" x14ac:dyDescent="0.35">
      <c r="A4917" s="20" t="s">
        <v>5406</v>
      </c>
      <c r="B4917" s="20" t="s">
        <v>139</v>
      </c>
      <c r="C4917" s="160"/>
    </row>
    <row r="4918" spans="1:3" x14ac:dyDescent="0.35">
      <c r="A4918" s="20" t="s">
        <v>5407</v>
      </c>
      <c r="B4918" s="20" t="s">
        <v>139</v>
      </c>
      <c r="C4918" s="160"/>
    </row>
    <row r="4919" spans="1:3" x14ac:dyDescent="0.35">
      <c r="A4919" s="20" t="s">
        <v>5408</v>
      </c>
      <c r="B4919" s="20" t="s">
        <v>151</v>
      </c>
      <c r="C4919" s="160"/>
    </row>
    <row r="4920" spans="1:3" x14ac:dyDescent="0.35">
      <c r="A4920" s="20" t="s">
        <v>5409</v>
      </c>
      <c r="B4920" s="20" t="s">
        <v>151</v>
      </c>
      <c r="C4920" s="160"/>
    </row>
    <row r="4921" spans="1:3" x14ac:dyDescent="0.35">
      <c r="A4921" s="20" t="s">
        <v>5410</v>
      </c>
      <c r="B4921" s="20" t="s">
        <v>139</v>
      </c>
      <c r="C4921" s="160"/>
    </row>
    <row r="4922" spans="1:3" x14ac:dyDescent="0.35">
      <c r="A4922" s="20" t="s">
        <v>5411</v>
      </c>
      <c r="B4922" s="20" t="s">
        <v>139</v>
      </c>
      <c r="C4922" s="160"/>
    </row>
    <row r="4923" spans="1:3" x14ac:dyDescent="0.35">
      <c r="A4923" s="20" t="s">
        <v>5412</v>
      </c>
      <c r="B4923" s="20" t="s">
        <v>151</v>
      </c>
      <c r="C4923" s="160"/>
    </row>
    <row r="4924" spans="1:3" x14ac:dyDescent="0.35">
      <c r="A4924" s="20" t="s">
        <v>5413</v>
      </c>
      <c r="B4924" s="20" t="s">
        <v>139</v>
      </c>
      <c r="C4924" s="160"/>
    </row>
    <row r="4925" spans="1:3" x14ac:dyDescent="0.35">
      <c r="A4925" s="20" t="s">
        <v>5414</v>
      </c>
      <c r="B4925" s="20" t="s">
        <v>151</v>
      </c>
      <c r="C4925" s="160"/>
    </row>
    <row r="4926" spans="1:3" x14ac:dyDescent="0.35">
      <c r="A4926" s="20" t="s">
        <v>5415</v>
      </c>
      <c r="B4926" s="20" t="s">
        <v>151</v>
      </c>
      <c r="C4926" s="160"/>
    </row>
    <row r="4927" spans="1:3" x14ac:dyDescent="0.35">
      <c r="A4927" s="20" t="s">
        <v>5416</v>
      </c>
      <c r="B4927" s="20" t="s">
        <v>139</v>
      </c>
      <c r="C4927" s="160"/>
    </row>
    <row r="4928" spans="1:3" x14ac:dyDescent="0.35">
      <c r="A4928" s="20" t="s">
        <v>5417</v>
      </c>
      <c r="B4928" s="20" t="s">
        <v>139</v>
      </c>
      <c r="C4928" s="160"/>
    </row>
    <row r="4929" spans="1:3" x14ac:dyDescent="0.35">
      <c r="A4929" s="20" t="s">
        <v>5418</v>
      </c>
      <c r="B4929" s="20" t="s">
        <v>139</v>
      </c>
      <c r="C4929" s="160"/>
    </row>
    <row r="4930" spans="1:3" x14ac:dyDescent="0.35">
      <c r="A4930" s="20" t="s">
        <v>5419</v>
      </c>
      <c r="B4930" s="20" t="s">
        <v>139</v>
      </c>
      <c r="C4930" s="160"/>
    </row>
    <row r="4931" spans="1:3" x14ac:dyDescent="0.35">
      <c r="A4931" s="20" t="s">
        <v>5420</v>
      </c>
      <c r="B4931" s="20" t="s">
        <v>139</v>
      </c>
      <c r="C4931" s="160"/>
    </row>
    <row r="4932" spans="1:3" x14ac:dyDescent="0.35">
      <c r="A4932" s="20" t="s">
        <v>5421</v>
      </c>
      <c r="B4932" s="20" t="s">
        <v>139</v>
      </c>
      <c r="C4932" s="160"/>
    </row>
    <row r="4933" spans="1:3" x14ac:dyDescent="0.35">
      <c r="A4933" s="20" t="s">
        <v>5422</v>
      </c>
      <c r="B4933" s="20" t="s">
        <v>139</v>
      </c>
      <c r="C4933" s="160"/>
    </row>
    <row r="4934" spans="1:3" x14ac:dyDescent="0.35">
      <c r="A4934" s="20" t="s">
        <v>5423</v>
      </c>
      <c r="B4934" s="20" t="s">
        <v>139</v>
      </c>
      <c r="C4934" s="160"/>
    </row>
    <row r="4935" spans="1:3" x14ac:dyDescent="0.35">
      <c r="A4935" s="20" t="s">
        <v>5424</v>
      </c>
      <c r="B4935" s="20" t="s">
        <v>139</v>
      </c>
      <c r="C4935" s="160"/>
    </row>
    <row r="4936" spans="1:3" x14ac:dyDescent="0.35">
      <c r="A4936" s="20" t="s">
        <v>5425</v>
      </c>
      <c r="B4936" s="20" t="s">
        <v>139</v>
      </c>
      <c r="C4936" s="160"/>
    </row>
    <row r="4937" spans="1:3" x14ac:dyDescent="0.35">
      <c r="A4937" s="20" t="s">
        <v>5426</v>
      </c>
      <c r="B4937" s="20" t="s">
        <v>139</v>
      </c>
      <c r="C4937" s="160"/>
    </row>
    <row r="4938" spans="1:3" x14ac:dyDescent="0.35">
      <c r="A4938" s="20" t="s">
        <v>5427</v>
      </c>
      <c r="B4938" s="20" t="s">
        <v>139</v>
      </c>
      <c r="C4938" s="160"/>
    </row>
    <row r="4939" spans="1:3" x14ac:dyDescent="0.35">
      <c r="A4939" s="20" t="s">
        <v>5428</v>
      </c>
      <c r="B4939" s="20" t="s">
        <v>139</v>
      </c>
      <c r="C4939" s="160"/>
    </row>
    <row r="4940" spans="1:3" x14ac:dyDescent="0.35">
      <c r="A4940" s="20" t="s">
        <v>5429</v>
      </c>
      <c r="B4940" s="20" t="s">
        <v>139</v>
      </c>
      <c r="C4940" s="160"/>
    </row>
    <row r="4941" spans="1:3" x14ac:dyDescent="0.35">
      <c r="A4941" s="20" t="s">
        <v>5430</v>
      </c>
      <c r="B4941" s="20" t="s">
        <v>139</v>
      </c>
      <c r="C4941" s="160"/>
    </row>
    <row r="4942" spans="1:3" x14ac:dyDescent="0.35">
      <c r="A4942" s="20" t="s">
        <v>5431</v>
      </c>
      <c r="B4942" s="20" t="s">
        <v>139</v>
      </c>
      <c r="C4942" s="160"/>
    </row>
    <row r="4943" spans="1:3" x14ac:dyDescent="0.35">
      <c r="A4943" s="20" t="s">
        <v>5432</v>
      </c>
      <c r="B4943" s="20" t="s">
        <v>139</v>
      </c>
      <c r="C4943" s="160"/>
    </row>
    <row r="4944" spans="1:3" x14ac:dyDescent="0.35">
      <c r="A4944" s="20" t="s">
        <v>5433</v>
      </c>
      <c r="B4944" s="20" t="s">
        <v>139</v>
      </c>
      <c r="C4944" s="160"/>
    </row>
    <row r="4945" spans="1:3" x14ac:dyDescent="0.35">
      <c r="A4945" s="20" t="s">
        <v>5434</v>
      </c>
      <c r="B4945" s="20" t="s">
        <v>139</v>
      </c>
      <c r="C4945" s="160"/>
    </row>
    <row r="4946" spans="1:3" x14ac:dyDescent="0.35">
      <c r="A4946" s="20" t="s">
        <v>5435</v>
      </c>
      <c r="B4946" s="20" t="s">
        <v>139</v>
      </c>
      <c r="C4946" s="160"/>
    </row>
    <row r="4947" spans="1:3" x14ac:dyDescent="0.35">
      <c r="A4947" s="20" t="s">
        <v>5436</v>
      </c>
      <c r="B4947" s="20" t="s">
        <v>139</v>
      </c>
      <c r="C4947" s="160"/>
    </row>
    <row r="4948" spans="1:3" x14ac:dyDescent="0.35">
      <c r="A4948" s="20" t="s">
        <v>5437</v>
      </c>
      <c r="B4948" s="20" t="s">
        <v>139</v>
      </c>
      <c r="C4948" s="160"/>
    </row>
    <row r="4949" spans="1:3" x14ac:dyDescent="0.35">
      <c r="A4949" s="20" t="s">
        <v>5438</v>
      </c>
      <c r="B4949" s="20" t="s">
        <v>139</v>
      </c>
      <c r="C4949" s="160"/>
    </row>
    <row r="4950" spans="1:3" x14ac:dyDescent="0.35">
      <c r="A4950" s="20" t="s">
        <v>5439</v>
      </c>
      <c r="B4950" s="20" t="s">
        <v>139</v>
      </c>
      <c r="C4950" s="160"/>
    </row>
    <row r="4951" spans="1:3" x14ac:dyDescent="0.35">
      <c r="A4951" s="20" t="s">
        <v>5440</v>
      </c>
      <c r="B4951" s="20" t="s">
        <v>139</v>
      </c>
      <c r="C4951" s="160"/>
    </row>
    <row r="4952" spans="1:3" x14ac:dyDescent="0.35">
      <c r="A4952" s="20" t="s">
        <v>5441</v>
      </c>
      <c r="B4952" s="20" t="s">
        <v>139</v>
      </c>
      <c r="C4952" s="160"/>
    </row>
    <row r="4953" spans="1:3" x14ac:dyDescent="0.35">
      <c r="A4953" s="20" t="s">
        <v>5442</v>
      </c>
      <c r="B4953" s="20" t="s">
        <v>139</v>
      </c>
      <c r="C4953" s="160"/>
    </row>
    <row r="4954" spans="1:3" x14ac:dyDescent="0.35">
      <c r="A4954" s="20" t="s">
        <v>5443</v>
      </c>
      <c r="B4954" s="20" t="s">
        <v>139</v>
      </c>
      <c r="C4954" s="160"/>
    </row>
    <row r="4955" spans="1:3" x14ac:dyDescent="0.35">
      <c r="A4955" s="20" t="s">
        <v>5444</v>
      </c>
      <c r="B4955" s="20" t="s">
        <v>139</v>
      </c>
      <c r="C4955" s="160"/>
    </row>
    <row r="4956" spans="1:3" x14ac:dyDescent="0.35">
      <c r="A4956" s="20" t="s">
        <v>5445</v>
      </c>
      <c r="B4956" s="20" t="s">
        <v>139</v>
      </c>
      <c r="C4956" s="160"/>
    </row>
    <row r="4957" spans="1:3" x14ac:dyDescent="0.35">
      <c r="A4957" s="20" t="s">
        <v>5446</v>
      </c>
      <c r="B4957" s="20" t="s">
        <v>139</v>
      </c>
      <c r="C4957" s="160"/>
    </row>
    <row r="4958" spans="1:3" x14ac:dyDescent="0.35">
      <c r="A4958" s="20" t="s">
        <v>5447</v>
      </c>
      <c r="B4958" s="20" t="s">
        <v>139</v>
      </c>
      <c r="C4958" s="160"/>
    </row>
    <row r="4959" spans="1:3" x14ac:dyDescent="0.35">
      <c r="A4959" s="20" t="s">
        <v>5448</v>
      </c>
      <c r="B4959" s="20" t="s">
        <v>139</v>
      </c>
      <c r="C4959" s="160"/>
    </row>
    <row r="4960" spans="1:3" x14ac:dyDescent="0.35">
      <c r="A4960" s="20" t="s">
        <v>5449</v>
      </c>
      <c r="B4960" s="20" t="s">
        <v>139</v>
      </c>
      <c r="C4960" s="160"/>
    </row>
    <row r="4961" spans="1:3" x14ac:dyDescent="0.35">
      <c r="A4961" s="20" t="s">
        <v>5450</v>
      </c>
      <c r="B4961" s="20" t="s">
        <v>139</v>
      </c>
      <c r="C4961" s="160"/>
    </row>
    <row r="4962" spans="1:3" x14ac:dyDescent="0.35">
      <c r="A4962" s="20" t="s">
        <v>5451</v>
      </c>
      <c r="B4962" s="20" t="s">
        <v>139</v>
      </c>
      <c r="C4962" s="160"/>
    </row>
    <row r="4963" spans="1:3" x14ac:dyDescent="0.35">
      <c r="A4963" s="20" t="s">
        <v>5452</v>
      </c>
      <c r="B4963" s="20" t="s">
        <v>139</v>
      </c>
      <c r="C4963" s="160"/>
    </row>
    <row r="4964" spans="1:3" x14ac:dyDescent="0.35">
      <c r="A4964" s="20" t="s">
        <v>5453</v>
      </c>
      <c r="B4964" s="20" t="s">
        <v>139</v>
      </c>
      <c r="C4964" s="160"/>
    </row>
    <row r="4965" spans="1:3" x14ac:dyDescent="0.35">
      <c r="A4965" s="20" t="s">
        <v>5454</v>
      </c>
      <c r="B4965" s="20" t="s">
        <v>139</v>
      </c>
      <c r="C4965" s="160"/>
    </row>
    <row r="4966" spans="1:3" x14ac:dyDescent="0.35">
      <c r="A4966" s="20" t="s">
        <v>5455</v>
      </c>
      <c r="B4966" s="20" t="s">
        <v>139</v>
      </c>
      <c r="C4966" s="160"/>
    </row>
    <row r="4967" spans="1:3" x14ac:dyDescent="0.35">
      <c r="A4967" s="20" t="s">
        <v>5456</v>
      </c>
      <c r="B4967" s="20" t="s">
        <v>139</v>
      </c>
      <c r="C4967" s="160"/>
    </row>
    <row r="4968" spans="1:3" x14ac:dyDescent="0.35">
      <c r="A4968" s="20" t="s">
        <v>5457</v>
      </c>
      <c r="B4968" s="20" t="s">
        <v>139</v>
      </c>
      <c r="C4968" s="160"/>
    </row>
    <row r="4969" spans="1:3" x14ac:dyDescent="0.35">
      <c r="A4969" s="20" t="s">
        <v>5458</v>
      </c>
      <c r="B4969" s="20" t="s">
        <v>139</v>
      </c>
      <c r="C4969" s="160"/>
    </row>
    <row r="4970" spans="1:3" x14ac:dyDescent="0.35">
      <c r="A4970" s="20" t="s">
        <v>5459</v>
      </c>
      <c r="B4970" s="20" t="s">
        <v>139</v>
      </c>
      <c r="C4970" s="160"/>
    </row>
    <row r="4971" spans="1:3" x14ac:dyDescent="0.35">
      <c r="A4971" s="20" t="s">
        <v>5460</v>
      </c>
      <c r="B4971" s="20" t="s">
        <v>139</v>
      </c>
      <c r="C4971" s="160"/>
    </row>
    <row r="4972" spans="1:3" x14ac:dyDescent="0.35">
      <c r="A4972" s="20" t="s">
        <v>5461</v>
      </c>
      <c r="B4972" s="20" t="s">
        <v>139</v>
      </c>
      <c r="C4972" s="160"/>
    </row>
    <row r="4973" spans="1:3" x14ac:dyDescent="0.35">
      <c r="A4973" s="20" t="s">
        <v>5462</v>
      </c>
      <c r="B4973" s="20" t="s">
        <v>139</v>
      </c>
      <c r="C4973" s="160"/>
    </row>
    <row r="4974" spans="1:3" x14ac:dyDescent="0.35">
      <c r="A4974" s="20" t="s">
        <v>5463</v>
      </c>
      <c r="B4974" s="20" t="s">
        <v>139</v>
      </c>
      <c r="C4974" s="160"/>
    </row>
    <row r="4975" spans="1:3" x14ac:dyDescent="0.35">
      <c r="A4975" s="20" t="s">
        <v>5464</v>
      </c>
      <c r="B4975" s="20" t="s">
        <v>139</v>
      </c>
      <c r="C4975" s="160"/>
    </row>
    <row r="4976" spans="1:3" x14ac:dyDescent="0.35">
      <c r="A4976" s="20" t="s">
        <v>5465</v>
      </c>
      <c r="B4976" s="20" t="s">
        <v>139</v>
      </c>
      <c r="C4976" s="160"/>
    </row>
    <row r="4977" spans="1:3" x14ac:dyDescent="0.35">
      <c r="A4977" s="20" t="s">
        <v>5466</v>
      </c>
      <c r="B4977" s="20" t="s">
        <v>139</v>
      </c>
      <c r="C4977" s="160"/>
    </row>
    <row r="4978" spans="1:3" x14ac:dyDescent="0.35">
      <c r="A4978" s="20" t="s">
        <v>5467</v>
      </c>
      <c r="B4978" s="20" t="s">
        <v>139</v>
      </c>
      <c r="C4978" s="160"/>
    </row>
    <row r="4979" spans="1:3" x14ac:dyDescent="0.35">
      <c r="A4979" s="20" t="s">
        <v>5468</v>
      </c>
      <c r="B4979" s="20" t="s">
        <v>139</v>
      </c>
      <c r="C4979" s="160"/>
    </row>
    <row r="4980" spans="1:3" x14ac:dyDescent="0.35">
      <c r="A4980" s="20" t="s">
        <v>5469</v>
      </c>
      <c r="B4980" s="20" t="s">
        <v>139</v>
      </c>
      <c r="C4980" s="160"/>
    </row>
    <row r="4981" spans="1:3" x14ac:dyDescent="0.35">
      <c r="A4981" s="20" t="s">
        <v>5470</v>
      </c>
      <c r="B4981" s="20" t="s">
        <v>139</v>
      </c>
      <c r="C4981" s="160"/>
    </row>
    <row r="4982" spans="1:3" x14ac:dyDescent="0.35">
      <c r="A4982" s="20" t="s">
        <v>5471</v>
      </c>
      <c r="B4982" s="20" t="s">
        <v>139</v>
      </c>
      <c r="C4982" s="160"/>
    </row>
    <row r="4983" spans="1:3" x14ac:dyDescent="0.35">
      <c r="A4983" s="20" t="s">
        <v>5472</v>
      </c>
      <c r="B4983" s="20" t="s">
        <v>139</v>
      </c>
      <c r="C4983" s="160"/>
    </row>
    <row r="4984" spans="1:3" x14ac:dyDescent="0.35">
      <c r="A4984" s="20" t="s">
        <v>5473</v>
      </c>
      <c r="B4984" s="20" t="s">
        <v>139</v>
      </c>
      <c r="C4984" s="160"/>
    </row>
    <row r="4985" spans="1:3" x14ac:dyDescent="0.35">
      <c r="A4985" s="20" t="s">
        <v>5474</v>
      </c>
      <c r="B4985" s="20" t="s">
        <v>139</v>
      </c>
      <c r="C4985" s="160"/>
    </row>
    <row r="4986" spans="1:3" x14ac:dyDescent="0.35">
      <c r="A4986" s="20" t="s">
        <v>5475</v>
      </c>
      <c r="B4986" s="20" t="s">
        <v>139</v>
      </c>
      <c r="C4986" s="160"/>
    </row>
    <row r="4987" spans="1:3" x14ac:dyDescent="0.35">
      <c r="A4987" s="20" t="s">
        <v>5476</v>
      </c>
      <c r="B4987" s="20" t="s">
        <v>139</v>
      </c>
      <c r="C4987" s="160"/>
    </row>
    <row r="4988" spans="1:3" x14ac:dyDescent="0.35">
      <c r="A4988" s="20" t="s">
        <v>5477</v>
      </c>
      <c r="B4988" s="20" t="s">
        <v>139</v>
      </c>
      <c r="C4988" s="160"/>
    </row>
    <row r="4989" spans="1:3" x14ac:dyDescent="0.35">
      <c r="A4989" s="20" t="s">
        <v>5478</v>
      </c>
      <c r="B4989" s="20" t="s">
        <v>139</v>
      </c>
      <c r="C4989" s="160"/>
    </row>
    <row r="4990" spans="1:3" x14ac:dyDescent="0.35">
      <c r="A4990" s="20" t="s">
        <v>5479</v>
      </c>
      <c r="B4990" s="20" t="s">
        <v>139</v>
      </c>
      <c r="C4990" s="160"/>
    </row>
    <row r="4991" spans="1:3" x14ac:dyDescent="0.35">
      <c r="A4991" s="20" t="s">
        <v>5480</v>
      </c>
      <c r="B4991" s="20" t="s">
        <v>139</v>
      </c>
      <c r="C4991" s="160"/>
    </row>
    <row r="4992" spans="1:3" x14ac:dyDescent="0.35">
      <c r="A4992" s="20" t="s">
        <v>5481</v>
      </c>
      <c r="B4992" s="20" t="s">
        <v>139</v>
      </c>
      <c r="C4992" s="160"/>
    </row>
    <row r="4993" spans="1:3" x14ac:dyDescent="0.35">
      <c r="A4993" s="20" t="s">
        <v>5482</v>
      </c>
      <c r="B4993" s="20" t="s">
        <v>139</v>
      </c>
      <c r="C4993" s="160"/>
    </row>
    <row r="4994" spans="1:3" x14ac:dyDescent="0.35">
      <c r="A4994" s="20" t="s">
        <v>5483</v>
      </c>
      <c r="B4994" s="20" t="s">
        <v>139</v>
      </c>
      <c r="C4994" s="160"/>
    </row>
    <row r="4995" spans="1:3" x14ac:dyDescent="0.35">
      <c r="A4995" s="20" t="s">
        <v>5484</v>
      </c>
      <c r="B4995" s="20" t="s">
        <v>139</v>
      </c>
      <c r="C4995" s="160"/>
    </row>
    <row r="4996" spans="1:3" x14ac:dyDescent="0.35">
      <c r="A4996" s="20" t="s">
        <v>5485</v>
      </c>
      <c r="B4996" s="20" t="s">
        <v>139</v>
      </c>
      <c r="C4996" s="160"/>
    </row>
    <row r="4997" spans="1:3" x14ac:dyDescent="0.35">
      <c r="A4997" s="20" t="s">
        <v>5486</v>
      </c>
      <c r="B4997" s="20" t="s">
        <v>139</v>
      </c>
      <c r="C4997" s="160"/>
    </row>
    <row r="4998" spans="1:3" x14ac:dyDescent="0.35">
      <c r="A4998" s="20" t="s">
        <v>5487</v>
      </c>
      <c r="B4998" s="20" t="s">
        <v>139</v>
      </c>
      <c r="C4998" s="160"/>
    </row>
    <row r="4999" spans="1:3" x14ac:dyDescent="0.35">
      <c r="A4999" s="20" t="s">
        <v>5488</v>
      </c>
      <c r="B4999" s="20" t="s">
        <v>139</v>
      </c>
      <c r="C4999" s="160"/>
    </row>
    <row r="5000" spans="1:3" x14ac:dyDescent="0.35">
      <c r="A5000" s="20" t="s">
        <v>5489</v>
      </c>
      <c r="B5000" s="20" t="s">
        <v>139</v>
      </c>
      <c r="C5000" s="160"/>
    </row>
    <row r="5001" spans="1:3" x14ac:dyDescent="0.35">
      <c r="A5001" s="20" t="s">
        <v>5490</v>
      </c>
      <c r="B5001" s="20" t="s">
        <v>139</v>
      </c>
      <c r="C5001" s="160"/>
    </row>
    <row r="5002" spans="1:3" x14ac:dyDescent="0.35">
      <c r="A5002" s="20" t="s">
        <v>5491</v>
      </c>
      <c r="B5002" s="20" t="s">
        <v>139</v>
      </c>
      <c r="C5002" s="160"/>
    </row>
    <row r="5003" spans="1:3" x14ac:dyDescent="0.35">
      <c r="A5003" s="20" t="s">
        <v>5492</v>
      </c>
      <c r="B5003" s="20" t="s">
        <v>139</v>
      </c>
      <c r="C5003" s="160"/>
    </row>
    <row r="5004" spans="1:3" x14ac:dyDescent="0.35">
      <c r="A5004" s="20" t="s">
        <v>5493</v>
      </c>
      <c r="B5004" s="20" t="s">
        <v>139</v>
      </c>
      <c r="C5004" s="160"/>
    </row>
    <row r="5005" spans="1:3" x14ac:dyDescent="0.35">
      <c r="A5005" s="20" t="s">
        <v>5494</v>
      </c>
      <c r="B5005" s="20" t="s">
        <v>139</v>
      </c>
      <c r="C5005" s="160"/>
    </row>
    <row r="5006" spans="1:3" x14ac:dyDescent="0.35">
      <c r="A5006" s="20" t="s">
        <v>5495</v>
      </c>
      <c r="B5006" s="20" t="s">
        <v>139</v>
      </c>
      <c r="C5006" s="160"/>
    </row>
    <row r="5007" spans="1:3" x14ac:dyDescent="0.35">
      <c r="A5007" s="20" t="s">
        <v>5496</v>
      </c>
      <c r="B5007" s="20" t="s">
        <v>139</v>
      </c>
      <c r="C5007" s="160"/>
    </row>
    <row r="5008" spans="1:3" x14ac:dyDescent="0.35">
      <c r="A5008" s="20" t="s">
        <v>5497</v>
      </c>
      <c r="B5008" s="20" t="s">
        <v>139</v>
      </c>
      <c r="C5008" s="160"/>
    </row>
    <row r="5009" spans="1:3" x14ac:dyDescent="0.35">
      <c r="A5009" s="20" t="s">
        <v>5498</v>
      </c>
      <c r="B5009" s="20" t="s">
        <v>139</v>
      </c>
      <c r="C5009" s="160"/>
    </row>
    <row r="5010" spans="1:3" x14ac:dyDescent="0.35">
      <c r="A5010" s="20" t="s">
        <v>5499</v>
      </c>
      <c r="B5010" s="20" t="s">
        <v>139</v>
      </c>
      <c r="C5010" s="160"/>
    </row>
    <row r="5011" spans="1:3" x14ac:dyDescent="0.35">
      <c r="A5011" s="20" t="s">
        <v>5500</v>
      </c>
      <c r="B5011" s="20" t="s">
        <v>139</v>
      </c>
      <c r="C5011" s="160"/>
    </row>
    <row r="5012" spans="1:3" x14ac:dyDescent="0.35">
      <c r="A5012" s="20" t="s">
        <v>5501</v>
      </c>
      <c r="B5012" s="20" t="s">
        <v>139</v>
      </c>
      <c r="C5012" s="160"/>
    </row>
    <row r="5013" spans="1:3" x14ac:dyDescent="0.35">
      <c r="A5013" s="20" t="s">
        <v>5502</v>
      </c>
      <c r="B5013" s="20" t="s">
        <v>139</v>
      </c>
      <c r="C5013" s="160"/>
    </row>
    <row r="5014" spans="1:3" x14ac:dyDescent="0.35">
      <c r="A5014" s="20" t="s">
        <v>5503</v>
      </c>
      <c r="B5014" s="20" t="s">
        <v>139</v>
      </c>
      <c r="C5014" s="160"/>
    </row>
    <row r="5015" spans="1:3" x14ac:dyDescent="0.35">
      <c r="A5015" s="20" t="s">
        <v>5504</v>
      </c>
      <c r="B5015" s="20" t="s">
        <v>139</v>
      </c>
      <c r="C5015" s="160"/>
    </row>
    <row r="5016" spans="1:3" x14ac:dyDescent="0.35">
      <c r="A5016" s="20" t="s">
        <v>5505</v>
      </c>
      <c r="B5016" s="20" t="s">
        <v>139</v>
      </c>
      <c r="C5016" s="160"/>
    </row>
    <row r="5017" spans="1:3" x14ac:dyDescent="0.35">
      <c r="A5017" s="20" t="s">
        <v>5506</v>
      </c>
      <c r="B5017" s="20" t="s">
        <v>139</v>
      </c>
      <c r="C5017" s="160"/>
    </row>
    <row r="5018" spans="1:3" x14ac:dyDescent="0.35">
      <c r="A5018" s="20" t="s">
        <v>5507</v>
      </c>
      <c r="B5018" s="20" t="s">
        <v>139</v>
      </c>
      <c r="C5018" s="160"/>
    </row>
    <row r="5019" spans="1:3" x14ac:dyDescent="0.35">
      <c r="A5019" s="20" t="s">
        <v>5508</v>
      </c>
      <c r="B5019" s="20" t="s">
        <v>139</v>
      </c>
      <c r="C5019" s="160"/>
    </row>
    <row r="5020" spans="1:3" x14ac:dyDescent="0.35">
      <c r="A5020" s="20" t="s">
        <v>5509</v>
      </c>
      <c r="B5020" s="20" t="s">
        <v>139</v>
      </c>
      <c r="C5020" s="160"/>
    </row>
    <row r="5021" spans="1:3" x14ac:dyDescent="0.35">
      <c r="A5021" s="20" t="s">
        <v>5510</v>
      </c>
      <c r="B5021" s="20" t="s">
        <v>139</v>
      </c>
      <c r="C5021" s="160"/>
    </row>
    <row r="5022" spans="1:3" x14ac:dyDescent="0.35">
      <c r="A5022" s="20" t="s">
        <v>5511</v>
      </c>
      <c r="B5022" s="20" t="s">
        <v>139</v>
      </c>
      <c r="C5022" s="160"/>
    </row>
    <row r="5023" spans="1:3" x14ac:dyDescent="0.35">
      <c r="A5023" s="20" t="s">
        <v>5512</v>
      </c>
      <c r="B5023" s="20" t="s">
        <v>139</v>
      </c>
      <c r="C5023" s="160"/>
    </row>
    <row r="5024" spans="1:3" x14ac:dyDescent="0.35">
      <c r="A5024" s="20" t="s">
        <v>5513</v>
      </c>
      <c r="B5024" s="20" t="s">
        <v>139</v>
      </c>
      <c r="C5024" s="160"/>
    </row>
    <row r="5025" spans="1:3" x14ac:dyDescent="0.35">
      <c r="A5025" s="20" t="s">
        <v>5514</v>
      </c>
      <c r="B5025" s="20" t="s">
        <v>139</v>
      </c>
      <c r="C5025" s="160"/>
    </row>
    <row r="5026" spans="1:3" x14ac:dyDescent="0.35">
      <c r="A5026" s="20" t="s">
        <v>5515</v>
      </c>
      <c r="B5026" s="20" t="s">
        <v>139</v>
      </c>
      <c r="C5026" s="160"/>
    </row>
    <row r="5027" spans="1:3" x14ac:dyDescent="0.35">
      <c r="A5027" s="20" t="s">
        <v>5516</v>
      </c>
      <c r="B5027" s="20" t="s">
        <v>139</v>
      </c>
      <c r="C5027" s="160"/>
    </row>
    <row r="5028" spans="1:3" x14ac:dyDescent="0.35">
      <c r="A5028" s="20" t="s">
        <v>5517</v>
      </c>
      <c r="B5028" s="20" t="s">
        <v>139</v>
      </c>
      <c r="C5028" s="160"/>
    </row>
    <row r="5029" spans="1:3" x14ac:dyDescent="0.35">
      <c r="A5029" s="20" t="s">
        <v>5518</v>
      </c>
      <c r="B5029" s="20" t="s">
        <v>139</v>
      </c>
      <c r="C5029" s="160"/>
    </row>
    <row r="5030" spans="1:3" x14ac:dyDescent="0.35">
      <c r="A5030" s="20" t="s">
        <v>5519</v>
      </c>
      <c r="B5030" s="20" t="s">
        <v>139</v>
      </c>
      <c r="C5030" s="160"/>
    </row>
    <row r="5031" spans="1:3" x14ac:dyDescent="0.35">
      <c r="A5031" s="20" t="s">
        <v>5520</v>
      </c>
      <c r="B5031" s="20" t="s">
        <v>139</v>
      </c>
      <c r="C5031" s="160"/>
    </row>
    <row r="5032" spans="1:3" x14ac:dyDescent="0.35">
      <c r="A5032" s="20" t="s">
        <v>5521</v>
      </c>
      <c r="B5032" s="20" t="s">
        <v>139</v>
      </c>
      <c r="C5032" s="160"/>
    </row>
    <row r="5033" spans="1:3" x14ac:dyDescent="0.35">
      <c r="A5033" s="20" t="s">
        <v>5522</v>
      </c>
      <c r="B5033" s="20" t="s">
        <v>139</v>
      </c>
      <c r="C5033" s="160"/>
    </row>
    <row r="5034" spans="1:3" x14ac:dyDescent="0.35">
      <c r="A5034" s="20" t="s">
        <v>5523</v>
      </c>
      <c r="B5034" s="20" t="s">
        <v>139</v>
      </c>
      <c r="C5034" s="160"/>
    </row>
    <row r="5035" spans="1:3" x14ac:dyDescent="0.35">
      <c r="A5035" s="20" t="s">
        <v>5524</v>
      </c>
      <c r="B5035" s="20" t="s">
        <v>139</v>
      </c>
      <c r="C5035" s="160"/>
    </row>
    <row r="5036" spans="1:3" x14ac:dyDescent="0.35">
      <c r="A5036" s="20" t="s">
        <v>5525</v>
      </c>
      <c r="B5036" s="20" t="s">
        <v>139</v>
      </c>
      <c r="C5036" s="160"/>
    </row>
    <row r="5037" spans="1:3" x14ac:dyDescent="0.35">
      <c r="A5037" s="20" t="s">
        <v>5526</v>
      </c>
      <c r="B5037" s="20" t="s">
        <v>139</v>
      </c>
      <c r="C5037" s="160"/>
    </row>
    <row r="5038" spans="1:3" x14ac:dyDescent="0.35">
      <c r="A5038" s="20" t="s">
        <v>5527</v>
      </c>
      <c r="B5038" s="20" t="s">
        <v>139</v>
      </c>
      <c r="C5038" s="160"/>
    </row>
    <row r="5039" spans="1:3" x14ac:dyDescent="0.35">
      <c r="A5039" s="20" t="s">
        <v>5528</v>
      </c>
      <c r="B5039" s="20" t="s">
        <v>139</v>
      </c>
      <c r="C5039" s="160"/>
    </row>
    <row r="5040" spans="1:3" x14ac:dyDescent="0.35">
      <c r="A5040" s="20" t="s">
        <v>5529</v>
      </c>
      <c r="B5040" s="20" t="s">
        <v>139</v>
      </c>
      <c r="C5040" s="160"/>
    </row>
    <row r="5041" spans="1:3" x14ac:dyDescent="0.35">
      <c r="A5041" s="20" t="s">
        <v>5530</v>
      </c>
      <c r="B5041" s="20" t="s">
        <v>139</v>
      </c>
      <c r="C5041" s="160"/>
    </row>
    <row r="5042" spans="1:3" x14ac:dyDescent="0.35">
      <c r="A5042" s="20" t="s">
        <v>5531</v>
      </c>
      <c r="B5042" s="20" t="s">
        <v>139</v>
      </c>
      <c r="C5042" s="160"/>
    </row>
    <row r="5043" spans="1:3" x14ac:dyDescent="0.35">
      <c r="A5043" s="20" t="s">
        <v>5532</v>
      </c>
      <c r="B5043" s="20" t="s">
        <v>139</v>
      </c>
      <c r="C5043" s="160"/>
    </row>
    <row r="5044" spans="1:3" x14ac:dyDescent="0.35">
      <c r="A5044" s="20" t="s">
        <v>5533</v>
      </c>
      <c r="B5044" s="20" t="s">
        <v>139</v>
      </c>
      <c r="C5044" s="160"/>
    </row>
    <row r="5045" spans="1:3" x14ac:dyDescent="0.35">
      <c r="A5045" s="20" t="s">
        <v>5534</v>
      </c>
      <c r="B5045" s="20" t="s">
        <v>139</v>
      </c>
      <c r="C5045" s="160"/>
    </row>
    <row r="5046" spans="1:3" x14ac:dyDescent="0.35">
      <c r="A5046" s="20" t="s">
        <v>5535</v>
      </c>
      <c r="B5046" s="20" t="s">
        <v>139</v>
      </c>
      <c r="C5046" s="160"/>
    </row>
    <row r="5047" spans="1:3" x14ac:dyDescent="0.35">
      <c r="A5047" s="20" t="s">
        <v>5536</v>
      </c>
      <c r="B5047" s="20" t="s">
        <v>139</v>
      </c>
      <c r="C5047" s="160"/>
    </row>
    <row r="5048" spans="1:3" x14ac:dyDescent="0.35">
      <c r="A5048" s="20" t="s">
        <v>5537</v>
      </c>
      <c r="B5048" s="20" t="s">
        <v>139</v>
      </c>
      <c r="C5048" s="160"/>
    </row>
    <row r="5049" spans="1:3" x14ac:dyDescent="0.35">
      <c r="A5049" s="20" t="s">
        <v>5538</v>
      </c>
      <c r="B5049" s="20" t="s">
        <v>139</v>
      </c>
      <c r="C5049" s="160"/>
    </row>
    <row r="5050" spans="1:3" x14ac:dyDescent="0.35">
      <c r="A5050" s="20" t="s">
        <v>5539</v>
      </c>
      <c r="B5050" s="20" t="s">
        <v>139</v>
      </c>
      <c r="C5050" s="160"/>
    </row>
    <row r="5051" spans="1:3" x14ac:dyDescent="0.35">
      <c r="A5051" s="20" t="s">
        <v>5540</v>
      </c>
      <c r="B5051" s="20" t="s">
        <v>139</v>
      </c>
      <c r="C5051" s="160"/>
    </row>
    <row r="5052" spans="1:3" x14ac:dyDescent="0.35">
      <c r="A5052" s="20" t="s">
        <v>5541</v>
      </c>
      <c r="B5052" s="20" t="s">
        <v>139</v>
      </c>
      <c r="C5052" s="160"/>
    </row>
    <row r="5053" spans="1:3" x14ac:dyDescent="0.35">
      <c r="A5053" s="20" t="s">
        <v>5542</v>
      </c>
      <c r="B5053" s="20" t="s">
        <v>139</v>
      </c>
      <c r="C5053" s="160"/>
    </row>
    <row r="5054" spans="1:3" x14ac:dyDescent="0.35">
      <c r="A5054" s="20" t="s">
        <v>5543</v>
      </c>
      <c r="B5054" s="20" t="s">
        <v>139</v>
      </c>
      <c r="C5054" s="160"/>
    </row>
    <row r="5055" spans="1:3" x14ac:dyDescent="0.35">
      <c r="A5055" s="20" t="s">
        <v>5544</v>
      </c>
      <c r="B5055" s="20" t="s">
        <v>139</v>
      </c>
      <c r="C5055" s="160"/>
    </row>
    <row r="5056" spans="1:3" x14ac:dyDescent="0.35">
      <c r="A5056" s="20" t="s">
        <v>5545</v>
      </c>
      <c r="B5056" s="20" t="s">
        <v>139</v>
      </c>
      <c r="C5056" s="160"/>
    </row>
    <row r="5057" spans="1:3" x14ac:dyDescent="0.35">
      <c r="A5057" s="20" t="s">
        <v>5546</v>
      </c>
      <c r="B5057" s="20" t="s">
        <v>139</v>
      </c>
      <c r="C5057" s="160"/>
    </row>
    <row r="5058" spans="1:3" x14ac:dyDescent="0.35">
      <c r="A5058" s="20" t="s">
        <v>5547</v>
      </c>
      <c r="B5058" s="20" t="s">
        <v>139</v>
      </c>
      <c r="C5058" s="160"/>
    </row>
    <row r="5059" spans="1:3" x14ac:dyDescent="0.35">
      <c r="A5059" s="20" t="s">
        <v>5548</v>
      </c>
      <c r="B5059" s="20" t="s">
        <v>139</v>
      </c>
      <c r="C5059" s="160"/>
    </row>
    <row r="5060" spans="1:3" x14ac:dyDescent="0.35">
      <c r="A5060" s="20" t="s">
        <v>5549</v>
      </c>
      <c r="B5060" s="20" t="s">
        <v>139</v>
      </c>
      <c r="C5060" s="160"/>
    </row>
    <row r="5061" spans="1:3" x14ac:dyDescent="0.35">
      <c r="A5061" s="20" t="s">
        <v>5550</v>
      </c>
      <c r="B5061" s="20" t="s">
        <v>139</v>
      </c>
      <c r="C5061" s="160"/>
    </row>
    <row r="5062" spans="1:3" x14ac:dyDescent="0.35">
      <c r="A5062" s="20" t="s">
        <v>5551</v>
      </c>
      <c r="B5062" s="20" t="s">
        <v>139</v>
      </c>
      <c r="C5062" s="160"/>
    </row>
    <row r="5063" spans="1:3" x14ac:dyDescent="0.35">
      <c r="A5063" s="20" t="s">
        <v>5552</v>
      </c>
      <c r="B5063" s="20" t="s">
        <v>139</v>
      </c>
      <c r="C5063" s="160"/>
    </row>
    <row r="5064" spans="1:3" x14ac:dyDescent="0.35">
      <c r="A5064" s="20" t="s">
        <v>5553</v>
      </c>
      <c r="B5064" s="20" t="s">
        <v>139</v>
      </c>
      <c r="C5064" s="160"/>
    </row>
    <row r="5065" spans="1:3" x14ac:dyDescent="0.35">
      <c r="A5065" s="20" t="s">
        <v>5554</v>
      </c>
      <c r="B5065" s="20" t="s">
        <v>139</v>
      </c>
      <c r="C5065" s="160"/>
    </row>
    <row r="5066" spans="1:3" x14ac:dyDescent="0.35">
      <c r="A5066" s="20" t="s">
        <v>5555</v>
      </c>
      <c r="B5066" s="20" t="s">
        <v>139</v>
      </c>
      <c r="C5066" s="160"/>
    </row>
    <row r="5067" spans="1:3" x14ac:dyDescent="0.35">
      <c r="A5067" s="20" t="s">
        <v>5556</v>
      </c>
      <c r="B5067" s="20" t="s">
        <v>139</v>
      </c>
      <c r="C5067" s="160"/>
    </row>
    <row r="5068" spans="1:3" x14ac:dyDescent="0.35">
      <c r="A5068" s="20" t="s">
        <v>5557</v>
      </c>
      <c r="B5068" s="20" t="s">
        <v>139</v>
      </c>
      <c r="C5068" s="160"/>
    </row>
    <row r="5069" spans="1:3" x14ac:dyDescent="0.35">
      <c r="A5069" s="20" t="s">
        <v>5558</v>
      </c>
      <c r="B5069" s="20" t="s">
        <v>139</v>
      </c>
      <c r="C5069" s="160"/>
    </row>
    <row r="5070" spans="1:3" x14ac:dyDescent="0.35">
      <c r="A5070" s="20" t="s">
        <v>5559</v>
      </c>
      <c r="B5070" s="20" t="s">
        <v>139</v>
      </c>
      <c r="C5070" s="160"/>
    </row>
    <row r="5071" spans="1:3" x14ac:dyDescent="0.35">
      <c r="A5071" s="20" t="s">
        <v>5560</v>
      </c>
      <c r="B5071" s="20" t="s">
        <v>139</v>
      </c>
      <c r="C5071" s="160"/>
    </row>
    <row r="5072" spans="1:3" x14ac:dyDescent="0.35">
      <c r="A5072" s="20" t="s">
        <v>5561</v>
      </c>
      <c r="B5072" s="20" t="s">
        <v>139</v>
      </c>
      <c r="C5072" s="160"/>
    </row>
    <row r="5073" spans="1:3" x14ac:dyDescent="0.35">
      <c r="A5073" s="20" t="s">
        <v>5562</v>
      </c>
      <c r="B5073" s="20" t="s">
        <v>139</v>
      </c>
      <c r="C5073" s="160"/>
    </row>
    <row r="5074" spans="1:3" x14ac:dyDescent="0.35">
      <c r="A5074" s="20" t="s">
        <v>5563</v>
      </c>
      <c r="B5074" s="20" t="s">
        <v>139</v>
      </c>
      <c r="C5074" s="160"/>
    </row>
    <row r="5075" spans="1:3" x14ac:dyDescent="0.35">
      <c r="A5075" s="20" t="s">
        <v>5564</v>
      </c>
      <c r="B5075" s="20" t="s">
        <v>139</v>
      </c>
      <c r="C5075" s="160"/>
    </row>
    <row r="5076" spans="1:3" x14ac:dyDescent="0.35">
      <c r="A5076" s="20" t="s">
        <v>5565</v>
      </c>
      <c r="B5076" s="20" t="s">
        <v>139</v>
      </c>
      <c r="C5076" s="160"/>
    </row>
    <row r="5077" spans="1:3" x14ac:dyDescent="0.35">
      <c r="A5077" s="20" t="s">
        <v>5566</v>
      </c>
      <c r="B5077" s="20" t="s">
        <v>139</v>
      </c>
      <c r="C5077" s="160"/>
    </row>
    <row r="5078" spans="1:3" x14ac:dyDescent="0.35">
      <c r="A5078" s="20" t="s">
        <v>5567</v>
      </c>
      <c r="B5078" s="20" t="s">
        <v>139</v>
      </c>
      <c r="C5078" s="160"/>
    </row>
    <row r="5079" spans="1:3" x14ac:dyDescent="0.35">
      <c r="A5079" s="20" t="s">
        <v>5568</v>
      </c>
      <c r="B5079" s="20" t="s">
        <v>139</v>
      </c>
      <c r="C5079" s="160"/>
    </row>
    <row r="5080" spans="1:3" x14ac:dyDescent="0.35">
      <c r="A5080" s="20" t="s">
        <v>5569</v>
      </c>
      <c r="B5080" s="20" t="s">
        <v>139</v>
      </c>
      <c r="C5080" s="160"/>
    </row>
    <row r="5081" spans="1:3" x14ac:dyDescent="0.35">
      <c r="A5081" s="20" t="s">
        <v>5570</v>
      </c>
      <c r="B5081" s="20" t="s">
        <v>139</v>
      </c>
      <c r="C5081" s="160"/>
    </row>
    <row r="5082" spans="1:3" x14ac:dyDescent="0.35">
      <c r="A5082" s="20" t="s">
        <v>5571</v>
      </c>
      <c r="B5082" s="20" t="s">
        <v>139</v>
      </c>
      <c r="C5082" s="160"/>
    </row>
    <row r="5083" spans="1:3" x14ac:dyDescent="0.35">
      <c r="A5083" s="20" t="s">
        <v>5572</v>
      </c>
      <c r="B5083" s="20" t="s">
        <v>139</v>
      </c>
      <c r="C5083" s="160"/>
    </row>
    <row r="5084" spans="1:3" x14ac:dyDescent="0.35">
      <c r="A5084" s="20" t="s">
        <v>5573</v>
      </c>
      <c r="B5084" s="20" t="s">
        <v>139</v>
      </c>
      <c r="C5084" s="160"/>
    </row>
    <row r="5085" spans="1:3" x14ac:dyDescent="0.35">
      <c r="A5085" s="20" t="s">
        <v>5574</v>
      </c>
      <c r="B5085" s="20" t="s">
        <v>139</v>
      </c>
      <c r="C5085" s="160"/>
    </row>
    <row r="5086" spans="1:3" x14ac:dyDescent="0.35">
      <c r="A5086" s="20" t="s">
        <v>5575</v>
      </c>
      <c r="B5086" s="20" t="s">
        <v>139</v>
      </c>
      <c r="C5086" s="160"/>
    </row>
    <row r="5087" spans="1:3" x14ac:dyDescent="0.35">
      <c r="A5087" s="20" t="s">
        <v>5576</v>
      </c>
      <c r="B5087" s="20" t="s">
        <v>139</v>
      </c>
      <c r="C5087" s="160"/>
    </row>
    <row r="5088" spans="1:3" x14ac:dyDescent="0.35">
      <c r="A5088" s="20" t="s">
        <v>5577</v>
      </c>
      <c r="B5088" s="20" t="s">
        <v>139</v>
      </c>
      <c r="C5088" s="160"/>
    </row>
    <row r="5089" spans="1:3" x14ac:dyDescent="0.35">
      <c r="A5089" s="20" t="s">
        <v>5578</v>
      </c>
      <c r="B5089" s="20" t="s">
        <v>139</v>
      </c>
      <c r="C5089" s="160"/>
    </row>
    <row r="5090" spans="1:3" x14ac:dyDescent="0.35">
      <c r="A5090" s="20" t="s">
        <v>5579</v>
      </c>
      <c r="B5090" s="20" t="s">
        <v>139</v>
      </c>
      <c r="C5090" s="160"/>
    </row>
    <row r="5091" spans="1:3" x14ac:dyDescent="0.35">
      <c r="A5091" s="20" t="s">
        <v>5580</v>
      </c>
      <c r="B5091" s="20" t="s">
        <v>139</v>
      </c>
      <c r="C5091" s="160"/>
    </row>
    <row r="5092" spans="1:3" x14ac:dyDescent="0.35">
      <c r="A5092" s="20" t="s">
        <v>5581</v>
      </c>
      <c r="B5092" s="20" t="s">
        <v>139</v>
      </c>
      <c r="C5092" s="160"/>
    </row>
    <row r="5093" spans="1:3" x14ac:dyDescent="0.35">
      <c r="A5093" s="20" t="s">
        <v>5582</v>
      </c>
      <c r="B5093" s="20" t="s">
        <v>139</v>
      </c>
      <c r="C5093" s="160"/>
    </row>
    <row r="5094" spans="1:3" x14ac:dyDescent="0.35">
      <c r="A5094" s="20" t="s">
        <v>5583</v>
      </c>
      <c r="B5094" s="20" t="s">
        <v>139</v>
      </c>
      <c r="C5094" s="160"/>
    </row>
    <row r="5095" spans="1:3" x14ac:dyDescent="0.35">
      <c r="A5095" s="20" t="s">
        <v>5584</v>
      </c>
      <c r="B5095" s="20" t="s">
        <v>139</v>
      </c>
      <c r="C5095" s="160"/>
    </row>
    <row r="5096" spans="1:3" x14ac:dyDescent="0.35">
      <c r="A5096" s="20" t="s">
        <v>5585</v>
      </c>
      <c r="B5096" s="20" t="s">
        <v>139</v>
      </c>
      <c r="C5096" s="160"/>
    </row>
    <row r="5097" spans="1:3" x14ac:dyDescent="0.35">
      <c r="A5097" s="20" t="s">
        <v>5586</v>
      </c>
      <c r="B5097" s="20" t="s">
        <v>139</v>
      </c>
      <c r="C5097" s="160"/>
    </row>
    <row r="5098" spans="1:3" x14ac:dyDescent="0.35">
      <c r="A5098" s="20" t="s">
        <v>5587</v>
      </c>
      <c r="B5098" s="20" t="s">
        <v>139</v>
      </c>
      <c r="C5098" s="160"/>
    </row>
    <row r="5099" spans="1:3" x14ac:dyDescent="0.35">
      <c r="A5099" s="20" t="s">
        <v>5588</v>
      </c>
      <c r="B5099" s="20" t="s">
        <v>139</v>
      </c>
      <c r="C5099" s="160"/>
    </row>
    <row r="5100" spans="1:3" x14ac:dyDescent="0.35">
      <c r="A5100" s="20" t="s">
        <v>5589</v>
      </c>
      <c r="B5100" s="20" t="s">
        <v>139</v>
      </c>
      <c r="C5100" s="160"/>
    </row>
    <row r="5101" spans="1:3" x14ac:dyDescent="0.35">
      <c r="A5101" s="20" t="s">
        <v>5590</v>
      </c>
      <c r="B5101" s="20" t="s">
        <v>139</v>
      </c>
      <c r="C5101" s="160"/>
    </row>
    <row r="5102" spans="1:3" x14ac:dyDescent="0.35">
      <c r="A5102" s="20" t="s">
        <v>5591</v>
      </c>
      <c r="B5102" s="20" t="s">
        <v>139</v>
      </c>
      <c r="C5102" s="160"/>
    </row>
    <row r="5103" spans="1:3" x14ac:dyDescent="0.35">
      <c r="A5103" s="20" t="s">
        <v>5592</v>
      </c>
      <c r="B5103" s="20" t="s">
        <v>139</v>
      </c>
      <c r="C5103" s="160"/>
    </row>
    <row r="5104" spans="1:3" x14ac:dyDescent="0.35">
      <c r="A5104" s="20" t="s">
        <v>5593</v>
      </c>
      <c r="B5104" s="20" t="s">
        <v>139</v>
      </c>
      <c r="C5104" s="160"/>
    </row>
    <row r="5105" spans="1:3" x14ac:dyDescent="0.35">
      <c r="A5105" s="20" t="s">
        <v>5594</v>
      </c>
      <c r="B5105" s="20" t="s">
        <v>139</v>
      </c>
      <c r="C5105" s="160"/>
    </row>
    <row r="5106" spans="1:3" x14ac:dyDescent="0.35">
      <c r="A5106" s="20" t="s">
        <v>5595</v>
      </c>
      <c r="B5106" s="20" t="s">
        <v>139</v>
      </c>
      <c r="C5106" s="160"/>
    </row>
    <row r="5107" spans="1:3" x14ac:dyDescent="0.35">
      <c r="A5107" s="20" t="s">
        <v>5596</v>
      </c>
      <c r="B5107" s="20" t="s">
        <v>139</v>
      </c>
      <c r="C5107" s="160"/>
    </row>
    <row r="5108" spans="1:3" x14ac:dyDescent="0.35">
      <c r="A5108" s="20" t="s">
        <v>5597</v>
      </c>
      <c r="B5108" s="20" t="s">
        <v>139</v>
      </c>
      <c r="C5108" s="160"/>
    </row>
    <row r="5109" spans="1:3" x14ac:dyDescent="0.35">
      <c r="A5109" s="20" t="s">
        <v>5598</v>
      </c>
      <c r="B5109" s="20" t="s">
        <v>139</v>
      </c>
      <c r="C5109" s="160"/>
    </row>
    <row r="5110" spans="1:3" x14ac:dyDescent="0.35">
      <c r="A5110" s="20" t="s">
        <v>5599</v>
      </c>
      <c r="B5110" s="20" t="s">
        <v>139</v>
      </c>
      <c r="C5110" s="160"/>
    </row>
    <row r="5111" spans="1:3" x14ac:dyDescent="0.35">
      <c r="A5111" s="20" t="s">
        <v>5600</v>
      </c>
      <c r="B5111" s="20" t="s">
        <v>139</v>
      </c>
      <c r="C5111" s="160"/>
    </row>
    <row r="5112" spans="1:3" x14ac:dyDescent="0.35">
      <c r="A5112" s="20" t="s">
        <v>5601</v>
      </c>
      <c r="B5112" s="20" t="s">
        <v>139</v>
      </c>
      <c r="C5112" s="160"/>
    </row>
    <row r="5113" spans="1:3" x14ac:dyDescent="0.35">
      <c r="A5113" s="20" t="s">
        <v>5602</v>
      </c>
      <c r="B5113" s="20" t="s">
        <v>139</v>
      </c>
      <c r="C5113" s="160"/>
    </row>
    <row r="5114" spans="1:3" x14ac:dyDescent="0.35">
      <c r="A5114" s="20" t="s">
        <v>5603</v>
      </c>
      <c r="B5114" s="20" t="s">
        <v>139</v>
      </c>
      <c r="C5114" s="160"/>
    </row>
    <row r="5115" spans="1:3" x14ac:dyDescent="0.35">
      <c r="A5115" s="20" t="s">
        <v>5604</v>
      </c>
      <c r="B5115" s="20" t="s">
        <v>139</v>
      </c>
      <c r="C5115" s="160"/>
    </row>
    <row r="5116" spans="1:3" x14ac:dyDescent="0.35">
      <c r="A5116" s="20" t="s">
        <v>5605</v>
      </c>
      <c r="B5116" s="20" t="s">
        <v>139</v>
      </c>
      <c r="C5116" s="160"/>
    </row>
    <row r="5117" spans="1:3" x14ac:dyDescent="0.35">
      <c r="A5117" s="20" t="s">
        <v>5606</v>
      </c>
      <c r="B5117" s="20" t="s">
        <v>139</v>
      </c>
      <c r="C5117" s="160"/>
    </row>
    <row r="5118" spans="1:3" x14ac:dyDescent="0.35">
      <c r="A5118" s="20" t="s">
        <v>5607</v>
      </c>
      <c r="B5118" s="20" t="s">
        <v>139</v>
      </c>
      <c r="C5118" s="160"/>
    </row>
    <row r="5119" spans="1:3" x14ac:dyDescent="0.35">
      <c r="A5119" s="20" t="s">
        <v>5608</v>
      </c>
      <c r="B5119" s="20" t="s">
        <v>139</v>
      </c>
      <c r="C5119" s="160"/>
    </row>
    <row r="5120" spans="1:3" x14ac:dyDescent="0.35">
      <c r="A5120" s="20" t="s">
        <v>5609</v>
      </c>
      <c r="B5120" s="20" t="s">
        <v>139</v>
      </c>
      <c r="C5120" s="160"/>
    </row>
    <row r="5121" spans="1:3" x14ac:dyDescent="0.35">
      <c r="A5121" s="20" t="s">
        <v>5610</v>
      </c>
      <c r="B5121" s="20" t="s">
        <v>139</v>
      </c>
      <c r="C5121" s="160"/>
    </row>
    <row r="5122" spans="1:3" x14ac:dyDescent="0.35">
      <c r="A5122" s="20" t="s">
        <v>5611</v>
      </c>
      <c r="B5122" s="20" t="s">
        <v>139</v>
      </c>
      <c r="C5122" s="160"/>
    </row>
    <row r="5123" spans="1:3" x14ac:dyDescent="0.35">
      <c r="A5123" s="20" t="s">
        <v>5612</v>
      </c>
      <c r="B5123" s="20" t="s">
        <v>139</v>
      </c>
      <c r="C5123" s="160"/>
    </row>
    <row r="5124" spans="1:3" x14ac:dyDescent="0.35">
      <c r="A5124" s="20" t="s">
        <v>5613</v>
      </c>
      <c r="B5124" s="20" t="s">
        <v>139</v>
      </c>
      <c r="C5124" s="160"/>
    </row>
    <row r="5125" spans="1:3" x14ac:dyDescent="0.35">
      <c r="A5125" s="20" t="s">
        <v>5614</v>
      </c>
      <c r="B5125" s="20" t="s">
        <v>139</v>
      </c>
      <c r="C5125" s="160"/>
    </row>
    <row r="5126" spans="1:3" x14ac:dyDescent="0.35">
      <c r="A5126" s="20" t="s">
        <v>5615</v>
      </c>
      <c r="B5126" s="20" t="s">
        <v>139</v>
      </c>
      <c r="C5126" s="160"/>
    </row>
    <row r="5127" spans="1:3" x14ac:dyDescent="0.35">
      <c r="A5127" s="20" t="s">
        <v>5616</v>
      </c>
      <c r="B5127" s="20" t="s">
        <v>139</v>
      </c>
      <c r="C5127" s="160"/>
    </row>
    <row r="5128" spans="1:3" x14ac:dyDescent="0.35">
      <c r="A5128" s="20" t="s">
        <v>5617</v>
      </c>
      <c r="B5128" s="20" t="s">
        <v>139</v>
      </c>
      <c r="C5128" s="160"/>
    </row>
    <row r="5129" spans="1:3" x14ac:dyDescent="0.35">
      <c r="A5129" s="20" t="s">
        <v>5618</v>
      </c>
      <c r="B5129" s="20" t="s">
        <v>139</v>
      </c>
      <c r="C5129" s="160"/>
    </row>
    <row r="5130" spans="1:3" x14ac:dyDescent="0.35">
      <c r="A5130" s="20" t="s">
        <v>5619</v>
      </c>
      <c r="B5130" s="20" t="s">
        <v>139</v>
      </c>
      <c r="C5130" s="160"/>
    </row>
    <row r="5131" spans="1:3" x14ac:dyDescent="0.35">
      <c r="A5131" s="20" t="s">
        <v>5620</v>
      </c>
      <c r="B5131" s="20" t="s">
        <v>139</v>
      </c>
      <c r="C5131" s="160"/>
    </row>
    <row r="5132" spans="1:3" x14ac:dyDescent="0.35">
      <c r="A5132" s="20" t="s">
        <v>5621</v>
      </c>
      <c r="B5132" s="20" t="s">
        <v>139</v>
      </c>
      <c r="C5132" s="160"/>
    </row>
    <row r="5133" spans="1:3" x14ac:dyDescent="0.35">
      <c r="A5133" s="20" t="s">
        <v>5622</v>
      </c>
      <c r="B5133" s="20" t="s">
        <v>139</v>
      </c>
      <c r="C5133" s="160"/>
    </row>
    <row r="5134" spans="1:3" x14ac:dyDescent="0.35">
      <c r="A5134" s="20" t="s">
        <v>5623</v>
      </c>
      <c r="B5134" s="20" t="s">
        <v>139</v>
      </c>
      <c r="C5134" s="160"/>
    </row>
    <row r="5135" spans="1:3" x14ac:dyDescent="0.35">
      <c r="A5135" s="20" t="s">
        <v>5624</v>
      </c>
      <c r="B5135" s="20" t="s">
        <v>139</v>
      </c>
      <c r="C5135" s="160"/>
    </row>
    <row r="5136" spans="1:3" x14ac:dyDescent="0.35">
      <c r="A5136" s="20" t="s">
        <v>5625</v>
      </c>
      <c r="B5136" s="20" t="s">
        <v>139</v>
      </c>
      <c r="C5136" s="160"/>
    </row>
    <row r="5137" spans="1:3" x14ac:dyDescent="0.35">
      <c r="A5137" s="20" t="s">
        <v>5626</v>
      </c>
      <c r="B5137" s="20" t="s">
        <v>139</v>
      </c>
      <c r="C5137" s="160"/>
    </row>
    <row r="5138" spans="1:3" x14ac:dyDescent="0.35">
      <c r="A5138" s="20" t="s">
        <v>5627</v>
      </c>
      <c r="B5138" s="20" t="s">
        <v>139</v>
      </c>
      <c r="C5138" s="160"/>
    </row>
    <row r="5139" spans="1:3" x14ac:dyDescent="0.35">
      <c r="A5139" s="20" t="s">
        <v>5628</v>
      </c>
      <c r="B5139" s="20" t="s">
        <v>139</v>
      </c>
      <c r="C5139" s="160"/>
    </row>
    <row r="5140" spans="1:3" x14ac:dyDescent="0.35">
      <c r="A5140" s="20" t="s">
        <v>5629</v>
      </c>
      <c r="B5140" s="20" t="s">
        <v>139</v>
      </c>
      <c r="C5140" s="160"/>
    </row>
    <row r="5141" spans="1:3" x14ac:dyDescent="0.35">
      <c r="A5141" s="20" t="s">
        <v>5630</v>
      </c>
      <c r="B5141" s="20" t="s">
        <v>139</v>
      </c>
      <c r="C5141" s="160"/>
    </row>
    <row r="5142" spans="1:3" x14ac:dyDescent="0.35">
      <c r="A5142" s="20" t="s">
        <v>5631</v>
      </c>
      <c r="B5142" s="20" t="s">
        <v>139</v>
      </c>
      <c r="C5142" s="160"/>
    </row>
    <row r="5143" spans="1:3" x14ac:dyDescent="0.35">
      <c r="A5143" s="20" t="s">
        <v>5632</v>
      </c>
      <c r="B5143" s="20" t="s">
        <v>139</v>
      </c>
      <c r="C5143" s="160"/>
    </row>
    <row r="5144" spans="1:3" x14ac:dyDescent="0.35">
      <c r="A5144" s="20" t="s">
        <v>5633</v>
      </c>
      <c r="B5144" s="20" t="s">
        <v>139</v>
      </c>
      <c r="C5144" s="160"/>
    </row>
    <row r="5145" spans="1:3" x14ac:dyDescent="0.35">
      <c r="A5145" s="20" t="s">
        <v>5634</v>
      </c>
      <c r="B5145" s="20" t="s">
        <v>139</v>
      </c>
      <c r="C5145" s="160"/>
    </row>
    <row r="5146" spans="1:3" x14ac:dyDescent="0.35">
      <c r="A5146" s="20" t="s">
        <v>5635</v>
      </c>
      <c r="B5146" s="20" t="s">
        <v>139</v>
      </c>
      <c r="C5146" s="160"/>
    </row>
    <row r="5147" spans="1:3" x14ac:dyDescent="0.35">
      <c r="A5147" s="20" t="s">
        <v>5636</v>
      </c>
      <c r="B5147" s="20" t="s">
        <v>139</v>
      </c>
      <c r="C5147" s="160"/>
    </row>
    <row r="5148" spans="1:3" x14ac:dyDescent="0.35">
      <c r="A5148" s="20" t="s">
        <v>5637</v>
      </c>
      <c r="B5148" s="20" t="s">
        <v>139</v>
      </c>
      <c r="C5148" s="160"/>
    </row>
    <row r="5149" spans="1:3" x14ac:dyDescent="0.35">
      <c r="A5149" s="20" t="s">
        <v>5638</v>
      </c>
      <c r="B5149" s="20" t="s">
        <v>139</v>
      </c>
      <c r="C5149" s="160"/>
    </row>
    <row r="5150" spans="1:3" x14ac:dyDescent="0.35">
      <c r="A5150" s="20" t="s">
        <v>5639</v>
      </c>
      <c r="B5150" s="20" t="s">
        <v>139</v>
      </c>
      <c r="C5150" s="160"/>
    </row>
    <row r="5151" spans="1:3" x14ac:dyDescent="0.35">
      <c r="A5151" s="20" t="s">
        <v>5640</v>
      </c>
      <c r="B5151" s="20" t="s">
        <v>139</v>
      </c>
      <c r="C5151" s="160"/>
    </row>
    <row r="5152" spans="1:3" x14ac:dyDescent="0.35">
      <c r="A5152" s="20" t="s">
        <v>5641</v>
      </c>
      <c r="B5152" s="20" t="s">
        <v>139</v>
      </c>
      <c r="C5152" s="160"/>
    </row>
    <row r="5153" spans="1:3" x14ac:dyDescent="0.35">
      <c r="A5153" s="20" t="s">
        <v>5642</v>
      </c>
      <c r="B5153" s="20" t="s">
        <v>139</v>
      </c>
      <c r="C5153" s="160"/>
    </row>
    <row r="5154" spans="1:3" x14ac:dyDescent="0.35">
      <c r="A5154" s="20" t="s">
        <v>5643</v>
      </c>
      <c r="B5154" s="20" t="s">
        <v>139</v>
      </c>
      <c r="C5154" s="160"/>
    </row>
    <row r="5155" spans="1:3" x14ac:dyDescent="0.35">
      <c r="A5155" s="20" t="s">
        <v>5644</v>
      </c>
      <c r="B5155" s="20" t="s">
        <v>139</v>
      </c>
      <c r="C5155" s="160"/>
    </row>
    <row r="5156" spans="1:3" x14ac:dyDescent="0.35">
      <c r="A5156" s="20" t="s">
        <v>5645</v>
      </c>
      <c r="B5156" s="20" t="s">
        <v>139</v>
      </c>
      <c r="C5156" s="160"/>
    </row>
    <row r="5157" spans="1:3" x14ac:dyDescent="0.35">
      <c r="A5157" s="20" t="s">
        <v>5646</v>
      </c>
      <c r="B5157" s="20" t="s">
        <v>139</v>
      </c>
      <c r="C5157" s="160"/>
    </row>
    <row r="5158" spans="1:3" x14ac:dyDescent="0.35">
      <c r="A5158" s="20" t="s">
        <v>5647</v>
      </c>
      <c r="B5158" s="20" t="s">
        <v>139</v>
      </c>
      <c r="C5158" s="160"/>
    </row>
    <row r="5159" spans="1:3" x14ac:dyDescent="0.35">
      <c r="A5159" s="20" t="s">
        <v>5648</v>
      </c>
      <c r="B5159" s="20" t="s">
        <v>139</v>
      </c>
      <c r="C5159" s="160"/>
    </row>
    <row r="5160" spans="1:3" x14ac:dyDescent="0.35">
      <c r="A5160" s="20" t="s">
        <v>5649</v>
      </c>
      <c r="B5160" s="20" t="s">
        <v>139</v>
      </c>
      <c r="C5160" s="160"/>
    </row>
    <row r="5161" spans="1:3" x14ac:dyDescent="0.35">
      <c r="A5161" s="20" t="s">
        <v>5650</v>
      </c>
      <c r="B5161" s="20" t="s">
        <v>139</v>
      </c>
      <c r="C5161" s="160"/>
    </row>
    <row r="5162" spans="1:3" x14ac:dyDescent="0.35">
      <c r="A5162" s="20" t="s">
        <v>5651</v>
      </c>
      <c r="B5162" s="20" t="s">
        <v>139</v>
      </c>
      <c r="C5162" s="160"/>
    </row>
    <row r="5163" spans="1:3" x14ac:dyDescent="0.35">
      <c r="A5163" s="20" t="s">
        <v>5652</v>
      </c>
      <c r="B5163" s="20" t="s">
        <v>139</v>
      </c>
      <c r="C5163" s="160"/>
    </row>
    <row r="5164" spans="1:3" x14ac:dyDescent="0.35">
      <c r="A5164" s="20" t="s">
        <v>5653</v>
      </c>
      <c r="B5164" s="20" t="s">
        <v>139</v>
      </c>
      <c r="C5164" s="160"/>
    </row>
    <row r="5165" spans="1:3" x14ac:dyDescent="0.35">
      <c r="A5165" s="20" t="s">
        <v>5654</v>
      </c>
      <c r="B5165" s="20" t="s">
        <v>139</v>
      </c>
      <c r="C5165" s="160"/>
    </row>
    <row r="5166" spans="1:3" x14ac:dyDescent="0.35">
      <c r="A5166" s="20" t="s">
        <v>5655</v>
      </c>
      <c r="B5166" s="20" t="s">
        <v>139</v>
      </c>
      <c r="C5166" s="160"/>
    </row>
    <row r="5167" spans="1:3" x14ac:dyDescent="0.35">
      <c r="A5167" s="20" t="s">
        <v>5656</v>
      </c>
      <c r="B5167" s="20" t="s">
        <v>139</v>
      </c>
      <c r="C5167" s="160"/>
    </row>
    <row r="5168" spans="1:3" x14ac:dyDescent="0.35">
      <c r="A5168" s="20" t="s">
        <v>5657</v>
      </c>
      <c r="B5168" s="20" t="s">
        <v>139</v>
      </c>
      <c r="C5168" s="160"/>
    </row>
    <row r="5169" spans="1:3" x14ac:dyDescent="0.35">
      <c r="A5169" s="20" t="s">
        <v>5658</v>
      </c>
      <c r="B5169" s="20" t="s">
        <v>139</v>
      </c>
      <c r="C5169" s="160"/>
    </row>
    <row r="5170" spans="1:3" x14ac:dyDescent="0.35">
      <c r="A5170" s="20" t="s">
        <v>5659</v>
      </c>
      <c r="B5170" s="20" t="s">
        <v>139</v>
      </c>
      <c r="C5170" s="160"/>
    </row>
    <row r="5171" spans="1:3" x14ac:dyDescent="0.35">
      <c r="A5171" s="20" t="s">
        <v>5660</v>
      </c>
      <c r="B5171" s="20" t="s">
        <v>139</v>
      </c>
      <c r="C5171" s="160"/>
    </row>
    <row r="5172" spans="1:3" x14ac:dyDescent="0.35">
      <c r="A5172" s="20" t="s">
        <v>5661</v>
      </c>
      <c r="B5172" s="20" t="s">
        <v>139</v>
      </c>
      <c r="C5172" s="160"/>
    </row>
    <row r="5173" spans="1:3" x14ac:dyDescent="0.35">
      <c r="A5173" s="20" t="s">
        <v>5662</v>
      </c>
      <c r="B5173" s="20" t="s">
        <v>139</v>
      </c>
      <c r="C5173" s="160"/>
    </row>
    <row r="5174" spans="1:3" x14ac:dyDescent="0.35">
      <c r="A5174" s="20" t="s">
        <v>5663</v>
      </c>
      <c r="B5174" s="20" t="s">
        <v>139</v>
      </c>
      <c r="C5174" s="160"/>
    </row>
    <row r="5175" spans="1:3" x14ac:dyDescent="0.35">
      <c r="A5175" s="20" t="s">
        <v>5664</v>
      </c>
      <c r="B5175" s="20" t="s">
        <v>139</v>
      </c>
      <c r="C5175" s="160"/>
    </row>
    <row r="5176" spans="1:3" x14ac:dyDescent="0.35">
      <c r="A5176" s="20" t="s">
        <v>5665</v>
      </c>
      <c r="B5176" s="20" t="s">
        <v>139</v>
      </c>
      <c r="C5176" s="160"/>
    </row>
    <row r="5177" spans="1:3" x14ac:dyDescent="0.35">
      <c r="A5177" s="20" t="s">
        <v>5666</v>
      </c>
      <c r="B5177" s="20" t="s">
        <v>139</v>
      </c>
      <c r="C5177" s="160"/>
    </row>
    <row r="5178" spans="1:3" x14ac:dyDescent="0.35">
      <c r="A5178" s="20" t="s">
        <v>5667</v>
      </c>
      <c r="B5178" s="20" t="s">
        <v>139</v>
      </c>
      <c r="C5178" s="160"/>
    </row>
    <row r="5179" spans="1:3" x14ac:dyDescent="0.35">
      <c r="A5179" s="20" t="s">
        <v>5668</v>
      </c>
      <c r="B5179" s="20" t="s">
        <v>139</v>
      </c>
      <c r="C5179" s="160"/>
    </row>
    <row r="5180" spans="1:3" x14ac:dyDescent="0.35">
      <c r="A5180" s="20" t="s">
        <v>5669</v>
      </c>
      <c r="B5180" s="20" t="s">
        <v>139</v>
      </c>
      <c r="C5180" s="160"/>
    </row>
    <row r="5181" spans="1:3" x14ac:dyDescent="0.35">
      <c r="A5181" s="20" t="s">
        <v>5670</v>
      </c>
      <c r="B5181" s="20" t="s">
        <v>139</v>
      </c>
      <c r="C5181" s="160"/>
    </row>
    <row r="5182" spans="1:3" x14ac:dyDescent="0.35">
      <c r="A5182" s="20" t="s">
        <v>5671</v>
      </c>
      <c r="B5182" s="20" t="s">
        <v>139</v>
      </c>
      <c r="C5182" s="160"/>
    </row>
    <row r="5183" spans="1:3" x14ac:dyDescent="0.35">
      <c r="A5183" s="20" t="s">
        <v>5672</v>
      </c>
      <c r="B5183" s="20" t="s">
        <v>139</v>
      </c>
      <c r="C5183" s="160"/>
    </row>
    <row r="5184" spans="1:3" x14ac:dyDescent="0.35">
      <c r="A5184" s="20" t="s">
        <v>5673</v>
      </c>
      <c r="B5184" s="20" t="s">
        <v>139</v>
      </c>
      <c r="C5184" s="160"/>
    </row>
    <row r="5185" spans="1:3" x14ac:dyDescent="0.35">
      <c r="A5185" s="20" t="s">
        <v>5674</v>
      </c>
      <c r="B5185" s="20" t="s">
        <v>139</v>
      </c>
      <c r="C5185" s="160"/>
    </row>
    <row r="5186" spans="1:3" x14ac:dyDescent="0.35">
      <c r="A5186" s="20" t="s">
        <v>5675</v>
      </c>
      <c r="B5186" s="20" t="s">
        <v>139</v>
      </c>
      <c r="C5186" s="160"/>
    </row>
    <row r="5187" spans="1:3" x14ac:dyDescent="0.35">
      <c r="A5187" s="20" t="s">
        <v>5676</v>
      </c>
      <c r="B5187" s="20" t="s">
        <v>139</v>
      </c>
      <c r="C5187" s="160"/>
    </row>
    <row r="5188" spans="1:3" x14ac:dyDescent="0.35">
      <c r="A5188" s="20" t="s">
        <v>5677</v>
      </c>
      <c r="B5188" s="20" t="s">
        <v>139</v>
      </c>
      <c r="C5188" s="160"/>
    </row>
    <row r="5189" spans="1:3" x14ac:dyDescent="0.35">
      <c r="A5189" s="20" t="s">
        <v>5678</v>
      </c>
      <c r="B5189" s="20" t="s">
        <v>139</v>
      </c>
      <c r="C5189" s="160"/>
    </row>
    <row r="5190" spans="1:3" x14ac:dyDescent="0.35">
      <c r="A5190" s="20" t="s">
        <v>5679</v>
      </c>
      <c r="B5190" s="20" t="s">
        <v>139</v>
      </c>
      <c r="C5190" s="160"/>
    </row>
    <row r="5191" spans="1:3" x14ac:dyDescent="0.35">
      <c r="A5191" s="20" t="s">
        <v>5680</v>
      </c>
      <c r="B5191" s="20" t="s">
        <v>139</v>
      </c>
      <c r="C5191" s="160"/>
    </row>
    <row r="5192" spans="1:3" x14ac:dyDescent="0.35">
      <c r="A5192" s="20" t="s">
        <v>5681</v>
      </c>
      <c r="B5192" s="20" t="s">
        <v>139</v>
      </c>
      <c r="C5192" s="160"/>
    </row>
    <row r="5193" spans="1:3" x14ac:dyDescent="0.35">
      <c r="A5193" s="20" t="s">
        <v>5682</v>
      </c>
      <c r="B5193" s="20" t="s">
        <v>139</v>
      </c>
      <c r="C5193" s="160"/>
    </row>
    <row r="5194" spans="1:3" x14ac:dyDescent="0.35">
      <c r="A5194" s="20" t="s">
        <v>5683</v>
      </c>
      <c r="B5194" s="20" t="s">
        <v>139</v>
      </c>
      <c r="C5194" s="160"/>
    </row>
    <row r="5195" spans="1:3" x14ac:dyDescent="0.35">
      <c r="A5195" s="20" t="s">
        <v>5684</v>
      </c>
      <c r="B5195" s="20" t="s">
        <v>139</v>
      </c>
      <c r="C5195" s="160"/>
    </row>
    <row r="5196" spans="1:3" x14ac:dyDescent="0.35">
      <c r="A5196" s="20" t="s">
        <v>5685</v>
      </c>
      <c r="B5196" s="20" t="s">
        <v>139</v>
      </c>
      <c r="C5196" s="160"/>
    </row>
    <row r="5197" spans="1:3" x14ac:dyDescent="0.35">
      <c r="A5197" s="20" t="s">
        <v>5686</v>
      </c>
      <c r="B5197" s="20" t="s">
        <v>139</v>
      </c>
      <c r="C5197" s="160"/>
    </row>
    <row r="5198" spans="1:3" x14ac:dyDescent="0.35">
      <c r="A5198" s="20" t="s">
        <v>5687</v>
      </c>
      <c r="B5198" s="20" t="s">
        <v>139</v>
      </c>
      <c r="C5198" s="160"/>
    </row>
    <row r="5199" spans="1:3" x14ac:dyDescent="0.35">
      <c r="A5199" s="20" t="s">
        <v>5688</v>
      </c>
      <c r="B5199" s="20" t="s">
        <v>139</v>
      </c>
      <c r="C5199" s="160"/>
    </row>
    <row r="5200" spans="1:3" x14ac:dyDescent="0.35">
      <c r="A5200" s="20" t="s">
        <v>5689</v>
      </c>
      <c r="B5200" s="20" t="s">
        <v>139</v>
      </c>
      <c r="C5200" s="160"/>
    </row>
    <row r="5201" spans="1:3" x14ac:dyDescent="0.35">
      <c r="A5201" s="20" t="s">
        <v>5690</v>
      </c>
      <c r="B5201" s="20" t="s">
        <v>139</v>
      </c>
      <c r="C5201" s="160"/>
    </row>
    <row r="5202" spans="1:3" x14ac:dyDescent="0.35">
      <c r="A5202" s="20" t="s">
        <v>5691</v>
      </c>
      <c r="B5202" s="20" t="s">
        <v>139</v>
      </c>
      <c r="C5202" s="160"/>
    </row>
    <row r="5203" spans="1:3" x14ac:dyDescent="0.35">
      <c r="A5203" s="20" t="s">
        <v>5692</v>
      </c>
      <c r="B5203" s="20" t="s">
        <v>139</v>
      </c>
      <c r="C5203" s="160"/>
    </row>
    <row r="5204" spans="1:3" x14ac:dyDescent="0.35">
      <c r="A5204" s="20" t="s">
        <v>5693</v>
      </c>
      <c r="B5204" s="20" t="s">
        <v>139</v>
      </c>
      <c r="C5204" s="160"/>
    </row>
    <row r="5205" spans="1:3" x14ac:dyDescent="0.35">
      <c r="A5205" s="20" t="s">
        <v>5694</v>
      </c>
      <c r="B5205" s="20" t="s">
        <v>139</v>
      </c>
      <c r="C5205" s="160"/>
    </row>
    <row r="5206" spans="1:3" x14ac:dyDescent="0.35">
      <c r="A5206" s="20" t="s">
        <v>5695</v>
      </c>
      <c r="B5206" s="20" t="s">
        <v>139</v>
      </c>
      <c r="C5206" s="160"/>
    </row>
    <row r="5207" spans="1:3" x14ac:dyDescent="0.35">
      <c r="A5207" s="20" t="s">
        <v>5696</v>
      </c>
      <c r="B5207" s="20" t="s">
        <v>139</v>
      </c>
      <c r="C5207" s="160"/>
    </row>
    <row r="5208" spans="1:3" x14ac:dyDescent="0.35">
      <c r="A5208" s="20" t="s">
        <v>5697</v>
      </c>
      <c r="B5208" s="20" t="s">
        <v>139</v>
      </c>
      <c r="C5208" s="160"/>
    </row>
    <row r="5209" spans="1:3" x14ac:dyDescent="0.35">
      <c r="A5209" s="20" t="s">
        <v>5698</v>
      </c>
      <c r="B5209" s="20" t="s">
        <v>139</v>
      </c>
      <c r="C5209" s="160"/>
    </row>
    <row r="5210" spans="1:3" x14ac:dyDescent="0.35">
      <c r="A5210" s="20" t="s">
        <v>5699</v>
      </c>
      <c r="B5210" s="20" t="s">
        <v>139</v>
      </c>
      <c r="C5210" s="160"/>
    </row>
    <row r="5211" spans="1:3" x14ac:dyDescent="0.35">
      <c r="A5211" s="20" t="s">
        <v>5700</v>
      </c>
      <c r="B5211" s="20" t="s">
        <v>139</v>
      </c>
      <c r="C5211" s="160"/>
    </row>
    <row r="5212" spans="1:3" x14ac:dyDescent="0.35">
      <c r="A5212" s="20" t="s">
        <v>5701</v>
      </c>
      <c r="B5212" s="20" t="s">
        <v>139</v>
      </c>
      <c r="C5212" s="160"/>
    </row>
    <row r="5213" spans="1:3" x14ac:dyDescent="0.35">
      <c r="A5213" s="20" t="s">
        <v>5702</v>
      </c>
      <c r="B5213" s="20" t="s">
        <v>139</v>
      </c>
      <c r="C5213" s="160"/>
    </row>
    <row r="5214" spans="1:3" x14ac:dyDescent="0.35">
      <c r="A5214" s="20" t="s">
        <v>5703</v>
      </c>
      <c r="B5214" s="20" t="s">
        <v>139</v>
      </c>
      <c r="C5214" s="160"/>
    </row>
    <row r="5215" spans="1:3" x14ac:dyDescent="0.35">
      <c r="A5215" s="20" t="s">
        <v>5704</v>
      </c>
      <c r="B5215" s="20" t="s">
        <v>139</v>
      </c>
      <c r="C5215" s="160"/>
    </row>
    <row r="5216" spans="1:3" x14ac:dyDescent="0.35">
      <c r="A5216" s="20" t="s">
        <v>5705</v>
      </c>
      <c r="B5216" s="20" t="s">
        <v>139</v>
      </c>
      <c r="C5216" s="160"/>
    </row>
    <row r="5217" spans="1:3" x14ac:dyDescent="0.35">
      <c r="A5217" s="20" t="s">
        <v>5706</v>
      </c>
      <c r="B5217" s="20" t="s">
        <v>139</v>
      </c>
      <c r="C5217" s="160"/>
    </row>
    <row r="5218" spans="1:3" x14ac:dyDescent="0.35">
      <c r="A5218" s="20" t="s">
        <v>5707</v>
      </c>
      <c r="B5218" s="20" t="s">
        <v>139</v>
      </c>
      <c r="C5218" s="160"/>
    </row>
    <row r="5219" spans="1:3" x14ac:dyDescent="0.35">
      <c r="A5219" s="20" t="s">
        <v>5708</v>
      </c>
      <c r="B5219" s="20" t="s">
        <v>139</v>
      </c>
      <c r="C5219" s="160"/>
    </row>
    <row r="5220" spans="1:3" x14ac:dyDescent="0.35">
      <c r="A5220" s="20" t="s">
        <v>5709</v>
      </c>
      <c r="B5220" s="20" t="s">
        <v>139</v>
      </c>
      <c r="C5220" s="160"/>
    </row>
    <row r="5221" spans="1:3" x14ac:dyDescent="0.35">
      <c r="A5221" s="20" t="s">
        <v>5710</v>
      </c>
      <c r="B5221" s="20" t="s">
        <v>139</v>
      </c>
      <c r="C5221" s="160"/>
    </row>
    <row r="5222" spans="1:3" x14ac:dyDescent="0.35">
      <c r="A5222" s="20" t="s">
        <v>5711</v>
      </c>
      <c r="B5222" s="20" t="s">
        <v>139</v>
      </c>
      <c r="C5222" s="160"/>
    </row>
    <row r="5223" spans="1:3" x14ac:dyDescent="0.35">
      <c r="A5223" s="20" t="s">
        <v>5712</v>
      </c>
      <c r="B5223" s="20" t="s">
        <v>139</v>
      </c>
      <c r="C5223" s="160"/>
    </row>
    <row r="5224" spans="1:3" x14ac:dyDescent="0.35">
      <c r="A5224" s="20" t="s">
        <v>5713</v>
      </c>
      <c r="B5224" s="20" t="s">
        <v>139</v>
      </c>
      <c r="C5224" s="160"/>
    </row>
    <row r="5225" spans="1:3" x14ac:dyDescent="0.35">
      <c r="A5225" s="20" t="s">
        <v>5714</v>
      </c>
      <c r="B5225" s="20" t="s">
        <v>139</v>
      </c>
      <c r="C5225" s="160"/>
    </row>
    <row r="5226" spans="1:3" x14ac:dyDescent="0.35">
      <c r="A5226" s="20" t="s">
        <v>5715</v>
      </c>
      <c r="B5226" s="20" t="s">
        <v>139</v>
      </c>
      <c r="C5226" s="160"/>
    </row>
    <row r="5227" spans="1:3" x14ac:dyDescent="0.35">
      <c r="A5227" s="20" t="s">
        <v>5716</v>
      </c>
      <c r="B5227" s="20" t="s">
        <v>139</v>
      </c>
      <c r="C5227" s="160"/>
    </row>
    <row r="5228" spans="1:3" x14ac:dyDescent="0.35">
      <c r="A5228" s="20" t="s">
        <v>5717</v>
      </c>
      <c r="B5228" s="20" t="s">
        <v>139</v>
      </c>
      <c r="C5228" s="160"/>
    </row>
    <row r="5229" spans="1:3" x14ac:dyDescent="0.35">
      <c r="A5229" s="20" t="s">
        <v>5718</v>
      </c>
      <c r="B5229" s="20" t="s">
        <v>139</v>
      </c>
      <c r="C5229" s="160"/>
    </row>
    <row r="5230" spans="1:3" x14ac:dyDescent="0.35">
      <c r="A5230" s="20" t="s">
        <v>5719</v>
      </c>
      <c r="B5230" s="20" t="s">
        <v>139</v>
      </c>
      <c r="C5230" s="160"/>
    </row>
    <row r="5231" spans="1:3" x14ac:dyDescent="0.35">
      <c r="A5231" s="20" t="s">
        <v>5720</v>
      </c>
      <c r="B5231" s="20" t="s">
        <v>139</v>
      </c>
      <c r="C5231" s="160"/>
    </row>
    <row r="5232" spans="1:3" x14ac:dyDescent="0.35">
      <c r="A5232" s="20" t="s">
        <v>5721</v>
      </c>
      <c r="B5232" s="20" t="s">
        <v>139</v>
      </c>
      <c r="C5232" s="160"/>
    </row>
    <row r="5233" spans="1:3" x14ac:dyDescent="0.35">
      <c r="A5233" s="20" t="s">
        <v>5722</v>
      </c>
      <c r="B5233" s="20" t="s">
        <v>139</v>
      </c>
      <c r="C5233" s="160"/>
    </row>
    <row r="5234" spans="1:3" x14ac:dyDescent="0.35">
      <c r="A5234" s="20" t="s">
        <v>5723</v>
      </c>
      <c r="B5234" s="20" t="s">
        <v>139</v>
      </c>
      <c r="C5234" s="160"/>
    </row>
    <row r="5235" spans="1:3" x14ac:dyDescent="0.35">
      <c r="A5235" s="20" t="s">
        <v>5724</v>
      </c>
      <c r="B5235" s="20" t="s">
        <v>139</v>
      </c>
      <c r="C5235" s="160"/>
    </row>
    <row r="5236" spans="1:3" x14ac:dyDescent="0.35">
      <c r="A5236" s="20" t="s">
        <v>5725</v>
      </c>
      <c r="B5236" s="20" t="s">
        <v>139</v>
      </c>
      <c r="C5236" s="160"/>
    </row>
    <row r="5237" spans="1:3" x14ac:dyDescent="0.35">
      <c r="A5237" s="20" t="s">
        <v>5726</v>
      </c>
      <c r="B5237" s="20" t="s">
        <v>139</v>
      </c>
      <c r="C5237" s="160"/>
    </row>
    <row r="5238" spans="1:3" x14ac:dyDescent="0.35">
      <c r="A5238" s="20" t="s">
        <v>5727</v>
      </c>
      <c r="B5238" s="20" t="s">
        <v>139</v>
      </c>
      <c r="C5238" s="160"/>
    </row>
    <row r="5239" spans="1:3" x14ac:dyDescent="0.35">
      <c r="A5239" s="20" t="s">
        <v>5728</v>
      </c>
      <c r="B5239" s="20" t="s">
        <v>139</v>
      </c>
      <c r="C5239" s="160"/>
    </row>
    <row r="5240" spans="1:3" x14ac:dyDescent="0.35">
      <c r="A5240" s="20" t="s">
        <v>5729</v>
      </c>
      <c r="B5240" s="20" t="s">
        <v>139</v>
      </c>
      <c r="C5240" s="160"/>
    </row>
    <row r="5241" spans="1:3" x14ac:dyDescent="0.35">
      <c r="A5241" s="20" t="s">
        <v>5730</v>
      </c>
      <c r="B5241" s="20" t="s">
        <v>139</v>
      </c>
      <c r="C5241" s="160"/>
    </row>
    <row r="5242" spans="1:3" x14ac:dyDescent="0.35">
      <c r="A5242" s="20" t="s">
        <v>5731</v>
      </c>
      <c r="B5242" s="20" t="s">
        <v>139</v>
      </c>
      <c r="C5242" s="160"/>
    </row>
    <row r="5243" spans="1:3" x14ac:dyDescent="0.35">
      <c r="A5243" s="20" t="s">
        <v>5732</v>
      </c>
      <c r="B5243" s="20" t="s">
        <v>139</v>
      </c>
      <c r="C5243" s="160"/>
    </row>
    <row r="5244" spans="1:3" x14ac:dyDescent="0.35">
      <c r="A5244" s="20" t="s">
        <v>5733</v>
      </c>
      <c r="B5244" s="20" t="s">
        <v>139</v>
      </c>
      <c r="C5244" s="160"/>
    </row>
    <row r="5245" spans="1:3" x14ac:dyDescent="0.35">
      <c r="A5245" s="20" t="s">
        <v>5734</v>
      </c>
      <c r="B5245" s="20" t="s">
        <v>139</v>
      </c>
      <c r="C5245" s="160"/>
    </row>
    <row r="5246" spans="1:3" x14ac:dyDescent="0.35">
      <c r="A5246" s="20" t="s">
        <v>5735</v>
      </c>
      <c r="B5246" s="20" t="s">
        <v>139</v>
      </c>
      <c r="C5246" s="160"/>
    </row>
    <row r="5247" spans="1:3" x14ac:dyDescent="0.35">
      <c r="A5247" s="20" t="s">
        <v>5736</v>
      </c>
      <c r="B5247" s="20" t="s">
        <v>139</v>
      </c>
      <c r="C5247" s="160"/>
    </row>
    <row r="5248" spans="1:3" x14ac:dyDescent="0.35">
      <c r="A5248" s="20" t="s">
        <v>5737</v>
      </c>
      <c r="B5248" s="20" t="s">
        <v>139</v>
      </c>
      <c r="C5248" s="160"/>
    </row>
    <row r="5249" spans="1:3" x14ac:dyDescent="0.35">
      <c r="A5249" s="20" t="s">
        <v>5738</v>
      </c>
      <c r="B5249" s="20" t="s">
        <v>139</v>
      </c>
      <c r="C5249" s="160"/>
    </row>
    <row r="5250" spans="1:3" x14ac:dyDescent="0.35">
      <c r="A5250" s="20" t="s">
        <v>5739</v>
      </c>
      <c r="B5250" s="20" t="s">
        <v>139</v>
      </c>
      <c r="C5250" s="160"/>
    </row>
    <row r="5251" spans="1:3" x14ac:dyDescent="0.35">
      <c r="A5251" s="20" t="s">
        <v>5740</v>
      </c>
      <c r="B5251" s="20" t="s">
        <v>139</v>
      </c>
      <c r="C5251" s="160"/>
    </row>
    <row r="5252" spans="1:3" x14ac:dyDescent="0.35">
      <c r="A5252" s="20" t="s">
        <v>5741</v>
      </c>
      <c r="B5252" s="20" t="s">
        <v>139</v>
      </c>
      <c r="C5252" s="160"/>
    </row>
    <row r="5253" spans="1:3" x14ac:dyDescent="0.35">
      <c r="A5253" s="20" t="s">
        <v>5742</v>
      </c>
      <c r="B5253" s="20" t="s">
        <v>139</v>
      </c>
      <c r="C5253" s="160"/>
    </row>
    <row r="5254" spans="1:3" x14ac:dyDescent="0.35">
      <c r="A5254" s="20" t="s">
        <v>5743</v>
      </c>
      <c r="B5254" s="20" t="s">
        <v>139</v>
      </c>
      <c r="C5254" s="160"/>
    </row>
    <row r="5255" spans="1:3" x14ac:dyDescent="0.35">
      <c r="A5255" s="20" t="s">
        <v>5744</v>
      </c>
      <c r="B5255" s="20" t="s">
        <v>139</v>
      </c>
      <c r="C5255" s="160"/>
    </row>
    <row r="5256" spans="1:3" x14ac:dyDescent="0.35">
      <c r="A5256" s="20" t="s">
        <v>5745</v>
      </c>
      <c r="B5256" s="20" t="s">
        <v>139</v>
      </c>
      <c r="C5256" s="160"/>
    </row>
    <row r="5257" spans="1:3" x14ac:dyDescent="0.35">
      <c r="A5257" s="20" t="s">
        <v>5746</v>
      </c>
      <c r="B5257" s="20" t="s">
        <v>139</v>
      </c>
      <c r="C5257" s="160"/>
    </row>
    <row r="5258" spans="1:3" x14ac:dyDescent="0.35">
      <c r="A5258" s="20" t="s">
        <v>5747</v>
      </c>
      <c r="B5258" s="20" t="s">
        <v>139</v>
      </c>
      <c r="C5258" s="160"/>
    </row>
    <row r="5259" spans="1:3" x14ac:dyDescent="0.35">
      <c r="A5259" s="20" t="s">
        <v>5748</v>
      </c>
      <c r="B5259" s="20" t="s">
        <v>139</v>
      </c>
      <c r="C5259" s="160"/>
    </row>
    <row r="5260" spans="1:3" x14ac:dyDescent="0.35">
      <c r="A5260" s="20" t="s">
        <v>5749</v>
      </c>
      <c r="B5260" s="20" t="s">
        <v>139</v>
      </c>
      <c r="C5260" s="160"/>
    </row>
    <row r="5261" spans="1:3" x14ac:dyDescent="0.35">
      <c r="A5261" s="20" t="s">
        <v>5750</v>
      </c>
      <c r="B5261" s="20" t="s">
        <v>139</v>
      </c>
      <c r="C5261" s="160"/>
    </row>
    <row r="5262" spans="1:3" x14ac:dyDescent="0.35">
      <c r="A5262" s="20" t="s">
        <v>5751</v>
      </c>
      <c r="B5262" s="20" t="s">
        <v>139</v>
      </c>
      <c r="C5262" s="160"/>
    </row>
    <row r="5263" spans="1:3" x14ac:dyDescent="0.35">
      <c r="A5263" s="20" t="s">
        <v>5752</v>
      </c>
      <c r="B5263" s="20" t="s">
        <v>139</v>
      </c>
      <c r="C5263" s="160"/>
    </row>
    <row r="5264" spans="1:3" x14ac:dyDescent="0.35">
      <c r="A5264" s="20" t="s">
        <v>5753</v>
      </c>
      <c r="B5264" s="20" t="s">
        <v>139</v>
      </c>
      <c r="C5264" s="160"/>
    </row>
    <row r="5265" spans="1:3" x14ac:dyDescent="0.35">
      <c r="A5265" s="20" t="s">
        <v>5754</v>
      </c>
      <c r="B5265" s="20" t="s">
        <v>139</v>
      </c>
      <c r="C5265" s="160"/>
    </row>
    <row r="5266" spans="1:3" x14ac:dyDescent="0.35">
      <c r="A5266" s="20" t="s">
        <v>5755</v>
      </c>
      <c r="B5266" s="20" t="s">
        <v>139</v>
      </c>
      <c r="C5266" s="160"/>
    </row>
    <row r="5267" spans="1:3" x14ac:dyDescent="0.35">
      <c r="A5267" s="20" t="s">
        <v>5756</v>
      </c>
      <c r="B5267" s="20" t="s">
        <v>139</v>
      </c>
      <c r="C5267" s="160"/>
    </row>
    <row r="5268" spans="1:3" x14ac:dyDescent="0.35">
      <c r="A5268" s="20" t="s">
        <v>5757</v>
      </c>
      <c r="B5268" s="20" t="s">
        <v>139</v>
      </c>
      <c r="C5268" s="160"/>
    </row>
    <row r="5269" spans="1:3" x14ac:dyDescent="0.35">
      <c r="A5269" s="20" t="s">
        <v>5758</v>
      </c>
      <c r="B5269" s="20" t="s">
        <v>139</v>
      </c>
      <c r="C5269" s="160"/>
    </row>
    <row r="5270" spans="1:3" x14ac:dyDescent="0.35">
      <c r="A5270" s="20" t="s">
        <v>5759</v>
      </c>
      <c r="B5270" s="20" t="s">
        <v>139</v>
      </c>
      <c r="C5270" s="160"/>
    </row>
    <row r="5271" spans="1:3" x14ac:dyDescent="0.35">
      <c r="A5271" s="20" t="s">
        <v>5760</v>
      </c>
      <c r="B5271" s="20" t="s">
        <v>139</v>
      </c>
      <c r="C5271" s="160"/>
    </row>
    <row r="5272" spans="1:3" x14ac:dyDescent="0.35">
      <c r="A5272" s="20" t="s">
        <v>5761</v>
      </c>
      <c r="B5272" s="20" t="s">
        <v>139</v>
      </c>
      <c r="C5272" s="160"/>
    </row>
    <row r="5273" spans="1:3" x14ac:dyDescent="0.35">
      <c r="A5273" s="20" t="s">
        <v>5762</v>
      </c>
      <c r="B5273" s="20" t="s">
        <v>139</v>
      </c>
      <c r="C5273" s="160"/>
    </row>
    <row r="5274" spans="1:3" x14ac:dyDescent="0.35">
      <c r="A5274" s="20" t="s">
        <v>5763</v>
      </c>
      <c r="B5274" s="20" t="s">
        <v>139</v>
      </c>
      <c r="C5274" s="160"/>
    </row>
    <row r="5275" spans="1:3" x14ac:dyDescent="0.35">
      <c r="A5275" s="20" t="s">
        <v>5764</v>
      </c>
      <c r="B5275" s="20" t="s">
        <v>139</v>
      </c>
      <c r="C5275" s="160"/>
    </row>
    <row r="5276" spans="1:3" x14ac:dyDescent="0.35">
      <c r="A5276" s="20" t="s">
        <v>5765</v>
      </c>
      <c r="B5276" s="20" t="s">
        <v>139</v>
      </c>
      <c r="C5276" s="160"/>
    </row>
    <row r="5277" spans="1:3" x14ac:dyDescent="0.35">
      <c r="A5277" s="20" t="s">
        <v>5766</v>
      </c>
      <c r="B5277" s="20" t="s">
        <v>139</v>
      </c>
      <c r="C5277" s="160"/>
    </row>
    <row r="5278" spans="1:3" x14ac:dyDescent="0.35">
      <c r="A5278" s="20" t="s">
        <v>5767</v>
      </c>
      <c r="B5278" s="20" t="s">
        <v>139</v>
      </c>
      <c r="C5278" s="160"/>
    </row>
    <row r="5279" spans="1:3" x14ac:dyDescent="0.35">
      <c r="A5279" s="20" t="s">
        <v>5768</v>
      </c>
      <c r="B5279" s="20" t="s">
        <v>139</v>
      </c>
      <c r="C5279" s="160"/>
    </row>
    <row r="5280" spans="1:3" x14ac:dyDescent="0.35">
      <c r="A5280" s="20" t="s">
        <v>5769</v>
      </c>
      <c r="B5280" s="20" t="s">
        <v>139</v>
      </c>
      <c r="C5280" s="160"/>
    </row>
    <row r="5281" spans="1:3" x14ac:dyDescent="0.35">
      <c r="A5281" s="20" t="s">
        <v>5770</v>
      </c>
      <c r="B5281" s="20" t="s">
        <v>139</v>
      </c>
      <c r="C5281" s="160"/>
    </row>
    <row r="5282" spans="1:3" x14ac:dyDescent="0.35">
      <c r="A5282" s="20" t="s">
        <v>5771</v>
      </c>
      <c r="B5282" s="20" t="s">
        <v>139</v>
      </c>
      <c r="C5282" s="160"/>
    </row>
    <row r="5283" spans="1:3" x14ac:dyDescent="0.35">
      <c r="A5283" s="20" t="s">
        <v>5772</v>
      </c>
      <c r="B5283" s="20" t="s">
        <v>139</v>
      </c>
      <c r="C5283" s="160"/>
    </row>
    <row r="5284" spans="1:3" x14ac:dyDescent="0.35">
      <c r="A5284" s="20" t="s">
        <v>5773</v>
      </c>
      <c r="B5284" s="20" t="s">
        <v>139</v>
      </c>
      <c r="C5284" s="160"/>
    </row>
    <row r="5285" spans="1:3" x14ac:dyDescent="0.35">
      <c r="A5285" s="20" t="s">
        <v>5774</v>
      </c>
      <c r="B5285" s="20" t="s">
        <v>139</v>
      </c>
      <c r="C5285" s="160"/>
    </row>
    <row r="5286" spans="1:3" x14ac:dyDescent="0.35">
      <c r="A5286" s="20" t="s">
        <v>5775</v>
      </c>
      <c r="B5286" s="20" t="s">
        <v>139</v>
      </c>
      <c r="C5286" s="160"/>
    </row>
    <row r="5287" spans="1:3" x14ac:dyDescent="0.35">
      <c r="A5287" s="20" t="s">
        <v>5776</v>
      </c>
      <c r="B5287" s="20" t="s">
        <v>139</v>
      </c>
      <c r="C5287" s="160"/>
    </row>
    <row r="5288" spans="1:3" x14ac:dyDescent="0.35">
      <c r="A5288" s="20" t="s">
        <v>5777</v>
      </c>
      <c r="B5288" s="20" t="s">
        <v>139</v>
      </c>
      <c r="C5288" s="160"/>
    </row>
    <row r="5289" spans="1:3" x14ac:dyDescent="0.35">
      <c r="A5289" s="20" t="s">
        <v>5778</v>
      </c>
      <c r="B5289" s="20" t="s">
        <v>139</v>
      </c>
      <c r="C5289" s="160"/>
    </row>
    <row r="5290" spans="1:3" x14ac:dyDescent="0.35">
      <c r="A5290" s="20" t="s">
        <v>5779</v>
      </c>
      <c r="B5290" s="20" t="s">
        <v>139</v>
      </c>
      <c r="C5290" s="160"/>
    </row>
    <row r="5291" spans="1:3" x14ac:dyDescent="0.35">
      <c r="A5291" s="20" t="s">
        <v>5780</v>
      </c>
      <c r="B5291" s="20" t="s">
        <v>139</v>
      </c>
      <c r="C5291" s="160"/>
    </row>
    <row r="5292" spans="1:3" x14ac:dyDescent="0.35">
      <c r="A5292" s="20" t="s">
        <v>5781</v>
      </c>
      <c r="B5292" s="20" t="s">
        <v>139</v>
      </c>
      <c r="C5292" s="160"/>
    </row>
    <row r="5293" spans="1:3" x14ac:dyDescent="0.35">
      <c r="A5293" s="20" t="s">
        <v>5782</v>
      </c>
      <c r="B5293" s="20" t="s">
        <v>139</v>
      </c>
      <c r="C5293" s="160"/>
    </row>
    <row r="5294" spans="1:3" x14ac:dyDescent="0.35">
      <c r="A5294" s="20" t="s">
        <v>5783</v>
      </c>
      <c r="B5294" s="20" t="s">
        <v>139</v>
      </c>
      <c r="C5294" s="160"/>
    </row>
    <row r="5295" spans="1:3" x14ac:dyDescent="0.35">
      <c r="A5295" s="20" t="s">
        <v>5784</v>
      </c>
      <c r="B5295" s="20" t="s">
        <v>139</v>
      </c>
      <c r="C5295" s="160"/>
    </row>
    <row r="5296" spans="1:3" x14ac:dyDescent="0.35">
      <c r="A5296" s="20" t="s">
        <v>5785</v>
      </c>
      <c r="B5296" s="20" t="s">
        <v>139</v>
      </c>
      <c r="C5296" s="160"/>
    </row>
    <row r="5297" spans="1:3" x14ac:dyDescent="0.35">
      <c r="A5297" s="20" t="s">
        <v>5786</v>
      </c>
      <c r="B5297" s="20" t="s">
        <v>139</v>
      </c>
      <c r="C5297" s="160"/>
    </row>
    <row r="5298" spans="1:3" x14ac:dyDescent="0.35">
      <c r="A5298" s="20" t="s">
        <v>5787</v>
      </c>
      <c r="B5298" s="20" t="s">
        <v>139</v>
      </c>
      <c r="C5298" s="160"/>
    </row>
    <row r="5299" spans="1:3" x14ac:dyDescent="0.35">
      <c r="A5299" s="20" t="s">
        <v>5788</v>
      </c>
      <c r="B5299" s="20" t="s">
        <v>139</v>
      </c>
      <c r="C5299" s="160"/>
    </row>
    <row r="5300" spans="1:3" x14ac:dyDescent="0.35">
      <c r="A5300" s="20" t="s">
        <v>5789</v>
      </c>
      <c r="B5300" s="20" t="s">
        <v>139</v>
      </c>
      <c r="C5300" s="160"/>
    </row>
    <row r="5301" spans="1:3" x14ac:dyDescent="0.35">
      <c r="A5301" s="20" t="s">
        <v>5790</v>
      </c>
      <c r="B5301" s="20" t="s">
        <v>139</v>
      </c>
      <c r="C5301" s="160"/>
    </row>
    <row r="5302" spans="1:3" x14ac:dyDescent="0.35">
      <c r="A5302" s="20" t="s">
        <v>5791</v>
      </c>
      <c r="B5302" s="20" t="s">
        <v>139</v>
      </c>
      <c r="C5302" s="160"/>
    </row>
    <row r="5303" spans="1:3" x14ac:dyDescent="0.35">
      <c r="A5303" s="20" t="s">
        <v>5792</v>
      </c>
      <c r="B5303" s="20" t="s">
        <v>139</v>
      </c>
      <c r="C5303" s="160"/>
    </row>
    <row r="5304" spans="1:3" x14ac:dyDescent="0.35">
      <c r="A5304" s="20" t="s">
        <v>5793</v>
      </c>
      <c r="B5304" s="20" t="s">
        <v>139</v>
      </c>
      <c r="C5304" s="160"/>
    </row>
    <row r="5305" spans="1:3" x14ac:dyDescent="0.35">
      <c r="A5305" s="20" t="s">
        <v>5794</v>
      </c>
      <c r="B5305" s="20" t="s">
        <v>139</v>
      </c>
      <c r="C5305" s="160"/>
    </row>
    <row r="5306" spans="1:3" x14ac:dyDescent="0.35">
      <c r="A5306" s="20" t="s">
        <v>5795</v>
      </c>
      <c r="B5306" s="20" t="s">
        <v>139</v>
      </c>
      <c r="C5306" s="160"/>
    </row>
    <row r="5307" spans="1:3" x14ac:dyDescent="0.35">
      <c r="A5307" s="20" t="s">
        <v>5796</v>
      </c>
      <c r="B5307" s="20" t="s">
        <v>139</v>
      </c>
      <c r="C5307" s="160"/>
    </row>
    <row r="5308" spans="1:3" x14ac:dyDescent="0.35">
      <c r="A5308" s="20" t="s">
        <v>5797</v>
      </c>
      <c r="B5308" s="20" t="s">
        <v>139</v>
      </c>
      <c r="C5308" s="160"/>
    </row>
    <row r="5309" spans="1:3" x14ac:dyDescent="0.35">
      <c r="A5309" s="20" t="s">
        <v>5798</v>
      </c>
      <c r="B5309" s="20" t="s">
        <v>139</v>
      </c>
      <c r="C5309" s="160"/>
    </row>
    <row r="5310" spans="1:3" x14ac:dyDescent="0.35">
      <c r="A5310" s="20" t="s">
        <v>5799</v>
      </c>
      <c r="B5310" s="20" t="s">
        <v>139</v>
      </c>
      <c r="C5310" s="160"/>
    </row>
    <row r="5311" spans="1:3" x14ac:dyDescent="0.35">
      <c r="A5311" s="20" t="s">
        <v>5800</v>
      </c>
      <c r="B5311" s="20" t="s">
        <v>139</v>
      </c>
      <c r="C5311" s="160"/>
    </row>
    <row r="5312" spans="1:3" x14ac:dyDescent="0.35">
      <c r="A5312" s="20" t="s">
        <v>5801</v>
      </c>
      <c r="B5312" s="20" t="s">
        <v>139</v>
      </c>
      <c r="C5312" s="160"/>
    </row>
    <row r="5313" spans="1:3" x14ac:dyDescent="0.35">
      <c r="A5313" s="20" t="s">
        <v>5802</v>
      </c>
      <c r="B5313" s="20" t="s">
        <v>139</v>
      </c>
      <c r="C5313" s="160"/>
    </row>
    <row r="5314" spans="1:3" x14ac:dyDescent="0.35">
      <c r="A5314" s="20" t="s">
        <v>5803</v>
      </c>
      <c r="B5314" s="20" t="s">
        <v>139</v>
      </c>
      <c r="C5314" s="160"/>
    </row>
    <row r="5315" spans="1:3" x14ac:dyDescent="0.35">
      <c r="A5315" s="20" t="s">
        <v>5804</v>
      </c>
      <c r="B5315" s="20" t="s">
        <v>139</v>
      </c>
      <c r="C5315" s="160"/>
    </row>
    <row r="5316" spans="1:3" x14ac:dyDescent="0.35">
      <c r="A5316" s="20" t="s">
        <v>5805</v>
      </c>
      <c r="B5316" s="20" t="s">
        <v>139</v>
      </c>
      <c r="C5316" s="160"/>
    </row>
    <row r="5317" spans="1:3" x14ac:dyDescent="0.35">
      <c r="A5317" s="20" t="s">
        <v>5806</v>
      </c>
      <c r="B5317" s="20" t="s">
        <v>139</v>
      </c>
      <c r="C5317" s="160"/>
    </row>
    <row r="5318" spans="1:3" x14ac:dyDescent="0.35">
      <c r="A5318" s="20" t="s">
        <v>5807</v>
      </c>
      <c r="B5318" s="20" t="s">
        <v>139</v>
      </c>
      <c r="C5318" s="160"/>
    </row>
    <row r="5319" spans="1:3" x14ac:dyDescent="0.35">
      <c r="A5319" s="20" t="s">
        <v>5808</v>
      </c>
      <c r="B5319" s="20" t="s">
        <v>139</v>
      </c>
      <c r="C5319" s="160"/>
    </row>
    <row r="5320" spans="1:3" x14ac:dyDescent="0.35">
      <c r="A5320" s="20" t="s">
        <v>5809</v>
      </c>
      <c r="B5320" s="20" t="s">
        <v>139</v>
      </c>
      <c r="C5320" s="160"/>
    </row>
    <row r="5321" spans="1:3" x14ac:dyDescent="0.35">
      <c r="A5321" s="20" t="s">
        <v>5810</v>
      </c>
      <c r="B5321" s="20" t="s">
        <v>139</v>
      </c>
      <c r="C5321" s="160"/>
    </row>
    <row r="5322" spans="1:3" x14ac:dyDescent="0.35">
      <c r="A5322" s="20" t="s">
        <v>5811</v>
      </c>
      <c r="B5322" s="20" t="s">
        <v>139</v>
      </c>
      <c r="C5322" s="160"/>
    </row>
    <row r="5323" spans="1:3" x14ac:dyDescent="0.35">
      <c r="A5323" s="20" t="s">
        <v>5812</v>
      </c>
      <c r="B5323" s="20" t="s">
        <v>139</v>
      </c>
      <c r="C5323" s="160"/>
    </row>
    <row r="5324" spans="1:3" x14ac:dyDescent="0.35">
      <c r="A5324" s="20" t="s">
        <v>5813</v>
      </c>
      <c r="B5324" s="20" t="s">
        <v>139</v>
      </c>
      <c r="C5324" s="160"/>
    </row>
    <row r="5325" spans="1:3" x14ac:dyDescent="0.35">
      <c r="A5325" s="20" t="s">
        <v>5814</v>
      </c>
      <c r="B5325" s="20" t="s">
        <v>139</v>
      </c>
      <c r="C5325" s="160"/>
    </row>
    <row r="5326" spans="1:3" x14ac:dyDescent="0.35">
      <c r="A5326" s="20" t="s">
        <v>5815</v>
      </c>
      <c r="B5326" s="20" t="s">
        <v>139</v>
      </c>
      <c r="C5326" s="160"/>
    </row>
    <row r="5327" spans="1:3" x14ac:dyDescent="0.35">
      <c r="A5327" s="20" t="s">
        <v>5816</v>
      </c>
      <c r="B5327" s="20" t="s">
        <v>139</v>
      </c>
      <c r="C5327" s="160"/>
    </row>
    <row r="5328" spans="1:3" x14ac:dyDescent="0.35">
      <c r="A5328" s="20" t="s">
        <v>5817</v>
      </c>
      <c r="B5328" s="20" t="s">
        <v>139</v>
      </c>
      <c r="C5328" s="160"/>
    </row>
    <row r="5329" spans="1:3" x14ac:dyDescent="0.35">
      <c r="A5329" s="20" t="s">
        <v>5818</v>
      </c>
      <c r="B5329" s="20" t="s">
        <v>139</v>
      </c>
      <c r="C5329" s="160"/>
    </row>
    <row r="5330" spans="1:3" x14ac:dyDescent="0.35">
      <c r="A5330" s="20" t="s">
        <v>5819</v>
      </c>
      <c r="B5330" s="20" t="s">
        <v>139</v>
      </c>
      <c r="C5330" s="160"/>
    </row>
    <row r="5331" spans="1:3" x14ac:dyDescent="0.35">
      <c r="A5331" s="20" t="s">
        <v>5820</v>
      </c>
      <c r="B5331" s="20" t="s">
        <v>139</v>
      </c>
      <c r="C5331" s="160"/>
    </row>
    <row r="5332" spans="1:3" x14ac:dyDescent="0.35">
      <c r="A5332" s="20" t="s">
        <v>5821</v>
      </c>
      <c r="B5332" s="20" t="s">
        <v>139</v>
      </c>
      <c r="C5332" s="160"/>
    </row>
    <row r="5333" spans="1:3" x14ac:dyDescent="0.35">
      <c r="A5333" s="20" t="s">
        <v>5822</v>
      </c>
      <c r="B5333" s="20" t="s">
        <v>139</v>
      </c>
      <c r="C5333" s="160"/>
    </row>
    <row r="5334" spans="1:3" x14ac:dyDescent="0.35">
      <c r="A5334" s="20" t="s">
        <v>5823</v>
      </c>
      <c r="B5334" s="20" t="s">
        <v>139</v>
      </c>
      <c r="C5334" s="160"/>
    </row>
    <row r="5335" spans="1:3" x14ac:dyDescent="0.35">
      <c r="A5335" s="20" t="s">
        <v>5824</v>
      </c>
      <c r="B5335" s="20" t="s">
        <v>139</v>
      </c>
      <c r="C5335" s="160"/>
    </row>
    <row r="5336" spans="1:3" x14ac:dyDescent="0.35">
      <c r="A5336" s="20" t="s">
        <v>5825</v>
      </c>
      <c r="B5336" s="20" t="s">
        <v>139</v>
      </c>
      <c r="C5336" s="160"/>
    </row>
    <row r="5337" spans="1:3" x14ac:dyDescent="0.35">
      <c r="A5337" s="20" t="s">
        <v>5826</v>
      </c>
      <c r="B5337" s="20" t="s">
        <v>139</v>
      </c>
      <c r="C5337" s="160"/>
    </row>
    <row r="5338" spans="1:3" x14ac:dyDescent="0.35">
      <c r="A5338" s="20" t="s">
        <v>5827</v>
      </c>
      <c r="B5338" s="20" t="s">
        <v>139</v>
      </c>
      <c r="C5338" s="160"/>
    </row>
    <row r="5339" spans="1:3" x14ac:dyDescent="0.35">
      <c r="A5339" s="20" t="s">
        <v>5828</v>
      </c>
      <c r="B5339" s="20" t="s">
        <v>139</v>
      </c>
      <c r="C5339" s="160"/>
    </row>
    <row r="5340" spans="1:3" x14ac:dyDescent="0.35">
      <c r="A5340" s="20" t="s">
        <v>5829</v>
      </c>
      <c r="B5340" s="20" t="s">
        <v>139</v>
      </c>
      <c r="C5340" s="160"/>
    </row>
    <row r="5341" spans="1:3" x14ac:dyDescent="0.35">
      <c r="A5341" s="20" t="s">
        <v>5830</v>
      </c>
      <c r="B5341" s="20" t="s">
        <v>139</v>
      </c>
      <c r="C5341" s="160"/>
    </row>
    <row r="5342" spans="1:3" x14ac:dyDescent="0.35">
      <c r="A5342" s="20" t="s">
        <v>5831</v>
      </c>
      <c r="B5342" s="20" t="s">
        <v>139</v>
      </c>
      <c r="C5342" s="160"/>
    </row>
    <row r="5343" spans="1:3" x14ac:dyDescent="0.35">
      <c r="A5343" s="20" t="s">
        <v>5832</v>
      </c>
      <c r="B5343" s="20" t="s">
        <v>139</v>
      </c>
      <c r="C5343" s="160"/>
    </row>
    <row r="5344" spans="1:3" x14ac:dyDescent="0.35">
      <c r="A5344" s="20" t="s">
        <v>5833</v>
      </c>
      <c r="B5344" s="20" t="s">
        <v>139</v>
      </c>
      <c r="C5344" s="160"/>
    </row>
    <row r="5345" spans="1:3" x14ac:dyDescent="0.35">
      <c r="A5345" s="20" t="s">
        <v>5834</v>
      </c>
      <c r="B5345" s="20" t="s">
        <v>139</v>
      </c>
      <c r="C5345" s="160"/>
    </row>
    <row r="5346" spans="1:3" x14ac:dyDescent="0.35">
      <c r="A5346" s="20" t="s">
        <v>5835</v>
      </c>
      <c r="B5346" s="20" t="s">
        <v>139</v>
      </c>
      <c r="C5346" s="160"/>
    </row>
    <row r="5347" spans="1:3" x14ac:dyDescent="0.35">
      <c r="A5347" s="20" t="s">
        <v>5836</v>
      </c>
      <c r="B5347" s="20" t="s">
        <v>139</v>
      </c>
      <c r="C5347" s="160"/>
    </row>
    <row r="5348" spans="1:3" x14ac:dyDescent="0.35">
      <c r="A5348" s="20" t="s">
        <v>5837</v>
      </c>
      <c r="B5348" s="20" t="s">
        <v>139</v>
      </c>
      <c r="C5348" s="160"/>
    </row>
    <row r="5349" spans="1:3" x14ac:dyDescent="0.35">
      <c r="A5349" s="20" t="s">
        <v>5838</v>
      </c>
      <c r="B5349" s="20" t="s">
        <v>139</v>
      </c>
      <c r="C5349" s="160"/>
    </row>
    <row r="5350" spans="1:3" x14ac:dyDescent="0.35">
      <c r="A5350" s="20" t="s">
        <v>5839</v>
      </c>
      <c r="B5350" s="20" t="s">
        <v>139</v>
      </c>
      <c r="C5350" s="160"/>
    </row>
    <row r="5351" spans="1:3" x14ac:dyDescent="0.35">
      <c r="A5351" s="20" t="s">
        <v>5840</v>
      </c>
      <c r="B5351" s="20" t="s">
        <v>139</v>
      </c>
      <c r="C5351" s="160"/>
    </row>
    <row r="5352" spans="1:3" x14ac:dyDescent="0.35">
      <c r="A5352" s="20" t="s">
        <v>5841</v>
      </c>
      <c r="B5352" s="20" t="s">
        <v>139</v>
      </c>
      <c r="C5352" s="160"/>
    </row>
    <row r="5353" spans="1:3" x14ac:dyDescent="0.35">
      <c r="A5353" s="20" t="s">
        <v>5842</v>
      </c>
      <c r="B5353" s="20" t="s">
        <v>139</v>
      </c>
      <c r="C5353" s="160"/>
    </row>
    <row r="5354" spans="1:3" x14ac:dyDescent="0.35">
      <c r="A5354" s="20" t="s">
        <v>5843</v>
      </c>
      <c r="B5354" s="20" t="s">
        <v>139</v>
      </c>
      <c r="C5354" s="160"/>
    </row>
    <row r="5355" spans="1:3" x14ac:dyDescent="0.35">
      <c r="A5355" s="20" t="s">
        <v>5844</v>
      </c>
      <c r="B5355" s="20" t="s">
        <v>139</v>
      </c>
      <c r="C5355" s="160"/>
    </row>
    <row r="5356" spans="1:3" x14ac:dyDescent="0.35">
      <c r="A5356" s="20" t="s">
        <v>5845</v>
      </c>
      <c r="B5356" s="20" t="s">
        <v>139</v>
      </c>
      <c r="C5356" s="160"/>
    </row>
    <row r="5357" spans="1:3" x14ac:dyDescent="0.35">
      <c r="A5357" s="20" t="s">
        <v>5846</v>
      </c>
      <c r="B5357" s="20" t="s">
        <v>139</v>
      </c>
      <c r="C5357" s="160"/>
    </row>
    <row r="5358" spans="1:3" x14ac:dyDescent="0.35">
      <c r="A5358" s="20" t="s">
        <v>5847</v>
      </c>
      <c r="B5358" s="20" t="s">
        <v>139</v>
      </c>
      <c r="C5358" s="160"/>
    </row>
    <row r="5359" spans="1:3" x14ac:dyDescent="0.35">
      <c r="A5359" s="20" t="s">
        <v>5848</v>
      </c>
      <c r="B5359" s="20" t="s">
        <v>139</v>
      </c>
      <c r="C5359" s="160"/>
    </row>
    <row r="5360" spans="1:3" x14ac:dyDescent="0.35">
      <c r="A5360" s="20" t="s">
        <v>5849</v>
      </c>
      <c r="B5360" s="20" t="s">
        <v>139</v>
      </c>
      <c r="C5360" s="160"/>
    </row>
    <row r="5361" spans="1:3" x14ac:dyDescent="0.35">
      <c r="A5361" s="20" t="s">
        <v>5850</v>
      </c>
      <c r="B5361" s="20" t="s">
        <v>139</v>
      </c>
      <c r="C5361" s="160"/>
    </row>
    <row r="5362" spans="1:3" x14ac:dyDescent="0.35">
      <c r="A5362" s="20" t="s">
        <v>5851</v>
      </c>
      <c r="B5362" s="20" t="s">
        <v>139</v>
      </c>
      <c r="C5362" s="160"/>
    </row>
    <row r="5363" spans="1:3" x14ac:dyDescent="0.35">
      <c r="A5363" s="20" t="s">
        <v>5852</v>
      </c>
      <c r="B5363" s="20" t="s">
        <v>139</v>
      </c>
      <c r="C5363" s="160"/>
    </row>
    <row r="5364" spans="1:3" x14ac:dyDescent="0.35">
      <c r="A5364" s="20" t="s">
        <v>5853</v>
      </c>
      <c r="B5364" s="20" t="s">
        <v>139</v>
      </c>
      <c r="C5364" s="160"/>
    </row>
    <row r="5365" spans="1:3" x14ac:dyDescent="0.35">
      <c r="A5365" s="20" t="s">
        <v>5854</v>
      </c>
      <c r="B5365" s="20" t="s">
        <v>139</v>
      </c>
      <c r="C5365" s="160"/>
    </row>
    <row r="5366" spans="1:3" x14ac:dyDescent="0.35">
      <c r="A5366" s="20" t="s">
        <v>5855</v>
      </c>
      <c r="B5366" s="20" t="s">
        <v>139</v>
      </c>
      <c r="C5366" s="160"/>
    </row>
    <row r="5367" spans="1:3" x14ac:dyDescent="0.35">
      <c r="A5367" s="20" t="s">
        <v>5856</v>
      </c>
      <c r="B5367" s="20" t="s">
        <v>139</v>
      </c>
      <c r="C5367" s="160"/>
    </row>
    <row r="5368" spans="1:3" x14ac:dyDescent="0.35">
      <c r="A5368" s="20" t="s">
        <v>5857</v>
      </c>
      <c r="B5368" s="20" t="s">
        <v>139</v>
      </c>
      <c r="C5368" s="160"/>
    </row>
    <row r="5369" spans="1:3" x14ac:dyDescent="0.35">
      <c r="A5369" s="20" t="s">
        <v>5858</v>
      </c>
      <c r="B5369" s="20" t="s">
        <v>139</v>
      </c>
      <c r="C5369" s="160"/>
    </row>
    <row r="5370" spans="1:3" x14ac:dyDescent="0.35">
      <c r="A5370" s="20" t="s">
        <v>5859</v>
      </c>
      <c r="B5370" s="20" t="s">
        <v>139</v>
      </c>
      <c r="C5370" s="160"/>
    </row>
    <row r="5371" spans="1:3" x14ac:dyDescent="0.35">
      <c r="A5371" s="20" t="s">
        <v>5860</v>
      </c>
      <c r="B5371" s="20" t="s">
        <v>139</v>
      </c>
      <c r="C5371" s="160"/>
    </row>
    <row r="5372" spans="1:3" x14ac:dyDescent="0.35">
      <c r="A5372" s="20" t="s">
        <v>5861</v>
      </c>
      <c r="B5372" s="20" t="s">
        <v>139</v>
      </c>
      <c r="C5372" s="160"/>
    </row>
    <row r="5373" spans="1:3" x14ac:dyDescent="0.35">
      <c r="A5373" s="20" t="s">
        <v>5862</v>
      </c>
      <c r="B5373" s="20" t="s">
        <v>139</v>
      </c>
      <c r="C5373" s="160"/>
    </row>
    <row r="5374" spans="1:3" x14ac:dyDescent="0.35">
      <c r="A5374" s="20" t="s">
        <v>5863</v>
      </c>
      <c r="B5374" s="20" t="s">
        <v>139</v>
      </c>
      <c r="C5374" s="160"/>
    </row>
    <row r="5375" spans="1:3" x14ac:dyDescent="0.35">
      <c r="A5375" s="20" t="s">
        <v>5864</v>
      </c>
      <c r="B5375" s="20" t="s">
        <v>139</v>
      </c>
      <c r="C5375" s="160"/>
    </row>
    <row r="5376" spans="1:3" x14ac:dyDescent="0.35">
      <c r="A5376" s="20" t="s">
        <v>5865</v>
      </c>
      <c r="B5376" s="20" t="s">
        <v>139</v>
      </c>
      <c r="C5376" s="160"/>
    </row>
    <row r="5377" spans="1:3" x14ac:dyDescent="0.35">
      <c r="A5377" s="20" t="s">
        <v>5866</v>
      </c>
      <c r="B5377" s="20" t="s">
        <v>139</v>
      </c>
      <c r="C5377" s="160"/>
    </row>
    <row r="5378" spans="1:3" x14ac:dyDescent="0.35">
      <c r="A5378" s="20" t="s">
        <v>5867</v>
      </c>
      <c r="B5378" s="20" t="s">
        <v>139</v>
      </c>
      <c r="C5378" s="160"/>
    </row>
    <row r="5379" spans="1:3" x14ac:dyDescent="0.35">
      <c r="A5379" s="20" t="s">
        <v>5868</v>
      </c>
      <c r="B5379" s="20" t="s">
        <v>139</v>
      </c>
      <c r="C5379" s="160"/>
    </row>
    <row r="5380" spans="1:3" x14ac:dyDescent="0.35">
      <c r="A5380" s="20" t="s">
        <v>5869</v>
      </c>
      <c r="B5380" s="20" t="s">
        <v>139</v>
      </c>
      <c r="C5380" s="160"/>
    </row>
    <row r="5381" spans="1:3" x14ac:dyDescent="0.35">
      <c r="A5381" s="20" t="s">
        <v>5870</v>
      </c>
      <c r="B5381" s="20" t="s">
        <v>139</v>
      </c>
      <c r="C5381" s="160"/>
    </row>
    <row r="5382" spans="1:3" x14ac:dyDescent="0.35">
      <c r="A5382" s="20" t="s">
        <v>5871</v>
      </c>
      <c r="B5382" s="20" t="s">
        <v>139</v>
      </c>
      <c r="C5382" s="160"/>
    </row>
    <row r="5383" spans="1:3" x14ac:dyDescent="0.35">
      <c r="A5383" s="20" t="s">
        <v>5872</v>
      </c>
      <c r="B5383" s="20" t="s">
        <v>139</v>
      </c>
      <c r="C5383" s="160"/>
    </row>
    <row r="5384" spans="1:3" x14ac:dyDescent="0.35">
      <c r="A5384" s="20" t="s">
        <v>5873</v>
      </c>
      <c r="B5384" s="20" t="s">
        <v>139</v>
      </c>
      <c r="C5384" s="160"/>
    </row>
    <row r="5385" spans="1:3" x14ac:dyDescent="0.35">
      <c r="A5385" s="20" t="s">
        <v>5874</v>
      </c>
      <c r="B5385" s="20" t="s">
        <v>139</v>
      </c>
      <c r="C5385" s="160"/>
    </row>
    <row r="5386" spans="1:3" x14ac:dyDescent="0.35">
      <c r="A5386" s="20" t="s">
        <v>5875</v>
      </c>
      <c r="B5386" s="20" t="s">
        <v>139</v>
      </c>
      <c r="C5386" s="160"/>
    </row>
    <row r="5387" spans="1:3" x14ac:dyDescent="0.35">
      <c r="A5387" s="20" t="s">
        <v>5876</v>
      </c>
      <c r="B5387" s="20" t="s">
        <v>139</v>
      </c>
      <c r="C5387" s="160"/>
    </row>
    <row r="5388" spans="1:3" x14ac:dyDescent="0.35">
      <c r="A5388" s="20" t="s">
        <v>5877</v>
      </c>
      <c r="B5388" s="20" t="s">
        <v>139</v>
      </c>
      <c r="C5388" s="160"/>
    </row>
    <row r="5389" spans="1:3" x14ac:dyDescent="0.35">
      <c r="A5389" s="20" t="s">
        <v>5878</v>
      </c>
      <c r="B5389" s="20" t="s">
        <v>139</v>
      </c>
      <c r="C5389" s="160"/>
    </row>
    <row r="5390" spans="1:3" x14ac:dyDescent="0.35">
      <c r="A5390" s="20" t="s">
        <v>5879</v>
      </c>
      <c r="B5390" s="20" t="s">
        <v>139</v>
      </c>
      <c r="C5390" s="160"/>
    </row>
    <row r="5391" spans="1:3" x14ac:dyDescent="0.35">
      <c r="A5391" s="20" t="s">
        <v>5880</v>
      </c>
      <c r="B5391" s="20" t="s">
        <v>139</v>
      </c>
      <c r="C5391" s="160"/>
    </row>
    <row r="5392" spans="1:3" x14ac:dyDescent="0.35">
      <c r="A5392" s="20" t="s">
        <v>5881</v>
      </c>
      <c r="B5392" s="20" t="s">
        <v>139</v>
      </c>
      <c r="C5392" s="160"/>
    </row>
    <row r="5393" spans="1:3" x14ac:dyDescent="0.35">
      <c r="A5393" s="20" t="s">
        <v>5882</v>
      </c>
      <c r="B5393" s="20" t="s">
        <v>139</v>
      </c>
      <c r="C5393" s="160"/>
    </row>
    <row r="5394" spans="1:3" x14ac:dyDescent="0.35">
      <c r="A5394" s="20" t="s">
        <v>5883</v>
      </c>
      <c r="B5394" s="20" t="s">
        <v>139</v>
      </c>
      <c r="C5394" s="160"/>
    </row>
    <row r="5395" spans="1:3" x14ac:dyDescent="0.35">
      <c r="A5395" s="20" t="s">
        <v>5884</v>
      </c>
      <c r="B5395" s="20" t="s">
        <v>139</v>
      </c>
      <c r="C5395" s="160"/>
    </row>
    <row r="5396" spans="1:3" x14ac:dyDescent="0.35">
      <c r="A5396" s="20" t="s">
        <v>5885</v>
      </c>
      <c r="B5396" s="20" t="s">
        <v>139</v>
      </c>
      <c r="C5396" s="160"/>
    </row>
    <row r="5397" spans="1:3" x14ac:dyDescent="0.35">
      <c r="A5397" s="20" t="s">
        <v>5886</v>
      </c>
      <c r="B5397" s="20" t="s">
        <v>139</v>
      </c>
      <c r="C5397" s="160"/>
    </row>
    <row r="5398" spans="1:3" x14ac:dyDescent="0.35">
      <c r="A5398" s="20" t="s">
        <v>5887</v>
      </c>
      <c r="B5398" s="20" t="s">
        <v>139</v>
      </c>
      <c r="C5398" s="160"/>
    </row>
    <row r="5399" spans="1:3" x14ac:dyDescent="0.35">
      <c r="A5399" s="20" t="s">
        <v>5888</v>
      </c>
      <c r="B5399" s="20" t="s">
        <v>139</v>
      </c>
      <c r="C5399" s="160"/>
    </row>
    <row r="5400" spans="1:3" x14ac:dyDescent="0.35">
      <c r="A5400" s="20" t="s">
        <v>5889</v>
      </c>
      <c r="B5400" s="20" t="s">
        <v>139</v>
      </c>
      <c r="C5400" s="160"/>
    </row>
    <row r="5401" spans="1:3" x14ac:dyDescent="0.35">
      <c r="A5401" s="20" t="s">
        <v>5890</v>
      </c>
      <c r="B5401" s="20" t="s">
        <v>139</v>
      </c>
      <c r="C5401" s="160"/>
    </row>
    <row r="5402" spans="1:3" x14ac:dyDescent="0.35">
      <c r="A5402" s="20" t="s">
        <v>5891</v>
      </c>
      <c r="B5402" s="20" t="s">
        <v>139</v>
      </c>
      <c r="C5402" s="160"/>
    </row>
    <row r="5403" spans="1:3" x14ac:dyDescent="0.35">
      <c r="A5403" s="20" t="s">
        <v>5892</v>
      </c>
      <c r="B5403" s="20" t="s">
        <v>139</v>
      </c>
      <c r="C5403" s="160"/>
    </row>
    <row r="5404" spans="1:3" x14ac:dyDescent="0.35">
      <c r="A5404" s="20" t="s">
        <v>5893</v>
      </c>
      <c r="B5404" s="20" t="s">
        <v>139</v>
      </c>
      <c r="C5404" s="160"/>
    </row>
    <row r="5405" spans="1:3" x14ac:dyDescent="0.35">
      <c r="A5405" s="20" t="s">
        <v>5894</v>
      </c>
      <c r="B5405" s="20" t="s">
        <v>139</v>
      </c>
      <c r="C5405" s="160"/>
    </row>
    <row r="5406" spans="1:3" x14ac:dyDescent="0.35">
      <c r="A5406" s="20" t="s">
        <v>5895</v>
      </c>
      <c r="B5406" s="20" t="s">
        <v>139</v>
      </c>
      <c r="C5406" s="160"/>
    </row>
    <row r="5407" spans="1:3" x14ac:dyDescent="0.35">
      <c r="A5407" s="20" t="s">
        <v>5896</v>
      </c>
      <c r="B5407" s="20" t="s">
        <v>139</v>
      </c>
      <c r="C5407" s="160"/>
    </row>
    <row r="5408" spans="1:3" x14ac:dyDescent="0.35">
      <c r="A5408" s="20" t="s">
        <v>5897</v>
      </c>
      <c r="B5408" s="20" t="s">
        <v>139</v>
      </c>
      <c r="C5408" s="160"/>
    </row>
    <row r="5409" spans="1:3" x14ac:dyDescent="0.35">
      <c r="A5409" s="20" t="s">
        <v>5898</v>
      </c>
      <c r="B5409" s="20" t="s">
        <v>139</v>
      </c>
      <c r="C5409" s="160"/>
    </row>
    <row r="5410" spans="1:3" x14ac:dyDescent="0.35">
      <c r="A5410" s="20" t="s">
        <v>5899</v>
      </c>
      <c r="B5410" s="20" t="s">
        <v>139</v>
      </c>
      <c r="C5410" s="160"/>
    </row>
    <row r="5411" spans="1:3" x14ac:dyDescent="0.35">
      <c r="A5411" s="20" t="s">
        <v>5900</v>
      </c>
      <c r="B5411" s="20" t="s">
        <v>139</v>
      </c>
      <c r="C5411" s="160"/>
    </row>
    <row r="5412" spans="1:3" x14ac:dyDescent="0.35">
      <c r="A5412" s="20" t="s">
        <v>5901</v>
      </c>
      <c r="B5412" s="20" t="s">
        <v>139</v>
      </c>
      <c r="C5412" s="160"/>
    </row>
    <row r="5413" spans="1:3" x14ac:dyDescent="0.35">
      <c r="A5413" s="20" t="s">
        <v>5902</v>
      </c>
      <c r="B5413" s="20" t="s">
        <v>139</v>
      </c>
      <c r="C5413" s="160"/>
    </row>
    <row r="5414" spans="1:3" x14ac:dyDescent="0.35">
      <c r="A5414" s="20" t="s">
        <v>5903</v>
      </c>
      <c r="B5414" s="20" t="s">
        <v>139</v>
      </c>
      <c r="C5414" s="160"/>
    </row>
    <row r="5415" spans="1:3" x14ac:dyDescent="0.35">
      <c r="A5415" s="20" t="s">
        <v>5904</v>
      </c>
      <c r="B5415" s="20" t="s">
        <v>139</v>
      </c>
      <c r="C5415" s="160"/>
    </row>
    <row r="5416" spans="1:3" x14ac:dyDescent="0.35">
      <c r="A5416" s="20" t="s">
        <v>5905</v>
      </c>
      <c r="B5416" s="20" t="s">
        <v>139</v>
      </c>
      <c r="C5416" s="160"/>
    </row>
    <row r="5417" spans="1:3" x14ac:dyDescent="0.35">
      <c r="A5417" s="20" t="s">
        <v>5906</v>
      </c>
      <c r="B5417" s="20" t="s">
        <v>139</v>
      </c>
      <c r="C5417" s="160"/>
    </row>
    <row r="5418" spans="1:3" x14ac:dyDescent="0.35">
      <c r="A5418" s="20" t="s">
        <v>5907</v>
      </c>
      <c r="B5418" s="20" t="s">
        <v>139</v>
      </c>
      <c r="C5418" s="160"/>
    </row>
    <row r="5419" spans="1:3" x14ac:dyDescent="0.35">
      <c r="A5419" s="20" t="s">
        <v>5908</v>
      </c>
      <c r="B5419" s="20" t="s">
        <v>139</v>
      </c>
      <c r="C5419" s="160"/>
    </row>
    <row r="5420" spans="1:3" x14ac:dyDescent="0.35">
      <c r="A5420" s="20" t="s">
        <v>5909</v>
      </c>
      <c r="B5420" s="20" t="s">
        <v>139</v>
      </c>
      <c r="C5420" s="160"/>
    </row>
    <row r="5421" spans="1:3" x14ac:dyDescent="0.35">
      <c r="A5421" s="20" t="s">
        <v>5910</v>
      </c>
      <c r="B5421" s="20" t="s">
        <v>139</v>
      </c>
      <c r="C5421" s="160"/>
    </row>
    <row r="5422" spans="1:3" x14ac:dyDescent="0.35">
      <c r="A5422" s="20" t="s">
        <v>5911</v>
      </c>
      <c r="B5422" s="20" t="s">
        <v>139</v>
      </c>
      <c r="C5422" s="160"/>
    </row>
    <row r="5423" spans="1:3" x14ac:dyDescent="0.35">
      <c r="A5423" s="20" t="s">
        <v>5912</v>
      </c>
      <c r="B5423" s="20" t="s">
        <v>139</v>
      </c>
      <c r="C5423" s="160"/>
    </row>
    <row r="5424" spans="1:3" x14ac:dyDescent="0.35">
      <c r="A5424" s="20" t="s">
        <v>5913</v>
      </c>
      <c r="B5424" s="20" t="s">
        <v>139</v>
      </c>
      <c r="C5424" s="160"/>
    </row>
    <row r="5425" spans="1:3" x14ac:dyDescent="0.35">
      <c r="A5425" s="20" t="s">
        <v>5914</v>
      </c>
      <c r="B5425" s="20" t="s">
        <v>139</v>
      </c>
      <c r="C5425" s="160"/>
    </row>
    <row r="5426" spans="1:3" x14ac:dyDescent="0.35">
      <c r="A5426" s="20" t="s">
        <v>5915</v>
      </c>
      <c r="B5426" s="20" t="s">
        <v>139</v>
      </c>
      <c r="C5426" s="160"/>
    </row>
    <row r="5427" spans="1:3" x14ac:dyDescent="0.35">
      <c r="A5427" s="20" t="s">
        <v>5916</v>
      </c>
      <c r="B5427" s="20" t="s">
        <v>139</v>
      </c>
      <c r="C5427" s="160"/>
    </row>
    <row r="5428" spans="1:3" x14ac:dyDescent="0.35">
      <c r="A5428" s="20" t="s">
        <v>5917</v>
      </c>
      <c r="B5428" s="20" t="s">
        <v>139</v>
      </c>
      <c r="C5428" s="160"/>
    </row>
    <row r="5429" spans="1:3" x14ac:dyDescent="0.35">
      <c r="A5429" s="20" t="s">
        <v>5918</v>
      </c>
      <c r="B5429" s="20" t="s">
        <v>139</v>
      </c>
      <c r="C5429" s="160"/>
    </row>
    <row r="5430" spans="1:3" x14ac:dyDescent="0.35">
      <c r="A5430" s="20" t="s">
        <v>5919</v>
      </c>
      <c r="B5430" s="20" t="s">
        <v>139</v>
      </c>
      <c r="C5430" s="160"/>
    </row>
    <row r="5431" spans="1:3" x14ac:dyDescent="0.35">
      <c r="A5431" s="20" t="s">
        <v>5920</v>
      </c>
      <c r="B5431" s="20" t="s">
        <v>139</v>
      </c>
      <c r="C5431" s="160"/>
    </row>
    <row r="5432" spans="1:3" x14ac:dyDescent="0.35">
      <c r="A5432" s="20" t="s">
        <v>5921</v>
      </c>
      <c r="B5432" s="20" t="s">
        <v>139</v>
      </c>
      <c r="C5432" s="160"/>
    </row>
    <row r="5433" spans="1:3" x14ac:dyDescent="0.35">
      <c r="A5433" s="20" t="s">
        <v>5922</v>
      </c>
      <c r="B5433" s="20" t="s">
        <v>139</v>
      </c>
      <c r="C5433" s="160"/>
    </row>
    <row r="5434" spans="1:3" x14ac:dyDescent="0.35">
      <c r="A5434" s="20" t="s">
        <v>5923</v>
      </c>
      <c r="B5434" s="20" t="s">
        <v>139</v>
      </c>
      <c r="C5434" s="160"/>
    </row>
    <row r="5435" spans="1:3" x14ac:dyDescent="0.35">
      <c r="A5435" s="20" t="s">
        <v>5924</v>
      </c>
      <c r="B5435" s="20" t="s">
        <v>139</v>
      </c>
      <c r="C5435" s="160"/>
    </row>
    <row r="5436" spans="1:3" x14ac:dyDescent="0.35">
      <c r="A5436" s="20" t="s">
        <v>5925</v>
      </c>
      <c r="B5436" s="20" t="s">
        <v>139</v>
      </c>
      <c r="C5436" s="160"/>
    </row>
    <row r="5437" spans="1:3" x14ac:dyDescent="0.35">
      <c r="A5437" s="20" t="s">
        <v>5926</v>
      </c>
      <c r="B5437" s="20" t="s">
        <v>139</v>
      </c>
      <c r="C5437" s="160"/>
    </row>
    <row r="5438" spans="1:3" x14ac:dyDescent="0.35">
      <c r="A5438" s="20" t="s">
        <v>5927</v>
      </c>
      <c r="B5438" s="20" t="s">
        <v>139</v>
      </c>
      <c r="C5438" s="160"/>
    </row>
    <row r="5439" spans="1:3" x14ac:dyDescent="0.35">
      <c r="A5439" s="20" t="s">
        <v>5928</v>
      </c>
      <c r="B5439" s="20" t="s">
        <v>139</v>
      </c>
      <c r="C5439" s="160"/>
    </row>
    <row r="5440" spans="1:3" x14ac:dyDescent="0.35">
      <c r="A5440" s="20" t="s">
        <v>5929</v>
      </c>
      <c r="B5440" s="20" t="s">
        <v>139</v>
      </c>
      <c r="C5440" s="160"/>
    </row>
    <row r="5441" spans="1:3" x14ac:dyDescent="0.35">
      <c r="A5441" s="20" t="s">
        <v>5930</v>
      </c>
      <c r="B5441" s="20" t="s">
        <v>139</v>
      </c>
      <c r="C5441" s="160"/>
    </row>
    <row r="5442" spans="1:3" x14ac:dyDescent="0.35">
      <c r="A5442" s="20" t="s">
        <v>5931</v>
      </c>
      <c r="B5442" s="20" t="s">
        <v>139</v>
      </c>
      <c r="C5442" s="160"/>
    </row>
    <row r="5443" spans="1:3" x14ac:dyDescent="0.35">
      <c r="A5443" s="20" t="s">
        <v>5932</v>
      </c>
      <c r="B5443" s="20" t="s">
        <v>139</v>
      </c>
      <c r="C5443" s="160"/>
    </row>
    <row r="5444" spans="1:3" x14ac:dyDescent="0.35">
      <c r="A5444" s="20" t="s">
        <v>5933</v>
      </c>
      <c r="B5444" s="20" t="s">
        <v>139</v>
      </c>
      <c r="C5444" s="160"/>
    </row>
    <row r="5445" spans="1:3" x14ac:dyDescent="0.35">
      <c r="A5445" s="20" t="s">
        <v>5934</v>
      </c>
      <c r="B5445" s="20" t="s">
        <v>139</v>
      </c>
      <c r="C5445" s="160"/>
    </row>
    <row r="5446" spans="1:3" x14ac:dyDescent="0.35">
      <c r="A5446" s="20" t="s">
        <v>5935</v>
      </c>
      <c r="B5446" s="20" t="s">
        <v>139</v>
      </c>
      <c r="C5446" s="160"/>
    </row>
    <row r="5447" spans="1:3" x14ac:dyDescent="0.35">
      <c r="A5447" s="20" t="s">
        <v>5936</v>
      </c>
      <c r="B5447" s="20" t="s">
        <v>139</v>
      </c>
      <c r="C5447" s="160"/>
    </row>
    <row r="5448" spans="1:3" x14ac:dyDescent="0.35">
      <c r="A5448" s="20" t="s">
        <v>5937</v>
      </c>
      <c r="B5448" s="20" t="s">
        <v>139</v>
      </c>
      <c r="C5448" s="160"/>
    </row>
    <row r="5449" spans="1:3" x14ac:dyDescent="0.35">
      <c r="A5449" s="20" t="s">
        <v>5938</v>
      </c>
      <c r="B5449" s="20" t="s">
        <v>139</v>
      </c>
      <c r="C5449" s="160"/>
    </row>
    <row r="5450" spans="1:3" x14ac:dyDescent="0.35">
      <c r="A5450" s="20" t="s">
        <v>5939</v>
      </c>
      <c r="B5450" s="20" t="s">
        <v>139</v>
      </c>
      <c r="C5450" s="160"/>
    </row>
    <row r="5451" spans="1:3" x14ac:dyDescent="0.35">
      <c r="A5451" s="20" t="s">
        <v>5940</v>
      </c>
      <c r="B5451" s="20" t="s">
        <v>139</v>
      </c>
      <c r="C5451" s="160"/>
    </row>
    <row r="5452" spans="1:3" x14ac:dyDescent="0.35">
      <c r="A5452" s="20" t="s">
        <v>5941</v>
      </c>
      <c r="B5452" s="20" t="s">
        <v>139</v>
      </c>
      <c r="C5452" s="160"/>
    </row>
    <row r="5453" spans="1:3" x14ac:dyDescent="0.35">
      <c r="A5453" s="20" t="s">
        <v>5942</v>
      </c>
      <c r="B5453" s="20" t="s">
        <v>139</v>
      </c>
      <c r="C5453" s="160"/>
    </row>
    <row r="5454" spans="1:3" x14ac:dyDescent="0.35">
      <c r="A5454" s="20" t="s">
        <v>5943</v>
      </c>
      <c r="B5454" s="20" t="s">
        <v>139</v>
      </c>
      <c r="C5454" s="160"/>
    </row>
    <row r="5455" spans="1:3" x14ac:dyDescent="0.35">
      <c r="A5455" s="20" t="s">
        <v>5944</v>
      </c>
      <c r="B5455" s="20" t="s">
        <v>139</v>
      </c>
      <c r="C5455" s="160"/>
    </row>
    <row r="5456" spans="1:3" x14ac:dyDescent="0.35">
      <c r="A5456" s="20" t="s">
        <v>5945</v>
      </c>
      <c r="B5456" s="20" t="s">
        <v>139</v>
      </c>
      <c r="C5456" s="160"/>
    </row>
    <row r="5457" spans="1:3" x14ac:dyDescent="0.35">
      <c r="A5457" s="20" t="s">
        <v>5946</v>
      </c>
      <c r="B5457" s="20" t="s">
        <v>139</v>
      </c>
      <c r="C5457" s="160"/>
    </row>
    <row r="5458" spans="1:3" x14ac:dyDescent="0.35">
      <c r="A5458" s="20" t="s">
        <v>5947</v>
      </c>
      <c r="B5458" s="20" t="s">
        <v>139</v>
      </c>
      <c r="C5458" s="160"/>
    </row>
    <row r="5459" spans="1:3" x14ac:dyDescent="0.35">
      <c r="A5459" s="20" t="s">
        <v>5948</v>
      </c>
      <c r="B5459" s="20" t="s">
        <v>139</v>
      </c>
      <c r="C5459" s="160"/>
    </row>
    <row r="5460" spans="1:3" x14ac:dyDescent="0.35">
      <c r="A5460" s="20" t="s">
        <v>5949</v>
      </c>
      <c r="B5460" s="20" t="s">
        <v>139</v>
      </c>
      <c r="C5460" s="160"/>
    </row>
    <row r="5461" spans="1:3" x14ac:dyDescent="0.35">
      <c r="A5461" s="20" t="s">
        <v>5950</v>
      </c>
      <c r="B5461" s="20" t="s">
        <v>139</v>
      </c>
      <c r="C5461" s="160"/>
    </row>
    <row r="5462" spans="1:3" x14ac:dyDescent="0.35">
      <c r="A5462" s="20" t="s">
        <v>5951</v>
      </c>
      <c r="B5462" s="20" t="s">
        <v>139</v>
      </c>
      <c r="C5462" s="160"/>
    </row>
    <row r="5463" spans="1:3" x14ac:dyDescent="0.35">
      <c r="A5463" s="20" t="s">
        <v>5952</v>
      </c>
      <c r="B5463" s="20" t="s">
        <v>139</v>
      </c>
      <c r="C5463" s="160"/>
    </row>
    <row r="5464" spans="1:3" x14ac:dyDescent="0.35">
      <c r="A5464" s="20" t="s">
        <v>5953</v>
      </c>
      <c r="B5464" s="20" t="s">
        <v>139</v>
      </c>
      <c r="C5464" s="160"/>
    </row>
    <row r="5465" spans="1:3" x14ac:dyDescent="0.35">
      <c r="A5465" s="20" t="s">
        <v>5954</v>
      </c>
      <c r="B5465" s="20" t="s">
        <v>139</v>
      </c>
      <c r="C5465" s="160"/>
    </row>
    <row r="5466" spans="1:3" x14ac:dyDescent="0.35">
      <c r="A5466" s="20" t="s">
        <v>5955</v>
      </c>
      <c r="B5466" s="20" t="s">
        <v>139</v>
      </c>
      <c r="C5466" s="160"/>
    </row>
    <row r="5467" spans="1:3" x14ac:dyDescent="0.35">
      <c r="A5467" s="20" t="s">
        <v>5956</v>
      </c>
      <c r="B5467" s="20" t="s">
        <v>139</v>
      </c>
      <c r="C5467" s="160"/>
    </row>
    <row r="5468" spans="1:3" x14ac:dyDescent="0.35">
      <c r="A5468" s="20" t="s">
        <v>5957</v>
      </c>
      <c r="B5468" s="20" t="s">
        <v>139</v>
      </c>
      <c r="C5468" s="160"/>
    </row>
    <row r="5469" spans="1:3" x14ac:dyDescent="0.35">
      <c r="A5469" s="20" t="s">
        <v>5958</v>
      </c>
      <c r="B5469" s="20" t="s">
        <v>139</v>
      </c>
      <c r="C5469" s="160"/>
    </row>
    <row r="5470" spans="1:3" x14ac:dyDescent="0.35">
      <c r="A5470" s="20" t="s">
        <v>5959</v>
      </c>
      <c r="B5470" s="20" t="s">
        <v>139</v>
      </c>
      <c r="C5470" s="160"/>
    </row>
    <row r="5471" spans="1:3" x14ac:dyDescent="0.35">
      <c r="A5471" s="20" t="s">
        <v>5960</v>
      </c>
      <c r="B5471" s="20" t="s">
        <v>139</v>
      </c>
      <c r="C5471" s="160"/>
    </row>
    <row r="5472" spans="1:3" x14ac:dyDescent="0.35">
      <c r="A5472" s="20" t="s">
        <v>5961</v>
      </c>
      <c r="B5472" s="20" t="s">
        <v>139</v>
      </c>
      <c r="C5472" s="160"/>
    </row>
    <row r="5473" spans="1:3" x14ac:dyDescent="0.35">
      <c r="A5473" s="20" t="s">
        <v>5962</v>
      </c>
      <c r="B5473" s="20" t="s">
        <v>139</v>
      </c>
      <c r="C5473" s="160"/>
    </row>
    <row r="5474" spans="1:3" x14ac:dyDescent="0.35">
      <c r="A5474" s="20" t="s">
        <v>5963</v>
      </c>
      <c r="B5474" s="20" t="s">
        <v>139</v>
      </c>
      <c r="C5474" s="160"/>
    </row>
    <row r="5475" spans="1:3" x14ac:dyDescent="0.35">
      <c r="A5475" s="20" t="s">
        <v>5964</v>
      </c>
      <c r="B5475" s="20" t="s">
        <v>139</v>
      </c>
      <c r="C5475" s="160"/>
    </row>
    <row r="5476" spans="1:3" x14ac:dyDescent="0.35">
      <c r="A5476" s="20" t="s">
        <v>5965</v>
      </c>
      <c r="B5476" s="20" t="s">
        <v>139</v>
      </c>
      <c r="C5476" s="160"/>
    </row>
    <row r="5477" spans="1:3" x14ac:dyDescent="0.35">
      <c r="A5477" s="20" t="s">
        <v>5966</v>
      </c>
      <c r="B5477" s="20" t="s">
        <v>139</v>
      </c>
      <c r="C5477" s="160"/>
    </row>
    <row r="5478" spans="1:3" x14ac:dyDescent="0.35">
      <c r="A5478" s="20" t="s">
        <v>5967</v>
      </c>
      <c r="B5478" s="20" t="s">
        <v>139</v>
      </c>
      <c r="C5478" s="160"/>
    </row>
    <row r="5479" spans="1:3" x14ac:dyDescent="0.35">
      <c r="A5479" s="20" t="s">
        <v>5968</v>
      </c>
      <c r="B5479" s="20" t="s">
        <v>139</v>
      </c>
      <c r="C5479" s="160"/>
    </row>
    <row r="5480" spans="1:3" x14ac:dyDescent="0.35">
      <c r="A5480" s="20" t="s">
        <v>5969</v>
      </c>
      <c r="B5480" s="20" t="s">
        <v>139</v>
      </c>
      <c r="C5480" s="160"/>
    </row>
    <row r="5481" spans="1:3" x14ac:dyDescent="0.35">
      <c r="A5481" s="20" t="s">
        <v>5970</v>
      </c>
      <c r="B5481" s="20" t="s">
        <v>139</v>
      </c>
      <c r="C5481" s="160"/>
    </row>
    <row r="5482" spans="1:3" x14ac:dyDescent="0.35">
      <c r="A5482" s="20" t="s">
        <v>5971</v>
      </c>
      <c r="B5482" s="20" t="s">
        <v>139</v>
      </c>
      <c r="C5482" s="160"/>
    </row>
    <row r="5483" spans="1:3" x14ac:dyDescent="0.35">
      <c r="A5483" s="20" t="s">
        <v>5972</v>
      </c>
      <c r="B5483" s="20" t="s">
        <v>139</v>
      </c>
      <c r="C5483" s="160"/>
    </row>
    <row r="5484" spans="1:3" x14ac:dyDescent="0.35">
      <c r="A5484" s="20" t="s">
        <v>5973</v>
      </c>
      <c r="B5484" s="20" t="s">
        <v>139</v>
      </c>
      <c r="C5484" s="160"/>
    </row>
    <row r="5485" spans="1:3" x14ac:dyDescent="0.35">
      <c r="A5485" s="20" t="s">
        <v>5974</v>
      </c>
      <c r="B5485" s="20" t="s">
        <v>139</v>
      </c>
      <c r="C5485" s="160"/>
    </row>
    <row r="5486" spans="1:3" x14ac:dyDescent="0.35">
      <c r="A5486" s="20" t="s">
        <v>5975</v>
      </c>
      <c r="B5486" s="20" t="s">
        <v>139</v>
      </c>
      <c r="C5486" s="160"/>
    </row>
    <row r="5487" spans="1:3" x14ac:dyDescent="0.35">
      <c r="A5487" s="20" t="s">
        <v>5976</v>
      </c>
      <c r="B5487" s="20" t="s">
        <v>139</v>
      </c>
      <c r="C5487" s="160"/>
    </row>
    <row r="5488" spans="1:3" x14ac:dyDescent="0.35">
      <c r="A5488" s="20" t="s">
        <v>5977</v>
      </c>
      <c r="B5488" s="20" t="s">
        <v>139</v>
      </c>
      <c r="C5488" s="160"/>
    </row>
    <row r="5489" spans="1:3" x14ac:dyDescent="0.35">
      <c r="A5489" s="20" t="s">
        <v>5978</v>
      </c>
      <c r="B5489" s="20" t="s">
        <v>139</v>
      </c>
      <c r="C5489" s="160"/>
    </row>
    <row r="5490" spans="1:3" x14ac:dyDescent="0.35">
      <c r="A5490" s="20" t="s">
        <v>5979</v>
      </c>
      <c r="B5490" s="20" t="s">
        <v>139</v>
      </c>
      <c r="C5490" s="160"/>
    </row>
    <row r="5491" spans="1:3" x14ac:dyDescent="0.35">
      <c r="A5491" s="20" t="s">
        <v>5980</v>
      </c>
      <c r="B5491" s="20" t="s">
        <v>139</v>
      </c>
      <c r="C5491" s="160"/>
    </row>
    <row r="5492" spans="1:3" x14ac:dyDescent="0.35">
      <c r="A5492" s="20" t="s">
        <v>5981</v>
      </c>
      <c r="B5492" s="20" t="s">
        <v>139</v>
      </c>
      <c r="C5492" s="160"/>
    </row>
    <row r="5493" spans="1:3" x14ac:dyDescent="0.35">
      <c r="A5493" s="20" t="s">
        <v>5982</v>
      </c>
      <c r="B5493" s="20" t="s">
        <v>139</v>
      </c>
      <c r="C5493" s="160"/>
    </row>
    <row r="5494" spans="1:3" x14ac:dyDescent="0.35">
      <c r="A5494" s="20" t="s">
        <v>5983</v>
      </c>
      <c r="B5494" s="20" t="s">
        <v>139</v>
      </c>
      <c r="C5494" s="160"/>
    </row>
    <row r="5495" spans="1:3" x14ac:dyDescent="0.35">
      <c r="A5495" s="20" t="s">
        <v>5984</v>
      </c>
      <c r="B5495" s="20" t="s">
        <v>139</v>
      </c>
      <c r="C5495" s="160"/>
    </row>
    <row r="5496" spans="1:3" x14ac:dyDescent="0.35">
      <c r="A5496" s="20" t="s">
        <v>5985</v>
      </c>
      <c r="B5496" s="20" t="s">
        <v>139</v>
      </c>
      <c r="C5496" s="160"/>
    </row>
    <row r="5497" spans="1:3" x14ac:dyDescent="0.35">
      <c r="A5497" s="20" t="s">
        <v>5986</v>
      </c>
      <c r="B5497" s="20" t="s">
        <v>139</v>
      </c>
      <c r="C5497" s="160"/>
    </row>
    <row r="5498" spans="1:3" x14ac:dyDescent="0.35">
      <c r="A5498" s="20" t="s">
        <v>5987</v>
      </c>
      <c r="B5498" s="20" t="s">
        <v>139</v>
      </c>
      <c r="C5498" s="160"/>
    </row>
    <row r="5499" spans="1:3" x14ac:dyDescent="0.35">
      <c r="A5499" s="20" t="s">
        <v>5988</v>
      </c>
      <c r="B5499" s="20" t="s">
        <v>139</v>
      </c>
      <c r="C5499" s="160"/>
    </row>
    <row r="5500" spans="1:3" x14ac:dyDescent="0.35">
      <c r="A5500" s="20" t="s">
        <v>5989</v>
      </c>
      <c r="B5500" s="20" t="s">
        <v>139</v>
      </c>
      <c r="C5500" s="160"/>
    </row>
    <row r="5501" spans="1:3" x14ac:dyDescent="0.35">
      <c r="A5501" s="20" t="s">
        <v>5990</v>
      </c>
      <c r="B5501" s="20" t="s">
        <v>139</v>
      </c>
      <c r="C5501" s="160"/>
    </row>
    <row r="5502" spans="1:3" x14ac:dyDescent="0.35">
      <c r="A5502" s="20" t="s">
        <v>5991</v>
      </c>
      <c r="B5502" s="20" t="s">
        <v>139</v>
      </c>
      <c r="C5502" s="160"/>
    </row>
    <row r="5503" spans="1:3" x14ac:dyDescent="0.35">
      <c r="A5503" s="20" t="s">
        <v>5992</v>
      </c>
      <c r="B5503" s="20" t="s">
        <v>139</v>
      </c>
      <c r="C5503" s="160"/>
    </row>
    <row r="5504" spans="1:3" x14ac:dyDescent="0.35">
      <c r="A5504" s="20" t="s">
        <v>5993</v>
      </c>
      <c r="B5504" s="20" t="s">
        <v>139</v>
      </c>
      <c r="C5504" s="160"/>
    </row>
    <row r="5505" spans="1:3" x14ac:dyDescent="0.35">
      <c r="A5505" s="20" t="s">
        <v>5994</v>
      </c>
      <c r="B5505" s="20" t="s">
        <v>139</v>
      </c>
      <c r="C5505" s="160"/>
    </row>
    <row r="5506" spans="1:3" x14ac:dyDescent="0.35">
      <c r="A5506" s="20" t="s">
        <v>5995</v>
      </c>
      <c r="B5506" s="20" t="s">
        <v>139</v>
      </c>
      <c r="C5506" s="160"/>
    </row>
    <row r="5507" spans="1:3" x14ac:dyDescent="0.35">
      <c r="A5507" s="20" t="s">
        <v>5996</v>
      </c>
      <c r="B5507" s="20" t="s">
        <v>139</v>
      </c>
      <c r="C5507" s="160"/>
    </row>
    <row r="5508" spans="1:3" x14ac:dyDescent="0.35">
      <c r="A5508" s="20" t="s">
        <v>5997</v>
      </c>
      <c r="B5508" s="20" t="s">
        <v>139</v>
      </c>
      <c r="C5508" s="160"/>
    </row>
    <row r="5509" spans="1:3" x14ac:dyDescent="0.35">
      <c r="A5509" s="20" t="s">
        <v>5998</v>
      </c>
      <c r="B5509" s="20" t="s">
        <v>139</v>
      </c>
      <c r="C5509" s="160"/>
    </row>
    <row r="5510" spans="1:3" x14ac:dyDescent="0.35">
      <c r="A5510" s="20" t="s">
        <v>5999</v>
      </c>
      <c r="B5510" s="20" t="s">
        <v>139</v>
      </c>
      <c r="C5510" s="160"/>
    </row>
    <row r="5511" spans="1:3" x14ac:dyDescent="0.35">
      <c r="A5511" s="20" t="s">
        <v>6000</v>
      </c>
      <c r="B5511" s="20" t="s">
        <v>139</v>
      </c>
      <c r="C5511" s="160"/>
    </row>
    <row r="5512" spans="1:3" x14ac:dyDescent="0.35">
      <c r="A5512" s="20" t="s">
        <v>6001</v>
      </c>
      <c r="B5512" s="20" t="s">
        <v>139</v>
      </c>
      <c r="C5512" s="160"/>
    </row>
    <row r="5513" spans="1:3" x14ac:dyDescent="0.35">
      <c r="A5513" s="20" t="s">
        <v>6002</v>
      </c>
      <c r="B5513" s="20" t="s">
        <v>139</v>
      </c>
      <c r="C5513" s="160"/>
    </row>
    <row r="5514" spans="1:3" x14ac:dyDescent="0.35">
      <c r="A5514" s="20" t="s">
        <v>6003</v>
      </c>
      <c r="B5514" s="20" t="s">
        <v>139</v>
      </c>
      <c r="C5514" s="160"/>
    </row>
    <row r="5515" spans="1:3" x14ac:dyDescent="0.35">
      <c r="A5515" s="20" t="s">
        <v>6004</v>
      </c>
      <c r="B5515" s="20" t="s">
        <v>139</v>
      </c>
      <c r="C5515" s="160"/>
    </row>
    <row r="5516" spans="1:3" x14ac:dyDescent="0.35">
      <c r="A5516" s="20" t="s">
        <v>6005</v>
      </c>
      <c r="B5516" s="20" t="s">
        <v>139</v>
      </c>
      <c r="C5516" s="160"/>
    </row>
    <row r="5517" spans="1:3" x14ac:dyDescent="0.35">
      <c r="A5517" s="20" t="s">
        <v>6006</v>
      </c>
      <c r="B5517" s="20" t="s">
        <v>139</v>
      </c>
      <c r="C5517" s="160"/>
    </row>
    <row r="5518" spans="1:3" x14ac:dyDescent="0.35">
      <c r="A5518" s="20" t="s">
        <v>6007</v>
      </c>
      <c r="B5518" s="20" t="s">
        <v>139</v>
      </c>
      <c r="C5518" s="160"/>
    </row>
    <row r="5519" spans="1:3" x14ac:dyDescent="0.35">
      <c r="A5519" s="20" t="s">
        <v>6008</v>
      </c>
      <c r="B5519" s="20" t="s">
        <v>139</v>
      </c>
      <c r="C5519" s="160"/>
    </row>
    <row r="5520" spans="1:3" x14ac:dyDescent="0.35">
      <c r="A5520" s="20" t="s">
        <v>6009</v>
      </c>
      <c r="B5520" s="20" t="s">
        <v>139</v>
      </c>
      <c r="C5520" s="160"/>
    </row>
    <row r="5521" spans="1:3" x14ac:dyDescent="0.35">
      <c r="A5521" s="20" t="s">
        <v>6010</v>
      </c>
      <c r="B5521" s="20" t="s">
        <v>139</v>
      </c>
      <c r="C5521" s="160"/>
    </row>
    <row r="5522" spans="1:3" x14ac:dyDescent="0.35">
      <c r="A5522" s="20" t="s">
        <v>6011</v>
      </c>
      <c r="B5522" s="20" t="s">
        <v>139</v>
      </c>
      <c r="C5522" s="160"/>
    </row>
    <row r="5523" spans="1:3" x14ac:dyDescent="0.35">
      <c r="A5523" s="20" t="s">
        <v>6012</v>
      </c>
      <c r="B5523" s="20" t="s">
        <v>139</v>
      </c>
      <c r="C5523" s="160"/>
    </row>
    <row r="5524" spans="1:3" x14ac:dyDescent="0.35">
      <c r="A5524" s="20" t="s">
        <v>6013</v>
      </c>
      <c r="B5524" s="20" t="s">
        <v>139</v>
      </c>
      <c r="C5524" s="160"/>
    </row>
    <row r="5525" spans="1:3" x14ac:dyDescent="0.35">
      <c r="A5525" s="20" t="s">
        <v>6014</v>
      </c>
      <c r="B5525" s="20" t="s">
        <v>139</v>
      </c>
      <c r="C5525" s="160"/>
    </row>
    <row r="5526" spans="1:3" x14ac:dyDescent="0.35">
      <c r="A5526" s="20" t="s">
        <v>6015</v>
      </c>
      <c r="B5526" s="20" t="s">
        <v>139</v>
      </c>
      <c r="C5526" s="160"/>
    </row>
    <row r="5527" spans="1:3" x14ac:dyDescent="0.35">
      <c r="A5527" s="20" t="s">
        <v>6016</v>
      </c>
      <c r="B5527" s="20" t="s">
        <v>139</v>
      </c>
      <c r="C5527" s="160"/>
    </row>
    <row r="5528" spans="1:3" x14ac:dyDescent="0.35">
      <c r="A5528" s="20" t="s">
        <v>6017</v>
      </c>
      <c r="B5528" s="20" t="s">
        <v>139</v>
      </c>
      <c r="C5528" s="160"/>
    </row>
    <row r="5529" spans="1:3" x14ac:dyDescent="0.35">
      <c r="A5529" s="20" t="s">
        <v>6018</v>
      </c>
      <c r="B5529" s="20" t="s">
        <v>139</v>
      </c>
      <c r="C5529" s="160"/>
    </row>
    <row r="5530" spans="1:3" x14ac:dyDescent="0.35">
      <c r="A5530" s="20" t="s">
        <v>6019</v>
      </c>
      <c r="B5530" s="20" t="s">
        <v>139</v>
      </c>
      <c r="C5530" s="160"/>
    </row>
    <row r="5531" spans="1:3" x14ac:dyDescent="0.35">
      <c r="A5531" s="20" t="s">
        <v>6020</v>
      </c>
      <c r="B5531" s="20" t="s">
        <v>139</v>
      </c>
      <c r="C5531" s="160"/>
    </row>
    <row r="5532" spans="1:3" x14ac:dyDescent="0.35">
      <c r="A5532" s="20" t="s">
        <v>6021</v>
      </c>
      <c r="B5532" s="20" t="s">
        <v>139</v>
      </c>
      <c r="C5532" s="160"/>
    </row>
    <row r="5533" spans="1:3" x14ac:dyDescent="0.35">
      <c r="A5533" s="20" t="s">
        <v>6022</v>
      </c>
      <c r="B5533" s="20" t="s">
        <v>139</v>
      </c>
      <c r="C5533" s="160"/>
    </row>
    <row r="5534" spans="1:3" x14ac:dyDescent="0.35">
      <c r="A5534" s="20" t="s">
        <v>6023</v>
      </c>
      <c r="B5534" s="20" t="s">
        <v>139</v>
      </c>
      <c r="C5534" s="160"/>
    </row>
    <row r="5535" spans="1:3" x14ac:dyDescent="0.35">
      <c r="A5535" s="20" t="s">
        <v>6024</v>
      </c>
      <c r="B5535" s="20" t="s">
        <v>139</v>
      </c>
      <c r="C5535" s="160"/>
    </row>
    <row r="5536" spans="1:3" x14ac:dyDescent="0.35">
      <c r="A5536" s="20" t="s">
        <v>6025</v>
      </c>
      <c r="B5536" s="20" t="s">
        <v>139</v>
      </c>
      <c r="C5536" s="160"/>
    </row>
    <row r="5537" spans="1:3" x14ac:dyDescent="0.35">
      <c r="A5537" s="20" t="s">
        <v>6026</v>
      </c>
      <c r="B5537" s="20" t="s">
        <v>139</v>
      </c>
      <c r="C5537" s="160"/>
    </row>
    <row r="5538" spans="1:3" x14ac:dyDescent="0.35">
      <c r="A5538" s="20" t="s">
        <v>6027</v>
      </c>
      <c r="B5538" s="20" t="s">
        <v>139</v>
      </c>
      <c r="C5538" s="160"/>
    </row>
    <row r="5539" spans="1:3" x14ac:dyDescent="0.35">
      <c r="A5539" s="20" t="s">
        <v>6028</v>
      </c>
      <c r="B5539" s="20" t="s">
        <v>139</v>
      </c>
      <c r="C5539" s="160"/>
    </row>
    <row r="5540" spans="1:3" x14ac:dyDescent="0.35">
      <c r="A5540" s="20" t="s">
        <v>6029</v>
      </c>
      <c r="B5540" s="20" t="s">
        <v>139</v>
      </c>
      <c r="C5540" s="160"/>
    </row>
    <row r="5541" spans="1:3" x14ac:dyDescent="0.35">
      <c r="A5541" s="20" t="s">
        <v>6030</v>
      </c>
      <c r="B5541" s="20" t="s">
        <v>139</v>
      </c>
      <c r="C5541" s="160"/>
    </row>
    <row r="5542" spans="1:3" x14ac:dyDescent="0.35">
      <c r="A5542" s="20" t="s">
        <v>6031</v>
      </c>
      <c r="B5542" s="20" t="s">
        <v>139</v>
      </c>
      <c r="C5542" s="160"/>
    </row>
    <row r="5543" spans="1:3" x14ac:dyDescent="0.35">
      <c r="A5543" s="20" t="s">
        <v>6032</v>
      </c>
      <c r="B5543" s="20" t="s">
        <v>139</v>
      </c>
      <c r="C5543" s="160"/>
    </row>
    <row r="5544" spans="1:3" x14ac:dyDescent="0.35">
      <c r="A5544" s="20" t="s">
        <v>6033</v>
      </c>
      <c r="B5544" s="20" t="s">
        <v>139</v>
      </c>
      <c r="C5544" s="160"/>
    </row>
    <row r="5545" spans="1:3" x14ac:dyDescent="0.35">
      <c r="A5545" s="20" t="s">
        <v>6034</v>
      </c>
      <c r="B5545" s="20" t="s">
        <v>139</v>
      </c>
      <c r="C5545" s="160"/>
    </row>
    <row r="5546" spans="1:3" x14ac:dyDescent="0.35">
      <c r="A5546" s="20" t="s">
        <v>6035</v>
      </c>
      <c r="B5546" s="20" t="s">
        <v>139</v>
      </c>
      <c r="C5546" s="160"/>
    </row>
    <row r="5547" spans="1:3" x14ac:dyDescent="0.35">
      <c r="A5547" s="20" t="s">
        <v>6036</v>
      </c>
      <c r="B5547" s="20" t="s">
        <v>139</v>
      </c>
      <c r="C5547" s="160"/>
    </row>
    <row r="5548" spans="1:3" x14ac:dyDescent="0.35">
      <c r="A5548" s="20" t="s">
        <v>6037</v>
      </c>
      <c r="B5548" s="20" t="s">
        <v>139</v>
      </c>
      <c r="C5548" s="160"/>
    </row>
    <row r="5549" spans="1:3" x14ac:dyDescent="0.35">
      <c r="A5549" s="20" t="s">
        <v>6038</v>
      </c>
      <c r="B5549" s="20" t="s">
        <v>139</v>
      </c>
      <c r="C5549" s="160"/>
    </row>
    <row r="5550" spans="1:3" x14ac:dyDescent="0.35">
      <c r="A5550" s="20" t="s">
        <v>6039</v>
      </c>
      <c r="B5550" s="20" t="s">
        <v>139</v>
      </c>
      <c r="C5550" s="160"/>
    </row>
    <row r="5551" spans="1:3" x14ac:dyDescent="0.35">
      <c r="A5551" s="20" t="s">
        <v>6040</v>
      </c>
      <c r="B5551" s="20" t="s">
        <v>139</v>
      </c>
      <c r="C5551" s="160"/>
    </row>
    <row r="5552" spans="1:3" x14ac:dyDescent="0.35">
      <c r="A5552" s="20" t="s">
        <v>6041</v>
      </c>
      <c r="B5552" s="20" t="s">
        <v>139</v>
      </c>
      <c r="C5552" s="160"/>
    </row>
    <row r="5553" spans="1:3" x14ac:dyDescent="0.35">
      <c r="A5553" s="20" t="s">
        <v>6042</v>
      </c>
      <c r="B5553" s="20" t="s">
        <v>139</v>
      </c>
      <c r="C5553" s="160"/>
    </row>
    <row r="5554" spans="1:3" x14ac:dyDescent="0.35">
      <c r="A5554" s="20" t="s">
        <v>6043</v>
      </c>
      <c r="B5554" s="20" t="s">
        <v>139</v>
      </c>
      <c r="C5554" s="160"/>
    </row>
    <row r="5555" spans="1:3" x14ac:dyDescent="0.35">
      <c r="A5555" s="20" t="s">
        <v>6044</v>
      </c>
      <c r="B5555" s="20" t="s">
        <v>139</v>
      </c>
      <c r="C5555" s="160"/>
    </row>
    <row r="5556" spans="1:3" x14ac:dyDescent="0.35">
      <c r="A5556" s="20" t="s">
        <v>6045</v>
      </c>
      <c r="B5556" s="20" t="s">
        <v>139</v>
      </c>
      <c r="C5556" s="160"/>
    </row>
    <row r="5557" spans="1:3" x14ac:dyDescent="0.35">
      <c r="A5557" s="20" t="s">
        <v>6046</v>
      </c>
      <c r="B5557" s="20" t="s">
        <v>139</v>
      </c>
      <c r="C5557" s="160"/>
    </row>
    <row r="5558" spans="1:3" x14ac:dyDescent="0.35">
      <c r="A5558" s="20" t="s">
        <v>6047</v>
      </c>
      <c r="B5558" s="20" t="s">
        <v>139</v>
      </c>
      <c r="C5558" s="160"/>
    </row>
    <row r="5559" spans="1:3" x14ac:dyDescent="0.35">
      <c r="A5559" s="20" t="s">
        <v>6048</v>
      </c>
      <c r="B5559" s="20" t="s">
        <v>139</v>
      </c>
      <c r="C5559" s="160"/>
    </row>
    <row r="5560" spans="1:3" x14ac:dyDescent="0.35">
      <c r="A5560" s="20" t="s">
        <v>6049</v>
      </c>
      <c r="B5560" s="20" t="s">
        <v>139</v>
      </c>
      <c r="C5560" s="160"/>
    </row>
    <row r="5561" spans="1:3" x14ac:dyDescent="0.35">
      <c r="A5561" s="20" t="s">
        <v>6050</v>
      </c>
      <c r="B5561" s="20" t="s">
        <v>139</v>
      </c>
      <c r="C5561" s="160"/>
    </row>
    <row r="5562" spans="1:3" x14ac:dyDescent="0.35">
      <c r="A5562" s="20" t="s">
        <v>6051</v>
      </c>
      <c r="B5562" s="20" t="s">
        <v>139</v>
      </c>
      <c r="C5562" s="160"/>
    </row>
    <row r="5563" spans="1:3" x14ac:dyDescent="0.35">
      <c r="A5563" s="20" t="s">
        <v>6052</v>
      </c>
      <c r="B5563" s="20" t="s">
        <v>139</v>
      </c>
      <c r="C5563" s="160"/>
    </row>
    <row r="5564" spans="1:3" x14ac:dyDescent="0.35">
      <c r="A5564" s="20" t="s">
        <v>6053</v>
      </c>
      <c r="B5564" s="20" t="s">
        <v>139</v>
      </c>
      <c r="C5564" s="160"/>
    </row>
    <row r="5565" spans="1:3" x14ac:dyDescent="0.35">
      <c r="A5565" s="20" t="s">
        <v>6054</v>
      </c>
      <c r="B5565" s="20" t="s">
        <v>139</v>
      </c>
      <c r="C5565" s="160"/>
    </row>
    <row r="5566" spans="1:3" x14ac:dyDescent="0.35">
      <c r="A5566" s="20" t="s">
        <v>6055</v>
      </c>
      <c r="B5566" s="20" t="s">
        <v>139</v>
      </c>
      <c r="C5566" s="160"/>
    </row>
    <row r="5567" spans="1:3" x14ac:dyDescent="0.35">
      <c r="A5567" s="20" t="s">
        <v>6056</v>
      </c>
      <c r="B5567" s="20" t="s">
        <v>159</v>
      </c>
      <c r="C5567" s="160"/>
    </row>
    <row r="5568" spans="1:3" x14ac:dyDescent="0.35">
      <c r="A5568" s="20" t="s">
        <v>6057</v>
      </c>
      <c r="B5568" s="20" t="s">
        <v>159</v>
      </c>
      <c r="C5568" s="160"/>
    </row>
    <row r="5569" spans="1:3" x14ac:dyDescent="0.35">
      <c r="A5569" s="20" t="s">
        <v>6058</v>
      </c>
      <c r="B5569" s="20" t="s">
        <v>159</v>
      </c>
      <c r="C5569" s="160"/>
    </row>
    <row r="5570" spans="1:3" x14ac:dyDescent="0.35">
      <c r="A5570" s="20" t="s">
        <v>6059</v>
      </c>
      <c r="B5570" s="20" t="s">
        <v>159</v>
      </c>
      <c r="C5570" s="160"/>
    </row>
    <row r="5571" spans="1:3" x14ac:dyDescent="0.35">
      <c r="A5571" s="20" t="s">
        <v>6060</v>
      </c>
      <c r="B5571" s="20" t="s">
        <v>159</v>
      </c>
      <c r="C5571" s="160"/>
    </row>
    <row r="5572" spans="1:3" x14ac:dyDescent="0.35">
      <c r="A5572" s="20" t="s">
        <v>6061</v>
      </c>
      <c r="B5572" s="20" t="s">
        <v>159</v>
      </c>
      <c r="C5572" s="160"/>
    </row>
    <row r="5573" spans="1:3" x14ac:dyDescent="0.35">
      <c r="A5573" s="20" t="s">
        <v>6062</v>
      </c>
      <c r="B5573" s="20" t="s">
        <v>159</v>
      </c>
      <c r="C5573" s="160"/>
    </row>
    <row r="5574" spans="1:3" x14ac:dyDescent="0.35">
      <c r="A5574" s="20" t="s">
        <v>6063</v>
      </c>
      <c r="B5574" s="20" t="s">
        <v>159</v>
      </c>
      <c r="C5574" s="160"/>
    </row>
    <row r="5575" spans="1:3" x14ac:dyDescent="0.35">
      <c r="A5575" s="20" t="s">
        <v>6064</v>
      </c>
      <c r="B5575" s="20" t="s">
        <v>159</v>
      </c>
      <c r="C5575" s="160"/>
    </row>
    <row r="5576" spans="1:3" x14ac:dyDescent="0.35">
      <c r="A5576" s="20" t="s">
        <v>6065</v>
      </c>
      <c r="B5576" s="20" t="s">
        <v>159</v>
      </c>
      <c r="C5576" s="160"/>
    </row>
    <row r="5577" spans="1:3" x14ac:dyDescent="0.35">
      <c r="A5577" s="20" t="s">
        <v>6066</v>
      </c>
      <c r="B5577" s="20" t="s">
        <v>159</v>
      </c>
      <c r="C5577" s="160"/>
    </row>
    <row r="5578" spans="1:3" x14ac:dyDescent="0.35">
      <c r="A5578" s="20" t="s">
        <v>6067</v>
      </c>
      <c r="B5578" s="20" t="s">
        <v>159</v>
      </c>
      <c r="C5578" s="160"/>
    </row>
    <row r="5579" spans="1:3" x14ac:dyDescent="0.35">
      <c r="A5579" s="20" t="s">
        <v>6068</v>
      </c>
      <c r="B5579" s="20" t="s">
        <v>159</v>
      </c>
      <c r="C5579" s="160"/>
    </row>
    <row r="5580" spans="1:3" x14ac:dyDescent="0.35">
      <c r="A5580" s="20" t="s">
        <v>6069</v>
      </c>
      <c r="B5580" s="20" t="s">
        <v>159</v>
      </c>
      <c r="C5580" s="160"/>
    </row>
    <row r="5581" spans="1:3" x14ac:dyDescent="0.35">
      <c r="A5581" s="20" t="s">
        <v>6070</v>
      </c>
      <c r="B5581" s="20" t="s">
        <v>159</v>
      </c>
      <c r="C5581" s="160"/>
    </row>
    <row r="5582" spans="1:3" x14ac:dyDescent="0.35">
      <c r="A5582" s="20" t="s">
        <v>6071</v>
      </c>
      <c r="B5582" s="20" t="s">
        <v>159</v>
      </c>
      <c r="C5582" s="160"/>
    </row>
    <row r="5583" spans="1:3" x14ac:dyDescent="0.35">
      <c r="A5583" s="20" t="s">
        <v>6072</v>
      </c>
      <c r="B5583" s="20" t="s">
        <v>159</v>
      </c>
      <c r="C5583" s="160"/>
    </row>
    <row r="5584" spans="1:3" x14ac:dyDescent="0.35">
      <c r="A5584" s="20" t="s">
        <v>6073</v>
      </c>
      <c r="B5584" s="20" t="s">
        <v>159</v>
      </c>
      <c r="C5584" s="160"/>
    </row>
    <row r="5585" spans="1:3" x14ac:dyDescent="0.35">
      <c r="A5585" s="20" t="s">
        <v>6074</v>
      </c>
      <c r="B5585" s="20" t="s">
        <v>159</v>
      </c>
      <c r="C5585" s="160"/>
    </row>
    <row r="5586" spans="1:3" x14ac:dyDescent="0.35">
      <c r="A5586" s="20" t="s">
        <v>6075</v>
      </c>
      <c r="B5586" s="20" t="s">
        <v>159</v>
      </c>
      <c r="C5586" s="160"/>
    </row>
    <row r="5587" spans="1:3" x14ac:dyDescent="0.35">
      <c r="A5587" s="20" t="s">
        <v>6076</v>
      </c>
      <c r="B5587" s="20" t="s">
        <v>159</v>
      </c>
      <c r="C5587" s="160"/>
    </row>
    <row r="5588" spans="1:3" x14ac:dyDescent="0.35">
      <c r="A5588" s="20" t="s">
        <v>6077</v>
      </c>
      <c r="B5588" s="20" t="s">
        <v>159</v>
      </c>
      <c r="C5588" s="160"/>
    </row>
    <row r="5589" spans="1:3" x14ac:dyDescent="0.35">
      <c r="A5589" s="20" t="s">
        <v>6078</v>
      </c>
      <c r="B5589" s="20" t="s">
        <v>159</v>
      </c>
      <c r="C5589" s="160"/>
    </row>
    <row r="5590" spans="1:3" x14ac:dyDescent="0.35">
      <c r="A5590" s="20" t="s">
        <v>6079</v>
      </c>
      <c r="B5590" s="20" t="s">
        <v>159</v>
      </c>
      <c r="C5590" s="160"/>
    </row>
    <row r="5591" spans="1:3" x14ac:dyDescent="0.35">
      <c r="A5591" s="20" t="s">
        <v>6080</v>
      </c>
      <c r="B5591" s="20" t="s">
        <v>159</v>
      </c>
      <c r="C5591" s="160"/>
    </row>
    <row r="5592" spans="1:3" x14ac:dyDescent="0.35">
      <c r="A5592" s="20" t="s">
        <v>6081</v>
      </c>
      <c r="B5592" s="20" t="s">
        <v>159</v>
      </c>
      <c r="C5592" s="160"/>
    </row>
    <row r="5593" spans="1:3" x14ac:dyDescent="0.35">
      <c r="A5593" s="20" t="s">
        <v>6082</v>
      </c>
      <c r="B5593" s="20" t="s">
        <v>159</v>
      </c>
      <c r="C5593" s="160"/>
    </row>
    <row r="5594" spans="1:3" x14ac:dyDescent="0.35">
      <c r="A5594" s="20" t="s">
        <v>6083</v>
      </c>
      <c r="B5594" s="20" t="s">
        <v>159</v>
      </c>
      <c r="C5594" s="160"/>
    </row>
    <row r="5595" spans="1:3" x14ac:dyDescent="0.35">
      <c r="A5595" s="20" t="s">
        <v>6084</v>
      </c>
      <c r="B5595" s="20" t="s">
        <v>159</v>
      </c>
      <c r="C5595" s="160"/>
    </row>
    <row r="5596" spans="1:3" x14ac:dyDescent="0.35">
      <c r="A5596" s="20" t="s">
        <v>6085</v>
      </c>
      <c r="B5596" s="20" t="s">
        <v>159</v>
      </c>
      <c r="C5596" s="160"/>
    </row>
    <row r="5597" spans="1:3" x14ac:dyDescent="0.35">
      <c r="A5597" s="20" t="s">
        <v>6086</v>
      </c>
      <c r="B5597" s="20" t="s">
        <v>159</v>
      </c>
      <c r="C5597" s="160"/>
    </row>
    <row r="5598" spans="1:3" x14ac:dyDescent="0.35">
      <c r="A5598" s="20" t="s">
        <v>6087</v>
      </c>
      <c r="B5598" s="20" t="s">
        <v>159</v>
      </c>
      <c r="C5598" s="160"/>
    </row>
    <row r="5599" spans="1:3" x14ac:dyDescent="0.35">
      <c r="A5599" s="20" t="s">
        <v>6088</v>
      </c>
      <c r="B5599" s="20" t="s">
        <v>139</v>
      </c>
      <c r="C5599" s="160"/>
    </row>
    <row r="5600" spans="1:3" x14ac:dyDescent="0.35">
      <c r="A5600" s="20" t="s">
        <v>6089</v>
      </c>
      <c r="B5600" s="20" t="s">
        <v>139</v>
      </c>
      <c r="C5600" s="160"/>
    </row>
    <row r="5601" spans="1:3" x14ac:dyDescent="0.35">
      <c r="A5601" s="20" t="s">
        <v>6090</v>
      </c>
      <c r="B5601" s="20" t="s">
        <v>139</v>
      </c>
      <c r="C5601" s="160"/>
    </row>
    <row r="5602" spans="1:3" x14ac:dyDescent="0.35">
      <c r="A5602" s="20" t="s">
        <v>6091</v>
      </c>
      <c r="B5602" s="20" t="s">
        <v>139</v>
      </c>
      <c r="C5602" s="160"/>
    </row>
    <row r="5603" spans="1:3" x14ac:dyDescent="0.35">
      <c r="A5603" s="20" t="s">
        <v>6092</v>
      </c>
      <c r="B5603" s="20" t="s">
        <v>139</v>
      </c>
      <c r="C5603" s="160"/>
    </row>
    <row r="5604" spans="1:3" x14ac:dyDescent="0.35">
      <c r="A5604" s="20" t="s">
        <v>6093</v>
      </c>
      <c r="B5604" s="20" t="s">
        <v>139</v>
      </c>
      <c r="C5604" s="160"/>
    </row>
    <row r="5605" spans="1:3" x14ac:dyDescent="0.35">
      <c r="A5605" s="20" t="s">
        <v>6094</v>
      </c>
      <c r="B5605" s="20" t="s">
        <v>139</v>
      </c>
      <c r="C5605" s="160"/>
    </row>
    <row r="5606" spans="1:3" x14ac:dyDescent="0.35">
      <c r="A5606" s="20" t="s">
        <v>6095</v>
      </c>
      <c r="B5606" s="20" t="s">
        <v>139</v>
      </c>
      <c r="C5606" s="160"/>
    </row>
    <row r="5607" spans="1:3" x14ac:dyDescent="0.35">
      <c r="A5607" s="20" t="s">
        <v>6096</v>
      </c>
      <c r="B5607" s="20" t="s">
        <v>139</v>
      </c>
      <c r="C5607" s="160"/>
    </row>
    <row r="5608" spans="1:3" x14ac:dyDescent="0.35">
      <c r="A5608" s="20" t="s">
        <v>6097</v>
      </c>
      <c r="B5608" s="20" t="s">
        <v>139</v>
      </c>
      <c r="C5608" s="160"/>
    </row>
    <row r="5609" spans="1:3" x14ac:dyDescent="0.35">
      <c r="A5609" s="20" t="s">
        <v>6098</v>
      </c>
      <c r="B5609" s="20" t="s">
        <v>139</v>
      </c>
      <c r="C5609" s="160"/>
    </row>
    <row r="5610" spans="1:3" x14ac:dyDescent="0.35">
      <c r="A5610" s="20" t="s">
        <v>6099</v>
      </c>
      <c r="B5610" s="20" t="s">
        <v>139</v>
      </c>
      <c r="C5610" s="160"/>
    </row>
    <row r="5611" spans="1:3" x14ac:dyDescent="0.35">
      <c r="A5611" s="20" t="s">
        <v>6100</v>
      </c>
      <c r="B5611" s="20" t="s">
        <v>139</v>
      </c>
      <c r="C5611" s="160"/>
    </row>
    <row r="5612" spans="1:3" x14ac:dyDescent="0.35">
      <c r="A5612" s="20" t="s">
        <v>6101</v>
      </c>
      <c r="B5612" s="20" t="s">
        <v>139</v>
      </c>
      <c r="C5612" s="160"/>
    </row>
    <row r="5613" spans="1:3" x14ac:dyDescent="0.35">
      <c r="A5613" s="20" t="s">
        <v>6102</v>
      </c>
      <c r="B5613" s="20" t="s">
        <v>139</v>
      </c>
      <c r="C5613" s="160"/>
    </row>
    <row r="5614" spans="1:3" x14ac:dyDescent="0.35">
      <c r="A5614" s="20" t="s">
        <v>6103</v>
      </c>
      <c r="B5614" s="20" t="s">
        <v>139</v>
      </c>
      <c r="C5614" s="160"/>
    </row>
    <row r="5615" spans="1:3" x14ac:dyDescent="0.35">
      <c r="A5615" s="20" t="s">
        <v>6104</v>
      </c>
      <c r="B5615" s="20" t="s">
        <v>139</v>
      </c>
      <c r="C5615" s="160"/>
    </row>
    <row r="5616" spans="1:3" x14ac:dyDescent="0.35">
      <c r="A5616" s="20" t="s">
        <v>6105</v>
      </c>
      <c r="B5616" s="20" t="s">
        <v>139</v>
      </c>
      <c r="C5616" s="160"/>
    </row>
    <row r="5617" spans="1:3" x14ac:dyDescent="0.35">
      <c r="A5617" s="20" t="s">
        <v>6106</v>
      </c>
      <c r="B5617" s="20" t="s">
        <v>139</v>
      </c>
      <c r="C5617" s="160"/>
    </row>
    <row r="5618" spans="1:3" x14ac:dyDescent="0.35">
      <c r="A5618" s="20" t="s">
        <v>6107</v>
      </c>
      <c r="B5618" s="20" t="s">
        <v>139</v>
      </c>
      <c r="C5618" s="160"/>
    </row>
    <row r="5619" spans="1:3" x14ac:dyDescent="0.35">
      <c r="A5619" s="20" t="s">
        <v>6108</v>
      </c>
      <c r="B5619" s="20" t="s">
        <v>139</v>
      </c>
      <c r="C5619" s="160"/>
    </row>
    <row r="5620" spans="1:3" x14ac:dyDescent="0.35">
      <c r="A5620" s="20" t="s">
        <v>6109</v>
      </c>
      <c r="B5620" s="20" t="s">
        <v>139</v>
      </c>
      <c r="C5620" s="160"/>
    </row>
    <row r="5621" spans="1:3" x14ac:dyDescent="0.35">
      <c r="A5621" s="20" t="s">
        <v>6110</v>
      </c>
      <c r="B5621" s="20" t="s">
        <v>139</v>
      </c>
      <c r="C5621" s="160"/>
    </row>
    <row r="5622" spans="1:3" x14ac:dyDescent="0.35">
      <c r="A5622" s="20" t="s">
        <v>6111</v>
      </c>
      <c r="B5622" s="20" t="s">
        <v>139</v>
      </c>
      <c r="C5622" s="160"/>
    </row>
    <row r="5623" spans="1:3" x14ac:dyDescent="0.35">
      <c r="A5623" s="20" t="s">
        <v>6112</v>
      </c>
      <c r="B5623" s="20" t="s">
        <v>139</v>
      </c>
      <c r="C5623" s="160"/>
    </row>
    <row r="5624" spans="1:3" x14ac:dyDescent="0.35">
      <c r="A5624" s="20" t="s">
        <v>6113</v>
      </c>
      <c r="B5624" s="20" t="s">
        <v>139</v>
      </c>
      <c r="C5624" s="160"/>
    </row>
    <row r="5625" spans="1:3" x14ac:dyDescent="0.35">
      <c r="A5625" s="20" t="s">
        <v>6114</v>
      </c>
      <c r="B5625" s="20" t="s">
        <v>139</v>
      </c>
      <c r="C5625" s="160"/>
    </row>
    <row r="5626" spans="1:3" x14ac:dyDescent="0.35">
      <c r="A5626" s="20" t="s">
        <v>6115</v>
      </c>
      <c r="B5626" s="20" t="s">
        <v>139</v>
      </c>
      <c r="C5626" s="160"/>
    </row>
    <row r="5627" spans="1:3" x14ac:dyDescent="0.35">
      <c r="A5627" s="20" t="s">
        <v>6116</v>
      </c>
      <c r="B5627" s="20" t="s">
        <v>139</v>
      </c>
      <c r="C5627" s="160"/>
    </row>
    <row r="5628" spans="1:3" x14ac:dyDescent="0.35">
      <c r="A5628" s="20" t="s">
        <v>6117</v>
      </c>
      <c r="B5628" s="20" t="s">
        <v>139</v>
      </c>
      <c r="C5628" s="160"/>
    </row>
    <row r="5629" spans="1:3" x14ac:dyDescent="0.35">
      <c r="A5629" s="20" t="s">
        <v>6118</v>
      </c>
      <c r="B5629" s="20" t="s">
        <v>139</v>
      </c>
      <c r="C5629" s="160"/>
    </row>
    <row r="5630" spans="1:3" x14ac:dyDescent="0.35">
      <c r="A5630" s="20" t="s">
        <v>6119</v>
      </c>
      <c r="B5630" s="20" t="s">
        <v>139</v>
      </c>
      <c r="C5630" s="160"/>
    </row>
    <row r="5631" spans="1:3" x14ac:dyDescent="0.35">
      <c r="A5631" s="20" t="s">
        <v>6120</v>
      </c>
      <c r="B5631" s="20" t="s">
        <v>139</v>
      </c>
      <c r="C5631" s="160"/>
    </row>
    <row r="5632" spans="1:3" x14ac:dyDescent="0.35">
      <c r="A5632" s="20" t="s">
        <v>6121</v>
      </c>
      <c r="B5632" s="20" t="s">
        <v>139</v>
      </c>
      <c r="C5632" s="160"/>
    </row>
    <row r="5633" spans="1:3" x14ac:dyDescent="0.35">
      <c r="A5633" s="20" t="s">
        <v>6122</v>
      </c>
      <c r="B5633" s="20" t="s">
        <v>139</v>
      </c>
      <c r="C5633" s="160"/>
    </row>
    <row r="5634" spans="1:3" x14ac:dyDescent="0.35">
      <c r="A5634" s="20" t="s">
        <v>6123</v>
      </c>
      <c r="B5634" s="20" t="s">
        <v>139</v>
      </c>
      <c r="C5634" s="160"/>
    </row>
    <row r="5635" spans="1:3" x14ac:dyDescent="0.35">
      <c r="A5635" s="20" t="s">
        <v>6124</v>
      </c>
      <c r="B5635" s="20" t="s">
        <v>139</v>
      </c>
      <c r="C5635" s="160"/>
    </row>
    <row r="5636" spans="1:3" x14ac:dyDescent="0.35">
      <c r="A5636" s="20" t="s">
        <v>6125</v>
      </c>
      <c r="B5636" s="20" t="s">
        <v>139</v>
      </c>
      <c r="C5636" s="160"/>
    </row>
    <row r="5637" spans="1:3" x14ac:dyDescent="0.35">
      <c r="A5637" s="20" t="s">
        <v>6126</v>
      </c>
      <c r="B5637" s="20" t="s">
        <v>139</v>
      </c>
      <c r="C5637" s="160"/>
    </row>
    <row r="5638" spans="1:3" x14ac:dyDescent="0.35">
      <c r="A5638" s="20" t="s">
        <v>6127</v>
      </c>
      <c r="B5638" s="20" t="s">
        <v>139</v>
      </c>
      <c r="C5638" s="160"/>
    </row>
    <row r="5639" spans="1:3" x14ac:dyDescent="0.35">
      <c r="A5639" s="20" t="s">
        <v>6128</v>
      </c>
      <c r="B5639" s="20" t="s">
        <v>139</v>
      </c>
      <c r="C5639" s="160"/>
    </row>
    <row r="5640" spans="1:3" x14ac:dyDescent="0.35">
      <c r="A5640" s="20" t="s">
        <v>6129</v>
      </c>
      <c r="B5640" s="20" t="s">
        <v>139</v>
      </c>
      <c r="C5640" s="160"/>
    </row>
    <row r="5641" spans="1:3" x14ac:dyDescent="0.35">
      <c r="A5641" s="20" t="s">
        <v>6130</v>
      </c>
      <c r="B5641" s="20" t="s">
        <v>139</v>
      </c>
      <c r="C5641" s="160"/>
    </row>
    <row r="5642" spans="1:3" x14ac:dyDescent="0.35">
      <c r="A5642" s="20" t="s">
        <v>6131</v>
      </c>
      <c r="B5642" s="20" t="s">
        <v>139</v>
      </c>
      <c r="C5642" s="160"/>
    </row>
    <row r="5643" spans="1:3" x14ac:dyDescent="0.35">
      <c r="A5643" s="20" t="s">
        <v>6132</v>
      </c>
      <c r="B5643" s="20" t="s">
        <v>139</v>
      </c>
      <c r="C5643" s="160"/>
    </row>
    <row r="5644" spans="1:3" x14ac:dyDescent="0.35">
      <c r="A5644" s="20" t="s">
        <v>6133</v>
      </c>
      <c r="B5644" s="20" t="s">
        <v>139</v>
      </c>
      <c r="C5644" s="160"/>
    </row>
    <row r="5645" spans="1:3" x14ac:dyDescent="0.35">
      <c r="A5645" s="20" t="s">
        <v>6134</v>
      </c>
      <c r="B5645" s="20" t="s">
        <v>139</v>
      </c>
      <c r="C5645" s="160"/>
    </row>
    <row r="5646" spans="1:3" x14ac:dyDescent="0.35">
      <c r="A5646" s="20" t="s">
        <v>6135</v>
      </c>
      <c r="B5646" s="20" t="s">
        <v>139</v>
      </c>
      <c r="C5646" s="160"/>
    </row>
    <row r="5647" spans="1:3" x14ac:dyDescent="0.35">
      <c r="A5647" s="20" t="s">
        <v>6136</v>
      </c>
      <c r="B5647" s="20" t="s">
        <v>139</v>
      </c>
      <c r="C5647" s="160"/>
    </row>
    <row r="5648" spans="1:3" x14ac:dyDescent="0.35">
      <c r="A5648" s="20" t="s">
        <v>6137</v>
      </c>
      <c r="B5648" s="20" t="s">
        <v>139</v>
      </c>
      <c r="C5648" s="160"/>
    </row>
    <row r="5649" spans="1:3" x14ac:dyDescent="0.35">
      <c r="A5649" s="20" t="s">
        <v>6138</v>
      </c>
      <c r="B5649" s="20" t="s">
        <v>139</v>
      </c>
      <c r="C5649" s="160"/>
    </row>
    <row r="5650" spans="1:3" x14ac:dyDescent="0.35">
      <c r="A5650" s="20" t="s">
        <v>6139</v>
      </c>
      <c r="B5650" s="20" t="s">
        <v>139</v>
      </c>
      <c r="C5650" s="160"/>
    </row>
    <row r="5651" spans="1:3" x14ac:dyDescent="0.35">
      <c r="A5651" s="20" t="s">
        <v>6140</v>
      </c>
      <c r="B5651" s="20" t="s">
        <v>139</v>
      </c>
      <c r="C5651" s="160"/>
    </row>
    <row r="5652" spans="1:3" x14ac:dyDescent="0.35">
      <c r="A5652" s="20" t="s">
        <v>6141</v>
      </c>
      <c r="B5652" s="20" t="s">
        <v>139</v>
      </c>
      <c r="C5652" s="160"/>
    </row>
    <row r="5653" spans="1:3" x14ac:dyDescent="0.35">
      <c r="A5653" s="20" t="s">
        <v>6142</v>
      </c>
      <c r="B5653" s="20" t="s">
        <v>139</v>
      </c>
      <c r="C5653" s="160"/>
    </row>
    <row r="5654" spans="1:3" x14ac:dyDescent="0.35">
      <c r="A5654" s="20" t="s">
        <v>6143</v>
      </c>
      <c r="B5654" s="20" t="s">
        <v>139</v>
      </c>
      <c r="C5654" s="160"/>
    </row>
    <row r="5655" spans="1:3" x14ac:dyDescent="0.35">
      <c r="A5655" s="20" t="s">
        <v>6144</v>
      </c>
      <c r="B5655" s="20" t="s">
        <v>139</v>
      </c>
      <c r="C5655" s="160"/>
    </row>
    <row r="5656" spans="1:3" x14ac:dyDescent="0.35">
      <c r="A5656" s="20" t="s">
        <v>6145</v>
      </c>
      <c r="B5656" s="20" t="s">
        <v>139</v>
      </c>
      <c r="C5656" s="160"/>
    </row>
    <row r="5657" spans="1:3" x14ac:dyDescent="0.35">
      <c r="A5657" s="20" t="s">
        <v>6146</v>
      </c>
      <c r="B5657" s="20" t="s">
        <v>139</v>
      </c>
      <c r="C5657" s="160"/>
    </row>
    <row r="5658" spans="1:3" x14ac:dyDescent="0.35">
      <c r="A5658" s="20" t="s">
        <v>6147</v>
      </c>
      <c r="B5658" s="20" t="s">
        <v>139</v>
      </c>
      <c r="C5658" s="160"/>
    </row>
    <row r="5659" spans="1:3" x14ac:dyDescent="0.35">
      <c r="A5659" s="20" t="s">
        <v>6148</v>
      </c>
      <c r="B5659" s="20" t="s">
        <v>139</v>
      </c>
      <c r="C5659" s="160"/>
    </row>
    <row r="5660" spans="1:3" x14ac:dyDescent="0.35">
      <c r="A5660" s="20" t="s">
        <v>6149</v>
      </c>
      <c r="B5660" s="20" t="s">
        <v>139</v>
      </c>
      <c r="C5660" s="160"/>
    </row>
    <row r="5661" spans="1:3" x14ac:dyDescent="0.35">
      <c r="A5661" s="20" t="s">
        <v>6150</v>
      </c>
      <c r="B5661" s="20" t="s">
        <v>139</v>
      </c>
      <c r="C5661" s="160"/>
    </row>
    <row r="5662" spans="1:3" x14ac:dyDescent="0.35">
      <c r="A5662" s="20" t="s">
        <v>6151</v>
      </c>
      <c r="B5662" s="20" t="s">
        <v>139</v>
      </c>
      <c r="C5662" s="160"/>
    </row>
    <row r="5663" spans="1:3" x14ac:dyDescent="0.35">
      <c r="A5663" s="20" t="s">
        <v>6152</v>
      </c>
      <c r="B5663" s="20" t="s">
        <v>139</v>
      </c>
      <c r="C5663" s="160"/>
    </row>
    <row r="5664" spans="1:3" x14ac:dyDescent="0.35">
      <c r="A5664" s="20" t="s">
        <v>6153</v>
      </c>
      <c r="B5664" s="20" t="s">
        <v>139</v>
      </c>
      <c r="C5664" s="160"/>
    </row>
    <row r="5665" spans="1:3" x14ac:dyDescent="0.35">
      <c r="A5665" s="20" t="s">
        <v>6154</v>
      </c>
      <c r="B5665" s="20" t="s">
        <v>139</v>
      </c>
      <c r="C5665" s="160"/>
    </row>
    <row r="5666" spans="1:3" x14ac:dyDescent="0.35">
      <c r="A5666" s="20" t="s">
        <v>6155</v>
      </c>
      <c r="B5666" s="20" t="s">
        <v>139</v>
      </c>
      <c r="C5666" s="160"/>
    </row>
    <row r="5667" spans="1:3" x14ac:dyDescent="0.35">
      <c r="A5667" s="20" t="s">
        <v>6156</v>
      </c>
      <c r="B5667" s="20" t="s">
        <v>139</v>
      </c>
      <c r="C5667" s="160"/>
    </row>
    <row r="5668" spans="1:3" x14ac:dyDescent="0.35">
      <c r="A5668" s="20" t="s">
        <v>6157</v>
      </c>
      <c r="B5668" s="20" t="s">
        <v>139</v>
      </c>
      <c r="C5668" s="160"/>
    </row>
    <row r="5669" spans="1:3" x14ac:dyDescent="0.35">
      <c r="A5669" s="20" t="s">
        <v>6158</v>
      </c>
      <c r="B5669" s="20" t="s">
        <v>139</v>
      </c>
      <c r="C5669" s="160"/>
    </row>
    <row r="5670" spans="1:3" x14ac:dyDescent="0.35">
      <c r="A5670" s="20" t="s">
        <v>6159</v>
      </c>
      <c r="B5670" s="20" t="s">
        <v>139</v>
      </c>
      <c r="C5670" s="160"/>
    </row>
    <row r="5671" spans="1:3" x14ac:dyDescent="0.35">
      <c r="A5671" s="20" t="s">
        <v>6160</v>
      </c>
      <c r="B5671" s="20" t="s">
        <v>139</v>
      </c>
      <c r="C5671" s="160"/>
    </row>
    <row r="5672" spans="1:3" x14ac:dyDescent="0.35">
      <c r="A5672" s="20" t="s">
        <v>6161</v>
      </c>
      <c r="B5672" s="20" t="s">
        <v>139</v>
      </c>
      <c r="C5672" s="160"/>
    </row>
    <row r="5673" spans="1:3" x14ac:dyDescent="0.35">
      <c r="A5673" s="20" t="s">
        <v>6162</v>
      </c>
      <c r="B5673" s="20" t="s">
        <v>139</v>
      </c>
      <c r="C5673" s="160"/>
    </row>
    <row r="5674" spans="1:3" x14ac:dyDescent="0.35">
      <c r="A5674" s="20" t="s">
        <v>6163</v>
      </c>
      <c r="B5674" s="20" t="s">
        <v>139</v>
      </c>
      <c r="C5674" s="160"/>
    </row>
    <row r="5675" spans="1:3" x14ac:dyDescent="0.35">
      <c r="A5675" s="20" t="s">
        <v>6164</v>
      </c>
      <c r="B5675" s="20" t="s">
        <v>139</v>
      </c>
      <c r="C5675" s="160"/>
    </row>
    <row r="5676" spans="1:3" x14ac:dyDescent="0.35">
      <c r="A5676" s="20" t="s">
        <v>6165</v>
      </c>
      <c r="B5676" s="20" t="s">
        <v>139</v>
      </c>
      <c r="C5676" s="160"/>
    </row>
    <row r="5677" spans="1:3" x14ac:dyDescent="0.35">
      <c r="A5677" s="20" t="s">
        <v>6166</v>
      </c>
      <c r="B5677" s="20" t="s">
        <v>139</v>
      </c>
      <c r="C5677" s="160"/>
    </row>
    <row r="5678" spans="1:3" x14ac:dyDescent="0.35">
      <c r="A5678" s="20" t="s">
        <v>6167</v>
      </c>
      <c r="B5678" s="20" t="s">
        <v>139</v>
      </c>
      <c r="C5678" s="160"/>
    </row>
    <row r="5679" spans="1:3" x14ac:dyDescent="0.35">
      <c r="A5679" s="20" t="s">
        <v>6168</v>
      </c>
      <c r="B5679" s="20" t="s">
        <v>139</v>
      </c>
      <c r="C5679" s="160"/>
    </row>
    <row r="5680" spans="1:3" x14ac:dyDescent="0.35">
      <c r="A5680" s="20" t="s">
        <v>6169</v>
      </c>
      <c r="B5680" s="20" t="s">
        <v>139</v>
      </c>
      <c r="C5680" s="160"/>
    </row>
    <row r="5681" spans="1:3" x14ac:dyDescent="0.35">
      <c r="A5681" s="20" t="s">
        <v>6170</v>
      </c>
      <c r="B5681" s="20" t="s">
        <v>139</v>
      </c>
      <c r="C5681" s="160"/>
    </row>
    <row r="5682" spans="1:3" x14ac:dyDescent="0.35">
      <c r="A5682" s="20" t="s">
        <v>6171</v>
      </c>
      <c r="B5682" s="20" t="s">
        <v>139</v>
      </c>
      <c r="C5682" s="160"/>
    </row>
    <row r="5683" spans="1:3" x14ac:dyDescent="0.35">
      <c r="A5683" s="20" t="s">
        <v>6172</v>
      </c>
      <c r="B5683" s="20" t="s">
        <v>139</v>
      </c>
      <c r="C5683" s="160"/>
    </row>
    <row r="5684" spans="1:3" x14ac:dyDescent="0.35">
      <c r="A5684" s="20" t="s">
        <v>6173</v>
      </c>
      <c r="B5684" s="20" t="s">
        <v>139</v>
      </c>
      <c r="C5684" s="160"/>
    </row>
    <row r="5685" spans="1:3" x14ac:dyDescent="0.35">
      <c r="A5685" s="20" t="s">
        <v>6174</v>
      </c>
      <c r="B5685" s="20" t="s">
        <v>139</v>
      </c>
      <c r="C5685" s="160"/>
    </row>
    <row r="5686" spans="1:3" x14ac:dyDescent="0.35">
      <c r="A5686" s="20" t="s">
        <v>6175</v>
      </c>
      <c r="B5686" s="20" t="s">
        <v>139</v>
      </c>
      <c r="C5686" s="160"/>
    </row>
    <row r="5687" spans="1:3" x14ac:dyDescent="0.35">
      <c r="A5687" s="20" t="s">
        <v>6176</v>
      </c>
      <c r="B5687" s="20" t="s">
        <v>139</v>
      </c>
      <c r="C5687" s="160"/>
    </row>
    <row r="5688" spans="1:3" x14ac:dyDescent="0.35">
      <c r="A5688" s="20" t="s">
        <v>6177</v>
      </c>
      <c r="B5688" s="20" t="s">
        <v>139</v>
      </c>
      <c r="C5688" s="160"/>
    </row>
    <row r="5689" spans="1:3" x14ac:dyDescent="0.35">
      <c r="A5689" s="20" t="s">
        <v>6178</v>
      </c>
      <c r="B5689" s="20" t="s">
        <v>139</v>
      </c>
      <c r="C5689" s="160"/>
    </row>
    <row r="5690" spans="1:3" x14ac:dyDescent="0.35">
      <c r="A5690" s="20" t="s">
        <v>6179</v>
      </c>
      <c r="B5690" s="20" t="s">
        <v>139</v>
      </c>
      <c r="C5690" s="160"/>
    </row>
    <row r="5691" spans="1:3" x14ac:dyDescent="0.35">
      <c r="A5691" s="20" t="s">
        <v>6180</v>
      </c>
      <c r="B5691" s="20" t="s">
        <v>139</v>
      </c>
      <c r="C5691" s="160"/>
    </row>
    <row r="5692" spans="1:3" x14ac:dyDescent="0.35">
      <c r="A5692" s="20" t="s">
        <v>6181</v>
      </c>
      <c r="B5692" s="20" t="s">
        <v>139</v>
      </c>
      <c r="C5692" s="160"/>
    </row>
    <row r="5693" spans="1:3" x14ac:dyDescent="0.35">
      <c r="A5693" s="20" t="s">
        <v>6182</v>
      </c>
      <c r="B5693" s="20" t="s">
        <v>139</v>
      </c>
      <c r="C5693" s="160"/>
    </row>
    <row r="5694" spans="1:3" x14ac:dyDescent="0.35">
      <c r="A5694" s="20" t="s">
        <v>6183</v>
      </c>
      <c r="B5694" s="20" t="s">
        <v>139</v>
      </c>
      <c r="C5694" s="160"/>
    </row>
    <row r="5695" spans="1:3" x14ac:dyDescent="0.35">
      <c r="A5695" s="20" t="s">
        <v>6184</v>
      </c>
      <c r="B5695" s="20" t="s">
        <v>139</v>
      </c>
      <c r="C5695" s="160"/>
    </row>
    <row r="5696" spans="1:3" x14ac:dyDescent="0.35">
      <c r="A5696" s="20" t="s">
        <v>6185</v>
      </c>
      <c r="B5696" s="20" t="s">
        <v>139</v>
      </c>
      <c r="C5696" s="160"/>
    </row>
    <row r="5697" spans="1:3" x14ac:dyDescent="0.35">
      <c r="A5697" s="20" t="s">
        <v>6186</v>
      </c>
      <c r="B5697" s="20" t="s">
        <v>139</v>
      </c>
      <c r="C5697" s="160"/>
    </row>
    <row r="5698" spans="1:3" x14ac:dyDescent="0.35">
      <c r="A5698" s="20" t="s">
        <v>6187</v>
      </c>
      <c r="B5698" s="20" t="s">
        <v>139</v>
      </c>
      <c r="C5698" s="160"/>
    </row>
    <row r="5699" spans="1:3" x14ac:dyDescent="0.35">
      <c r="A5699" s="20" t="s">
        <v>6188</v>
      </c>
      <c r="B5699" s="20" t="s">
        <v>139</v>
      </c>
      <c r="C5699" s="160"/>
    </row>
    <row r="5700" spans="1:3" x14ac:dyDescent="0.35">
      <c r="A5700" s="20" t="s">
        <v>6189</v>
      </c>
      <c r="B5700" s="20" t="s">
        <v>139</v>
      </c>
      <c r="C5700" s="160"/>
    </row>
    <row r="5701" spans="1:3" x14ac:dyDescent="0.35">
      <c r="A5701" s="20" t="s">
        <v>6190</v>
      </c>
      <c r="B5701" s="20" t="s">
        <v>139</v>
      </c>
      <c r="C5701" s="160"/>
    </row>
    <row r="5702" spans="1:3" x14ac:dyDescent="0.35">
      <c r="A5702" s="20" t="s">
        <v>6191</v>
      </c>
      <c r="B5702" s="20" t="s">
        <v>139</v>
      </c>
      <c r="C5702" s="160"/>
    </row>
    <row r="5703" spans="1:3" x14ac:dyDescent="0.35">
      <c r="A5703" s="20" t="s">
        <v>6192</v>
      </c>
      <c r="B5703" s="20" t="s">
        <v>139</v>
      </c>
      <c r="C5703" s="160"/>
    </row>
    <row r="5704" spans="1:3" x14ac:dyDescent="0.35">
      <c r="A5704" s="20" t="s">
        <v>6193</v>
      </c>
      <c r="B5704" s="20" t="s">
        <v>139</v>
      </c>
      <c r="C5704" s="160"/>
    </row>
    <row r="5705" spans="1:3" x14ac:dyDescent="0.35">
      <c r="A5705" s="20" t="s">
        <v>6194</v>
      </c>
      <c r="B5705" s="20" t="s">
        <v>139</v>
      </c>
      <c r="C5705" s="160"/>
    </row>
    <row r="5706" spans="1:3" x14ac:dyDescent="0.35">
      <c r="A5706" s="20" t="s">
        <v>6195</v>
      </c>
      <c r="B5706" s="20" t="s">
        <v>139</v>
      </c>
      <c r="C5706" s="160"/>
    </row>
    <row r="5707" spans="1:3" x14ac:dyDescent="0.35">
      <c r="A5707" s="20" t="s">
        <v>6196</v>
      </c>
      <c r="B5707" s="20" t="s">
        <v>139</v>
      </c>
      <c r="C5707" s="160"/>
    </row>
    <row r="5708" spans="1:3" x14ac:dyDescent="0.35">
      <c r="A5708" s="20" t="s">
        <v>6197</v>
      </c>
      <c r="B5708" s="20" t="s">
        <v>139</v>
      </c>
      <c r="C5708" s="160"/>
    </row>
    <row r="5709" spans="1:3" x14ac:dyDescent="0.35">
      <c r="A5709" s="20" t="s">
        <v>6198</v>
      </c>
      <c r="B5709" s="20" t="s">
        <v>139</v>
      </c>
      <c r="C5709" s="160"/>
    </row>
    <row r="5710" spans="1:3" x14ac:dyDescent="0.35">
      <c r="A5710" s="20" t="s">
        <v>6199</v>
      </c>
      <c r="B5710" s="20" t="s">
        <v>139</v>
      </c>
      <c r="C5710" s="160"/>
    </row>
    <row r="5711" spans="1:3" x14ac:dyDescent="0.35">
      <c r="A5711" s="20" t="s">
        <v>6200</v>
      </c>
      <c r="B5711" s="20" t="s">
        <v>139</v>
      </c>
      <c r="C5711" s="160"/>
    </row>
    <row r="5712" spans="1:3" x14ac:dyDescent="0.35">
      <c r="A5712" s="20" t="s">
        <v>6201</v>
      </c>
      <c r="B5712" s="20" t="s">
        <v>139</v>
      </c>
      <c r="C5712" s="160"/>
    </row>
    <row r="5713" spans="1:3" x14ac:dyDescent="0.35">
      <c r="A5713" s="20" t="s">
        <v>6202</v>
      </c>
      <c r="B5713" s="20" t="s">
        <v>139</v>
      </c>
      <c r="C5713" s="160"/>
    </row>
    <row r="5714" spans="1:3" x14ac:dyDescent="0.35">
      <c r="A5714" s="20" t="s">
        <v>6203</v>
      </c>
      <c r="B5714" s="20" t="s">
        <v>139</v>
      </c>
      <c r="C5714" s="160"/>
    </row>
    <row r="5715" spans="1:3" x14ac:dyDescent="0.35">
      <c r="A5715" s="20" t="s">
        <v>6204</v>
      </c>
      <c r="B5715" s="20" t="s">
        <v>139</v>
      </c>
      <c r="C5715" s="160"/>
    </row>
    <row r="5716" spans="1:3" x14ac:dyDescent="0.35">
      <c r="A5716" s="20" t="s">
        <v>6205</v>
      </c>
      <c r="B5716" s="20" t="s">
        <v>139</v>
      </c>
      <c r="C5716" s="160"/>
    </row>
    <row r="5717" spans="1:3" x14ac:dyDescent="0.35">
      <c r="A5717" s="20" t="s">
        <v>6206</v>
      </c>
      <c r="B5717" s="20" t="s">
        <v>139</v>
      </c>
      <c r="C5717" s="160"/>
    </row>
    <row r="5718" spans="1:3" x14ac:dyDescent="0.35">
      <c r="A5718" s="20" t="s">
        <v>6207</v>
      </c>
      <c r="B5718" s="20" t="s">
        <v>139</v>
      </c>
      <c r="C5718" s="160"/>
    </row>
    <row r="5719" spans="1:3" x14ac:dyDescent="0.35">
      <c r="A5719" s="20" t="s">
        <v>6208</v>
      </c>
      <c r="B5719" s="20" t="s">
        <v>139</v>
      </c>
      <c r="C5719" s="160"/>
    </row>
    <row r="5720" spans="1:3" x14ac:dyDescent="0.35">
      <c r="A5720" s="20" t="s">
        <v>6209</v>
      </c>
      <c r="B5720" s="20" t="s">
        <v>139</v>
      </c>
      <c r="C5720" s="160"/>
    </row>
    <row r="5721" spans="1:3" x14ac:dyDescent="0.35">
      <c r="A5721" s="20" t="s">
        <v>6210</v>
      </c>
      <c r="B5721" s="20" t="s">
        <v>139</v>
      </c>
      <c r="C5721" s="160"/>
    </row>
    <row r="5722" spans="1:3" x14ac:dyDescent="0.35">
      <c r="A5722" s="20" t="s">
        <v>6211</v>
      </c>
      <c r="B5722" s="20" t="s">
        <v>139</v>
      </c>
      <c r="C5722" s="160"/>
    </row>
    <row r="5723" spans="1:3" x14ac:dyDescent="0.35">
      <c r="A5723" s="20" t="s">
        <v>6212</v>
      </c>
      <c r="B5723" s="20" t="s">
        <v>139</v>
      </c>
      <c r="C5723" s="160"/>
    </row>
    <row r="5724" spans="1:3" x14ac:dyDescent="0.35">
      <c r="A5724" s="20" t="s">
        <v>6213</v>
      </c>
      <c r="B5724" s="20" t="s">
        <v>139</v>
      </c>
      <c r="C5724" s="160"/>
    </row>
    <row r="5725" spans="1:3" x14ac:dyDescent="0.35">
      <c r="A5725" s="20" t="s">
        <v>6214</v>
      </c>
      <c r="B5725" s="20" t="s">
        <v>139</v>
      </c>
      <c r="C5725" s="160"/>
    </row>
    <row r="5726" spans="1:3" x14ac:dyDescent="0.35">
      <c r="A5726" s="20" t="s">
        <v>6215</v>
      </c>
      <c r="B5726" s="20" t="s">
        <v>139</v>
      </c>
      <c r="C5726" s="160"/>
    </row>
    <row r="5727" spans="1:3" x14ac:dyDescent="0.35">
      <c r="A5727" s="20" t="s">
        <v>6216</v>
      </c>
      <c r="B5727" s="20" t="s">
        <v>139</v>
      </c>
      <c r="C5727" s="160"/>
    </row>
    <row r="5728" spans="1:3" x14ac:dyDescent="0.35">
      <c r="A5728" s="20" t="s">
        <v>6217</v>
      </c>
      <c r="B5728" s="20" t="s">
        <v>139</v>
      </c>
      <c r="C5728" s="160"/>
    </row>
    <row r="5729" spans="1:3" x14ac:dyDescent="0.35">
      <c r="A5729" s="20" t="s">
        <v>6218</v>
      </c>
      <c r="B5729" s="20" t="s">
        <v>139</v>
      </c>
      <c r="C5729" s="160"/>
    </row>
    <row r="5730" spans="1:3" x14ac:dyDescent="0.35">
      <c r="A5730" s="20" t="s">
        <v>6219</v>
      </c>
      <c r="B5730" s="20" t="s">
        <v>139</v>
      </c>
      <c r="C5730" s="160"/>
    </row>
    <row r="5731" spans="1:3" x14ac:dyDescent="0.35">
      <c r="A5731" s="20" t="s">
        <v>6220</v>
      </c>
      <c r="B5731" s="20" t="s">
        <v>139</v>
      </c>
      <c r="C5731" s="160"/>
    </row>
    <row r="5732" spans="1:3" x14ac:dyDescent="0.35">
      <c r="A5732" s="20" t="s">
        <v>6221</v>
      </c>
      <c r="B5732" s="20" t="s">
        <v>139</v>
      </c>
      <c r="C5732" s="160"/>
    </row>
    <row r="5733" spans="1:3" x14ac:dyDescent="0.35">
      <c r="A5733" s="20" t="s">
        <v>6222</v>
      </c>
      <c r="B5733" s="20" t="s">
        <v>139</v>
      </c>
      <c r="C5733" s="160"/>
    </row>
    <row r="5734" spans="1:3" x14ac:dyDescent="0.35">
      <c r="A5734" s="20" t="s">
        <v>6223</v>
      </c>
      <c r="B5734" s="20" t="s">
        <v>139</v>
      </c>
      <c r="C5734" s="160"/>
    </row>
    <row r="5735" spans="1:3" x14ac:dyDescent="0.35">
      <c r="A5735" s="20" t="s">
        <v>6224</v>
      </c>
      <c r="B5735" s="20" t="s">
        <v>139</v>
      </c>
      <c r="C5735" s="160"/>
    </row>
    <row r="5736" spans="1:3" x14ac:dyDescent="0.35">
      <c r="A5736" s="20" t="s">
        <v>6225</v>
      </c>
      <c r="B5736" s="20" t="s">
        <v>139</v>
      </c>
      <c r="C5736" s="160"/>
    </row>
    <row r="5737" spans="1:3" x14ac:dyDescent="0.35">
      <c r="A5737" s="20" t="s">
        <v>6226</v>
      </c>
      <c r="B5737" s="20" t="s">
        <v>139</v>
      </c>
      <c r="C5737" s="160"/>
    </row>
    <row r="5738" spans="1:3" x14ac:dyDescent="0.35">
      <c r="A5738" s="20" t="s">
        <v>6227</v>
      </c>
      <c r="B5738" s="20" t="s">
        <v>139</v>
      </c>
      <c r="C5738" s="160"/>
    </row>
    <row r="5739" spans="1:3" x14ac:dyDescent="0.35">
      <c r="A5739" s="20" t="s">
        <v>6228</v>
      </c>
      <c r="B5739" s="20" t="s">
        <v>139</v>
      </c>
      <c r="C5739" s="160"/>
    </row>
    <row r="5740" spans="1:3" x14ac:dyDescent="0.35">
      <c r="A5740" s="20" t="s">
        <v>6229</v>
      </c>
      <c r="B5740" s="20" t="s">
        <v>139</v>
      </c>
      <c r="C5740" s="160"/>
    </row>
    <row r="5741" spans="1:3" x14ac:dyDescent="0.35">
      <c r="A5741" s="20" t="s">
        <v>6230</v>
      </c>
      <c r="B5741" s="20" t="s">
        <v>139</v>
      </c>
      <c r="C5741" s="160"/>
    </row>
    <row r="5742" spans="1:3" x14ac:dyDescent="0.35">
      <c r="A5742" s="20" t="s">
        <v>6231</v>
      </c>
      <c r="B5742" s="20" t="s">
        <v>139</v>
      </c>
      <c r="C5742" s="160"/>
    </row>
    <row r="5743" spans="1:3" x14ac:dyDescent="0.35">
      <c r="A5743" s="20" t="s">
        <v>6232</v>
      </c>
      <c r="B5743" s="20" t="s">
        <v>139</v>
      </c>
      <c r="C5743" s="160"/>
    </row>
    <row r="5744" spans="1:3" x14ac:dyDescent="0.35">
      <c r="A5744" s="20" t="s">
        <v>6233</v>
      </c>
      <c r="B5744" s="20" t="s">
        <v>139</v>
      </c>
      <c r="C5744" s="160"/>
    </row>
    <row r="5745" spans="1:3" x14ac:dyDescent="0.35">
      <c r="A5745" s="20" t="s">
        <v>6234</v>
      </c>
      <c r="B5745" s="20" t="s">
        <v>139</v>
      </c>
      <c r="C5745" s="160"/>
    </row>
    <row r="5746" spans="1:3" x14ac:dyDescent="0.35">
      <c r="A5746" s="20" t="s">
        <v>6235</v>
      </c>
      <c r="B5746" s="20" t="s">
        <v>139</v>
      </c>
      <c r="C5746" s="160"/>
    </row>
    <row r="5747" spans="1:3" x14ac:dyDescent="0.35">
      <c r="A5747" s="20" t="s">
        <v>6236</v>
      </c>
      <c r="B5747" s="20" t="s">
        <v>139</v>
      </c>
      <c r="C5747" s="160"/>
    </row>
    <row r="5748" spans="1:3" x14ac:dyDescent="0.35">
      <c r="A5748" s="20" t="s">
        <v>6237</v>
      </c>
      <c r="B5748" s="20" t="s">
        <v>139</v>
      </c>
      <c r="C5748" s="160"/>
    </row>
    <row r="5749" spans="1:3" x14ac:dyDescent="0.35">
      <c r="A5749" s="20" t="s">
        <v>6238</v>
      </c>
      <c r="B5749" s="20" t="s">
        <v>139</v>
      </c>
      <c r="C5749" s="160"/>
    </row>
    <row r="5750" spans="1:3" x14ac:dyDescent="0.35">
      <c r="A5750" s="20" t="s">
        <v>6239</v>
      </c>
      <c r="B5750" s="20" t="s">
        <v>139</v>
      </c>
      <c r="C5750" s="160"/>
    </row>
    <row r="5751" spans="1:3" x14ac:dyDescent="0.35">
      <c r="A5751" s="20" t="s">
        <v>6240</v>
      </c>
      <c r="B5751" s="20" t="s">
        <v>139</v>
      </c>
      <c r="C5751" s="160"/>
    </row>
    <row r="5752" spans="1:3" x14ac:dyDescent="0.35">
      <c r="A5752" s="20" t="s">
        <v>6241</v>
      </c>
      <c r="B5752" s="20" t="s">
        <v>139</v>
      </c>
      <c r="C5752" s="160"/>
    </row>
    <row r="5753" spans="1:3" x14ac:dyDescent="0.35">
      <c r="A5753" s="20" t="s">
        <v>6242</v>
      </c>
      <c r="B5753" s="20" t="s">
        <v>139</v>
      </c>
      <c r="C5753" s="160"/>
    </row>
    <row r="5754" spans="1:3" x14ac:dyDescent="0.35">
      <c r="A5754" s="20" t="s">
        <v>6243</v>
      </c>
      <c r="B5754" s="20" t="s">
        <v>139</v>
      </c>
      <c r="C5754" s="160"/>
    </row>
    <row r="5755" spans="1:3" x14ac:dyDescent="0.35">
      <c r="A5755" s="20" t="s">
        <v>6244</v>
      </c>
      <c r="B5755" s="20" t="s">
        <v>139</v>
      </c>
      <c r="C5755" s="160"/>
    </row>
    <row r="5756" spans="1:3" x14ac:dyDescent="0.35">
      <c r="A5756" s="20" t="s">
        <v>6245</v>
      </c>
      <c r="B5756" s="20" t="s">
        <v>139</v>
      </c>
      <c r="C5756" s="160"/>
    </row>
    <row r="5757" spans="1:3" x14ac:dyDescent="0.35">
      <c r="A5757" s="20" t="s">
        <v>6246</v>
      </c>
      <c r="B5757" s="20" t="s">
        <v>139</v>
      </c>
      <c r="C5757" s="160"/>
    </row>
    <row r="5758" spans="1:3" x14ac:dyDescent="0.35">
      <c r="A5758" s="20" t="s">
        <v>6247</v>
      </c>
      <c r="B5758" s="20" t="s">
        <v>139</v>
      </c>
      <c r="C5758" s="160"/>
    </row>
    <row r="5759" spans="1:3" x14ac:dyDescent="0.35">
      <c r="A5759" s="20" t="s">
        <v>6248</v>
      </c>
      <c r="B5759" s="20" t="s">
        <v>139</v>
      </c>
      <c r="C5759" s="160"/>
    </row>
    <row r="5760" spans="1:3" x14ac:dyDescent="0.35">
      <c r="A5760" s="20" t="s">
        <v>6249</v>
      </c>
      <c r="B5760" s="20" t="s">
        <v>139</v>
      </c>
      <c r="C5760" s="160"/>
    </row>
    <row r="5761" spans="1:3" x14ac:dyDescent="0.35">
      <c r="A5761" s="20" t="s">
        <v>6250</v>
      </c>
      <c r="B5761" s="20" t="s">
        <v>139</v>
      </c>
      <c r="C5761" s="160"/>
    </row>
    <row r="5762" spans="1:3" x14ac:dyDescent="0.35">
      <c r="A5762" s="20" t="s">
        <v>6251</v>
      </c>
      <c r="B5762" s="20" t="s">
        <v>139</v>
      </c>
      <c r="C5762" s="160"/>
    </row>
    <row r="5763" spans="1:3" x14ac:dyDescent="0.35">
      <c r="A5763" s="20" t="s">
        <v>6252</v>
      </c>
      <c r="B5763" s="20" t="s">
        <v>139</v>
      </c>
      <c r="C5763" s="160"/>
    </row>
    <row r="5764" spans="1:3" x14ac:dyDescent="0.35">
      <c r="A5764" s="20" t="s">
        <v>6253</v>
      </c>
      <c r="B5764" s="20" t="s">
        <v>139</v>
      </c>
      <c r="C5764" s="160"/>
    </row>
    <row r="5765" spans="1:3" x14ac:dyDescent="0.35">
      <c r="A5765" s="20" t="s">
        <v>6254</v>
      </c>
      <c r="B5765" s="20" t="s">
        <v>139</v>
      </c>
      <c r="C5765" s="160"/>
    </row>
    <row r="5766" spans="1:3" x14ac:dyDescent="0.35">
      <c r="A5766" s="20" t="s">
        <v>6255</v>
      </c>
      <c r="B5766" s="20" t="s">
        <v>139</v>
      </c>
      <c r="C5766" s="160"/>
    </row>
    <row r="5767" spans="1:3" x14ac:dyDescent="0.35">
      <c r="A5767" s="20" t="s">
        <v>6256</v>
      </c>
      <c r="B5767" s="20" t="s">
        <v>139</v>
      </c>
      <c r="C5767" s="160"/>
    </row>
    <row r="5768" spans="1:3" x14ac:dyDescent="0.35">
      <c r="A5768" s="20" t="s">
        <v>6257</v>
      </c>
      <c r="B5768" s="20" t="s">
        <v>139</v>
      </c>
      <c r="C5768" s="160"/>
    </row>
    <row r="5769" spans="1:3" x14ac:dyDescent="0.35">
      <c r="A5769" s="20" t="s">
        <v>6258</v>
      </c>
      <c r="B5769" s="20" t="s">
        <v>139</v>
      </c>
      <c r="C5769" s="160"/>
    </row>
    <row r="5770" spans="1:3" x14ac:dyDescent="0.35">
      <c r="A5770" s="20" t="s">
        <v>6259</v>
      </c>
      <c r="B5770" s="20" t="s">
        <v>139</v>
      </c>
      <c r="C5770" s="160"/>
    </row>
    <row r="5771" spans="1:3" x14ac:dyDescent="0.35">
      <c r="A5771" s="20" t="s">
        <v>6260</v>
      </c>
      <c r="B5771" s="20" t="s">
        <v>139</v>
      </c>
      <c r="C5771" s="160"/>
    </row>
    <row r="5772" spans="1:3" x14ac:dyDescent="0.35">
      <c r="A5772" s="20" t="s">
        <v>6261</v>
      </c>
      <c r="B5772" s="20" t="s">
        <v>139</v>
      </c>
      <c r="C5772" s="160"/>
    </row>
    <row r="5773" spans="1:3" x14ac:dyDescent="0.35">
      <c r="A5773" s="20" t="s">
        <v>6262</v>
      </c>
      <c r="B5773" s="20" t="s">
        <v>139</v>
      </c>
      <c r="C5773" s="160"/>
    </row>
    <row r="5774" spans="1:3" x14ac:dyDescent="0.35">
      <c r="A5774" s="20" t="s">
        <v>6263</v>
      </c>
      <c r="B5774" s="20" t="s">
        <v>139</v>
      </c>
      <c r="C5774" s="160"/>
    </row>
    <row r="5775" spans="1:3" x14ac:dyDescent="0.35">
      <c r="A5775" s="20" t="s">
        <v>6264</v>
      </c>
      <c r="B5775" s="20" t="s">
        <v>139</v>
      </c>
      <c r="C5775" s="160"/>
    </row>
    <row r="5776" spans="1:3" x14ac:dyDescent="0.35">
      <c r="A5776" s="20" t="s">
        <v>6265</v>
      </c>
      <c r="B5776" s="20" t="s">
        <v>139</v>
      </c>
      <c r="C5776" s="160"/>
    </row>
    <row r="5777" spans="1:3" x14ac:dyDescent="0.35">
      <c r="A5777" s="20" t="s">
        <v>6266</v>
      </c>
      <c r="B5777" s="20" t="s">
        <v>139</v>
      </c>
      <c r="C5777" s="160"/>
    </row>
    <row r="5778" spans="1:3" x14ac:dyDescent="0.35">
      <c r="A5778" s="20" t="s">
        <v>6267</v>
      </c>
      <c r="B5778" s="20" t="s">
        <v>139</v>
      </c>
      <c r="C5778" s="160"/>
    </row>
    <row r="5779" spans="1:3" x14ac:dyDescent="0.35">
      <c r="A5779" s="20" t="s">
        <v>6268</v>
      </c>
      <c r="B5779" s="20" t="s">
        <v>139</v>
      </c>
      <c r="C5779" s="160"/>
    </row>
    <row r="5780" spans="1:3" x14ac:dyDescent="0.35">
      <c r="A5780" s="20" t="s">
        <v>6269</v>
      </c>
      <c r="B5780" s="20" t="s">
        <v>139</v>
      </c>
      <c r="C5780" s="160"/>
    </row>
    <row r="5781" spans="1:3" x14ac:dyDescent="0.35">
      <c r="A5781" s="20" t="s">
        <v>6270</v>
      </c>
      <c r="B5781" s="20" t="s">
        <v>139</v>
      </c>
      <c r="C5781" s="160"/>
    </row>
    <row r="5782" spans="1:3" x14ac:dyDescent="0.35">
      <c r="A5782" s="20" t="s">
        <v>6271</v>
      </c>
      <c r="B5782" s="20" t="s">
        <v>139</v>
      </c>
      <c r="C5782" s="160"/>
    </row>
    <row r="5783" spans="1:3" x14ac:dyDescent="0.35">
      <c r="A5783" s="20" t="s">
        <v>6272</v>
      </c>
      <c r="B5783" s="20" t="s">
        <v>139</v>
      </c>
      <c r="C5783" s="160"/>
    </row>
    <row r="5784" spans="1:3" x14ac:dyDescent="0.35">
      <c r="A5784" s="20" t="s">
        <v>6273</v>
      </c>
      <c r="B5784" s="20" t="s">
        <v>139</v>
      </c>
      <c r="C5784" s="160"/>
    </row>
    <row r="5785" spans="1:3" x14ac:dyDescent="0.35">
      <c r="A5785" s="20" t="s">
        <v>6274</v>
      </c>
      <c r="B5785" s="20" t="s">
        <v>139</v>
      </c>
      <c r="C5785" s="160"/>
    </row>
    <row r="5786" spans="1:3" x14ac:dyDescent="0.35">
      <c r="A5786" s="20" t="s">
        <v>6275</v>
      </c>
      <c r="B5786" s="20" t="s">
        <v>139</v>
      </c>
      <c r="C5786" s="160"/>
    </row>
    <row r="5787" spans="1:3" x14ac:dyDescent="0.35">
      <c r="A5787" s="20" t="s">
        <v>6276</v>
      </c>
      <c r="B5787" s="20" t="s">
        <v>139</v>
      </c>
      <c r="C5787" s="160"/>
    </row>
    <row r="5788" spans="1:3" x14ac:dyDescent="0.35">
      <c r="A5788" s="20" t="s">
        <v>6277</v>
      </c>
      <c r="B5788" s="20" t="s">
        <v>139</v>
      </c>
      <c r="C5788" s="160"/>
    </row>
    <row r="5789" spans="1:3" x14ac:dyDescent="0.35">
      <c r="A5789" s="20" t="s">
        <v>6278</v>
      </c>
      <c r="B5789" s="20" t="s">
        <v>139</v>
      </c>
      <c r="C5789" s="160"/>
    </row>
    <row r="5790" spans="1:3" x14ac:dyDescent="0.35">
      <c r="A5790" s="20" t="s">
        <v>6279</v>
      </c>
      <c r="B5790" s="20" t="s">
        <v>139</v>
      </c>
      <c r="C5790" s="160"/>
    </row>
    <row r="5791" spans="1:3" x14ac:dyDescent="0.35">
      <c r="A5791" s="20" t="s">
        <v>6280</v>
      </c>
      <c r="B5791" s="20" t="s">
        <v>139</v>
      </c>
      <c r="C5791" s="160"/>
    </row>
    <row r="5792" spans="1:3" x14ac:dyDescent="0.35">
      <c r="A5792" s="20" t="s">
        <v>6281</v>
      </c>
      <c r="B5792" s="20" t="s">
        <v>139</v>
      </c>
      <c r="C5792" s="160"/>
    </row>
    <row r="5793" spans="1:3" x14ac:dyDescent="0.35">
      <c r="A5793" s="20" t="s">
        <v>6282</v>
      </c>
      <c r="B5793" s="20" t="s">
        <v>139</v>
      </c>
      <c r="C5793" s="160"/>
    </row>
    <row r="5794" spans="1:3" x14ac:dyDescent="0.35">
      <c r="A5794" s="20" t="s">
        <v>6283</v>
      </c>
      <c r="B5794" s="20" t="s">
        <v>139</v>
      </c>
      <c r="C5794" s="160"/>
    </row>
    <row r="5795" spans="1:3" x14ac:dyDescent="0.35">
      <c r="A5795" s="20" t="s">
        <v>6284</v>
      </c>
      <c r="B5795" s="20" t="s">
        <v>139</v>
      </c>
      <c r="C5795" s="160"/>
    </row>
    <row r="5796" spans="1:3" x14ac:dyDescent="0.35">
      <c r="A5796" s="20" t="s">
        <v>6285</v>
      </c>
      <c r="B5796" s="20" t="s">
        <v>139</v>
      </c>
      <c r="C5796" s="160"/>
    </row>
    <row r="5797" spans="1:3" x14ac:dyDescent="0.35">
      <c r="A5797" s="20" t="s">
        <v>6286</v>
      </c>
      <c r="B5797" s="20" t="s">
        <v>139</v>
      </c>
      <c r="C5797" s="160"/>
    </row>
    <row r="5798" spans="1:3" x14ac:dyDescent="0.35">
      <c r="A5798" s="20" t="s">
        <v>6287</v>
      </c>
      <c r="B5798" s="20" t="s">
        <v>139</v>
      </c>
      <c r="C5798" s="160"/>
    </row>
    <row r="5799" spans="1:3" x14ac:dyDescent="0.35">
      <c r="A5799" s="20" t="s">
        <v>6288</v>
      </c>
      <c r="B5799" s="20" t="s">
        <v>139</v>
      </c>
      <c r="C5799" s="160"/>
    </row>
    <row r="5800" spans="1:3" x14ac:dyDescent="0.35">
      <c r="A5800" s="20" t="s">
        <v>6289</v>
      </c>
      <c r="B5800" s="20" t="s">
        <v>139</v>
      </c>
      <c r="C5800" s="160"/>
    </row>
    <row r="5801" spans="1:3" x14ac:dyDescent="0.35">
      <c r="A5801" s="20" t="s">
        <v>6290</v>
      </c>
      <c r="B5801" s="20" t="s">
        <v>139</v>
      </c>
      <c r="C5801" s="160"/>
    </row>
    <row r="5802" spans="1:3" x14ac:dyDescent="0.35">
      <c r="A5802" s="20" t="s">
        <v>6291</v>
      </c>
      <c r="B5802" s="20" t="s">
        <v>139</v>
      </c>
      <c r="C5802" s="160"/>
    </row>
    <row r="5803" spans="1:3" x14ac:dyDescent="0.35">
      <c r="A5803" s="20" t="s">
        <v>6292</v>
      </c>
      <c r="B5803" s="20" t="s">
        <v>139</v>
      </c>
      <c r="C5803" s="160"/>
    </row>
    <row r="5804" spans="1:3" x14ac:dyDescent="0.35">
      <c r="A5804" s="20" t="s">
        <v>6293</v>
      </c>
      <c r="B5804" s="20" t="s">
        <v>139</v>
      </c>
      <c r="C5804" s="160"/>
    </row>
    <row r="5805" spans="1:3" x14ac:dyDescent="0.35">
      <c r="A5805" s="20" t="s">
        <v>6294</v>
      </c>
      <c r="B5805" s="20" t="s">
        <v>139</v>
      </c>
      <c r="C5805" s="160"/>
    </row>
    <row r="5806" spans="1:3" x14ac:dyDescent="0.35">
      <c r="A5806" s="20" t="s">
        <v>6295</v>
      </c>
      <c r="B5806" s="20" t="s">
        <v>139</v>
      </c>
      <c r="C5806" s="160"/>
    </row>
    <row r="5807" spans="1:3" x14ac:dyDescent="0.35">
      <c r="A5807" s="20" t="s">
        <v>6296</v>
      </c>
      <c r="B5807" s="20" t="s">
        <v>139</v>
      </c>
      <c r="C5807" s="160"/>
    </row>
    <row r="5808" spans="1:3" x14ac:dyDescent="0.35">
      <c r="A5808" s="20" t="s">
        <v>6297</v>
      </c>
      <c r="B5808" s="20" t="s">
        <v>139</v>
      </c>
      <c r="C5808" s="160"/>
    </row>
    <row r="5809" spans="1:3" x14ac:dyDescent="0.35">
      <c r="A5809" s="20" t="s">
        <v>6298</v>
      </c>
      <c r="B5809" s="20" t="s">
        <v>139</v>
      </c>
      <c r="C5809" s="160"/>
    </row>
    <row r="5810" spans="1:3" x14ac:dyDescent="0.35">
      <c r="A5810" s="20" t="s">
        <v>6299</v>
      </c>
      <c r="B5810" s="20" t="s">
        <v>139</v>
      </c>
      <c r="C5810" s="160"/>
    </row>
    <row r="5811" spans="1:3" x14ac:dyDescent="0.35">
      <c r="A5811" s="20" t="s">
        <v>6300</v>
      </c>
      <c r="B5811" s="20" t="s">
        <v>139</v>
      </c>
      <c r="C5811" s="160"/>
    </row>
    <row r="5812" spans="1:3" x14ac:dyDescent="0.35">
      <c r="A5812" s="20" t="s">
        <v>6301</v>
      </c>
      <c r="B5812" s="20" t="s">
        <v>139</v>
      </c>
      <c r="C5812" s="160"/>
    </row>
    <row r="5813" spans="1:3" x14ac:dyDescent="0.35">
      <c r="A5813" s="20" t="s">
        <v>6302</v>
      </c>
      <c r="B5813" s="20" t="s">
        <v>139</v>
      </c>
      <c r="C5813" s="160"/>
    </row>
    <row r="5814" spans="1:3" x14ac:dyDescent="0.35">
      <c r="A5814" s="20" t="s">
        <v>6303</v>
      </c>
      <c r="B5814" s="20" t="s">
        <v>139</v>
      </c>
      <c r="C5814" s="160"/>
    </row>
    <row r="5815" spans="1:3" x14ac:dyDescent="0.35">
      <c r="A5815" s="20" t="s">
        <v>6304</v>
      </c>
      <c r="B5815" s="20" t="s">
        <v>139</v>
      </c>
      <c r="C5815" s="160"/>
    </row>
    <row r="5816" spans="1:3" x14ac:dyDescent="0.35">
      <c r="A5816" s="20" t="s">
        <v>6305</v>
      </c>
      <c r="B5816" s="20" t="s">
        <v>139</v>
      </c>
      <c r="C5816" s="160"/>
    </row>
    <row r="5817" spans="1:3" x14ac:dyDescent="0.35">
      <c r="A5817" s="20" t="s">
        <v>6306</v>
      </c>
      <c r="B5817" s="20" t="s">
        <v>139</v>
      </c>
      <c r="C5817" s="160"/>
    </row>
    <row r="5818" spans="1:3" x14ac:dyDescent="0.35">
      <c r="A5818" s="20" t="s">
        <v>6307</v>
      </c>
      <c r="B5818" s="20" t="s">
        <v>139</v>
      </c>
      <c r="C5818" s="160"/>
    </row>
    <row r="5819" spans="1:3" x14ac:dyDescent="0.35">
      <c r="A5819" s="20" t="s">
        <v>6308</v>
      </c>
      <c r="B5819" s="20" t="s">
        <v>139</v>
      </c>
      <c r="C5819" s="160"/>
    </row>
    <row r="5820" spans="1:3" x14ac:dyDescent="0.35">
      <c r="A5820" s="20" t="s">
        <v>6309</v>
      </c>
      <c r="B5820" s="20" t="s">
        <v>139</v>
      </c>
      <c r="C5820" s="160"/>
    </row>
    <row r="5821" spans="1:3" x14ac:dyDescent="0.35">
      <c r="A5821" s="20" t="s">
        <v>6310</v>
      </c>
      <c r="B5821" s="20" t="s">
        <v>139</v>
      </c>
      <c r="C5821" s="160"/>
    </row>
    <row r="5822" spans="1:3" x14ac:dyDescent="0.35">
      <c r="A5822" s="20" t="s">
        <v>6311</v>
      </c>
      <c r="B5822" s="20" t="s">
        <v>139</v>
      </c>
      <c r="C5822" s="160"/>
    </row>
    <row r="5823" spans="1:3" x14ac:dyDescent="0.35">
      <c r="A5823" s="20" t="s">
        <v>6312</v>
      </c>
      <c r="B5823" s="20" t="s">
        <v>139</v>
      </c>
      <c r="C5823" s="160"/>
    </row>
    <row r="5824" spans="1:3" x14ac:dyDescent="0.35">
      <c r="A5824" s="20" t="s">
        <v>6313</v>
      </c>
      <c r="B5824" s="20" t="s">
        <v>139</v>
      </c>
      <c r="C5824" s="160"/>
    </row>
    <row r="5825" spans="1:3" x14ac:dyDescent="0.35">
      <c r="A5825" s="20" t="s">
        <v>6314</v>
      </c>
      <c r="B5825" s="20" t="s">
        <v>139</v>
      </c>
      <c r="C5825" s="160"/>
    </row>
    <row r="5826" spans="1:3" x14ac:dyDescent="0.35">
      <c r="A5826" s="20" t="s">
        <v>6315</v>
      </c>
      <c r="B5826" s="20" t="s">
        <v>139</v>
      </c>
      <c r="C5826" s="160"/>
    </row>
    <row r="5827" spans="1:3" x14ac:dyDescent="0.35">
      <c r="A5827" s="20" t="s">
        <v>6316</v>
      </c>
      <c r="B5827" s="20" t="s">
        <v>139</v>
      </c>
      <c r="C5827" s="160"/>
    </row>
    <row r="5828" spans="1:3" x14ac:dyDescent="0.35">
      <c r="A5828" s="20" t="s">
        <v>6317</v>
      </c>
      <c r="B5828" s="20" t="s">
        <v>139</v>
      </c>
      <c r="C5828" s="160"/>
    </row>
    <row r="5829" spans="1:3" x14ac:dyDescent="0.35">
      <c r="A5829" s="20" t="s">
        <v>6318</v>
      </c>
      <c r="B5829" s="20" t="s">
        <v>139</v>
      </c>
      <c r="C5829" s="160"/>
    </row>
    <row r="5830" spans="1:3" x14ac:dyDescent="0.35">
      <c r="A5830" s="20" t="s">
        <v>6319</v>
      </c>
      <c r="B5830" s="20" t="s">
        <v>139</v>
      </c>
      <c r="C5830" s="160"/>
    </row>
    <row r="5831" spans="1:3" x14ac:dyDescent="0.35">
      <c r="A5831" s="20" t="s">
        <v>6320</v>
      </c>
      <c r="B5831" s="20" t="s">
        <v>139</v>
      </c>
      <c r="C5831" s="160"/>
    </row>
    <row r="5832" spans="1:3" x14ac:dyDescent="0.35">
      <c r="A5832" s="20" t="s">
        <v>6321</v>
      </c>
      <c r="B5832" s="20" t="s">
        <v>139</v>
      </c>
      <c r="C5832" s="160"/>
    </row>
    <row r="5833" spans="1:3" x14ac:dyDescent="0.35">
      <c r="A5833" s="20" t="s">
        <v>6322</v>
      </c>
      <c r="B5833" s="20" t="s">
        <v>139</v>
      </c>
      <c r="C5833" s="160"/>
    </row>
    <row r="5834" spans="1:3" x14ac:dyDescent="0.35">
      <c r="A5834" s="20" t="s">
        <v>6323</v>
      </c>
      <c r="B5834" s="20" t="s">
        <v>139</v>
      </c>
      <c r="C5834" s="160"/>
    </row>
    <row r="5835" spans="1:3" x14ac:dyDescent="0.35">
      <c r="A5835" s="20" t="s">
        <v>6324</v>
      </c>
      <c r="B5835" s="20" t="s">
        <v>139</v>
      </c>
      <c r="C5835" s="160"/>
    </row>
    <row r="5836" spans="1:3" x14ac:dyDescent="0.35">
      <c r="A5836" s="20" t="s">
        <v>6325</v>
      </c>
      <c r="B5836" s="20" t="s">
        <v>139</v>
      </c>
      <c r="C5836" s="160"/>
    </row>
    <row r="5837" spans="1:3" x14ac:dyDescent="0.35">
      <c r="A5837" s="20" t="s">
        <v>6326</v>
      </c>
      <c r="B5837" s="20" t="s">
        <v>139</v>
      </c>
      <c r="C5837" s="160"/>
    </row>
    <row r="5838" spans="1:3" x14ac:dyDescent="0.35">
      <c r="A5838" s="20" t="s">
        <v>6327</v>
      </c>
      <c r="B5838" s="20" t="s">
        <v>139</v>
      </c>
      <c r="C5838" s="160"/>
    </row>
    <row r="5839" spans="1:3" x14ac:dyDescent="0.35">
      <c r="A5839" s="20" t="s">
        <v>6328</v>
      </c>
      <c r="B5839" s="20" t="s">
        <v>139</v>
      </c>
      <c r="C5839" s="160"/>
    </row>
    <row r="5840" spans="1:3" x14ac:dyDescent="0.35">
      <c r="A5840" s="20" t="s">
        <v>6329</v>
      </c>
      <c r="B5840" s="20" t="s">
        <v>139</v>
      </c>
      <c r="C5840" s="160"/>
    </row>
    <row r="5841" spans="1:3" x14ac:dyDescent="0.35">
      <c r="A5841" s="20" t="s">
        <v>6330</v>
      </c>
      <c r="B5841" s="20" t="s">
        <v>139</v>
      </c>
      <c r="C5841" s="160"/>
    </row>
    <row r="5842" spans="1:3" x14ac:dyDescent="0.35">
      <c r="A5842" s="20" t="s">
        <v>6331</v>
      </c>
      <c r="B5842" s="20" t="s">
        <v>139</v>
      </c>
      <c r="C5842" s="160"/>
    </row>
    <row r="5843" spans="1:3" x14ac:dyDescent="0.35">
      <c r="A5843" s="20" t="s">
        <v>6332</v>
      </c>
      <c r="B5843" s="20" t="s">
        <v>139</v>
      </c>
      <c r="C5843" s="160"/>
    </row>
    <row r="5844" spans="1:3" x14ac:dyDescent="0.35">
      <c r="A5844" s="20" t="s">
        <v>6333</v>
      </c>
      <c r="B5844" s="20" t="s">
        <v>139</v>
      </c>
      <c r="C5844" s="160"/>
    </row>
    <row r="5845" spans="1:3" x14ac:dyDescent="0.35">
      <c r="A5845" s="20" t="s">
        <v>6334</v>
      </c>
      <c r="B5845" s="20" t="s">
        <v>139</v>
      </c>
      <c r="C5845" s="160"/>
    </row>
    <row r="5846" spans="1:3" x14ac:dyDescent="0.35">
      <c r="A5846" s="20" t="s">
        <v>6335</v>
      </c>
      <c r="B5846" s="20" t="s">
        <v>139</v>
      </c>
      <c r="C5846" s="160"/>
    </row>
    <row r="5847" spans="1:3" x14ac:dyDescent="0.35">
      <c r="A5847" s="20" t="s">
        <v>6336</v>
      </c>
      <c r="B5847" s="20" t="s">
        <v>139</v>
      </c>
      <c r="C5847" s="160"/>
    </row>
    <row r="5848" spans="1:3" x14ac:dyDescent="0.35">
      <c r="A5848" s="20" t="s">
        <v>6337</v>
      </c>
      <c r="B5848" s="20" t="s">
        <v>139</v>
      </c>
      <c r="C5848" s="160"/>
    </row>
    <row r="5849" spans="1:3" x14ac:dyDescent="0.35">
      <c r="A5849" s="20" t="s">
        <v>6338</v>
      </c>
      <c r="B5849" s="20" t="s">
        <v>139</v>
      </c>
      <c r="C5849" s="160"/>
    </row>
    <row r="5850" spans="1:3" x14ac:dyDescent="0.35">
      <c r="A5850" s="20" t="s">
        <v>6339</v>
      </c>
      <c r="B5850" s="20" t="s">
        <v>139</v>
      </c>
      <c r="C5850" s="160"/>
    </row>
    <row r="5851" spans="1:3" x14ac:dyDescent="0.35">
      <c r="A5851" s="20" t="s">
        <v>6340</v>
      </c>
      <c r="B5851" s="20" t="s">
        <v>139</v>
      </c>
      <c r="C5851" s="160"/>
    </row>
    <row r="5852" spans="1:3" x14ac:dyDescent="0.35">
      <c r="A5852" s="20" t="s">
        <v>6341</v>
      </c>
      <c r="B5852" s="20" t="s">
        <v>139</v>
      </c>
      <c r="C5852" s="160"/>
    </row>
    <row r="5853" spans="1:3" x14ac:dyDescent="0.35">
      <c r="A5853" s="20" t="s">
        <v>6342</v>
      </c>
      <c r="B5853" s="20" t="s">
        <v>139</v>
      </c>
      <c r="C5853" s="160"/>
    </row>
    <row r="5854" spans="1:3" x14ac:dyDescent="0.35">
      <c r="A5854" s="20" t="s">
        <v>6343</v>
      </c>
      <c r="B5854" s="20" t="s">
        <v>139</v>
      </c>
      <c r="C5854" s="160"/>
    </row>
    <row r="5855" spans="1:3" x14ac:dyDescent="0.35">
      <c r="A5855" s="20" t="s">
        <v>6344</v>
      </c>
      <c r="B5855" s="20" t="s">
        <v>139</v>
      </c>
      <c r="C5855" s="160"/>
    </row>
    <row r="5856" spans="1:3" x14ac:dyDescent="0.35">
      <c r="A5856" s="20" t="s">
        <v>6345</v>
      </c>
      <c r="B5856" s="20" t="s">
        <v>139</v>
      </c>
      <c r="C5856" s="160"/>
    </row>
    <row r="5857" spans="1:3" x14ac:dyDescent="0.35">
      <c r="A5857" s="20" t="s">
        <v>6346</v>
      </c>
      <c r="B5857" s="20" t="s">
        <v>139</v>
      </c>
      <c r="C5857" s="160"/>
    </row>
    <row r="5858" spans="1:3" x14ac:dyDescent="0.35">
      <c r="A5858" s="20" t="s">
        <v>6347</v>
      </c>
      <c r="B5858" s="20" t="s">
        <v>139</v>
      </c>
      <c r="C5858" s="160"/>
    </row>
    <row r="5859" spans="1:3" x14ac:dyDescent="0.35">
      <c r="A5859" s="20" t="s">
        <v>6348</v>
      </c>
      <c r="B5859" s="20" t="s">
        <v>139</v>
      </c>
      <c r="C5859" s="160"/>
    </row>
    <row r="5860" spans="1:3" x14ac:dyDescent="0.35">
      <c r="A5860" s="20" t="s">
        <v>6349</v>
      </c>
      <c r="B5860" s="20" t="s">
        <v>139</v>
      </c>
      <c r="C5860" s="160"/>
    </row>
    <row r="5861" spans="1:3" x14ac:dyDescent="0.35">
      <c r="A5861" s="20" t="s">
        <v>6350</v>
      </c>
      <c r="B5861" s="20" t="s">
        <v>139</v>
      </c>
      <c r="C5861" s="160"/>
    </row>
    <row r="5862" spans="1:3" x14ac:dyDescent="0.35">
      <c r="A5862" s="20" t="s">
        <v>6351</v>
      </c>
      <c r="B5862" s="20" t="s">
        <v>139</v>
      </c>
      <c r="C5862" s="160"/>
    </row>
    <row r="5863" spans="1:3" x14ac:dyDescent="0.35">
      <c r="A5863" s="20" t="s">
        <v>6352</v>
      </c>
      <c r="B5863" s="20" t="s">
        <v>139</v>
      </c>
      <c r="C5863" s="160"/>
    </row>
    <row r="5864" spans="1:3" x14ac:dyDescent="0.35">
      <c r="A5864" s="20" t="s">
        <v>6353</v>
      </c>
      <c r="B5864" s="20" t="s">
        <v>139</v>
      </c>
      <c r="C5864" s="160"/>
    </row>
    <row r="5865" spans="1:3" x14ac:dyDescent="0.35">
      <c r="A5865" s="20" t="s">
        <v>6354</v>
      </c>
      <c r="B5865" s="20" t="s">
        <v>139</v>
      </c>
      <c r="C5865" s="160"/>
    </row>
    <row r="5866" spans="1:3" x14ac:dyDescent="0.35">
      <c r="A5866" s="20" t="s">
        <v>6355</v>
      </c>
      <c r="B5866" s="20" t="s">
        <v>139</v>
      </c>
      <c r="C5866" s="160"/>
    </row>
    <row r="5867" spans="1:3" x14ac:dyDescent="0.35">
      <c r="A5867" s="20" t="s">
        <v>6356</v>
      </c>
      <c r="B5867" s="20" t="s">
        <v>139</v>
      </c>
      <c r="C5867" s="160"/>
    </row>
    <row r="5868" spans="1:3" x14ac:dyDescent="0.35">
      <c r="A5868" s="20" t="s">
        <v>6357</v>
      </c>
      <c r="B5868" s="20" t="s">
        <v>139</v>
      </c>
      <c r="C5868" s="160"/>
    </row>
    <row r="5869" spans="1:3" x14ac:dyDescent="0.35">
      <c r="A5869" s="20" t="s">
        <v>6358</v>
      </c>
      <c r="B5869" s="20" t="s">
        <v>139</v>
      </c>
      <c r="C5869" s="160"/>
    </row>
    <row r="5870" spans="1:3" x14ac:dyDescent="0.35">
      <c r="A5870" s="20" t="s">
        <v>6359</v>
      </c>
      <c r="B5870" s="20" t="s">
        <v>139</v>
      </c>
      <c r="C5870" s="160"/>
    </row>
    <row r="5871" spans="1:3" x14ac:dyDescent="0.35">
      <c r="A5871" s="20" t="s">
        <v>6360</v>
      </c>
      <c r="B5871" s="20" t="s">
        <v>139</v>
      </c>
      <c r="C5871" s="160"/>
    </row>
    <row r="5872" spans="1:3" x14ac:dyDescent="0.35">
      <c r="A5872" s="20" t="s">
        <v>6361</v>
      </c>
      <c r="B5872" s="20" t="s">
        <v>139</v>
      </c>
      <c r="C5872" s="160"/>
    </row>
    <row r="5873" spans="1:3" x14ac:dyDescent="0.35">
      <c r="A5873" s="20" t="s">
        <v>6362</v>
      </c>
      <c r="B5873" s="20" t="s">
        <v>139</v>
      </c>
      <c r="C5873" s="160"/>
    </row>
    <row r="5874" spans="1:3" x14ac:dyDescent="0.35">
      <c r="A5874" s="20" t="s">
        <v>6363</v>
      </c>
      <c r="B5874" s="20" t="s">
        <v>139</v>
      </c>
      <c r="C5874" s="160"/>
    </row>
    <row r="5875" spans="1:3" x14ac:dyDescent="0.35">
      <c r="A5875" s="20" t="s">
        <v>6364</v>
      </c>
      <c r="B5875" s="20" t="s">
        <v>139</v>
      </c>
      <c r="C5875" s="160"/>
    </row>
    <row r="5876" spans="1:3" x14ac:dyDescent="0.35">
      <c r="A5876" s="20" t="s">
        <v>6365</v>
      </c>
      <c r="B5876" s="20" t="s">
        <v>139</v>
      </c>
      <c r="C5876" s="160"/>
    </row>
    <row r="5877" spans="1:3" x14ac:dyDescent="0.35">
      <c r="A5877" s="20" t="s">
        <v>6366</v>
      </c>
      <c r="B5877" s="20" t="s">
        <v>139</v>
      </c>
      <c r="C5877" s="160"/>
    </row>
    <row r="5878" spans="1:3" x14ac:dyDescent="0.35">
      <c r="A5878" s="20" t="s">
        <v>6367</v>
      </c>
      <c r="B5878" s="20" t="s">
        <v>139</v>
      </c>
      <c r="C5878" s="160"/>
    </row>
    <row r="5879" spans="1:3" x14ac:dyDescent="0.35">
      <c r="A5879" s="20" t="s">
        <v>6368</v>
      </c>
      <c r="B5879" s="20" t="s">
        <v>139</v>
      </c>
      <c r="C5879" s="160"/>
    </row>
    <row r="5880" spans="1:3" x14ac:dyDescent="0.35">
      <c r="A5880" s="20" t="s">
        <v>6369</v>
      </c>
      <c r="B5880" s="20" t="s">
        <v>139</v>
      </c>
      <c r="C5880" s="160"/>
    </row>
    <row r="5881" spans="1:3" x14ac:dyDescent="0.35">
      <c r="A5881" s="20" t="s">
        <v>6370</v>
      </c>
      <c r="B5881" s="20" t="s">
        <v>139</v>
      </c>
      <c r="C5881" s="160"/>
    </row>
    <row r="5882" spans="1:3" x14ac:dyDescent="0.35">
      <c r="A5882" s="20" t="s">
        <v>6371</v>
      </c>
      <c r="B5882" s="20" t="s">
        <v>139</v>
      </c>
      <c r="C5882" s="160"/>
    </row>
    <row r="5883" spans="1:3" x14ac:dyDescent="0.35">
      <c r="A5883" s="20" t="s">
        <v>6372</v>
      </c>
      <c r="B5883" s="20" t="s">
        <v>139</v>
      </c>
      <c r="C5883" s="160"/>
    </row>
    <row r="5884" spans="1:3" x14ac:dyDescent="0.35">
      <c r="A5884" s="20" t="s">
        <v>6373</v>
      </c>
      <c r="B5884" s="20" t="s">
        <v>139</v>
      </c>
      <c r="C5884" s="160"/>
    </row>
    <row r="5885" spans="1:3" x14ac:dyDescent="0.35">
      <c r="A5885" s="20" t="s">
        <v>6374</v>
      </c>
      <c r="B5885" s="20" t="s">
        <v>139</v>
      </c>
      <c r="C5885" s="160"/>
    </row>
    <row r="5886" spans="1:3" x14ac:dyDescent="0.35">
      <c r="A5886" s="20" t="s">
        <v>6375</v>
      </c>
      <c r="B5886" s="20" t="s">
        <v>139</v>
      </c>
      <c r="C5886" s="160"/>
    </row>
    <row r="5887" spans="1:3" x14ac:dyDescent="0.35">
      <c r="A5887" s="20" t="s">
        <v>6376</v>
      </c>
      <c r="B5887" s="20" t="s">
        <v>139</v>
      </c>
      <c r="C5887" s="160"/>
    </row>
    <row r="5888" spans="1:3" x14ac:dyDescent="0.35">
      <c r="A5888" s="20" t="s">
        <v>6377</v>
      </c>
      <c r="B5888" s="20" t="s">
        <v>139</v>
      </c>
      <c r="C5888" s="160"/>
    </row>
    <row r="5889" spans="1:3" x14ac:dyDescent="0.35">
      <c r="A5889" s="20" t="s">
        <v>6378</v>
      </c>
      <c r="B5889" s="20" t="s">
        <v>139</v>
      </c>
      <c r="C5889" s="160"/>
    </row>
    <row r="5890" spans="1:3" x14ac:dyDescent="0.35">
      <c r="A5890" s="20" t="s">
        <v>6379</v>
      </c>
      <c r="B5890" s="20" t="s">
        <v>139</v>
      </c>
      <c r="C5890" s="160"/>
    </row>
    <row r="5891" spans="1:3" x14ac:dyDescent="0.35">
      <c r="A5891" s="20" t="s">
        <v>6380</v>
      </c>
      <c r="B5891" s="20" t="s">
        <v>139</v>
      </c>
      <c r="C5891" s="160"/>
    </row>
    <row r="5892" spans="1:3" x14ac:dyDescent="0.35">
      <c r="A5892" s="20" t="s">
        <v>6381</v>
      </c>
      <c r="B5892" s="20" t="s">
        <v>139</v>
      </c>
      <c r="C5892" s="160"/>
    </row>
    <row r="5893" spans="1:3" x14ac:dyDescent="0.35">
      <c r="A5893" s="20" t="s">
        <v>6382</v>
      </c>
      <c r="B5893" s="20" t="s">
        <v>139</v>
      </c>
      <c r="C5893" s="160"/>
    </row>
    <row r="5894" spans="1:3" x14ac:dyDescent="0.35">
      <c r="A5894" s="20" t="s">
        <v>6383</v>
      </c>
      <c r="B5894" s="20" t="s">
        <v>139</v>
      </c>
      <c r="C5894" s="160"/>
    </row>
    <row r="5895" spans="1:3" x14ac:dyDescent="0.35">
      <c r="A5895" s="20" t="s">
        <v>6384</v>
      </c>
      <c r="B5895" s="20" t="s">
        <v>139</v>
      </c>
      <c r="C5895" s="160"/>
    </row>
    <row r="5896" spans="1:3" x14ac:dyDescent="0.35">
      <c r="A5896" s="20" t="s">
        <v>6385</v>
      </c>
      <c r="B5896" s="20" t="s">
        <v>139</v>
      </c>
      <c r="C5896" s="160"/>
    </row>
    <row r="5897" spans="1:3" x14ac:dyDescent="0.35">
      <c r="A5897" s="20" t="s">
        <v>6386</v>
      </c>
      <c r="B5897" s="20" t="s">
        <v>139</v>
      </c>
      <c r="C5897" s="160"/>
    </row>
    <row r="5898" spans="1:3" x14ac:dyDescent="0.35">
      <c r="A5898" s="20" t="s">
        <v>6387</v>
      </c>
      <c r="B5898" s="20" t="s">
        <v>139</v>
      </c>
      <c r="C5898" s="160"/>
    </row>
    <row r="5899" spans="1:3" x14ac:dyDescent="0.35">
      <c r="A5899" s="20" t="s">
        <v>6388</v>
      </c>
      <c r="B5899" s="20" t="s">
        <v>139</v>
      </c>
      <c r="C5899" s="160"/>
    </row>
    <row r="5900" spans="1:3" x14ac:dyDescent="0.35">
      <c r="A5900" s="20" t="s">
        <v>6389</v>
      </c>
      <c r="B5900" s="20" t="s">
        <v>139</v>
      </c>
      <c r="C5900" s="160"/>
    </row>
    <row r="5901" spans="1:3" x14ac:dyDescent="0.35">
      <c r="A5901" s="20" t="s">
        <v>6390</v>
      </c>
      <c r="B5901" s="20" t="s">
        <v>139</v>
      </c>
      <c r="C5901" s="160"/>
    </row>
    <row r="5902" spans="1:3" x14ac:dyDescent="0.35">
      <c r="A5902" s="20" t="s">
        <v>6391</v>
      </c>
      <c r="B5902" s="20" t="s">
        <v>139</v>
      </c>
      <c r="C5902" s="160"/>
    </row>
    <row r="5903" spans="1:3" x14ac:dyDescent="0.35">
      <c r="A5903" s="20" t="s">
        <v>6392</v>
      </c>
      <c r="B5903" s="20" t="s">
        <v>139</v>
      </c>
      <c r="C5903" s="160"/>
    </row>
    <row r="5904" spans="1:3" x14ac:dyDescent="0.35">
      <c r="A5904" s="20" t="s">
        <v>6393</v>
      </c>
      <c r="B5904" s="20" t="s">
        <v>139</v>
      </c>
      <c r="C5904" s="160"/>
    </row>
    <row r="5905" spans="1:3" x14ac:dyDescent="0.35">
      <c r="A5905" s="20" t="s">
        <v>6394</v>
      </c>
      <c r="B5905" s="20" t="s">
        <v>139</v>
      </c>
      <c r="C5905" s="160"/>
    </row>
    <row r="5906" spans="1:3" x14ac:dyDescent="0.35">
      <c r="A5906" s="20" t="s">
        <v>6395</v>
      </c>
      <c r="B5906" s="20" t="s">
        <v>139</v>
      </c>
      <c r="C5906" s="160"/>
    </row>
    <row r="5907" spans="1:3" x14ac:dyDescent="0.35">
      <c r="A5907" s="20" t="s">
        <v>6396</v>
      </c>
      <c r="B5907" s="20" t="s">
        <v>139</v>
      </c>
      <c r="C5907" s="160"/>
    </row>
    <row r="5908" spans="1:3" x14ac:dyDescent="0.35">
      <c r="A5908" s="20" t="s">
        <v>6397</v>
      </c>
      <c r="B5908" s="20" t="s">
        <v>139</v>
      </c>
      <c r="C5908" s="160"/>
    </row>
    <row r="5909" spans="1:3" x14ac:dyDescent="0.35">
      <c r="A5909" s="20" t="s">
        <v>6398</v>
      </c>
      <c r="B5909" s="20" t="s">
        <v>141</v>
      </c>
      <c r="C5909" s="160"/>
    </row>
    <row r="5910" spans="1:3" x14ac:dyDescent="0.35">
      <c r="A5910" s="20" t="s">
        <v>6399</v>
      </c>
      <c r="B5910" s="20" t="s">
        <v>141</v>
      </c>
      <c r="C5910" s="160"/>
    </row>
    <row r="5911" spans="1:3" x14ac:dyDescent="0.35">
      <c r="A5911" s="20" t="s">
        <v>6400</v>
      </c>
      <c r="B5911" s="20" t="s">
        <v>141</v>
      </c>
      <c r="C5911" s="160"/>
    </row>
    <row r="5912" spans="1:3" x14ac:dyDescent="0.35">
      <c r="A5912" s="20" t="s">
        <v>6401</v>
      </c>
      <c r="B5912" s="20" t="s">
        <v>141</v>
      </c>
      <c r="C5912" s="160"/>
    </row>
    <row r="5913" spans="1:3" x14ac:dyDescent="0.35">
      <c r="A5913" s="20" t="s">
        <v>6402</v>
      </c>
      <c r="B5913" s="20" t="s">
        <v>141</v>
      </c>
      <c r="C5913" s="160"/>
    </row>
    <row r="5914" spans="1:3" x14ac:dyDescent="0.35">
      <c r="A5914" s="20" t="s">
        <v>6403</v>
      </c>
      <c r="B5914" s="20" t="s">
        <v>141</v>
      </c>
      <c r="C5914" s="160"/>
    </row>
    <row r="5915" spans="1:3" x14ac:dyDescent="0.35">
      <c r="A5915" s="20" t="s">
        <v>6404</v>
      </c>
      <c r="B5915" s="20" t="s">
        <v>141</v>
      </c>
      <c r="C5915" s="160"/>
    </row>
    <row r="5916" spans="1:3" x14ac:dyDescent="0.35">
      <c r="A5916" s="20" t="s">
        <v>6405</v>
      </c>
      <c r="B5916" s="20" t="s">
        <v>141</v>
      </c>
      <c r="C5916" s="160"/>
    </row>
    <row r="5917" spans="1:3" x14ac:dyDescent="0.35">
      <c r="A5917" s="20" t="s">
        <v>6406</v>
      </c>
      <c r="B5917" s="20" t="s">
        <v>141</v>
      </c>
      <c r="C5917" s="160"/>
    </row>
    <row r="5918" spans="1:3" x14ac:dyDescent="0.35">
      <c r="A5918" s="20" t="s">
        <v>6407</v>
      </c>
      <c r="B5918" s="20" t="s">
        <v>141</v>
      </c>
      <c r="C5918" s="160"/>
    </row>
    <row r="5919" spans="1:3" x14ac:dyDescent="0.35">
      <c r="A5919" s="20" t="s">
        <v>6408</v>
      </c>
      <c r="B5919" s="20" t="s">
        <v>141</v>
      </c>
      <c r="C5919" s="160"/>
    </row>
    <row r="5920" spans="1:3" x14ac:dyDescent="0.35">
      <c r="A5920" s="20" t="s">
        <v>6409</v>
      </c>
      <c r="B5920" s="20" t="s">
        <v>141</v>
      </c>
      <c r="C5920" s="160"/>
    </row>
    <row r="5921" spans="1:3" x14ac:dyDescent="0.35">
      <c r="A5921" s="20" t="s">
        <v>6410</v>
      </c>
      <c r="B5921" s="20" t="s">
        <v>141</v>
      </c>
      <c r="C5921" s="160"/>
    </row>
    <row r="5922" spans="1:3" x14ac:dyDescent="0.35">
      <c r="A5922" s="20" t="s">
        <v>6411</v>
      </c>
      <c r="B5922" s="20" t="s">
        <v>141</v>
      </c>
      <c r="C5922" s="160"/>
    </row>
    <row r="5923" spans="1:3" x14ac:dyDescent="0.35">
      <c r="A5923" s="20" t="s">
        <v>6412</v>
      </c>
      <c r="B5923" s="20" t="s">
        <v>141</v>
      </c>
      <c r="C5923" s="160"/>
    </row>
    <row r="5924" spans="1:3" x14ac:dyDescent="0.35">
      <c r="A5924" s="20" t="s">
        <v>6413</v>
      </c>
      <c r="B5924" s="20" t="s">
        <v>141</v>
      </c>
      <c r="C5924" s="160"/>
    </row>
    <row r="5925" spans="1:3" x14ac:dyDescent="0.35">
      <c r="A5925" s="20" t="s">
        <v>6414</v>
      </c>
      <c r="B5925" s="20" t="s">
        <v>141</v>
      </c>
      <c r="C5925" s="160"/>
    </row>
    <row r="5926" spans="1:3" x14ac:dyDescent="0.35">
      <c r="A5926" s="20" t="s">
        <v>6415</v>
      </c>
      <c r="B5926" s="20" t="s">
        <v>141</v>
      </c>
      <c r="C5926" s="160"/>
    </row>
    <row r="5927" spans="1:3" x14ac:dyDescent="0.35">
      <c r="A5927" s="20" t="s">
        <v>6416</v>
      </c>
      <c r="B5927" s="20" t="s">
        <v>141</v>
      </c>
      <c r="C5927" s="160"/>
    </row>
    <row r="5928" spans="1:3" x14ac:dyDescent="0.35">
      <c r="A5928" s="20" t="s">
        <v>6417</v>
      </c>
      <c r="B5928" s="20" t="s">
        <v>141</v>
      </c>
      <c r="C5928" s="160"/>
    </row>
    <row r="5929" spans="1:3" x14ac:dyDescent="0.35">
      <c r="A5929" s="20" t="s">
        <v>6418</v>
      </c>
      <c r="B5929" s="20" t="s">
        <v>141</v>
      </c>
      <c r="C5929" s="160"/>
    </row>
    <row r="5930" spans="1:3" x14ac:dyDescent="0.35">
      <c r="A5930" s="20" t="s">
        <v>6419</v>
      </c>
      <c r="B5930" s="20" t="s">
        <v>141</v>
      </c>
      <c r="C5930" s="160"/>
    </row>
    <row r="5931" spans="1:3" x14ac:dyDescent="0.35">
      <c r="A5931" s="20" t="s">
        <v>6420</v>
      </c>
      <c r="B5931" s="20" t="s">
        <v>141</v>
      </c>
      <c r="C5931" s="160"/>
    </row>
    <row r="5932" spans="1:3" x14ac:dyDescent="0.35">
      <c r="A5932" s="20" t="s">
        <v>6421</v>
      </c>
      <c r="B5932" s="20" t="s">
        <v>141</v>
      </c>
      <c r="C5932" s="160"/>
    </row>
    <row r="5933" spans="1:3" x14ac:dyDescent="0.35">
      <c r="A5933" s="20" t="s">
        <v>6422</v>
      </c>
      <c r="B5933" s="20" t="s">
        <v>141</v>
      </c>
      <c r="C5933" s="160"/>
    </row>
    <row r="5934" spans="1:3" x14ac:dyDescent="0.35">
      <c r="A5934" s="20" t="s">
        <v>6423</v>
      </c>
      <c r="B5934" s="20" t="s">
        <v>141</v>
      </c>
      <c r="C5934" s="160"/>
    </row>
    <row r="5935" spans="1:3" x14ac:dyDescent="0.35">
      <c r="A5935" s="20" t="s">
        <v>6424</v>
      </c>
      <c r="B5935" s="20" t="s">
        <v>141</v>
      </c>
      <c r="C5935" s="160"/>
    </row>
    <row r="5936" spans="1:3" x14ac:dyDescent="0.35">
      <c r="A5936" s="20" t="s">
        <v>6425</v>
      </c>
      <c r="B5936" s="20" t="s">
        <v>141</v>
      </c>
      <c r="C5936" s="160"/>
    </row>
    <row r="5937" spans="1:3" x14ac:dyDescent="0.35">
      <c r="A5937" s="20" t="s">
        <v>6426</v>
      </c>
      <c r="B5937" s="20" t="s">
        <v>141</v>
      </c>
      <c r="C5937" s="160"/>
    </row>
    <row r="5938" spans="1:3" x14ac:dyDescent="0.35">
      <c r="A5938" s="20" t="s">
        <v>6427</v>
      </c>
      <c r="B5938" s="20" t="s">
        <v>141</v>
      </c>
      <c r="C5938" s="160"/>
    </row>
    <row r="5939" spans="1:3" x14ac:dyDescent="0.35">
      <c r="A5939" s="20" t="s">
        <v>6428</v>
      </c>
      <c r="B5939" s="20" t="s">
        <v>141</v>
      </c>
      <c r="C5939" s="160"/>
    </row>
    <row r="5940" spans="1:3" x14ac:dyDescent="0.35">
      <c r="A5940" s="20" t="s">
        <v>6429</v>
      </c>
      <c r="B5940" s="20" t="s">
        <v>141</v>
      </c>
      <c r="C5940" s="160"/>
    </row>
    <row r="5941" spans="1:3" x14ac:dyDescent="0.35">
      <c r="A5941" s="20" t="s">
        <v>6430</v>
      </c>
      <c r="B5941" s="20" t="s">
        <v>141</v>
      </c>
      <c r="C5941" s="160"/>
    </row>
    <row r="5942" spans="1:3" x14ac:dyDescent="0.35">
      <c r="A5942" s="20" t="s">
        <v>6431</v>
      </c>
      <c r="B5942" s="20" t="s">
        <v>141</v>
      </c>
      <c r="C5942" s="160"/>
    </row>
    <row r="5943" spans="1:3" x14ac:dyDescent="0.35">
      <c r="A5943" s="20" t="s">
        <v>6432</v>
      </c>
      <c r="B5943" s="20" t="s">
        <v>141</v>
      </c>
      <c r="C5943" s="160"/>
    </row>
    <row r="5944" spans="1:3" x14ac:dyDescent="0.35">
      <c r="A5944" s="20" t="s">
        <v>6433</v>
      </c>
      <c r="B5944" s="20" t="s">
        <v>141</v>
      </c>
      <c r="C5944" s="160"/>
    </row>
    <row r="5945" spans="1:3" x14ac:dyDescent="0.35">
      <c r="A5945" s="20" t="s">
        <v>6434</v>
      </c>
      <c r="B5945" s="20" t="s">
        <v>141</v>
      </c>
      <c r="C5945" s="160"/>
    </row>
    <row r="5946" spans="1:3" x14ac:dyDescent="0.35">
      <c r="A5946" s="20" t="s">
        <v>6435</v>
      </c>
      <c r="B5946" s="20" t="s">
        <v>141</v>
      </c>
      <c r="C5946" s="160"/>
    </row>
    <row r="5947" spans="1:3" x14ac:dyDescent="0.35">
      <c r="A5947" s="20" t="s">
        <v>6436</v>
      </c>
      <c r="B5947" s="20" t="s">
        <v>141</v>
      </c>
      <c r="C5947" s="160"/>
    </row>
    <row r="5948" spans="1:3" x14ac:dyDescent="0.35">
      <c r="A5948" s="20" t="s">
        <v>6437</v>
      </c>
      <c r="B5948" s="20" t="s">
        <v>141</v>
      </c>
      <c r="C5948" s="160"/>
    </row>
    <row r="5949" spans="1:3" x14ac:dyDescent="0.35">
      <c r="A5949" s="20" t="s">
        <v>6438</v>
      </c>
      <c r="B5949" s="20" t="s">
        <v>141</v>
      </c>
      <c r="C5949" s="160"/>
    </row>
    <row r="5950" spans="1:3" x14ac:dyDescent="0.35">
      <c r="A5950" s="20" t="s">
        <v>6439</v>
      </c>
      <c r="B5950" s="20" t="s">
        <v>141</v>
      </c>
      <c r="C5950" s="160"/>
    </row>
    <row r="5951" spans="1:3" x14ac:dyDescent="0.35">
      <c r="A5951" s="20" t="s">
        <v>6440</v>
      </c>
      <c r="B5951" s="20" t="s">
        <v>141</v>
      </c>
      <c r="C5951" s="160"/>
    </row>
    <row r="5952" spans="1:3" x14ac:dyDescent="0.35">
      <c r="A5952" s="20" t="s">
        <v>6441</v>
      </c>
      <c r="B5952" s="20" t="s">
        <v>141</v>
      </c>
      <c r="C5952" s="160"/>
    </row>
    <row r="5953" spans="1:3" x14ac:dyDescent="0.35">
      <c r="A5953" s="20" t="s">
        <v>6442</v>
      </c>
      <c r="B5953" s="20" t="s">
        <v>141</v>
      </c>
      <c r="C5953" s="160"/>
    </row>
    <row r="5954" spans="1:3" x14ac:dyDescent="0.35">
      <c r="A5954" s="20" t="s">
        <v>6443</v>
      </c>
      <c r="B5954" s="20" t="s">
        <v>141</v>
      </c>
      <c r="C5954" s="160"/>
    </row>
    <row r="5955" spans="1:3" x14ac:dyDescent="0.35">
      <c r="A5955" s="20" t="s">
        <v>6444</v>
      </c>
      <c r="B5955" s="20" t="s">
        <v>141</v>
      </c>
      <c r="C5955" s="160"/>
    </row>
    <row r="5956" spans="1:3" x14ac:dyDescent="0.35">
      <c r="A5956" s="20" t="s">
        <v>6445</v>
      </c>
      <c r="B5956" s="20" t="s">
        <v>141</v>
      </c>
      <c r="C5956" s="160"/>
    </row>
    <row r="5957" spans="1:3" x14ac:dyDescent="0.35">
      <c r="A5957" s="20" t="s">
        <v>6446</v>
      </c>
      <c r="B5957" s="20" t="s">
        <v>141</v>
      </c>
      <c r="C5957" s="160"/>
    </row>
    <row r="5958" spans="1:3" x14ac:dyDescent="0.35">
      <c r="A5958" s="20" t="s">
        <v>6447</v>
      </c>
      <c r="B5958" s="20" t="s">
        <v>141</v>
      </c>
      <c r="C5958" s="160"/>
    </row>
    <row r="5959" spans="1:3" x14ac:dyDescent="0.35">
      <c r="A5959" s="20" t="s">
        <v>6448</v>
      </c>
      <c r="B5959" s="20" t="s">
        <v>141</v>
      </c>
      <c r="C5959" s="160"/>
    </row>
    <row r="5960" spans="1:3" x14ac:dyDescent="0.35">
      <c r="A5960" s="20" t="s">
        <v>6449</v>
      </c>
      <c r="B5960" s="20" t="s">
        <v>141</v>
      </c>
      <c r="C5960" s="160"/>
    </row>
    <row r="5961" spans="1:3" x14ac:dyDescent="0.35">
      <c r="A5961" s="20" t="s">
        <v>6450</v>
      </c>
      <c r="B5961" s="20" t="s">
        <v>141</v>
      </c>
      <c r="C5961" s="160"/>
    </row>
    <row r="5962" spans="1:3" x14ac:dyDescent="0.35">
      <c r="A5962" s="20" t="s">
        <v>6451</v>
      </c>
      <c r="B5962" s="20" t="s">
        <v>141</v>
      </c>
      <c r="C5962" s="160"/>
    </row>
    <row r="5963" spans="1:3" x14ac:dyDescent="0.35">
      <c r="A5963" s="20" t="s">
        <v>6452</v>
      </c>
      <c r="B5963" s="20" t="s">
        <v>141</v>
      </c>
      <c r="C5963" s="160"/>
    </row>
    <row r="5964" spans="1:3" x14ac:dyDescent="0.35">
      <c r="A5964" s="20" t="s">
        <v>6453</v>
      </c>
      <c r="B5964" s="20" t="s">
        <v>141</v>
      </c>
      <c r="C5964" s="160"/>
    </row>
    <row r="5965" spans="1:3" x14ac:dyDescent="0.35">
      <c r="A5965" s="20" t="s">
        <v>6454</v>
      </c>
      <c r="B5965" s="20" t="s">
        <v>141</v>
      </c>
      <c r="C5965" s="160"/>
    </row>
    <row r="5966" spans="1:3" x14ac:dyDescent="0.35">
      <c r="A5966" s="20" t="s">
        <v>6455</v>
      </c>
      <c r="B5966" s="20" t="s">
        <v>141</v>
      </c>
      <c r="C5966" s="160"/>
    </row>
    <row r="5967" spans="1:3" x14ac:dyDescent="0.35">
      <c r="A5967" s="20" t="s">
        <v>6456</v>
      </c>
      <c r="B5967" s="20" t="s">
        <v>141</v>
      </c>
      <c r="C5967" s="160"/>
    </row>
    <row r="5968" spans="1:3" x14ac:dyDescent="0.35">
      <c r="A5968" s="20" t="s">
        <v>6457</v>
      </c>
      <c r="B5968" s="20" t="s">
        <v>141</v>
      </c>
      <c r="C5968" s="160"/>
    </row>
    <row r="5969" spans="1:3" x14ac:dyDescent="0.35">
      <c r="A5969" s="20" t="s">
        <v>6458</v>
      </c>
      <c r="B5969" s="20" t="s">
        <v>141</v>
      </c>
      <c r="C5969" s="160"/>
    </row>
    <row r="5970" spans="1:3" x14ac:dyDescent="0.35">
      <c r="A5970" s="20" t="s">
        <v>6459</v>
      </c>
      <c r="B5970" s="20" t="s">
        <v>141</v>
      </c>
      <c r="C5970" s="160"/>
    </row>
    <row r="5971" spans="1:3" x14ac:dyDescent="0.35">
      <c r="A5971" s="20" t="s">
        <v>6460</v>
      </c>
      <c r="B5971" s="20" t="s">
        <v>141</v>
      </c>
      <c r="C5971" s="160"/>
    </row>
    <row r="5972" spans="1:3" x14ac:dyDescent="0.35">
      <c r="A5972" s="20" t="s">
        <v>6461</v>
      </c>
      <c r="B5972" s="20" t="s">
        <v>141</v>
      </c>
      <c r="C5972" s="160"/>
    </row>
    <row r="5973" spans="1:3" x14ac:dyDescent="0.35">
      <c r="A5973" s="20" t="s">
        <v>6462</v>
      </c>
      <c r="B5973" s="20" t="s">
        <v>141</v>
      </c>
      <c r="C5973" s="160"/>
    </row>
    <row r="5974" spans="1:3" x14ac:dyDescent="0.35">
      <c r="A5974" s="20" t="s">
        <v>6463</v>
      </c>
      <c r="B5974" s="20" t="s">
        <v>141</v>
      </c>
      <c r="C5974" s="160"/>
    </row>
    <row r="5975" spans="1:3" x14ac:dyDescent="0.35">
      <c r="A5975" s="20" t="s">
        <v>6464</v>
      </c>
      <c r="B5975" s="20" t="s">
        <v>141</v>
      </c>
      <c r="C5975" s="160"/>
    </row>
    <row r="5976" spans="1:3" x14ac:dyDescent="0.35">
      <c r="A5976" s="20" t="s">
        <v>6465</v>
      </c>
      <c r="B5976" s="20" t="s">
        <v>141</v>
      </c>
      <c r="C5976" s="160"/>
    </row>
    <row r="5977" spans="1:3" x14ac:dyDescent="0.35">
      <c r="A5977" s="20" t="s">
        <v>6466</v>
      </c>
      <c r="B5977" s="20" t="s">
        <v>141</v>
      </c>
      <c r="C5977" s="160"/>
    </row>
    <row r="5978" spans="1:3" x14ac:dyDescent="0.35">
      <c r="A5978" s="20" t="s">
        <v>6467</v>
      </c>
      <c r="B5978" s="20" t="s">
        <v>141</v>
      </c>
      <c r="C5978" s="160"/>
    </row>
    <row r="5979" spans="1:3" x14ac:dyDescent="0.35">
      <c r="A5979" s="20" t="s">
        <v>6468</v>
      </c>
      <c r="B5979" s="20" t="s">
        <v>141</v>
      </c>
      <c r="C5979" s="160"/>
    </row>
    <row r="5980" spans="1:3" x14ac:dyDescent="0.35">
      <c r="A5980" s="20" t="s">
        <v>6469</v>
      </c>
      <c r="B5980" s="20" t="s">
        <v>141</v>
      </c>
      <c r="C5980" s="160"/>
    </row>
    <row r="5981" spans="1:3" x14ac:dyDescent="0.35">
      <c r="A5981" s="20" t="s">
        <v>6470</v>
      </c>
      <c r="B5981" s="20" t="s">
        <v>141</v>
      </c>
      <c r="C5981" s="160"/>
    </row>
    <row r="5982" spans="1:3" x14ac:dyDescent="0.35">
      <c r="A5982" s="20" t="s">
        <v>6471</v>
      </c>
      <c r="B5982" s="20" t="s">
        <v>141</v>
      </c>
      <c r="C5982" s="160"/>
    </row>
    <row r="5983" spans="1:3" x14ac:dyDescent="0.35">
      <c r="A5983" s="20" t="s">
        <v>6472</v>
      </c>
      <c r="B5983" s="20" t="s">
        <v>141</v>
      </c>
      <c r="C5983" s="160"/>
    </row>
    <row r="5984" spans="1:3" x14ac:dyDescent="0.35">
      <c r="A5984" s="20" t="s">
        <v>6473</v>
      </c>
      <c r="B5984" s="20" t="s">
        <v>141</v>
      </c>
      <c r="C5984" s="160"/>
    </row>
    <row r="5985" spans="1:3" x14ac:dyDescent="0.35">
      <c r="A5985" s="20" t="s">
        <v>6474</v>
      </c>
      <c r="B5985" s="20" t="s">
        <v>141</v>
      </c>
      <c r="C5985" s="160"/>
    </row>
    <row r="5986" spans="1:3" x14ac:dyDescent="0.35">
      <c r="A5986" s="20" t="s">
        <v>6475</v>
      </c>
      <c r="B5986" s="20" t="s">
        <v>141</v>
      </c>
      <c r="C5986" s="160"/>
    </row>
    <row r="5987" spans="1:3" x14ac:dyDescent="0.35">
      <c r="A5987" s="20" t="s">
        <v>6476</v>
      </c>
      <c r="B5987" s="20" t="s">
        <v>141</v>
      </c>
      <c r="C5987" s="160"/>
    </row>
    <row r="5988" spans="1:3" x14ac:dyDescent="0.35">
      <c r="A5988" s="20" t="s">
        <v>6477</v>
      </c>
      <c r="B5988" s="20" t="s">
        <v>141</v>
      </c>
      <c r="C5988" s="160"/>
    </row>
    <row r="5989" spans="1:3" x14ac:dyDescent="0.35">
      <c r="A5989" s="20" t="s">
        <v>6478</v>
      </c>
      <c r="B5989" s="20" t="s">
        <v>141</v>
      </c>
      <c r="C5989" s="160"/>
    </row>
    <row r="5990" spans="1:3" x14ac:dyDescent="0.35">
      <c r="A5990" s="20" t="s">
        <v>6479</v>
      </c>
      <c r="B5990" s="20" t="s">
        <v>141</v>
      </c>
      <c r="C5990" s="160"/>
    </row>
    <row r="5991" spans="1:3" x14ac:dyDescent="0.35">
      <c r="A5991" s="20" t="s">
        <v>6480</v>
      </c>
      <c r="B5991" s="20" t="s">
        <v>141</v>
      </c>
      <c r="C5991" s="160"/>
    </row>
    <row r="5992" spans="1:3" x14ac:dyDescent="0.35">
      <c r="A5992" s="20" t="s">
        <v>6481</v>
      </c>
      <c r="B5992" s="20" t="s">
        <v>141</v>
      </c>
      <c r="C5992" s="160"/>
    </row>
    <row r="5993" spans="1:3" x14ac:dyDescent="0.35">
      <c r="A5993" s="20" t="s">
        <v>6482</v>
      </c>
      <c r="B5993" s="20" t="s">
        <v>141</v>
      </c>
      <c r="C5993" s="160"/>
    </row>
    <row r="5994" spans="1:3" x14ac:dyDescent="0.35">
      <c r="A5994" s="20" t="s">
        <v>6483</v>
      </c>
      <c r="B5994" s="20" t="s">
        <v>141</v>
      </c>
      <c r="C5994" s="160"/>
    </row>
    <row r="5995" spans="1:3" x14ac:dyDescent="0.35">
      <c r="A5995" s="20" t="s">
        <v>6484</v>
      </c>
      <c r="B5995" s="20" t="s">
        <v>141</v>
      </c>
      <c r="C5995" s="160"/>
    </row>
    <row r="5996" spans="1:3" x14ac:dyDescent="0.35">
      <c r="A5996" s="20" t="s">
        <v>6485</v>
      </c>
      <c r="B5996" s="20" t="s">
        <v>141</v>
      </c>
      <c r="C5996" s="160"/>
    </row>
    <row r="5997" spans="1:3" x14ac:dyDescent="0.35">
      <c r="A5997" s="20" t="s">
        <v>6486</v>
      </c>
      <c r="B5997" s="20" t="s">
        <v>141</v>
      </c>
      <c r="C5997" s="160"/>
    </row>
    <row r="5998" spans="1:3" x14ac:dyDescent="0.35">
      <c r="A5998" s="20" t="s">
        <v>6487</v>
      </c>
      <c r="B5998" s="20" t="s">
        <v>141</v>
      </c>
      <c r="C5998" s="160"/>
    </row>
    <row r="5999" spans="1:3" x14ac:dyDescent="0.35">
      <c r="A5999" s="20" t="s">
        <v>6488</v>
      </c>
      <c r="B5999" s="20" t="s">
        <v>141</v>
      </c>
      <c r="C5999" s="160"/>
    </row>
    <row r="6000" spans="1:3" x14ac:dyDescent="0.35">
      <c r="A6000" s="20" t="s">
        <v>6489</v>
      </c>
      <c r="B6000" s="20" t="s">
        <v>141</v>
      </c>
      <c r="C6000" s="160"/>
    </row>
    <row r="6001" spans="1:3" x14ac:dyDescent="0.35">
      <c r="A6001" s="20" t="s">
        <v>6490</v>
      </c>
      <c r="B6001" s="20" t="s">
        <v>141</v>
      </c>
      <c r="C6001" s="160"/>
    </row>
    <row r="6002" spans="1:3" x14ac:dyDescent="0.35">
      <c r="A6002" s="20" t="s">
        <v>6491</v>
      </c>
      <c r="B6002" s="20" t="s">
        <v>141</v>
      </c>
      <c r="C6002" s="160"/>
    </row>
    <row r="6003" spans="1:3" x14ac:dyDescent="0.35">
      <c r="A6003" s="20" t="s">
        <v>6492</v>
      </c>
      <c r="B6003" s="20" t="s">
        <v>141</v>
      </c>
      <c r="C6003" s="160"/>
    </row>
    <row r="6004" spans="1:3" x14ac:dyDescent="0.35">
      <c r="A6004" s="20" t="s">
        <v>6493</v>
      </c>
      <c r="B6004" s="20" t="s">
        <v>141</v>
      </c>
      <c r="C6004" s="160"/>
    </row>
    <row r="6005" spans="1:3" x14ac:dyDescent="0.35">
      <c r="A6005" s="20" t="s">
        <v>6494</v>
      </c>
      <c r="B6005" s="20" t="s">
        <v>141</v>
      </c>
      <c r="C6005" s="160"/>
    </row>
    <row r="6006" spans="1:3" x14ac:dyDescent="0.35">
      <c r="A6006" s="20" t="s">
        <v>6495</v>
      </c>
      <c r="B6006" s="20" t="s">
        <v>141</v>
      </c>
      <c r="C6006" s="160"/>
    </row>
    <row r="6007" spans="1:3" x14ac:dyDescent="0.35">
      <c r="A6007" s="20" t="s">
        <v>6496</v>
      </c>
      <c r="B6007" s="20" t="s">
        <v>141</v>
      </c>
      <c r="C6007" s="160"/>
    </row>
    <row r="6008" spans="1:3" x14ac:dyDescent="0.35">
      <c r="A6008" s="20" t="s">
        <v>6497</v>
      </c>
      <c r="B6008" s="20" t="s">
        <v>141</v>
      </c>
      <c r="C6008" s="160"/>
    </row>
    <row r="6009" spans="1:3" x14ac:dyDescent="0.35">
      <c r="A6009" s="20" t="s">
        <v>6498</v>
      </c>
      <c r="B6009" s="20" t="s">
        <v>141</v>
      </c>
      <c r="C6009" s="160"/>
    </row>
    <row r="6010" spans="1:3" x14ac:dyDescent="0.35">
      <c r="A6010" s="20" t="s">
        <v>6499</v>
      </c>
      <c r="B6010" s="20" t="s">
        <v>141</v>
      </c>
      <c r="C6010" s="160"/>
    </row>
    <row r="6011" spans="1:3" x14ac:dyDescent="0.35">
      <c r="A6011" s="20" t="s">
        <v>6500</v>
      </c>
      <c r="B6011" s="20" t="s">
        <v>141</v>
      </c>
      <c r="C6011" s="160"/>
    </row>
    <row r="6012" spans="1:3" x14ac:dyDescent="0.35">
      <c r="A6012" s="20" t="s">
        <v>6501</v>
      </c>
      <c r="B6012" s="20" t="s">
        <v>141</v>
      </c>
      <c r="C6012" s="160"/>
    </row>
    <row r="6013" spans="1:3" x14ac:dyDescent="0.35">
      <c r="A6013" s="20" t="s">
        <v>6502</v>
      </c>
      <c r="B6013" s="20" t="s">
        <v>141</v>
      </c>
      <c r="C6013" s="160"/>
    </row>
    <row r="6014" spans="1:3" x14ac:dyDescent="0.35">
      <c r="A6014" s="20" t="s">
        <v>6503</v>
      </c>
      <c r="B6014" s="20" t="s">
        <v>141</v>
      </c>
      <c r="C6014" s="160"/>
    </row>
    <row r="6015" spans="1:3" x14ac:dyDescent="0.35">
      <c r="A6015" s="20" t="s">
        <v>6504</v>
      </c>
      <c r="B6015" s="20" t="s">
        <v>141</v>
      </c>
      <c r="C6015" s="160"/>
    </row>
    <row r="6016" spans="1:3" x14ac:dyDescent="0.35">
      <c r="A6016" s="20" t="s">
        <v>6505</v>
      </c>
      <c r="B6016" s="20" t="s">
        <v>141</v>
      </c>
      <c r="C6016" s="160"/>
    </row>
    <row r="6017" spans="1:3" x14ac:dyDescent="0.35">
      <c r="A6017" s="20" t="s">
        <v>6506</v>
      </c>
      <c r="B6017" s="20" t="s">
        <v>141</v>
      </c>
      <c r="C6017" s="160"/>
    </row>
    <row r="6018" spans="1:3" x14ac:dyDescent="0.35">
      <c r="A6018" s="20" t="s">
        <v>6507</v>
      </c>
      <c r="B6018" s="20" t="s">
        <v>141</v>
      </c>
      <c r="C6018" s="160"/>
    </row>
    <row r="6019" spans="1:3" x14ac:dyDescent="0.35">
      <c r="A6019" s="20" t="s">
        <v>6508</v>
      </c>
      <c r="B6019" s="20" t="s">
        <v>141</v>
      </c>
      <c r="C6019" s="160"/>
    </row>
    <row r="6020" spans="1:3" x14ac:dyDescent="0.35">
      <c r="A6020" s="20" t="s">
        <v>6509</v>
      </c>
      <c r="B6020" s="20" t="s">
        <v>141</v>
      </c>
      <c r="C6020" s="160"/>
    </row>
    <row r="6021" spans="1:3" x14ac:dyDescent="0.35">
      <c r="A6021" s="20" t="s">
        <v>6510</v>
      </c>
      <c r="B6021" s="20" t="s">
        <v>141</v>
      </c>
      <c r="C6021" s="160"/>
    </row>
    <row r="6022" spans="1:3" x14ac:dyDescent="0.35">
      <c r="A6022" s="20" t="s">
        <v>6511</v>
      </c>
      <c r="B6022" s="20" t="s">
        <v>141</v>
      </c>
      <c r="C6022" s="160"/>
    </row>
    <row r="6023" spans="1:3" x14ac:dyDescent="0.35">
      <c r="A6023" s="20" t="s">
        <v>6512</v>
      </c>
      <c r="B6023" s="20" t="s">
        <v>141</v>
      </c>
      <c r="C6023" s="160"/>
    </row>
    <row r="6024" spans="1:3" x14ac:dyDescent="0.35">
      <c r="A6024" s="20" t="s">
        <v>6513</v>
      </c>
      <c r="B6024" s="20" t="s">
        <v>141</v>
      </c>
      <c r="C6024" s="160"/>
    </row>
    <row r="6025" spans="1:3" x14ac:dyDescent="0.35">
      <c r="A6025" s="20" t="s">
        <v>6514</v>
      </c>
      <c r="B6025" s="20" t="s">
        <v>141</v>
      </c>
      <c r="C6025" s="160"/>
    </row>
    <row r="6026" spans="1:3" x14ac:dyDescent="0.35">
      <c r="A6026" s="20" t="s">
        <v>6515</v>
      </c>
      <c r="B6026" s="20" t="s">
        <v>141</v>
      </c>
      <c r="C6026" s="160"/>
    </row>
    <row r="6027" spans="1:3" x14ac:dyDescent="0.35">
      <c r="A6027" s="20" t="s">
        <v>6516</v>
      </c>
      <c r="B6027" s="20" t="s">
        <v>141</v>
      </c>
      <c r="C6027" s="160"/>
    </row>
    <row r="6028" spans="1:3" x14ac:dyDescent="0.35">
      <c r="A6028" s="20" t="s">
        <v>6517</v>
      </c>
      <c r="B6028" s="20" t="s">
        <v>141</v>
      </c>
      <c r="C6028" s="160"/>
    </row>
    <row r="6029" spans="1:3" x14ac:dyDescent="0.35">
      <c r="A6029" s="20" t="s">
        <v>6518</v>
      </c>
      <c r="B6029" s="20" t="s">
        <v>141</v>
      </c>
      <c r="C6029" s="160"/>
    </row>
    <row r="6030" spans="1:3" x14ac:dyDescent="0.35">
      <c r="A6030" s="20" t="s">
        <v>6519</v>
      </c>
      <c r="B6030" s="20" t="s">
        <v>141</v>
      </c>
      <c r="C6030" s="160"/>
    </row>
    <row r="6031" spans="1:3" x14ac:dyDescent="0.35">
      <c r="A6031" s="20" t="s">
        <v>6520</v>
      </c>
      <c r="B6031" s="20" t="s">
        <v>141</v>
      </c>
      <c r="C6031" s="160"/>
    </row>
    <row r="6032" spans="1:3" x14ac:dyDescent="0.35">
      <c r="A6032" s="20" t="s">
        <v>6521</v>
      </c>
      <c r="B6032" s="20" t="s">
        <v>141</v>
      </c>
      <c r="C6032" s="160"/>
    </row>
    <row r="6033" spans="1:3" x14ac:dyDescent="0.35">
      <c r="A6033" s="20" t="s">
        <v>6522</v>
      </c>
      <c r="B6033" s="20" t="s">
        <v>141</v>
      </c>
      <c r="C6033" s="160"/>
    </row>
    <row r="6034" spans="1:3" x14ac:dyDescent="0.35">
      <c r="A6034" s="20" t="s">
        <v>6523</v>
      </c>
      <c r="B6034" s="20" t="s">
        <v>141</v>
      </c>
      <c r="C6034" s="160"/>
    </row>
    <row r="6035" spans="1:3" x14ac:dyDescent="0.35">
      <c r="A6035" s="20" t="s">
        <v>6524</v>
      </c>
      <c r="B6035" s="20" t="s">
        <v>141</v>
      </c>
      <c r="C6035" s="160"/>
    </row>
    <row r="6036" spans="1:3" x14ac:dyDescent="0.35">
      <c r="A6036" s="20" t="s">
        <v>6525</v>
      </c>
      <c r="B6036" s="20" t="s">
        <v>141</v>
      </c>
      <c r="C6036" s="160"/>
    </row>
    <row r="6037" spans="1:3" x14ac:dyDescent="0.35">
      <c r="A6037" s="20" t="s">
        <v>6526</v>
      </c>
      <c r="B6037" s="20" t="s">
        <v>141</v>
      </c>
      <c r="C6037" s="160"/>
    </row>
    <row r="6038" spans="1:3" x14ac:dyDescent="0.35">
      <c r="A6038" s="20" t="s">
        <v>6527</v>
      </c>
      <c r="B6038" s="20" t="s">
        <v>141</v>
      </c>
      <c r="C6038" s="160"/>
    </row>
    <row r="6039" spans="1:3" x14ac:dyDescent="0.35">
      <c r="A6039" s="20" t="s">
        <v>6528</v>
      </c>
      <c r="B6039" s="20" t="s">
        <v>141</v>
      </c>
      <c r="C6039" s="160"/>
    </row>
    <row r="6040" spans="1:3" x14ac:dyDescent="0.35">
      <c r="A6040" s="20" t="s">
        <v>6529</v>
      </c>
      <c r="B6040" s="20" t="s">
        <v>141</v>
      </c>
      <c r="C6040" s="160"/>
    </row>
    <row r="6041" spans="1:3" x14ac:dyDescent="0.35">
      <c r="A6041" s="20" t="s">
        <v>6530</v>
      </c>
      <c r="B6041" s="20" t="s">
        <v>141</v>
      </c>
      <c r="C6041" s="160"/>
    </row>
    <row r="6042" spans="1:3" x14ac:dyDescent="0.35">
      <c r="A6042" s="20" t="s">
        <v>6531</v>
      </c>
      <c r="B6042" s="20" t="s">
        <v>141</v>
      </c>
      <c r="C6042" s="160"/>
    </row>
    <row r="6043" spans="1:3" x14ac:dyDescent="0.35">
      <c r="A6043" s="20" t="s">
        <v>6532</v>
      </c>
      <c r="B6043" s="20" t="s">
        <v>141</v>
      </c>
      <c r="C6043" s="160"/>
    </row>
    <row r="6044" spans="1:3" x14ac:dyDescent="0.35">
      <c r="A6044" s="20" t="s">
        <v>6533</v>
      </c>
      <c r="B6044" s="20" t="s">
        <v>141</v>
      </c>
      <c r="C6044" s="160"/>
    </row>
    <row r="6045" spans="1:3" x14ac:dyDescent="0.35">
      <c r="A6045" s="20" t="s">
        <v>6534</v>
      </c>
      <c r="B6045" s="20" t="s">
        <v>141</v>
      </c>
      <c r="C6045" s="160"/>
    </row>
    <row r="6046" spans="1:3" x14ac:dyDescent="0.35">
      <c r="A6046" s="20" t="s">
        <v>6535</v>
      </c>
      <c r="B6046" s="20" t="s">
        <v>141</v>
      </c>
      <c r="C6046" s="160"/>
    </row>
    <row r="6047" spans="1:3" x14ac:dyDescent="0.35">
      <c r="A6047" s="20" t="s">
        <v>6536</v>
      </c>
      <c r="B6047" s="20" t="s">
        <v>141</v>
      </c>
      <c r="C6047" s="160"/>
    </row>
    <row r="6048" spans="1:3" x14ac:dyDescent="0.35">
      <c r="A6048" s="20" t="s">
        <v>6537</v>
      </c>
      <c r="B6048" s="20" t="s">
        <v>141</v>
      </c>
      <c r="C6048" s="160"/>
    </row>
    <row r="6049" spans="1:3" x14ac:dyDescent="0.35">
      <c r="A6049" s="20" t="s">
        <v>6538</v>
      </c>
      <c r="B6049" s="20" t="s">
        <v>141</v>
      </c>
      <c r="C6049" s="160"/>
    </row>
    <row r="6050" spans="1:3" x14ac:dyDescent="0.35">
      <c r="A6050" s="20" t="s">
        <v>6539</v>
      </c>
      <c r="B6050" s="20" t="s">
        <v>141</v>
      </c>
      <c r="C6050" s="160"/>
    </row>
    <row r="6051" spans="1:3" x14ac:dyDescent="0.35">
      <c r="A6051" s="20" t="s">
        <v>6540</v>
      </c>
      <c r="B6051" s="20" t="s">
        <v>141</v>
      </c>
      <c r="C6051" s="160"/>
    </row>
    <row r="6052" spans="1:3" x14ac:dyDescent="0.35">
      <c r="A6052" s="20" t="s">
        <v>6541</v>
      </c>
      <c r="B6052" s="20" t="s">
        <v>141</v>
      </c>
      <c r="C6052" s="160"/>
    </row>
    <row r="6053" spans="1:3" x14ac:dyDescent="0.35">
      <c r="A6053" s="20" t="s">
        <v>6542</v>
      </c>
      <c r="B6053" s="20" t="s">
        <v>141</v>
      </c>
      <c r="C6053" s="160"/>
    </row>
    <row r="6054" spans="1:3" x14ac:dyDescent="0.35">
      <c r="A6054" s="20" t="s">
        <v>6543</v>
      </c>
      <c r="B6054" s="20" t="s">
        <v>141</v>
      </c>
      <c r="C6054" s="160"/>
    </row>
    <row r="6055" spans="1:3" x14ac:dyDescent="0.35">
      <c r="A6055" s="20" t="s">
        <v>6544</v>
      </c>
      <c r="B6055" s="20" t="s">
        <v>141</v>
      </c>
      <c r="C6055" s="160"/>
    </row>
    <row r="6056" spans="1:3" x14ac:dyDescent="0.35">
      <c r="A6056" s="20" t="s">
        <v>6545</v>
      </c>
      <c r="B6056" s="20" t="s">
        <v>141</v>
      </c>
      <c r="C6056" s="160"/>
    </row>
    <row r="6057" spans="1:3" x14ac:dyDescent="0.35">
      <c r="A6057" s="20" t="s">
        <v>6546</v>
      </c>
      <c r="B6057" s="20" t="s">
        <v>141</v>
      </c>
      <c r="C6057" s="160"/>
    </row>
    <row r="6058" spans="1:3" x14ac:dyDescent="0.35">
      <c r="A6058" s="20" t="s">
        <v>6547</v>
      </c>
      <c r="B6058" s="20" t="s">
        <v>141</v>
      </c>
      <c r="C6058" s="160"/>
    </row>
    <row r="6059" spans="1:3" x14ac:dyDescent="0.35">
      <c r="A6059" s="20" t="s">
        <v>6548</v>
      </c>
      <c r="B6059" s="20" t="s">
        <v>141</v>
      </c>
      <c r="C6059" s="160"/>
    </row>
    <row r="6060" spans="1:3" x14ac:dyDescent="0.35">
      <c r="A6060" s="20" t="s">
        <v>6549</v>
      </c>
      <c r="B6060" s="20" t="s">
        <v>141</v>
      </c>
      <c r="C6060" s="160"/>
    </row>
    <row r="6061" spans="1:3" x14ac:dyDescent="0.35">
      <c r="A6061" s="20" t="s">
        <v>6550</v>
      </c>
      <c r="B6061" s="20" t="s">
        <v>141</v>
      </c>
      <c r="C6061" s="160"/>
    </row>
    <row r="6062" spans="1:3" x14ac:dyDescent="0.35">
      <c r="A6062" s="20" t="s">
        <v>6551</v>
      </c>
      <c r="B6062" s="20" t="s">
        <v>141</v>
      </c>
      <c r="C6062" s="160"/>
    </row>
    <row r="6063" spans="1:3" x14ac:dyDescent="0.35">
      <c r="A6063" s="20" t="s">
        <v>6552</v>
      </c>
      <c r="B6063" s="20" t="s">
        <v>141</v>
      </c>
      <c r="C6063" s="160"/>
    </row>
    <row r="6064" spans="1:3" x14ac:dyDescent="0.35">
      <c r="A6064" s="20" t="s">
        <v>6553</v>
      </c>
      <c r="B6064" s="20" t="s">
        <v>141</v>
      </c>
      <c r="C6064" s="160"/>
    </row>
    <row r="6065" spans="1:3" x14ac:dyDescent="0.35">
      <c r="A6065" s="20" t="s">
        <v>6554</v>
      </c>
      <c r="B6065" s="20" t="s">
        <v>141</v>
      </c>
      <c r="C6065" s="160"/>
    </row>
    <row r="6066" spans="1:3" x14ac:dyDescent="0.35">
      <c r="A6066" s="20" t="s">
        <v>6555</v>
      </c>
      <c r="B6066" s="20" t="s">
        <v>141</v>
      </c>
      <c r="C6066" s="160"/>
    </row>
    <row r="6067" spans="1:3" x14ac:dyDescent="0.35">
      <c r="A6067" s="20" t="s">
        <v>6556</v>
      </c>
      <c r="B6067" s="20" t="s">
        <v>141</v>
      </c>
      <c r="C6067" s="160"/>
    </row>
    <row r="6068" spans="1:3" x14ac:dyDescent="0.35">
      <c r="A6068" s="20" t="s">
        <v>6557</v>
      </c>
      <c r="B6068" s="20" t="s">
        <v>141</v>
      </c>
      <c r="C6068" s="160"/>
    </row>
    <row r="6069" spans="1:3" x14ac:dyDescent="0.35">
      <c r="A6069" s="20" t="s">
        <v>6558</v>
      </c>
      <c r="B6069" s="20" t="s">
        <v>141</v>
      </c>
      <c r="C6069" s="160"/>
    </row>
    <row r="6070" spans="1:3" x14ac:dyDescent="0.35">
      <c r="A6070" s="20" t="s">
        <v>6559</v>
      </c>
      <c r="B6070" s="20" t="s">
        <v>141</v>
      </c>
      <c r="C6070" s="160"/>
    </row>
    <row r="6071" spans="1:3" x14ac:dyDescent="0.35">
      <c r="A6071" s="20" t="s">
        <v>6560</v>
      </c>
      <c r="B6071" s="20" t="s">
        <v>141</v>
      </c>
      <c r="C6071" s="160"/>
    </row>
    <row r="6072" spans="1:3" x14ac:dyDescent="0.35">
      <c r="A6072" s="20" t="s">
        <v>6561</v>
      </c>
      <c r="B6072" s="20" t="s">
        <v>141</v>
      </c>
      <c r="C6072" s="160"/>
    </row>
    <row r="6073" spans="1:3" x14ac:dyDescent="0.35">
      <c r="A6073" s="20" t="s">
        <v>6562</v>
      </c>
      <c r="B6073" s="20" t="s">
        <v>141</v>
      </c>
      <c r="C6073" s="160"/>
    </row>
    <row r="6074" spans="1:3" x14ac:dyDescent="0.35">
      <c r="A6074" s="20" t="s">
        <v>6563</v>
      </c>
      <c r="B6074" s="20" t="s">
        <v>141</v>
      </c>
      <c r="C6074" s="160"/>
    </row>
    <row r="6075" spans="1:3" x14ac:dyDescent="0.35">
      <c r="A6075" s="20" t="s">
        <v>6564</v>
      </c>
      <c r="B6075" s="20" t="s">
        <v>141</v>
      </c>
      <c r="C6075" s="160"/>
    </row>
    <row r="6076" spans="1:3" x14ac:dyDescent="0.35">
      <c r="A6076" s="20" t="s">
        <v>6565</v>
      </c>
      <c r="B6076" s="20" t="s">
        <v>141</v>
      </c>
      <c r="C6076" s="160"/>
    </row>
    <row r="6077" spans="1:3" x14ac:dyDescent="0.35">
      <c r="A6077" s="20" t="s">
        <v>6566</v>
      </c>
      <c r="B6077" s="20" t="s">
        <v>141</v>
      </c>
      <c r="C6077" s="160"/>
    </row>
    <row r="6078" spans="1:3" x14ac:dyDescent="0.35">
      <c r="A6078" s="20" t="s">
        <v>6567</v>
      </c>
      <c r="B6078" s="20" t="s">
        <v>141</v>
      </c>
      <c r="C6078" s="160"/>
    </row>
    <row r="6079" spans="1:3" x14ac:dyDescent="0.35">
      <c r="A6079" s="20" t="s">
        <v>6568</v>
      </c>
      <c r="B6079" s="20" t="s">
        <v>141</v>
      </c>
      <c r="C6079" s="160"/>
    </row>
    <row r="6080" spans="1:3" x14ac:dyDescent="0.35">
      <c r="A6080" s="20" t="s">
        <v>6569</v>
      </c>
      <c r="B6080" s="20" t="s">
        <v>141</v>
      </c>
      <c r="C6080" s="160"/>
    </row>
    <row r="6081" spans="1:3" x14ac:dyDescent="0.35">
      <c r="A6081" s="20" t="s">
        <v>6570</v>
      </c>
      <c r="B6081" s="20" t="s">
        <v>141</v>
      </c>
      <c r="C6081" s="160"/>
    </row>
    <row r="6082" spans="1:3" x14ac:dyDescent="0.35">
      <c r="A6082" s="20" t="s">
        <v>6571</v>
      </c>
      <c r="B6082" s="20" t="s">
        <v>141</v>
      </c>
      <c r="C6082" s="160"/>
    </row>
    <row r="6083" spans="1:3" x14ac:dyDescent="0.35">
      <c r="A6083" s="20" t="s">
        <v>6572</v>
      </c>
      <c r="B6083" s="20" t="s">
        <v>141</v>
      </c>
      <c r="C6083" s="160"/>
    </row>
    <row r="6084" spans="1:3" x14ac:dyDescent="0.35">
      <c r="A6084" s="20" t="s">
        <v>6573</v>
      </c>
      <c r="B6084" s="20" t="s">
        <v>141</v>
      </c>
      <c r="C6084" s="160"/>
    </row>
    <row r="6085" spans="1:3" x14ac:dyDescent="0.35">
      <c r="A6085" s="20" t="s">
        <v>6574</v>
      </c>
      <c r="B6085" s="20" t="s">
        <v>141</v>
      </c>
      <c r="C6085" s="160"/>
    </row>
    <row r="6086" spans="1:3" x14ac:dyDescent="0.35">
      <c r="A6086" s="20" t="s">
        <v>6575</v>
      </c>
      <c r="B6086" s="20" t="s">
        <v>141</v>
      </c>
      <c r="C6086" s="160"/>
    </row>
    <row r="6087" spans="1:3" x14ac:dyDescent="0.35">
      <c r="A6087" s="20" t="s">
        <v>6576</v>
      </c>
      <c r="B6087" s="20" t="s">
        <v>141</v>
      </c>
      <c r="C6087" s="160"/>
    </row>
    <row r="6088" spans="1:3" x14ac:dyDescent="0.35">
      <c r="A6088" s="20" t="s">
        <v>6577</v>
      </c>
      <c r="B6088" s="20" t="s">
        <v>141</v>
      </c>
      <c r="C6088" s="160"/>
    </row>
    <row r="6089" spans="1:3" x14ac:dyDescent="0.35">
      <c r="A6089" s="20" t="s">
        <v>6578</v>
      </c>
      <c r="B6089" s="20" t="s">
        <v>141</v>
      </c>
      <c r="C6089" s="160"/>
    </row>
    <row r="6090" spans="1:3" x14ac:dyDescent="0.35">
      <c r="A6090" s="20" t="s">
        <v>6579</v>
      </c>
      <c r="B6090" s="20" t="s">
        <v>141</v>
      </c>
      <c r="C6090" s="160"/>
    </row>
    <row r="6091" spans="1:3" x14ac:dyDescent="0.35">
      <c r="A6091" s="20" t="s">
        <v>6580</v>
      </c>
      <c r="B6091" s="20" t="s">
        <v>141</v>
      </c>
      <c r="C6091" s="160"/>
    </row>
    <row r="6092" spans="1:3" x14ac:dyDescent="0.35">
      <c r="A6092" s="20" t="s">
        <v>6581</v>
      </c>
      <c r="B6092" s="20" t="s">
        <v>141</v>
      </c>
      <c r="C6092" s="160"/>
    </row>
    <row r="6093" spans="1:3" x14ac:dyDescent="0.35">
      <c r="A6093" s="20" t="s">
        <v>6582</v>
      </c>
      <c r="B6093" s="20" t="s">
        <v>141</v>
      </c>
      <c r="C6093" s="160"/>
    </row>
    <row r="6094" spans="1:3" x14ac:dyDescent="0.35">
      <c r="A6094" s="20" t="s">
        <v>6583</v>
      </c>
      <c r="B6094" s="20" t="s">
        <v>141</v>
      </c>
      <c r="C6094" s="160"/>
    </row>
    <row r="6095" spans="1:3" x14ac:dyDescent="0.35">
      <c r="A6095" s="20" t="s">
        <v>6584</v>
      </c>
      <c r="B6095" s="20" t="s">
        <v>141</v>
      </c>
      <c r="C6095" s="160"/>
    </row>
    <row r="6096" spans="1:3" x14ac:dyDescent="0.35">
      <c r="A6096" s="20" t="s">
        <v>6585</v>
      </c>
      <c r="B6096" s="20" t="s">
        <v>141</v>
      </c>
      <c r="C6096" s="160"/>
    </row>
    <row r="6097" spans="1:3" x14ac:dyDescent="0.35">
      <c r="A6097" s="20" t="s">
        <v>6586</v>
      </c>
      <c r="B6097" s="20" t="s">
        <v>141</v>
      </c>
      <c r="C6097" s="160"/>
    </row>
    <row r="6098" spans="1:3" x14ac:dyDescent="0.35">
      <c r="A6098" s="20" t="s">
        <v>6587</v>
      </c>
      <c r="B6098" s="20" t="s">
        <v>141</v>
      </c>
      <c r="C6098" s="160"/>
    </row>
    <row r="6099" spans="1:3" x14ac:dyDescent="0.35">
      <c r="A6099" s="20" t="s">
        <v>6588</v>
      </c>
      <c r="B6099" s="20" t="s">
        <v>141</v>
      </c>
      <c r="C6099" s="160"/>
    </row>
    <row r="6100" spans="1:3" x14ac:dyDescent="0.35">
      <c r="A6100" s="20" t="s">
        <v>6589</v>
      </c>
      <c r="B6100" s="20" t="s">
        <v>141</v>
      </c>
      <c r="C6100" s="160"/>
    </row>
    <row r="6101" spans="1:3" x14ac:dyDescent="0.35">
      <c r="A6101" s="20" t="s">
        <v>6590</v>
      </c>
      <c r="B6101" s="20" t="s">
        <v>141</v>
      </c>
      <c r="C6101" s="160"/>
    </row>
    <row r="6102" spans="1:3" x14ac:dyDescent="0.35">
      <c r="A6102" s="20" t="s">
        <v>6591</v>
      </c>
      <c r="B6102" s="20" t="s">
        <v>141</v>
      </c>
      <c r="C6102" s="160"/>
    </row>
    <row r="6103" spans="1:3" x14ac:dyDescent="0.35">
      <c r="A6103" s="20" t="s">
        <v>6592</v>
      </c>
      <c r="B6103" s="20" t="s">
        <v>141</v>
      </c>
      <c r="C6103" s="160"/>
    </row>
    <row r="6104" spans="1:3" x14ac:dyDescent="0.35">
      <c r="A6104" s="20" t="s">
        <v>6593</v>
      </c>
      <c r="B6104" s="20" t="s">
        <v>141</v>
      </c>
      <c r="C6104" s="160"/>
    </row>
    <row r="6105" spans="1:3" x14ac:dyDescent="0.35">
      <c r="A6105" s="20" t="s">
        <v>6594</v>
      </c>
      <c r="B6105" s="20" t="s">
        <v>141</v>
      </c>
      <c r="C6105" s="160"/>
    </row>
    <row r="6106" spans="1:3" x14ac:dyDescent="0.35">
      <c r="A6106" s="20" t="s">
        <v>6595</v>
      </c>
      <c r="B6106" s="20" t="s">
        <v>141</v>
      </c>
      <c r="C6106" s="160"/>
    </row>
    <row r="6107" spans="1:3" x14ac:dyDescent="0.35">
      <c r="A6107" s="20" t="s">
        <v>6596</v>
      </c>
      <c r="B6107" s="20" t="s">
        <v>141</v>
      </c>
      <c r="C6107" s="160"/>
    </row>
    <row r="6108" spans="1:3" x14ac:dyDescent="0.35">
      <c r="A6108" s="20" t="s">
        <v>6597</v>
      </c>
      <c r="B6108" s="20" t="s">
        <v>141</v>
      </c>
      <c r="C6108" s="160"/>
    </row>
    <row r="6109" spans="1:3" x14ac:dyDescent="0.35">
      <c r="A6109" s="20" t="s">
        <v>6598</v>
      </c>
      <c r="B6109" s="20" t="s">
        <v>141</v>
      </c>
      <c r="C6109" s="160"/>
    </row>
    <row r="6110" spans="1:3" x14ac:dyDescent="0.35">
      <c r="A6110" s="20" t="s">
        <v>6599</v>
      </c>
      <c r="B6110" s="20" t="s">
        <v>141</v>
      </c>
      <c r="C6110" s="160"/>
    </row>
    <row r="6111" spans="1:3" x14ac:dyDescent="0.35">
      <c r="A6111" s="20" t="s">
        <v>6600</v>
      </c>
      <c r="B6111" s="20" t="s">
        <v>141</v>
      </c>
      <c r="C6111" s="160"/>
    </row>
    <row r="6112" spans="1:3" x14ac:dyDescent="0.35">
      <c r="A6112" s="20" t="s">
        <v>6601</v>
      </c>
      <c r="B6112" s="20" t="s">
        <v>141</v>
      </c>
      <c r="C6112" s="160"/>
    </row>
    <row r="6113" spans="1:3" x14ac:dyDescent="0.35">
      <c r="A6113" s="20" t="s">
        <v>6602</v>
      </c>
      <c r="B6113" s="20" t="s">
        <v>141</v>
      </c>
      <c r="C6113" s="160"/>
    </row>
    <row r="6114" spans="1:3" x14ac:dyDescent="0.35">
      <c r="A6114" s="20" t="s">
        <v>6603</v>
      </c>
      <c r="B6114" s="20" t="s">
        <v>141</v>
      </c>
      <c r="C6114" s="160"/>
    </row>
    <row r="6115" spans="1:3" x14ac:dyDescent="0.35">
      <c r="A6115" s="20" t="s">
        <v>6604</v>
      </c>
      <c r="B6115" s="20" t="s">
        <v>141</v>
      </c>
      <c r="C6115" s="160"/>
    </row>
    <row r="6116" spans="1:3" x14ac:dyDescent="0.35">
      <c r="A6116" s="20" t="s">
        <v>6605</v>
      </c>
      <c r="B6116" s="20" t="s">
        <v>141</v>
      </c>
      <c r="C6116" s="160"/>
    </row>
    <row r="6117" spans="1:3" x14ac:dyDescent="0.35">
      <c r="A6117" s="20" t="s">
        <v>6606</v>
      </c>
      <c r="B6117" s="20" t="s">
        <v>141</v>
      </c>
      <c r="C6117" s="160"/>
    </row>
    <row r="6118" spans="1:3" x14ac:dyDescent="0.35">
      <c r="A6118" s="20" t="s">
        <v>6607</v>
      </c>
      <c r="B6118" s="20" t="s">
        <v>141</v>
      </c>
      <c r="C6118" s="160"/>
    </row>
    <row r="6119" spans="1:3" x14ac:dyDescent="0.35">
      <c r="A6119" s="20" t="s">
        <v>6608</v>
      </c>
      <c r="B6119" s="20" t="s">
        <v>141</v>
      </c>
      <c r="C6119" s="160"/>
    </row>
    <row r="6120" spans="1:3" x14ac:dyDescent="0.35">
      <c r="A6120" s="20" t="s">
        <v>6609</v>
      </c>
      <c r="B6120" s="20" t="s">
        <v>141</v>
      </c>
      <c r="C6120" s="160"/>
    </row>
    <row r="6121" spans="1:3" x14ac:dyDescent="0.35">
      <c r="A6121" s="20" t="s">
        <v>6610</v>
      </c>
      <c r="B6121" s="20" t="s">
        <v>141</v>
      </c>
      <c r="C6121" s="160"/>
    </row>
    <row r="6122" spans="1:3" x14ac:dyDescent="0.35">
      <c r="A6122" s="20" t="s">
        <v>6611</v>
      </c>
      <c r="B6122" s="20" t="s">
        <v>141</v>
      </c>
      <c r="C6122" s="160"/>
    </row>
    <row r="6123" spans="1:3" x14ac:dyDescent="0.35">
      <c r="A6123" s="20" t="s">
        <v>6612</v>
      </c>
      <c r="B6123" s="20" t="s">
        <v>141</v>
      </c>
      <c r="C6123" s="160"/>
    </row>
    <row r="6124" spans="1:3" x14ac:dyDescent="0.35">
      <c r="A6124" s="20" t="s">
        <v>6613</v>
      </c>
      <c r="B6124" s="20" t="s">
        <v>141</v>
      </c>
      <c r="C6124" s="160"/>
    </row>
    <row r="6125" spans="1:3" x14ac:dyDescent="0.35">
      <c r="A6125" s="20" t="s">
        <v>6614</v>
      </c>
      <c r="B6125" s="20" t="s">
        <v>141</v>
      </c>
      <c r="C6125" s="160"/>
    </row>
    <row r="6126" spans="1:3" x14ac:dyDescent="0.35">
      <c r="A6126" s="20" t="s">
        <v>6615</v>
      </c>
      <c r="B6126" s="20" t="s">
        <v>141</v>
      </c>
      <c r="C6126" s="160"/>
    </row>
    <row r="6127" spans="1:3" x14ac:dyDescent="0.35">
      <c r="A6127" s="20" t="s">
        <v>6616</v>
      </c>
      <c r="B6127" s="20" t="s">
        <v>141</v>
      </c>
      <c r="C6127" s="160"/>
    </row>
    <row r="6128" spans="1:3" x14ac:dyDescent="0.35">
      <c r="A6128" s="20" t="s">
        <v>6617</v>
      </c>
      <c r="B6128" s="20" t="s">
        <v>141</v>
      </c>
      <c r="C6128" s="160"/>
    </row>
    <row r="6129" spans="1:3" x14ac:dyDescent="0.35">
      <c r="A6129" s="20" t="s">
        <v>6618</v>
      </c>
      <c r="B6129" s="20" t="s">
        <v>141</v>
      </c>
      <c r="C6129" s="160"/>
    </row>
    <row r="6130" spans="1:3" x14ac:dyDescent="0.35">
      <c r="A6130" s="20" t="s">
        <v>6619</v>
      </c>
      <c r="B6130" s="20" t="s">
        <v>141</v>
      </c>
      <c r="C6130" s="160"/>
    </row>
    <row r="6131" spans="1:3" x14ac:dyDescent="0.35">
      <c r="A6131" s="20" t="s">
        <v>6620</v>
      </c>
      <c r="B6131" s="20" t="s">
        <v>141</v>
      </c>
      <c r="C6131" s="160"/>
    </row>
    <row r="6132" spans="1:3" x14ac:dyDescent="0.35">
      <c r="A6132" s="20" t="s">
        <v>6621</v>
      </c>
      <c r="B6132" s="20" t="s">
        <v>141</v>
      </c>
      <c r="C6132" s="160"/>
    </row>
    <row r="6133" spans="1:3" x14ac:dyDescent="0.35">
      <c r="A6133" s="20" t="s">
        <v>6622</v>
      </c>
      <c r="B6133" s="20" t="s">
        <v>141</v>
      </c>
      <c r="C6133" s="160"/>
    </row>
    <row r="6134" spans="1:3" x14ac:dyDescent="0.35">
      <c r="A6134" s="20" t="s">
        <v>6623</v>
      </c>
      <c r="B6134" s="20" t="s">
        <v>141</v>
      </c>
      <c r="C6134" s="160"/>
    </row>
    <row r="6135" spans="1:3" x14ac:dyDescent="0.35">
      <c r="A6135" s="20" t="s">
        <v>6624</v>
      </c>
      <c r="B6135" s="20" t="s">
        <v>141</v>
      </c>
      <c r="C6135" s="160"/>
    </row>
    <row r="6136" spans="1:3" x14ac:dyDescent="0.35">
      <c r="A6136" s="20" t="s">
        <v>6625</v>
      </c>
      <c r="B6136" s="20" t="s">
        <v>141</v>
      </c>
      <c r="C6136" s="160"/>
    </row>
    <row r="6137" spans="1:3" x14ac:dyDescent="0.35">
      <c r="A6137" s="20" t="s">
        <v>6626</v>
      </c>
      <c r="B6137" s="20" t="s">
        <v>141</v>
      </c>
      <c r="C6137" s="160"/>
    </row>
    <row r="6138" spans="1:3" x14ac:dyDescent="0.35">
      <c r="A6138" s="20" t="s">
        <v>6627</v>
      </c>
      <c r="B6138" s="20" t="s">
        <v>141</v>
      </c>
      <c r="C6138" s="160"/>
    </row>
    <row r="6139" spans="1:3" x14ac:dyDescent="0.35">
      <c r="A6139" s="20" t="s">
        <v>6628</v>
      </c>
      <c r="B6139" s="20" t="s">
        <v>141</v>
      </c>
      <c r="C6139" s="160"/>
    </row>
    <row r="6140" spans="1:3" x14ac:dyDescent="0.35">
      <c r="A6140" s="20" t="s">
        <v>6629</v>
      </c>
      <c r="B6140" s="20" t="s">
        <v>141</v>
      </c>
      <c r="C6140" s="160"/>
    </row>
    <row r="6141" spans="1:3" x14ac:dyDescent="0.35">
      <c r="A6141" s="20" t="s">
        <v>6630</v>
      </c>
      <c r="B6141" s="20" t="s">
        <v>141</v>
      </c>
      <c r="C6141" s="160"/>
    </row>
    <row r="6142" spans="1:3" x14ac:dyDescent="0.35">
      <c r="A6142" s="20" t="s">
        <v>6631</v>
      </c>
      <c r="B6142" s="20" t="s">
        <v>141</v>
      </c>
      <c r="C6142" s="160"/>
    </row>
    <row r="6143" spans="1:3" x14ac:dyDescent="0.35">
      <c r="A6143" s="20" t="s">
        <v>6632</v>
      </c>
      <c r="B6143" s="20" t="s">
        <v>141</v>
      </c>
      <c r="C6143" s="160"/>
    </row>
    <row r="6144" spans="1:3" x14ac:dyDescent="0.35">
      <c r="A6144" s="20" t="s">
        <v>6633</v>
      </c>
      <c r="B6144" s="20" t="s">
        <v>141</v>
      </c>
      <c r="C6144" s="160"/>
    </row>
    <row r="6145" spans="1:3" x14ac:dyDescent="0.35">
      <c r="A6145" s="20" t="s">
        <v>6634</v>
      </c>
      <c r="B6145" s="20" t="s">
        <v>141</v>
      </c>
      <c r="C6145" s="160"/>
    </row>
    <row r="6146" spans="1:3" x14ac:dyDescent="0.35">
      <c r="A6146" s="20" t="s">
        <v>6635</v>
      </c>
      <c r="B6146" s="20" t="s">
        <v>141</v>
      </c>
      <c r="C6146" s="160"/>
    </row>
    <row r="6147" spans="1:3" x14ac:dyDescent="0.35">
      <c r="A6147" s="20" t="s">
        <v>6636</v>
      </c>
      <c r="B6147" s="20" t="s">
        <v>141</v>
      </c>
      <c r="C6147" s="160"/>
    </row>
    <row r="6148" spans="1:3" x14ac:dyDescent="0.35">
      <c r="A6148" s="20" t="s">
        <v>6637</v>
      </c>
      <c r="B6148" s="20" t="s">
        <v>141</v>
      </c>
      <c r="C6148" s="160"/>
    </row>
    <row r="6149" spans="1:3" x14ac:dyDescent="0.35">
      <c r="A6149" s="20" t="s">
        <v>6638</v>
      </c>
      <c r="B6149" s="20" t="s">
        <v>141</v>
      </c>
      <c r="C6149" s="160"/>
    </row>
    <row r="6150" spans="1:3" x14ac:dyDescent="0.35">
      <c r="A6150" s="20" t="s">
        <v>6639</v>
      </c>
      <c r="B6150" s="20" t="s">
        <v>141</v>
      </c>
      <c r="C6150" s="160"/>
    </row>
    <row r="6151" spans="1:3" x14ac:dyDescent="0.35">
      <c r="A6151" s="20" t="s">
        <v>6640</v>
      </c>
      <c r="B6151" s="20" t="s">
        <v>141</v>
      </c>
      <c r="C6151" s="160"/>
    </row>
    <row r="6152" spans="1:3" x14ac:dyDescent="0.35">
      <c r="A6152" s="20" t="s">
        <v>6641</v>
      </c>
      <c r="B6152" s="20" t="s">
        <v>141</v>
      </c>
      <c r="C6152" s="160"/>
    </row>
    <row r="6153" spans="1:3" x14ac:dyDescent="0.35">
      <c r="A6153" s="20" t="s">
        <v>6642</v>
      </c>
      <c r="B6153" s="20" t="s">
        <v>141</v>
      </c>
      <c r="C6153" s="160"/>
    </row>
    <row r="6154" spans="1:3" x14ac:dyDescent="0.35">
      <c r="A6154" s="20" t="s">
        <v>6643</v>
      </c>
      <c r="B6154" s="20" t="s">
        <v>141</v>
      </c>
      <c r="C6154" s="160"/>
    </row>
    <row r="6155" spans="1:3" x14ac:dyDescent="0.35">
      <c r="A6155" s="20" t="s">
        <v>6644</v>
      </c>
      <c r="B6155" s="20" t="s">
        <v>141</v>
      </c>
      <c r="C6155" s="160"/>
    </row>
    <row r="6156" spans="1:3" x14ac:dyDescent="0.35">
      <c r="A6156" s="20" t="s">
        <v>6645</v>
      </c>
      <c r="B6156" s="20" t="s">
        <v>141</v>
      </c>
      <c r="C6156" s="160"/>
    </row>
    <row r="6157" spans="1:3" x14ac:dyDescent="0.35">
      <c r="A6157" s="20" t="s">
        <v>6646</v>
      </c>
      <c r="B6157" s="20" t="s">
        <v>141</v>
      </c>
      <c r="C6157" s="160"/>
    </row>
    <row r="6158" spans="1:3" x14ac:dyDescent="0.35">
      <c r="A6158" s="20" t="s">
        <v>6647</v>
      </c>
      <c r="B6158" s="20" t="s">
        <v>141</v>
      </c>
      <c r="C6158" s="160"/>
    </row>
    <row r="6159" spans="1:3" x14ac:dyDescent="0.35">
      <c r="A6159" s="20" t="s">
        <v>6648</v>
      </c>
      <c r="B6159" s="20" t="s">
        <v>141</v>
      </c>
      <c r="C6159" s="160"/>
    </row>
    <row r="6160" spans="1:3" x14ac:dyDescent="0.35">
      <c r="A6160" s="20" t="s">
        <v>6649</v>
      </c>
      <c r="B6160" s="20" t="s">
        <v>141</v>
      </c>
      <c r="C6160" s="160"/>
    </row>
    <row r="6161" spans="1:3" x14ac:dyDescent="0.35">
      <c r="A6161" s="20" t="s">
        <v>6650</v>
      </c>
      <c r="B6161" s="20" t="s">
        <v>141</v>
      </c>
      <c r="C6161" s="160"/>
    </row>
    <row r="6162" spans="1:3" x14ac:dyDescent="0.35">
      <c r="A6162" s="20" t="s">
        <v>6651</v>
      </c>
      <c r="B6162" s="20" t="s">
        <v>141</v>
      </c>
      <c r="C6162" s="160"/>
    </row>
    <row r="6163" spans="1:3" x14ac:dyDescent="0.35">
      <c r="A6163" s="20" t="s">
        <v>6652</v>
      </c>
      <c r="B6163" s="20" t="s">
        <v>141</v>
      </c>
      <c r="C6163" s="160"/>
    </row>
    <row r="6164" spans="1:3" x14ac:dyDescent="0.35">
      <c r="A6164" s="20" t="s">
        <v>6653</v>
      </c>
      <c r="B6164" s="20" t="s">
        <v>141</v>
      </c>
      <c r="C6164" s="160"/>
    </row>
    <row r="6165" spans="1:3" x14ac:dyDescent="0.35">
      <c r="A6165" s="20" t="s">
        <v>6654</v>
      </c>
      <c r="B6165" s="20" t="s">
        <v>141</v>
      </c>
      <c r="C6165" s="160"/>
    </row>
    <row r="6166" spans="1:3" x14ac:dyDescent="0.35">
      <c r="A6166" s="20" t="s">
        <v>6655</v>
      </c>
      <c r="B6166" s="20" t="s">
        <v>141</v>
      </c>
      <c r="C6166" s="160"/>
    </row>
    <row r="6167" spans="1:3" x14ac:dyDescent="0.35">
      <c r="A6167" s="20" t="s">
        <v>6656</v>
      </c>
      <c r="B6167" s="20" t="s">
        <v>141</v>
      </c>
      <c r="C6167" s="160"/>
    </row>
    <row r="6168" spans="1:3" x14ac:dyDescent="0.35">
      <c r="A6168" s="20" t="s">
        <v>6657</v>
      </c>
      <c r="B6168" s="20" t="s">
        <v>141</v>
      </c>
      <c r="C6168" s="160"/>
    </row>
    <row r="6169" spans="1:3" x14ac:dyDescent="0.35">
      <c r="A6169" s="20" t="s">
        <v>6658</v>
      </c>
      <c r="B6169" s="20" t="s">
        <v>141</v>
      </c>
      <c r="C6169" s="160"/>
    </row>
    <row r="6170" spans="1:3" x14ac:dyDescent="0.35">
      <c r="A6170" s="20" t="s">
        <v>6659</v>
      </c>
      <c r="B6170" s="20" t="s">
        <v>141</v>
      </c>
      <c r="C6170" s="160"/>
    </row>
    <row r="6171" spans="1:3" x14ac:dyDescent="0.35">
      <c r="A6171" s="20" t="s">
        <v>6660</v>
      </c>
      <c r="B6171" s="20" t="s">
        <v>141</v>
      </c>
      <c r="C6171" s="160"/>
    </row>
    <row r="6172" spans="1:3" x14ac:dyDescent="0.35">
      <c r="A6172" s="20" t="s">
        <v>6661</v>
      </c>
      <c r="B6172" s="20" t="s">
        <v>141</v>
      </c>
      <c r="C6172" s="160"/>
    </row>
    <row r="6173" spans="1:3" x14ac:dyDescent="0.35">
      <c r="A6173" s="20" t="s">
        <v>6662</v>
      </c>
      <c r="B6173" s="20" t="s">
        <v>141</v>
      </c>
      <c r="C6173" s="160"/>
    </row>
    <row r="6174" spans="1:3" x14ac:dyDescent="0.35">
      <c r="A6174" s="20" t="s">
        <v>6663</v>
      </c>
      <c r="B6174" s="20" t="s">
        <v>141</v>
      </c>
      <c r="C6174" s="160"/>
    </row>
    <row r="6175" spans="1:3" x14ac:dyDescent="0.35">
      <c r="A6175" s="20" t="s">
        <v>6664</v>
      </c>
      <c r="B6175" s="20" t="s">
        <v>141</v>
      </c>
      <c r="C6175" s="160"/>
    </row>
    <row r="6176" spans="1:3" x14ac:dyDescent="0.35">
      <c r="A6176" s="20" t="s">
        <v>6665</v>
      </c>
      <c r="B6176" s="20" t="s">
        <v>141</v>
      </c>
      <c r="C6176" s="160"/>
    </row>
    <row r="6177" spans="1:3" x14ac:dyDescent="0.35">
      <c r="A6177" s="20" t="s">
        <v>6666</v>
      </c>
      <c r="B6177" s="20" t="s">
        <v>141</v>
      </c>
      <c r="C6177" s="160"/>
    </row>
    <row r="6178" spans="1:3" x14ac:dyDescent="0.35">
      <c r="A6178" s="20" t="s">
        <v>6667</v>
      </c>
      <c r="B6178" s="20" t="s">
        <v>141</v>
      </c>
      <c r="C6178" s="160"/>
    </row>
    <row r="6179" spans="1:3" x14ac:dyDescent="0.35">
      <c r="A6179" s="20" t="s">
        <v>6668</v>
      </c>
      <c r="B6179" s="20" t="s">
        <v>141</v>
      </c>
      <c r="C6179" s="160"/>
    </row>
    <row r="6180" spans="1:3" x14ac:dyDescent="0.35">
      <c r="A6180" s="20" t="s">
        <v>6669</v>
      </c>
      <c r="B6180" s="20" t="s">
        <v>141</v>
      </c>
      <c r="C6180" s="160"/>
    </row>
    <row r="6181" spans="1:3" x14ac:dyDescent="0.35">
      <c r="A6181" s="20" t="s">
        <v>6670</v>
      </c>
      <c r="B6181" s="20" t="s">
        <v>141</v>
      </c>
      <c r="C6181" s="160"/>
    </row>
    <row r="6182" spans="1:3" x14ac:dyDescent="0.35">
      <c r="A6182" s="20" t="s">
        <v>6671</v>
      </c>
      <c r="B6182" s="20" t="s">
        <v>141</v>
      </c>
      <c r="C6182" s="160"/>
    </row>
    <row r="6183" spans="1:3" x14ac:dyDescent="0.35">
      <c r="A6183" s="20" t="s">
        <v>6672</v>
      </c>
      <c r="B6183" s="20" t="s">
        <v>141</v>
      </c>
      <c r="C6183" s="160"/>
    </row>
    <row r="6184" spans="1:3" x14ac:dyDescent="0.35">
      <c r="A6184" s="20" t="s">
        <v>6673</v>
      </c>
      <c r="B6184" s="20" t="s">
        <v>141</v>
      </c>
      <c r="C6184" s="160"/>
    </row>
    <row r="6185" spans="1:3" x14ac:dyDescent="0.35">
      <c r="A6185" s="20" t="s">
        <v>6674</v>
      </c>
      <c r="B6185" s="20" t="s">
        <v>141</v>
      </c>
      <c r="C6185" s="160"/>
    </row>
    <row r="6186" spans="1:3" x14ac:dyDescent="0.35">
      <c r="A6186" s="20" t="s">
        <v>6675</v>
      </c>
      <c r="B6186" s="20" t="s">
        <v>141</v>
      </c>
      <c r="C6186" s="160"/>
    </row>
    <row r="6187" spans="1:3" x14ac:dyDescent="0.35">
      <c r="A6187" s="20" t="s">
        <v>6676</v>
      </c>
      <c r="B6187" s="20" t="s">
        <v>141</v>
      </c>
      <c r="C6187" s="160"/>
    </row>
    <row r="6188" spans="1:3" x14ac:dyDescent="0.35">
      <c r="A6188" s="20" t="s">
        <v>6677</v>
      </c>
      <c r="B6188" s="20" t="s">
        <v>141</v>
      </c>
      <c r="C6188" s="160"/>
    </row>
    <row r="6189" spans="1:3" x14ac:dyDescent="0.35">
      <c r="A6189" s="20" t="s">
        <v>6678</v>
      </c>
      <c r="B6189" s="20" t="s">
        <v>141</v>
      </c>
      <c r="C6189" s="160"/>
    </row>
    <row r="6190" spans="1:3" x14ac:dyDescent="0.35">
      <c r="A6190" s="20" t="s">
        <v>6679</v>
      </c>
      <c r="B6190" s="20" t="s">
        <v>141</v>
      </c>
      <c r="C6190" s="160"/>
    </row>
    <row r="6191" spans="1:3" x14ac:dyDescent="0.35">
      <c r="A6191" s="20" t="s">
        <v>6680</v>
      </c>
      <c r="B6191" s="20" t="s">
        <v>141</v>
      </c>
      <c r="C6191" s="160"/>
    </row>
    <row r="6192" spans="1:3" x14ac:dyDescent="0.35">
      <c r="A6192" s="20" t="s">
        <v>6681</v>
      </c>
      <c r="B6192" s="20" t="s">
        <v>141</v>
      </c>
      <c r="C6192" s="160"/>
    </row>
    <row r="6193" spans="1:3" x14ac:dyDescent="0.35">
      <c r="A6193" s="20" t="s">
        <v>6682</v>
      </c>
      <c r="B6193" s="20" t="s">
        <v>141</v>
      </c>
      <c r="C6193" s="160"/>
    </row>
    <row r="6194" spans="1:3" x14ac:dyDescent="0.35">
      <c r="A6194" s="20" t="s">
        <v>6683</v>
      </c>
      <c r="B6194" s="20" t="s">
        <v>141</v>
      </c>
      <c r="C6194" s="160"/>
    </row>
    <row r="6195" spans="1:3" x14ac:dyDescent="0.35">
      <c r="A6195" s="20" t="s">
        <v>6684</v>
      </c>
      <c r="B6195" s="20" t="s">
        <v>141</v>
      </c>
      <c r="C6195" s="160"/>
    </row>
    <row r="6196" spans="1:3" x14ac:dyDescent="0.35">
      <c r="A6196" s="20" t="s">
        <v>6685</v>
      </c>
      <c r="B6196" s="20" t="s">
        <v>141</v>
      </c>
      <c r="C6196" s="160"/>
    </row>
    <row r="6197" spans="1:3" x14ac:dyDescent="0.35">
      <c r="A6197" s="20" t="s">
        <v>6686</v>
      </c>
      <c r="B6197" s="20" t="s">
        <v>141</v>
      </c>
      <c r="C6197" s="160"/>
    </row>
    <row r="6198" spans="1:3" x14ac:dyDescent="0.35">
      <c r="A6198" s="20" t="s">
        <v>6687</v>
      </c>
      <c r="B6198" s="20" t="s">
        <v>141</v>
      </c>
      <c r="C6198" s="160"/>
    </row>
    <row r="6199" spans="1:3" x14ac:dyDescent="0.35">
      <c r="A6199" s="20" t="s">
        <v>6688</v>
      </c>
      <c r="B6199" s="20" t="s">
        <v>141</v>
      </c>
      <c r="C6199" s="160"/>
    </row>
    <row r="6200" spans="1:3" x14ac:dyDescent="0.35">
      <c r="A6200" s="20" t="s">
        <v>6689</v>
      </c>
      <c r="B6200" s="20" t="s">
        <v>141</v>
      </c>
      <c r="C6200" s="160"/>
    </row>
    <row r="6201" spans="1:3" x14ac:dyDescent="0.35">
      <c r="A6201" s="20" t="s">
        <v>6690</v>
      </c>
      <c r="B6201" s="20" t="s">
        <v>141</v>
      </c>
      <c r="C6201" s="160"/>
    </row>
    <row r="6202" spans="1:3" x14ac:dyDescent="0.35">
      <c r="A6202" s="20" t="s">
        <v>6691</v>
      </c>
      <c r="B6202" s="20" t="s">
        <v>141</v>
      </c>
      <c r="C6202" s="160"/>
    </row>
    <row r="6203" spans="1:3" x14ac:dyDescent="0.35">
      <c r="A6203" s="20" t="s">
        <v>6692</v>
      </c>
      <c r="B6203" s="20" t="s">
        <v>141</v>
      </c>
      <c r="C6203" s="160"/>
    </row>
    <row r="6204" spans="1:3" x14ac:dyDescent="0.35">
      <c r="A6204" s="20" t="s">
        <v>6693</v>
      </c>
      <c r="B6204" s="20" t="s">
        <v>141</v>
      </c>
      <c r="C6204" s="160"/>
    </row>
    <row r="6205" spans="1:3" x14ac:dyDescent="0.35">
      <c r="A6205" s="20" t="s">
        <v>6694</v>
      </c>
      <c r="B6205" s="20" t="s">
        <v>141</v>
      </c>
      <c r="C6205" s="160"/>
    </row>
    <row r="6206" spans="1:3" x14ac:dyDescent="0.35">
      <c r="A6206" s="20" t="s">
        <v>6695</v>
      </c>
      <c r="B6206" s="20" t="s">
        <v>141</v>
      </c>
      <c r="C6206" s="160"/>
    </row>
    <row r="6207" spans="1:3" x14ac:dyDescent="0.35">
      <c r="A6207" s="20" t="s">
        <v>6696</v>
      </c>
      <c r="B6207" s="20" t="s">
        <v>141</v>
      </c>
      <c r="C6207" s="160"/>
    </row>
    <row r="6208" spans="1:3" x14ac:dyDescent="0.35">
      <c r="A6208" s="20" t="s">
        <v>6697</v>
      </c>
      <c r="B6208" s="20" t="s">
        <v>141</v>
      </c>
      <c r="C6208" s="160"/>
    </row>
    <row r="6209" spans="1:3" x14ac:dyDescent="0.35">
      <c r="A6209" s="20" t="s">
        <v>6698</v>
      </c>
      <c r="B6209" s="20" t="s">
        <v>141</v>
      </c>
      <c r="C6209" s="160"/>
    </row>
    <row r="6210" spans="1:3" x14ac:dyDescent="0.35">
      <c r="A6210" s="20" t="s">
        <v>6699</v>
      </c>
      <c r="B6210" s="20" t="s">
        <v>141</v>
      </c>
      <c r="C6210" s="160"/>
    </row>
    <row r="6211" spans="1:3" x14ac:dyDescent="0.35">
      <c r="A6211" s="20" t="s">
        <v>6700</v>
      </c>
      <c r="B6211" s="20" t="s">
        <v>141</v>
      </c>
      <c r="C6211" s="160"/>
    </row>
    <row r="6212" spans="1:3" x14ac:dyDescent="0.35">
      <c r="A6212" s="20" t="s">
        <v>6701</v>
      </c>
      <c r="B6212" s="20" t="s">
        <v>141</v>
      </c>
      <c r="C6212" s="160"/>
    </row>
    <row r="6213" spans="1:3" x14ac:dyDescent="0.35">
      <c r="A6213" s="20" t="s">
        <v>6702</v>
      </c>
      <c r="B6213" s="20" t="s">
        <v>141</v>
      </c>
      <c r="C6213" s="160"/>
    </row>
    <row r="6214" spans="1:3" x14ac:dyDescent="0.35">
      <c r="A6214" s="20" t="s">
        <v>6703</v>
      </c>
      <c r="B6214" s="20" t="s">
        <v>141</v>
      </c>
      <c r="C6214" s="160"/>
    </row>
    <row r="6215" spans="1:3" x14ac:dyDescent="0.35">
      <c r="A6215" s="20" t="s">
        <v>6704</v>
      </c>
      <c r="B6215" s="20" t="s">
        <v>141</v>
      </c>
      <c r="C6215" s="160"/>
    </row>
    <row r="6216" spans="1:3" x14ac:dyDescent="0.35">
      <c r="A6216" s="20" t="s">
        <v>6705</v>
      </c>
      <c r="B6216" s="20" t="s">
        <v>141</v>
      </c>
      <c r="C6216" s="160"/>
    </row>
    <row r="6217" spans="1:3" x14ac:dyDescent="0.35">
      <c r="A6217" s="20" t="s">
        <v>6706</v>
      </c>
      <c r="B6217" s="20" t="s">
        <v>141</v>
      </c>
      <c r="C6217" s="160"/>
    </row>
    <row r="6218" spans="1:3" x14ac:dyDescent="0.35">
      <c r="A6218" s="20" t="s">
        <v>6707</v>
      </c>
      <c r="B6218" s="20" t="s">
        <v>141</v>
      </c>
      <c r="C6218" s="160"/>
    </row>
    <row r="6219" spans="1:3" x14ac:dyDescent="0.35">
      <c r="A6219" s="20" t="s">
        <v>6708</v>
      </c>
      <c r="B6219" s="20" t="s">
        <v>141</v>
      </c>
      <c r="C6219" s="160"/>
    </row>
    <row r="6220" spans="1:3" x14ac:dyDescent="0.35">
      <c r="A6220" s="20" t="s">
        <v>6709</v>
      </c>
      <c r="B6220" s="20" t="s">
        <v>141</v>
      </c>
      <c r="C6220" s="160"/>
    </row>
    <row r="6221" spans="1:3" x14ac:dyDescent="0.35">
      <c r="A6221" s="20" t="s">
        <v>6710</v>
      </c>
      <c r="B6221" s="20" t="s">
        <v>141</v>
      </c>
      <c r="C6221" s="160"/>
    </row>
    <row r="6222" spans="1:3" x14ac:dyDescent="0.35">
      <c r="A6222" s="20" t="s">
        <v>6711</v>
      </c>
      <c r="B6222" s="20" t="s">
        <v>141</v>
      </c>
      <c r="C6222" s="160"/>
    </row>
    <row r="6223" spans="1:3" x14ac:dyDescent="0.35">
      <c r="A6223" s="20" t="s">
        <v>6712</v>
      </c>
      <c r="B6223" s="20" t="s">
        <v>141</v>
      </c>
      <c r="C6223" s="160"/>
    </row>
    <row r="6224" spans="1:3" x14ac:dyDescent="0.35">
      <c r="A6224" s="20" t="s">
        <v>6713</v>
      </c>
      <c r="B6224" s="20" t="s">
        <v>141</v>
      </c>
      <c r="C6224" s="160"/>
    </row>
    <row r="6225" spans="1:3" x14ac:dyDescent="0.35">
      <c r="A6225" s="20" t="s">
        <v>6714</v>
      </c>
      <c r="B6225" s="20" t="s">
        <v>141</v>
      </c>
      <c r="C6225" s="160"/>
    </row>
    <row r="6226" spans="1:3" x14ac:dyDescent="0.35">
      <c r="A6226" s="20" t="s">
        <v>6715</v>
      </c>
      <c r="B6226" s="20" t="s">
        <v>141</v>
      </c>
      <c r="C6226" s="160"/>
    </row>
    <row r="6227" spans="1:3" x14ac:dyDescent="0.35">
      <c r="A6227" s="20" t="s">
        <v>6716</v>
      </c>
      <c r="B6227" s="20" t="s">
        <v>141</v>
      </c>
      <c r="C6227" s="160"/>
    </row>
    <row r="6228" spans="1:3" x14ac:dyDescent="0.35">
      <c r="A6228" s="20" t="s">
        <v>6717</v>
      </c>
      <c r="B6228" s="20" t="s">
        <v>141</v>
      </c>
      <c r="C6228" s="160"/>
    </row>
    <row r="6229" spans="1:3" x14ac:dyDescent="0.35">
      <c r="A6229" s="20" t="s">
        <v>6718</v>
      </c>
      <c r="B6229" s="20" t="s">
        <v>141</v>
      </c>
      <c r="C6229" s="160"/>
    </row>
    <row r="6230" spans="1:3" x14ac:dyDescent="0.35">
      <c r="A6230" s="20" t="s">
        <v>6719</v>
      </c>
      <c r="B6230" s="20" t="s">
        <v>141</v>
      </c>
      <c r="C6230" s="160"/>
    </row>
    <row r="6231" spans="1:3" x14ac:dyDescent="0.35">
      <c r="A6231" s="20" t="s">
        <v>6720</v>
      </c>
      <c r="B6231" s="20" t="s">
        <v>141</v>
      </c>
      <c r="C6231" s="160"/>
    </row>
    <row r="6232" spans="1:3" x14ac:dyDescent="0.35">
      <c r="A6232" s="20" t="s">
        <v>6721</v>
      </c>
      <c r="B6232" s="20" t="s">
        <v>141</v>
      </c>
      <c r="C6232" s="160"/>
    </row>
    <row r="6233" spans="1:3" x14ac:dyDescent="0.35">
      <c r="A6233" s="20" t="s">
        <v>6722</v>
      </c>
      <c r="B6233" s="20" t="s">
        <v>141</v>
      </c>
      <c r="C6233" s="160"/>
    </row>
    <row r="6234" spans="1:3" x14ac:dyDescent="0.35">
      <c r="A6234" s="20" t="s">
        <v>6723</v>
      </c>
      <c r="B6234" s="20" t="s">
        <v>141</v>
      </c>
      <c r="C6234" s="160"/>
    </row>
    <row r="6235" spans="1:3" x14ac:dyDescent="0.35">
      <c r="A6235" s="20" t="s">
        <v>6724</v>
      </c>
      <c r="B6235" s="20" t="s">
        <v>141</v>
      </c>
      <c r="C6235" s="160"/>
    </row>
    <row r="6236" spans="1:3" x14ac:dyDescent="0.35">
      <c r="A6236" s="20" t="s">
        <v>6725</v>
      </c>
      <c r="B6236" s="20" t="s">
        <v>141</v>
      </c>
      <c r="C6236" s="160"/>
    </row>
    <row r="6237" spans="1:3" x14ac:dyDescent="0.35">
      <c r="A6237" s="20" t="s">
        <v>6726</v>
      </c>
      <c r="B6237" s="20" t="s">
        <v>141</v>
      </c>
      <c r="C6237" s="160"/>
    </row>
    <row r="6238" spans="1:3" x14ac:dyDescent="0.35">
      <c r="A6238" s="20" t="s">
        <v>6727</v>
      </c>
      <c r="B6238" s="20" t="s">
        <v>141</v>
      </c>
      <c r="C6238" s="160"/>
    </row>
    <row r="6239" spans="1:3" x14ac:dyDescent="0.35">
      <c r="A6239" s="20" t="s">
        <v>6728</v>
      </c>
      <c r="B6239" s="20" t="s">
        <v>141</v>
      </c>
      <c r="C6239" s="160"/>
    </row>
    <row r="6240" spans="1:3" x14ac:dyDescent="0.35">
      <c r="A6240" s="20" t="s">
        <v>6729</v>
      </c>
      <c r="B6240" s="20" t="s">
        <v>141</v>
      </c>
      <c r="C6240" s="160"/>
    </row>
    <row r="6241" spans="1:3" x14ac:dyDescent="0.35">
      <c r="A6241" s="20" t="s">
        <v>6730</v>
      </c>
      <c r="B6241" s="20" t="s">
        <v>141</v>
      </c>
      <c r="C6241" s="160"/>
    </row>
    <row r="6242" spans="1:3" x14ac:dyDescent="0.35">
      <c r="A6242" s="20" t="s">
        <v>6731</v>
      </c>
      <c r="B6242" s="20" t="s">
        <v>141</v>
      </c>
      <c r="C6242" s="160"/>
    </row>
    <row r="6243" spans="1:3" x14ac:dyDescent="0.35">
      <c r="A6243" s="20" t="s">
        <v>6732</v>
      </c>
      <c r="B6243" s="20" t="s">
        <v>141</v>
      </c>
      <c r="C6243" s="160"/>
    </row>
    <row r="6244" spans="1:3" x14ac:dyDescent="0.35">
      <c r="A6244" s="20" t="s">
        <v>6733</v>
      </c>
      <c r="B6244" s="20" t="s">
        <v>141</v>
      </c>
      <c r="C6244" s="160"/>
    </row>
    <row r="6245" spans="1:3" x14ac:dyDescent="0.35">
      <c r="A6245" s="20" t="s">
        <v>6734</v>
      </c>
      <c r="B6245" s="20" t="s">
        <v>141</v>
      </c>
      <c r="C6245" s="160"/>
    </row>
    <row r="6246" spans="1:3" x14ac:dyDescent="0.35">
      <c r="A6246" s="20" t="s">
        <v>6735</v>
      </c>
      <c r="B6246" s="20" t="s">
        <v>141</v>
      </c>
      <c r="C6246" s="160"/>
    </row>
    <row r="6247" spans="1:3" x14ac:dyDescent="0.35">
      <c r="A6247" s="20" t="s">
        <v>6736</v>
      </c>
      <c r="B6247" s="20" t="s">
        <v>141</v>
      </c>
      <c r="C6247" s="160"/>
    </row>
    <row r="6248" spans="1:3" x14ac:dyDescent="0.35">
      <c r="A6248" s="20" t="s">
        <v>6737</v>
      </c>
      <c r="B6248" s="20" t="s">
        <v>141</v>
      </c>
      <c r="C6248" s="160"/>
    </row>
    <row r="6249" spans="1:3" x14ac:dyDescent="0.35">
      <c r="A6249" s="20" t="s">
        <v>6738</v>
      </c>
      <c r="B6249" s="20" t="s">
        <v>141</v>
      </c>
      <c r="C6249" s="160"/>
    </row>
    <row r="6250" spans="1:3" x14ac:dyDescent="0.35">
      <c r="A6250" s="20" t="s">
        <v>6739</v>
      </c>
      <c r="B6250" s="20" t="s">
        <v>141</v>
      </c>
      <c r="C6250" s="160"/>
    </row>
    <row r="6251" spans="1:3" x14ac:dyDescent="0.35">
      <c r="A6251" s="20" t="s">
        <v>6740</v>
      </c>
      <c r="B6251" s="20" t="s">
        <v>141</v>
      </c>
      <c r="C6251" s="160"/>
    </row>
    <row r="6252" spans="1:3" x14ac:dyDescent="0.35">
      <c r="A6252" s="20" t="s">
        <v>6741</v>
      </c>
      <c r="B6252" s="20" t="s">
        <v>141</v>
      </c>
      <c r="C6252" s="160"/>
    </row>
    <row r="6253" spans="1:3" x14ac:dyDescent="0.35">
      <c r="A6253" s="20" t="s">
        <v>6742</v>
      </c>
      <c r="B6253" s="20" t="s">
        <v>141</v>
      </c>
      <c r="C6253" s="160"/>
    </row>
    <row r="6254" spans="1:3" x14ac:dyDescent="0.35">
      <c r="A6254" s="20" t="s">
        <v>6743</v>
      </c>
      <c r="B6254" s="20" t="s">
        <v>141</v>
      </c>
      <c r="C6254" s="160"/>
    </row>
    <row r="6255" spans="1:3" x14ac:dyDescent="0.35">
      <c r="A6255" s="20" t="s">
        <v>6744</v>
      </c>
      <c r="B6255" s="20" t="s">
        <v>141</v>
      </c>
      <c r="C6255" s="160"/>
    </row>
    <row r="6256" spans="1:3" x14ac:dyDescent="0.35">
      <c r="A6256" s="20" t="s">
        <v>6745</v>
      </c>
      <c r="B6256" s="20" t="s">
        <v>141</v>
      </c>
      <c r="C6256" s="160"/>
    </row>
    <row r="6257" spans="1:3" x14ac:dyDescent="0.35">
      <c r="A6257" s="20" t="s">
        <v>6746</v>
      </c>
      <c r="B6257" s="20" t="s">
        <v>141</v>
      </c>
      <c r="C6257" s="160"/>
    </row>
    <row r="6258" spans="1:3" x14ac:dyDescent="0.35">
      <c r="A6258" s="20" t="s">
        <v>6747</v>
      </c>
      <c r="B6258" s="20" t="s">
        <v>141</v>
      </c>
      <c r="C6258" s="160"/>
    </row>
    <row r="6259" spans="1:3" x14ac:dyDescent="0.35">
      <c r="A6259" s="20" t="s">
        <v>6748</v>
      </c>
      <c r="B6259" s="20" t="s">
        <v>141</v>
      </c>
      <c r="C6259" s="160"/>
    </row>
    <row r="6260" spans="1:3" x14ac:dyDescent="0.35">
      <c r="A6260" s="20" t="s">
        <v>6749</v>
      </c>
      <c r="B6260" s="20" t="s">
        <v>141</v>
      </c>
      <c r="C6260" s="160"/>
    </row>
    <row r="6261" spans="1:3" x14ac:dyDescent="0.35">
      <c r="A6261" s="20" t="s">
        <v>6750</v>
      </c>
      <c r="B6261" s="20" t="s">
        <v>141</v>
      </c>
      <c r="C6261" s="160"/>
    </row>
    <row r="6262" spans="1:3" x14ac:dyDescent="0.35">
      <c r="A6262" s="20" t="s">
        <v>6751</v>
      </c>
      <c r="B6262" s="20" t="s">
        <v>141</v>
      </c>
      <c r="C6262" s="160"/>
    </row>
    <row r="6263" spans="1:3" x14ac:dyDescent="0.35">
      <c r="A6263" s="20" t="s">
        <v>6752</v>
      </c>
      <c r="B6263" s="20" t="s">
        <v>141</v>
      </c>
      <c r="C6263" s="160"/>
    </row>
    <row r="6264" spans="1:3" x14ac:dyDescent="0.35">
      <c r="A6264" s="20" t="s">
        <v>6753</v>
      </c>
      <c r="B6264" s="20" t="s">
        <v>141</v>
      </c>
      <c r="C6264" s="160"/>
    </row>
    <row r="6265" spans="1:3" x14ac:dyDescent="0.35">
      <c r="A6265" s="20" t="s">
        <v>6754</v>
      </c>
      <c r="B6265" s="20" t="s">
        <v>141</v>
      </c>
      <c r="C6265" s="160"/>
    </row>
    <row r="6266" spans="1:3" x14ac:dyDescent="0.35">
      <c r="A6266" s="20" t="s">
        <v>6755</v>
      </c>
      <c r="B6266" s="20" t="s">
        <v>141</v>
      </c>
      <c r="C6266" s="160"/>
    </row>
    <row r="6267" spans="1:3" x14ac:dyDescent="0.35">
      <c r="A6267" s="20" t="s">
        <v>6756</v>
      </c>
      <c r="B6267" s="20" t="s">
        <v>141</v>
      </c>
      <c r="C6267" s="160"/>
    </row>
    <row r="6268" spans="1:3" x14ac:dyDescent="0.35">
      <c r="A6268" s="20" t="s">
        <v>6757</v>
      </c>
      <c r="B6268" s="20" t="s">
        <v>141</v>
      </c>
      <c r="C6268" s="160"/>
    </row>
    <row r="6269" spans="1:3" x14ac:dyDescent="0.35">
      <c r="A6269" s="20" t="s">
        <v>6758</v>
      </c>
      <c r="B6269" s="20" t="s">
        <v>141</v>
      </c>
      <c r="C6269" s="160"/>
    </row>
    <row r="6270" spans="1:3" x14ac:dyDescent="0.35">
      <c r="A6270" s="20" t="s">
        <v>6759</v>
      </c>
      <c r="B6270" s="20" t="s">
        <v>141</v>
      </c>
      <c r="C6270" s="160"/>
    </row>
    <row r="6271" spans="1:3" x14ac:dyDescent="0.35">
      <c r="A6271" s="20" t="s">
        <v>6760</v>
      </c>
      <c r="B6271" s="20" t="s">
        <v>141</v>
      </c>
      <c r="C6271" s="160"/>
    </row>
    <row r="6272" spans="1:3" x14ac:dyDescent="0.35">
      <c r="A6272" s="20" t="s">
        <v>6761</v>
      </c>
      <c r="B6272" s="20" t="s">
        <v>141</v>
      </c>
      <c r="C6272" s="160"/>
    </row>
    <row r="6273" spans="1:3" x14ac:dyDescent="0.35">
      <c r="A6273" s="20" t="s">
        <v>6762</v>
      </c>
      <c r="B6273" s="20" t="s">
        <v>141</v>
      </c>
      <c r="C6273" s="160"/>
    </row>
    <row r="6274" spans="1:3" x14ac:dyDescent="0.35">
      <c r="A6274" s="20" t="s">
        <v>6763</v>
      </c>
      <c r="B6274" s="20" t="s">
        <v>141</v>
      </c>
      <c r="C6274" s="160"/>
    </row>
    <row r="6275" spans="1:3" x14ac:dyDescent="0.35">
      <c r="A6275" s="20" t="s">
        <v>6764</v>
      </c>
      <c r="B6275" s="20" t="s">
        <v>141</v>
      </c>
      <c r="C6275" s="160"/>
    </row>
    <row r="6276" spans="1:3" x14ac:dyDescent="0.35">
      <c r="A6276" s="20" t="s">
        <v>6765</v>
      </c>
      <c r="B6276" s="20" t="s">
        <v>141</v>
      </c>
      <c r="C6276" s="160"/>
    </row>
    <row r="6277" spans="1:3" x14ac:dyDescent="0.35">
      <c r="A6277" s="20" t="s">
        <v>6766</v>
      </c>
      <c r="B6277" s="20" t="s">
        <v>141</v>
      </c>
      <c r="C6277" s="160"/>
    </row>
    <row r="6278" spans="1:3" x14ac:dyDescent="0.35">
      <c r="A6278" s="20" t="s">
        <v>6767</v>
      </c>
      <c r="B6278" s="20" t="s">
        <v>141</v>
      </c>
      <c r="C6278" s="160"/>
    </row>
    <row r="6279" spans="1:3" x14ac:dyDescent="0.35">
      <c r="A6279" s="20" t="s">
        <v>6768</v>
      </c>
      <c r="B6279" s="20" t="s">
        <v>141</v>
      </c>
      <c r="C6279" s="160"/>
    </row>
    <row r="6280" spans="1:3" x14ac:dyDescent="0.35">
      <c r="A6280" s="20" t="s">
        <v>6769</v>
      </c>
      <c r="B6280" s="20" t="s">
        <v>141</v>
      </c>
      <c r="C6280" s="160"/>
    </row>
    <row r="6281" spans="1:3" x14ac:dyDescent="0.35">
      <c r="A6281" s="20" t="s">
        <v>6770</v>
      </c>
      <c r="B6281" s="20" t="s">
        <v>141</v>
      </c>
      <c r="C6281" s="160"/>
    </row>
    <row r="6282" spans="1:3" x14ac:dyDescent="0.35">
      <c r="A6282" s="20" t="s">
        <v>6771</v>
      </c>
      <c r="B6282" s="20" t="s">
        <v>141</v>
      </c>
      <c r="C6282" s="160"/>
    </row>
    <row r="6283" spans="1:3" x14ac:dyDescent="0.35">
      <c r="A6283" s="20" t="s">
        <v>6772</v>
      </c>
      <c r="B6283" s="20" t="s">
        <v>141</v>
      </c>
      <c r="C6283" s="160"/>
    </row>
    <row r="6284" spans="1:3" x14ac:dyDescent="0.35">
      <c r="A6284" s="20" t="s">
        <v>6773</v>
      </c>
      <c r="B6284" s="20" t="s">
        <v>141</v>
      </c>
      <c r="C6284" s="160"/>
    </row>
    <row r="6285" spans="1:3" x14ac:dyDescent="0.35">
      <c r="A6285" s="20" t="s">
        <v>6774</v>
      </c>
      <c r="B6285" s="20" t="s">
        <v>141</v>
      </c>
      <c r="C6285" s="160"/>
    </row>
    <row r="6286" spans="1:3" x14ac:dyDescent="0.35">
      <c r="A6286" s="20" t="s">
        <v>6775</v>
      </c>
      <c r="B6286" s="20" t="s">
        <v>141</v>
      </c>
      <c r="C6286" s="160"/>
    </row>
    <row r="6287" spans="1:3" x14ac:dyDescent="0.35">
      <c r="A6287" s="20" t="s">
        <v>6776</v>
      </c>
      <c r="B6287" s="20" t="s">
        <v>141</v>
      </c>
      <c r="C6287" s="160"/>
    </row>
    <row r="6288" spans="1:3" x14ac:dyDescent="0.35">
      <c r="A6288" s="20" t="s">
        <v>6777</v>
      </c>
      <c r="B6288" s="20" t="s">
        <v>141</v>
      </c>
      <c r="C6288" s="160"/>
    </row>
    <row r="6289" spans="1:3" x14ac:dyDescent="0.35">
      <c r="A6289" s="20" t="s">
        <v>6778</v>
      </c>
      <c r="B6289" s="20" t="s">
        <v>141</v>
      </c>
      <c r="C6289" s="160"/>
    </row>
    <row r="6290" spans="1:3" x14ac:dyDescent="0.35">
      <c r="A6290" s="20" t="s">
        <v>6779</v>
      </c>
      <c r="B6290" s="20" t="s">
        <v>141</v>
      </c>
      <c r="C6290" s="160"/>
    </row>
    <row r="6291" spans="1:3" x14ac:dyDescent="0.35">
      <c r="A6291" s="20" t="s">
        <v>6780</v>
      </c>
      <c r="B6291" s="20" t="s">
        <v>141</v>
      </c>
      <c r="C6291" s="160"/>
    </row>
    <row r="6292" spans="1:3" x14ac:dyDescent="0.35">
      <c r="A6292" s="20" t="s">
        <v>6781</v>
      </c>
      <c r="B6292" s="20" t="s">
        <v>141</v>
      </c>
      <c r="C6292" s="160"/>
    </row>
    <row r="6293" spans="1:3" x14ac:dyDescent="0.35">
      <c r="A6293" s="20" t="s">
        <v>6782</v>
      </c>
      <c r="B6293" s="20" t="s">
        <v>141</v>
      </c>
      <c r="C6293" s="160"/>
    </row>
    <row r="6294" spans="1:3" x14ac:dyDescent="0.35">
      <c r="A6294" s="20" t="s">
        <v>6783</v>
      </c>
      <c r="B6294" s="20" t="s">
        <v>141</v>
      </c>
      <c r="C6294" s="160"/>
    </row>
    <row r="6295" spans="1:3" x14ac:dyDescent="0.35">
      <c r="A6295" s="20" t="s">
        <v>6784</v>
      </c>
      <c r="B6295" s="20" t="s">
        <v>141</v>
      </c>
      <c r="C6295" s="160"/>
    </row>
    <row r="6296" spans="1:3" x14ac:dyDescent="0.35">
      <c r="A6296" s="20" t="s">
        <v>6785</v>
      </c>
      <c r="B6296" s="20" t="s">
        <v>141</v>
      </c>
      <c r="C6296" s="160"/>
    </row>
    <row r="6297" spans="1:3" x14ac:dyDescent="0.35">
      <c r="A6297" s="20" t="s">
        <v>6786</v>
      </c>
      <c r="B6297" s="20" t="s">
        <v>141</v>
      </c>
      <c r="C6297" s="160"/>
    </row>
    <row r="6298" spans="1:3" x14ac:dyDescent="0.35">
      <c r="A6298" s="20" t="s">
        <v>6787</v>
      </c>
      <c r="B6298" s="20" t="s">
        <v>141</v>
      </c>
      <c r="C6298" s="160"/>
    </row>
    <row r="6299" spans="1:3" x14ac:dyDescent="0.35">
      <c r="A6299" s="20" t="s">
        <v>6788</v>
      </c>
      <c r="B6299" s="20" t="s">
        <v>141</v>
      </c>
      <c r="C6299" s="160"/>
    </row>
    <row r="6300" spans="1:3" x14ac:dyDescent="0.35">
      <c r="A6300" s="20" t="s">
        <v>6789</v>
      </c>
      <c r="B6300" s="20" t="s">
        <v>141</v>
      </c>
      <c r="C6300" s="160"/>
    </row>
    <row r="6301" spans="1:3" x14ac:dyDescent="0.35">
      <c r="A6301" s="20" t="s">
        <v>6790</v>
      </c>
      <c r="B6301" s="20" t="s">
        <v>141</v>
      </c>
      <c r="C6301" s="160"/>
    </row>
    <row r="6302" spans="1:3" x14ac:dyDescent="0.35">
      <c r="A6302" s="20" t="s">
        <v>6791</v>
      </c>
      <c r="B6302" s="20" t="s">
        <v>141</v>
      </c>
      <c r="C6302" s="160"/>
    </row>
    <row r="6303" spans="1:3" x14ac:dyDescent="0.35">
      <c r="A6303" s="20" t="s">
        <v>6792</v>
      </c>
      <c r="B6303" s="20" t="s">
        <v>141</v>
      </c>
      <c r="C6303" s="160"/>
    </row>
    <row r="6304" spans="1:3" x14ac:dyDescent="0.35">
      <c r="A6304" s="20" t="s">
        <v>6793</v>
      </c>
      <c r="B6304" s="20" t="s">
        <v>141</v>
      </c>
      <c r="C6304" s="160"/>
    </row>
    <row r="6305" spans="1:3" x14ac:dyDescent="0.35">
      <c r="A6305" s="20" t="s">
        <v>6794</v>
      </c>
      <c r="B6305" s="20" t="s">
        <v>141</v>
      </c>
      <c r="C6305" s="160"/>
    </row>
    <row r="6306" spans="1:3" x14ac:dyDescent="0.35">
      <c r="A6306" s="20" t="s">
        <v>6795</v>
      </c>
      <c r="B6306" s="20" t="s">
        <v>141</v>
      </c>
      <c r="C6306" s="160"/>
    </row>
    <row r="6307" spans="1:3" x14ac:dyDescent="0.35">
      <c r="A6307" s="20" t="s">
        <v>6796</v>
      </c>
      <c r="B6307" s="20" t="s">
        <v>141</v>
      </c>
      <c r="C6307" s="160"/>
    </row>
    <row r="6308" spans="1:3" x14ac:dyDescent="0.35">
      <c r="A6308" s="20" t="s">
        <v>6797</v>
      </c>
      <c r="B6308" s="20" t="s">
        <v>141</v>
      </c>
      <c r="C6308" s="160"/>
    </row>
    <row r="6309" spans="1:3" x14ac:dyDescent="0.35">
      <c r="A6309" s="20" t="s">
        <v>6798</v>
      </c>
      <c r="B6309" s="20" t="s">
        <v>141</v>
      </c>
      <c r="C6309" s="160"/>
    </row>
    <row r="6310" spans="1:3" x14ac:dyDescent="0.35">
      <c r="A6310" s="20" t="s">
        <v>6799</v>
      </c>
      <c r="B6310" s="20" t="s">
        <v>141</v>
      </c>
      <c r="C6310" s="160"/>
    </row>
    <row r="6311" spans="1:3" x14ac:dyDescent="0.35">
      <c r="A6311" s="20" t="s">
        <v>6800</v>
      </c>
      <c r="B6311" s="20" t="s">
        <v>141</v>
      </c>
      <c r="C6311" s="160"/>
    </row>
    <row r="6312" spans="1:3" x14ac:dyDescent="0.35">
      <c r="A6312" s="20" t="s">
        <v>6801</v>
      </c>
      <c r="B6312" s="20" t="s">
        <v>141</v>
      </c>
      <c r="C6312" s="160"/>
    </row>
    <row r="6313" spans="1:3" x14ac:dyDescent="0.35">
      <c r="A6313" s="20" t="s">
        <v>6802</v>
      </c>
      <c r="B6313" s="20" t="s">
        <v>141</v>
      </c>
      <c r="C6313" s="160"/>
    </row>
    <row r="6314" spans="1:3" x14ac:dyDescent="0.35">
      <c r="A6314" s="20" t="s">
        <v>6803</v>
      </c>
      <c r="B6314" s="20" t="s">
        <v>141</v>
      </c>
      <c r="C6314" s="160"/>
    </row>
    <row r="6315" spans="1:3" x14ac:dyDescent="0.35">
      <c r="A6315" s="20" t="s">
        <v>6804</v>
      </c>
      <c r="B6315" s="20" t="s">
        <v>141</v>
      </c>
      <c r="C6315" s="160"/>
    </row>
    <row r="6316" spans="1:3" x14ac:dyDescent="0.35">
      <c r="A6316" s="20" t="s">
        <v>6805</v>
      </c>
      <c r="B6316" s="20" t="s">
        <v>141</v>
      </c>
      <c r="C6316" s="160"/>
    </row>
    <row r="6317" spans="1:3" x14ac:dyDescent="0.35">
      <c r="A6317" s="20" t="s">
        <v>6806</v>
      </c>
      <c r="B6317" s="20" t="s">
        <v>141</v>
      </c>
      <c r="C6317" s="160"/>
    </row>
    <row r="6318" spans="1:3" x14ac:dyDescent="0.35">
      <c r="A6318" s="20" t="s">
        <v>6807</v>
      </c>
      <c r="B6318" s="20" t="s">
        <v>141</v>
      </c>
      <c r="C6318" s="160"/>
    </row>
    <row r="6319" spans="1:3" x14ac:dyDescent="0.35">
      <c r="A6319" s="20" t="s">
        <v>6808</v>
      </c>
      <c r="B6319" s="20" t="s">
        <v>141</v>
      </c>
      <c r="C6319" s="160"/>
    </row>
    <row r="6320" spans="1:3" x14ac:dyDescent="0.35">
      <c r="A6320" s="20" t="s">
        <v>6809</v>
      </c>
      <c r="B6320" s="20" t="s">
        <v>141</v>
      </c>
      <c r="C6320" s="160"/>
    </row>
    <row r="6321" spans="1:3" x14ac:dyDescent="0.35">
      <c r="A6321" s="20" t="s">
        <v>6810</v>
      </c>
      <c r="B6321" s="20" t="s">
        <v>141</v>
      </c>
      <c r="C6321" s="160"/>
    </row>
    <row r="6322" spans="1:3" x14ac:dyDescent="0.35">
      <c r="A6322" s="20" t="s">
        <v>6811</v>
      </c>
      <c r="B6322" s="20" t="s">
        <v>141</v>
      </c>
      <c r="C6322" s="160"/>
    </row>
    <row r="6323" spans="1:3" x14ac:dyDescent="0.35">
      <c r="A6323" s="20" t="s">
        <v>6812</v>
      </c>
      <c r="B6323" s="20" t="s">
        <v>141</v>
      </c>
      <c r="C6323" s="160"/>
    </row>
    <row r="6324" spans="1:3" x14ac:dyDescent="0.35">
      <c r="A6324" s="20" t="s">
        <v>6813</v>
      </c>
      <c r="B6324" s="20" t="s">
        <v>141</v>
      </c>
      <c r="C6324" s="160"/>
    </row>
    <row r="6325" spans="1:3" x14ac:dyDescent="0.35">
      <c r="A6325" s="20" t="s">
        <v>6814</v>
      </c>
      <c r="B6325" s="20" t="s">
        <v>141</v>
      </c>
      <c r="C6325" s="160"/>
    </row>
    <row r="6326" spans="1:3" x14ac:dyDescent="0.35">
      <c r="A6326" s="20" t="s">
        <v>6815</v>
      </c>
      <c r="B6326" s="20" t="s">
        <v>141</v>
      </c>
      <c r="C6326" s="160"/>
    </row>
    <row r="6327" spans="1:3" x14ac:dyDescent="0.35">
      <c r="A6327" s="20" t="s">
        <v>6816</v>
      </c>
      <c r="B6327" s="20" t="s">
        <v>141</v>
      </c>
      <c r="C6327" s="160"/>
    </row>
    <row r="6328" spans="1:3" x14ac:dyDescent="0.35">
      <c r="A6328" s="20" t="s">
        <v>6817</v>
      </c>
      <c r="B6328" s="20" t="s">
        <v>141</v>
      </c>
      <c r="C6328" s="160"/>
    </row>
    <row r="6329" spans="1:3" x14ac:dyDescent="0.35">
      <c r="A6329" s="20" t="s">
        <v>6818</v>
      </c>
      <c r="B6329" s="20" t="s">
        <v>141</v>
      </c>
      <c r="C6329" s="160"/>
    </row>
    <row r="6330" spans="1:3" x14ac:dyDescent="0.35">
      <c r="A6330" s="20" t="s">
        <v>6819</v>
      </c>
      <c r="B6330" s="20" t="s">
        <v>141</v>
      </c>
      <c r="C6330" s="160"/>
    </row>
    <row r="6331" spans="1:3" x14ac:dyDescent="0.35">
      <c r="A6331" s="20" t="s">
        <v>6820</v>
      </c>
      <c r="B6331" s="20" t="s">
        <v>141</v>
      </c>
      <c r="C6331" s="160"/>
    </row>
    <row r="6332" spans="1:3" x14ac:dyDescent="0.35">
      <c r="A6332" s="20" t="s">
        <v>6821</v>
      </c>
      <c r="B6332" s="20" t="s">
        <v>141</v>
      </c>
      <c r="C6332" s="160"/>
    </row>
    <row r="6333" spans="1:3" x14ac:dyDescent="0.35">
      <c r="A6333" s="20" t="s">
        <v>6822</v>
      </c>
      <c r="B6333" s="20" t="s">
        <v>141</v>
      </c>
      <c r="C6333" s="160"/>
    </row>
    <row r="6334" spans="1:3" x14ac:dyDescent="0.35">
      <c r="A6334" s="20" t="s">
        <v>6823</v>
      </c>
      <c r="B6334" s="20" t="s">
        <v>141</v>
      </c>
      <c r="C6334" s="160"/>
    </row>
    <row r="6335" spans="1:3" x14ac:dyDescent="0.35">
      <c r="A6335" s="20" t="s">
        <v>6824</v>
      </c>
      <c r="B6335" s="20" t="s">
        <v>141</v>
      </c>
      <c r="C6335" s="160"/>
    </row>
    <row r="6336" spans="1:3" x14ac:dyDescent="0.35">
      <c r="A6336" s="20" t="s">
        <v>6825</v>
      </c>
      <c r="B6336" s="20" t="s">
        <v>141</v>
      </c>
      <c r="C6336" s="160"/>
    </row>
    <row r="6337" spans="1:3" x14ac:dyDescent="0.35">
      <c r="A6337" s="20" t="s">
        <v>6826</v>
      </c>
      <c r="B6337" s="20" t="s">
        <v>141</v>
      </c>
      <c r="C6337" s="160"/>
    </row>
    <row r="6338" spans="1:3" x14ac:dyDescent="0.35">
      <c r="A6338" s="20" t="s">
        <v>6827</v>
      </c>
      <c r="B6338" s="20" t="s">
        <v>141</v>
      </c>
      <c r="C6338" s="160"/>
    </row>
    <row r="6339" spans="1:3" x14ac:dyDescent="0.35">
      <c r="A6339" s="20" t="s">
        <v>6828</v>
      </c>
      <c r="B6339" s="20" t="s">
        <v>141</v>
      </c>
      <c r="C6339" s="160"/>
    </row>
    <row r="6340" spans="1:3" x14ac:dyDescent="0.35">
      <c r="A6340" s="20" t="s">
        <v>6829</v>
      </c>
      <c r="B6340" s="20" t="s">
        <v>141</v>
      </c>
      <c r="C6340" s="160"/>
    </row>
    <row r="6341" spans="1:3" x14ac:dyDescent="0.35">
      <c r="A6341" s="20" t="s">
        <v>6830</v>
      </c>
      <c r="B6341" s="20" t="s">
        <v>141</v>
      </c>
      <c r="C6341" s="160"/>
    </row>
    <row r="6342" spans="1:3" x14ac:dyDescent="0.35">
      <c r="A6342" s="20" t="s">
        <v>6831</v>
      </c>
      <c r="B6342" s="20" t="s">
        <v>141</v>
      </c>
      <c r="C6342" s="160"/>
    </row>
    <row r="6343" spans="1:3" x14ac:dyDescent="0.35">
      <c r="A6343" s="20" t="s">
        <v>6832</v>
      </c>
      <c r="B6343" s="20" t="s">
        <v>141</v>
      </c>
      <c r="C6343" s="160"/>
    </row>
    <row r="6344" spans="1:3" x14ac:dyDescent="0.35">
      <c r="A6344" s="20" t="s">
        <v>6833</v>
      </c>
      <c r="B6344" s="20" t="s">
        <v>141</v>
      </c>
      <c r="C6344" s="160"/>
    </row>
    <row r="6345" spans="1:3" x14ac:dyDescent="0.35">
      <c r="A6345" s="20" t="s">
        <v>6834</v>
      </c>
      <c r="B6345" s="20" t="s">
        <v>141</v>
      </c>
      <c r="C6345" s="160"/>
    </row>
    <row r="6346" spans="1:3" x14ac:dyDescent="0.35">
      <c r="A6346" s="20" t="s">
        <v>6835</v>
      </c>
      <c r="B6346" s="20" t="s">
        <v>141</v>
      </c>
      <c r="C6346" s="160"/>
    </row>
    <row r="6347" spans="1:3" x14ac:dyDescent="0.35">
      <c r="A6347" s="20" t="s">
        <v>6836</v>
      </c>
      <c r="B6347" s="20" t="s">
        <v>141</v>
      </c>
      <c r="C6347" s="160"/>
    </row>
    <row r="6348" spans="1:3" x14ac:dyDescent="0.35">
      <c r="A6348" s="20" t="s">
        <v>6837</v>
      </c>
      <c r="B6348" s="20" t="s">
        <v>141</v>
      </c>
      <c r="C6348" s="160"/>
    </row>
    <row r="6349" spans="1:3" x14ac:dyDescent="0.35">
      <c r="A6349" s="20" t="s">
        <v>6838</v>
      </c>
      <c r="B6349" s="20" t="s">
        <v>141</v>
      </c>
      <c r="C6349" s="160"/>
    </row>
    <row r="6350" spans="1:3" x14ac:dyDescent="0.35">
      <c r="A6350" s="20" t="s">
        <v>6839</v>
      </c>
      <c r="B6350" s="20" t="s">
        <v>141</v>
      </c>
      <c r="C6350" s="160"/>
    </row>
    <row r="6351" spans="1:3" x14ac:dyDescent="0.35">
      <c r="A6351" s="20" t="s">
        <v>6840</v>
      </c>
      <c r="B6351" s="20" t="s">
        <v>141</v>
      </c>
      <c r="C6351" s="160"/>
    </row>
    <row r="6352" spans="1:3" x14ac:dyDescent="0.35">
      <c r="A6352" s="20" t="s">
        <v>6841</v>
      </c>
      <c r="B6352" s="20" t="s">
        <v>141</v>
      </c>
      <c r="C6352" s="160"/>
    </row>
    <row r="6353" spans="1:3" x14ac:dyDescent="0.35">
      <c r="A6353" s="20" t="s">
        <v>6842</v>
      </c>
      <c r="B6353" s="20" t="s">
        <v>141</v>
      </c>
      <c r="C6353" s="160"/>
    </row>
    <row r="6354" spans="1:3" x14ac:dyDescent="0.35">
      <c r="A6354" s="20" t="s">
        <v>6843</v>
      </c>
      <c r="B6354" s="20" t="s">
        <v>141</v>
      </c>
      <c r="C6354" s="160"/>
    </row>
    <row r="6355" spans="1:3" x14ac:dyDescent="0.35">
      <c r="A6355" s="20" t="s">
        <v>6844</v>
      </c>
      <c r="B6355" s="20" t="s">
        <v>141</v>
      </c>
      <c r="C6355" s="160"/>
    </row>
    <row r="6356" spans="1:3" x14ac:dyDescent="0.35">
      <c r="A6356" s="20" t="s">
        <v>6845</v>
      </c>
      <c r="B6356" s="20" t="s">
        <v>141</v>
      </c>
      <c r="C6356" s="160"/>
    </row>
    <row r="6357" spans="1:3" x14ac:dyDescent="0.35">
      <c r="A6357" s="20" t="s">
        <v>6846</v>
      </c>
      <c r="B6357" s="20" t="s">
        <v>141</v>
      </c>
      <c r="C6357" s="160"/>
    </row>
    <row r="6358" spans="1:3" x14ac:dyDescent="0.35">
      <c r="A6358" s="20" t="s">
        <v>6847</v>
      </c>
      <c r="B6358" s="20" t="s">
        <v>141</v>
      </c>
      <c r="C6358" s="160"/>
    </row>
    <row r="6359" spans="1:3" x14ac:dyDescent="0.35">
      <c r="A6359" s="20" t="s">
        <v>6848</v>
      </c>
      <c r="B6359" s="20" t="s">
        <v>141</v>
      </c>
      <c r="C6359" s="160"/>
    </row>
    <row r="6360" spans="1:3" x14ac:dyDescent="0.35">
      <c r="A6360" s="20" t="s">
        <v>6849</v>
      </c>
      <c r="B6360" s="20" t="s">
        <v>141</v>
      </c>
      <c r="C6360" s="160"/>
    </row>
    <row r="6361" spans="1:3" x14ac:dyDescent="0.35">
      <c r="A6361" s="20" t="s">
        <v>6850</v>
      </c>
      <c r="B6361" s="20" t="s">
        <v>141</v>
      </c>
      <c r="C6361" s="160"/>
    </row>
    <row r="6362" spans="1:3" x14ac:dyDescent="0.35">
      <c r="A6362" s="20" t="s">
        <v>6851</v>
      </c>
      <c r="B6362" s="20" t="s">
        <v>141</v>
      </c>
      <c r="C6362" s="160"/>
    </row>
    <row r="6363" spans="1:3" x14ac:dyDescent="0.35">
      <c r="A6363" s="20" t="s">
        <v>6852</v>
      </c>
      <c r="B6363" s="20" t="s">
        <v>141</v>
      </c>
      <c r="C6363" s="160"/>
    </row>
    <row r="6364" spans="1:3" x14ac:dyDescent="0.35">
      <c r="A6364" s="20" t="s">
        <v>6853</v>
      </c>
      <c r="B6364" s="20" t="s">
        <v>141</v>
      </c>
      <c r="C6364" s="160"/>
    </row>
    <row r="6365" spans="1:3" x14ac:dyDescent="0.35">
      <c r="A6365" s="20" t="s">
        <v>6854</v>
      </c>
      <c r="B6365" s="20" t="s">
        <v>141</v>
      </c>
      <c r="C6365" s="160"/>
    </row>
    <row r="6366" spans="1:3" x14ac:dyDescent="0.35">
      <c r="A6366" s="20" t="s">
        <v>6855</v>
      </c>
      <c r="B6366" s="20" t="s">
        <v>141</v>
      </c>
      <c r="C6366" s="160"/>
    </row>
    <row r="6367" spans="1:3" x14ac:dyDescent="0.35">
      <c r="A6367" s="20" t="s">
        <v>6856</v>
      </c>
      <c r="B6367" s="20" t="s">
        <v>141</v>
      </c>
      <c r="C6367" s="160"/>
    </row>
    <row r="6368" spans="1:3" x14ac:dyDescent="0.35">
      <c r="A6368" s="20" t="s">
        <v>6857</v>
      </c>
      <c r="B6368" s="20" t="s">
        <v>141</v>
      </c>
      <c r="C6368" s="160"/>
    </row>
    <row r="6369" spans="1:3" x14ac:dyDescent="0.35">
      <c r="A6369" s="20" t="s">
        <v>6858</v>
      </c>
      <c r="B6369" s="20" t="s">
        <v>141</v>
      </c>
      <c r="C6369" s="160"/>
    </row>
    <row r="6370" spans="1:3" x14ac:dyDescent="0.35">
      <c r="A6370" s="20" t="s">
        <v>6859</v>
      </c>
      <c r="B6370" s="20" t="s">
        <v>141</v>
      </c>
      <c r="C6370" s="160"/>
    </row>
    <row r="6371" spans="1:3" x14ac:dyDescent="0.35">
      <c r="A6371" s="20" t="s">
        <v>6860</v>
      </c>
      <c r="B6371" s="20" t="s">
        <v>141</v>
      </c>
      <c r="C6371" s="160"/>
    </row>
    <row r="6372" spans="1:3" x14ac:dyDescent="0.35">
      <c r="A6372" s="20" t="s">
        <v>6861</v>
      </c>
      <c r="B6372" s="20" t="s">
        <v>141</v>
      </c>
      <c r="C6372" s="160"/>
    </row>
    <row r="6373" spans="1:3" x14ac:dyDescent="0.35">
      <c r="A6373" s="20" t="s">
        <v>6862</v>
      </c>
      <c r="B6373" s="20" t="s">
        <v>141</v>
      </c>
      <c r="C6373" s="160"/>
    </row>
    <row r="6374" spans="1:3" x14ac:dyDescent="0.35">
      <c r="A6374" s="20" t="s">
        <v>6863</v>
      </c>
      <c r="B6374" s="20" t="s">
        <v>141</v>
      </c>
      <c r="C6374" s="160"/>
    </row>
    <row r="6375" spans="1:3" x14ac:dyDescent="0.35">
      <c r="A6375" s="20" t="s">
        <v>6864</v>
      </c>
      <c r="B6375" s="20" t="s">
        <v>141</v>
      </c>
      <c r="C6375" s="160"/>
    </row>
    <row r="6376" spans="1:3" x14ac:dyDescent="0.35">
      <c r="A6376" s="20" t="s">
        <v>6865</v>
      </c>
      <c r="B6376" s="20" t="s">
        <v>141</v>
      </c>
      <c r="C6376" s="160"/>
    </row>
    <row r="6377" spans="1:3" x14ac:dyDescent="0.35">
      <c r="A6377" s="20" t="s">
        <v>6866</v>
      </c>
      <c r="B6377" s="20" t="s">
        <v>141</v>
      </c>
      <c r="C6377" s="160"/>
    </row>
    <row r="6378" spans="1:3" x14ac:dyDescent="0.35">
      <c r="A6378" s="20" t="s">
        <v>6867</v>
      </c>
      <c r="B6378" s="20" t="s">
        <v>141</v>
      </c>
      <c r="C6378" s="160"/>
    </row>
    <row r="6379" spans="1:3" x14ac:dyDescent="0.35">
      <c r="A6379" s="20" t="s">
        <v>6868</v>
      </c>
      <c r="B6379" s="20" t="s">
        <v>141</v>
      </c>
      <c r="C6379" s="160"/>
    </row>
    <row r="6380" spans="1:3" x14ac:dyDescent="0.35">
      <c r="A6380" s="20" t="s">
        <v>6869</v>
      </c>
      <c r="B6380" s="20" t="s">
        <v>141</v>
      </c>
      <c r="C6380" s="160"/>
    </row>
    <row r="6381" spans="1:3" x14ac:dyDescent="0.35">
      <c r="A6381" s="20" t="s">
        <v>6870</v>
      </c>
      <c r="B6381" s="20" t="s">
        <v>141</v>
      </c>
      <c r="C6381" s="160"/>
    </row>
    <row r="6382" spans="1:3" x14ac:dyDescent="0.35">
      <c r="A6382" s="20" t="s">
        <v>6871</v>
      </c>
      <c r="B6382" s="20" t="s">
        <v>141</v>
      </c>
      <c r="C6382" s="160"/>
    </row>
    <row r="6383" spans="1:3" x14ac:dyDescent="0.35">
      <c r="A6383" s="20" t="s">
        <v>6872</v>
      </c>
      <c r="B6383" s="20" t="s">
        <v>141</v>
      </c>
      <c r="C6383" s="160"/>
    </row>
    <row r="6384" spans="1:3" x14ac:dyDescent="0.35">
      <c r="A6384" s="20" t="s">
        <v>6873</v>
      </c>
      <c r="B6384" s="20" t="s">
        <v>141</v>
      </c>
      <c r="C6384" s="160"/>
    </row>
    <row r="6385" spans="1:3" x14ac:dyDescent="0.35">
      <c r="A6385" s="20" t="s">
        <v>6874</v>
      </c>
      <c r="B6385" s="20" t="s">
        <v>141</v>
      </c>
      <c r="C6385" s="160"/>
    </row>
    <row r="6386" spans="1:3" x14ac:dyDescent="0.35">
      <c r="A6386" s="20" t="s">
        <v>6875</v>
      </c>
      <c r="B6386" s="20" t="s">
        <v>141</v>
      </c>
      <c r="C6386" s="160"/>
    </row>
    <row r="6387" spans="1:3" x14ac:dyDescent="0.35">
      <c r="A6387" s="20" t="s">
        <v>6876</v>
      </c>
      <c r="B6387" s="20" t="s">
        <v>141</v>
      </c>
      <c r="C6387" s="160"/>
    </row>
    <row r="6388" spans="1:3" x14ac:dyDescent="0.35">
      <c r="A6388" s="20" t="s">
        <v>6877</v>
      </c>
      <c r="B6388" s="20" t="s">
        <v>141</v>
      </c>
      <c r="C6388" s="160"/>
    </row>
    <row r="6389" spans="1:3" x14ac:dyDescent="0.35">
      <c r="A6389" s="20" t="s">
        <v>6878</v>
      </c>
      <c r="B6389" s="20" t="s">
        <v>141</v>
      </c>
      <c r="C6389" s="160"/>
    </row>
    <row r="6390" spans="1:3" x14ac:dyDescent="0.35">
      <c r="A6390" s="20" t="s">
        <v>6879</v>
      </c>
      <c r="B6390" s="20" t="s">
        <v>141</v>
      </c>
      <c r="C6390" s="160"/>
    </row>
    <row r="6391" spans="1:3" x14ac:dyDescent="0.35">
      <c r="A6391" s="20" t="s">
        <v>6880</v>
      </c>
      <c r="B6391" s="20" t="s">
        <v>141</v>
      </c>
      <c r="C6391" s="160"/>
    </row>
    <row r="6392" spans="1:3" x14ac:dyDescent="0.35">
      <c r="A6392" s="20" t="s">
        <v>6881</v>
      </c>
      <c r="B6392" s="20" t="s">
        <v>141</v>
      </c>
      <c r="C6392" s="160"/>
    </row>
    <row r="6393" spans="1:3" x14ac:dyDescent="0.35">
      <c r="A6393" s="20" t="s">
        <v>6882</v>
      </c>
      <c r="B6393" s="20" t="s">
        <v>141</v>
      </c>
      <c r="C6393" s="160"/>
    </row>
    <row r="6394" spans="1:3" x14ac:dyDescent="0.35">
      <c r="A6394" s="20" t="s">
        <v>6883</v>
      </c>
      <c r="B6394" s="20" t="s">
        <v>141</v>
      </c>
      <c r="C6394" s="160"/>
    </row>
    <row r="6395" spans="1:3" x14ac:dyDescent="0.35">
      <c r="A6395" s="20" t="s">
        <v>6884</v>
      </c>
      <c r="B6395" s="20" t="s">
        <v>141</v>
      </c>
      <c r="C6395" s="160"/>
    </row>
    <row r="6396" spans="1:3" x14ac:dyDescent="0.35">
      <c r="A6396" s="20" t="s">
        <v>6885</v>
      </c>
      <c r="B6396" s="20" t="s">
        <v>141</v>
      </c>
      <c r="C6396" s="160"/>
    </row>
    <row r="6397" spans="1:3" x14ac:dyDescent="0.35">
      <c r="A6397" s="20" t="s">
        <v>6886</v>
      </c>
      <c r="B6397" s="20" t="s">
        <v>141</v>
      </c>
      <c r="C6397" s="160"/>
    </row>
    <row r="6398" spans="1:3" x14ac:dyDescent="0.35">
      <c r="A6398" s="20" t="s">
        <v>6887</v>
      </c>
      <c r="B6398" s="20" t="s">
        <v>141</v>
      </c>
      <c r="C6398" s="160"/>
    </row>
    <row r="6399" spans="1:3" x14ac:dyDescent="0.35">
      <c r="A6399" s="20" t="s">
        <v>6888</v>
      </c>
      <c r="B6399" s="20" t="s">
        <v>141</v>
      </c>
      <c r="C6399" s="160"/>
    </row>
    <row r="6400" spans="1:3" x14ac:dyDescent="0.35">
      <c r="A6400" s="20" t="s">
        <v>6889</v>
      </c>
      <c r="B6400" s="20" t="s">
        <v>141</v>
      </c>
      <c r="C6400" s="160"/>
    </row>
    <row r="6401" spans="1:3" x14ac:dyDescent="0.35">
      <c r="A6401" s="20" t="s">
        <v>6890</v>
      </c>
      <c r="B6401" s="20" t="s">
        <v>141</v>
      </c>
      <c r="C6401" s="160"/>
    </row>
    <row r="6402" spans="1:3" x14ac:dyDescent="0.35">
      <c r="A6402" s="20" t="s">
        <v>6891</v>
      </c>
      <c r="B6402" s="20" t="s">
        <v>141</v>
      </c>
      <c r="C6402" s="160"/>
    </row>
    <row r="6403" spans="1:3" x14ac:dyDescent="0.35">
      <c r="A6403" s="20" t="s">
        <v>6892</v>
      </c>
      <c r="B6403" s="20" t="s">
        <v>141</v>
      </c>
      <c r="C6403" s="160"/>
    </row>
    <row r="6404" spans="1:3" x14ac:dyDescent="0.35">
      <c r="A6404" s="20" t="s">
        <v>6893</v>
      </c>
      <c r="B6404" s="20" t="s">
        <v>141</v>
      </c>
      <c r="C6404" s="160"/>
    </row>
    <row r="6405" spans="1:3" x14ac:dyDescent="0.35">
      <c r="A6405" s="20" t="s">
        <v>6894</v>
      </c>
      <c r="B6405" s="20" t="s">
        <v>141</v>
      </c>
      <c r="C6405" s="160"/>
    </row>
    <row r="6406" spans="1:3" x14ac:dyDescent="0.35">
      <c r="A6406" s="20" t="s">
        <v>6895</v>
      </c>
      <c r="B6406" s="20" t="s">
        <v>141</v>
      </c>
      <c r="C6406" s="160"/>
    </row>
    <row r="6407" spans="1:3" x14ac:dyDescent="0.35">
      <c r="A6407" s="20" t="s">
        <v>6896</v>
      </c>
      <c r="B6407" s="20" t="s">
        <v>141</v>
      </c>
      <c r="C6407" s="160"/>
    </row>
    <row r="6408" spans="1:3" x14ac:dyDescent="0.35">
      <c r="A6408" s="20" t="s">
        <v>6897</v>
      </c>
      <c r="B6408" s="20" t="s">
        <v>141</v>
      </c>
      <c r="C6408" s="160"/>
    </row>
    <row r="6409" spans="1:3" x14ac:dyDescent="0.35">
      <c r="A6409" s="20" t="s">
        <v>6898</v>
      </c>
      <c r="B6409" s="20" t="s">
        <v>141</v>
      </c>
      <c r="C6409" s="160"/>
    </row>
    <row r="6410" spans="1:3" x14ac:dyDescent="0.35">
      <c r="A6410" s="20" t="s">
        <v>6899</v>
      </c>
      <c r="B6410" s="20" t="s">
        <v>141</v>
      </c>
      <c r="C6410" s="160"/>
    </row>
    <row r="6411" spans="1:3" x14ac:dyDescent="0.35">
      <c r="A6411" s="20" t="s">
        <v>6900</v>
      </c>
      <c r="B6411" s="20" t="s">
        <v>141</v>
      </c>
      <c r="C6411" s="160"/>
    </row>
    <row r="6412" spans="1:3" x14ac:dyDescent="0.35">
      <c r="A6412" s="20" t="s">
        <v>6901</v>
      </c>
      <c r="B6412" s="20" t="s">
        <v>141</v>
      </c>
      <c r="C6412" s="160"/>
    </row>
    <row r="6413" spans="1:3" x14ac:dyDescent="0.35">
      <c r="A6413" s="20" t="s">
        <v>6902</v>
      </c>
      <c r="B6413" s="20" t="s">
        <v>141</v>
      </c>
      <c r="C6413" s="160"/>
    </row>
    <row r="6414" spans="1:3" x14ac:dyDescent="0.35">
      <c r="A6414" s="20" t="s">
        <v>6903</v>
      </c>
      <c r="B6414" s="20" t="s">
        <v>141</v>
      </c>
      <c r="C6414" s="160"/>
    </row>
    <row r="6415" spans="1:3" x14ac:dyDescent="0.35">
      <c r="A6415" s="20" t="s">
        <v>6904</v>
      </c>
      <c r="B6415" s="20" t="s">
        <v>141</v>
      </c>
      <c r="C6415" s="160"/>
    </row>
    <row r="6416" spans="1:3" x14ac:dyDescent="0.35">
      <c r="A6416" s="20" t="s">
        <v>6905</v>
      </c>
      <c r="B6416" s="20" t="s">
        <v>141</v>
      </c>
      <c r="C6416" s="160"/>
    </row>
    <row r="6417" spans="1:3" x14ac:dyDescent="0.35">
      <c r="A6417" s="20" t="s">
        <v>6906</v>
      </c>
      <c r="B6417" s="20" t="s">
        <v>141</v>
      </c>
      <c r="C6417" s="160"/>
    </row>
    <row r="6418" spans="1:3" x14ac:dyDescent="0.35">
      <c r="A6418" s="20" t="s">
        <v>6907</v>
      </c>
      <c r="B6418" s="20" t="s">
        <v>141</v>
      </c>
      <c r="C6418" s="160"/>
    </row>
    <row r="6419" spans="1:3" x14ac:dyDescent="0.35">
      <c r="A6419" s="20" t="s">
        <v>6908</v>
      </c>
      <c r="B6419" s="20" t="s">
        <v>141</v>
      </c>
      <c r="C6419" s="160"/>
    </row>
    <row r="6420" spans="1:3" x14ac:dyDescent="0.35">
      <c r="A6420" s="20" t="s">
        <v>6909</v>
      </c>
      <c r="B6420" s="20" t="s">
        <v>141</v>
      </c>
      <c r="C6420" s="160"/>
    </row>
    <row r="6421" spans="1:3" x14ac:dyDescent="0.35">
      <c r="A6421" s="20" t="s">
        <v>6910</v>
      </c>
      <c r="B6421" s="20" t="s">
        <v>141</v>
      </c>
      <c r="C6421" s="160"/>
    </row>
    <row r="6422" spans="1:3" x14ac:dyDescent="0.35">
      <c r="A6422" s="20" t="s">
        <v>6911</v>
      </c>
      <c r="B6422" s="20" t="s">
        <v>141</v>
      </c>
      <c r="C6422" s="160"/>
    </row>
    <row r="6423" spans="1:3" x14ac:dyDescent="0.35">
      <c r="A6423" s="20" t="s">
        <v>6912</v>
      </c>
      <c r="B6423" s="20" t="s">
        <v>141</v>
      </c>
      <c r="C6423" s="160"/>
    </row>
    <row r="6424" spans="1:3" x14ac:dyDescent="0.35">
      <c r="A6424" s="20" t="s">
        <v>6913</v>
      </c>
      <c r="B6424" s="20" t="s">
        <v>141</v>
      </c>
      <c r="C6424" s="160"/>
    </row>
    <row r="6425" spans="1:3" x14ac:dyDescent="0.35">
      <c r="A6425" s="20" t="s">
        <v>6914</v>
      </c>
      <c r="B6425" s="20" t="s">
        <v>141</v>
      </c>
      <c r="C6425" s="160"/>
    </row>
    <row r="6426" spans="1:3" x14ac:dyDescent="0.35">
      <c r="A6426" s="20" t="s">
        <v>6915</v>
      </c>
      <c r="B6426" s="20" t="s">
        <v>141</v>
      </c>
      <c r="C6426" s="160"/>
    </row>
    <row r="6427" spans="1:3" x14ac:dyDescent="0.35">
      <c r="A6427" s="20" t="s">
        <v>6916</v>
      </c>
      <c r="B6427" s="20" t="s">
        <v>141</v>
      </c>
      <c r="C6427" s="160"/>
    </row>
    <row r="6428" spans="1:3" x14ac:dyDescent="0.35">
      <c r="A6428" s="20" t="s">
        <v>6917</v>
      </c>
      <c r="B6428" s="20" t="s">
        <v>141</v>
      </c>
      <c r="C6428" s="160"/>
    </row>
    <row r="6429" spans="1:3" x14ac:dyDescent="0.35">
      <c r="A6429" s="20" t="s">
        <v>6918</v>
      </c>
      <c r="B6429" s="20" t="s">
        <v>141</v>
      </c>
      <c r="C6429" s="160"/>
    </row>
    <row r="6430" spans="1:3" x14ac:dyDescent="0.35">
      <c r="A6430" s="20" t="s">
        <v>6919</v>
      </c>
      <c r="B6430" s="20" t="s">
        <v>141</v>
      </c>
      <c r="C6430" s="160"/>
    </row>
    <row r="6431" spans="1:3" x14ac:dyDescent="0.35">
      <c r="A6431" s="20" t="s">
        <v>6920</v>
      </c>
      <c r="B6431" s="20" t="s">
        <v>141</v>
      </c>
      <c r="C6431" s="160"/>
    </row>
    <row r="6432" spans="1:3" x14ac:dyDescent="0.35">
      <c r="A6432" s="20" t="s">
        <v>6921</v>
      </c>
      <c r="B6432" s="20" t="s">
        <v>141</v>
      </c>
      <c r="C6432" s="160"/>
    </row>
    <row r="6433" spans="1:3" x14ac:dyDescent="0.35">
      <c r="A6433" s="20" t="s">
        <v>6922</v>
      </c>
      <c r="B6433" s="20" t="s">
        <v>141</v>
      </c>
      <c r="C6433" s="160"/>
    </row>
    <row r="6434" spans="1:3" x14ac:dyDescent="0.35">
      <c r="A6434" s="20" t="s">
        <v>6923</v>
      </c>
      <c r="B6434" s="20" t="s">
        <v>141</v>
      </c>
      <c r="C6434" s="160"/>
    </row>
    <row r="6435" spans="1:3" x14ac:dyDescent="0.35">
      <c r="A6435" s="20" t="s">
        <v>6924</v>
      </c>
      <c r="B6435" s="20" t="s">
        <v>141</v>
      </c>
      <c r="C6435" s="160"/>
    </row>
    <row r="6436" spans="1:3" x14ac:dyDescent="0.35">
      <c r="A6436" s="20" t="s">
        <v>6925</v>
      </c>
      <c r="B6436" s="20" t="s">
        <v>141</v>
      </c>
      <c r="C6436" s="160"/>
    </row>
    <row r="6437" spans="1:3" x14ac:dyDescent="0.35">
      <c r="A6437" s="20" t="s">
        <v>6926</v>
      </c>
      <c r="B6437" s="20" t="s">
        <v>141</v>
      </c>
      <c r="C6437" s="160"/>
    </row>
    <row r="6438" spans="1:3" x14ac:dyDescent="0.35">
      <c r="A6438" s="20" t="s">
        <v>6927</v>
      </c>
      <c r="B6438" s="20" t="s">
        <v>141</v>
      </c>
      <c r="C6438" s="160"/>
    </row>
    <row r="6439" spans="1:3" x14ac:dyDescent="0.35">
      <c r="A6439" s="20" t="s">
        <v>6928</v>
      </c>
      <c r="B6439" s="20" t="s">
        <v>141</v>
      </c>
      <c r="C6439" s="160"/>
    </row>
    <row r="6440" spans="1:3" x14ac:dyDescent="0.35">
      <c r="A6440" s="20" t="s">
        <v>6929</v>
      </c>
      <c r="B6440" s="20" t="s">
        <v>141</v>
      </c>
      <c r="C6440" s="160"/>
    </row>
    <row r="6441" spans="1:3" x14ac:dyDescent="0.35">
      <c r="A6441" s="20" t="s">
        <v>6930</v>
      </c>
      <c r="B6441" s="20" t="s">
        <v>141</v>
      </c>
      <c r="C6441" s="160"/>
    </row>
    <row r="6442" spans="1:3" x14ac:dyDescent="0.35">
      <c r="A6442" s="20" t="s">
        <v>6931</v>
      </c>
      <c r="B6442" s="20" t="s">
        <v>141</v>
      </c>
      <c r="C6442" s="160"/>
    </row>
    <row r="6443" spans="1:3" x14ac:dyDescent="0.35">
      <c r="A6443" s="20" t="s">
        <v>6932</v>
      </c>
      <c r="B6443" s="20" t="s">
        <v>141</v>
      </c>
      <c r="C6443" s="160"/>
    </row>
    <row r="6444" spans="1:3" x14ac:dyDescent="0.35">
      <c r="A6444" s="20" t="s">
        <v>6933</v>
      </c>
      <c r="B6444" s="20" t="s">
        <v>141</v>
      </c>
      <c r="C6444" s="160"/>
    </row>
    <row r="6445" spans="1:3" x14ac:dyDescent="0.35">
      <c r="A6445" s="20" t="s">
        <v>6934</v>
      </c>
      <c r="B6445" s="20" t="s">
        <v>141</v>
      </c>
      <c r="C6445" s="160"/>
    </row>
    <row r="6446" spans="1:3" x14ac:dyDescent="0.35">
      <c r="A6446" s="20" t="s">
        <v>6935</v>
      </c>
      <c r="B6446" s="20" t="s">
        <v>141</v>
      </c>
      <c r="C6446" s="160"/>
    </row>
    <row r="6447" spans="1:3" x14ac:dyDescent="0.35">
      <c r="A6447" s="20" t="s">
        <v>6936</v>
      </c>
      <c r="B6447" s="20" t="s">
        <v>141</v>
      </c>
      <c r="C6447" s="160"/>
    </row>
    <row r="6448" spans="1:3" x14ac:dyDescent="0.35">
      <c r="A6448" s="20" t="s">
        <v>6937</v>
      </c>
      <c r="B6448" s="20" t="s">
        <v>141</v>
      </c>
      <c r="C6448" s="160"/>
    </row>
    <row r="6449" spans="1:3" x14ac:dyDescent="0.35">
      <c r="A6449" s="20" t="s">
        <v>6938</v>
      </c>
      <c r="B6449" s="20" t="s">
        <v>141</v>
      </c>
      <c r="C6449" s="160"/>
    </row>
    <row r="6450" spans="1:3" x14ac:dyDescent="0.35">
      <c r="A6450" s="20" t="s">
        <v>6939</v>
      </c>
      <c r="B6450" s="20" t="s">
        <v>141</v>
      </c>
      <c r="C6450" s="160"/>
    </row>
    <row r="6451" spans="1:3" x14ac:dyDescent="0.35">
      <c r="A6451" s="20" t="s">
        <v>6940</v>
      </c>
      <c r="B6451" s="20" t="s">
        <v>141</v>
      </c>
      <c r="C6451" s="160"/>
    </row>
    <row r="6452" spans="1:3" x14ac:dyDescent="0.35">
      <c r="A6452" s="20" t="s">
        <v>6941</v>
      </c>
      <c r="B6452" s="20" t="s">
        <v>141</v>
      </c>
      <c r="C6452" s="160"/>
    </row>
    <row r="6453" spans="1:3" x14ac:dyDescent="0.35">
      <c r="A6453" s="20" t="s">
        <v>6942</v>
      </c>
      <c r="B6453" s="20" t="s">
        <v>141</v>
      </c>
      <c r="C6453" s="160"/>
    </row>
    <row r="6454" spans="1:3" x14ac:dyDescent="0.35">
      <c r="A6454" s="20" t="s">
        <v>6943</v>
      </c>
      <c r="B6454" s="20" t="s">
        <v>141</v>
      </c>
      <c r="C6454" s="160"/>
    </row>
    <row r="6455" spans="1:3" x14ac:dyDescent="0.35">
      <c r="A6455" s="20" t="s">
        <v>6944</v>
      </c>
      <c r="B6455" s="20" t="s">
        <v>141</v>
      </c>
      <c r="C6455" s="160"/>
    </row>
    <row r="6456" spans="1:3" x14ac:dyDescent="0.35">
      <c r="A6456" s="20" t="s">
        <v>6945</v>
      </c>
      <c r="B6456" s="20" t="s">
        <v>141</v>
      </c>
      <c r="C6456" s="160"/>
    </row>
    <row r="6457" spans="1:3" x14ac:dyDescent="0.35">
      <c r="A6457" s="20" t="s">
        <v>6946</v>
      </c>
      <c r="B6457" s="20" t="s">
        <v>141</v>
      </c>
      <c r="C6457" s="160"/>
    </row>
    <row r="6458" spans="1:3" x14ac:dyDescent="0.35">
      <c r="A6458" s="20" t="s">
        <v>6947</v>
      </c>
      <c r="B6458" s="20" t="s">
        <v>141</v>
      </c>
      <c r="C6458" s="160"/>
    </row>
    <row r="6459" spans="1:3" x14ac:dyDescent="0.35">
      <c r="A6459" s="20" t="s">
        <v>6948</v>
      </c>
      <c r="B6459" s="20" t="s">
        <v>141</v>
      </c>
      <c r="C6459" s="160"/>
    </row>
    <row r="6460" spans="1:3" x14ac:dyDescent="0.35">
      <c r="A6460" s="20" t="s">
        <v>6949</v>
      </c>
      <c r="B6460" s="20" t="s">
        <v>141</v>
      </c>
      <c r="C6460" s="160"/>
    </row>
    <row r="6461" spans="1:3" x14ac:dyDescent="0.35">
      <c r="A6461" s="20" t="s">
        <v>6950</v>
      </c>
      <c r="B6461" s="20" t="s">
        <v>141</v>
      </c>
      <c r="C6461" s="160"/>
    </row>
    <row r="6462" spans="1:3" x14ac:dyDescent="0.35">
      <c r="A6462" s="20" t="s">
        <v>6951</v>
      </c>
      <c r="B6462" s="20" t="s">
        <v>141</v>
      </c>
      <c r="C6462" s="160"/>
    </row>
    <row r="6463" spans="1:3" x14ac:dyDescent="0.35">
      <c r="A6463" s="20" t="s">
        <v>6952</v>
      </c>
      <c r="B6463" s="20" t="s">
        <v>141</v>
      </c>
      <c r="C6463" s="160"/>
    </row>
    <row r="6464" spans="1:3" x14ac:dyDescent="0.35">
      <c r="A6464" s="20" t="s">
        <v>6953</v>
      </c>
      <c r="B6464" s="20" t="s">
        <v>141</v>
      </c>
      <c r="C6464" s="160"/>
    </row>
    <row r="6465" spans="1:3" x14ac:dyDescent="0.35">
      <c r="A6465" s="20" t="s">
        <v>6954</v>
      </c>
      <c r="B6465" s="20" t="s">
        <v>141</v>
      </c>
      <c r="C6465" s="160"/>
    </row>
    <row r="6466" spans="1:3" x14ac:dyDescent="0.35">
      <c r="A6466" s="20" t="s">
        <v>6955</v>
      </c>
      <c r="B6466" s="20" t="s">
        <v>141</v>
      </c>
      <c r="C6466" s="160"/>
    </row>
    <row r="6467" spans="1:3" x14ac:dyDescent="0.35">
      <c r="A6467" s="20" t="s">
        <v>6956</v>
      </c>
      <c r="B6467" s="20" t="s">
        <v>141</v>
      </c>
      <c r="C6467" s="160"/>
    </row>
    <row r="6468" spans="1:3" x14ac:dyDescent="0.35">
      <c r="A6468" s="20" t="s">
        <v>6957</v>
      </c>
      <c r="B6468" s="20" t="s">
        <v>141</v>
      </c>
      <c r="C6468" s="160"/>
    </row>
    <row r="6469" spans="1:3" x14ac:dyDescent="0.35">
      <c r="A6469" s="20" t="s">
        <v>6958</v>
      </c>
      <c r="B6469" s="20" t="s">
        <v>141</v>
      </c>
      <c r="C6469" s="160"/>
    </row>
    <row r="6470" spans="1:3" x14ac:dyDescent="0.35">
      <c r="A6470" s="20" t="s">
        <v>6959</v>
      </c>
      <c r="B6470" s="20" t="s">
        <v>141</v>
      </c>
      <c r="C6470" s="160"/>
    </row>
    <row r="6471" spans="1:3" x14ac:dyDescent="0.35">
      <c r="A6471" s="20" t="s">
        <v>6960</v>
      </c>
      <c r="B6471" s="20" t="s">
        <v>141</v>
      </c>
      <c r="C6471" s="160"/>
    </row>
    <row r="6472" spans="1:3" x14ac:dyDescent="0.35">
      <c r="A6472" s="20" t="s">
        <v>6961</v>
      </c>
      <c r="B6472" s="20" t="s">
        <v>141</v>
      </c>
      <c r="C6472" s="160"/>
    </row>
    <row r="6473" spans="1:3" x14ac:dyDescent="0.35">
      <c r="A6473" s="20" t="s">
        <v>6962</v>
      </c>
      <c r="B6473" s="20" t="s">
        <v>141</v>
      </c>
      <c r="C6473" s="160"/>
    </row>
    <row r="6474" spans="1:3" x14ac:dyDescent="0.35">
      <c r="A6474" s="20" t="s">
        <v>6963</v>
      </c>
      <c r="B6474" s="20" t="s">
        <v>141</v>
      </c>
      <c r="C6474" s="160"/>
    </row>
    <row r="6475" spans="1:3" x14ac:dyDescent="0.35">
      <c r="A6475" s="20" t="s">
        <v>6964</v>
      </c>
      <c r="B6475" s="20" t="s">
        <v>141</v>
      </c>
      <c r="C6475" s="160"/>
    </row>
    <row r="6476" spans="1:3" x14ac:dyDescent="0.35">
      <c r="A6476" s="20" t="s">
        <v>6965</v>
      </c>
      <c r="B6476" s="20" t="s">
        <v>141</v>
      </c>
      <c r="C6476" s="160"/>
    </row>
    <row r="6477" spans="1:3" x14ac:dyDescent="0.35">
      <c r="A6477" s="20" t="s">
        <v>6966</v>
      </c>
      <c r="B6477" s="20" t="s">
        <v>141</v>
      </c>
      <c r="C6477" s="160"/>
    </row>
    <row r="6478" spans="1:3" x14ac:dyDescent="0.35">
      <c r="A6478" s="20" t="s">
        <v>6967</v>
      </c>
      <c r="B6478" s="20" t="s">
        <v>141</v>
      </c>
      <c r="C6478" s="160"/>
    </row>
    <row r="6479" spans="1:3" x14ac:dyDescent="0.35">
      <c r="A6479" s="20" t="s">
        <v>6968</v>
      </c>
      <c r="B6479" s="20" t="s">
        <v>141</v>
      </c>
      <c r="C6479" s="160"/>
    </row>
    <row r="6480" spans="1:3" x14ac:dyDescent="0.35">
      <c r="A6480" s="20" t="s">
        <v>6969</v>
      </c>
      <c r="B6480" s="20" t="s">
        <v>141</v>
      </c>
      <c r="C6480" s="160"/>
    </row>
    <row r="6481" spans="1:3" x14ac:dyDescent="0.35">
      <c r="A6481" s="20" t="s">
        <v>6970</v>
      </c>
      <c r="B6481" s="20" t="s">
        <v>141</v>
      </c>
      <c r="C6481" s="160"/>
    </row>
    <row r="6482" spans="1:3" x14ac:dyDescent="0.35">
      <c r="A6482" s="20" t="s">
        <v>6971</v>
      </c>
      <c r="B6482" s="20" t="s">
        <v>141</v>
      </c>
      <c r="C6482" s="160"/>
    </row>
    <row r="6483" spans="1:3" x14ac:dyDescent="0.35">
      <c r="A6483" s="20" t="s">
        <v>6972</v>
      </c>
      <c r="B6483" s="20" t="s">
        <v>141</v>
      </c>
      <c r="C6483" s="160"/>
    </row>
    <row r="6484" spans="1:3" x14ac:dyDescent="0.35">
      <c r="A6484" s="20" t="s">
        <v>6973</v>
      </c>
      <c r="B6484" s="20" t="s">
        <v>141</v>
      </c>
      <c r="C6484" s="160"/>
    </row>
    <row r="6485" spans="1:3" x14ac:dyDescent="0.35">
      <c r="A6485" s="20" t="s">
        <v>6974</v>
      </c>
      <c r="B6485" s="20" t="s">
        <v>141</v>
      </c>
      <c r="C6485" s="160"/>
    </row>
    <row r="6486" spans="1:3" x14ac:dyDescent="0.35">
      <c r="A6486" s="20" t="s">
        <v>6975</v>
      </c>
      <c r="B6486" s="20" t="s">
        <v>141</v>
      </c>
      <c r="C6486" s="160"/>
    </row>
    <row r="6487" spans="1:3" x14ac:dyDescent="0.35">
      <c r="A6487" s="20" t="s">
        <v>6976</v>
      </c>
      <c r="B6487" s="20" t="s">
        <v>141</v>
      </c>
      <c r="C6487" s="160"/>
    </row>
    <row r="6488" spans="1:3" x14ac:dyDescent="0.35">
      <c r="A6488" s="20" t="s">
        <v>6977</v>
      </c>
      <c r="B6488" s="20" t="s">
        <v>141</v>
      </c>
      <c r="C6488" s="160"/>
    </row>
    <row r="6489" spans="1:3" x14ac:dyDescent="0.35">
      <c r="A6489" s="20" t="s">
        <v>6978</v>
      </c>
      <c r="B6489" s="20" t="s">
        <v>141</v>
      </c>
      <c r="C6489" s="160"/>
    </row>
    <row r="6490" spans="1:3" x14ac:dyDescent="0.35">
      <c r="A6490" s="20" t="s">
        <v>6979</v>
      </c>
      <c r="B6490" s="20" t="s">
        <v>141</v>
      </c>
      <c r="C6490" s="160"/>
    </row>
    <row r="6491" spans="1:3" x14ac:dyDescent="0.35">
      <c r="A6491" s="20" t="s">
        <v>6980</v>
      </c>
      <c r="B6491" s="20" t="s">
        <v>141</v>
      </c>
      <c r="C6491" s="160"/>
    </row>
    <row r="6492" spans="1:3" x14ac:dyDescent="0.35">
      <c r="A6492" s="20" t="s">
        <v>6981</v>
      </c>
      <c r="B6492" s="20" t="s">
        <v>141</v>
      </c>
      <c r="C6492" s="160"/>
    </row>
    <row r="6493" spans="1:3" x14ac:dyDescent="0.35">
      <c r="A6493" s="20" t="s">
        <v>6982</v>
      </c>
      <c r="B6493" s="20" t="s">
        <v>141</v>
      </c>
      <c r="C6493" s="160"/>
    </row>
    <row r="6494" spans="1:3" x14ac:dyDescent="0.35">
      <c r="A6494" s="20" t="s">
        <v>6983</v>
      </c>
      <c r="B6494" s="20" t="s">
        <v>141</v>
      </c>
      <c r="C6494" s="160"/>
    </row>
    <row r="6495" spans="1:3" x14ac:dyDescent="0.35">
      <c r="A6495" s="20" t="s">
        <v>6984</v>
      </c>
      <c r="B6495" s="20" t="s">
        <v>141</v>
      </c>
      <c r="C6495" s="160"/>
    </row>
    <row r="6496" spans="1:3" x14ac:dyDescent="0.35">
      <c r="A6496" s="20" t="s">
        <v>6985</v>
      </c>
      <c r="B6496" s="20" t="s">
        <v>141</v>
      </c>
      <c r="C6496" s="160"/>
    </row>
    <row r="6497" spans="1:3" x14ac:dyDescent="0.35">
      <c r="A6497" s="20" t="s">
        <v>6986</v>
      </c>
      <c r="B6497" s="20" t="s">
        <v>141</v>
      </c>
      <c r="C6497" s="160"/>
    </row>
    <row r="6498" spans="1:3" x14ac:dyDescent="0.35">
      <c r="A6498" s="20" t="s">
        <v>6987</v>
      </c>
      <c r="B6498" s="20" t="s">
        <v>141</v>
      </c>
      <c r="C6498" s="160"/>
    </row>
    <row r="6499" spans="1:3" x14ac:dyDescent="0.35">
      <c r="A6499" s="20" t="s">
        <v>6988</v>
      </c>
      <c r="B6499" s="20" t="s">
        <v>141</v>
      </c>
      <c r="C6499" s="160"/>
    </row>
    <row r="6500" spans="1:3" x14ac:dyDescent="0.35">
      <c r="A6500" s="20" t="s">
        <v>6989</v>
      </c>
      <c r="B6500" s="20" t="s">
        <v>141</v>
      </c>
      <c r="C6500" s="160"/>
    </row>
    <row r="6501" spans="1:3" x14ac:dyDescent="0.35">
      <c r="A6501" s="20" t="s">
        <v>6990</v>
      </c>
      <c r="B6501" s="20" t="s">
        <v>141</v>
      </c>
      <c r="C6501" s="160"/>
    </row>
    <row r="6502" spans="1:3" x14ac:dyDescent="0.35">
      <c r="A6502" s="20" t="s">
        <v>6991</v>
      </c>
      <c r="B6502" s="20" t="s">
        <v>141</v>
      </c>
      <c r="C6502" s="160"/>
    </row>
    <row r="6503" spans="1:3" x14ac:dyDescent="0.35">
      <c r="A6503" s="20" t="s">
        <v>6992</v>
      </c>
      <c r="B6503" s="20" t="s">
        <v>141</v>
      </c>
      <c r="C6503" s="160"/>
    </row>
    <row r="6504" spans="1:3" x14ac:dyDescent="0.35">
      <c r="A6504" s="20" t="s">
        <v>6993</v>
      </c>
      <c r="B6504" s="20" t="s">
        <v>141</v>
      </c>
      <c r="C6504" s="160"/>
    </row>
    <row r="6505" spans="1:3" x14ac:dyDescent="0.35">
      <c r="A6505" s="20" t="s">
        <v>6994</v>
      </c>
      <c r="B6505" s="20" t="s">
        <v>141</v>
      </c>
      <c r="C6505" s="160"/>
    </row>
    <row r="6506" spans="1:3" x14ac:dyDescent="0.35">
      <c r="A6506" s="20" t="s">
        <v>6995</v>
      </c>
      <c r="B6506" s="20" t="s">
        <v>141</v>
      </c>
      <c r="C6506" s="160"/>
    </row>
    <row r="6507" spans="1:3" x14ac:dyDescent="0.35">
      <c r="A6507" s="20" t="s">
        <v>6996</v>
      </c>
      <c r="B6507" s="20" t="s">
        <v>141</v>
      </c>
      <c r="C6507" s="160"/>
    </row>
    <row r="6508" spans="1:3" x14ac:dyDescent="0.35">
      <c r="A6508" s="20" t="s">
        <v>6997</v>
      </c>
      <c r="B6508" s="20" t="s">
        <v>141</v>
      </c>
      <c r="C6508" s="160"/>
    </row>
    <row r="6509" spans="1:3" x14ac:dyDescent="0.35">
      <c r="A6509" s="20" t="s">
        <v>6998</v>
      </c>
      <c r="B6509" s="20" t="s">
        <v>141</v>
      </c>
      <c r="C6509" s="160"/>
    </row>
    <row r="6510" spans="1:3" x14ac:dyDescent="0.35">
      <c r="A6510" s="20" t="s">
        <v>6999</v>
      </c>
      <c r="B6510" s="20" t="s">
        <v>141</v>
      </c>
      <c r="C6510" s="160"/>
    </row>
    <row r="6511" spans="1:3" x14ac:dyDescent="0.35">
      <c r="A6511" s="20" t="s">
        <v>7000</v>
      </c>
      <c r="B6511" s="20" t="s">
        <v>141</v>
      </c>
      <c r="C6511" s="160"/>
    </row>
    <row r="6512" spans="1:3" x14ac:dyDescent="0.35">
      <c r="A6512" s="20" t="s">
        <v>7001</v>
      </c>
      <c r="B6512" s="20" t="s">
        <v>141</v>
      </c>
      <c r="C6512" s="160"/>
    </row>
    <row r="6513" spans="1:3" x14ac:dyDescent="0.35">
      <c r="A6513" s="20" t="s">
        <v>7002</v>
      </c>
      <c r="B6513" s="20" t="s">
        <v>141</v>
      </c>
      <c r="C6513" s="160"/>
    </row>
    <row r="6514" spans="1:3" x14ac:dyDescent="0.35">
      <c r="A6514" s="20" t="s">
        <v>7003</v>
      </c>
      <c r="B6514" s="20" t="s">
        <v>141</v>
      </c>
      <c r="C6514" s="160"/>
    </row>
    <row r="6515" spans="1:3" x14ac:dyDescent="0.35">
      <c r="A6515" s="20" t="s">
        <v>7004</v>
      </c>
      <c r="B6515" s="20" t="s">
        <v>141</v>
      </c>
      <c r="C6515" s="160"/>
    </row>
    <row r="6516" spans="1:3" x14ac:dyDescent="0.35">
      <c r="A6516" s="20" t="s">
        <v>7005</v>
      </c>
      <c r="B6516" s="20" t="s">
        <v>141</v>
      </c>
      <c r="C6516" s="160"/>
    </row>
    <row r="6517" spans="1:3" x14ac:dyDescent="0.35">
      <c r="A6517" s="20" t="s">
        <v>7006</v>
      </c>
      <c r="B6517" s="20" t="s">
        <v>141</v>
      </c>
      <c r="C6517" s="160"/>
    </row>
    <row r="6518" spans="1:3" x14ac:dyDescent="0.35">
      <c r="A6518" s="20" t="s">
        <v>7007</v>
      </c>
      <c r="B6518" s="20" t="s">
        <v>141</v>
      </c>
      <c r="C6518" s="160"/>
    </row>
    <row r="6519" spans="1:3" x14ac:dyDescent="0.35">
      <c r="A6519" s="20" t="s">
        <v>7008</v>
      </c>
      <c r="B6519" s="20" t="s">
        <v>141</v>
      </c>
      <c r="C6519" s="160"/>
    </row>
    <row r="6520" spans="1:3" x14ac:dyDescent="0.35">
      <c r="A6520" s="20" t="s">
        <v>7009</v>
      </c>
      <c r="B6520" s="20" t="s">
        <v>141</v>
      </c>
      <c r="C6520" s="160"/>
    </row>
    <row r="6521" spans="1:3" x14ac:dyDescent="0.35">
      <c r="A6521" s="20" t="s">
        <v>7010</v>
      </c>
      <c r="B6521" s="20" t="s">
        <v>141</v>
      </c>
      <c r="C6521" s="160"/>
    </row>
    <row r="6522" spans="1:3" x14ac:dyDescent="0.35">
      <c r="A6522" s="20" t="s">
        <v>7011</v>
      </c>
      <c r="B6522" s="20" t="s">
        <v>141</v>
      </c>
      <c r="C6522" s="160"/>
    </row>
    <row r="6523" spans="1:3" x14ac:dyDescent="0.35">
      <c r="A6523" s="20" t="s">
        <v>7012</v>
      </c>
      <c r="B6523" s="20" t="s">
        <v>141</v>
      </c>
      <c r="C6523" s="160"/>
    </row>
    <row r="6524" spans="1:3" x14ac:dyDescent="0.35">
      <c r="A6524" s="20" t="s">
        <v>7013</v>
      </c>
      <c r="B6524" s="20" t="s">
        <v>141</v>
      </c>
      <c r="C6524" s="160"/>
    </row>
    <row r="6525" spans="1:3" x14ac:dyDescent="0.35">
      <c r="A6525" s="20" t="s">
        <v>7014</v>
      </c>
      <c r="B6525" s="20" t="s">
        <v>141</v>
      </c>
      <c r="C6525" s="160"/>
    </row>
    <row r="6526" spans="1:3" x14ac:dyDescent="0.35">
      <c r="A6526" s="20" t="s">
        <v>7015</v>
      </c>
      <c r="B6526" s="20" t="s">
        <v>141</v>
      </c>
      <c r="C6526" s="160"/>
    </row>
    <row r="6527" spans="1:3" x14ac:dyDescent="0.35">
      <c r="A6527" s="20" t="s">
        <v>7016</v>
      </c>
      <c r="B6527" s="20" t="s">
        <v>141</v>
      </c>
      <c r="C6527" s="160"/>
    </row>
    <row r="6528" spans="1:3" x14ac:dyDescent="0.35">
      <c r="A6528" s="20" t="s">
        <v>7017</v>
      </c>
      <c r="B6528" s="20" t="s">
        <v>141</v>
      </c>
      <c r="C6528" s="160"/>
    </row>
    <row r="6529" spans="1:3" x14ac:dyDescent="0.35">
      <c r="A6529" s="20" t="s">
        <v>7018</v>
      </c>
      <c r="B6529" s="20" t="s">
        <v>141</v>
      </c>
      <c r="C6529" s="160"/>
    </row>
    <row r="6530" spans="1:3" x14ac:dyDescent="0.35">
      <c r="A6530" s="20" t="s">
        <v>7019</v>
      </c>
      <c r="B6530" s="20" t="s">
        <v>141</v>
      </c>
      <c r="C6530" s="160"/>
    </row>
    <row r="6531" spans="1:3" x14ac:dyDescent="0.35">
      <c r="A6531" s="20" t="s">
        <v>7020</v>
      </c>
      <c r="B6531" s="20" t="s">
        <v>141</v>
      </c>
      <c r="C6531" s="160"/>
    </row>
    <row r="6532" spans="1:3" x14ac:dyDescent="0.35">
      <c r="A6532" s="20" t="s">
        <v>7021</v>
      </c>
      <c r="B6532" s="20" t="s">
        <v>141</v>
      </c>
      <c r="C6532" s="160"/>
    </row>
    <row r="6533" spans="1:3" x14ac:dyDescent="0.35">
      <c r="A6533" s="20" t="s">
        <v>7022</v>
      </c>
      <c r="B6533" s="20" t="s">
        <v>141</v>
      </c>
      <c r="C6533" s="160"/>
    </row>
    <row r="6534" spans="1:3" x14ac:dyDescent="0.35">
      <c r="A6534" s="20" t="s">
        <v>7023</v>
      </c>
      <c r="B6534" s="20" t="s">
        <v>141</v>
      </c>
      <c r="C6534" s="160"/>
    </row>
    <row r="6535" spans="1:3" x14ac:dyDescent="0.35">
      <c r="A6535" s="20" t="s">
        <v>7024</v>
      </c>
      <c r="B6535" s="20" t="s">
        <v>141</v>
      </c>
      <c r="C6535" s="160"/>
    </row>
    <row r="6536" spans="1:3" x14ac:dyDescent="0.35">
      <c r="A6536" s="20" t="s">
        <v>7025</v>
      </c>
      <c r="B6536" s="20" t="s">
        <v>141</v>
      </c>
      <c r="C6536" s="160"/>
    </row>
    <row r="6537" spans="1:3" x14ac:dyDescent="0.35">
      <c r="A6537" s="20" t="s">
        <v>7026</v>
      </c>
      <c r="B6537" s="20" t="s">
        <v>141</v>
      </c>
      <c r="C6537" s="160"/>
    </row>
    <row r="6538" spans="1:3" x14ac:dyDescent="0.35">
      <c r="A6538" s="20" t="s">
        <v>7027</v>
      </c>
      <c r="B6538" s="20" t="s">
        <v>141</v>
      </c>
      <c r="C6538" s="160"/>
    </row>
    <row r="6539" spans="1:3" x14ac:dyDescent="0.35">
      <c r="A6539" s="20" t="s">
        <v>7028</v>
      </c>
      <c r="B6539" s="20" t="s">
        <v>141</v>
      </c>
      <c r="C6539" s="160"/>
    </row>
    <row r="6540" spans="1:3" x14ac:dyDescent="0.35">
      <c r="A6540" s="20" t="s">
        <v>7029</v>
      </c>
      <c r="B6540" s="20" t="s">
        <v>141</v>
      </c>
      <c r="C6540" s="160"/>
    </row>
    <row r="6541" spans="1:3" x14ac:dyDescent="0.35">
      <c r="A6541" s="20" t="s">
        <v>7030</v>
      </c>
      <c r="B6541" s="20" t="s">
        <v>141</v>
      </c>
      <c r="C6541" s="160"/>
    </row>
    <row r="6542" spans="1:3" x14ac:dyDescent="0.35">
      <c r="A6542" s="20" t="s">
        <v>7031</v>
      </c>
      <c r="B6542" s="20" t="s">
        <v>141</v>
      </c>
      <c r="C6542" s="160"/>
    </row>
    <row r="6543" spans="1:3" x14ac:dyDescent="0.35">
      <c r="A6543" s="20" t="s">
        <v>7032</v>
      </c>
      <c r="B6543" s="20" t="s">
        <v>141</v>
      </c>
      <c r="C6543" s="160"/>
    </row>
    <row r="6544" spans="1:3" x14ac:dyDescent="0.35">
      <c r="A6544" s="20" t="s">
        <v>7033</v>
      </c>
      <c r="B6544" s="20" t="s">
        <v>141</v>
      </c>
      <c r="C6544" s="160"/>
    </row>
    <row r="6545" spans="1:3" x14ac:dyDescent="0.35">
      <c r="A6545" s="20" t="s">
        <v>7034</v>
      </c>
      <c r="B6545" s="20" t="s">
        <v>141</v>
      </c>
      <c r="C6545" s="160"/>
    </row>
    <row r="6546" spans="1:3" x14ac:dyDescent="0.35">
      <c r="A6546" s="20" t="s">
        <v>7035</v>
      </c>
      <c r="B6546" s="20" t="s">
        <v>141</v>
      </c>
      <c r="C6546" s="160"/>
    </row>
    <row r="6547" spans="1:3" x14ac:dyDescent="0.35">
      <c r="A6547" s="20" t="s">
        <v>7036</v>
      </c>
      <c r="B6547" s="20" t="s">
        <v>141</v>
      </c>
      <c r="C6547" s="160"/>
    </row>
    <row r="6548" spans="1:3" x14ac:dyDescent="0.35">
      <c r="A6548" s="20" t="s">
        <v>7037</v>
      </c>
      <c r="B6548" s="20" t="s">
        <v>141</v>
      </c>
      <c r="C6548" s="160"/>
    </row>
    <row r="6549" spans="1:3" x14ac:dyDescent="0.35">
      <c r="A6549" s="20" t="s">
        <v>7038</v>
      </c>
      <c r="B6549" s="20" t="s">
        <v>141</v>
      </c>
      <c r="C6549" s="160"/>
    </row>
    <row r="6550" spans="1:3" x14ac:dyDescent="0.35">
      <c r="A6550" s="20" t="s">
        <v>7039</v>
      </c>
      <c r="B6550" s="20" t="s">
        <v>141</v>
      </c>
      <c r="C6550" s="160"/>
    </row>
    <row r="6551" spans="1:3" x14ac:dyDescent="0.35">
      <c r="A6551" s="20" t="s">
        <v>7040</v>
      </c>
      <c r="B6551" s="20" t="s">
        <v>141</v>
      </c>
      <c r="C6551" s="160"/>
    </row>
    <row r="6552" spans="1:3" x14ac:dyDescent="0.35">
      <c r="A6552" s="20" t="s">
        <v>7041</v>
      </c>
      <c r="B6552" s="20" t="s">
        <v>141</v>
      </c>
      <c r="C6552" s="160"/>
    </row>
    <row r="6553" spans="1:3" x14ac:dyDescent="0.35">
      <c r="A6553" s="20" t="s">
        <v>7042</v>
      </c>
      <c r="B6553" s="20" t="s">
        <v>141</v>
      </c>
      <c r="C6553" s="160"/>
    </row>
    <row r="6554" spans="1:3" x14ac:dyDescent="0.35">
      <c r="A6554" s="20" t="s">
        <v>7043</v>
      </c>
      <c r="B6554" s="20" t="s">
        <v>141</v>
      </c>
      <c r="C6554" s="160"/>
    </row>
    <row r="6555" spans="1:3" x14ac:dyDescent="0.35">
      <c r="A6555" s="20" t="s">
        <v>7044</v>
      </c>
      <c r="B6555" s="20" t="s">
        <v>141</v>
      </c>
      <c r="C6555" s="160"/>
    </row>
    <row r="6556" spans="1:3" x14ac:dyDescent="0.35">
      <c r="A6556" s="20" t="s">
        <v>7045</v>
      </c>
      <c r="B6556" s="20" t="s">
        <v>141</v>
      </c>
      <c r="C6556" s="160"/>
    </row>
    <row r="6557" spans="1:3" x14ac:dyDescent="0.35">
      <c r="A6557" s="20" t="s">
        <v>7046</v>
      </c>
      <c r="B6557" s="20" t="s">
        <v>141</v>
      </c>
      <c r="C6557" s="160"/>
    </row>
    <row r="6558" spans="1:3" x14ac:dyDescent="0.35">
      <c r="A6558" s="20" t="s">
        <v>7047</v>
      </c>
      <c r="B6558" s="20" t="s">
        <v>141</v>
      </c>
      <c r="C6558" s="160"/>
    </row>
    <row r="6559" spans="1:3" x14ac:dyDescent="0.35">
      <c r="A6559" s="20" t="s">
        <v>7048</v>
      </c>
      <c r="B6559" s="20" t="s">
        <v>141</v>
      </c>
      <c r="C6559" s="160"/>
    </row>
    <row r="6560" spans="1:3" x14ac:dyDescent="0.35">
      <c r="A6560" s="20" t="s">
        <v>7049</v>
      </c>
      <c r="B6560" s="20" t="s">
        <v>141</v>
      </c>
      <c r="C6560" s="160"/>
    </row>
    <row r="6561" spans="1:3" x14ac:dyDescent="0.35">
      <c r="A6561" s="20" t="s">
        <v>7050</v>
      </c>
      <c r="B6561" s="20" t="s">
        <v>141</v>
      </c>
      <c r="C6561" s="160"/>
    </row>
    <row r="6562" spans="1:3" x14ac:dyDescent="0.35">
      <c r="A6562" s="20" t="s">
        <v>7051</v>
      </c>
      <c r="B6562" s="20" t="s">
        <v>141</v>
      </c>
      <c r="C6562" s="160"/>
    </row>
    <row r="6563" spans="1:3" x14ac:dyDescent="0.35">
      <c r="A6563" s="20" t="s">
        <v>7052</v>
      </c>
      <c r="B6563" s="20" t="s">
        <v>141</v>
      </c>
      <c r="C6563" s="160"/>
    </row>
    <row r="6564" spans="1:3" x14ac:dyDescent="0.35">
      <c r="A6564" s="20" t="s">
        <v>7053</v>
      </c>
      <c r="B6564" s="20" t="s">
        <v>141</v>
      </c>
      <c r="C6564" s="160"/>
    </row>
    <row r="6565" spans="1:3" x14ac:dyDescent="0.35">
      <c r="A6565" s="20" t="s">
        <v>7054</v>
      </c>
      <c r="B6565" s="20" t="s">
        <v>141</v>
      </c>
      <c r="C6565" s="160"/>
    </row>
    <row r="6566" spans="1:3" x14ac:dyDescent="0.35">
      <c r="A6566" s="20" t="s">
        <v>7055</v>
      </c>
      <c r="B6566" s="20" t="s">
        <v>141</v>
      </c>
      <c r="C6566" s="160"/>
    </row>
    <row r="6567" spans="1:3" x14ac:dyDescent="0.35">
      <c r="A6567" s="20" t="s">
        <v>7056</v>
      </c>
      <c r="B6567" s="20" t="s">
        <v>141</v>
      </c>
      <c r="C6567" s="160"/>
    </row>
    <row r="6568" spans="1:3" x14ac:dyDescent="0.35">
      <c r="A6568" s="20" t="s">
        <v>7057</v>
      </c>
      <c r="B6568" s="20" t="s">
        <v>141</v>
      </c>
      <c r="C6568" s="160"/>
    </row>
    <row r="6569" spans="1:3" x14ac:dyDescent="0.35">
      <c r="A6569" s="20" t="s">
        <v>7058</v>
      </c>
      <c r="B6569" s="20" t="s">
        <v>141</v>
      </c>
      <c r="C6569" s="160"/>
    </row>
    <row r="6570" spans="1:3" x14ac:dyDescent="0.35">
      <c r="A6570" s="20" t="s">
        <v>7059</v>
      </c>
      <c r="B6570" s="20" t="s">
        <v>141</v>
      </c>
      <c r="C6570" s="160"/>
    </row>
    <row r="6571" spans="1:3" x14ac:dyDescent="0.35">
      <c r="A6571" s="20" t="s">
        <v>7060</v>
      </c>
      <c r="B6571" s="20" t="s">
        <v>141</v>
      </c>
      <c r="C6571" s="160"/>
    </row>
    <row r="6572" spans="1:3" x14ac:dyDescent="0.35">
      <c r="A6572" s="20" t="s">
        <v>7061</v>
      </c>
      <c r="B6572" s="20" t="s">
        <v>141</v>
      </c>
      <c r="C6572" s="160"/>
    </row>
    <row r="6573" spans="1:3" x14ac:dyDescent="0.35">
      <c r="A6573" s="20" t="s">
        <v>7062</v>
      </c>
      <c r="B6573" s="20" t="s">
        <v>141</v>
      </c>
      <c r="C6573" s="160"/>
    </row>
    <row r="6574" spans="1:3" x14ac:dyDescent="0.35">
      <c r="A6574" s="20" t="s">
        <v>7063</v>
      </c>
      <c r="B6574" s="20" t="s">
        <v>141</v>
      </c>
      <c r="C6574" s="160"/>
    </row>
    <row r="6575" spans="1:3" x14ac:dyDescent="0.35">
      <c r="A6575" s="20" t="s">
        <v>7064</v>
      </c>
      <c r="B6575" s="20" t="s">
        <v>141</v>
      </c>
      <c r="C6575" s="160"/>
    </row>
    <row r="6576" spans="1:3" x14ac:dyDescent="0.35">
      <c r="A6576" s="20" t="s">
        <v>7065</v>
      </c>
      <c r="B6576" s="20" t="s">
        <v>141</v>
      </c>
      <c r="C6576" s="160"/>
    </row>
    <row r="6577" spans="1:3" x14ac:dyDescent="0.35">
      <c r="A6577" s="20" t="s">
        <v>7066</v>
      </c>
      <c r="B6577" s="20" t="s">
        <v>141</v>
      </c>
      <c r="C6577" s="160"/>
    </row>
    <row r="6578" spans="1:3" x14ac:dyDescent="0.35">
      <c r="A6578" s="20" t="s">
        <v>7067</v>
      </c>
      <c r="B6578" s="20" t="s">
        <v>141</v>
      </c>
      <c r="C6578" s="160"/>
    </row>
    <row r="6579" spans="1:3" x14ac:dyDescent="0.35">
      <c r="A6579" s="20" t="s">
        <v>7068</v>
      </c>
      <c r="B6579" s="20" t="s">
        <v>141</v>
      </c>
      <c r="C6579" s="160"/>
    </row>
    <row r="6580" spans="1:3" x14ac:dyDescent="0.35">
      <c r="A6580" s="20" t="s">
        <v>7069</v>
      </c>
      <c r="B6580" s="20" t="s">
        <v>141</v>
      </c>
      <c r="C6580" s="160"/>
    </row>
    <row r="6581" spans="1:3" x14ac:dyDescent="0.35">
      <c r="A6581" s="20" t="s">
        <v>7070</v>
      </c>
      <c r="B6581" s="20" t="s">
        <v>141</v>
      </c>
      <c r="C6581" s="160"/>
    </row>
    <row r="6582" spans="1:3" x14ac:dyDescent="0.35">
      <c r="A6582" s="20" t="s">
        <v>7071</v>
      </c>
      <c r="B6582" s="20" t="s">
        <v>141</v>
      </c>
      <c r="C6582" s="160"/>
    </row>
    <row r="6583" spans="1:3" x14ac:dyDescent="0.35">
      <c r="A6583" s="20" t="s">
        <v>7072</v>
      </c>
      <c r="B6583" s="20" t="s">
        <v>141</v>
      </c>
      <c r="C6583" s="160"/>
    </row>
    <row r="6584" spans="1:3" x14ac:dyDescent="0.35">
      <c r="A6584" s="20" t="s">
        <v>7073</v>
      </c>
      <c r="B6584" s="20" t="s">
        <v>141</v>
      </c>
      <c r="C6584" s="160"/>
    </row>
    <row r="6585" spans="1:3" x14ac:dyDescent="0.35">
      <c r="A6585" s="20" t="s">
        <v>7074</v>
      </c>
      <c r="B6585" s="20" t="s">
        <v>141</v>
      </c>
      <c r="C6585" s="160"/>
    </row>
    <row r="6586" spans="1:3" x14ac:dyDescent="0.35">
      <c r="A6586" s="20" t="s">
        <v>7075</v>
      </c>
      <c r="B6586" s="20" t="s">
        <v>141</v>
      </c>
      <c r="C6586" s="160"/>
    </row>
    <row r="6587" spans="1:3" x14ac:dyDescent="0.35">
      <c r="A6587" s="20" t="s">
        <v>7076</v>
      </c>
      <c r="B6587" s="20" t="s">
        <v>141</v>
      </c>
      <c r="C6587" s="160"/>
    </row>
    <row r="6588" spans="1:3" x14ac:dyDescent="0.35">
      <c r="A6588" s="20" t="s">
        <v>7077</v>
      </c>
      <c r="B6588" s="20" t="s">
        <v>141</v>
      </c>
      <c r="C6588" s="160"/>
    </row>
    <row r="6589" spans="1:3" x14ac:dyDescent="0.35">
      <c r="A6589" s="20" t="s">
        <v>7078</v>
      </c>
      <c r="B6589" s="20" t="s">
        <v>141</v>
      </c>
      <c r="C6589" s="160"/>
    </row>
    <row r="6590" spans="1:3" x14ac:dyDescent="0.35">
      <c r="A6590" s="20" t="s">
        <v>7079</v>
      </c>
      <c r="B6590" s="20" t="s">
        <v>141</v>
      </c>
      <c r="C6590" s="160"/>
    </row>
    <row r="6591" spans="1:3" x14ac:dyDescent="0.35">
      <c r="A6591" s="20" t="s">
        <v>7080</v>
      </c>
      <c r="B6591" s="20" t="s">
        <v>141</v>
      </c>
      <c r="C6591" s="160"/>
    </row>
    <row r="6592" spans="1:3" x14ac:dyDescent="0.35">
      <c r="A6592" s="20" t="s">
        <v>7081</v>
      </c>
      <c r="B6592" s="20" t="s">
        <v>141</v>
      </c>
      <c r="C6592" s="160"/>
    </row>
    <row r="6593" spans="1:3" x14ac:dyDescent="0.35">
      <c r="A6593" s="20" t="s">
        <v>7082</v>
      </c>
      <c r="B6593" s="20" t="s">
        <v>141</v>
      </c>
      <c r="C6593" s="160"/>
    </row>
    <row r="6594" spans="1:3" x14ac:dyDescent="0.35">
      <c r="A6594" s="20" t="s">
        <v>7083</v>
      </c>
      <c r="B6594" s="20" t="s">
        <v>141</v>
      </c>
      <c r="C6594" s="160"/>
    </row>
    <row r="6595" spans="1:3" x14ac:dyDescent="0.35">
      <c r="A6595" s="20" t="s">
        <v>7084</v>
      </c>
      <c r="B6595" s="20" t="s">
        <v>141</v>
      </c>
      <c r="C6595" s="160"/>
    </row>
    <row r="6596" spans="1:3" x14ac:dyDescent="0.35">
      <c r="A6596" s="20" t="s">
        <v>7085</v>
      </c>
      <c r="B6596" s="20" t="s">
        <v>141</v>
      </c>
      <c r="C6596" s="160"/>
    </row>
    <row r="6597" spans="1:3" x14ac:dyDescent="0.35">
      <c r="A6597" s="20" t="s">
        <v>7086</v>
      </c>
      <c r="B6597" s="20" t="s">
        <v>141</v>
      </c>
      <c r="C6597" s="160"/>
    </row>
    <row r="6598" spans="1:3" x14ac:dyDescent="0.35">
      <c r="A6598" s="20" t="s">
        <v>7087</v>
      </c>
      <c r="B6598" s="20" t="s">
        <v>141</v>
      </c>
      <c r="C6598" s="160"/>
    </row>
    <row r="6599" spans="1:3" x14ac:dyDescent="0.35">
      <c r="A6599" s="20" t="s">
        <v>7088</v>
      </c>
      <c r="B6599" s="20" t="s">
        <v>141</v>
      </c>
      <c r="C6599" s="160"/>
    </row>
    <row r="6600" spans="1:3" x14ac:dyDescent="0.35">
      <c r="A6600" s="20" t="s">
        <v>7089</v>
      </c>
      <c r="B6600" s="20" t="s">
        <v>141</v>
      </c>
      <c r="C6600" s="160"/>
    </row>
    <row r="6601" spans="1:3" x14ac:dyDescent="0.35">
      <c r="A6601" s="20" t="s">
        <v>7090</v>
      </c>
      <c r="B6601" s="20" t="s">
        <v>141</v>
      </c>
      <c r="C6601" s="160"/>
    </row>
    <row r="6602" spans="1:3" x14ac:dyDescent="0.35">
      <c r="A6602" s="20" t="s">
        <v>7091</v>
      </c>
      <c r="B6602" s="20" t="s">
        <v>141</v>
      </c>
      <c r="C6602" s="160"/>
    </row>
    <row r="6603" spans="1:3" x14ac:dyDescent="0.35">
      <c r="A6603" s="20" t="s">
        <v>7092</v>
      </c>
      <c r="B6603" s="20" t="s">
        <v>141</v>
      </c>
      <c r="C6603" s="160"/>
    </row>
    <row r="6604" spans="1:3" x14ac:dyDescent="0.35">
      <c r="A6604" s="20" t="s">
        <v>7093</v>
      </c>
      <c r="B6604" s="20" t="s">
        <v>141</v>
      </c>
      <c r="C6604" s="160"/>
    </row>
    <row r="6605" spans="1:3" x14ac:dyDescent="0.35">
      <c r="A6605" s="20" t="s">
        <v>7094</v>
      </c>
      <c r="B6605" s="20" t="s">
        <v>141</v>
      </c>
      <c r="C6605" s="160"/>
    </row>
    <row r="6606" spans="1:3" x14ac:dyDescent="0.35">
      <c r="A6606" s="20" t="s">
        <v>7095</v>
      </c>
      <c r="B6606" s="20" t="s">
        <v>141</v>
      </c>
      <c r="C6606" s="160"/>
    </row>
    <row r="6607" spans="1:3" x14ac:dyDescent="0.35">
      <c r="A6607" s="20" t="s">
        <v>7096</v>
      </c>
      <c r="B6607" s="20" t="s">
        <v>141</v>
      </c>
      <c r="C6607" s="160"/>
    </row>
    <row r="6608" spans="1:3" x14ac:dyDescent="0.35">
      <c r="A6608" s="20" t="s">
        <v>7097</v>
      </c>
      <c r="B6608" s="20" t="s">
        <v>141</v>
      </c>
      <c r="C6608" s="160"/>
    </row>
    <row r="6609" spans="1:3" x14ac:dyDescent="0.35">
      <c r="A6609" s="20" t="s">
        <v>7098</v>
      </c>
      <c r="B6609" s="20" t="s">
        <v>141</v>
      </c>
      <c r="C6609" s="160"/>
    </row>
    <row r="6610" spans="1:3" x14ac:dyDescent="0.35">
      <c r="A6610" s="20" t="s">
        <v>7099</v>
      </c>
      <c r="B6610" s="20" t="s">
        <v>141</v>
      </c>
      <c r="C6610" s="160"/>
    </row>
    <row r="6611" spans="1:3" x14ac:dyDescent="0.35">
      <c r="A6611" s="20" t="s">
        <v>7100</v>
      </c>
      <c r="B6611" s="20" t="s">
        <v>141</v>
      </c>
      <c r="C6611" s="160"/>
    </row>
    <row r="6612" spans="1:3" x14ac:dyDescent="0.35">
      <c r="A6612" s="20" t="s">
        <v>7101</v>
      </c>
      <c r="B6612" s="20" t="s">
        <v>141</v>
      </c>
      <c r="C6612" s="160"/>
    </row>
    <row r="6613" spans="1:3" x14ac:dyDescent="0.35">
      <c r="A6613" s="20" t="s">
        <v>7102</v>
      </c>
      <c r="B6613" s="20" t="s">
        <v>141</v>
      </c>
      <c r="C6613" s="160"/>
    </row>
    <row r="6614" spans="1:3" x14ac:dyDescent="0.35">
      <c r="A6614" s="20" t="s">
        <v>7103</v>
      </c>
      <c r="B6614" s="20" t="s">
        <v>141</v>
      </c>
      <c r="C6614" s="160"/>
    </row>
    <row r="6615" spans="1:3" x14ac:dyDescent="0.35">
      <c r="A6615" s="20" t="s">
        <v>7104</v>
      </c>
      <c r="B6615" s="20" t="s">
        <v>141</v>
      </c>
      <c r="C6615" s="160"/>
    </row>
    <row r="6616" spans="1:3" x14ac:dyDescent="0.35">
      <c r="A6616" s="20" t="s">
        <v>7105</v>
      </c>
      <c r="B6616" s="20" t="s">
        <v>141</v>
      </c>
      <c r="C6616" s="160"/>
    </row>
    <row r="6617" spans="1:3" x14ac:dyDescent="0.35">
      <c r="A6617" s="20" t="s">
        <v>7106</v>
      </c>
      <c r="B6617" s="20" t="s">
        <v>141</v>
      </c>
      <c r="C6617" s="160"/>
    </row>
    <row r="6618" spans="1:3" x14ac:dyDescent="0.35">
      <c r="A6618" s="20" t="s">
        <v>7107</v>
      </c>
      <c r="B6618" s="20" t="s">
        <v>141</v>
      </c>
      <c r="C6618" s="160"/>
    </row>
    <row r="6619" spans="1:3" x14ac:dyDescent="0.35">
      <c r="A6619" s="20" t="s">
        <v>7108</v>
      </c>
      <c r="B6619" s="20" t="s">
        <v>141</v>
      </c>
      <c r="C6619" s="160"/>
    </row>
    <row r="6620" spans="1:3" x14ac:dyDescent="0.35">
      <c r="A6620" s="20" t="s">
        <v>7109</v>
      </c>
      <c r="B6620" s="20" t="s">
        <v>141</v>
      </c>
      <c r="C6620" s="160"/>
    </row>
    <row r="6621" spans="1:3" x14ac:dyDescent="0.35">
      <c r="A6621" s="20" t="s">
        <v>7110</v>
      </c>
      <c r="B6621" s="20" t="s">
        <v>141</v>
      </c>
      <c r="C6621" s="160"/>
    </row>
    <row r="6622" spans="1:3" x14ac:dyDescent="0.35">
      <c r="A6622" s="20" t="s">
        <v>7111</v>
      </c>
      <c r="B6622" s="20" t="s">
        <v>141</v>
      </c>
      <c r="C6622" s="160"/>
    </row>
    <row r="6623" spans="1:3" x14ac:dyDescent="0.35">
      <c r="A6623" s="20" t="s">
        <v>7112</v>
      </c>
      <c r="B6623" s="20" t="s">
        <v>141</v>
      </c>
      <c r="C6623" s="160"/>
    </row>
    <row r="6624" spans="1:3" x14ac:dyDescent="0.35">
      <c r="A6624" s="20" t="s">
        <v>7113</v>
      </c>
      <c r="B6624" s="20" t="s">
        <v>141</v>
      </c>
      <c r="C6624" s="160"/>
    </row>
    <row r="6625" spans="1:3" x14ac:dyDescent="0.35">
      <c r="A6625" s="20" t="s">
        <v>7114</v>
      </c>
      <c r="B6625" s="20" t="s">
        <v>141</v>
      </c>
      <c r="C6625" s="160"/>
    </row>
    <row r="6626" spans="1:3" x14ac:dyDescent="0.35">
      <c r="A6626" s="20" t="s">
        <v>7115</v>
      </c>
      <c r="B6626" s="20" t="s">
        <v>141</v>
      </c>
      <c r="C6626" s="160"/>
    </row>
    <row r="6627" spans="1:3" x14ac:dyDescent="0.35">
      <c r="A6627" s="20" t="s">
        <v>7116</v>
      </c>
      <c r="B6627" s="20" t="s">
        <v>141</v>
      </c>
      <c r="C6627" s="160"/>
    </row>
    <row r="6628" spans="1:3" x14ac:dyDescent="0.35">
      <c r="A6628" s="20" t="s">
        <v>7117</v>
      </c>
      <c r="B6628" s="20" t="s">
        <v>141</v>
      </c>
      <c r="C6628" s="160"/>
    </row>
    <row r="6629" spans="1:3" x14ac:dyDescent="0.35">
      <c r="A6629" s="20" t="s">
        <v>7118</v>
      </c>
      <c r="B6629" s="20" t="s">
        <v>141</v>
      </c>
      <c r="C6629" s="160"/>
    </row>
    <row r="6630" spans="1:3" x14ac:dyDescent="0.35">
      <c r="A6630" s="20" t="s">
        <v>7119</v>
      </c>
      <c r="B6630" s="20" t="s">
        <v>141</v>
      </c>
      <c r="C6630" s="160"/>
    </row>
    <row r="6631" spans="1:3" x14ac:dyDescent="0.35">
      <c r="A6631" s="20" t="s">
        <v>7120</v>
      </c>
      <c r="B6631" s="20" t="s">
        <v>141</v>
      </c>
      <c r="C6631" s="160"/>
    </row>
    <row r="6632" spans="1:3" x14ac:dyDescent="0.35">
      <c r="A6632" s="20" t="s">
        <v>7121</v>
      </c>
      <c r="B6632" s="20" t="s">
        <v>141</v>
      </c>
      <c r="C6632" s="160"/>
    </row>
    <row r="6633" spans="1:3" x14ac:dyDescent="0.35">
      <c r="A6633" s="20" t="s">
        <v>7122</v>
      </c>
      <c r="B6633" s="20" t="s">
        <v>141</v>
      </c>
      <c r="C6633" s="160"/>
    </row>
    <row r="6634" spans="1:3" x14ac:dyDescent="0.35">
      <c r="A6634" s="20" t="s">
        <v>7123</v>
      </c>
      <c r="B6634" s="20" t="s">
        <v>141</v>
      </c>
      <c r="C6634" s="160"/>
    </row>
    <row r="6635" spans="1:3" x14ac:dyDescent="0.35">
      <c r="A6635" s="20" t="s">
        <v>7124</v>
      </c>
      <c r="B6635" s="20" t="s">
        <v>141</v>
      </c>
      <c r="C6635" s="160"/>
    </row>
    <row r="6636" spans="1:3" x14ac:dyDescent="0.35">
      <c r="A6636" s="20" t="s">
        <v>7125</v>
      </c>
      <c r="B6636" s="20" t="s">
        <v>141</v>
      </c>
      <c r="C6636" s="160"/>
    </row>
    <row r="6637" spans="1:3" x14ac:dyDescent="0.35">
      <c r="A6637" s="20" t="s">
        <v>7126</v>
      </c>
      <c r="B6637" s="20" t="s">
        <v>141</v>
      </c>
      <c r="C6637" s="160"/>
    </row>
    <row r="6638" spans="1:3" x14ac:dyDescent="0.35">
      <c r="A6638" s="20" t="s">
        <v>7127</v>
      </c>
      <c r="B6638" s="20" t="s">
        <v>141</v>
      </c>
      <c r="C6638" s="160"/>
    </row>
    <row r="6639" spans="1:3" x14ac:dyDescent="0.35">
      <c r="A6639" s="20" t="s">
        <v>7128</v>
      </c>
      <c r="B6639" s="20" t="s">
        <v>141</v>
      </c>
      <c r="C6639" s="160"/>
    </row>
    <row r="6640" spans="1:3" x14ac:dyDescent="0.35">
      <c r="A6640" s="20" t="s">
        <v>7129</v>
      </c>
      <c r="B6640" s="20" t="s">
        <v>141</v>
      </c>
      <c r="C6640" s="160"/>
    </row>
    <row r="6641" spans="1:3" x14ac:dyDescent="0.35">
      <c r="A6641" s="20" t="s">
        <v>7130</v>
      </c>
      <c r="B6641" s="20" t="s">
        <v>141</v>
      </c>
      <c r="C6641" s="160"/>
    </row>
    <row r="6642" spans="1:3" x14ac:dyDescent="0.35">
      <c r="A6642" s="20" t="s">
        <v>7131</v>
      </c>
      <c r="B6642" s="20" t="s">
        <v>141</v>
      </c>
      <c r="C6642" s="160"/>
    </row>
    <row r="6643" spans="1:3" x14ac:dyDescent="0.35">
      <c r="A6643" s="20" t="s">
        <v>7132</v>
      </c>
      <c r="B6643" s="20" t="s">
        <v>141</v>
      </c>
      <c r="C6643" s="160"/>
    </row>
    <row r="6644" spans="1:3" x14ac:dyDescent="0.35">
      <c r="A6644" s="20" t="s">
        <v>7133</v>
      </c>
      <c r="B6644" s="20" t="s">
        <v>141</v>
      </c>
      <c r="C6644" s="160"/>
    </row>
    <row r="6645" spans="1:3" x14ac:dyDescent="0.35">
      <c r="A6645" s="20" t="s">
        <v>7134</v>
      </c>
      <c r="B6645" s="20" t="s">
        <v>141</v>
      </c>
      <c r="C6645" s="160"/>
    </row>
    <row r="6646" spans="1:3" x14ac:dyDescent="0.35">
      <c r="A6646" s="20" t="s">
        <v>7135</v>
      </c>
      <c r="B6646" s="20" t="s">
        <v>141</v>
      </c>
      <c r="C6646" s="160"/>
    </row>
    <row r="6647" spans="1:3" x14ac:dyDescent="0.35">
      <c r="A6647" s="20" t="s">
        <v>7136</v>
      </c>
      <c r="B6647" s="20" t="s">
        <v>141</v>
      </c>
      <c r="C6647" s="160"/>
    </row>
    <row r="6648" spans="1:3" x14ac:dyDescent="0.35">
      <c r="A6648" s="20" t="s">
        <v>7137</v>
      </c>
      <c r="B6648" s="20" t="s">
        <v>141</v>
      </c>
      <c r="C6648" s="160"/>
    </row>
    <row r="6649" spans="1:3" x14ac:dyDescent="0.35">
      <c r="A6649" s="20" t="s">
        <v>7138</v>
      </c>
      <c r="B6649" s="20" t="s">
        <v>141</v>
      </c>
      <c r="C6649" s="160"/>
    </row>
    <row r="6650" spans="1:3" x14ac:dyDescent="0.35">
      <c r="A6650" s="20" t="s">
        <v>7139</v>
      </c>
      <c r="B6650" s="20" t="s">
        <v>141</v>
      </c>
      <c r="C6650" s="160"/>
    </row>
    <row r="6651" spans="1:3" x14ac:dyDescent="0.35">
      <c r="A6651" s="20" t="s">
        <v>7140</v>
      </c>
      <c r="B6651" s="20" t="s">
        <v>141</v>
      </c>
      <c r="C6651" s="160"/>
    </row>
    <row r="6652" spans="1:3" x14ac:dyDescent="0.35">
      <c r="A6652" s="20" t="s">
        <v>7141</v>
      </c>
      <c r="B6652" s="20" t="s">
        <v>141</v>
      </c>
      <c r="C6652" s="160"/>
    </row>
    <row r="6653" spans="1:3" x14ac:dyDescent="0.35">
      <c r="A6653" s="20" t="s">
        <v>7142</v>
      </c>
      <c r="B6653" s="20" t="s">
        <v>141</v>
      </c>
      <c r="C6653" s="160"/>
    </row>
    <row r="6654" spans="1:3" x14ac:dyDescent="0.35">
      <c r="A6654" s="20" t="s">
        <v>7143</v>
      </c>
      <c r="B6654" s="20" t="s">
        <v>141</v>
      </c>
      <c r="C6654" s="160"/>
    </row>
    <row r="6655" spans="1:3" x14ac:dyDescent="0.35">
      <c r="A6655" s="20" t="s">
        <v>7144</v>
      </c>
      <c r="B6655" s="20" t="s">
        <v>141</v>
      </c>
      <c r="C6655" s="160"/>
    </row>
    <row r="6656" spans="1:3" x14ac:dyDescent="0.35">
      <c r="A6656" s="20" t="s">
        <v>7145</v>
      </c>
      <c r="B6656" s="20" t="s">
        <v>141</v>
      </c>
      <c r="C6656" s="160"/>
    </row>
    <row r="6657" spans="1:3" x14ac:dyDescent="0.35">
      <c r="A6657" s="20" t="s">
        <v>7146</v>
      </c>
      <c r="B6657" s="20" t="s">
        <v>141</v>
      </c>
      <c r="C6657" s="160"/>
    </row>
    <row r="6658" spans="1:3" x14ac:dyDescent="0.35">
      <c r="A6658" s="20" t="s">
        <v>7147</v>
      </c>
      <c r="B6658" s="20" t="s">
        <v>141</v>
      </c>
      <c r="C6658" s="160"/>
    </row>
    <row r="6659" spans="1:3" x14ac:dyDescent="0.35">
      <c r="A6659" s="20" t="s">
        <v>7148</v>
      </c>
      <c r="B6659" s="20" t="s">
        <v>141</v>
      </c>
      <c r="C6659" s="160"/>
    </row>
    <row r="6660" spans="1:3" x14ac:dyDescent="0.35">
      <c r="A6660" s="20" t="s">
        <v>7149</v>
      </c>
      <c r="B6660" s="20" t="s">
        <v>141</v>
      </c>
      <c r="C6660" s="160"/>
    </row>
    <row r="6661" spans="1:3" x14ac:dyDescent="0.35">
      <c r="A6661" s="20" t="s">
        <v>7150</v>
      </c>
      <c r="B6661" s="20" t="s">
        <v>141</v>
      </c>
      <c r="C6661" s="160"/>
    </row>
    <row r="6662" spans="1:3" x14ac:dyDescent="0.35">
      <c r="A6662" s="20" t="s">
        <v>7151</v>
      </c>
      <c r="B6662" s="20" t="s">
        <v>141</v>
      </c>
      <c r="C6662" s="160"/>
    </row>
    <row r="6663" spans="1:3" x14ac:dyDescent="0.35">
      <c r="A6663" s="20" t="s">
        <v>7152</v>
      </c>
      <c r="B6663" s="20" t="s">
        <v>141</v>
      </c>
      <c r="C6663" s="160"/>
    </row>
    <row r="6664" spans="1:3" x14ac:dyDescent="0.35">
      <c r="A6664" s="20" t="s">
        <v>7153</v>
      </c>
      <c r="B6664" s="20" t="s">
        <v>141</v>
      </c>
      <c r="C6664" s="160"/>
    </row>
    <row r="6665" spans="1:3" x14ac:dyDescent="0.35">
      <c r="A6665" s="20" t="s">
        <v>7154</v>
      </c>
      <c r="B6665" s="20" t="s">
        <v>141</v>
      </c>
      <c r="C6665" s="160"/>
    </row>
    <row r="6666" spans="1:3" x14ac:dyDescent="0.35">
      <c r="A6666" s="20" t="s">
        <v>7155</v>
      </c>
      <c r="B6666" s="20" t="s">
        <v>141</v>
      </c>
      <c r="C6666" s="160"/>
    </row>
    <row r="6667" spans="1:3" x14ac:dyDescent="0.35">
      <c r="A6667" s="20" t="s">
        <v>7156</v>
      </c>
      <c r="B6667" s="20" t="s">
        <v>141</v>
      </c>
      <c r="C6667" s="160"/>
    </row>
    <row r="6668" spans="1:3" x14ac:dyDescent="0.35">
      <c r="A6668" s="20" t="s">
        <v>7157</v>
      </c>
      <c r="B6668" s="20" t="s">
        <v>141</v>
      </c>
      <c r="C6668" s="160"/>
    </row>
    <row r="6669" spans="1:3" x14ac:dyDescent="0.35">
      <c r="A6669" s="20" t="s">
        <v>7158</v>
      </c>
      <c r="B6669" s="20" t="s">
        <v>141</v>
      </c>
      <c r="C6669" s="160"/>
    </row>
    <row r="6670" spans="1:3" x14ac:dyDescent="0.35">
      <c r="A6670" s="20" t="s">
        <v>7159</v>
      </c>
      <c r="B6670" s="20" t="s">
        <v>141</v>
      </c>
      <c r="C6670" s="160"/>
    </row>
    <row r="6671" spans="1:3" x14ac:dyDescent="0.35">
      <c r="A6671" s="20" t="s">
        <v>7160</v>
      </c>
      <c r="B6671" s="20" t="s">
        <v>141</v>
      </c>
      <c r="C6671" s="160"/>
    </row>
    <row r="6672" spans="1:3" x14ac:dyDescent="0.35">
      <c r="A6672" s="20" t="s">
        <v>7161</v>
      </c>
      <c r="B6672" s="20" t="s">
        <v>141</v>
      </c>
      <c r="C6672" s="160"/>
    </row>
    <row r="6673" spans="1:3" x14ac:dyDescent="0.35">
      <c r="A6673" s="20" t="s">
        <v>7162</v>
      </c>
      <c r="B6673" s="20" t="s">
        <v>141</v>
      </c>
      <c r="C6673" s="160"/>
    </row>
    <row r="6674" spans="1:3" x14ac:dyDescent="0.35">
      <c r="A6674" s="20" t="s">
        <v>7163</v>
      </c>
      <c r="B6674" s="20" t="s">
        <v>141</v>
      </c>
      <c r="C6674" s="160"/>
    </row>
    <row r="6675" spans="1:3" x14ac:dyDescent="0.35">
      <c r="A6675" s="20" t="s">
        <v>7164</v>
      </c>
      <c r="B6675" s="20" t="s">
        <v>141</v>
      </c>
      <c r="C6675" s="160"/>
    </row>
    <row r="6676" spans="1:3" x14ac:dyDescent="0.35">
      <c r="A6676" s="20" t="s">
        <v>7165</v>
      </c>
      <c r="B6676" s="20" t="s">
        <v>141</v>
      </c>
      <c r="C6676" s="160"/>
    </row>
    <row r="6677" spans="1:3" x14ac:dyDescent="0.35">
      <c r="A6677" s="20" t="s">
        <v>7166</v>
      </c>
      <c r="B6677" s="20" t="s">
        <v>141</v>
      </c>
      <c r="C6677" s="160"/>
    </row>
    <row r="6678" spans="1:3" x14ac:dyDescent="0.35">
      <c r="A6678" s="20" t="s">
        <v>7167</v>
      </c>
      <c r="B6678" s="20" t="s">
        <v>141</v>
      </c>
      <c r="C6678" s="160"/>
    </row>
    <row r="6679" spans="1:3" x14ac:dyDescent="0.35">
      <c r="A6679" s="20" t="s">
        <v>7168</v>
      </c>
      <c r="B6679" s="20" t="s">
        <v>141</v>
      </c>
      <c r="C6679" s="160"/>
    </row>
    <row r="6680" spans="1:3" x14ac:dyDescent="0.35">
      <c r="A6680" s="20" t="s">
        <v>7169</v>
      </c>
      <c r="B6680" s="20" t="s">
        <v>141</v>
      </c>
      <c r="C6680" s="160"/>
    </row>
    <row r="6681" spans="1:3" x14ac:dyDescent="0.35">
      <c r="A6681" s="20" t="s">
        <v>7170</v>
      </c>
      <c r="B6681" s="20" t="s">
        <v>141</v>
      </c>
      <c r="C6681" s="160"/>
    </row>
    <row r="6682" spans="1:3" x14ac:dyDescent="0.35">
      <c r="A6682" s="20" t="s">
        <v>7171</v>
      </c>
      <c r="B6682" s="20" t="s">
        <v>141</v>
      </c>
      <c r="C6682" s="160"/>
    </row>
    <row r="6683" spans="1:3" x14ac:dyDescent="0.35">
      <c r="A6683" s="20" t="s">
        <v>7172</v>
      </c>
      <c r="B6683" s="20" t="s">
        <v>141</v>
      </c>
      <c r="C6683" s="160"/>
    </row>
    <row r="6684" spans="1:3" x14ac:dyDescent="0.35">
      <c r="A6684" s="20" t="s">
        <v>7173</v>
      </c>
      <c r="B6684" s="20" t="s">
        <v>141</v>
      </c>
      <c r="C6684" s="160"/>
    </row>
    <row r="6685" spans="1:3" x14ac:dyDescent="0.35">
      <c r="A6685" s="20" t="s">
        <v>7174</v>
      </c>
      <c r="B6685" s="20" t="s">
        <v>141</v>
      </c>
      <c r="C6685" s="160"/>
    </row>
    <row r="6686" spans="1:3" x14ac:dyDescent="0.35">
      <c r="A6686" s="20" t="s">
        <v>7175</v>
      </c>
      <c r="B6686" s="20" t="s">
        <v>141</v>
      </c>
      <c r="C6686" s="160"/>
    </row>
    <row r="6687" spans="1:3" x14ac:dyDescent="0.35">
      <c r="A6687" s="20" t="s">
        <v>7176</v>
      </c>
      <c r="B6687" s="20" t="s">
        <v>141</v>
      </c>
      <c r="C6687" s="160"/>
    </row>
    <row r="6688" spans="1:3" x14ac:dyDescent="0.35">
      <c r="A6688" s="20" t="s">
        <v>7177</v>
      </c>
      <c r="B6688" s="20" t="s">
        <v>141</v>
      </c>
      <c r="C6688" s="160"/>
    </row>
    <row r="6689" spans="1:3" x14ac:dyDescent="0.35">
      <c r="A6689" s="20" t="s">
        <v>7178</v>
      </c>
      <c r="B6689" s="20" t="s">
        <v>141</v>
      </c>
      <c r="C6689" s="160"/>
    </row>
    <row r="6690" spans="1:3" x14ac:dyDescent="0.35">
      <c r="A6690" s="20" t="s">
        <v>7179</v>
      </c>
      <c r="B6690" s="20" t="s">
        <v>141</v>
      </c>
      <c r="C6690" s="160"/>
    </row>
    <row r="6691" spans="1:3" x14ac:dyDescent="0.35">
      <c r="A6691" s="20" t="s">
        <v>7180</v>
      </c>
      <c r="B6691" s="20" t="s">
        <v>141</v>
      </c>
      <c r="C6691" s="160"/>
    </row>
    <row r="6692" spans="1:3" x14ac:dyDescent="0.35">
      <c r="A6692" s="20" t="s">
        <v>7181</v>
      </c>
      <c r="B6692" s="20" t="s">
        <v>141</v>
      </c>
      <c r="C6692" s="160"/>
    </row>
    <row r="6693" spans="1:3" x14ac:dyDescent="0.35">
      <c r="A6693" s="20" t="s">
        <v>7182</v>
      </c>
      <c r="B6693" s="20" t="s">
        <v>141</v>
      </c>
      <c r="C6693" s="160"/>
    </row>
    <row r="6694" spans="1:3" x14ac:dyDescent="0.35">
      <c r="A6694" s="20" t="s">
        <v>7183</v>
      </c>
      <c r="B6694" s="20" t="s">
        <v>141</v>
      </c>
      <c r="C6694" s="160"/>
    </row>
    <row r="6695" spans="1:3" x14ac:dyDescent="0.35">
      <c r="A6695" s="20" t="s">
        <v>7184</v>
      </c>
      <c r="B6695" s="20" t="s">
        <v>141</v>
      </c>
      <c r="C6695" s="160"/>
    </row>
    <row r="6696" spans="1:3" x14ac:dyDescent="0.35">
      <c r="A6696" s="20" t="s">
        <v>7185</v>
      </c>
      <c r="B6696" s="20" t="s">
        <v>141</v>
      </c>
      <c r="C6696" s="160"/>
    </row>
    <row r="6697" spans="1:3" x14ac:dyDescent="0.35">
      <c r="A6697" s="20" t="s">
        <v>7186</v>
      </c>
      <c r="B6697" s="20" t="s">
        <v>141</v>
      </c>
      <c r="C6697" s="160"/>
    </row>
    <row r="6698" spans="1:3" x14ac:dyDescent="0.35">
      <c r="A6698" s="20" t="s">
        <v>7187</v>
      </c>
      <c r="B6698" s="20" t="s">
        <v>141</v>
      </c>
      <c r="C6698" s="160"/>
    </row>
    <row r="6699" spans="1:3" x14ac:dyDescent="0.35">
      <c r="A6699" s="20" t="s">
        <v>7188</v>
      </c>
      <c r="B6699" s="20" t="s">
        <v>141</v>
      </c>
      <c r="C6699" s="160"/>
    </row>
    <row r="6700" spans="1:3" x14ac:dyDescent="0.35">
      <c r="A6700" s="20" t="s">
        <v>7189</v>
      </c>
      <c r="B6700" s="20" t="s">
        <v>141</v>
      </c>
      <c r="C6700" s="160"/>
    </row>
    <row r="6701" spans="1:3" x14ac:dyDescent="0.35">
      <c r="A6701" s="20" t="s">
        <v>7190</v>
      </c>
      <c r="B6701" s="20" t="s">
        <v>141</v>
      </c>
      <c r="C6701" s="160"/>
    </row>
    <row r="6702" spans="1:3" x14ac:dyDescent="0.35">
      <c r="A6702" s="20" t="s">
        <v>7191</v>
      </c>
      <c r="B6702" s="20" t="s">
        <v>141</v>
      </c>
      <c r="C6702" s="160"/>
    </row>
    <row r="6703" spans="1:3" x14ac:dyDescent="0.35">
      <c r="A6703" s="20" t="s">
        <v>7192</v>
      </c>
      <c r="B6703" s="20" t="s">
        <v>141</v>
      </c>
      <c r="C6703" s="160"/>
    </row>
    <row r="6704" spans="1:3" x14ac:dyDescent="0.35">
      <c r="A6704" s="20" t="s">
        <v>7193</v>
      </c>
      <c r="B6704" s="20" t="s">
        <v>141</v>
      </c>
      <c r="C6704" s="160"/>
    </row>
    <row r="6705" spans="1:3" x14ac:dyDescent="0.35">
      <c r="A6705" s="20" t="s">
        <v>7194</v>
      </c>
      <c r="B6705" s="20" t="s">
        <v>141</v>
      </c>
      <c r="C6705" s="160"/>
    </row>
    <row r="6706" spans="1:3" x14ac:dyDescent="0.35">
      <c r="A6706" s="20" t="s">
        <v>7195</v>
      </c>
      <c r="B6706" s="20" t="s">
        <v>141</v>
      </c>
      <c r="C6706" s="160"/>
    </row>
    <row r="6707" spans="1:3" x14ac:dyDescent="0.35">
      <c r="A6707" s="20" t="s">
        <v>7196</v>
      </c>
      <c r="B6707" s="20" t="s">
        <v>141</v>
      </c>
      <c r="C6707" s="160"/>
    </row>
    <row r="6708" spans="1:3" x14ac:dyDescent="0.35">
      <c r="A6708" s="20" t="s">
        <v>7197</v>
      </c>
      <c r="B6708" s="20" t="s">
        <v>141</v>
      </c>
      <c r="C6708" s="160"/>
    </row>
    <row r="6709" spans="1:3" x14ac:dyDescent="0.35">
      <c r="A6709" s="20" t="s">
        <v>7198</v>
      </c>
      <c r="B6709" s="20" t="s">
        <v>141</v>
      </c>
      <c r="C6709" s="160"/>
    </row>
    <row r="6710" spans="1:3" x14ac:dyDescent="0.35">
      <c r="A6710" s="20" t="s">
        <v>7199</v>
      </c>
      <c r="B6710" s="20" t="s">
        <v>141</v>
      </c>
      <c r="C6710" s="160"/>
    </row>
    <row r="6711" spans="1:3" x14ac:dyDescent="0.35">
      <c r="A6711" s="20" t="s">
        <v>7200</v>
      </c>
      <c r="B6711" s="20" t="s">
        <v>141</v>
      </c>
      <c r="C6711" s="160"/>
    </row>
    <row r="6712" spans="1:3" x14ac:dyDescent="0.35">
      <c r="A6712" s="20" t="s">
        <v>7201</v>
      </c>
      <c r="B6712" s="20" t="s">
        <v>141</v>
      </c>
      <c r="C6712" s="160"/>
    </row>
    <row r="6713" spans="1:3" x14ac:dyDescent="0.35">
      <c r="A6713" s="20" t="s">
        <v>7202</v>
      </c>
      <c r="B6713" s="20" t="s">
        <v>141</v>
      </c>
      <c r="C6713" s="160"/>
    </row>
    <row r="6714" spans="1:3" x14ac:dyDescent="0.35">
      <c r="A6714" s="20" t="s">
        <v>7203</v>
      </c>
      <c r="B6714" s="20" t="s">
        <v>141</v>
      </c>
      <c r="C6714" s="160"/>
    </row>
    <row r="6715" spans="1:3" x14ac:dyDescent="0.35">
      <c r="A6715" s="20" t="s">
        <v>7204</v>
      </c>
      <c r="B6715" s="20" t="s">
        <v>141</v>
      </c>
      <c r="C6715" s="160"/>
    </row>
    <row r="6716" spans="1:3" x14ac:dyDescent="0.35">
      <c r="A6716" s="20" t="s">
        <v>7205</v>
      </c>
      <c r="B6716" s="20" t="s">
        <v>141</v>
      </c>
      <c r="C6716" s="160"/>
    </row>
    <row r="6717" spans="1:3" x14ac:dyDescent="0.35">
      <c r="A6717" s="20" t="s">
        <v>7206</v>
      </c>
      <c r="B6717" s="20" t="s">
        <v>141</v>
      </c>
      <c r="C6717" s="160"/>
    </row>
    <row r="6718" spans="1:3" x14ac:dyDescent="0.35">
      <c r="A6718" s="20" t="s">
        <v>7207</v>
      </c>
      <c r="B6718" s="20" t="s">
        <v>141</v>
      </c>
      <c r="C6718" s="160"/>
    </row>
    <row r="6719" spans="1:3" x14ac:dyDescent="0.35">
      <c r="A6719" s="20" t="s">
        <v>7208</v>
      </c>
      <c r="B6719" s="20" t="s">
        <v>141</v>
      </c>
      <c r="C6719" s="160"/>
    </row>
    <row r="6720" spans="1:3" x14ac:dyDescent="0.35">
      <c r="A6720" s="20" t="s">
        <v>7209</v>
      </c>
      <c r="B6720" s="20" t="s">
        <v>141</v>
      </c>
      <c r="C6720" s="160"/>
    </row>
    <row r="6721" spans="1:3" x14ac:dyDescent="0.35">
      <c r="A6721" s="20" t="s">
        <v>7210</v>
      </c>
      <c r="B6721" s="20" t="s">
        <v>141</v>
      </c>
      <c r="C6721" s="160"/>
    </row>
    <row r="6722" spans="1:3" x14ac:dyDescent="0.35">
      <c r="A6722" s="20" t="s">
        <v>7211</v>
      </c>
      <c r="B6722" s="20" t="s">
        <v>141</v>
      </c>
      <c r="C6722" s="160"/>
    </row>
    <row r="6723" spans="1:3" x14ac:dyDescent="0.35">
      <c r="A6723" s="20" t="s">
        <v>7212</v>
      </c>
      <c r="B6723" s="20" t="s">
        <v>141</v>
      </c>
      <c r="C6723" s="160"/>
    </row>
    <row r="6724" spans="1:3" x14ac:dyDescent="0.35">
      <c r="A6724" s="20" t="s">
        <v>7213</v>
      </c>
      <c r="B6724" s="20" t="s">
        <v>141</v>
      </c>
      <c r="C6724" s="160"/>
    </row>
    <row r="6725" spans="1:3" x14ac:dyDescent="0.35">
      <c r="A6725" s="20" t="s">
        <v>7214</v>
      </c>
      <c r="B6725" s="20" t="s">
        <v>141</v>
      </c>
      <c r="C6725" s="160"/>
    </row>
    <row r="6726" spans="1:3" x14ac:dyDescent="0.35">
      <c r="A6726" s="20" t="s">
        <v>7215</v>
      </c>
      <c r="B6726" s="20" t="s">
        <v>141</v>
      </c>
      <c r="C6726" s="160"/>
    </row>
    <row r="6727" spans="1:3" x14ac:dyDescent="0.35">
      <c r="A6727" s="20" t="s">
        <v>7216</v>
      </c>
      <c r="B6727" s="20" t="s">
        <v>141</v>
      </c>
      <c r="C6727" s="160"/>
    </row>
    <row r="6728" spans="1:3" x14ac:dyDescent="0.35">
      <c r="A6728" s="20" t="s">
        <v>7217</v>
      </c>
      <c r="B6728" s="20" t="s">
        <v>141</v>
      </c>
      <c r="C6728" s="160"/>
    </row>
    <row r="6729" spans="1:3" x14ac:dyDescent="0.35">
      <c r="A6729" s="20" t="s">
        <v>7218</v>
      </c>
      <c r="B6729" s="20" t="s">
        <v>141</v>
      </c>
      <c r="C6729" s="160"/>
    </row>
    <row r="6730" spans="1:3" x14ac:dyDescent="0.35">
      <c r="A6730" s="20" t="s">
        <v>7219</v>
      </c>
      <c r="B6730" s="20" t="s">
        <v>141</v>
      </c>
      <c r="C6730" s="160"/>
    </row>
    <row r="6731" spans="1:3" x14ac:dyDescent="0.35">
      <c r="A6731" s="20" t="s">
        <v>7220</v>
      </c>
      <c r="B6731" s="20" t="s">
        <v>141</v>
      </c>
      <c r="C6731" s="160"/>
    </row>
    <row r="6732" spans="1:3" x14ac:dyDescent="0.35">
      <c r="A6732" s="20" t="s">
        <v>7221</v>
      </c>
      <c r="B6732" s="20" t="s">
        <v>141</v>
      </c>
      <c r="C6732" s="160"/>
    </row>
    <row r="6733" spans="1:3" x14ac:dyDescent="0.35">
      <c r="A6733" s="20" t="s">
        <v>7222</v>
      </c>
      <c r="B6733" s="20" t="s">
        <v>141</v>
      </c>
      <c r="C6733" s="160"/>
    </row>
    <row r="6734" spans="1:3" x14ac:dyDescent="0.35">
      <c r="A6734" s="20" t="s">
        <v>7223</v>
      </c>
      <c r="B6734" s="20" t="s">
        <v>141</v>
      </c>
      <c r="C6734" s="160"/>
    </row>
    <row r="6735" spans="1:3" x14ac:dyDescent="0.35">
      <c r="A6735" s="20" t="s">
        <v>7224</v>
      </c>
      <c r="B6735" s="20" t="s">
        <v>141</v>
      </c>
      <c r="C6735" s="160"/>
    </row>
    <row r="6736" spans="1:3" x14ac:dyDescent="0.35">
      <c r="A6736" s="20" t="s">
        <v>7225</v>
      </c>
      <c r="B6736" s="20" t="s">
        <v>141</v>
      </c>
      <c r="C6736" s="160"/>
    </row>
    <row r="6737" spans="1:3" x14ac:dyDescent="0.35">
      <c r="A6737" s="20" t="s">
        <v>7226</v>
      </c>
      <c r="B6737" s="20" t="s">
        <v>141</v>
      </c>
      <c r="C6737" s="160"/>
    </row>
    <row r="6738" spans="1:3" x14ac:dyDescent="0.35">
      <c r="A6738" s="20" t="s">
        <v>7227</v>
      </c>
      <c r="B6738" s="20" t="s">
        <v>141</v>
      </c>
      <c r="C6738" s="160"/>
    </row>
    <row r="6739" spans="1:3" x14ac:dyDescent="0.35">
      <c r="A6739" s="20" t="s">
        <v>7228</v>
      </c>
      <c r="B6739" s="20" t="s">
        <v>141</v>
      </c>
      <c r="C6739" s="160"/>
    </row>
    <row r="6740" spans="1:3" x14ac:dyDescent="0.35">
      <c r="A6740" s="20" t="s">
        <v>7229</v>
      </c>
      <c r="B6740" s="20" t="s">
        <v>141</v>
      </c>
      <c r="C6740" s="160"/>
    </row>
    <row r="6741" spans="1:3" x14ac:dyDescent="0.35">
      <c r="A6741" s="20" t="s">
        <v>7230</v>
      </c>
      <c r="B6741" s="20" t="s">
        <v>141</v>
      </c>
      <c r="C6741" s="160"/>
    </row>
    <row r="6742" spans="1:3" x14ac:dyDescent="0.35">
      <c r="A6742" s="20" t="s">
        <v>7231</v>
      </c>
      <c r="B6742" s="20" t="s">
        <v>141</v>
      </c>
      <c r="C6742" s="160"/>
    </row>
    <row r="6743" spans="1:3" x14ac:dyDescent="0.35">
      <c r="A6743" s="20" t="s">
        <v>7232</v>
      </c>
      <c r="B6743" s="20" t="s">
        <v>141</v>
      </c>
      <c r="C6743" s="160"/>
    </row>
    <row r="6744" spans="1:3" x14ac:dyDescent="0.35">
      <c r="A6744" s="20" t="s">
        <v>7233</v>
      </c>
      <c r="B6744" s="20" t="s">
        <v>141</v>
      </c>
      <c r="C6744" s="160"/>
    </row>
    <row r="6745" spans="1:3" x14ac:dyDescent="0.35">
      <c r="A6745" s="20" t="s">
        <v>7234</v>
      </c>
      <c r="B6745" s="20" t="s">
        <v>141</v>
      </c>
      <c r="C6745" s="160"/>
    </row>
    <row r="6746" spans="1:3" x14ac:dyDescent="0.35">
      <c r="A6746" s="20" t="s">
        <v>7235</v>
      </c>
      <c r="B6746" s="20" t="s">
        <v>141</v>
      </c>
      <c r="C6746" s="160"/>
    </row>
    <row r="6747" spans="1:3" x14ac:dyDescent="0.35">
      <c r="A6747" s="20" t="s">
        <v>7236</v>
      </c>
      <c r="B6747" s="20" t="s">
        <v>141</v>
      </c>
      <c r="C6747" s="160"/>
    </row>
    <row r="6748" spans="1:3" x14ac:dyDescent="0.35">
      <c r="A6748" s="20" t="s">
        <v>7237</v>
      </c>
      <c r="B6748" s="20" t="s">
        <v>141</v>
      </c>
      <c r="C6748" s="160"/>
    </row>
    <row r="6749" spans="1:3" x14ac:dyDescent="0.35">
      <c r="A6749" s="20" t="s">
        <v>7238</v>
      </c>
      <c r="B6749" s="20" t="s">
        <v>141</v>
      </c>
      <c r="C6749" s="160"/>
    </row>
    <row r="6750" spans="1:3" x14ac:dyDescent="0.35">
      <c r="A6750" s="20" t="s">
        <v>7239</v>
      </c>
      <c r="B6750" s="20" t="s">
        <v>141</v>
      </c>
      <c r="C6750" s="160"/>
    </row>
    <row r="6751" spans="1:3" x14ac:dyDescent="0.35">
      <c r="A6751" s="20" t="s">
        <v>7240</v>
      </c>
      <c r="B6751" s="20" t="s">
        <v>141</v>
      </c>
      <c r="C6751" s="160"/>
    </row>
    <row r="6752" spans="1:3" x14ac:dyDescent="0.35">
      <c r="A6752" s="20" t="s">
        <v>7241</v>
      </c>
      <c r="B6752" s="20" t="s">
        <v>141</v>
      </c>
      <c r="C6752" s="160"/>
    </row>
    <row r="6753" spans="1:3" x14ac:dyDescent="0.35">
      <c r="A6753" s="20" t="s">
        <v>7242</v>
      </c>
      <c r="B6753" s="20" t="s">
        <v>141</v>
      </c>
      <c r="C6753" s="160"/>
    </row>
    <row r="6754" spans="1:3" x14ac:dyDescent="0.35">
      <c r="A6754" s="20" t="s">
        <v>7243</v>
      </c>
      <c r="B6754" s="20" t="s">
        <v>141</v>
      </c>
      <c r="C6754" s="160"/>
    </row>
    <row r="6755" spans="1:3" x14ac:dyDescent="0.35">
      <c r="A6755" s="20" t="s">
        <v>7244</v>
      </c>
      <c r="B6755" s="20" t="s">
        <v>141</v>
      </c>
      <c r="C6755" s="160"/>
    </row>
    <row r="6756" spans="1:3" x14ac:dyDescent="0.35">
      <c r="A6756" s="20" t="s">
        <v>7245</v>
      </c>
      <c r="B6756" s="20" t="s">
        <v>141</v>
      </c>
      <c r="C6756" s="160"/>
    </row>
    <row r="6757" spans="1:3" x14ac:dyDescent="0.35">
      <c r="A6757" s="20" t="s">
        <v>7246</v>
      </c>
      <c r="B6757" s="20" t="s">
        <v>141</v>
      </c>
      <c r="C6757" s="160"/>
    </row>
    <row r="6758" spans="1:3" x14ac:dyDescent="0.35">
      <c r="A6758" s="20" t="s">
        <v>7247</v>
      </c>
      <c r="B6758" s="20" t="s">
        <v>141</v>
      </c>
      <c r="C6758" s="160"/>
    </row>
    <row r="6759" spans="1:3" x14ac:dyDescent="0.35">
      <c r="A6759" s="20" t="s">
        <v>7248</v>
      </c>
      <c r="B6759" s="20" t="s">
        <v>141</v>
      </c>
      <c r="C6759" s="160"/>
    </row>
    <row r="6760" spans="1:3" x14ac:dyDescent="0.35">
      <c r="A6760" s="20" t="s">
        <v>7249</v>
      </c>
      <c r="B6760" s="20" t="s">
        <v>141</v>
      </c>
      <c r="C6760" s="160"/>
    </row>
    <row r="6761" spans="1:3" x14ac:dyDescent="0.35">
      <c r="A6761" s="20" t="s">
        <v>7250</v>
      </c>
      <c r="B6761" s="20" t="s">
        <v>141</v>
      </c>
      <c r="C6761" s="160"/>
    </row>
    <row r="6762" spans="1:3" x14ac:dyDescent="0.35">
      <c r="A6762" s="20" t="s">
        <v>7251</v>
      </c>
      <c r="B6762" s="20" t="s">
        <v>141</v>
      </c>
      <c r="C6762" s="160"/>
    </row>
    <row r="6763" spans="1:3" x14ac:dyDescent="0.35">
      <c r="A6763" s="20" t="s">
        <v>7252</v>
      </c>
      <c r="B6763" s="20" t="s">
        <v>141</v>
      </c>
      <c r="C6763" s="160"/>
    </row>
    <row r="6764" spans="1:3" x14ac:dyDescent="0.35">
      <c r="A6764" s="20" t="s">
        <v>7253</v>
      </c>
      <c r="B6764" s="20" t="s">
        <v>141</v>
      </c>
      <c r="C6764" s="160"/>
    </row>
    <row r="6765" spans="1:3" x14ac:dyDescent="0.35">
      <c r="A6765" s="20" t="s">
        <v>7254</v>
      </c>
      <c r="B6765" s="20" t="s">
        <v>141</v>
      </c>
      <c r="C6765" s="160"/>
    </row>
    <row r="6766" spans="1:3" x14ac:dyDescent="0.35">
      <c r="A6766" s="20" t="s">
        <v>7255</v>
      </c>
      <c r="B6766" s="20" t="s">
        <v>141</v>
      </c>
      <c r="C6766" s="160"/>
    </row>
    <row r="6767" spans="1:3" x14ac:dyDescent="0.35">
      <c r="A6767" s="20" t="s">
        <v>7256</v>
      </c>
      <c r="B6767" s="20" t="s">
        <v>141</v>
      </c>
      <c r="C6767" s="160"/>
    </row>
    <row r="6768" spans="1:3" x14ac:dyDescent="0.35">
      <c r="A6768" s="20" t="s">
        <v>7257</v>
      </c>
      <c r="B6768" s="20" t="s">
        <v>141</v>
      </c>
      <c r="C6768" s="160"/>
    </row>
    <row r="6769" spans="1:3" x14ac:dyDescent="0.35">
      <c r="A6769" s="20" t="s">
        <v>7258</v>
      </c>
      <c r="B6769" s="20" t="s">
        <v>141</v>
      </c>
      <c r="C6769" s="160"/>
    </row>
    <row r="6770" spans="1:3" x14ac:dyDescent="0.35">
      <c r="A6770" s="20" t="s">
        <v>7259</v>
      </c>
      <c r="B6770" s="20" t="s">
        <v>141</v>
      </c>
      <c r="C6770" s="160"/>
    </row>
    <row r="6771" spans="1:3" x14ac:dyDescent="0.35">
      <c r="A6771" s="20" t="s">
        <v>7260</v>
      </c>
      <c r="B6771" s="20" t="s">
        <v>141</v>
      </c>
      <c r="C6771" s="160"/>
    </row>
    <row r="6772" spans="1:3" x14ac:dyDescent="0.35">
      <c r="A6772" s="20" t="s">
        <v>7261</v>
      </c>
      <c r="B6772" s="20" t="s">
        <v>141</v>
      </c>
      <c r="C6772" s="160"/>
    </row>
    <row r="6773" spans="1:3" x14ac:dyDescent="0.35">
      <c r="A6773" s="20" t="s">
        <v>7262</v>
      </c>
      <c r="B6773" s="20" t="s">
        <v>141</v>
      </c>
      <c r="C6773" s="160"/>
    </row>
    <row r="6774" spans="1:3" x14ac:dyDescent="0.35">
      <c r="A6774" s="20" t="s">
        <v>7263</v>
      </c>
      <c r="B6774" s="20" t="s">
        <v>141</v>
      </c>
      <c r="C6774" s="160"/>
    </row>
    <row r="6775" spans="1:3" x14ac:dyDescent="0.35">
      <c r="A6775" s="20" t="s">
        <v>7264</v>
      </c>
      <c r="B6775" s="20" t="s">
        <v>141</v>
      </c>
      <c r="C6775" s="160"/>
    </row>
    <row r="6776" spans="1:3" x14ac:dyDescent="0.35">
      <c r="A6776" s="20" t="s">
        <v>7265</v>
      </c>
      <c r="B6776" s="20" t="s">
        <v>141</v>
      </c>
      <c r="C6776" s="160"/>
    </row>
    <row r="6777" spans="1:3" x14ac:dyDescent="0.35">
      <c r="A6777" s="20" t="s">
        <v>7266</v>
      </c>
      <c r="B6777" s="20" t="s">
        <v>141</v>
      </c>
      <c r="C6777" s="160"/>
    </row>
    <row r="6778" spans="1:3" x14ac:dyDescent="0.35">
      <c r="A6778" s="20" t="s">
        <v>7267</v>
      </c>
      <c r="B6778" s="20" t="s">
        <v>141</v>
      </c>
      <c r="C6778" s="160"/>
    </row>
    <row r="6779" spans="1:3" x14ac:dyDescent="0.35">
      <c r="A6779" s="20" t="s">
        <v>7268</v>
      </c>
      <c r="B6779" s="20" t="s">
        <v>141</v>
      </c>
      <c r="C6779" s="160"/>
    </row>
    <row r="6780" spans="1:3" x14ac:dyDescent="0.35">
      <c r="A6780" s="20" t="s">
        <v>7269</v>
      </c>
      <c r="B6780" s="20" t="s">
        <v>139</v>
      </c>
      <c r="C6780" s="160"/>
    </row>
    <row r="6781" spans="1:3" x14ac:dyDescent="0.35">
      <c r="A6781" s="20" t="s">
        <v>7270</v>
      </c>
      <c r="B6781" s="20" t="s">
        <v>139</v>
      </c>
      <c r="C6781" s="160"/>
    </row>
    <row r="6782" spans="1:3" x14ac:dyDescent="0.35">
      <c r="A6782" s="20" t="s">
        <v>7271</v>
      </c>
      <c r="B6782" s="20" t="s">
        <v>139</v>
      </c>
      <c r="C6782" s="160"/>
    </row>
    <row r="6783" spans="1:3" x14ac:dyDescent="0.35">
      <c r="A6783" s="20" t="s">
        <v>7272</v>
      </c>
      <c r="B6783" s="20" t="s">
        <v>139</v>
      </c>
      <c r="C6783" s="160"/>
    </row>
    <row r="6784" spans="1:3" x14ac:dyDescent="0.35">
      <c r="A6784" s="20" t="s">
        <v>7273</v>
      </c>
      <c r="B6784" s="20" t="s">
        <v>139</v>
      </c>
      <c r="C6784" s="160"/>
    </row>
    <row r="6785" spans="1:3" x14ac:dyDescent="0.35">
      <c r="A6785" s="20" t="s">
        <v>7274</v>
      </c>
      <c r="B6785" s="20" t="s">
        <v>139</v>
      </c>
      <c r="C6785" s="160"/>
    </row>
    <row r="6786" spans="1:3" x14ac:dyDescent="0.35">
      <c r="A6786" s="20" t="s">
        <v>7275</v>
      </c>
      <c r="B6786" s="20" t="s">
        <v>139</v>
      </c>
      <c r="C6786" s="160"/>
    </row>
    <row r="6787" spans="1:3" x14ac:dyDescent="0.35">
      <c r="A6787" s="20" t="s">
        <v>7276</v>
      </c>
      <c r="B6787" s="20" t="s">
        <v>139</v>
      </c>
      <c r="C6787" s="160"/>
    </row>
    <row r="6788" spans="1:3" x14ac:dyDescent="0.35">
      <c r="A6788" s="20" t="s">
        <v>7277</v>
      </c>
      <c r="B6788" s="20" t="s">
        <v>139</v>
      </c>
      <c r="C6788" s="160"/>
    </row>
    <row r="6789" spans="1:3" x14ac:dyDescent="0.35">
      <c r="A6789" s="20" t="s">
        <v>7278</v>
      </c>
      <c r="B6789" s="20" t="s">
        <v>139</v>
      </c>
      <c r="C6789" s="160"/>
    </row>
    <row r="6790" spans="1:3" x14ac:dyDescent="0.35">
      <c r="A6790" s="20" t="s">
        <v>7279</v>
      </c>
      <c r="B6790" s="20" t="s">
        <v>139</v>
      </c>
      <c r="C6790" s="160"/>
    </row>
    <row r="6791" spans="1:3" x14ac:dyDescent="0.35">
      <c r="A6791" s="20" t="s">
        <v>7280</v>
      </c>
      <c r="B6791" s="20" t="s">
        <v>141</v>
      </c>
      <c r="C6791" s="160"/>
    </row>
    <row r="6792" spans="1:3" x14ac:dyDescent="0.35">
      <c r="A6792" s="20" t="s">
        <v>7281</v>
      </c>
      <c r="B6792" s="20" t="s">
        <v>141</v>
      </c>
      <c r="C6792" s="160"/>
    </row>
    <row r="6793" spans="1:3" x14ac:dyDescent="0.35">
      <c r="A6793" s="20" t="s">
        <v>7282</v>
      </c>
      <c r="B6793" s="20" t="s">
        <v>141</v>
      </c>
      <c r="C6793" s="160"/>
    </row>
    <row r="6794" spans="1:3" x14ac:dyDescent="0.35">
      <c r="A6794" s="20" t="s">
        <v>7283</v>
      </c>
      <c r="B6794" s="20" t="s">
        <v>141</v>
      </c>
      <c r="C6794" s="160"/>
    </row>
    <row r="6795" spans="1:3" x14ac:dyDescent="0.35">
      <c r="A6795" s="20" t="s">
        <v>7284</v>
      </c>
      <c r="B6795" s="20" t="s">
        <v>139</v>
      </c>
      <c r="C6795" s="160"/>
    </row>
    <row r="6796" spans="1:3" x14ac:dyDescent="0.35">
      <c r="A6796" s="20" t="s">
        <v>7285</v>
      </c>
      <c r="B6796" s="20" t="s">
        <v>141</v>
      </c>
      <c r="C6796" s="160"/>
    </row>
    <row r="6797" spans="1:3" x14ac:dyDescent="0.35">
      <c r="A6797" s="20" t="s">
        <v>7286</v>
      </c>
      <c r="B6797" s="20" t="s">
        <v>141</v>
      </c>
      <c r="C6797" s="160"/>
    </row>
    <row r="6798" spans="1:3" x14ac:dyDescent="0.35">
      <c r="A6798" s="20" t="s">
        <v>7287</v>
      </c>
      <c r="B6798" s="20" t="s">
        <v>141</v>
      </c>
      <c r="C6798" s="160"/>
    </row>
    <row r="6799" spans="1:3" x14ac:dyDescent="0.35">
      <c r="A6799" s="20" t="s">
        <v>7288</v>
      </c>
      <c r="B6799" s="20" t="s">
        <v>141</v>
      </c>
      <c r="C6799" s="160"/>
    </row>
    <row r="6800" spans="1:3" x14ac:dyDescent="0.35">
      <c r="A6800" s="20" t="s">
        <v>7289</v>
      </c>
      <c r="B6800" s="20" t="s">
        <v>141</v>
      </c>
      <c r="C6800" s="160"/>
    </row>
    <row r="6801" spans="1:3" x14ac:dyDescent="0.35">
      <c r="A6801" s="20" t="s">
        <v>7290</v>
      </c>
      <c r="B6801" s="20" t="s">
        <v>141</v>
      </c>
      <c r="C6801" s="160"/>
    </row>
    <row r="6802" spans="1:3" x14ac:dyDescent="0.35">
      <c r="A6802" s="20" t="s">
        <v>7291</v>
      </c>
      <c r="B6802" s="20" t="s">
        <v>141</v>
      </c>
      <c r="C6802" s="160"/>
    </row>
    <row r="6803" spans="1:3" x14ac:dyDescent="0.35">
      <c r="A6803" s="20" t="s">
        <v>7292</v>
      </c>
      <c r="B6803" s="20" t="s">
        <v>139</v>
      </c>
      <c r="C6803" s="160"/>
    </row>
    <row r="6804" spans="1:3" x14ac:dyDescent="0.35">
      <c r="A6804" s="20" t="s">
        <v>7293</v>
      </c>
      <c r="B6804" s="20" t="s">
        <v>139</v>
      </c>
      <c r="C6804" s="160"/>
    </row>
    <row r="6805" spans="1:3" x14ac:dyDescent="0.35">
      <c r="A6805" s="20" t="s">
        <v>7294</v>
      </c>
      <c r="B6805" s="20" t="s">
        <v>139</v>
      </c>
      <c r="C6805" s="160"/>
    </row>
    <row r="6806" spans="1:3" x14ac:dyDescent="0.35">
      <c r="A6806" s="20" t="s">
        <v>7295</v>
      </c>
      <c r="B6806" s="20" t="s">
        <v>139</v>
      </c>
      <c r="C6806" s="160"/>
    </row>
    <row r="6807" spans="1:3" x14ac:dyDescent="0.35">
      <c r="A6807" s="20" t="s">
        <v>7296</v>
      </c>
      <c r="B6807" s="20" t="s">
        <v>139</v>
      </c>
      <c r="C6807" s="160"/>
    </row>
    <row r="6808" spans="1:3" x14ac:dyDescent="0.35">
      <c r="A6808" s="20" t="s">
        <v>7297</v>
      </c>
      <c r="B6808" s="20" t="s">
        <v>139</v>
      </c>
      <c r="C6808" s="160"/>
    </row>
    <row r="6809" spans="1:3" x14ac:dyDescent="0.35">
      <c r="A6809" s="20" t="s">
        <v>7298</v>
      </c>
      <c r="B6809" s="20" t="s">
        <v>139</v>
      </c>
      <c r="C6809" s="160"/>
    </row>
    <row r="6810" spans="1:3" x14ac:dyDescent="0.35">
      <c r="A6810" s="20" t="s">
        <v>7299</v>
      </c>
      <c r="B6810" s="20" t="s">
        <v>139</v>
      </c>
      <c r="C6810" s="160"/>
    </row>
    <row r="6811" spans="1:3" x14ac:dyDescent="0.35">
      <c r="A6811" s="20" t="s">
        <v>7300</v>
      </c>
      <c r="B6811" s="20" t="s">
        <v>139</v>
      </c>
      <c r="C6811" s="160"/>
    </row>
    <row r="6812" spans="1:3" x14ac:dyDescent="0.35">
      <c r="A6812" s="20" t="s">
        <v>7301</v>
      </c>
      <c r="B6812" s="20" t="s">
        <v>139</v>
      </c>
      <c r="C6812" s="160"/>
    </row>
    <row r="6813" spans="1:3" x14ac:dyDescent="0.35">
      <c r="A6813" s="20" t="s">
        <v>7302</v>
      </c>
      <c r="B6813" s="20" t="s">
        <v>139</v>
      </c>
      <c r="C6813" s="160"/>
    </row>
    <row r="6814" spans="1:3" x14ac:dyDescent="0.35">
      <c r="A6814" s="20" t="s">
        <v>7303</v>
      </c>
      <c r="B6814" s="20" t="s">
        <v>139</v>
      </c>
      <c r="C6814" s="160"/>
    </row>
    <row r="6815" spans="1:3" x14ac:dyDescent="0.35">
      <c r="A6815" s="20" t="s">
        <v>7304</v>
      </c>
      <c r="B6815" s="20" t="s">
        <v>139</v>
      </c>
      <c r="C6815" s="160"/>
    </row>
    <row r="6816" spans="1:3" x14ac:dyDescent="0.35">
      <c r="A6816" s="20" t="s">
        <v>7305</v>
      </c>
      <c r="B6816" s="20" t="s">
        <v>139</v>
      </c>
      <c r="C6816" s="160"/>
    </row>
    <row r="6817" spans="1:3" x14ac:dyDescent="0.35">
      <c r="A6817" s="20" t="s">
        <v>7306</v>
      </c>
      <c r="B6817" s="20" t="s">
        <v>139</v>
      </c>
      <c r="C6817" s="160"/>
    </row>
    <row r="6818" spans="1:3" x14ac:dyDescent="0.35">
      <c r="A6818" s="20" t="s">
        <v>7307</v>
      </c>
      <c r="B6818" s="20" t="s">
        <v>139</v>
      </c>
      <c r="C6818" s="160"/>
    </row>
    <row r="6819" spans="1:3" x14ac:dyDescent="0.35">
      <c r="A6819" s="20" t="s">
        <v>7308</v>
      </c>
      <c r="B6819" s="20" t="s">
        <v>139</v>
      </c>
      <c r="C6819" s="160"/>
    </row>
    <row r="6820" spans="1:3" x14ac:dyDescent="0.35">
      <c r="A6820" s="20" t="s">
        <v>7309</v>
      </c>
      <c r="B6820" s="20" t="s">
        <v>139</v>
      </c>
      <c r="C6820" s="160"/>
    </row>
    <row r="6821" spans="1:3" x14ac:dyDescent="0.35">
      <c r="A6821" s="20" t="s">
        <v>7310</v>
      </c>
      <c r="B6821" s="20" t="s">
        <v>139</v>
      </c>
      <c r="C6821" s="160"/>
    </row>
    <row r="6822" spans="1:3" x14ac:dyDescent="0.35">
      <c r="A6822" s="20" t="s">
        <v>7311</v>
      </c>
      <c r="B6822" s="20" t="s">
        <v>139</v>
      </c>
      <c r="C6822" s="160"/>
    </row>
    <row r="6823" spans="1:3" x14ac:dyDescent="0.35">
      <c r="A6823" s="20" t="s">
        <v>7312</v>
      </c>
      <c r="B6823" s="20" t="s">
        <v>139</v>
      </c>
      <c r="C6823" s="160"/>
    </row>
    <row r="6824" spans="1:3" x14ac:dyDescent="0.35">
      <c r="A6824" s="20" t="s">
        <v>7313</v>
      </c>
      <c r="B6824" s="20" t="s">
        <v>139</v>
      </c>
      <c r="C6824" s="160"/>
    </row>
    <row r="6825" spans="1:3" x14ac:dyDescent="0.35">
      <c r="A6825" s="20" t="s">
        <v>7314</v>
      </c>
      <c r="B6825" s="20" t="s">
        <v>139</v>
      </c>
      <c r="C6825" s="160"/>
    </row>
    <row r="6826" spans="1:3" x14ac:dyDescent="0.35">
      <c r="A6826" s="20" t="s">
        <v>7315</v>
      </c>
      <c r="B6826" s="20" t="s">
        <v>139</v>
      </c>
      <c r="C6826" s="160"/>
    </row>
    <row r="6827" spans="1:3" x14ac:dyDescent="0.35">
      <c r="A6827" s="20" t="s">
        <v>7316</v>
      </c>
      <c r="B6827" s="20" t="s">
        <v>139</v>
      </c>
      <c r="C6827" s="160"/>
    </row>
    <row r="6828" spans="1:3" x14ac:dyDescent="0.35">
      <c r="A6828" s="20" t="s">
        <v>7317</v>
      </c>
      <c r="B6828" s="20" t="s">
        <v>139</v>
      </c>
      <c r="C6828" s="160"/>
    </row>
    <row r="6829" spans="1:3" x14ac:dyDescent="0.35">
      <c r="A6829" s="20" t="s">
        <v>7318</v>
      </c>
      <c r="B6829" s="20" t="s">
        <v>139</v>
      </c>
      <c r="C6829" s="160"/>
    </row>
    <row r="6830" spans="1:3" x14ac:dyDescent="0.35">
      <c r="A6830" s="20" t="s">
        <v>7319</v>
      </c>
      <c r="B6830" s="20" t="s">
        <v>139</v>
      </c>
      <c r="C6830" s="160"/>
    </row>
    <row r="6831" spans="1:3" x14ac:dyDescent="0.35">
      <c r="A6831" s="20" t="s">
        <v>7320</v>
      </c>
      <c r="B6831" s="20" t="s">
        <v>139</v>
      </c>
      <c r="C6831" s="160"/>
    </row>
    <row r="6832" spans="1:3" x14ac:dyDescent="0.35">
      <c r="A6832" s="20" t="s">
        <v>7321</v>
      </c>
      <c r="B6832" s="20" t="s">
        <v>139</v>
      </c>
      <c r="C6832" s="160"/>
    </row>
    <row r="6833" spans="1:3" x14ac:dyDescent="0.35">
      <c r="A6833" s="20" t="s">
        <v>7322</v>
      </c>
      <c r="B6833" s="20" t="s">
        <v>139</v>
      </c>
      <c r="C6833" s="160"/>
    </row>
    <row r="6834" spans="1:3" x14ac:dyDescent="0.35">
      <c r="A6834" s="20" t="s">
        <v>7323</v>
      </c>
      <c r="B6834" s="20" t="s">
        <v>139</v>
      </c>
      <c r="C6834" s="160"/>
    </row>
    <row r="6835" spans="1:3" x14ac:dyDescent="0.35">
      <c r="A6835" s="20" t="s">
        <v>7324</v>
      </c>
      <c r="B6835" s="20" t="s">
        <v>139</v>
      </c>
      <c r="C6835" s="160"/>
    </row>
    <row r="6836" spans="1:3" x14ac:dyDescent="0.35">
      <c r="A6836" s="20" t="s">
        <v>7325</v>
      </c>
      <c r="B6836" s="20" t="s">
        <v>139</v>
      </c>
      <c r="C6836" s="160"/>
    </row>
    <row r="6837" spans="1:3" x14ac:dyDescent="0.35">
      <c r="A6837" s="20" t="s">
        <v>7326</v>
      </c>
      <c r="B6837" s="20" t="s">
        <v>139</v>
      </c>
      <c r="C6837" s="160"/>
    </row>
    <row r="6838" spans="1:3" x14ac:dyDescent="0.35">
      <c r="A6838" s="20" t="s">
        <v>7327</v>
      </c>
      <c r="B6838" s="20" t="s">
        <v>139</v>
      </c>
      <c r="C6838" s="160"/>
    </row>
    <row r="6839" spans="1:3" x14ac:dyDescent="0.35">
      <c r="A6839" s="20" t="s">
        <v>7328</v>
      </c>
      <c r="B6839" s="20" t="s">
        <v>139</v>
      </c>
      <c r="C6839" s="160"/>
    </row>
    <row r="6840" spans="1:3" x14ac:dyDescent="0.35">
      <c r="A6840" s="20" t="s">
        <v>7329</v>
      </c>
      <c r="B6840" s="20" t="s">
        <v>139</v>
      </c>
      <c r="C6840" s="160"/>
    </row>
    <row r="6841" spans="1:3" x14ac:dyDescent="0.35">
      <c r="A6841" s="20" t="s">
        <v>7330</v>
      </c>
      <c r="B6841" s="20" t="s">
        <v>139</v>
      </c>
      <c r="C6841" s="160"/>
    </row>
    <row r="6842" spans="1:3" x14ac:dyDescent="0.35">
      <c r="A6842" s="20" t="s">
        <v>7331</v>
      </c>
      <c r="B6842" s="20" t="s">
        <v>139</v>
      </c>
      <c r="C6842" s="160"/>
    </row>
    <row r="6843" spans="1:3" x14ac:dyDescent="0.35">
      <c r="A6843" s="20" t="s">
        <v>7332</v>
      </c>
      <c r="B6843" s="20" t="s">
        <v>139</v>
      </c>
      <c r="C6843" s="160"/>
    </row>
    <row r="6844" spans="1:3" x14ac:dyDescent="0.35">
      <c r="A6844" s="20" t="s">
        <v>7333</v>
      </c>
      <c r="B6844" s="20" t="s">
        <v>139</v>
      </c>
      <c r="C6844" s="160"/>
    </row>
    <row r="6845" spans="1:3" x14ac:dyDescent="0.35">
      <c r="A6845" s="20" t="s">
        <v>7334</v>
      </c>
      <c r="B6845" s="20" t="s">
        <v>139</v>
      </c>
      <c r="C6845" s="160"/>
    </row>
    <row r="6846" spans="1:3" x14ac:dyDescent="0.35">
      <c r="A6846" s="20" t="s">
        <v>7335</v>
      </c>
      <c r="B6846" s="20" t="s">
        <v>139</v>
      </c>
      <c r="C6846" s="160"/>
    </row>
    <row r="6847" spans="1:3" x14ac:dyDescent="0.35">
      <c r="A6847" s="20" t="s">
        <v>7336</v>
      </c>
      <c r="B6847" s="20" t="s">
        <v>139</v>
      </c>
      <c r="C6847" s="160"/>
    </row>
    <row r="6848" spans="1:3" x14ac:dyDescent="0.35">
      <c r="A6848" s="20" t="s">
        <v>7337</v>
      </c>
      <c r="B6848" s="20" t="s">
        <v>139</v>
      </c>
      <c r="C6848" s="160"/>
    </row>
    <row r="6849" spans="1:3" x14ac:dyDescent="0.35">
      <c r="A6849" s="20" t="s">
        <v>7338</v>
      </c>
      <c r="B6849" s="20" t="s">
        <v>139</v>
      </c>
      <c r="C6849" s="160"/>
    </row>
    <row r="6850" spans="1:3" x14ac:dyDescent="0.35">
      <c r="A6850" s="20" t="s">
        <v>7339</v>
      </c>
      <c r="B6850" s="20" t="s">
        <v>139</v>
      </c>
      <c r="C6850" s="160"/>
    </row>
    <row r="6851" spans="1:3" x14ac:dyDescent="0.35">
      <c r="A6851" s="20" t="s">
        <v>7340</v>
      </c>
      <c r="B6851" s="20" t="s">
        <v>139</v>
      </c>
      <c r="C6851" s="160"/>
    </row>
    <row r="6852" spans="1:3" x14ac:dyDescent="0.35">
      <c r="A6852" s="20" t="s">
        <v>7341</v>
      </c>
      <c r="B6852" s="20" t="s">
        <v>139</v>
      </c>
      <c r="C6852" s="160"/>
    </row>
    <row r="6853" spans="1:3" x14ac:dyDescent="0.35">
      <c r="A6853" s="20" t="s">
        <v>7342</v>
      </c>
      <c r="B6853" s="20" t="s">
        <v>139</v>
      </c>
      <c r="C6853" s="160"/>
    </row>
    <row r="6854" spans="1:3" x14ac:dyDescent="0.35">
      <c r="A6854" s="20" t="s">
        <v>7343</v>
      </c>
      <c r="B6854" s="20" t="s">
        <v>139</v>
      </c>
      <c r="C6854" s="160"/>
    </row>
    <row r="6855" spans="1:3" x14ac:dyDescent="0.35">
      <c r="A6855" s="20" t="s">
        <v>7344</v>
      </c>
      <c r="B6855" s="20" t="s">
        <v>139</v>
      </c>
      <c r="C6855" s="160"/>
    </row>
    <row r="6856" spans="1:3" x14ac:dyDescent="0.35">
      <c r="A6856" s="20" t="s">
        <v>7345</v>
      </c>
      <c r="B6856" s="20" t="s">
        <v>139</v>
      </c>
      <c r="C6856" s="160"/>
    </row>
    <row r="6857" spans="1:3" x14ac:dyDescent="0.35">
      <c r="A6857" s="20" t="s">
        <v>7346</v>
      </c>
      <c r="B6857" s="20" t="s">
        <v>139</v>
      </c>
      <c r="C6857" s="160"/>
    </row>
    <row r="6858" spans="1:3" x14ac:dyDescent="0.35">
      <c r="A6858" s="20" t="s">
        <v>7347</v>
      </c>
      <c r="B6858" s="20" t="s">
        <v>139</v>
      </c>
      <c r="C6858" s="160"/>
    </row>
    <row r="6859" spans="1:3" x14ac:dyDescent="0.35">
      <c r="A6859" s="20" t="s">
        <v>7348</v>
      </c>
      <c r="B6859" s="20" t="s">
        <v>139</v>
      </c>
      <c r="C6859" s="160"/>
    </row>
    <row r="6860" spans="1:3" x14ac:dyDescent="0.35">
      <c r="A6860" s="20" t="s">
        <v>7349</v>
      </c>
      <c r="B6860" s="20" t="s">
        <v>139</v>
      </c>
      <c r="C6860" s="160"/>
    </row>
    <row r="6861" spans="1:3" x14ac:dyDescent="0.35">
      <c r="A6861" s="20" t="s">
        <v>7350</v>
      </c>
      <c r="B6861" s="20" t="s">
        <v>139</v>
      </c>
      <c r="C6861" s="160"/>
    </row>
    <row r="6862" spans="1:3" x14ac:dyDescent="0.35">
      <c r="A6862" s="20" t="s">
        <v>7351</v>
      </c>
      <c r="B6862" s="20" t="s">
        <v>139</v>
      </c>
      <c r="C6862" s="160"/>
    </row>
    <row r="6863" spans="1:3" x14ac:dyDescent="0.35">
      <c r="A6863" s="20" t="s">
        <v>7352</v>
      </c>
      <c r="B6863" s="20" t="s">
        <v>139</v>
      </c>
      <c r="C6863" s="160"/>
    </row>
    <row r="6864" spans="1:3" x14ac:dyDescent="0.35">
      <c r="A6864" s="20" t="s">
        <v>7353</v>
      </c>
      <c r="B6864" s="20" t="s">
        <v>139</v>
      </c>
      <c r="C6864" s="160"/>
    </row>
    <row r="6865" spans="1:3" x14ac:dyDescent="0.35">
      <c r="A6865" s="20" t="s">
        <v>7354</v>
      </c>
      <c r="B6865" s="20" t="s">
        <v>139</v>
      </c>
      <c r="C6865" s="160"/>
    </row>
    <row r="6866" spans="1:3" x14ac:dyDescent="0.35">
      <c r="A6866" s="20" t="s">
        <v>7355</v>
      </c>
      <c r="B6866" s="20" t="s">
        <v>139</v>
      </c>
      <c r="C6866" s="160"/>
    </row>
    <row r="6867" spans="1:3" x14ac:dyDescent="0.35">
      <c r="A6867" s="20" t="s">
        <v>7356</v>
      </c>
      <c r="B6867" s="20" t="s">
        <v>139</v>
      </c>
      <c r="C6867" s="160"/>
    </row>
    <row r="6868" spans="1:3" x14ac:dyDescent="0.35">
      <c r="A6868" s="20" t="s">
        <v>7357</v>
      </c>
      <c r="B6868" s="20" t="s">
        <v>139</v>
      </c>
      <c r="C6868" s="160"/>
    </row>
    <row r="6869" spans="1:3" x14ac:dyDescent="0.35">
      <c r="A6869" s="20" t="s">
        <v>7358</v>
      </c>
      <c r="B6869" s="20" t="s">
        <v>139</v>
      </c>
      <c r="C6869" s="160"/>
    </row>
    <row r="6870" spans="1:3" x14ac:dyDescent="0.35">
      <c r="A6870" s="20" t="s">
        <v>7359</v>
      </c>
      <c r="B6870" s="20" t="s">
        <v>139</v>
      </c>
      <c r="C6870" s="160"/>
    </row>
    <row r="6871" spans="1:3" x14ac:dyDescent="0.35">
      <c r="A6871" s="20" t="s">
        <v>7360</v>
      </c>
      <c r="B6871" s="20" t="s">
        <v>139</v>
      </c>
      <c r="C6871" s="160"/>
    </row>
    <row r="6872" spans="1:3" x14ac:dyDescent="0.35">
      <c r="A6872" s="20" t="s">
        <v>7361</v>
      </c>
      <c r="B6872" s="20" t="s">
        <v>139</v>
      </c>
      <c r="C6872" s="160"/>
    </row>
    <row r="6873" spans="1:3" x14ac:dyDescent="0.35">
      <c r="A6873" s="20" t="s">
        <v>7362</v>
      </c>
      <c r="B6873" s="20" t="s">
        <v>139</v>
      </c>
      <c r="C6873" s="160"/>
    </row>
    <row r="6874" spans="1:3" x14ac:dyDescent="0.35">
      <c r="A6874" s="20" t="s">
        <v>7363</v>
      </c>
      <c r="B6874" s="20" t="s">
        <v>139</v>
      </c>
      <c r="C6874" s="160"/>
    </row>
    <row r="6875" spans="1:3" x14ac:dyDescent="0.35">
      <c r="A6875" s="20" t="s">
        <v>7364</v>
      </c>
      <c r="B6875" s="20" t="s">
        <v>139</v>
      </c>
      <c r="C6875" s="160"/>
    </row>
    <row r="6876" spans="1:3" x14ac:dyDescent="0.35">
      <c r="A6876" s="20" t="s">
        <v>7365</v>
      </c>
      <c r="B6876" s="20" t="s">
        <v>139</v>
      </c>
      <c r="C6876" s="160"/>
    </row>
    <row r="6877" spans="1:3" x14ac:dyDescent="0.35">
      <c r="A6877" s="20" t="s">
        <v>7366</v>
      </c>
      <c r="B6877" s="20" t="s">
        <v>139</v>
      </c>
      <c r="C6877" s="160"/>
    </row>
    <row r="6878" spans="1:3" x14ac:dyDescent="0.35">
      <c r="A6878" s="20" t="s">
        <v>7367</v>
      </c>
      <c r="B6878" s="20" t="s">
        <v>139</v>
      </c>
      <c r="C6878" s="160"/>
    </row>
    <row r="6879" spans="1:3" x14ac:dyDescent="0.35">
      <c r="A6879" s="20" t="s">
        <v>7368</v>
      </c>
      <c r="B6879" s="20" t="s">
        <v>139</v>
      </c>
      <c r="C6879" s="160"/>
    </row>
    <row r="6880" spans="1:3" x14ac:dyDescent="0.35">
      <c r="A6880" s="20" t="s">
        <v>7369</v>
      </c>
      <c r="B6880" s="20" t="s">
        <v>139</v>
      </c>
      <c r="C6880" s="160"/>
    </row>
    <row r="6881" spans="1:3" x14ac:dyDescent="0.35">
      <c r="A6881" s="20" t="s">
        <v>7370</v>
      </c>
      <c r="B6881" s="20" t="s">
        <v>139</v>
      </c>
      <c r="C6881" s="160"/>
    </row>
    <row r="6882" spans="1:3" x14ac:dyDescent="0.35">
      <c r="A6882" s="20" t="s">
        <v>7371</v>
      </c>
      <c r="B6882" s="20" t="s">
        <v>139</v>
      </c>
      <c r="C6882" s="160"/>
    </row>
    <row r="6883" spans="1:3" x14ac:dyDescent="0.35">
      <c r="A6883" s="20" t="s">
        <v>7372</v>
      </c>
      <c r="B6883" s="20" t="s">
        <v>139</v>
      </c>
      <c r="C6883" s="160"/>
    </row>
    <row r="6884" spans="1:3" x14ac:dyDescent="0.35">
      <c r="A6884" s="20" t="s">
        <v>7373</v>
      </c>
      <c r="B6884" s="20" t="s">
        <v>139</v>
      </c>
      <c r="C6884" s="160"/>
    </row>
    <row r="6885" spans="1:3" x14ac:dyDescent="0.35">
      <c r="A6885" s="20" t="s">
        <v>7374</v>
      </c>
      <c r="B6885" s="20" t="s">
        <v>139</v>
      </c>
      <c r="C6885" s="160"/>
    </row>
    <row r="6886" spans="1:3" x14ac:dyDescent="0.35">
      <c r="A6886" s="20" t="s">
        <v>7375</v>
      </c>
      <c r="B6886" s="20" t="s">
        <v>139</v>
      </c>
      <c r="C6886" s="160"/>
    </row>
    <row r="6887" spans="1:3" x14ac:dyDescent="0.35">
      <c r="A6887" s="20" t="s">
        <v>7376</v>
      </c>
      <c r="B6887" s="20" t="s">
        <v>139</v>
      </c>
      <c r="C6887" s="160"/>
    </row>
    <row r="6888" spans="1:3" x14ac:dyDescent="0.35">
      <c r="A6888" s="20" t="s">
        <v>7377</v>
      </c>
      <c r="B6888" s="20" t="s">
        <v>139</v>
      </c>
      <c r="C6888" s="160"/>
    </row>
    <row r="6889" spans="1:3" x14ac:dyDescent="0.35">
      <c r="A6889" s="20" t="s">
        <v>7378</v>
      </c>
      <c r="B6889" s="20" t="s">
        <v>139</v>
      </c>
      <c r="C6889" s="160"/>
    </row>
    <row r="6890" spans="1:3" x14ac:dyDescent="0.35">
      <c r="A6890" s="20" t="s">
        <v>7379</v>
      </c>
      <c r="B6890" s="20" t="s">
        <v>139</v>
      </c>
      <c r="C6890" s="160"/>
    </row>
    <row r="6891" spans="1:3" x14ac:dyDescent="0.35">
      <c r="A6891" s="20" t="s">
        <v>7380</v>
      </c>
      <c r="B6891" s="20" t="s">
        <v>139</v>
      </c>
      <c r="C6891" s="160"/>
    </row>
    <row r="6892" spans="1:3" x14ac:dyDescent="0.35">
      <c r="A6892" s="20" t="s">
        <v>7381</v>
      </c>
      <c r="B6892" s="20" t="s">
        <v>139</v>
      </c>
      <c r="C6892" s="160"/>
    </row>
    <row r="6893" spans="1:3" x14ac:dyDescent="0.35">
      <c r="A6893" s="20" t="s">
        <v>7382</v>
      </c>
      <c r="B6893" s="20" t="s">
        <v>139</v>
      </c>
      <c r="C6893" s="160"/>
    </row>
    <row r="6894" spans="1:3" x14ac:dyDescent="0.35">
      <c r="A6894" s="20" t="s">
        <v>7383</v>
      </c>
      <c r="B6894" s="20" t="s">
        <v>139</v>
      </c>
      <c r="C6894" s="160"/>
    </row>
    <row r="6895" spans="1:3" x14ac:dyDescent="0.35">
      <c r="A6895" s="20" t="s">
        <v>7384</v>
      </c>
      <c r="B6895" s="20" t="s">
        <v>139</v>
      </c>
      <c r="C6895" s="160"/>
    </row>
    <row r="6896" spans="1:3" x14ac:dyDescent="0.35">
      <c r="A6896" s="20" t="s">
        <v>7385</v>
      </c>
      <c r="B6896" s="20" t="s">
        <v>139</v>
      </c>
      <c r="C6896" s="160"/>
    </row>
    <row r="6897" spans="1:3" x14ac:dyDescent="0.35">
      <c r="A6897" s="20" t="s">
        <v>7386</v>
      </c>
      <c r="B6897" s="20" t="s">
        <v>139</v>
      </c>
      <c r="C6897" s="160"/>
    </row>
    <row r="6898" spans="1:3" x14ac:dyDescent="0.35">
      <c r="A6898" s="20" t="s">
        <v>7387</v>
      </c>
      <c r="B6898" s="20" t="s">
        <v>139</v>
      </c>
      <c r="C6898" s="160"/>
    </row>
    <row r="6899" spans="1:3" x14ac:dyDescent="0.35">
      <c r="A6899" s="20" t="s">
        <v>7388</v>
      </c>
      <c r="B6899" s="20" t="s">
        <v>139</v>
      </c>
      <c r="C6899" s="160"/>
    </row>
    <row r="6900" spans="1:3" x14ac:dyDescent="0.35">
      <c r="A6900" s="20" t="s">
        <v>7389</v>
      </c>
      <c r="B6900" s="20" t="s">
        <v>139</v>
      </c>
      <c r="C6900" s="160"/>
    </row>
    <row r="6901" spans="1:3" x14ac:dyDescent="0.35">
      <c r="A6901" s="20" t="s">
        <v>7390</v>
      </c>
      <c r="B6901" s="20" t="s">
        <v>139</v>
      </c>
      <c r="C6901" s="160"/>
    </row>
    <row r="6902" spans="1:3" x14ac:dyDescent="0.35">
      <c r="A6902" s="20" t="s">
        <v>7391</v>
      </c>
      <c r="B6902" s="20" t="s">
        <v>139</v>
      </c>
      <c r="C6902" s="160"/>
    </row>
    <row r="6903" spans="1:3" x14ac:dyDescent="0.35">
      <c r="A6903" s="20" t="s">
        <v>7392</v>
      </c>
      <c r="B6903" s="20" t="s">
        <v>139</v>
      </c>
      <c r="C6903" s="160"/>
    </row>
    <row r="6904" spans="1:3" x14ac:dyDescent="0.35">
      <c r="A6904" s="20" t="s">
        <v>7393</v>
      </c>
      <c r="B6904" s="20" t="s">
        <v>139</v>
      </c>
      <c r="C6904" s="160"/>
    </row>
    <row r="6905" spans="1:3" x14ac:dyDescent="0.35">
      <c r="A6905" s="20" t="s">
        <v>7394</v>
      </c>
      <c r="B6905" s="20" t="s">
        <v>139</v>
      </c>
      <c r="C6905" s="160"/>
    </row>
    <row r="6906" spans="1:3" x14ac:dyDescent="0.35">
      <c r="A6906" s="20" t="s">
        <v>7395</v>
      </c>
      <c r="B6906" s="20" t="s">
        <v>139</v>
      </c>
      <c r="C6906" s="160"/>
    </row>
    <row r="6907" spans="1:3" x14ac:dyDescent="0.35">
      <c r="A6907" s="20" t="s">
        <v>7396</v>
      </c>
      <c r="B6907" s="20" t="s">
        <v>139</v>
      </c>
      <c r="C6907" s="160"/>
    </row>
    <row r="6908" spans="1:3" x14ac:dyDescent="0.35">
      <c r="A6908" s="20" t="s">
        <v>7397</v>
      </c>
      <c r="B6908" s="20" t="s">
        <v>139</v>
      </c>
      <c r="C6908" s="160"/>
    </row>
    <row r="6909" spans="1:3" x14ac:dyDescent="0.35">
      <c r="A6909" s="20" t="s">
        <v>7398</v>
      </c>
      <c r="B6909" s="20" t="s">
        <v>139</v>
      </c>
      <c r="C6909" s="160"/>
    </row>
    <row r="6910" spans="1:3" x14ac:dyDescent="0.35">
      <c r="A6910" s="20" t="s">
        <v>7399</v>
      </c>
      <c r="B6910" s="20" t="s">
        <v>139</v>
      </c>
      <c r="C6910" s="160"/>
    </row>
    <row r="6911" spans="1:3" x14ac:dyDescent="0.35">
      <c r="A6911" s="20" t="s">
        <v>7400</v>
      </c>
      <c r="B6911" s="20" t="s">
        <v>139</v>
      </c>
      <c r="C6911" s="160"/>
    </row>
    <row r="6912" spans="1:3" x14ac:dyDescent="0.35">
      <c r="A6912" s="20" t="s">
        <v>7401</v>
      </c>
      <c r="B6912" s="20" t="s">
        <v>139</v>
      </c>
      <c r="C6912" s="160"/>
    </row>
    <row r="6913" spans="1:3" x14ac:dyDescent="0.35">
      <c r="A6913" s="20" t="s">
        <v>7402</v>
      </c>
      <c r="B6913" s="20" t="s">
        <v>139</v>
      </c>
      <c r="C6913" s="160"/>
    </row>
    <row r="6914" spans="1:3" x14ac:dyDescent="0.35">
      <c r="A6914" s="20" t="s">
        <v>7403</v>
      </c>
      <c r="B6914" s="20" t="s">
        <v>139</v>
      </c>
      <c r="C6914" s="160"/>
    </row>
    <row r="6915" spans="1:3" x14ac:dyDescent="0.35">
      <c r="A6915" s="20" t="s">
        <v>7404</v>
      </c>
      <c r="B6915" s="20" t="s">
        <v>139</v>
      </c>
      <c r="C6915" s="160"/>
    </row>
    <row r="6916" spans="1:3" x14ac:dyDescent="0.35">
      <c r="A6916" s="20" t="s">
        <v>7405</v>
      </c>
      <c r="B6916" s="20" t="s">
        <v>139</v>
      </c>
      <c r="C6916" s="160"/>
    </row>
    <row r="6917" spans="1:3" x14ac:dyDescent="0.35">
      <c r="A6917" s="20" t="s">
        <v>7406</v>
      </c>
      <c r="B6917" s="20" t="s">
        <v>139</v>
      </c>
      <c r="C6917" s="160"/>
    </row>
    <row r="6918" spans="1:3" x14ac:dyDescent="0.35">
      <c r="A6918" s="20" t="s">
        <v>7407</v>
      </c>
      <c r="B6918" s="20" t="s">
        <v>139</v>
      </c>
      <c r="C6918" s="160"/>
    </row>
    <row r="6919" spans="1:3" x14ac:dyDescent="0.35">
      <c r="A6919" s="20" t="s">
        <v>7408</v>
      </c>
      <c r="B6919" s="20" t="s">
        <v>139</v>
      </c>
      <c r="C6919" s="160"/>
    </row>
    <row r="6920" spans="1:3" x14ac:dyDescent="0.35">
      <c r="A6920" s="20" t="s">
        <v>7409</v>
      </c>
      <c r="B6920" s="20" t="s">
        <v>139</v>
      </c>
      <c r="C6920" s="160"/>
    </row>
    <row r="6921" spans="1:3" x14ac:dyDescent="0.35">
      <c r="A6921" s="20" t="s">
        <v>7410</v>
      </c>
      <c r="B6921" s="20" t="s">
        <v>139</v>
      </c>
      <c r="C6921" s="160"/>
    </row>
    <row r="6922" spans="1:3" x14ac:dyDescent="0.35">
      <c r="A6922" s="20" t="s">
        <v>7411</v>
      </c>
      <c r="B6922" s="20" t="s">
        <v>139</v>
      </c>
      <c r="C6922" s="160"/>
    </row>
    <row r="6923" spans="1:3" x14ac:dyDescent="0.35">
      <c r="A6923" s="20" t="s">
        <v>7412</v>
      </c>
      <c r="B6923" s="20" t="s">
        <v>139</v>
      </c>
      <c r="C6923" s="160"/>
    </row>
    <row r="6924" spans="1:3" x14ac:dyDescent="0.35">
      <c r="A6924" s="20" t="s">
        <v>7413</v>
      </c>
      <c r="B6924" s="20" t="s">
        <v>139</v>
      </c>
      <c r="C6924" s="160"/>
    </row>
    <row r="6925" spans="1:3" x14ac:dyDescent="0.35">
      <c r="A6925" s="20" t="s">
        <v>7414</v>
      </c>
      <c r="B6925" s="20" t="s">
        <v>139</v>
      </c>
      <c r="C6925" s="160"/>
    </row>
    <row r="6926" spans="1:3" x14ac:dyDescent="0.35">
      <c r="A6926" s="20" t="s">
        <v>7415</v>
      </c>
      <c r="B6926" s="20" t="s">
        <v>139</v>
      </c>
      <c r="C6926" s="160"/>
    </row>
    <row r="6927" spans="1:3" x14ac:dyDescent="0.35">
      <c r="A6927" s="20" t="s">
        <v>7416</v>
      </c>
      <c r="B6927" s="20" t="s">
        <v>139</v>
      </c>
      <c r="C6927" s="160"/>
    </row>
    <row r="6928" spans="1:3" x14ac:dyDescent="0.35">
      <c r="A6928" s="20" t="s">
        <v>7417</v>
      </c>
      <c r="B6928" s="20" t="s">
        <v>139</v>
      </c>
      <c r="C6928" s="160"/>
    </row>
    <row r="6929" spans="1:3" x14ac:dyDescent="0.35">
      <c r="A6929" s="20" t="s">
        <v>7418</v>
      </c>
      <c r="B6929" s="20" t="s">
        <v>139</v>
      </c>
      <c r="C6929" s="160"/>
    </row>
    <row r="6930" spans="1:3" x14ac:dyDescent="0.35">
      <c r="A6930" s="20" t="s">
        <v>7419</v>
      </c>
      <c r="B6930" s="20" t="s">
        <v>141</v>
      </c>
      <c r="C6930" s="160"/>
    </row>
    <row r="6931" spans="1:3" x14ac:dyDescent="0.35">
      <c r="A6931" s="20" t="s">
        <v>7420</v>
      </c>
      <c r="B6931" s="20" t="s">
        <v>141</v>
      </c>
      <c r="C6931" s="160"/>
    </row>
    <row r="6932" spans="1:3" x14ac:dyDescent="0.35">
      <c r="A6932" s="20" t="s">
        <v>7421</v>
      </c>
      <c r="B6932" s="20" t="s">
        <v>141</v>
      </c>
      <c r="C6932" s="160"/>
    </row>
    <row r="6933" spans="1:3" x14ac:dyDescent="0.35">
      <c r="A6933" s="20" t="s">
        <v>7422</v>
      </c>
      <c r="B6933" s="20" t="s">
        <v>141</v>
      </c>
      <c r="C6933" s="160"/>
    </row>
    <row r="6934" spans="1:3" x14ac:dyDescent="0.35">
      <c r="A6934" s="20" t="s">
        <v>7423</v>
      </c>
      <c r="B6934" s="20" t="s">
        <v>141</v>
      </c>
      <c r="C6934" s="160"/>
    </row>
    <row r="6935" spans="1:3" x14ac:dyDescent="0.35">
      <c r="A6935" s="20" t="s">
        <v>7424</v>
      </c>
      <c r="B6935" s="20" t="s">
        <v>141</v>
      </c>
      <c r="C6935" s="160"/>
    </row>
    <row r="6936" spans="1:3" x14ac:dyDescent="0.35">
      <c r="A6936" s="20" t="s">
        <v>7425</v>
      </c>
      <c r="B6936" s="20" t="s">
        <v>141</v>
      </c>
      <c r="C6936" s="160"/>
    </row>
    <row r="6937" spans="1:3" x14ac:dyDescent="0.35">
      <c r="A6937" s="20" t="s">
        <v>7426</v>
      </c>
      <c r="B6937" s="20" t="s">
        <v>141</v>
      </c>
      <c r="C6937" s="160"/>
    </row>
    <row r="6938" spans="1:3" x14ac:dyDescent="0.35">
      <c r="A6938" s="20" t="s">
        <v>7427</v>
      </c>
      <c r="B6938" s="20" t="s">
        <v>141</v>
      </c>
      <c r="C6938" s="160"/>
    </row>
    <row r="6939" spans="1:3" x14ac:dyDescent="0.35">
      <c r="A6939" s="20" t="s">
        <v>7428</v>
      </c>
      <c r="B6939" s="20" t="s">
        <v>141</v>
      </c>
      <c r="C6939" s="160"/>
    </row>
    <row r="6940" spans="1:3" x14ac:dyDescent="0.35">
      <c r="A6940" s="20" t="s">
        <v>7429</v>
      </c>
      <c r="B6940" s="20" t="s">
        <v>141</v>
      </c>
      <c r="C6940" s="160"/>
    </row>
    <row r="6941" spans="1:3" x14ac:dyDescent="0.35">
      <c r="A6941" s="20" t="s">
        <v>7430</v>
      </c>
      <c r="B6941" s="20" t="s">
        <v>141</v>
      </c>
      <c r="C6941" s="160"/>
    </row>
    <row r="6942" spans="1:3" x14ac:dyDescent="0.35">
      <c r="A6942" s="20" t="s">
        <v>7431</v>
      </c>
      <c r="B6942" s="20" t="s">
        <v>141</v>
      </c>
      <c r="C6942" s="160"/>
    </row>
    <row r="6943" spans="1:3" x14ac:dyDescent="0.35">
      <c r="A6943" s="20" t="s">
        <v>7432</v>
      </c>
      <c r="B6943" s="20" t="s">
        <v>141</v>
      </c>
      <c r="C6943" s="160"/>
    </row>
    <row r="6944" spans="1:3" x14ac:dyDescent="0.35">
      <c r="A6944" s="20" t="s">
        <v>7433</v>
      </c>
      <c r="B6944" s="20" t="s">
        <v>141</v>
      </c>
      <c r="C6944" s="160"/>
    </row>
    <row r="6945" spans="1:3" x14ac:dyDescent="0.35">
      <c r="A6945" s="20" t="s">
        <v>7434</v>
      </c>
      <c r="B6945" s="20" t="s">
        <v>141</v>
      </c>
      <c r="C6945" s="160"/>
    </row>
    <row r="6946" spans="1:3" x14ac:dyDescent="0.35">
      <c r="A6946" s="20" t="s">
        <v>7435</v>
      </c>
      <c r="B6946" s="20" t="s">
        <v>141</v>
      </c>
      <c r="C6946" s="160"/>
    </row>
    <row r="6947" spans="1:3" x14ac:dyDescent="0.35">
      <c r="A6947" s="20" t="s">
        <v>7436</v>
      </c>
      <c r="B6947" s="20" t="s">
        <v>141</v>
      </c>
      <c r="C6947" s="160"/>
    </row>
    <row r="6948" spans="1:3" x14ac:dyDescent="0.35">
      <c r="A6948" s="20" t="s">
        <v>7437</v>
      </c>
      <c r="B6948" s="20" t="s">
        <v>141</v>
      </c>
      <c r="C6948" s="160"/>
    </row>
    <row r="6949" spans="1:3" x14ac:dyDescent="0.35">
      <c r="A6949" s="20" t="s">
        <v>7438</v>
      </c>
      <c r="B6949" s="20" t="s">
        <v>141</v>
      </c>
      <c r="C6949" s="160"/>
    </row>
    <row r="6950" spans="1:3" x14ac:dyDescent="0.35">
      <c r="A6950" s="20" t="s">
        <v>7439</v>
      </c>
      <c r="B6950" s="20" t="s">
        <v>141</v>
      </c>
      <c r="C6950" s="160"/>
    </row>
    <row r="6951" spans="1:3" x14ac:dyDescent="0.35">
      <c r="A6951" s="20" t="s">
        <v>7440</v>
      </c>
      <c r="B6951" s="20" t="s">
        <v>141</v>
      </c>
      <c r="C6951" s="160"/>
    </row>
    <row r="6952" spans="1:3" x14ac:dyDescent="0.35">
      <c r="A6952" s="20" t="s">
        <v>7441</v>
      </c>
      <c r="B6952" s="20" t="s">
        <v>141</v>
      </c>
      <c r="C6952" s="160"/>
    </row>
    <row r="6953" spans="1:3" x14ac:dyDescent="0.35">
      <c r="A6953" s="20" t="s">
        <v>7442</v>
      </c>
      <c r="B6953" s="20" t="s">
        <v>141</v>
      </c>
      <c r="C6953" s="160"/>
    </row>
    <row r="6954" spans="1:3" x14ac:dyDescent="0.35">
      <c r="A6954" s="20" t="s">
        <v>7443</v>
      </c>
      <c r="B6954" s="20" t="s">
        <v>141</v>
      </c>
      <c r="C6954" s="160"/>
    </row>
    <row r="6955" spans="1:3" x14ac:dyDescent="0.35">
      <c r="A6955" s="20" t="s">
        <v>7444</v>
      </c>
      <c r="B6955" s="20" t="s">
        <v>141</v>
      </c>
      <c r="C6955" s="160"/>
    </row>
    <row r="6956" spans="1:3" x14ac:dyDescent="0.35">
      <c r="A6956" s="20" t="s">
        <v>7445</v>
      </c>
      <c r="B6956" s="20" t="s">
        <v>141</v>
      </c>
      <c r="C6956" s="160"/>
    </row>
    <row r="6957" spans="1:3" x14ac:dyDescent="0.35">
      <c r="A6957" s="20" t="s">
        <v>7446</v>
      </c>
      <c r="B6957" s="20" t="s">
        <v>141</v>
      </c>
      <c r="C6957" s="160"/>
    </row>
    <row r="6958" spans="1:3" x14ac:dyDescent="0.35">
      <c r="A6958" s="20" t="s">
        <v>7447</v>
      </c>
      <c r="B6958" s="20" t="s">
        <v>141</v>
      </c>
      <c r="C6958" s="160"/>
    </row>
    <row r="6959" spans="1:3" x14ac:dyDescent="0.35">
      <c r="A6959" s="20" t="s">
        <v>7448</v>
      </c>
      <c r="B6959" s="20" t="s">
        <v>141</v>
      </c>
      <c r="C6959" s="160"/>
    </row>
    <row r="6960" spans="1:3" x14ac:dyDescent="0.35">
      <c r="A6960" s="20" t="s">
        <v>7449</v>
      </c>
      <c r="B6960" s="20" t="s">
        <v>141</v>
      </c>
      <c r="C6960" s="160"/>
    </row>
    <row r="6961" spans="1:3" x14ac:dyDescent="0.35">
      <c r="A6961" s="20" t="s">
        <v>7450</v>
      </c>
      <c r="B6961" s="20" t="s">
        <v>141</v>
      </c>
      <c r="C6961" s="160"/>
    </row>
    <row r="6962" spans="1:3" x14ac:dyDescent="0.35">
      <c r="A6962" s="20" t="s">
        <v>7451</v>
      </c>
      <c r="B6962" s="20" t="s">
        <v>141</v>
      </c>
      <c r="C6962" s="160"/>
    </row>
    <row r="6963" spans="1:3" x14ac:dyDescent="0.35">
      <c r="A6963" s="20" t="s">
        <v>7452</v>
      </c>
      <c r="B6963" s="20" t="s">
        <v>141</v>
      </c>
      <c r="C6963" s="160"/>
    </row>
    <row r="6964" spans="1:3" x14ac:dyDescent="0.35">
      <c r="A6964" s="20" t="s">
        <v>7453</v>
      </c>
      <c r="B6964" s="20" t="s">
        <v>141</v>
      </c>
      <c r="C6964" s="160"/>
    </row>
    <row r="6965" spans="1:3" x14ac:dyDescent="0.35">
      <c r="A6965" s="20" t="s">
        <v>7454</v>
      </c>
      <c r="B6965" s="20" t="s">
        <v>141</v>
      </c>
      <c r="C6965" s="160"/>
    </row>
    <row r="6966" spans="1:3" x14ac:dyDescent="0.35">
      <c r="A6966" s="20" t="s">
        <v>7455</v>
      </c>
      <c r="B6966" s="20" t="s">
        <v>141</v>
      </c>
      <c r="C6966" s="160"/>
    </row>
    <row r="6967" spans="1:3" x14ac:dyDescent="0.35">
      <c r="A6967" s="20" t="s">
        <v>7456</v>
      </c>
      <c r="B6967" s="20" t="s">
        <v>141</v>
      </c>
      <c r="C6967" s="160"/>
    </row>
    <row r="6968" spans="1:3" x14ac:dyDescent="0.35">
      <c r="A6968" s="20" t="s">
        <v>7457</v>
      </c>
      <c r="B6968" s="20" t="s">
        <v>141</v>
      </c>
      <c r="C6968" s="160"/>
    </row>
    <row r="6969" spans="1:3" x14ac:dyDescent="0.35">
      <c r="A6969" s="20" t="s">
        <v>7458</v>
      </c>
      <c r="B6969" s="20" t="s">
        <v>141</v>
      </c>
      <c r="C6969" s="160"/>
    </row>
    <row r="6970" spans="1:3" x14ac:dyDescent="0.35">
      <c r="A6970" s="20" t="s">
        <v>7459</v>
      </c>
      <c r="B6970" s="20" t="s">
        <v>141</v>
      </c>
      <c r="C6970" s="160"/>
    </row>
    <row r="6971" spans="1:3" x14ac:dyDescent="0.35">
      <c r="A6971" s="20" t="s">
        <v>7460</v>
      </c>
      <c r="B6971" s="20" t="s">
        <v>141</v>
      </c>
      <c r="C6971" s="160"/>
    </row>
    <row r="6972" spans="1:3" x14ac:dyDescent="0.35">
      <c r="A6972" s="20" t="s">
        <v>7461</v>
      </c>
      <c r="B6972" s="20" t="s">
        <v>141</v>
      </c>
      <c r="C6972" s="160"/>
    </row>
    <row r="6973" spans="1:3" x14ac:dyDescent="0.35">
      <c r="A6973" s="20" t="s">
        <v>7462</v>
      </c>
      <c r="B6973" s="20" t="s">
        <v>141</v>
      </c>
      <c r="C6973" s="160"/>
    </row>
    <row r="6974" spans="1:3" x14ac:dyDescent="0.35">
      <c r="A6974" s="20" t="s">
        <v>7463</v>
      </c>
      <c r="B6974" s="20" t="s">
        <v>141</v>
      </c>
      <c r="C6974" s="160"/>
    </row>
    <row r="6975" spans="1:3" x14ac:dyDescent="0.35">
      <c r="A6975" s="20" t="s">
        <v>7464</v>
      </c>
      <c r="B6975" s="20" t="s">
        <v>141</v>
      </c>
      <c r="C6975" s="160"/>
    </row>
    <row r="6976" spans="1:3" x14ac:dyDescent="0.35">
      <c r="A6976" s="20" t="s">
        <v>7465</v>
      </c>
      <c r="B6976" s="20" t="s">
        <v>141</v>
      </c>
      <c r="C6976" s="160"/>
    </row>
    <row r="6977" spans="1:3" x14ac:dyDescent="0.35">
      <c r="A6977" s="20" t="s">
        <v>7466</v>
      </c>
      <c r="B6977" s="20" t="s">
        <v>141</v>
      </c>
      <c r="C6977" s="160"/>
    </row>
    <row r="6978" spans="1:3" x14ac:dyDescent="0.35">
      <c r="A6978" s="20" t="s">
        <v>7467</v>
      </c>
      <c r="B6978" s="20" t="s">
        <v>141</v>
      </c>
      <c r="C6978" s="160"/>
    </row>
    <row r="6979" spans="1:3" x14ac:dyDescent="0.35">
      <c r="A6979" s="20" t="s">
        <v>7468</v>
      </c>
      <c r="B6979" s="20" t="s">
        <v>141</v>
      </c>
      <c r="C6979" s="160"/>
    </row>
    <row r="6980" spans="1:3" x14ac:dyDescent="0.35">
      <c r="A6980" s="20" t="s">
        <v>7469</v>
      </c>
      <c r="B6980" s="20" t="s">
        <v>141</v>
      </c>
      <c r="C6980" s="160"/>
    </row>
    <row r="6981" spans="1:3" x14ac:dyDescent="0.35">
      <c r="A6981" s="20" t="s">
        <v>7470</v>
      </c>
      <c r="B6981" s="20" t="s">
        <v>141</v>
      </c>
      <c r="C6981" s="160"/>
    </row>
    <row r="6982" spans="1:3" x14ac:dyDescent="0.35">
      <c r="A6982" s="20" t="s">
        <v>7471</v>
      </c>
      <c r="B6982" s="20" t="s">
        <v>141</v>
      </c>
      <c r="C6982" s="160"/>
    </row>
    <row r="6983" spans="1:3" x14ac:dyDescent="0.35">
      <c r="A6983" s="20" t="s">
        <v>7472</v>
      </c>
      <c r="B6983" s="20" t="s">
        <v>141</v>
      </c>
      <c r="C6983" s="160"/>
    </row>
    <row r="6984" spans="1:3" x14ac:dyDescent="0.35">
      <c r="A6984" s="20" t="s">
        <v>7473</v>
      </c>
      <c r="B6984" s="20" t="s">
        <v>141</v>
      </c>
      <c r="C6984" s="160"/>
    </row>
    <row r="6985" spans="1:3" x14ac:dyDescent="0.35">
      <c r="A6985" s="20" t="s">
        <v>7474</v>
      </c>
      <c r="B6985" s="20" t="s">
        <v>141</v>
      </c>
      <c r="C6985" s="160"/>
    </row>
    <row r="6986" spans="1:3" x14ac:dyDescent="0.35">
      <c r="A6986" s="20" t="s">
        <v>7475</v>
      </c>
      <c r="B6986" s="20" t="s">
        <v>141</v>
      </c>
      <c r="C6986" s="160"/>
    </row>
    <row r="6987" spans="1:3" x14ac:dyDescent="0.35">
      <c r="A6987" s="20" t="s">
        <v>7476</v>
      </c>
      <c r="B6987" s="20" t="s">
        <v>141</v>
      </c>
      <c r="C6987" s="160"/>
    </row>
    <row r="6988" spans="1:3" x14ac:dyDescent="0.35">
      <c r="A6988" s="20" t="s">
        <v>7477</v>
      </c>
      <c r="B6988" s="20" t="s">
        <v>141</v>
      </c>
      <c r="C6988" s="160"/>
    </row>
    <row r="6989" spans="1:3" x14ac:dyDescent="0.35">
      <c r="A6989" s="20" t="s">
        <v>7478</v>
      </c>
      <c r="B6989" s="20" t="s">
        <v>141</v>
      </c>
      <c r="C6989" s="160"/>
    </row>
    <row r="6990" spans="1:3" x14ac:dyDescent="0.35">
      <c r="A6990" s="20" t="s">
        <v>7479</v>
      </c>
      <c r="B6990" s="20" t="s">
        <v>139</v>
      </c>
      <c r="C6990" s="160"/>
    </row>
    <row r="6991" spans="1:3" x14ac:dyDescent="0.35">
      <c r="A6991" s="20" t="s">
        <v>7480</v>
      </c>
      <c r="B6991" s="20" t="s">
        <v>139</v>
      </c>
      <c r="C6991" s="160"/>
    </row>
    <row r="6992" spans="1:3" x14ac:dyDescent="0.35">
      <c r="A6992" s="20" t="s">
        <v>7481</v>
      </c>
      <c r="B6992" s="20" t="s">
        <v>139</v>
      </c>
      <c r="C6992" s="160"/>
    </row>
    <row r="6993" spans="1:3" x14ac:dyDescent="0.35">
      <c r="A6993" s="20" t="s">
        <v>7482</v>
      </c>
      <c r="B6993" s="20" t="s">
        <v>139</v>
      </c>
      <c r="C6993" s="160"/>
    </row>
    <row r="6994" spans="1:3" x14ac:dyDescent="0.35">
      <c r="A6994" s="20" t="s">
        <v>7483</v>
      </c>
      <c r="B6994" s="20" t="s">
        <v>139</v>
      </c>
      <c r="C6994" s="160"/>
    </row>
    <row r="6995" spans="1:3" x14ac:dyDescent="0.35">
      <c r="A6995" s="20" t="s">
        <v>7484</v>
      </c>
      <c r="B6995" s="20" t="s">
        <v>139</v>
      </c>
      <c r="C6995" s="160"/>
    </row>
    <row r="6996" spans="1:3" x14ac:dyDescent="0.35">
      <c r="A6996" s="20" t="s">
        <v>7485</v>
      </c>
      <c r="B6996" s="20" t="s">
        <v>139</v>
      </c>
      <c r="C6996" s="160"/>
    </row>
    <row r="6997" spans="1:3" x14ac:dyDescent="0.35">
      <c r="A6997" s="20" t="s">
        <v>7486</v>
      </c>
      <c r="B6997" s="20" t="s">
        <v>139</v>
      </c>
      <c r="C6997" s="160"/>
    </row>
    <row r="6998" spans="1:3" x14ac:dyDescent="0.35">
      <c r="A6998" s="20" t="s">
        <v>7487</v>
      </c>
      <c r="B6998" s="20" t="s">
        <v>139</v>
      </c>
      <c r="C6998" s="160"/>
    </row>
    <row r="6999" spans="1:3" x14ac:dyDescent="0.35">
      <c r="A6999" s="20" t="s">
        <v>7488</v>
      </c>
      <c r="B6999" s="20" t="s">
        <v>139</v>
      </c>
      <c r="C6999" s="160"/>
    </row>
    <row r="7000" spans="1:3" x14ac:dyDescent="0.35">
      <c r="A7000" s="20" t="s">
        <v>7489</v>
      </c>
      <c r="B7000" s="20" t="s">
        <v>139</v>
      </c>
      <c r="C7000" s="160"/>
    </row>
    <row r="7001" spans="1:3" x14ac:dyDescent="0.35">
      <c r="A7001" s="20" t="s">
        <v>7490</v>
      </c>
      <c r="B7001" s="20" t="s">
        <v>139</v>
      </c>
      <c r="C7001" s="160"/>
    </row>
    <row r="7002" spans="1:3" x14ac:dyDescent="0.35">
      <c r="A7002" s="20" t="s">
        <v>7491</v>
      </c>
      <c r="B7002" s="20" t="s">
        <v>139</v>
      </c>
      <c r="C7002" s="160"/>
    </row>
    <row r="7003" spans="1:3" x14ac:dyDescent="0.35">
      <c r="A7003" s="20" t="s">
        <v>7492</v>
      </c>
      <c r="B7003" s="20" t="s">
        <v>139</v>
      </c>
      <c r="C7003" s="160"/>
    </row>
    <row r="7004" spans="1:3" x14ac:dyDescent="0.35">
      <c r="A7004" s="20" t="s">
        <v>7493</v>
      </c>
      <c r="B7004" s="20" t="s">
        <v>139</v>
      </c>
      <c r="C7004" s="160"/>
    </row>
    <row r="7005" spans="1:3" x14ac:dyDescent="0.35">
      <c r="A7005" s="20" t="s">
        <v>7494</v>
      </c>
      <c r="B7005" s="20" t="s">
        <v>139</v>
      </c>
      <c r="C7005" s="160"/>
    </row>
    <row r="7006" spans="1:3" x14ac:dyDescent="0.35">
      <c r="A7006" s="20" t="s">
        <v>7495</v>
      </c>
      <c r="B7006" s="20" t="s">
        <v>139</v>
      </c>
      <c r="C7006" s="160"/>
    </row>
    <row r="7007" spans="1:3" x14ac:dyDescent="0.35">
      <c r="A7007" s="20" t="s">
        <v>7496</v>
      </c>
      <c r="B7007" s="20" t="s">
        <v>139</v>
      </c>
      <c r="C7007" s="160"/>
    </row>
    <row r="7008" spans="1:3" x14ac:dyDescent="0.35">
      <c r="A7008" s="20" t="s">
        <v>7497</v>
      </c>
      <c r="B7008" s="20" t="s">
        <v>139</v>
      </c>
      <c r="C7008" s="160"/>
    </row>
    <row r="7009" spans="1:3" x14ac:dyDescent="0.35">
      <c r="A7009" s="20" t="s">
        <v>7498</v>
      </c>
      <c r="B7009" s="20" t="s">
        <v>139</v>
      </c>
      <c r="C7009" s="160"/>
    </row>
    <row r="7010" spans="1:3" x14ac:dyDescent="0.35">
      <c r="A7010" s="20" t="s">
        <v>7499</v>
      </c>
      <c r="B7010" s="20" t="s">
        <v>139</v>
      </c>
      <c r="C7010" s="160"/>
    </row>
    <row r="7011" spans="1:3" x14ac:dyDescent="0.35">
      <c r="A7011" s="20" t="s">
        <v>7500</v>
      </c>
      <c r="B7011" s="20" t="s">
        <v>139</v>
      </c>
      <c r="C7011" s="160"/>
    </row>
    <row r="7012" spans="1:3" x14ac:dyDescent="0.35">
      <c r="A7012" s="20" t="s">
        <v>7501</v>
      </c>
      <c r="B7012" s="20" t="s">
        <v>139</v>
      </c>
      <c r="C7012" s="160"/>
    </row>
    <row r="7013" spans="1:3" x14ac:dyDescent="0.35">
      <c r="A7013" s="20" t="s">
        <v>7502</v>
      </c>
      <c r="B7013" s="20" t="s">
        <v>139</v>
      </c>
      <c r="C7013" s="160"/>
    </row>
    <row r="7014" spans="1:3" x14ac:dyDescent="0.35">
      <c r="A7014" s="20" t="s">
        <v>7503</v>
      </c>
      <c r="B7014" s="20" t="s">
        <v>139</v>
      </c>
      <c r="C7014" s="160"/>
    </row>
    <row r="7015" spans="1:3" x14ac:dyDescent="0.35">
      <c r="A7015" s="20" t="s">
        <v>7504</v>
      </c>
      <c r="B7015" s="20" t="s">
        <v>139</v>
      </c>
      <c r="C7015" s="160"/>
    </row>
    <row r="7016" spans="1:3" x14ac:dyDescent="0.35">
      <c r="A7016" s="20" t="s">
        <v>7505</v>
      </c>
      <c r="B7016" s="20" t="s">
        <v>139</v>
      </c>
      <c r="C7016" s="160"/>
    </row>
    <row r="7017" spans="1:3" x14ac:dyDescent="0.35">
      <c r="A7017" s="20" t="s">
        <v>7506</v>
      </c>
      <c r="B7017" s="20" t="s">
        <v>141</v>
      </c>
      <c r="C7017" s="160"/>
    </row>
    <row r="7018" spans="1:3" x14ac:dyDescent="0.35">
      <c r="A7018" s="20" t="s">
        <v>7507</v>
      </c>
      <c r="B7018" s="20" t="s">
        <v>141</v>
      </c>
      <c r="C7018" s="160"/>
    </row>
    <row r="7019" spans="1:3" x14ac:dyDescent="0.35">
      <c r="A7019" s="20" t="s">
        <v>7508</v>
      </c>
      <c r="B7019" s="20" t="s">
        <v>141</v>
      </c>
      <c r="C7019" s="160"/>
    </row>
    <row r="7020" spans="1:3" x14ac:dyDescent="0.35">
      <c r="A7020" s="20" t="s">
        <v>7509</v>
      </c>
      <c r="B7020" s="20" t="s">
        <v>141</v>
      </c>
      <c r="C7020" s="160"/>
    </row>
    <row r="7021" spans="1:3" x14ac:dyDescent="0.35">
      <c r="A7021" s="20" t="s">
        <v>7510</v>
      </c>
      <c r="B7021" s="20" t="s">
        <v>141</v>
      </c>
      <c r="C7021" s="160"/>
    </row>
    <row r="7022" spans="1:3" x14ac:dyDescent="0.35">
      <c r="A7022" s="20" t="s">
        <v>7511</v>
      </c>
      <c r="B7022" s="20" t="s">
        <v>141</v>
      </c>
      <c r="C7022" s="160"/>
    </row>
    <row r="7023" spans="1:3" x14ac:dyDescent="0.35">
      <c r="A7023" s="20" t="s">
        <v>7512</v>
      </c>
      <c r="B7023" s="20" t="s">
        <v>141</v>
      </c>
      <c r="C7023" s="160"/>
    </row>
    <row r="7024" spans="1:3" x14ac:dyDescent="0.35">
      <c r="A7024" s="20" t="s">
        <v>7513</v>
      </c>
      <c r="B7024" s="20" t="s">
        <v>141</v>
      </c>
      <c r="C7024" s="160"/>
    </row>
    <row r="7025" spans="1:3" x14ac:dyDescent="0.35">
      <c r="A7025" s="20" t="s">
        <v>7514</v>
      </c>
      <c r="B7025" s="20" t="s">
        <v>141</v>
      </c>
      <c r="C7025" s="160"/>
    </row>
    <row r="7026" spans="1:3" x14ac:dyDescent="0.35">
      <c r="A7026" s="20" t="s">
        <v>7515</v>
      </c>
      <c r="B7026" s="20" t="s">
        <v>141</v>
      </c>
      <c r="C7026" s="160"/>
    </row>
    <row r="7027" spans="1:3" x14ac:dyDescent="0.35">
      <c r="A7027" s="20" t="s">
        <v>7516</v>
      </c>
      <c r="B7027" s="20" t="s">
        <v>141</v>
      </c>
      <c r="C7027" s="160"/>
    </row>
    <row r="7028" spans="1:3" x14ac:dyDescent="0.35">
      <c r="A7028" s="20" t="s">
        <v>7517</v>
      </c>
      <c r="B7028" s="20" t="s">
        <v>141</v>
      </c>
      <c r="C7028" s="160"/>
    </row>
    <row r="7029" spans="1:3" x14ac:dyDescent="0.35">
      <c r="A7029" s="20" t="s">
        <v>7518</v>
      </c>
      <c r="B7029" s="20" t="s">
        <v>141</v>
      </c>
      <c r="C7029" s="160"/>
    </row>
    <row r="7030" spans="1:3" x14ac:dyDescent="0.35">
      <c r="A7030" s="20" t="s">
        <v>7519</v>
      </c>
      <c r="B7030" s="20" t="s">
        <v>141</v>
      </c>
      <c r="C7030" s="160"/>
    </row>
    <row r="7031" spans="1:3" x14ac:dyDescent="0.35">
      <c r="A7031" s="20" t="s">
        <v>7520</v>
      </c>
      <c r="B7031" s="20" t="s">
        <v>141</v>
      </c>
      <c r="C7031" s="160"/>
    </row>
    <row r="7032" spans="1:3" x14ac:dyDescent="0.35">
      <c r="A7032" s="20" t="s">
        <v>7521</v>
      </c>
      <c r="B7032" s="20" t="s">
        <v>141</v>
      </c>
      <c r="C7032" s="160"/>
    </row>
    <row r="7033" spans="1:3" x14ac:dyDescent="0.35">
      <c r="A7033" s="20" t="s">
        <v>7522</v>
      </c>
      <c r="B7033" s="20" t="s">
        <v>141</v>
      </c>
      <c r="C7033" s="160"/>
    </row>
    <row r="7034" spans="1:3" x14ac:dyDescent="0.35">
      <c r="A7034" s="20" t="s">
        <v>7523</v>
      </c>
      <c r="B7034" s="20" t="s">
        <v>141</v>
      </c>
      <c r="C7034" s="160"/>
    </row>
    <row r="7035" spans="1:3" x14ac:dyDescent="0.35">
      <c r="A7035" s="20" t="s">
        <v>7524</v>
      </c>
      <c r="B7035" s="20" t="s">
        <v>141</v>
      </c>
      <c r="C7035" s="160"/>
    </row>
    <row r="7036" spans="1:3" x14ac:dyDescent="0.35">
      <c r="A7036" s="20" t="s">
        <v>7525</v>
      </c>
      <c r="B7036" s="20" t="s">
        <v>141</v>
      </c>
      <c r="C7036" s="160"/>
    </row>
    <row r="7037" spans="1:3" x14ac:dyDescent="0.35">
      <c r="A7037" s="20" t="s">
        <v>7526</v>
      </c>
      <c r="B7037" s="20" t="s">
        <v>141</v>
      </c>
      <c r="C7037" s="160"/>
    </row>
    <row r="7038" spans="1:3" x14ac:dyDescent="0.35">
      <c r="A7038" s="20" t="s">
        <v>7527</v>
      </c>
      <c r="B7038" s="20" t="s">
        <v>141</v>
      </c>
      <c r="C7038" s="160"/>
    </row>
    <row r="7039" spans="1:3" x14ac:dyDescent="0.35">
      <c r="A7039" s="20" t="s">
        <v>7528</v>
      </c>
      <c r="B7039" s="20" t="s">
        <v>141</v>
      </c>
      <c r="C7039" s="160"/>
    </row>
    <row r="7040" spans="1:3" x14ac:dyDescent="0.35">
      <c r="A7040" s="20" t="s">
        <v>7529</v>
      </c>
      <c r="B7040" s="20" t="s">
        <v>141</v>
      </c>
      <c r="C7040" s="160"/>
    </row>
    <row r="7041" spans="1:3" x14ac:dyDescent="0.35">
      <c r="A7041" s="20" t="s">
        <v>7530</v>
      </c>
      <c r="B7041" s="20" t="s">
        <v>141</v>
      </c>
      <c r="C7041" s="160"/>
    </row>
    <row r="7042" spans="1:3" x14ac:dyDescent="0.35">
      <c r="A7042" s="20" t="s">
        <v>7531</v>
      </c>
      <c r="B7042" s="20" t="s">
        <v>141</v>
      </c>
      <c r="C7042" s="160"/>
    </row>
    <row r="7043" spans="1:3" x14ac:dyDescent="0.35">
      <c r="A7043" s="20" t="s">
        <v>7532</v>
      </c>
      <c r="B7043" s="20" t="s">
        <v>141</v>
      </c>
      <c r="C7043" s="160"/>
    </row>
    <row r="7044" spans="1:3" x14ac:dyDescent="0.35">
      <c r="A7044" s="20" t="s">
        <v>7533</v>
      </c>
      <c r="B7044" s="20" t="s">
        <v>141</v>
      </c>
      <c r="C7044" s="160"/>
    </row>
    <row r="7045" spans="1:3" x14ac:dyDescent="0.35">
      <c r="A7045" s="20" t="s">
        <v>7534</v>
      </c>
      <c r="B7045" s="20" t="s">
        <v>141</v>
      </c>
      <c r="C7045" s="160"/>
    </row>
    <row r="7046" spans="1:3" x14ac:dyDescent="0.35">
      <c r="A7046" s="20" t="s">
        <v>7535</v>
      </c>
      <c r="B7046" s="20" t="s">
        <v>141</v>
      </c>
      <c r="C7046" s="160"/>
    </row>
    <row r="7047" spans="1:3" x14ac:dyDescent="0.35">
      <c r="A7047" s="20" t="s">
        <v>7536</v>
      </c>
      <c r="B7047" s="20" t="s">
        <v>141</v>
      </c>
      <c r="C7047" s="160"/>
    </row>
    <row r="7048" spans="1:3" x14ac:dyDescent="0.35">
      <c r="A7048" s="20" t="s">
        <v>7537</v>
      </c>
      <c r="B7048" s="20" t="s">
        <v>141</v>
      </c>
      <c r="C7048" s="160"/>
    </row>
    <row r="7049" spans="1:3" x14ac:dyDescent="0.35">
      <c r="A7049" s="20" t="s">
        <v>7538</v>
      </c>
      <c r="B7049" s="20" t="s">
        <v>141</v>
      </c>
      <c r="C7049" s="160"/>
    </row>
    <row r="7050" spans="1:3" x14ac:dyDescent="0.35">
      <c r="A7050" s="20" t="s">
        <v>7539</v>
      </c>
      <c r="B7050" s="20" t="s">
        <v>141</v>
      </c>
      <c r="C7050" s="160"/>
    </row>
    <row r="7051" spans="1:3" x14ac:dyDescent="0.35">
      <c r="A7051" s="20" t="s">
        <v>7540</v>
      </c>
      <c r="B7051" s="20" t="s">
        <v>141</v>
      </c>
      <c r="C7051" s="160"/>
    </row>
    <row r="7052" spans="1:3" x14ac:dyDescent="0.35">
      <c r="A7052" s="20" t="s">
        <v>7541</v>
      </c>
      <c r="B7052" s="20" t="s">
        <v>141</v>
      </c>
      <c r="C7052" s="160"/>
    </row>
    <row r="7053" spans="1:3" x14ac:dyDescent="0.35">
      <c r="A7053" s="20" t="s">
        <v>7542</v>
      </c>
      <c r="B7053" s="20" t="s">
        <v>141</v>
      </c>
      <c r="C7053" s="160"/>
    </row>
    <row r="7054" spans="1:3" x14ac:dyDescent="0.35">
      <c r="A7054" s="20" t="s">
        <v>7543</v>
      </c>
      <c r="B7054" s="20" t="s">
        <v>141</v>
      </c>
      <c r="C7054" s="160"/>
    </row>
    <row r="7055" spans="1:3" x14ac:dyDescent="0.35">
      <c r="A7055" s="20" t="s">
        <v>7544</v>
      </c>
      <c r="B7055" s="20" t="s">
        <v>141</v>
      </c>
      <c r="C7055" s="160"/>
    </row>
    <row r="7056" spans="1:3" x14ac:dyDescent="0.35">
      <c r="A7056" s="20" t="s">
        <v>7545</v>
      </c>
      <c r="B7056" s="20" t="s">
        <v>141</v>
      </c>
      <c r="C7056" s="160"/>
    </row>
    <row r="7057" spans="1:3" x14ac:dyDescent="0.35">
      <c r="A7057" s="20" t="s">
        <v>7546</v>
      </c>
      <c r="B7057" s="20" t="s">
        <v>141</v>
      </c>
      <c r="C7057" s="160"/>
    </row>
    <row r="7058" spans="1:3" x14ac:dyDescent="0.35">
      <c r="A7058" s="20" t="s">
        <v>7547</v>
      </c>
      <c r="B7058" s="20" t="s">
        <v>141</v>
      </c>
      <c r="C7058" s="160"/>
    </row>
    <row r="7059" spans="1:3" x14ac:dyDescent="0.35">
      <c r="A7059" s="20" t="s">
        <v>7548</v>
      </c>
      <c r="B7059" s="20" t="s">
        <v>141</v>
      </c>
      <c r="C7059" s="160"/>
    </row>
    <row r="7060" spans="1:3" x14ac:dyDescent="0.35">
      <c r="A7060" s="20" t="s">
        <v>7549</v>
      </c>
      <c r="B7060" s="20" t="s">
        <v>141</v>
      </c>
      <c r="C7060" s="160"/>
    </row>
    <row r="7061" spans="1:3" x14ac:dyDescent="0.35">
      <c r="A7061" s="20" t="s">
        <v>7550</v>
      </c>
      <c r="B7061" s="20" t="s">
        <v>141</v>
      </c>
      <c r="C7061" s="160"/>
    </row>
    <row r="7062" spans="1:3" x14ac:dyDescent="0.35">
      <c r="A7062" s="20" t="s">
        <v>7551</v>
      </c>
      <c r="B7062" s="20" t="s">
        <v>141</v>
      </c>
      <c r="C7062" s="160"/>
    </row>
    <row r="7063" spans="1:3" x14ac:dyDescent="0.35">
      <c r="A7063" s="20" t="s">
        <v>7552</v>
      </c>
      <c r="B7063" s="20" t="s">
        <v>141</v>
      </c>
      <c r="C7063" s="160"/>
    </row>
    <row r="7064" spans="1:3" x14ac:dyDescent="0.35">
      <c r="A7064" s="20" t="s">
        <v>7553</v>
      </c>
      <c r="B7064" s="20" t="s">
        <v>141</v>
      </c>
      <c r="C7064" s="160"/>
    </row>
    <row r="7065" spans="1:3" x14ac:dyDescent="0.35">
      <c r="A7065" s="20" t="s">
        <v>7554</v>
      </c>
      <c r="B7065" s="20" t="s">
        <v>141</v>
      </c>
      <c r="C7065" s="160"/>
    </row>
    <row r="7066" spans="1:3" x14ac:dyDescent="0.35">
      <c r="A7066" s="20" t="s">
        <v>7555</v>
      </c>
      <c r="B7066" s="20" t="s">
        <v>141</v>
      </c>
      <c r="C7066" s="160"/>
    </row>
    <row r="7067" spans="1:3" x14ac:dyDescent="0.35">
      <c r="A7067" s="20" t="s">
        <v>7556</v>
      </c>
      <c r="B7067" s="20" t="s">
        <v>141</v>
      </c>
      <c r="C7067" s="160"/>
    </row>
    <row r="7068" spans="1:3" x14ac:dyDescent="0.35">
      <c r="A7068" s="20" t="s">
        <v>7557</v>
      </c>
      <c r="B7068" s="20" t="s">
        <v>141</v>
      </c>
      <c r="C7068" s="160"/>
    </row>
    <row r="7069" spans="1:3" x14ac:dyDescent="0.35">
      <c r="A7069" s="20" t="s">
        <v>7558</v>
      </c>
      <c r="B7069" s="20" t="s">
        <v>141</v>
      </c>
      <c r="C7069" s="160"/>
    </row>
    <row r="7070" spans="1:3" x14ac:dyDescent="0.35">
      <c r="A7070" s="20" t="s">
        <v>7559</v>
      </c>
      <c r="B7070" s="20" t="s">
        <v>141</v>
      </c>
      <c r="C7070" s="160"/>
    </row>
    <row r="7071" spans="1:3" x14ac:dyDescent="0.35">
      <c r="A7071" s="20" t="s">
        <v>7560</v>
      </c>
      <c r="B7071" s="20" t="s">
        <v>141</v>
      </c>
      <c r="C7071" s="160"/>
    </row>
    <row r="7072" spans="1:3" x14ac:dyDescent="0.35">
      <c r="A7072" s="20" t="s">
        <v>7561</v>
      </c>
      <c r="B7072" s="20" t="s">
        <v>141</v>
      </c>
      <c r="C7072" s="160"/>
    </row>
    <row r="7073" spans="1:3" x14ac:dyDescent="0.35">
      <c r="A7073" s="20" t="s">
        <v>7562</v>
      </c>
      <c r="B7073" s="20" t="s">
        <v>141</v>
      </c>
      <c r="C7073" s="160"/>
    </row>
    <row r="7074" spans="1:3" x14ac:dyDescent="0.35">
      <c r="A7074" s="20" t="s">
        <v>7563</v>
      </c>
      <c r="B7074" s="20" t="s">
        <v>141</v>
      </c>
      <c r="C7074" s="160"/>
    </row>
    <row r="7075" spans="1:3" x14ac:dyDescent="0.35">
      <c r="A7075" s="20" t="s">
        <v>7564</v>
      </c>
      <c r="B7075" s="20" t="s">
        <v>141</v>
      </c>
      <c r="C7075" s="160"/>
    </row>
    <row r="7076" spans="1:3" x14ac:dyDescent="0.35">
      <c r="A7076" s="20" t="s">
        <v>7565</v>
      </c>
      <c r="B7076" s="20" t="s">
        <v>141</v>
      </c>
      <c r="C7076" s="160"/>
    </row>
    <row r="7077" spans="1:3" x14ac:dyDescent="0.35">
      <c r="A7077" s="20" t="s">
        <v>7566</v>
      </c>
      <c r="B7077" s="20" t="s">
        <v>141</v>
      </c>
      <c r="C7077" s="160"/>
    </row>
    <row r="7078" spans="1:3" x14ac:dyDescent="0.35">
      <c r="A7078" s="20" t="s">
        <v>7567</v>
      </c>
      <c r="B7078" s="20" t="s">
        <v>141</v>
      </c>
      <c r="C7078" s="160"/>
    </row>
    <row r="7079" spans="1:3" x14ac:dyDescent="0.35">
      <c r="A7079" s="20" t="s">
        <v>7568</v>
      </c>
      <c r="B7079" s="20" t="s">
        <v>141</v>
      </c>
      <c r="C7079" s="160"/>
    </row>
    <row r="7080" spans="1:3" x14ac:dyDescent="0.35">
      <c r="A7080" s="20" t="s">
        <v>7569</v>
      </c>
      <c r="B7080" s="20" t="s">
        <v>141</v>
      </c>
      <c r="C7080" s="160"/>
    </row>
    <row r="7081" spans="1:3" x14ac:dyDescent="0.35">
      <c r="A7081" s="20" t="s">
        <v>7570</v>
      </c>
      <c r="B7081" s="20" t="s">
        <v>141</v>
      </c>
      <c r="C7081" s="160"/>
    </row>
    <row r="7082" spans="1:3" x14ac:dyDescent="0.35">
      <c r="A7082" s="20" t="s">
        <v>7571</v>
      </c>
      <c r="B7082" s="20" t="s">
        <v>141</v>
      </c>
      <c r="C7082" s="160"/>
    </row>
    <row r="7083" spans="1:3" x14ac:dyDescent="0.35">
      <c r="A7083" s="20" t="s">
        <v>7572</v>
      </c>
      <c r="B7083" s="20" t="s">
        <v>141</v>
      </c>
      <c r="C7083" s="160"/>
    </row>
    <row r="7084" spans="1:3" x14ac:dyDescent="0.35">
      <c r="A7084" s="20" t="s">
        <v>7573</v>
      </c>
      <c r="B7084" s="20" t="s">
        <v>141</v>
      </c>
      <c r="C7084" s="160"/>
    </row>
    <row r="7085" spans="1:3" x14ac:dyDescent="0.35">
      <c r="A7085" s="20" t="s">
        <v>7574</v>
      </c>
      <c r="B7085" s="20" t="s">
        <v>141</v>
      </c>
      <c r="C7085" s="160"/>
    </row>
    <row r="7086" spans="1:3" x14ac:dyDescent="0.35">
      <c r="A7086" s="20" t="s">
        <v>7575</v>
      </c>
      <c r="B7086" s="20" t="s">
        <v>141</v>
      </c>
      <c r="C7086" s="160"/>
    </row>
    <row r="7087" spans="1:3" x14ac:dyDescent="0.35">
      <c r="A7087" s="20" t="s">
        <v>7576</v>
      </c>
      <c r="B7087" s="20" t="s">
        <v>141</v>
      </c>
      <c r="C7087" s="160"/>
    </row>
    <row r="7088" spans="1:3" x14ac:dyDescent="0.35">
      <c r="A7088" s="20" t="s">
        <v>7577</v>
      </c>
      <c r="B7088" s="20" t="s">
        <v>141</v>
      </c>
      <c r="C7088" s="160"/>
    </row>
    <row r="7089" spans="1:3" x14ac:dyDescent="0.35">
      <c r="A7089" s="20" t="s">
        <v>7578</v>
      </c>
      <c r="B7089" s="20" t="s">
        <v>141</v>
      </c>
      <c r="C7089" s="160"/>
    </row>
    <row r="7090" spans="1:3" x14ac:dyDescent="0.35">
      <c r="A7090" s="20" t="s">
        <v>7579</v>
      </c>
      <c r="B7090" s="20" t="s">
        <v>141</v>
      </c>
      <c r="C7090" s="160"/>
    </row>
    <row r="7091" spans="1:3" x14ac:dyDescent="0.35">
      <c r="A7091" s="20" t="s">
        <v>7580</v>
      </c>
      <c r="B7091" s="20" t="s">
        <v>141</v>
      </c>
      <c r="C7091" s="160"/>
    </row>
    <row r="7092" spans="1:3" x14ac:dyDescent="0.35">
      <c r="A7092" s="20" t="s">
        <v>7581</v>
      </c>
      <c r="B7092" s="20" t="s">
        <v>141</v>
      </c>
      <c r="C7092" s="160"/>
    </row>
    <row r="7093" spans="1:3" x14ac:dyDescent="0.35">
      <c r="A7093" s="20" t="s">
        <v>7582</v>
      </c>
      <c r="B7093" s="20" t="s">
        <v>141</v>
      </c>
      <c r="C7093" s="160"/>
    </row>
    <row r="7094" spans="1:3" x14ac:dyDescent="0.35">
      <c r="A7094" s="20" t="s">
        <v>7583</v>
      </c>
      <c r="B7094" s="20" t="s">
        <v>141</v>
      </c>
      <c r="C7094" s="160"/>
    </row>
    <row r="7095" spans="1:3" x14ac:dyDescent="0.35">
      <c r="A7095" s="20" t="s">
        <v>7584</v>
      </c>
      <c r="B7095" s="20" t="s">
        <v>141</v>
      </c>
      <c r="C7095" s="160"/>
    </row>
    <row r="7096" spans="1:3" x14ac:dyDescent="0.35">
      <c r="A7096" s="20" t="s">
        <v>7585</v>
      </c>
      <c r="B7096" s="20" t="s">
        <v>141</v>
      </c>
      <c r="C7096" s="160"/>
    </row>
    <row r="7097" spans="1:3" x14ac:dyDescent="0.35">
      <c r="A7097" s="20" t="s">
        <v>7586</v>
      </c>
      <c r="B7097" s="20" t="s">
        <v>141</v>
      </c>
      <c r="C7097" s="160"/>
    </row>
    <row r="7098" spans="1:3" x14ac:dyDescent="0.35">
      <c r="A7098" s="20" t="s">
        <v>7587</v>
      </c>
      <c r="B7098" s="20" t="s">
        <v>141</v>
      </c>
      <c r="C7098" s="160"/>
    </row>
    <row r="7099" spans="1:3" x14ac:dyDescent="0.35">
      <c r="A7099" s="20" t="s">
        <v>7588</v>
      </c>
      <c r="B7099" s="20" t="s">
        <v>141</v>
      </c>
      <c r="C7099" s="160"/>
    </row>
    <row r="7100" spans="1:3" x14ac:dyDescent="0.35">
      <c r="A7100" s="20" t="s">
        <v>7589</v>
      </c>
      <c r="B7100" s="20" t="s">
        <v>141</v>
      </c>
      <c r="C7100" s="160"/>
    </row>
    <row r="7101" spans="1:3" x14ac:dyDescent="0.35">
      <c r="A7101" s="20" t="s">
        <v>7590</v>
      </c>
      <c r="B7101" s="20" t="s">
        <v>141</v>
      </c>
      <c r="C7101" s="160"/>
    </row>
    <row r="7102" spans="1:3" x14ac:dyDescent="0.35">
      <c r="A7102" s="20" t="s">
        <v>7591</v>
      </c>
      <c r="B7102" s="20" t="s">
        <v>141</v>
      </c>
      <c r="C7102" s="160"/>
    </row>
    <row r="7103" spans="1:3" x14ac:dyDescent="0.35">
      <c r="A7103" s="20" t="s">
        <v>7592</v>
      </c>
      <c r="B7103" s="20" t="s">
        <v>141</v>
      </c>
      <c r="C7103" s="160"/>
    </row>
    <row r="7104" spans="1:3" x14ac:dyDescent="0.35">
      <c r="A7104" s="20" t="s">
        <v>7593</v>
      </c>
      <c r="B7104" s="20" t="s">
        <v>141</v>
      </c>
      <c r="C7104" s="160"/>
    </row>
    <row r="7105" spans="1:3" x14ac:dyDescent="0.35">
      <c r="A7105" s="20" t="s">
        <v>7594</v>
      </c>
      <c r="B7105" s="20" t="s">
        <v>141</v>
      </c>
      <c r="C7105" s="160"/>
    </row>
    <row r="7106" spans="1:3" x14ac:dyDescent="0.35">
      <c r="A7106" s="20" t="s">
        <v>7595</v>
      </c>
      <c r="B7106" s="20" t="s">
        <v>141</v>
      </c>
      <c r="C7106" s="160"/>
    </row>
    <row r="7107" spans="1:3" x14ac:dyDescent="0.35">
      <c r="A7107" s="20" t="s">
        <v>7596</v>
      </c>
      <c r="B7107" s="20" t="s">
        <v>141</v>
      </c>
      <c r="C7107" s="160"/>
    </row>
    <row r="7108" spans="1:3" x14ac:dyDescent="0.35">
      <c r="A7108" s="20" t="s">
        <v>7597</v>
      </c>
      <c r="B7108" s="20" t="s">
        <v>141</v>
      </c>
      <c r="C7108" s="160"/>
    </row>
    <row r="7109" spans="1:3" x14ac:dyDescent="0.35">
      <c r="A7109" s="20" t="s">
        <v>7598</v>
      </c>
      <c r="B7109" s="20" t="s">
        <v>141</v>
      </c>
      <c r="C7109" s="160"/>
    </row>
    <row r="7110" spans="1:3" x14ac:dyDescent="0.35">
      <c r="A7110" s="20" t="s">
        <v>7599</v>
      </c>
      <c r="B7110" s="20" t="s">
        <v>141</v>
      </c>
      <c r="C7110" s="160"/>
    </row>
    <row r="7111" spans="1:3" x14ac:dyDescent="0.35">
      <c r="A7111" s="20" t="s">
        <v>7600</v>
      </c>
      <c r="B7111" s="20" t="s">
        <v>141</v>
      </c>
      <c r="C7111" s="160"/>
    </row>
    <row r="7112" spans="1:3" x14ac:dyDescent="0.35">
      <c r="A7112" s="20" t="s">
        <v>7601</v>
      </c>
      <c r="B7112" s="20" t="s">
        <v>141</v>
      </c>
      <c r="C7112" s="160"/>
    </row>
    <row r="7113" spans="1:3" x14ac:dyDescent="0.35">
      <c r="A7113" s="20" t="s">
        <v>7602</v>
      </c>
      <c r="B7113" s="20" t="s">
        <v>141</v>
      </c>
      <c r="C7113" s="160"/>
    </row>
    <row r="7114" spans="1:3" x14ac:dyDescent="0.35">
      <c r="A7114" s="20" t="s">
        <v>7603</v>
      </c>
      <c r="B7114" s="20" t="s">
        <v>141</v>
      </c>
      <c r="C7114" s="160"/>
    </row>
    <row r="7115" spans="1:3" x14ac:dyDescent="0.35">
      <c r="A7115" s="20" t="s">
        <v>7604</v>
      </c>
      <c r="B7115" s="20" t="s">
        <v>141</v>
      </c>
      <c r="C7115" s="160"/>
    </row>
    <row r="7116" spans="1:3" x14ac:dyDescent="0.35">
      <c r="A7116" s="20" t="s">
        <v>7605</v>
      </c>
      <c r="B7116" s="20" t="s">
        <v>141</v>
      </c>
      <c r="C7116" s="160"/>
    </row>
    <row r="7117" spans="1:3" x14ac:dyDescent="0.35">
      <c r="A7117" s="20" t="s">
        <v>7606</v>
      </c>
      <c r="B7117" s="20" t="s">
        <v>141</v>
      </c>
      <c r="C7117" s="160"/>
    </row>
    <row r="7118" spans="1:3" x14ac:dyDescent="0.35">
      <c r="A7118" s="20" t="s">
        <v>7607</v>
      </c>
      <c r="B7118" s="20" t="s">
        <v>141</v>
      </c>
      <c r="C7118" s="160"/>
    </row>
    <row r="7119" spans="1:3" x14ac:dyDescent="0.35">
      <c r="A7119" s="20" t="s">
        <v>7608</v>
      </c>
      <c r="B7119" s="20" t="s">
        <v>141</v>
      </c>
      <c r="C7119" s="160"/>
    </row>
    <row r="7120" spans="1:3" x14ac:dyDescent="0.35">
      <c r="A7120" s="20" t="s">
        <v>7609</v>
      </c>
      <c r="B7120" s="20" t="s">
        <v>141</v>
      </c>
      <c r="C7120" s="160"/>
    </row>
    <row r="7121" spans="1:3" x14ac:dyDescent="0.35">
      <c r="A7121" s="20" t="s">
        <v>7610</v>
      </c>
      <c r="B7121" s="20" t="s">
        <v>141</v>
      </c>
      <c r="C7121" s="160"/>
    </row>
    <row r="7122" spans="1:3" x14ac:dyDescent="0.35">
      <c r="A7122" s="20" t="s">
        <v>7611</v>
      </c>
      <c r="B7122" s="20" t="s">
        <v>141</v>
      </c>
      <c r="C7122" s="160"/>
    </row>
    <row r="7123" spans="1:3" x14ac:dyDescent="0.35">
      <c r="A7123" s="20" t="s">
        <v>7612</v>
      </c>
      <c r="B7123" s="20" t="s">
        <v>141</v>
      </c>
      <c r="C7123" s="160"/>
    </row>
    <row r="7124" spans="1:3" x14ac:dyDescent="0.35">
      <c r="A7124" s="20" t="s">
        <v>7613</v>
      </c>
      <c r="B7124" s="20" t="s">
        <v>141</v>
      </c>
      <c r="C7124" s="160"/>
    </row>
    <row r="7125" spans="1:3" x14ac:dyDescent="0.35">
      <c r="A7125" s="20" t="s">
        <v>7614</v>
      </c>
      <c r="B7125" s="20" t="s">
        <v>141</v>
      </c>
      <c r="C7125" s="160"/>
    </row>
    <row r="7126" spans="1:3" x14ac:dyDescent="0.35">
      <c r="A7126" s="20" t="s">
        <v>7615</v>
      </c>
      <c r="B7126" s="20" t="s">
        <v>141</v>
      </c>
      <c r="C7126" s="160"/>
    </row>
    <row r="7127" spans="1:3" x14ac:dyDescent="0.35">
      <c r="A7127" s="20" t="s">
        <v>7616</v>
      </c>
      <c r="B7127" s="20" t="s">
        <v>141</v>
      </c>
      <c r="C7127" s="160"/>
    </row>
    <row r="7128" spans="1:3" x14ac:dyDescent="0.35">
      <c r="A7128" s="20" t="s">
        <v>7617</v>
      </c>
      <c r="B7128" s="20" t="s">
        <v>141</v>
      </c>
      <c r="C7128" s="160"/>
    </row>
    <row r="7129" spans="1:3" x14ac:dyDescent="0.35">
      <c r="A7129" s="20" t="s">
        <v>7618</v>
      </c>
      <c r="B7129" s="20" t="s">
        <v>141</v>
      </c>
      <c r="C7129" s="160"/>
    </row>
    <row r="7130" spans="1:3" x14ac:dyDescent="0.35">
      <c r="A7130" s="20" t="s">
        <v>7619</v>
      </c>
      <c r="B7130" s="20" t="s">
        <v>141</v>
      </c>
      <c r="C7130" s="160"/>
    </row>
    <row r="7131" spans="1:3" x14ac:dyDescent="0.35">
      <c r="A7131" s="20" t="s">
        <v>7620</v>
      </c>
      <c r="B7131" s="20" t="s">
        <v>141</v>
      </c>
      <c r="C7131" s="160"/>
    </row>
    <row r="7132" spans="1:3" x14ac:dyDescent="0.35">
      <c r="A7132" s="20" t="s">
        <v>7621</v>
      </c>
      <c r="B7132" s="20" t="s">
        <v>141</v>
      </c>
      <c r="C7132" s="160"/>
    </row>
    <row r="7133" spans="1:3" x14ac:dyDescent="0.35">
      <c r="A7133" s="20" t="s">
        <v>7622</v>
      </c>
      <c r="B7133" s="20" t="s">
        <v>141</v>
      </c>
      <c r="C7133" s="160"/>
    </row>
    <row r="7134" spans="1:3" x14ac:dyDescent="0.35">
      <c r="A7134" s="20" t="s">
        <v>7623</v>
      </c>
      <c r="B7134" s="20" t="s">
        <v>141</v>
      </c>
      <c r="C7134" s="160"/>
    </row>
    <row r="7135" spans="1:3" x14ac:dyDescent="0.35">
      <c r="A7135" s="20" t="s">
        <v>7624</v>
      </c>
      <c r="B7135" s="20" t="s">
        <v>141</v>
      </c>
      <c r="C7135" s="160"/>
    </row>
    <row r="7136" spans="1:3" x14ac:dyDescent="0.35">
      <c r="A7136" s="20" t="s">
        <v>7625</v>
      </c>
      <c r="B7136" s="20" t="s">
        <v>141</v>
      </c>
      <c r="C7136" s="160"/>
    </row>
    <row r="7137" spans="1:3" x14ac:dyDescent="0.35">
      <c r="A7137" s="20" t="s">
        <v>7626</v>
      </c>
      <c r="B7137" s="20" t="s">
        <v>141</v>
      </c>
      <c r="C7137" s="160"/>
    </row>
    <row r="7138" spans="1:3" x14ac:dyDescent="0.35">
      <c r="A7138" s="20" t="s">
        <v>7627</v>
      </c>
      <c r="B7138" s="20" t="s">
        <v>141</v>
      </c>
      <c r="C7138" s="160"/>
    </row>
    <row r="7139" spans="1:3" x14ac:dyDescent="0.35">
      <c r="A7139" s="20" t="s">
        <v>7628</v>
      </c>
      <c r="B7139" s="20" t="s">
        <v>141</v>
      </c>
      <c r="C7139" s="160"/>
    </row>
    <row r="7140" spans="1:3" x14ac:dyDescent="0.35">
      <c r="A7140" s="20" t="s">
        <v>7629</v>
      </c>
      <c r="B7140" s="20" t="s">
        <v>141</v>
      </c>
      <c r="C7140" s="160"/>
    </row>
    <row r="7141" spans="1:3" x14ac:dyDescent="0.35">
      <c r="A7141" s="20" t="s">
        <v>7630</v>
      </c>
      <c r="B7141" s="20" t="s">
        <v>141</v>
      </c>
      <c r="C7141" s="160"/>
    </row>
    <row r="7142" spans="1:3" x14ac:dyDescent="0.35">
      <c r="A7142" s="20" t="s">
        <v>7631</v>
      </c>
      <c r="B7142" s="20" t="s">
        <v>141</v>
      </c>
      <c r="C7142" s="160"/>
    </row>
    <row r="7143" spans="1:3" x14ac:dyDescent="0.35">
      <c r="A7143" s="20" t="s">
        <v>7632</v>
      </c>
      <c r="B7143" s="20" t="s">
        <v>141</v>
      </c>
      <c r="C7143" s="160"/>
    </row>
    <row r="7144" spans="1:3" x14ac:dyDescent="0.35">
      <c r="A7144" s="20" t="s">
        <v>7633</v>
      </c>
      <c r="B7144" s="20" t="s">
        <v>141</v>
      </c>
      <c r="C7144" s="160"/>
    </row>
    <row r="7145" spans="1:3" x14ac:dyDescent="0.35">
      <c r="A7145" s="20" t="s">
        <v>7634</v>
      </c>
      <c r="B7145" s="20" t="s">
        <v>141</v>
      </c>
      <c r="C7145" s="160"/>
    </row>
    <row r="7146" spans="1:3" x14ac:dyDescent="0.35">
      <c r="A7146" s="20" t="s">
        <v>7635</v>
      </c>
      <c r="B7146" s="20" t="s">
        <v>141</v>
      </c>
      <c r="C7146" s="160"/>
    </row>
    <row r="7147" spans="1:3" x14ac:dyDescent="0.35">
      <c r="A7147" s="20" t="s">
        <v>7636</v>
      </c>
      <c r="B7147" s="20" t="s">
        <v>141</v>
      </c>
      <c r="C7147" s="160"/>
    </row>
    <row r="7148" spans="1:3" x14ac:dyDescent="0.35">
      <c r="A7148" s="20" t="s">
        <v>7637</v>
      </c>
      <c r="B7148" s="20" t="s">
        <v>141</v>
      </c>
      <c r="C7148" s="160"/>
    </row>
    <row r="7149" spans="1:3" x14ac:dyDescent="0.35">
      <c r="A7149" s="20" t="s">
        <v>7638</v>
      </c>
      <c r="B7149" s="20" t="s">
        <v>141</v>
      </c>
      <c r="C7149" s="160"/>
    </row>
    <row r="7150" spans="1:3" x14ac:dyDescent="0.35">
      <c r="A7150" s="20" t="s">
        <v>7639</v>
      </c>
      <c r="B7150" s="20" t="s">
        <v>141</v>
      </c>
      <c r="C7150" s="160"/>
    </row>
    <row r="7151" spans="1:3" x14ac:dyDescent="0.35">
      <c r="A7151" s="20" t="s">
        <v>7640</v>
      </c>
      <c r="B7151" s="20" t="s">
        <v>141</v>
      </c>
      <c r="C7151" s="160"/>
    </row>
    <row r="7152" spans="1:3" x14ac:dyDescent="0.35">
      <c r="A7152" s="20" t="s">
        <v>7641</v>
      </c>
      <c r="B7152" s="20" t="s">
        <v>141</v>
      </c>
      <c r="C7152" s="160"/>
    </row>
    <row r="7153" spans="1:3" x14ac:dyDescent="0.35">
      <c r="A7153" s="20" t="s">
        <v>7642</v>
      </c>
      <c r="B7153" s="20" t="s">
        <v>141</v>
      </c>
      <c r="C7153" s="160"/>
    </row>
    <row r="7154" spans="1:3" x14ac:dyDescent="0.35">
      <c r="A7154" s="20" t="s">
        <v>7643</v>
      </c>
      <c r="B7154" s="20" t="s">
        <v>141</v>
      </c>
      <c r="C7154" s="160"/>
    </row>
    <row r="7155" spans="1:3" x14ac:dyDescent="0.35">
      <c r="A7155" s="20" t="s">
        <v>7644</v>
      </c>
      <c r="B7155" s="20" t="s">
        <v>141</v>
      </c>
      <c r="C7155" s="160"/>
    </row>
    <row r="7156" spans="1:3" x14ac:dyDescent="0.35">
      <c r="A7156" s="20" t="s">
        <v>7645</v>
      </c>
      <c r="B7156" s="20" t="s">
        <v>141</v>
      </c>
      <c r="C7156" s="160"/>
    </row>
    <row r="7157" spans="1:3" x14ac:dyDescent="0.35">
      <c r="A7157" s="20" t="s">
        <v>7646</v>
      </c>
      <c r="B7157" s="20" t="s">
        <v>141</v>
      </c>
      <c r="C7157" s="160"/>
    </row>
    <row r="7158" spans="1:3" x14ac:dyDescent="0.35">
      <c r="A7158" s="20" t="s">
        <v>7647</v>
      </c>
      <c r="B7158" s="20" t="s">
        <v>141</v>
      </c>
      <c r="C7158" s="160"/>
    </row>
    <row r="7159" spans="1:3" x14ac:dyDescent="0.35">
      <c r="A7159" s="20" t="s">
        <v>7648</v>
      </c>
      <c r="B7159" s="20" t="s">
        <v>141</v>
      </c>
      <c r="C7159" s="160"/>
    </row>
    <row r="7160" spans="1:3" x14ac:dyDescent="0.35">
      <c r="A7160" s="20" t="s">
        <v>7649</v>
      </c>
      <c r="B7160" s="20" t="s">
        <v>141</v>
      </c>
      <c r="C7160" s="160"/>
    </row>
    <row r="7161" spans="1:3" x14ac:dyDescent="0.35">
      <c r="A7161" s="20" t="s">
        <v>7650</v>
      </c>
      <c r="B7161" s="20" t="s">
        <v>141</v>
      </c>
      <c r="C7161" s="160"/>
    </row>
    <row r="7162" spans="1:3" x14ac:dyDescent="0.35">
      <c r="A7162" s="20" t="s">
        <v>7651</v>
      </c>
      <c r="B7162" s="20" t="s">
        <v>141</v>
      </c>
      <c r="C7162" s="160"/>
    </row>
    <row r="7163" spans="1:3" x14ac:dyDescent="0.35">
      <c r="A7163" s="20" t="s">
        <v>7652</v>
      </c>
      <c r="B7163" s="20" t="s">
        <v>141</v>
      </c>
      <c r="C7163" s="160"/>
    </row>
    <row r="7164" spans="1:3" x14ac:dyDescent="0.35">
      <c r="A7164" s="20" t="s">
        <v>7653</v>
      </c>
      <c r="B7164" s="20" t="s">
        <v>141</v>
      </c>
      <c r="C7164" s="160"/>
    </row>
    <row r="7165" spans="1:3" x14ac:dyDescent="0.35">
      <c r="A7165" s="20" t="s">
        <v>7654</v>
      </c>
      <c r="B7165" s="20" t="s">
        <v>141</v>
      </c>
      <c r="C7165" s="160"/>
    </row>
    <row r="7166" spans="1:3" x14ac:dyDescent="0.35">
      <c r="A7166" s="20" t="s">
        <v>7655</v>
      </c>
      <c r="B7166" s="20" t="s">
        <v>141</v>
      </c>
      <c r="C7166" s="160"/>
    </row>
    <row r="7167" spans="1:3" x14ac:dyDescent="0.35">
      <c r="A7167" s="20" t="s">
        <v>7656</v>
      </c>
      <c r="B7167" s="20" t="s">
        <v>141</v>
      </c>
      <c r="C7167" s="160"/>
    </row>
    <row r="7168" spans="1:3" x14ac:dyDescent="0.35">
      <c r="A7168" s="20" t="s">
        <v>7657</v>
      </c>
      <c r="B7168" s="20" t="s">
        <v>141</v>
      </c>
      <c r="C7168" s="160"/>
    </row>
    <row r="7169" spans="1:3" x14ac:dyDescent="0.35">
      <c r="A7169" s="20" t="s">
        <v>7658</v>
      </c>
      <c r="B7169" s="20" t="s">
        <v>141</v>
      </c>
      <c r="C7169" s="160"/>
    </row>
    <row r="7170" spans="1:3" x14ac:dyDescent="0.35">
      <c r="A7170" s="20" t="s">
        <v>7659</v>
      </c>
      <c r="B7170" s="20" t="s">
        <v>141</v>
      </c>
      <c r="C7170" s="160"/>
    </row>
    <row r="7171" spans="1:3" x14ac:dyDescent="0.35">
      <c r="A7171" s="20" t="s">
        <v>7660</v>
      </c>
      <c r="B7171" s="20" t="s">
        <v>141</v>
      </c>
      <c r="C7171" s="160"/>
    </row>
    <row r="7172" spans="1:3" x14ac:dyDescent="0.35">
      <c r="A7172" s="20" t="s">
        <v>7661</v>
      </c>
      <c r="B7172" s="20" t="s">
        <v>141</v>
      </c>
      <c r="C7172" s="160"/>
    </row>
    <row r="7173" spans="1:3" x14ac:dyDescent="0.35">
      <c r="A7173" s="20" t="s">
        <v>7662</v>
      </c>
      <c r="B7173" s="20" t="s">
        <v>141</v>
      </c>
      <c r="C7173" s="160"/>
    </row>
    <row r="7174" spans="1:3" x14ac:dyDescent="0.35">
      <c r="A7174" s="20" t="s">
        <v>7663</v>
      </c>
      <c r="B7174" s="20" t="s">
        <v>141</v>
      </c>
      <c r="C7174" s="160"/>
    </row>
    <row r="7175" spans="1:3" x14ac:dyDescent="0.35">
      <c r="A7175" s="20" t="s">
        <v>7664</v>
      </c>
      <c r="B7175" s="20" t="s">
        <v>141</v>
      </c>
      <c r="C7175" s="160"/>
    </row>
    <row r="7176" spans="1:3" x14ac:dyDescent="0.35">
      <c r="A7176" s="20" t="s">
        <v>7665</v>
      </c>
      <c r="B7176" s="20" t="s">
        <v>141</v>
      </c>
      <c r="C7176" s="160"/>
    </row>
    <row r="7177" spans="1:3" x14ac:dyDescent="0.35">
      <c r="A7177" s="20" t="s">
        <v>7666</v>
      </c>
      <c r="B7177" s="20" t="s">
        <v>141</v>
      </c>
      <c r="C7177" s="160"/>
    </row>
    <row r="7178" spans="1:3" x14ac:dyDescent="0.35">
      <c r="A7178" s="20" t="s">
        <v>7667</v>
      </c>
      <c r="B7178" s="20" t="s">
        <v>141</v>
      </c>
      <c r="C7178" s="160"/>
    </row>
    <row r="7179" spans="1:3" x14ac:dyDescent="0.35">
      <c r="A7179" s="20" t="s">
        <v>7668</v>
      </c>
      <c r="B7179" s="20" t="s">
        <v>141</v>
      </c>
      <c r="C7179" s="160"/>
    </row>
    <row r="7180" spans="1:3" x14ac:dyDescent="0.35">
      <c r="A7180" s="20" t="s">
        <v>7669</v>
      </c>
      <c r="B7180" s="20" t="s">
        <v>141</v>
      </c>
      <c r="C7180" s="160"/>
    </row>
    <row r="7181" spans="1:3" x14ac:dyDescent="0.35">
      <c r="A7181" s="20" t="s">
        <v>7670</v>
      </c>
      <c r="B7181" s="20" t="s">
        <v>141</v>
      </c>
      <c r="C7181" s="160"/>
    </row>
    <row r="7182" spans="1:3" x14ac:dyDescent="0.35">
      <c r="A7182" s="20" t="s">
        <v>7671</v>
      </c>
      <c r="B7182" s="20" t="s">
        <v>141</v>
      </c>
      <c r="C7182" s="160"/>
    </row>
    <row r="7183" spans="1:3" x14ac:dyDescent="0.35">
      <c r="A7183" s="20" t="s">
        <v>7672</v>
      </c>
      <c r="B7183" s="20" t="s">
        <v>141</v>
      </c>
      <c r="C7183" s="160"/>
    </row>
    <row r="7184" spans="1:3" x14ac:dyDescent="0.35">
      <c r="A7184" s="20" t="s">
        <v>7673</v>
      </c>
      <c r="B7184" s="20" t="s">
        <v>141</v>
      </c>
      <c r="C7184" s="160"/>
    </row>
    <row r="7185" spans="1:3" x14ac:dyDescent="0.35">
      <c r="A7185" s="20" t="s">
        <v>7674</v>
      </c>
      <c r="B7185" s="20" t="s">
        <v>141</v>
      </c>
      <c r="C7185" s="160"/>
    </row>
    <row r="7186" spans="1:3" x14ac:dyDescent="0.35">
      <c r="A7186" s="20" t="s">
        <v>7675</v>
      </c>
      <c r="B7186" s="20" t="s">
        <v>141</v>
      </c>
      <c r="C7186" s="160"/>
    </row>
    <row r="7187" spans="1:3" x14ac:dyDescent="0.35">
      <c r="A7187" s="20" t="s">
        <v>7676</v>
      </c>
      <c r="B7187" s="20" t="s">
        <v>141</v>
      </c>
      <c r="C7187" s="160"/>
    </row>
    <row r="7188" spans="1:3" x14ac:dyDescent="0.35">
      <c r="A7188" s="20" t="s">
        <v>7677</v>
      </c>
      <c r="B7188" s="20" t="s">
        <v>141</v>
      </c>
      <c r="C7188" s="160"/>
    </row>
    <row r="7189" spans="1:3" x14ac:dyDescent="0.35">
      <c r="A7189" s="20" t="s">
        <v>7678</v>
      </c>
      <c r="B7189" s="20" t="s">
        <v>141</v>
      </c>
      <c r="C7189" s="160"/>
    </row>
    <row r="7190" spans="1:3" x14ac:dyDescent="0.35">
      <c r="A7190" s="20" t="s">
        <v>7679</v>
      </c>
      <c r="B7190" s="20" t="s">
        <v>141</v>
      </c>
      <c r="C7190" s="160"/>
    </row>
    <row r="7191" spans="1:3" x14ac:dyDescent="0.35">
      <c r="A7191" s="20" t="s">
        <v>7680</v>
      </c>
      <c r="B7191" s="20" t="s">
        <v>141</v>
      </c>
      <c r="C7191" s="160"/>
    </row>
    <row r="7192" spans="1:3" x14ac:dyDescent="0.35">
      <c r="A7192" s="20" t="s">
        <v>7681</v>
      </c>
      <c r="B7192" s="20" t="s">
        <v>141</v>
      </c>
      <c r="C7192" s="160"/>
    </row>
    <row r="7193" spans="1:3" x14ac:dyDescent="0.35">
      <c r="A7193" s="20" t="s">
        <v>7682</v>
      </c>
      <c r="B7193" s="20" t="s">
        <v>141</v>
      </c>
      <c r="C7193" s="160"/>
    </row>
    <row r="7194" spans="1:3" x14ac:dyDescent="0.35">
      <c r="A7194" s="20" t="s">
        <v>7683</v>
      </c>
      <c r="B7194" s="20" t="s">
        <v>141</v>
      </c>
      <c r="C7194" s="160"/>
    </row>
    <row r="7195" spans="1:3" x14ac:dyDescent="0.35">
      <c r="A7195" s="20" t="s">
        <v>7684</v>
      </c>
      <c r="B7195" s="20" t="s">
        <v>141</v>
      </c>
      <c r="C7195" s="160"/>
    </row>
    <row r="7196" spans="1:3" x14ac:dyDescent="0.35">
      <c r="A7196" s="20" t="s">
        <v>7685</v>
      </c>
      <c r="B7196" s="20" t="s">
        <v>141</v>
      </c>
      <c r="C7196" s="160"/>
    </row>
    <row r="7197" spans="1:3" x14ac:dyDescent="0.35">
      <c r="A7197" s="20" t="s">
        <v>7686</v>
      </c>
      <c r="B7197" s="20" t="s">
        <v>141</v>
      </c>
      <c r="C7197" s="160"/>
    </row>
    <row r="7198" spans="1:3" x14ac:dyDescent="0.35">
      <c r="A7198" s="20" t="s">
        <v>7687</v>
      </c>
      <c r="B7198" s="20" t="s">
        <v>141</v>
      </c>
      <c r="C7198" s="160"/>
    </row>
    <row r="7199" spans="1:3" x14ac:dyDescent="0.35">
      <c r="A7199" s="20" t="s">
        <v>7688</v>
      </c>
      <c r="B7199" s="20" t="s">
        <v>141</v>
      </c>
      <c r="C7199" s="160"/>
    </row>
    <row r="7200" spans="1:3" x14ac:dyDescent="0.35">
      <c r="A7200" s="20" t="s">
        <v>7689</v>
      </c>
      <c r="B7200" s="20" t="s">
        <v>141</v>
      </c>
      <c r="C7200" s="160"/>
    </row>
    <row r="7201" spans="1:3" x14ac:dyDescent="0.35">
      <c r="A7201" s="20" t="s">
        <v>7690</v>
      </c>
      <c r="B7201" s="20" t="s">
        <v>141</v>
      </c>
      <c r="C7201" s="160"/>
    </row>
    <row r="7202" spans="1:3" x14ac:dyDescent="0.35">
      <c r="A7202" s="20" t="s">
        <v>7691</v>
      </c>
      <c r="B7202" s="20" t="s">
        <v>141</v>
      </c>
      <c r="C7202" s="160"/>
    </row>
    <row r="7203" spans="1:3" x14ac:dyDescent="0.35">
      <c r="A7203" s="20" t="s">
        <v>7692</v>
      </c>
      <c r="B7203" s="20" t="s">
        <v>141</v>
      </c>
      <c r="C7203" s="160"/>
    </row>
    <row r="7204" spans="1:3" x14ac:dyDescent="0.35">
      <c r="A7204" s="20" t="s">
        <v>7693</v>
      </c>
      <c r="B7204" s="20" t="s">
        <v>141</v>
      </c>
      <c r="C7204" s="160"/>
    </row>
    <row r="7205" spans="1:3" x14ac:dyDescent="0.35">
      <c r="A7205" s="20" t="s">
        <v>7694</v>
      </c>
      <c r="B7205" s="20" t="s">
        <v>141</v>
      </c>
      <c r="C7205" s="160"/>
    </row>
    <row r="7206" spans="1:3" x14ac:dyDescent="0.35">
      <c r="A7206" s="20" t="s">
        <v>7695</v>
      </c>
      <c r="B7206" s="20" t="s">
        <v>141</v>
      </c>
      <c r="C7206" s="160"/>
    </row>
    <row r="7207" spans="1:3" x14ac:dyDescent="0.35">
      <c r="A7207" s="20" t="s">
        <v>7696</v>
      </c>
      <c r="B7207" s="20" t="s">
        <v>141</v>
      </c>
      <c r="C7207" s="160"/>
    </row>
    <row r="7208" spans="1:3" x14ac:dyDescent="0.35">
      <c r="A7208" s="20" t="s">
        <v>7697</v>
      </c>
      <c r="B7208" s="20" t="s">
        <v>141</v>
      </c>
      <c r="C7208" s="160"/>
    </row>
    <row r="7209" spans="1:3" x14ac:dyDescent="0.35">
      <c r="A7209" s="20" t="s">
        <v>7698</v>
      </c>
      <c r="B7209" s="20" t="s">
        <v>141</v>
      </c>
      <c r="C7209" s="160"/>
    </row>
    <row r="7210" spans="1:3" x14ac:dyDescent="0.35">
      <c r="A7210" s="20" t="s">
        <v>7699</v>
      </c>
      <c r="B7210" s="20" t="s">
        <v>141</v>
      </c>
      <c r="C7210" s="160"/>
    </row>
    <row r="7211" spans="1:3" x14ac:dyDescent="0.35">
      <c r="A7211" s="20" t="s">
        <v>7700</v>
      </c>
      <c r="B7211" s="20" t="s">
        <v>141</v>
      </c>
      <c r="C7211" s="160"/>
    </row>
    <row r="7212" spans="1:3" x14ac:dyDescent="0.35">
      <c r="A7212" s="20" t="s">
        <v>7701</v>
      </c>
      <c r="B7212" s="20" t="s">
        <v>141</v>
      </c>
      <c r="C7212" s="160"/>
    </row>
    <row r="7213" spans="1:3" x14ac:dyDescent="0.35">
      <c r="A7213" s="20" t="s">
        <v>7702</v>
      </c>
      <c r="B7213" s="20" t="s">
        <v>141</v>
      </c>
      <c r="C7213" s="160"/>
    </row>
    <row r="7214" spans="1:3" x14ac:dyDescent="0.35">
      <c r="A7214" s="20" t="s">
        <v>7703</v>
      </c>
      <c r="B7214" s="20" t="s">
        <v>141</v>
      </c>
      <c r="C7214" s="160"/>
    </row>
    <row r="7215" spans="1:3" x14ac:dyDescent="0.35">
      <c r="A7215" s="20" t="s">
        <v>7704</v>
      </c>
      <c r="B7215" s="20" t="s">
        <v>141</v>
      </c>
      <c r="C7215" s="160"/>
    </row>
    <row r="7216" spans="1:3" x14ac:dyDescent="0.35">
      <c r="A7216" s="20" t="s">
        <v>7705</v>
      </c>
      <c r="B7216" s="20" t="s">
        <v>141</v>
      </c>
      <c r="C7216" s="160"/>
    </row>
    <row r="7217" spans="1:3" x14ac:dyDescent="0.35">
      <c r="A7217" s="20" t="s">
        <v>7706</v>
      </c>
      <c r="B7217" s="20" t="s">
        <v>141</v>
      </c>
      <c r="C7217" s="160"/>
    </row>
    <row r="7218" spans="1:3" x14ac:dyDescent="0.35">
      <c r="A7218" s="20" t="s">
        <v>7707</v>
      </c>
      <c r="B7218" s="20" t="s">
        <v>141</v>
      </c>
      <c r="C7218" s="160"/>
    </row>
    <row r="7219" spans="1:3" x14ac:dyDescent="0.35">
      <c r="A7219" s="20" t="s">
        <v>7708</v>
      </c>
      <c r="B7219" s="20" t="s">
        <v>141</v>
      </c>
      <c r="C7219" s="160"/>
    </row>
    <row r="7220" spans="1:3" x14ac:dyDescent="0.35">
      <c r="A7220" s="20" t="s">
        <v>7709</v>
      </c>
      <c r="B7220" s="20" t="s">
        <v>141</v>
      </c>
      <c r="C7220" s="160"/>
    </row>
    <row r="7221" spans="1:3" x14ac:dyDescent="0.35">
      <c r="A7221" s="20" t="s">
        <v>7710</v>
      </c>
      <c r="B7221" s="20" t="s">
        <v>141</v>
      </c>
      <c r="C7221" s="160"/>
    </row>
    <row r="7222" spans="1:3" x14ac:dyDescent="0.35">
      <c r="A7222" s="20" t="s">
        <v>7711</v>
      </c>
      <c r="B7222" s="20" t="s">
        <v>141</v>
      </c>
      <c r="C7222" s="160"/>
    </row>
    <row r="7223" spans="1:3" x14ac:dyDescent="0.35">
      <c r="A7223" s="20" t="s">
        <v>7712</v>
      </c>
      <c r="B7223" s="20" t="s">
        <v>141</v>
      </c>
      <c r="C7223" s="160"/>
    </row>
    <row r="7224" spans="1:3" x14ac:dyDescent="0.35">
      <c r="A7224" s="20" t="s">
        <v>7713</v>
      </c>
      <c r="B7224" s="20" t="s">
        <v>141</v>
      </c>
      <c r="C7224" s="160"/>
    </row>
    <row r="7225" spans="1:3" x14ac:dyDescent="0.35">
      <c r="A7225" s="20" t="s">
        <v>7714</v>
      </c>
      <c r="B7225" s="20" t="s">
        <v>141</v>
      </c>
      <c r="C7225" s="160"/>
    </row>
    <row r="7226" spans="1:3" x14ac:dyDescent="0.35">
      <c r="A7226" s="20" t="s">
        <v>7715</v>
      </c>
      <c r="B7226" s="20" t="s">
        <v>141</v>
      </c>
      <c r="C7226" s="160"/>
    </row>
    <row r="7227" spans="1:3" x14ac:dyDescent="0.35">
      <c r="A7227" s="20" t="s">
        <v>7716</v>
      </c>
      <c r="B7227" s="20" t="s">
        <v>141</v>
      </c>
      <c r="C7227" s="160"/>
    </row>
    <row r="7228" spans="1:3" x14ac:dyDescent="0.35">
      <c r="A7228" s="20" t="s">
        <v>7717</v>
      </c>
      <c r="B7228" s="20" t="s">
        <v>141</v>
      </c>
      <c r="C7228" s="160"/>
    </row>
    <row r="7229" spans="1:3" x14ac:dyDescent="0.35">
      <c r="A7229" s="20" t="s">
        <v>7718</v>
      </c>
      <c r="B7229" s="20" t="s">
        <v>141</v>
      </c>
      <c r="C7229" s="160"/>
    </row>
    <row r="7230" spans="1:3" x14ac:dyDescent="0.35">
      <c r="A7230" s="20" t="s">
        <v>7719</v>
      </c>
      <c r="B7230" s="20" t="s">
        <v>141</v>
      </c>
      <c r="C7230" s="160"/>
    </row>
    <row r="7231" spans="1:3" x14ac:dyDescent="0.35">
      <c r="A7231" s="20" t="s">
        <v>7720</v>
      </c>
      <c r="B7231" s="20" t="s">
        <v>141</v>
      </c>
      <c r="C7231" s="160"/>
    </row>
    <row r="7232" spans="1:3" x14ac:dyDescent="0.35">
      <c r="A7232" s="20" t="s">
        <v>7721</v>
      </c>
      <c r="B7232" s="20" t="s">
        <v>141</v>
      </c>
      <c r="C7232" s="160"/>
    </row>
    <row r="7233" spans="1:3" x14ac:dyDescent="0.35">
      <c r="A7233" s="20" t="s">
        <v>7722</v>
      </c>
      <c r="B7233" s="20" t="s">
        <v>141</v>
      </c>
      <c r="C7233" s="160"/>
    </row>
    <row r="7234" spans="1:3" x14ac:dyDescent="0.35">
      <c r="A7234" s="20" t="s">
        <v>7723</v>
      </c>
      <c r="B7234" s="20" t="s">
        <v>141</v>
      </c>
      <c r="C7234" s="160"/>
    </row>
    <row r="7235" spans="1:3" x14ac:dyDescent="0.35">
      <c r="A7235" s="20" t="s">
        <v>7724</v>
      </c>
      <c r="B7235" s="20" t="s">
        <v>141</v>
      </c>
      <c r="C7235" s="160"/>
    </row>
    <row r="7236" spans="1:3" x14ac:dyDescent="0.35">
      <c r="A7236" s="20" t="s">
        <v>7725</v>
      </c>
      <c r="B7236" s="20" t="s">
        <v>141</v>
      </c>
      <c r="C7236" s="160"/>
    </row>
    <row r="7237" spans="1:3" x14ac:dyDescent="0.35">
      <c r="A7237" s="20" t="s">
        <v>7726</v>
      </c>
      <c r="B7237" s="20" t="s">
        <v>141</v>
      </c>
      <c r="C7237" s="160"/>
    </row>
    <row r="7238" spans="1:3" x14ac:dyDescent="0.35">
      <c r="A7238" s="20" t="s">
        <v>7727</v>
      </c>
      <c r="B7238" s="20" t="s">
        <v>141</v>
      </c>
      <c r="C7238" s="160"/>
    </row>
    <row r="7239" spans="1:3" x14ac:dyDescent="0.35">
      <c r="A7239" s="20" t="s">
        <v>7728</v>
      </c>
      <c r="B7239" s="20" t="s">
        <v>141</v>
      </c>
      <c r="C7239" s="160"/>
    </row>
    <row r="7240" spans="1:3" x14ac:dyDescent="0.35">
      <c r="A7240" s="20" t="s">
        <v>7729</v>
      </c>
      <c r="B7240" s="20" t="s">
        <v>141</v>
      </c>
      <c r="C7240" s="160"/>
    </row>
    <row r="7241" spans="1:3" x14ac:dyDescent="0.35">
      <c r="A7241" s="20" t="s">
        <v>7730</v>
      </c>
      <c r="B7241" s="20" t="s">
        <v>141</v>
      </c>
      <c r="C7241" s="160"/>
    </row>
    <row r="7242" spans="1:3" x14ac:dyDescent="0.35">
      <c r="A7242" s="20" t="s">
        <v>7731</v>
      </c>
      <c r="B7242" s="20" t="s">
        <v>141</v>
      </c>
      <c r="C7242" s="160"/>
    </row>
    <row r="7243" spans="1:3" x14ac:dyDescent="0.35">
      <c r="A7243" s="20" t="s">
        <v>7732</v>
      </c>
      <c r="B7243" s="20" t="s">
        <v>141</v>
      </c>
      <c r="C7243" s="160"/>
    </row>
    <row r="7244" spans="1:3" x14ac:dyDescent="0.35">
      <c r="A7244" s="20" t="s">
        <v>7733</v>
      </c>
      <c r="B7244" s="20" t="s">
        <v>141</v>
      </c>
      <c r="C7244" s="160"/>
    </row>
    <row r="7245" spans="1:3" x14ac:dyDescent="0.35">
      <c r="A7245" s="20" t="s">
        <v>7734</v>
      </c>
      <c r="B7245" s="20" t="s">
        <v>141</v>
      </c>
      <c r="C7245" s="160"/>
    </row>
    <row r="7246" spans="1:3" x14ac:dyDescent="0.35">
      <c r="A7246" s="20" t="s">
        <v>7735</v>
      </c>
      <c r="B7246" s="20" t="s">
        <v>141</v>
      </c>
      <c r="C7246" s="160"/>
    </row>
    <row r="7247" spans="1:3" x14ac:dyDescent="0.35">
      <c r="A7247" s="20" t="s">
        <v>7736</v>
      </c>
      <c r="B7247" s="20" t="s">
        <v>141</v>
      </c>
      <c r="C7247" s="160"/>
    </row>
    <row r="7248" spans="1:3" x14ac:dyDescent="0.35">
      <c r="A7248" s="20" t="s">
        <v>7737</v>
      </c>
      <c r="B7248" s="20" t="s">
        <v>141</v>
      </c>
      <c r="C7248" s="160"/>
    </row>
    <row r="7249" spans="1:3" x14ac:dyDescent="0.35">
      <c r="A7249" s="20" t="s">
        <v>7738</v>
      </c>
      <c r="B7249" s="20" t="s">
        <v>141</v>
      </c>
      <c r="C7249" s="160"/>
    </row>
    <row r="7250" spans="1:3" x14ac:dyDescent="0.35">
      <c r="A7250" s="20" t="s">
        <v>7739</v>
      </c>
      <c r="B7250" s="20" t="s">
        <v>141</v>
      </c>
      <c r="C7250" s="160"/>
    </row>
    <row r="7251" spans="1:3" x14ac:dyDescent="0.35">
      <c r="A7251" s="20" t="s">
        <v>7740</v>
      </c>
      <c r="B7251" s="20" t="s">
        <v>141</v>
      </c>
      <c r="C7251" s="160"/>
    </row>
    <row r="7252" spans="1:3" x14ac:dyDescent="0.35">
      <c r="A7252" s="20" t="s">
        <v>7741</v>
      </c>
      <c r="B7252" s="20" t="s">
        <v>141</v>
      </c>
      <c r="C7252" s="160"/>
    </row>
    <row r="7253" spans="1:3" x14ac:dyDescent="0.35">
      <c r="A7253" s="20" t="s">
        <v>7742</v>
      </c>
      <c r="B7253" s="20" t="s">
        <v>141</v>
      </c>
      <c r="C7253" s="160"/>
    </row>
    <row r="7254" spans="1:3" x14ac:dyDescent="0.35">
      <c r="A7254" s="20" t="s">
        <v>7743</v>
      </c>
      <c r="B7254" s="20" t="s">
        <v>141</v>
      </c>
      <c r="C7254" s="160"/>
    </row>
    <row r="7255" spans="1:3" x14ac:dyDescent="0.35">
      <c r="A7255" s="20" t="s">
        <v>7744</v>
      </c>
      <c r="B7255" s="20" t="s">
        <v>141</v>
      </c>
      <c r="C7255" s="160"/>
    </row>
    <row r="7256" spans="1:3" x14ac:dyDescent="0.35">
      <c r="A7256" s="20" t="s">
        <v>7745</v>
      </c>
      <c r="B7256" s="20" t="s">
        <v>141</v>
      </c>
      <c r="C7256" s="160"/>
    </row>
    <row r="7257" spans="1:3" x14ac:dyDescent="0.35">
      <c r="A7257" s="20" t="s">
        <v>7746</v>
      </c>
      <c r="B7257" s="20" t="s">
        <v>141</v>
      </c>
      <c r="C7257" s="160"/>
    </row>
    <row r="7258" spans="1:3" x14ac:dyDescent="0.35">
      <c r="A7258" s="20" t="s">
        <v>7747</v>
      </c>
      <c r="B7258" s="20" t="s">
        <v>141</v>
      </c>
      <c r="C7258" s="160"/>
    </row>
    <row r="7259" spans="1:3" x14ac:dyDescent="0.35">
      <c r="A7259" s="20" t="s">
        <v>7748</v>
      </c>
      <c r="B7259" s="20" t="s">
        <v>141</v>
      </c>
      <c r="C7259" s="160"/>
    </row>
    <row r="7260" spans="1:3" x14ac:dyDescent="0.35">
      <c r="A7260" s="20" t="s">
        <v>7749</v>
      </c>
      <c r="B7260" s="20" t="s">
        <v>141</v>
      </c>
      <c r="C7260" s="160"/>
    </row>
    <row r="7261" spans="1:3" x14ac:dyDescent="0.35">
      <c r="A7261" s="20" t="s">
        <v>7750</v>
      </c>
      <c r="B7261" s="20" t="s">
        <v>141</v>
      </c>
      <c r="C7261" s="160"/>
    </row>
    <row r="7262" spans="1:3" x14ac:dyDescent="0.35">
      <c r="A7262" s="20" t="s">
        <v>7751</v>
      </c>
      <c r="B7262" s="20" t="s">
        <v>141</v>
      </c>
      <c r="C7262" s="160"/>
    </row>
    <row r="7263" spans="1:3" x14ac:dyDescent="0.35">
      <c r="A7263" s="20" t="s">
        <v>7752</v>
      </c>
      <c r="B7263" s="20" t="s">
        <v>141</v>
      </c>
      <c r="C7263" s="160"/>
    </row>
    <row r="7264" spans="1:3" x14ac:dyDescent="0.35">
      <c r="A7264" s="20" t="s">
        <v>7753</v>
      </c>
      <c r="B7264" s="20" t="s">
        <v>141</v>
      </c>
      <c r="C7264" s="160"/>
    </row>
    <row r="7265" spans="1:3" x14ac:dyDescent="0.35">
      <c r="A7265" s="20" t="s">
        <v>7754</v>
      </c>
      <c r="B7265" s="20" t="s">
        <v>141</v>
      </c>
      <c r="C7265" s="160"/>
    </row>
    <row r="7266" spans="1:3" x14ac:dyDescent="0.35">
      <c r="A7266" s="20" t="s">
        <v>7755</v>
      </c>
      <c r="B7266" s="20" t="s">
        <v>141</v>
      </c>
      <c r="C7266" s="160"/>
    </row>
    <row r="7267" spans="1:3" x14ac:dyDescent="0.35">
      <c r="A7267" s="20" t="s">
        <v>7756</v>
      </c>
      <c r="B7267" s="20" t="s">
        <v>141</v>
      </c>
      <c r="C7267" s="160"/>
    </row>
    <row r="7268" spans="1:3" x14ac:dyDescent="0.35">
      <c r="A7268" s="20" t="s">
        <v>7757</v>
      </c>
      <c r="B7268" s="20" t="s">
        <v>141</v>
      </c>
      <c r="C7268" s="160"/>
    </row>
    <row r="7269" spans="1:3" x14ac:dyDescent="0.35">
      <c r="A7269" s="20" t="s">
        <v>7758</v>
      </c>
      <c r="B7269" s="20" t="s">
        <v>141</v>
      </c>
      <c r="C7269" s="160"/>
    </row>
    <row r="7270" spans="1:3" x14ac:dyDescent="0.35">
      <c r="A7270" s="20" t="s">
        <v>7759</v>
      </c>
      <c r="B7270" s="20" t="s">
        <v>141</v>
      </c>
      <c r="C7270" s="160"/>
    </row>
    <row r="7271" spans="1:3" x14ac:dyDescent="0.35">
      <c r="A7271" s="20" t="s">
        <v>7760</v>
      </c>
      <c r="B7271" s="20" t="s">
        <v>141</v>
      </c>
      <c r="C7271" s="160"/>
    </row>
    <row r="7272" spans="1:3" x14ac:dyDescent="0.35">
      <c r="A7272" s="20" t="s">
        <v>7761</v>
      </c>
      <c r="B7272" s="20" t="s">
        <v>141</v>
      </c>
      <c r="C7272" s="160"/>
    </row>
    <row r="7273" spans="1:3" x14ac:dyDescent="0.35">
      <c r="A7273" s="20" t="s">
        <v>7762</v>
      </c>
      <c r="B7273" s="20" t="s">
        <v>141</v>
      </c>
      <c r="C7273" s="160"/>
    </row>
    <row r="7274" spans="1:3" x14ac:dyDescent="0.35">
      <c r="A7274" s="20" t="s">
        <v>7763</v>
      </c>
      <c r="B7274" s="20" t="s">
        <v>141</v>
      </c>
      <c r="C7274" s="160"/>
    </row>
    <row r="7275" spans="1:3" x14ac:dyDescent="0.35">
      <c r="A7275" s="20" t="s">
        <v>7764</v>
      </c>
      <c r="B7275" s="20" t="s">
        <v>141</v>
      </c>
      <c r="C7275" s="160"/>
    </row>
    <row r="7276" spans="1:3" x14ac:dyDescent="0.35">
      <c r="A7276" s="20" t="s">
        <v>7765</v>
      </c>
      <c r="B7276" s="20" t="s">
        <v>141</v>
      </c>
      <c r="C7276" s="160"/>
    </row>
    <row r="7277" spans="1:3" x14ac:dyDescent="0.35">
      <c r="A7277" s="20" t="s">
        <v>7766</v>
      </c>
      <c r="B7277" s="20" t="s">
        <v>141</v>
      </c>
      <c r="C7277" s="160"/>
    </row>
    <row r="7278" spans="1:3" x14ac:dyDescent="0.35">
      <c r="A7278" s="20" t="s">
        <v>7767</v>
      </c>
      <c r="B7278" s="20" t="s">
        <v>141</v>
      </c>
      <c r="C7278" s="160"/>
    </row>
    <row r="7279" spans="1:3" x14ac:dyDescent="0.35">
      <c r="A7279" s="20" t="s">
        <v>7768</v>
      </c>
      <c r="B7279" s="20" t="s">
        <v>141</v>
      </c>
      <c r="C7279" s="160"/>
    </row>
    <row r="7280" spans="1:3" x14ac:dyDescent="0.35">
      <c r="A7280" s="20" t="s">
        <v>7769</v>
      </c>
      <c r="B7280" s="20" t="s">
        <v>141</v>
      </c>
      <c r="C7280" s="160"/>
    </row>
    <row r="7281" spans="1:3" x14ac:dyDescent="0.35">
      <c r="A7281" s="20" t="s">
        <v>7770</v>
      </c>
      <c r="B7281" s="20" t="s">
        <v>141</v>
      </c>
      <c r="C7281" s="160"/>
    </row>
    <row r="7282" spans="1:3" x14ac:dyDescent="0.35">
      <c r="A7282" s="20" t="s">
        <v>7771</v>
      </c>
      <c r="B7282" s="20" t="s">
        <v>141</v>
      </c>
      <c r="C7282" s="160"/>
    </row>
    <row r="7283" spans="1:3" x14ac:dyDescent="0.35">
      <c r="A7283" s="20" t="s">
        <v>7772</v>
      </c>
      <c r="B7283" s="20" t="s">
        <v>141</v>
      </c>
      <c r="C7283" s="160"/>
    </row>
    <row r="7284" spans="1:3" x14ac:dyDescent="0.35">
      <c r="A7284" s="20" t="s">
        <v>7773</v>
      </c>
      <c r="B7284" s="20" t="s">
        <v>141</v>
      </c>
      <c r="C7284" s="160"/>
    </row>
    <row r="7285" spans="1:3" x14ac:dyDescent="0.35">
      <c r="A7285" s="20" t="s">
        <v>7774</v>
      </c>
      <c r="B7285" s="20" t="s">
        <v>141</v>
      </c>
      <c r="C7285" s="160"/>
    </row>
    <row r="7286" spans="1:3" x14ac:dyDescent="0.35">
      <c r="A7286" s="20" t="s">
        <v>7775</v>
      </c>
      <c r="B7286" s="20" t="s">
        <v>141</v>
      </c>
      <c r="C7286" s="160"/>
    </row>
    <row r="7287" spans="1:3" x14ac:dyDescent="0.35">
      <c r="A7287" s="20" t="s">
        <v>7776</v>
      </c>
      <c r="B7287" s="20" t="s">
        <v>141</v>
      </c>
      <c r="C7287" s="160"/>
    </row>
    <row r="7288" spans="1:3" x14ac:dyDescent="0.35">
      <c r="A7288" s="20" t="s">
        <v>7777</v>
      </c>
      <c r="B7288" s="20" t="s">
        <v>141</v>
      </c>
      <c r="C7288" s="160"/>
    </row>
    <row r="7289" spans="1:3" x14ac:dyDescent="0.35">
      <c r="A7289" s="20" t="s">
        <v>7778</v>
      </c>
      <c r="B7289" s="20" t="s">
        <v>141</v>
      </c>
      <c r="C7289" s="160"/>
    </row>
    <row r="7290" spans="1:3" x14ac:dyDescent="0.35">
      <c r="A7290" s="20" t="s">
        <v>7779</v>
      </c>
      <c r="B7290" s="20" t="s">
        <v>141</v>
      </c>
      <c r="C7290" s="160"/>
    </row>
    <row r="7291" spans="1:3" x14ac:dyDescent="0.35">
      <c r="A7291" s="20" t="s">
        <v>7780</v>
      </c>
      <c r="B7291" s="20" t="s">
        <v>141</v>
      </c>
      <c r="C7291" s="160"/>
    </row>
    <row r="7292" spans="1:3" x14ac:dyDescent="0.35">
      <c r="A7292" s="20" t="s">
        <v>7781</v>
      </c>
      <c r="B7292" s="20" t="s">
        <v>141</v>
      </c>
      <c r="C7292" s="160"/>
    </row>
    <row r="7293" spans="1:3" x14ac:dyDescent="0.35">
      <c r="A7293" s="20" t="s">
        <v>7782</v>
      </c>
      <c r="B7293" s="20" t="s">
        <v>141</v>
      </c>
      <c r="C7293" s="160"/>
    </row>
    <row r="7294" spans="1:3" x14ac:dyDescent="0.35">
      <c r="A7294" s="20" t="s">
        <v>7783</v>
      </c>
      <c r="B7294" s="20" t="s">
        <v>141</v>
      </c>
      <c r="C7294" s="160"/>
    </row>
    <row r="7295" spans="1:3" x14ac:dyDescent="0.35">
      <c r="A7295" s="20" t="s">
        <v>7784</v>
      </c>
      <c r="B7295" s="20" t="s">
        <v>141</v>
      </c>
      <c r="C7295" s="160"/>
    </row>
    <row r="7296" spans="1:3" x14ac:dyDescent="0.35">
      <c r="A7296" s="20" t="s">
        <v>7785</v>
      </c>
      <c r="B7296" s="20" t="s">
        <v>141</v>
      </c>
      <c r="C7296" s="160"/>
    </row>
    <row r="7297" spans="1:3" x14ac:dyDescent="0.35">
      <c r="A7297" s="20" t="s">
        <v>7786</v>
      </c>
      <c r="B7297" s="20" t="s">
        <v>141</v>
      </c>
      <c r="C7297" s="160"/>
    </row>
    <row r="7298" spans="1:3" x14ac:dyDescent="0.35">
      <c r="A7298" s="20" t="s">
        <v>7787</v>
      </c>
      <c r="B7298" s="20" t="s">
        <v>141</v>
      </c>
      <c r="C7298" s="160"/>
    </row>
    <row r="7299" spans="1:3" x14ac:dyDescent="0.35">
      <c r="A7299" s="20" t="s">
        <v>7788</v>
      </c>
      <c r="B7299" s="20" t="s">
        <v>141</v>
      </c>
      <c r="C7299" s="160"/>
    </row>
    <row r="7300" spans="1:3" x14ac:dyDescent="0.35">
      <c r="A7300" s="20" t="s">
        <v>7789</v>
      </c>
      <c r="B7300" s="20" t="s">
        <v>141</v>
      </c>
      <c r="C7300" s="160"/>
    </row>
    <row r="7301" spans="1:3" x14ac:dyDescent="0.35">
      <c r="A7301" s="20" t="s">
        <v>7790</v>
      </c>
      <c r="B7301" s="20" t="s">
        <v>141</v>
      </c>
      <c r="C7301" s="160"/>
    </row>
    <row r="7302" spans="1:3" x14ac:dyDescent="0.35">
      <c r="A7302" s="20" t="s">
        <v>7791</v>
      </c>
      <c r="B7302" s="20" t="s">
        <v>141</v>
      </c>
      <c r="C7302" s="160"/>
    </row>
    <row r="7303" spans="1:3" x14ac:dyDescent="0.35">
      <c r="A7303" s="20" t="s">
        <v>7792</v>
      </c>
      <c r="B7303" s="20" t="s">
        <v>141</v>
      </c>
      <c r="C7303" s="160"/>
    </row>
    <row r="7304" spans="1:3" x14ac:dyDescent="0.35">
      <c r="A7304" s="20" t="s">
        <v>7793</v>
      </c>
      <c r="B7304" s="20" t="s">
        <v>141</v>
      </c>
      <c r="C7304" s="160"/>
    </row>
    <row r="7305" spans="1:3" x14ac:dyDescent="0.35">
      <c r="A7305" s="20" t="s">
        <v>7794</v>
      </c>
      <c r="B7305" s="20" t="s">
        <v>141</v>
      </c>
      <c r="C7305" s="160"/>
    </row>
    <row r="7306" spans="1:3" x14ac:dyDescent="0.35">
      <c r="A7306" s="20" t="s">
        <v>7795</v>
      </c>
      <c r="B7306" s="20" t="s">
        <v>141</v>
      </c>
      <c r="C7306" s="160"/>
    </row>
    <row r="7307" spans="1:3" x14ac:dyDescent="0.35">
      <c r="A7307" s="20" t="s">
        <v>7796</v>
      </c>
      <c r="B7307" s="20" t="s">
        <v>141</v>
      </c>
      <c r="C7307" s="160"/>
    </row>
    <row r="7308" spans="1:3" x14ac:dyDescent="0.35">
      <c r="A7308" s="20" t="s">
        <v>7797</v>
      </c>
      <c r="B7308" s="20" t="s">
        <v>141</v>
      </c>
      <c r="C7308" s="160"/>
    </row>
    <row r="7309" spans="1:3" x14ac:dyDescent="0.35">
      <c r="A7309" s="20" t="s">
        <v>7798</v>
      </c>
      <c r="B7309" s="20" t="s">
        <v>141</v>
      </c>
      <c r="C7309" s="160"/>
    </row>
    <row r="7310" spans="1:3" x14ac:dyDescent="0.35">
      <c r="A7310" s="20" t="s">
        <v>7799</v>
      </c>
      <c r="B7310" s="20" t="s">
        <v>141</v>
      </c>
      <c r="C7310" s="160"/>
    </row>
    <row r="7311" spans="1:3" x14ac:dyDescent="0.35">
      <c r="A7311" s="20" t="s">
        <v>7800</v>
      </c>
      <c r="B7311" s="20" t="s">
        <v>141</v>
      </c>
      <c r="C7311" s="160"/>
    </row>
    <row r="7312" spans="1:3" x14ac:dyDescent="0.35">
      <c r="A7312" s="20" t="s">
        <v>7801</v>
      </c>
      <c r="B7312" s="20" t="s">
        <v>141</v>
      </c>
      <c r="C7312" s="160"/>
    </row>
    <row r="7313" spans="1:3" x14ac:dyDescent="0.35">
      <c r="A7313" s="20" t="s">
        <v>7802</v>
      </c>
      <c r="B7313" s="20" t="s">
        <v>141</v>
      </c>
      <c r="C7313" s="160"/>
    </row>
    <row r="7314" spans="1:3" x14ac:dyDescent="0.35">
      <c r="A7314" s="20" t="s">
        <v>7803</v>
      </c>
      <c r="B7314" s="20" t="s">
        <v>141</v>
      </c>
      <c r="C7314" s="160"/>
    </row>
    <row r="7315" spans="1:3" x14ac:dyDescent="0.35">
      <c r="A7315" s="20" t="s">
        <v>7804</v>
      </c>
      <c r="B7315" s="20" t="s">
        <v>141</v>
      </c>
      <c r="C7315" s="160"/>
    </row>
    <row r="7316" spans="1:3" x14ac:dyDescent="0.35">
      <c r="A7316" s="20" t="s">
        <v>7805</v>
      </c>
      <c r="B7316" s="20" t="s">
        <v>141</v>
      </c>
      <c r="C7316" s="160"/>
    </row>
    <row r="7317" spans="1:3" x14ac:dyDescent="0.35">
      <c r="A7317" s="20" t="s">
        <v>7806</v>
      </c>
      <c r="B7317" s="20" t="s">
        <v>141</v>
      </c>
      <c r="C7317" s="160"/>
    </row>
    <row r="7318" spans="1:3" x14ac:dyDescent="0.35">
      <c r="A7318" s="20" t="s">
        <v>7807</v>
      </c>
      <c r="B7318" s="20" t="s">
        <v>141</v>
      </c>
      <c r="C7318" s="160"/>
    </row>
    <row r="7319" spans="1:3" x14ac:dyDescent="0.35">
      <c r="A7319" s="20" t="s">
        <v>7808</v>
      </c>
      <c r="B7319" s="20" t="s">
        <v>141</v>
      </c>
      <c r="C7319" s="160"/>
    </row>
    <row r="7320" spans="1:3" x14ac:dyDescent="0.35">
      <c r="A7320" s="20" t="s">
        <v>7809</v>
      </c>
      <c r="B7320" s="20" t="s">
        <v>141</v>
      </c>
      <c r="C7320" s="160"/>
    </row>
    <row r="7321" spans="1:3" x14ac:dyDescent="0.35">
      <c r="A7321" s="20" t="s">
        <v>7810</v>
      </c>
      <c r="B7321" s="20" t="s">
        <v>141</v>
      </c>
      <c r="C7321" s="160"/>
    </row>
    <row r="7322" spans="1:3" x14ac:dyDescent="0.35">
      <c r="A7322" s="20" t="s">
        <v>7811</v>
      </c>
      <c r="B7322" s="20" t="s">
        <v>141</v>
      </c>
      <c r="C7322" s="160"/>
    </row>
    <row r="7323" spans="1:3" x14ac:dyDescent="0.35">
      <c r="A7323" s="20" t="s">
        <v>7812</v>
      </c>
      <c r="B7323" s="20" t="s">
        <v>141</v>
      </c>
      <c r="C7323" s="160"/>
    </row>
    <row r="7324" spans="1:3" x14ac:dyDescent="0.35">
      <c r="A7324" s="20" t="s">
        <v>7813</v>
      </c>
      <c r="B7324" s="20" t="s">
        <v>141</v>
      </c>
      <c r="C7324" s="160"/>
    </row>
    <row r="7325" spans="1:3" x14ac:dyDescent="0.35">
      <c r="A7325" s="20" t="s">
        <v>7814</v>
      </c>
      <c r="B7325" s="20" t="s">
        <v>141</v>
      </c>
      <c r="C7325" s="160"/>
    </row>
    <row r="7326" spans="1:3" x14ac:dyDescent="0.35">
      <c r="A7326" s="20" t="s">
        <v>7815</v>
      </c>
      <c r="B7326" s="20" t="s">
        <v>141</v>
      </c>
      <c r="C7326" s="160"/>
    </row>
    <row r="7327" spans="1:3" x14ac:dyDescent="0.35">
      <c r="A7327" s="20" t="s">
        <v>7816</v>
      </c>
      <c r="B7327" s="20" t="s">
        <v>141</v>
      </c>
      <c r="C7327" s="160"/>
    </row>
    <row r="7328" spans="1:3" x14ac:dyDescent="0.35">
      <c r="A7328" s="20" t="s">
        <v>7817</v>
      </c>
      <c r="B7328" s="20" t="s">
        <v>141</v>
      </c>
      <c r="C7328" s="160"/>
    </row>
    <row r="7329" spans="1:3" x14ac:dyDescent="0.35">
      <c r="A7329" s="20" t="s">
        <v>7818</v>
      </c>
      <c r="B7329" s="20" t="s">
        <v>141</v>
      </c>
      <c r="C7329" s="160"/>
    </row>
    <row r="7330" spans="1:3" x14ac:dyDescent="0.35">
      <c r="A7330" s="20" t="s">
        <v>7819</v>
      </c>
      <c r="B7330" s="20" t="s">
        <v>141</v>
      </c>
      <c r="C7330" s="160"/>
    </row>
    <row r="7331" spans="1:3" x14ac:dyDescent="0.35">
      <c r="A7331" s="20" t="s">
        <v>7820</v>
      </c>
      <c r="B7331" s="20" t="s">
        <v>141</v>
      </c>
      <c r="C7331" s="160"/>
    </row>
    <row r="7332" spans="1:3" x14ac:dyDescent="0.35">
      <c r="A7332" s="20" t="s">
        <v>7821</v>
      </c>
      <c r="B7332" s="20" t="s">
        <v>141</v>
      </c>
      <c r="C7332" s="160"/>
    </row>
    <row r="7333" spans="1:3" x14ac:dyDescent="0.35">
      <c r="A7333" s="20" t="s">
        <v>7822</v>
      </c>
      <c r="B7333" s="20" t="s">
        <v>141</v>
      </c>
      <c r="C7333" s="160"/>
    </row>
    <row r="7334" spans="1:3" x14ac:dyDescent="0.35">
      <c r="A7334" s="20" t="s">
        <v>7823</v>
      </c>
      <c r="B7334" s="20" t="s">
        <v>141</v>
      </c>
      <c r="C7334" s="160"/>
    </row>
    <row r="7335" spans="1:3" x14ac:dyDescent="0.35">
      <c r="A7335" s="20" t="s">
        <v>7824</v>
      </c>
      <c r="B7335" s="20" t="s">
        <v>141</v>
      </c>
      <c r="C7335" s="160"/>
    </row>
    <row r="7336" spans="1:3" x14ac:dyDescent="0.35">
      <c r="A7336" s="20" t="s">
        <v>7825</v>
      </c>
      <c r="B7336" s="20" t="s">
        <v>141</v>
      </c>
      <c r="C7336" s="160"/>
    </row>
    <row r="7337" spans="1:3" x14ac:dyDescent="0.35">
      <c r="A7337" s="20" t="s">
        <v>7826</v>
      </c>
      <c r="B7337" s="20" t="s">
        <v>141</v>
      </c>
      <c r="C7337" s="160"/>
    </row>
    <row r="7338" spans="1:3" x14ac:dyDescent="0.35">
      <c r="A7338" s="20" t="s">
        <v>7827</v>
      </c>
      <c r="B7338" s="20" t="s">
        <v>141</v>
      </c>
      <c r="C7338" s="160"/>
    </row>
    <row r="7339" spans="1:3" x14ac:dyDescent="0.35">
      <c r="A7339" s="20" t="s">
        <v>7828</v>
      </c>
      <c r="B7339" s="20" t="s">
        <v>141</v>
      </c>
      <c r="C7339" s="160"/>
    </row>
    <row r="7340" spans="1:3" x14ac:dyDescent="0.35">
      <c r="A7340" s="20" t="s">
        <v>7829</v>
      </c>
      <c r="B7340" s="20" t="s">
        <v>141</v>
      </c>
      <c r="C7340" s="160"/>
    </row>
    <row r="7341" spans="1:3" x14ac:dyDescent="0.35">
      <c r="A7341" s="20" t="s">
        <v>7830</v>
      </c>
      <c r="B7341" s="20" t="s">
        <v>141</v>
      </c>
      <c r="C7341" s="160"/>
    </row>
    <row r="7342" spans="1:3" x14ac:dyDescent="0.35">
      <c r="A7342" s="20" t="s">
        <v>7831</v>
      </c>
      <c r="B7342" s="20" t="s">
        <v>141</v>
      </c>
      <c r="C7342" s="160"/>
    </row>
    <row r="7343" spans="1:3" x14ac:dyDescent="0.35">
      <c r="A7343" s="20" t="s">
        <v>7832</v>
      </c>
      <c r="B7343" s="20" t="s">
        <v>141</v>
      </c>
      <c r="C7343" s="160"/>
    </row>
    <row r="7344" spans="1:3" x14ac:dyDescent="0.35">
      <c r="A7344" s="20" t="s">
        <v>7833</v>
      </c>
      <c r="B7344" s="20" t="s">
        <v>141</v>
      </c>
      <c r="C7344" s="160"/>
    </row>
    <row r="7345" spans="1:3" x14ac:dyDescent="0.35">
      <c r="A7345" s="20" t="s">
        <v>7834</v>
      </c>
      <c r="B7345" s="20" t="s">
        <v>141</v>
      </c>
      <c r="C7345" s="160"/>
    </row>
    <row r="7346" spans="1:3" x14ac:dyDescent="0.35">
      <c r="A7346" s="20" t="s">
        <v>7835</v>
      </c>
      <c r="B7346" s="20" t="s">
        <v>141</v>
      </c>
      <c r="C7346" s="160"/>
    </row>
    <row r="7347" spans="1:3" x14ac:dyDescent="0.35">
      <c r="A7347" s="20" t="s">
        <v>7836</v>
      </c>
      <c r="B7347" s="20" t="s">
        <v>141</v>
      </c>
      <c r="C7347" s="160"/>
    </row>
    <row r="7348" spans="1:3" x14ac:dyDescent="0.35">
      <c r="A7348" s="20" t="s">
        <v>7837</v>
      </c>
      <c r="B7348" s="20" t="s">
        <v>141</v>
      </c>
      <c r="C7348" s="160"/>
    </row>
    <row r="7349" spans="1:3" x14ac:dyDescent="0.35">
      <c r="A7349" s="20" t="s">
        <v>7838</v>
      </c>
      <c r="B7349" s="20" t="s">
        <v>141</v>
      </c>
      <c r="C7349" s="160"/>
    </row>
    <row r="7350" spans="1:3" x14ac:dyDescent="0.35">
      <c r="A7350" s="20" t="s">
        <v>7839</v>
      </c>
      <c r="B7350" s="20" t="s">
        <v>141</v>
      </c>
      <c r="C7350" s="160"/>
    </row>
    <row r="7351" spans="1:3" x14ac:dyDescent="0.35">
      <c r="A7351" s="20" t="s">
        <v>7840</v>
      </c>
      <c r="B7351" s="20" t="s">
        <v>141</v>
      </c>
      <c r="C7351" s="160"/>
    </row>
    <row r="7352" spans="1:3" x14ac:dyDescent="0.35">
      <c r="A7352" s="20" t="s">
        <v>7841</v>
      </c>
      <c r="B7352" s="20" t="s">
        <v>141</v>
      </c>
      <c r="C7352" s="160"/>
    </row>
    <row r="7353" spans="1:3" x14ac:dyDescent="0.35">
      <c r="A7353" s="20" t="s">
        <v>7842</v>
      </c>
      <c r="B7353" s="20" t="s">
        <v>141</v>
      </c>
      <c r="C7353" s="160"/>
    </row>
    <row r="7354" spans="1:3" x14ac:dyDescent="0.35">
      <c r="A7354" s="20" t="s">
        <v>7843</v>
      </c>
      <c r="B7354" s="20" t="s">
        <v>141</v>
      </c>
      <c r="C7354" s="160"/>
    </row>
    <row r="7355" spans="1:3" x14ac:dyDescent="0.35">
      <c r="A7355" s="20" t="s">
        <v>7844</v>
      </c>
      <c r="B7355" s="20" t="s">
        <v>141</v>
      </c>
      <c r="C7355" s="160"/>
    </row>
    <row r="7356" spans="1:3" x14ac:dyDescent="0.35">
      <c r="A7356" s="20" t="s">
        <v>7845</v>
      </c>
      <c r="B7356" s="20" t="s">
        <v>141</v>
      </c>
      <c r="C7356" s="160"/>
    </row>
    <row r="7357" spans="1:3" x14ac:dyDescent="0.35">
      <c r="A7357" s="20" t="s">
        <v>7846</v>
      </c>
      <c r="B7357" s="20" t="s">
        <v>141</v>
      </c>
      <c r="C7357" s="160"/>
    </row>
    <row r="7358" spans="1:3" x14ac:dyDescent="0.35">
      <c r="A7358" s="20" t="s">
        <v>7847</v>
      </c>
      <c r="B7358" s="20" t="s">
        <v>141</v>
      </c>
      <c r="C7358" s="160"/>
    </row>
    <row r="7359" spans="1:3" x14ac:dyDescent="0.35">
      <c r="A7359" s="20" t="s">
        <v>7848</v>
      </c>
      <c r="B7359" s="20" t="s">
        <v>141</v>
      </c>
      <c r="C7359" s="160"/>
    </row>
    <row r="7360" spans="1:3" x14ac:dyDescent="0.35">
      <c r="A7360" s="20" t="s">
        <v>7849</v>
      </c>
      <c r="B7360" s="20" t="s">
        <v>141</v>
      </c>
      <c r="C7360" s="160"/>
    </row>
    <row r="7361" spans="1:3" x14ac:dyDescent="0.35">
      <c r="A7361" s="20" t="s">
        <v>7850</v>
      </c>
      <c r="B7361" s="20" t="s">
        <v>141</v>
      </c>
      <c r="C7361" s="160"/>
    </row>
    <row r="7362" spans="1:3" x14ac:dyDescent="0.35">
      <c r="A7362" s="20" t="s">
        <v>7851</v>
      </c>
      <c r="B7362" s="20" t="s">
        <v>141</v>
      </c>
      <c r="C7362" s="160"/>
    </row>
    <row r="7363" spans="1:3" x14ac:dyDescent="0.35">
      <c r="A7363" s="20" t="s">
        <v>7852</v>
      </c>
      <c r="B7363" s="20" t="s">
        <v>141</v>
      </c>
      <c r="C7363" s="160"/>
    </row>
    <row r="7364" spans="1:3" x14ac:dyDescent="0.35">
      <c r="A7364" s="20" t="s">
        <v>7853</v>
      </c>
      <c r="B7364" s="20" t="s">
        <v>141</v>
      </c>
      <c r="C7364" s="160"/>
    </row>
    <row r="7365" spans="1:3" x14ac:dyDescent="0.35">
      <c r="A7365" s="20" t="s">
        <v>7854</v>
      </c>
      <c r="B7365" s="20" t="s">
        <v>141</v>
      </c>
      <c r="C7365" s="160"/>
    </row>
    <row r="7366" spans="1:3" x14ac:dyDescent="0.35">
      <c r="A7366" s="20" t="s">
        <v>7855</v>
      </c>
      <c r="B7366" s="20" t="s">
        <v>141</v>
      </c>
      <c r="C7366" s="160"/>
    </row>
    <row r="7367" spans="1:3" x14ac:dyDescent="0.35">
      <c r="A7367" s="20" t="s">
        <v>7856</v>
      </c>
      <c r="B7367" s="20" t="s">
        <v>141</v>
      </c>
      <c r="C7367" s="160"/>
    </row>
    <row r="7368" spans="1:3" x14ac:dyDescent="0.35">
      <c r="A7368" s="20" t="s">
        <v>7857</v>
      </c>
      <c r="B7368" s="20" t="s">
        <v>141</v>
      </c>
      <c r="C7368" s="160"/>
    </row>
    <row r="7369" spans="1:3" x14ac:dyDescent="0.35">
      <c r="A7369" s="20" t="s">
        <v>7858</v>
      </c>
      <c r="B7369" s="20" t="s">
        <v>141</v>
      </c>
      <c r="C7369" s="160"/>
    </row>
    <row r="7370" spans="1:3" x14ac:dyDescent="0.35">
      <c r="A7370" s="20" t="s">
        <v>7859</v>
      </c>
      <c r="B7370" s="20" t="s">
        <v>141</v>
      </c>
      <c r="C7370" s="160"/>
    </row>
    <row r="7371" spans="1:3" x14ac:dyDescent="0.35">
      <c r="A7371" s="20" t="s">
        <v>7860</v>
      </c>
      <c r="B7371" s="20" t="s">
        <v>141</v>
      </c>
      <c r="C7371" s="160"/>
    </row>
    <row r="7372" spans="1:3" x14ac:dyDescent="0.35">
      <c r="A7372" s="20" t="s">
        <v>7861</v>
      </c>
      <c r="B7372" s="20" t="s">
        <v>141</v>
      </c>
      <c r="C7372" s="160"/>
    </row>
    <row r="7373" spans="1:3" x14ac:dyDescent="0.35">
      <c r="A7373" s="20" t="s">
        <v>7862</v>
      </c>
      <c r="B7373" s="20" t="s">
        <v>141</v>
      </c>
      <c r="C7373" s="160"/>
    </row>
    <row r="7374" spans="1:3" x14ac:dyDescent="0.35">
      <c r="A7374" s="20" t="s">
        <v>7863</v>
      </c>
      <c r="B7374" s="20" t="s">
        <v>141</v>
      </c>
      <c r="C7374" s="160"/>
    </row>
    <row r="7375" spans="1:3" x14ac:dyDescent="0.35">
      <c r="A7375" s="20" t="s">
        <v>7864</v>
      </c>
      <c r="B7375" s="20" t="s">
        <v>141</v>
      </c>
      <c r="C7375" s="160"/>
    </row>
    <row r="7376" spans="1:3" x14ac:dyDescent="0.35">
      <c r="A7376" s="20" t="s">
        <v>7865</v>
      </c>
      <c r="B7376" s="20" t="s">
        <v>141</v>
      </c>
      <c r="C7376" s="160"/>
    </row>
    <row r="7377" spans="1:3" x14ac:dyDescent="0.35">
      <c r="A7377" s="20" t="s">
        <v>7866</v>
      </c>
      <c r="B7377" s="20" t="s">
        <v>141</v>
      </c>
      <c r="C7377" s="160"/>
    </row>
    <row r="7378" spans="1:3" x14ac:dyDescent="0.35">
      <c r="A7378" s="20" t="s">
        <v>7867</v>
      </c>
      <c r="B7378" s="20" t="s">
        <v>141</v>
      </c>
      <c r="C7378" s="160"/>
    </row>
    <row r="7379" spans="1:3" x14ac:dyDescent="0.35">
      <c r="A7379" s="20" t="s">
        <v>7868</v>
      </c>
      <c r="B7379" s="20" t="s">
        <v>141</v>
      </c>
      <c r="C7379" s="160"/>
    </row>
    <row r="7380" spans="1:3" x14ac:dyDescent="0.35">
      <c r="A7380" s="20" t="s">
        <v>7869</v>
      </c>
      <c r="B7380" s="20" t="s">
        <v>141</v>
      </c>
      <c r="C7380" s="160"/>
    </row>
    <row r="7381" spans="1:3" x14ac:dyDescent="0.35">
      <c r="A7381" s="20" t="s">
        <v>7870</v>
      </c>
      <c r="B7381" s="20" t="s">
        <v>141</v>
      </c>
      <c r="C7381" s="160"/>
    </row>
    <row r="7382" spans="1:3" x14ac:dyDescent="0.35">
      <c r="A7382" s="20" t="s">
        <v>7871</v>
      </c>
      <c r="B7382" s="20" t="s">
        <v>141</v>
      </c>
      <c r="C7382" s="160"/>
    </row>
    <row r="7383" spans="1:3" x14ac:dyDescent="0.35">
      <c r="A7383" s="20" t="s">
        <v>7872</v>
      </c>
      <c r="B7383" s="20" t="s">
        <v>141</v>
      </c>
      <c r="C7383" s="160"/>
    </row>
    <row r="7384" spans="1:3" x14ac:dyDescent="0.35">
      <c r="A7384" s="20" t="s">
        <v>7873</v>
      </c>
      <c r="B7384" s="20" t="s">
        <v>141</v>
      </c>
      <c r="C7384" s="160"/>
    </row>
    <row r="7385" spans="1:3" x14ac:dyDescent="0.35">
      <c r="A7385" s="20" t="s">
        <v>7874</v>
      </c>
      <c r="B7385" s="20" t="s">
        <v>141</v>
      </c>
      <c r="C7385" s="160"/>
    </row>
    <row r="7386" spans="1:3" x14ac:dyDescent="0.35">
      <c r="A7386" s="20" t="s">
        <v>7875</v>
      </c>
      <c r="B7386" s="20" t="s">
        <v>141</v>
      </c>
      <c r="C7386" s="160"/>
    </row>
    <row r="7387" spans="1:3" x14ac:dyDescent="0.35">
      <c r="A7387" s="20" t="s">
        <v>7876</v>
      </c>
      <c r="B7387" s="20" t="s">
        <v>141</v>
      </c>
      <c r="C7387" s="160"/>
    </row>
    <row r="7388" spans="1:3" x14ac:dyDescent="0.35">
      <c r="A7388" s="20" t="s">
        <v>7877</v>
      </c>
      <c r="B7388" s="20" t="s">
        <v>141</v>
      </c>
      <c r="C7388" s="160"/>
    </row>
    <row r="7389" spans="1:3" x14ac:dyDescent="0.35">
      <c r="A7389" s="20" t="s">
        <v>7878</v>
      </c>
      <c r="B7389" s="20" t="s">
        <v>141</v>
      </c>
      <c r="C7389" s="160"/>
    </row>
    <row r="7390" spans="1:3" x14ac:dyDescent="0.35">
      <c r="A7390" s="20" t="s">
        <v>7879</v>
      </c>
      <c r="B7390" s="20" t="s">
        <v>141</v>
      </c>
      <c r="C7390" s="160"/>
    </row>
    <row r="7391" spans="1:3" x14ac:dyDescent="0.35">
      <c r="A7391" s="20" t="s">
        <v>7880</v>
      </c>
      <c r="B7391" s="20" t="s">
        <v>141</v>
      </c>
      <c r="C7391" s="160"/>
    </row>
    <row r="7392" spans="1:3" x14ac:dyDescent="0.35">
      <c r="A7392" s="20" t="s">
        <v>7881</v>
      </c>
      <c r="B7392" s="20" t="s">
        <v>141</v>
      </c>
      <c r="C7392" s="160"/>
    </row>
    <row r="7393" spans="1:3" x14ac:dyDescent="0.35">
      <c r="A7393" s="20" t="s">
        <v>7882</v>
      </c>
      <c r="B7393" s="20" t="s">
        <v>141</v>
      </c>
      <c r="C7393" s="160"/>
    </row>
    <row r="7394" spans="1:3" x14ac:dyDescent="0.35">
      <c r="A7394" s="20" t="s">
        <v>7883</v>
      </c>
      <c r="B7394" s="20" t="s">
        <v>141</v>
      </c>
      <c r="C7394" s="160"/>
    </row>
    <row r="7395" spans="1:3" x14ac:dyDescent="0.35">
      <c r="A7395" s="20" t="s">
        <v>7884</v>
      </c>
      <c r="B7395" s="20" t="s">
        <v>141</v>
      </c>
      <c r="C7395" s="160"/>
    </row>
    <row r="7396" spans="1:3" x14ac:dyDescent="0.35">
      <c r="A7396" s="20" t="s">
        <v>7885</v>
      </c>
      <c r="B7396" s="20" t="s">
        <v>141</v>
      </c>
      <c r="C7396" s="160"/>
    </row>
    <row r="7397" spans="1:3" x14ac:dyDescent="0.35">
      <c r="A7397" s="20" t="s">
        <v>7886</v>
      </c>
      <c r="B7397" s="20" t="s">
        <v>141</v>
      </c>
      <c r="C7397" s="160"/>
    </row>
    <row r="7398" spans="1:3" x14ac:dyDescent="0.35">
      <c r="A7398" s="20" t="s">
        <v>7887</v>
      </c>
      <c r="B7398" s="20" t="s">
        <v>141</v>
      </c>
      <c r="C7398" s="160"/>
    </row>
    <row r="7399" spans="1:3" x14ac:dyDescent="0.35">
      <c r="A7399" s="20" t="s">
        <v>7888</v>
      </c>
      <c r="B7399" s="20" t="s">
        <v>141</v>
      </c>
      <c r="C7399" s="160"/>
    </row>
    <row r="7400" spans="1:3" x14ac:dyDescent="0.35">
      <c r="A7400" s="20" t="s">
        <v>7889</v>
      </c>
      <c r="B7400" s="20" t="s">
        <v>141</v>
      </c>
      <c r="C7400" s="160"/>
    </row>
    <row r="7401" spans="1:3" x14ac:dyDescent="0.35">
      <c r="A7401" s="20" t="s">
        <v>7890</v>
      </c>
      <c r="B7401" s="20" t="s">
        <v>141</v>
      </c>
      <c r="C7401" s="160"/>
    </row>
    <row r="7402" spans="1:3" x14ac:dyDescent="0.35">
      <c r="A7402" s="20" t="s">
        <v>7891</v>
      </c>
      <c r="B7402" s="20" t="s">
        <v>141</v>
      </c>
      <c r="C7402" s="160"/>
    </row>
    <row r="7403" spans="1:3" x14ac:dyDescent="0.35">
      <c r="A7403" s="20" t="s">
        <v>7892</v>
      </c>
      <c r="B7403" s="20" t="s">
        <v>141</v>
      </c>
      <c r="C7403" s="160"/>
    </row>
    <row r="7404" spans="1:3" x14ac:dyDescent="0.35">
      <c r="A7404" s="20" t="s">
        <v>7893</v>
      </c>
      <c r="B7404" s="20" t="s">
        <v>141</v>
      </c>
      <c r="C7404" s="160"/>
    </row>
    <row r="7405" spans="1:3" x14ac:dyDescent="0.35">
      <c r="A7405" s="20" t="s">
        <v>7894</v>
      </c>
      <c r="B7405" s="20" t="s">
        <v>141</v>
      </c>
      <c r="C7405" s="160"/>
    </row>
    <row r="7406" spans="1:3" x14ac:dyDescent="0.35">
      <c r="A7406" s="20" t="s">
        <v>7895</v>
      </c>
      <c r="B7406" s="20" t="s">
        <v>141</v>
      </c>
      <c r="C7406" s="160"/>
    </row>
    <row r="7407" spans="1:3" x14ac:dyDescent="0.35">
      <c r="A7407" s="20" t="s">
        <v>7896</v>
      </c>
      <c r="B7407" s="20" t="s">
        <v>141</v>
      </c>
      <c r="C7407" s="160"/>
    </row>
    <row r="7408" spans="1:3" x14ac:dyDescent="0.35">
      <c r="A7408" s="20" t="s">
        <v>7897</v>
      </c>
      <c r="B7408" s="20" t="s">
        <v>141</v>
      </c>
      <c r="C7408" s="160"/>
    </row>
    <row r="7409" spans="1:3" x14ac:dyDescent="0.35">
      <c r="A7409" s="20" t="s">
        <v>7898</v>
      </c>
      <c r="B7409" s="20" t="s">
        <v>141</v>
      </c>
      <c r="C7409" s="160"/>
    </row>
    <row r="7410" spans="1:3" x14ac:dyDescent="0.35">
      <c r="A7410" s="20" t="s">
        <v>7899</v>
      </c>
      <c r="B7410" s="20" t="s">
        <v>141</v>
      </c>
      <c r="C7410" s="160"/>
    </row>
    <row r="7411" spans="1:3" x14ac:dyDescent="0.35">
      <c r="A7411" s="20" t="s">
        <v>7900</v>
      </c>
      <c r="B7411" s="20" t="s">
        <v>141</v>
      </c>
      <c r="C7411" s="160"/>
    </row>
    <row r="7412" spans="1:3" x14ac:dyDescent="0.35">
      <c r="A7412" s="20" t="s">
        <v>7901</v>
      </c>
      <c r="B7412" s="20" t="s">
        <v>141</v>
      </c>
      <c r="C7412" s="160"/>
    </row>
    <row r="7413" spans="1:3" x14ac:dyDescent="0.35">
      <c r="A7413" s="20" t="s">
        <v>7902</v>
      </c>
      <c r="B7413" s="20" t="s">
        <v>141</v>
      </c>
      <c r="C7413" s="160"/>
    </row>
    <row r="7414" spans="1:3" x14ac:dyDescent="0.35">
      <c r="A7414" s="20" t="s">
        <v>7903</v>
      </c>
      <c r="B7414" s="20" t="s">
        <v>141</v>
      </c>
      <c r="C7414" s="160"/>
    </row>
    <row r="7415" spans="1:3" x14ac:dyDescent="0.35">
      <c r="A7415" s="20" t="s">
        <v>7904</v>
      </c>
      <c r="B7415" s="20" t="s">
        <v>141</v>
      </c>
      <c r="C7415" s="160"/>
    </row>
    <row r="7416" spans="1:3" x14ac:dyDescent="0.35">
      <c r="A7416" s="20" t="s">
        <v>7905</v>
      </c>
      <c r="B7416" s="20" t="s">
        <v>141</v>
      </c>
      <c r="C7416" s="160"/>
    </row>
    <row r="7417" spans="1:3" x14ac:dyDescent="0.35">
      <c r="A7417" s="20" t="s">
        <v>7906</v>
      </c>
      <c r="B7417" s="20" t="s">
        <v>141</v>
      </c>
      <c r="C7417" s="160"/>
    </row>
    <row r="7418" spans="1:3" x14ac:dyDescent="0.35">
      <c r="A7418" s="20" t="s">
        <v>7907</v>
      </c>
      <c r="B7418" s="20" t="s">
        <v>141</v>
      </c>
      <c r="C7418" s="160"/>
    </row>
    <row r="7419" spans="1:3" x14ac:dyDescent="0.35">
      <c r="A7419" s="20" t="s">
        <v>7908</v>
      </c>
      <c r="B7419" s="20" t="s">
        <v>141</v>
      </c>
      <c r="C7419" s="160"/>
    </row>
    <row r="7420" spans="1:3" x14ac:dyDescent="0.35">
      <c r="A7420" s="20" t="s">
        <v>7909</v>
      </c>
      <c r="B7420" s="20" t="s">
        <v>141</v>
      </c>
      <c r="C7420" s="160"/>
    </row>
    <row r="7421" spans="1:3" x14ac:dyDescent="0.35">
      <c r="A7421" s="20" t="s">
        <v>7910</v>
      </c>
      <c r="B7421" s="20" t="s">
        <v>141</v>
      </c>
      <c r="C7421" s="160"/>
    </row>
    <row r="7422" spans="1:3" x14ac:dyDescent="0.35">
      <c r="A7422" s="20" t="s">
        <v>7911</v>
      </c>
      <c r="B7422" s="20" t="s">
        <v>141</v>
      </c>
      <c r="C7422" s="160"/>
    </row>
    <row r="7423" spans="1:3" x14ac:dyDescent="0.35">
      <c r="A7423" s="20" t="s">
        <v>7912</v>
      </c>
      <c r="B7423" s="20" t="s">
        <v>141</v>
      </c>
      <c r="C7423" s="160"/>
    </row>
    <row r="7424" spans="1:3" x14ac:dyDescent="0.35">
      <c r="A7424" s="20" t="s">
        <v>7913</v>
      </c>
      <c r="B7424" s="20" t="s">
        <v>141</v>
      </c>
      <c r="C7424" s="160"/>
    </row>
    <row r="7425" spans="1:3" x14ac:dyDescent="0.35">
      <c r="A7425" s="20" t="s">
        <v>7914</v>
      </c>
      <c r="B7425" s="20" t="s">
        <v>141</v>
      </c>
      <c r="C7425" s="160"/>
    </row>
    <row r="7426" spans="1:3" x14ac:dyDescent="0.35">
      <c r="A7426" s="20" t="s">
        <v>7915</v>
      </c>
      <c r="B7426" s="20" t="s">
        <v>141</v>
      </c>
      <c r="C7426" s="160"/>
    </row>
    <row r="7427" spans="1:3" x14ac:dyDescent="0.35">
      <c r="A7427" s="20" t="s">
        <v>7916</v>
      </c>
      <c r="B7427" s="20" t="s">
        <v>141</v>
      </c>
      <c r="C7427" s="160"/>
    </row>
    <row r="7428" spans="1:3" x14ac:dyDescent="0.35">
      <c r="A7428" s="20" t="s">
        <v>7917</v>
      </c>
      <c r="B7428" s="20" t="s">
        <v>141</v>
      </c>
      <c r="C7428" s="160"/>
    </row>
    <row r="7429" spans="1:3" x14ac:dyDescent="0.35">
      <c r="A7429" s="20" t="s">
        <v>7918</v>
      </c>
      <c r="B7429" s="20" t="s">
        <v>141</v>
      </c>
      <c r="C7429" s="160"/>
    </row>
    <row r="7430" spans="1:3" x14ac:dyDescent="0.35">
      <c r="A7430" s="20" t="s">
        <v>7919</v>
      </c>
      <c r="B7430" s="20" t="s">
        <v>141</v>
      </c>
      <c r="C7430" s="160"/>
    </row>
    <row r="7431" spans="1:3" x14ac:dyDescent="0.35">
      <c r="A7431" s="20" t="s">
        <v>7920</v>
      </c>
      <c r="B7431" s="20" t="s">
        <v>141</v>
      </c>
      <c r="C7431" s="160"/>
    </row>
    <row r="7432" spans="1:3" x14ac:dyDescent="0.35">
      <c r="A7432" s="20" t="s">
        <v>7921</v>
      </c>
      <c r="B7432" s="20" t="s">
        <v>141</v>
      </c>
      <c r="C7432" s="160"/>
    </row>
    <row r="7433" spans="1:3" x14ac:dyDescent="0.35">
      <c r="A7433" s="20" t="s">
        <v>7922</v>
      </c>
      <c r="B7433" s="20" t="s">
        <v>141</v>
      </c>
      <c r="C7433" s="160"/>
    </row>
    <row r="7434" spans="1:3" x14ac:dyDescent="0.35">
      <c r="A7434" s="20" t="s">
        <v>7923</v>
      </c>
      <c r="B7434" s="20" t="s">
        <v>141</v>
      </c>
      <c r="C7434" s="160"/>
    </row>
    <row r="7435" spans="1:3" x14ac:dyDescent="0.35">
      <c r="A7435" s="20" t="s">
        <v>7924</v>
      </c>
      <c r="B7435" s="20" t="s">
        <v>141</v>
      </c>
      <c r="C7435" s="160"/>
    </row>
    <row r="7436" spans="1:3" x14ac:dyDescent="0.35">
      <c r="A7436" s="20" t="s">
        <v>7925</v>
      </c>
      <c r="B7436" s="20" t="s">
        <v>141</v>
      </c>
      <c r="C7436" s="160"/>
    </row>
    <row r="7437" spans="1:3" x14ac:dyDescent="0.35">
      <c r="A7437" s="20" t="s">
        <v>7926</v>
      </c>
      <c r="B7437" s="20" t="s">
        <v>141</v>
      </c>
      <c r="C7437" s="160"/>
    </row>
    <row r="7438" spans="1:3" x14ac:dyDescent="0.35">
      <c r="A7438" s="20" t="s">
        <v>7927</v>
      </c>
      <c r="B7438" s="20" t="s">
        <v>141</v>
      </c>
      <c r="C7438" s="160"/>
    </row>
    <row r="7439" spans="1:3" x14ac:dyDescent="0.35">
      <c r="A7439" s="20" t="s">
        <v>7928</v>
      </c>
      <c r="B7439" s="20" t="s">
        <v>141</v>
      </c>
      <c r="C7439" s="160"/>
    </row>
    <row r="7440" spans="1:3" x14ac:dyDescent="0.35">
      <c r="A7440" s="20" t="s">
        <v>7929</v>
      </c>
      <c r="B7440" s="20" t="s">
        <v>141</v>
      </c>
      <c r="C7440" s="160"/>
    </row>
    <row r="7441" spans="1:3" x14ac:dyDescent="0.35">
      <c r="A7441" s="20" t="s">
        <v>7930</v>
      </c>
      <c r="B7441" s="20" t="s">
        <v>141</v>
      </c>
      <c r="C7441" s="160"/>
    </row>
    <row r="7442" spans="1:3" x14ac:dyDescent="0.35">
      <c r="A7442" s="20" t="s">
        <v>7931</v>
      </c>
      <c r="B7442" s="20" t="s">
        <v>141</v>
      </c>
      <c r="C7442" s="160"/>
    </row>
    <row r="7443" spans="1:3" x14ac:dyDescent="0.35">
      <c r="A7443" s="20" t="s">
        <v>7932</v>
      </c>
      <c r="B7443" s="20" t="s">
        <v>141</v>
      </c>
      <c r="C7443" s="160"/>
    </row>
    <row r="7444" spans="1:3" x14ac:dyDescent="0.35">
      <c r="A7444" s="20" t="s">
        <v>7933</v>
      </c>
      <c r="B7444" s="20" t="s">
        <v>141</v>
      </c>
      <c r="C7444" s="160"/>
    </row>
    <row r="7445" spans="1:3" x14ac:dyDescent="0.35">
      <c r="A7445" s="20" t="s">
        <v>7934</v>
      </c>
      <c r="B7445" s="20" t="s">
        <v>141</v>
      </c>
      <c r="C7445" s="160"/>
    </row>
    <row r="7446" spans="1:3" x14ac:dyDescent="0.35">
      <c r="A7446" s="20" t="s">
        <v>7935</v>
      </c>
      <c r="B7446" s="20" t="s">
        <v>141</v>
      </c>
      <c r="C7446" s="160"/>
    </row>
    <row r="7447" spans="1:3" x14ac:dyDescent="0.35">
      <c r="A7447" s="20" t="s">
        <v>7936</v>
      </c>
      <c r="B7447" s="20" t="s">
        <v>141</v>
      </c>
      <c r="C7447" s="160"/>
    </row>
    <row r="7448" spans="1:3" x14ac:dyDescent="0.35">
      <c r="A7448" s="20" t="s">
        <v>7937</v>
      </c>
      <c r="B7448" s="20" t="s">
        <v>141</v>
      </c>
      <c r="C7448" s="160"/>
    </row>
    <row r="7449" spans="1:3" x14ac:dyDescent="0.35">
      <c r="A7449" s="20" t="s">
        <v>7938</v>
      </c>
      <c r="B7449" s="20" t="s">
        <v>141</v>
      </c>
      <c r="C7449" s="160"/>
    </row>
    <row r="7450" spans="1:3" x14ac:dyDescent="0.35">
      <c r="A7450" s="20" t="s">
        <v>7939</v>
      </c>
      <c r="B7450" s="20" t="s">
        <v>141</v>
      </c>
      <c r="C7450" s="160"/>
    </row>
    <row r="7451" spans="1:3" x14ac:dyDescent="0.35">
      <c r="A7451" s="20" t="s">
        <v>7940</v>
      </c>
      <c r="B7451" s="20" t="s">
        <v>141</v>
      </c>
      <c r="C7451" s="160"/>
    </row>
    <row r="7452" spans="1:3" x14ac:dyDescent="0.35">
      <c r="A7452" s="20" t="s">
        <v>7941</v>
      </c>
      <c r="B7452" s="20" t="s">
        <v>141</v>
      </c>
      <c r="C7452" s="160"/>
    </row>
    <row r="7453" spans="1:3" x14ac:dyDescent="0.35">
      <c r="A7453" s="20" t="s">
        <v>7942</v>
      </c>
      <c r="B7453" s="20" t="s">
        <v>141</v>
      </c>
      <c r="C7453" s="160"/>
    </row>
    <row r="7454" spans="1:3" x14ac:dyDescent="0.35">
      <c r="A7454" s="20" t="s">
        <v>7943</v>
      </c>
      <c r="B7454" s="20" t="s">
        <v>141</v>
      </c>
      <c r="C7454" s="160"/>
    </row>
    <row r="7455" spans="1:3" x14ac:dyDescent="0.35">
      <c r="A7455" s="20" t="s">
        <v>7944</v>
      </c>
      <c r="B7455" s="20" t="s">
        <v>141</v>
      </c>
      <c r="C7455" s="160"/>
    </row>
    <row r="7456" spans="1:3" x14ac:dyDescent="0.35">
      <c r="A7456" s="20" t="s">
        <v>7945</v>
      </c>
      <c r="B7456" s="20" t="s">
        <v>141</v>
      </c>
      <c r="C7456" s="160"/>
    </row>
    <row r="7457" spans="1:3" x14ac:dyDescent="0.35">
      <c r="A7457" s="20" t="s">
        <v>7946</v>
      </c>
      <c r="B7457" s="20" t="s">
        <v>141</v>
      </c>
      <c r="C7457" s="160"/>
    </row>
    <row r="7458" spans="1:3" x14ac:dyDescent="0.35">
      <c r="A7458" s="20" t="s">
        <v>7947</v>
      </c>
      <c r="B7458" s="20" t="s">
        <v>141</v>
      </c>
      <c r="C7458" s="160"/>
    </row>
    <row r="7459" spans="1:3" x14ac:dyDescent="0.35">
      <c r="A7459" s="20" t="s">
        <v>7948</v>
      </c>
      <c r="B7459" s="20" t="s">
        <v>141</v>
      </c>
      <c r="C7459" s="160"/>
    </row>
    <row r="7460" spans="1:3" x14ac:dyDescent="0.35">
      <c r="A7460" s="20" t="s">
        <v>7949</v>
      </c>
      <c r="B7460" s="20" t="s">
        <v>141</v>
      </c>
      <c r="C7460" s="160"/>
    </row>
    <row r="7461" spans="1:3" x14ac:dyDescent="0.35">
      <c r="A7461" s="20" t="s">
        <v>7950</v>
      </c>
      <c r="B7461" s="20" t="s">
        <v>141</v>
      </c>
      <c r="C7461" s="160"/>
    </row>
    <row r="7462" spans="1:3" x14ac:dyDescent="0.35">
      <c r="A7462" s="20" t="s">
        <v>7951</v>
      </c>
      <c r="B7462" s="20" t="s">
        <v>141</v>
      </c>
      <c r="C7462" s="160"/>
    </row>
    <row r="7463" spans="1:3" x14ac:dyDescent="0.35">
      <c r="A7463" s="20" t="s">
        <v>7952</v>
      </c>
      <c r="B7463" s="20" t="s">
        <v>141</v>
      </c>
      <c r="C7463" s="160"/>
    </row>
    <row r="7464" spans="1:3" x14ac:dyDescent="0.35">
      <c r="A7464" s="20" t="s">
        <v>7953</v>
      </c>
      <c r="B7464" s="20" t="s">
        <v>141</v>
      </c>
      <c r="C7464" s="160"/>
    </row>
    <row r="7465" spans="1:3" x14ac:dyDescent="0.35">
      <c r="A7465" s="20" t="s">
        <v>7954</v>
      </c>
      <c r="B7465" s="20" t="s">
        <v>141</v>
      </c>
      <c r="C7465" s="160"/>
    </row>
    <row r="7466" spans="1:3" x14ac:dyDescent="0.35">
      <c r="A7466" s="20" t="s">
        <v>7955</v>
      </c>
      <c r="B7466" s="20" t="s">
        <v>141</v>
      </c>
      <c r="C7466" s="160"/>
    </row>
    <row r="7467" spans="1:3" x14ac:dyDescent="0.35">
      <c r="A7467" s="20" t="s">
        <v>7956</v>
      </c>
      <c r="B7467" s="20" t="s">
        <v>141</v>
      </c>
      <c r="C7467" s="160"/>
    </row>
    <row r="7468" spans="1:3" x14ac:dyDescent="0.35">
      <c r="A7468" s="20" t="s">
        <v>7957</v>
      </c>
      <c r="B7468" s="20" t="s">
        <v>141</v>
      </c>
      <c r="C7468" s="160"/>
    </row>
    <row r="7469" spans="1:3" x14ac:dyDescent="0.35">
      <c r="A7469" s="20" t="s">
        <v>7958</v>
      </c>
      <c r="B7469" s="20" t="s">
        <v>141</v>
      </c>
      <c r="C7469" s="160"/>
    </row>
    <row r="7470" spans="1:3" x14ac:dyDescent="0.35">
      <c r="A7470" s="20" t="s">
        <v>7959</v>
      </c>
      <c r="B7470" s="20" t="s">
        <v>141</v>
      </c>
      <c r="C7470" s="160"/>
    </row>
    <row r="7471" spans="1:3" x14ac:dyDescent="0.35">
      <c r="A7471" s="20" t="s">
        <v>7960</v>
      </c>
      <c r="B7471" s="20" t="s">
        <v>141</v>
      </c>
      <c r="C7471" s="160"/>
    </row>
    <row r="7472" spans="1:3" x14ac:dyDescent="0.35">
      <c r="A7472" s="20" t="s">
        <v>7961</v>
      </c>
      <c r="B7472" s="20" t="s">
        <v>141</v>
      </c>
      <c r="C7472" s="160"/>
    </row>
    <row r="7473" spans="1:3" x14ac:dyDescent="0.35">
      <c r="A7473" s="20" t="s">
        <v>7962</v>
      </c>
      <c r="B7473" s="20" t="s">
        <v>141</v>
      </c>
      <c r="C7473" s="160"/>
    </row>
    <row r="7474" spans="1:3" x14ac:dyDescent="0.35">
      <c r="A7474" s="20" t="s">
        <v>7963</v>
      </c>
      <c r="B7474" s="20" t="s">
        <v>141</v>
      </c>
      <c r="C7474" s="160"/>
    </row>
    <row r="7475" spans="1:3" x14ac:dyDescent="0.35">
      <c r="A7475" s="20" t="s">
        <v>7964</v>
      </c>
      <c r="B7475" s="20" t="s">
        <v>141</v>
      </c>
      <c r="C7475" s="160"/>
    </row>
    <row r="7476" spans="1:3" x14ac:dyDescent="0.35">
      <c r="A7476" s="20" t="s">
        <v>7965</v>
      </c>
      <c r="B7476" s="20" t="s">
        <v>141</v>
      </c>
      <c r="C7476" s="160"/>
    </row>
    <row r="7477" spans="1:3" x14ac:dyDescent="0.35">
      <c r="A7477" s="20" t="s">
        <v>7966</v>
      </c>
      <c r="B7477" s="20" t="s">
        <v>141</v>
      </c>
      <c r="C7477" s="160"/>
    </row>
    <row r="7478" spans="1:3" x14ac:dyDescent="0.35">
      <c r="A7478" s="20" t="s">
        <v>7967</v>
      </c>
      <c r="B7478" s="20" t="s">
        <v>141</v>
      </c>
      <c r="C7478" s="160"/>
    </row>
    <row r="7479" spans="1:3" x14ac:dyDescent="0.35">
      <c r="A7479" s="20" t="s">
        <v>7968</v>
      </c>
      <c r="B7479" s="20" t="s">
        <v>141</v>
      </c>
      <c r="C7479" s="160"/>
    </row>
    <row r="7480" spans="1:3" x14ac:dyDescent="0.35">
      <c r="A7480" s="20" t="s">
        <v>7969</v>
      </c>
      <c r="B7480" s="20" t="s">
        <v>141</v>
      </c>
      <c r="C7480" s="160"/>
    </row>
    <row r="7481" spans="1:3" x14ac:dyDescent="0.35">
      <c r="A7481" s="20" t="s">
        <v>7970</v>
      </c>
      <c r="B7481" s="20" t="s">
        <v>141</v>
      </c>
      <c r="C7481" s="160"/>
    </row>
    <row r="7482" spans="1:3" x14ac:dyDescent="0.35">
      <c r="A7482" s="20" t="s">
        <v>7971</v>
      </c>
      <c r="B7482" s="20" t="s">
        <v>141</v>
      </c>
      <c r="C7482" s="160"/>
    </row>
    <row r="7483" spans="1:3" x14ac:dyDescent="0.35">
      <c r="A7483" s="20" t="s">
        <v>7972</v>
      </c>
      <c r="B7483" s="20" t="s">
        <v>141</v>
      </c>
      <c r="C7483" s="160"/>
    </row>
    <row r="7484" spans="1:3" x14ac:dyDescent="0.35">
      <c r="A7484" s="20" t="s">
        <v>7973</v>
      </c>
      <c r="B7484" s="20" t="s">
        <v>141</v>
      </c>
      <c r="C7484" s="160"/>
    </row>
    <row r="7485" spans="1:3" x14ac:dyDescent="0.35">
      <c r="A7485" s="20" t="s">
        <v>7974</v>
      </c>
      <c r="B7485" s="20" t="s">
        <v>141</v>
      </c>
      <c r="C7485" s="160"/>
    </row>
    <row r="7486" spans="1:3" x14ac:dyDescent="0.35">
      <c r="A7486" s="20" t="s">
        <v>7975</v>
      </c>
      <c r="B7486" s="20" t="s">
        <v>141</v>
      </c>
      <c r="C7486" s="160"/>
    </row>
    <row r="7487" spans="1:3" x14ac:dyDescent="0.35">
      <c r="A7487" s="20" t="s">
        <v>7976</v>
      </c>
      <c r="B7487" s="20" t="s">
        <v>141</v>
      </c>
      <c r="C7487" s="160"/>
    </row>
    <row r="7488" spans="1:3" x14ac:dyDescent="0.35">
      <c r="A7488" s="20" t="s">
        <v>7977</v>
      </c>
      <c r="B7488" s="20" t="s">
        <v>141</v>
      </c>
      <c r="C7488" s="160"/>
    </row>
    <row r="7489" spans="1:3" x14ac:dyDescent="0.35">
      <c r="A7489" s="20" t="s">
        <v>7978</v>
      </c>
      <c r="B7489" s="20" t="s">
        <v>141</v>
      </c>
      <c r="C7489" s="160"/>
    </row>
    <row r="7490" spans="1:3" x14ac:dyDescent="0.35">
      <c r="A7490" s="20" t="s">
        <v>7979</v>
      </c>
      <c r="B7490" s="20" t="s">
        <v>141</v>
      </c>
      <c r="C7490" s="160"/>
    </row>
    <row r="7491" spans="1:3" x14ac:dyDescent="0.35">
      <c r="A7491" s="20" t="s">
        <v>7980</v>
      </c>
      <c r="B7491" s="20" t="s">
        <v>141</v>
      </c>
      <c r="C7491" s="160"/>
    </row>
    <row r="7492" spans="1:3" x14ac:dyDescent="0.35">
      <c r="A7492" s="20" t="s">
        <v>7981</v>
      </c>
      <c r="B7492" s="20" t="s">
        <v>141</v>
      </c>
      <c r="C7492" s="160"/>
    </row>
    <row r="7493" spans="1:3" x14ac:dyDescent="0.35">
      <c r="A7493" s="20" t="s">
        <v>7982</v>
      </c>
      <c r="B7493" s="20" t="s">
        <v>141</v>
      </c>
      <c r="C7493" s="160"/>
    </row>
    <row r="7494" spans="1:3" x14ac:dyDescent="0.35">
      <c r="A7494" s="20" t="s">
        <v>7983</v>
      </c>
      <c r="B7494" s="20" t="s">
        <v>141</v>
      </c>
      <c r="C7494" s="160"/>
    </row>
    <row r="7495" spans="1:3" x14ac:dyDescent="0.35">
      <c r="A7495" s="20" t="s">
        <v>7984</v>
      </c>
      <c r="B7495" s="20" t="s">
        <v>141</v>
      </c>
      <c r="C7495" s="160"/>
    </row>
    <row r="7496" spans="1:3" x14ac:dyDescent="0.35">
      <c r="A7496" s="20" t="s">
        <v>7985</v>
      </c>
      <c r="B7496" s="20" t="s">
        <v>141</v>
      </c>
      <c r="C7496" s="160"/>
    </row>
    <row r="7497" spans="1:3" x14ac:dyDescent="0.35">
      <c r="A7497" s="20" t="s">
        <v>7986</v>
      </c>
      <c r="B7497" s="20" t="s">
        <v>141</v>
      </c>
      <c r="C7497" s="160"/>
    </row>
    <row r="7498" spans="1:3" x14ac:dyDescent="0.35">
      <c r="A7498" s="20" t="s">
        <v>7987</v>
      </c>
      <c r="B7498" s="20" t="s">
        <v>141</v>
      </c>
      <c r="C7498" s="160"/>
    </row>
    <row r="7499" spans="1:3" x14ac:dyDescent="0.35">
      <c r="A7499" s="20" t="s">
        <v>7988</v>
      </c>
      <c r="B7499" s="20" t="s">
        <v>141</v>
      </c>
      <c r="C7499" s="160"/>
    </row>
    <row r="7500" spans="1:3" x14ac:dyDescent="0.35">
      <c r="A7500" s="20" t="s">
        <v>7989</v>
      </c>
      <c r="B7500" s="20" t="s">
        <v>141</v>
      </c>
      <c r="C7500" s="160"/>
    </row>
    <row r="7501" spans="1:3" x14ac:dyDescent="0.35">
      <c r="A7501" s="20" t="s">
        <v>7990</v>
      </c>
      <c r="B7501" s="20" t="s">
        <v>141</v>
      </c>
      <c r="C7501" s="160"/>
    </row>
    <row r="7502" spans="1:3" x14ac:dyDescent="0.35">
      <c r="A7502" s="20" t="s">
        <v>7991</v>
      </c>
      <c r="B7502" s="20" t="s">
        <v>141</v>
      </c>
      <c r="C7502" s="160"/>
    </row>
    <row r="7503" spans="1:3" x14ac:dyDescent="0.35">
      <c r="A7503" s="20" t="s">
        <v>7992</v>
      </c>
      <c r="B7503" s="20" t="s">
        <v>141</v>
      </c>
      <c r="C7503" s="160"/>
    </row>
    <row r="7504" spans="1:3" x14ac:dyDescent="0.35">
      <c r="A7504" s="20" t="s">
        <v>7993</v>
      </c>
      <c r="B7504" s="20" t="s">
        <v>141</v>
      </c>
      <c r="C7504" s="160"/>
    </row>
    <row r="7505" spans="1:3" x14ac:dyDescent="0.35">
      <c r="A7505" s="20" t="s">
        <v>7994</v>
      </c>
      <c r="B7505" s="20" t="s">
        <v>141</v>
      </c>
      <c r="C7505" s="160"/>
    </row>
    <row r="7506" spans="1:3" x14ac:dyDescent="0.35">
      <c r="A7506" s="20" t="s">
        <v>7995</v>
      </c>
      <c r="B7506" s="20" t="s">
        <v>141</v>
      </c>
      <c r="C7506" s="160"/>
    </row>
    <row r="7507" spans="1:3" x14ac:dyDescent="0.35">
      <c r="A7507" s="20" t="s">
        <v>7996</v>
      </c>
      <c r="B7507" s="20" t="s">
        <v>141</v>
      </c>
      <c r="C7507" s="160"/>
    </row>
    <row r="7508" spans="1:3" x14ac:dyDescent="0.35">
      <c r="A7508" s="20" t="s">
        <v>7997</v>
      </c>
      <c r="B7508" s="20" t="s">
        <v>141</v>
      </c>
      <c r="C7508" s="160"/>
    </row>
    <row r="7509" spans="1:3" x14ac:dyDescent="0.35">
      <c r="A7509" s="20" t="s">
        <v>7998</v>
      </c>
      <c r="B7509" s="20" t="s">
        <v>141</v>
      </c>
      <c r="C7509" s="160"/>
    </row>
    <row r="7510" spans="1:3" x14ac:dyDescent="0.35">
      <c r="A7510" s="20" t="s">
        <v>7999</v>
      </c>
      <c r="B7510" s="20" t="s">
        <v>141</v>
      </c>
      <c r="C7510" s="160"/>
    </row>
    <row r="7511" spans="1:3" x14ac:dyDescent="0.35">
      <c r="A7511" s="20" t="s">
        <v>8000</v>
      </c>
      <c r="B7511" s="20" t="s">
        <v>141</v>
      </c>
      <c r="C7511" s="160"/>
    </row>
    <row r="7512" spans="1:3" x14ac:dyDescent="0.35">
      <c r="A7512" s="20" t="s">
        <v>8001</v>
      </c>
      <c r="B7512" s="20" t="s">
        <v>141</v>
      </c>
      <c r="C7512" s="160"/>
    </row>
    <row r="7513" spans="1:3" x14ac:dyDescent="0.35">
      <c r="A7513" s="20" t="s">
        <v>8002</v>
      </c>
      <c r="B7513" s="20" t="s">
        <v>141</v>
      </c>
      <c r="C7513" s="160"/>
    </row>
    <row r="7514" spans="1:3" x14ac:dyDescent="0.35">
      <c r="A7514" s="20" t="s">
        <v>8003</v>
      </c>
      <c r="B7514" s="20" t="s">
        <v>141</v>
      </c>
      <c r="C7514" s="160"/>
    </row>
    <row r="7515" spans="1:3" x14ac:dyDescent="0.35">
      <c r="A7515" s="20" t="s">
        <v>8004</v>
      </c>
      <c r="B7515" s="20" t="s">
        <v>141</v>
      </c>
      <c r="C7515" s="160"/>
    </row>
    <row r="7516" spans="1:3" x14ac:dyDescent="0.35">
      <c r="A7516" s="20" t="s">
        <v>8005</v>
      </c>
      <c r="B7516" s="20" t="s">
        <v>141</v>
      </c>
      <c r="C7516" s="160"/>
    </row>
    <row r="7517" spans="1:3" x14ac:dyDescent="0.35">
      <c r="A7517" s="20" t="s">
        <v>8006</v>
      </c>
      <c r="B7517" s="20" t="s">
        <v>141</v>
      </c>
      <c r="C7517" s="160"/>
    </row>
    <row r="7518" spans="1:3" x14ac:dyDescent="0.35">
      <c r="A7518" s="20" t="s">
        <v>8007</v>
      </c>
      <c r="B7518" s="20" t="s">
        <v>141</v>
      </c>
      <c r="C7518" s="160"/>
    </row>
    <row r="7519" spans="1:3" x14ac:dyDescent="0.35">
      <c r="A7519" s="20" t="s">
        <v>8008</v>
      </c>
      <c r="B7519" s="20" t="s">
        <v>141</v>
      </c>
      <c r="C7519" s="160"/>
    </row>
    <row r="7520" spans="1:3" x14ac:dyDescent="0.35">
      <c r="A7520" s="20" t="s">
        <v>8009</v>
      </c>
      <c r="B7520" s="20" t="s">
        <v>141</v>
      </c>
      <c r="C7520" s="160"/>
    </row>
    <row r="7521" spans="1:3" x14ac:dyDescent="0.35">
      <c r="A7521" s="20" t="s">
        <v>8010</v>
      </c>
      <c r="B7521" s="20" t="s">
        <v>141</v>
      </c>
      <c r="C7521" s="160"/>
    </row>
    <row r="7522" spans="1:3" x14ac:dyDescent="0.35">
      <c r="A7522" s="20" t="s">
        <v>8011</v>
      </c>
      <c r="B7522" s="20" t="s">
        <v>141</v>
      </c>
      <c r="C7522" s="160"/>
    </row>
    <row r="7523" spans="1:3" x14ac:dyDescent="0.35">
      <c r="A7523" s="20" t="s">
        <v>8012</v>
      </c>
      <c r="B7523" s="20" t="s">
        <v>141</v>
      </c>
      <c r="C7523" s="160"/>
    </row>
    <row r="7524" spans="1:3" x14ac:dyDescent="0.35">
      <c r="A7524" s="20" t="s">
        <v>8013</v>
      </c>
      <c r="B7524" s="20" t="s">
        <v>141</v>
      </c>
      <c r="C7524" s="160"/>
    </row>
    <row r="7525" spans="1:3" x14ac:dyDescent="0.35">
      <c r="A7525" s="20" t="s">
        <v>8014</v>
      </c>
      <c r="B7525" s="20" t="s">
        <v>141</v>
      </c>
      <c r="C7525" s="160"/>
    </row>
    <row r="7526" spans="1:3" x14ac:dyDescent="0.35">
      <c r="A7526" s="20" t="s">
        <v>8015</v>
      </c>
      <c r="B7526" s="20" t="s">
        <v>141</v>
      </c>
      <c r="C7526" s="160"/>
    </row>
    <row r="7527" spans="1:3" x14ac:dyDescent="0.35">
      <c r="A7527" s="20" t="s">
        <v>8016</v>
      </c>
      <c r="B7527" s="20" t="s">
        <v>141</v>
      </c>
      <c r="C7527" s="160"/>
    </row>
    <row r="7528" spans="1:3" x14ac:dyDescent="0.35">
      <c r="A7528" s="20" t="s">
        <v>8017</v>
      </c>
      <c r="B7528" s="20" t="s">
        <v>141</v>
      </c>
      <c r="C7528" s="160"/>
    </row>
    <row r="7529" spans="1:3" x14ac:dyDescent="0.35">
      <c r="A7529" s="20" t="s">
        <v>8018</v>
      </c>
      <c r="B7529" s="20" t="s">
        <v>141</v>
      </c>
      <c r="C7529" s="160"/>
    </row>
    <row r="7530" spans="1:3" x14ac:dyDescent="0.35">
      <c r="A7530" s="20" t="s">
        <v>8019</v>
      </c>
      <c r="B7530" s="20" t="s">
        <v>141</v>
      </c>
      <c r="C7530" s="160"/>
    </row>
    <row r="7531" spans="1:3" x14ac:dyDescent="0.35">
      <c r="A7531" s="20" t="s">
        <v>8020</v>
      </c>
      <c r="B7531" s="20" t="s">
        <v>141</v>
      </c>
      <c r="C7531" s="160"/>
    </row>
    <row r="7532" spans="1:3" x14ac:dyDescent="0.35">
      <c r="A7532" s="20" t="s">
        <v>8021</v>
      </c>
      <c r="B7532" s="20" t="s">
        <v>141</v>
      </c>
      <c r="C7532" s="160"/>
    </row>
    <row r="7533" spans="1:3" x14ac:dyDescent="0.35">
      <c r="A7533" s="20" t="s">
        <v>8022</v>
      </c>
      <c r="B7533" s="20" t="s">
        <v>141</v>
      </c>
      <c r="C7533" s="160"/>
    </row>
    <row r="7534" spans="1:3" x14ac:dyDescent="0.35">
      <c r="A7534" s="20" t="s">
        <v>8023</v>
      </c>
      <c r="B7534" s="20" t="s">
        <v>141</v>
      </c>
      <c r="C7534" s="160"/>
    </row>
    <row r="7535" spans="1:3" x14ac:dyDescent="0.35">
      <c r="A7535" s="20" t="s">
        <v>8024</v>
      </c>
      <c r="B7535" s="20" t="s">
        <v>141</v>
      </c>
      <c r="C7535" s="160"/>
    </row>
    <row r="7536" spans="1:3" x14ac:dyDescent="0.35">
      <c r="A7536" s="20" t="s">
        <v>8025</v>
      </c>
      <c r="B7536" s="20" t="s">
        <v>141</v>
      </c>
      <c r="C7536" s="160"/>
    </row>
    <row r="7537" spans="1:3" x14ac:dyDescent="0.35">
      <c r="A7537" s="20" t="s">
        <v>8026</v>
      </c>
      <c r="B7537" s="20" t="s">
        <v>141</v>
      </c>
      <c r="C7537" s="160"/>
    </row>
    <row r="7538" spans="1:3" x14ac:dyDescent="0.35">
      <c r="A7538" s="20" t="s">
        <v>8027</v>
      </c>
      <c r="B7538" s="20" t="s">
        <v>141</v>
      </c>
      <c r="C7538" s="160"/>
    </row>
    <row r="7539" spans="1:3" x14ac:dyDescent="0.35">
      <c r="A7539" s="20" t="s">
        <v>8028</v>
      </c>
      <c r="B7539" s="20" t="s">
        <v>141</v>
      </c>
      <c r="C7539" s="160"/>
    </row>
    <row r="7540" spans="1:3" x14ac:dyDescent="0.35">
      <c r="A7540" s="20" t="s">
        <v>8029</v>
      </c>
      <c r="B7540" s="20" t="s">
        <v>141</v>
      </c>
      <c r="C7540" s="160"/>
    </row>
    <row r="7541" spans="1:3" x14ac:dyDescent="0.35">
      <c r="A7541" s="20" t="s">
        <v>8030</v>
      </c>
      <c r="B7541" s="20" t="s">
        <v>141</v>
      </c>
      <c r="C7541" s="160"/>
    </row>
    <row r="7542" spans="1:3" x14ac:dyDescent="0.35">
      <c r="A7542" s="20" t="s">
        <v>8031</v>
      </c>
      <c r="B7542" s="20" t="s">
        <v>141</v>
      </c>
      <c r="C7542" s="160"/>
    </row>
    <row r="7543" spans="1:3" x14ac:dyDescent="0.35">
      <c r="A7543" s="20" t="s">
        <v>8032</v>
      </c>
      <c r="B7543" s="20" t="s">
        <v>141</v>
      </c>
      <c r="C7543" s="160"/>
    </row>
    <row r="7544" spans="1:3" x14ac:dyDescent="0.35">
      <c r="A7544" s="20" t="s">
        <v>8033</v>
      </c>
      <c r="B7544" s="20" t="s">
        <v>141</v>
      </c>
      <c r="C7544" s="160"/>
    </row>
    <row r="7545" spans="1:3" x14ac:dyDescent="0.35">
      <c r="A7545" s="20" t="s">
        <v>8034</v>
      </c>
      <c r="B7545" s="20" t="s">
        <v>141</v>
      </c>
      <c r="C7545" s="160"/>
    </row>
    <row r="7546" spans="1:3" x14ac:dyDescent="0.35">
      <c r="A7546" s="20" t="s">
        <v>8035</v>
      </c>
      <c r="B7546" s="20" t="s">
        <v>141</v>
      </c>
      <c r="C7546" s="160"/>
    </row>
    <row r="7547" spans="1:3" x14ac:dyDescent="0.35">
      <c r="A7547" s="20" t="s">
        <v>8036</v>
      </c>
      <c r="B7547" s="20" t="s">
        <v>141</v>
      </c>
      <c r="C7547" s="160"/>
    </row>
    <row r="7548" spans="1:3" x14ac:dyDescent="0.35">
      <c r="A7548" s="20" t="s">
        <v>8037</v>
      </c>
      <c r="B7548" s="20" t="s">
        <v>141</v>
      </c>
      <c r="C7548" s="160"/>
    </row>
    <row r="7549" spans="1:3" x14ac:dyDescent="0.35">
      <c r="A7549" s="20" t="s">
        <v>8038</v>
      </c>
      <c r="B7549" s="20" t="s">
        <v>141</v>
      </c>
      <c r="C7549" s="160"/>
    </row>
    <row r="7550" spans="1:3" x14ac:dyDescent="0.35">
      <c r="A7550" s="20" t="s">
        <v>8039</v>
      </c>
      <c r="B7550" s="20" t="s">
        <v>141</v>
      </c>
      <c r="C7550" s="160"/>
    </row>
    <row r="7551" spans="1:3" x14ac:dyDescent="0.35">
      <c r="A7551" s="20" t="s">
        <v>8040</v>
      </c>
      <c r="B7551" s="20" t="s">
        <v>141</v>
      </c>
      <c r="C7551" s="160"/>
    </row>
    <row r="7552" spans="1:3" x14ac:dyDescent="0.35">
      <c r="A7552" s="20" t="s">
        <v>8041</v>
      </c>
      <c r="B7552" s="20" t="s">
        <v>141</v>
      </c>
      <c r="C7552" s="160"/>
    </row>
    <row r="7553" spans="1:3" x14ac:dyDescent="0.35">
      <c r="A7553" s="20" t="s">
        <v>8042</v>
      </c>
      <c r="B7553" s="20" t="s">
        <v>141</v>
      </c>
      <c r="C7553" s="160"/>
    </row>
    <row r="7554" spans="1:3" x14ac:dyDescent="0.35">
      <c r="A7554" s="20" t="s">
        <v>8043</v>
      </c>
      <c r="B7554" s="20" t="s">
        <v>141</v>
      </c>
      <c r="C7554" s="160"/>
    </row>
    <row r="7555" spans="1:3" x14ac:dyDescent="0.35">
      <c r="A7555" s="20" t="s">
        <v>8044</v>
      </c>
      <c r="B7555" s="20" t="s">
        <v>141</v>
      </c>
      <c r="C7555" s="160"/>
    </row>
    <row r="7556" spans="1:3" x14ac:dyDescent="0.35">
      <c r="A7556" s="20" t="s">
        <v>8045</v>
      </c>
      <c r="B7556" s="20" t="s">
        <v>141</v>
      </c>
      <c r="C7556" s="160"/>
    </row>
    <row r="7557" spans="1:3" x14ac:dyDescent="0.35">
      <c r="A7557" s="20" t="s">
        <v>8046</v>
      </c>
      <c r="B7557" s="20" t="s">
        <v>141</v>
      </c>
      <c r="C7557" s="160"/>
    </row>
    <row r="7558" spans="1:3" x14ac:dyDescent="0.35">
      <c r="A7558" s="20" t="s">
        <v>8047</v>
      </c>
      <c r="B7558" s="20" t="s">
        <v>141</v>
      </c>
      <c r="C7558" s="160"/>
    </row>
    <row r="7559" spans="1:3" x14ac:dyDescent="0.35">
      <c r="A7559" s="20" t="s">
        <v>8048</v>
      </c>
      <c r="B7559" s="20" t="s">
        <v>141</v>
      </c>
      <c r="C7559" s="160"/>
    </row>
    <row r="7560" spans="1:3" x14ac:dyDescent="0.35">
      <c r="A7560" s="20" t="s">
        <v>8049</v>
      </c>
      <c r="B7560" s="20" t="s">
        <v>141</v>
      </c>
      <c r="C7560" s="160"/>
    </row>
    <row r="7561" spans="1:3" x14ac:dyDescent="0.35">
      <c r="A7561" s="20" t="s">
        <v>8050</v>
      </c>
      <c r="B7561" s="20" t="s">
        <v>141</v>
      </c>
      <c r="C7561" s="160"/>
    </row>
    <row r="7562" spans="1:3" x14ac:dyDescent="0.35">
      <c r="A7562" s="20" t="s">
        <v>8051</v>
      </c>
      <c r="B7562" s="20" t="s">
        <v>141</v>
      </c>
      <c r="C7562" s="160"/>
    </row>
    <row r="7563" spans="1:3" x14ac:dyDescent="0.35">
      <c r="A7563" s="20" t="s">
        <v>8052</v>
      </c>
      <c r="B7563" s="20" t="s">
        <v>141</v>
      </c>
      <c r="C7563" s="160"/>
    </row>
    <row r="7564" spans="1:3" x14ac:dyDescent="0.35">
      <c r="A7564" s="20" t="s">
        <v>8053</v>
      </c>
      <c r="B7564" s="20" t="s">
        <v>141</v>
      </c>
      <c r="C7564" s="160"/>
    </row>
    <row r="7565" spans="1:3" x14ac:dyDescent="0.35">
      <c r="A7565" s="20" t="s">
        <v>8054</v>
      </c>
      <c r="B7565" s="20" t="s">
        <v>141</v>
      </c>
      <c r="C7565" s="160"/>
    </row>
    <row r="7566" spans="1:3" x14ac:dyDescent="0.35">
      <c r="A7566" s="20" t="s">
        <v>8055</v>
      </c>
      <c r="B7566" s="20" t="s">
        <v>141</v>
      </c>
      <c r="C7566" s="160"/>
    </row>
    <row r="7567" spans="1:3" x14ac:dyDescent="0.35">
      <c r="A7567" s="20" t="s">
        <v>8056</v>
      </c>
      <c r="B7567" s="20" t="s">
        <v>141</v>
      </c>
      <c r="C7567" s="160"/>
    </row>
    <row r="7568" spans="1:3" x14ac:dyDescent="0.35">
      <c r="A7568" s="20" t="s">
        <v>8057</v>
      </c>
      <c r="B7568" s="20" t="s">
        <v>141</v>
      </c>
      <c r="C7568" s="160"/>
    </row>
    <row r="7569" spans="1:3" x14ac:dyDescent="0.35">
      <c r="A7569" s="20" t="s">
        <v>8058</v>
      </c>
      <c r="B7569" s="20" t="s">
        <v>141</v>
      </c>
      <c r="C7569" s="160"/>
    </row>
    <row r="7570" spans="1:3" x14ac:dyDescent="0.35">
      <c r="A7570" s="20" t="s">
        <v>8059</v>
      </c>
      <c r="B7570" s="20" t="s">
        <v>141</v>
      </c>
      <c r="C7570" s="160"/>
    </row>
    <row r="7571" spans="1:3" x14ac:dyDescent="0.35">
      <c r="A7571" s="20" t="s">
        <v>8060</v>
      </c>
      <c r="B7571" s="20" t="s">
        <v>141</v>
      </c>
      <c r="C7571" s="160"/>
    </row>
    <row r="7572" spans="1:3" x14ac:dyDescent="0.35">
      <c r="A7572" s="20" t="s">
        <v>8061</v>
      </c>
      <c r="B7572" s="20" t="s">
        <v>141</v>
      </c>
      <c r="C7572" s="160"/>
    </row>
    <row r="7573" spans="1:3" x14ac:dyDescent="0.35">
      <c r="A7573" s="20" t="s">
        <v>8062</v>
      </c>
      <c r="B7573" s="20" t="s">
        <v>141</v>
      </c>
      <c r="C7573" s="160"/>
    </row>
    <row r="7574" spans="1:3" x14ac:dyDescent="0.35">
      <c r="A7574" s="20" t="s">
        <v>8063</v>
      </c>
      <c r="B7574" s="20" t="s">
        <v>141</v>
      </c>
      <c r="C7574" s="160"/>
    </row>
    <row r="7575" spans="1:3" x14ac:dyDescent="0.35">
      <c r="A7575" s="20" t="s">
        <v>8064</v>
      </c>
      <c r="B7575" s="20" t="s">
        <v>141</v>
      </c>
      <c r="C7575" s="160"/>
    </row>
    <row r="7576" spans="1:3" x14ac:dyDescent="0.35">
      <c r="A7576" s="20" t="s">
        <v>8065</v>
      </c>
      <c r="B7576" s="20" t="s">
        <v>141</v>
      </c>
      <c r="C7576" s="160"/>
    </row>
    <row r="7577" spans="1:3" x14ac:dyDescent="0.35">
      <c r="A7577" s="20" t="s">
        <v>8066</v>
      </c>
      <c r="B7577" s="20" t="s">
        <v>141</v>
      </c>
      <c r="C7577" s="160"/>
    </row>
    <row r="7578" spans="1:3" x14ac:dyDescent="0.35">
      <c r="A7578" s="20" t="s">
        <v>8067</v>
      </c>
      <c r="B7578" s="20" t="s">
        <v>141</v>
      </c>
      <c r="C7578" s="160"/>
    </row>
    <row r="7579" spans="1:3" x14ac:dyDescent="0.35">
      <c r="A7579" s="20" t="s">
        <v>8068</v>
      </c>
      <c r="B7579" s="20" t="s">
        <v>141</v>
      </c>
      <c r="C7579" s="160"/>
    </row>
    <row r="7580" spans="1:3" x14ac:dyDescent="0.35">
      <c r="A7580" s="20" t="s">
        <v>8069</v>
      </c>
      <c r="B7580" s="20" t="s">
        <v>141</v>
      </c>
      <c r="C7580" s="160"/>
    </row>
    <row r="7581" spans="1:3" x14ac:dyDescent="0.35">
      <c r="A7581" s="20" t="s">
        <v>8070</v>
      </c>
      <c r="B7581" s="20" t="s">
        <v>141</v>
      </c>
      <c r="C7581" s="160"/>
    </row>
    <row r="7582" spans="1:3" x14ac:dyDescent="0.35">
      <c r="A7582" s="20" t="s">
        <v>8071</v>
      </c>
      <c r="B7582" s="20" t="s">
        <v>141</v>
      </c>
      <c r="C7582" s="160"/>
    </row>
    <row r="7583" spans="1:3" x14ac:dyDescent="0.35">
      <c r="A7583" s="20" t="s">
        <v>8072</v>
      </c>
      <c r="B7583" s="20" t="s">
        <v>141</v>
      </c>
      <c r="C7583" s="160"/>
    </row>
    <row r="7584" spans="1:3" x14ac:dyDescent="0.35">
      <c r="A7584" s="20" t="s">
        <v>8073</v>
      </c>
      <c r="B7584" s="20" t="s">
        <v>141</v>
      </c>
      <c r="C7584" s="160"/>
    </row>
    <row r="7585" spans="1:3" x14ac:dyDescent="0.35">
      <c r="A7585" s="20" t="s">
        <v>8074</v>
      </c>
      <c r="B7585" s="20" t="s">
        <v>141</v>
      </c>
      <c r="C7585" s="160"/>
    </row>
    <row r="7586" spans="1:3" x14ac:dyDescent="0.35">
      <c r="A7586" s="20" t="s">
        <v>8075</v>
      </c>
      <c r="B7586" s="20" t="s">
        <v>141</v>
      </c>
      <c r="C7586" s="160"/>
    </row>
    <row r="7587" spans="1:3" x14ac:dyDescent="0.35">
      <c r="A7587" s="20" t="s">
        <v>8076</v>
      </c>
      <c r="B7587" s="20" t="s">
        <v>141</v>
      </c>
      <c r="C7587" s="160"/>
    </row>
    <row r="7588" spans="1:3" x14ac:dyDescent="0.35">
      <c r="A7588" s="20" t="s">
        <v>8077</v>
      </c>
      <c r="B7588" s="20" t="s">
        <v>141</v>
      </c>
      <c r="C7588" s="160"/>
    </row>
    <row r="7589" spans="1:3" x14ac:dyDescent="0.35">
      <c r="A7589" s="20" t="s">
        <v>8078</v>
      </c>
      <c r="B7589" s="20" t="s">
        <v>141</v>
      </c>
      <c r="C7589" s="160"/>
    </row>
    <row r="7590" spans="1:3" x14ac:dyDescent="0.35">
      <c r="A7590" s="20" t="s">
        <v>8079</v>
      </c>
      <c r="B7590" s="20" t="s">
        <v>141</v>
      </c>
      <c r="C7590" s="160"/>
    </row>
    <row r="7591" spans="1:3" x14ac:dyDescent="0.35">
      <c r="A7591" s="20" t="s">
        <v>8080</v>
      </c>
      <c r="B7591" s="20" t="s">
        <v>141</v>
      </c>
      <c r="C7591" s="160"/>
    </row>
    <row r="7592" spans="1:3" x14ac:dyDescent="0.35">
      <c r="A7592" s="20" t="s">
        <v>8081</v>
      </c>
      <c r="B7592" s="20" t="s">
        <v>141</v>
      </c>
      <c r="C7592" s="160"/>
    </row>
    <row r="7593" spans="1:3" x14ac:dyDescent="0.35">
      <c r="A7593" s="20" t="s">
        <v>8082</v>
      </c>
      <c r="B7593" s="20" t="s">
        <v>141</v>
      </c>
      <c r="C7593" s="160"/>
    </row>
    <row r="7594" spans="1:3" x14ac:dyDescent="0.35">
      <c r="A7594" s="20" t="s">
        <v>8083</v>
      </c>
      <c r="B7594" s="20" t="s">
        <v>141</v>
      </c>
      <c r="C7594" s="160"/>
    </row>
    <row r="7595" spans="1:3" x14ac:dyDescent="0.35">
      <c r="A7595" s="20" t="s">
        <v>8084</v>
      </c>
      <c r="B7595" s="20" t="s">
        <v>141</v>
      </c>
      <c r="C7595" s="160"/>
    </row>
    <row r="7596" spans="1:3" x14ac:dyDescent="0.35">
      <c r="A7596" s="20" t="s">
        <v>8085</v>
      </c>
      <c r="B7596" s="20" t="s">
        <v>141</v>
      </c>
      <c r="C7596" s="160"/>
    </row>
    <row r="7597" spans="1:3" x14ac:dyDescent="0.35">
      <c r="A7597" s="20" t="s">
        <v>8086</v>
      </c>
      <c r="B7597" s="20" t="s">
        <v>141</v>
      </c>
      <c r="C7597" s="160"/>
    </row>
    <row r="7598" spans="1:3" x14ac:dyDescent="0.35">
      <c r="A7598" s="20" t="s">
        <v>8087</v>
      </c>
      <c r="B7598" s="20" t="s">
        <v>141</v>
      </c>
      <c r="C7598" s="160"/>
    </row>
    <row r="7599" spans="1:3" x14ac:dyDescent="0.35">
      <c r="A7599" s="20" t="s">
        <v>8088</v>
      </c>
      <c r="B7599" s="20" t="s">
        <v>141</v>
      </c>
      <c r="C7599" s="160"/>
    </row>
    <row r="7600" spans="1:3" x14ac:dyDescent="0.35">
      <c r="A7600" s="20" t="s">
        <v>8089</v>
      </c>
      <c r="B7600" s="20" t="s">
        <v>141</v>
      </c>
      <c r="C7600" s="160"/>
    </row>
    <row r="7601" spans="1:3" x14ac:dyDescent="0.35">
      <c r="A7601" s="20" t="s">
        <v>8090</v>
      </c>
      <c r="B7601" s="20" t="s">
        <v>141</v>
      </c>
      <c r="C7601" s="160"/>
    </row>
    <row r="7602" spans="1:3" x14ac:dyDescent="0.35">
      <c r="A7602" s="20" t="s">
        <v>8091</v>
      </c>
      <c r="B7602" s="20" t="s">
        <v>141</v>
      </c>
      <c r="C7602" s="160"/>
    </row>
    <row r="7603" spans="1:3" x14ac:dyDescent="0.35">
      <c r="A7603" s="20" t="s">
        <v>8092</v>
      </c>
      <c r="B7603" s="20" t="s">
        <v>141</v>
      </c>
      <c r="C7603" s="160"/>
    </row>
    <row r="7604" spans="1:3" x14ac:dyDescent="0.35">
      <c r="A7604" s="20" t="s">
        <v>8093</v>
      </c>
      <c r="B7604" s="20" t="s">
        <v>141</v>
      </c>
      <c r="C7604" s="160"/>
    </row>
    <row r="7605" spans="1:3" x14ac:dyDescent="0.35">
      <c r="A7605" s="20" t="s">
        <v>8094</v>
      </c>
      <c r="B7605" s="20" t="s">
        <v>141</v>
      </c>
      <c r="C7605" s="160"/>
    </row>
    <row r="7606" spans="1:3" x14ac:dyDescent="0.35">
      <c r="A7606" s="20" t="s">
        <v>8095</v>
      </c>
      <c r="B7606" s="20" t="s">
        <v>141</v>
      </c>
      <c r="C7606" s="160"/>
    </row>
    <row r="7607" spans="1:3" x14ac:dyDescent="0.35">
      <c r="A7607" s="20" t="s">
        <v>8096</v>
      </c>
      <c r="B7607" s="20" t="s">
        <v>141</v>
      </c>
      <c r="C7607" s="160"/>
    </row>
    <row r="7608" spans="1:3" x14ac:dyDescent="0.35">
      <c r="A7608" s="20" t="s">
        <v>8097</v>
      </c>
      <c r="B7608" s="20" t="s">
        <v>141</v>
      </c>
      <c r="C7608" s="160"/>
    </row>
    <row r="7609" spans="1:3" x14ac:dyDescent="0.35">
      <c r="A7609" s="20" t="s">
        <v>8098</v>
      </c>
      <c r="B7609" s="20" t="s">
        <v>141</v>
      </c>
      <c r="C7609" s="160"/>
    </row>
    <row r="7610" spans="1:3" x14ac:dyDescent="0.35">
      <c r="A7610" s="20" t="s">
        <v>8099</v>
      </c>
      <c r="B7610" s="20" t="s">
        <v>141</v>
      </c>
      <c r="C7610" s="160"/>
    </row>
    <row r="7611" spans="1:3" x14ac:dyDescent="0.35">
      <c r="A7611" s="20" t="s">
        <v>8100</v>
      </c>
      <c r="B7611" s="20" t="s">
        <v>141</v>
      </c>
      <c r="C7611" s="160"/>
    </row>
    <row r="7612" spans="1:3" x14ac:dyDescent="0.35">
      <c r="A7612" s="20" t="s">
        <v>8101</v>
      </c>
      <c r="B7612" s="20" t="s">
        <v>141</v>
      </c>
      <c r="C7612" s="160"/>
    </row>
    <row r="7613" spans="1:3" x14ac:dyDescent="0.35">
      <c r="A7613" s="20" t="s">
        <v>8102</v>
      </c>
      <c r="B7613" s="20" t="s">
        <v>141</v>
      </c>
      <c r="C7613" s="160"/>
    </row>
    <row r="7614" spans="1:3" x14ac:dyDescent="0.35">
      <c r="A7614" s="20" t="s">
        <v>8103</v>
      </c>
      <c r="B7614" s="20" t="s">
        <v>141</v>
      </c>
      <c r="C7614" s="160"/>
    </row>
    <row r="7615" spans="1:3" x14ac:dyDescent="0.35">
      <c r="A7615" s="20" t="s">
        <v>8104</v>
      </c>
      <c r="B7615" s="20" t="s">
        <v>141</v>
      </c>
      <c r="C7615" s="160"/>
    </row>
    <row r="7616" spans="1:3" x14ac:dyDescent="0.35">
      <c r="A7616" s="20" t="s">
        <v>8105</v>
      </c>
      <c r="B7616" s="20" t="s">
        <v>141</v>
      </c>
      <c r="C7616" s="160"/>
    </row>
    <row r="7617" spans="1:3" x14ac:dyDescent="0.35">
      <c r="A7617" s="20" t="s">
        <v>8106</v>
      </c>
      <c r="B7617" s="20" t="s">
        <v>141</v>
      </c>
      <c r="C7617" s="160"/>
    </row>
    <row r="7618" spans="1:3" x14ac:dyDescent="0.35">
      <c r="A7618" s="20" t="s">
        <v>8107</v>
      </c>
      <c r="B7618" s="20" t="s">
        <v>141</v>
      </c>
      <c r="C7618" s="160"/>
    </row>
    <row r="7619" spans="1:3" x14ac:dyDescent="0.35">
      <c r="A7619" s="20" t="s">
        <v>8108</v>
      </c>
      <c r="B7619" s="20" t="s">
        <v>141</v>
      </c>
      <c r="C7619" s="160"/>
    </row>
    <row r="7620" spans="1:3" x14ac:dyDescent="0.35">
      <c r="A7620" s="20" t="s">
        <v>8109</v>
      </c>
      <c r="B7620" s="20" t="s">
        <v>141</v>
      </c>
      <c r="C7620" s="160"/>
    </row>
    <row r="7621" spans="1:3" x14ac:dyDescent="0.35">
      <c r="A7621" s="20" t="s">
        <v>8110</v>
      </c>
      <c r="B7621" s="20" t="s">
        <v>141</v>
      </c>
      <c r="C7621" s="160"/>
    </row>
    <row r="7622" spans="1:3" x14ac:dyDescent="0.35">
      <c r="A7622" s="20" t="s">
        <v>8111</v>
      </c>
      <c r="B7622" s="20" t="s">
        <v>141</v>
      </c>
      <c r="C7622" s="160"/>
    </row>
    <row r="7623" spans="1:3" x14ac:dyDescent="0.35">
      <c r="A7623" s="20" t="s">
        <v>8112</v>
      </c>
      <c r="B7623" s="20" t="s">
        <v>141</v>
      </c>
      <c r="C7623" s="160"/>
    </row>
    <row r="7624" spans="1:3" x14ac:dyDescent="0.35">
      <c r="A7624" s="20" t="s">
        <v>8113</v>
      </c>
      <c r="B7624" s="20" t="s">
        <v>141</v>
      </c>
      <c r="C7624" s="160"/>
    </row>
    <row r="7625" spans="1:3" x14ac:dyDescent="0.35">
      <c r="A7625" s="20" t="s">
        <v>8114</v>
      </c>
      <c r="B7625" s="20" t="s">
        <v>141</v>
      </c>
      <c r="C7625" s="160"/>
    </row>
    <row r="7626" spans="1:3" x14ac:dyDescent="0.35">
      <c r="A7626" s="20" t="s">
        <v>8115</v>
      </c>
      <c r="B7626" s="20" t="s">
        <v>141</v>
      </c>
      <c r="C7626" s="160"/>
    </row>
    <row r="7627" spans="1:3" x14ac:dyDescent="0.35">
      <c r="A7627" s="20" t="s">
        <v>8116</v>
      </c>
      <c r="B7627" s="20" t="s">
        <v>141</v>
      </c>
      <c r="C7627" s="160"/>
    </row>
    <row r="7628" spans="1:3" x14ac:dyDescent="0.35">
      <c r="A7628" s="20" t="s">
        <v>8117</v>
      </c>
      <c r="B7628" s="20" t="s">
        <v>141</v>
      </c>
      <c r="C7628" s="160"/>
    </row>
    <row r="7629" spans="1:3" x14ac:dyDescent="0.35">
      <c r="A7629" s="20" t="s">
        <v>8118</v>
      </c>
      <c r="B7629" s="20" t="s">
        <v>141</v>
      </c>
      <c r="C7629" s="160"/>
    </row>
    <row r="7630" spans="1:3" x14ac:dyDescent="0.35">
      <c r="A7630" s="20" t="s">
        <v>8119</v>
      </c>
      <c r="B7630" s="20" t="s">
        <v>141</v>
      </c>
      <c r="C7630" s="160"/>
    </row>
    <row r="7631" spans="1:3" x14ac:dyDescent="0.35">
      <c r="A7631" s="20" t="s">
        <v>8120</v>
      </c>
      <c r="B7631" s="20" t="s">
        <v>141</v>
      </c>
      <c r="C7631" s="160"/>
    </row>
    <row r="7632" spans="1:3" x14ac:dyDescent="0.35">
      <c r="A7632" s="20" t="s">
        <v>8121</v>
      </c>
      <c r="B7632" s="20" t="s">
        <v>141</v>
      </c>
      <c r="C7632" s="160"/>
    </row>
    <row r="7633" spans="1:3" x14ac:dyDescent="0.35">
      <c r="A7633" s="20" t="s">
        <v>8122</v>
      </c>
      <c r="B7633" s="20" t="s">
        <v>141</v>
      </c>
      <c r="C7633" s="160"/>
    </row>
    <row r="7634" spans="1:3" x14ac:dyDescent="0.35">
      <c r="A7634" s="20" t="s">
        <v>8123</v>
      </c>
      <c r="B7634" s="20" t="s">
        <v>141</v>
      </c>
      <c r="C7634" s="160"/>
    </row>
    <row r="7635" spans="1:3" x14ac:dyDescent="0.35">
      <c r="A7635" s="20" t="s">
        <v>8124</v>
      </c>
      <c r="B7635" s="20" t="s">
        <v>141</v>
      </c>
      <c r="C7635" s="160"/>
    </row>
    <row r="7636" spans="1:3" x14ac:dyDescent="0.35">
      <c r="A7636" s="20" t="s">
        <v>8125</v>
      </c>
      <c r="B7636" s="20" t="s">
        <v>141</v>
      </c>
      <c r="C7636" s="160"/>
    </row>
    <row r="7637" spans="1:3" x14ac:dyDescent="0.35">
      <c r="A7637" s="20" t="s">
        <v>8126</v>
      </c>
      <c r="B7637" s="20" t="s">
        <v>141</v>
      </c>
      <c r="C7637" s="160"/>
    </row>
    <row r="7638" spans="1:3" x14ac:dyDescent="0.35">
      <c r="A7638" s="20" t="s">
        <v>8127</v>
      </c>
      <c r="B7638" s="20" t="s">
        <v>141</v>
      </c>
      <c r="C7638" s="160"/>
    </row>
    <row r="7639" spans="1:3" x14ac:dyDescent="0.35">
      <c r="A7639" s="20" t="s">
        <v>8128</v>
      </c>
      <c r="B7639" s="20" t="s">
        <v>141</v>
      </c>
      <c r="C7639" s="160"/>
    </row>
    <row r="7640" spans="1:3" x14ac:dyDescent="0.35">
      <c r="A7640" s="20" t="s">
        <v>8129</v>
      </c>
      <c r="B7640" s="20" t="s">
        <v>141</v>
      </c>
      <c r="C7640" s="160"/>
    </row>
    <row r="7641" spans="1:3" x14ac:dyDescent="0.35">
      <c r="A7641" s="20" t="s">
        <v>8130</v>
      </c>
      <c r="B7641" s="20" t="s">
        <v>141</v>
      </c>
      <c r="C7641" s="160"/>
    </row>
    <row r="7642" spans="1:3" x14ac:dyDescent="0.35">
      <c r="A7642" s="20" t="s">
        <v>8131</v>
      </c>
      <c r="B7642" s="20" t="s">
        <v>141</v>
      </c>
      <c r="C7642" s="160"/>
    </row>
    <row r="7643" spans="1:3" x14ac:dyDescent="0.35">
      <c r="A7643" s="20" t="s">
        <v>8132</v>
      </c>
      <c r="B7643" s="20" t="s">
        <v>141</v>
      </c>
      <c r="C7643" s="160"/>
    </row>
    <row r="7644" spans="1:3" x14ac:dyDescent="0.35">
      <c r="A7644" s="20" t="s">
        <v>8133</v>
      </c>
      <c r="B7644" s="20" t="s">
        <v>141</v>
      </c>
      <c r="C7644" s="160"/>
    </row>
    <row r="7645" spans="1:3" x14ac:dyDescent="0.35">
      <c r="A7645" s="20" t="s">
        <v>8134</v>
      </c>
      <c r="B7645" s="20" t="s">
        <v>141</v>
      </c>
      <c r="C7645" s="160"/>
    </row>
    <row r="7646" spans="1:3" x14ac:dyDescent="0.35">
      <c r="A7646" s="20" t="s">
        <v>8135</v>
      </c>
      <c r="B7646" s="20" t="s">
        <v>141</v>
      </c>
      <c r="C7646" s="160"/>
    </row>
    <row r="7647" spans="1:3" x14ac:dyDescent="0.35">
      <c r="A7647" s="20" t="s">
        <v>8136</v>
      </c>
      <c r="B7647" s="20" t="s">
        <v>141</v>
      </c>
      <c r="C7647" s="160"/>
    </row>
    <row r="7648" spans="1:3" x14ac:dyDescent="0.35">
      <c r="A7648" s="20" t="s">
        <v>8137</v>
      </c>
      <c r="B7648" s="20" t="s">
        <v>141</v>
      </c>
      <c r="C7648" s="160"/>
    </row>
    <row r="7649" spans="1:3" x14ac:dyDescent="0.35">
      <c r="A7649" s="20" t="s">
        <v>8138</v>
      </c>
      <c r="B7649" s="20" t="s">
        <v>141</v>
      </c>
      <c r="C7649" s="160"/>
    </row>
    <row r="7650" spans="1:3" x14ac:dyDescent="0.35">
      <c r="A7650" s="20" t="s">
        <v>8139</v>
      </c>
      <c r="B7650" s="20" t="s">
        <v>141</v>
      </c>
      <c r="C7650" s="160"/>
    </row>
    <row r="7651" spans="1:3" x14ac:dyDescent="0.35">
      <c r="A7651" s="20" t="s">
        <v>8140</v>
      </c>
      <c r="B7651" s="20" t="s">
        <v>141</v>
      </c>
      <c r="C7651" s="160"/>
    </row>
    <row r="7652" spans="1:3" x14ac:dyDescent="0.35">
      <c r="A7652" s="20" t="s">
        <v>8141</v>
      </c>
      <c r="B7652" s="20" t="s">
        <v>141</v>
      </c>
      <c r="C7652" s="160"/>
    </row>
    <row r="7653" spans="1:3" x14ac:dyDescent="0.35">
      <c r="A7653" s="20" t="s">
        <v>8142</v>
      </c>
      <c r="B7653" s="20" t="s">
        <v>141</v>
      </c>
      <c r="C7653" s="160"/>
    </row>
    <row r="7654" spans="1:3" x14ac:dyDescent="0.35">
      <c r="A7654" s="20" t="s">
        <v>8143</v>
      </c>
      <c r="B7654" s="20" t="s">
        <v>141</v>
      </c>
      <c r="C7654" s="160"/>
    </row>
    <row r="7655" spans="1:3" x14ac:dyDescent="0.35">
      <c r="A7655" s="20" t="s">
        <v>8144</v>
      </c>
      <c r="B7655" s="20" t="s">
        <v>141</v>
      </c>
      <c r="C7655" s="160"/>
    </row>
    <row r="7656" spans="1:3" x14ac:dyDescent="0.35">
      <c r="A7656" s="20" t="s">
        <v>8145</v>
      </c>
      <c r="B7656" s="20" t="s">
        <v>141</v>
      </c>
      <c r="C7656" s="160"/>
    </row>
    <row r="7657" spans="1:3" x14ac:dyDescent="0.35">
      <c r="A7657" s="20" t="s">
        <v>8146</v>
      </c>
      <c r="B7657" s="20" t="s">
        <v>141</v>
      </c>
      <c r="C7657" s="160"/>
    </row>
    <row r="7658" spans="1:3" x14ac:dyDescent="0.35">
      <c r="A7658" s="20" t="s">
        <v>8147</v>
      </c>
      <c r="B7658" s="20" t="s">
        <v>141</v>
      </c>
      <c r="C7658" s="160"/>
    </row>
    <row r="7659" spans="1:3" x14ac:dyDescent="0.35">
      <c r="A7659" s="20" t="s">
        <v>8148</v>
      </c>
      <c r="B7659" s="20" t="s">
        <v>141</v>
      </c>
      <c r="C7659" s="160"/>
    </row>
    <row r="7660" spans="1:3" x14ac:dyDescent="0.35">
      <c r="A7660" s="20" t="s">
        <v>8149</v>
      </c>
      <c r="B7660" s="20" t="s">
        <v>141</v>
      </c>
      <c r="C7660" s="160"/>
    </row>
    <row r="7661" spans="1:3" x14ac:dyDescent="0.35">
      <c r="A7661" s="20" t="s">
        <v>8150</v>
      </c>
      <c r="B7661" s="20" t="s">
        <v>141</v>
      </c>
      <c r="C7661" s="160"/>
    </row>
    <row r="7662" spans="1:3" x14ac:dyDescent="0.35">
      <c r="A7662" s="20" t="s">
        <v>8151</v>
      </c>
      <c r="B7662" s="20" t="s">
        <v>141</v>
      </c>
      <c r="C7662" s="160"/>
    </row>
    <row r="7663" spans="1:3" x14ac:dyDescent="0.35">
      <c r="A7663" s="20" t="s">
        <v>8152</v>
      </c>
      <c r="B7663" s="20" t="s">
        <v>141</v>
      </c>
      <c r="C7663" s="160"/>
    </row>
    <row r="7664" spans="1:3" x14ac:dyDescent="0.35">
      <c r="A7664" s="20" t="s">
        <v>8153</v>
      </c>
      <c r="B7664" s="20" t="s">
        <v>141</v>
      </c>
      <c r="C7664" s="160"/>
    </row>
    <row r="7665" spans="1:3" x14ac:dyDescent="0.35">
      <c r="A7665" s="20" t="s">
        <v>8154</v>
      </c>
      <c r="B7665" s="20" t="s">
        <v>141</v>
      </c>
      <c r="C7665" s="160"/>
    </row>
    <row r="7666" spans="1:3" x14ac:dyDescent="0.35">
      <c r="A7666" s="20" t="s">
        <v>8155</v>
      </c>
      <c r="B7666" s="20" t="s">
        <v>141</v>
      </c>
      <c r="C7666" s="160"/>
    </row>
    <row r="7667" spans="1:3" x14ac:dyDescent="0.35">
      <c r="A7667" s="20" t="s">
        <v>8156</v>
      </c>
      <c r="B7667" s="20" t="s">
        <v>141</v>
      </c>
      <c r="C7667" s="160"/>
    </row>
    <row r="7668" spans="1:3" x14ac:dyDescent="0.35">
      <c r="A7668" s="20" t="s">
        <v>8157</v>
      </c>
      <c r="B7668" s="20" t="s">
        <v>141</v>
      </c>
      <c r="C7668" s="160"/>
    </row>
    <row r="7669" spans="1:3" x14ac:dyDescent="0.35">
      <c r="A7669" s="20" t="s">
        <v>8158</v>
      </c>
      <c r="B7669" s="20" t="s">
        <v>141</v>
      </c>
      <c r="C7669" s="160"/>
    </row>
    <row r="7670" spans="1:3" x14ac:dyDescent="0.35">
      <c r="A7670" s="20" t="s">
        <v>8159</v>
      </c>
      <c r="B7670" s="20" t="s">
        <v>141</v>
      </c>
      <c r="C7670" s="160"/>
    </row>
    <row r="7671" spans="1:3" x14ac:dyDescent="0.35">
      <c r="A7671" s="20" t="s">
        <v>8160</v>
      </c>
      <c r="B7671" s="20" t="s">
        <v>141</v>
      </c>
      <c r="C7671" s="160"/>
    </row>
    <row r="7672" spans="1:3" x14ac:dyDescent="0.35">
      <c r="A7672" s="20" t="s">
        <v>8161</v>
      </c>
      <c r="B7672" s="20" t="s">
        <v>141</v>
      </c>
      <c r="C7672" s="160"/>
    </row>
    <row r="7673" spans="1:3" x14ac:dyDescent="0.35">
      <c r="A7673" s="20" t="s">
        <v>8162</v>
      </c>
      <c r="B7673" s="20" t="s">
        <v>141</v>
      </c>
      <c r="C7673" s="160"/>
    </row>
    <row r="7674" spans="1:3" x14ac:dyDescent="0.35">
      <c r="A7674" s="20" t="s">
        <v>8163</v>
      </c>
      <c r="B7674" s="20" t="s">
        <v>141</v>
      </c>
      <c r="C7674" s="160"/>
    </row>
    <row r="7675" spans="1:3" x14ac:dyDescent="0.35">
      <c r="A7675" s="20" t="s">
        <v>8164</v>
      </c>
      <c r="B7675" s="20" t="s">
        <v>141</v>
      </c>
      <c r="C7675" s="160"/>
    </row>
    <row r="7676" spans="1:3" x14ac:dyDescent="0.35">
      <c r="A7676" s="20" t="s">
        <v>8165</v>
      </c>
      <c r="B7676" s="20" t="s">
        <v>141</v>
      </c>
      <c r="C7676" s="160"/>
    </row>
    <row r="7677" spans="1:3" x14ac:dyDescent="0.35">
      <c r="A7677" s="20" t="s">
        <v>8166</v>
      </c>
      <c r="B7677" s="20" t="s">
        <v>141</v>
      </c>
      <c r="C7677" s="160"/>
    </row>
    <row r="7678" spans="1:3" x14ac:dyDescent="0.35">
      <c r="A7678" s="20" t="s">
        <v>8167</v>
      </c>
      <c r="B7678" s="20" t="s">
        <v>141</v>
      </c>
      <c r="C7678" s="160"/>
    </row>
    <row r="7679" spans="1:3" x14ac:dyDescent="0.35">
      <c r="A7679" s="20" t="s">
        <v>8168</v>
      </c>
      <c r="B7679" s="20" t="s">
        <v>141</v>
      </c>
      <c r="C7679" s="160"/>
    </row>
    <row r="7680" spans="1:3" x14ac:dyDescent="0.35">
      <c r="A7680" s="20" t="s">
        <v>8169</v>
      </c>
      <c r="B7680" s="20" t="s">
        <v>141</v>
      </c>
      <c r="C7680" s="160"/>
    </row>
    <row r="7681" spans="1:3" x14ac:dyDescent="0.35">
      <c r="A7681" s="20" t="s">
        <v>8170</v>
      </c>
      <c r="B7681" s="20" t="s">
        <v>141</v>
      </c>
      <c r="C7681" s="160"/>
    </row>
    <row r="7682" spans="1:3" x14ac:dyDescent="0.35">
      <c r="A7682" s="20" t="s">
        <v>8171</v>
      </c>
      <c r="B7682" s="20" t="s">
        <v>141</v>
      </c>
      <c r="C7682" s="160"/>
    </row>
    <row r="7683" spans="1:3" x14ac:dyDescent="0.35">
      <c r="A7683" s="20" t="s">
        <v>8172</v>
      </c>
      <c r="B7683" s="20" t="s">
        <v>141</v>
      </c>
      <c r="C7683" s="160"/>
    </row>
    <row r="7684" spans="1:3" x14ac:dyDescent="0.35">
      <c r="A7684" s="20" t="s">
        <v>8173</v>
      </c>
      <c r="B7684" s="20" t="s">
        <v>141</v>
      </c>
      <c r="C7684" s="160"/>
    </row>
    <row r="7685" spans="1:3" x14ac:dyDescent="0.35">
      <c r="A7685" s="20" t="s">
        <v>8174</v>
      </c>
      <c r="B7685" s="20" t="s">
        <v>141</v>
      </c>
      <c r="C7685" s="160"/>
    </row>
    <row r="7686" spans="1:3" x14ac:dyDescent="0.35">
      <c r="A7686" s="20" t="s">
        <v>8175</v>
      </c>
      <c r="B7686" s="20" t="s">
        <v>141</v>
      </c>
      <c r="C7686" s="160"/>
    </row>
    <row r="7687" spans="1:3" x14ac:dyDescent="0.35">
      <c r="A7687" s="20" t="s">
        <v>8176</v>
      </c>
      <c r="B7687" s="20" t="s">
        <v>141</v>
      </c>
      <c r="C7687" s="160"/>
    </row>
    <row r="7688" spans="1:3" x14ac:dyDescent="0.35">
      <c r="A7688" s="20" t="s">
        <v>8177</v>
      </c>
      <c r="B7688" s="20" t="s">
        <v>141</v>
      </c>
      <c r="C7688" s="160"/>
    </row>
    <row r="7689" spans="1:3" x14ac:dyDescent="0.35">
      <c r="A7689" s="20" t="s">
        <v>8178</v>
      </c>
      <c r="B7689" s="20" t="s">
        <v>141</v>
      </c>
      <c r="C7689" s="160"/>
    </row>
    <row r="7690" spans="1:3" x14ac:dyDescent="0.35">
      <c r="A7690" s="20" t="s">
        <v>8179</v>
      </c>
      <c r="B7690" s="20" t="s">
        <v>141</v>
      </c>
      <c r="C7690" s="160"/>
    </row>
    <row r="7691" spans="1:3" x14ac:dyDescent="0.35">
      <c r="A7691" s="20" t="s">
        <v>8180</v>
      </c>
      <c r="B7691" s="20" t="s">
        <v>141</v>
      </c>
      <c r="C7691" s="160"/>
    </row>
    <row r="7692" spans="1:3" x14ac:dyDescent="0.35">
      <c r="A7692" s="20" t="s">
        <v>8181</v>
      </c>
      <c r="B7692" s="20" t="s">
        <v>141</v>
      </c>
      <c r="C7692" s="160"/>
    </row>
    <row r="7693" spans="1:3" x14ac:dyDescent="0.35">
      <c r="A7693" s="20" t="s">
        <v>8182</v>
      </c>
      <c r="B7693" s="20" t="s">
        <v>141</v>
      </c>
      <c r="C7693" s="160"/>
    </row>
    <row r="7694" spans="1:3" x14ac:dyDescent="0.35">
      <c r="A7694" s="20" t="s">
        <v>8183</v>
      </c>
      <c r="B7694" s="20" t="s">
        <v>141</v>
      </c>
      <c r="C7694" s="160"/>
    </row>
    <row r="7695" spans="1:3" x14ac:dyDescent="0.35">
      <c r="A7695" s="20" t="s">
        <v>8184</v>
      </c>
      <c r="B7695" s="20" t="s">
        <v>141</v>
      </c>
      <c r="C7695" s="160"/>
    </row>
    <row r="7696" spans="1:3" x14ac:dyDescent="0.35">
      <c r="A7696" s="20" t="s">
        <v>8185</v>
      </c>
      <c r="B7696" s="20" t="s">
        <v>141</v>
      </c>
      <c r="C7696" s="160"/>
    </row>
    <row r="7697" spans="1:3" x14ac:dyDescent="0.35">
      <c r="A7697" s="20" t="s">
        <v>8186</v>
      </c>
      <c r="B7697" s="20" t="s">
        <v>141</v>
      </c>
      <c r="C7697" s="160"/>
    </row>
    <row r="7698" spans="1:3" x14ac:dyDescent="0.35">
      <c r="A7698" s="20" t="s">
        <v>8187</v>
      </c>
      <c r="B7698" s="20" t="s">
        <v>141</v>
      </c>
      <c r="C7698" s="160"/>
    </row>
    <row r="7699" spans="1:3" x14ac:dyDescent="0.35">
      <c r="A7699" s="20" t="s">
        <v>8188</v>
      </c>
      <c r="B7699" s="20" t="s">
        <v>141</v>
      </c>
      <c r="C7699" s="160"/>
    </row>
    <row r="7700" spans="1:3" x14ac:dyDescent="0.35">
      <c r="A7700" s="20" t="s">
        <v>8189</v>
      </c>
      <c r="B7700" s="20" t="s">
        <v>141</v>
      </c>
      <c r="C7700" s="160"/>
    </row>
    <row r="7701" spans="1:3" x14ac:dyDescent="0.35">
      <c r="A7701" s="20" t="s">
        <v>8190</v>
      </c>
      <c r="B7701" s="20" t="s">
        <v>141</v>
      </c>
      <c r="C7701" s="160"/>
    </row>
    <row r="7702" spans="1:3" x14ac:dyDescent="0.35">
      <c r="A7702" s="20" t="s">
        <v>8191</v>
      </c>
      <c r="B7702" s="20" t="s">
        <v>141</v>
      </c>
      <c r="C7702" s="160"/>
    </row>
    <row r="7703" spans="1:3" x14ac:dyDescent="0.35">
      <c r="A7703" s="20" t="s">
        <v>8192</v>
      </c>
      <c r="B7703" s="20" t="s">
        <v>141</v>
      </c>
      <c r="C7703" s="160"/>
    </row>
    <row r="7704" spans="1:3" x14ac:dyDescent="0.35">
      <c r="A7704" s="20" t="s">
        <v>8193</v>
      </c>
      <c r="B7704" s="20" t="s">
        <v>141</v>
      </c>
      <c r="C7704" s="160"/>
    </row>
    <row r="7705" spans="1:3" x14ac:dyDescent="0.35">
      <c r="A7705" s="20" t="s">
        <v>8194</v>
      </c>
      <c r="B7705" s="20" t="s">
        <v>141</v>
      </c>
      <c r="C7705" s="160"/>
    </row>
    <row r="7706" spans="1:3" x14ac:dyDescent="0.35">
      <c r="A7706" s="20" t="s">
        <v>8195</v>
      </c>
      <c r="B7706" s="20" t="s">
        <v>141</v>
      </c>
      <c r="C7706" s="160"/>
    </row>
    <row r="7707" spans="1:3" x14ac:dyDescent="0.35">
      <c r="A7707" s="20" t="s">
        <v>8196</v>
      </c>
      <c r="B7707" s="20" t="s">
        <v>141</v>
      </c>
      <c r="C7707" s="160"/>
    </row>
    <row r="7708" spans="1:3" x14ac:dyDescent="0.35">
      <c r="A7708" s="20" t="s">
        <v>8197</v>
      </c>
      <c r="B7708" s="20" t="s">
        <v>141</v>
      </c>
      <c r="C7708" s="160"/>
    </row>
    <row r="7709" spans="1:3" x14ac:dyDescent="0.35">
      <c r="A7709" s="20" t="s">
        <v>8198</v>
      </c>
      <c r="B7709" s="20" t="s">
        <v>141</v>
      </c>
      <c r="C7709" s="160"/>
    </row>
    <row r="7710" spans="1:3" x14ac:dyDescent="0.35">
      <c r="A7710" s="20" t="s">
        <v>8199</v>
      </c>
      <c r="B7710" s="20" t="s">
        <v>141</v>
      </c>
      <c r="C7710" s="160"/>
    </row>
    <row r="7711" spans="1:3" x14ac:dyDescent="0.35">
      <c r="A7711" s="20" t="s">
        <v>8200</v>
      </c>
      <c r="B7711" s="20" t="s">
        <v>141</v>
      </c>
      <c r="C7711" s="160"/>
    </row>
    <row r="7712" spans="1:3" x14ac:dyDescent="0.35">
      <c r="A7712" s="20" t="s">
        <v>8201</v>
      </c>
      <c r="B7712" s="20" t="s">
        <v>141</v>
      </c>
      <c r="C7712" s="160"/>
    </row>
    <row r="7713" spans="1:3" x14ac:dyDescent="0.35">
      <c r="A7713" s="20" t="s">
        <v>8202</v>
      </c>
      <c r="B7713" s="20" t="s">
        <v>141</v>
      </c>
      <c r="C7713" s="160"/>
    </row>
    <row r="7714" spans="1:3" x14ac:dyDescent="0.35">
      <c r="A7714" s="20" t="s">
        <v>8203</v>
      </c>
      <c r="B7714" s="20" t="s">
        <v>141</v>
      </c>
      <c r="C7714" s="160"/>
    </row>
    <row r="7715" spans="1:3" x14ac:dyDescent="0.35">
      <c r="A7715" s="20" t="s">
        <v>8204</v>
      </c>
      <c r="B7715" s="20" t="s">
        <v>141</v>
      </c>
      <c r="C7715" s="160"/>
    </row>
    <row r="7716" spans="1:3" x14ac:dyDescent="0.35">
      <c r="A7716" s="20" t="s">
        <v>8205</v>
      </c>
      <c r="B7716" s="20" t="s">
        <v>141</v>
      </c>
      <c r="C7716" s="160"/>
    </row>
    <row r="7717" spans="1:3" x14ac:dyDescent="0.35">
      <c r="A7717" s="20" t="s">
        <v>8206</v>
      </c>
      <c r="B7717" s="20" t="s">
        <v>141</v>
      </c>
      <c r="C7717" s="160"/>
    </row>
    <row r="7718" spans="1:3" x14ac:dyDescent="0.35">
      <c r="A7718" s="20" t="s">
        <v>8207</v>
      </c>
      <c r="B7718" s="20" t="s">
        <v>141</v>
      </c>
      <c r="C7718" s="160"/>
    </row>
    <row r="7719" spans="1:3" x14ac:dyDescent="0.35">
      <c r="A7719" s="20" t="s">
        <v>8208</v>
      </c>
      <c r="B7719" s="20" t="s">
        <v>141</v>
      </c>
      <c r="C7719" s="160"/>
    </row>
    <row r="7720" spans="1:3" x14ac:dyDescent="0.35">
      <c r="A7720" s="20" t="s">
        <v>8209</v>
      </c>
      <c r="B7720" s="20" t="s">
        <v>141</v>
      </c>
      <c r="C7720" s="160"/>
    </row>
    <row r="7721" spans="1:3" x14ac:dyDescent="0.35">
      <c r="A7721" s="20" t="s">
        <v>8210</v>
      </c>
      <c r="B7721" s="20" t="s">
        <v>141</v>
      </c>
      <c r="C7721" s="160"/>
    </row>
    <row r="7722" spans="1:3" x14ac:dyDescent="0.35">
      <c r="A7722" s="20" t="s">
        <v>8211</v>
      </c>
      <c r="B7722" s="20" t="s">
        <v>141</v>
      </c>
      <c r="C7722" s="160"/>
    </row>
    <row r="7723" spans="1:3" x14ac:dyDescent="0.35">
      <c r="A7723" s="20" t="s">
        <v>8212</v>
      </c>
      <c r="B7723" s="20" t="s">
        <v>141</v>
      </c>
      <c r="C7723" s="160"/>
    </row>
    <row r="7724" spans="1:3" x14ac:dyDescent="0.35">
      <c r="A7724" s="20" t="s">
        <v>8213</v>
      </c>
      <c r="B7724" s="20" t="s">
        <v>141</v>
      </c>
      <c r="C7724" s="160"/>
    </row>
    <row r="7725" spans="1:3" x14ac:dyDescent="0.35">
      <c r="A7725" s="20" t="s">
        <v>8214</v>
      </c>
      <c r="B7725" s="20" t="s">
        <v>141</v>
      </c>
      <c r="C7725" s="160"/>
    </row>
    <row r="7726" spans="1:3" x14ac:dyDescent="0.35">
      <c r="A7726" s="20" t="s">
        <v>8215</v>
      </c>
      <c r="B7726" s="20" t="s">
        <v>141</v>
      </c>
      <c r="C7726" s="160"/>
    </row>
    <row r="7727" spans="1:3" x14ac:dyDescent="0.35">
      <c r="A7727" s="20" t="s">
        <v>8216</v>
      </c>
      <c r="B7727" s="20" t="s">
        <v>141</v>
      </c>
      <c r="C7727" s="160"/>
    </row>
    <row r="7728" spans="1:3" x14ac:dyDescent="0.35">
      <c r="A7728" s="20" t="s">
        <v>8217</v>
      </c>
      <c r="B7728" s="20" t="s">
        <v>141</v>
      </c>
      <c r="C7728" s="160"/>
    </row>
    <row r="7729" spans="1:3" x14ac:dyDescent="0.35">
      <c r="A7729" s="20" t="s">
        <v>8218</v>
      </c>
      <c r="B7729" s="20" t="s">
        <v>141</v>
      </c>
      <c r="C7729" s="160"/>
    </row>
    <row r="7730" spans="1:3" x14ac:dyDescent="0.35">
      <c r="A7730" s="20" t="s">
        <v>8219</v>
      </c>
      <c r="B7730" s="20" t="s">
        <v>141</v>
      </c>
      <c r="C7730" s="160"/>
    </row>
    <row r="7731" spans="1:3" x14ac:dyDescent="0.35">
      <c r="A7731" s="20" t="s">
        <v>8220</v>
      </c>
      <c r="B7731" s="20" t="s">
        <v>141</v>
      </c>
      <c r="C7731" s="160"/>
    </row>
    <row r="7732" spans="1:3" x14ac:dyDescent="0.35">
      <c r="A7732" s="20" t="s">
        <v>8221</v>
      </c>
      <c r="B7732" s="20" t="s">
        <v>141</v>
      </c>
      <c r="C7732" s="160"/>
    </row>
    <row r="7733" spans="1:3" x14ac:dyDescent="0.35">
      <c r="A7733" s="20" t="s">
        <v>8222</v>
      </c>
      <c r="B7733" s="20" t="s">
        <v>141</v>
      </c>
      <c r="C7733" s="160"/>
    </row>
    <row r="7734" spans="1:3" x14ac:dyDescent="0.35">
      <c r="A7734" s="20" t="s">
        <v>8223</v>
      </c>
      <c r="B7734" s="20" t="s">
        <v>141</v>
      </c>
      <c r="C7734" s="160"/>
    </row>
    <row r="7735" spans="1:3" x14ac:dyDescent="0.35">
      <c r="A7735" s="20" t="s">
        <v>8224</v>
      </c>
      <c r="B7735" s="20" t="s">
        <v>141</v>
      </c>
      <c r="C7735" s="160"/>
    </row>
    <row r="7736" spans="1:3" x14ac:dyDescent="0.35">
      <c r="A7736" s="20" t="s">
        <v>8225</v>
      </c>
      <c r="B7736" s="20" t="s">
        <v>141</v>
      </c>
      <c r="C7736" s="160"/>
    </row>
    <row r="7737" spans="1:3" x14ac:dyDescent="0.35">
      <c r="A7737" s="20" t="s">
        <v>8226</v>
      </c>
      <c r="B7737" s="20" t="s">
        <v>141</v>
      </c>
      <c r="C7737" s="160"/>
    </row>
    <row r="7738" spans="1:3" x14ac:dyDescent="0.35">
      <c r="A7738" s="20" t="s">
        <v>8227</v>
      </c>
      <c r="B7738" s="20" t="s">
        <v>141</v>
      </c>
      <c r="C7738" s="160"/>
    </row>
    <row r="7739" spans="1:3" x14ac:dyDescent="0.35">
      <c r="A7739" s="20" t="s">
        <v>8228</v>
      </c>
      <c r="B7739" s="20" t="s">
        <v>141</v>
      </c>
      <c r="C7739" s="160"/>
    </row>
    <row r="7740" spans="1:3" x14ac:dyDescent="0.35">
      <c r="A7740" s="20" t="s">
        <v>8229</v>
      </c>
      <c r="B7740" s="20" t="s">
        <v>141</v>
      </c>
      <c r="C7740" s="160"/>
    </row>
    <row r="7741" spans="1:3" x14ac:dyDescent="0.35">
      <c r="A7741" s="20" t="s">
        <v>8230</v>
      </c>
      <c r="B7741" s="20" t="s">
        <v>141</v>
      </c>
      <c r="C7741" s="160"/>
    </row>
    <row r="7742" spans="1:3" x14ac:dyDescent="0.35">
      <c r="A7742" s="20" t="s">
        <v>8231</v>
      </c>
      <c r="B7742" s="20" t="s">
        <v>141</v>
      </c>
      <c r="C7742" s="160"/>
    </row>
    <row r="7743" spans="1:3" x14ac:dyDescent="0.35">
      <c r="A7743" s="20" t="s">
        <v>8232</v>
      </c>
      <c r="B7743" s="20" t="s">
        <v>141</v>
      </c>
      <c r="C7743" s="160"/>
    </row>
    <row r="7744" spans="1:3" x14ac:dyDescent="0.35">
      <c r="A7744" s="20" t="s">
        <v>8233</v>
      </c>
      <c r="B7744" s="20" t="s">
        <v>141</v>
      </c>
      <c r="C7744" s="160"/>
    </row>
    <row r="7745" spans="1:3" x14ac:dyDescent="0.35">
      <c r="A7745" s="20" t="s">
        <v>8234</v>
      </c>
      <c r="B7745" s="20" t="s">
        <v>141</v>
      </c>
      <c r="C7745" s="160"/>
    </row>
    <row r="7746" spans="1:3" x14ac:dyDescent="0.35">
      <c r="A7746" s="20" t="s">
        <v>8235</v>
      </c>
      <c r="B7746" s="20" t="s">
        <v>141</v>
      </c>
      <c r="C7746" s="160"/>
    </row>
    <row r="7747" spans="1:3" x14ac:dyDescent="0.35">
      <c r="A7747" s="20" t="s">
        <v>8236</v>
      </c>
      <c r="B7747" s="20" t="s">
        <v>141</v>
      </c>
      <c r="C7747" s="160"/>
    </row>
    <row r="7748" spans="1:3" x14ac:dyDescent="0.35">
      <c r="A7748" s="20" t="s">
        <v>8237</v>
      </c>
      <c r="B7748" s="20" t="s">
        <v>141</v>
      </c>
      <c r="C7748" s="160"/>
    </row>
    <row r="7749" spans="1:3" x14ac:dyDescent="0.35">
      <c r="A7749" s="20" t="s">
        <v>8238</v>
      </c>
      <c r="B7749" s="20" t="s">
        <v>141</v>
      </c>
      <c r="C7749" s="160"/>
    </row>
    <row r="7750" spans="1:3" x14ac:dyDescent="0.35">
      <c r="A7750" s="20" t="s">
        <v>8239</v>
      </c>
      <c r="B7750" s="20" t="s">
        <v>141</v>
      </c>
      <c r="C7750" s="160"/>
    </row>
    <row r="7751" spans="1:3" x14ac:dyDescent="0.35">
      <c r="A7751" s="20" t="s">
        <v>8240</v>
      </c>
      <c r="B7751" s="20" t="s">
        <v>141</v>
      </c>
      <c r="C7751" s="160"/>
    </row>
    <row r="7752" spans="1:3" x14ac:dyDescent="0.35">
      <c r="A7752" s="20" t="s">
        <v>8241</v>
      </c>
      <c r="B7752" s="20" t="s">
        <v>141</v>
      </c>
      <c r="C7752" s="160"/>
    </row>
    <row r="7753" spans="1:3" x14ac:dyDescent="0.35">
      <c r="A7753" s="20" t="s">
        <v>8242</v>
      </c>
      <c r="B7753" s="20" t="s">
        <v>141</v>
      </c>
      <c r="C7753" s="160"/>
    </row>
    <row r="7754" spans="1:3" x14ac:dyDescent="0.35">
      <c r="A7754" s="20" t="s">
        <v>8243</v>
      </c>
      <c r="B7754" s="20" t="s">
        <v>141</v>
      </c>
      <c r="C7754" s="160"/>
    </row>
    <row r="7755" spans="1:3" x14ac:dyDescent="0.35">
      <c r="A7755" s="20" t="s">
        <v>8244</v>
      </c>
      <c r="B7755" s="20" t="s">
        <v>141</v>
      </c>
      <c r="C7755" s="160"/>
    </row>
    <row r="7756" spans="1:3" x14ac:dyDescent="0.35">
      <c r="A7756" s="20" t="s">
        <v>8245</v>
      </c>
      <c r="B7756" s="20" t="s">
        <v>141</v>
      </c>
      <c r="C7756" s="160"/>
    </row>
    <row r="7757" spans="1:3" x14ac:dyDescent="0.35">
      <c r="A7757" s="20" t="s">
        <v>8246</v>
      </c>
      <c r="B7757" s="20" t="s">
        <v>141</v>
      </c>
      <c r="C7757" s="160"/>
    </row>
    <row r="7758" spans="1:3" x14ac:dyDescent="0.35">
      <c r="A7758" s="20" t="s">
        <v>8247</v>
      </c>
      <c r="B7758" s="20" t="s">
        <v>141</v>
      </c>
      <c r="C7758" s="160"/>
    </row>
    <row r="7759" spans="1:3" x14ac:dyDescent="0.35">
      <c r="A7759" s="20" t="s">
        <v>8248</v>
      </c>
      <c r="B7759" s="20" t="s">
        <v>141</v>
      </c>
      <c r="C7759" s="160"/>
    </row>
    <row r="7760" spans="1:3" x14ac:dyDescent="0.35">
      <c r="A7760" s="20" t="s">
        <v>8249</v>
      </c>
      <c r="B7760" s="20" t="s">
        <v>141</v>
      </c>
      <c r="C7760" s="160"/>
    </row>
    <row r="7761" spans="1:3" x14ac:dyDescent="0.35">
      <c r="A7761" s="20" t="s">
        <v>8250</v>
      </c>
      <c r="B7761" s="20" t="s">
        <v>141</v>
      </c>
      <c r="C7761" s="160"/>
    </row>
    <row r="7762" spans="1:3" x14ac:dyDescent="0.35">
      <c r="A7762" s="20" t="s">
        <v>8251</v>
      </c>
      <c r="B7762" s="20" t="s">
        <v>141</v>
      </c>
      <c r="C7762" s="160"/>
    </row>
    <row r="7763" spans="1:3" x14ac:dyDescent="0.35">
      <c r="A7763" s="20" t="s">
        <v>8252</v>
      </c>
      <c r="B7763" s="20" t="s">
        <v>141</v>
      </c>
      <c r="C7763" s="160"/>
    </row>
    <row r="7764" spans="1:3" x14ac:dyDescent="0.35">
      <c r="A7764" s="20" t="s">
        <v>8253</v>
      </c>
      <c r="B7764" s="20" t="s">
        <v>141</v>
      </c>
      <c r="C7764" s="160"/>
    </row>
    <row r="7765" spans="1:3" x14ac:dyDescent="0.35">
      <c r="A7765" s="20" t="s">
        <v>8254</v>
      </c>
      <c r="B7765" s="20" t="s">
        <v>141</v>
      </c>
      <c r="C7765" s="160"/>
    </row>
    <row r="7766" spans="1:3" x14ac:dyDescent="0.35">
      <c r="A7766" s="20" t="s">
        <v>8255</v>
      </c>
      <c r="B7766" s="20" t="s">
        <v>141</v>
      </c>
      <c r="C7766" s="160"/>
    </row>
    <row r="7767" spans="1:3" x14ac:dyDescent="0.35">
      <c r="A7767" s="20" t="s">
        <v>8256</v>
      </c>
      <c r="B7767" s="20" t="s">
        <v>141</v>
      </c>
      <c r="C7767" s="160"/>
    </row>
    <row r="7768" spans="1:3" x14ac:dyDescent="0.35">
      <c r="A7768" s="20" t="s">
        <v>8257</v>
      </c>
      <c r="B7768" s="20" t="s">
        <v>141</v>
      </c>
      <c r="C7768" s="160"/>
    </row>
    <row r="7769" spans="1:3" x14ac:dyDescent="0.35">
      <c r="A7769" s="20" t="s">
        <v>8258</v>
      </c>
      <c r="B7769" s="20" t="s">
        <v>141</v>
      </c>
      <c r="C7769" s="160"/>
    </row>
    <row r="7770" spans="1:3" x14ac:dyDescent="0.35">
      <c r="A7770" s="20" t="s">
        <v>8259</v>
      </c>
      <c r="B7770" s="20" t="s">
        <v>141</v>
      </c>
      <c r="C7770" s="160"/>
    </row>
    <row r="7771" spans="1:3" x14ac:dyDescent="0.35">
      <c r="A7771" s="20" t="s">
        <v>8260</v>
      </c>
      <c r="B7771" s="20" t="s">
        <v>141</v>
      </c>
      <c r="C7771" s="160"/>
    </row>
    <row r="7772" spans="1:3" x14ac:dyDescent="0.35">
      <c r="A7772" s="20" t="s">
        <v>8261</v>
      </c>
      <c r="B7772" s="20" t="s">
        <v>141</v>
      </c>
      <c r="C7772" s="160"/>
    </row>
    <row r="7773" spans="1:3" x14ac:dyDescent="0.35">
      <c r="A7773" s="20" t="s">
        <v>8262</v>
      </c>
      <c r="B7773" s="20" t="s">
        <v>141</v>
      </c>
      <c r="C7773" s="160"/>
    </row>
    <row r="7774" spans="1:3" x14ac:dyDescent="0.35">
      <c r="A7774" s="20" t="s">
        <v>8263</v>
      </c>
      <c r="B7774" s="20" t="s">
        <v>141</v>
      </c>
      <c r="C7774" s="160"/>
    </row>
    <row r="7775" spans="1:3" x14ac:dyDescent="0.35">
      <c r="A7775" s="20" t="s">
        <v>8264</v>
      </c>
      <c r="B7775" s="20" t="s">
        <v>141</v>
      </c>
      <c r="C7775" s="160"/>
    </row>
    <row r="7776" spans="1:3" x14ac:dyDescent="0.35">
      <c r="A7776" s="20" t="s">
        <v>8265</v>
      </c>
      <c r="B7776" s="20" t="s">
        <v>141</v>
      </c>
      <c r="C7776" s="160"/>
    </row>
    <row r="7777" spans="1:3" x14ac:dyDescent="0.35">
      <c r="A7777" s="20" t="s">
        <v>8266</v>
      </c>
      <c r="B7777" s="20" t="s">
        <v>141</v>
      </c>
      <c r="C7777" s="160"/>
    </row>
    <row r="7778" spans="1:3" x14ac:dyDescent="0.35">
      <c r="A7778" s="20" t="s">
        <v>8267</v>
      </c>
      <c r="B7778" s="20" t="s">
        <v>141</v>
      </c>
      <c r="C7778" s="160"/>
    </row>
    <row r="7779" spans="1:3" x14ac:dyDescent="0.35">
      <c r="A7779" s="20" t="s">
        <v>8268</v>
      </c>
      <c r="B7779" s="20" t="s">
        <v>141</v>
      </c>
      <c r="C7779" s="160"/>
    </row>
    <row r="7780" spans="1:3" x14ac:dyDescent="0.35">
      <c r="A7780" s="20" t="s">
        <v>8269</v>
      </c>
      <c r="B7780" s="20" t="s">
        <v>141</v>
      </c>
      <c r="C7780" s="160"/>
    </row>
    <row r="7781" spans="1:3" x14ac:dyDescent="0.35">
      <c r="A7781" s="20" t="s">
        <v>8270</v>
      </c>
      <c r="B7781" s="20" t="s">
        <v>141</v>
      </c>
      <c r="C7781" s="160"/>
    </row>
    <row r="7782" spans="1:3" x14ac:dyDescent="0.35">
      <c r="A7782" s="20" t="s">
        <v>8271</v>
      </c>
      <c r="B7782" s="20" t="s">
        <v>141</v>
      </c>
      <c r="C7782" s="160"/>
    </row>
    <row r="7783" spans="1:3" x14ac:dyDescent="0.35">
      <c r="A7783" s="20" t="s">
        <v>8272</v>
      </c>
      <c r="B7783" s="20" t="s">
        <v>141</v>
      </c>
      <c r="C7783" s="160"/>
    </row>
    <row r="7784" spans="1:3" x14ac:dyDescent="0.35">
      <c r="A7784" s="20" t="s">
        <v>8273</v>
      </c>
      <c r="B7784" s="20" t="s">
        <v>141</v>
      </c>
      <c r="C7784" s="160"/>
    </row>
    <row r="7785" spans="1:3" x14ac:dyDescent="0.35">
      <c r="A7785" s="20" t="s">
        <v>8274</v>
      </c>
      <c r="B7785" s="20" t="s">
        <v>141</v>
      </c>
      <c r="C7785" s="160"/>
    </row>
    <row r="7786" spans="1:3" x14ac:dyDescent="0.35">
      <c r="A7786" s="20" t="s">
        <v>8275</v>
      </c>
      <c r="B7786" s="20" t="s">
        <v>141</v>
      </c>
      <c r="C7786" s="160"/>
    </row>
    <row r="7787" spans="1:3" x14ac:dyDescent="0.35">
      <c r="A7787" s="20" t="s">
        <v>8276</v>
      </c>
      <c r="B7787" s="20" t="s">
        <v>141</v>
      </c>
      <c r="C7787" s="160"/>
    </row>
    <row r="7788" spans="1:3" x14ac:dyDescent="0.35">
      <c r="A7788" s="20" t="s">
        <v>8277</v>
      </c>
      <c r="B7788" s="20" t="s">
        <v>141</v>
      </c>
      <c r="C7788" s="160"/>
    </row>
    <row r="7789" spans="1:3" x14ac:dyDescent="0.35">
      <c r="A7789" s="20" t="s">
        <v>8278</v>
      </c>
      <c r="B7789" s="20" t="s">
        <v>141</v>
      </c>
      <c r="C7789" s="160"/>
    </row>
    <row r="7790" spans="1:3" x14ac:dyDescent="0.35">
      <c r="A7790" s="20" t="s">
        <v>8279</v>
      </c>
      <c r="B7790" s="20" t="s">
        <v>141</v>
      </c>
      <c r="C7790" s="160"/>
    </row>
    <row r="7791" spans="1:3" x14ac:dyDescent="0.35">
      <c r="A7791" s="20" t="s">
        <v>8280</v>
      </c>
      <c r="B7791" s="20" t="s">
        <v>141</v>
      </c>
      <c r="C7791" s="160"/>
    </row>
    <row r="7792" spans="1:3" x14ac:dyDescent="0.35">
      <c r="A7792" s="20" t="s">
        <v>8281</v>
      </c>
      <c r="B7792" s="20" t="s">
        <v>141</v>
      </c>
      <c r="C7792" s="160"/>
    </row>
    <row r="7793" spans="1:3" x14ac:dyDescent="0.35">
      <c r="A7793" s="20" t="s">
        <v>8282</v>
      </c>
      <c r="B7793" s="20" t="s">
        <v>141</v>
      </c>
      <c r="C7793" s="160"/>
    </row>
    <row r="7794" spans="1:3" x14ac:dyDescent="0.35">
      <c r="A7794" s="20" t="s">
        <v>8283</v>
      </c>
      <c r="B7794" s="20" t="s">
        <v>141</v>
      </c>
      <c r="C7794" s="160"/>
    </row>
    <row r="7795" spans="1:3" x14ac:dyDescent="0.35">
      <c r="A7795" s="20" t="s">
        <v>8284</v>
      </c>
      <c r="B7795" s="20" t="s">
        <v>141</v>
      </c>
      <c r="C7795" s="160"/>
    </row>
    <row r="7796" spans="1:3" x14ac:dyDescent="0.35">
      <c r="A7796" s="20" t="s">
        <v>8285</v>
      </c>
      <c r="B7796" s="20" t="s">
        <v>141</v>
      </c>
      <c r="C7796" s="160"/>
    </row>
    <row r="7797" spans="1:3" x14ac:dyDescent="0.35">
      <c r="A7797" s="20" t="s">
        <v>8286</v>
      </c>
      <c r="B7797" s="20" t="s">
        <v>141</v>
      </c>
      <c r="C7797" s="160"/>
    </row>
    <row r="7798" spans="1:3" x14ac:dyDescent="0.35">
      <c r="A7798" s="20" t="s">
        <v>8287</v>
      </c>
      <c r="B7798" s="20" t="s">
        <v>141</v>
      </c>
      <c r="C7798" s="160"/>
    </row>
    <row r="7799" spans="1:3" x14ac:dyDescent="0.35">
      <c r="A7799" s="20" t="s">
        <v>8288</v>
      </c>
      <c r="B7799" s="20" t="s">
        <v>141</v>
      </c>
      <c r="C7799" s="160"/>
    </row>
    <row r="7800" spans="1:3" x14ac:dyDescent="0.35">
      <c r="A7800" s="20" t="s">
        <v>8289</v>
      </c>
      <c r="B7800" s="20" t="s">
        <v>141</v>
      </c>
      <c r="C7800" s="160"/>
    </row>
    <row r="7801" spans="1:3" x14ac:dyDescent="0.35">
      <c r="A7801" s="20" t="s">
        <v>8290</v>
      </c>
      <c r="B7801" s="20" t="s">
        <v>141</v>
      </c>
      <c r="C7801" s="160"/>
    </row>
    <row r="7802" spans="1:3" x14ac:dyDescent="0.35">
      <c r="A7802" s="20" t="s">
        <v>8291</v>
      </c>
      <c r="B7802" s="20" t="s">
        <v>141</v>
      </c>
      <c r="C7802" s="160"/>
    </row>
    <row r="7803" spans="1:3" x14ac:dyDescent="0.35">
      <c r="A7803" s="20" t="s">
        <v>8292</v>
      </c>
      <c r="B7803" s="20" t="s">
        <v>141</v>
      </c>
      <c r="C7803" s="160"/>
    </row>
    <row r="7804" spans="1:3" x14ac:dyDescent="0.35">
      <c r="A7804" s="20" t="s">
        <v>8293</v>
      </c>
      <c r="B7804" s="20" t="s">
        <v>141</v>
      </c>
      <c r="C7804" s="160"/>
    </row>
    <row r="7805" spans="1:3" x14ac:dyDescent="0.35">
      <c r="A7805" s="20" t="s">
        <v>8294</v>
      </c>
      <c r="B7805" s="20" t="s">
        <v>141</v>
      </c>
      <c r="C7805" s="160"/>
    </row>
    <row r="7806" spans="1:3" x14ac:dyDescent="0.35">
      <c r="A7806" s="20" t="s">
        <v>8295</v>
      </c>
      <c r="B7806" s="20" t="s">
        <v>141</v>
      </c>
      <c r="C7806" s="160"/>
    </row>
    <row r="7807" spans="1:3" x14ac:dyDescent="0.35">
      <c r="A7807" s="20" t="s">
        <v>8296</v>
      </c>
      <c r="B7807" s="20" t="s">
        <v>141</v>
      </c>
      <c r="C7807" s="160"/>
    </row>
    <row r="7808" spans="1:3" x14ac:dyDescent="0.35">
      <c r="A7808" s="20" t="s">
        <v>8297</v>
      </c>
      <c r="B7808" s="20" t="s">
        <v>141</v>
      </c>
      <c r="C7808" s="160"/>
    </row>
    <row r="7809" spans="1:3" x14ac:dyDescent="0.35">
      <c r="A7809" s="20" t="s">
        <v>8298</v>
      </c>
      <c r="B7809" s="20" t="s">
        <v>141</v>
      </c>
      <c r="C7809" s="160"/>
    </row>
    <row r="7810" spans="1:3" x14ac:dyDescent="0.35">
      <c r="A7810" s="20" t="s">
        <v>8299</v>
      </c>
      <c r="B7810" s="20" t="s">
        <v>141</v>
      </c>
      <c r="C7810" s="160"/>
    </row>
    <row r="7811" spans="1:3" x14ac:dyDescent="0.35">
      <c r="A7811" s="20" t="s">
        <v>8300</v>
      </c>
      <c r="B7811" s="20" t="s">
        <v>141</v>
      </c>
      <c r="C7811" s="160"/>
    </row>
    <row r="7812" spans="1:3" x14ac:dyDescent="0.35">
      <c r="A7812" s="20" t="s">
        <v>8301</v>
      </c>
      <c r="B7812" s="20" t="s">
        <v>141</v>
      </c>
      <c r="C7812" s="160"/>
    </row>
    <row r="7813" spans="1:3" x14ac:dyDescent="0.35">
      <c r="A7813" s="20" t="s">
        <v>8302</v>
      </c>
      <c r="B7813" s="20" t="s">
        <v>141</v>
      </c>
      <c r="C7813" s="160"/>
    </row>
    <row r="7814" spans="1:3" x14ac:dyDescent="0.35">
      <c r="A7814" s="20" t="s">
        <v>8303</v>
      </c>
      <c r="B7814" s="20" t="s">
        <v>141</v>
      </c>
      <c r="C7814" s="160"/>
    </row>
    <row r="7815" spans="1:3" x14ac:dyDescent="0.35">
      <c r="A7815" s="20" t="s">
        <v>8304</v>
      </c>
      <c r="B7815" s="20" t="s">
        <v>141</v>
      </c>
      <c r="C7815" s="160"/>
    </row>
    <row r="7816" spans="1:3" x14ac:dyDescent="0.35">
      <c r="A7816" s="20" t="s">
        <v>8305</v>
      </c>
      <c r="B7816" s="20" t="s">
        <v>141</v>
      </c>
      <c r="C7816" s="160"/>
    </row>
    <row r="7817" spans="1:3" x14ac:dyDescent="0.35">
      <c r="A7817" s="20" t="s">
        <v>8306</v>
      </c>
      <c r="B7817" s="20" t="s">
        <v>141</v>
      </c>
      <c r="C7817" s="160"/>
    </row>
    <row r="7818" spans="1:3" x14ac:dyDescent="0.35">
      <c r="A7818" s="20" t="s">
        <v>8307</v>
      </c>
      <c r="B7818" s="20" t="s">
        <v>141</v>
      </c>
      <c r="C7818" s="160"/>
    </row>
    <row r="7819" spans="1:3" x14ac:dyDescent="0.35">
      <c r="A7819" s="20" t="s">
        <v>8308</v>
      </c>
      <c r="B7819" s="20" t="s">
        <v>141</v>
      </c>
      <c r="C7819" s="160"/>
    </row>
    <row r="7820" spans="1:3" x14ac:dyDescent="0.35">
      <c r="A7820" s="20" t="s">
        <v>8309</v>
      </c>
      <c r="B7820" s="20" t="s">
        <v>141</v>
      </c>
      <c r="C7820" s="160"/>
    </row>
    <row r="7821" spans="1:3" x14ac:dyDescent="0.35">
      <c r="A7821" s="20" t="s">
        <v>8310</v>
      </c>
      <c r="B7821" s="20" t="s">
        <v>141</v>
      </c>
      <c r="C7821" s="160"/>
    </row>
    <row r="7822" spans="1:3" x14ac:dyDescent="0.35">
      <c r="A7822" s="20" t="s">
        <v>8311</v>
      </c>
      <c r="B7822" s="20" t="s">
        <v>141</v>
      </c>
      <c r="C7822" s="160"/>
    </row>
    <row r="7823" spans="1:3" x14ac:dyDescent="0.35">
      <c r="A7823" s="20" t="s">
        <v>8312</v>
      </c>
      <c r="B7823" s="20" t="s">
        <v>141</v>
      </c>
      <c r="C7823" s="160"/>
    </row>
    <row r="7824" spans="1:3" x14ac:dyDescent="0.35">
      <c r="A7824" s="20" t="s">
        <v>8313</v>
      </c>
      <c r="B7824" s="20" t="s">
        <v>141</v>
      </c>
      <c r="C7824" s="160"/>
    </row>
    <row r="7825" spans="1:3" x14ac:dyDescent="0.35">
      <c r="A7825" s="20" t="s">
        <v>8314</v>
      </c>
      <c r="B7825" s="20" t="s">
        <v>141</v>
      </c>
      <c r="C7825" s="160"/>
    </row>
    <row r="7826" spans="1:3" x14ac:dyDescent="0.35">
      <c r="A7826" s="20" t="s">
        <v>8315</v>
      </c>
      <c r="B7826" s="20" t="s">
        <v>141</v>
      </c>
      <c r="C7826" s="160"/>
    </row>
    <row r="7827" spans="1:3" x14ac:dyDescent="0.35">
      <c r="A7827" s="20" t="s">
        <v>8316</v>
      </c>
      <c r="B7827" s="20" t="s">
        <v>141</v>
      </c>
      <c r="C7827" s="160"/>
    </row>
    <row r="7828" spans="1:3" x14ac:dyDescent="0.35">
      <c r="A7828" s="20" t="s">
        <v>8317</v>
      </c>
      <c r="B7828" s="20" t="s">
        <v>141</v>
      </c>
      <c r="C7828" s="160"/>
    </row>
    <row r="7829" spans="1:3" x14ac:dyDescent="0.35">
      <c r="A7829" s="20" t="s">
        <v>8318</v>
      </c>
      <c r="B7829" s="20" t="s">
        <v>141</v>
      </c>
      <c r="C7829" s="160"/>
    </row>
    <row r="7830" spans="1:3" x14ac:dyDescent="0.35">
      <c r="A7830" s="20" t="s">
        <v>8319</v>
      </c>
      <c r="B7830" s="20" t="s">
        <v>141</v>
      </c>
      <c r="C7830" s="160"/>
    </row>
    <row r="7831" spans="1:3" x14ac:dyDescent="0.35">
      <c r="A7831" s="20" t="s">
        <v>8320</v>
      </c>
      <c r="B7831" s="20" t="s">
        <v>141</v>
      </c>
      <c r="C7831" s="160"/>
    </row>
    <row r="7832" spans="1:3" x14ac:dyDescent="0.35">
      <c r="A7832" s="20" t="s">
        <v>8321</v>
      </c>
      <c r="B7832" s="20" t="s">
        <v>141</v>
      </c>
      <c r="C7832" s="160"/>
    </row>
    <row r="7833" spans="1:3" x14ac:dyDescent="0.35">
      <c r="A7833" s="20" t="s">
        <v>8322</v>
      </c>
      <c r="B7833" s="20" t="s">
        <v>141</v>
      </c>
      <c r="C7833" s="160"/>
    </row>
    <row r="7834" spans="1:3" x14ac:dyDescent="0.35">
      <c r="A7834" s="20" t="s">
        <v>8323</v>
      </c>
      <c r="B7834" s="20" t="s">
        <v>141</v>
      </c>
      <c r="C7834" s="160"/>
    </row>
    <row r="7835" spans="1:3" x14ac:dyDescent="0.35">
      <c r="A7835" s="20" t="s">
        <v>8324</v>
      </c>
      <c r="B7835" s="20" t="s">
        <v>141</v>
      </c>
      <c r="C7835" s="160"/>
    </row>
    <row r="7836" spans="1:3" x14ac:dyDescent="0.35">
      <c r="A7836" s="20" t="s">
        <v>8325</v>
      </c>
      <c r="B7836" s="20" t="s">
        <v>141</v>
      </c>
      <c r="C7836" s="160"/>
    </row>
    <row r="7837" spans="1:3" x14ac:dyDescent="0.35">
      <c r="A7837" s="20" t="s">
        <v>8326</v>
      </c>
      <c r="B7837" s="20" t="s">
        <v>141</v>
      </c>
      <c r="C7837" s="160"/>
    </row>
    <row r="7838" spans="1:3" x14ac:dyDescent="0.35">
      <c r="A7838" s="20" t="s">
        <v>8327</v>
      </c>
      <c r="B7838" s="20" t="s">
        <v>141</v>
      </c>
      <c r="C7838" s="160"/>
    </row>
    <row r="7839" spans="1:3" x14ac:dyDescent="0.35">
      <c r="A7839" s="20" t="s">
        <v>8328</v>
      </c>
      <c r="B7839" s="20" t="s">
        <v>141</v>
      </c>
      <c r="C7839" s="160"/>
    </row>
    <row r="7840" spans="1:3" x14ac:dyDescent="0.35">
      <c r="A7840" s="20" t="s">
        <v>8329</v>
      </c>
      <c r="B7840" s="20" t="s">
        <v>141</v>
      </c>
      <c r="C7840" s="160"/>
    </row>
    <row r="7841" spans="1:3" x14ac:dyDescent="0.35">
      <c r="A7841" s="20" t="s">
        <v>8330</v>
      </c>
      <c r="B7841" s="20" t="s">
        <v>141</v>
      </c>
      <c r="C7841" s="160"/>
    </row>
    <row r="7842" spans="1:3" x14ac:dyDescent="0.35">
      <c r="A7842" s="20" t="s">
        <v>8331</v>
      </c>
      <c r="B7842" s="20" t="s">
        <v>141</v>
      </c>
      <c r="C7842" s="160"/>
    </row>
    <row r="7843" spans="1:3" x14ac:dyDescent="0.35">
      <c r="A7843" s="20" t="s">
        <v>8332</v>
      </c>
      <c r="B7843" s="20" t="s">
        <v>141</v>
      </c>
      <c r="C7843" s="160"/>
    </row>
    <row r="7844" spans="1:3" x14ac:dyDescent="0.35">
      <c r="A7844" s="20" t="s">
        <v>8333</v>
      </c>
      <c r="B7844" s="20" t="s">
        <v>141</v>
      </c>
      <c r="C7844" s="160"/>
    </row>
    <row r="7845" spans="1:3" x14ac:dyDescent="0.35">
      <c r="A7845" s="20" t="s">
        <v>8334</v>
      </c>
      <c r="B7845" s="20" t="s">
        <v>141</v>
      </c>
      <c r="C7845" s="160"/>
    </row>
    <row r="7846" spans="1:3" x14ac:dyDescent="0.35">
      <c r="A7846" s="20" t="s">
        <v>8335</v>
      </c>
      <c r="B7846" s="20" t="s">
        <v>141</v>
      </c>
      <c r="C7846" s="160"/>
    </row>
    <row r="7847" spans="1:3" x14ac:dyDescent="0.35">
      <c r="A7847" s="20" t="s">
        <v>8336</v>
      </c>
      <c r="B7847" s="20" t="s">
        <v>141</v>
      </c>
      <c r="C7847" s="160"/>
    </row>
    <row r="7848" spans="1:3" x14ac:dyDescent="0.35">
      <c r="A7848" s="20" t="s">
        <v>8337</v>
      </c>
      <c r="B7848" s="20" t="s">
        <v>141</v>
      </c>
      <c r="C7848" s="160"/>
    </row>
    <row r="7849" spans="1:3" x14ac:dyDescent="0.35">
      <c r="A7849" s="20" t="s">
        <v>8338</v>
      </c>
      <c r="B7849" s="20" t="s">
        <v>141</v>
      </c>
      <c r="C7849" s="160"/>
    </row>
    <row r="7850" spans="1:3" x14ac:dyDescent="0.35">
      <c r="A7850" s="20" t="s">
        <v>8339</v>
      </c>
      <c r="B7850" s="20" t="s">
        <v>141</v>
      </c>
      <c r="C7850" s="160"/>
    </row>
    <row r="7851" spans="1:3" x14ac:dyDescent="0.35">
      <c r="A7851" s="20" t="s">
        <v>8340</v>
      </c>
      <c r="B7851" s="20" t="s">
        <v>141</v>
      </c>
      <c r="C7851" s="160"/>
    </row>
    <row r="7852" spans="1:3" x14ac:dyDescent="0.35">
      <c r="A7852" s="20" t="s">
        <v>8341</v>
      </c>
      <c r="B7852" s="20" t="s">
        <v>141</v>
      </c>
      <c r="C7852" s="160"/>
    </row>
    <row r="7853" spans="1:3" x14ac:dyDescent="0.35">
      <c r="A7853" s="20" t="s">
        <v>8342</v>
      </c>
      <c r="B7853" s="20" t="s">
        <v>169</v>
      </c>
      <c r="C7853" s="160"/>
    </row>
    <row r="7854" spans="1:3" x14ac:dyDescent="0.35">
      <c r="A7854" s="20" t="s">
        <v>8343</v>
      </c>
      <c r="B7854" s="20" t="s">
        <v>169</v>
      </c>
      <c r="C7854" s="160"/>
    </row>
    <row r="7855" spans="1:3" x14ac:dyDescent="0.35">
      <c r="A7855" s="20" t="s">
        <v>8344</v>
      </c>
      <c r="B7855" s="20" t="s">
        <v>169</v>
      </c>
      <c r="C7855" s="160"/>
    </row>
    <row r="7856" spans="1:3" x14ac:dyDescent="0.35">
      <c r="A7856" s="20" t="s">
        <v>8345</v>
      </c>
      <c r="B7856" s="20" t="s">
        <v>169</v>
      </c>
      <c r="C7856" s="160"/>
    </row>
    <row r="7857" spans="1:3" x14ac:dyDescent="0.35">
      <c r="A7857" s="20" t="s">
        <v>8346</v>
      </c>
      <c r="B7857" s="20" t="s">
        <v>169</v>
      </c>
      <c r="C7857" s="160"/>
    </row>
    <row r="7858" spans="1:3" x14ac:dyDescent="0.35">
      <c r="A7858" s="20" t="s">
        <v>8347</v>
      </c>
      <c r="B7858" s="20" t="s">
        <v>141</v>
      </c>
      <c r="C7858" s="160"/>
    </row>
    <row r="7859" spans="1:3" x14ac:dyDescent="0.35">
      <c r="A7859" s="20" t="s">
        <v>8348</v>
      </c>
      <c r="B7859" s="20" t="s">
        <v>141</v>
      </c>
      <c r="C7859" s="160"/>
    </row>
    <row r="7860" spans="1:3" x14ac:dyDescent="0.35">
      <c r="A7860" s="20" t="s">
        <v>8349</v>
      </c>
      <c r="B7860" s="20" t="s">
        <v>141</v>
      </c>
      <c r="C7860" s="160"/>
    </row>
    <row r="7861" spans="1:3" x14ac:dyDescent="0.35">
      <c r="A7861" s="20" t="s">
        <v>8350</v>
      </c>
      <c r="B7861" s="20" t="s">
        <v>141</v>
      </c>
      <c r="C7861" s="160"/>
    </row>
    <row r="7862" spans="1:3" x14ac:dyDescent="0.35">
      <c r="A7862" s="20" t="s">
        <v>8351</v>
      </c>
      <c r="B7862" s="20" t="s">
        <v>141</v>
      </c>
      <c r="C7862" s="160"/>
    </row>
    <row r="7863" spans="1:3" x14ac:dyDescent="0.35">
      <c r="A7863" s="20" t="s">
        <v>8352</v>
      </c>
      <c r="B7863" s="20" t="s">
        <v>141</v>
      </c>
      <c r="C7863" s="160"/>
    </row>
    <row r="7864" spans="1:3" x14ac:dyDescent="0.35">
      <c r="A7864" s="20" t="s">
        <v>8353</v>
      </c>
      <c r="B7864" s="20" t="s">
        <v>141</v>
      </c>
      <c r="C7864" s="160"/>
    </row>
    <row r="7865" spans="1:3" x14ac:dyDescent="0.35">
      <c r="A7865" s="20" t="s">
        <v>8354</v>
      </c>
      <c r="B7865" s="20" t="s">
        <v>141</v>
      </c>
      <c r="C7865" s="160"/>
    </row>
    <row r="7866" spans="1:3" x14ac:dyDescent="0.35">
      <c r="A7866" s="20" t="s">
        <v>8355</v>
      </c>
      <c r="B7866" s="20" t="s">
        <v>141</v>
      </c>
      <c r="C7866" s="160"/>
    </row>
    <row r="7867" spans="1:3" x14ac:dyDescent="0.35">
      <c r="A7867" s="20" t="s">
        <v>8356</v>
      </c>
      <c r="B7867" s="20" t="s">
        <v>141</v>
      </c>
      <c r="C7867" s="160"/>
    </row>
    <row r="7868" spans="1:3" x14ac:dyDescent="0.35">
      <c r="A7868" s="20" t="s">
        <v>8357</v>
      </c>
      <c r="B7868" s="20" t="s">
        <v>141</v>
      </c>
      <c r="C7868" s="160"/>
    </row>
    <row r="7869" spans="1:3" x14ac:dyDescent="0.35">
      <c r="A7869" s="20" t="s">
        <v>8358</v>
      </c>
      <c r="B7869" s="20" t="s">
        <v>141</v>
      </c>
      <c r="C7869" s="160"/>
    </row>
    <row r="7870" spans="1:3" x14ac:dyDescent="0.35">
      <c r="A7870" s="20" t="s">
        <v>8359</v>
      </c>
      <c r="B7870" s="20" t="s">
        <v>141</v>
      </c>
      <c r="C7870" s="160"/>
    </row>
    <row r="7871" spans="1:3" x14ac:dyDescent="0.35">
      <c r="A7871" s="20" t="s">
        <v>8360</v>
      </c>
      <c r="B7871" s="20" t="s">
        <v>141</v>
      </c>
      <c r="C7871" s="160"/>
    </row>
    <row r="7872" spans="1:3" x14ac:dyDescent="0.35">
      <c r="A7872" s="20" t="s">
        <v>8361</v>
      </c>
      <c r="B7872" s="20" t="s">
        <v>141</v>
      </c>
      <c r="C7872" s="160"/>
    </row>
    <row r="7873" spans="1:3" x14ac:dyDescent="0.35">
      <c r="A7873" s="20" t="s">
        <v>8362</v>
      </c>
      <c r="B7873" s="20" t="s">
        <v>141</v>
      </c>
      <c r="C7873" s="160"/>
    </row>
    <row r="7874" spans="1:3" x14ac:dyDescent="0.35">
      <c r="A7874" s="20" t="s">
        <v>8363</v>
      </c>
      <c r="B7874" s="20" t="s">
        <v>141</v>
      </c>
      <c r="C7874" s="160"/>
    </row>
    <row r="7875" spans="1:3" x14ac:dyDescent="0.35">
      <c r="A7875" s="20" t="s">
        <v>8364</v>
      </c>
      <c r="B7875" s="20" t="s">
        <v>141</v>
      </c>
      <c r="C7875" s="160"/>
    </row>
    <row r="7876" spans="1:3" x14ac:dyDescent="0.35">
      <c r="A7876" s="20" t="s">
        <v>8365</v>
      </c>
      <c r="B7876" s="20" t="s">
        <v>141</v>
      </c>
      <c r="C7876" s="160"/>
    </row>
    <row r="7877" spans="1:3" x14ac:dyDescent="0.35">
      <c r="A7877" s="20" t="s">
        <v>8366</v>
      </c>
      <c r="B7877" s="20" t="s">
        <v>141</v>
      </c>
      <c r="C7877" s="160"/>
    </row>
    <row r="7878" spans="1:3" x14ac:dyDescent="0.35">
      <c r="A7878" s="20" t="s">
        <v>8367</v>
      </c>
      <c r="B7878" s="20" t="s">
        <v>141</v>
      </c>
      <c r="C7878" s="160"/>
    </row>
    <row r="7879" spans="1:3" x14ac:dyDescent="0.35">
      <c r="A7879" s="20" t="s">
        <v>8368</v>
      </c>
      <c r="B7879" s="20" t="s">
        <v>141</v>
      </c>
      <c r="C7879" s="160"/>
    </row>
    <row r="7880" spans="1:3" x14ac:dyDescent="0.35">
      <c r="A7880" s="20" t="s">
        <v>8369</v>
      </c>
      <c r="B7880" s="20" t="s">
        <v>141</v>
      </c>
      <c r="C7880" s="160"/>
    </row>
    <row r="7881" spans="1:3" x14ac:dyDescent="0.35">
      <c r="A7881" s="20" t="s">
        <v>8370</v>
      </c>
      <c r="B7881" s="20" t="s">
        <v>141</v>
      </c>
      <c r="C7881" s="160"/>
    </row>
    <row r="7882" spans="1:3" x14ac:dyDescent="0.35">
      <c r="A7882" s="20" t="s">
        <v>8371</v>
      </c>
      <c r="B7882" s="20" t="s">
        <v>141</v>
      </c>
      <c r="C7882" s="160"/>
    </row>
    <row r="7883" spans="1:3" x14ac:dyDescent="0.35">
      <c r="A7883" s="20" t="s">
        <v>8372</v>
      </c>
      <c r="B7883" s="20" t="s">
        <v>141</v>
      </c>
      <c r="C7883" s="160"/>
    </row>
    <row r="7884" spans="1:3" x14ac:dyDescent="0.35">
      <c r="A7884" s="20" t="s">
        <v>8373</v>
      </c>
      <c r="B7884" s="20" t="s">
        <v>141</v>
      </c>
      <c r="C7884" s="160"/>
    </row>
    <row r="7885" spans="1:3" x14ac:dyDescent="0.35">
      <c r="A7885" s="20" t="s">
        <v>8374</v>
      </c>
      <c r="B7885" s="20" t="s">
        <v>141</v>
      </c>
      <c r="C7885" s="160"/>
    </row>
    <row r="7886" spans="1:3" x14ac:dyDescent="0.35">
      <c r="A7886" s="20" t="s">
        <v>8375</v>
      </c>
      <c r="B7886" s="20" t="s">
        <v>141</v>
      </c>
      <c r="C7886" s="160"/>
    </row>
    <row r="7887" spans="1:3" x14ac:dyDescent="0.35">
      <c r="A7887" s="20" t="s">
        <v>8376</v>
      </c>
      <c r="B7887" s="20" t="s">
        <v>141</v>
      </c>
      <c r="C7887" s="160"/>
    </row>
    <row r="7888" spans="1:3" x14ac:dyDescent="0.35">
      <c r="A7888" s="20" t="s">
        <v>8377</v>
      </c>
      <c r="B7888" s="20" t="s">
        <v>141</v>
      </c>
      <c r="C7888" s="160"/>
    </row>
    <row r="7889" spans="1:3" x14ac:dyDescent="0.35">
      <c r="A7889" s="20" t="s">
        <v>8378</v>
      </c>
      <c r="B7889" s="20" t="s">
        <v>141</v>
      </c>
      <c r="C7889" s="160"/>
    </row>
    <row r="7890" spans="1:3" x14ac:dyDescent="0.35">
      <c r="A7890" s="20" t="s">
        <v>8379</v>
      </c>
      <c r="B7890" s="20" t="s">
        <v>141</v>
      </c>
      <c r="C7890" s="160"/>
    </row>
    <row r="7891" spans="1:3" x14ac:dyDescent="0.35">
      <c r="A7891" s="20" t="s">
        <v>8380</v>
      </c>
      <c r="B7891" s="20" t="s">
        <v>141</v>
      </c>
      <c r="C7891" s="160"/>
    </row>
    <row r="7892" spans="1:3" x14ac:dyDescent="0.35">
      <c r="A7892" s="20" t="s">
        <v>8381</v>
      </c>
      <c r="B7892" s="20" t="s">
        <v>141</v>
      </c>
      <c r="C7892" s="160"/>
    </row>
    <row r="7893" spans="1:3" x14ac:dyDescent="0.35">
      <c r="A7893" s="20" t="s">
        <v>8382</v>
      </c>
      <c r="B7893" s="20" t="s">
        <v>141</v>
      </c>
      <c r="C7893" s="160"/>
    </row>
    <row r="7894" spans="1:3" x14ac:dyDescent="0.35">
      <c r="A7894" s="20" t="s">
        <v>8383</v>
      </c>
      <c r="B7894" s="20" t="s">
        <v>141</v>
      </c>
      <c r="C7894" s="160"/>
    </row>
    <row r="7895" spans="1:3" x14ac:dyDescent="0.35">
      <c r="A7895" s="20" t="s">
        <v>8384</v>
      </c>
      <c r="B7895" s="20" t="s">
        <v>141</v>
      </c>
      <c r="C7895" s="160"/>
    </row>
    <row r="7896" spans="1:3" x14ac:dyDescent="0.35">
      <c r="A7896" s="20" t="s">
        <v>8385</v>
      </c>
      <c r="B7896" s="20" t="s">
        <v>141</v>
      </c>
      <c r="C7896" s="160"/>
    </row>
    <row r="7897" spans="1:3" x14ac:dyDescent="0.35">
      <c r="A7897" s="20" t="s">
        <v>8386</v>
      </c>
      <c r="B7897" s="20" t="s">
        <v>141</v>
      </c>
      <c r="C7897" s="160"/>
    </row>
    <row r="7898" spans="1:3" x14ac:dyDescent="0.35">
      <c r="A7898" s="20" t="s">
        <v>8387</v>
      </c>
      <c r="B7898" s="20" t="s">
        <v>141</v>
      </c>
      <c r="C7898" s="160"/>
    </row>
    <row r="7899" spans="1:3" x14ac:dyDescent="0.35">
      <c r="A7899" s="20" t="s">
        <v>8388</v>
      </c>
      <c r="B7899" s="20" t="s">
        <v>141</v>
      </c>
      <c r="C7899" s="160"/>
    </row>
    <row r="7900" spans="1:3" x14ac:dyDescent="0.35">
      <c r="A7900" s="20" t="s">
        <v>8389</v>
      </c>
      <c r="B7900" s="20" t="s">
        <v>141</v>
      </c>
      <c r="C7900" s="160"/>
    </row>
    <row r="7901" spans="1:3" x14ac:dyDescent="0.35">
      <c r="A7901" s="20" t="s">
        <v>8390</v>
      </c>
      <c r="B7901" s="20" t="s">
        <v>141</v>
      </c>
      <c r="C7901" s="160"/>
    </row>
    <row r="7902" spans="1:3" x14ac:dyDescent="0.35">
      <c r="A7902" s="20" t="s">
        <v>8391</v>
      </c>
      <c r="B7902" s="20" t="s">
        <v>141</v>
      </c>
      <c r="C7902" s="160"/>
    </row>
    <row r="7903" spans="1:3" x14ac:dyDescent="0.35">
      <c r="A7903" s="20" t="s">
        <v>8392</v>
      </c>
      <c r="B7903" s="20" t="s">
        <v>141</v>
      </c>
      <c r="C7903" s="160"/>
    </row>
    <row r="7904" spans="1:3" x14ac:dyDescent="0.35">
      <c r="A7904" s="20" t="s">
        <v>8393</v>
      </c>
      <c r="B7904" s="20" t="s">
        <v>141</v>
      </c>
      <c r="C7904" s="160"/>
    </row>
    <row r="7905" spans="1:3" x14ac:dyDescent="0.35">
      <c r="A7905" s="20" t="s">
        <v>8394</v>
      </c>
      <c r="B7905" s="20" t="s">
        <v>141</v>
      </c>
      <c r="C7905" s="160"/>
    </row>
    <row r="7906" spans="1:3" x14ac:dyDescent="0.35">
      <c r="A7906" s="20" t="s">
        <v>8395</v>
      </c>
      <c r="B7906" s="20" t="s">
        <v>141</v>
      </c>
      <c r="C7906" s="160"/>
    </row>
    <row r="7907" spans="1:3" x14ac:dyDescent="0.35">
      <c r="A7907" s="20" t="s">
        <v>8396</v>
      </c>
      <c r="B7907" s="20" t="s">
        <v>141</v>
      </c>
      <c r="C7907" s="160"/>
    </row>
    <row r="7908" spans="1:3" x14ac:dyDescent="0.35">
      <c r="A7908" s="20" t="s">
        <v>8397</v>
      </c>
      <c r="B7908" s="20" t="s">
        <v>141</v>
      </c>
      <c r="C7908" s="160"/>
    </row>
    <row r="7909" spans="1:3" x14ac:dyDescent="0.35">
      <c r="A7909" s="20" t="s">
        <v>8398</v>
      </c>
      <c r="B7909" s="20" t="s">
        <v>141</v>
      </c>
      <c r="C7909" s="160"/>
    </row>
    <row r="7910" spans="1:3" x14ac:dyDescent="0.35">
      <c r="A7910" s="20" t="s">
        <v>8399</v>
      </c>
      <c r="B7910" s="20" t="s">
        <v>141</v>
      </c>
      <c r="C7910" s="160"/>
    </row>
    <row r="7911" spans="1:3" x14ac:dyDescent="0.35">
      <c r="A7911" s="20" t="s">
        <v>8400</v>
      </c>
      <c r="B7911" s="20" t="s">
        <v>141</v>
      </c>
      <c r="C7911" s="160"/>
    </row>
    <row r="7912" spans="1:3" x14ac:dyDescent="0.35">
      <c r="A7912" s="20" t="s">
        <v>8401</v>
      </c>
      <c r="B7912" s="20" t="s">
        <v>141</v>
      </c>
      <c r="C7912" s="160"/>
    </row>
    <row r="7913" spans="1:3" x14ac:dyDescent="0.35">
      <c r="A7913" s="20" t="s">
        <v>8402</v>
      </c>
      <c r="B7913" s="20" t="s">
        <v>141</v>
      </c>
      <c r="C7913" s="160"/>
    </row>
    <row r="7914" spans="1:3" x14ac:dyDescent="0.35">
      <c r="A7914" s="20" t="s">
        <v>8403</v>
      </c>
      <c r="B7914" s="20" t="s">
        <v>141</v>
      </c>
      <c r="C7914" s="160"/>
    </row>
    <row r="7915" spans="1:3" x14ac:dyDescent="0.35">
      <c r="A7915" s="20" t="s">
        <v>8404</v>
      </c>
      <c r="B7915" s="20" t="s">
        <v>141</v>
      </c>
      <c r="C7915" s="160"/>
    </row>
    <row r="7916" spans="1:3" x14ac:dyDescent="0.35">
      <c r="A7916" s="20" t="s">
        <v>8405</v>
      </c>
      <c r="B7916" s="20" t="s">
        <v>141</v>
      </c>
      <c r="C7916" s="160"/>
    </row>
    <row r="7917" spans="1:3" x14ac:dyDescent="0.35">
      <c r="A7917" s="20" t="s">
        <v>8406</v>
      </c>
      <c r="B7917" s="20" t="s">
        <v>141</v>
      </c>
      <c r="C7917" s="160"/>
    </row>
    <row r="7918" spans="1:3" x14ac:dyDescent="0.35">
      <c r="A7918" s="20" t="s">
        <v>8407</v>
      </c>
      <c r="B7918" s="20" t="s">
        <v>141</v>
      </c>
      <c r="C7918" s="160"/>
    </row>
    <row r="7919" spans="1:3" x14ac:dyDescent="0.35">
      <c r="A7919" s="20" t="s">
        <v>8408</v>
      </c>
      <c r="B7919" s="20" t="s">
        <v>141</v>
      </c>
      <c r="C7919" s="160"/>
    </row>
    <row r="7920" spans="1:3" x14ac:dyDescent="0.35">
      <c r="A7920" s="20" t="s">
        <v>8409</v>
      </c>
      <c r="B7920" s="20" t="s">
        <v>141</v>
      </c>
      <c r="C7920" s="160"/>
    </row>
    <row r="7921" spans="1:3" x14ac:dyDescent="0.35">
      <c r="A7921" s="20" t="s">
        <v>8410</v>
      </c>
      <c r="B7921" s="20" t="s">
        <v>141</v>
      </c>
      <c r="C7921" s="160"/>
    </row>
    <row r="7922" spans="1:3" x14ac:dyDescent="0.35">
      <c r="A7922" s="20" t="s">
        <v>8411</v>
      </c>
      <c r="B7922" s="20" t="s">
        <v>141</v>
      </c>
      <c r="C7922" s="160"/>
    </row>
    <row r="7923" spans="1:3" x14ac:dyDescent="0.35">
      <c r="A7923" s="20" t="s">
        <v>8412</v>
      </c>
      <c r="B7923" s="20" t="s">
        <v>141</v>
      </c>
      <c r="C7923" s="160"/>
    </row>
    <row r="7924" spans="1:3" x14ac:dyDescent="0.35">
      <c r="A7924" s="20" t="s">
        <v>8413</v>
      </c>
      <c r="B7924" s="20" t="s">
        <v>141</v>
      </c>
      <c r="C7924" s="160"/>
    </row>
    <row r="7925" spans="1:3" x14ac:dyDescent="0.35">
      <c r="A7925" s="20" t="s">
        <v>8414</v>
      </c>
      <c r="B7925" s="20" t="s">
        <v>141</v>
      </c>
      <c r="C7925" s="160"/>
    </row>
    <row r="7926" spans="1:3" x14ac:dyDescent="0.35">
      <c r="A7926" s="20" t="s">
        <v>8415</v>
      </c>
      <c r="B7926" s="20" t="s">
        <v>141</v>
      </c>
      <c r="C7926" s="160"/>
    </row>
    <row r="7927" spans="1:3" x14ac:dyDescent="0.35">
      <c r="A7927" s="20" t="s">
        <v>8416</v>
      </c>
      <c r="B7927" s="20" t="s">
        <v>141</v>
      </c>
      <c r="C7927" s="160"/>
    </row>
    <row r="7928" spans="1:3" x14ac:dyDescent="0.35">
      <c r="A7928" s="20" t="s">
        <v>8417</v>
      </c>
      <c r="B7928" s="20" t="s">
        <v>141</v>
      </c>
      <c r="C7928" s="160"/>
    </row>
    <row r="7929" spans="1:3" x14ac:dyDescent="0.35">
      <c r="A7929" s="20" t="s">
        <v>8418</v>
      </c>
      <c r="B7929" s="20" t="s">
        <v>141</v>
      </c>
      <c r="C7929" s="160"/>
    </row>
    <row r="7930" spans="1:3" x14ac:dyDescent="0.35">
      <c r="A7930" s="20" t="s">
        <v>8419</v>
      </c>
      <c r="B7930" s="20" t="s">
        <v>141</v>
      </c>
      <c r="C7930" s="160"/>
    </row>
    <row r="7931" spans="1:3" x14ac:dyDescent="0.35">
      <c r="A7931" s="20" t="s">
        <v>8420</v>
      </c>
      <c r="B7931" s="20" t="s">
        <v>141</v>
      </c>
      <c r="C7931" s="160"/>
    </row>
    <row r="7932" spans="1:3" x14ac:dyDescent="0.35">
      <c r="A7932" s="20" t="s">
        <v>8421</v>
      </c>
      <c r="B7932" s="20" t="s">
        <v>141</v>
      </c>
      <c r="C7932" s="160"/>
    </row>
    <row r="7933" spans="1:3" x14ac:dyDescent="0.35">
      <c r="A7933" s="20" t="s">
        <v>8422</v>
      </c>
      <c r="B7933" s="20" t="s">
        <v>141</v>
      </c>
      <c r="C7933" s="160"/>
    </row>
    <row r="7934" spans="1:3" x14ac:dyDescent="0.35">
      <c r="A7934" s="20" t="s">
        <v>8423</v>
      </c>
      <c r="B7934" s="20" t="s">
        <v>141</v>
      </c>
      <c r="C7934" s="160"/>
    </row>
    <row r="7935" spans="1:3" x14ac:dyDescent="0.35">
      <c r="A7935" s="20" t="s">
        <v>8424</v>
      </c>
      <c r="B7935" s="20" t="s">
        <v>141</v>
      </c>
      <c r="C7935" s="160"/>
    </row>
    <row r="7936" spans="1:3" x14ac:dyDescent="0.35">
      <c r="A7936" s="20" t="s">
        <v>8425</v>
      </c>
      <c r="B7936" s="20" t="s">
        <v>141</v>
      </c>
      <c r="C7936" s="160"/>
    </row>
    <row r="7937" spans="1:3" x14ac:dyDescent="0.35">
      <c r="A7937" s="20" t="s">
        <v>8426</v>
      </c>
      <c r="B7937" s="20" t="s">
        <v>141</v>
      </c>
      <c r="C7937" s="160"/>
    </row>
    <row r="7938" spans="1:3" x14ac:dyDescent="0.35">
      <c r="A7938" s="20" t="s">
        <v>8427</v>
      </c>
      <c r="B7938" s="20" t="s">
        <v>141</v>
      </c>
      <c r="C7938" s="160"/>
    </row>
    <row r="7939" spans="1:3" x14ac:dyDescent="0.35">
      <c r="A7939" s="20" t="s">
        <v>8428</v>
      </c>
      <c r="B7939" s="20" t="s">
        <v>141</v>
      </c>
      <c r="C7939" s="160"/>
    </row>
    <row r="7940" spans="1:3" x14ac:dyDescent="0.35">
      <c r="A7940" s="20" t="s">
        <v>8429</v>
      </c>
      <c r="B7940" s="20" t="s">
        <v>141</v>
      </c>
      <c r="C7940" s="160"/>
    </row>
    <row r="7941" spans="1:3" x14ac:dyDescent="0.35">
      <c r="A7941" s="20" t="s">
        <v>8430</v>
      </c>
      <c r="B7941" s="20" t="s">
        <v>141</v>
      </c>
      <c r="C7941" s="160"/>
    </row>
    <row r="7942" spans="1:3" x14ac:dyDescent="0.35">
      <c r="A7942" s="20" t="s">
        <v>8431</v>
      </c>
      <c r="B7942" s="20" t="s">
        <v>141</v>
      </c>
      <c r="C7942" s="160"/>
    </row>
    <row r="7943" spans="1:3" x14ac:dyDescent="0.35">
      <c r="A7943" s="20" t="s">
        <v>8432</v>
      </c>
      <c r="B7943" s="20" t="s">
        <v>141</v>
      </c>
      <c r="C7943" s="160"/>
    </row>
    <row r="7944" spans="1:3" x14ac:dyDescent="0.35">
      <c r="A7944" s="20" t="s">
        <v>8433</v>
      </c>
      <c r="B7944" s="20" t="s">
        <v>141</v>
      </c>
      <c r="C7944" s="160"/>
    </row>
    <row r="7945" spans="1:3" x14ac:dyDescent="0.35">
      <c r="A7945" s="20" t="s">
        <v>8434</v>
      </c>
      <c r="B7945" s="20" t="s">
        <v>141</v>
      </c>
      <c r="C7945" s="160"/>
    </row>
    <row r="7946" spans="1:3" x14ac:dyDescent="0.35">
      <c r="A7946" s="20" t="s">
        <v>8435</v>
      </c>
      <c r="B7946" s="20" t="s">
        <v>141</v>
      </c>
      <c r="C7946" s="160"/>
    </row>
    <row r="7947" spans="1:3" x14ac:dyDescent="0.35">
      <c r="A7947" s="20" t="s">
        <v>8436</v>
      </c>
      <c r="B7947" s="20" t="s">
        <v>141</v>
      </c>
      <c r="C7947" s="160"/>
    </row>
    <row r="7948" spans="1:3" x14ac:dyDescent="0.35">
      <c r="A7948" s="20" t="s">
        <v>8437</v>
      </c>
      <c r="B7948" s="20" t="s">
        <v>141</v>
      </c>
      <c r="C7948" s="160"/>
    </row>
    <row r="7949" spans="1:3" x14ac:dyDescent="0.35">
      <c r="A7949" s="20" t="s">
        <v>8438</v>
      </c>
      <c r="B7949" s="20" t="s">
        <v>141</v>
      </c>
      <c r="C7949" s="160"/>
    </row>
    <row r="7950" spans="1:3" x14ac:dyDescent="0.35">
      <c r="A7950" s="20" t="s">
        <v>8439</v>
      </c>
      <c r="B7950" s="20" t="s">
        <v>141</v>
      </c>
      <c r="C7950" s="160"/>
    </row>
    <row r="7951" spans="1:3" x14ac:dyDescent="0.35">
      <c r="A7951" s="20" t="s">
        <v>8440</v>
      </c>
      <c r="B7951" s="20" t="s">
        <v>141</v>
      </c>
      <c r="C7951" s="160"/>
    </row>
    <row r="7952" spans="1:3" x14ac:dyDescent="0.35">
      <c r="A7952" s="20" t="s">
        <v>8441</v>
      </c>
      <c r="B7952" s="20" t="s">
        <v>141</v>
      </c>
      <c r="C7952" s="160"/>
    </row>
    <row r="7953" spans="1:3" x14ac:dyDescent="0.35">
      <c r="A7953" s="20" t="s">
        <v>8442</v>
      </c>
      <c r="B7953" s="20" t="s">
        <v>141</v>
      </c>
      <c r="C7953" s="160"/>
    </row>
    <row r="7954" spans="1:3" x14ac:dyDescent="0.35">
      <c r="A7954" s="20" t="s">
        <v>8443</v>
      </c>
      <c r="B7954" s="20" t="s">
        <v>141</v>
      </c>
      <c r="C7954" s="160"/>
    </row>
    <row r="7955" spans="1:3" x14ac:dyDescent="0.35">
      <c r="A7955" s="20" t="s">
        <v>8444</v>
      </c>
      <c r="B7955" s="20" t="s">
        <v>141</v>
      </c>
      <c r="C7955" s="160"/>
    </row>
    <row r="7956" spans="1:3" x14ac:dyDescent="0.35">
      <c r="A7956" s="20" t="s">
        <v>8445</v>
      </c>
      <c r="B7956" s="20" t="s">
        <v>141</v>
      </c>
      <c r="C7956" s="160"/>
    </row>
    <row r="7957" spans="1:3" x14ac:dyDescent="0.35">
      <c r="A7957" s="20" t="s">
        <v>8446</v>
      </c>
      <c r="B7957" s="20" t="s">
        <v>141</v>
      </c>
      <c r="C7957" s="160"/>
    </row>
    <row r="7958" spans="1:3" x14ac:dyDescent="0.35">
      <c r="A7958" s="20" t="s">
        <v>8447</v>
      </c>
      <c r="B7958" s="20" t="s">
        <v>141</v>
      </c>
      <c r="C7958" s="160"/>
    </row>
    <row r="7959" spans="1:3" x14ac:dyDescent="0.35">
      <c r="A7959" s="20" t="s">
        <v>8448</v>
      </c>
      <c r="B7959" s="20" t="s">
        <v>141</v>
      </c>
      <c r="C7959" s="160"/>
    </row>
    <row r="7960" spans="1:3" x14ac:dyDescent="0.35">
      <c r="A7960" s="20" t="s">
        <v>8449</v>
      </c>
      <c r="B7960" s="20" t="s">
        <v>141</v>
      </c>
      <c r="C7960" s="160"/>
    </row>
    <row r="7961" spans="1:3" x14ac:dyDescent="0.35">
      <c r="A7961" s="20" t="s">
        <v>8450</v>
      </c>
      <c r="B7961" s="20" t="s">
        <v>141</v>
      </c>
      <c r="C7961" s="160"/>
    </row>
    <row r="7962" spans="1:3" x14ac:dyDescent="0.35">
      <c r="A7962" s="20" t="s">
        <v>8451</v>
      </c>
      <c r="B7962" s="20" t="s">
        <v>141</v>
      </c>
      <c r="C7962" s="160"/>
    </row>
    <row r="7963" spans="1:3" x14ac:dyDescent="0.35">
      <c r="A7963" s="20" t="s">
        <v>8452</v>
      </c>
      <c r="B7963" s="20" t="s">
        <v>141</v>
      </c>
      <c r="C7963" s="160"/>
    </row>
    <row r="7964" spans="1:3" x14ac:dyDescent="0.35">
      <c r="A7964" s="20" t="s">
        <v>8453</v>
      </c>
      <c r="B7964" s="20" t="s">
        <v>141</v>
      </c>
      <c r="C7964" s="160"/>
    </row>
    <row r="7965" spans="1:3" x14ac:dyDescent="0.35">
      <c r="A7965" s="20" t="s">
        <v>8454</v>
      </c>
      <c r="B7965" s="20" t="s">
        <v>141</v>
      </c>
      <c r="C7965" s="160"/>
    </row>
    <row r="7966" spans="1:3" x14ac:dyDescent="0.35">
      <c r="A7966" s="20" t="s">
        <v>8455</v>
      </c>
      <c r="B7966" s="20" t="s">
        <v>141</v>
      </c>
      <c r="C7966" s="160"/>
    </row>
    <row r="7967" spans="1:3" x14ac:dyDescent="0.35">
      <c r="A7967" s="20" t="s">
        <v>8456</v>
      </c>
      <c r="B7967" s="20" t="s">
        <v>141</v>
      </c>
      <c r="C7967" s="160"/>
    </row>
    <row r="7968" spans="1:3" x14ac:dyDescent="0.35">
      <c r="A7968" s="20" t="s">
        <v>8457</v>
      </c>
      <c r="B7968" s="20" t="s">
        <v>141</v>
      </c>
      <c r="C7968" s="160"/>
    </row>
    <row r="7969" spans="1:3" x14ac:dyDescent="0.35">
      <c r="A7969" s="20" t="s">
        <v>8458</v>
      </c>
      <c r="B7969" s="20" t="s">
        <v>141</v>
      </c>
      <c r="C7969" s="160"/>
    </row>
    <row r="7970" spans="1:3" x14ac:dyDescent="0.35">
      <c r="A7970" s="20" t="s">
        <v>8459</v>
      </c>
      <c r="B7970" s="20" t="s">
        <v>141</v>
      </c>
      <c r="C7970" s="160"/>
    </row>
    <row r="7971" spans="1:3" x14ac:dyDescent="0.35">
      <c r="A7971" s="20" t="s">
        <v>8460</v>
      </c>
      <c r="B7971" s="20" t="s">
        <v>141</v>
      </c>
      <c r="C7971" s="160"/>
    </row>
    <row r="7972" spans="1:3" x14ac:dyDescent="0.35">
      <c r="A7972" s="20" t="s">
        <v>8461</v>
      </c>
      <c r="B7972" s="20" t="s">
        <v>141</v>
      </c>
      <c r="C7972" s="160"/>
    </row>
    <row r="7973" spans="1:3" x14ac:dyDescent="0.35">
      <c r="A7973" s="20" t="s">
        <v>8462</v>
      </c>
      <c r="B7973" s="20" t="s">
        <v>141</v>
      </c>
      <c r="C7973" s="160"/>
    </row>
    <row r="7974" spans="1:3" x14ac:dyDescent="0.35">
      <c r="A7974" s="20" t="s">
        <v>8463</v>
      </c>
      <c r="B7974" s="20" t="s">
        <v>141</v>
      </c>
      <c r="C7974" s="160"/>
    </row>
    <row r="7975" spans="1:3" x14ac:dyDescent="0.35">
      <c r="A7975" s="20" t="s">
        <v>8464</v>
      </c>
      <c r="B7975" s="20" t="s">
        <v>141</v>
      </c>
      <c r="C7975" s="160"/>
    </row>
    <row r="7976" spans="1:3" x14ac:dyDescent="0.35">
      <c r="A7976" s="20" t="s">
        <v>8465</v>
      </c>
      <c r="B7976" s="20" t="s">
        <v>141</v>
      </c>
      <c r="C7976" s="160"/>
    </row>
    <row r="7977" spans="1:3" x14ac:dyDescent="0.35">
      <c r="A7977" s="20" t="s">
        <v>8466</v>
      </c>
      <c r="B7977" s="20" t="s">
        <v>141</v>
      </c>
      <c r="C7977" s="160"/>
    </row>
    <row r="7978" spans="1:3" x14ac:dyDescent="0.35">
      <c r="A7978" s="20" t="s">
        <v>8467</v>
      </c>
      <c r="B7978" s="20" t="s">
        <v>141</v>
      </c>
      <c r="C7978" s="160"/>
    </row>
    <row r="7979" spans="1:3" x14ac:dyDescent="0.35">
      <c r="A7979" s="20" t="s">
        <v>8468</v>
      </c>
      <c r="B7979" s="20" t="s">
        <v>141</v>
      </c>
      <c r="C7979" s="160"/>
    </row>
    <row r="7980" spans="1:3" x14ac:dyDescent="0.35">
      <c r="A7980" s="20" t="s">
        <v>8469</v>
      </c>
      <c r="B7980" s="20" t="s">
        <v>141</v>
      </c>
      <c r="C7980" s="160"/>
    </row>
    <row r="7981" spans="1:3" x14ac:dyDescent="0.35">
      <c r="A7981" s="20" t="s">
        <v>8470</v>
      </c>
      <c r="B7981" s="20" t="s">
        <v>141</v>
      </c>
      <c r="C7981" s="160"/>
    </row>
    <row r="7982" spans="1:3" x14ac:dyDescent="0.35">
      <c r="A7982" s="20" t="s">
        <v>8471</v>
      </c>
      <c r="B7982" s="20" t="s">
        <v>141</v>
      </c>
      <c r="C7982" s="160"/>
    </row>
    <row r="7983" spans="1:3" x14ac:dyDescent="0.35">
      <c r="A7983" s="20" t="s">
        <v>8472</v>
      </c>
      <c r="B7983" s="20" t="s">
        <v>141</v>
      </c>
      <c r="C7983" s="160"/>
    </row>
    <row r="7984" spans="1:3" x14ac:dyDescent="0.35">
      <c r="A7984" s="20" t="s">
        <v>8473</v>
      </c>
      <c r="B7984" s="20" t="s">
        <v>141</v>
      </c>
      <c r="C7984" s="160"/>
    </row>
    <row r="7985" spans="1:3" x14ac:dyDescent="0.35">
      <c r="A7985" s="20" t="s">
        <v>8474</v>
      </c>
      <c r="B7985" s="20" t="s">
        <v>141</v>
      </c>
      <c r="C7985" s="160"/>
    </row>
    <row r="7986" spans="1:3" x14ac:dyDescent="0.35">
      <c r="A7986" s="20" t="s">
        <v>8475</v>
      </c>
      <c r="B7986" s="20" t="s">
        <v>141</v>
      </c>
      <c r="C7986" s="160"/>
    </row>
    <row r="7987" spans="1:3" x14ac:dyDescent="0.35">
      <c r="A7987" s="20" t="s">
        <v>8476</v>
      </c>
      <c r="B7987" s="20" t="s">
        <v>141</v>
      </c>
      <c r="C7987" s="160"/>
    </row>
    <row r="7988" spans="1:3" x14ac:dyDescent="0.35">
      <c r="A7988" s="20" t="s">
        <v>8477</v>
      </c>
      <c r="B7988" s="20" t="s">
        <v>141</v>
      </c>
      <c r="C7988" s="160"/>
    </row>
    <row r="7989" spans="1:3" x14ac:dyDescent="0.35">
      <c r="A7989" s="20" t="s">
        <v>8478</v>
      </c>
      <c r="B7989" s="20" t="s">
        <v>141</v>
      </c>
      <c r="C7989" s="160"/>
    </row>
    <row r="7990" spans="1:3" x14ac:dyDescent="0.35">
      <c r="A7990" s="20" t="s">
        <v>8479</v>
      </c>
      <c r="B7990" s="20" t="s">
        <v>141</v>
      </c>
      <c r="C7990" s="160"/>
    </row>
    <row r="7991" spans="1:3" x14ac:dyDescent="0.35">
      <c r="A7991" s="20" t="s">
        <v>8480</v>
      </c>
      <c r="B7991" s="20" t="s">
        <v>141</v>
      </c>
      <c r="C7991" s="160"/>
    </row>
    <row r="7992" spans="1:3" x14ac:dyDescent="0.35">
      <c r="A7992" s="20" t="s">
        <v>8481</v>
      </c>
      <c r="B7992" s="20" t="s">
        <v>141</v>
      </c>
      <c r="C7992" s="160"/>
    </row>
    <row r="7993" spans="1:3" x14ac:dyDescent="0.35">
      <c r="A7993" s="20" t="s">
        <v>8482</v>
      </c>
      <c r="B7993" s="20" t="s">
        <v>141</v>
      </c>
      <c r="C7993" s="160"/>
    </row>
    <row r="7994" spans="1:3" x14ac:dyDescent="0.35">
      <c r="A7994" s="20" t="s">
        <v>8483</v>
      </c>
      <c r="B7994" s="20" t="s">
        <v>141</v>
      </c>
      <c r="C7994" s="160"/>
    </row>
    <row r="7995" spans="1:3" x14ac:dyDescent="0.35">
      <c r="A7995" s="20" t="s">
        <v>8484</v>
      </c>
      <c r="B7995" s="20" t="s">
        <v>141</v>
      </c>
      <c r="C7995" s="160"/>
    </row>
    <row r="7996" spans="1:3" x14ac:dyDescent="0.35">
      <c r="A7996" s="20" t="s">
        <v>8485</v>
      </c>
      <c r="B7996" s="20" t="s">
        <v>141</v>
      </c>
      <c r="C7996" s="160"/>
    </row>
    <row r="7997" spans="1:3" x14ac:dyDescent="0.35">
      <c r="A7997" s="20" t="s">
        <v>8486</v>
      </c>
      <c r="B7997" s="20" t="s">
        <v>141</v>
      </c>
      <c r="C7997" s="160"/>
    </row>
    <row r="7998" spans="1:3" x14ac:dyDescent="0.35">
      <c r="A7998" s="20" t="s">
        <v>8487</v>
      </c>
      <c r="B7998" s="20" t="s">
        <v>141</v>
      </c>
      <c r="C7998" s="160"/>
    </row>
    <row r="7999" spans="1:3" x14ac:dyDescent="0.35">
      <c r="A7999" s="20" t="s">
        <v>8488</v>
      </c>
      <c r="B7999" s="20" t="s">
        <v>141</v>
      </c>
      <c r="C7999" s="160"/>
    </row>
    <row r="8000" spans="1:3" x14ac:dyDescent="0.35">
      <c r="A8000" s="20" t="s">
        <v>8489</v>
      </c>
      <c r="B8000" s="20" t="s">
        <v>141</v>
      </c>
      <c r="C8000" s="160"/>
    </row>
    <row r="8001" spans="1:3" x14ac:dyDescent="0.35">
      <c r="A8001" s="20" t="s">
        <v>8490</v>
      </c>
      <c r="B8001" s="20" t="s">
        <v>141</v>
      </c>
      <c r="C8001" s="160"/>
    </row>
    <row r="8002" spans="1:3" x14ac:dyDescent="0.35">
      <c r="A8002" s="20" t="s">
        <v>8491</v>
      </c>
      <c r="B8002" s="20" t="s">
        <v>141</v>
      </c>
      <c r="C8002" s="160"/>
    </row>
    <row r="8003" spans="1:3" x14ac:dyDescent="0.35">
      <c r="A8003" s="20" t="s">
        <v>8492</v>
      </c>
      <c r="B8003" s="20" t="s">
        <v>141</v>
      </c>
      <c r="C8003" s="160"/>
    </row>
    <row r="8004" spans="1:3" x14ac:dyDescent="0.35">
      <c r="A8004" s="20" t="s">
        <v>8493</v>
      </c>
      <c r="B8004" s="20" t="s">
        <v>141</v>
      </c>
      <c r="C8004" s="160"/>
    </row>
    <row r="8005" spans="1:3" x14ac:dyDescent="0.35">
      <c r="A8005" s="20" t="s">
        <v>8494</v>
      </c>
      <c r="B8005" s="20" t="s">
        <v>141</v>
      </c>
      <c r="C8005" s="160"/>
    </row>
    <row r="8006" spans="1:3" x14ac:dyDescent="0.35">
      <c r="A8006" s="20" t="s">
        <v>8495</v>
      </c>
      <c r="B8006" s="20" t="s">
        <v>141</v>
      </c>
      <c r="C8006" s="160"/>
    </row>
    <row r="8007" spans="1:3" x14ac:dyDescent="0.35">
      <c r="A8007" s="20" t="s">
        <v>8496</v>
      </c>
      <c r="B8007" s="20" t="s">
        <v>141</v>
      </c>
      <c r="C8007" s="160"/>
    </row>
    <row r="8008" spans="1:3" x14ac:dyDescent="0.35">
      <c r="A8008" s="20" t="s">
        <v>8497</v>
      </c>
      <c r="B8008" s="20" t="s">
        <v>141</v>
      </c>
      <c r="C8008" s="160"/>
    </row>
    <row r="8009" spans="1:3" x14ac:dyDescent="0.35">
      <c r="A8009" s="20" t="s">
        <v>8498</v>
      </c>
      <c r="B8009" s="20" t="s">
        <v>141</v>
      </c>
      <c r="C8009" s="160"/>
    </row>
    <row r="8010" spans="1:3" x14ac:dyDescent="0.35">
      <c r="A8010" s="20" t="s">
        <v>8499</v>
      </c>
      <c r="B8010" s="20" t="s">
        <v>141</v>
      </c>
      <c r="C8010" s="160"/>
    </row>
    <row r="8011" spans="1:3" x14ac:dyDescent="0.35">
      <c r="A8011" s="20" t="s">
        <v>8500</v>
      </c>
      <c r="B8011" s="20" t="s">
        <v>141</v>
      </c>
      <c r="C8011" s="160"/>
    </row>
    <row r="8012" spans="1:3" x14ac:dyDescent="0.35">
      <c r="A8012" s="20" t="s">
        <v>8501</v>
      </c>
      <c r="B8012" s="20" t="s">
        <v>141</v>
      </c>
      <c r="C8012" s="160"/>
    </row>
    <row r="8013" spans="1:3" x14ac:dyDescent="0.35">
      <c r="A8013" s="20" t="s">
        <v>8502</v>
      </c>
      <c r="B8013" s="20" t="s">
        <v>141</v>
      </c>
      <c r="C8013" s="160"/>
    </row>
    <row r="8014" spans="1:3" x14ac:dyDescent="0.35">
      <c r="A8014" s="20" t="s">
        <v>8503</v>
      </c>
      <c r="B8014" s="20" t="s">
        <v>141</v>
      </c>
      <c r="C8014" s="160"/>
    </row>
    <row r="8015" spans="1:3" x14ac:dyDescent="0.35">
      <c r="A8015" s="20" t="s">
        <v>8504</v>
      </c>
      <c r="B8015" s="20" t="s">
        <v>141</v>
      </c>
      <c r="C8015" s="160"/>
    </row>
    <row r="8016" spans="1:3" x14ac:dyDescent="0.35">
      <c r="A8016" s="20" t="s">
        <v>8505</v>
      </c>
      <c r="B8016" s="20" t="s">
        <v>141</v>
      </c>
      <c r="C8016" s="160"/>
    </row>
    <row r="8017" spans="1:3" x14ac:dyDescent="0.35">
      <c r="A8017" s="20" t="s">
        <v>8506</v>
      </c>
      <c r="B8017" s="20" t="s">
        <v>141</v>
      </c>
      <c r="C8017" s="160"/>
    </row>
    <row r="8018" spans="1:3" x14ac:dyDescent="0.35">
      <c r="A8018" s="20" t="s">
        <v>8507</v>
      </c>
      <c r="B8018" s="20" t="s">
        <v>141</v>
      </c>
      <c r="C8018" s="160"/>
    </row>
    <row r="8019" spans="1:3" x14ac:dyDescent="0.35">
      <c r="A8019" s="20" t="s">
        <v>8508</v>
      </c>
      <c r="B8019" s="20" t="s">
        <v>141</v>
      </c>
      <c r="C8019" s="160"/>
    </row>
    <row r="8020" spans="1:3" x14ac:dyDescent="0.35">
      <c r="A8020" s="20" t="s">
        <v>8509</v>
      </c>
      <c r="B8020" s="20" t="s">
        <v>141</v>
      </c>
      <c r="C8020" s="160"/>
    </row>
    <row r="8021" spans="1:3" x14ac:dyDescent="0.35">
      <c r="A8021" s="20" t="s">
        <v>8510</v>
      </c>
      <c r="B8021" s="20" t="s">
        <v>141</v>
      </c>
      <c r="C8021" s="160"/>
    </row>
    <row r="8022" spans="1:3" x14ac:dyDescent="0.35">
      <c r="A8022" s="20" t="s">
        <v>8511</v>
      </c>
      <c r="B8022" s="20" t="s">
        <v>141</v>
      </c>
      <c r="C8022" s="160"/>
    </row>
    <row r="8023" spans="1:3" x14ac:dyDescent="0.35">
      <c r="A8023" s="20" t="s">
        <v>8512</v>
      </c>
      <c r="B8023" s="20" t="s">
        <v>141</v>
      </c>
      <c r="C8023" s="160"/>
    </row>
    <row r="8024" spans="1:3" x14ac:dyDescent="0.35">
      <c r="A8024" s="20" t="s">
        <v>8513</v>
      </c>
      <c r="B8024" s="20" t="s">
        <v>141</v>
      </c>
      <c r="C8024" s="160"/>
    </row>
    <row r="8025" spans="1:3" x14ac:dyDescent="0.35">
      <c r="A8025" s="20" t="s">
        <v>8514</v>
      </c>
      <c r="B8025" s="20" t="s">
        <v>141</v>
      </c>
      <c r="C8025" s="160"/>
    </row>
    <row r="8026" spans="1:3" x14ac:dyDescent="0.35">
      <c r="A8026" s="20" t="s">
        <v>8515</v>
      </c>
      <c r="B8026" s="20" t="s">
        <v>141</v>
      </c>
      <c r="C8026" s="160"/>
    </row>
    <row r="8027" spans="1:3" x14ac:dyDescent="0.35">
      <c r="A8027" s="20" t="s">
        <v>8516</v>
      </c>
      <c r="B8027" s="20" t="s">
        <v>141</v>
      </c>
      <c r="C8027" s="160"/>
    </row>
    <row r="8028" spans="1:3" x14ac:dyDescent="0.35">
      <c r="A8028" s="20" t="s">
        <v>8517</v>
      </c>
      <c r="B8028" s="20" t="s">
        <v>141</v>
      </c>
      <c r="C8028" s="160"/>
    </row>
    <row r="8029" spans="1:3" x14ac:dyDescent="0.35">
      <c r="A8029" s="20" t="s">
        <v>8518</v>
      </c>
      <c r="B8029" s="20" t="s">
        <v>141</v>
      </c>
      <c r="C8029" s="160"/>
    </row>
    <row r="8030" spans="1:3" x14ac:dyDescent="0.35">
      <c r="A8030" s="20" t="s">
        <v>8519</v>
      </c>
      <c r="B8030" s="20" t="s">
        <v>141</v>
      </c>
      <c r="C8030" s="160"/>
    </row>
    <row r="8031" spans="1:3" x14ac:dyDescent="0.35">
      <c r="A8031" s="20" t="s">
        <v>8520</v>
      </c>
      <c r="B8031" s="20" t="s">
        <v>141</v>
      </c>
      <c r="C8031" s="160"/>
    </row>
    <row r="8032" spans="1:3" x14ac:dyDescent="0.35">
      <c r="A8032" s="20" t="s">
        <v>8521</v>
      </c>
      <c r="B8032" s="20" t="s">
        <v>141</v>
      </c>
      <c r="C8032" s="160"/>
    </row>
    <row r="8033" spans="1:3" x14ac:dyDescent="0.35">
      <c r="A8033" s="20" t="s">
        <v>8522</v>
      </c>
      <c r="B8033" s="20" t="s">
        <v>141</v>
      </c>
      <c r="C8033" s="160"/>
    </row>
    <row r="8034" spans="1:3" x14ac:dyDescent="0.35">
      <c r="A8034" s="20" t="s">
        <v>8523</v>
      </c>
      <c r="B8034" s="20" t="s">
        <v>141</v>
      </c>
      <c r="C8034" s="160"/>
    </row>
    <row r="8035" spans="1:3" x14ac:dyDescent="0.35">
      <c r="A8035" s="20" t="s">
        <v>8524</v>
      </c>
      <c r="B8035" s="20" t="s">
        <v>141</v>
      </c>
      <c r="C8035" s="160"/>
    </row>
    <row r="8036" spans="1:3" x14ac:dyDescent="0.35">
      <c r="A8036" s="20" t="s">
        <v>8525</v>
      </c>
      <c r="B8036" s="20" t="s">
        <v>141</v>
      </c>
      <c r="C8036" s="160"/>
    </row>
    <row r="8037" spans="1:3" x14ac:dyDescent="0.35">
      <c r="A8037" s="20" t="s">
        <v>8526</v>
      </c>
      <c r="B8037" s="20" t="s">
        <v>141</v>
      </c>
      <c r="C8037" s="160"/>
    </row>
    <row r="8038" spans="1:3" x14ac:dyDescent="0.35">
      <c r="A8038" s="20" t="s">
        <v>8527</v>
      </c>
      <c r="B8038" s="20" t="s">
        <v>141</v>
      </c>
      <c r="C8038" s="160"/>
    </row>
    <row r="8039" spans="1:3" x14ac:dyDescent="0.35">
      <c r="A8039" s="20" t="s">
        <v>8528</v>
      </c>
      <c r="B8039" s="20" t="s">
        <v>141</v>
      </c>
      <c r="C8039" s="160"/>
    </row>
    <row r="8040" spans="1:3" x14ac:dyDescent="0.35">
      <c r="A8040" s="20" t="s">
        <v>8529</v>
      </c>
      <c r="B8040" s="20" t="s">
        <v>141</v>
      </c>
      <c r="C8040" s="160"/>
    </row>
    <row r="8041" spans="1:3" x14ac:dyDescent="0.35">
      <c r="A8041" s="20" t="s">
        <v>8530</v>
      </c>
      <c r="B8041" s="20" t="s">
        <v>141</v>
      </c>
      <c r="C8041" s="160"/>
    </row>
    <row r="8042" spans="1:3" x14ac:dyDescent="0.35">
      <c r="A8042" s="20" t="s">
        <v>8531</v>
      </c>
      <c r="B8042" s="20" t="s">
        <v>141</v>
      </c>
      <c r="C8042" s="160"/>
    </row>
    <row r="8043" spans="1:3" x14ac:dyDescent="0.35">
      <c r="A8043" s="20" t="s">
        <v>8532</v>
      </c>
      <c r="B8043" s="20" t="s">
        <v>141</v>
      </c>
      <c r="C8043" s="160"/>
    </row>
    <row r="8044" spans="1:3" x14ac:dyDescent="0.35">
      <c r="A8044" s="20" t="s">
        <v>8533</v>
      </c>
      <c r="B8044" s="20" t="s">
        <v>141</v>
      </c>
      <c r="C8044" s="160"/>
    </row>
    <row r="8045" spans="1:3" x14ac:dyDescent="0.35">
      <c r="A8045" s="20" t="s">
        <v>8534</v>
      </c>
      <c r="B8045" s="20" t="s">
        <v>141</v>
      </c>
      <c r="C8045" s="160"/>
    </row>
    <row r="8046" spans="1:3" x14ac:dyDescent="0.35">
      <c r="A8046" s="20" t="s">
        <v>8535</v>
      </c>
      <c r="B8046" s="20" t="s">
        <v>141</v>
      </c>
      <c r="C8046" s="160"/>
    </row>
    <row r="8047" spans="1:3" x14ac:dyDescent="0.35">
      <c r="A8047" s="20" t="s">
        <v>8536</v>
      </c>
      <c r="B8047" s="20" t="s">
        <v>141</v>
      </c>
      <c r="C8047" s="160"/>
    </row>
    <row r="8048" spans="1:3" x14ac:dyDescent="0.35">
      <c r="A8048" s="20" t="s">
        <v>8537</v>
      </c>
      <c r="B8048" s="20" t="s">
        <v>141</v>
      </c>
      <c r="C8048" s="160"/>
    </row>
    <row r="8049" spans="1:3" x14ac:dyDescent="0.35">
      <c r="A8049" s="20" t="s">
        <v>8538</v>
      </c>
      <c r="B8049" s="20" t="s">
        <v>141</v>
      </c>
      <c r="C8049" s="160"/>
    </row>
    <row r="8050" spans="1:3" x14ac:dyDescent="0.35">
      <c r="A8050" s="20" t="s">
        <v>8539</v>
      </c>
      <c r="B8050" s="20" t="s">
        <v>141</v>
      </c>
      <c r="C8050" s="160"/>
    </row>
    <row r="8051" spans="1:3" x14ac:dyDescent="0.35">
      <c r="A8051" s="20" t="s">
        <v>8540</v>
      </c>
      <c r="B8051" s="20" t="s">
        <v>141</v>
      </c>
      <c r="C8051" s="160"/>
    </row>
    <row r="8052" spans="1:3" x14ac:dyDescent="0.35">
      <c r="A8052" s="20" t="s">
        <v>8541</v>
      </c>
      <c r="B8052" s="20" t="s">
        <v>139</v>
      </c>
      <c r="C8052" s="160"/>
    </row>
    <row r="8053" spans="1:3" x14ac:dyDescent="0.35">
      <c r="A8053" s="20" t="s">
        <v>8542</v>
      </c>
      <c r="B8053" s="20" t="s">
        <v>141</v>
      </c>
      <c r="C8053" s="160"/>
    </row>
    <row r="8054" spans="1:3" x14ac:dyDescent="0.35">
      <c r="A8054" s="20" t="s">
        <v>8543</v>
      </c>
      <c r="B8054" s="20" t="s">
        <v>139</v>
      </c>
      <c r="C8054" s="160"/>
    </row>
    <row r="8055" spans="1:3" x14ac:dyDescent="0.35">
      <c r="A8055" s="20" t="s">
        <v>8544</v>
      </c>
      <c r="B8055" s="20" t="s">
        <v>139</v>
      </c>
      <c r="C8055" s="160"/>
    </row>
    <row r="8056" spans="1:3" x14ac:dyDescent="0.35">
      <c r="A8056" s="20" t="s">
        <v>8545</v>
      </c>
      <c r="B8056" s="20" t="s">
        <v>141</v>
      </c>
      <c r="C8056" s="160"/>
    </row>
    <row r="8057" spans="1:3" x14ac:dyDescent="0.35">
      <c r="A8057" s="20" t="s">
        <v>8546</v>
      </c>
      <c r="B8057" s="20" t="s">
        <v>141</v>
      </c>
      <c r="C8057" s="160"/>
    </row>
    <row r="8058" spans="1:3" x14ac:dyDescent="0.35">
      <c r="A8058" s="20" t="s">
        <v>8547</v>
      </c>
      <c r="B8058" s="20" t="s">
        <v>141</v>
      </c>
      <c r="C8058" s="160"/>
    </row>
    <row r="8059" spans="1:3" x14ac:dyDescent="0.35">
      <c r="A8059" s="20" t="s">
        <v>8548</v>
      </c>
      <c r="B8059" s="20" t="s">
        <v>141</v>
      </c>
      <c r="C8059" s="160"/>
    </row>
    <row r="8060" spans="1:3" x14ac:dyDescent="0.35">
      <c r="A8060" s="20" t="s">
        <v>8549</v>
      </c>
      <c r="B8060" s="20" t="s">
        <v>141</v>
      </c>
      <c r="C8060" s="160"/>
    </row>
    <row r="8061" spans="1:3" x14ac:dyDescent="0.35">
      <c r="A8061" s="20" t="s">
        <v>8550</v>
      </c>
      <c r="B8061" s="20" t="s">
        <v>141</v>
      </c>
      <c r="C8061" s="160"/>
    </row>
    <row r="8062" spans="1:3" x14ac:dyDescent="0.35">
      <c r="A8062" s="20" t="s">
        <v>8551</v>
      </c>
      <c r="B8062" s="20" t="s">
        <v>139</v>
      </c>
      <c r="C8062" s="160"/>
    </row>
    <row r="8063" spans="1:3" x14ac:dyDescent="0.35">
      <c r="A8063" s="20" t="s">
        <v>8552</v>
      </c>
      <c r="B8063" s="20" t="s">
        <v>139</v>
      </c>
      <c r="C8063" s="160"/>
    </row>
    <row r="8064" spans="1:3" x14ac:dyDescent="0.35">
      <c r="A8064" s="20" t="s">
        <v>8553</v>
      </c>
      <c r="B8064" s="20" t="s">
        <v>139</v>
      </c>
      <c r="C8064" s="160"/>
    </row>
    <row r="8065" spans="1:3" x14ac:dyDescent="0.35">
      <c r="A8065" s="20" t="s">
        <v>8554</v>
      </c>
      <c r="B8065" s="20" t="s">
        <v>139</v>
      </c>
      <c r="C8065" s="160"/>
    </row>
    <row r="8066" spans="1:3" x14ac:dyDescent="0.35">
      <c r="A8066" s="20" t="s">
        <v>8555</v>
      </c>
      <c r="B8066" s="20" t="s">
        <v>139</v>
      </c>
      <c r="C8066" s="160"/>
    </row>
    <row r="8067" spans="1:3" x14ac:dyDescent="0.35">
      <c r="A8067" s="20" t="s">
        <v>8556</v>
      </c>
      <c r="B8067" s="20" t="s">
        <v>139</v>
      </c>
      <c r="C8067" s="160"/>
    </row>
    <row r="8068" spans="1:3" x14ac:dyDescent="0.35">
      <c r="A8068" s="20" t="s">
        <v>8557</v>
      </c>
      <c r="B8068" s="20" t="s">
        <v>139</v>
      </c>
      <c r="C8068" s="160"/>
    </row>
    <row r="8069" spans="1:3" x14ac:dyDescent="0.35">
      <c r="A8069" s="20" t="s">
        <v>8558</v>
      </c>
      <c r="B8069" s="20" t="s">
        <v>139</v>
      </c>
      <c r="C8069" s="160"/>
    </row>
    <row r="8070" spans="1:3" x14ac:dyDescent="0.35">
      <c r="A8070" s="20" t="s">
        <v>8559</v>
      </c>
      <c r="B8070" s="20" t="s">
        <v>139</v>
      </c>
      <c r="C8070" s="160"/>
    </row>
    <row r="8071" spans="1:3" x14ac:dyDescent="0.35">
      <c r="A8071" s="20" t="s">
        <v>8560</v>
      </c>
      <c r="B8071" s="20" t="s">
        <v>139</v>
      </c>
      <c r="C8071" s="160"/>
    </row>
    <row r="8072" spans="1:3" x14ac:dyDescent="0.35">
      <c r="A8072" s="20" t="s">
        <v>8561</v>
      </c>
      <c r="B8072" s="20" t="s">
        <v>139</v>
      </c>
      <c r="C8072" s="160"/>
    </row>
    <row r="8073" spans="1:3" x14ac:dyDescent="0.35">
      <c r="A8073" s="20" t="s">
        <v>8562</v>
      </c>
      <c r="B8073" s="20" t="s">
        <v>139</v>
      </c>
      <c r="C8073" s="160"/>
    </row>
    <row r="8074" spans="1:3" x14ac:dyDescent="0.35">
      <c r="A8074" s="20" t="s">
        <v>8563</v>
      </c>
      <c r="B8074" s="20" t="s">
        <v>139</v>
      </c>
      <c r="C8074" s="160"/>
    </row>
    <row r="8075" spans="1:3" x14ac:dyDescent="0.35">
      <c r="A8075" s="20" t="s">
        <v>8564</v>
      </c>
      <c r="B8075" s="20" t="s">
        <v>139</v>
      </c>
      <c r="C8075" s="160"/>
    </row>
    <row r="8076" spans="1:3" x14ac:dyDescent="0.35">
      <c r="A8076" s="20" t="s">
        <v>8565</v>
      </c>
      <c r="B8076" s="20" t="s">
        <v>169</v>
      </c>
      <c r="C8076" s="160"/>
    </row>
    <row r="8077" spans="1:3" x14ac:dyDescent="0.35">
      <c r="A8077" s="20" t="s">
        <v>8566</v>
      </c>
      <c r="B8077" s="20" t="s">
        <v>169</v>
      </c>
      <c r="C8077" s="160"/>
    </row>
    <row r="8078" spans="1:3" x14ac:dyDescent="0.35">
      <c r="A8078" s="20" t="s">
        <v>8567</v>
      </c>
      <c r="B8078" s="20" t="s">
        <v>169</v>
      </c>
      <c r="C8078" s="160"/>
    </row>
    <row r="8079" spans="1:3" x14ac:dyDescent="0.35">
      <c r="A8079" s="20" t="s">
        <v>8568</v>
      </c>
      <c r="B8079" s="20" t="s">
        <v>169</v>
      </c>
      <c r="C8079" s="160"/>
    </row>
    <row r="8080" spans="1:3" x14ac:dyDescent="0.35">
      <c r="A8080" s="20" t="s">
        <v>8569</v>
      </c>
      <c r="B8080" s="20" t="s">
        <v>169</v>
      </c>
      <c r="C8080" s="160"/>
    </row>
    <row r="8081" spans="1:3" x14ac:dyDescent="0.35">
      <c r="A8081" s="20" t="s">
        <v>8570</v>
      </c>
      <c r="B8081" s="20" t="s">
        <v>169</v>
      </c>
      <c r="C8081" s="160"/>
    </row>
    <row r="8082" spans="1:3" x14ac:dyDescent="0.35">
      <c r="A8082" s="20" t="s">
        <v>8571</v>
      </c>
      <c r="B8082" s="20" t="s">
        <v>169</v>
      </c>
      <c r="C8082" s="160"/>
    </row>
    <row r="8083" spans="1:3" x14ac:dyDescent="0.35">
      <c r="A8083" s="20" t="s">
        <v>8572</v>
      </c>
      <c r="B8083" s="20" t="s">
        <v>169</v>
      </c>
      <c r="C8083" s="160"/>
    </row>
    <row r="8084" spans="1:3" x14ac:dyDescent="0.35">
      <c r="A8084" s="20" t="s">
        <v>8573</v>
      </c>
      <c r="B8084" s="20" t="s">
        <v>169</v>
      </c>
      <c r="C8084" s="160"/>
    </row>
    <row r="8085" spans="1:3" x14ac:dyDescent="0.35">
      <c r="A8085" s="20" t="s">
        <v>8574</v>
      </c>
      <c r="B8085" s="20" t="s">
        <v>169</v>
      </c>
      <c r="C8085" s="160"/>
    </row>
    <row r="8086" spans="1:3" x14ac:dyDescent="0.35">
      <c r="A8086" s="20" t="s">
        <v>8575</v>
      </c>
      <c r="B8086" s="20" t="s">
        <v>169</v>
      </c>
      <c r="C8086" s="160"/>
    </row>
    <row r="8087" spans="1:3" x14ac:dyDescent="0.35">
      <c r="A8087" s="20" t="s">
        <v>8576</v>
      </c>
      <c r="B8087" s="20" t="s">
        <v>169</v>
      </c>
      <c r="C8087" s="160"/>
    </row>
    <row r="8088" spans="1:3" x14ac:dyDescent="0.35">
      <c r="A8088" s="20" t="s">
        <v>8577</v>
      </c>
      <c r="B8088" s="20" t="s">
        <v>169</v>
      </c>
      <c r="C8088" s="160"/>
    </row>
    <row r="8089" spans="1:3" x14ac:dyDescent="0.35">
      <c r="A8089" s="20" t="s">
        <v>8578</v>
      </c>
      <c r="B8089" s="20" t="s">
        <v>169</v>
      </c>
      <c r="C8089" s="160"/>
    </row>
    <row r="8090" spans="1:3" x14ac:dyDescent="0.35">
      <c r="A8090" s="20" t="s">
        <v>8579</v>
      </c>
      <c r="B8090" s="20" t="s">
        <v>169</v>
      </c>
      <c r="C8090" s="160"/>
    </row>
    <row r="8091" spans="1:3" x14ac:dyDescent="0.35">
      <c r="A8091" s="20" t="s">
        <v>8580</v>
      </c>
      <c r="B8091" s="20" t="s">
        <v>169</v>
      </c>
      <c r="C8091" s="160"/>
    </row>
    <row r="8092" spans="1:3" x14ac:dyDescent="0.35">
      <c r="A8092" s="20" t="s">
        <v>8581</v>
      </c>
      <c r="B8092" s="20" t="s">
        <v>169</v>
      </c>
      <c r="C8092" s="160"/>
    </row>
    <row r="8093" spans="1:3" x14ac:dyDescent="0.35">
      <c r="A8093" s="20" t="s">
        <v>8582</v>
      </c>
      <c r="B8093" s="20" t="s">
        <v>169</v>
      </c>
      <c r="C8093" s="160"/>
    </row>
    <row r="8094" spans="1:3" x14ac:dyDescent="0.35">
      <c r="A8094" s="20" t="s">
        <v>8583</v>
      </c>
      <c r="B8094" s="20" t="s">
        <v>169</v>
      </c>
      <c r="C8094" s="160"/>
    </row>
    <row r="8095" spans="1:3" x14ac:dyDescent="0.35">
      <c r="A8095" s="20" t="s">
        <v>8584</v>
      </c>
      <c r="B8095" s="20" t="s">
        <v>169</v>
      </c>
      <c r="C8095" s="160"/>
    </row>
    <row r="8096" spans="1:3" x14ac:dyDescent="0.35">
      <c r="A8096" s="20" t="s">
        <v>8585</v>
      </c>
      <c r="B8096" s="20" t="s">
        <v>169</v>
      </c>
      <c r="C8096" s="160"/>
    </row>
    <row r="8097" spans="1:3" x14ac:dyDescent="0.35">
      <c r="A8097" s="20" t="s">
        <v>8586</v>
      </c>
      <c r="B8097" s="20" t="s">
        <v>169</v>
      </c>
      <c r="C8097" s="160"/>
    </row>
    <row r="8098" spans="1:3" x14ac:dyDescent="0.35">
      <c r="A8098" s="20" t="s">
        <v>8587</v>
      </c>
      <c r="B8098" s="20" t="s">
        <v>169</v>
      </c>
      <c r="C8098" s="160"/>
    </row>
    <row r="8099" spans="1:3" x14ac:dyDescent="0.35">
      <c r="A8099" s="20" t="s">
        <v>8588</v>
      </c>
      <c r="B8099" s="20" t="s">
        <v>169</v>
      </c>
      <c r="C8099" s="160"/>
    </row>
    <row r="8100" spans="1:3" x14ac:dyDescent="0.35">
      <c r="A8100" s="20" t="s">
        <v>8589</v>
      </c>
      <c r="B8100" s="20" t="s">
        <v>169</v>
      </c>
      <c r="C8100" s="160"/>
    </row>
    <row r="8101" spans="1:3" x14ac:dyDescent="0.35">
      <c r="A8101" s="20" t="s">
        <v>8590</v>
      </c>
      <c r="B8101" s="20" t="s">
        <v>169</v>
      </c>
      <c r="C8101" s="160"/>
    </row>
    <row r="8102" spans="1:3" x14ac:dyDescent="0.35">
      <c r="A8102" s="20" t="s">
        <v>8591</v>
      </c>
      <c r="B8102" s="20" t="s">
        <v>169</v>
      </c>
      <c r="C8102" s="160"/>
    </row>
    <row r="8103" spans="1:3" x14ac:dyDescent="0.35">
      <c r="A8103" s="20" t="s">
        <v>8592</v>
      </c>
      <c r="B8103" s="20" t="s">
        <v>169</v>
      </c>
      <c r="C8103" s="160"/>
    </row>
    <row r="8104" spans="1:3" x14ac:dyDescent="0.35">
      <c r="A8104" s="20" t="s">
        <v>8593</v>
      </c>
      <c r="B8104" s="20" t="s">
        <v>169</v>
      </c>
      <c r="C8104" s="160"/>
    </row>
    <row r="8105" spans="1:3" x14ac:dyDescent="0.35">
      <c r="A8105" s="20" t="s">
        <v>8594</v>
      </c>
      <c r="B8105" s="20" t="s">
        <v>169</v>
      </c>
      <c r="C8105" s="160"/>
    </row>
    <row r="8106" spans="1:3" x14ac:dyDescent="0.35">
      <c r="A8106" s="20" t="s">
        <v>8595</v>
      </c>
      <c r="B8106" s="20" t="s">
        <v>169</v>
      </c>
      <c r="C8106" s="160"/>
    </row>
    <row r="8107" spans="1:3" x14ac:dyDescent="0.35">
      <c r="A8107" s="20" t="s">
        <v>8596</v>
      </c>
      <c r="B8107" s="20" t="s">
        <v>169</v>
      </c>
      <c r="C8107" s="160"/>
    </row>
    <row r="8108" spans="1:3" x14ac:dyDescent="0.35">
      <c r="A8108" s="20" t="s">
        <v>8597</v>
      </c>
      <c r="B8108" s="20" t="s">
        <v>169</v>
      </c>
      <c r="C8108" s="160"/>
    </row>
    <row r="8109" spans="1:3" x14ac:dyDescent="0.35">
      <c r="A8109" s="20" t="s">
        <v>8598</v>
      </c>
      <c r="B8109" s="20" t="s">
        <v>169</v>
      </c>
      <c r="C8109" s="160"/>
    </row>
    <row r="8110" spans="1:3" x14ac:dyDescent="0.35">
      <c r="A8110" s="20" t="s">
        <v>8599</v>
      </c>
      <c r="B8110" s="20" t="s">
        <v>169</v>
      </c>
      <c r="C8110" s="160"/>
    </row>
    <row r="8111" spans="1:3" x14ac:dyDescent="0.35">
      <c r="A8111" s="20" t="s">
        <v>8600</v>
      </c>
      <c r="B8111" s="20" t="s">
        <v>169</v>
      </c>
      <c r="C8111" s="160"/>
    </row>
    <row r="8112" spans="1:3" x14ac:dyDescent="0.35">
      <c r="A8112" s="20" t="s">
        <v>8601</v>
      </c>
      <c r="B8112" s="20" t="s">
        <v>169</v>
      </c>
      <c r="C8112" s="160"/>
    </row>
    <row r="8113" spans="1:3" x14ac:dyDescent="0.35">
      <c r="A8113" s="20" t="s">
        <v>8602</v>
      </c>
      <c r="B8113" s="20" t="s">
        <v>169</v>
      </c>
      <c r="C8113" s="160"/>
    </row>
    <row r="8114" spans="1:3" x14ac:dyDescent="0.35">
      <c r="A8114" s="20" t="s">
        <v>8603</v>
      </c>
      <c r="B8114" s="20" t="s">
        <v>169</v>
      </c>
      <c r="C8114" s="160"/>
    </row>
    <row r="8115" spans="1:3" x14ac:dyDescent="0.35">
      <c r="A8115" s="20" t="s">
        <v>8604</v>
      </c>
      <c r="B8115" s="20" t="s">
        <v>169</v>
      </c>
      <c r="C8115" s="160"/>
    </row>
    <row r="8116" spans="1:3" x14ac:dyDescent="0.35">
      <c r="A8116" s="20" t="s">
        <v>8605</v>
      </c>
      <c r="B8116" s="20" t="s">
        <v>169</v>
      </c>
      <c r="C8116" s="160"/>
    </row>
    <row r="8117" spans="1:3" x14ac:dyDescent="0.35">
      <c r="A8117" s="20" t="s">
        <v>8606</v>
      </c>
      <c r="B8117" s="20" t="s">
        <v>169</v>
      </c>
      <c r="C8117" s="160"/>
    </row>
    <row r="8118" spans="1:3" x14ac:dyDescent="0.35">
      <c r="A8118" s="20" t="s">
        <v>8607</v>
      </c>
      <c r="B8118" s="20" t="s">
        <v>169</v>
      </c>
      <c r="C8118" s="160"/>
    </row>
    <row r="8119" spans="1:3" x14ac:dyDescent="0.35">
      <c r="A8119" s="20" t="s">
        <v>8608</v>
      </c>
      <c r="B8119" s="20" t="s">
        <v>169</v>
      </c>
      <c r="C8119" s="160"/>
    </row>
    <row r="8120" spans="1:3" x14ac:dyDescent="0.35">
      <c r="A8120" s="20" t="s">
        <v>8609</v>
      </c>
      <c r="B8120" s="20" t="s">
        <v>169</v>
      </c>
      <c r="C8120" s="160"/>
    </row>
    <row r="8121" spans="1:3" x14ac:dyDescent="0.35">
      <c r="A8121" s="20" t="s">
        <v>8610</v>
      </c>
      <c r="B8121" s="20" t="s">
        <v>169</v>
      </c>
      <c r="C8121" s="160"/>
    </row>
    <row r="8122" spans="1:3" x14ac:dyDescent="0.35">
      <c r="A8122" s="20" t="s">
        <v>8611</v>
      </c>
      <c r="B8122" s="20" t="s">
        <v>169</v>
      </c>
      <c r="C8122" s="160"/>
    </row>
    <row r="8123" spans="1:3" x14ac:dyDescent="0.35">
      <c r="A8123" s="20" t="s">
        <v>8612</v>
      </c>
      <c r="B8123" s="20" t="s">
        <v>169</v>
      </c>
      <c r="C8123" s="160"/>
    </row>
    <row r="8124" spans="1:3" x14ac:dyDescent="0.35">
      <c r="A8124" s="20" t="s">
        <v>8613</v>
      </c>
      <c r="B8124" s="20" t="s">
        <v>169</v>
      </c>
      <c r="C8124" s="160"/>
    </row>
    <row r="8125" spans="1:3" x14ac:dyDescent="0.35">
      <c r="A8125" s="20" t="s">
        <v>8614</v>
      </c>
      <c r="B8125" s="20" t="s">
        <v>169</v>
      </c>
      <c r="C8125" s="160"/>
    </row>
    <row r="8126" spans="1:3" x14ac:dyDescent="0.35">
      <c r="A8126" s="20" t="s">
        <v>8615</v>
      </c>
      <c r="B8126" s="20" t="s">
        <v>169</v>
      </c>
      <c r="C8126" s="160"/>
    </row>
    <row r="8127" spans="1:3" x14ac:dyDescent="0.35">
      <c r="A8127" s="20" t="s">
        <v>8616</v>
      </c>
      <c r="B8127" s="20" t="s">
        <v>169</v>
      </c>
      <c r="C8127" s="160"/>
    </row>
    <row r="8128" spans="1:3" x14ac:dyDescent="0.35">
      <c r="A8128" s="20" t="s">
        <v>8617</v>
      </c>
      <c r="B8128" s="20" t="s">
        <v>169</v>
      </c>
      <c r="C8128" s="160"/>
    </row>
    <row r="8129" spans="1:3" x14ac:dyDescent="0.35">
      <c r="A8129" s="20" t="s">
        <v>8618</v>
      </c>
      <c r="B8129" s="20" t="s">
        <v>169</v>
      </c>
      <c r="C8129" s="160"/>
    </row>
    <row r="8130" spans="1:3" x14ac:dyDescent="0.35">
      <c r="A8130" s="20" t="s">
        <v>8619</v>
      </c>
      <c r="B8130" s="20" t="s">
        <v>169</v>
      </c>
      <c r="C8130" s="160"/>
    </row>
    <row r="8131" spans="1:3" x14ac:dyDescent="0.35">
      <c r="A8131" s="20" t="s">
        <v>8620</v>
      </c>
      <c r="B8131" s="20" t="s">
        <v>169</v>
      </c>
      <c r="C8131" s="160"/>
    </row>
    <row r="8132" spans="1:3" x14ac:dyDescent="0.35">
      <c r="A8132" s="20" t="s">
        <v>8621</v>
      </c>
      <c r="B8132" s="20" t="s">
        <v>169</v>
      </c>
      <c r="C8132" s="160"/>
    </row>
    <row r="8133" spans="1:3" x14ac:dyDescent="0.35">
      <c r="A8133" s="20" t="s">
        <v>8622</v>
      </c>
      <c r="B8133" s="20" t="s">
        <v>169</v>
      </c>
      <c r="C8133" s="160"/>
    </row>
    <row r="8134" spans="1:3" x14ac:dyDescent="0.35">
      <c r="A8134" s="20" t="s">
        <v>8623</v>
      </c>
      <c r="B8134" s="20" t="s">
        <v>169</v>
      </c>
      <c r="C8134" s="160"/>
    </row>
    <row r="8135" spans="1:3" x14ac:dyDescent="0.35">
      <c r="A8135" s="20" t="s">
        <v>8624</v>
      </c>
      <c r="B8135" s="20" t="s">
        <v>169</v>
      </c>
      <c r="C8135" s="160"/>
    </row>
    <row r="8136" spans="1:3" x14ac:dyDescent="0.35">
      <c r="A8136" s="20" t="s">
        <v>8625</v>
      </c>
      <c r="B8136" s="20" t="s">
        <v>169</v>
      </c>
      <c r="C8136" s="160"/>
    </row>
    <row r="8137" spans="1:3" x14ac:dyDescent="0.35">
      <c r="A8137" s="20" t="s">
        <v>8626</v>
      </c>
      <c r="B8137" s="20" t="s">
        <v>169</v>
      </c>
      <c r="C8137" s="160"/>
    </row>
    <row r="8138" spans="1:3" x14ac:dyDescent="0.35">
      <c r="A8138" s="20" t="s">
        <v>8627</v>
      </c>
      <c r="B8138" s="20" t="s">
        <v>169</v>
      </c>
      <c r="C8138" s="160"/>
    </row>
    <row r="8139" spans="1:3" x14ac:dyDescent="0.35">
      <c r="A8139" s="20" t="s">
        <v>8628</v>
      </c>
      <c r="B8139" s="20" t="s">
        <v>169</v>
      </c>
      <c r="C8139" s="160"/>
    </row>
    <row r="8140" spans="1:3" x14ac:dyDescent="0.35">
      <c r="A8140" s="20" t="s">
        <v>8629</v>
      </c>
      <c r="B8140" s="20" t="s">
        <v>169</v>
      </c>
      <c r="C8140" s="160"/>
    </row>
    <row r="8141" spans="1:3" x14ac:dyDescent="0.35">
      <c r="A8141" s="20" t="s">
        <v>8630</v>
      </c>
      <c r="B8141" s="20" t="s">
        <v>169</v>
      </c>
      <c r="C8141" s="160"/>
    </row>
    <row r="8142" spans="1:3" x14ac:dyDescent="0.35">
      <c r="A8142" s="20" t="s">
        <v>8631</v>
      </c>
      <c r="B8142" s="20" t="s">
        <v>169</v>
      </c>
      <c r="C8142" s="160"/>
    </row>
    <row r="8143" spans="1:3" x14ac:dyDescent="0.35">
      <c r="A8143" s="20" t="s">
        <v>8632</v>
      </c>
      <c r="B8143" s="20" t="s">
        <v>169</v>
      </c>
      <c r="C8143" s="160"/>
    </row>
    <row r="8144" spans="1:3" x14ac:dyDescent="0.35">
      <c r="A8144" s="20" t="s">
        <v>8633</v>
      </c>
      <c r="B8144" s="20" t="s">
        <v>169</v>
      </c>
      <c r="C8144" s="160"/>
    </row>
    <row r="8145" spans="1:3" x14ac:dyDescent="0.35">
      <c r="A8145" s="20" t="s">
        <v>8634</v>
      </c>
      <c r="B8145" s="20" t="s">
        <v>169</v>
      </c>
      <c r="C8145" s="160"/>
    </row>
    <row r="8146" spans="1:3" x14ac:dyDescent="0.35">
      <c r="A8146" s="20" t="s">
        <v>8635</v>
      </c>
      <c r="B8146" s="20" t="s">
        <v>169</v>
      </c>
      <c r="C8146" s="160"/>
    </row>
    <row r="8147" spans="1:3" x14ac:dyDescent="0.35">
      <c r="A8147" s="20" t="s">
        <v>8636</v>
      </c>
      <c r="B8147" s="20" t="s">
        <v>169</v>
      </c>
      <c r="C8147" s="160"/>
    </row>
    <row r="8148" spans="1:3" x14ac:dyDescent="0.35">
      <c r="A8148" s="20" t="s">
        <v>8637</v>
      </c>
      <c r="B8148" s="20" t="s">
        <v>169</v>
      </c>
      <c r="C8148" s="160"/>
    </row>
    <row r="8149" spans="1:3" x14ac:dyDescent="0.35">
      <c r="A8149" s="20" t="s">
        <v>8638</v>
      </c>
      <c r="B8149" s="20" t="s">
        <v>169</v>
      </c>
      <c r="C8149" s="160"/>
    </row>
    <row r="8150" spans="1:3" x14ac:dyDescent="0.35">
      <c r="A8150" s="20" t="s">
        <v>8639</v>
      </c>
      <c r="B8150" s="20" t="s">
        <v>169</v>
      </c>
      <c r="C8150" s="160"/>
    </row>
    <row r="8151" spans="1:3" x14ac:dyDescent="0.35">
      <c r="A8151" s="20" t="s">
        <v>8640</v>
      </c>
      <c r="B8151" s="20" t="s">
        <v>169</v>
      </c>
      <c r="C8151" s="160"/>
    </row>
    <row r="8152" spans="1:3" x14ac:dyDescent="0.35">
      <c r="A8152" s="20" t="s">
        <v>8641</v>
      </c>
      <c r="B8152" s="20" t="s">
        <v>169</v>
      </c>
      <c r="C8152" s="160"/>
    </row>
    <row r="8153" spans="1:3" x14ac:dyDescent="0.35">
      <c r="A8153" s="20" t="s">
        <v>8642</v>
      </c>
      <c r="B8153" s="20" t="s">
        <v>169</v>
      </c>
      <c r="C8153" s="160"/>
    </row>
    <row r="8154" spans="1:3" x14ac:dyDescent="0.35">
      <c r="A8154" s="20" t="s">
        <v>8643</v>
      </c>
      <c r="B8154" s="20" t="s">
        <v>169</v>
      </c>
      <c r="C8154" s="160"/>
    </row>
    <row r="8155" spans="1:3" x14ac:dyDescent="0.35">
      <c r="A8155" s="20" t="s">
        <v>8644</v>
      </c>
      <c r="B8155" s="20" t="s">
        <v>169</v>
      </c>
      <c r="C8155" s="160"/>
    </row>
    <row r="8156" spans="1:3" x14ac:dyDescent="0.35">
      <c r="A8156" s="20" t="s">
        <v>8645</v>
      </c>
      <c r="B8156" s="20" t="s">
        <v>169</v>
      </c>
      <c r="C8156" s="160"/>
    </row>
    <row r="8157" spans="1:3" x14ac:dyDescent="0.35">
      <c r="A8157" s="20" t="s">
        <v>8646</v>
      </c>
      <c r="B8157" s="20" t="s">
        <v>169</v>
      </c>
      <c r="C8157" s="160"/>
    </row>
    <row r="8158" spans="1:3" x14ac:dyDescent="0.35">
      <c r="A8158" s="20" t="s">
        <v>8647</v>
      </c>
      <c r="B8158" s="20" t="s">
        <v>169</v>
      </c>
      <c r="C8158" s="160"/>
    </row>
    <row r="8159" spans="1:3" x14ac:dyDescent="0.35">
      <c r="A8159" s="20" t="s">
        <v>8648</v>
      </c>
      <c r="B8159" s="20" t="s">
        <v>169</v>
      </c>
      <c r="C8159" s="160"/>
    </row>
    <row r="8160" spans="1:3" x14ac:dyDescent="0.35">
      <c r="A8160" s="20" t="s">
        <v>8649</v>
      </c>
      <c r="B8160" s="20" t="s">
        <v>169</v>
      </c>
      <c r="C8160" s="160"/>
    </row>
    <row r="8161" spans="1:3" x14ac:dyDescent="0.35">
      <c r="A8161" s="20" t="s">
        <v>8650</v>
      </c>
      <c r="B8161" s="20" t="s">
        <v>169</v>
      </c>
      <c r="C8161" s="160"/>
    </row>
    <row r="8162" spans="1:3" x14ac:dyDescent="0.35">
      <c r="A8162" s="20" t="s">
        <v>8651</v>
      </c>
      <c r="B8162" s="20" t="s">
        <v>169</v>
      </c>
      <c r="C8162" s="160"/>
    </row>
    <row r="8163" spans="1:3" x14ac:dyDescent="0.35">
      <c r="A8163" s="20" t="s">
        <v>8652</v>
      </c>
      <c r="B8163" s="20" t="s">
        <v>169</v>
      </c>
      <c r="C8163" s="160"/>
    </row>
    <row r="8164" spans="1:3" x14ac:dyDescent="0.35">
      <c r="A8164" s="20" t="s">
        <v>8653</v>
      </c>
      <c r="B8164" s="20" t="s">
        <v>169</v>
      </c>
      <c r="C8164" s="160"/>
    </row>
    <row r="8165" spans="1:3" x14ac:dyDescent="0.35">
      <c r="A8165" s="20" t="s">
        <v>8654</v>
      </c>
      <c r="B8165" s="20" t="s">
        <v>169</v>
      </c>
      <c r="C8165" s="160"/>
    </row>
    <row r="8166" spans="1:3" x14ac:dyDescent="0.35">
      <c r="A8166" s="20" t="s">
        <v>8655</v>
      </c>
      <c r="B8166" s="20" t="s">
        <v>169</v>
      </c>
      <c r="C8166" s="160"/>
    </row>
    <row r="8167" spans="1:3" x14ac:dyDescent="0.35">
      <c r="A8167" s="20" t="s">
        <v>8656</v>
      </c>
      <c r="B8167" s="20" t="s">
        <v>169</v>
      </c>
      <c r="C8167" s="160"/>
    </row>
    <row r="8168" spans="1:3" x14ac:dyDescent="0.35">
      <c r="A8168" s="20" t="s">
        <v>8657</v>
      </c>
      <c r="B8168" s="20" t="s">
        <v>169</v>
      </c>
      <c r="C8168" s="160"/>
    </row>
    <row r="8169" spans="1:3" x14ac:dyDescent="0.35">
      <c r="A8169" s="20" t="s">
        <v>8658</v>
      </c>
      <c r="B8169" s="20" t="s">
        <v>169</v>
      </c>
      <c r="C8169" s="160"/>
    </row>
    <row r="8170" spans="1:3" x14ac:dyDescent="0.35">
      <c r="A8170" s="20" t="s">
        <v>8659</v>
      </c>
      <c r="B8170" s="20" t="s">
        <v>169</v>
      </c>
      <c r="C8170" s="160"/>
    </row>
    <row r="8171" spans="1:3" x14ac:dyDescent="0.35">
      <c r="A8171" s="20" t="s">
        <v>8660</v>
      </c>
      <c r="B8171" s="20" t="s">
        <v>169</v>
      </c>
      <c r="C8171" s="160"/>
    </row>
    <row r="8172" spans="1:3" x14ac:dyDescent="0.35">
      <c r="A8172" s="20" t="s">
        <v>8661</v>
      </c>
      <c r="B8172" s="20" t="s">
        <v>169</v>
      </c>
      <c r="C8172" s="160"/>
    </row>
    <row r="8173" spans="1:3" x14ac:dyDescent="0.35">
      <c r="A8173" s="20" t="s">
        <v>8662</v>
      </c>
      <c r="B8173" s="20" t="s">
        <v>169</v>
      </c>
      <c r="C8173" s="160"/>
    </row>
    <row r="8174" spans="1:3" x14ac:dyDescent="0.35">
      <c r="A8174" s="20" t="s">
        <v>8663</v>
      </c>
      <c r="B8174" s="20" t="s">
        <v>169</v>
      </c>
      <c r="C8174" s="160"/>
    </row>
    <row r="8175" spans="1:3" x14ac:dyDescent="0.35">
      <c r="A8175" s="20" t="s">
        <v>8664</v>
      </c>
      <c r="B8175" s="20" t="s">
        <v>169</v>
      </c>
      <c r="C8175" s="160"/>
    </row>
    <row r="8176" spans="1:3" x14ac:dyDescent="0.35">
      <c r="A8176" s="20" t="s">
        <v>8665</v>
      </c>
      <c r="B8176" s="20" t="s">
        <v>169</v>
      </c>
      <c r="C8176" s="160"/>
    </row>
    <row r="8177" spans="1:3" x14ac:dyDescent="0.35">
      <c r="A8177" s="20" t="s">
        <v>8666</v>
      </c>
      <c r="B8177" s="20" t="s">
        <v>169</v>
      </c>
      <c r="C8177" s="160"/>
    </row>
    <row r="8178" spans="1:3" x14ac:dyDescent="0.35">
      <c r="A8178" s="20" t="s">
        <v>8667</v>
      </c>
      <c r="B8178" s="20" t="s">
        <v>169</v>
      </c>
      <c r="C8178" s="160"/>
    </row>
    <row r="8179" spans="1:3" x14ac:dyDescent="0.35">
      <c r="A8179" s="20" t="s">
        <v>8668</v>
      </c>
      <c r="B8179" s="20" t="s">
        <v>169</v>
      </c>
      <c r="C8179" s="160"/>
    </row>
    <row r="8180" spans="1:3" x14ac:dyDescent="0.35">
      <c r="A8180" s="20" t="s">
        <v>8669</v>
      </c>
      <c r="B8180" s="20" t="s">
        <v>169</v>
      </c>
      <c r="C8180" s="160"/>
    </row>
    <row r="8181" spans="1:3" x14ac:dyDescent="0.35">
      <c r="A8181" s="20" t="s">
        <v>8670</v>
      </c>
      <c r="B8181" s="20" t="s">
        <v>169</v>
      </c>
      <c r="C8181" s="160"/>
    </row>
    <row r="8182" spans="1:3" x14ac:dyDescent="0.35">
      <c r="A8182" s="20" t="s">
        <v>8671</v>
      </c>
      <c r="B8182" s="20" t="s">
        <v>169</v>
      </c>
      <c r="C8182" s="160"/>
    </row>
    <row r="8183" spans="1:3" x14ac:dyDescent="0.35">
      <c r="A8183" s="20" t="s">
        <v>8672</v>
      </c>
      <c r="B8183" s="20" t="s">
        <v>169</v>
      </c>
      <c r="C8183" s="160"/>
    </row>
    <row r="8184" spans="1:3" x14ac:dyDescent="0.35">
      <c r="A8184" s="20" t="s">
        <v>8673</v>
      </c>
      <c r="B8184" s="20" t="s">
        <v>169</v>
      </c>
      <c r="C8184" s="160"/>
    </row>
    <row r="8185" spans="1:3" x14ac:dyDescent="0.35">
      <c r="A8185" s="20" t="s">
        <v>8674</v>
      </c>
      <c r="B8185" s="20" t="s">
        <v>169</v>
      </c>
      <c r="C8185" s="160"/>
    </row>
    <row r="8186" spans="1:3" x14ac:dyDescent="0.35">
      <c r="A8186" s="20" t="s">
        <v>8675</v>
      </c>
      <c r="B8186" s="20" t="s">
        <v>169</v>
      </c>
      <c r="C8186" s="160"/>
    </row>
    <row r="8187" spans="1:3" x14ac:dyDescent="0.35">
      <c r="A8187" s="20" t="s">
        <v>8676</v>
      </c>
      <c r="B8187" s="20" t="s">
        <v>169</v>
      </c>
      <c r="C8187" s="160"/>
    </row>
    <row r="8188" spans="1:3" x14ac:dyDescent="0.35">
      <c r="A8188" s="20" t="s">
        <v>8677</v>
      </c>
      <c r="B8188" s="20" t="s">
        <v>169</v>
      </c>
      <c r="C8188" s="160"/>
    </row>
    <row r="8189" spans="1:3" x14ac:dyDescent="0.35">
      <c r="A8189" s="20" t="s">
        <v>8678</v>
      </c>
      <c r="B8189" s="20" t="s">
        <v>169</v>
      </c>
      <c r="C8189" s="160"/>
    </row>
    <row r="8190" spans="1:3" x14ac:dyDescent="0.35">
      <c r="A8190" s="20" t="s">
        <v>8679</v>
      </c>
      <c r="B8190" s="20" t="s">
        <v>169</v>
      </c>
      <c r="C8190" s="160"/>
    </row>
    <row r="8191" spans="1:3" x14ac:dyDescent="0.35">
      <c r="A8191" s="20" t="s">
        <v>8680</v>
      </c>
      <c r="B8191" s="20" t="s">
        <v>169</v>
      </c>
      <c r="C8191" s="160"/>
    </row>
    <row r="8192" spans="1:3" x14ac:dyDescent="0.35">
      <c r="A8192" s="20" t="s">
        <v>8681</v>
      </c>
      <c r="B8192" s="20" t="s">
        <v>169</v>
      </c>
      <c r="C8192" s="160"/>
    </row>
    <row r="8193" spans="1:3" x14ac:dyDescent="0.35">
      <c r="A8193" s="20" t="s">
        <v>8682</v>
      </c>
      <c r="B8193" s="20" t="s">
        <v>169</v>
      </c>
      <c r="C8193" s="160"/>
    </row>
    <row r="8194" spans="1:3" x14ac:dyDescent="0.35">
      <c r="A8194" s="20" t="s">
        <v>8683</v>
      </c>
      <c r="B8194" s="20" t="s">
        <v>169</v>
      </c>
      <c r="C8194" s="160"/>
    </row>
    <row r="8195" spans="1:3" x14ac:dyDescent="0.35">
      <c r="A8195" s="20" t="s">
        <v>8684</v>
      </c>
      <c r="B8195" s="20" t="s">
        <v>169</v>
      </c>
      <c r="C8195" s="160"/>
    </row>
    <row r="8196" spans="1:3" x14ac:dyDescent="0.35">
      <c r="A8196" s="20" t="s">
        <v>8685</v>
      </c>
      <c r="B8196" s="20" t="s">
        <v>169</v>
      </c>
      <c r="C8196" s="160"/>
    </row>
    <row r="8197" spans="1:3" x14ac:dyDescent="0.35">
      <c r="A8197" s="20" t="s">
        <v>8686</v>
      </c>
      <c r="B8197" s="20" t="s">
        <v>169</v>
      </c>
      <c r="C8197" s="160"/>
    </row>
  </sheetData>
  <sheetProtection algorithmName="SHA-512" hashValue="cJ6rJhBOGW56aY6NlZCmK3mhWSWA40ehixnoWVoinO/WLXEFBgbtacwAHzgCWDULq5SjD5w6BRnoDS9hxcB5JQ==" saltValue="knRE77Rv5N3jqILfit9RPA==" spinCount="100000" sheet="1" objects="1" scenarios="1" formatColumns="0" formatRows="0" sort="0" autoFilter="0"/>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332EE-0AB5-4B70-9D4E-7F3ED0945B7A}">
  <sheetPr codeName="Tabelle13"/>
  <dimension ref="A1:I28"/>
  <sheetViews>
    <sheetView workbookViewId="0">
      <selection activeCell="A13" sqref="A13"/>
    </sheetView>
  </sheetViews>
  <sheetFormatPr baseColWidth="10" defaultColWidth="11.453125" defaultRowHeight="14.5" x14ac:dyDescent="0.35"/>
  <cols>
    <col min="1" max="1" width="3.7265625" bestFit="1" customWidth="1"/>
    <col min="2" max="2" width="28.26953125" bestFit="1" customWidth="1"/>
    <col min="3" max="3" width="20.81640625" bestFit="1" customWidth="1"/>
    <col min="4" max="4" width="59.54296875" bestFit="1" customWidth="1"/>
    <col min="5" max="5" width="36" customWidth="1"/>
    <col min="9" max="9" width="24.26953125" bestFit="1" customWidth="1"/>
  </cols>
  <sheetData>
    <row r="1" spans="1:9" x14ac:dyDescent="0.35">
      <c r="A1" s="20" t="s">
        <v>304</v>
      </c>
      <c r="B1" t="s">
        <v>305</v>
      </c>
      <c r="C1" t="s">
        <v>306</v>
      </c>
      <c r="E1" s="23"/>
      <c r="F1">
        <v>100</v>
      </c>
      <c r="I1" t="s">
        <v>392</v>
      </c>
    </row>
    <row r="2" spans="1:9" x14ac:dyDescent="0.35">
      <c r="A2" s="20" t="s">
        <v>308</v>
      </c>
      <c r="B2" t="s">
        <v>305</v>
      </c>
      <c r="C2" t="s">
        <v>309</v>
      </c>
      <c r="D2" t="s">
        <v>8687</v>
      </c>
      <c r="E2" s="23" t="s">
        <v>396</v>
      </c>
      <c r="F2">
        <v>111</v>
      </c>
      <c r="H2">
        <v>1</v>
      </c>
      <c r="I2" t="s">
        <v>305</v>
      </c>
    </row>
    <row r="3" spans="1:9" x14ac:dyDescent="0.35">
      <c r="A3" s="20" t="s">
        <v>310</v>
      </c>
      <c r="B3" t="s">
        <v>305</v>
      </c>
      <c r="C3" t="s">
        <v>311</v>
      </c>
      <c r="D3" t="s">
        <v>8688</v>
      </c>
      <c r="E3" s="23" t="s">
        <v>397</v>
      </c>
      <c r="F3">
        <v>120</v>
      </c>
      <c r="H3">
        <v>2</v>
      </c>
      <c r="I3" t="s">
        <v>315</v>
      </c>
    </row>
    <row r="4" spans="1:9" x14ac:dyDescent="0.35">
      <c r="A4" s="20" t="s">
        <v>373</v>
      </c>
      <c r="B4" t="s">
        <v>305</v>
      </c>
      <c r="C4" t="s">
        <v>309</v>
      </c>
      <c r="D4" t="s">
        <v>8687</v>
      </c>
      <c r="E4" s="23" t="s">
        <v>396</v>
      </c>
      <c r="F4">
        <v>112</v>
      </c>
      <c r="H4">
        <v>3</v>
      </c>
      <c r="I4" t="s">
        <v>317</v>
      </c>
    </row>
    <row r="5" spans="1:9" x14ac:dyDescent="0.35">
      <c r="A5" s="20" t="s">
        <v>312</v>
      </c>
      <c r="B5" t="s">
        <v>305</v>
      </c>
      <c r="C5" t="s">
        <v>313</v>
      </c>
      <c r="D5" t="s">
        <v>314</v>
      </c>
      <c r="E5" s="23" t="s">
        <v>398</v>
      </c>
      <c r="F5">
        <v>400</v>
      </c>
      <c r="H5">
        <v>4</v>
      </c>
    </row>
    <row r="6" spans="1:9" x14ac:dyDescent="0.35">
      <c r="A6" s="20" t="s">
        <v>378</v>
      </c>
      <c r="B6" t="s">
        <v>315</v>
      </c>
      <c r="C6" t="s">
        <v>306</v>
      </c>
      <c r="E6" s="23"/>
      <c r="F6">
        <v>200</v>
      </c>
      <c r="H6">
        <v>5</v>
      </c>
    </row>
    <row r="7" spans="1:9" x14ac:dyDescent="0.35">
      <c r="A7" s="20" t="s">
        <v>480</v>
      </c>
      <c r="B7" t="s">
        <v>315</v>
      </c>
      <c r="C7" t="s">
        <v>316</v>
      </c>
      <c r="D7" t="s">
        <v>8689</v>
      </c>
      <c r="E7" s="23" t="s">
        <v>412</v>
      </c>
      <c r="F7">
        <v>210</v>
      </c>
      <c r="H7">
        <v>6</v>
      </c>
    </row>
    <row r="8" spans="1:9" x14ac:dyDescent="0.35">
      <c r="A8" s="20" t="s">
        <v>379</v>
      </c>
      <c r="B8" t="s">
        <v>315</v>
      </c>
      <c r="C8" t="s">
        <v>316</v>
      </c>
      <c r="D8" t="s">
        <v>8689</v>
      </c>
      <c r="E8" s="23" t="s">
        <v>412</v>
      </c>
      <c r="F8">
        <v>210</v>
      </c>
      <c r="H8">
        <v>7</v>
      </c>
    </row>
    <row r="9" spans="1:9" x14ac:dyDescent="0.35">
      <c r="A9" s="20" t="s">
        <v>380</v>
      </c>
      <c r="B9" t="s">
        <v>315</v>
      </c>
      <c r="C9" t="s">
        <v>316</v>
      </c>
      <c r="D9" t="s">
        <v>8689</v>
      </c>
      <c r="E9" s="23" t="s">
        <v>412</v>
      </c>
      <c r="F9">
        <v>210</v>
      </c>
      <c r="H9">
        <v>7</v>
      </c>
    </row>
    <row r="10" spans="1:9" x14ac:dyDescent="0.35">
      <c r="A10" s="20" t="s">
        <v>381</v>
      </c>
      <c r="B10" t="s">
        <v>315</v>
      </c>
      <c r="C10" t="s">
        <v>313</v>
      </c>
      <c r="D10" t="s">
        <v>314</v>
      </c>
      <c r="E10" s="23" t="s">
        <v>398</v>
      </c>
      <c r="F10">
        <v>400</v>
      </c>
      <c r="H10">
        <v>8</v>
      </c>
    </row>
    <row r="11" spans="1:9" x14ac:dyDescent="0.35">
      <c r="A11" s="20" t="s">
        <v>393</v>
      </c>
      <c r="B11" t="s">
        <v>317</v>
      </c>
      <c r="C11" t="s">
        <v>306</v>
      </c>
      <c r="E11" s="23"/>
      <c r="H11">
        <v>9</v>
      </c>
    </row>
    <row r="12" spans="1:9" x14ac:dyDescent="0.35">
      <c r="A12" s="20" t="s">
        <v>8739</v>
      </c>
      <c r="B12" t="s">
        <v>317</v>
      </c>
      <c r="C12" t="s">
        <v>316</v>
      </c>
      <c r="D12" t="s">
        <v>8689</v>
      </c>
      <c r="E12" s="23"/>
      <c r="F12">
        <v>210</v>
      </c>
      <c r="H12">
        <v>10</v>
      </c>
    </row>
    <row r="13" spans="1:9" x14ac:dyDescent="0.35">
      <c r="A13" s="20" t="s">
        <v>394</v>
      </c>
      <c r="B13" t="s">
        <v>317</v>
      </c>
      <c r="C13" t="s">
        <v>316</v>
      </c>
      <c r="D13" t="s">
        <v>8689</v>
      </c>
      <c r="E13" s="23"/>
      <c r="F13">
        <v>210</v>
      </c>
    </row>
    <row r="14" spans="1:9" x14ac:dyDescent="0.35">
      <c r="A14" s="20" t="s">
        <v>410</v>
      </c>
      <c r="B14" t="s">
        <v>317</v>
      </c>
      <c r="C14" t="s">
        <v>316</v>
      </c>
      <c r="D14" t="s">
        <v>8689</v>
      </c>
      <c r="E14" s="23"/>
      <c r="F14">
        <v>210</v>
      </c>
    </row>
    <row r="15" spans="1:9" x14ac:dyDescent="0.35">
      <c r="A15" s="20" t="s">
        <v>411</v>
      </c>
      <c r="B15" t="s">
        <v>317</v>
      </c>
      <c r="C15" t="s">
        <v>313</v>
      </c>
      <c r="D15" t="s">
        <v>314</v>
      </c>
      <c r="E15" s="23" t="s">
        <v>398</v>
      </c>
      <c r="F15">
        <v>400</v>
      </c>
    </row>
    <row r="16" spans="1:9" x14ac:dyDescent="0.35">
      <c r="A16" s="20"/>
    </row>
    <row r="17" spans="1:5" x14ac:dyDescent="0.35">
      <c r="A17" s="20" t="s">
        <v>400</v>
      </c>
      <c r="B17" s="23" t="s">
        <v>395</v>
      </c>
      <c r="D17" t="s">
        <v>307</v>
      </c>
      <c r="E17" s="23" t="s">
        <v>395</v>
      </c>
    </row>
    <row r="18" spans="1:5" ht="29" x14ac:dyDescent="0.35">
      <c r="A18" s="20" t="s">
        <v>403</v>
      </c>
      <c r="B18" s="23" t="s">
        <v>404</v>
      </c>
      <c r="D18" t="s">
        <v>405</v>
      </c>
      <c r="E18" s="23" t="s">
        <v>404</v>
      </c>
    </row>
    <row r="19" spans="1:5" ht="29" x14ac:dyDescent="0.35">
      <c r="A19" s="20" t="s">
        <v>401</v>
      </c>
      <c r="B19" s="23" t="s">
        <v>404</v>
      </c>
      <c r="D19" t="s">
        <v>405</v>
      </c>
      <c r="E19" s="23" t="s">
        <v>404</v>
      </c>
    </row>
    <row r="20" spans="1:5" ht="29" x14ac:dyDescent="0.35">
      <c r="A20" s="20" t="s">
        <v>402</v>
      </c>
      <c r="B20" s="23" t="s">
        <v>404</v>
      </c>
      <c r="D20" t="s">
        <v>405</v>
      </c>
      <c r="E20" s="23" t="s">
        <v>404</v>
      </c>
    </row>
    <row r="21" spans="1:5" x14ac:dyDescent="0.35">
      <c r="A21" s="20"/>
    </row>
    <row r="22" spans="1:5" x14ac:dyDescent="0.35">
      <c r="A22" s="20"/>
    </row>
    <row r="23" spans="1:5" x14ac:dyDescent="0.35">
      <c r="A23" s="20"/>
    </row>
    <row r="24" spans="1:5" x14ac:dyDescent="0.35">
      <c r="A24" s="20"/>
    </row>
    <row r="25" spans="1:5" x14ac:dyDescent="0.35">
      <c r="A25" s="20"/>
    </row>
    <row r="26" spans="1:5" x14ac:dyDescent="0.35">
      <c r="A26" s="20"/>
    </row>
    <row r="27" spans="1:5" x14ac:dyDescent="0.35">
      <c r="A27" s="20"/>
    </row>
    <row r="28" spans="1:5" x14ac:dyDescent="0.35">
      <c r="A28" s="20"/>
    </row>
  </sheetData>
  <sheetProtection algorithmName="SHA-512" hashValue="HgfLGMH8KhivOfwp4pMqcRl3HouNetqLBGsVvP+3mIJrad6tRzVNWaZXp85N++I77fuQHYrnlTtuLj8TjCJErQ==" saltValue="mozC4u/cpOj0tGlb3uVBmg==" spinCount="100000" sheet="1" objects="1" scenarios="1" formatColumns="0" formatRows="0" sort="0" autoFilter="0"/>
  <phoneticPr fontId="2" type="noConversion"/>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0567E-465D-4F2F-80B7-195563BBE95A}">
  <sheetPr codeName="Tabelle17"/>
  <dimension ref="A1:F23"/>
  <sheetViews>
    <sheetView workbookViewId="0">
      <selection activeCell="A11" sqref="A11"/>
    </sheetView>
  </sheetViews>
  <sheetFormatPr baseColWidth="10" defaultColWidth="11.453125" defaultRowHeight="14.5" x14ac:dyDescent="0.35"/>
  <cols>
    <col min="1" max="1" width="16" bestFit="1" customWidth="1"/>
    <col min="2" max="2" width="59.54296875" bestFit="1" customWidth="1"/>
    <col min="3" max="3" width="59.54296875" customWidth="1"/>
    <col min="4" max="4" width="51.81640625" bestFit="1" customWidth="1"/>
    <col min="6" max="6" width="12.1796875" bestFit="1" customWidth="1"/>
  </cols>
  <sheetData>
    <row r="1" spans="1:6" x14ac:dyDescent="0.35">
      <c r="A1" t="s">
        <v>318</v>
      </c>
      <c r="D1" t="s">
        <v>305</v>
      </c>
    </row>
    <row r="2" spans="1:6" x14ac:dyDescent="0.35">
      <c r="A2" t="s">
        <v>84</v>
      </c>
      <c r="B2" t="s">
        <v>307</v>
      </c>
      <c r="D2" t="str">
        <f>"Grundbesitznutzung nach §" &amp;E2&amp;" Abs.1 Nr."&amp;F2&amp;" GrStG"</f>
        <v>Grundbesitznutzung nach §3 Abs.1 Nr.1 GrStG</v>
      </c>
      <c r="E2">
        <v>3</v>
      </c>
      <c r="F2">
        <v>1</v>
      </c>
    </row>
    <row r="3" spans="1:6" x14ac:dyDescent="0.35">
      <c r="A3" t="s">
        <v>93</v>
      </c>
      <c r="B3" t="s">
        <v>319</v>
      </c>
      <c r="C3" s="23" t="s">
        <v>406</v>
      </c>
      <c r="D3" t="str">
        <f t="shared" ref="D3:D7" si="0">"Grundbesitznutzung nach §" &amp;E3&amp;" Abs.1 Nr."&amp;F3&amp;" GrStG"</f>
        <v>Grundbesitznutzung nach §3 Abs.1 Nr.2 GrStG</v>
      </c>
      <c r="E3">
        <v>3</v>
      </c>
      <c r="F3">
        <v>2</v>
      </c>
    </row>
    <row r="4" spans="1:6" x14ac:dyDescent="0.35">
      <c r="A4" t="s">
        <v>479</v>
      </c>
      <c r="D4" t="str">
        <f t="shared" si="0"/>
        <v>Grundbesitznutzung nach §3 Abs.1 Nr.3 GrStG</v>
      </c>
      <c r="E4">
        <v>3</v>
      </c>
      <c r="F4">
        <v>3</v>
      </c>
    </row>
    <row r="5" spans="1:6" x14ac:dyDescent="0.35">
      <c r="D5" t="str">
        <f t="shared" si="0"/>
        <v>Grundbesitznutzung nach §3 Abs.1 Nr.4 GrStG</v>
      </c>
      <c r="E5">
        <v>3</v>
      </c>
      <c r="F5">
        <v>4</v>
      </c>
    </row>
    <row r="6" spans="1:6" x14ac:dyDescent="0.35">
      <c r="A6" t="s">
        <v>440</v>
      </c>
      <c r="D6" t="str">
        <f t="shared" si="0"/>
        <v>Grundbesitznutzung nach §3 Abs.1 Nr.5 GrStG</v>
      </c>
      <c r="E6">
        <v>3</v>
      </c>
      <c r="F6">
        <v>5</v>
      </c>
    </row>
    <row r="7" spans="1:6" x14ac:dyDescent="0.35">
      <c r="A7" t="s">
        <v>84</v>
      </c>
      <c r="D7" t="str">
        <f t="shared" si="0"/>
        <v>Grundbesitznutzung nach §3 Abs.1 Nr.6 GrStG</v>
      </c>
      <c r="E7">
        <v>3</v>
      </c>
      <c r="F7">
        <v>6</v>
      </c>
    </row>
    <row r="8" spans="1:6" x14ac:dyDescent="0.35">
      <c r="A8" t="s">
        <v>93</v>
      </c>
      <c r="D8" t="str">
        <f>"Grundbesitznutzung nach §" &amp;E8&amp;" Nr."&amp;F8&amp;" GrStG"</f>
        <v>Grundbesitznutzung nach §4 Nr.1 GrStG</v>
      </c>
      <c r="E8">
        <v>4</v>
      </c>
      <c r="F8">
        <v>1</v>
      </c>
    </row>
    <row r="9" spans="1:6" x14ac:dyDescent="0.35">
      <c r="A9" t="s">
        <v>8694</v>
      </c>
      <c r="D9" t="str">
        <f t="shared" ref="D9:D15" si="1">"Grundbesitznutzung nach §" &amp;E9&amp;" Nr."&amp;F9&amp;" GrStG"</f>
        <v>Grundbesitznutzung nach §4 Nr.2 GrStG</v>
      </c>
      <c r="E9">
        <v>4</v>
      </c>
      <c r="F9">
        <v>2</v>
      </c>
    </row>
    <row r="10" spans="1:6" x14ac:dyDescent="0.35">
      <c r="A10" t="s">
        <v>8695</v>
      </c>
      <c r="D10" t="str">
        <f t="shared" si="1"/>
        <v>Grundbesitznutzung nach §4 Nr.3 Buchstabe a GrStG</v>
      </c>
      <c r="E10">
        <v>4</v>
      </c>
      <c r="F10" t="s">
        <v>320</v>
      </c>
    </row>
    <row r="11" spans="1:6" x14ac:dyDescent="0.35">
      <c r="A11" t="s">
        <v>441</v>
      </c>
      <c r="D11" t="str">
        <f t="shared" si="1"/>
        <v>Grundbesitznutzung nach §4 Nr.3 Buchstabe b GrStG</v>
      </c>
      <c r="E11">
        <v>4</v>
      </c>
      <c r="F11" t="s">
        <v>321</v>
      </c>
    </row>
    <row r="12" spans="1:6" x14ac:dyDescent="0.35">
      <c r="D12" t="str">
        <f t="shared" si="1"/>
        <v>Grundbesitznutzung nach §4 Nr.3 Buchstabe c GrStG</v>
      </c>
      <c r="E12">
        <v>4</v>
      </c>
      <c r="F12" t="s">
        <v>322</v>
      </c>
    </row>
    <row r="13" spans="1:6" x14ac:dyDescent="0.35">
      <c r="A13" t="s">
        <v>442</v>
      </c>
      <c r="D13" t="str">
        <f t="shared" si="1"/>
        <v>Grundbesitznutzung nach §4 Nr.4 GrStG</v>
      </c>
      <c r="E13">
        <v>4</v>
      </c>
      <c r="F13">
        <v>4</v>
      </c>
    </row>
    <row r="14" spans="1:6" x14ac:dyDescent="0.35">
      <c r="A14" t="s">
        <v>443</v>
      </c>
      <c r="D14" t="str">
        <f t="shared" si="1"/>
        <v>Grundbesitznutzung nach §4 Nr.5 GrStG</v>
      </c>
      <c r="E14">
        <v>4</v>
      </c>
      <c r="F14">
        <v>5</v>
      </c>
    </row>
    <row r="15" spans="1:6" x14ac:dyDescent="0.35">
      <c r="A15" t="s">
        <v>444</v>
      </c>
      <c r="D15" t="str">
        <f t="shared" si="1"/>
        <v>Grundbesitznutzung nach §4 Nr.6 GrStG</v>
      </c>
      <c r="E15">
        <v>4</v>
      </c>
      <c r="F15">
        <v>6</v>
      </c>
    </row>
    <row r="16" spans="1:6" x14ac:dyDescent="0.35">
      <c r="D16" t="s">
        <v>323</v>
      </c>
    </row>
    <row r="18" spans="4:5" x14ac:dyDescent="0.35">
      <c r="D18" t="s">
        <v>324</v>
      </c>
      <c r="E18" t="s">
        <v>446</v>
      </c>
    </row>
    <row r="19" spans="4:5" x14ac:dyDescent="0.35">
      <c r="D19" t="s">
        <v>325</v>
      </c>
      <c r="E19" t="s">
        <v>447</v>
      </c>
    </row>
    <row r="20" spans="4:5" x14ac:dyDescent="0.35">
      <c r="D20" t="s">
        <v>326</v>
      </c>
      <c r="E20" t="s">
        <v>448</v>
      </c>
    </row>
    <row r="21" spans="4:5" x14ac:dyDescent="0.35">
      <c r="D21" t="s">
        <v>327</v>
      </c>
      <c r="E21" t="s">
        <v>449</v>
      </c>
    </row>
    <row r="22" spans="4:5" x14ac:dyDescent="0.35">
      <c r="D22" t="s">
        <v>328</v>
      </c>
      <c r="E22" t="s">
        <v>450</v>
      </c>
    </row>
    <row r="23" spans="4:5" x14ac:dyDescent="0.35">
      <c r="E23" t="s">
        <v>451</v>
      </c>
    </row>
  </sheetData>
  <sheetProtection algorithmName="SHA-512" hashValue="D6aRpdnxE6rvFhaPROak9mwyAP07497e1zHWQBjQFPUsPLGQ/+ZX2rdhmP51TchvHzeJZOD7G8yoZtsibBKlYQ==" saltValue="CCoMu4ctJbGzSbQpOFOA3g==" spinCount="100000" sheet="1" objects="1" scenarios="1" formatColumns="0" formatRows="0" sort="0" autoFilter="0"/>
  <phoneticPr fontId="2" type="noConversion"/>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2D09B-C521-4394-B7C5-84F9CD489468}">
  <sheetPr codeName="Tabelle18"/>
  <dimension ref="A1:G36"/>
  <sheetViews>
    <sheetView workbookViewId="0">
      <selection activeCell="M38" sqref="M38"/>
    </sheetView>
  </sheetViews>
  <sheetFormatPr baseColWidth="10" defaultColWidth="11.453125" defaultRowHeight="14.5" x14ac:dyDescent="0.35"/>
  <cols>
    <col min="2" max="2" width="59.54296875" bestFit="1" customWidth="1"/>
    <col min="3" max="3" width="71.453125" bestFit="1" customWidth="1"/>
    <col min="4" max="4" width="9.81640625" bestFit="1" customWidth="1"/>
    <col min="5" max="5" width="14.1796875" bestFit="1" customWidth="1"/>
    <col min="6" max="6" width="17.54296875" bestFit="1" customWidth="1"/>
    <col min="7" max="7" width="15.453125" bestFit="1" customWidth="1"/>
  </cols>
  <sheetData>
    <row r="1" spans="1:7" x14ac:dyDescent="0.35">
      <c r="A1" t="s">
        <v>84</v>
      </c>
      <c r="B1" t="s">
        <v>307</v>
      </c>
      <c r="D1" t="s">
        <v>329</v>
      </c>
      <c r="E1" t="s">
        <v>86</v>
      </c>
      <c r="F1" t="s">
        <v>330</v>
      </c>
      <c r="G1" t="s">
        <v>331</v>
      </c>
    </row>
    <row r="2" spans="1:7" x14ac:dyDescent="0.35">
      <c r="A2" t="s">
        <v>93</v>
      </c>
      <c r="B2" t="s">
        <v>332</v>
      </c>
      <c r="C2" t="s">
        <v>333</v>
      </c>
      <c r="D2">
        <v>1</v>
      </c>
      <c r="E2">
        <v>1</v>
      </c>
      <c r="F2">
        <v>0</v>
      </c>
      <c r="G2">
        <v>0</v>
      </c>
    </row>
    <row r="3" spans="1:7" x14ac:dyDescent="0.35">
      <c r="C3" t="s">
        <v>334</v>
      </c>
      <c r="D3">
        <v>1</v>
      </c>
      <c r="E3">
        <v>0</v>
      </c>
      <c r="F3">
        <v>0</v>
      </c>
      <c r="G3">
        <v>0</v>
      </c>
    </row>
    <row r="4" spans="1:7" x14ac:dyDescent="0.35">
      <c r="C4" t="s">
        <v>335</v>
      </c>
      <c r="D4">
        <v>1</v>
      </c>
      <c r="E4">
        <v>0</v>
      </c>
      <c r="F4">
        <v>0</v>
      </c>
      <c r="G4">
        <v>0</v>
      </c>
    </row>
    <row r="5" spans="1:7" x14ac:dyDescent="0.35">
      <c r="C5" t="s">
        <v>336</v>
      </c>
      <c r="D5">
        <v>1</v>
      </c>
      <c r="E5">
        <v>0</v>
      </c>
      <c r="F5">
        <v>0</v>
      </c>
      <c r="G5">
        <v>0</v>
      </c>
    </row>
    <row r="6" spans="1:7" x14ac:dyDescent="0.35">
      <c r="C6" t="s">
        <v>337</v>
      </c>
      <c r="D6">
        <v>1</v>
      </c>
      <c r="E6">
        <v>0</v>
      </c>
      <c r="F6">
        <v>0</v>
      </c>
      <c r="G6">
        <v>0</v>
      </c>
    </row>
    <row r="7" spans="1:7" x14ac:dyDescent="0.35">
      <c r="C7" t="s">
        <v>338</v>
      </c>
      <c r="D7">
        <v>1</v>
      </c>
      <c r="E7">
        <v>0</v>
      </c>
      <c r="F7">
        <v>0</v>
      </c>
      <c r="G7">
        <v>0</v>
      </c>
    </row>
    <row r="8" spans="1:7" x14ac:dyDescent="0.35">
      <c r="C8" t="s">
        <v>339</v>
      </c>
      <c r="D8">
        <v>1</v>
      </c>
      <c r="E8">
        <v>0</v>
      </c>
      <c r="F8">
        <v>0</v>
      </c>
      <c r="G8">
        <v>0</v>
      </c>
    </row>
    <row r="9" spans="1:7" x14ac:dyDescent="0.35">
      <c r="C9" t="s">
        <v>340</v>
      </c>
      <c r="D9">
        <v>1</v>
      </c>
      <c r="E9">
        <v>0</v>
      </c>
      <c r="F9">
        <v>0</v>
      </c>
      <c r="G9">
        <v>0</v>
      </c>
    </row>
    <row r="10" spans="1:7" x14ac:dyDescent="0.35">
      <c r="C10" t="s">
        <v>341</v>
      </c>
      <c r="D10">
        <v>1</v>
      </c>
      <c r="E10">
        <v>0</v>
      </c>
      <c r="F10">
        <v>0</v>
      </c>
      <c r="G10">
        <v>0</v>
      </c>
    </row>
    <row r="11" spans="1:7" x14ac:dyDescent="0.35">
      <c r="C11" t="s">
        <v>342</v>
      </c>
      <c r="D11">
        <v>1</v>
      </c>
      <c r="E11">
        <v>0</v>
      </c>
      <c r="F11">
        <v>0</v>
      </c>
      <c r="G11">
        <v>0</v>
      </c>
    </row>
    <row r="12" spans="1:7" x14ac:dyDescent="0.35">
      <c r="C12" t="s">
        <v>343</v>
      </c>
      <c r="D12">
        <v>1</v>
      </c>
      <c r="E12">
        <v>0</v>
      </c>
      <c r="F12">
        <v>0</v>
      </c>
      <c r="G12">
        <v>0</v>
      </c>
    </row>
    <row r="13" spans="1:7" x14ac:dyDescent="0.35">
      <c r="C13" t="s">
        <v>344</v>
      </c>
      <c r="D13">
        <v>1</v>
      </c>
      <c r="E13">
        <v>0</v>
      </c>
      <c r="F13">
        <v>0</v>
      </c>
      <c r="G13">
        <v>0</v>
      </c>
    </row>
    <row r="14" spans="1:7" x14ac:dyDescent="0.35">
      <c r="C14" t="s">
        <v>345</v>
      </c>
      <c r="D14">
        <v>1</v>
      </c>
      <c r="E14">
        <v>0</v>
      </c>
      <c r="F14">
        <v>0</v>
      </c>
      <c r="G14">
        <v>0</v>
      </c>
    </row>
    <row r="15" spans="1:7" x14ac:dyDescent="0.35">
      <c r="C15" t="s">
        <v>346</v>
      </c>
      <c r="D15">
        <v>1</v>
      </c>
      <c r="E15">
        <v>0</v>
      </c>
      <c r="F15">
        <v>0</v>
      </c>
      <c r="G15">
        <v>0</v>
      </c>
    </row>
    <row r="16" spans="1:7" x14ac:dyDescent="0.35">
      <c r="C16" t="s">
        <v>347</v>
      </c>
      <c r="D16">
        <v>1</v>
      </c>
      <c r="E16">
        <v>0</v>
      </c>
      <c r="F16">
        <v>0</v>
      </c>
      <c r="G16">
        <v>0</v>
      </c>
    </row>
    <row r="17" spans="3:7" x14ac:dyDescent="0.35">
      <c r="C17" t="s">
        <v>348</v>
      </c>
      <c r="D17">
        <v>1</v>
      </c>
      <c r="E17">
        <v>0</v>
      </c>
      <c r="F17">
        <v>0</v>
      </c>
      <c r="G17">
        <v>0</v>
      </c>
    </row>
    <row r="18" spans="3:7" x14ac:dyDescent="0.35">
      <c r="C18" t="s">
        <v>349</v>
      </c>
      <c r="D18">
        <v>1</v>
      </c>
      <c r="E18">
        <v>0</v>
      </c>
      <c r="F18">
        <v>0</v>
      </c>
      <c r="G18">
        <v>0</v>
      </c>
    </row>
    <row r="19" spans="3:7" x14ac:dyDescent="0.35">
      <c r="C19" t="s">
        <v>350</v>
      </c>
      <c r="D19">
        <v>1</v>
      </c>
      <c r="E19">
        <v>0</v>
      </c>
      <c r="F19">
        <v>0</v>
      </c>
      <c r="G19">
        <v>0</v>
      </c>
    </row>
    <row r="20" spans="3:7" x14ac:dyDescent="0.35">
      <c r="C20" t="s">
        <v>351</v>
      </c>
      <c r="D20">
        <v>1</v>
      </c>
      <c r="E20">
        <v>0</v>
      </c>
      <c r="F20">
        <v>0</v>
      </c>
      <c r="G20">
        <v>0</v>
      </c>
    </row>
    <row r="21" spans="3:7" x14ac:dyDescent="0.35">
      <c r="C21" t="s">
        <v>352</v>
      </c>
      <c r="D21">
        <v>1</v>
      </c>
      <c r="E21">
        <v>0</v>
      </c>
      <c r="F21">
        <v>0</v>
      </c>
      <c r="G21">
        <v>1</v>
      </c>
    </row>
    <row r="22" spans="3:7" x14ac:dyDescent="0.35">
      <c r="C22" t="s">
        <v>353</v>
      </c>
      <c r="D22">
        <v>1</v>
      </c>
      <c r="E22">
        <v>1</v>
      </c>
      <c r="F22">
        <v>0</v>
      </c>
      <c r="G22">
        <v>0</v>
      </c>
    </row>
    <row r="23" spans="3:7" x14ac:dyDescent="0.35">
      <c r="C23" t="s">
        <v>354</v>
      </c>
      <c r="D23">
        <v>1</v>
      </c>
      <c r="E23">
        <v>0</v>
      </c>
      <c r="F23">
        <v>0</v>
      </c>
      <c r="G23">
        <v>0</v>
      </c>
    </row>
    <row r="24" spans="3:7" x14ac:dyDescent="0.35">
      <c r="C24" t="s">
        <v>355</v>
      </c>
      <c r="D24">
        <v>1</v>
      </c>
      <c r="E24">
        <v>1</v>
      </c>
      <c r="F24">
        <v>0</v>
      </c>
      <c r="G24">
        <v>0</v>
      </c>
    </row>
    <row r="25" spans="3:7" x14ac:dyDescent="0.35">
      <c r="C25" t="s">
        <v>356</v>
      </c>
      <c r="D25">
        <v>1</v>
      </c>
      <c r="E25">
        <v>0</v>
      </c>
      <c r="F25">
        <v>0</v>
      </c>
      <c r="G25">
        <v>0</v>
      </c>
    </row>
    <row r="26" spans="3:7" x14ac:dyDescent="0.35">
      <c r="C26" t="s">
        <v>357</v>
      </c>
      <c r="D26">
        <v>1</v>
      </c>
      <c r="E26">
        <v>0</v>
      </c>
      <c r="F26">
        <v>0</v>
      </c>
      <c r="G26">
        <v>0</v>
      </c>
    </row>
    <row r="27" spans="3:7" x14ac:dyDescent="0.35">
      <c r="C27" t="s">
        <v>358</v>
      </c>
      <c r="D27">
        <v>1</v>
      </c>
      <c r="E27">
        <v>0</v>
      </c>
      <c r="F27">
        <v>0</v>
      </c>
      <c r="G27">
        <v>0</v>
      </c>
    </row>
    <row r="28" spans="3:7" x14ac:dyDescent="0.35">
      <c r="C28" t="s">
        <v>359</v>
      </c>
      <c r="D28">
        <v>1</v>
      </c>
      <c r="E28">
        <v>0</v>
      </c>
      <c r="F28">
        <v>0</v>
      </c>
      <c r="G28">
        <v>0</v>
      </c>
    </row>
    <row r="29" spans="3:7" x14ac:dyDescent="0.35">
      <c r="C29" t="s">
        <v>360</v>
      </c>
      <c r="D29">
        <v>1</v>
      </c>
      <c r="E29">
        <v>0</v>
      </c>
      <c r="F29">
        <v>0</v>
      </c>
      <c r="G29">
        <v>0</v>
      </c>
    </row>
    <row r="30" spans="3:7" x14ac:dyDescent="0.35">
      <c r="C30" t="s">
        <v>361</v>
      </c>
      <c r="D30">
        <v>0</v>
      </c>
      <c r="E30">
        <v>0</v>
      </c>
      <c r="F30">
        <v>1</v>
      </c>
      <c r="G30">
        <v>0</v>
      </c>
    </row>
    <row r="31" spans="3:7" x14ac:dyDescent="0.35">
      <c r="C31" t="s">
        <v>362</v>
      </c>
      <c r="D31">
        <v>0</v>
      </c>
      <c r="E31">
        <v>0</v>
      </c>
      <c r="F31">
        <v>1</v>
      </c>
      <c r="G31">
        <v>0</v>
      </c>
    </row>
    <row r="32" spans="3:7" x14ac:dyDescent="0.35">
      <c r="C32" t="s">
        <v>363</v>
      </c>
      <c r="D32">
        <v>0</v>
      </c>
      <c r="E32">
        <v>0</v>
      </c>
      <c r="F32">
        <v>1</v>
      </c>
      <c r="G32">
        <v>0</v>
      </c>
    </row>
    <row r="33" spans="3:7" x14ac:dyDescent="0.35">
      <c r="C33" t="s">
        <v>364</v>
      </c>
      <c r="D33">
        <v>0</v>
      </c>
      <c r="E33">
        <v>0</v>
      </c>
      <c r="F33">
        <v>1</v>
      </c>
      <c r="G33">
        <v>0</v>
      </c>
    </row>
    <row r="34" spans="3:7" x14ac:dyDescent="0.35">
      <c r="C34" t="s">
        <v>365</v>
      </c>
      <c r="D34">
        <v>0</v>
      </c>
      <c r="E34">
        <v>0</v>
      </c>
      <c r="F34">
        <v>1</v>
      </c>
      <c r="G34">
        <v>0</v>
      </c>
    </row>
    <row r="35" spans="3:7" x14ac:dyDescent="0.35">
      <c r="C35" t="s">
        <v>366</v>
      </c>
      <c r="D35">
        <v>0</v>
      </c>
      <c r="E35">
        <v>0</v>
      </c>
      <c r="F35">
        <v>1</v>
      </c>
      <c r="G35">
        <v>0</v>
      </c>
    </row>
    <row r="36" spans="3:7" x14ac:dyDescent="0.35">
      <c r="D36">
        <v>0</v>
      </c>
      <c r="E36">
        <v>0</v>
      </c>
      <c r="F36">
        <v>1</v>
      </c>
      <c r="G36">
        <v>0</v>
      </c>
    </row>
  </sheetData>
  <sheetProtection algorithmName="SHA-512" hashValue="mSZe5qBg10XQG1TGfvXfn7lQN+xpAa4N5SPnjvB+cfuMVN/1I56bCOokBLjiYfm+/xlFJNRfFZDr5ynbUvGOnA==" saltValue="4D7VoGN8JffMu9T0AgdhDw==" spinCount="100000" sheet="1" objects="1" scenarios="1" formatColumns="0" formatRows="0" sort="0"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0EC10-4E2C-486A-AC3E-234AF02A5080}">
  <sheetPr codeName="Tabelle4">
    <tabColor rgb="FFFFFFCC"/>
  </sheetPr>
  <dimension ref="A1:X1005"/>
  <sheetViews>
    <sheetView zoomScaleNormal="100" workbookViewId="0">
      <pane ySplit="3" topLeftCell="A4" activePane="bottomLeft" state="frozen"/>
      <selection pane="bottomLeft" activeCell="B6" sqref="B6"/>
    </sheetView>
  </sheetViews>
  <sheetFormatPr baseColWidth="10" defaultColWidth="11.453125" defaultRowHeight="14.5" x14ac:dyDescent="0.35"/>
  <cols>
    <col min="1" max="1" width="2.7265625" customWidth="1"/>
    <col min="2" max="2" width="37.7265625" customWidth="1"/>
    <col min="3" max="3" width="104.7265625" customWidth="1"/>
    <col min="4" max="5" width="21.453125" customWidth="1"/>
    <col min="6" max="6" width="31.54296875" customWidth="1"/>
    <col min="7" max="7" width="20.54296875" customWidth="1"/>
    <col min="8" max="8" width="15" style="17" bestFit="1" customWidth="1"/>
    <col min="9" max="9" width="23.26953125" customWidth="1"/>
    <col min="10" max="10" width="24.81640625" customWidth="1"/>
    <col min="11" max="11" width="25.54296875" customWidth="1"/>
    <col min="12" max="15" width="8.54296875" style="20" customWidth="1"/>
    <col min="16" max="16" width="25.54296875" customWidth="1"/>
    <col min="17" max="17" width="21.7265625" style="20" bestFit="1" customWidth="1"/>
    <col min="18" max="18" width="21.81640625" customWidth="1"/>
    <col min="19" max="19" width="23.1796875" style="20" customWidth="1"/>
    <col min="20" max="20" width="30.7265625" customWidth="1"/>
    <col min="21" max="21" width="30.54296875" style="20" customWidth="1"/>
    <col min="22" max="22" width="27.81640625" style="20" customWidth="1"/>
  </cols>
  <sheetData>
    <row r="1" spans="1:24" s="111" customFormat="1" x14ac:dyDescent="0.35">
      <c r="A1" s="19"/>
      <c r="B1" s="51" t="s">
        <v>17</v>
      </c>
      <c r="C1" s="51" t="s">
        <v>503</v>
      </c>
      <c r="D1" s="107"/>
      <c r="E1" s="19"/>
      <c r="F1" s="19"/>
      <c r="G1" s="19"/>
      <c r="H1" s="19"/>
      <c r="I1" s="19"/>
      <c r="J1" s="19"/>
      <c r="K1" s="19"/>
      <c r="L1" s="108"/>
      <c r="M1" s="108"/>
      <c r="N1" s="108"/>
      <c r="O1" s="108"/>
      <c r="P1" s="19"/>
      <c r="Q1" s="108"/>
      <c r="R1" s="19"/>
      <c r="S1" s="108"/>
      <c r="T1" s="19"/>
      <c r="U1" s="108"/>
      <c r="V1" s="109" t="s">
        <v>17</v>
      </c>
      <c r="W1" s="19"/>
      <c r="X1" s="110"/>
    </row>
    <row r="2" spans="1:24" s="23" customFormat="1" ht="14.25" customHeight="1" x14ac:dyDescent="0.35">
      <c r="A2" s="22"/>
      <c r="B2" s="191" t="s">
        <v>18</v>
      </c>
      <c r="C2" s="186" t="s">
        <v>19</v>
      </c>
      <c r="D2" s="187"/>
      <c r="E2" s="188"/>
      <c r="F2" s="186" t="s">
        <v>20</v>
      </c>
      <c r="G2" s="187"/>
      <c r="H2" s="187"/>
      <c r="I2" s="187"/>
      <c r="J2" s="188"/>
      <c r="K2" s="193" t="s">
        <v>21</v>
      </c>
      <c r="L2" s="194"/>
      <c r="M2" s="194"/>
      <c r="N2" s="194"/>
      <c r="O2" s="194"/>
      <c r="P2" s="194"/>
      <c r="Q2" s="194"/>
      <c r="R2" s="194"/>
      <c r="S2" s="195"/>
      <c r="T2" s="186" t="s">
        <v>22</v>
      </c>
      <c r="U2" s="187"/>
      <c r="V2" s="188"/>
      <c r="W2" s="22"/>
      <c r="X2" s="27"/>
    </row>
    <row r="3" spans="1:24" s="23" customFormat="1" ht="44.25" customHeight="1" x14ac:dyDescent="0.35">
      <c r="A3" s="22"/>
      <c r="B3" s="192"/>
      <c r="C3" s="30" t="s">
        <v>23</v>
      </c>
      <c r="D3" s="24" t="s">
        <v>24</v>
      </c>
      <c r="E3" s="31" t="s">
        <v>25</v>
      </c>
      <c r="F3" s="30" t="s">
        <v>26</v>
      </c>
      <c r="G3" s="24" t="s">
        <v>27</v>
      </c>
      <c r="H3" s="24" t="s">
        <v>28</v>
      </c>
      <c r="I3" s="24" t="s">
        <v>29</v>
      </c>
      <c r="J3" s="31" t="s">
        <v>30</v>
      </c>
      <c r="K3" s="30" t="s">
        <v>31</v>
      </c>
      <c r="L3" s="25" t="s">
        <v>32</v>
      </c>
      <c r="M3" s="25" t="s">
        <v>33</v>
      </c>
      <c r="N3" s="25" t="s">
        <v>34</v>
      </c>
      <c r="O3" s="25" t="s">
        <v>35</v>
      </c>
      <c r="P3" s="24" t="s">
        <v>36</v>
      </c>
      <c r="Q3" s="25" t="s">
        <v>37</v>
      </c>
      <c r="R3" s="24" t="s">
        <v>38</v>
      </c>
      <c r="S3" s="36" t="s">
        <v>39</v>
      </c>
      <c r="T3" s="30" t="s">
        <v>40</v>
      </c>
      <c r="U3" s="25" t="s">
        <v>41</v>
      </c>
      <c r="V3" s="36" t="s">
        <v>42</v>
      </c>
      <c r="W3" s="22"/>
      <c r="X3" s="27"/>
    </row>
    <row r="4" spans="1:24" s="23" customFormat="1" ht="320.25" customHeight="1" x14ac:dyDescent="0.35">
      <c r="A4" s="22"/>
      <c r="B4" s="28" t="s">
        <v>8702</v>
      </c>
      <c r="C4" s="32" t="s">
        <v>8703</v>
      </c>
      <c r="D4" s="189" t="s">
        <v>8704</v>
      </c>
      <c r="E4" s="190"/>
      <c r="F4" s="32" t="s">
        <v>494</v>
      </c>
      <c r="G4" s="16"/>
      <c r="H4" s="16"/>
      <c r="I4" s="16"/>
      <c r="J4" s="33"/>
      <c r="K4" s="32"/>
      <c r="L4" s="26"/>
      <c r="M4" s="26"/>
      <c r="N4" s="26"/>
      <c r="O4" s="26"/>
      <c r="P4" s="16"/>
      <c r="Q4" s="26"/>
      <c r="R4" s="16"/>
      <c r="S4" s="37"/>
      <c r="T4" s="32" t="s">
        <v>8705</v>
      </c>
      <c r="U4" s="26" t="s">
        <v>43</v>
      </c>
      <c r="V4" s="37" t="s">
        <v>44</v>
      </c>
      <c r="W4" s="22"/>
      <c r="X4" s="27"/>
    </row>
    <row r="5" spans="1:24" hidden="1" x14ac:dyDescent="0.35">
      <c r="A5" s="2"/>
      <c r="B5" s="29"/>
      <c r="C5" s="34"/>
      <c r="D5" s="10"/>
      <c r="E5" s="35"/>
      <c r="F5" s="34"/>
      <c r="G5" s="10"/>
      <c r="H5" s="18"/>
      <c r="I5" s="10"/>
      <c r="J5" s="35"/>
      <c r="K5" s="34"/>
      <c r="L5" s="21"/>
      <c r="M5" s="21"/>
      <c r="N5" s="21"/>
      <c r="O5" s="21"/>
      <c r="P5" s="10"/>
      <c r="Q5" s="21"/>
      <c r="R5" s="10"/>
      <c r="S5" s="38"/>
      <c r="T5" s="34"/>
      <c r="U5" s="21"/>
      <c r="V5" s="38"/>
      <c r="W5" s="19"/>
    </row>
    <row r="6" spans="1:24" s="145" customFormat="1" x14ac:dyDescent="0.35">
      <c r="A6" s="136"/>
      <c r="B6" s="137"/>
      <c r="C6" s="138"/>
      <c r="D6" s="139"/>
      <c r="E6" s="139"/>
      <c r="F6" s="138"/>
      <c r="G6" s="139"/>
      <c r="H6" s="140"/>
      <c r="I6" s="139"/>
      <c r="J6" s="141"/>
      <c r="K6" s="138"/>
      <c r="L6" s="142"/>
      <c r="M6" s="142"/>
      <c r="N6" s="142"/>
      <c r="O6" s="142"/>
      <c r="P6" s="139"/>
      <c r="Q6" s="142"/>
      <c r="R6" s="139"/>
      <c r="S6" s="143"/>
      <c r="T6" s="138"/>
      <c r="U6" s="142"/>
      <c r="V6" s="143"/>
      <c r="W6" s="144"/>
    </row>
    <row r="7" spans="1:24" s="145" customFormat="1" x14ac:dyDescent="0.35">
      <c r="B7" s="137"/>
      <c r="C7" s="138"/>
      <c r="D7" s="139"/>
      <c r="E7" s="139"/>
      <c r="F7" s="138"/>
      <c r="G7" s="139"/>
      <c r="H7" s="140"/>
      <c r="I7" s="139"/>
      <c r="J7" s="141"/>
      <c r="K7" s="138"/>
      <c r="L7" s="142"/>
      <c r="M7" s="142"/>
      <c r="N7" s="142"/>
      <c r="O7" s="142"/>
      <c r="P7" s="139"/>
      <c r="Q7" s="142"/>
      <c r="R7" s="139"/>
      <c r="S7" s="143"/>
      <c r="T7" s="138"/>
      <c r="U7" s="142"/>
      <c r="V7" s="143"/>
      <c r="W7" s="144"/>
    </row>
    <row r="8" spans="1:24" s="145" customFormat="1" x14ac:dyDescent="0.35">
      <c r="B8" s="137"/>
      <c r="C8" s="138"/>
      <c r="D8" s="139"/>
      <c r="E8" s="139"/>
      <c r="F8" s="138"/>
      <c r="G8" s="139"/>
      <c r="H8" s="140"/>
      <c r="I8" s="139"/>
      <c r="J8" s="141"/>
      <c r="K8" s="138"/>
      <c r="L8" s="142"/>
      <c r="M8" s="142"/>
      <c r="N8" s="142"/>
      <c r="O8" s="142"/>
      <c r="P8" s="139"/>
      <c r="Q8" s="142"/>
      <c r="R8" s="139"/>
      <c r="S8" s="143"/>
      <c r="T8" s="138"/>
      <c r="U8" s="142"/>
      <c r="V8" s="143"/>
      <c r="W8" s="144"/>
    </row>
    <row r="9" spans="1:24" s="145" customFormat="1" x14ac:dyDescent="0.35">
      <c r="B9" s="137"/>
      <c r="C9" s="138"/>
      <c r="D9" s="139"/>
      <c r="E9" s="139"/>
      <c r="F9" s="138"/>
      <c r="G9" s="139"/>
      <c r="H9" s="140"/>
      <c r="I9" s="139"/>
      <c r="J9" s="141"/>
      <c r="K9" s="138"/>
      <c r="L9" s="142"/>
      <c r="M9" s="142"/>
      <c r="N9" s="142"/>
      <c r="O9" s="142"/>
      <c r="P9" s="139"/>
      <c r="Q9" s="142"/>
      <c r="R9" s="139"/>
      <c r="S9" s="143"/>
      <c r="T9" s="138"/>
      <c r="U9" s="142"/>
      <c r="V9" s="143"/>
      <c r="W9" s="144"/>
    </row>
    <row r="10" spans="1:24" s="145" customFormat="1" x14ac:dyDescent="0.35">
      <c r="B10" s="137"/>
      <c r="C10" s="138"/>
      <c r="D10" s="139"/>
      <c r="E10" s="139"/>
      <c r="F10" s="138"/>
      <c r="G10" s="139"/>
      <c r="H10" s="140"/>
      <c r="I10" s="139"/>
      <c r="J10" s="141"/>
      <c r="K10" s="138"/>
      <c r="L10" s="142"/>
      <c r="M10" s="142"/>
      <c r="N10" s="142"/>
      <c r="O10" s="142"/>
      <c r="P10" s="139"/>
      <c r="Q10" s="142"/>
      <c r="R10" s="139"/>
      <c r="S10" s="143"/>
      <c r="T10" s="138"/>
      <c r="U10" s="142"/>
      <c r="V10" s="143"/>
      <c r="W10" s="144"/>
    </row>
    <row r="11" spans="1:24" s="145" customFormat="1" x14ac:dyDescent="0.35">
      <c r="B11" s="137"/>
      <c r="C11" s="138"/>
      <c r="D11" s="139"/>
      <c r="E11" s="139"/>
      <c r="F11" s="138"/>
      <c r="G11" s="139"/>
      <c r="H11" s="140"/>
      <c r="I11" s="139"/>
      <c r="J11" s="141"/>
      <c r="K11" s="138"/>
      <c r="L11" s="142"/>
      <c r="M11" s="142"/>
      <c r="N11" s="142"/>
      <c r="O11" s="142"/>
      <c r="P11" s="139"/>
      <c r="Q11" s="142"/>
      <c r="R11" s="139"/>
      <c r="S11" s="143"/>
      <c r="T11" s="138"/>
      <c r="U11" s="142"/>
      <c r="V11" s="143"/>
      <c r="W11" s="144"/>
    </row>
    <row r="12" spans="1:24" s="145" customFormat="1" x14ac:dyDescent="0.35">
      <c r="B12" s="137"/>
      <c r="C12" s="138"/>
      <c r="D12" s="139"/>
      <c r="E12" s="139"/>
      <c r="F12" s="138"/>
      <c r="G12" s="139"/>
      <c r="H12" s="140"/>
      <c r="I12" s="139"/>
      <c r="J12" s="141"/>
      <c r="K12" s="138"/>
      <c r="L12" s="142"/>
      <c r="M12" s="142"/>
      <c r="N12" s="142"/>
      <c r="O12" s="142"/>
      <c r="P12" s="139"/>
      <c r="Q12" s="142"/>
      <c r="R12" s="139"/>
      <c r="S12" s="143"/>
      <c r="T12" s="138"/>
      <c r="U12" s="142"/>
      <c r="V12" s="143"/>
      <c r="W12" s="144"/>
    </row>
    <row r="13" spans="1:24" s="145" customFormat="1" x14ac:dyDescent="0.35">
      <c r="B13" s="137"/>
      <c r="C13" s="138"/>
      <c r="D13" s="139"/>
      <c r="E13" s="139"/>
      <c r="F13" s="138"/>
      <c r="G13" s="139"/>
      <c r="H13" s="140"/>
      <c r="I13" s="139"/>
      <c r="J13" s="141"/>
      <c r="K13" s="138"/>
      <c r="L13" s="142"/>
      <c r="M13" s="142"/>
      <c r="N13" s="142"/>
      <c r="O13" s="142"/>
      <c r="P13" s="139"/>
      <c r="Q13" s="142"/>
      <c r="R13" s="139"/>
      <c r="S13" s="143"/>
      <c r="T13" s="138"/>
      <c r="U13" s="142"/>
      <c r="V13" s="143"/>
      <c r="W13" s="144"/>
    </row>
    <row r="14" spans="1:24" s="145" customFormat="1" x14ac:dyDescent="0.35">
      <c r="B14" s="137"/>
      <c r="C14" s="138"/>
      <c r="D14" s="139"/>
      <c r="E14" s="139"/>
      <c r="F14" s="138"/>
      <c r="G14" s="139"/>
      <c r="H14" s="140"/>
      <c r="I14" s="139"/>
      <c r="J14" s="141"/>
      <c r="K14" s="138"/>
      <c r="L14" s="142"/>
      <c r="M14" s="142"/>
      <c r="N14" s="142"/>
      <c r="O14" s="142"/>
      <c r="P14" s="139"/>
      <c r="Q14" s="142"/>
      <c r="R14" s="139"/>
      <c r="S14" s="143"/>
      <c r="T14" s="138"/>
      <c r="U14" s="142"/>
      <c r="V14" s="143"/>
      <c r="W14" s="144"/>
    </row>
    <row r="15" spans="1:24" s="145" customFormat="1" x14ac:dyDescent="0.35">
      <c r="B15" s="137"/>
      <c r="C15" s="138"/>
      <c r="D15" s="139"/>
      <c r="E15" s="139"/>
      <c r="F15" s="138"/>
      <c r="G15" s="139"/>
      <c r="H15" s="140"/>
      <c r="I15" s="139"/>
      <c r="J15" s="141"/>
      <c r="K15" s="138"/>
      <c r="L15" s="142"/>
      <c r="M15" s="142"/>
      <c r="N15" s="142"/>
      <c r="O15" s="142"/>
      <c r="P15" s="139"/>
      <c r="Q15" s="142"/>
      <c r="R15" s="139"/>
      <c r="S15" s="143"/>
      <c r="T15" s="138"/>
      <c r="U15" s="142"/>
      <c r="V15" s="143"/>
      <c r="W15" s="144"/>
    </row>
    <row r="16" spans="1:24" s="145" customFormat="1" x14ac:dyDescent="0.35">
      <c r="B16" s="137"/>
      <c r="C16" s="138"/>
      <c r="D16" s="139"/>
      <c r="E16" s="139"/>
      <c r="F16" s="138"/>
      <c r="G16" s="139"/>
      <c r="H16" s="140"/>
      <c r="I16" s="139"/>
      <c r="J16" s="141"/>
      <c r="K16" s="138"/>
      <c r="L16" s="142"/>
      <c r="M16" s="142"/>
      <c r="N16" s="142"/>
      <c r="O16" s="142"/>
      <c r="P16" s="139"/>
      <c r="Q16" s="142"/>
      <c r="R16" s="139"/>
      <c r="S16" s="143"/>
      <c r="T16" s="138"/>
      <c r="U16" s="142"/>
      <c r="V16" s="143"/>
      <c r="W16" s="144"/>
    </row>
    <row r="17" spans="2:23" s="145" customFormat="1" x14ac:dyDescent="0.35">
      <c r="B17" s="137"/>
      <c r="C17" s="138"/>
      <c r="D17" s="139"/>
      <c r="E17" s="139"/>
      <c r="F17" s="138"/>
      <c r="G17" s="139"/>
      <c r="H17" s="140"/>
      <c r="I17" s="139"/>
      <c r="J17" s="141"/>
      <c r="K17" s="138"/>
      <c r="L17" s="142"/>
      <c r="M17" s="142"/>
      <c r="N17" s="142"/>
      <c r="O17" s="142"/>
      <c r="P17" s="139"/>
      <c r="Q17" s="142"/>
      <c r="R17" s="139"/>
      <c r="S17" s="143"/>
      <c r="T17" s="138"/>
      <c r="U17" s="142"/>
      <c r="V17" s="143"/>
      <c r="W17" s="144"/>
    </row>
    <row r="18" spans="2:23" s="145" customFormat="1" x14ac:dyDescent="0.35">
      <c r="B18" s="137"/>
      <c r="C18" s="138"/>
      <c r="D18" s="139"/>
      <c r="E18" s="139"/>
      <c r="F18" s="138"/>
      <c r="G18" s="139"/>
      <c r="H18" s="140"/>
      <c r="I18" s="139"/>
      <c r="J18" s="141"/>
      <c r="K18" s="138"/>
      <c r="L18" s="142"/>
      <c r="M18" s="142"/>
      <c r="N18" s="142"/>
      <c r="O18" s="142"/>
      <c r="P18" s="139"/>
      <c r="Q18" s="142"/>
      <c r="R18" s="139"/>
      <c r="S18" s="143"/>
      <c r="T18" s="138"/>
      <c r="U18" s="142"/>
      <c r="V18" s="143"/>
      <c r="W18" s="144"/>
    </row>
    <row r="19" spans="2:23" s="145" customFormat="1" x14ac:dyDescent="0.35">
      <c r="B19" s="137"/>
      <c r="C19" s="138"/>
      <c r="D19" s="139"/>
      <c r="E19" s="139"/>
      <c r="F19" s="138"/>
      <c r="G19" s="139"/>
      <c r="H19" s="140"/>
      <c r="I19" s="139"/>
      <c r="J19" s="141"/>
      <c r="K19" s="138"/>
      <c r="L19" s="142"/>
      <c r="M19" s="142"/>
      <c r="N19" s="142"/>
      <c r="O19" s="142"/>
      <c r="P19" s="139"/>
      <c r="Q19" s="142"/>
      <c r="R19" s="139"/>
      <c r="S19" s="143"/>
      <c r="T19" s="138"/>
      <c r="U19" s="142"/>
      <c r="V19" s="143"/>
      <c r="W19" s="144"/>
    </row>
    <row r="20" spans="2:23" s="145" customFormat="1" x14ac:dyDescent="0.35">
      <c r="B20" s="137"/>
      <c r="C20" s="138"/>
      <c r="D20" s="139"/>
      <c r="E20" s="139"/>
      <c r="F20" s="138"/>
      <c r="G20" s="139"/>
      <c r="H20" s="140"/>
      <c r="I20" s="139"/>
      <c r="J20" s="141"/>
      <c r="K20" s="138"/>
      <c r="L20" s="142"/>
      <c r="M20" s="142"/>
      <c r="N20" s="142"/>
      <c r="O20" s="142"/>
      <c r="P20" s="139"/>
      <c r="Q20" s="142"/>
      <c r="R20" s="139"/>
      <c r="S20" s="143"/>
      <c r="T20" s="138"/>
      <c r="U20" s="142"/>
      <c r="V20" s="143"/>
      <c r="W20" s="144"/>
    </row>
    <row r="21" spans="2:23" s="145" customFormat="1" x14ac:dyDescent="0.35">
      <c r="B21" s="137"/>
      <c r="C21" s="138"/>
      <c r="D21" s="139"/>
      <c r="E21" s="139"/>
      <c r="F21" s="138"/>
      <c r="G21" s="139"/>
      <c r="H21" s="140"/>
      <c r="I21" s="139"/>
      <c r="J21" s="141"/>
      <c r="K21" s="138"/>
      <c r="L21" s="142"/>
      <c r="M21" s="142"/>
      <c r="N21" s="142"/>
      <c r="O21" s="142"/>
      <c r="P21" s="139"/>
      <c r="Q21" s="142"/>
      <c r="R21" s="139"/>
      <c r="S21" s="143"/>
      <c r="T21" s="138"/>
      <c r="U21" s="142"/>
      <c r="V21" s="143"/>
      <c r="W21" s="144"/>
    </row>
    <row r="22" spans="2:23" s="145" customFormat="1" x14ac:dyDescent="0.35">
      <c r="B22" s="137"/>
      <c r="C22" s="138"/>
      <c r="D22" s="139"/>
      <c r="E22" s="139"/>
      <c r="F22" s="138"/>
      <c r="G22" s="139"/>
      <c r="H22" s="140"/>
      <c r="I22" s="139"/>
      <c r="J22" s="141"/>
      <c r="K22" s="138"/>
      <c r="L22" s="142"/>
      <c r="M22" s="142"/>
      <c r="N22" s="142"/>
      <c r="O22" s="142"/>
      <c r="P22" s="139"/>
      <c r="Q22" s="142"/>
      <c r="R22" s="139"/>
      <c r="S22" s="143"/>
      <c r="T22" s="138"/>
      <c r="U22" s="142"/>
      <c r="V22" s="143"/>
      <c r="W22" s="144"/>
    </row>
    <row r="23" spans="2:23" s="145" customFormat="1" x14ac:dyDescent="0.35">
      <c r="B23" s="137"/>
      <c r="C23" s="138"/>
      <c r="D23" s="139"/>
      <c r="E23" s="139"/>
      <c r="F23" s="138"/>
      <c r="G23" s="139"/>
      <c r="H23" s="140"/>
      <c r="I23" s="139"/>
      <c r="J23" s="141"/>
      <c r="K23" s="138"/>
      <c r="L23" s="142"/>
      <c r="M23" s="142"/>
      <c r="N23" s="142"/>
      <c r="O23" s="142"/>
      <c r="P23" s="139"/>
      <c r="Q23" s="142"/>
      <c r="R23" s="139"/>
      <c r="S23" s="143"/>
      <c r="T23" s="138"/>
      <c r="U23" s="142"/>
      <c r="V23" s="143"/>
      <c r="W23" s="144"/>
    </row>
    <row r="24" spans="2:23" s="145" customFormat="1" x14ac:dyDescent="0.35">
      <c r="B24" s="137"/>
      <c r="C24" s="138"/>
      <c r="D24" s="139"/>
      <c r="E24" s="139"/>
      <c r="F24" s="138"/>
      <c r="G24" s="139"/>
      <c r="H24" s="140"/>
      <c r="I24" s="139"/>
      <c r="J24" s="141"/>
      <c r="K24" s="138"/>
      <c r="L24" s="142"/>
      <c r="M24" s="142"/>
      <c r="N24" s="142"/>
      <c r="O24" s="142"/>
      <c r="P24" s="139"/>
      <c r="Q24" s="142"/>
      <c r="R24" s="139"/>
      <c r="S24" s="143"/>
      <c r="T24" s="138"/>
      <c r="U24" s="142"/>
      <c r="V24" s="143"/>
      <c r="W24" s="144"/>
    </row>
    <row r="25" spans="2:23" s="145" customFormat="1" x14ac:dyDescent="0.35">
      <c r="B25" s="137"/>
      <c r="C25" s="138"/>
      <c r="D25" s="139"/>
      <c r="E25" s="139"/>
      <c r="F25" s="138"/>
      <c r="G25" s="139"/>
      <c r="H25" s="140"/>
      <c r="I25" s="139"/>
      <c r="J25" s="141"/>
      <c r="K25" s="138"/>
      <c r="L25" s="142"/>
      <c r="M25" s="142"/>
      <c r="N25" s="142"/>
      <c r="O25" s="142"/>
      <c r="P25" s="139"/>
      <c r="Q25" s="142"/>
      <c r="R25" s="139"/>
      <c r="S25" s="143"/>
      <c r="T25" s="138"/>
      <c r="U25" s="142"/>
      <c r="V25" s="143"/>
      <c r="W25" s="144"/>
    </row>
    <row r="26" spans="2:23" s="145" customFormat="1" x14ac:dyDescent="0.35">
      <c r="B26" s="137"/>
      <c r="C26" s="138"/>
      <c r="D26" s="139"/>
      <c r="E26" s="139"/>
      <c r="F26" s="138"/>
      <c r="G26" s="139"/>
      <c r="H26" s="140"/>
      <c r="I26" s="139"/>
      <c r="J26" s="141"/>
      <c r="K26" s="138"/>
      <c r="L26" s="142"/>
      <c r="M26" s="142"/>
      <c r="N26" s="142"/>
      <c r="O26" s="142"/>
      <c r="P26" s="139"/>
      <c r="Q26" s="142"/>
      <c r="R26" s="139"/>
      <c r="S26" s="143"/>
      <c r="T26" s="138"/>
      <c r="U26" s="142"/>
      <c r="V26" s="143"/>
      <c r="W26" s="144"/>
    </row>
    <row r="27" spans="2:23" s="145" customFormat="1" x14ac:dyDescent="0.35">
      <c r="B27" s="137"/>
      <c r="C27" s="138"/>
      <c r="D27" s="139"/>
      <c r="E27" s="139"/>
      <c r="F27" s="138"/>
      <c r="G27" s="139"/>
      <c r="H27" s="140"/>
      <c r="I27" s="139"/>
      <c r="J27" s="141"/>
      <c r="K27" s="138"/>
      <c r="L27" s="142"/>
      <c r="M27" s="142"/>
      <c r="N27" s="142"/>
      <c r="O27" s="142"/>
      <c r="P27" s="139"/>
      <c r="Q27" s="142"/>
      <c r="R27" s="139"/>
      <c r="S27" s="143"/>
      <c r="T27" s="138"/>
      <c r="U27" s="142"/>
      <c r="V27" s="143"/>
      <c r="W27" s="144"/>
    </row>
    <row r="28" spans="2:23" s="145" customFormat="1" x14ac:dyDescent="0.35">
      <c r="B28" s="137"/>
      <c r="C28" s="138"/>
      <c r="D28" s="139"/>
      <c r="E28" s="139"/>
      <c r="F28" s="138"/>
      <c r="G28" s="139"/>
      <c r="H28" s="140"/>
      <c r="I28" s="139"/>
      <c r="J28" s="141"/>
      <c r="K28" s="138"/>
      <c r="L28" s="142"/>
      <c r="M28" s="142"/>
      <c r="N28" s="142"/>
      <c r="O28" s="142"/>
      <c r="P28" s="139"/>
      <c r="Q28" s="142"/>
      <c r="R28" s="139"/>
      <c r="S28" s="143"/>
      <c r="T28" s="138"/>
      <c r="U28" s="142"/>
      <c r="V28" s="143"/>
      <c r="W28" s="144"/>
    </row>
    <row r="29" spans="2:23" s="145" customFormat="1" x14ac:dyDescent="0.35">
      <c r="B29" s="137"/>
      <c r="C29" s="138"/>
      <c r="D29" s="139"/>
      <c r="E29" s="139"/>
      <c r="F29" s="138"/>
      <c r="G29" s="139"/>
      <c r="H29" s="140"/>
      <c r="I29" s="139"/>
      <c r="J29" s="141"/>
      <c r="K29" s="138"/>
      <c r="L29" s="142"/>
      <c r="M29" s="142"/>
      <c r="N29" s="142"/>
      <c r="O29" s="142"/>
      <c r="P29" s="139"/>
      <c r="Q29" s="142"/>
      <c r="R29" s="139"/>
      <c r="S29" s="143"/>
      <c r="T29" s="138"/>
      <c r="U29" s="142"/>
      <c r="V29" s="143"/>
      <c r="W29" s="144"/>
    </row>
    <row r="30" spans="2:23" s="145" customFormat="1" x14ac:dyDescent="0.35">
      <c r="B30" s="137"/>
      <c r="C30" s="138"/>
      <c r="D30" s="139"/>
      <c r="E30" s="139"/>
      <c r="F30" s="138"/>
      <c r="G30" s="139"/>
      <c r="H30" s="140"/>
      <c r="I30" s="139"/>
      <c r="J30" s="141"/>
      <c r="K30" s="138"/>
      <c r="L30" s="142"/>
      <c r="M30" s="142"/>
      <c r="N30" s="142"/>
      <c r="O30" s="142"/>
      <c r="P30" s="139"/>
      <c r="Q30" s="142"/>
      <c r="R30" s="139"/>
      <c r="S30" s="143"/>
      <c r="T30" s="138"/>
      <c r="U30" s="142"/>
      <c r="V30" s="143"/>
      <c r="W30" s="144"/>
    </row>
    <row r="31" spans="2:23" s="145" customFormat="1" x14ac:dyDescent="0.35">
      <c r="B31" s="137"/>
      <c r="C31" s="138"/>
      <c r="D31" s="139"/>
      <c r="E31" s="139"/>
      <c r="F31" s="138"/>
      <c r="G31" s="139"/>
      <c r="H31" s="140"/>
      <c r="I31" s="139"/>
      <c r="J31" s="141"/>
      <c r="K31" s="138"/>
      <c r="L31" s="142"/>
      <c r="M31" s="142"/>
      <c r="N31" s="142"/>
      <c r="O31" s="142"/>
      <c r="P31" s="139"/>
      <c r="Q31" s="142"/>
      <c r="R31" s="139"/>
      <c r="S31" s="143"/>
      <c r="T31" s="138"/>
      <c r="U31" s="142"/>
      <c r="V31" s="143"/>
      <c r="W31" s="144"/>
    </row>
    <row r="32" spans="2:23" s="145" customFormat="1" x14ac:dyDescent="0.35">
      <c r="B32" s="137"/>
      <c r="C32" s="138"/>
      <c r="D32" s="139"/>
      <c r="E32" s="139"/>
      <c r="F32" s="138"/>
      <c r="G32" s="139"/>
      <c r="H32" s="140"/>
      <c r="I32" s="139"/>
      <c r="J32" s="141"/>
      <c r="K32" s="138"/>
      <c r="L32" s="142"/>
      <c r="M32" s="142"/>
      <c r="N32" s="142"/>
      <c r="O32" s="142"/>
      <c r="P32" s="139"/>
      <c r="Q32" s="142"/>
      <c r="R32" s="139"/>
      <c r="S32" s="143"/>
      <c r="T32" s="138"/>
      <c r="U32" s="142"/>
      <c r="V32" s="143"/>
      <c r="W32" s="144"/>
    </row>
    <row r="33" spans="2:23" s="145" customFormat="1" x14ac:dyDescent="0.35">
      <c r="B33" s="137"/>
      <c r="C33" s="138"/>
      <c r="D33" s="139"/>
      <c r="E33" s="139"/>
      <c r="F33" s="138"/>
      <c r="G33" s="139"/>
      <c r="H33" s="140"/>
      <c r="I33" s="139"/>
      <c r="J33" s="141"/>
      <c r="K33" s="138"/>
      <c r="L33" s="142"/>
      <c r="M33" s="142"/>
      <c r="N33" s="142"/>
      <c r="O33" s="142"/>
      <c r="P33" s="139"/>
      <c r="Q33" s="142"/>
      <c r="R33" s="139"/>
      <c r="S33" s="143"/>
      <c r="T33" s="138"/>
      <c r="U33" s="142"/>
      <c r="V33" s="143"/>
      <c r="W33" s="144"/>
    </row>
    <row r="34" spans="2:23" s="145" customFormat="1" x14ac:dyDescent="0.35">
      <c r="B34" s="137"/>
      <c r="C34" s="138"/>
      <c r="D34" s="139"/>
      <c r="E34" s="139"/>
      <c r="F34" s="138"/>
      <c r="G34" s="139"/>
      <c r="H34" s="140"/>
      <c r="I34" s="139"/>
      <c r="J34" s="141"/>
      <c r="K34" s="138"/>
      <c r="L34" s="142"/>
      <c r="M34" s="142"/>
      <c r="N34" s="142"/>
      <c r="O34" s="142"/>
      <c r="P34" s="139"/>
      <c r="Q34" s="142"/>
      <c r="R34" s="139"/>
      <c r="S34" s="143"/>
      <c r="T34" s="138"/>
      <c r="U34" s="142"/>
      <c r="V34" s="143"/>
      <c r="W34" s="144"/>
    </row>
    <row r="35" spans="2:23" s="145" customFormat="1" x14ac:dyDescent="0.35">
      <c r="B35" s="137"/>
      <c r="C35" s="138"/>
      <c r="D35" s="139"/>
      <c r="E35" s="139"/>
      <c r="F35" s="138"/>
      <c r="G35" s="139"/>
      <c r="H35" s="140"/>
      <c r="I35" s="139"/>
      <c r="J35" s="141"/>
      <c r="K35" s="138"/>
      <c r="L35" s="142"/>
      <c r="M35" s="142"/>
      <c r="N35" s="142"/>
      <c r="O35" s="142"/>
      <c r="P35" s="139"/>
      <c r="Q35" s="142"/>
      <c r="R35" s="139"/>
      <c r="S35" s="143"/>
      <c r="T35" s="138"/>
      <c r="U35" s="142"/>
      <c r="V35" s="143"/>
      <c r="W35" s="144"/>
    </row>
    <row r="36" spans="2:23" s="145" customFormat="1" x14ac:dyDescent="0.35">
      <c r="B36" s="137"/>
      <c r="C36" s="138"/>
      <c r="D36" s="139"/>
      <c r="E36" s="139"/>
      <c r="F36" s="138"/>
      <c r="G36" s="139"/>
      <c r="H36" s="140"/>
      <c r="I36" s="139"/>
      <c r="J36" s="141"/>
      <c r="K36" s="138"/>
      <c r="L36" s="142"/>
      <c r="M36" s="142"/>
      <c r="N36" s="142"/>
      <c r="O36" s="142"/>
      <c r="P36" s="139"/>
      <c r="Q36" s="142"/>
      <c r="R36" s="139"/>
      <c r="S36" s="143"/>
      <c r="T36" s="138"/>
      <c r="U36" s="142"/>
      <c r="V36" s="143"/>
      <c r="W36" s="144"/>
    </row>
    <row r="37" spans="2:23" s="145" customFormat="1" x14ac:dyDescent="0.35">
      <c r="B37" s="137"/>
      <c r="C37" s="138"/>
      <c r="D37" s="139"/>
      <c r="E37" s="139"/>
      <c r="F37" s="138"/>
      <c r="G37" s="139"/>
      <c r="H37" s="140"/>
      <c r="I37" s="139"/>
      <c r="J37" s="141"/>
      <c r="K37" s="138"/>
      <c r="L37" s="142"/>
      <c r="M37" s="142"/>
      <c r="N37" s="142"/>
      <c r="O37" s="142"/>
      <c r="P37" s="139"/>
      <c r="Q37" s="142"/>
      <c r="R37" s="139"/>
      <c r="S37" s="143"/>
      <c r="T37" s="138"/>
      <c r="U37" s="142"/>
      <c r="V37" s="143"/>
      <c r="W37" s="144"/>
    </row>
    <row r="38" spans="2:23" s="145" customFormat="1" x14ac:dyDescent="0.35">
      <c r="B38" s="137"/>
      <c r="C38" s="138"/>
      <c r="D38" s="139"/>
      <c r="E38" s="139"/>
      <c r="F38" s="138"/>
      <c r="G38" s="139"/>
      <c r="H38" s="140"/>
      <c r="I38" s="139"/>
      <c r="J38" s="141"/>
      <c r="K38" s="138"/>
      <c r="L38" s="142"/>
      <c r="M38" s="142"/>
      <c r="N38" s="142"/>
      <c r="O38" s="142"/>
      <c r="P38" s="139"/>
      <c r="Q38" s="142"/>
      <c r="R38" s="139"/>
      <c r="S38" s="143"/>
      <c r="T38" s="138"/>
      <c r="U38" s="142"/>
      <c r="V38" s="143"/>
      <c r="W38" s="144"/>
    </row>
    <row r="39" spans="2:23" s="145" customFormat="1" x14ac:dyDescent="0.35">
      <c r="B39" s="137"/>
      <c r="C39" s="138"/>
      <c r="D39" s="139"/>
      <c r="E39" s="139"/>
      <c r="F39" s="138"/>
      <c r="G39" s="139"/>
      <c r="H39" s="140"/>
      <c r="I39" s="139"/>
      <c r="J39" s="141"/>
      <c r="K39" s="138"/>
      <c r="L39" s="142"/>
      <c r="M39" s="142"/>
      <c r="N39" s="142"/>
      <c r="O39" s="142"/>
      <c r="P39" s="139"/>
      <c r="Q39" s="142"/>
      <c r="R39" s="139"/>
      <c r="S39" s="143"/>
      <c r="T39" s="138"/>
      <c r="U39" s="142"/>
      <c r="V39" s="143"/>
      <c r="W39" s="144"/>
    </row>
    <row r="40" spans="2:23" s="145" customFormat="1" x14ac:dyDescent="0.35">
      <c r="B40" s="137"/>
      <c r="C40" s="138"/>
      <c r="D40" s="139"/>
      <c r="E40" s="139"/>
      <c r="F40" s="138"/>
      <c r="G40" s="139"/>
      <c r="H40" s="140"/>
      <c r="I40" s="139"/>
      <c r="J40" s="141"/>
      <c r="K40" s="138"/>
      <c r="L40" s="142"/>
      <c r="M40" s="142"/>
      <c r="N40" s="142"/>
      <c r="O40" s="142"/>
      <c r="P40" s="139"/>
      <c r="Q40" s="142"/>
      <c r="R40" s="139"/>
      <c r="S40" s="143"/>
      <c r="T40" s="138"/>
      <c r="U40" s="142"/>
      <c r="V40" s="143"/>
      <c r="W40" s="144"/>
    </row>
    <row r="41" spans="2:23" s="145" customFormat="1" x14ac:dyDescent="0.35">
      <c r="B41" s="137"/>
      <c r="C41" s="138"/>
      <c r="D41" s="139"/>
      <c r="E41" s="139"/>
      <c r="F41" s="138"/>
      <c r="G41" s="139"/>
      <c r="H41" s="140"/>
      <c r="I41" s="139"/>
      <c r="J41" s="141"/>
      <c r="K41" s="138"/>
      <c r="L41" s="142"/>
      <c r="M41" s="142"/>
      <c r="N41" s="142"/>
      <c r="O41" s="142"/>
      <c r="P41" s="139"/>
      <c r="Q41" s="142"/>
      <c r="R41" s="139"/>
      <c r="S41" s="143"/>
      <c r="T41" s="138"/>
      <c r="U41" s="142"/>
      <c r="V41" s="143"/>
      <c r="W41" s="144"/>
    </row>
    <row r="42" spans="2:23" s="145" customFormat="1" x14ac:dyDescent="0.35">
      <c r="B42" s="137"/>
      <c r="C42" s="138"/>
      <c r="D42" s="139"/>
      <c r="E42" s="139"/>
      <c r="F42" s="138"/>
      <c r="G42" s="139"/>
      <c r="H42" s="140"/>
      <c r="I42" s="139"/>
      <c r="J42" s="141"/>
      <c r="K42" s="138"/>
      <c r="L42" s="142"/>
      <c r="M42" s="142"/>
      <c r="N42" s="142"/>
      <c r="O42" s="142"/>
      <c r="P42" s="139"/>
      <c r="Q42" s="142"/>
      <c r="R42" s="139"/>
      <c r="S42" s="143"/>
      <c r="T42" s="138"/>
      <c r="U42" s="142"/>
      <c r="V42" s="143"/>
      <c r="W42" s="144"/>
    </row>
    <row r="43" spans="2:23" s="145" customFormat="1" x14ac:dyDescent="0.35">
      <c r="B43" s="137"/>
      <c r="C43" s="138"/>
      <c r="D43" s="139"/>
      <c r="E43" s="139"/>
      <c r="F43" s="138"/>
      <c r="G43" s="139"/>
      <c r="H43" s="140"/>
      <c r="I43" s="139"/>
      <c r="J43" s="141"/>
      <c r="K43" s="138"/>
      <c r="L43" s="142"/>
      <c r="M43" s="142"/>
      <c r="N43" s="142"/>
      <c r="O43" s="142"/>
      <c r="P43" s="139"/>
      <c r="Q43" s="142"/>
      <c r="R43" s="139"/>
      <c r="S43" s="143"/>
      <c r="T43" s="138"/>
      <c r="U43" s="142"/>
      <c r="V43" s="143"/>
      <c r="W43" s="144"/>
    </row>
    <row r="44" spans="2:23" s="145" customFormat="1" x14ac:dyDescent="0.35">
      <c r="B44" s="137"/>
      <c r="C44" s="138"/>
      <c r="D44" s="139"/>
      <c r="E44" s="139"/>
      <c r="F44" s="138"/>
      <c r="G44" s="139"/>
      <c r="H44" s="140"/>
      <c r="I44" s="139"/>
      <c r="J44" s="141"/>
      <c r="K44" s="138"/>
      <c r="L44" s="142"/>
      <c r="M44" s="142"/>
      <c r="N44" s="142"/>
      <c r="O44" s="142"/>
      <c r="P44" s="139"/>
      <c r="Q44" s="142"/>
      <c r="R44" s="139"/>
      <c r="S44" s="143"/>
      <c r="T44" s="138"/>
      <c r="U44" s="142"/>
      <c r="V44" s="143"/>
      <c r="W44" s="144"/>
    </row>
    <row r="45" spans="2:23" s="145" customFormat="1" x14ac:dyDescent="0.35">
      <c r="B45" s="137"/>
      <c r="C45" s="138"/>
      <c r="D45" s="139"/>
      <c r="E45" s="139"/>
      <c r="F45" s="138"/>
      <c r="G45" s="139"/>
      <c r="H45" s="140"/>
      <c r="I45" s="139"/>
      <c r="J45" s="141"/>
      <c r="K45" s="138"/>
      <c r="L45" s="142"/>
      <c r="M45" s="142"/>
      <c r="N45" s="142"/>
      <c r="O45" s="142"/>
      <c r="P45" s="139"/>
      <c r="Q45" s="142"/>
      <c r="R45" s="139"/>
      <c r="S45" s="143"/>
      <c r="T45" s="138"/>
      <c r="U45" s="142"/>
      <c r="V45" s="143"/>
      <c r="W45" s="144"/>
    </row>
    <row r="46" spans="2:23" s="145" customFormat="1" x14ac:dyDescent="0.35">
      <c r="B46" s="137"/>
      <c r="C46" s="138"/>
      <c r="D46" s="139"/>
      <c r="E46" s="139"/>
      <c r="F46" s="138"/>
      <c r="G46" s="139"/>
      <c r="H46" s="140"/>
      <c r="I46" s="139"/>
      <c r="J46" s="141"/>
      <c r="K46" s="138"/>
      <c r="L46" s="142"/>
      <c r="M46" s="142"/>
      <c r="N46" s="142"/>
      <c r="O46" s="142"/>
      <c r="P46" s="139"/>
      <c r="Q46" s="142"/>
      <c r="R46" s="139"/>
      <c r="S46" s="143"/>
      <c r="T46" s="138"/>
      <c r="U46" s="142"/>
      <c r="V46" s="143"/>
      <c r="W46" s="144"/>
    </row>
    <row r="47" spans="2:23" s="145" customFormat="1" x14ac:dyDescent="0.35">
      <c r="B47" s="137"/>
      <c r="C47" s="138"/>
      <c r="D47" s="139"/>
      <c r="E47" s="139"/>
      <c r="F47" s="138"/>
      <c r="G47" s="139"/>
      <c r="H47" s="140"/>
      <c r="I47" s="139"/>
      <c r="J47" s="141"/>
      <c r="K47" s="138"/>
      <c r="L47" s="142"/>
      <c r="M47" s="142"/>
      <c r="N47" s="142"/>
      <c r="O47" s="142"/>
      <c r="P47" s="139"/>
      <c r="Q47" s="142"/>
      <c r="R47" s="139"/>
      <c r="S47" s="143"/>
      <c r="T47" s="138"/>
      <c r="U47" s="142"/>
      <c r="V47" s="143"/>
      <c r="W47" s="144"/>
    </row>
    <row r="48" spans="2:23" s="145" customFormat="1" x14ac:dyDescent="0.35">
      <c r="B48" s="137"/>
      <c r="C48" s="138"/>
      <c r="D48" s="139"/>
      <c r="E48" s="139"/>
      <c r="F48" s="138"/>
      <c r="G48" s="139"/>
      <c r="H48" s="140"/>
      <c r="I48" s="139"/>
      <c r="J48" s="141"/>
      <c r="K48" s="138"/>
      <c r="L48" s="142"/>
      <c r="M48" s="142"/>
      <c r="N48" s="142"/>
      <c r="O48" s="142"/>
      <c r="P48" s="139"/>
      <c r="Q48" s="142"/>
      <c r="R48" s="139"/>
      <c r="S48" s="143"/>
      <c r="T48" s="138"/>
      <c r="U48" s="142"/>
      <c r="V48" s="143"/>
      <c r="W48" s="144"/>
    </row>
    <row r="49" spans="2:23" s="145" customFormat="1" x14ac:dyDescent="0.35">
      <c r="B49" s="137"/>
      <c r="C49" s="138"/>
      <c r="D49" s="139"/>
      <c r="E49" s="139"/>
      <c r="F49" s="138"/>
      <c r="G49" s="139"/>
      <c r="H49" s="140"/>
      <c r="I49" s="139"/>
      <c r="J49" s="141"/>
      <c r="K49" s="138"/>
      <c r="L49" s="142"/>
      <c r="M49" s="142"/>
      <c r="N49" s="142"/>
      <c r="O49" s="142"/>
      <c r="P49" s="139"/>
      <c r="Q49" s="142"/>
      <c r="R49" s="139"/>
      <c r="S49" s="143"/>
      <c r="T49" s="138"/>
      <c r="U49" s="142"/>
      <c r="V49" s="143"/>
      <c r="W49" s="144"/>
    </row>
    <row r="50" spans="2:23" s="145" customFormat="1" x14ac:dyDescent="0.35">
      <c r="B50" s="137"/>
      <c r="C50" s="138"/>
      <c r="D50" s="139"/>
      <c r="E50" s="139"/>
      <c r="F50" s="138"/>
      <c r="G50" s="139"/>
      <c r="H50" s="140"/>
      <c r="I50" s="139"/>
      <c r="J50" s="141"/>
      <c r="K50" s="138"/>
      <c r="L50" s="142"/>
      <c r="M50" s="142"/>
      <c r="N50" s="142"/>
      <c r="O50" s="142"/>
      <c r="P50" s="139"/>
      <c r="Q50" s="142"/>
      <c r="R50" s="139"/>
      <c r="S50" s="143"/>
      <c r="T50" s="138"/>
      <c r="U50" s="142"/>
      <c r="V50" s="143"/>
      <c r="W50" s="144"/>
    </row>
    <row r="51" spans="2:23" s="145" customFormat="1" x14ac:dyDescent="0.35">
      <c r="B51" s="137"/>
      <c r="C51" s="138"/>
      <c r="D51" s="139"/>
      <c r="E51" s="139"/>
      <c r="F51" s="138"/>
      <c r="G51" s="139"/>
      <c r="H51" s="140"/>
      <c r="I51" s="139"/>
      <c r="J51" s="141"/>
      <c r="K51" s="138"/>
      <c r="L51" s="142"/>
      <c r="M51" s="142"/>
      <c r="N51" s="142"/>
      <c r="O51" s="142"/>
      <c r="P51" s="139"/>
      <c r="Q51" s="142"/>
      <c r="R51" s="139"/>
      <c r="S51" s="143"/>
      <c r="T51" s="138"/>
      <c r="U51" s="142"/>
      <c r="V51" s="143"/>
      <c r="W51" s="144"/>
    </row>
    <row r="52" spans="2:23" s="145" customFormat="1" x14ac:dyDescent="0.35">
      <c r="B52" s="137"/>
      <c r="C52" s="138"/>
      <c r="D52" s="139"/>
      <c r="E52" s="139"/>
      <c r="F52" s="138"/>
      <c r="G52" s="139"/>
      <c r="H52" s="140"/>
      <c r="I52" s="139"/>
      <c r="J52" s="141"/>
      <c r="K52" s="138"/>
      <c r="L52" s="142"/>
      <c r="M52" s="142"/>
      <c r="N52" s="142"/>
      <c r="O52" s="142"/>
      <c r="P52" s="139"/>
      <c r="Q52" s="142"/>
      <c r="R52" s="139"/>
      <c r="S52" s="143"/>
      <c r="T52" s="138"/>
      <c r="U52" s="142"/>
      <c r="V52" s="143"/>
      <c r="W52" s="144"/>
    </row>
    <row r="53" spans="2:23" s="145" customFormat="1" x14ac:dyDescent="0.35">
      <c r="B53" s="137"/>
      <c r="C53" s="138"/>
      <c r="D53" s="139"/>
      <c r="E53" s="139"/>
      <c r="F53" s="138"/>
      <c r="G53" s="139"/>
      <c r="H53" s="140"/>
      <c r="I53" s="139"/>
      <c r="J53" s="141"/>
      <c r="K53" s="138"/>
      <c r="L53" s="142"/>
      <c r="M53" s="142"/>
      <c r="N53" s="142"/>
      <c r="O53" s="142"/>
      <c r="P53" s="139"/>
      <c r="Q53" s="142"/>
      <c r="R53" s="139"/>
      <c r="S53" s="143"/>
      <c r="T53" s="138"/>
      <c r="U53" s="142"/>
      <c r="V53" s="143"/>
      <c r="W53" s="144"/>
    </row>
    <row r="54" spans="2:23" s="145" customFormat="1" x14ac:dyDescent="0.35">
      <c r="B54" s="137"/>
      <c r="C54" s="138"/>
      <c r="D54" s="139"/>
      <c r="E54" s="139"/>
      <c r="F54" s="138"/>
      <c r="G54" s="139"/>
      <c r="H54" s="140"/>
      <c r="I54" s="139"/>
      <c r="J54" s="141"/>
      <c r="K54" s="138"/>
      <c r="L54" s="142"/>
      <c r="M54" s="142"/>
      <c r="N54" s="142"/>
      <c r="O54" s="142"/>
      <c r="P54" s="139"/>
      <c r="Q54" s="142"/>
      <c r="R54" s="139"/>
      <c r="S54" s="143"/>
      <c r="T54" s="138"/>
      <c r="U54" s="142"/>
      <c r="V54" s="143"/>
      <c r="W54" s="144"/>
    </row>
    <row r="55" spans="2:23" s="145" customFormat="1" x14ac:dyDescent="0.35">
      <c r="B55" s="137"/>
      <c r="C55" s="138"/>
      <c r="D55" s="139"/>
      <c r="E55" s="139"/>
      <c r="F55" s="138"/>
      <c r="G55" s="139"/>
      <c r="H55" s="140"/>
      <c r="I55" s="139"/>
      <c r="J55" s="141"/>
      <c r="K55" s="138"/>
      <c r="L55" s="142"/>
      <c r="M55" s="142"/>
      <c r="N55" s="142"/>
      <c r="O55" s="142"/>
      <c r="P55" s="139"/>
      <c r="Q55" s="142"/>
      <c r="R55" s="139"/>
      <c r="S55" s="143"/>
      <c r="T55" s="138"/>
      <c r="U55" s="142"/>
      <c r="V55" s="143"/>
      <c r="W55" s="144"/>
    </row>
    <row r="56" spans="2:23" s="145" customFormat="1" x14ac:dyDescent="0.35">
      <c r="B56" s="137"/>
      <c r="C56" s="138"/>
      <c r="D56" s="139"/>
      <c r="E56" s="139"/>
      <c r="F56" s="138"/>
      <c r="G56" s="139"/>
      <c r="H56" s="140"/>
      <c r="I56" s="139"/>
      <c r="J56" s="141"/>
      <c r="K56" s="138"/>
      <c r="L56" s="142"/>
      <c r="M56" s="142"/>
      <c r="N56" s="142"/>
      <c r="O56" s="142"/>
      <c r="P56" s="139"/>
      <c r="Q56" s="142"/>
      <c r="R56" s="139"/>
      <c r="S56" s="143"/>
      <c r="T56" s="138"/>
      <c r="U56" s="142"/>
      <c r="V56" s="143"/>
      <c r="W56" s="144"/>
    </row>
    <row r="57" spans="2:23" s="145" customFormat="1" x14ac:dyDescent="0.35">
      <c r="B57" s="137"/>
      <c r="C57" s="138"/>
      <c r="D57" s="139"/>
      <c r="E57" s="139"/>
      <c r="F57" s="138"/>
      <c r="G57" s="139"/>
      <c r="H57" s="140"/>
      <c r="I57" s="139"/>
      <c r="J57" s="141"/>
      <c r="K57" s="138"/>
      <c r="L57" s="142"/>
      <c r="M57" s="142"/>
      <c r="N57" s="142"/>
      <c r="O57" s="142"/>
      <c r="P57" s="139"/>
      <c r="Q57" s="142"/>
      <c r="R57" s="139"/>
      <c r="S57" s="143"/>
      <c r="T57" s="138"/>
      <c r="U57" s="142"/>
      <c r="V57" s="143"/>
      <c r="W57" s="144"/>
    </row>
    <row r="58" spans="2:23" s="145" customFormat="1" x14ac:dyDescent="0.35">
      <c r="B58" s="137"/>
      <c r="C58" s="138"/>
      <c r="D58" s="139"/>
      <c r="E58" s="139"/>
      <c r="F58" s="138"/>
      <c r="G58" s="139"/>
      <c r="H58" s="140"/>
      <c r="I58" s="139"/>
      <c r="J58" s="141"/>
      <c r="K58" s="138"/>
      <c r="L58" s="142"/>
      <c r="M58" s="142"/>
      <c r="N58" s="142"/>
      <c r="O58" s="142"/>
      <c r="P58" s="139"/>
      <c r="Q58" s="142"/>
      <c r="R58" s="139"/>
      <c r="S58" s="143"/>
      <c r="T58" s="138"/>
      <c r="U58" s="142"/>
      <c r="V58" s="143"/>
      <c r="W58" s="144"/>
    </row>
    <row r="59" spans="2:23" s="145" customFormat="1" x14ac:dyDescent="0.35">
      <c r="B59" s="137"/>
      <c r="C59" s="138"/>
      <c r="D59" s="139"/>
      <c r="E59" s="139"/>
      <c r="F59" s="138"/>
      <c r="G59" s="139"/>
      <c r="H59" s="140"/>
      <c r="I59" s="139"/>
      <c r="J59" s="141"/>
      <c r="K59" s="138"/>
      <c r="L59" s="142"/>
      <c r="M59" s="142"/>
      <c r="N59" s="142"/>
      <c r="O59" s="142"/>
      <c r="P59" s="139"/>
      <c r="Q59" s="142"/>
      <c r="R59" s="139"/>
      <c r="S59" s="143"/>
      <c r="T59" s="138"/>
      <c r="U59" s="142"/>
      <c r="V59" s="143"/>
      <c r="W59" s="144"/>
    </row>
    <row r="60" spans="2:23" s="145" customFormat="1" x14ac:dyDescent="0.35">
      <c r="B60" s="137"/>
      <c r="C60" s="138"/>
      <c r="D60" s="139"/>
      <c r="E60" s="139"/>
      <c r="F60" s="138"/>
      <c r="G60" s="139"/>
      <c r="H60" s="140"/>
      <c r="I60" s="139"/>
      <c r="J60" s="141"/>
      <c r="K60" s="138"/>
      <c r="L60" s="142"/>
      <c r="M60" s="142"/>
      <c r="N60" s="142"/>
      <c r="O60" s="142"/>
      <c r="P60" s="139"/>
      <c r="Q60" s="142"/>
      <c r="R60" s="139"/>
      <c r="S60" s="143"/>
      <c r="T60" s="138"/>
      <c r="U60" s="142"/>
      <c r="V60" s="143"/>
      <c r="W60" s="144"/>
    </row>
    <row r="61" spans="2:23" s="145" customFormat="1" x14ac:dyDescent="0.35">
      <c r="B61" s="137"/>
      <c r="C61" s="138"/>
      <c r="D61" s="139"/>
      <c r="E61" s="139"/>
      <c r="F61" s="138"/>
      <c r="G61" s="139"/>
      <c r="H61" s="140"/>
      <c r="I61" s="139"/>
      <c r="J61" s="141"/>
      <c r="K61" s="138"/>
      <c r="L61" s="142"/>
      <c r="M61" s="142"/>
      <c r="N61" s="142"/>
      <c r="O61" s="142"/>
      <c r="P61" s="139"/>
      <c r="Q61" s="142"/>
      <c r="R61" s="139"/>
      <c r="S61" s="143"/>
      <c r="T61" s="138"/>
      <c r="U61" s="142"/>
      <c r="V61" s="143"/>
      <c r="W61" s="144"/>
    </row>
    <row r="62" spans="2:23" s="145" customFormat="1" x14ac:dyDescent="0.35">
      <c r="B62" s="137"/>
      <c r="C62" s="138"/>
      <c r="D62" s="139"/>
      <c r="E62" s="139"/>
      <c r="F62" s="138"/>
      <c r="G62" s="139"/>
      <c r="H62" s="140"/>
      <c r="I62" s="139"/>
      <c r="J62" s="141"/>
      <c r="K62" s="138"/>
      <c r="L62" s="142"/>
      <c r="M62" s="142"/>
      <c r="N62" s="142"/>
      <c r="O62" s="142"/>
      <c r="P62" s="139"/>
      <c r="Q62" s="142"/>
      <c r="R62" s="139"/>
      <c r="S62" s="143"/>
      <c r="T62" s="138"/>
      <c r="U62" s="142"/>
      <c r="V62" s="143"/>
      <c r="W62" s="144"/>
    </row>
    <row r="63" spans="2:23" s="145" customFormat="1" x14ac:dyDescent="0.35">
      <c r="B63" s="137"/>
      <c r="C63" s="138"/>
      <c r="D63" s="139"/>
      <c r="E63" s="139"/>
      <c r="F63" s="138"/>
      <c r="G63" s="139"/>
      <c r="H63" s="140"/>
      <c r="I63" s="139"/>
      <c r="J63" s="141"/>
      <c r="K63" s="138"/>
      <c r="L63" s="142"/>
      <c r="M63" s="142"/>
      <c r="N63" s="142"/>
      <c r="O63" s="142"/>
      <c r="P63" s="139"/>
      <c r="Q63" s="142"/>
      <c r="R63" s="139"/>
      <c r="S63" s="143"/>
      <c r="T63" s="138"/>
      <c r="U63" s="142"/>
      <c r="V63" s="143"/>
      <c r="W63" s="144"/>
    </row>
    <row r="64" spans="2:23" s="145" customFormat="1" x14ac:dyDescent="0.35">
      <c r="B64" s="137"/>
      <c r="C64" s="138"/>
      <c r="D64" s="139"/>
      <c r="E64" s="139"/>
      <c r="F64" s="138"/>
      <c r="G64" s="139"/>
      <c r="H64" s="140"/>
      <c r="I64" s="139"/>
      <c r="J64" s="141"/>
      <c r="K64" s="138"/>
      <c r="L64" s="142"/>
      <c r="M64" s="142"/>
      <c r="N64" s="142"/>
      <c r="O64" s="142"/>
      <c r="P64" s="139"/>
      <c r="Q64" s="142"/>
      <c r="R64" s="139"/>
      <c r="S64" s="143"/>
      <c r="T64" s="138"/>
      <c r="U64" s="142"/>
      <c r="V64" s="143"/>
      <c r="W64" s="144"/>
    </row>
    <row r="65" spans="2:23" s="145" customFormat="1" x14ac:dyDescent="0.35">
      <c r="B65" s="137"/>
      <c r="C65" s="138"/>
      <c r="D65" s="139"/>
      <c r="E65" s="139"/>
      <c r="F65" s="138"/>
      <c r="G65" s="139"/>
      <c r="H65" s="140"/>
      <c r="I65" s="139"/>
      <c r="J65" s="141"/>
      <c r="K65" s="138"/>
      <c r="L65" s="142"/>
      <c r="M65" s="142"/>
      <c r="N65" s="142"/>
      <c r="O65" s="142"/>
      <c r="P65" s="139"/>
      <c r="Q65" s="142"/>
      <c r="R65" s="139"/>
      <c r="S65" s="143"/>
      <c r="T65" s="138"/>
      <c r="U65" s="142"/>
      <c r="V65" s="143"/>
      <c r="W65" s="144"/>
    </row>
    <row r="66" spans="2:23" s="145" customFormat="1" x14ac:dyDescent="0.35">
      <c r="B66" s="137"/>
      <c r="C66" s="138"/>
      <c r="D66" s="139"/>
      <c r="E66" s="139"/>
      <c r="F66" s="138"/>
      <c r="G66" s="139"/>
      <c r="H66" s="140"/>
      <c r="I66" s="139"/>
      <c r="J66" s="141"/>
      <c r="K66" s="138"/>
      <c r="L66" s="142"/>
      <c r="M66" s="142"/>
      <c r="N66" s="142"/>
      <c r="O66" s="142"/>
      <c r="P66" s="139"/>
      <c r="Q66" s="142"/>
      <c r="R66" s="139"/>
      <c r="S66" s="143"/>
      <c r="T66" s="138"/>
      <c r="U66" s="142"/>
      <c r="V66" s="143"/>
      <c r="W66" s="144"/>
    </row>
    <row r="67" spans="2:23" s="145" customFormat="1" x14ac:dyDescent="0.35">
      <c r="B67" s="137"/>
      <c r="C67" s="138"/>
      <c r="D67" s="139"/>
      <c r="E67" s="139"/>
      <c r="F67" s="138"/>
      <c r="G67" s="139"/>
      <c r="H67" s="140"/>
      <c r="I67" s="139"/>
      <c r="J67" s="141"/>
      <c r="K67" s="138"/>
      <c r="L67" s="142"/>
      <c r="M67" s="142"/>
      <c r="N67" s="142"/>
      <c r="O67" s="142"/>
      <c r="P67" s="139"/>
      <c r="Q67" s="142"/>
      <c r="R67" s="139"/>
      <c r="S67" s="143"/>
      <c r="T67" s="138"/>
      <c r="U67" s="142"/>
      <c r="V67" s="143"/>
      <c r="W67" s="144"/>
    </row>
    <row r="68" spans="2:23" s="145" customFormat="1" x14ac:dyDescent="0.35">
      <c r="B68" s="137"/>
      <c r="C68" s="138"/>
      <c r="D68" s="139"/>
      <c r="E68" s="139"/>
      <c r="F68" s="138"/>
      <c r="G68" s="139"/>
      <c r="H68" s="140"/>
      <c r="I68" s="139"/>
      <c r="J68" s="141"/>
      <c r="K68" s="138"/>
      <c r="L68" s="142"/>
      <c r="M68" s="142"/>
      <c r="N68" s="142"/>
      <c r="O68" s="142"/>
      <c r="P68" s="139"/>
      <c r="Q68" s="142"/>
      <c r="R68" s="139"/>
      <c r="S68" s="143"/>
      <c r="T68" s="138"/>
      <c r="U68" s="142"/>
      <c r="V68" s="143"/>
      <c r="W68" s="144"/>
    </row>
    <row r="69" spans="2:23" s="145" customFormat="1" x14ac:dyDescent="0.35">
      <c r="B69" s="137"/>
      <c r="C69" s="138"/>
      <c r="D69" s="139"/>
      <c r="E69" s="139"/>
      <c r="F69" s="138"/>
      <c r="G69" s="139"/>
      <c r="H69" s="140"/>
      <c r="I69" s="139"/>
      <c r="J69" s="141"/>
      <c r="K69" s="138"/>
      <c r="L69" s="142"/>
      <c r="M69" s="142"/>
      <c r="N69" s="142"/>
      <c r="O69" s="142"/>
      <c r="P69" s="139"/>
      <c r="Q69" s="142"/>
      <c r="R69" s="139"/>
      <c r="S69" s="143"/>
      <c r="T69" s="138"/>
      <c r="U69" s="142"/>
      <c r="V69" s="143"/>
      <c r="W69" s="144"/>
    </row>
    <row r="70" spans="2:23" s="145" customFormat="1" x14ac:dyDescent="0.35">
      <c r="B70" s="137"/>
      <c r="C70" s="138"/>
      <c r="D70" s="139"/>
      <c r="E70" s="139"/>
      <c r="F70" s="138"/>
      <c r="G70" s="139"/>
      <c r="H70" s="140"/>
      <c r="I70" s="139"/>
      <c r="J70" s="141"/>
      <c r="K70" s="138"/>
      <c r="L70" s="142"/>
      <c r="M70" s="142"/>
      <c r="N70" s="142"/>
      <c r="O70" s="142"/>
      <c r="P70" s="139"/>
      <c r="Q70" s="142"/>
      <c r="R70" s="139"/>
      <c r="S70" s="143"/>
      <c r="T70" s="138"/>
      <c r="U70" s="142"/>
      <c r="V70" s="143"/>
      <c r="W70" s="144"/>
    </row>
    <row r="71" spans="2:23" s="145" customFormat="1" x14ac:dyDescent="0.35">
      <c r="B71" s="137"/>
      <c r="C71" s="138"/>
      <c r="D71" s="139"/>
      <c r="E71" s="139"/>
      <c r="F71" s="138"/>
      <c r="G71" s="139"/>
      <c r="H71" s="140"/>
      <c r="I71" s="139"/>
      <c r="J71" s="141"/>
      <c r="K71" s="138"/>
      <c r="L71" s="142"/>
      <c r="M71" s="142"/>
      <c r="N71" s="142"/>
      <c r="O71" s="142"/>
      <c r="P71" s="139"/>
      <c r="Q71" s="142"/>
      <c r="R71" s="139"/>
      <c r="S71" s="143"/>
      <c r="T71" s="138"/>
      <c r="U71" s="142"/>
      <c r="V71" s="143"/>
      <c r="W71" s="144"/>
    </row>
    <row r="72" spans="2:23" s="145" customFormat="1" x14ac:dyDescent="0.35">
      <c r="B72" s="137"/>
      <c r="C72" s="138"/>
      <c r="D72" s="139"/>
      <c r="E72" s="139"/>
      <c r="F72" s="138"/>
      <c r="G72" s="139"/>
      <c r="H72" s="140"/>
      <c r="I72" s="139"/>
      <c r="J72" s="141"/>
      <c r="K72" s="138"/>
      <c r="L72" s="142"/>
      <c r="M72" s="142"/>
      <c r="N72" s="142"/>
      <c r="O72" s="142"/>
      <c r="P72" s="139"/>
      <c r="Q72" s="142"/>
      <c r="R72" s="139"/>
      <c r="S72" s="143"/>
      <c r="T72" s="138"/>
      <c r="U72" s="142"/>
      <c r="V72" s="143"/>
      <c r="W72" s="144"/>
    </row>
    <row r="73" spans="2:23" s="145" customFormat="1" x14ac:dyDescent="0.35">
      <c r="B73" s="137"/>
      <c r="C73" s="138"/>
      <c r="D73" s="139"/>
      <c r="E73" s="139"/>
      <c r="F73" s="138"/>
      <c r="G73" s="139"/>
      <c r="H73" s="140"/>
      <c r="I73" s="139"/>
      <c r="J73" s="141"/>
      <c r="K73" s="138"/>
      <c r="L73" s="142"/>
      <c r="M73" s="142"/>
      <c r="N73" s="142"/>
      <c r="O73" s="142"/>
      <c r="P73" s="139"/>
      <c r="Q73" s="142"/>
      <c r="R73" s="139"/>
      <c r="S73" s="143"/>
      <c r="T73" s="138"/>
      <c r="U73" s="142"/>
      <c r="V73" s="143"/>
      <c r="W73" s="144"/>
    </row>
    <row r="74" spans="2:23" s="145" customFormat="1" x14ac:dyDescent="0.35">
      <c r="B74" s="137"/>
      <c r="C74" s="138"/>
      <c r="D74" s="139"/>
      <c r="E74" s="139"/>
      <c r="F74" s="138"/>
      <c r="G74" s="139"/>
      <c r="H74" s="140"/>
      <c r="I74" s="139"/>
      <c r="J74" s="141"/>
      <c r="K74" s="138"/>
      <c r="L74" s="142"/>
      <c r="M74" s="142"/>
      <c r="N74" s="142"/>
      <c r="O74" s="142"/>
      <c r="P74" s="139"/>
      <c r="Q74" s="142"/>
      <c r="R74" s="139"/>
      <c r="S74" s="143"/>
      <c r="T74" s="138"/>
      <c r="U74" s="142"/>
      <c r="V74" s="143"/>
      <c r="W74" s="144"/>
    </row>
    <row r="75" spans="2:23" s="145" customFormat="1" x14ac:dyDescent="0.35">
      <c r="B75" s="137"/>
      <c r="C75" s="138"/>
      <c r="D75" s="139"/>
      <c r="E75" s="139"/>
      <c r="F75" s="138"/>
      <c r="G75" s="139"/>
      <c r="H75" s="140"/>
      <c r="I75" s="139"/>
      <c r="J75" s="141"/>
      <c r="K75" s="138"/>
      <c r="L75" s="142"/>
      <c r="M75" s="142"/>
      <c r="N75" s="142"/>
      <c r="O75" s="142"/>
      <c r="P75" s="139"/>
      <c r="Q75" s="142"/>
      <c r="R75" s="139"/>
      <c r="S75" s="143"/>
      <c r="T75" s="138"/>
      <c r="U75" s="142"/>
      <c r="V75" s="143"/>
      <c r="W75" s="144"/>
    </row>
    <row r="76" spans="2:23" s="145" customFormat="1" x14ac:dyDescent="0.35">
      <c r="B76" s="137"/>
      <c r="C76" s="138"/>
      <c r="D76" s="139"/>
      <c r="E76" s="139"/>
      <c r="F76" s="138"/>
      <c r="G76" s="139"/>
      <c r="H76" s="140"/>
      <c r="I76" s="139"/>
      <c r="J76" s="141"/>
      <c r="K76" s="138"/>
      <c r="L76" s="142"/>
      <c r="M76" s="142"/>
      <c r="N76" s="142"/>
      <c r="O76" s="142"/>
      <c r="P76" s="139"/>
      <c r="Q76" s="142"/>
      <c r="R76" s="139"/>
      <c r="S76" s="143"/>
      <c r="T76" s="138"/>
      <c r="U76" s="142"/>
      <c r="V76" s="143"/>
      <c r="W76" s="144"/>
    </row>
    <row r="77" spans="2:23" s="145" customFormat="1" x14ac:dyDescent="0.35">
      <c r="B77" s="137"/>
      <c r="C77" s="138"/>
      <c r="D77" s="139"/>
      <c r="E77" s="139"/>
      <c r="F77" s="138"/>
      <c r="G77" s="139"/>
      <c r="H77" s="140"/>
      <c r="I77" s="139"/>
      <c r="J77" s="141"/>
      <c r="K77" s="138"/>
      <c r="L77" s="142"/>
      <c r="M77" s="142"/>
      <c r="N77" s="142"/>
      <c r="O77" s="142"/>
      <c r="P77" s="139"/>
      <c r="Q77" s="142"/>
      <c r="R77" s="139"/>
      <c r="S77" s="143"/>
      <c r="T77" s="138"/>
      <c r="U77" s="142"/>
      <c r="V77" s="143"/>
      <c r="W77" s="144"/>
    </row>
    <row r="78" spans="2:23" s="145" customFormat="1" x14ac:dyDescent="0.35">
      <c r="B78" s="137"/>
      <c r="C78" s="138"/>
      <c r="D78" s="139"/>
      <c r="E78" s="139"/>
      <c r="F78" s="138"/>
      <c r="G78" s="139"/>
      <c r="H78" s="140"/>
      <c r="I78" s="139"/>
      <c r="J78" s="141"/>
      <c r="K78" s="138"/>
      <c r="L78" s="142"/>
      <c r="M78" s="142"/>
      <c r="N78" s="142"/>
      <c r="O78" s="142"/>
      <c r="P78" s="139"/>
      <c r="Q78" s="142"/>
      <c r="R78" s="139"/>
      <c r="S78" s="143"/>
      <c r="T78" s="138"/>
      <c r="U78" s="142"/>
      <c r="V78" s="143"/>
      <c r="W78" s="144"/>
    </row>
    <row r="79" spans="2:23" s="145" customFormat="1" x14ac:dyDescent="0.35">
      <c r="B79" s="137"/>
      <c r="C79" s="138"/>
      <c r="D79" s="139"/>
      <c r="E79" s="139"/>
      <c r="F79" s="138"/>
      <c r="G79" s="139"/>
      <c r="H79" s="140"/>
      <c r="I79" s="139"/>
      <c r="J79" s="141"/>
      <c r="K79" s="138"/>
      <c r="L79" s="142"/>
      <c r="M79" s="142"/>
      <c r="N79" s="142"/>
      <c r="O79" s="142"/>
      <c r="P79" s="139"/>
      <c r="Q79" s="142"/>
      <c r="R79" s="139"/>
      <c r="S79" s="143"/>
      <c r="T79" s="138"/>
      <c r="U79" s="142"/>
      <c r="V79" s="143"/>
      <c r="W79" s="144"/>
    </row>
    <row r="80" spans="2:23" s="145" customFormat="1" x14ac:dyDescent="0.35">
      <c r="B80" s="137"/>
      <c r="C80" s="138"/>
      <c r="D80" s="139"/>
      <c r="E80" s="139"/>
      <c r="F80" s="138"/>
      <c r="G80" s="139"/>
      <c r="H80" s="140"/>
      <c r="I80" s="139"/>
      <c r="J80" s="141"/>
      <c r="K80" s="138"/>
      <c r="L80" s="142"/>
      <c r="M80" s="142"/>
      <c r="N80" s="142"/>
      <c r="O80" s="142"/>
      <c r="P80" s="139"/>
      <c r="Q80" s="142"/>
      <c r="R80" s="139"/>
      <c r="S80" s="143"/>
      <c r="T80" s="138"/>
      <c r="U80" s="142"/>
      <c r="V80" s="143"/>
      <c r="W80" s="144"/>
    </row>
    <row r="81" spans="2:23" s="145" customFormat="1" x14ac:dyDescent="0.35">
      <c r="B81" s="137"/>
      <c r="C81" s="138"/>
      <c r="D81" s="139"/>
      <c r="E81" s="139"/>
      <c r="F81" s="138"/>
      <c r="G81" s="139"/>
      <c r="H81" s="140"/>
      <c r="I81" s="139"/>
      <c r="J81" s="141"/>
      <c r="K81" s="138"/>
      <c r="L81" s="142"/>
      <c r="M81" s="142"/>
      <c r="N81" s="142"/>
      <c r="O81" s="142"/>
      <c r="P81" s="139"/>
      <c r="Q81" s="142"/>
      <c r="R81" s="139"/>
      <c r="S81" s="143"/>
      <c r="T81" s="138"/>
      <c r="U81" s="142"/>
      <c r="V81" s="143"/>
      <c r="W81" s="144"/>
    </row>
    <row r="82" spans="2:23" s="145" customFormat="1" x14ac:dyDescent="0.35">
      <c r="B82" s="137"/>
      <c r="C82" s="138"/>
      <c r="D82" s="139"/>
      <c r="E82" s="139"/>
      <c r="F82" s="138"/>
      <c r="G82" s="139"/>
      <c r="H82" s="140"/>
      <c r="I82" s="139"/>
      <c r="J82" s="141"/>
      <c r="K82" s="138"/>
      <c r="L82" s="142"/>
      <c r="M82" s="142"/>
      <c r="N82" s="142"/>
      <c r="O82" s="142"/>
      <c r="P82" s="139"/>
      <c r="Q82" s="142"/>
      <c r="R82" s="139"/>
      <c r="S82" s="143"/>
      <c r="T82" s="138"/>
      <c r="U82" s="142"/>
      <c r="V82" s="143"/>
      <c r="W82" s="144"/>
    </row>
    <row r="83" spans="2:23" s="145" customFormat="1" x14ac:dyDescent="0.35">
      <c r="B83" s="137"/>
      <c r="C83" s="138"/>
      <c r="D83" s="139"/>
      <c r="E83" s="139"/>
      <c r="F83" s="138"/>
      <c r="G83" s="139"/>
      <c r="H83" s="140"/>
      <c r="I83" s="139"/>
      <c r="J83" s="141"/>
      <c r="K83" s="138"/>
      <c r="L83" s="142"/>
      <c r="M83" s="142"/>
      <c r="N83" s="142"/>
      <c r="O83" s="142"/>
      <c r="P83" s="139"/>
      <c r="Q83" s="142"/>
      <c r="R83" s="139"/>
      <c r="S83" s="143"/>
      <c r="T83" s="138"/>
      <c r="U83" s="142"/>
      <c r="V83" s="143"/>
      <c r="W83" s="144"/>
    </row>
    <row r="84" spans="2:23" s="145" customFormat="1" x14ac:dyDescent="0.35">
      <c r="B84" s="137"/>
      <c r="C84" s="138"/>
      <c r="D84" s="139"/>
      <c r="E84" s="139"/>
      <c r="F84" s="138"/>
      <c r="G84" s="139"/>
      <c r="H84" s="140"/>
      <c r="I84" s="139"/>
      <c r="J84" s="141"/>
      <c r="K84" s="138"/>
      <c r="L84" s="142"/>
      <c r="M84" s="142"/>
      <c r="N84" s="142"/>
      <c r="O84" s="142"/>
      <c r="P84" s="139"/>
      <c r="Q84" s="142"/>
      <c r="R84" s="139"/>
      <c r="S84" s="143"/>
      <c r="T84" s="138"/>
      <c r="U84" s="142"/>
      <c r="V84" s="143"/>
      <c r="W84" s="144"/>
    </row>
    <row r="85" spans="2:23" s="145" customFormat="1" x14ac:dyDescent="0.35">
      <c r="B85" s="137"/>
      <c r="C85" s="138"/>
      <c r="D85" s="139"/>
      <c r="E85" s="139"/>
      <c r="F85" s="138"/>
      <c r="G85" s="139"/>
      <c r="H85" s="140"/>
      <c r="I85" s="139"/>
      <c r="J85" s="141"/>
      <c r="K85" s="138"/>
      <c r="L85" s="142"/>
      <c r="M85" s="142"/>
      <c r="N85" s="142"/>
      <c r="O85" s="142"/>
      <c r="P85" s="139"/>
      <c r="Q85" s="142"/>
      <c r="R85" s="139"/>
      <c r="S85" s="143"/>
      <c r="T85" s="138"/>
      <c r="U85" s="142"/>
      <c r="V85" s="143"/>
      <c r="W85" s="144"/>
    </row>
    <row r="86" spans="2:23" s="145" customFormat="1" x14ac:dyDescent="0.35">
      <c r="B86" s="137"/>
      <c r="C86" s="138"/>
      <c r="D86" s="139"/>
      <c r="E86" s="139"/>
      <c r="F86" s="138"/>
      <c r="G86" s="139"/>
      <c r="H86" s="140"/>
      <c r="I86" s="139"/>
      <c r="J86" s="141"/>
      <c r="K86" s="138"/>
      <c r="L86" s="142"/>
      <c r="M86" s="142"/>
      <c r="N86" s="142"/>
      <c r="O86" s="142"/>
      <c r="P86" s="139"/>
      <c r="Q86" s="142"/>
      <c r="R86" s="139"/>
      <c r="S86" s="143"/>
      <c r="T86" s="138"/>
      <c r="U86" s="142"/>
      <c r="V86" s="143"/>
      <c r="W86" s="144"/>
    </row>
    <row r="87" spans="2:23" s="145" customFormat="1" x14ac:dyDescent="0.35">
      <c r="B87" s="137"/>
      <c r="C87" s="138"/>
      <c r="D87" s="139"/>
      <c r="E87" s="139"/>
      <c r="F87" s="138"/>
      <c r="G87" s="139"/>
      <c r="H87" s="140"/>
      <c r="I87" s="139"/>
      <c r="J87" s="141"/>
      <c r="K87" s="138"/>
      <c r="L87" s="142"/>
      <c r="M87" s="142"/>
      <c r="N87" s="142"/>
      <c r="O87" s="142"/>
      <c r="P87" s="139"/>
      <c r="Q87" s="142"/>
      <c r="R87" s="139"/>
      <c r="S87" s="143"/>
      <c r="T87" s="138"/>
      <c r="U87" s="142"/>
      <c r="V87" s="143"/>
      <c r="W87" s="144"/>
    </row>
    <row r="88" spans="2:23" s="145" customFormat="1" x14ac:dyDescent="0.35">
      <c r="B88" s="137"/>
      <c r="C88" s="138"/>
      <c r="D88" s="139"/>
      <c r="E88" s="139"/>
      <c r="F88" s="138"/>
      <c r="G88" s="139"/>
      <c r="H88" s="140"/>
      <c r="I88" s="139"/>
      <c r="J88" s="141"/>
      <c r="K88" s="138"/>
      <c r="L88" s="142"/>
      <c r="M88" s="142"/>
      <c r="N88" s="142"/>
      <c r="O88" s="142"/>
      <c r="P88" s="139"/>
      <c r="Q88" s="142"/>
      <c r="R88" s="139"/>
      <c r="S88" s="143"/>
      <c r="T88" s="138"/>
      <c r="U88" s="142"/>
      <c r="V88" s="143"/>
      <c r="W88" s="144"/>
    </row>
    <row r="89" spans="2:23" s="145" customFormat="1" x14ac:dyDescent="0.35">
      <c r="B89" s="137"/>
      <c r="C89" s="138"/>
      <c r="D89" s="139"/>
      <c r="E89" s="139"/>
      <c r="F89" s="138"/>
      <c r="G89" s="139"/>
      <c r="H89" s="140"/>
      <c r="I89" s="139"/>
      <c r="J89" s="141"/>
      <c r="K89" s="138"/>
      <c r="L89" s="142"/>
      <c r="M89" s="142"/>
      <c r="N89" s="142"/>
      <c r="O89" s="142"/>
      <c r="P89" s="139"/>
      <c r="Q89" s="142"/>
      <c r="R89" s="139"/>
      <c r="S89" s="143"/>
      <c r="T89" s="138"/>
      <c r="U89" s="142"/>
      <c r="V89" s="143"/>
      <c r="W89" s="144"/>
    </row>
    <row r="90" spans="2:23" s="145" customFormat="1" x14ac:dyDescent="0.35">
      <c r="B90" s="137"/>
      <c r="C90" s="138"/>
      <c r="D90" s="139"/>
      <c r="E90" s="139"/>
      <c r="F90" s="138"/>
      <c r="G90" s="139"/>
      <c r="H90" s="140"/>
      <c r="I90" s="139"/>
      <c r="J90" s="141"/>
      <c r="K90" s="138"/>
      <c r="L90" s="142"/>
      <c r="M90" s="142"/>
      <c r="N90" s="142"/>
      <c r="O90" s="142"/>
      <c r="P90" s="139"/>
      <c r="Q90" s="142"/>
      <c r="R90" s="139"/>
      <c r="S90" s="143"/>
      <c r="T90" s="138"/>
      <c r="U90" s="142"/>
      <c r="V90" s="143"/>
      <c r="W90" s="144"/>
    </row>
    <row r="91" spans="2:23" s="145" customFormat="1" x14ac:dyDescent="0.35">
      <c r="B91" s="137"/>
      <c r="C91" s="138"/>
      <c r="D91" s="139"/>
      <c r="E91" s="139"/>
      <c r="F91" s="138"/>
      <c r="G91" s="139"/>
      <c r="H91" s="140"/>
      <c r="I91" s="139"/>
      <c r="J91" s="141"/>
      <c r="K91" s="138"/>
      <c r="L91" s="142"/>
      <c r="M91" s="142"/>
      <c r="N91" s="142"/>
      <c r="O91" s="142"/>
      <c r="P91" s="139"/>
      <c r="Q91" s="142"/>
      <c r="R91" s="139"/>
      <c r="S91" s="143"/>
      <c r="T91" s="138"/>
      <c r="U91" s="142"/>
      <c r="V91" s="143"/>
      <c r="W91" s="144"/>
    </row>
    <row r="92" spans="2:23" s="145" customFormat="1" x14ac:dyDescent="0.35">
      <c r="B92" s="137"/>
      <c r="C92" s="138"/>
      <c r="D92" s="139"/>
      <c r="E92" s="139"/>
      <c r="F92" s="138"/>
      <c r="G92" s="139"/>
      <c r="H92" s="140"/>
      <c r="I92" s="139"/>
      <c r="J92" s="141"/>
      <c r="K92" s="138"/>
      <c r="L92" s="142"/>
      <c r="M92" s="142"/>
      <c r="N92" s="142"/>
      <c r="O92" s="142"/>
      <c r="P92" s="139"/>
      <c r="Q92" s="142"/>
      <c r="R92" s="139"/>
      <c r="S92" s="143"/>
      <c r="T92" s="138"/>
      <c r="U92" s="142"/>
      <c r="V92" s="143"/>
      <c r="W92" s="144"/>
    </row>
    <row r="93" spans="2:23" s="145" customFormat="1" x14ac:dyDescent="0.35">
      <c r="B93" s="137"/>
      <c r="C93" s="138"/>
      <c r="D93" s="139"/>
      <c r="E93" s="139"/>
      <c r="F93" s="138"/>
      <c r="G93" s="139"/>
      <c r="H93" s="140"/>
      <c r="I93" s="139"/>
      <c r="J93" s="141"/>
      <c r="K93" s="138"/>
      <c r="L93" s="142"/>
      <c r="M93" s="142"/>
      <c r="N93" s="142"/>
      <c r="O93" s="142"/>
      <c r="P93" s="139"/>
      <c r="Q93" s="142"/>
      <c r="R93" s="139"/>
      <c r="S93" s="143"/>
      <c r="T93" s="138"/>
      <c r="U93" s="142"/>
      <c r="V93" s="143"/>
      <c r="W93" s="144"/>
    </row>
    <row r="94" spans="2:23" s="145" customFormat="1" x14ac:dyDescent="0.35">
      <c r="B94" s="137"/>
      <c r="C94" s="138"/>
      <c r="D94" s="139"/>
      <c r="E94" s="139"/>
      <c r="F94" s="138"/>
      <c r="G94" s="139"/>
      <c r="H94" s="140"/>
      <c r="I94" s="139"/>
      <c r="J94" s="141"/>
      <c r="K94" s="138"/>
      <c r="L94" s="142"/>
      <c r="M94" s="142"/>
      <c r="N94" s="142"/>
      <c r="O94" s="142"/>
      <c r="P94" s="139"/>
      <c r="Q94" s="142"/>
      <c r="R94" s="139"/>
      <c r="S94" s="143"/>
      <c r="T94" s="138"/>
      <c r="U94" s="142"/>
      <c r="V94" s="143"/>
      <c r="W94" s="144"/>
    </row>
    <row r="95" spans="2:23" s="145" customFormat="1" x14ac:dyDescent="0.35">
      <c r="B95" s="137"/>
      <c r="C95" s="138"/>
      <c r="D95" s="139"/>
      <c r="E95" s="139"/>
      <c r="F95" s="138"/>
      <c r="G95" s="139"/>
      <c r="H95" s="140"/>
      <c r="I95" s="139"/>
      <c r="J95" s="141"/>
      <c r="K95" s="138"/>
      <c r="L95" s="142"/>
      <c r="M95" s="142"/>
      <c r="N95" s="142"/>
      <c r="O95" s="142"/>
      <c r="P95" s="139"/>
      <c r="Q95" s="142"/>
      <c r="R95" s="139"/>
      <c r="S95" s="143"/>
      <c r="T95" s="138"/>
      <c r="U95" s="142"/>
      <c r="V95" s="143"/>
      <c r="W95" s="144"/>
    </row>
    <row r="96" spans="2:23" s="145" customFormat="1" x14ac:dyDescent="0.35">
      <c r="B96" s="137"/>
      <c r="C96" s="138"/>
      <c r="D96" s="139"/>
      <c r="E96" s="139"/>
      <c r="F96" s="138"/>
      <c r="G96" s="139"/>
      <c r="H96" s="140"/>
      <c r="I96" s="139"/>
      <c r="J96" s="141"/>
      <c r="K96" s="138"/>
      <c r="L96" s="142"/>
      <c r="M96" s="142"/>
      <c r="N96" s="142"/>
      <c r="O96" s="142"/>
      <c r="P96" s="139"/>
      <c r="Q96" s="142"/>
      <c r="R96" s="139"/>
      <c r="S96" s="143"/>
      <c r="T96" s="138"/>
      <c r="U96" s="142"/>
      <c r="V96" s="143"/>
      <c r="W96" s="144"/>
    </row>
    <row r="97" spans="2:23" s="145" customFormat="1" x14ac:dyDescent="0.35">
      <c r="B97" s="137"/>
      <c r="C97" s="138"/>
      <c r="D97" s="139"/>
      <c r="E97" s="139"/>
      <c r="F97" s="138"/>
      <c r="G97" s="139"/>
      <c r="H97" s="140"/>
      <c r="I97" s="139"/>
      <c r="J97" s="141"/>
      <c r="K97" s="138"/>
      <c r="L97" s="142"/>
      <c r="M97" s="142"/>
      <c r="N97" s="142"/>
      <c r="O97" s="142"/>
      <c r="P97" s="139"/>
      <c r="Q97" s="142"/>
      <c r="R97" s="139"/>
      <c r="S97" s="143"/>
      <c r="T97" s="138"/>
      <c r="U97" s="142"/>
      <c r="V97" s="143"/>
      <c r="W97" s="144"/>
    </row>
    <row r="98" spans="2:23" s="145" customFormat="1" x14ac:dyDescent="0.35">
      <c r="B98" s="137"/>
      <c r="C98" s="138"/>
      <c r="D98" s="139"/>
      <c r="E98" s="139"/>
      <c r="F98" s="138"/>
      <c r="G98" s="139"/>
      <c r="H98" s="140"/>
      <c r="I98" s="139"/>
      <c r="J98" s="141"/>
      <c r="K98" s="138"/>
      <c r="L98" s="142"/>
      <c r="M98" s="142"/>
      <c r="N98" s="142"/>
      <c r="O98" s="142"/>
      <c r="P98" s="139"/>
      <c r="Q98" s="142"/>
      <c r="R98" s="139"/>
      <c r="S98" s="143"/>
      <c r="T98" s="138"/>
      <c r="U98" s="142"/>
      <c r="V98" s="143"/>
      <c r="W98" s="144"/>
    </row>
    <row r="99" spans="2:23" s="145" customFormat="1" x14ac:dyDescent="0.35">
      <c r="B99" s="137"/>
      <c r="C99" s="138"/>
      <c r="D99" s="139"/>
      <c r="E99" s="139"/>
      <c r="F99" s="138"/>
      <c r="G99" s="139"/>
      <c r="H99" s="140"/>
      <c r="I99" s="139"/>
      <c r="J99" s="141"/>
      <c r="K99" s="138"/>
      <c r="L99" s="142"/>
      <c r="M99" s="142"/>
      <c r="N99" s="142"/>
      <c r="O99" s="142"/>
      <c r="P99" s="139"/>
      <c r="Q99" s="142"/>
      <c r="R99" s="139"/>
      <c r="S99" s="143"/>
      <c r="T99" s="138"/>
      <c r="U99" s="142"/>
      <c r="V99" s="143"/>
      <c r="W99" s="144"/>
    </row>
    <row r="100" spans="2:23" s="145" customFormat="1" x14ac:dyDescent="0.35">
      <c r="B100" s="137"/>
      <c r="C100" s="138"/>
      <c r="D100" s="139"/>
      <c r="E100" s="139"/>
      <c r="F100" s="138"/>
      <c r="G100" s="139"/>
      <c r="H100" s="140"/>
      <c r="I100" s="139"/>
      <c r="J100" s="141"/>
      <c r="K100" s="138"/>
      <c r="L100" s="142"/>
      <c r="M100" s="142"/>
      <c r="N100" s="142"/>
      <c r="O100" s="142"/>
      <c r="P100" s="139"/>
      <c r="Q100" s="142"/>
      <c r="R100" s="139"/>
      <c r="S100" s="143"/>
      <c r="T100" s="138"/>
      <c r="U100" s="142"/>
      <c r="V100" s="143"/>
      <c r="W100" s="144"/>
    </row>
    <row r="101" spans="2:23" s="145" customFormat="1" x14ac:dyDescent="0.35">
      <c r="B101" s="137"/>
      <c r="C101" s="138"/>
      <c r="D101" s="139"/>
      <c r="E101" s="139"/>
      <c r="F101" s="138"/>
      <c r="G101" s="139"/>
      <c r="H101" s="140"/>
      <c r="I101" s="139"/>
      <c r="J101" s="141"/>
      <c r="K101" s="138"/>
      <c r="L101" s="142"/>
      <c r="M101" s="142"/>
      <c r="N101" s="142"/>
      <c r="O101" s="142"/>
      <c r="P101" s="139"/>
      <c r="Q101" s="142"/>
      <c r="R101" s="139"/>
      <c r="S101" s="143"/>
      <c r="T101" s="138"/>
      <c r="U101" s="142"/>
      <c r="V101" s="143"/>
      <c r="W101" s="144"/>
    </row>
    <row r="102" spans="2:23" s="145" customFormat="1" x14ac:dyDescent="0.35">
      <c r="B102" s="137"/>
      <c r="C102" s="138"/>
      <c r="D102" s="139"/>
      <c r="E102" s="139"/>
      <c r="F102" s="138"/>
      <c r="G102" s="139"/>
      <c r="H102" s="140"/>
      <c r="I102" s="139"/>
      <c r="J102" s="141"/>
      <c r="K102" s="138"/>
      <c r="L102" s="142"/>
      <c r="M102" s="142"/>
      <c r="N102" s="142"/>
      <c r="O102" s="142"/>
      <c r="P102" s="139"/>
      <c r="Q102" s="142"/>
      <c r="R102" s="139"/>
      <c r="S102" s="143"/>
      <c r="T102" s="138"/>
      <c r="U102" s="142"/>
      <c r="V102" s="143"/>
      <c r="W102" s="144"/>
    </row>
    <row r="103" spans="2:23" s="145" customFormat="1" x14ac:dyDescent="0.35">
      <c r="B103" s="137"/>
      <c r="C103" s="138"/>
      <c r="D103" s="139"/>
      <c r="E103" s="139"/>
      <c r="F103" s="138"/>
      <c r="G103" s="139"/>
      <c r="H103" s="140"/>
      <c r="I103" s="139"/>
      <c r="J103" s="141"/>
      <c r="K103" s="138"/>
      <c r="L103" s="142"/>
      <c r="M103" s="142"/>
      <c r="N103" s="142"/>
      <c r="O103" s="142"/>
      <c r="P103" s="139"/>
      <c r="Q103" s="142"/>
      <c r="R103" s="139"/>
      <c r="S103" s="143"/>
      <c r="T103" s="138"/>
      <c r="U103" s="142"/>
      <c r="V103" s="143"/>
      <c r="W103" s="144"/>
    </row>
    <row r="104" spans="2:23" s="145" customFormat="1" x14ac:dyDescent="0.35">
      <c r="B104" s="137"/>
      <c r="C104" s="138"/>
      <c r="D104" s="139"/>
      <c r="E104" s="139"/>
      <c r="F104" s="138"/>
      <c r="G104" s="139"/>
      <c r="H104" s="140"/>
      <c r="I104" s="139"/>
      <c r="J104" s="141"/>
      <c r="K104" s="138"/>
      <c r="L104" s="142"/>
      <c r="M104" s="142"/>
      <c r="N104" s="142"/>
      <c r="O104" s="142"/>
      <c r="P104" s="139"/>
      <c r="Q104" s="142"/>
      <c r="R104" s="139"/>
      <c r="S104" s="143"/>
      <c r="T104" s="138"/>
      <c r="U104" s="142"/>
      <c r="V104" s="143"/>
      <c r="W104" s="144"/>
    </row>
    <row r="105" spans="2:23" s="145" customFormat="1" x14ac:dyDescent="0.35">
      <c r="B105" s="137"/>
      <c r="C105" s="138"/>
      <c r="D105" s="139"/>
      <c r="E105" s="139"/>
      <c r="F105" s="138"/>
      <c r="G105" s="139"/>
      <c r="H105" s="140"/>
      <c r="I105" s="139"/>
      <c r="J105" s="141"/>
      <c r="K105" s="138"/>
      <c r="L105" s="142"/>
      <c r="M105" s="142"/>
      <c r="N105" s="142"/>
      <c r="O105" s="142"/>
      <c r="P105" s="139"/>
      <c r="Q105" s="142"/>
      <c r="R105" s="139"/>
      <c r="S105" s="143"/>
      <c r="T105" s="138"/>
      <c r="U105" s="142"/>
      <c r="V105" s="143"/>
      <c r="W105" s="144"/>
    </row>
    <row r="106" spans="2:23" s="145" customFormat="1" x14ac:dyDescent="0.35">
      <c r="B106" s="137"/>
      <c r="C106" s="138"/>
      <c r="D106" s="139"/>
      <c r="E106" s="139"/>
      <c r="F106" s="138"/>
      <c r="G106" s="139"/>
      <c r="H106" s="140"/>
      <c r="I106" s="139"/>
      <c r="J106" s="141"/>
      <c r="K106" s="138"/>
      <c r="L106" s="142"/>
      <c r="M106" s="142"/>
      <c r="N106" s="142"/>
      <c r="O106" s="142"/>
      <c r="P106" s="139"/>
      <c r="Q106" s="142"/>
      <c r="R106" s="139"/>
      <c r="S106" s="143"/>
      <c r="T106" s="138"/>
      <c r="U106" s="142"/>
      <c r="V106" s="143"/>
      <c r="W106" s="144"/>
    </row>
    <row r="107" spans="2:23" s="145" customFormat="1" x14ac:dyDescent="0.35">
      <c r="B107" s="137"/>
      <c r="C107" s="138"/>
      <c r="D107" s="139"/>
      <c r="E107" s="139"/>
      <c r="F107" s="138"/>
      <c r="G107" s="139"/>
      <c r="H107" s="140"/>
      <c r="I107" s="139"/>
      <c r="J107" s="141"/>
      <c r="K107" s="138"/>
      <c r="L107" s="142"/>
      <c r="M107" s="142"/>
      <c r="N107" s="142"/>
      <c r="O107" s="142"/>
      <c r="P107" s="139"/>
      <c r="Q107" s="142"/>
      <c r="R107" s="139"/>
      <c r="S107" s="143"/>
      <c r="T107" s="138"/>
      <c r="U107" s="142"/>
      <c r="V107" s="143"/>
      <c r="W107" s="144"/>
    </row>
    <row r="108" spans="2:23" s="145" customFormat="1" x14ac:dyDescent="0.35">
      <c r="B108" s="137"/>
      <c r="C108" s="138"/>
      <c r="D108" s="139"/>
      <c r="E108" s="139"/>
      <c r="F108" s="138"/>
      <c r="G108" s="139"/>
      <c r="H108" s="140"/>
      <c r="I108" s="139"/>
      <c r="J108" s="141"/>
      <c r="K108" s="138"/>
      <c r="L108" s="142"/>
      <c r="M108" s="142"/>
      <c r="N108" s="142"/>
      <c r="O108" s="142"/>
      <c r="P108" s="139"/>
      <c r="Q108" s="142"/>
      <c r="R108" s="139"/>
      <c r="S108" s="143"/>
      <c r="T108" s="138"/>
      <c r="U108" s="142"/>
      <c r="V108" s="143"/>
      <c r="W108" s="144"/>
    </row>
    <row r="109" spans="2:23" s="145" customFormat="1" x14ac:dyDescent="0.35">
      <c r="B109" s="137"/>
      <c r="C109" s="138"/>
      <c r="D109" s="139"/>
      <c r="E109" s="139"/>
      <c r="F109" s="138"/>
      <c r="G109" s="139"/>
      <c r="H109" s="140"/>
      <c r="I109" s="139"/>
      <c r="J109" s="141"/>
      <c r="K109" s="138"/>
      <c r="L109" s="142"/>
      <c r="M109" s="142"/>
      <c r="N109" s="142"/>
      <c r="O109" s="142"/>
      <c r="P109" s="139"/>
      <c r="Q109" s="142"/>
      <c r="R109" s="139"/>
      <c r="S109" s="143"/>
      <c r="T109" s="138"/>
      <c r="U109" s="142"/>
      <c r="V109" s="143"/>
      <c r="W109" s="144"/>
    </row>
    <row r="110" spans="2:23" s="145" customFormat="1" x14ac:dyDescent="0.35">
      <c r="B110" s="137"/>
      <c r="C110" s="138"/>
      <c r="D110" s="139"/>
      <c r="E110" s="139"/>
      <c r="F110" s="138"/>
      <c r="G110" s="139"/>
      <c r="H110" s="140"/>
      <c r="I110" s="139"/>
      <c r="J110" s="141"/>
      <c r="K110" s="138"/>
      <c r="L110" s="142"/>
      <c r="M110" s="142"/>
      <c r="N110" s="142"/>
      <c r="O110" s="142"/>
      <c r="P110" s="139"/>
      <c r="Q110" s="142"/>
      <c r="R110" s="139"/>
      <c r="S110" s="143"/>
      <c r="T110" s="138"/>
      <c r="U110" s="142"/>
      <c r="V110" s="143"/>
      <c r="W110" s="144"/>
    </row>
    <row r="111" spans="2:23" s="145" customFormat="1" x14ac:dyDescent="0.35">
      <c r="B111" s="137"/>
      <c r="C111" s="138"/>
      <c r="D111" s="139"/>
      <c r="E111" s="139"/>
      <c r="F111" s="138"/>
      <c r="G111" s="139"/>
      <c r="H111" s="140"/>
      <c r="I111" s="139"/>
      <c r="J111" s="141"/>
      <c r="K111" s="138"/>
      <c r="L111" s="142"/>
      <c r="M111" s="142"/>
      <c r="N111" s="142"/>
      <c r="O111" s="142"/>
      <c r="P111" s="139"/>
      <c r="Q111" s="142"/>
      <c r="R111" s="139"/>
      <c r="S111" s="143"/>
      <c r="T111" s="138"/>
      <c r="U111" s="142"/>
      <c r="V111" s="143"/>
      <c r="W111" s="144"/>
    </row>
    <row r="112" spans="2:23" s="145" customFormat="1" x14ac:dyDescent="0.35">
      <c r="B112" s="137"/>
      <c r="C112" s="138"/>
      <c r="D112" s="139"/>
      <c r="E112" s="139"/>
      <c r="F112" s="138"/>
      <c r="G112" s="139"/>
      <c r="H112" s="140"/>
      <c r="I112" s="139"/>
      <c r="J112" s="141"/>
      <c r="K112" s="138"/>
      <c r="L112" s="142"/>
      <c r="M112" s="142"/>
      <c r="N112" s="142"/>
      <c r="O112" s="142"/>
      <c r="P112" s="139"/>
      <c r="Q112" s="142"/>
      <c r="R112" s="139"/>
      <c r="S112" s="143"/>
      <c r="T112" s="138"/>
      <c r="U112" s="142"/>
      <c r="V112" s="143"/>
      <c r="W112" s="144"/>
    </row>
    <row r="113" spans="2:23" s="145" customFormat="1" x14ac:dyDescent="0.35">
      <c r="B113" s="137"/>
      <c r="C113" s="138"/>
      <c r="D113" s="139"/>
      <c r="E113" s="139"/>
      <c r="F113" s="138"/>
      <c r="G113" s="139"/>
      <c r="H113" s="140"/>
      <c r="I113" s="139"/>
      <c r="J113" s="141"/>
      <c r="K113" s="138"/>
      <c r="L113" s="142"/>
      <c r="M113" s="142"/>
      <c r="N113" s="142"/>
      <c r="O113" s="142"/>
      <c r="P113" s="139"/>
      <c r="Q113" s="142"/>
      <c r="R113" s="139"/>
      <c r="S113" s="143"/>
      <c r="T113" s="138"/>
      <c r="U113" s="142"/>
      <c r="V113" s="143"/>
      <c r="W113" s="144"/>
    </row>
    <row r="114" spans="2:23" s="145" customFormat="1" x14ac:dyDescent="0.35">
      <c r="B114" s="137"/>
      <c r="C114" s="138"/>
      <c r="D114" s="139"/>
      <c r="E114" s="139"/>
      <c r="F114" s="138"/>
      <c r="G114" s="139"/>
      <c r="H114" s="140"/>
      <c r="I114" s="139"/>
      <c r="J114" s="141"/>
      <c r="K114" s="138"/>
      <c r="L114" s="142"/>
      <c r="M114" s="142"/>
      <c r="N114" s="142"/>
      <c r="O114" s="142"/>
      <c r="P114" s="139"/>
      <c r="Q114" s="142"/>
      <c r="R114" s="139"/>
      <c r="S114" s="143"/>
      <c r="T114" s="138"/>
      <c r="U114" s="142"/>
      <c r="V114" s="143"/>
      <c r="W114" s="144"/>
    </row>
    <row r="115" spans="2:23" s="145" customFormat="1" x14ac:dyDescent="0.35">
      <c r="B115" s="137"/>
      <c r="C115" s="138"/>
      <c r="D115" s="139"/>
      <c r="E115" s="139"/>
      <c r="F115" s="138"/>
      <c r="G115" s="139"/>
      <c r="H115" s="140"/>
      <c r="I115" s="139"/>
      <c r="J115" s="141"/>
      <c r="K115" s="138"/>
      <c r="L115" s="142"/>
      <c r="M115" s="142"/>
      <c r="N115" s="142"/>
      <c r="O115" s="142"/>
      <c r="P115" s="139"/>
      <c r="Q115" s="142"/>
      <c r="R115" s="139"/>
      <c r="S115" s="143"/>
      <c r="T115" s="138"/>
      <c r="U115" s="142"/>
      <c r="V115" s="143"/>
      <c r="W115" s="144"/>
    </row>
    <row r="116" spans="2:23" s="145" customFormat="1" x14ac:dyDescent="0.35">
      <c r="B116" s="137"/>
      <c r="C116" s="138"/>
      <c r="D116" s="139"/>
      <c r="E116" s="139"/>
      <c r="F116" s="138"/>
      <c r="G116" s="139"/>
      <c r="H116" s="140"/>
      <c r="I116" s="139"/>
      <c r="J116" s="141"/>
      <c r="K116" s="138"/>
      <c r="L116" s="142"/>
      <c r="M116" s="142"/>
      <c r="N116" s="142"/>
      <c r="O116" s="142"/>
      <c r="P116" s="139"/>
      <c r="Q116" s="142"/>
      <c r="R116" s="139"/>
      <c r="S116" s="143"/>
      <c r="T116" s="138"/>
      <c r="U116" s="142"/>
      <c r="V116" s="143"/>
      <c r="W116" s="144"/>
    </row>
    <row r="117" spans="2:23" s="145" customFormat="1" x14ac:dyDescent="0.35">
      <c r="B117" s="137"/>
      <c r="C117" s="138"/>
      <c r="D117" s="139"/>
      <c r="E117" s="139"/>
      <c r="F117" s="138"/>
      <c r="G117" s="139"/>
      <c r="H117" s="140"/>
      <c r="I117" s="139"/>
      <c r="J117" s="141"/>
      <c r="K117" s="138"/>
      <c r="L117" s="142"/>
      <c r="M117" s="142"/>
      <c r="N117" s="142"/>
      <c r="O117" s="142"/>
      <c r="P117" s="139"/>
      <c r="Q117" s="142"/>
      <c r="R117" s="139"/>
      <c r="S117" s="143"/>
      <c r="T117" s="138"/>
      <c r="U117" s="142"/>
      <c r="V117" s="143"/>
      <c r="W117" s="144"/>
    </row>
    <row r="118" spans="2:23" s="145" customFormat="1" x14ac:dyDescent="0.35">
      <c r="B118" s="137"/>
      <c r="C118" s="138"/>
      <c r="D118" s="139"/>
      <c r="E118" s="139"/>
      <c r="F118" s="138"/>
      <c r="G118" s="139"/>
      <c r="H118" s="140"/>
      <c r="I118" s="139"/>
      <c r="J118" s="141"/>
      <c r="K118" s="138"/>
      <c r="L118" s="142"/>
      <c r="M118" s="142"/>
      <c r="N118" s="142"/>
      <c r="O118" s="142"/>
      <c r="P118" s="139"/>
      <c r="Q118" s="142"/>
      <c r="R118" s="139"/>
      <c r="S118" s="143"/>
      <c r="T118" s="138"/>
      <c r="U118" s="142"/>
      <c r="V118" s="143"/>
      <c r="W118" s="144"/>
    </row>
    <row r="119" spans="2:23" s="145" customFormat="1" x14ac:dyDescent="0.35">
      <c r="B119" s="137"/>
      <c r="C119" s="138"/>
      <c r="D119" s="139"/>
      <c r="E119" s="139"/>
      <c r="F119" s="138"/>
      <c r="G119" s="139"/>
      <c r="H119" s="140"/>
      <c r="I119" s="139"/>
      <c r="J119" s="141"/>
      <c r="K119" s="138"/>
      <c r="L119" s="142"/>
      <c r="M119" s="142"/>
      <c r="N119" s="142"/>
      <c r="O119" s="142"/>
      <c r="P119" s="139"/>
      <c r="Q119" s="142"/>
      <c r="R119" s="139"/>
      <c r="S119" s="143"/>
      <c r="T119" s="138"/>
      <c r="U119" s="142"/>
      <c r="V119" s="143"/>
      <c r="W119" s="144"/>
    </row>
    <row r="120" spans="2:23" s="145" customFormat="1" x14ac:dyDescent="0.35">
      <c r="B120" s="137"/>
      <c r="C120" s="138"/>
      <c r="D120" s="139"/>
      <c r="E120" s="139"/>
      <c r="F120" s="138"/>
      <c r="G120" s="139"/>
      <c r="H120" s="140"/>
      <c r="I120" s="139"/>
      <c r="J120" s="141"/>
      <c r="K120" s="138"/>
      <c r="L120" s="142"/>
      <c r="M120" s="142"/>
      <c r="N120" s="142"/>
      <c r="O120" s="142"/>
      <c r="P120" s="139"/>
      <c r="Q120" s="142"/>
      <c r="R120" s="139"/>
      <c r="S120" s="143"/>
      <c r="T120" s="138"/>
      <c r="U120" s="142"/>
      <c r="V120" s="143"/>
      <c r="W120" s="144"/>
    </row>
    <row r="121" spans="2:23" s="145" customFormat="1" x14ac:dyDescent="0.35">
      <c r="B121" s="137"/>
      <c r="C121" s="138"/>
      <c r="D121" s="139"/>
      <c r="E121" s="139"/>
      <c r="F121" s="138"/>
      <c r="G121" s="139"/>
      <c r="H121" s="140"/>
      <c r="I121" s="139"/>
      <c r="J121" s="141"/>
      <c r="K121" s="138"/>
      <c r="L121" s="142"/>
      <c r="M121" s="142"/>
      <c r="N121" s="142"/>
      <c r="O121" s="142"/>
      <c r="P121" s="139"/>
      <c r="Q121" s="142"/>
      <c r="R121" s="139"/>
      <c r="S121" s="143"/>
      <c r="T121" s="138"/>
      <c r="U121" s="142"/>
      <c r="V121" s="143"/>
      <c r="W121" s="144"/>
    </row>
    <row r="122" spans="2:23" s="145" customFormat="1" x14ac:dyDescent="0.35">
      <c r="B122" s="137"/>
      <c r="C122" s="138"/>
      <c r="D122" s="139"/>
      <c r="E122" s="139"/>
      <c r="F122" s="138"/>
      <c r="G122" s="139"/>
      <c r="H122" s="140"/>
      <c r="I122" s="139"/>
      <c r="J122" s="141"/>
      <c r="K122" s="138"/>
      <c r="L122" s="142"/>
      <c r="M122" s="142"/>
      <c r="N122" s="142"/>
      <c r="O122" s="142"/>
      <c r="P122" s="139"/>
      <c r="Q122" s="142"/>
      <c r="R122" s="139"/>
      <c r="S122" s="143"/>
      <c r="T122" s="138"/>
      <c r="U122" s="142"/>
      <c r="V122" s="143"/>
      <c r="W122" s="144"/>
    </row>
    <row r="123" spans="2:23" s="145" customFormat="1" x14ac:dyDescent="0.35">
      <c r="B123" s="137"/>
      <c r="C123" s="138"/>
      <c r="D123" s="139"/>
      <c r="E123" s="139"/>
      <c r="F123" s="138"/>
      <c r="G123" s="139"/>
      <c r="H123" s="140"/>
      <c r="I123" s="139"/>
      <c r="J123" s="141"/>
      <c r="K123" s="138"/>
      <c r="L123" s="142"/>
      <c r="M123" s="142"/>
      <c r="N123" s="142"/>
      <c r="O123" s="142"/>
      <c r="P123" s="139"/>
      <c r="Q123" s="142"/>
      <c r="R123" s="139"/>
      <c r="S123" s="143"/>
      <c r="T123" s="138"/>
      <c r="U123" s="142"/>
      <c r="V123" s="143"/>
      <c r="W123" s="144"/>
    </row>
    <row r="124" spans="2:23" s="145" customFormat="1" x14ac:dyDescent="0.35">
      <c r="B124" s="137"/>
      <c r="C124" s="138"/>
      <c r="D124" s="139"/>
      <c r="E124" s="139"/>
      <c r="F124" s="138"/>
      <c r="G124" s="139"/>
      <c r="H124" s="140"/>
      <c r="I124" s="139"/>
      <c r="J124" s="141"/>
      <c r="K124" s="138"/>
      <c r="L124" s="142"/>
      <c r="M124" s="142"/>
      <c r="N124" s="142"/>
      <c r="O124" s="142"/>
      <c r="P124" s="139"/>
      <c r="Q124" s="142"/>
      <c r="R124" s="139"/>
      <c r="S124" s="143"/>
      <c r="T124" s="138"/>
      <c r="U124" s="142"/>
      <c r="V124" s="143"/>
      <c r="W124" s="144"/>
    </row>
    <row r="125" spans="2:23" s="145" customFormat="1" x14ac:dyDescent="0.35">
      <c r="B125" s="137"/>
      <c r="C125" s="138"/>
      <c r="D125" s="139"/>
      <c r="E125" s="139"/>
      <c r="F125" s="138"/>
      <c r="G125" s="139"/>
      <c r="H125" s="140"/>
      <c r="I125" s="139"/>
      <c r="J125" s="141"/>
      <c r="K125" s="138"/>
      <c r="L125" s="142"/>
      <c r="M125" s="142"/>
      <c r="N125" s="142"/>
      <c r="O125" s="142"/>
      <c r="P125" s="139"/>
      <c r="Q125" s="142"/>
      <c r="R125" s="139"/>
      <c r="S125" s="143"/>
      <c r="T125" s="138"/>
      <c r="U125" s="142"/>
      <c r="V125" s="143"/>
      <c r="W125" s="144"/>
    </row>
    <row r="126" spans="2:23" s="145" customFormat="1" x14ac:dyDescent="0.35">
      <c r="B126" s="137"/>
      <c r="C126" s="138"/>
      <c r="D126" s="139"/>
      <c r="E126" s="139"/>
      <c r="F126" s="138"/>
      <c r="G126" s="139"/>
      <c r="H126" s="140"/>
      <c r="I126" s="139"/>
      <c r="J126" s="141"/>
      <c r="K126" s="138"/>
      <c r="L126" s="142"/>
      <c r="M126" s="142"/>
      <c r="N126" s="142"/>
      <c r="O126" s="142"/>
      <c r="P126" s="139"/>
      <c r="Q126" s="142"/>
      <c r="R126" s="139"/>
      <c r="S126" s="143"/>
      <c r="T126" s="138"/>
      <c r="U126" s="142"/>
      <c r="V126" s="143"/>
      <c r="W126" s="144"/>
    </row>
    <row r="127" spans="2:23" s="145" customFormat="1" x14ac:dyDescent="0.35">
      <c r="B127" s="137"/>
      <c r="C127" s="138"/>
      <c r="D127" s="139"/>
      <c r="E127" s="139"/>
      <c r="F127" s="138"/>
      <c r="G127" s="139"/>
      <c r="H127" s="140"/>
      <c r="I127" s="139"/>
      <c r="J127" s="141"/>
      <c r="K127" s="138"/>
      <c r="L127" s="142"/>
      <c r="M127" s="142"/>
      <c r="N127" s="142"/>
      <c r="O127" s="142"/>
      <c r="P127" s="139"/>
      <c r="Q127" s="142"/>
      <c r="R127" s="139"/>
      <c r="S127" s="143"/>
      <c r="T127" s="138"/>
      <c r="U127" s="142"/>
      <c r="V127" s="143"/>
      <c r="W127" s="144"/>
    </row>
    <row r="128" spans="2:23" s="145" customFormat="1" x14ac:dyDescent="0.35">
      <c r="B128" s="137"/>
      <c r="C128" s="138"/>
      <c r="D128" s="139"/>
      <c r="E128" s="139"/>
      <c r="F128" s="138"/>
      <c r="G128" s="139"/>
      <c r="H128" s="140"/>
      <c r="I128" s="139"/>
      <c r="J128" s="141"/>
      <c r="K128" s="138"/>
      <c r="L128" s="142"/>
      <c r="M128" s="142"/>
      <c r="N128" s="142"/>
      <c r="O128" s="142"/>
      <c r="P128" s="139"/>
      <c r="Q128" s="142"/>
      <c r="R128" s="139"/>
      <c r="S128" s="143"/>
      <c r="T128" s="138"/>
      <c r="U128" s="142"/>
      <c r="V128" s="143"/>
      <c r="W128" s="144"/>
    </row>
    <row r="129" spans="2:23" s="145" customFormat="1" x14ac:dyDescent="0.35">
      <c r="B129" s="137"/>
      <c r="C129" s="138"/>
      <c r="D129" s="139"/>
      <c r="E129" s="139"/>
      <c r="F129" s="138"/>
      <c r="G129" s="139"/>
      <c r="H129" s="140"/>
      <c r="I129" s="139"/>
      <c r="J129" s="141"/>
      <c r="K129" s="138"/>
      <c r="L129" s="142"/>
      <c r="M129" s="142"/>
      <c r="N129" s="142"/>
      <c r="O129" s="142"/>
      <c r="P129" s="139"/>
      <c r="Q129" s="142"/>
      <c r="R129" s="139"/>
      <c r="S129" s="143"/>
      <c r="T129" s="138"/>
      <c r="U129" s="142"/>
      <c r="V129" s="143"/>
      <c r="W129" s="144"/>
    </row>
    <row r="130" spans="2:23" s="145" customFormat="1" x14ac:dyDescent="0.35">
      <c r="B130" s="137"/>
      <c r="C130" s="138"/>
      <c r="D130" s="139"/>
      <c r="E130" s="139"/>
      <c r="F130" s="138"/>
      <c r="G130" s="139"/>
      <c r="H130" s="140"/>
      <c r="I130" s="139"/>
      <c r="J130" s="141"/>
      <c r="K130" s="138"/>
      <c r="L130" s="142"/>
      <c r="M130" s="142"/>
      <c r="N130" s="142"/>
      <c r="O130" s="142"/>
      <c r="P130" s="139"/>
      <c r="Q130" s="142"/>
      <c r="R130" s="139"/>
      <c r="S130" s="143"/>
      <c r="T130" s="138"/>
      <c r="U130" s="142"/>
      <c r="V130" s="143"/>
      <c r="W130" s="144"/>
    </row>
    <row r="131" spans="2:23" s="145" customFormat="1" x14ac:dyDescent="0.35">
      <c r="B131" s="137"/>
      <c r="C131" s="138"/>
      <c r="D131" s="139"/>
      <c r="E131" s="139"/>
      <c r="F131" s="138"/>
      <c r="G131" s="139"/>
      <c r="H131" s="140"/>
      <c r="I131" s="139"/>
      <c r="J131" s="141"/>
      <c r="K131" s="138"/>
      <c r="L131" s="142"/>
      <c r="M131" s="142"/>
      <c r="N131" s="142"/>
      <c r="O131" s="142"/>
      <c r="P131" s="139"/>
      <c r="Q131" s="142"/>
      <c r="R131" s="139"/>
      <c r="S131" s="143"/>
      <c r="T131" s="138"/>
      <c r="U131" s="142"/>
      <c r="V131" s="143"/>
      <c r="W131" s="144"/>
    </row>
    <row r="132" spans="2:23" s="145" customFormat="1" x14ac:dyDescent="0.35">
      <c r="B132" s="137"/>
      <c r="C132" s="138"/>
      <c r="D132" s="139"/>
      <c r="E132" s="139"/>
      <c r="F132" s="138"/>
      <c r="G132" s="139"/>
      <c r="H132" s="140"/>
      <c r="I132" s="139"/>
      <c r="J132" s="141"/>
      <c r="K132" s="138"/>
      <c r="L132" s="142"/>
      <c r="M132" s="142"/>
      <c r="N132" s="142"/>
      <c r="O132" s="142"/>
      <c r="P132" s="139"/>
      <c r="Q132" s="142"/>
      <c r="R132" s="139"/>
      <c r="S132" s="143"/>
      <c r="T132" s="138"/>
      <c r="U132" s="142"/>
      <c r="V132" s="143"/>
      <c r="W132" s="144"/>
    </row>
    <row r="133" spans="2:23" s="145" customFormat="1" x14ac:dyDescent="0.35">
      <c r="B133" s="137"/>
      <c r="C133" s="138"/>
      <c r="D133" s="139"/>
      <c r="E133" s="139"/>
      <c r="F133" s="138"/>
      <c r="G133" s="139"/>
      <c r="H133" s="140"/>
      <c r="I133" s="139"/>
      <c r="J133" s="141"/>
      <c r="K133" s="138"/>
      <c r="L133" s="142"/>
      <c r="M133" s="142"/>
      <c r="N133" s="142"/>
      <c r="O133" s="142"/>
      <c r="P133" s="139"/>
      <c r="Q133" s="142"/>
      <c r="R133" s="139"/>
      <c r="S133" s="143"/>
      <c r="T133" s="138"/>
      <c r="U133" s="142"/>
      <c r="V133" s="143"/>
      <c r="W133" s="144"/>
    </row>
    <row r="134" spans="2:23" s="145" customFormat="1" x14ac:dyDescent="0.35">
      <c r="B134" s="137"/>
      <c r="C134" s="138"/>
      <c r="D134" s="139"/>
      <c r="E134" s="139"/>
      <c r="F134" s="138"/>
      <c r="G134" s="139"/>
      <c r="H134" s="140"/>
      <c r="I134" s="139"/>
      <c r="J134" s="141"/>
      <c r="K134" s="138"/>
      <c r="L134" s="142"/>
      <c r="M134" s="142"/>
      <c r="N134" s="142"/>
      <c r="O134" s="142"/>
      <c r="P134" s="139"/>
      <c r="Q134" s="142"/>
      <c r="R134" s="139"/>
      <c r="S134" s="143"/>
      <c r="T134" s="138"/>
      <c r="U134" s="142"/>
      <c r="V134" s="143"/>
      <c r="W134" s="144"/>
    </row>
    <row r="135" spans="2:23" s="145" customFormat="1" x14ac:dyDescent="0.35">
      <c r="B135" s="137"/>
      <c r="C135" s="138"/>
      <c r="D135" s="139"/>
      <c r="E135" s="139"/>
      <c r="F135" s="138"/>
      <c r="G135" s="139"/>
      <c r="H135" s="140"/>
      <c r="I135" s="139"/>
      <c r="J135" s="141"/>
      <c r="K135" s="138"/>
      <c r="L135" s="142"/>
      <c r="M135" s="142"/>
      <c r="N135" s="142"/>
      <c r="O135" s="142"/>
      <c r="P135" s="139"/>
      <c r="Q135" s="142"/>
      <c r="R135" s="139"/>
      <c r="S135" s="143"/>
      <c r="T135" s="138"/>
      <c r="U135" s="142"/>
      <c r="V135" s="143"/>
      <c r="W135" s="144"/>
    </row>
    <row r="136" spans="2:23" s="145" customFormat="1" x14ac:dyDescent="0.35">
      <c r="B136" s="137"/>
      <c r="C136" s="138"/>
      <c r="D136" s="139"/>
      <c r="E136" s="139"/>
      <c r="F136" s="138"/>
      <c r="G136" s="139"/>
      <c r="H136" s="140"/>
      <c r="I136" s="139"/>
      <c r="J136" s="141"/>
      <c r="K136" s="138"/>
      <c r="L136" s="142"/>
      <c r="M136" s="142"/>
      <c r="N136" s="142"/>
      <c r="O136" s="142"/>
      <c r="P136" s="139"/>
      <c r="Q136" s="142"/>
      <c r="R136" s="139"/>
      <c r="S136" s="143"/>
      <c r="T136" s="138"/>
      <c r="U136" s="142"/>
      <c r="V136" s="143"/>
      <c r="W136" s="144"/>
    </row>
    <row r="137" spans="2:23" s="145" customFormat="1" x14ac:dyDescent="0.35">
      <c r="B137" s="137"/>
      <c r="C137" s="138"/>
      <c r="D137" s="139"/>
      <c r="E137" s="139"/>
      <c r="F137" s="138"/>
      <c r="G137" s="139"/>
      <c r="H137" s="140"/>
      <c r="I137" s="139"/>
      <c r="J137" s="141"/>
      <c r="K137" s="138"/>
      <c r="L137" s="142"/>
      <c r="M137" s="142"/>
      <c r="N137" s="142"/>
      <c r="O137" s="142"/>
      <c r="P137" s="139"/>
      <c r="Q137" s="142"/>
      <c r="R137" s="139"/>
      <c r="S137" s="143"/>
      <c r="T137" s="138"/>
      <c r="U137" s="142"/>
      <c r="V137" s="143"/>
      <c r="W137" s="144"/>
    </row>
    <row r="138" spans="2:23" s="145" customFormat="1" x14ac:dyDescent="0.35">
      <c r="B138" s="137"/>
      <c r="C138" s="138"/>
      <c r="D138" s="139"/>
      <c r="E138" s="139"/>
      <c r="F138" s="138"/>
      <c r="G138" s="139"/>
      <c r="H138" s="140"/>
      <c r="I138" s="139"/>
      <c r="J138" s="141"/>
      <c r="K138" s="138"/>
      <c r="L138" s="142"/>
      <c r="M138" s="142"/>
      <c r="N138" s="142"/>
      <c r="O138" s="142"/>
      <c r="P138" s="139"/>
      <c r="Q138" s="142"/>
      <c r="R138" s="139"/>
      <c r="S138" s="143"/>
      <c r="T138" s="138"/>
      <c r="U138" s="142"/>
      <c r="V138" s="143"/>
      <c r="W138" s="144"/>
    </row>
    <row r="139" spans="2:23" s="145" customFormat="1" x14ac:dyDescent="0.35">
      <c r="B139" s="137"/>
      <c r="C139" s="138"/>
      <c r="D139" s="139"/>
      <c r="E139" s="139"/>
      <c r="F139" s="138"/>
      <c r="G139" s="139"/>
      <c r="H139" s="140"/>
      <c r="I139" s="139"/>
      <c r="J139" s="141"/>
      <c r="K139" s="138"/>
      <c r="L139" s="142"/>
      <c r="M139" s="142"/>
      <c r="N139" s="142"/>
      <c r="O139" s="142"/>
      <c r="P139" s="139"/>
      <c r="Q139" s="142"/>
      <c r="R139" s="139"/>
      <c r="S139" s="143"/>
      <c r="T139" s="138"/>
      <c r="U139" s="142"/>
      <c r="V139" s="143"/>
      <c r="W139" s="144"/>
    </row>
    <row r="140" spans="2:23" s="145" customFormat="1" x14ac:dyDescent="0.35">
      <c r="B140" s="137"/>
      <c r="C140" s="138"/>
      <c r="D140" s="139"/>
      <c r="E140" s="139"/>
      <c r="F140" s="138"/>
      <c r="G140" s="139"/>
      <c r="H140" s="140"/>
      <c r="I140" s="139"/>
      <c r="J140" s="141"/>
      <c r="K140" s="138"/>
      <c r="L140" s="142"/>
      <c r="M140" s="142"/>
      <c r="N140" s="142"/>
      <c r="O140" s="142"/>
      <c r="P140" s="139"/>
      <c r="Q140" s="142"/>
      <c r="R140" s="139"/>
      <c r="S140" s="143"/>
      <c r="T140" s="138"/>
      <c r="U140" s="142"/>
      <c r="V140" s="143"/>
      <c r="W140" s="144"/>
    </row>
    <row r="141" spans="2:23" s="145" customFormat="1" x14ac:dyDescent="0.35">
      <c r="B141" s="137"/>
      <c r="C141" s="138"/>
      <c r="D141" s="139"/>
      <c r="E141" s="139"/>
      <c r="F141" s="138"/>
      <c r="G141" s="139"/>
      <c r="H141" s="140"/>
      <c r="I141" s="139"/>
      <c r="J141" s="141"/>
      <c r="K141" s="138"/>
      <c r="L141" s="142"/>
      <c r="M141" s="142"/>
      <c r="N141" s="142"/>
      <c r="O141" s="142"/>
      <c r="P141" s="139"/>
      <c r="Q141" s="142"/>
      <c r="R141" s="139"/>
      <c r="S141" s="143"/>
      <c r="T141" s="138"/>
      <c r="U141" s="142"/>
      <c r="V141" s="143"/>
      <c r="W141" s="144"/>
    </row>
    <row r="142" spans="2:23" s="145" customFormat="1" x14ac:dyDescent="0.35">
      <c r="B142" s="137"/>
      <c r="C142" s="138"/>
      <c r="D142" s="139"/>
      <c r="E142" s="139"/>
      <c r="F142" s="138"/>
      <c r="G142" s="139"/>
      <c r="H142" s="140"/>
      <c r="I142" s="139"/>
      <c r="J142" s="141"/>
      <c r="K142" s="138"/>
      <c r="L142" s="142"/>
      <c r="M142" s="142"/>
      <c r="N142" s="142"/>
      <c r="O142" s="142"/>
      <c r="P142" s="139"/>
      <c r="Q142" s="142"/>
      <c r="R142" s="139"/>
      <c r="S142" s="143"/>
      <c r="T142" s="138"/>
      <c r="U142" s="142"/>
      <c r="V142" s="143"/>
      <c r="W142" s="144"/>
    </row>
    <row r="143" spans="2:23" s="145" customFormat="1" x14ac:dyDescent="0.35">
      <c r="B143" s="137"/>
      <c r="C143" s="138"/>
      <c r="D143" s="139"/>
      <c r="E143" s="139"/>
      <c r="F143" s="138"/>
      <c r="G143" s="139"/>
      <c r="H143" s="140"/>
      <c r="I143" s="139"/>
      <c r="J143" s="141"/>
      <c r="K143" s="138"/>
      <c r="L143" s="142"/>
      <c r="M143" s="142"/>
      <c r="N143" s="142"/>
      <c r="O143" s="142"/>
      <c r="P143" s="139"/>
      <c r="Q143" s="142"/>
      <c r="R143" s="139"/>
      <c r="S143" s="143"/>
      <c r="T143" s="138"/>
      <c r="U143" s="142"/>
      <c r="V143" s="143"/>
      <c r="W143" s="144"/>
    </row>
    <row r="144" spans="2:23" s="145" customFormat="1" x14ac:dyDescent="0.35">
      <c r="B144" s="137"/>
      <c r="C144" s="138"/>
      <c r="D144" s="139"/>
      <c r="E144" s="139"/>
      <c r="F144" s="138"/>
      <c r="G144" s="139"/>
      <c r="H144" s="140"/>
      <c r="I144" s="139"/>
      <c r="J144" s="141"/>
      <c r="K144" s="138"/>
      <c r="L144" s="142"/>
      <c r="M144" s="142"/>
      <c r="N144" s="142"/>
      <c r="O144" s="142"/>
      <c r="P144" s="139"/>
      <c r="Q144" s="142"/>
      <c r="R144" s="139"/>
      <c r="S144" s="143"/>
      <c r="T144" s="138"/>
      <c r="U144" s="142"/>
      <c r="V144" s="143"/>
      <c r="W144" s="144"/>
    </row>
    <row r="145" spans="2:23" s="145" customFormat="1" x14ac:dyDescent="0.35">
      <c r="B145" s="137"/>
      <c r="C145" s="138"/>
      <c r="D145" s="139"/>
      <c r="E145" s="139"/>
      <c r="F145" s="138"/>
      <c r="G145" s="139"/>
      <c r="H145" s="140"/>
      <c r="I145" s="139"/>
      <c r="J145" s="141"/>
      <c r="K145" s="138"/>
      <c r="L145" s="142"/>
      <c r="M145" s="142"/>
      <c r="N145" s="142"/>
      <c r="O145" s="142"/>
      <c r="P145" s="139"/>
      <c r="Q145" s="142"/>
      <c r="R145" s="139"/>
      <c r="S145" s="143"/>
      <c r="T145" s="138"/>
      <c r="U145" s="142"/>
      <c r="V145" s="143"/>
      <c r="W145" s="144"/>
    </row>
    <row r="146" spans="2:23" s="145" customFormat="1" x14ac:dyDescent="0.35">
      <c r="B146" s="137"/>
      <c r="C146" s="138"/>
      <c r="D146" s="139"/>
      <c r="E146" s="139"/>
      <c r="F146" s="138"/>
      <c r="G146" s="139"/>
      <c r="H146" s="140"/>
      <c r="I146" s="139"/>
      <c r="J146" s="141"/>
      <c r="K146" s="138"/>
      <c r="L146" s="142"/>
      <c r="M146" s="142"/>
      <c r="N146" s="142"/>
      <c r="O146" s="142"/>
      <c r="P146" s="139"/>
      <c r="Q146" s="142"/>
      <c r="R146" s="139"/>
      <c r="S146" s="143"/>
      <c r="T146" s="138"/>
      <c r="U146" s="142"/>
      <c r="V146" s="143"/>
      <c r="W146" s="144"/>
    </row>
    <row r="147" spans="2:23" s="145" customFormat="1" x14ac:dyDescent="0.35">
      <c r="B147" s="137"/>
      <c r="C147" s="138"/>
      <c r="D147" s="139"/>
      <c r="E147" s="139"/>
      <c r="F147" s="138"/>
      <c r="G147" s="139"/>
      <c r="H147" s="140"/>
      <c r="I147" s="139"/>
      <c r="J147" s="141"/>
      <c r="K147" s="138"/>
      <c r="L147" s="142"/>
      <c r="M147" s="142"/>
      <c r="N147" s="142"/>
      <c r="O147" s="142"/>
      <c r="P147" s="139"/>
      <c r="Q147" s="142"/>
      <c r="R147" s="139"/>
      <c r="S147" s="143"/>
      <c r="T147" s="138"/>
      <c r="U147" s="142"/>
      <c r="V147" s="143"/>
      <c r="W147" s="144"/>
    </row>
    <row r="148" spans="2:23" s="145" customFormat="1" x14ac:dyDescent="0.35">
      <c r="B148" s="137"/>
      <c r="C148" s="138"/>
      <c r="D148" s="139"/>
      <c r="E148" s="139"/>
      <c r="F148" s="138"/>
      <c r="G148" s="139"/>
      <c r="H148" s="140"/>
      <c r="I148" s="139"/>
      <c r="J148" s="141"/>
      <c r="K148" s="138"/>
      <c r="L148" s="142"/>
      <c r="M148" s="142"/>
      <c r="N148" s="142"/>
      <c r="O148" s="142"/>
      <c r="P148" s="139"/>
      <c r="Q148" s="142"/>
      <c r="R148" s="139"/>
      <c r="S148" s="143"/>
      <c r="T148" s="138"/>
      <c r="U148" s="142"/>
      <c r="V148" s="143"/>
      <c r="W148" s="144"/>
    </row>
    <row r="149" spans="2:23" s="145" customFormat="1" x14ac:dyDescent="0.35">
      <c r="B149" s="137"/>
      <c r="C149" s="138"/>
      <c r="D149" s="139"/>
      <c r="E149" s="139"/>
      <c r="F149" s="138"/>
      <c r="G149" s="139"/>
      <c r="H149" s="140"/>
      <c r="I149" s="139"/>
      <c r="J149" s="141"/>
      <c r="K149" s="138"/>
      <c r="L149" s="142"/>
      <c r="M149" s="142"/>
      <c r="N149" s="142"/>
      <c r="O149" s="142"/>
      <c r="P149" s="139"/>
      <c r="Q149" s="142"/>
      <c r="R149" s="139"/>
      <c r="S149" s="143"/>
      <c r="T149" s="138"/>
      <c r="U149" s="142"/>
      <c r="V149" s="143"/>
      <c r="W149" s="144"/>
    </row>
    <row r="150" spans="2:23" s="145" customFormat="1" x14ac:dyDescent="0.35">
      <c r="B150" s="137"/>
      <c r="C150" s="138"/>
      <c r="D150" s="139"/>
      <c r="E150" s="139"/>
      <c r="F150" s="138"/>
      <c r="G150" s="139"/>
      <c r="H150" s="140"/>
      <c r="I150" s="139"/>
      <c r="J150" s="141"/>
      <c r="K150" s="138"/>
      <c r="L150" s="142"/>
      <c r="M150" s="142"/>
      <c r="N150" s="142"/>
      <c r="O150" s="142"/>
      <c r="P150" s="139"/>
      <c r="Q150" s="142"/>
      <c r="R150" s="139"/>
      <c r="S150" s="143"/>
      <c r="T150" s="138"/>
      <c r="U150" s="142"/>
      <c r="V150" s="143"/>
      <c r="W150" s="144"/>
    </row>
    <row r="151" spans="2:23" s="145" customFormat="1" x14ac:dyDescent="0.35">
      <c r="B151" s="137"/>
      <c r="C151" s="138"/>
      <c r="D151" s="139"/>
      <c r="E151" s="139"/>
      <c r="F151" s="138"/>
      <c r="G151" s="139"/>
      <c r="H151" s="140"/>
      <c r="I151" s="139"/>
      <c r="J151" s="141"/>
      <c r="K151" s="138"/>
      <c r="L151" s="142"/>
      <c r="M151" s="142"/>
      <c r="N151" s="142"/>
      <c r="O151" s="142"/>
      <c r="P151" s="139"/>
      <c r="Q151" s="142"/>
      <c r="R151" s="139"/>
      <c r="S151" s="143"/>
      <c r="T151" s="138"/>
      <c r="U151" s="142"/>
      <c r="V151" s="143"/>
      <c r="W151" s="144"/>
    </row>
    <row r="152" spans="2:23" s="145" customFormat="1" x14ac:dyDescent="0.35">
      <c r="B152" s="137"/>
      <c r="C152" s="138"/>
      <c r="D152" s="139"/>
      <c r="E152" s="139"/>
      <c r="F152" s="138"/>
      <c r="G152" s="139"/>
      <c r="H152" s="140"/>
      <c r="I152" s="139"/>
      <c r="J152" s="141"/>
      <c r="K152" s="138"/>
      <c r="L152" s="142"/>
      <c r="M152" s="142"/>
      <c r="N152" s="142"/>
      <c r="O152" s="142"/>
      <c r="P152" s="139"/>
      <c r="Q152" s="142"/>
      <c r="R152" s="139"/>
      <c r="S152" s="143"/>
      <c r="T152" s="138"/>
      <c r="U152" s="142"/>
      <c r="V152" s="143"/>
      <c r="W152" s="144"/>
    </row>
    <row r="153" spans="2:23" s="145" customFormat="1" x14ac:dyDescent="0.35">
      <c r="B153" s="137"/>
      <c r="C153" s="138"/>
      <c r="D153" s="139"/>
      <c r="E153" s="139"/>
      <c r="F153" s="138"/>
      <c r="G153" s="139"/>
      <c r="H153" s="140"/>
      <c r="I153" s="139"/>
      <c r="J153" s="141"/>
      <c r="K153" s="138"/>
      <c r="L153" s="142"/>
      <c r="M153" s="142"/>
      <c r="N153" s="142"/>
      <c r="O153" s="142"/>
      <c r="P153" s="139"/>
      <c r="Q153" s="142"/>
      <c r="R153" s="139"/>
      <c r="S153" s="143"/>
      <c r="T153" s="138"/>
      <c r="U153" s="142"/>
      <c r="V153" s="143"/>
      <c r="W153" s="144"/>
    </row>
    <row r="154" spans="2:23" s="145" customFormat="1" x14ac:dyDescent="0.35">
      <c r="B154" s="137"/>
      <c r="C154" s="138"/>
      <c r="D154" s="139"/>
      <c r="E154" s="139"/>
      <c r="F154" s="138"/>
      <c r="G154" s="139"/>
      <c r="H154" s="140"/>
      <c r="I154" s="139"/>
      <c r="J154" s="141"/>
      <c r="K154" s="138"/>
      <c r="L154" s="142"/>
      <c r="M154" s="142"/>
      <c r="N154" s="142"/>
      <c r="O154" s="142"/>
      <c r="P154" s="139"/>
      <c r="Q154" s="142"/>
      <c r="R154" s="139"/>
      <c r="S154" s="143"/>
      <c r="T154" s="138"/>
      <c r="U154" s="142"/>
      <c r="V154" s="143"/>
      <c r="W154" s="144"/>
    </row>
    <row r="155" spans="2:23" s="145" customFormat="1" x14ac:dyDescent="0.35">
      <c r="B155" s="137"/>
      <c r="C155" s="138"/>
      <c r="D155" s="139"/>
      <c r="E155" s="139"/>
      <c r="F155" s="138"/>
      <c r="G155" s="139"/>
      <c r="H155" s="140"/>
      <c r="I155" s="139"/>
      <c r="J155" s="141"/>
      <c r="K155" s="138"/>
      <c r="L155" s="142"/>
      <c r="M155" s="142"/>
      <c r="N155" s="142"/>
      <c r="O155" s="142"/>
      <c r="P155" s="139"/>
      <c r="Q155" s="142"/>
      <c r="R155" s="139"/>
      <c r="S155" s="143"/>
      <c r="T155" s="138"/>
      <c r="U155" s="142"/>
      <c r="V155" s="143"/>
      <c r="W155" s="144"/>
    </row>
    <row r="156" spans="2:23" s="145" customFormat="1" x14ac:dyDescent="0.35">
      <c r="B156" s="137"/>
      <c r="C156" s="138"/>
      <c r="D156" s="139"/>
      <c r="E156" s="139"/>
      <c r="F156" s="138"/>
      <c r="G156" s="139"/>
      <c r="H156" s="140"/>
      <c r="I156" s="139"/>
      <c r="J156" s="141"/>
      <c r="K156" s="138"/>
      <c r="L156" s="142"/>
      <c r="M156" s="142"/>
      <c r="N156" s="142"/>
      <c r="O156" s="142"/>
      <c r="P156" s="139"/>
      <c r="Q156" s="142"/>
      <c r="R156" s="139"/>
      <c r="S156" s="143"/>
      <c r="T156" s="138"/>
      <c r="U156" s="142"/>
      <c r="V156" s="143"/>
      <c r="W156" s="144"/>
    </row>
    <row r="157" spans="2:23" s="145" customFormat="1" x14ac:dyDescent="0.35">
      <c r="B157" s="137"/>
      <c r="C157" s="138"/>
      <c r="D157" s="139"/>
      <c r="E157" s="139"/>
      <c r="F157" s="138"/>
      <c r="G157" s="139"/>
      <c r="H157" s="140"/>
      <c r="I157" s="139"/>
      <c r="J157" s="141"/>
      <c r="K157" s="138"/>
      <c r="L157" s="142"/>
      <c r="M157" s="142"/>
      <c r="N157" s="142"/>
      <c r="O157" s="142"/>
      <c r="P157" s="139"/>
      <c r="Q157" s="142"/>
      <c r="R157" s="139"/>
      <c r="S157" s="143"/>
      <c r="T157" s="138"/>
      <c r="U157" s="142"/>
      <c r="V157" s="143"/>
      <c r="W157" s="144"/>
    </row>
    <row r="158" spans="2:23" s="145" customFormat="1" x14ac:dyDescent="0.35">
      <c r="B158" s="137"/>
      <c r="C158" s="138"/>
      <c r="D158" s="139"/>
      <c r="E158" s="139"/>
      <c r="F158" s="138"/>
      <c r="G158" s="139"/>
      <c r="H158" s="140"/>
      <c r="I158" s="139"/>
      <c r="J158" s="141"/>
      <c r="K158" s="138"/>
      <c r="L158" s="142"/>
      <c r="M158" s="142"/>
      <c r="N158" s="142"/>
      <c r="O158" s="142"/>
      <c r="P158" s="139"/>
      <c r="Q158" s="142"/>
      <c r="R158" s="139"/>
      <c r="S158" s="143"/>
      <c r="T158" s="138"/>
      <c r="U158" s="142"/>
      <c r="V158" s="143"/>
      <c r="W158" s="144"/>
    </row>
    <row r="159" spans="2:23" s="145" customFormat="1" x14ac:dyDescent="0.35">
      <c r="B159" s="137"/>
      <c r="C159" s="138"/>
      <c r="D159" s="139"/>
      <c r="E159" s="139"/>
      <c r="F159" s="138"/>
      <c r="G159" s="139"/>
      <c r="H159" s="140"/>
      <c r="I159" s="139"/>
      <c r="J159" s="141"/>
      <c r="K159" s="138"/>
      <c r="L159" s="142"/>
      <c r="M159" s="142"/>
      <c r="N159" s="142"/>
      <c r="O159" s="142"/>
      <c r="P159" s="139"/>
      <c r="Q159" s="142"/>
      <c r="R159" s="139"/>
      <c r="S159" s="143"/>
      <c r="T159" s="138"/>
      <c r="U159" s="142"/>
      <c r="V159" s="143"/>
      <c r="W159" s="144"/>
    </row>
    <row r="160" spans="2:23" s="145" customFormat="1" x14ac:dyDescent="0.35">
      <c r="B160" s="137"/>
      <c r="C160" s="138"/>
      <c r="D160" s="139"/>
      <c r="E160" s="139"/>
      <c r="F160" s="138"/>
      <c r="G160" s="139"/>
      <c r="H160" s="140"/>
      <c r="I160" s="139"/>
      <c r="J160" s="141"/>
      <c r="K160" s="138"/>
      <c r="L160" s="142"/>
      <c r="M160" s="142"/>
      <c r="N160" s="142"/>
      <c r="O160" s="142"/>
      <c r="P160" s="139"/>
      <c r="Q160" s="142"/>
      <c r="R160" s="139"/>
      <c r="S160" s="143"/>
      <c r="T160" s="138"/>
      <c r="U160" s="142"/>
      <c r="V160" s="143"/>
      <c r="W160" s="144"/>
    </row>
    <row r="161" spans="2:23" s="145" customFormat="1" x14ac:dyDescent="0.35">
      <c r="B161" s="137"/>
      <c r="C161" s="138"/>
      <c r="D161" s="139"/>
      <c r="E161" s="139"/>
      <c r="F161" s="138"/>
      <c r="G161" s="139"/>
      <c r="H161" s="140"/>
      <c r="I161" s="139"/>
      <c r="J161" s="141"/>
      <c r="K161" s="138"/>
      <c r="L161" s="142"/>
      <c r="M161" s="142"/>
      <c r="N161" s="142"/>
      <c r="O161" s="142"/>
      <c r="P161" s="139"/>
      <c r="Q161" s="142"/>
      <c r="R161" s="139"/>
      <c r="S161" s="143"/>
      <c r="T161" s="138"/>
      <c r="U161" s="142"/>
      <c r="V161" s="143"/>
      <c r="W161" s="144"/>
    </row>
    <row r="162" spans="2:23" s="145" customFormat="1" x14ac:dyDescent="0.35">
      <c r="B162" s="137"/>
      <c r="C162" s="138"/>
      <c r="D162" s="139"/>
      <c r="E162" s="139"/>
      <c r="F162" s="138"/>
      <c r="G162" s="139"/>
      <c r="H162" s="140"/>
      <c r="I162" s="139"/>
      <c r="J162" s="141"/>
      <c r="K162" s="138"/>
      <c r="L162" s="142"/>
      <c r="M162" s="142"/>
      <c r="N162" s="142"/>
      <c r="O162" s="142"/>
      <c r="P162" s="139"/>
      <c r="Q162" s="142"/>
      <c r="R162" s="139"/>
      <c r="S162" s="143"/>
      <c r="T162" s="138"/>
      <c r="U162" s="142"/>
      <c r="V162" s="143"/>
      <c r="W162" s="144"/>
    </row>
    <row r="163" spans="2:23" s="145" customFormat="1" x14ac:dyDescent="0.35">
      <c r="B163" s="137"/>
      <c r="C163" s="138"/>
      <c r="D163" s="139"/>
      <c r="E163" s="139"/>
      <c r="F163" s="138"/>
      <c r="G163" s="139"/>
      <c r="H163" s="140"/>
      <c r="I163" s="139"/>
      <c r="J163" s="141"/>
      <c r="K163" s="138"/>
      <c r="L163" s="142"/>
      <c r="M163" s="142"/>
      <c r="N163" s="142"/>
      <c r="O163" s="142"/>
      <c r="P163" s="139"/>
      <c r="Q163" s="142"/>
      <c r="R163" s="139"/>
      <c r="S163" s="143"/>
      <c r="T163" s="138"/>
      <c r="U163" s="142"/>
      <c r="V163" s="143"/>
      <c r="W163" s="144"/>
    </row>
    <row r="164" spans="2:23" s="145" customFormat="1" x14ac:dyDescent="0.35">
      <c r="B164" s="137"/>
      <c r="C164" s="138"/>
      <c r="D164" s="139"/>
      <c r="E164" s="139"/>
      <c r="F164" s="138"/>
      <c r="G164" s="139"/>
      <c r="H164" s="140"/>
      <c r="I164" s="139"/>
      <c r="J164" s="141"/>
      <c r="K164" s="138"/>
      <c r="L164" s="142"/>
      <c r="M164" s="142"/>
      <c r="N164" s="142"/>
      <c r="O164" s="142"/>
      <c r="P164" s="139"/>
      <c r="Q164" s="142"/>
      <c r="R164" s="139"/>
      <c r="S164" s="143"/>
      <c r="T164" s="138"/>
      <c r="U164" s="142"/>
      <c r="V164" s="143"/>
      <c r="W164" s="144"/>
    </row>
    <row r="165" spans="2:23" s="145" customFormat="1" x14ac:dyDescent="0.35">
      <c r="B165" s="137"/>
      <c r="C165" s="138"/>
      <c r="D165" s="139"/>
      <c r="E165" s="139"/>
      <c r="F165" s="138"/>
      <c r="G165" s="139"/>
      <c r="H165" s="140"/>
      <c r="I165" s="139"/>
      <c r="J165" s="141"/>
      <c r="K165" s="138"/>
      <c r="L165" s="142"/>
      <c r="M165" s="142"/>
      <c r="N165" s="142"/>
      <c r="O165" s="142"/>
      <c r="P165" s="139"/>
      <c r="Q165" s="142"/>
      <c r="R165" s="139"/>
      <c r="S165" s="143"/>
      <c r="T165" s="138"/>
      <c r="U165" s="142"/>
      <c r="V165" s="143"/>
      <c r="W165" s="144"/>
    </row>
    <row r="166" spans="2:23" s="145" customFormat="1" x14ac:dyDescent="0.35">
      <c r="B166" s="137"/>
      <c r="C166" s="138"/>
      <c r="D166" s="139"/>
      <c r="E166" s="139"/>
      <c r="F166" s="138"/>
      <c r="G166" s="139"/>
      <c r="H166" s="140"/>
      <c r="I166" s="139"/>
      <c r="J166" s="141"/>
      <c r="K166" s="138"/>
      <c r="L166" s="142"/>
      <c r="M166" s="142"/>
      <c r="N166" s="142"/>
      <c r="O166" s="142"/>
      <c r="P166" s="139"/>
      <c r="Q166" s="142"/>
      <c r="R166" s="139"/>
      <c r="S166" s="143"/>
      <c r="T166" s="138"/>
      <c r="U166" s="142"/>
      <c r="V166" s="143"/>
      <c r="W166" s="144"/>
    </row>
    <row r="167" spans="2:23" s="145" customFormat="1" x14ac:dyDescent="0.35">
      <c r="B167" s="137"/>
      <c r="C167" s="138"/>
      <c r="D167" s="139"/>
      <c r="E167" s="139"/>
      <c r="F167" s="138"/>
      <c r="G167" s="139"/>
      <c r="H167" s="140"/>
      <c r="I167" s="139"/>
      <c r="J167" s="141"/>
      <c r="K167" s="138"/>
      <c r="L167" s="142"/>
      <c r="M167" s="142"/>
      <c r="N167" s="142"/>
      <c r="O167" s="142"/>
      <c r="P167" s="139"/>
      <c r="Q167" s="142"/>
      <c r="R167" s="139"/>
      <c r="S167" s="143"/>
      <c r="T167" s="138"/>
      <c r="U167" s="142"/>
      <c r="V167" s="143"/>
      <c r="W167" s="144"/>
    </row>
    <row r="168" spans="2:23" s="145" customFormat="1" x14ac:dyDescent="0.35">
      <c r="B168" s="137"/>
      <c r="C168" s="138"/>
      <c r="D168" s="139"/>
      <c r="E168" s="139"/>
      <c r="F168" s="138"/>
      <c r="G168" s="139"/>
      <c r="H168" s="140"/>
      <c r="I168" s="139"/>
      <c r="J168" s="141"/>
      <c r="K168" s="138"/>
      <c r="L168" s="142"/>
      <c r="M168" s="142"/>
      <c r="N168" s="142"/>
      <c r="O168" s="142"/>
      <c r="P168" s="139"/>
      <c r="Q168" s="142"/>
      <c r="R168" s="139"/>
      <c r="S168" s="143"/>
      <c r="T168" s="138"/>
      <c r="U168" s="142"/>
      <c r="V168" s="143"/>
      <c r="W168" s="144"/>
    </row>
    <row r="169" spans="2:23" s="145" customFormat="1" x14ac:dyDescent="0.35">
      <c r="B169" s="137"/>
      <c r="C169" s="138"/>
      <c r="D169" s="139"/>
      <c r="E169" s="139"/>
      <c r="F169" s="138"/>
      <c r="G169" s="139"/>
      <c r="H169" s="140"/>
      <c r="I169" s="139"/>
      <c r="J169" s="141"/>
      <c r="K169" s="138"/>
      <c r="L169" s="142"/>
      <c r="M169" s="142"/>
      <c r="N169" s="142"/>
      <c r="O169" s="142"/>
      <c r="P169" s="139"/>
      <c r="Q169" s="142"/>
      <c r="R169" s="139"/>
      <c r="S169" s="143"/>
      <c r="T169" s="138"/>
      <c r="U169" s="142"/>
      <c r="V169" s="143"/>
      <c r="W169" s="144"/>
    </row>
    <row r="170" spans="2:23" s="145" customFormat="1" x14ac:dyDescent="0.35">
      <c r="B170" s="137"/>
      <c r="C170" s="138"/>
      <c r="D170" s="139"/>
      <c r="E170" s="139"/>
      <c r="F170" s="138"/>
      <c r="G170" s="139"/>
      <c r="H170" s="140"/>
      <c r="I170" s="139"/>
      <c r="J170" s="141"/>
      <c r="K170" s="138"/>
      <c r="L170" s="142"/>
      <c r="M170" s="142"/>
      <c r="N170" s="142"/>
      <c r="O170" s="142"/>
      <c r="P170" s="139"/>
      <c r="Q170" s="142"/>
      <c r="R170" s="139"/>
      <c r="S170" s="143"/>
      <c r="T170" s="138"/>
      <c r="U170" s="142"/>
      <c r="V170" s="143"/>
      <c r="W170" s="144"/>
    </row>
    <row r="171" spans="2:23" s="145" customFormat="1" x14ac:dyDescent="0.35">
      <c r="B171" s="137"/>
      <c r="C171" s="138"/>
      <c r="D171" s="139"/>
      <c r="E171" s="139"/>
      <c r="F171" s="138"/>
      <c r="G171" s="139"/>
      <c r="H171" s="140"/>
      <c r="I171" s="139"/>
      <c r="J171" s="141"/>
      <c r="K171" s="138"/>
      <c r="L171" s="142"/>
      <c r="M171" s="142"/>
      <c r="N171" s="142"/>
      <c r="O171" s="142"/>
      <c r="P171" s="139"/>
      <c r="Q171" s="142"/>
      <c r="R171" s="139"/>
      <c r="S171" s="143"/>
      <c r="T171" s="138"/>
      <c r="U171" s="142"/>
      <c r="V171" s="143"/>
      <c r="W171" s="144"/>
    </row>
    <row r="172" spans="2:23" s="145" customFormat="1" x14ac:dyDescent="0.35">
      <c r="B172" s="137"/>
      <c r="C172" s="138"/>
      <c r="D172" s="139"/>
      <c r="E172" s="139"/>
      <c r="F172" s="138"/>
      <c r="G172" s="139"/>
      <c r="H172" s="140"/>
      <c r="I172" s="139"/>
      <c r="J172" s="141"/>
      <c r="K172" s="138"/>
      <c r="L172" s="142"/>
      <c r="M172" s="142"/>
      <c r="N172" s="142"/>
      <c r="O172" s="142"/>
      <c r="P172" s="139"/>
      <c r="Q172" s="142"/>
      <c r="R172" s="139"/>
      <c r="S172" s="143"/>
      <c r="T172" s="138"/>
      <c r="U172" s="142"/>
      <c r="V172" s="143"/>
      <c r="W172" s="144"/>
    </row>
    <row r="173" spans="2:23" s="145" customFormat="1" x14ac:dyDescent="0.35">
      <c r="B173" s="137"/>
      <c r="C173" s="138"/>
      <c r="D173" s="139"/>
      <c r="E173" s="139"/>
      <c r="F173" s="138"/>
      <c r="G173" s="139"/>
      <c r="H173" s="140"/>
      <c r="I173" s="139"/>
      <c r="J173" s="141"/>
      <c r="K173" s="138"/>
      <c r="L173" s="142"/>
      <c r="M173" s="142"/>
      <c r="N173" s="142"/>
      <c r="O173" s="142"/>
      <c r="P173" s="139"/>
      <c r="Q173" s="142"/>
      <c r="R173" s="139"/>
      <c r="S173" s="143"/>
      <c r="T173" s="138"/>
      <c r="U173" s="142"/>
      <c r="V173" s="143"/>
      <c r="W173" s="144"/>
    </row>
    <row r="174" spans="2:23" s="145" customFormat="1" x14ac:dyDescent="0.35">
      <c r="B174" s="137"/>
      <c r="C174" s="138"/>
      <c r="D174" s="139"/>
      <c r="E174" s="139"/>
      <c r="F174" s="138"/>
      <c r="G174" s="139"/>
      <c r="H174" s="140"/>
      <c r="I174" s="139"/>
      <c r="J174" s="141"/>
      <c r="K174" s="138"/>
      <c r="L174" s="142"/>
      <c r="M174" s="142"/>
      <c r="N174" s="142"/>
      <c r="O174" s="142"/>
      <c r="P174" s="139"/>
      <c r="Q174" s="142"/>
      <c r="R174" s="139"/>
      <c r="S174" s="143"/>
      <c r="T174" s="138"/>
      <c r="U174" s="142"/>
      <c r="V174" s="143"/>
      <c r="W174" s="144"/>
    </row>
    <row r="175" spans="2:23" s="145" customFormat="1" x14ac:dyDescent="0.35">
      <c r="B175" s="137"/>
      <c r="C175" s="138"/>
      <c r="D175" s="139"/>
      <c r="E175" s="139"/>
      <c r="F175" s="138"/>
      <c r="G175" s="139"/>
      <c r="H175" s="140"/>
      <c r="I175" s="139"/>
      <c r="J175" s="141"/>
      <c r="K175" s="138"/>
      <c r="L175" s="142"/>
      <c r="M175" s="142"/>
      <c r="N175" s="142"/>
      <c r="O175" s="142"/>
      <c r="P175" s="139"/>
      <c r="Q175" s="142"/>
      <c r="R175" s="139"/>
      <c r="S175" s="143"/>
      <c r="T175" s="138"/>
      <c r="U175" s="142"/>
      <c r="V175" s="143"/>
      <c r="W175" s="144"/>
    </row>
    <row r="176" spans="2:23" s="145" customFormat="1" x14ac:dyDescent="0.35">
      <c r="B176" s="137"/>
      <c r="C176" s="138"/>
      <c r="D176" s="139"/>
      <c r="E176" s="139"/>
      <c r="F176" s="138"/>
      <c r="G176" s="139"/>
      <c r="H176" s="140"/>
      <c r="I176" s="139"/>
      <c r="J176" s="141"/>
      <c r="K176" s="138"/>
      <c r="L176" s="142"/>
      <c r="M176" s="142"/>
      <c r="N176" s="142"/>
      <c r="O176" s="142"/>
      <c r="P176" s="139"/>
      <c r="Q176" s="142"/>
      <c r="R176" s="139"/>
      <c r="S176" s="143"/>
      <c r="T176" s="138"/>
      <c r="U176" s="142"/>
      <c r="V176" s="143"/>
      <c r="W176" s="144"/>
    </row>
    <row r="177" spans="2:23" s="145" customFormat="1" x14ac:dyDescent="0.35">
      <c r="B177" s="137"/>
      <c r="C177" s="138"/>
      <c r="D177" s="139"/>
      <c r="E177" s="139"/>
      <c r="F177" s="138"/>
      <c r="G177" s="139"/>
      <c r="H177" s="140"/>
      <c r="I177" s="139"/>
      <c r="J177" s="141"/>
      <c r="K177" s="138"/>
      <c r="L177" s="142"/>
      <c r="M177" s="142"/>
      <c r="N177" s="142"/>
      <c r="O177" s="142"/>
      <c r="P177" s="139"/>
      <c r="Q177" s="142"/>
      <c r="R177" s="139"/>
      <c r="S177" s="143"/>
      <c r="T177" s="138"/>
      <c r="U177" s="142"/>
      <c r="V177" s="143"/>
      <c r="W177" s="144"/>
    </row>
    <row r="178" spans="2:23" s="145" customFormat="1" x14ac:dyDescent="0.35">
      <c r="B178" s="137"/>
      <c r="C178" s="138"/>
      <c r="D178" s="139"/>
      <c r="E178" s="139"/>
      <c r="F178" s="138"/>
      <c r="G178" s="139"/>
      <c r="H178" s="140"/>
      <c r="I178" s="139"/>
      <c r="J178" s="141"/>
      <c r="K178" s="138"/>
      <c r="L178" s="142"/>
      <c r="M178" s="142"/>
      <c r="N178" s="142"/>
      <c r="O178" s="142"/>
      <c r="P178" s="139"/>
      <c r="Q178" s="142"/>
      <c r="R178" s="139"/>
      <c r="S178" s="143"/>
      <c r="T178" s="138"/>
      <c r="U178" s="142"/>
      <c r="V178" s="143"/>
      <c r="W178" s="144"/>
    </row>
    <row r="179" spans="2:23" s="145" customFormat="1" x14ac:dyDescent="0.35">
      <c r="B179" s="137"/>
      <c r="C179" s="138"/>
      <c r="D179" s="139"/>
      <c r="E179" s="139"/>
      <c r="F179" s="138"/>
      <c r="G179" s="139"/>
      <c r="H179" s="140"/>
      <c r="I179" s="139"/>
      <c r="J179" s="141"/>
      <c r="K179" s="138"/>
      <c r="L179" s="142"/>
      <c r="M179" s="142"/>
      <c r="N179" s="142"/>
      <c r="O179" s="142"/>
      <c r="P179" s="139"/>
      <c r="Q179" s="142"/>
      <c r="R179" s="139"/>
      <c r="S179" s="143"/>
      <c r="T179" s="138"/>
      <c r="U179" s="142"/>
      <c r="V179" s="143"/>
      <c r="W179" s="144"/>
    </row>
    <row r="180" spans="2:23" s="145" customFormat="1" x14ac:dyDescent="0.35">
      <c r="B180" s="137"/>
      <c r="C180" s="138"/>
      <c r="D180" s="139"/>
      <c r="E180" s="139"/>
      <c r="F180" s="138"/>
      <c r="G180" s="139"/>
      <c r="H180" s="140"/>
      <c r="I180" s="139"/>
      <c r="J180" s="141"/>
      <c r="K180" s="138"/>
      <c r="L180" s="142"/>
      <c r="M180" s="142"/>
      <c r="N180" s="142"/>
      <c r="O180" s="142"/>
      <c r="P180" s="139"/>
      <c r="Q180" s="142"/>
      <c r="R180" s="139"/>
      <c r="S180" s="143"/>
      <c r="T180" s="138"/>
      <c r="U180" s="142"/>
      <c r="V180" s="143"/>
      <c r="W180" s="144"/>
    </row>
    <row r="181" spans="2:23" s="145" customFormat="1" x14ac:dyDescent="0.35">
      <c r="B181" s="137"/>
      <c r="C181" s="138"/>
      <c r="D181" s="139"/>
      <c r="E181" s="139"/>
      <c r="F181" s="138"/>
      <c r="G181" s="139"/>
      <c r="H181" s="140"/>
      <c r="I181" s="139"/>
      <c r="J181" s="141"/>
      <c r="K181" s="138"/>
      <c r="L181" s="142"/>
      <c r="M181" s="142"/>
      <c r="N181" s="142"/>
      <c r="O181" s="142"/>
      <c r="P181" s="139"/>
      <c r="Q181" s="142"/>
      <c r="R181" s="139"/>
      <c r="S181" s="143"/>
      <c r="T181" s="138"/>
      <c r="U181" s="142"/>
      <c r="V181" s="143"/>
      <c r="W181" s="144"/>
    </row>
    <row r="182" spans="2:23" s="145" customFormat="1" x14ac:dyDescent="0.35">
      <c r="B182" s="137"/>
      <c r="C182" s="138"/>
      <c r="D182" s="139"/>
      <c r="E182" s="139"/>
      <c r="F182" s="138"/>
      <c r="G182" s="139"/>
      <c r="H182" s="140"/>
      <c r="I182" s="139"/>
      <c r="J182" s="141"/>
      <c r="K182" s="138"/>
      <c r="L182" s="142"/>
      <c r="M182" s="142"/>
      <c r="N182" s="142"/>
      <c r="O182" s="142"/>
      <c r="P182" s="139"/>
      <c r="Q182" s="142"/>
      <c r="R182" s="139"/>
      <c r="S182" s="143"/>
      <c r="T182" s="138"/>
      <c r="U182" s="142"/>
      <c r="V182" s="143"/>
      <c r="W182" s="144"/>
    </row>
    <row r="183" spans="2:23" s="145" customFormat="1" x14ac:dyDescent="0.35">
      <c r="B183" s="137"/>
      <c r="C183" s="138"/>
      <c r="D183" s="139"/>
      <c r="E183" s="139"/>
      <c r="F183" s="138"/>
      <c r="G183" s="139"/>
      <c r="H183" s="140"/>
      <c r="I183" s="139"/>
      <c r="J183" s="141"/>
      <c r="K183" s="138"/>
      <c r="L183" s="142"/>
      <c r="M183" s="142"/>
      <c r="N183" s="142"/>
      <c r="O183" s="142"/>
      <c r="P183" s="139"/>
      <c r="Q183" s="142"/>
      <c r="R183" s="139"/>
      <c r="S183" s="143"/>
      <c r="T183" s="138"/>
      <c r="U183" s="142"/>
      <c r="V183" s="143"/>
      <c r="W183" s="144"/>
    </row>
    <row r="184" spans="2:23" s="145" customFormat="1" x14ac:dyDescent="0.35">
      <c r="B184" s="137"/>
      <c r="C184" s="138"/>
      <c r="D184" s="139"/>
      <c r="E184" s="139"/>
      <c r="F184" s="138"/>
      <c r="G184" s="139"/>
      <c r="H184" s="140"/>
      <c r="I184" s="139"/>
      <c r="J184" s="141"/>
      <c r="K184" s="138"/>
      <c r="L184" s="142"/>
      <c r="M184" s="142"/>
      <c r="N184" s="142"/>
      <c r="O184" s="142"/>
      <c r="P184" s="139"/>
      <c r="Q184" s="142"/>
      <c r="R184" s="139"/>
      <c r="S184" s="143"/>
      <c r="T184" s="138"/>
      <c r="U184" s="142"/>
      <c r="V184" s="143"/>
      <c r="W184" s="144"/>
    </row>
    <row r="185" spans="2:23" s="145" customFormat="1" x14ac:dyDescent="0.35">
      <c r="B185" s="137"/>
      <c r="C185" s="138"/>
      <c r="D185" s="139"/>
      <c r="E185" s="139"/>
      <c r="F185" s="138"/>
      <c r="G185" s="139"/>
      <c r="H185" s="140"/>
      <c r="I185" s="139"/>
      <c r="J185" s="141"/>
      <c r="K185" s="138"/>
      <c r="L185" s="142"/>
      <c r="M185" s="142"/>
      <c r="N185" s="142"/>
      <c r="O185" s="142"/>
      <c r="P185" s="139"/>
      <c r="Q185" s="142"/>
      <c r="R185" s="139"/>
      <c r="S185" s="143"/>
      <c r="T185" s="138"/>
      <c r="U185" s="142"/>
      <c r="V185" s="143"/>
      <c r="W185" s="144"/>
    </row>
    <row r="186" spans="2:23" s="145" customFormat="1" x14ac:dyDescent="0.35">
      <c r="B186" s="137"/>
      <c r="C186" s="138"/>
      <c r="D186" s="139"/>
      <c r="E186" s="139"/>
      <c r="F186" s="138"/>
      <c r="G186" s="139"/>
      <c r="H186" s="140"/>
      <c r="I186" s="139"/>
      <c r="J186" s="141"/>
      <c r="K186" s="138"/>
      <c r="L186" s="142"/>
      <c r="M186" s="142"/>
      <c r="N186" s="142"/>
      <c r="O186" s="142"/>
      <c r="P186" s="139"/>
      <c r="Q186" s="142"/>
      <c r="R186" s="139"/>
      <c r="S186" s="143"/>
      <c r="T186" s="138"/>
      <c r="U186" s="142"/>
      <c r="V186" s="143"/>
      <c r="W186" s="144"/>
    </row>
    <row r="187" spans="2:23" s="145" customFormat="1" x14ac:dyDescent="0.35">
      <c r="B187" s="137"/>
      <c r="C187" s="138"/>
      <c r="D187" s="139"/>
      <c r="E187" s="139"/>
      <c r="F187" s="138"/>
      <c r="G187" s="139"/>
      <c r="H187" s="140"/>
      <c r="I187" s="139"/>
      <c r="J187" s="141"/>
      <c r="K187" s="138"/>
      <c r="L187" s="142"/>
      <c r="M187" s="142"/>
      <c r="N187" s="142"/>
      <c r="O187" s="142"/>
      <c r="P187" s="139"/>
      <c r="Q187" s="142"/>
      <c r="R187" s="139"/>
      <c r="S187" s="143"/>
      <c r="T187" s="138"/>
      <c r="U187" s="142"/>
      <c r="V187" s="143"/>
      <c r="W187" s="144"/>
    </row>
    <row r="188" spans="2:23" s="145" customFormat="1" x14ac:dyDescent="0.35">
      <c r="B188" s="137"/>
      <c r="C188" s="138"/>
      <c r="D188" s="139"/>
      <c r="E188" s="139"/>
      <c r="F188" s="138"/>
      <c r="G188" s="139"/>
      <c r="H188" s="140"/>
      <c r="I188" s="139"/>
      <c r="J188" s="141"/>
      <c r="K188" s="138"/>
      <c r="L188" s="142"/>
      <c r="M188" s="142"/>
      <c r="N188" s="142"/>
      <c r="O188" s="142"/>
      <c r="P188" s="139"/>
      <c r="Q188" s="142"/>
      <c r="R188" s="139"/>
      <c r="S188" s="143"/>
      <c r="T188" s="138"/>
      <c r="U188" s="142"/>
      <c r="V188" s="143"/>
      <c r="W188" s="144"/>
    </row>
    <row r="189" spans="2:23" s="145" customFormat="1" x14ac:dyDescent="0.35">
      <c r="B189" s="137"/>
      <c r="C189" s="138"/>
      <c r="D189" s="139"/>
      <c r="E189" s="139"/>
      <c r="F189" s="138"/>
      <c r="G189" s="139"/>
      <c r="H189" s="140"/>
      <c r="I189" s="139"/>
      <c r="J189" s="141"/>
      <c r="K189" s="138"/>
      <c r="L189" s="142"/>
      <c r="M189" s="142"/>
      <c r="N189" s="142"/>
      <c r="O189" s="142"/>
      <c r="P189" s="139"/>
      <c r="Q189" s="142"/>
      <c r="R189" s="139"/>
      <c r="S189" s="143"/>
      <c r="T189" s="138"/>
      <c r="U189" s="142"/>
      <c r="V189" s="143"/>
      <c r="W189" s="144"/>
    </row>
    <row r="190" spans="2:23" s="145" customFormat="1" x14ac:dyDescent="0.35">
      <c r="B190" s="137"/>
      <c r="C190" s="138"/>
      <c r="D190" s="139"/>
      <c r="E190" s="139"/>
      <c r="F190" s="138"/>
      <c r="G190" s="139"/>
      <c r="H190" s="140"/>
      <c r="I190" s="139"/>
      <c r="J190" s="141"/>
      <c r="K190" s="138"/>
      <c r="L190" s="142"/>
      <c r="M190" s="142"/>
      <c r="N190" s="142"/>
      <c r="O190" s="142"/>
      <c r="P190" s="139"/>
      <c r="Q190" s="142"/>
      <c r="R190" s="139"/>
      <c r="S190" s="143"/>
      <c r="T190" s="138"/>
      <c r="U190" s="142"/>
      <c r="V190" s="143"/>
      <c r="W190" s="144"/>
    </row>
    <row r="191" spans="2:23" s="145" customFormat="1" x14ac:dyDescent="0.35">
      <c r="B191" s="137"/>
      <c r="C191" s="138"/>
      <c r="D191" s="139"/>
      <c r="E191" s="139"/>
      <c r="F191" s="138"/>
      <c r="G191" s="139"/>
      <c r="H191" s="140"/>
      <c r="I191" s="139"/>
      <c r="J191" s="141"/>
      <c r="K191" s="138"/>
      <c r="L191" s="142"/>
      <c r="M191" s="142"/>
      <c r="N191" s="142"/>
      <c r="O191" s="142"/>
      <c r="P191" s="139"/>
      <c r="Q191" s="142"/>
      <c r="R191" s="139"/>
      <c r="S191" s="143"/>
      <c r="T191" s="138"/>
      <c r="U191" s="142"/>
      <c r="V191" s="143"/>
      <c r="W191" s="144"/>
    </row>
    <row r="192" spans="2:23" s="145" customFormat="1" x14ac:dyDescent="0.35">
      <c r="B192" s="137"/>
      <c r="C192" s="138"/>
      <c r="D192" s="139"/>
      <c r="E192" s="139"/>
      <c r="F192" s="138"/>
      <c r="G192" s="139"/>
      <c r="H192" s="140"/>
      <c r="I192" s="139"/>
      <c r="J192" s="141"/>
      <c r="K192" s="138"/>
      <c r="L192" s="142"/>
      <c r="M192" s="142"/>
      <c r="N192" s="142"/>
      <c r="O192" s="142"/>
      <c r="P192" s="139"/>
      <c r="Q192" s="142"/>
      <c r="R192" s="139"/>
      <c r="S192" s="143"/>
      <c r="T192" s="138"/>
      <c r="U192" s="142"/>
      <c r="V192" s="143"/>
      <c r="W192" s="144"/>
    </row>
    <row r="193" spans="2:23" s="145" customFormat="1" x14ac:dyDescent="0.35">
      <c r="B193" s="137"/>
      <c r="C193" s="138"/>
      <c r="D193" s="139"/>
      <c r="E193" s="139"/>
      <c r="F193" s="138"/>
      <c r="G193" s="139"/>
      <c r="H193" s="140"/>
      <c r="I193" s="139"/>
      <c r="J193" s="141"/>
      <c r="K193" s="138"/>
      <c r="L193" s="142"/>
      <c r="M193" s="142"/>
      <c r="N193" s="142"/>
      <c r="O193" s="142"/>
      <c r="P193" s="139"/>
      <c r="Q193" s="142"/>
      <c r="R193" s="139"/>
      <c r="S193" s="143"/>
      <c r="T193" s="138"/>
      <c r="U193" s="142"/>
      <c r="V193" s="143"/>
      <c r="W193" s="144"/>
    </row>
    <row r="194" spans="2:23" s="145" customFormat="1" x14ac:dyDescent="0.35">
      <c r="B194" s="137"/>
      <c r="C194" s="138"/>
      <c r="D194" s="139"/>
      <c r="E194" s="139"/>
      <c r="F194" s="138"/>
      <c r="G194" s="139"/>
      <c r="H194" s="140"/>
      <c r="I194" s="139"/>
      <c r="J194" s="141"/>
      <c r="K194" s="138"/>
      <c r="L194" s="142"/>
      <c r="M194" s="142"/>
      <c r="N194" s="142"/>
      <c r="O194" s="142"/>
      <c r="P194" s="139"/>
      <c r="Q194" s="142"/>
      <c r="R194" s="139"/>
      <c r="S194" s="143"/>
      <c r="T194" s="138"/>
      <c r="U194" s="142"/>
      <c r="V194" s="143"/>
      <c r="W194" s="144"/>
    </row>
    <row r="195" spans="2:23" s="145" customFormat="1" x14ac:dyDescent="0.35">
      <c r="B195" s="137"/>
      <c r="C195" s="138"/>
      <c r="D195" s="139"/>
      <c r="E195" s="139"/>
      <c r="F195" s="138"/>
      <c r="G195" s="139"/>
      <c r="H195" s="140"/>
      <c r="I195" s="139"/>
      <c r="J195" s="141"/>
      <c r="K195" s="138"/>
      <c r="L195" s="142"/>
      <c r="M195" s="142"/>
      <c r="N195" s="142"/>
      <c r="O195" s="142"/>
      <c r="P195" s="139"/>
      <c r="Q195" s="142"/>
      <c r="R195" s="139"/>
      <c r="S195" s="143"/>
      <c r="T195" s="138"/>
      <c r="U195" s="142"/>
      <c r="V195" s="143"/>
      <c r="W195" s="144"/>
    </row>
    <row r="196" spans="2:23" s="145" customFormat="1" x14ac:dyDescent="0.35">
      <c r="B196" s="137"/>
      <c r="C196" s="138"/>
      <c r="D196" s="139"/>
      <c r="E196" s="139"/>
      <c r="F196" s="138"/>
      <c r="G196" s="139"/>
      <c r="H196" s="140"/>
      <c r="I196" s="139"/>
      <c r="J196" s="141"/>
      <c r="K196" s="138"/>
      <c r="L196" s="142"/>
      <c r="M196" s="142"/>
      <c r="N196" s="142"/>
      <c r="O196" s="142"/>
      <c r="P196" s="139"/>
      <c r="Q196" s="142"/>
      <c r="R196" s="139"/>
      <c r="S196" s="143"/>
      <c r="T196" s="138"/>
      <c r="U196" s="142"/>
      <c r="V196" s="143"/>
      <c r="W196" s="144"/>
    </row>
    <row r="197" spans="2:23" s="145" customFormat="1" x14ac:dyDescent="0.35">
      <c r="B197" s="137"/>
      <c r="C197" s="138"/>
      <c r="D197" s="139"/>
      <c r="E197" s="139"/>
      <c r="F197" s="138"/>
      <c r="G197" s="139"/>
      <c r="H197" s="140"/>
      <c r="I197" s="139"/>
      <c r="J197" s="141"/>
      <c r="K197" s="138"/>
      <c r="L197" s="142"/>
      <c r="M197" s="142"/>
      <c r="N197" s="142"/>
      <c r="O197" s="142"/>
      <c r="P197" s="139"/>
      <c r="Q197" s="142"/>
      <c r="R197" s="139"/>
      <c r="S197" s="143"/>
      <c r="T197" s="138"/>
      <c r="U197" s="142"/>
      <c r="V197" s="143"/>
      <c r="W197" s="144"/>
    </row>
    <row r="198" spans="2:23" s="145" customFormat="1" x14ac:dyDescent="0.35">
      <c r="B198" s="137"/>
      <c r="C198" s="138"/>
      <c r="D198" s="139"/>
      <c r="E198" s="139"/>
      <c r="F198" s="138"/>
      <c r="G198" s="139"/>
      <c r="H198" s="140"/>
      <c r="I198" s="139"/>
      <c r="J198" s="141"/>
      <c r="K198" s="138"/>
      <c r="L198" s="142"/>
      <c r="M198" s="142"/>
      <c r="N198" s="142"/>
      <c r="O198" s="142"/>
      <c r="P198" s="139"/>
      <c r="Q198" s="142"/>
      <c r="R198" s="139"/>
      <c r="S198" s="143"/>
      <c r="T198" s="138"/>
      <c r="U198" s="142"/>
      <c r="V198" s="143"/>
      <c r="W198" s="144"/>
    </row>
    <row r="199" spans="2:23" s="145" customFormat="1" x14ac:dyDescent="0.35">
      <c r="B199" s="137"/>
      <c r="C199" s="138"/>
      <c r="D199" s="139"/>
      <c r="E199" s="139"/>
      <c r="F199" s="138"/>
      <c r="G199" s="139"/>
      <c r="H199" s="140"/>
      <c r="I199" s="139"/>
      <c r="J199" s="141"/>
      <c r="K199" s="138"/>
      <c r="L199" s="142"/>
      <c r="M199" s="142"/>
      <c r="N199" s="142"/>
      <c r="O199" s="142"/>
      <c r="P199" s="139"/>
      <c r="Q199" s="142"/>
      <c r="R199" s="139"/>
      <c r="S199" s="143"/>
      <c r="T199" s="138"/>
      <c r="U199" s="142"/>
      <c r="V199" s="143"/>
      <c r="W199" s="144"/>
    </row>
    <row r="200" spans="2:23" s="145" customFormat="1" x14ac:dyDescent="0.35">
      <c r="B200" s="137"/>
      <c r="C200" s="138"/>
      <c r="D200" s="139"/>
      <c r="E200" s="139"/>
      <c r="F200" s="138"/>
      <c r="G200" s="139"/>
      <c r="H200" s="140"/>
      <c r="I200" s="139"/>
      <c r="J200" s="141"/>
      <c r="K200" s="138"/>
      <c r="L200" s="142"/>
      <c r="M200" s="142"/>
      <c r="N200" s="142"/>
      <c r="O200" s="142"/>
      <c r="P200" s="139"/>
      <c r="Q200" s="142"/>
      <c r="R200" s="139"/>
      <c r="S200" s="143"/>
      <c r="T200" s="138"/>
      <c r="U200" s="142"/>
      <c r="V200" s="143"/>
      <c r="W200" s="144"/>
    </row>
    <row r="201" spans="2:23" s="145" customFormat="1" x14ac:dyDescent="0.35">
      <c r="B201" s="137"/>
      <c r="C201" s="138"/>
      <c r="D201" s="139"/>
      <c r="E201" s="139"/>
      <c r="F201" s="138"/>
      <c r="G201" s="139"/>
      <c r="H201" s="140"/>
      <c r="I201" s="139"/>
      <c r="J201" s="141"/>
      <c r="K201" s="138"/>
      <c r="L201" s="142"/>
      <c r="M201" s="142"/>
      <c r="N201" s="142"/>
      <c r="O201" s="142"/>
      <c r="P201" s="139"/>
      <c r="Q201" s="142"/>
      <c r="R201" s="139"/>
      <c r="S201" s="143"/>
      <c r="T201" s="138"/>
      <c r="U201" s="142"/>
      <c r="V201" s="143"/>
      <c r="W201" s="144"/>
    </row>
    <row r="202" spans="2:23" s="145" customFormat="1" x14ac:dyDescent="0.35">
      <c r="B202" s="137"/>
      <c r="C202" s="138"/>
      <c r="D202" s="139"/>
      <c r="E202" s="139"/>
      <c r="F202" s="138"/>
      <c r="G202" s="139"/>
      <c r="H202" s="140"/>
      <c r="I202" s="139"/>
      <c r="J202" s="141"/>
      <c r="K202" s="138"/>
      <c r="L202" s="142"/>
      <c r="M202" s="142"/>
      <c r="N202" s="142"/>
      <c r="O202" s="142"/>
      <c r="P202" s="139"/>
      <c r="Q202" s="142"/>
      <c r="R202" s="139"/>
      <c r="S202" s="143"/>
      <c r="T202" s="138"/>
      <c r="U202" s="142"/>
      <c r="V202" s="143"/>
      <c r="W202" s="144"/>
    </row>
    <row r="203" spans="2:23" s="145" customFormat="1" x14ac:dyDescent="0.35">
      <c r="B203" s="137"/>
      <c r="C203" s="138"/>
      <c r="D203" s="139"/>
      <c r="E203" s="139"/>
      <c r="F203" s="138"/>
      <c r="G203" s="139"/>
      <c r="H203" s="140"/>
      <c r="I203" s="139"/>
      <c r="J203" s="141"/>
      <c r="K203" s="138"/>
      <c r="L203" s="142"/>
      <c r="M203" s="142"/>
      <c r="N203" s="142"/>
      <c r="O203" s="142"/>
      <c r="P203" s="139"/>
      <c r="Q203" s="142"/>
      <c r="R203" s="139"/>
      <c r="S203" s="143"/>
      <c r="T203" s="138"/>
      <c r="U203" s="142"/>
      <c r="V203" s="143"/>
      <c r="W203" s="144"/>
    </row>
    <row r="204" spans="2:23" s="145" customFormat="1" x14ac:dyDescent="0.35">
      <c r="B204" s="137"/>
      <c r="C204" s="138"/>
      <c r="D204" s="139"/>
      <c r="E204" s="139"/>
      <c r="F204" s="138"/>
      <c r="G204" s="139"/>
      <c r="H204" s="140"/>
      <c r="I204" s="139"/>
      <c r="J204" s="141"/>
      <c r="K204" s="138"/>
      <c r="L204" s="142"/>
      <c r="M204" s="142"/>
      <c r="N204" s="142"/>
      <c r="O204" s="142"/>
      <c r="P204" s="139"/>
      <c r="Q204" s="142"/>
      <c r="R204" s="139"/>
      <c r="S204" s="143"/>
      <c r="T204" s="138"/>
      <c r="U204" s="142"/>
      <c r="V204" s="143"/>
      <c r="W204" s="144"/>
    </row>
    <row r="205" spans="2:23" s="145" customFormat="1" x14ac:dyDescent="0.35">
      <c r="B205" s="137"/>
      <c r="C205" s="138"/>
      <c r="D205" s="139"/>
      <c r="E205" s="139"/>
      <c r="F205" s="138"/>
      <c r="G205" s="139"/>
      <c r="H205" s="140"/>
      <c r="I205" s="139"/>
      <c r="J205" s="141"/>
      <c r="K205" s="138"/>
      <c r="L205" s="142"/>
      <c r="M205" s="142"/>
      <c r="N205" s="142"/>
      <c r="O205" s="142"/>
      <c r="P205" s="139"/>
      <c r="Q205" s="142"/>
      <c r="R205" s="139"/>
      <c r="S205" s="143"/>
      <c r="T205" s="138"/>
      <c r="U205" s="142"/>
      <c r="V205" s="143"/>
      <c r="W205" s="144"/>
    </row>
    <row r="206" spans="2:23" s="145" customFormat="1" x14ac:dyDescent="0.35">
      <c r="B206" s="137"/>
      <c r="C206" s="138"/>
      <c r="D206" s="139"/>
      <c r="E206" s="139"/>
      <c r="F206" s="138"/>
      <c r="G206" s="139"/>
      <c r="H206" s="140"/>
      <c r="I206" s="139"/>
      <c r="J206" s="141"/>
      <c r="K206" s="138"/>
      <c r="L206" s="142"/>
      <c r="M206" s="142"/>
      <c r="N206" s="142"/>
      <c r="O206" s="142"/>
      <c r="P206" s="139"/>
      <c r="Q206" s="142"/>
      <c r="R206" s="139"/>
      <c r="S206" s="143"/>
      <c r="T206" s="138"/>
      <c r="U206" s="142"/>
      <c r="V206" s="143"/>
      <c r="W206" s="144"/>
    </row>
    <row r="207" spans="2:23" s="145" customFormat="1" x14ac:dyDescent="0.35">
      <c r="B207" s="137"/>
      <c r="C207" s="138"/>
      <c r="D207" s="139"/>
      <c r="E207" s="139"/>
      <c r="F207" s="138"/>
      <c r="G207" s="139"/>
      <c r="H207" s="140"/>
      <c r="I207" s="139"/>
      <c r="J207" s="141"/>
      <c r="K207" s="138"/>
      <c r="L207" s="142"/>
      <c r="M207" s="142"/>
      <c r="N207" s="142"/>
      <c r="O207" s="142"/>
      <c r="P207" s="139"/>
      <c r="Q207" s="142"/>
      <c r="R207" s="139"/>
      <c r="S207" s="143"/>
      <c r="T207" s="138"/>
      <c r="U207" s="142"/>
      <c r="V207" s="143"/>
      <c r="W207" s="144"/>
    </row>
    <row r="208" spans="2:23" s="145" customFormat="1" x14ac:dyDescent="0.35">
      <c r="B208" s="137"/>
      <c r="C208" s="138"/>
      <c r="D208" s="139"/>
      <c r="E208" s="139"/>
      <c r="F208" s="138"/>
      <c r="G208" s="139"/>
      <c r="H208" s="140"/>
      <c r="I208" s="139"/>
      <c r="J208" s="141"/>
      <c r="K208" s="138"/>
      <c r="L208" s="142"/>
      <c r="M208" s="142"/>
      <c r="N208" s="142"/>
      <c r="O208" s="142"/>
      <c r="P208" s="139"/>
      <c r="Q208" s="142"/>
      <c r="R208" s="139"/>
      <c r="S208" s="143"/>
      <c r="T208" s="138"/>
      <c r="U208" s="142"/>
      <c r="V208" s="143"/>
      <c r="W208" s="144"/>
    </row>
    <row r="209" spans="2:23" s="145" customFormat="1" x14ac:dyDescent="0.35">
      <c r="B209" s="137"/>
      <c r="C209" s="138"/>
      <c r="D209" s="139"/>
      <c r="E209" s="139"/>
      <c r="F209" s="138"/>
      <c r="G209" s="139"/>
      <c r="H209" s="140"/>
      <c r="I209" s="139"/>
      <c r="J209" s="141"/>
      <c r="K209" s="138"/>
      <c r="L209" s="142"/>
      <c r="M209" s="142"/>
      <c r="N209" s="142"/>
      <c r="O209" s="142"/>
      <c r="P209" s="139"/>
      <c r="Q209" s="142"/>
      <c r="R209" s="139"/>
      <c r="S209" s="143"/>
      <c r="T209" s="138"/>
      <c r="U209" s="142"/>
      <c r="V209" s="143"/>
      <c r="W209" s="144"/>
    </row>
    <row r="210" spans="2:23" s="145" customFormat="1" x14ac:dyDescent="0.35">
      <c r="B210" s="137"/>
      <c r="C210" s="138"/>
      <c r="D210" s="139"/>
      <c r="E210" s="139"/>
      <c r="F210" s="138"/>
      <c r="G210" s="139"/>
      <c r="H210" s="140"/>
      <c r="I210" s="139"/>
      <c r="J210" s="141"/>
      <c r="K210" s="138"/>
      <c r="L210" s="142"/>
      <c r="M210" s="142"/>
      <c r="N210" s="142"/>
      <c r="O210" s="142"/>
      <c r="P210" s="139"/>
      <c r="Q210" s="142"/>
      <c r="R210" s="139"/>
      <c r="S210" s="143"/>
      <c r="T210" s="138"/>
      <c r="U210" s="142"/>
      <c r="V210" s="143"/>
      <c r="W210" s="144"/>
    </row>
    <row r="211" spans="2:23" s="145" customFormat="1" x14ac:dyDescent="0.35">
      <c r="B211" s="137"/>
      <c r="C211" s="138"/>
      <c r="D211" s="139"/>
      <c r="E211" s="139"/>
      <c r="F211" s="138"/>
      <c r="G211" s="139"/>
      <c r="H211" s="140"/>
      <c r="I211" s="139"/>
      <c r="J211" s="141"/>
      <c r="K211" s="138"/>
      <c r="L211" s="142"/>
      <c r="M211" s="142"/>
      <c r="N211" s="142"/>
      <c r="O211" s="142"/>
      <c r="P211" s="139"/>
      <c r="Q211" s="142"/>
      <c r="R211" s="139"/>
      <c r="S211" s="143"/>
      <c r="T211" s="138"/>
      <c r="U211" s="142"/>
      <c r="V211" s="143"/>
      <c r="W211" s="144"/>
    </row>
    <row r="212" spans="2:23" s="145" customFormat="1" x14ac:dyDescent="0.35">
      <c r="B212" s="137"/>
      <c r="C212" s="138"/>
      <c r="D212" s="139"/>
      <c r="E212" s="139"/>
      <c r="F212" s="138"/>
      <c r="G212" s="139"/>
      <c r="H212" s="140"/>
      <c r="I212" s="139"/>
      <c r="J212" s="141"/>
      <c r="K212" s="138"/>
      <c r="L212" s="142"/>
      <c r="M212" s="142"/>
      <c r="N212" s="142"/>
      <c r="O212" s="142"/>
      <c r="P212" s="139"/>
      <c r="Q212" s="142"/>
      <c r="R212" s="139"/>
      <c r="S212" s="143"/>
      <c r="T212" s="138"/>
      <c r="U212" s="142"/>
      <c r="V212" s="143"/>
      <c r="W212" s="144"/>
    </row>
    <row r="213" spans="2:23" s="145" customFormat="1" x14ac:dyDescent="0.35">
      <c r="B213" s="137"/>
      <c r="C213" s="138"/>
      <c r="D213" s="139"/>
      <c r="E213" s="139"/>
      <c r="F213" s="138"/>
      <c r="G213" s="139"/>
      <c r="H213" s="140"/>
      <c r="I213" s="139"/>
      <c r="J213" s="141"/>
      <c r="K213" s="138"/>
      <c r="L213" s="142"/>
      <c r="M213" s="142"/>
      <c r="N213" s="142"/>
      <c r="O213" s="142"/>
      <c r="P213" s="139"/>
      <c r="Q213" s="142"/>
      <c r="R213" s="139"/>
      <c r="S213" s="143"/>
      <c r="T213" s="138"/>
      <c r="U213" s="142"/>
      <c r="V213" s="143"/>
      <c r="W213" s="144"/>
    </row>
    <row r="214" spans="2:23" s="145" customFormat="1" x14ac:dyDescent="0.35">
      <c r="B214" s="137"/>
      <c r="C214" s="138"/>
      <c r="D214" s="139"/>
      <c r="E214" s="139"/>
      <c r="F214" s="138"/>
      <c r="G214" s="139"/>
      <c r="H214" s="140"/>
      <c r="I214" s="139"/>
      <c r="J214" s="141"/>
      <c r="K214" s="138"/>
      <c r="L214" s="142"/>
      <c r="M214" s="142"/>
      <c r="N214" s="142"/>
      <c r="O214" s="142"/>
      <c r="P214" s="139"/>
      <c r="Q214" s="142"/>
      <c r="R214" s="139"/>
      <c r="S214" s="143"/>
      <c r="T214" s="138"/>
      <c r="U214" s="142"/>
      <c r="V214" s="143"/>
      <c r="W214" s="144"/>
    </row>
    <row r="215" spans="2:23" s="145" customFormat="1" x14ac:dyDescent="0.35">
      <c r="B215" s="137"/>
      <c r="C215" s="138"/>
      <c r="D215" s="139"/>
      <c r="E215" s="139"/>
      <c r="F215" s="138"/>
      <c r="G215" s="139"/>
      <c r="H215" s="140"/>
      <c r="I215" s="139"/>
      <c r="J215" s="141"/>
      <c r="K215" s="138"/>
      <c r="L215" s="142"/>
      <c r="M215" s="142"/>
      <c r="N215" s="142"/>
      <c r="O215" s="142"/>
      <c r="P215" s="139"/>
      <c r="Q215" s="142"/>
      <c r="R215" s="139"/>
      <c r="S215" s="143"/>
      <c r="T215" s="138"/>
      <c r="U215" s="142"/>
      <c r="V215" s="143"/>
      <c r="W215" s="144"/>
    </row>
    <row r="216" spans="2:23" s="145" customFormat="1" x14ac:dyDescent="0.35">
      <c r="B216" s="137"/>
      <c r="C216" s="138"/>
      <c r="D216" s="139"/>
      <c r="E216" s="139"/>
      <c r="F216" s="138"/>
      <c r="G216" s="139"/>
      <c r="H216" s="140"/>
      <c r="I216" s="139"/>
      <c r="J216" s="141"/>
      <c r="K216" s="138"/>
      <c r="L216" s="142"/>
      <c r="M216" s="142"/>
      <c r="N216" s="142"/>
      <c r="O216" s="142"/>
      <c r="P216" s="139"/>
      <c r="Q216" s="142"/>
      <c r="R216" s="139"/>
      <c r="S216" s="143"/>
      <c r="T216" s="138"/>
      <c r="U216" s="142"/>
      <c r="V216" s="143"/>
      <c r="W216" s="144"/>
    </row>
    <row r="217" spans="2:23" s="145" customFormat="1" x14ac:dyDescent="0.35">
      <c r="B217" s="137"/>
      <c r="C217" s="138"/>
      <c r="D217" s="139"/>
      <c r="E217" s="139"/>
      <c r="F217" s="138"/>
      <c r="G217" s="139"/>
      <c r="H217" s="140"/>
      <c r="I217" s="139"/>
      <c r="J217" s="141"/>
      <c r="K217" s="138"/>
      <c r="L217" s="142"/>
      <c r="M217" s="142"/>
      <c r="N217" s="142"/>
      <c r="O217" s="142"/>
      <c r="P217" s="139"/>
      <c r="Q217" s="142"/>
      <c r="R217" s="139"/>
      <c r="S217" s="143"/>
      <c r="T217" s="138"/>
      <c r="U217" s="142"/>
      <c r="V217" s="143"/>
      <c r="W217" s="144"/>
    </row>
    <row r="218" spans="2:23" s="145" customFormat="1" x14ac:dyDescent="0.35">
      <c r="B218" s="137"/>
      <c r="C218" s="138"/>
      <c r="D218" s="139"/>
      <c r="E218" s="139"/>
      <c r="F218" s="138"/>
      <c r="G218" s="139"/>
      <c r="H218" s="140"/>
      <c r="I218" s="139"/>
      <c r="J218" s="141"/>
      <c r="K218" s="138"/>
      <c r="L218" s="142"/>
      <c r="M218" s="142"/>
      <c r="N218" s="142"/>
      <c r="O218" s="142"/>
      <c r="P218" s="139"/>
      <c r="Q218" s="142"/>
      <c r="R218" s="139"/>
      <c r="S218" s="143"/>
      <c r="T218" s="138"/>
      <c r="U218" s="142"/>
      <c r="V218" s="143"/>
      <c r="W218" s="144"/>
    </row>
    <row r="219" spans="2:23" s="145" customFormat="1" x14ac:dyDescent="0.35">
      <c r="B219" s="137"/>
      <c r="C219" s="138"/>
      <c r="D219" s="139"/>
      <c r="E219" s="139"/>
      <c r="F219" s="138"/>
      <c r="G219" s="139"/>
      <c r="H219" s="140"/>
      <c r="I219" s="139"/>
      <c r="J219" s="141"/>
      <c r="K219" s="138"/>
      <c r="L219" s="142"/>
      <c r="M219" s="142"/>
      <c r="N219" s="142"/>
      <c r="O219" s="142"/>
      <c r="P219" s="139"/>
      <c r="Q219" s="142"/>
      <c r="R219" s="139"/>
      <c r="S219" s="143"/>
      <c r="T219" s="138"/>
      <c r="U219" s="142"/>
      <c r="V219" s="143"/>
      <c r="W219" s="144"/>
    </row>
    <row r="220" spans="2:23" s="145" customFormat="1" x14ac:dyDescent="0.35">
      <c r="B220" s="137"/>
      <c r="C220" s="138"/>
      <c r="D220" s="139"/>
      <c r="E220" s="139"/>
      <c r="F220" s="138"/>
      <c r="G220" s="139"/>
      <c r="H220" s="140"/>
      <c r="I220" s="139"/>
      <c r="J220" s="141"/>
      <c r="K220" s="138"/>
      <c r="L220" s="142"/>
      <c r="M220" s="142"/>
      <c r="N220" s="142"/>
      <c r="O220" s="142"/>
      <c r="P220" s="139"/>
      <c r="Q220" s="142"/>
      <c r="R220" s="139"/>
      <c r="S220" s="143"/>
      <c r="T220" s="138"/>
      <c r="U220" s="142"/>
      <c r="V220" s="143"/>
      <c r="W220" s="144"/>
    </row>
    <row r="221" spans="2:23" s="145" customFormat="1" x14ac:dyDescent="0.35">
      <c r="B221" s="137"/>
      <c r="C221" s="138"/>
      <c r="D221" s="139"/>
      <c r="E221" s="139"/>
      <c r="F221" s="138"/>
      <c r="G221" s="139"/>
      <c r="H221" s="140"/>
      <c r="I221" s="139"/>
      <c r="J221" s="141"/>
      <c r="K221" s="138"/>
      <c r="L221" s="142"/>
      <c r="M221" s="142"/>
      <c r="N221" s="142"/>
      <c r="O221" s="142"/>
      <c r="P221" s="139"/>
      <c r="Q221" s="142"/>
      <c r="R221" s="139"/>
      <c r="S221" s="143"/>
      <c r="T221" s="138"/>
      <c r="U221" s="142"/>
      <c r="V221" s="143"/>
      <c r="W221" s="144"/>
    </row>
    <row r="222" spans="2:23" s="145" customFormat="1" x14ac:dyDescent="0.35">
      <c r="B222" s="137"/>
      <c r="C222" s="138"/>
      <c r="D222" s="139"/>
      <c r="E222" s="139"/>
      <c r="F222" s="138"/>
      <c r="G222" s="139"/>
      <c r="H222" s="140"/>
      <c r="I222" s="139"/>
      <c r="J222" s="141"/>
      <c r="K222" s="138"/>
      <c r="L222" s="142"/>
      <c r="M222" s="142"/>
      <c r="N222" s="142"/>
      <c r="O222" s="142"/>
      <c r="P222" s="139"/>
      <c r="Q222" s="142"/>
      <c r="R222" s="139"/>
      <c r="S222" s="143"/>
      <c r="T222" s="138"/>
      <c r="U222" s="142"/>
      <c r="V222" s="143"/>
      <c r="W222" s="144"/>
    </row>
    <row r="223" spans="2:23" s="145" customFormat="1" x14ac:dyDescent="0.35">
      <c r="B223" s="137"/>
      <c r="C223" s="138"/>
      <c r="D223" s="139"/>
      <c r="E223" s="139"/>
      <c r="F223" s="138"/>
      <c r="G223" s="139"/>
      <c r="H223" s="140"/>
      <c r="I223" s="139"/>
      <c r="J223" s="141"/>
      <c r="K223" s="138"/>
      <c r="L223" s="142"/>
      <c r="M223" s="142"/>
      <c r="N223" s="142"/>
      <c r="O223" s="142"/>
      <c r="P223" s="139"/>
      <c r="Q223" s="142"/>
      <c r="R223" s="139"/>
      <c r="S223" s="143"/>
      <c r="T223" s="138"/>
      <c r="U223" s="142"/>
      <c r="V223" s="143"/>
      <c r="W223" s="144"/>
    </row>
    <row r="224" spans="2:23" s="145" customFormat="1" x14ac:dyDescent="0.35">
      <c r="B224" s="137"/>
      <c r="C224" s="138"/>
      <c r="D224" s="139"/>
      <c r="E224" s="139"/>
      <c r="F224" s="138"/>
      <c r="G224" s="139"/>
      <c r="H224" s="140"/>
      <c r="I224" s="139"/>
      <c r="J224" s="141"/>
      <c r="K224" s="138"/>
      <c r="L224" s="142"/>
      <c r="M224" s="142"/>
      <c r="N224" s="142"/>
      <c r="O224" s="142"/>
      <c r="P224" s="139"/>
      <c r="Q224" s="142"/>
      <c r="R224" s="139"/>
      <c r="S224" s="143"/>
      <c r="T224" s="138"/>
      <c r="U224" s="142"/>
      <c r="V224" s="143"/>
      <c r="W224" s="144"/>
    </row>
    <row r="225" spans="2:23" s="145" customFormat="1" x14ac:dyDescent="0.35">
      <c r="B225" s="137"/>
      <c r="C225" s="138"/>
      <c r="D225" s="139"/>
      <c r="E225" s="139"/>
      <c r="F225" s="138"/>
      <c r="G225" s="139"/>
      <c r="H225" s="140"/>
      <c r="I225" s="139"/>
      <c r="J225" s="141"/>
      <c r="K225" s="138"/>
      <c r="L225" s="142"/>
      <c r="M225" s="142"/>
      <c r="N225" s="142"/>
      <c r="O225" s="142"/>
      <c r="P225" s="139"/>
      <c r="Q225" s="142"/>
      <c r="R225" s="139"/>
      <c r="S225" s="143"/>
      <c r="T225" s="138"/>
      <c r="U225" s="142"/>
      <c r="V225" s="143"/>
      <c r="W225" s="144"/>
    </row>
    <row r="226" spans="2:23" s="145" customFormat="1" x14ac:dyDescent="0.35">
      <c r="B226" s="137"/>
      <c r="C226" s="138"/>
      <c r="D226" s="139"/>
      <c r="E226" s="139"/>
      <c r="F226" s="138"/>
      <c r="G226" s="139"/>
      <c r="H226" s="140"/>
      <c r="I226" s="139"/>
      <c r="J226" s="141"/>
      <c r="K226" s="138"/>
      <c r="L226" s="142"/>
      <c r="M226" s="142"/>
      <c r="N226" s="142"/>
      <c r="O226" s="142"/>
      <c r="P226" s="139"/>
      <c r="Q226" s="142"/>
      <c r="R226" s="139"/>
      <c r="S226" s="143"/>
      <c r="T226" s="138"/>
      <c r="U226" s="142"/>
      <c r="V226" s="143"/>
      <c r="W226" s="144"/>
    </row>
    <row r="227" spans="2:23" s="145" customFormat="1" x14ac:dyDescent="0.35">
      <c r="B227" s="137"/>
      <c r="C227" s="138"/>
      <c r="D227" s="139"/>
      <c r="E227" s="139"/>
      <c r="F227" s="138"/>
      <c r="G227" s="139"/>
      <c r="H227" s="140"/>
      <c r="I227" s="139"/>
      <c r="J227" s="141"/>
      <c r="K227" s="138"/>
      <c r="L227" s="142"/>
      <c r="M227" s="142"/>
      <c r="N227" s="142"/>
      <c r="O227" s="142"/>
      <c r="P227" s="139"/>
      <c r="Q227" s="142"/>
      <c r="R227" s="139"/>
      <c r="S227" s="143"/>
      <c r="T227" s="138"/>
      <c r="U227" s="142"/>
      <c r="V227" s="143"/>
      <c r="W227" s="144"/>
    </row>
    <row r="228" spans="2:23" s="145" customFormat="1" x14ac:dyDescent="0.35">
      <c r="B228" s="137"/>
      <c r="C228" s="138"/>
      <c r="D228" s="139"/>
      <c r="E228" s="139"/>
      <c r="F228" s="138"/>
      <c r="G228" s="139"/>
      <c r="H228" s="140"/>
      <c r="I228" s="139"/>
      <c r="J228" s="141"/>
      <c r="K228" s="138"/>
      <c r="L228" s="142"/>
      <c r="M228" s="142"/>
      <c r="N228" s="142"/>
      <c r="O228" s="142"/>
      <c r="P228" s="139"/>
      <c r="Q228" s="142"/>
      <c r="R228" s="139"/>
      <c r="S228" s="143"/>
      <c r="T228" s="138"/>
      <c r="U228" s="142"/>
      <c r="V228" s="143"/>
      <c r="W228" s="144"/>
    </row>
    <row r="229" spans="2:23" s="145" customFormat="1" x14ac:dyDescent="0.35">
      <c r="B229" s="137"/>
      <c r="C229" s="138"/>
      <c r="D229" s="139"/>
      <c r="E229" s="139"/>
      <c r="F229" s="138"/>
      <c r="G229" s="139"/>
      <c r="H229" s="140"/>
      <c r="I229" s="139"/>
      <c r="J229" s="141"/>
      <c r="K229" s="138"/>
      <c r="L229" s="142"/>
      <c r="M229" s="142"/>
      <c r="N229" s="142"/>
      <c r="O229" s="142"/>
      <c r="P229" s="139"/>
      <c r="Q229" s="142"/>
      <c r="R229" s="139"/>
      <c r="S229" s="143"/>
      <c r="T229" s="138"/>
      <c r="U229" s="142"/>
      <c r="V229" s="143"/>
      <c r="W229" s="144"/>
    </row>
    <row r="230" spans="2:23" s="145" customFormat="1" x14ac:dyDescent="0.35">
      <c r="B230" s="137"/>
      <c r="C230" s="138"/>
      <c r="D230" s="139"/>
      <c r="E230" s="139"/>
      <c r="F230" s="138"/>
      <c r="G230" s="139"/>
      <c r="H230" s="140"/>
      <c r="I230" s="139"/>
      <c r="J230" s="141"/>
      <c r="K230" s="138"/>
      <c r="L230" s="142"/>
      <c r="M230" s="142"/>
      <c r="N230" s="142"/>
      <c r="O230" s="142"/>
      <c r="P230" s="139"/>
      <c r="Q230" s="142"/>
      <c r="R230" s="139"/>
      <c r="S230" s="143"/>
      <c r="T230" s="138"/>
      <c r="U230" s="142"/>
      <c r="V230" s="143"/>
      <c r="W230" s="144"/>
    </row>
    <row r="231" spans="2:23" s="145" customFormat="1" x14ac:dyDescent="0.35">
      <c r="B231" s="137"/>
      <c r="C231" s="138"/>
      <c r="D231" s="139"/>
      <c r="E231" s="139"/>
      <c r="F231" s="138"/>
      <c r="G231" s="139"/>
      <c r="H231" s="140"/>
      <c r="I231" s="139"/>
      <c r="J231" s="141"/>
      <c r="K231" s="138"/>
      <c r="L231" s="142"/>
      <c r="M231" s="142"/>
      <c r="N231" s="142"/>
      <c r="O231" s="142"/>
      <c r="P231" s="139"/>
      <c r="Q231" s="142"/>
      <c r="R231" s="139"/>
      <c r="S231" s="143"/>
      <c r="T231" s="138"/>
      <c r="U231" s="142"/>
      <c r="V231" s="143"/>
      <c r="W231" s="144"/>
    </row>
    <row r="232" spans="2:23" s="145" customFormat="1" x14ac:dyDescent="0.35">
      <c r="B232" s="137"/>
      <c r="C232" s="138"/>
      <c r="D232" s="139"/>
      <c r="E232" s="139"/>
      <c r="F232" s="138"/>
      <c r="G232" s="139"/>
      <c r="H232" s="140"/>
      <c r="I232" s="139"/>
      <c r="J232" s="141"/>
      <c r="K232" s="138"/>
      <c r="L232" s="142"/>
      <c r="M232" s="142"/>
      <c r="N232" s="142"/>
      <c r="O232" s="142"/>
      <c r="P232" s="139"/>
      <c r="Q232" s="142"/>
      <c r="R232" s="139"/>
      <c r="S232" s="143"/>
      <c r="T232" s="138"/>
      <c r="U232" s="142"/>
      <c r="V232" s="143"/>
      <c r="W232" s="144"/>
    </row>
    <row r="233" spans="2:23" s="145" customFormat="1" x14ac:dyDescent="0.35">
      <c r="B233" s="137"/>
      <c r="C233" s="138"/>
      <c r="D233" s="139"/>
      <c r="E233" s="139"/>
      <c r="F233" s="138"/>
      <c r="G233" s="139"/>
      <c r="H233" s="140"/>
      <c r="I233" s="139"/>
      <c r="J233" s="141"/>
      <c r="K233" s="138"/>
      <c r="L233" s="142"/>
      <c r="M233" s="142"/>
      <c r="N233" s="142"/>
      <c r="O233" s="142"/>
      <c r="P233" s="139"/>
      <c r="Q233" s="142"/>
      <c r="R233" s="139"/>
      <c r="S233" s="143"/>
      <c r="T233" s="138"/>
      <c r="U233" s="142"/>
      <c r="V233" s="143"/>
      <c r="W233" s="144"/>
    </row>
    <row r="234" spans="2:23" s="145" customFormat="1" x14ac:dyDescent="0.35">
      <c r="B234" s="137"/>
      <c r="C234" s="138"/>
      <c r="D234" s="139"/>
      <c r="E234" s="139"/>
      <c r="F234" s="138"/>
      <c r="G234" s="139"/>
      <c r="H234" s="140"/>
      <c r="I234" s="139"/>
      <c r="J234" s="141"/>
      <c r="K234" s="138"/>
      <c r="L234" s="142"/>
      <c r="M234" s="142"/>
      <c r="N234" s="142"/>
      <c r="O234" s="142"/>
      <c r="P234" s="139"/>
      <c r="Q234" s="142"/>
      <c r="R234" s="139"/>
      <c r="S234" s="143"/>
      <c r="T234" s="138"/>
      <c r="U234" s="142"/>
      <c r="V234" s="143"/>
      <c r="W234" s="144"/>
    </row>
    <row r="235" spans="2:23" s="145" customFormat="1" x14ac:dyDescent="0.35">
      <c r="B235" s="137"/>
      <c r="C235" s="138"/>
      <c r="D235" s="139"/>
      <c r="E235" s="139"/>
      <c r="F235" s="138"/>
      <c r="G235" s="139"/>
      <c r="H235" s="140"/>
      <c r="I235" s="139"/>
      <c r="J235" s="141"/>
      <c r="K235" s="138"/>
      <c r="L235" s="142"/>
      <c r="M235" s="142"/>
      <c r="N235" s="142"/>
      <c r="O235" s="142"/>
      <c r="P235" s="139"/>
      <c r="Q235" s="142"/>
      <c r="R235" s="139"/>
      <c r="S235" s="143"/>
      <c r="T235" s="138"/>
      <c r="U235" s="142"/>
      <c r="V235" s="143"/>
      <c r="W235" s="144"/>
    </row>
    <row r="236" spans="2:23" s="145" customFormat="1" x14ac:dyDescent="0.35">
      <c r="B236" s="137"/>
      <c r="C236" s="138"/>
      <c r="D236" s="139"/>
      <c r="E236" s="139"/>
      <c r="F236" s="138"/>
      <c r="G236" s="139"/>
      <c r="H236" s="140"/>
      <c r="I236" s="139"/>
      <c r="J236" s="141"/>
      <c r="K236" s="138"/>
      <c r="L236" s="142"/>
      <c r="M236" s="142"/>
      <c r="N236" s="142"/>
      <c r="O236" s="142"/>
      <c r="P236" s="139"/>
      <c r="Q236" s="142"/>
      <c r="R236" s="139"/>
      <c r="S236" s="143"/>
      <c r="T236" s="138"/>
      <c r="U236" s="142"/>
      <c r="V236" s="143"/>
      <c r="W236" s="144"/>
    </row>
    <row r="237" spans="2:23" s="145" customFormat="1" x14ac:dyDescent="0.35">
      <c r="B237" s="137"/>
      <c r="C237" s="138"/>
      <c r="D237" s="139"/>
      <c r="E237" s="139"/>
      <c r="F237" s="138"/>
      <c r="G237" s="139"/>
      <c r="H237" s="140"/>
      <c r="I237" s="139"/>
      <c r="J237" s="141"/>
      <c r="K237" s="138"/>
      <c r="L237" s="142"/>
      <c r="M237" s="142"/>
      <c r="N237" s="142"/>
      <c r="O237" s="142"/>
      <c r="P237" s="139"/>
      <c r="Q237" s="142"/>
      <c r="R237" s="139"/>
      <c r="S237" s="143"/>
      <c r="T237" s="138"/>
      <c r="U237" s="142"/>
      <c r="V237" s="143"/>
      <c r="W237" s="144"/>
    </row>
    <row r="238" spans="2:23" s="145" customFormat="1" x14ac:dyDescent="0.35">
      <c r="B238" s="137"/>
      <c r="C238" s="138"/>
      <c r="D238" s="139"/>
      <c r="E238" s="139"/>
      <c r="F238" s="138"/>
      <c r="G238" s="139"/>
      <c r="H238" s="140"/>
      <c r="I238" s="139"/>
      <c r="J238" s="141"/>
      <c r="K238" s="138"/>
      <c r="L238" s="142"/>
      <c r="M238" s="142"/>
      <c r="N238" s="142"/>
      <c r="O238" s="142"/>
      <c r="P238" s="139"/>
      <c r="Q238" s="142"/>
      <c r="R238" s="139"/>
      <c r="S238" s="143"/>
      <c r="T238" s="138"/>
      <c r="U238" s="142"/>
      <c r="V238" s="143"/>
      <c r="W238" s="144"/>
    </row>
    <row r="239" spans="2:23" s="145" customFormat="1" x14ac:dyDescent="0.35">
      <c r="B239" s="137"/>
      <c r="C239" s="138"/>
      <c r="D239" s="139"/>
      <c r="E239" s="139"/>
      <c r="F239" s="138"/>
      <c r="G239" s="139"/>
      <c r="H239" s="140"/>
      <c r="I239" s="139"/>
      <c r="J239" s="141"/>
      <c r="K239" s="138"/>
      <c r="L239" s="142"/>
      <c r="M239" s="142"/>
      <c r="N239" s="142"/>
      <c r="O239" s="142"/>
      <c r="P239" s="139"/>
      <c r="Q239" s="142"/>
      <c r="R239" s="139"/>
      <c r="S239" s="143"/>
      <c r="T239" s="138"/>
      <c r="U239" s="142"/>
      <c r="V239" s="143"/>
      <c r="W239" s="144"/>
    </row>
    <row r="240" spans="2:23" s="145" customFormat="1" x14ac:dyDescent="0.35">
      <c r="B240" s="137"/>
      <c r="C240" s="138"/>
      <c r="D240" s="139"/>
      <c r="E240" s="139"/>
      <c r="F240" s="138"/>
      <c r="G240" s="139"/>
      <c r="H240" s="140"/>
      <c r="I240" s="139"/>
      <c r="J240" s="141"/>
      <c r="K240" s="138"/>
      <c r="L240" s="142"/>
      <c r="M240" s="142"/>
      <c r="N240" s="142"/>
      <c r="O240" s="142"/>
      <c r="P240" s="139"/>
      <c r="Q240" s="142"/>
      <c r="R240" s="139"/>
      <c r="S240" s="143"/>
      <c r="T240" s="138"/>
      <c r="U240" s="142"/>
      <c r="V240" s="143"/>
      <c r="W240" s="144"/>
    </row>
    <row r="241" spans="2:23" s="145" customFormat="1" x14ac:dyDescent="0.35">
      <c r="B241" s="137"/>
      <c r="C241" s="138"/>
      <c r="D241" s="139"/>
      <c r="E241" s="139"/>
      <c r="F241" s="138"/>
      <c r="G241" s="139"/>
      <c r="H241" s="140"/>
      <c r="I241" s="139"/>
      <c r="J241" s="141"/>
      <c r="K241" s="138"/>
      <c r="L241" s="142"/>
      <c r="M241" s="142"/>
      <c r="N241" s="142"/>
      <c r="O241" s="142"/>
      <c r="P241" s="139"/>
      <c r="Q241" s="142"/>
      <c r="R241" s="139"/>
      <c r="S241" s="143"/>
      <c r="T241" s="138"/>
      <c r="U241" s="142"/>
      <c r="V241" s="143"/>
      <c r="W241" s="144"/>
    </row>
    <row r="242" spans="2:23" s="145" customFormat="1" x14ac:dyDescent="0.35">
      <c r="B242" s="137"/>
      <c r="C242" s="138"/>
      <c r="D242" s="139"/>
      <c r="E242" s="139"/>
      <c r="F242" s="138"/>
      <c r="G242" s="139"/>
      <c r="H242" s="140"/>
      <c r="I242" s="139"/>
      <c r="J242" s="141"/>
      <c r="K242" s="138"/>
      <c r="L242" s="142"/>
      <c r="M242" s="142"/>
      <c r="N242" s="142"/>
      <c r="O242" s="142"/>
      <c r="P242" s="139"/>
      <c r="Q242" s="142"/>
      <c r="R242" s="139"/>
      <c r="S242" s="143"/>
      <c r="T242" s="138"/>
      <c r="U242" s="142"/>
      <c r="V242" s="143"/>
      <c r="W242" s="144"/>
    </row>
    <row r="243" spans="2:23" s="145" customFormat="1" x14ac:dyDescent="0.35">
      <c r="B243" s="137"/>
      <c r="C243" s="138"/>
      <c r="D243" s="139"/>
      <c r="E243" s="139"/>
      <c r="F243" s="138"/>
      <c r="G243" s="139"/>
      <c r="H243" s="140"/>
      <c r="I243" s="139"/>
      <c r="J243" s="141"/>
      <c r="K243" s="138"/>
      <c r="L243" s="142"/>
      <c r="M243" s="142"/>
      <c r="N243" s="142"/>
      <c r="O243" s="142"/>
      <c r="P243" s="139"/>
      <c r="Q243" s="142"/>
      <c r="R243" s="139"/>
      <c r="S243" s="143"/>
      <c r="T243" s="138"/>
      <c r="U243" s="142"/>
      <c r="V243" s="143"/>
      <c r="W243" s="144"/>
    </row>
    <row r="244" spans="2:23" s="145" customFormat="1" x14ac:dyDescent="0.35">
      <c r="B244" s="137"/>
      <c r="C244" s="138"/>
      <c r="D244" s="139"/>
      <c r="E244" s="139"/>
      <c r="F244" s="138"/>
      <c r="G244" s="139"/>
      <c r="H244" s="140"/>
      <c r="I244" s="139"/>
      <c r="J244" s="141"/>
      <c r="K244" s="138"/>
      <c r="L244" s="142"/>
      <c r="M244" s="142"/>
      <c r="N244" s="142"/>
      <c r="O244" s="142"/>
      <c r="P244" s="139"/>
      <c r="Q244" s="142"/>
      <c r="R244" s="139"/>
      <c r="S244" s="143"/>
      <c r="T244" s="138"/>
      <c r="U244" s="142"/>
      <c r="V244" s="143"/>
      <c r="W244" s="144"/>
    </row>
    <row r="245" spans="2:23" s="145" customFormat="1" x14ac:dyDescent="0.35">
      <c r="B245" s="137"/>
      <c r="C245" s="138"/>
      <c r="D245" s="139"/>
      <c r="E245" s="139"/>
      <c r="F245" s="138"/>
      <c r="G245" s="139"/>
      <c r="H245" s="140"/>
      <c r="I245" s="139"/>
      <c r="J245" s="141"/>
      <c r="K245" s="138"/>
      <c r="L245" s="142"/>
      <c r="M245" s="142"/>
      <c r="N245" s="142"/>
      <c r="O245" s="142"/>
      <c r="P245" s="139"/>
      <c r="Q245" s="142"/>
      <c r="R245" s="139"/>
      <c r="S245" s="143"/>
      <c r="T245" s="138"/>
      <c r="U245" s="142"/>
      <c r="V245" s="143"/>
      <c r="W245" s="144"/>
    </row>
    <row r="246" spans="2:23" s="145" customFormat="1" x14ac:dyDescent="0.35">
      <c r="B246" s="137"/>
      <c r="C246" s="138"/>
      <c r="D246" s="139"/>
      <c r="E246" s="139"/>
      <c r="F246" s="138"/>
      <c r="G246" s="139"/>
      <c r="H246" s="140"/>
      <c r="I246" s="139"/>
      <c r="J246" s="141"/>
      <c r="K246" s="138"/>
      <c r="L246" s="142"/>
      <c r="M246" s="142"/>
      <c r="N246" s="142"/>
      <c r="O246" s="142"/>
      <c r="P246" s="139"/>
      <c r="Q246" s="142"/>
      <c r="R246" s="139"/>
      <c r="S246" s="143"/>
      <c r="T246" s="138"/>
      <c r="U246" s="142"/>
      <c r="V246" s="143"/>
      <c r="W246" s="144"/>
    </row>
    <row r="247" spans="2:23" s="145" customFormat="1" x14ac:dyDescent="0.35">
      <c r="B247" s="137"/>
      <c r="C247" s="138"/>
      <c r="D247" s="139"/>
      <c r="E247" s="139"/>
      <c r="F247" s="138"/>
      <c r="G247" s="139"/>
      <c r="H247" s="140"/>
      <c r="I247" s="139"/>
      <c r="J247" s="141"/>
      <c r="K247" s="138"/>
      <c r="L247" s="142"/>
      <c r="M247" s="142"/>
      <c r="N247" s="142"/>
      <c r="O247" s="142"/>
      <c r="P247" s="139"/>
      <c r="Q247" s="142"/>
      <c r="R247" s="139"/>
      <c r="S247" s="143"/>
      <c r="T247" s="138"/>
      <c r="U247" s="142"/>
      <c r="V247" s="143"/>
      <c r="W247" s="144"/>
    </row>
    <row r="248" spans="2:23" s="145" customFormat="1" x14ac:dyDescent="0.35">
      <c r="B248" s="137"/>
      <c r="C248" s="138"/>
      <c r="D248" s="139"/>
      <c r="E248" s="139"/>
      <c r="F248" s="138"/>
      <c r="G248" s="139"/>
      <c r="H248" s="140"/>
      <c r="I248" s="139"/>
      <c r="J248" s="141"/>
      <c r="K248" s="138"/>
      <c r="L248" s="142"/>
      <c r="M248" s="142"/>
      <c r="N248" s="142"/>
      <c r="O248" s="142"/>
      <c r="P248" s="139"/>
      <c r="Q248" s="142"/>
      <c r="R248" s="139"/>
      <c r="S248" s="143"/>
      <c r="T248" s="138"/>
      <c r="U248" s="142"/>
      <c r="V248" s="143"/>
      <c r="W248" s="144"/>
    </row>
    <row r="249" spans="2:23" s="145" customFormat="1" x14ac:dyDescent="0.35">
      <c r="B249" s="137"/>
      <c r="C249" s="138"/>
      <c r="D249" s="139"/>
      <c r="E249" s="139"/>
      <c r="F249" s="138"/>
      <c r="G249" s="139"/>
      <c r="H249" s="140"/>
      <c r="I249" s="139"/>
      <c r="J249" s="141"/>
      <c r="K249" s="138"/>
      <c r="L249" s="142"/>
      <c r="M249" s="142"/>
      <c r="N249" s="142"/>
      <c r="O249" s="142"/>
      <c r="P249" s="139"/>
      <c r="Q249" s="142"/>
      <c r="R249" s="139"/>
      <c r="S249" s="143"/>
      <c r="T249" s="138"/>
      <c r="U249" s="142"/>
      <c r="V249" s="143"/>
      <c r="W249" s="144"/>
    </row>
    <row r="250" spans="2:23" s="145" customFormat="1" x14ac:dyDescent="0.35">
      <c r="B250" s="137"/>
      <c r="C250" s="138"/>
      <c r="D250" s="139"/>
      <c r="E250" s="139"/>
      <c r="F250" s="138"/>
      <c r="G250" s="139"/>
      <c r="H250" s="140"/>
      <c r="I250" s="139"/>
      <c r="J250" s="141"/>
      <c r="K250" s="138"/>
      <c r="L250" s="142"/>
      <c r="M250" s="142"/>
      <c r="N250" s="142"/>
      <c r="O250" s="142"/>
      <c r="P250" s="139"/>
      <c r="Q250" s="142"/>
      <c r="R250" s="139"/>
      <c r="S250" s="143"/>
      <c r="T250" s="138"/>
      <c r="U250" s="142"/>
      <c r="V250" s="143"/>
      <c r="W250" s="144"/>
    </row>
    <row r="251" spans="2:23" s="145" customFormat="1" x14ac:dyDescent="0.35">
      <c r="B251" s="137"/>
      <c r="C251" s="138"/>
      <c r="D251" s="139"/>
      <c r="E251" s="139"/>
      <c r="F251" s="138"/>
      <c r="G251" s="139"/>
      <c r="H251" s="140"/>
      <c r="I251" s="139"/>
      <c r="J251" s="141"/>
      <c r="K251" s="138"/>
      <c r="L251" s="142"/>
      <c r="M251" s="142"/>
      <c r="N251" s="142"/>
      <c r="O251" s="142"/>
      <c r="P251" s="139"/>
      <c r="Q251" s="142"/>
      <c r="R251" s="139"/>
      <c r="S251" s="143"/>
      <c r="T251" s="138"/>
      <c r="U251" s="142"/>
      <c r="V251" s="143"/>
      <c r="W251" s="144"/>
    </row>
    <row r="252" spans="2:23" s="145" customFormat="1" x14ac:dyDescent="0.35">
      <c r="B252" s="137"/>
      <c r="C252" s="138"/>
      <c r="D252" s="139"/>
      <c r="E252" s="139"/>
      <c r="F252" s="138"/>
      <c r="G252" s="139"/>
      <c r="H252" s="140"/>
      <c r="I252" s="139"/>
      <c r="J252" s="141"/>
      <c r="K252" s="138"/>
      <c r="L252" s="142"/>
      <c r="M252" s="142"/>
      <c r="N252" s="142"/>
      <c r="O252" s="142"/>
      <c r="P252" s="139"/>
      <c r="Q252" s="142"/>
      <c r="R252" s="139"/>
      <c r="S252" s="143"/>
      <c r="T252" s="138"/>
      <c r="U252" s="142"/>
      <c r="V252" s="143"/>
      <c r="W252" s="144"/>
    </row>
    <row r="253" spans="2:23" s="145" customFormat="1" x14ac:dyDescent="0.35">
      <c r="B253" s="137"/>
      <c r="C253" s="138"/>
      <c r="D253" s="139"/>
      <c r="E253" s="139"/>
      <c r="F253" s="138"/>
      <c r="G253" s="139"/>
      <c r="H253" s="140"/>
      <c r="I253" s="139"/>
      <c r="J253" s="141"/>
      <c r="K253" s="138"/>
      <c r="L253" s="142"/>
      <c r="M253" s="142"/>
      <c r="N253" s="142"/>
      <c r="O253" s="142"/>
      <c r="P253" s="139"/>
      <c r="Q253" s="142"/>
      <c r="R253" s="139"/>
      <c r="S253" s="143"/>
      <c r="T253" s="138"/>
      <c r="U253" s="142"/>
      <c r="V253" s="143"/>
      <c r="W253" s="144"/>
    </row>
    <row r="254" spans="2:23" s="145" customFormat="1" x14ac:dyDescent="0.35">
      <c r="B254" s="137"/>
      <c r="C254" s="138"/>
      <c r="D254" s="139"/>
      <c r="E254" s="139"/>
      <c r="F254" s="138"/>
      <c r="G254" s="139"/>
      <c r="H254" s="140"/>
      <c r="I254" s="139"/>
      <c r="J254" s="141"/>
      <c r="K254" s="138"/>
      <c r="L254" s="142"/>
      <c r="M254" s="142"/>
      <c r="N254" s="142"/>
      <c r="O254" s="142"/>
      <c r="P254" s="139"/>
      <c r="Q254" s="142"/>
      <c r="R254" s="139"/>
      <c r="S254" s="143"/>
      <c r="T254" s="138"/>
      <c r="U254" s="142"/>
      <c r="V254" s="143"/>
      <c r="W254" s="144"/>
    </row>
    <row r="255" spans="2:23" s="145" customFormat="1" x14ac:dyDescent="0.35">
      <c r="B255" s="137"/>
      <c r="C255" s="138"/>
      <c r="D255" s="139"/>
      <c r="E255" s="139"/>
      <c r="F255" s="138"/>
      <c r="G255" s="139"/>
      <c r="H255" s="140"/>
      <c r="I255" s="139"/>
      <c r="J255" s="141"/>
      <c r="K255" s="138"/>
      <c r="L255" s="142"/>
      <c r="M255" s="142"/>
      <c r="N255" s="142"/>
      <c r="O255" s="142"/>
      <c r="P255" s="139"/>
      <c r="Q255" s="142"/>
      <c r="R255" s="139"/>
      <c r="S255" s="143"/>
      <c r="T255" s="138"/>
      <c r="U255" s="142"/>
      <c r="V255" s="143"/>
      <c r="W255" s="144"/>
    </row>
    <row r="256" spans="2:23" s="145" customFormat="1" x14ac:dyDescent="0.35">
      <c r="B256" s="137"/>
      <c r="C256" s="138"/>
      <c r="D256" s="139"/>
      <c r="E256" s="139"/>
      <c r="F256" s="138"/>
      <c r="G256" s="139"/>
      <c r="H256" s="140"/>
      <c r="I256" s="139"/>
      <c r="J256" s="141"/>
      <c r="K256" s="138"/>
      <c r="L256" s="142"/>
      <c r="M256" s="142"/>
      <c r="N256" s="142"/>
      <c r="O256" s="142"/>
      <c r="P256" s="139"/>
      <c r="Q256" s="142"/>
      <c r="R256" s="139"/>
      <c r="S256" s="143"/>
      <c r="T256" s="138"/>
      <c r="U256" s="142"/>
      <c r="V256" s="143"/>
      <c r="W256" s="144"/>
    </row>
    <row r="257" spans="2:23" s="145" customFormat="1" x14ac:dyDescent="0.35">
      <c r="B257" s="137"/>
      <c r="C257" s="138"/>
      <c r="D257" s="139"/>
      <c r="E257" s="139"/>
      <c r="F257" s="138"/>
      <c r="G257" s="139"/>
      <c r="H257" s="140"/>
      <c r="I257" s="139"/>
      <c r="J257" s="141"/>
      <c r="K257" s="138"/>
      <c r="L257" s="142"/>
      <c r="M257" s="142"/>
      <c r="N257" s="142"/>
      <c r="O257" s="142"/>
      <c r="P257" s="139"/>
      <c r="Q257" s="142"/>
      <c r="R257" s="139"/>
      <c r="S257" s="143"/>
      <c r="T257" s="138"/>
      <c r="U257" s="142"/>
      <c r="V257" s="143"/>
      <c r="W257" s="144"/>
    </row>
    <row r="258" spans="2:23" s="145" customFormat="1" x14ac:dyDescent="0.35">
      <c r="B258" s="137"/>
      <c r="C258" s="138"/>
      <c r="D258" s="139"/>
      <c r="E258" s="139"/>
      <c r="F258" s="138"/>
      <c r="G258" s="139"/>
      <c r="H258" s="140"/>
      <c r="I258" s="139"/>
      <c r="J258" s="141"/>
      <c r="K258" s="138"/>
      <c r="L258" s="142"/>
      <c r="M258" s="142"/>
      <c r="N258" s="142"/>
      <c r="O258" s="142"/>
      <c r="P258" s="139"/>
      <c r="Q258" s="142"/>
      <c r="R258" s="139"/>
      <c r="S258" s="143"/>
      <c r="T258" s="138"/>
      <c r="U258" s="142"/>
      <c r="V258" s="143"/>
      <c r="W258" s="144"/>
    </row>
    <row r="259" spans="2:23" s="145" customFormat="1" x14ac:dyDescent="0.35">
      <c r="B259" s="137"/>
      <c r="C259" s="138"/>
      <c r="D259" s="139"/>
      <c r="E259" s="139"/>
      <c r="F259" s="138"/>
      <c r="G259" s="139"/>
      <c r="H259" s="140"/>
      <c r="I259" s="139"/>
      <c r="J259" s="141"/>
      <c r="K259" s="138"/>
      <c r="L259" s="142"/>
      <c r="M259" s="142"/>
      <c r="N259" s="142"/>
      <c r="O259" s="142"/>
      <c r="P259" s="139"/>
      <c r="Q259" s="142"/>
      <c r="R259" s="139"/>
      <c r="S259" s="143"/>
      <c r="T259" s="138"/>
      <c r="U259" s="142"/>
      <c r="V259" s="143"/>
      <c r="W259" s="144"/>
    </row>
    <row r="260" spans="2:23" s="145" customFormat="1" x14ac:dyDescent="0.35">
      <c r="B260" s="137"/>
      <c r="C260" s="138"/>
      <c r="D260" s="139"/>
      <c r="E260" s="139"/>
      <c r="F260" s="138"/>
      <c r="G260" s="139"/>
      <c r="H260" s="140"/>
      <c r="I260" s="139"/>
      <c r="J260" s="141"/>
      <c r="K260" s="138"/>
      <c r="L260" s="142"/>
      <c r="M260" s="142"/>
      <c r="N260" s="142"/>
      <c r="O260" s="142"/>
      <c r="P260" s="139"/>
      <c r="Q260" s="142"/>
      <c r="R260" s="139"/>
      <c r="S260" s="143"/>
      <c r="T260" s="138"/>
      <c r="U260" s="142"/>
      <c r="V260" s="143"/>
      <c r="W260" s="144"/>
    </row>
    <row r="261" spans="2:23" s="145" customFormat="1" x14ac:dyDescent="0.35">
      <c r="B261" s="137"/>
      <c r="C261" s="138"/>
      <c r="D261" s="139"/>
      <c r="E261" s="139"/>
      <c r="F261" s="138"/>
      <c r="G261" s="139"/>
      <c r="H261" s="140"/>
      <c r="I261" s="139"/>
      <c r="J261" s="141"/>
      <c r="K261" s="138"/>
      <c r="L261" s="142"/>
      <c r="M261" s="142"/>
      <c r="N261" s="142"/>
      <c r="O261" s="142"/>
      <c r="P261" s="139"/>
      <c r="Q261" s="142"/>
      <c r="R261" s="139"/>
      <c r="S261" s="143"/>
      <c r="T261" s="138"/>
      <c r="U261" s="142"/>
      <c r="V261" s="143"/>
      <c r="W261" s="144"/>
    </row>
    <row r="262" spans="2:23" s="145" customFormat="1" x14ac:dyDescent="0.35">
      <c r="B262" s="137"/>
      <c r="C262" s="138"/>
      <c r="D262" s="139"/>
      <c r="E262" s="139"/>
      <c r="F262" s="138"/>
      <c r="G262" s="139"/>
      <c r="H262" s="140"/>
      <c r="I262" s="139"/>
      <c r="J262" s="141"/>
      <c r="K262" s="138"/>
      <c r="L262" s="142"/>
      <c r="M262" s="142"/>
      <c r="N262" s="142"/>
      <c r="O262" s="142"/>
      <c r="P262" s="139"/>
      <c r="Q262" s="142"/>
      <c r="R262" s="139"/>
      <c r="S262" s="143"/>
      <c r="T262" s="138"/>
      <c r="U262" s="142"/>
      <c r="V262" s="143"/>
      <c r="W262" s="144"/>
    </row>
    <row r="263" spans="2:23" s="145" customFormat="1" x14ac:dyDescent="0.35">
      <c r="B263" s="137"/>
      <c r="C263" s="138"/>
      <c r="D263" s="139"/>
      <c r="E263" s="139"/>
      <c r="F263" s="138"/>
      <c r="G263" s="139"/>
      <c r="H263" s="140"/>
      <c r="I263" s="139"/>
      <c r="J263" s="141"/>
      <c r="K263" s="138"/>
      <c r="L263" s="142"/>
      <c r="M263" s="142"/>
      <c r="N263" s="142"/>
      <c r="O263" s="142"/>
      <c r="P263" s="139"/>
      <c r="Q263" s="142"/>
      <c r="R263" s="139"/>
      <c r="S263" s="143"/>
      <c r="T263" s="138"/>
      <c r="U263" s="142"/>
      <c r="V263" s="143"/>
      <c r="W263" s="144"/>
    </row>
    <row r="264" spans="2:23" s="145" customFormat="1" x14ac:dyDescent="0.35">
      <c r="B264" s="137"/>
      <c r="C264" s="138"/>
      <c r="D264" s="139"/>
      <c r="E264" s="139"/>
      <c r="F264" s="138"/>
      <c r="G264" s="139"/>
      <c r="H264" s="140"/>
      <c r="I264" s="139"/>
      <c r="J264" s="141"/>
      <c r="K264" s="138"/>
      <c r="L264" s="142"/>
      <c r="M264" s="142"/>
      <c r="N264" s="142"/>
      <c r="O264" s="142"/>
      <c r="P264" s="139"/>
      <c r="Q264" s="142"/>
      <c r="R264" s="139"/>
      <c r="S264" s="143"/>
      <c r="T264" s="138"/>
      <c r="U264" s="142"/>
      <c r="V264" s="143"/>
      <c r="W264" s="144"/>
    </row>
    <row r="265" spans="2:23" s="145" customFormat="1" x14ac:dyDescent="0.35">
      <c r="B265" s="137"/>
      <c r="C265" s="138"/>
      <c r="D265" s="139"/>
      <c r="E265" s="139"/>
      <c r="F265" s="138"/>
      <c r="G265" s="139"/>
      <c r="H265" s="140"/>
      <c r="I265" s="139"/>
      <c r="J265" s="141"/>
      <c r="K265" s="138"/>
      <c r="L265" s="142"/>
      <c r="M265" s="142"/>
      <c r="N265" s="142"/>
      <c r="O265" s="142"/>
      <c r="P265" s="139"/>
      <c r="Q265" s="142"/>
      <c r="R265" s="139"/>
      <c r="S265" s="143"/>
      <c r="T265" s="138"/>
      <c r="U265" s="142"/>
      <c r="V265" s="143"/>
      <c r="W265" s="144"/>
    </row>
    <row r="266" spans="2:23" s="145" customFormat="1" x14ac:dyDescent="0.35">
      <c r="B266" s="137"/>
      <c r="C266" s="138"/>
      <c r="D266" s="139"/>
      <c r="E266" s="139"/>
      <c r="F266" s="138"/>
      <c r="G266" s="139"/>
      <c r="H266" s="140"/>
      <c r="I266" s="139"/>
      <c r="J266" s="141"/>
      <c r="K266" s="138"/>
      <c r="L266" s="142"/>
      <c r="M266" s="142"/>
      <c r="N266" s="142"/>
      <c r="O266" s="142"/>
      <c r="P266" s="139"/>
      <c r="Q266" s="142"/>
      <c r="R266" s="139"/>
      <c r="S266" s="143"/>
      <c r="T266" s="138"/>
      <c r="U266" s="142"/>
      <c r="V266" s="143"/>
      <c r="W266" s="144"/>
    </row>
    <row r="267" spans="2:23" s="145" customFormat="1" x14ac:dyDescent="0.35">
      <c r="B267" s="137"/>
      <c r="C267" s="138"/>
      <c r="D267" s="139"/>
      <c r="E267" s="139"/>
      <c r="F267" s="138"/>
      <c r="G267" s="139"/>
      <c r="H267" s="140"/>
      <c r="I267" s="139"/>
      <c r="J267" s="141"/>
      <c r="K267" s="138"/>
      <c r="L267" s="142"/>
      <c r="M267" s="142"/>
      <c r="N267" s="142"/>
      <c r="O267" s="142"/>
      <c r="P267" s="139"/>
      <c r="Q267" s="142"/>
      <c r="R267" s="139"/>
      <c r="S267" s="143"/>
      <c r="T267" s="138"/>
      <c r="U267" s="142"/>
      <c r="V267" s="143"/>
      <c r="W267" s="144"/>
    </row>
    <row r="268" spans="2:23" s="145" customFormat="1" x14ac:dyDescent="0.35">
      <c r="B268" s="137"/>
      <c r="C268" s="138"/>
      <c r="D268" s="139"/>
      <c r="E268" s="139"/>
      <c r="F268" s="138"/>
      <c r="G268" s="139"/>
      <c r="H268" s="140"/>
      <c r="I268" s="139"/>
      <c r="J268" s="141"/>
      <c r="K268" s="138"/>
      <c r="L268" s="142"/>
      <c r="M268" s="142"/>
      <c r="N268" s="142"/>
      <c r="O268" s="142"/>
      <c r="P268" s="139"/>
      <c r="Q268" s="142"/>
      <c r="R268" s="139"/>
      <c r="S268" s="143"/>
      <c r="T268" s="138"/>
      <c r="U268" s="142"/>
      <c r="V268" s="143"/>
      <c r="W268" s="144"/>
    </row>
    <row r="269" spans="2:23" s="145" customFormat="1" x14ac:dyDescent="0.35">
      <c r="B269" s="137"/>
      <c r="C269" s="138"/>
      <c r="D269" s="139"/>
      <c r="E269" s="139"/>
      <c r="F269" s="138"/>
      <c r="G269" s="139"/>
      <c r="H269" s="140"/>
      <c r="I269" s="139"/>
      <c r="J269" s="141"/>
      <c r="K269" s="138"/>
      <c r="L269" s="142"/>
      <c r="M269" s="142"/>
      <c r="N269" s="142"/>
      <c r="O269" s="142"/>
      <c r="P269" s="139"/>
      <c r="Q269" s="142"/>
      <c r="R269" s="139"/>
      <c r="S269" s="143"/>
      <c r="T269" s="138"/>
      <c r="U269" s="142"/>
      <c r="V269" s="143"/>
      <c r="W269" s="144"/>
    </row>
    <row r="270" spans="2:23" s="145" customFormat="1" x14ac:dyDescent="0.35">
      <c r="B270" s="137"/>
      <c r="C270" s="138"/>
      <c r="D270" s="139"/>
      <c r="E270" s="139"/>
      <c r="F270" s="138"/>
      <c r="G270" s="139"/>
      <c r="H270" s="140"/>
      <c r="I270" s="139"/>
      <c r="J270" s="141"/>
      <c r="K270" s="138"/>
      <c r="L270" s="142"/>
      <c r="M270" s="142"/>
      <c r="N270" s="142"/>
      <c r="O270" s="142"/>
      <c r="P270" s="139"/>
      <c r="Q270" s="142"/>
      <c r="R270" s="139"/>
      <c r="S270" s="143"/>
      <c r="T270" s="138"/>
      <c r="U270" s="142"/>
      <c r="V270" s="143"/>
      <c r="W270" s="144"/>
    </row>
    <row r="271" spans="2:23" s="145" customFormat="1" x14ac:dyDescent="0.35">
      <c r="B271" s="137"/>
      <c r="C271" s="138"/>
      <c r="D271" s="139"/>
      <c r="E271" s="139"/>
      <c r="F271" s="138"/>
      <c r="G271" s="139"/>
      <c r="H271" s="140"/>
      <c r="I271" s="139"/>
      <c r="J271" s="141"/>
      <c r="K271" s="138"/>
      <c r="L271" s="142"/>
      <c r="M271" s="142"/>
      <c r="N271" s="142"/>
      <c r="O271" s="142"/>
      <c r="P271" s="139"/>
      <c r="Q271" s="142"/>
      <c r="R271" s="139"/>
      <c r="S271" s="143"/>
      <c r="T271" s="138"/>
      <c r="U271" s="142"/>
      <c r="V271" s="143"/>
      <c r="W271" s="144"/>
    </row>
    <row r="272" spans="2:23" s="145" customFormat="1" x14ac:dyDescent="0.35">
      <c r="B272" s="137"/>
      <c r="C272" s="138"/>
      <c r="D272" s="139"/>
      <c r="E272" s="139"/>
      <c r="F272" s="138"/>
      <c r="G272" s="139"/>
      <c r="H272" s="140"/>
      <c r="I272" s="139"/>
      <c r="J272" s="141"/>
      <c r="K272" s="138"/>
      <c r="L272" s="142"/>
      <c r="M272" s="142"/>
      <c r="N272" s="142"/>
      <c r="O272" s="142"/>
      <c r="P272" s="139"/>
      <c r="Q272" s="142"/>
      <c r="R272" s="139"/>
      <c r="S272" s="143"/>
      <c r="T272" s="138"/>
      <c r="U272" s="142"/>
      <c r="V272" s="143"/>
      <c r="W272" s="144"/>
    </row>
    <row r="273" spans="2:23" s="145" customFormat="1" x14ac:dyDescent="0.35">
      <c r="B273" s="137"/>
      <c r="C273" s="138"/>
      <c r="D273" s="139"/>
      <c r="E273" s="139"/>
      <c r="F273" s="138"/>
      <c r="G273" s="139"/>
      <c r="H273" s="140"/>
      <c r="I273" s="139"/>
      <c r="J273" s="141"/>
      <c r="K273" s="138"/>
      <c r="L273" s="142"/>
      <c r="M273" s="142"/>
      <c r="N273" s="142"/>
      <c r="O273" s="142"/>
      <c r="P273" s="139"/>
      <c r="Q273" s="142"/>
      <c r="R273" s="139"/>
      <c r="S273" s="143"/>
      <c r="T273" s="138"/>
      <c r="U273" s="142"/>
      <c r="V273" s="143"/>
      <c r="W273" s="144"/>
    </row>
    <row r="274" spans="2:23" s="145" customFormat="1" x14ac:dyDescent="0.35">
      <c r="B274" s="137"/>
      <c r="C274" s="138"/>
      <c r="D274" s="139"/>
      <c r="E274" s="139"/>
      <c r="F274" s="138"/>
      <c r="G274" s="139"/>
      <c r="H274" s="140"/>
      <c r="I274" s="139"/>
      <c r="J274" s="141"/>
      <c r="K274" s="138"/>
      <c r="L274" s="142"/>
      <c r="M274" s="142"/>
      <c r="N274" s="142"/>
      <c r="O274" s="142"/>
      <c r="P274" s="139"/>
      <c r="Q274" s="142"/>
      <c r="R274" s="139"/>
      <c r="S274" s="143"/>
      <c r="T274" s="138"/>
      <c r="U274" s="142"/>
      <c r="V274" s="143"/>
      <c r="W274" s="144"/>
    </row>
    <row r="275" spans="2:23" s="145" customFormat="1" x14ac:dyDescent="0.35">
      <c r="B275" s="137"/>
      <c r="C275" s="138"/>
      <c r="D275" s="139"/>
      <c r="E275" s="139"/>
      <c r="F275" s="138"/>
      <c r="G275" s="139"/>
      <c r="H275" s="140"/>
      <c r="I275" s="139"/>
      <c r="J275" s="141"/>
      <c r="K275" s="138"/>
      <c r="L275" s="142"/>
      <c r="M275" s="142"/>
      <c r="N275" s="142"/>
      <c r="O275" s="142"/>
      <c r="P275" s="139"/>
      <c r="Q275" s="142"/>
      <c r="R275" s="139"/>
      <c r="S275" s="143"/>
      <c r="T275" s="138"/>
      <c r="U275" s="142"/>
      <c r="V275" s="143"/>
      <c r="W275" s="144"/>
    </row>
    <row r="276" spans="2:23" s="145" customFormat="1" x14ac:dyDescent="0.35">
      <c r="B276" s="137"/>
      <c r="C276" s="138"/>
      <c r="D276" s="139"/>
      <c r="E276" s="139"/>
      <c r="F276" s="138"/>
      <c r="G276" s="139"/>
      <c r="H276" s="140"/>
      <c r="I276" s="139"/>
      <c r="J276" s="141"/>
      <c r="K276" s="138"/>
      <c r="L276" s="142"/>
      <c r="M276" s="142"/>
      <c r="N276" s="142"/>
      <c r="O276" s="142"/>
      <c r="P276" s="139"/>
      <c r="Q276" s="142"/>
      <c r="R276" s="139"/>
      <c r="S276" s="143"/>
      <c r="T276" s="138"/>
      <c r="U276" s="142"/>
      <c r="V276" s="143"/>
      <c r="W276" s="144"/>
    </row>
    <row r="277" spans="2:23" s="145" customFormat="1" x14ac:dyDescent="0.35">
      <c r="B277" s="137"/>
      <c r="C277" s="138"/>
      <c r="D277" s="139"/>
      <c r="E277" s="139"/>
      <c r="F277" s="138"/>
      <c r="G277" s="139"/>
      <c r="H277" s="140"/>
      <c r="I277" s="139"/>
      <c r="J277" s="141"/>
      <c r="K277" s="138"/>
      <c r="L277" s="142"/>
      <c r="M277" s="142"/>
      <c r="N277" s="142"/>
      <c r="O277" s="142"/>
      <c r="P277" s="139"/>
      <c r="Q277" s="142"/>
      <c r="R277" s="139"/>
      <c r="S277" s="143"/>
      <c r="T277" s="138"/>
      <c r="U277" s="142"/>
      <c r="V277" s="143"/>
      <c r="W277" s="144"/>
    </row>
    <row r="278" spans="2:23" s="145" customFormat="1" x14ac:dyDescent="0.35">
      <c r="B278" s="137"/>
      <c r="C278" s="138"/>
      <c r="D278" s="139"/>
      <c r="E278" s="139"/>
      <c r="F278" s="138"/>
      <c r="G278" s="139"/>
      <c r="H278" s="140"/>
      <c r="I278" s="139"/>
      <c r="J278" s="141"/>
      <c r="K278" s="138"/>
      <c r="L278" s="142"/>
      <c r="M278" s="142"/>
      <c r="N278" s="142"/>
      <c r="O278" s="142"/>
      <c r="P278" s="139"/>
      <c r="Q278" s="142"/>
      <c r="R278" s="139"/>
      <c r="S278" s="143"/>
      <c r="T278" s="138"/>
      <c r="U278" s="142"/>
      <c r="V278" s="143"/>
      <c r="W278" s="144"/>
    </row>
    <row r="279" spans="2:23" s="145" customFormat="1" x14ac:dyDescent="0.35">
      <c r="B279" s="137"/>
      <c r="C279" s="138"/>
      <c r="D279" s="139"/>
      <c r="E279" s="139"/>
      <c r="F279" s="138"/>
      <c r="G279" s="139"/>
      <c r="H279" s="140"/>
      <c r="I279" s="139"/>
      <c r="J279" s="141"/>
      <c r="K279" s="138"/>
      <c r="L279" s="142"/>
      <c r="M279" s="142"/>
      <c r="N279" s="142"/>
      <c r="O279" s="142"/>
      <c r="P279" s="139"/>
      <c r="Q279" s="142"/>
      <c r="R279" s="139"/>
      <c r="S279" s="143"/>
      <c r="T279" s="138"/>
      <c r="U279" s="142"/>
      <c r="V279" s="143"/>
      <c r="W279" s="144"/>
    </row>
    <row r="280" spans="2:23" s="145" customFormat="1" x14ac:dyDescent="0.35">
      <c r="B280" s="137"/>
      <c r="C280" s="138"/>
      <c r="D280" s="139"/>
      <c r="E280" s="139"/>
      <c r="F280" s="138"/>
      <c r="G280" s="139"/>
      <c r="H280" s="140"/>
      <c r="I280" s="139"/>
      <c r="J280" s="141"/>
      <c r="K280" s="138"/>
      <c r="L280" s="142"/>
      <c r="M280" s="142"/>
      <c r="N280" s="142"/>
      <c r="O280" s="142"/>
      <c r="P280" s="139"/>
      <c r="Q280" s="142"/>
      <c r="R280" s="139"/>
      <c r="S280" s="143"/>
      <c r="T280" s="138"/>
      <c r="U280" s="142"/>
      <c r="V280" s="143"/>
      <c r="W280" s="144"/>
    </row>
    <row r="281" spans="2:23" s="145" customFormat="1" x14ac:dyDescent="0.35">
      <c r="B281" s="137"/>
      <c r="C281" s="138"/>
      <c r="D281" s="139"/>
      <c r="E281" s="139"/>
      <c r="F281" s="138"/>
      <c r="G281" s="139"/>
      <c r="H281" s="140"/>
      <c r="I281" s="139"/>
      <c r="J281" s="141"/>
      <c r="K281" s="138"/>
      <c r="L281" s="142"/>
      <c r="M281" s="142"/>
      <c r="N281" s="142"/>
      <c r="O281" s="142"/>
      <c r="P281" s="139"/>
      <c r="Q281" s="142"/>
      <c r="R281" s="139"/>
      <c r="S281" s="143"/>
      <c r="T281" s="138"/>
      <c r="U281" s="142"/>
      <c r="V281" s="143"/>
      <c r="W281" s="144"/>
    </row>
    <row r="282" spans="2:23" s="145" customFormat="1" x14ac:dyDescent="0.35">
      <c r="B282" s="137"/>
      <c r="C282" s="138"/>
      <c r="D282" s="139"/>
      <c r="E282" s="139"/>
      <c r="F282" s="138"/>
      <c r="G282" s="139"/>
      <c r="H282" s="140"/>
      <c r="I282" s="139"/>
      <c r="J282" s="141"/>
      <c r="K282" s="138"/>
      <c r="L282" s="142"/>
      <c r="M282" s="142"/>
      <c r="N282" s="142"/>
      <c r="O282" s="142"/>
      <c r="P282" s="139"/>
      <c r="Q282" s="142"/>
      <c r="R282" s="139"/>
      <c r="S282" s="143"/>
      <c r="T282" s="138"/>
      <c r="U282" s="142"/>
      <c r="V282" s="143"/>
      <c r="W282" s="144"/>
    </row>
    <row r="283" spans="2:23" s="145" customFormat="1" x14ac:dyDescent="0.35">
      <c r="B283" s="137"/>
      <c r="C283" s="138"/>
      <c r="D283" s="139"/>
      <c r="E283" s="139"/>
      <c r="F283" s="138"/>
      <c r="G283" s="139"/>
      <c r="H283" s="140"/>
      <c r="I283" s="139"/>
      <c r="J283" s="141"/>
      <c r="K283" s="138"/>
      <c r="L283" s="142"/>
      <c r="M283" s="142"/>
      <c r="N283" s="142"/>
      <c r="O283" s="142"/>
      <c r="P283" s="139"/>
      <c r="Q283" s="142"/>
      <c r="R283" s="139"/>
      <c r="S283" s="143"/>
      <c r="T283" s="138"/>
      <c r="U283" s="142"/>
      <c r="V283" s="143"/>
      <c r="W283" s="144"/>
    </row>
    <row r="284" spans="2:23" s="145" customFormat="1" x14ac:dyDescent="0.35">
      <c r="B284" s="137"/>
      <c r="C284" s="138"/>
      <c r="D284" s="139"/>
      <c r="E284" s="139"/>
      <c r="F284" s="138"/>
      <c r="G284" s="139"/>
      <c r="H284" s="140"/>
      <c r="I284" s="139"/>
      <c r="J284" s="141"/>
      <c r="K284" s="138"/>
      <c r="L284" s="142"/>
      <c r="M284" s="142"/>
      <c r="N284" s="142"/>
      <c r="O284" s="142"/>
      <c r="P284" s="139"/>
      <c r="Q284" s="142"/>
      <c r="R284" s="139"/>
      <c r="S284" s="143"/>
      <c r="T284" s="138"/>
      <c r="U284" s="142"/>
      <c r="V284" s="143"/>
      <c r="W284" s="144"/>
    </row>
    <row r="285" spans="2:23" s="145" customFormat="1" x14ac:dyDescent="0.35">
      <c r="B285" s="137"/>
      <c r="C285" s="138"/>
      <c r="D285" s="139"/>
      <c r="E285" s="139"/>
      <c r="F285" s="138"/>
      <c r="G285" s="139"/>
      <c r="H285" s="140"/>
      <c r="I285" s="139"/>
      <c r="J285" s="141"/>
      <c r="K285" s="138"/>
      <c r="L285" s="142"/>
      <c r="M285" s="142"/>
      <c r="N285" s="142"/>
      <c r="O285" s="142"/>
      <c r="P285" s="139"/>
      <c r="Q285" s="142"/>
      <c r="R285" s="139"/>
      <c r="S285" s="143"/>
      <c r="T285" s="138"/>
      <c r="U285" s="142"/>
      <c r="V285" s="143"/>
      <c r="W285" s="144"/>
    </row>
    <row r="286" spans="2:23" s="145" customFormat="1" x14ac:dyDescent="0.35">
      <c r="B286" s="137"/>
      <c r="C286" s="138"/>
      <c r="D286" s="139"/>
      <c r="E286" s="139"/>
      <c r="F286" s="138"/>
      <c r="G286" s="139"/>
      <c r="H286" s="140"/>
      <c r="I286" s="139"/>
      <c r="J286" s="141"/>
      <c r="K286" s="138"/>
      <c r="L286" s="142"/>
      <c r="M286" s="142"/>
      <c r="N286" s="142"/>
      <c r="O286" s="142"/>
      <c r="P286" s="139"/>
      <c r="Q286" s="142"/>
      <c r="R286" s="139"/>
      <c r="S286" s="143"/>
      <c r="T286" s="138"/>
      <c r="U286" s="142"/>
      <c r="V286" s="143"/>
      <c r="W286" s="144"/>
    </row>
    <row r="287" spans="2:23" s="145" customFormat="1" x14ac:dyDescent="0.35">
      <c r="B287" s="137"/>
      <c r="C287" s="138"/>
      <c r="D287" s="139"/>
      <c r="E287" s="139"/>
      <c r="F287" s="138"/>
      <c r="G287" s="139"/>
      <c r="H287" s="140"/>
      <c r="I287" s="139"/>
      <c r="J287" s="141"/>
      <c r="K287" s="138"/>
      <c r="L287" s="142"/>
      <c r="M287" s="142"/>
      <c r="N287" s="142"/>
      <c r="O287" s="142"/>
      <c r="P287" s="139"/>
      <c r="Q287" s="142"/>
      <c r="R287" s="139"/>
      <c r="S287" s="143"/>
      <c r="T287" s="138"/>
      <c r="U287" s="142"/>
      <c r="V287" s="143"/>
      <c r="W287" s="144"/>
    </row>
    <row r="288" spans="2:23" s="145" customFormat="1" x14ac:dyDescent="0.35">
      <c r="B288" s="137"/>
      <c r="C288" s="138"/>
      <c r="D288" s="139"/>
      <c r="E288" s="139"/>
      <c r="F288" s="138"/>
      <c r="G288" s="139"/>
      <c r="H288" s="140"/>
      <c r="I288" s="139"/>
      <c r="J288" s="141"/>
      <c r="K288" s="138"/>
      <c r="L288" s="142"/>
      <c r="M288" s="142"/>
      <c r="N288" s="142"/>
      <c r="O288" s="142"/>
      <c r="P288" s="139"/>
      <c r="Q288" s="142"/>
      <c r="R288" s="139"/>
      <c r="S288" s="143"/>
      <c r="T288" s="138"/>
      <c r="U288" s="142"/>
      <c r="V288" s="143"/>
      <c r="W288" s="144"/>
    </row>
    <row r="289" spans="2:23" s="145" customFormat="1" x14ac:dyDescent="0.35">
      <c r="B289" s="137"/>
      <c r="C289" s="138"/>
      <c r="D289" s="139"/>
      <c r="E289" s="139"/>
      <c r="F289" s="138"/>
      <c r="G289" s="139"/>
      <c r="H289" s="140"/>
      <c r="I289" s="139"/>
      <c r="J289" s="141"/>
      <c r="K289" s="138"/>
      <c r="L289" s="142"/>
      <c r="M289" s="142"/>
      <c r="N289" s="142"/>
      <c r="O289" s="142"/>
      <c r="P289" s="139"/>
      <c r="Q289" s="142"/>
      <c r="R289" s="139"/>
      <c r="S289" s="143"/>
      <c r="T289" s="138"/>
      <c r="U289" s="142"/>
      <c r="V289" s="143"/>
      <c r="W289" s="144"/>
    </row>
    <row r="290" spans="2:23" s="145" customFormat="1" x14ac:dyDescent="0.35">
      <c r="B290" s="137"/>
      <c r="C290" s="138"/>
      <c r="D290" s="139"/>
      <c r="E290" s="139"/>
      <c r="F290" s="138"/>
      <c r="G290" s="139"/>
      <c r="H290" s="140"/>
      <c r="I290" s="139"/>
      <c r="J290" s="141"/>
      <c r="K290" s="138"/>
      <c r="L290" s="142"/>
      <c r="M290" s="142"/>
      <c r="N290" s="142"/>
      <c r="O290" s="142"/>
      <c r="P290" s="139"/>
      <c r="Q290" s="142"/>
      <c r="R290" s="139"/>
      <c r="S290" s="143"/>
      <c r="T290" s="138"/>
      <c r="U290" s="142"/>
      <c r="V290" s="143"/>
      <c r="W290" s="144"/>
    </row>
    <row r="291" spans="2:23" s="145" customFormat="1" x14ac:dyDescent="0.35">
      <c r="B291" s="137"/>
      <c r="C291" s="138"/>
      <c r="D291" s="139"/>
      <c r="E291" s="139"/>
      <c r="F291" s="138"/>
      <c r="G291" s="139"/>
      <c r="H291" s="140"/>
      <c r="I291" s="139"/>
      <c r="J291" s="141"/>
      <c r="K291" s="138"/>
      <c r="L291" s="142"/>
      <c r="M291" s="142"/>
      <c r="N291" s="142"/>
      <c r="O291" s="142"/>
      <c r="P291" s="139"/>
      <c r="Q291" s="142"/>
      <c r="R291" s="139"/>
      <c r="S291" s="143"/>
      <c r="T291" s="138"/>
      <c r="U291" s="142"/>
      <c r="V291" s="143"/>
      <c r="W291" s="144"/>
    </row>
    <row r="292" spans="2:23" s="145" customFormat="1" x14ac:dyDescent="0.35">
      <c r="B292" s="137"/>
      <c r="C292" s="138"/>
      <c r="D292" s="139"/>
      <c r="E292" s="139"/>
      <c r="F292" s="138"/>
      <c r="G292" s="139"/>
      <c r="H292" s="140"/>
      <c r="I292" s="139"/>
      <c r="J292" s="141"/>
      <c r="K292" s="138"/>
      <c r="L292" s="142"/>
      <c r="M292" s="142"/>
      <c r="N292" s="142"/>
      <c r="O292" s="142"/>
      <c r="P292" s="139"/>
      <c r="Q292" s="142"/>
      <c r="R292" s="139"/>
      <c r="S292" s="143"/>
      <c r="T292" s="138"/>
      <c r="U292" s="142"/>
      <c r="V292" s="143"/>
      <c r="W292" s="144"/>
    </row>
    <row r="293" spans="2:23" s="145" customFormat="1" x14ac:dyDescent="0.35">
      <c r="B293" s="137"/>
      <c r="C293" s="138"/>
      <c r="D293" s="139"/>
      <c r="E293" s="139"/>
      <c r="F293" s="138"/>
      <c r="G293" s="139"/>
      <c r="H293" s="140"/>
      <c r="I293" s="139"/>
      <c r="J293" s="141"/>
      <c r="K293" s="138"/>
      <c r="L293" s="142"/>
      <c r="M293" s="142"/>
      <c r="N293" s="142"/>
      <c r="O293" s="142"/>
      <c r="P293" s="139"/>
      <c r="Q293" s="142"/>
      <c r="R293" s="139"/>
      <c r="S293" s="143"/>
      <c r="T293" s="138"/>
      <c r="U293" s="142"/>
      <c r="V293" s="143"/>
      <c r="W293" s="144"/>
    </row>
    <row r="294" spans="2:23" s="145" customFormat="1" x14ac:dyDescent="0.35">
      <c r="B294" s="137"/>
      <c r="C294" s="138"/>
      <c r="D294" s="139"/>
      <c r="E294" s="139"/>
      <c r="F294" s="138"/>
      <c r="G294" s="139"/>
      <c r="H294" s="140"/>
      <c r="I294" s="139"/>
      <c r="J294" s="141"/>
      <c r="K294" s="138"/>
      <c r="L294" s="142"/>
      <c r="M294" s="142"/>
      <c r="N294" s="142"/>
      <c r="O294" s="142"/>
      <c r="P294" s="139"/>
      <c r="Q294" s="142"/>
      <c r="R294" s="139"/>
      <c r="S294" s="143"/>
      <c r="T294" s="138"/>
      <c r="U294" s="142"/>
      <c r="V294" s="143"/>
      <c r="W294" s="144"/>
    </row>
    <row r="295" spans="2:23" s="145" customFormat="1" x14ac:dyDescent="0.35">
      <c r="B295" s="137"/>
      <c r="C295" s="138"/>
      <c r="D295" s="139"/>
      <c r="E295" s="139"/>
      <c r="F295" s="138"/>
      <c r="G295" s="139"/>
      <c r="H295" s="140"/>
      <c r="I295" s="139"/>
      <c r="J295" s="141"/>
      <c r="K295" s="138"/>
      <c r="L295" s="142"/>
      <c r="M295" s="142"/>
      <c r="N295" s="142"/>
      <c r="O295" s="142"/>
      <c r="P295" s="139"/>
      <c r="Q295" s="142"/>
      <c r="R295" s="139"/>
      <c r="S295" s="143"/>
      <c r="T295" s="138"/>
      <c r="U295" s="142"/>
      <c r="V295" s="143"/>
      <c r="W295" s="144"/>
    </row>
    <row r="296" spans="2:23" s="145" customFormat="1" x14ac:dyDescent="0.35">
      <c r="B296" s="137"/>
      <c r="C296" s="138"/>
      <c r="D296" s="139"/>
      <c r="E296" s="139"/>
      <c r="F296" s="138"/>
      <c r="G296" s="139"/>
      <c r="H296" s="140"/>
      <c r="I296" s="139"/>
      <c r="J296" s="141"/>
      <c r="K296" s="138"/>
      <c r="L296" s="142"/>
      <c r="M296" s="142"/>
      <c r="N296" s="142"/>
      <c r="O296" s="142"/>
      <c r="P296" s="139"/>
      <c r="Q296" s="142"/>
      <c r="R296" s="139"/>
      <c r="S296" s="143"/>
      <c r="T296" s="138"/>
      <c r="U296" s="142"/>
      <c r="V296" s="143"/>
      <c r="W296" s="144"/>
    </row>
    <row r="297" spans="2:23" s="145" customFormat="1" x14ac:dyDescent="0.35">
      <c r="B297" s="137"/>
      <c r="C297" s="138"/>
      <c r="D297" s="139"/>
      <c r="E297" s="139"/>
      <c r="F297" s="138"/>
      <c r="G297" s="139"/>
      <c r="H297" s="140"/>
      <c r="I297" s="139"/>
      <c r="J297" s="141"/>
      <c r="K297" s="138"/>
      <c r="L297" s="142"/>
      <c r="M297" s="142"/>
      <c r="N297" s="142"/>
      <c r="O297" s="142"/>
      <c r="P297" s="139"/>
      <c r="Q297" s="142"/>
      <c r="R297" s="139"/>
      <c r="S297" s="143"/>
      <c r="T297" s="138"/>
      <c r="U297" s="142"/>
      <c r="V297" s="143"/>
      <c r="W297" s="144"/>
    </row>
    <row r="298" spans="2:23" s="145" customFormat="1" x14ac:dyDescent="0.35">
      <c r="B298" s="137"/>
      <c r="C298" s="138"/>
      <c r="D298" s="139"/>
      <c r="E298" s="139"/>
      <c r="F298" s="138"/>
      <c r="G298" s="139"/>
      <c r="H298" s="140"/>
      <c r="I298" s="139"/>
      <c r="J298" s="141"/>
      <c r="K298" s="138"/>
      <c r="L298" s="142"/>
      <c r="M298" s="142"/>
      <c r="N298" s="142"/>
      <c r="O298" s="142"/>
      <c r="P298" s="139"/>
      <c r="Q298" s="142"/>
      <c r="R298" s="139"/>
      <c r="S298" s="143"/>
      <c r="T298" s="138"/>
      <c r="U298" s="142"/>
      <c r="V298" s="143"/>
      <c r="W298" s="144"/>
    </row>
    <row r="299" spans="2:23" s="145" customFormat="1" x14ac:dyDescent="0.35">
      <c r="B299" s="137"/>
      <c r="C299" s="138"/>
      <c r="D299" s="139"/>
      <c r="E299" s="139"/>
      <c r="F299" s="138"/>
      <c r="G299" s="139"/>
      <c r="H299" s="140"/>
      <c r="I299" s="139"/>
      <c r="J299" s="141"/>
      <c r="K299" s="138"/>
      <c r="L299" s="142"/>
      <c r="M299" s="142"/>
      <c r="N299" s="142"/>
      <c r="O299" s="142"/>
      <c r="P299" s="139"/>
      <c r="Q299" s="142"/>
      <c r="R299" s="139"/>
      <c r="S299" s="143"/>
      <c r="T299" s="138"/>
      <c r="U299" s="142"/>
      <c r="V299" s="143"/>
      <c r="W299" s="144"/>
    </row>
    <row r="300" spans="2:23" s="145" customFormat="1" x14ac:dyDescent="0.35">
      <c r="B300" s="137"/>
      <c r="C300" s="138"/>
      <c r="D300" s="139"/>
      <c r="E300" s="139"/>
      <c r="F300" s="138"/>
      <c r="G300" s="139"/>
      <c r="H300" s="140"/>
      <c r="I300" s="139"/>
      <c r="J300" s="141"/>
      <c r="K300" s="138"/>
      <c r="L300" s="142"/>
      <c r="M300" s="142"/>
      <c r="N300" s="142"/>
      <c r="O300" s="142"/>
      <c r="P300" s="139"/>
      <c r="Q300" s="142"/>
      <c r="R300" s="139"/>
      <c r="S300" s="143"/>
      <c r="T300" s="138"/>
      <c r="U300" s="142"/>
      <c r="V300" s="143"/>
      <c r="W300" s="144"/>
    </row>
    <row r="301" spans="2:23" s="145" customFormat="1" x14ac:dyDescent="0.35">
      <c r="B301" s="137"/>
      <c r="C301" s="138"/>
      <c r="D301" s="139"/>
      <c r="E301" s="139"/>
      <c r="F301" s="138"/>
      <c r="G301" s="139"/>
      <c r="H301" s="140"/>
      <c r="I301" s="139"/>
      <c r="J301" s="141"/>
      <c r="K301" s="138"/>
      <c r="L301" s="142"/>
      <c r="M301" s="142"/>
      <c r="N301" s="142"/>
      <c r="O301" s="142"/>
      <c r="P301" s="139"/>
      <c r="Q301" s="142"/>
      <c r="R301" s="139"/>
      <c r="S301" s="143"/>
      <c r="T301" s="138"/>
      <c r="U301" s="142"/>
      <c r="V301" s="143"/>
      <c r="W301" s="144"/>
    </row>
    <row r="302" spans="2:23" s="145" customFormat="1" x14ac:dyDescent="0.35">
      <c r="B302" s="137"/>
      <c r="C302" s="138"/>
      <c r="D302" s="139"/>
      <c r="E302" s="139"/>
      <c r="F302" s="138"/>
      <c r="G302" s="139"/>
      <c r="H302" s="140"/>
      <c r="I302" s="139"/>
      <c r="J302" s="141"/>
      <c r="K302" s="138"/>
      <c r="L302" s="142"/>
      <c r="M302" s="142"/>
      <c r="N302" s="142"/>
      <c r="O302" s="142"/>
      <c r="P302" s="139"/>
      <c r="Q302" s="142"/>
      <c r="R302" s="139"/>
      <c r="S302" s="143"/>
      <c r="T302" s="138"/>
      <c r="U302" s="142"/>
      <c r="V302" s="143"/>
      <c r="W302" s="144"/>
    </row>
    <row r="303" spans="2:23" s="145" customFormat="1" x14ac:dyDescent="0.35">
      <c r="B303" s="137"/>
      <c r="C303" s="138"/>
      <c r="D303" s="139"/>
      <c r="E303" s="139"/>
      <c r="F303" s="138"/>
      <c r="G303" s="139"/>
      <c r="H303" s="140"/>
      <c r="I303" s="139"/>
      <c r="J303" s="141"/>
      <c r="K303" s="138"/>
      <c r="L303" s="142"/>
      <c r="M303" s="142"/>
      <c r="N303" s="142"/>
      <c r="O303" s="142"/>
      <c r="P303" s="139"/>
      <c r="Q303" s="142"/>
      <c r="R303" s="139"/>
      <c r="S303" s="143"/>
      <c r="T303" s="138"/>
      <c r="U303" s="142"/>
      <c r="V303" s="143"/>
      <c r="W303" s="144"/>
    </row>
    <row r="304" spans="2:23" s="145" customFormat="1" x14ac:dyDescent="0.35">
      <c r="B304" s="137"/>
      <c r="C304" s="138"/>
      <c r="D304" s="139"/>
      <c r="E304" s="139"/>
      <c r="F304" s="138"/>
      <c r="G304" s="139"/>
      <c r="H304" s="140"/>
      <c r="I304" s="139"/>
      <c r="J304" s="141"/>
      <c r="K304" s="138"/>
      <c r="L304" s="142"/>
      <c r="M304" s="142"/>
      <c r="N304" s="142"/>
      <c r="O304" s="142"/>
      <c r="P304" s="139"/>
      <c r="Q304" s="142"/>
      <c r="R304" s="139"/>
      <c r="S304" s="143"/>
      <c r="T304" s="138"/>
      <c r="U304" s="142"/>
      <c r="V304" s="143"/>
      <c r="W304" s="144"/>
    </row>
    <row r="305" spans="2:23" s="145" customFormat="1" x14ac:dyDescent="0.35">
      <c r="B305" s="137"/>
      <c r="C305" s="138"/>
      <c r="D305" s="139"/>
      <c r="E305" s="139"/>
      <c r="F305" s="138"/>
      <c r="G305" s="139"/>
      <c r="H305" s="140"/>
      <c r="I305" s="139"/>
      <c r="J305" s="141"/>
      <c r="K305" s="138"/>
      <c r="L305" s="142"/>
      <c r="M305" s="142"/>
      <c r="N305" s="142"/>
      <c r="O305" s="142"/>
      <c r="P305" s="139"/>
      <c r="Q305" s="142"/>
      <c r="R305" s="139"/>
      <c r="S305" s="143"/>
      <c r="T305" s="138"/>
      <c r="U305" s="142"/>
      <c r="V305" s="143"/>
      <c r="W305" s="144"/>
    </row>
    <row r="306" spans="2:23" s="145" customFormat="1" x14ac:dyDescent="0.35">
      <c r="B306" s="137"/>
      <c r="C306" s="138"/>
      <c r="D306" s="139"/>
      <c r="E306" s="139"/>
      <c r="F306" s="138"/>
      <c r="G306" s="139"/>
      <c r="H306" s="140"/>
      <c r="I306" s="139"/>
      <c r="J306" s="141"/>
      <c r="K306" s="138"/>
      <c r="L306" s="142"/>
      <c r="M306" s="142"/>
      <c r="N306" s="142"/>
      <c r="O306" s="142"/>
      <c r="P306" s="139"/>
      <c r="Q306" s="142"/>
      <c r="R306" s="139"/>
      <c r="S306" s="143"/>
      <c r="T306" s="138"/>
      <c r="U306" s="142"/>
      <c r="V306" s="143"/>
      <c r="W306" s="144"/>
    </row>
    <row r="307" spans="2:23" s="145" customFormat="1" x14ac:dyDescent="0.35">
      <c r="B307" s="137"/>
      <c r="C307" s="138"/>
      <c r="D307" s="139"/>
      <c r="E307" s="139"/>
      <c r="F307" s="138"/>
      <c r="G307" s="139"/>
      <c r="H307" s="140"/>
      <c r="I307" s="139"/>
      <c r="J307" s="141"/>
      <c r="K307" s="138"/>
      <c r="L307" s="142"/>
      <c r="M307" s="142"/>
      <c r="N307" s="142"/>
      <c r="O307" s="142"/>
      <c r="P307" s="139"/>
      <c r="Q307" s="142"/>
      <c r="R307" s="139"/>
      <c r="S307" s="143"/>
      <c r="T307" s="138"/>
      <c r="U307" s="142"/>
      <c r="V307" s="143"/>
      <c r="W307" s="144"/>
    </row>
    <row r="308" spans="2:23" s="145" customFormat="1" x14ac:dyDescent="0.35">
      <c r="B308" s="137"/>
      <c r="C308" s="138"/>
      <c r="D308" s="139"/>
      <c r="E308" s="139"/>
      <c r="F308" s="138"/>
      <c r="G308" s="139"/>
      <c r="H308" s="140"/>
      <c r="I308" s="139"/>
      <c r="J308" s="141"/>
      <c r="K308" s="138"/>
      <c r="L308" s="142"/>
      <c r="M308" s="142"/>
      <c r="N308" s="142"/>
      <c r="O308" s="142"/>
      <c r="P308" s="139"/>
      <c r="Q308" s="142"/>
      <c r="R308" s="139"/>
      <c r="S308" s="143"/>
      <c r="T308" s="138"/>
      <c r="U308" s="142"/>
      <c r="V308" s="143"/>
      <c r="W308" s="144"/>
    </row>
    <row r="309" spans="2:23" s="145" customFormat="1" x14ac:dyDescent="0.35">
      <c r="B309" s="137"/>
      <c r="C309" s="138"/>
      <c r="D309" s="139"/>
      <c r="E309" s="139"/>
      <c r="F309" s="138"/>
      <c r="G309" s="139"/>
      <c r="H309" s="140"/>
      <c r="I309" s="139"/>
      <c r="J309" s="141"/>
      <c r="K309" s="138"/>
      <c r="L309" s="142"/>
      <c r="M309" s="142"/>
      <c r="N309" s="142"/>
      <c r="O309" s="142"/>
      <c r="P309" s="139"/>
      <c r="Q309" s="142"/>
      <c r="R309" s="139"/>
      <c r="S309" s="143"/>
      <c r="T309" s="138"/>
      <c r="U309" s="142"/>
      <c r="V309" s="143"/>
      <c r="W309" s="144"/>
    </row>
    <row r="310" spans="2:23" s="145" customFormat="1" x14ac:dyDescent="0.35">
      <c r="B310" s="137"/>
      <c r="C310" s="138"/>
      <c r="D310" s="139"/>
      <c r="E310" s="139"/>
      <c r="F310" s="138"/>
      <c r="G310" s="139"/>
      <c r="H310" s="140"/>
      <c r="I310" s="139"/>
      <c r="J310" s="141"/>
      <c r="K310" s="138"/>
      <c r="L310" s="142"/>
      <c r="M310" s="142"/>
      <c r="N310" s="142"/>
      <c r="O310" s="142"/>
      <c r="P310" s="139"/>
      <c r="Q310" s="142"/>
      <c r="R310" s="139"/>
      <c r="S310" s="143"/>
      <c r="T310" s="138"/>
      <c r="U310" s="142"/>
      <c r="V310" s="143"/>
      <c r="W310" s="144"/>
    </row>
    <row r="311" spans="2:23" s="145" customFormat="1" x14ac:dyDescent="0.35">
      <c r="B311" s="137"/>
      <c r="C311" s="138"/>
      <c r="D311" s="139"/>
      <c r="E311" s="139"/>
      <c r="F311" s="138"/>
      <c r="G311" s="139"/>
      <c r="H311" s="140"/>
      <c r="I311" s="139"/>
      <c r="J311" s="141"/>
      <c r="K311" s="138"/>
      <c r="L311" s="142"/>
      <c r="M311" s="142"/>
      <c r="N311" s="142"/>
      <c r="O311" s="142"/>
      <c r="P311" s="139"/>
      <c r="Q311" s="142"/>
      <c r="R311" s="139"/>
      <c r="S311" s="143"/>
      <c r="T311" s="138"/>
      <c r="U311" s="142"/>
      <c r="V311" s="143"/>
      <c r="W311" s="144"/>
    </row>
    <row r="312" spans="2:23" s="145" customFormat="1" x14ac:dyDescent="0.35">
      <c r="B312" s="137"/>
      <c r="C312" s="138"/>
      <c r="D312" s="139"/>
      <c r="E312" s="139"/>
      <c r="F312" s="138"/>
      <c r="G312" s="139"/>
      <c r="H312" s="140"/>
      <c r="I312" s="139"/>
      <c r="J312" s="141"/>
      <c r="K312" s="138"/>
      <c r="L312" s="142"/>
      <c r="M312" s="142"/>
      <c r="N312" s="142"/>
      <c r="O312" s="142"/>
      <c r="P312" s="139"/>
      <c r="Q312" s="142"/>
      <c r="R312" s="139"/>
      <c r="S312" s="143"/>
      <c r="T312" s="138"/>
      <c r="U312" s="142"/>
      <c r="V312" s="143"/>
      <c r="W312" s="144"/>
    </row>
    <row r="313" spans="2:23" s="145" customFormat="1" x14ac:dyDescent="0.35">
      <c r="B313" s="137"/>
      <c r="C313" s="138"/>
      <c r="D313" s="139"/>
      <c r="E313" s="139"/>
      <c r="F313" s="138"/>
      <c r="G313" s="139"/>
      <c r="H313" s="140"/>
      <c r="I313" s="139"/>
      <c r="J313" s="141"/>
      <c r="K313" s="138"/>
      <c r="L313" s="142"/>
      <c r="M313" s="142"/>
      <c r="N313" s="142"/>
      <c r="O313" s="142"/>
      <c r="P313" s="139"/>
      <c r="Q313" s="142"/>
      <c r="R313" s="139"/>
      <c r="S313" s="143"/>
      <c r="T313" s="138"/>
      <c r="U313" s="142"/>
      <c r="V313" s="143"/>
      <c r="W313" s="144"/>
    </row>
    <row r="314" spans="2:23" s="145" customFormat="1" x14ac:dyDescent="0.35">
      <c r="B314" s="137"/>
      <c r="C314" s="138"/>
      <c r="D314" s="139"/>
      <c r="E314" s="139"/>
      <c r="F314" s="138"/>
      <c r="G314" s="139"/>
      <c r="H314" s="140"/>
      <c r="I314" s="139"/>
      <c r="J314" s="141"/>
      <c r="K314" s="138"/>
      <c r="L314" s="142"/>
      <c r="M314" s="142"/>
      <c r="N314" s="142"/>
      <c r="O314" s="142"/>
      <c r="P314" s="139"/>
      <c r="Q314" s="142"/>
      <c r="R314" s="139"/>
      <c r="S314" s="143"/>
      <c r="T314" s="138"/>
      <c r="U314" s="142"/>
      <c r="V314" s="143"/>
      <c r="W314" s="144"/>
    </row>
    <row r="315" spans="2:23" s="145" customFormat="1" x14ac:dyDescent="0.35">
      <c r="B315" s="137"/>
      <c r="C315" s="138"/>
      <c r="D315" s="139"/>
      <c r="E315" s="139"/>
      <c r="F315" s="138"/>
      <c r="G315" s="139"/>
      <c r="H315" s="140"/>
      <c r="I315" s="139"/>
      <c r="J315" s="141"/>
      <c r="K315" s="138"/>
      <c r="L315" s="142"/>
      <c r="M315" s="142"/>
      <c r="N315" s="142"/>
      <c r="O315" s="142"/>
      <c r="P315" s="139"/>
      <c r="Q315" s="142"/>
      <c r="R315" s="139"/>
      <c r="S315" s="143"/>
      <c r="T315" s="138"/>
      <c r="U315" s="142"/>
      <c r="V315" s="143"/>
      <c r="W315" s="144"/>
    </row>
    <row r="316" spans="2:23" s="145" customFormat="1" x14ac:dyDescent="0.35">
      <c r="B316" s="137"/>
      <c r="C316" s="138"/>
      <c r="D316" s="139"/>
      <c r="E316" s="139"/>
      <c r="F316" s="138"/>
      <c r="G316" s="139"/>
      <c r="H316" s="140"/>
      <c r="I316" s="139"/>
      <c r="J316" s="141"/>
      <c r="K316" s="138"/>
      <c r="L316" s="142"/>
      <c r="M316" s="142"/>
      <c r="N316" s="142"/>
      <c r="O316" s="142"/>
      <c r="P316" s="139"/>
      <c r="Q316" s="142"/>
      <c r="R316" s="139"/>
      <c r="S316" s="143"/>
      <c r="T316" s="138"/>
      <c r="U316" s="142"/>
      <c r="V316" s="143"/>
      <c r="W316" s="144"/>
    </row>
    <row r="317" spans="2:23" s="145" customFormat="1" x14ac:dyDescent="0.35">
      <c r="B317" s="137"/>
      <c r="C317" s="138"/>
      <c r="D317" s="139"/>
      <c r="E317" s="139"/>
      <c r="F317" s="138"/>
      <c r="G317" s="139"/>
      <c r="H317" s="140"/>
      <c r="I317" s="139"/>
      <c r="J317" s="141"/>
      <c r="K317" s="138"/>
      <c r="L317" s="142"/>
      <c r="M317" s="142"/>
      <c r="N317" s="142"/>
      <c r="O317" s="142"/>
      <c r="P317" s="139"/>
      <c r="Q317" s="142"/>
      <c r="R317" s="139"/>
      <c r="S317" s="143"/>
      <c r="T317" s="138"/>
      <c r="U317" s="142"/>
      <c r="V317" s="143"/>
      <c r="W317" s="144"/>
    </row>
    <row r="318" spans="2:23" s="145" customFormat="1" x14ac:dyDescent="0.35">
      <c r="B318" s="137"/>
      <c r="C318" s="138"/>
      <c r="D318" s="139"/>
      <c r="E318" s="139"/>
      <c r="F318" s="138"/>
      <c r="G318" s="139"/>
      <c r="H318" s="140"/>
      <c r="I318" s="139"/>
      <c r="J318" s="141"/>
      <c r="K318" s="138"/>
      <c r="L318" s="142"/>
      <c r="M318" s="142"/>
      <c r="N318" s="142"/>
      <c r="O318" s="142"/>
      <c r="P318" s="139"/>
      <c r="Q318" s="142"/>
      <c r="R318" s="139"/>
      <c r="S318" s="143"/>
      <c r="T318" s="138"/>
      <c r="U318" s="142"/>
      <c r="V318" s="143"/>
      <c r="W318" s="144"/>
    </row>
    <row r="319" spans="2:23" s="145" customFormat="1" x14ac:dyDescent="0.35">
      <c r="B319" s="137"/>
      <c r="C319" s="138"/>
      <c r="D319" s="139"/>
      <c r="E319" s="139"/>
      <c r="F319" s="138"/>
      <c r="G319" s="139"/>
      <c r="H319" s="140"/>
      <c r="I319" s="139"/>
      <c r="J319" s="141"/>
      <c r="K319" s="138"/>
      <c r="L319" s="142"/>
      <c r="M319" s="142"/>
      <c r="N319" s="142"/>
      <c r="O319" s="142"/>
      <c r="P319" s="139"/>
      <c r="Q319" s="142"/>
      <c r="R319" s="139"/>
      <c r="S319" s="143"/>
      <c r="T319" s="138"/>
      <c r="U319" s="142"/>
      <c r="V319" s="143"/>
      <c r="W319" s="144"/>
    </row>
    <row r="320" spans="2:23" s="145" customFormat="1" x14ac:dyDescent="0.35">
      <c r="B320" s="137"/>
      <c r="C320" s="138"/>
      <c r="D320" s="139"/>
      <c r="E320" s="139"/>
      <c r="F320" s="138"/>
      <c r="G320" s="139"/>
      <c r="H320" s="140"/>
      <c r="I320" s="139"/>
      <c r="J320" s="141"/>
      <c r="K320" s="138"/>
      <c r="L320" s="142"/>
      <c r="M320" s="142"/>
      <c r="N320" s="142"/>
      <c r="O320" s="142"/>
      <c r="P320" s="139"/>
      <c r="Q320" s="142"/>
      <c r="R320" s="139"/>
      <c r="S320" s="143"/>
      <c r="T320" s="138"/>
      <c r="U320" s="142"/>
      <c r="V320" s="143"/>
      <c r="W320" s="144"/>
    </row>
    <row r="321" spans="2:23" s="145" customFormat="1" x14ac:dyDescent="0.35">
      <c r="B321" s="137"/>
      <c r="C321" s="138"/>
      <c r="D321" s="139"/>
      <c r="E321" s="139"/>
      <c r="F321" s="138"/>
      <c r="G321" s="139"/>
      <c r="H321" s="140"/>
      <c r="I321" s="139"/>
      <c r="J321" s="141"/>
      <c r="K321" s="138"/>
      <c r="L321" s="142"/>
      <c r="M321" s="142"/>
      <c r="N321" s="142"/>
      <c r="O321" s="142"/>
      <c r="P321" s="139"/>
      <c r="Q321" s="142"/>
      <c r="R321" s="139"/>
      <c r="S321" s="143"/>
      <c r="T321" s="138"/>
      <c r="U321" s="142"/>
      <c r="V321" s="143"/>
      <c r="W321" s="144"/>
    </row>
    <row r="322" spans="2:23" s="145" customFormat="1" x14ac:dyDescent="0.35">
      <c r="B322" s="137"/>
      <c r="C322" s="138"/>
      <c r="D322" s="139"/>
      <c r="E322" s="139"/>
      <c r="F322" s="138"/>
      <c r="G322" s="139"/>
      <c r="H322" s="140"/>
      <c r="I322" s="139"/>
      <c r="J322" s="141"/>
      <c r="K322" s="138"/>
      <c r="L322" s="142"/>
      <c r="M322" s="142"/>
      <c r="N322" s="142"/>
      <c r="O322" s="142"/>
      <c r="P322" s="139"/>
      <c r="Q322" s="142"/>
      <c r="R322" s="139"/>
      <c r="S322" s="143"/>
      <c r="T322" s="138"/>
      <c r="U322" s="142"/>
      <c r="V322" s="143"/>
      <c r="W322" s="144"/>
    </row>
    <row r="323" spans="2:23" s="145" customFormat="1" x14ac:dyDescent="0.35">
      <c r="B323" s="137"/>
      <c r="C323" s="138"/>
      <c r="D323" s="139"/>
      <c r="E323" s="139"/>
      <c r="F323" s="138"/>
      <c r="G323" s="139"/>
      <c r="H323" s="140"/>
      <c r="I323" s="139"/>
      <c r="J323" s="141"/>
      <c r="K323" s="138"/>
      <c r="L323" s="142"/>
      <c r="M323" s="142"/>
      <c r="N323" s="142"/>
      <c r="O323" s="142"/>
      <c r="P323" s="139"/>
      <c r="Q323" s="142"/>
      <c r="R323" s="139"/>
      <c r="S323" s="143"/>
      <c r="T323" s="138"/>
      <c r="U323" s="142"/>
      <c r="V323" s="143"/>
      <c r="W323" s="144"/>
    </row>
    <row r="324" spans="2:23" s="145" customFormat="1" x14ac:dyDescent="0.35">
      <c r="B324" s="137"/>
      <c r="C324" s="138"/>
      <c r="D324" s="139"/>
      <c r="E324" s="139"/>
      <c r="F324" s="138"/>
      <c r="G324" s="139"/>
      <c r="H324" s="140"/>
      <c r="I324" s="139"/>
      <c r="J324" s="141"/>
      <c r="K324" s="138"/>
      <c r="L324" s="142"/>
      <c r="M324" s="142"/>
      <c r="N324" s="142"/>
      <c r="O324" s="142"/>
      <c r="P324" s="139"/>
      <c r="Q324" s="142"/>
      <c r="R324" s="139"/>
      <c r="S324" s="143"/>
      <c r="T324" s="138"/>
      <c r="U324" s="142"/>
      <c r="V324" s="143"/>
      <c r="W324" s="144"/>
    </row>
    <row r="325" spans="2:23" s="145" customFormat="1" x14ac:dyDescent="0.35">
      <c r="B325" s="137"/>
      <c r="C325" s="138"/>
      <c r="D325" s="139"/>
      <c r="E325" s="139"/>
      <c r="F325" s="138"/>
      <c r="G325" s="139"/>
      <c r="H325" s="140"/>
      <c r="I325" s="139"/>
      <c r="J325" s="141"/>
      <c r="K325" s="138"/>
      <c r="L325" s="142"/>
      <c r="M325" s="142"/>
      <c r="N325" s="142"/>
      <c r="O325" s="142"/>
      <c r="P325" s="139"/>
      <c r="Q325" s="142"/>
      <c r="R325" s="139"/>
      <c r="S325" s="143"/>
      <c r="T325" s="138"/>
      <c r="U325" s="142"/>
      <c r="V325" s="143"/>
      <c r="W325" s="144"/>
    </row>
    <row r="326" spans="2:23" s="145" customFormat="1" x14ac:dyDescent="0.35">
      <c r="B326" s="137"/>
      <c r="C326" s="138"/>
      <c r="D326" s="139"/>
      <c r="E326" s="139"/>
      <c r="F326" s="138"/>
      <c r="G326" s="139"/>
      <c r="H326" s="140"/>
      <c r="I326" s="139"/>
      <c r="J326" s="141"/>
      <c r="K326" s="138"/>
      <c r="L326" s="142"/>
      <c r="M326" s="142"/>
      <c r="N326" s="142"/>
      <c r="O326" s="142"/>
      <c r="P326" s="139"/>
      <c r="Q326" s="142"/>
      <c r="R326" s="139"/>
      <c r="S326" s="143"/>
      <c r="T326" s="138"/>
      <c r="U326" s="142"/>
      <c r="V326" s="143"/>
      <c r="W326" s="144"/>
    </row>
    <row r="327" spans="2:23" s="145" customFormat="1" x14ac:dyDescent="0.35">
      <c r="B327" s="137"/>
      <c r="C327" s="138"/>
      <c r="D327" s="139"/>
      <c r="E327" s="139"/>
      <c r="F327" s="138"/>
      <c r="G327" s="139"/>
      <c r="H327" s="140"/>
      <c r="I327" s="139"/>
      <c r="J327" s="141"/>
      <c r="K327" s="138"/>
      <c r="L327" s="142"/>
      <c r="M327" s="142"/>
      <c r="N327" s="142"/>
      <c r="O327" s="142"/>
      <c r="P327" s="139"/>
      <c r="Q327" s="142"/>
      <c r="R327" s="139"/>
      <c r="S327" s="143"/>
      <c r="T327" s="138"/>
      <c r="U327" s="142"/>
      <c r="V327" s="143"/>
      <c r="W327" s="144"/>
    </row>
    <row r="328" spans="2:23" s="145" customFormat="1" x14ac:dyDescent="0.35">
      <c r="B328" s="137"/>
      <c r="C328" s="138"/>
      <c r="D328" s="139"/>
      <c r="E328" s="139"/>
      <c r="F328" s="138"/>
      <c r="G328" s="139"/>
      <c r="H328" s="140"/>
      <c r="I328" s="139"/>
      <c r="J328" s="141"/>
      <c r="K328" s="138"/>
      <c r="L328" s="142"/>
      <c r="M328" s="142"/>
      <c r="N328" s="142"/>
      <c r="O328" s="142"/>
      <c r="P328" s="139"/>
      <c r="Q328" s="142"/>
      <c r="R328" s="139"/>
      <c r="S328" s="143"/>
      <c r="T328" s="138"/>
      <c r="U328" s="142"/>
      <c r="V328" s="143"/>
      <c r="W328" s="144"/>
    </row>
    <row r="329" spans="2:23" s="145" customFormat="1" x14ac:dyDescent="0.35">
      <c r="B329" s="137"/>
      <c r="C329" s="138"/>
      <c r="D329" s="139"/>
      <c r="E329" s="139"/>
      <c r="F329" s="138"/>
      <c r="G329" s="139"/>
      <c r="H329" s="140"/>
      <c r="I329" s="139"/>
      <c r="J329" s="141"/>
      <c r="K329" s="138"/>
      <c r="L329" s="142"/>
      <c r="M329" s="142"/>
      <c r="N329" s="142"/>
      <c r="O329" s="142"/>
      <c r="P329" s="139"/>
      <c r="Q329" s="142"/>
      <c r="R329" s="139"/>
      <c r="S329" s="143"/>
      <c r="T329" s="138"/>
      <c r="U329" s="142"/>
      <c r="V329" s="143"/>
      <c r="W329" s="144"/>
    </row>
    <row r="330" spans="2:23" s="145" customFormat="1" x14ac:dyDescent="0.35">
      <c r="B330" s="137"/>
      <c r="C330" s="138"/>
      <c r="D330" s="139"/>
      <c r="E330" s="139"/>
      <c r="F330" s="138"/>
      <c r="G330" s="139"/>
      <c r="H330" s="140"/>
      <c r="I330" s="139"/>
      <c r="J330" s="141"/>
      <c r="K330" s="138"/>
      <c r="L330" s="142"/>
      <c r="M330" s="142"/>
      <c r="N330" s="142"/>
      <c r="O330" s="142"/>
      <c r="P330" s="139"/>
      <c r="Q330" s="142"/>
      <c r="R330" s="139"/>
      <c r="S330" s="143"/>
      <c r="T330" s="138"/>
      <c r="U330" s="142"/>
      <c r="V330" s="143"/>
      <c r="W330" s="144"/>
    </row>
    <row r="331" spans="2:23" s="145" customFormat="1" x14ac:dyDescent="0.35">
      <c r="B331" s="137"/>
      <c r="C331" s="138"/>
      <c r="D331" s="139"/>
      <c r="E331" s="139"/>
      <c r="F331" s="138"/>
      <c r="G331" s="139"/>
      <c r="H331" s="140"/>
      <c r="I331" s="139"/>
      <c r="J331" s="141"/>
      <c r="K331" s="138"/>
      <c r="L331" s="142"/>
      <c r="M331" s="142"/>
      <c r="N331" s="142"/>
      <c r="O331" s="142"/>
      <c r="P331" s="139"/>
      <c r="Q331" s="142"/>
      <c r="R331" s="139"/>
      <c r="S331" s="143"/>
      <c r="T331" s="138"/>
      <c r="U331" s="142"/>
      <c r="V331" s="143"/>
      <c r="W331" s="144"/>
    </row>
    <row r="332" spans="2:23" s="145" customFormat="1" x14ac:dyDescent="0.35">
      <c r="B332" s="137"/>
      <c r="C332" s="138"/>
      <c r="D332" s="139"/>
      <c r="E332" s="139"/>
      <c r="F332" s="138"/>
      <c r="G332" s="139"/>
      <c r="H332" s="140"/>
      <c r="I332" s="139"/>
      <c r="J332" s="141"/>
      <c r="K332" s="138"/>
      <c r="L332" s="142"/>
      <c r="M332" s="142"/>
      <c r="N332" s="142"/>
      <c r="O332" s="142"/>
      <c r="P332" s="139"/>
      <c r="Q332" s="142"/>
      <c r="R332" s="139"/>
      <c r="S332" s="143"/>
      <c r="T332" s="138"/>
      <c r="U332" s="142"/>
      <c r="V332" s="143"/>
      <c r="W332" s="144"/>
    </row>
    <row r="333" spans="2:23" s="145" customFormat="1" x14ac:dyDescent="0.35">
      <c r="B333" s="137"/>
      <c r="C333" s="138"/>
      <c r="D333" s="139"/>
      <c r="E333" s="139"/>
      <c r="F333" s="138"/>
      <c r="G333" s="139"/>
      <c r="H333" s="140"/>
      <c r="I333" s="139"/>
      <c r="J333" s="141"/>
      <c r="K333" s="138"/>
      <c r="L333" s="142"/>
      <c r="M333" s="142"/>
      <c r="N333" s="142"/>
      <c r="O333" s="142"/>
      <c r="P333" s="139"/>
      <c r="Q333" s="142"/>
      <c r="R333" s="139"/>
      <c r="S333" s="143"/>
      <c r="T333" s="138"/>
      <c r="U333" s="142"/>
      <c r="V333" s="143"/>
      <c r="W333" s="144"/>
    </row>
    <row r="334" spans="2:23" s="145" customFormat="1" x14ac:dyDescent="0.35">
      <c r="B334" s="137"/>
      <c r="C334" s="138"/>
      <c r="D334" s="139"/>
      <c r="E334" s="139"/>
      <c r="F334" s="138"/>
      <c r="G334" s="139"/>
      <c r="H334" s="140"/>
      <c r="I334" s="139"/>
      <c r="J334" s="141"/>
      <c r="K334" s="138"/>
      <c r="L334" s="142"/>
      <c r="M334" s="142"/>
      <c r="N334" s="142"/>
      <c r="O334" s="142"/>
      <c r="P334" s="139"/>
      <c r="Q334" s="142"/>
      <c r="R334" s="139"/>
      <c r="S334" s="143"/>
      <c r="T334" s="138"/>
      <c r="U334" s="142"/>
      <c r="V334" s="143"/>
      <c r="W334" s="144"/>
    </row>
    <row r="335" spans="2:23" s="145" customFormat="1" x14ac:dyDescent="0.35">
      <c r="B335" s="137"/>
      <c r="C335" s="138"/>
      <c r="D335" s="139"/>
      <c r="E335" s="139"/>
      <c r="F335" s="138"/>
      <c r="G335" s="139"/>
      <c r="H335" s="140"/>
      <c r="I335" s="139"/>
      <c r="J335" s="141"/>
      <c r="K335" s="138"/>
      <c r="L335" s="142"/>
      <c r="M335" s="142"/>
      <c r="N335" s="142"/>
      <c r="O335" s="142"/>
      <c r="P335" s="139"/>
      <c r="Q335" s="142"/>
      <c r="R335" s="139"/>
      <c r="S335" s="143"/>
      <c r="T335" s="138"/>
      <c r="U335" s="142"/>
      <c r="V335" s="143"/>
      <c r="W335" s="144"/>
    </row>
    <row r="336" spans="2:23" s="145" customFormat="1" x14ac:dyDescent="0.35">
      <c r="B336" s="137"/>
      <c r="C336" s="138"/>
      <c r="D336" s="139"/>
      <c r="E336" s="139"/>
      <c r="F336" s="138"/>
      <c r="G336" s="139"/>
      <c r="H336" s="140"/>
      <c r="I336" s="139"/>
      <c r="J336" s="141"/>
      <c r="K336" s="138"/>
      <c r="L336" s="142"/>
      <c r="M336" s="142"/>
      <c r="N336" s="142"/>
      <c r="O336" s="142"/>
      <c r="P336" s="139"/>
      <c r="Q336" s="142"/>
      <c r="R336" s="139"/>
      <c r="S336" s="143"/>
      <c r="T336" s="138"/>
      <c r="U336" s="142"/>
      <c r="V336" s="143"/>
      <c r="W336" s="144"/>
    </row>
    <row r="337" spans="2:23" s="145" customFormat="1" x14ac:dyDescent="0.35">
      <c r="B337" s="137"/>
      <c r="C337" s="138"/>
      <c r="D337" s="139"/>
      <c r="E337" s="139"/>
      <c r="F337" s="138"/>
      <c r="G337" s="139"/>
      <c r="H337" s="140"/>
      <c r="I337" s="139"/>
      <c r="J337" s="141"/>
      <c r="K337" s="138"/>
      <c r="L337" s="142"/>
      <c r="M337" s="142"/>
      <c r="N337" s="142"/>
      <c r="O337" s="142"/>
      <c r="P337" s="139"/>
      <c r="Q337" s="142"/>
      <c r="R337" s="139"/>
      <c r="S337" s="143"/>
      <c r="T337" s="138"/>
      <c r="U337" s="142"/>
      <c r="V337" s="143"/>
      <c r="W337" s="144"/>
    </row>
    <row r="338" spans="2:23" s="145" customFormat="1" x14ac:dyDescent="0.35">
      <c r="B338" s="137"/>
      <c r="C338" s="138"/>
      <c r="D338" s="139"/>
      <c r="E338" s="139"/>
      <c r="F338" s="138"/>
      <c r="G338" s="139"/>
      <c r="H338" s="140"/>
      <c r="I338" s="139"/>
      <c r="J338" s="141"/>
      <c r="K338" s="138"/>
      <c r="L338" s="142"/>
      <c r="M338" s="142"/>
      <c r="N338" s="142"/>
      <c r="O338" s="142"/>
      <c r="P338" s="139"/>
      <c r="Q338" s="142"/>
      <c r="R338" s="139"/>
      <c r="S338" s="143"/>
      <c r="T338" s="138"/>
      <c r="U338" s="142"/>
      <c r="V338" s="143"/>
      <c r="W338" s="144"/>
    </row>
    <row r="339" spans="2:23" s="145" customFormat="1" x14ac:dyDescent="0.35">
      <c r="B339" s="137"/>
      <c r="C339" s="138"/>
      <c r="D339" s="139"/>
      <c r="E339" s="139"/>
      <c r="F339" s="138"/>
      <c r="G339" s="139"/>
      <c r="H339" s="140"/>
      <c r="I339" s="139"/>
      <c r="J339" s="141"/>
      <c r="K339" s="138"/>
      <c r="L339" s="142"/>
      <c r="M339" s="142"/>
      <c r="N339" s="142"/>
      <c r="O339" s="142"/>
      <c r="P339" s="139"/>
      <c r="Q339" s="142"/>
      <c r="R339" s="139"/>
      <c r="S339" s="143"/>
      <c r="T339" s="138"/>
      <c r="U339" s="142"/>
      <c r="V339" s="143"/>
      <c r="W339" s="144"/>
    </row>
    <row r="340" spans="2:23" s="145" customFormat="1" x14ac:dyDescent="0.35">
      <c r="B340" s="137"/>
      <c r="C340" s="138"/>
      <c r="D340" s="139"/>
      <c r="E340" s="139"/>
      <c r="F340" s="138"/>
      <c r="G340" s="139"/>
      <c r="H340" s="140"/>
      <c r="I340" s="139"/>
      <c r="J340" s="141"/>
      <c r="K340" s="138"/>
      <c r="L340" s="142"/>
      <c r="M340" s="142"/>
      <c r="N340" s="142"/>
      <c r="O340" s="142"/>
      <c r="P340" s="139"/>
      <c r="Q340" s="142"/>
      <c r="R340" s="139"/>
      <c r="S340" s="143"/>
      <c r="T340" s="138"/>
      <c r="U340" s="142"/>
      <c r="V340" s="143"/>
      <c r="W340" s="144"/>
    </row>
    <row r="341" spans="2:23" s="145" customFormat="1" x14ac:dyDescent="0.35">
      <c r="B341" s="137"/>
      <c r="C341" s="138"/>
      <c r="D341" s="139"/>
      <c r="E341" s="139"/>
      <c r="F341" s="138"/>
      <c r="G341" s="139"/>
      <c r="H341" s="140"/>
      <c r="I341" s="139"/>
      <c r="J341" s="141"/>
      <c r="K341" s="138"/>
      <c r="L341" s="142"/>
      <c r="M341" s="142"/>
      <c r="N341" s="142"/>
      <c r="O341" s="142"/>
      <c r="P341" s="139"/>
      <c r="Q341" s="142"/>
      <c r="R341" s="139"/>
      <c r="S341" s="143"/>
      <c r="T341" s="138"/>
      <c r="U341" s="142"/>
      <c r="V341" s="143"/>
      <c r="W341" s="144"/>
    </row>
    <row r="342" spans="2:23" s="145" customFormat="1" x14ac:dyDescent="0.35">
      <c r="B342" s="137"/>
      <c r="C342" s="138"/>
      <c r="D342" s="139"/>
      <c r="E342" s="139"/>
      <c r="F342" s="138"/>
      <c r="G342" s="139"/>
      <c r="H342" s="140"/>
      <c r="I342" s="139"/>
      <c r="J342" s="141"/>
      <c r="K342" s="138"/>
      <c r="L342" s="142"/>
      <c r="M342" s="142"/>
      <c r="N342" s="142"/>
      <c r="O342" s="142"/>
      <c r="P342" s="139"/>
      <c r="Q342" s="142"/>
      <c r="R342" s="139"/>
      <c r="S342" s="143"/>
      <c r="T342" s="138"/>
      <c r="U342" s="142"/>
      <c r="V342" s="143"/>
      <c r="W342" s="144"/>
    </row>
    <row r="343" spans="2:23" s="145" customFormat="1" x14ac:dyDescent="0.35">
      <c r="B343" s="137"/>
      <c r="C343" s="138"/>
      <c r="D343" s="139"/>
      <c r="E343" s="139"/>
      <c r="F343" s="138"/>
      <c r="G343" s="139"/>
      <c r="H343" s="140"/>
      <c r="I343" s="139"/>
      <c r="J343" s="141"/>
      <c r="K343" s="138"/>
      <c r="L343" s="142"/>
      <c r="M343" s="142"/>
      <c r="N343" s="142"/>
      <c r="O343" s="142"/>
      <c r="P343" s="139"/>
      <c r="Q343" s="142"/>
      <c r="R343" s="139"/>
      <c r="S343" s="143"/>
      <c r="T343" s="138"/>
      <c r="U343" s="142"/>
      <c r="V343" s="143"/>
      <c r="W343" s="144"/>
    </row>
    <row r="344" spans="2:23" s="145" customFormat="1" x14ac:dyDescent="0.35">
      <c r="B344" s="137"/>
      <c r="C344" s="138"/>
      <c r="D344" s="139"/>
      <c r="E344" s="139"/>
      <c r="F344" s="138"/>
      <c r="G344" s="139"/>
      <c r="H344" s="140"/>
      <c r="I344" s="139"/>
      <c r="J344" s="141"/>
      <c r="K344" s="138"/>
      <c r="L344" s="142"/>
      <c r="M344" s="142"/>
      <c r="N344" s="142"/>
      <c r="O344" s="142"/>
      <c r="P344" s="139"/>
      <c r="Q344" s="142"/>
      <c r="R344" s="139"/>
      <c r="S344" s="143"/>
      <c r="T344" s="138"/>
      <c r="U344" s="142"/>
      <c r="V344" s="143"/>
      <c r="W344" s="144"/>
    </row>
    <row r="345" spans="2:23" s="145" customFormat="1" x14ac:dyDescent="0.35">
      <c r="B345" s="137"/>
      <c r="C345" s="138"/>
      <c r="D345" s="139"/>
      <c r="E345" s="139"/>
      <c r="F345" s="138"/>
      <c r="G345" s="139"/>
      <c r="H345" s="140"/>
      <c r="I345" s="139"/>
      <c r="J345" s="141"/>
      <c r="K345" s="138"/>
      <c r="L345" s="142"/>
      <c r="M345" s="142"/>
      <c r="N345" s="142"/>
      <c r="O345" s="142"/>
      <c r="P345" s="139"/>
      <c r="Q345" s="142"/>
      <c r="R345" s="139"/>
      <c r="S345" s="143"/>
      <c r="T345" s="138"/>
      <c r="U345" s="142"/>
      <c r="V345" s="143"/>
      <c r="W345" s="144"/>
    </row>
    <row r="346" spans="2:23" s="145" customFormat="1" x14ac:dyDescent="0.35">
      <c r="B346" s="137"/>
      <c r="C346" s="138"/>
      <c r="D346" s="139"/>
      <c r="E346" s="139"/>
      <c r="F346" s="138"/>
      <c r="G346" s="139"/>
      <c r="H346" s="140"/>
      <c r="I346" s="139"/>
      <c r="J346" s="141"/>
      <c r="K346" s="138"/>
      <c r="L346" s="142"/>
      <c r="M346" s="142"/>
      <c r="N346" s="142"/>
      <c r="O346" s="142"/>
      <c r="P346" s="139"/>
      <c r="Q346" s="142"/>
      <c r="R346" s="139"/>
      <c r="S346" s="143"/>
      <c r="T346" s="138"/>
      <c r="U346" s="142"/>
      <c r="V346" s="143"/>
      <c r="W346" s="144"/>
    </row>
    <row r="347" spans="2:23" s="145" customFormat="1" x14ac:dyDescent="0.35">
      <c r="B347" s="137"/>
      <c r="C347" s="138"/>
      <c r="D347" s="139"/>
      <c r="E347" s="139"/>
      <c r="F347" s="138"/>
      <c r="G347" s="139"/>
      <c r="H347" s="140"/>
      <c r="I347" s="139"/>
      <c r="J347" s="141"/>
      <c r="K347" s="138"/>
      <c r="L347" s="142"/>
      <c r="M347" s="142"/>
      <c r="N347" s="142"/>
      <c r="O347" s="142"/>
      <c r="P347" s="139"/>
      <c r="Q347" s="142"/>
      <c r="R347" s="139"/>
      <c r="S347" s="143"/>
      <c r="T347" s="138"/>
      <c r="U347" s="142"/>
      <c r="V347" s="143"/>
      <c r="W347" s="144"/>
    </row>
    <row r="348" spans="2:23" s="145" customFormat="1" x14ac:dyDescent="0.35">
      <c r="B348" s="137"/>
      <c r="C348" s="138"/>
      <c r="D348" s="139"/>
      <c r="E348" s="139"/>
      <c r="F348" s="138"/>
      <c r="G348" s="139"/>
      <c r="H348" s="140"/>
      <c r="I348" s="139"/>
      <c r="J348" s="141"/>
      <c r="K348" s="138"/>
      <c r="L348" s="142"/>
      <c r="M348" s="142"/>
      <c r="N348" s="142"/>
      <c r="O348" s="142"/>
      <c r="P348" s="139"/>
      <c r="Q348" s="142"/>
      <c r="R348" s="139"/>
      <c r="S348" s="143"/>
      <c r="T348" s="138"/>
      <c r="U348" s="142"/>
      <c r="V348" s="143"/>
      <c r="W348" s="144"/>
    </row>
    <row r="349" spans="2:23" s="145" customFormat="1" x14ac:dyDescent="0.35">
      <c r="B349" s="137"/>
      <c r="C349" s="138"/>
      <c r="D349" s="139"/>
      <c r="E349" s="139"/>
      <c r="F349" s="138"/>
      <c r="G349" s="139"/>
      <c r="H349" s="140"/>
      <c r="I349" s="139"/>
      <c r="J349" s="141"/>
      <c r="K349" s="138"/>
      <c r="L349" s="142"/>
      <c r="M349" s="142"/>
      <c r="N349" s="142"/>
      <c r="O349" s="142"/>
      <c r="P349" s="139"/>
      <c r="Q349" s="142"/>
      <c r="R349" s="139"/>
      <c r="S349" s="143"/>
      <c r="T349" s="138"/>
      <c r="U349" s="142"/>
      <c r="V349" s="143"/>
      <c r="W349" s="144"/>
    </row>
    <row r="350" spans="2:23" s="145" customFormat="1" x14ac:dyDescent="0.35">
      <c r="B350" s="137"/>
      <c r="C350" s="138"/>
      <c r="D350" s="139"/>
      <c r="E350" s="139"/>
      <c r="F350" s="138"/>
      <c r="G350" s="139"/>
      <c r="H350" s="140"/>
      <c r="I350" s="139"/>
      <c r="J350" s="141"/>
      <c r="K350" s="138"/>
      <c r="L350" s="142"/>
      <c r="M350" s="142"/>
      <c r="N350" s="142"/>
      <c r="O350" s="142"/>
      <c r="P350" s="139"/>
      <c r="Q350" s="142"/>
      <c r="R350" s="139"/>
      <c r="S350" s="143"/>
      <c r="T350" s="138"/>
      <c r="U350" s="142"/>
      <c r="V350" s="143"/>
      <c r="W350" s="144"/>
    </row>
    <row r="351" spans="2:23" s="145" customFormat="1" x14ac:dyDescent="0.35">
      <c r="B351" s="137"/>
      <c r="C351" s="138"/>
      <c r="D351" s="139"/>
      <c r="E351" s="139"/>
      <c r="F351" s="138"/>
      <c r="G351" s="139"/>
      <c r="H351" s="140"/>
      <c r="I351" s="139"/>
      <c r="J351" s="141"/>
      <c r="K351" s="138"/>
      <c r="L351" s="142"/>
      <c r="M351" s="142"/>
      <c r="N351" s="142"/>
      <c r="O351" s="142"/>
      <c r="P351" s="139"/>
      <c r="Q351" s="142"/>
      <c r="R351" s="139"/>
      <c r="S351" s="143"/>
      <c r="T351" s="138"/>
      <c r="U351" s="142"/>
      <c r="V351" s="143"/>
      <c r="W351" s="144"/>
    </row>
    <row r="352" spans="2:23" s="145" customFormat="1" x14ac:dyDescent="0.35">
      <c r="B352" s="137"/>
      <c r="C352" s="138"/>
      <c r="D352" s="139"/>
      <c r="E352" s="139"/>
      <c r="F352" s="138"/>
      <c r="G352" s="139"/>
      <c r="H352" s="140"/>
      <c r="I352" s="139"/>
      <c r="J352" s="141"/>
      <c r="K352" s="138"/>
      <c r="L352" s="142"/>
      <c r="M352" s="142"/>
      <c r="N352" s="142"/>
      <c r="O352" s="142"/>
      <c r="P352" s="139"/>
      <c r="Q352" s="142"/>
      <c r="R352" s="139"/>
      <c r="S352" s="143"/>
      <c r="T352" s="138"/>
      <c r="U352" s="142"/>
      <c r="V352" s="143"/>
      <c r="W352" s="144"/>
    </row>
    <row r="353" spans="2:23" s="145" customFormat="1" x14ac:dyDescent="0.35">
      <c r="B353" s="137"/>
      <c r="C353" s="138"/>
      <c r="D353" s="139"/>
      <c r="E353" s="139"/>
      <c r="F353" s="138"/>
      <c r="G353" s="139"/>
      <c r="H353" s="140"/>
      <c r="I353" s="139"/>
      <c r="J353" s="141"/>
      <c r="K353" s="138"/>
      <c r="L353" s="142"/>
      <c r="M353" s="142"/>
      <c r="N353" s="142"/>
      <c r="O353" s="142"/>
      <c r="P353" s="139"/>
      <c r="Q353" s="142"/>
      <c r="R353" s="139"/>
      <c r="S353" s="143"/>
      <c r="T353" s="138"/>
      <c r="U353" s="142"/>
      <c r="V353" s="143"/>
      <c r="W353" s="144"/>
    </row>
    <row r="354" spans="2:23" s="145" customFormat="1" x14ac:dyDescent="0.35">
      <c r="B354" s="137"/>
      <c r="C354" s="138"/>
      <c r="D354" s="139"/>
      <c r="E354" s="139"/>
      <c r="F354" s="138"/>
      <c r="G354" s="139"/>
      <c r="H354" s="140"/>
      <c r="I354" s="139"/>
      <c r="J354" s="141"/>
      <c r="K354" s="138"/>
      <c r="L354" s="142"/>
      <c r="M354" s="142"/>
      <c r="N354" s="142"/>
      <c r="O354" s="142"/>
      <c r="P354" s="139"/>
      <c r="Q354" s="142"/>
      <c r="R354" s="139"/>
      <c r="S354" s="143"/>
      <c r="T354" s="138"/>
      <c r="U354" s="142"/>
      <c r="V354" s="143"/>
      <c r="W354" s="144"/>
    </row>
    <row r="355" spans="2:23" s="145" customFormat="1" x14ac:dyDescent="0.35">
      <c r="B355" s="137"/>
      <c r="C355" s="138"/>
      <c r="D355" s="139"/>
      <c r="E355" s="139"/>
      <c r="F355" s="138"/>
      <c r="G355" s="139"/>
      <c r="H355" s="140"/>
      <c r="I355" s="139"/>
      <c r="J355" s="141"/>
      <c r="K355" s="138"/>
      <c r="L355" s="142"/>
      <c r="M355" s="142"/>
      <c r="N355" s="142"/>
      <c r="O355" s="142"/>
      <c r="P355" s="139"/>
      <c r="Q355" s="142"/>
      <c r="R355" s="139"/>
      <c r="S355" s="143"/>
      <c r="T355" s="138"/>
      <c r="U355" s="142"/>
      <c r="V355" s="143"/>
      <c r="W355" s="144"/>
    </row>
    <row r="356" spans="2:23" s="145" customFormat="1" x14ac:dyDescent="0.35">
      <c r="B356" s="137"/>
      <c r="C356" s="138"/>
      <c r="D356" s="139"/>
      <c r="E356" s="139"/>
      <c r="F356" s="138"/>
      <c r="G356" s="139"/>
      <c r="H356" s="140"/>
      <c r="I356" s="139"/>
      <c r="J356" s="141"/>
      <c r="K356" s="138"/>
      <c r="L356" s="142"/>
      <c r="M356" s="142"/>
      <c r="N356" s="142"/>
      <c r="O356" s="142"/>
      <c r="P356" s="139"/>
      <c r="Q356" s="142"/>
      <c r="R356" s="139"/>
      <c r="S356" s="143"/>
      <c r="T356" s="138"/>
      <c r="U356" s="142"/>
      <c r="V356" s="143"/>
      <c r="W356" s="144"/>
    </row>
    <row r="357" spans="2:23" s="145" customFormat="1" x14ac:dyDescent="0.35">
      <c r="B357" s="137"/>
      <c r="C357" s="138"/>
      <c r="D357" s="139"/>
      <c r="E357" s="139"/>
      <c r="F357" s="138"/>
      <c r="G357" s="139"/>
      <c r="H357" s="140"/>
      <c r="I357" s="139"/>
      <c r="J357" s="141"/>
      <c r="K357" s="138"/>
      <c r="L357" s="142"/>
      <c r="M357" s="142"/>
      <c r="N357" s="142"/>
      <c r="O357" s="142"/>
      <c r="P357" s="139"/>
      <c r="Q357" s="142"/>
      <c r="R357" s="139"/>
      <c r="S357" s="143"/>
      <c r="T357" s="138"/>
      <c r="U357" s="142"/>
      <c r="V357" s="143"/>
      <c r="W357" s="144"/>
    </row>
    <row r="358" spans="2:23" s="145" customFormat="1" x14ac:dyDescent="0.35">
      <c r="B358" s="137"/>
      <c r="C358" s="138"/>
      <c r="D358" s="139"/>
      <c r="E358" s="139"/>
      <c r="F358" s="138"/>
      <c r="G358" s="139"/>
      <c r="H358" s="140"/>
      <c r="I358" s="139"/>
      <c r="J358" s="141"/>
      <c r="K358" s="138"/>
      <c r="L358" s="142"/>
      <c r="M358" s="142"/>
      <c r="N358" s="142"/>
      <c r="O358" s="142"/>
      <c r="P358" s="139"/>
      <c r="Q358" s="142"/>
      <c r="R358" s="139"/>
      <c r="S358" s="143"/>
      <c r="T358" s="138"/>
      <c r="U358" s="142"/>
      <c r="V358" s="143"/>
      <c r="W358" s="144"/>
    </row>
    <row r="359" spans="2:23" s="145" customFormat="1" x14ac:dyDescent="0.35">
      <c r="B359" s="137"/>
      <c r="C359" s="138"/>
      <c r="D359" s="139"/>
      <c r="E359" s="139"/>
      <c r="F359" s="138"/>
      <c r="G359" s="139"/>
      <c r="H359" s="140"/>
      <c r="I359" s="139"/>
      <c r="J359" s="141"/>
      <c r="K359" s="138"/>
      <c r="L359" s="142"/>
      <c r="M359" s="142"/>
      <c r="N359" s="142"/>
      <c r="O359" s="142"/>
      <c r="P359" s="139"/>
      <c r="Q359" s="142"/>
      <c r="R359" s="139"/>
      <c r="S359" s="143"/>
      <c r="T359" s="138"/>
      <c r="U359" s="142"/>
      <c r="V359" s="143"/>
      <c r="W359" s="144"/>
    </row>
    <row r="360" spans="2:23" s="145" customFormat="1" x14ac:dyDescent="0.35">
      <c r="B360" s="137"/>
      <c r="C360" s="138"/>
      <c r="D360" s="139"/>
      <c r="E360" s="139"/>
      <c r="F360" s="138"/>
      <c r="G360" s="139"/>
      <c r="H360" s="140"/>
      <c r="I360" s="139"/>
      <c r="J360" s="141"/>
      <c r="K360" s="138"/>
      <c r="L360" s="142"/>
      <c r="M360" s="142"/>
      <c r="N360" s="142"/>
      <c r="O360" s="142"/>
      <c r="P360" s="139"/>
      <c r="Q360" s="142"/>
      <c r="R360" s="139"/>
      <c r="S360" s="143"/>
      <c r="T360" s="138"/>
      <c r="U360" s="142"/>
      <c r="V360" s="143"/>
      <c r="W360" s="144"/>
    </row>
    <row r="361" spans="2:23" s="145" customFormat="1" x14ac:dyDescent="0.35">
      <c r="B361" s="137"/>
      <c r="C361" s="138"/>
      <c r="D361" s="139"/>
      <c r="E361" s="139"/>
      <c r="F361" s="138"/>
      <c r="G361" s="139"/>
      <c r="H361" s="140"/>
      <c r="I361" s="139"/>
      <c r="J361" s="141"/>
      <c r="K361" s="138"/>
      <c r="L361" s="142"/>
      <c r="M361" s="142"/>
      <c r="N361" s="142"/>
      <c r="O361" s="142"/>
      <c r="P361" s="139"/>
      <c r="Q361" s="142"/>
      <c r="R361" s="139"/>
      <c r="S361" s="143"/>
      <c r="T361" s="138"/>
      <c r="U361" s="142"/>
      <c r="V361" s="143"/>
      <c r="W361" s="144"/>
    </row>
    <row r="362" spans="2:23" s="145" customFormat="1" x14ac:dyDescent="0.35">
      <c r="B362" s="137"/>
      <c r="C362" s="138"/>
      <c r="D362" s="139"/>
      <c r="E362" s="139"/>
      <c r="F362" s="138"/>
      <c r="G362" s="139"/>
      <c r="H362" s="140"/>
      <c r="I362" s="139"/>
      <c r="J362" s="141"/>
      <c r="K362" s="138"/>
      <c r="L362" s="142"/>
      <c r="M362" s="142"/>
      <c r="N362" s="142"/>
      <c r="O362" s="142"/>
      <c r="P362" s="139"/>
      <c r="Q362" s="142"/>
      <c r="R362" s="139"/>
      <c r="S362" s="143"/>
      <c r="T362" s="138"/>
      <c r="U362" s="142"/>
      <c r="V362" s="143"/>
      <c r="W362" s="144"/>
    </row>
    <row r="363" spans="2:23" s="145" customFormat="1" x14ac:dyDescent="0.35">
      <c r="B363" s="137"/>
      <c r="C363" s="138"/>
      <c r="D363" s="139"/>
      <c r="E363" s="139"/>
      <c r="F363" s="138"/>
      <c r="G363" s="139"/>
      <c r="H363" s="140"/>
      <c r="I363" s="139"/>
      <c r="J363" s="141"/>
      <c r="K363" s="138"/>
      <c r="L363" s="142"/>
      <c r="M363" s="142"/>
      <c r="N363" s="142"/>
      <c r="O363" s="142"/>
      <c r="P363" s="139"/>
      <c r="Q363" s="142"/>
      <c r="R363" s="139"/>
      <c r="S363" s="143"/>
      <c r="T363" s="138"/>
      <c r="U363" s="142"/>
      <c r="V363" s="143"/>
      <c r="W363" s="144"/>
    </row>
    <row r="364" spans="2:23" s="145" customFormat="1" x14ac:dyDescent="0.35">
      <c r="B364" s="137"/>
      <c r="C364" s="138"/>
      <c r="D364" s="139"/>
      <c r="E364" s="139"/>
      <c r="F364" s="138"/>
      <c r="G364" s="139"/>
      <c r="H364" s="140"/>
      <c r="I364" s="139"/>
      <c r="J364" s="141"/>
      <c r="K364" s="138"/>
      <c r="L364" s="142"/>
      <c r="M364" s="142"/>
      <c r="N364" s="142"/>
      <c r="O364" s="142"/>
      <c r="P364" s="139"/>
      <c r="Q364" s="142"/>
      <c r="R364" s="139"/>
      <c r="S364" s="143"/>
      <c r="T364" s="138"/>
      <c r="U364" s="142"/>
      <c r="V364" s="143"/>
      <c r="W364" s="144"/>
    </row>
    <row r="365" spans="2:23" s="145" customFormat="1" x14ac:dyDescent="0.35">
      <c r="B365" s="137"/>
      <c r="C365" s="138"/>
      <c r="D365" s="139"/>
      <c r="E365" s="139"/>
      <c r="F365" s="138"/>
      <c r="G365" s="139"/>
      <c r="H365" s="140"/>
      <c r="I365" s="139"/>
      <c r="J365" s="141"/>
      <c r="K365" s="138"/>
      <c r="L365" s="142"/>
      <c r="M365" s="142"/>
      <c r="N365" s="142"/>
      <c r="O365" s="142"/>
      <c r="P365" s="139"/>
      <c r="Q365" s="142"/>
      <c r="R365" s="139"/>
      <c r="S365" s="143"/>
      <c r="T365" s="138"/>
      <c r="U365" s="142"/>
      <c r="V365" s="143"/>
      <c r="W365" s="144"/>
    </row>
    <row r="366" spans="2:23" s="145" customFormat="1" x14ac:dyDescent="0.35">
      <c r="B366" s="137"/>
      <c r="C366" s="138"/>
      <c r="D366" s="139"/>
      <c r="E366" s="139"/>
      <c r="F366" s="138"/>
      <c r="G366" s="139"/>
      <c r="H366" s="140"/>
      <c r="I366" s="139"/>
      <c r="J366" s="141"/>
      <c r="K366" s="138"/>
      <c r="L366" s="142"/>
      <c r="M366" s="142"/>
      <c r="N366" s="142"/>
      <c r="O366" s="142"/>
      <c r="P366" s="139"/>
      <c r="Q366" s="142"/>
      <c r="R366" s="139"/>
      <c r="S366" s="143"/>
      <c r="T366" s="138"/>
      <c r="U366" s="142"/>
      <c r="V366" s="143"/>
      <c r="W366" s="144"/>
    </row>
    <row r="367" spans="2:23" s="145" customFormat="1" x14ac:dyDescent="0.35">
      <c r="B367" s="137"/>
      <c r="C367" s="138"/>
      <c r="D367" s="139"/>
      <c r="E367" s="139"/>
      <c r="F367" s="138"/>
      <c r="G367" s="139"/>
      <c r="H367" s="140"/>
      <c r="I367" s="139"/>
      <c r="J367" s="141"/>
      <c r="K367" s="138"/>
      <c r="L367" s="142"/>
      <c r="M367" s="142"/>
      <c r="N367" s="142"/>
      <c r="O367" s="142"/>
      <c r="P367" s="139"/>
      <c r="Q367" s="142"/>
      <c r="R367" s="139"/>
      <c r="S367" s="143"/>
      <c r="T367" s="138"/>
      <c r="U367" s="142"/>
      <c r="V367" s="143"/>
      <c r="W367" s="144"/>
    </row>
    <row r="368" spans="2:23" s="145" customFormat="1" x14ac:dyDescent="0.35">
      <c r="B368" s="137"/>
      <c r="C368" s="138"/>
      <c r="D368" s="139"/>
      <c r="E368" s="139"/>
      <c r="F368" s="138"/>
      <c r="G368" s="139"/>
      <c r="H368" s="140"/>
      <c r="I368" s="139"/>
      <c r="J368" s="141"/>
      <c r="K368" s="138"/>
      <c r="L368" s="142"/>
      <c r="M368" s="142"/>
      <c r="N368" s="142"/>
      <c r="O368" s="142"/>
      <c r="P368" s="139"/>
      <c r="Q368" s="142"/>
      <c r="R368" s="139"/>
      <c r="S368" s="143"/>
      <c r="T368" s="138"/>
      <c r="U368" s="142"/>
      <c r="V368" s="143"/>
      <c r="W368" s="144"/>
    </row>
    <row r="369" spans="2:23" s="145" customFormat="1" x14ac:dyDescent="0.35">
      <c r="B369" s="137"/>
      <c r="C369" s="138"/>
      <c r="D369" s="139"/>
      <c r="E369" s="139"/>
      <c r="F369" s="138"/>
      <c r="G369" s="139"/>
      <c r="H369" s="140"/>
      <c r="I369" s="139"/>
      <c r="J369" s="141"/>
      <c r="K369" s="138"/>
      <c r="L369" s="142"/>
      <c r="M369" s="142"/>
      <c r="N369" s="142"/>
      <c r="O369" s="142"/>
      <c r="P369" s="139"/>
      <c r="Q369" s="142"/>
      <c r="R369" s="139"/>
      <c r="S369" s="143"/>
      <c r="T369" s="138"/>
      <c r="U369" s="142"/>
      <c r="V369" s="143"/>
      <c r="W369" s="144"/>
    </row>
    <row r="370" spans="2:23" s="145" customFormat="1" x14ac:dyDescent="0.35">
      <c r="B370" s="137"/>
      <c r="C370" s="138"/>
      <c r="D370" s="139"/>
      <c r="E370" s="139"/>
      <c r="F370" s="138"/>
      <c r="G370" s="139"/>
      <c r="H370" s="140"/>
      <c r="I370" s="139"/>
      <c r="J370" s="141"/>
      <c r="K370" s="138"/>
      <c r="L370" s="142"/>
      <c r="M370" s="142"/>
      <c r="N370" s="142"/>
      <c r="O370" s="142"/>
      <c r="P370" s="139"/>
      <c r="Q370" s="142"/>
      <c r="R370" s="139"/>
      <c r="S370" s="143"/>
      <c r="T370" s="138"/>
      <c r="U370" s="142"/>
      <c r="V370" s="143"/>
      <c r="W370" s="144"/>
    </row>
    <row r="371" spans="2:23" s="145" customFormat="1" x14ac:dyDescent="0.35">
      <c r="B371" s="137"/>
      <c r="C371" s="138"/>
      <c r="D371" s="139"/>
      <c r="E371" s="139"/>
      <c r="F371" s="138"/>
      <c r="G371" s="139"/>
      <c r="H371" s="140"/>
      <c r="I371" s="139"/>
      <c r="J371" s="141"/>
      <c r="K371" s="138"/>
      <c r="L371" s="142"/>
      <c r="M371" s="142"/>
      <c r="N371" s="142"/>
      <c r="O371" s="142"/>
      <c r="P371" s="139"/>
      <c r="Q371" s="142"/>
      <c r="R371" s="139"/>
      <c r="S371" s="143"/>
      <c r="T371" s="138"/>
      <c r="U371" s="142"/>
      <c r="V371" s="143"/>
      <c r="W371" s="144"/>
    </row>
    <row r="372" spans="2:23" s="145" customFormat="1" x14ac:dyDescent="0.35">
      <c r="B372" s="137"/>
      <c r="C372" s="138"/>
      <c r="D372" s="139"/>
      <c r="E372" s="139"/>
      <c r="F372" s="138"/>
      <c r="G372" s="139"/>
      <c r="H372" s="140"/>
      <c r="I372" s="139"/>
      <c r="J372" s="141"/>
      <c r="K372" s="138"/>
      <c r="L372" s="142"/>
      <c r="M372" s="142"/>
      <c r="N372" s="142"/>
      <c r="O372" s="142"/>
      <c r="P372" s="139"/>
      <c r="Q372" s="142"/>
      <c r="R372" s="139"/>
      <c r="S372" s="143"/>
      <c r="T372" s="138"/>
      <c r="U372" s="142"/>
      <c r="V372" s="143"/>
      <c r="W372" s="144"/>
    </row>
    <row r="373" spans="2:23" s="145" customFormat="1" x14ac:dyDescent="0.35">
      <c r="B373" s="137"/>
      <c r="C373" s="138"/>
      <c r="D373" s="139"/>
      <c r="E373" s="139"/>
      <c r="F373" s="138"/>
      <c r="G373" s="139"/>
      <c r="H373" s="140"/>
      <c r="I373" s="139"/>
      <c r="J373" s="141"/>
      <c r="K373" s="138"/>
      <c r="L373" s="142"/>
      <c r="M373" s="142"/>
      <c r="N373" s="142"/>
      <c r="O373" s="142"/>
      <c r="P373" s="139"/>
      <c r="Q373" s="142"/>
      <c r="R373" s="139"/>
      <c r="S373" s="143"/>
      <c r="T373" s="138"/>
      <c r="U373" s="142"/>
      <c r="V373" s="143"/>
      <c r="W373" s="144"/>
    </row>
    <row r="374" spans="2:23" s="145" customFormat="1" x14ac:dyDescent="0.35">
      <c r="B374" s="137"/>
      <c r="C374" s="138"/>
      <c r="D374" s="139"/>
      <c r="E374" s="139"/>
      <c r="F374" s="138"/>
      <c r="G374" s="139"/>
      <c r="H374" s="140"/>
      <c r="I374" s="139"/>
      <c r="J374" s="141"/>
      <c r="K374" s="138"/>
      <c r="L374" s="142"/>
      <c r="M374" s="142"/>
      <c r="N374" s="142"/>
      <c r="O374" s="142"/>
      <c r="P374" s="139"/>
      <c r="Q374" s="142"/>
      <c r="R374" s="139"/>
      <c r="S374" s="143"/>
      <c r="T374" s="138"/>
      <c r="U374" s="142"/>
      <c r="V374" s="143"/>
      <c r="W374" s="144"/>
    </row>
    <row r="375" spans="2:23" s="145" customFormat="1" x14ac:dyDescent="0.35">
      <c r="B375" s="137"/>
      <c r="C375" s="138"/>
      <c r="D375" s="139"/>
      <c r="E375" s="139"/>
      <c r="F375" s="138"/>
      <c r="G375" s="139"/>
      <c r="H375" s="140"/>
      <c r="I375" s="139"/>
      <c r="J375" s="141"/>
      <c r="K375" s="138"/>
      <c r="L375" s="142"/>
      <c r="M375" s="142"/>
      <c r="N375" s="142"/>
      <c r="O375" s="142"/>
      <c r="P375" s="139"/>
      <c r="Q375" s="142"/>
      <c r="R375" s="139"/>
      <c r="S375" s="143"/>
      <c r="T375" s="138"/>
      <c r="U375" s="142"/>
      <c r="V375" s="143"/>
      <c r="W375" s="144"/>
    </row>
    <row r="376" spans="2:23" s="145" customFormat="1" x14ac:dyDescent="0.35">
      <c r="B376" s="137"/>
      <c r="C376" s="138"/>
      <c r="D376" s="139"/>
      <c r="E376" s="139"/>
      <c r="F376" s="138"/>
      <c r="G376" s="139"/>
      <c r="H376" s="140"/>
      <c r="I376" s="139"/>
      <c r="J376" s="141"/>
      <c r="K376" s="138"/>
      <c r="L376" s="142"/>
      <c r="M376" s="142"/>
      <c r="N376" s="142"/>
      <c r="O376" s="142"/>
      <c r="P376" s="139"/>
      <c r="Q376" s="142"/>
      <c r="R376" s="139"/>
      <c r="S376" s="143"/>
      <c r="T376" s="138"/>
      <c r="U376" s="142"/>
      <c r="V376" s="143"/>
      <c r="W376" s="144"/>
    </row>
    <row r="377" spans="2:23" s="145" customFormat="1" x14ac:dyDescent="0.35">
      <c r="B377" s="137"/>
      <c r="C377" s="138"/>
      <c r="D377" s="139"/>
      <c r="E377" s="139"/>
      <c r="F377" s="138"/>
      <c r="G377" s="139"/>
      <c r="H377" s="140"/>
      <c r="I377" s="139"/>
      <c r="J377" s="141"/>
      <c r="K377" s="138"/>
      <c r="L377" s="142"/>
      <c r="M377" s="142"/>
      <c r="N377" s="142"/>
      <c r="O377" s="142"/>
      <c r="P377" s="139"/>
      <c r="Q377" s="142"/>
      <c r="R377" s="139"/>
      <c r="S377" s="143"/>
      <c r="T377" s="138"/>
      <c r="U377" s="142"/>
      <c r="V377" s="143"/>
      <c r="W377" s="144"/>
    </row>
    <row r="378" spans="2:23" s="145" customFormat="1" x14ac:dyDescent="0.35">
      <c r="B378" s="137"/>
      <c r="C378" s="138"/>
      <c r="D378" s="139"/>
      <c r="E378" s="139"/>
      <c r="F378" s="138"/>
      <c r="G378" s="139"/>
      <c r="H378" s="140"/>
      <c r="I378" s="139"/>
      <c r="J378" s="141"/>
      <c r="K378" s="138"/>
      <c r="L378" s="142"/>
      <c r="M378" s="142"/>
      <c r="N378" s="142"/>
      <c r="O378" s="142"/>
      <c r="P378" s="139"/>
      <c r="Q378" s="142"/>
      <c r="R378" s="139"/>
      <c r="S378" s="143"/>
      <c r="T378" s="138"/>
      <c r="U378" s="142"/>
      <c r="V378" s="143"/>
      <c r="W378" s="144"/>
    </row>
    <row r="379" spans="2:23" s="145" customFormat="1" x14ac:dyDescent="0.35">
      <c r="B379" s="137"/>
      <c r="C379" s="138"/>
      <c r="D379" s="139"/>
      <c r="E379" s="139"/>
      <c r="F379" s="138"/>
      <c r="G379" s="139"/>
      <c r="H379" s="140"/>
      <c r="I379" s="139"/>
      <c r="J379" s="141"/>
      <c r="K379" s="138"/>
      <c r="L379" s="142"/>
      <c r="M379" s="142"/>
      <c r="N379" s="142"/>
      <c r="O379" s="142"/>
      <c r="P379" s="139"/>
      <c r="Q379" s="142"/>
      <c r="R379" s="139"/>
      <c r="S379" s="143"/>
      <c r="T379" s="138"/>
      <c r="U379" s="142"/>
      <c r="V379" s="143"/>
      <c r="W379" s="144"/>
    </row>
    <row r="380" spans="2:23" s="145" customFormat="1" x14ac:dyDescent="0.35">
      <c r="B380" s="137"/>
      <c r="C380" s="138"/>
      <c r="D380" s="139"/>
      <c r="E380" s="139"/>
      <c r="F380" s="138"/>
      <c r="G380" s="139"/>
      <c r="H380" s="140"/>
      <c r="I380" s="139"/>
      <c r="J380" s="141"/>
      <c r="K380" s="138"/>
      <c r="L380" s="142"/>
      <c r="M380" s="142"/>
      <c r="N380" s="142"/>
      <c r="O380" s="142"/>
      <c r="P380" s="139"/>
      <c r="Q380" s="142"/>
      <c r="R380" s="139"/>
      <c r="S380" s="143"/>
      <c r="T380" s="138"/>
      <c r="U380" s="142"/>
      <c r="V380" s="143"/>
      <c r="W380" s="144"/>
    </row>
    <row r="381" spans="2:23" s="145" customFormat="1" x14ac:dyDescent="0.35">
      <c r="B381" s="137"/>
      <c r="C381" s="138"/>
      <c r="D381" s="139"/>
      <c r="E381" s="139"/>
      <c r="F381" s="138"/>
      <c r="G381" s="139"/>
      <c r="H381" s="140"/>
      <c r="I381" s="139"/>
      <c r="J381" s="141"/>
      <c r="K381" s="138"/>
      <c r="L381" s="142"/>
      <c r="M381" s="142"/>
      <c r="N381" s="142"/>
      <c r="O381" s="142"/>
      <c r="P381" s="139"/>
      <c r="Q381" s="142"/>
      <c r="R381" s="139"/>
      <c r="S381" s="143"/>
      <c r="T381" s="138"/>
      <c r="U381" s="142"/>
      <c r="V381" s="143"/>
      <c r="W381" s="144"/>
    </row>
    <row r="382" spans="2:23" s="145" customFormat="1" x14ac:dyDescent="0.35">
      <c r="B382" s="137"/>
      <c r="C382" s="138"/>
      <c r="D382" s="139"/>
      <c r="E382" s="139"/>
      <c r="F382" s="138"/>
      <c r="G382" s="139"/>
      <c r="H382" s="140"/>
      <c r="I382" s="139"/>
      <c r="J382" s="141"/>
      <c r="K382" s="138"/>
      <c r="L382" s="142"/>
      <c r="M382" s="142"/>
      <c r="N382" s="142"/>
      <c r="O382" s="142"/>
      <c r="P382" s="139"/>
      <c r="Q382" s="142"/>
      <c r="R382" s="139"/>
      <c r="S382" s="143"/>
      <c r="T382" s="138"/>
      <c r="U382" s="142"/>
      <c r="V382" s="143"/>
      <c r="W382" s="144"/>
    </row>
    <row r="383" spans="2:23" s="145" customFormat="1" x14ac:dyDescent="0.35">
      <c r="B383" s="137"/>
      <c r="C383" s="138"/>
      <c r="D383" s="139"/>
      <c r="E383" s="139"/>
      <c r="F383" s="138"/>
      <c r="G383" s="139"/>
      <c r="H383" s="140"/>
      <c r="I383" s="139"/>
      <c r="J383" s="141"/>
      <c r="K383" s="138"/>
      <c r="L383" s="142"/>
      <c r="M383" s="142"/>
      <c r="N383" s="142"/>
      <c r="O383" s="142"/>
      <c r="P383" s="139"/>
      <c r="Q383" s="142"/>
      <c r="R383" s="139"/>
      <c r="S383" s="143"/>
      <c r="T383" s="138"/>
      <c r="U383" s="142"/>
      <c r="V383" s="143"/>
      <c r="W383" s="144"/>
    </row>
    <row r="384" spans="2:23" s="145" customFormat="1" x14ac:dyDescent="0.35">
      <c r="B384" s="137"/>
      <c r="C384" s="138"/>
      <c r="D384" s="139"/>
      <c r="E384" s="139"/>
      <c r="F384" s="138"/>
      <c r="G384" s="139"/>
      <c r="H384" s="140"/>
      <c r="I384" s="139"/>
      <c r="J384" s="141"/>
      <c r="K384" s="138"/>
      <c r="L384" s="142"/>
      <c r="M384" s="142"/>
      <c r="N384" s="142"/>
      <c r="O384" s="142"/>
      <c r="P384" s="139"/>
      <c r="Q384" s="142"/>
      <c r="R384" s="139"/>
      <c r="S384" s="143"/>
      <c r="T384" s="138"/>
      <c r="U384" s="142"/>
      <c r="V384" s="143"/>
      <c r="W384" s="144"/>
    </row>
    <row r="385" spans="2:23" s="145" customFormat="1" x14ac:dyDescent="0.35">
      <c r="B385" s="137"/>
      <c r="C385" s="138"/>
      <c r="D385" s="139"/>
      <c r="E385" s="139"/>
      <c r="F385" s="138"/>
      <c r="G385" s="139"/>
      <c r="H385" s="140"/>
      <c r="I385" s="139"/>
      <c r="J385" s="141"/>
      <c r="K385" s="138"/>
      <c r="L385" s="142"/>
      <c r="M385" s="142"/>
      <c r="N385" s="142"/>
      <c r="O385" s="142"/>
      <c r="P385" s="139"/>
      <c r="Q385" s="142"/>
      <c r="R385" s="139"/>
      <c r="S385" s="143"/>
      <c r="T385" s="138"/>
      <c r="U385" s="142"/>
      <c r="V385" s="143"/>
      <c r="W385" s="144"/>
    </row>
    <row r="386" spans="2:23" s="145" customFormat="1" x14ac:dyDescent="0.35">
      <c r="B386" s="137"/>
      <c r="C386" s="138"/>
      <c r="D386" s="139"/>
      <c r="E386" s="139"/>
      <c r="F386" s="138"/>
      <c r="G386" s="139"/>
      <c r="H386" s="140"/>
      <c r="I386" s="139"/>
      <c r="J386" s="141"/>
      <c r="K386" s="138"/>
      <c r="L386" s="142"/>
      <c r="M386" s="142"/>
      <c r="N386" s="142"/>
      <c r="O386" s="142"/>
      <c r="P386" s="139"/>
      <c r="Q386" s="142"/>
      <c r="R386" s="139"/>
      <c r="S386" s="143"/>
      <c r="T386" s="138"/>
      <c r="U386" s="142"/>
      <c r="V386" s="143"/>
      <c r="W386" s="144"/>
    </row>
    <row r="387" spans="2:23" s="145" customFormat="1" x14ac:dyDescent="0.35">
      <c r="B387" s="137"/>
      <c r="C387" s="138"/>
      <c r="D387" s="139"/>
      <c r="E387" s="139"/>
      <c r="F387" s="138"/>
      <c r="G387" s="139"/>
      <c r="H387" s="140"/>
      <c r="I387" s="139"/>
      <c r="J387" s="141"/>
      <c r="K387" s="138"/>
      <c r="L387" s="142"/>
      <c r="M387" s="142"/>
      <c r="N387" s="142"/>
      <c r="O387" s="142"/>
      <c r="P387" s="139"/>
      <c r="Q387" s="142"/>
      <c r="R387" s="139"/>
      <c r="S387" s="143"/>
      <c r="T387" s="138"/>
      <c r="U387" s="142"/>
      <c r="V387" s="143"/>
      <c r="W387" s="144"/>
    </row>
    <row r="388" spans="2:23" s="145" customFormat="1" x14ac:dyDescent="0.35">
      <c r="B388" s="137"/>
      <c r="C388" s="138"/>
      <c r="D388" s="139"/>
      <c r="E388" s="139"/>
      <c r="F388" s="138"/>
      <c r="G388" s="139"/>
      <c r="H388" s="140"/>
      <c r="I388" s="139"/>
      <c r="J388" s="141"/>
      <c r="K388" s="138"/>
      <c r="L388" s="142"/>
      <c r="M388" s="142"/>
      <c r="N388" s="142"/>
      <c r="O388" s="142"/>
      <c r="P388" s="139"/>
      <c r="Q388" s="142"/>
      <c r="R388" s="139"/>
      <c r="S388" s="143"/>
      <c r="T388" s="138"/>
      <c r="U388" s="142"/>
      <c r="V388" s="143"/>
      <c r="W388" s="144"/>
    </row>
    <row r="389" spans="2:23" s="145" customFormat="1" x14ac:dyDescent="0.35">
      <c r="B389" s="137"/>
      <c r="C389" s="138"/>
      <c r="D389" s="139"/>
      <c r="E389" s="139"/>
      <c r="F389" s="138"/>
      <c r="G389" s="139"/>
      <c r="H389" s="140"/>
      <c r="I389" s="139"/>
      <c r="J389" s="141"/>
      <c r="K389" s="138"/>
      <c r="L389" s="142"/>
      <c r="M389" s="142"/>
      <c r="N389" s="142"/>
      <c r="O389" s="142"/>
      <c r="P389" s="139"/>
      <c r="Q389" s="142"/>
      <c r="R389" s="139"/>
      <c r="S389" s="143"/>
      <c r="T389" s="138"/>
      <c r="U389" s="142"/>
      <c r="V389" s="143"/>
      <c r="W389" s="144"/>
    </row>
    <row r="390" spans="2:23" s="145" customFormat="1" x14ac:dyDescent="0.35">
      <c r="B390" s="137"/>
      <c r="C390" s="138"/>
      <c r="D390" s="139"/>
      <c r="E390" s="139"/>
      <c r="F390" s="138"/>
      <c r="G390" s="139"/>
      <c r="H390" s="140"/>
      <c r="I390" s="139"/>
      <c r="J390" s="141"/>
      <c r="K390" s="138"/>
      <c r="L390" s="142"/>
      <c r="M390" s="142"/>
      <c r="N390" s="142"/>
      <c r="O390" s="142"/>
      <c r="P390" s="139"/>
      <c r="Q390" s="142"/>
      <c r="R390" s="139"/>
      <c r="S390" s="143"/>
      <c r="T390" s="138"/>
      <c r="U390" s="142"/>
      <c r="V390" s="143"/>
      <c r="W390" s="144"/>
    </row>
    <row r="391" spans="2:23" s="145" customFormat="1" x14ac:dyDescent="0.35">
      <c r="B391" s="137"/>
      <c r="C391" s="138"/>
      <c r="D391" s="139"/>
      <c r="E391" s="139"/>
      <c r="F391" s="138"/>
      <c r="G391" s="139"/>
      <c r="H391" s="140"/>
      <c r="I391" s="139"/>
      <c r="J391" s="141"/>
      <c r="K391" s="138"/>
      <c r="L391" s="142"/>
      <c r="M391" s="142"/>
      <c r="N391" s="142"/>
      <c r="O391" s="142"/>
      <c r="P391" s="139"/>
      <c r="Q391" s="142"/>
      <c r="R391" s="139"/>
      <c r="S391" s="143"/>
      <c r="T391" s="138"/>
      <c r="U391" s="142"/>
      <c r="V391" s="143"/>
      <c r="W391" s="144"/>
    </row>
    <row r="392" spans="2:23" s="145" customFormat="1" x14ac:dyDescent="0.35">
      <c r="B392" s="137"/>
      <c r="C392" s="138"/>
      <c r="D392" s="139"/>
      <c r="E392" s="139"/>
      <c r="F392" s="138"/>
      <c r="G392" s="139"/>
      <c r="H392" s="140"/>
      <c r="I392" s="139"/>
      <c r="J392" s="141"/>
      <c r="K392" s="138"/>
      <c r="L392" s="142"/>
      <c r="M392" s="142"/>
      <c r="N392" s="142"/>
      <c r="O392" s="142"/>
      <c r="P392" s="139"/>
      <c r="Q392" s="142"/>
      <c r="R392" s="139"/>
      <c r="S392" s="143"/>
      <c r="T392" s="138"/>
      <c r="U392" s="142"/>
      <c r="V392" s="143"/>
      <c r="W392" s="144"/>
    </row>
    <row r="393" spans="2:23" s="145" customFormat="1" x14ac:dyDescent="0.35">
      <c r="B393" s="137"/>
      <c r="C393" s="138"/>
      <c r="D393" s="139"/>
      <c r="E393" s="139"/>
      <c r="F393" s="138"/>
      <c r="G393" s="139"/>
      <c r="H393" s="140"/>
      <c r="I393" s="139"/>
      <c r="J393" s="141"/>
      <c r="K393" s="138"/>
      <c r="L393" s="142"/>
      <c r="M393" s="142"/>
      <c r="N393" s="142"/>
      <c r="O393" s="142"/>
      <c r="P393" s="139"/>
      <c r="Q393" s="142"/>
      <c r="R393" s="139"/>
      <c r="S393" s="143"/>
      <c r="T393" s="138"/>
      <c r="U393" s="142"/>
      <c r="V393" s="143"/>
      <c r="W393" s="144"/>
    </row>
    <row r="394" spans="2:23" s="145" customFormat="1" x14ac:dyDescent="0.35">
      <c r="B394" s="137"/>
      <c r="C394" s="138"/>
      <c r="D394" s="139"/>
      <c r="E394" s="139"/>
      <c r="F394" s="138"/>
      <c r="G394" s="139"/>
      <c r="H394" s="140"/>
      <c r="I394" s="139"/>
      <c r="J394" s="141"/>
      <c r="K394" s="138"/>
      <c r="L394" s="142"/>
      <c r="M394" s="142"/>
      <c r="N394" s="142"/>
      <c r="O394" s="142"/>
      <c r="P394" s="139"/>
      <c r="Q394" s="142"/>
      <c r="R394" s="139"/>
      <c r="S394" s="143"/>
      <c r="T394" s="138"/>
      <c r="U394" s="142"/>
      <c r="V394" s="143"/>
      <c r="W394" s="144"/>
    </row>
    <row r="395" spans="2:23" s="145" customFormat="1" x14ac:dyDescent="0.35">
      <c r="B395" s="137"/>
      <c r="C395" s="138"/>
      <c r="D395" s="139"/>
      <c r="E395" s="139"/>
      <c r="F395" s="138"/>
      <c r="G395" s="139"/>
      <c r="H395" s="140"/>
      <c r="I395" s="139"/>
      <c r="J395" s="141"/>
      <c r="K395" s="138"/>
      <c r="L395" s="142"/>
      <c r="M395" s="142"/>
      <c r="N395" s="142"/>
      <c r="O395" s="142"/>
      <c r="P395" s="139"/>
      <c r="Q395" s="142"/>
      <c r="R395" s="139"/>
      <c r="S395" s="143"/>
      <c r="T395" s="138"/>
      <c r="U395" s="142"/>
      <c r="V395" s="143"/>
      <c r="W395" s="144"/>
    </row>
    <row r="396" spans="2:23" s="145" customFormat="1" x14ac:dyDescent="0.35">
      <c r="B396" s="137"/>
      <c r="C396" s="138"/>
      <c r="D396" s="139"/>
      <c r="E396" s="139"/>
      <c r="F396" s="138"/>
      <c r="G396" s="139"/>
      <c r="H396" s="140"/>
      <c r="I396" s="139"/>
      <c r="J396" s="141"/>
      <c r="K396" s="138"/>
      <c r="L396" s="142"/>
      <c r="M396" s="142"/>
      <c r="N396" s="142"/>
      <c r="O396" s="142"/>
      <c r="P396" s="139"/>
      <c r="Q396" s="142"/>
      <c r="R396" s="139"/>
      <c r="S396" s="143"/>
      <c r="T396" s="138"/>
      <c r="U396" s="142"/>
      <c r="V396" s="143"/>
      <c r="W396" s="144"/>
    </row>
    <row r="397" spans="2:23" s="145" customFormat="1" x14ac:dyDescent="0.35">
      <c r="B397" s="137"/>
      <c r="C397" s="138"/>
      <c r="D397" s="139"/>
      <c r="E397" s="139"/>
      <c r="F397" s="138"/>
      <c r="G397" s="139"/>
      <c r="H397" s="140"/>
      <c r="I397" s="139"/>
      <c r="J397" s="141"/>
      <c r="K397" s="138"/>
      <c r="L397" s="142"/>
      <c r="M397" s="142"/>
      <c r="N397" s="142"/>
      <c r="O397" s="142"/>
      <c r="P397" s="139"/>
      <c r="Q397" s="142"/>
      <c r="R397" s="139"/>
      <c r="S397" s="143"/>
      <c r="T397" s="138"/>
      <c r="U397" s="142"/>
      <c r="V397" s="143"/>
      <c r="W397" s="144"/>
    </row>
    <row r="398" spans="2:23" s="145" customFormat="1" x14ac:dyDescent="0.35">
      <c r="B398" s="137"/>
      <c r="C398" s="138"/>
      <c r="D398" s="139"/>
      <c r="E398" s="139"/>
      <c r="F398" s="138"/>
      <c r="G398" s="139"/>
      <c r="H398" s="140"/>
      <c r="I398" s="139"/>
      <c r="J398" s="141"/>
      <c r="K398" s="138"/>
      <c r="L398" s="142"/>
      <c r="M398" s="142"/>
      <c r="N398" s="142"/>
      <c r="O398" s="142"/>
      <c r="P398" s="139"/>
      <c r="Q398" s="142"/>
      <c r="R398" s="139"/>
      <c r="S398" s="143"/>
      <c r="T398" s="138"/>
      <c r="U398" s="142"/>
      <c r="V398" s="143"/>
      <c r="W398" s="144"/>
    </row>
    <row r="399" spans="2:23" s="145" customFormat="1" x14ac:dyDescent="0.35">
      <c r="B399" s="137"/>
      <c r="C399" s="138"/>
      <c r="D399" s="139"/>
      <c r="E399" s="139"/>
      <c r="F399" s="138"/>
      <c r="G399" s="139"/>
      <c r="H399" s="140"/>
      <c r="I399" s="139"/>
      <c r="J399" s="141"/>
      <c r="K399" s="138"/>
      <c r="L399" s="142"/>
      <c r="M399" s="142"/>
      <c r="N399" s="142"/>
      <c r="O399" s="142"/>
      <c r="P399" s="139"/>
      <c r="Q399" s="142"/>
      <c r="R399" s="139"/>
      <c r="S399" s="143"/>
      <c r="T399" s="138"/>
      <c r="U399" s="142"/>
      <c r="V399" s="143"/>
      <c r="W399" s="144"/>
    </row>
    <row r="400" spans="2:23" s="145" customFormat="1" x14ac:dyDescent="0.35">
      <c r="B400" s="137"/>
      <c r="C400" s="138"/>
      <c r="D400" s="139"/>
      <c r="E400" s="139"/>
      <c r="F400" s="138"/>
      <c r="G400" s="139"/>
      <c r="H400" s="140"/>
      <c r="I400" s="139"/>
      <c r="J400" s="141"/>
      <c r="K400" s="138"/>
      <c r="L400" s="142"/>
      <c r="M400" s="142"/>
      <c r="N400" s="142"/>
      <c r="O400" s="142"/>
      <c r="P400" s="139"/>
      <c r="Q400" s="142"/>
      <c r="R400" s="139"/>
      <c r="S400" s="143"/>
      <c r="T400" s="138"/>
      <c r="U400" s="142"/>
      <c r="V400" s="143"/>
      <c r="W400" s="144"/>
    </row>
    <row r="401" spans="2:23" s="145" customFormat="1" x14ac:dyDescent="0.35">
      <c r="B401" s="137"/>
      <c r="C401" s="138"/>
      <c r="D401" s="139"/>
      <c r="E401" s="139"/>
      <c r="F401" s="138"/>
      <c r="G401" s="139"/>
      <c r="H401" s="140"/>
      <c r="I401" s="139"/>
      <c r="J401" s="141"/>
      <c r="K401" s="138"/>
      <c r="L401" s="142"/>
      <c r="M401" s="142"/>
      <c r="N401" s="142"/>
      <c r="O401" s="142"/>
      <c r="P401" s="139"/>
      <c r="Q401" s="142"/>
      <c r="R401" s="139"/>
      <c r="S401" s="143"/>
      <c r="T401" s="138"/>
      <c r="U401" s="142"/>
      <c r="V401" s="143"/>
      <c r="W401" s="144"/>
    </row>
    <row r="402" spans="2:23" s="145" customFormat="1" x14ac:dyDescent="0.35">
      <c r="B402" s="137"/>
      <c r="C402" s="138"/>
      <c r="D402" s="139"/>
      <c r="E402" s="139"/>
      <c r="F402" s="138"/>
      <c r="G402" s="139"/>
      <c r="H402" s="140"/>
      <c r="I402" s="139"/>
      <c r="J402" s="141"/>
      <c r="K402" s="138"/>
      <c r="L402" s="142"/>
      <c r="M402" s="142"/>
      <c r="N402" s="142"/>
      <c r="O402" s="142"/>
      <c r="P402" s="139"/>
      <c r="Q402" s="142"/>
      <c r="R402" s="139"/>
      <c r="S402" s="143"/>
      <c r="T402" s="138"/>
      <c r="U402" s="142"/>
      <c r="V402" s="143"/>
      <c r="W402" s="144"/>
    </row>
    <row r="403" spans="2:23" s="145" customFormat="1" x14ac:dyDescent="0.35">
      <c r="B403" s="137"/>
      <c r="C403" s="138"/>
      <c r="D403" s="139"/>
      <c r="E403" s="139"/>
      <c r="F403" s="138"/>
      <c r="G403" s="139"/>
      <c r="H403" s="140"/>
      <c r="I403" s="139"/>
      <c r="J403" s="141"/>
      <c r="K403" s="138"/>
      <c r="L403" s="142"/>
      <c r="M403" s="142"/>
      <c r="N403" s="142"/>
      <c r="O403" s="142"/>
      <c r="P403" s="139"/>
      <c r="Q403" s="142"/>
      <c r="R403" s="139"/>
      <c r="S403" s="143"/>
      <c r="T403" s="138"/>
      <c r="U403" s="142"/>
      <c r="V403" s="143"/>
      <c r="W403" s="144"/>
    </row>
    <row r="404" spans="2:23" s="145" customFormat="1" x14ac:dyDescent="0.35">
      <c r="B404" s="137"/>
      <c r="C404" s="138"/>
      <c r="D404" s="139"/>
      <c r="E404" s="139"/>
      <c r="F404" s="138"/>
      <c r="G404" s="139"/>
      <c r="H404" s="140"/>
      <c r="I404" s="139"/>
      <c r="J404" s="141"/>
      <c r="K404" s="138"/>
      <c r="L404" s="142"/>
      <c r="M404" s="142"/>
      <c r="N404" s="142"/>
      <c r="O404" s="142"/>
      <c r="P404" s="139"/>
      <c r="Q404" s="142"/>
      <c r="R404" s="139"/>
      <c r="S404" s="143"/>
      <c r="T404" s="138"/>
      <c r="U404" s="142"/>
      <c r="V404" s="143"/>
      <c r="W404" s="144"/>
    </row>
    <row r="405" spans="2:23" s="145" customFormat="1" x14ac:dyDescent="0.35">
      <c r="B405" s="137"/>
      <c r="C405" s="138"/>
      <c r="D405" s="139"/>
      <c r="E405" s="139"/>
      <c r="F405" s="138"/>
      <c r="G405" s="139"/>
      <c r="H405" s="140"/>
      <c r="I405" s="139"/>
      <c r="J405" s="141"/>
      <c r="K405" s="138"/>
      <c r="L405" s="142"/>
      <c r="M405" s="142"/>
      <c r="N405" s="142"/>
      <c r="O405" s="142"/>
      <c r="P405" s="139"/>
      <c r="Q405" s="142"/>
      <c r="R405" s="139"/>
      <c r="S405" s="143"/>
      <c r="T405" s="138"/>
      <c r="U405" s="142"/>
      <c r="V405" s="143"/>
      <c r="W405" s="144"/>
    </row>
    <row r="406" spans="2:23" s="145" customFormat="1" x14ac:dyDescent="0.35">
      <c r="B406" s="137"/>
      <c r="C406" s="138"/>
      <c r="D406" s="139"/>
      <c r="E406" s="139"/>
      <c r="F406" s="138"/>
      <c r="G406" s="139"/>
      <c r="H406" s="140"/>
      <c r="I406" s="139"/>
      <c r="J406" s="141"/>
      <c r="K406" s="138"/>
      <c r="L406" s="142"/>
      <c r="M406" s="142"/>
      <c r="N406" s="142"/>
      <c r="O406" s="142"/>
      <c r="P406" s="139"/>
      <c r="Q406" s="142"/>
      <c r="R406" s="139"/>
      <c r="S406" s="143"/>
      <c r="T406" s="138"/>
      <c r="U406" s="142"/>
      <c r="V406" s="143"/>
      <c r="W406" s="144"/>
    </row>
    <row r="407" spans="2:23" s="145" customFormat="1" x14ac:dyDescent="0.35">
      <c r="B407" s="137"/>
      <c r="C407" s="138"/>
      <c r="D407" s="139"/>
      <c r="E407" s="139"/>
      <c r="F407" s="138"/>
      <c r="G407" s="139"/>
      <c r="H407" s="140"/>
      <c r="I407" s="139"/>
      <c r="J407" s="141"/>
      <c r="K407" s="138"/>
      <c r="L407" s="142"/>
      <c r="M407" s="142"/>
      <c r="N407" s="142"/>
      <c r="O407" s="142"/>
      <c r="P407" s="139"/>
      <c r="Q407" s="142"/>
      <c r="R407" s="139"/>
      <c r="S407" s="143"/>
      <c r="T407" s="138"/>
      <c r="U407" s="142"/>
      <c r="V407" s="143"/>
      <c r="W407" s="144"/>
    </row>
    <row r="408" spans="2:23" s="145" customFormat="1" x14ac:dyDescent="0.35">
      <c r="B408" s="137"/>
      <c r="C408" s="138"/>
      <c r="D408" s="139"/>
      <c r="E408" s="139"/>
      <c r="F408" s="138"/>
      <c r="G408" s="139"/>
      <c r="H408" s="140"/>
      <c r="I408" s="139"/>
      <c r="J408" s="141"/>
      <c r="K408" s="138"/>
      <c r="L408" s="142"/>
      <c r="M408" s="142"/>
      <c r="N408" s="142"/>
      <c r="O408" s="142"/>
      <c r="P408" s="139"/>
      <c r="Q408" s="142"/>
      <c r="R408" s="139"/>
      <c r="S408" s="143"/>
      <c r="T408" s="138"/>
      <c r="U408" s="142"/>
      <c r="V408" s="143"/>
      <c r="W408" s="144"/>
    </row>
    <row r="409" spans="2:23" s="145" customFormat="1" x14ac:dyDescent="0.35">
      <c r="B409" s="137"/>
      <c r="C409" s="138"/>
      <c r="D409" s="139"/>
      <c r="E409" s="139"/>
      <c r="F409" s="138"/>
      <c r="G409" s="139"/>
      <c r="H409" s="140"/>
      <c r="I409" s="139"/>
      <c r="J409" s="141"/>
      <c r="K409" s="138"/>
      <c r="L409" s="142"/>
      <c r="M409" s="142"/>
      <c r="N409" s="142"/>
      <c r="O409" s="142"/>
      <c r="P409" s="139"/>
      <c r="Q409" s="142"/>
      <c r="R409" s="139"/>
      <c r="S409" s="143"/>
      <c r="T409" s="138"/>
      <c r="U409" s="142"/>
      <c r="V409" s="143"/>
      <c r="W409" s="144"/>
    </row>
    <row r="410" spans="2:23" s="145" customFormat="1" x14ac:dyDescent="0.35">
      <c r="B410" s="137"/>
      <c r="C410" s="138"/>
      <c r="D410" s="139"/>
      <c r="E410" s="139"/>
      <c r="F410" s="138"/>
      <c r="G410" s="139"/>
      <c r="H410" s="140"/>
      <c r="I410" s="139"/>
      <c r="J410" s="141"/>
      <c r="K410" s="138"/>
      <c r="L410" s="142"/>
      <c r="M410" s="142"/>
      <c r="N410" s="142"/>
      <c r="O410" s="142"/>
      <c r="P410" s="139"/>
      <c r="Q410" s="142"/>
      <c r="R410" s="139"/>
      <c r="S410" s="143"/>
      <c r="T410" s="138"/>
      <c r="U410" s="142"/>
      <c r="V410" s="143"/>
      <c r="W410" s="144"/>
    </row>
    <row r="411" spans="2:23" s="145" customFormat="1" x14ac:dyDescent="0.35">
      <c r="B411" s="137"/>
      <c r="C411" s="138"/>
      <c r="D411" s="139"/>
      <c r="E411" s="139"/>
      <c r="F411" s="138"/>
      <c r="G411" s="139"/>
      <c r="H411" s="140"/>
      <c r="I411" s="139"/>
      <c r="J411" s="141"/>
      <c r="K411" s="138"/>
      <c r="L411" s="142"/>
      <c r="M411" s="142"/>
      <c r="N411" s="142"/>
      <c r="O411" s="142"/>
      <c r="P411" s="139"/>
      <c r="Q411" s="142"/>
      <c r="R411" s="139"/>
      <c r="S411" s="143"/>
      <c r="T411" s="138"/>
      <c r="U411" s="142"/>
      <c r="V411" s="143"/>
      <c r="W411" s="144"/>
    </row>
    <row r="412" spans="2:23" s="145" customFormat="1" x14ac:dyDescent="0.35">
      <c r="B412" s="137"/>
      <c r="C412" s="138"/>
      <c r="D412" s="139"/>
      <c r="E412" s="139"/>
      <c r="F412" s="138"/>
      <c r="G412" s="139"/>
      <c r="H412" s="140"/>
      <c r="I412" s="139"/>
      <c r="J412" s="141"/>
      <c r="K412" s="138"/>
      <c r="L412" s="142"/>
      <c r="M412" s="142"/>
      <c r="N412" s="142"/>
      <c r="O412" s="142"/>
      <c r="P412" s="139"/>
      <c r="Q412" s="142"/>
      <c r="R412" s="139"/>
      <c r="S412" s="143"/>
      <c r="T412" s="138"/>
      <c r="U412" s="142"/>
      <c r="V412" s="143"/>
      <c r="W412" s="144"/>
    </row>
    <row r="413" spans="2:23" s="145" customFormat="1" x14ac:dyDescent="0.35">
      <c r="B413" s="137"/>
      <c r="C413" s="138"/>
      <c r="D413" s="139"/>
      <c r="E413" s="139"/>
      <c r="F413" s="138"/>
      <c r="G413" s="139"/>
      <c r="H413" s="140"/>
      <c r="I413" s="139"/>
      <c r="J413" s="141"/>
      <c r="K413" s="138"/>
      <c r="L413" s="142"/>
      <c r="M413" s="142"/>
      <c r="N413" s="142"/>
      <c r="O413" s="142"/>
      <c r="P413" s="139"/>
      <c r="Q413" s="142"/>
      <c r="R413" s="139"/>
      <c r="S413" s="143"/>
      <c r="T413" s="138"/>
      <c r="U413" s="142"/>
      <c r="V413" s="143"/>
      <c r="W413" s="144"/>
    </row>
    <row r="414" spans="2:23" s="145" customFormat="1" x14ac:dyDescent="0.35">
      <c r="B414" s="137"/>
      <c r="C414" s="138"/>
      <c r="D414" s="139"/>
      <c r="E414" s="139"/>
      <c r="F414" s="138"/>
      <c r="G414" s="139"/>
      <c r="H414" s="140"/>
      <c r="I414" s="139"/>
      <c r="J414" s="141"/>
      <c r="K414" s="138"/>
      <c r="L414" s="142"/>
      <c r="M414" s="142"/>
      <c r="N414" s="142"/>
      <c r="O414" s="142"/>
      <c r="P414" s="139"/>
      <c r="Q414" s="142"/>
      <c r="R414" s="139"/>
      <c r="S414" s="143"/>
      <c r="T414" s="138"/>
      <c r="U414" s="142"/>
      <c r="V414" s="143"/>
      <c r="W414" s="144"/>
    </row>
    <row r="415" spans="2:23" s="145" customFormat="1" x14ac:dyDescent="0.35">
      <c r="B415" s="137"/>
      <c r="C415" s="138"/>
      <c r="D415" s="139"/>
      <c r="E415" s="139"/>
      <c r="F415" s="138"/>
      <c r="G415" s="139"/>
      <c r="H415" s="140"/>
      <c r="I415" s="139"/>
      <c r="J415" s="141"/>
      <c r="K415" s="138"/>
      <c r="L415" s="142"/>
      <c r="M415" s="142"/>
      <c r="N415" s="142"/>
      <c r="O415" s="142"/>
      <c r="P415" s="139"/>
      <c r="Q415" s="142"/>
      <c r="R415" s="139"/>
      <c r="S415" s="143"/>
      <c r="T415" s="138"/>
      <c r="U415" s="142"/>
      <c r="V415" s="143"/>
      <c r="W415" s="144"/>
    </row>
    <row r="416" spans="2:23" s="145" customFormat="1" x14ac:dyDescent="0.35">
      <c r="B416" s="137"/>
      <c r="C416" s="138"/>
      <c r="D416" s="139"/>
      <c r="E416" s="139"/>
      <c r="F416" s="138"/>
      <c r="G416" s="139"/>
      <c r="H416" s="140"/>
      <c r="I416" s="139"/>
      <c r="J416" s="141"/>
      <c r="K416" s="138"/>
      <c r="L416" s="142"/>
      <c r="M416" s="142"/>
      <c r="N416" s="142"/>
      <c r="O416" s="142"/>
      <c r="P416" s="139"/>
      <c r="Q416" s="142"/>
      <c r="R416" s="139"/>
      <c r="S416" s="143"/>
      <c r="T416" s="138"/>
      <c r="U416" s="142"/>
      <c r="V416" s="143"/>
      <c r="W416" s="144"/>
    </row>
    <row r="417" spans="2:23" s="145" customFormat="1" x14ac:dyDescent="0.35">
      <c r="B417" s="137"/>
      <c r="C417" s="138"/>
      <c r="D417" s="139"/>
      <c r="E417" s="139"/>
      <c r="F417" s="138"/>
      <c r="G417" s="139"/>
      <c r="H417" s="140"/>
      <c r="I417" s="139"/>
      <c r="J417" s="141"/>
      <c r="K417" s="138"/>
      <c r="L417" s="142"/>
      <c r="M417" s="142"/>
      <c r="N417" s="142"/>
      <c r="O417" s="142"/>
      <c r="P417" s="139"/>
      <c r="Q417" s="142"/>
      <c r="R417" s="139"/>
      <c r="S417" s="143"/>
      <c r="T417" s="138"/>
      <c r="U417" s="142"/>
      <c r="V417" s="143"/>
      <c r="W417" s="144"/>
    </row>
    <row r="418" spans="2:23" s="145" customFormat="1" x14ac:dyDescent="0.35">
      <c r="B418" s="137"/>
      <c r="C418" s="138"/>
      <c r="D418" s="139"/>
      <c r="E418" s="139"/>
      <c r="F418" s="138"/>
      <c r="G418" s="139"/>
      <c r="H418" s="140"/>
      <c r="I418" s="139"/>
      <c r="J418" s="141"/>
      <c r="K418" s="138"/>
      <c r="L418" s="142"/>
      <c r="M418" s="142"/>
      <c r="N418" s="142"/>
      <c r="O418" s="142"/>
      <c r="P418" s="139"/>
      <c r="Q418" s="142"/>
      <c r="R418" s="139"/>
      <c r="S418" s="143"/>
      <c r="T418" s="138"/>
      <c r="U418" s="142"/>
      <c r="V418" s="143"/>
      <c r="W418" s="144"/>
    </row>
    <row r="419" spans="2:23" s="145" customFormat="1" x14ac:dyDescent="0.35">
      <c r="B419" s="137"/>
      <c r="C419" s="138"/>
      <c r="D419" s="139"/>
      <c r="E419" s="139"/>
      <c r="F419" s="138"/>
      <c r="G419" s="139"/>
      <c r="H419" s="140"/>
      <c r="I419" s="139"/>
      <c r="J419" s="141"/>
      <c r="K419" s="138"/>
      <c r="L419" s="142"/>
      <c r="M419" s="142"/>
      <c r="N419" s="142"/>
      <c r="O419" s="142"/>
      <c r="P419" s="139"/>
      <c r="Q419" s="142"/>
      <c r="R419" s="139"/>
      <c r="S419" s="143"/>
      <c r="T419" s="138"/>
      <c r="U419" s="142"/>
      <c r="V419" s="143"/>
      <c r="W419" s="144"/>
    </row>
    <row r="420" spans="2:23" s="145" customFormat="1" x14ac:dyDescent="0.35">
      <c r="B420" s="137"/>
      <c r="C420" s="138"/>
      <c r="D420" s="139"/>
      <c r="E420" s="139"/>
      <c r="F420" s="138"/>
      <c r="G420" s="139"/>
      <c r="H420" s="140"/>
      <c r="I420" s="139"/>
      <c r="J420" s="141"/>
      <c r="K420" s="138"/>
      <c r="L420" s="142"/>
      <c r="M420" s="142"/>
      <c r="N420" s="142"/>
      <c r="O420" s="142"/>
      <c r="P420" s="139"/>
      <c r="Q420" s="142"/>
      <c r="R420" s="139"/>
      <c r="S420" s="143"/>
      <c r="T420" s="138"/>
      <c r="U420" s="142"/>
      <c r="V420" s="143"/>
      <c r="W420" s="144"/>
    </row>
    <row r="421" spans="2:23" s="145" customFormat="1" x14ac:dyDescent="0.35">
      <c r="B421" s="137"/>
      <c r="C421" s="138"/>
      <c r="D421" s="139"/>
      <c r="E421" s="139"/>
      <c r="F421" s="138"/>
      <c r="G421" s="139"/>
      <c r="H421" s="140"/>
      <c r="I421" s="139"/>
      <c r="J421" s="141"/>
      <c r="K421" s="138"/>
      <c r="L421" s="142"/>
      <c r="M421" s="142"/>
      <c r="N421" s="142"/>
      <c r="O421" s="142"/>
      <c r="P421" s="139"/>
      <c r="Q421" s="142"/>
      <c r="R421" s="139"/>
      <c r="S421" s="143"/>
      <c r="T421" s="138"/>
      <c r="U421" s="142"/>
      <c r="V421" s="143"/>
      <c r="W421" s="144"/>
    </row>
    <row r="422" spans="2:23" s="145" customFormat="1" x14ac:dyDescent="0.35">
      <c r="B422" s="137"/>
      <c r="C422" s="138"/>
      <c r="D422" s="139"/>
      <c r="E422" s="139"/>
      <c r="F422" s="138"/>
      <c r="G422" s="139"/>
      <c r="H422" s="140"/>
      <c r="I422" s="139"/>
      <c r="J422" s="141"/>
      <c r="K422" s="138"/>
      <c r="L422" s="142"/>
      <c r="M422" s="142"/>
      <c r="N422" s="142"/>
      <c r="O422" s="142"/>
      <c r="P422" s="139"/>
      <c r="Q422" s="142"/>
      <c r="R422" s="139"/>
      <c r="S422" s="143"/>
      <c r="T422" s="138"/>
      <c r="U422" s="142"/>
      <c r="V422" s="143"/>
      <c r="W422" s="144"/>
    </row>
    <row r="423" spans="2:23" s="145" customFormat="1" x14ac:dyDescent="0.35">
      <c r="B423" s="137"/>
      <c r="C423" s="138"/>
      <c r="D423" s="139"/>
      <c r="E423" s="139"/>
      <c r="F423" s="138"/>
      <c r="G423" s="139"/>
      <c r="H423" s="140"/>
      <c r="I423" s="139"/>
      <c r="J423" s="141"/>
      <c r="K423" s="138"/>
      <c r="L423" s="142"/>
      <c r="M423" s="142"/>
      <c r="N423" s="142"/>
      <c r="O423" s="142"/>
      <c r="P423" s="139"/>
      <c r="Q423" s="142"/>
      <c r="R423" s="139"/>
      <c r="S423" s="143"/>
      <c r="T423" s="138"/>
      <c r="U423" s="142"/>
      <c r="V423" s="143"/>
      <c r="W423" s="144"/>
    </row>
    <row r="424" spans="2:23" s="145" customFormat="1" x14ac:dyDescent="0.35">
      <c r="B424" s="137"/>
      <c r="C424" s="138"/>
      <c r="D424" s="139"/>
      <c r="E424" s="139"/>
      <c r="F424" s="138"/>
      <c r="G424" s="139"/>
      <c r="H424" s="140"/>
      <c r="I424" s="139"/>
      <c r="J424" s="141"/>
      <c r="K424" s="138"/>
      <c r="L424" s="142"/>
      <c r="M424" s="142"/>
      <c r="N424" s="142"/>
      <c r="O424" s="142"/>
      <c r="P424" s="139"/>
      <c r="Q424" s="142"/>
      <c r="R424" s="139"/>
      <c r="S424" s="143"/>
      <c r="T424" s="138"/>
      <c r="U424" s="142"/>
      <c r="V424" s="143"/>
      <c r="W424" s="144"/>
    </row>
    <row r="425" spans="2:23" s="145" customFormat="1" x14ac:dyDescent="0.35">
      <c r="B425" s="137"/>
      <c r="C425" s="138"/>
      <c r="D425" s="139"/>
      <c r="E425" s="139"/>
      <c r="F425" s="138"/>
      <c r="G425" s="139"/>
      <c r="H425" s="140"/>
      <c r="I425" s="139"/>
      <c r="J425" s="141"/>
      <c r="K425" s="138"/>
      <c r="L425" s="142"/>
      <c r="M425" s="142"/>
      <c r="N425" s="142"/>
      <c r="O425" s="142"/>
      <c r="P425" s="139"/>
      <c r="Q425" s="142"/>
      <c r="R425" s="139"/>
      <c r="S425" s="143"/>
      <c r="T425" s="138"/>
      <c r="U425" s="142"/>
      <c r="V425" s="143"/>
      <c r="W425" s="144"/>
    </row>
    <row r="426" spans="2:23" s="145" customFormat="1" x14ac:dyDescent="0.35">
      <c r="B426" s="137"/>
      <c r="C426" s="138"/>
      <c r="D426" s="139"/>
      <c r="E426" s="139"/>
      <c r="F426" s="138"/>
      <c r="G426" s="139"/>
      <c r="H426" s="140"/>
      <c r="I426" s="139"/>
      <c r="J426" s="141"/>
      <c r="K426" s="138"/>
      <c r="L426" s="142"/>
      <c r="M426" s="142"/>
      <c r="N426" s="142"/>
      <c r="O426" s="142"/>
      <c r="P426" s="139"/>
      <c r="Q426" s="142"/>
      <c r="R426" s="139"/>
      <c r="S426" s="143"/>
      <c r="T426" s="138"/>
      <c r="U426" s="142"/>
      <c r="V426" s="143"/>
      <c r="W426" s="144"/>
    </row>
    <row r="427" spans="2:23" s="145" customFormat="1" x14ac:dyDescent="0.35">
      <c r="B427" s="137"/>
      <c r="C427" s="138"/>
      <c r="D427" s="139"/>
      <c r="E427" s="139"/>
      <c r="F427" s="138"/>
      <c r="G427" s="139"/>
      <c r="H427" s="140"/>
      <c r="I427" s="139"/>
      <c r="J427" s="141"/>
      <c r="K427" s="138"/>
      <c r="L427" s="142"/>
      <c r="M427" s="142"/>
      <c r="N427" s="142"/>
      <c r="O427" s="142"/>
      <c r="P427" s="139"/>
      <c r="Q427" s="142"/>
      <c r="R427" s="139"/>
      <c r="S427" s="143"/>
      <c r="T427" s="138"/>
      <c r="U427" s="142"/>
      <c r="V427" s="143"/>
      <c r="W427" s="144"/>
    </row>
    <row r="428" spans="2:23" s="145" customFormat="1" x14ac:dyDescent="0.35">
      <c r="B428" s="137"/>
      <c r="C428" s="138"/>
      <c r="D428" s="139"/>
      <c r="E428" s="139"/>
      <c r="F428" s="138"/>
      <c r="G428" s="139"/>
      <c r="H428" s="140"/>
      <c r="I428" s="139"/>
      <c r="J428" s="141"/>
      <c r="K428" s="138"/>
      <c r="L428" s="142"/>
      <c r="M428" s="142"/>
      <c r="N428" s="142"/>
      <c r="O428" s="142"/>
      <c r="P428" s="139"/>
      <c r="Q428" s="142"/>
      <c r="R428" s="139"/>
      <c r="S428" s="143"/>
      <c r="T428" s="138"/>
      <c r="U428" s="142"/>
      <c r="V428" s="143"/>
      <c r="W428" s="144"/>
    </row>
    <row r="429" spans="2:23" s="145" customFormat="1" x14ac:dyDescent="0.35">
      <c r="B429" s="137"/>
      <c r="C429" s="138"/>
      <c r="D429" s="139"/>
      <c r="E429" s="139"/>
      <c r="F429" s="138"/>
      <c r="G429" s="139"/>
      <c r="H429" s="140"/>
      <c r="I429" s="139"/>
      <c r="J429" s="141"/>
      <c r="K429" s="138"/>
      <c r="L429" s="142"/>
      <c r="M429" s="142"/>
      <c r="N429" s="142"/>
      <c r="O429" s="142"/>
      <c r="P429" s="139"/>
      <c r="Q429" s="142"/>
      <c r="R429" s="139"/>
      <c r="S429" s="143"/>
      <c r="T429" s="138"/>
      <c r="U429" s="142"/>
      <c r="V429" s="143"/>
      <c r="W429" s="144"/>
    </row>
    <row r="430" spans="2:23" s="145" customFormat="1" x14ac:dyDescent="0.35">
      <c r="B430" s="137"/>
      <c r="C430" s="138"/>
      <c r="D430" s="139"/>
      <c r="E430" s="139"/>
      <c r="F430" s="138"/>
      <c r="G430" s="139"/>
      <c r="H430" s="140"/>
      <c r="I430" s="139"/>
      <c r="J430" s="141"/>
      <c r="K430" s="138"/>
      <c r="L430" s="142"/>
      <c r="M430" s="142"/>
      <c r="N430" s="142"/>
      <c r="O430" s="142"/>
      <c r="P430" s="139"/>
      <c r="Q430" s="142"/>
      <c r="R430" s="139"/>
      <c r="S430" s="143"/>
      <c r="T430" s="138"/>
      <c r="U430" s="142"/>
      <c r="V430" s="143"/>
      <c r="W430" s="144"/>
    </row>
    <row r="431" spans="2:23" s="145" customFormat="1" x14ac:dyDescent="0.35">
      <c r="B431" s="137"/>
      <c r="C431" s="138"/>
      <c r="D431" s="139"/>
      <c r="E431" s="139"/>
      <c r="F431" s="138"/>
      <c r="G431" s="139"/>
      <c r="H431" s="140"/>
      <c r="I431" s="139"/>
      <c r="J431" s="141"/>
      <c r="K431" s="138"/>
      <c r="L431" s="142"/>
      <c r="M431" s="142"/>
      <c r="N431" s="142"/>
      <c r="O431" s="142"/>
      <c r="P431" s="139"/>
      <c r="Q431" s="142"/>
      <c r="R431" s="139"/>
      <c r="S431" s="143"/>
      <c r="T431" s="138"/>
      <c r="U431" s="142"/>
      <c r="V431" s="143"/>
      <c r="W431" s="144"/>
    </row>
    <row r="432" spans="2:23" s="145" customFormat="1" x14ac:dyDescent="0.35">
      <c r="B432" s="137"/>
      <c r="C432" s="138"/>
      <c r="D432" s="139"/>
      <c r="E432" s="139"/>
      <c r="F432" s="138"/>
      <c r="G432" s="139"/>
      <c r="H432" s="140"/>
      <c r="I432" s="139"/>
      <c r="J432" s="141"/>
      <c r="K432" s="138"/>
      <c r="L432" s="142"/>
      <c r="M432" s="142"/>
      <c r="N432" s="142"/>
      <c r="O432" s="142"/>
      <c r="P432" s="139"/>
      <c r="Q432" s="142"/>
      <c r="R432" s="139"/>
      <c r="S432" s="143"/>
      <c r="T432" s="138"/>
      <c r="U432" s="142"/>
      <c r="V432" s="143"/>
      <c r="W432" s="144"/>
    </row>
    <row r="433" spans="2:23" s="145" customFormat="1" x14ac:dyDescent="0.35">
      <c r="B433" s="137"/>
      <c r="C433" s="138"/>
      <c r="D433" s="139"/>
      <c r="E433" s="139"/>
      <c r="F433" s="138"/>
      <c r="G433" s="139"/>
      <c r="H433" s="140"/>
      <c r="I433" s="139"/>
      <c r="J433" s="141"/>
      <c r="K433" s="138"/>
      <c r="L433" s="142"/>
      <c r="M433" s="142"/>
      <c r="N433" s="142"/>
      <c r="O433" s="142"/>
      <c r="P433" s="139"/>
      <c r="Q433" s="142"/>
      <c r="R433" s="139"/>
      <c r="S433" s="143"/>
      <c r="T433" s="138"/>
      <c r="U433" s="142"/>
      <c r="V433" s="143"/>
      <c r="W433" s="144"/>
    </row>
    <row r="434" spans="2:23" s="145" customFormat="1" x14ac:dyDescent="0.35">
      <c r="B434" s="137"/>
      <c r="C434" s="138"/>
      <c r="D434" s="139"/>
      <c r="E434" s="139"/>
      <c r="F434" s="138"/>
      <c r="G434" s="139"/>
      <c r="H434" s="140"/>
      <c r="I434" s="139"/>
      <c r="J434" s="141"/>
      <c r="K434" s="138"/>
      <c r="L434" s="142"/>
      <c r="M434" s="142"/>
      <c r="N434" s="142"/>
      <c r="O434" s="142"/>
      <c r="P434" s="139"/>
      <c r="Q434" s="142"/>
      <c r="R434" s="139"/>
      <c r="S434" s="143"/>
      <c r="T434" s="138"/>
      <c r="U434" s="142"/>
      <c r="V434" s="143"/>
      <c r="W434" s="144"/>
    </row>
    <row r="435" spans="2:23" s="145" customFormat="1" x14ac:dyDescent="0.35">
      <c r="B435" s="137"/>
      <c r="C435" s="138"/>
      <c r="D435" s="139"/>
      <c r="E435" s="139"/>
      <c r="F435" s="138"/>
      <c r="G435" s="139"/>
      <c r="H435" s="140"/>
      <c r="I435" s="139"/>
      <c r="J435" s="141"/>
      <c r="K435" s="138"/>
      <c r="L435" s="142"/>
      <c r="M435" s="142"/>
      <c r="N435" s="142"/>
      <c r="O435" s="142"/>
      <c r="P435" s="139"/>
      <c r="Q435" s="142"/>
      <c r="R435" s="139"/>
      <c r="S435" s="143"/>
      <c r="T435" s="138"/>
      <c r="U435" s="142"/>
      <c r="V435" s="143"/>
      <c r="W435" s="144"/>
    </row>
    <row r="436" spans="2:23" s="145" customFormat="1" x14ac:dyDescent="0.35">
      <c r="B436" s="137"/>
      <c r="C436" s="138"/>
      <c r="D436" s="139"/>
      <c r="E436" s="139"/>
      <c r="F436" s="138"/>
      <c r="G436" s="139"/>
      <c r="H436" s="140"/>
      <c r="I436" s="139"/>
      <c r="J436" s="141"/>
      <c r="K436" s="138"/>
      <c r="L436" s="142"/>
      <c r="M436" s="142"/>
      <c r="N436" s="142"/>
      <c r="O436" s="142"/>
      <c r="P436" s="139"/>
      <c r="Q436" s="142"/>
      <c r="R436" s="139"/>
      <c r="S436" s="143"/>
      <c r="T436" s="138"/>
      <c r="U436" s="142"/>
      <c r="V436" s="143"/>
      <c r="W436" s="144"/>
    </row>
    <row r="437" spans="2:23" s="145" customFormat="1" x14ac:dyDescent="0.35">
      <c r="B437" s="137"/>
      <c r="C437" s="138"/>
      <c r="D437" s="139"/>
      <c r="E437" s="139"/>
      <c r="F437" s="138"/>
      <c r="G437" s="139"/>
      <c r="H437" s="140"/>
      <c r="I437" s="139"/>
      <c r="J437" s="141"/>
      <c r="K437" s="138"/>
      <c r="L437" s="142"/>
      <c r="M437" s="142"/>
      <c r="N437" s="142"/>
      <c r="O437" s="142"/>
      <c r="P437" s="139"/>
      <c r="Q437" s="142"/>
      <c r="R437" s="139"/>
      <c r="S437" s="143"/>
      <c r="T437" s="138"/>
      <c r="U437" s="142"/>
      <c r="V437" s="143"/>
      <c r="W437" s="144"/>
    </row>
    <row r="438" spans="2:23" s="145" customFormat="1" x14ac:dyDescent="0.35">
      <c r="B438" s="137"/>
      <c r="C438" s="138"/>
      <c r="D438" s="139"/>
      <c r="E438" s="139"/>
      <c r="F438" s="138"/>
      <c r="G438" s="139"/>
      <c r="H438" s="140"/>
      <c r="I438" s="139"/>
      <c r="J438" s="141"/>
      <c r="K438" s="138"/>
      <c r="L438" s="142"/>
      <c r="M438" s="142"/>
      <c r="N438" s="142"/>
      <c r="O438" s="142"/>
      <c r="P438" s="139"/>
      <c r="Q438" s="142"/>
      <c r="R438" s="139"/>
      <c r="S438" s="143"/>
      <c r="T438" s="138"/>
      <c r="U438" s="142"/>
      <c r="V438" s="143"/>
      <c r="W438" s="144"/>
    </row>
    <row r="439" spans="2:23" s="145" customFormat="1" x14ac:dyDescent="0.35">
      <c r="B439" s="137"/>
      <c r="C439" s="138"/>
      <c r="D439" s="139"/>
      <c r="E439" s="139"/>
      <c r="F439" s="138"/>
      <c r="G439" s="139"/>
      <c r="H439" s="140"/>
      <c r="I439" s="139"/>
      <c r="J439" s="141"/>
      <c r="K439" s="138"/>
      <c r="L439" s="142"/>
      <c r="M439" s="142"/>
      <c r="N439" s="142"/>
      <c r="O439" s="142"/>
      <c r="P439" s="139"/>
      <c r="Q439" s="142"/>
      <c r="R439" s="139"/>
      <c r="S439" s="143"/>
      <c r="T439" s="138"/>
      <c r="U439" s="142"/>
      <c r="V439" s="143"/>
      <c r="W439" s="144"/>
    </row>
    <row r="440" spans="2:23" s="145" customFormat="1" x14ac:dyDescent="0.35">
      <c r="B440" s="137"/>
      <c r="C440" s="138"/>
      <c r="D440" s="139"/>
      <c r="E440" s="139"/>
      <c r="F440" s="138"/>
      <c r="G440" s="139"/>
      <c r="H440" s="140"/>
      <c r="I440" s="139"/>
      <c r="J440" s="141"/>
      <c r="K440" s="138"/>
      <c r="L440" s="142"/>
      <c r="M440" s="142"/>
      <c r="N440" s="142"/>
      <c r="O440" s="142"/>
      <c r="P440" s="139"/>
      <c r="Q440" s="142"/>
      <c r="R440" s="139"/>
      <c r="S440" s="143"/>
      <c r="T440" s="138"/>
      <c r="U440" s="142"/>
      <c r="V440" s="143"/>
      <c r="W440" s="144"/>
    </row>
    <row r="441" spans="2:23" s="145" customFormat="1" x14ac:dyDescent="0.35">
      <c r="B441" s="137"/>
      <c r="C441" s="138"/>
      <c r="D441" s="139"/>
      <c r="E441" s="139"/>
      <c r="F441" s="138"/>
      <c r="G441" s="139"/>
      <c r="H441" s="140"/>
      <c r="I441" s="139"/>
      <c r="J441" s="141"/>
      <c r="K441" s="138"/>
      <c r="L441" s="142"/>
      <c r="M441" s="142"/>
      <c r="N441" s="142"/>
      <c r="O441" s="142"/>
      <c r="P441" s="139"/>
      <c r="Q441" s="142"/>
      <c r="R441" s="139"/>
      <c r="S441" s="143"/>
      <c r="T441" s="138"/>
      <c r="U441" s="142"/>
      <c r="V441" s="143"/>
      <c r="W441" s="144"/>
    </row>
    <row r="442" spans="2:23" s="145" customFormat="1" x14ac:dyDescent="0.35">
      <c r="B442" s="137"/>
      <c r="C442" s="138"/>
      <c r="D442" s="139"/>
      <c r="E442" s="139"/>
      <c r="F442" s="138"/>
      <c r="G442" s="139"/>
      <c r="H442" s="140"/>
      <c r="I442" s="139"/>
      <c r="J442" s="141"/>
      <c r="K442" s="138"/>
      <c r="L442" s="142"/>
      <c r="M442" s="142"/>
      <c r="N442" s="142"/>
      <c r="O442" s="142"/>
      <c r="P442" s="139"/>
      <c r="Q442" s="142"/>
      <c r="R442" s="139"/>
      <c r="S442" s="143"/>
      <c r="T442" s="138"/>
      <c r="U442" s="142"/>
      <c r="V442" s="143"/>
      <c r="W442" s="144"/>
    </row>
    <row r="443" spans="2:23" s="145" customFormat="1" x14ac:dyDescent="0.35">
      <c r="B443" s="137"/>
      <c r="C443" s="138"/>
      <c r="D443" s="139"/>
      <c r="E443" s="139"/>
      <c r="F443" s="138"/>
      <c r="G443" s="139"/>
      <c r="H443" s="140"/>
      <c r="I443" s="139"/>
      <c r="J443" s="141"/>
      <c r="K443" s="138"/>
      <c r="L443" s="142"/>
      <c r="M443" s="142"/>
      <c r="N443" s="142"/>
      <c r="O443" s="142"/>
      <c r="P443" s="139"/>
      <c r="Q443" s="142"/>
      <c r="R443" s="139"/>
      <c r="S443" s="143"/>
      <c r="T443" s="138"/>
      <c r="U443" s="142"/>
      <c r="V443" s="143"/>
      <c r="W443" s="144"/>
    </row>
    <row r="444" spans="2:23" s="145" customFormat="1" x14ac:dyDescent="0.35">
      <c r="B444" s="137"/>
      <c r="C444" s="138"/>
      <c r="D444" s="139"/>
      <c r="E444" s="139"/>
      <c r="F444" s="138"/>
      <c r="G444" s="139"/>
      <c r="H444" s="140"/>
      <c r="I444" s="139"/>
      <c r="J444" s="141"/>
      <c r="K444" s="138"/>
      <c r="L444" s="142"/>
      <c r="M444" s="142"/>
      <c r="N444" s="142"/>
      <c r="O444" s="142"/>
      <c r="P444" s="139"/>
      <c r="Q444" s="142"/>
      <c r="R444" s="139"/>
      <c r="S444" s="143"/>
      <c r="T444" s="138"/>
      <c r="U444" s="142"/>
      <c r="V444" s="143"/>
      <c r="W444" s="144"/>
    </row>
    <row r="445" spans="2:23" s="145" customFormat="1" x14ac:dyDescent="0.35">
      <c r="B445" s="137"/>
      <c r="C445" s="138"/>
      <c r="D445" s="139"/>
      <c r="E445" s="139"/>
      <c r="F445" s="138"/>
      <c r="G445" s="139"/>
      <c r="H445" s="140"/>
      <c r="I445" s="139"/>
      <c r="J445" s="141"/>
      <c r="K445" s="138"/>
      <c r="L445" s="142"/>
      <c r="M445" s="142"/>
      <c r="N445" s="142"/>
      <c r="O445" s="142"/>
      <c r="P445" s="139"/>
      <c r="Q445" s="142"/>
      <c r="R445" s="139"/>
      <c r="S445" s="143"/>
      <c r="T445" s="138"/>
      <c r="U445" s="142"/>
      <c r="V445" s="143"/>
      <c r="W445" s="144"/>
    </row>
    <row r="446" spans="2:23" s="145" customFormat="1" x14ac:dyDescent="0.35">
      <c r="B446" s="137"/>
      <c r="C446" s="138"/>
      <c r="D446" s="139"/>
      <c r="E446" s="139"/>
      <c r="F446" s="138"/>
      <c r="G446" s="139"/>
      <c r="H446" s="140"/>
      <c r="I446" s="139"/>
      <c r="J446" s="141"/>
      <c r="K446" s="138"/>
      <c r="L446" s="142"/>
      <c r="M446" s="142"/>
      <c r="N446" s="142"/>
      <c r="O446" s="142"/>
      <c r="P446" s="139"/>
      <c r="Q446" s="142"/>
      <c r="R446" s="139"/>
      <c r="S446" s="143"/>
      <c r="T446" s="138"/>
      <c r="U446" s="142"/>
      <c r="V446" s="143"/>
      <c r="W446" s="144"/>
    </row>
    <row r="447" spans="2:23" s="145" customFormat="1" x14ac:dyDescent="0.35">
      <c r="B447" s="137"/>
      <c r="C447" s="138"/>
      <c r="D447" s="139"/>
      <c r="E447" s="139"/>
      <c r="F447" s="138"/>
      <c r="G447" s="139"/>
      <c r="H447" s="140"/>
      <c r="I447" s="139"/>
      <c r="J447" s="141"/>
      <c r="K447" s="138"/>
      <c r="L447" s="142"/>
      <c r="M447" s="142"/>
      <c r="N447" s="142"/>
      <c r="O447" s="142"/>
      <c r="P447" s="139"/>
      <c r="Q447" s="142"/>
      <c r="R447" s="139"/>
      <c r="S447" s="143"/>
      <c r="T447" s="138"/>
      <c r="U447" s="142"/>
      <c r="V447" s="143"/>
      <c r="W447" s="144"/>
    </row>
    <row r="448" spans="2:23" s="145" customFormat="1" x14ac:dyDescent="0.35">
      <c r="B448" s="137"/>
      <c r="C448" s="138"/>
      <c r="D448" s="139"/>
      <c r="E448" s="139"/>
      <c r="F448" s="138"/>
      <c r="G448" s="139"/>
      <c r="H448" s="140"/>
      <c r="I448" s="139"/>
      <c r="J448" s="141"/>
      <c r="K448" s="138"/>
      <c r="L448" s="142"/>
      <c r="M448" s="142"/>
      <c r="N448" s="142"/>
      <c r="O448" s="142"/>
      <c r="P448" s="139"/>
      <c r="Q448" s="142"/>
      <c r="R448" s="139"/>
      <c r="S448" s="143"/>
      <c r="T448" s="138"/>
      <c r="U448" s="142"/>
      <c r="V448" s="143"/>
      <c r="W448" s="144"/>
    </row>
    <row r="449" spans="2:23" s="145" customFormat="1" x14ac:dyDescent="0.35">
      <c r="B449" s="137"/>
      <c r="C449" s="138"/>
      <c r="D449" s="139"/>
      <c r="E449" s="139"/>
      <c r="F449" s="138"/>
      <c r="G449" s="139"/>
      <c r="H449" s="140"/>
      <c r="I449" s="139"/>
      <c r="J449" s="141"/>
      <c r="K449" s="138"/>
      <c r="L449" s="142"/>
      <c r="M449" s="142"/>
      <c r="N449" s="142"/>
      <c r="O449" s="142"/>
      <c r="P449" s="139"/>
      <c r="Q449" s="142"/>
      <c r="R449" s="139"/>
      <c r="S449" s="143"/>
      <c r="T449" s="138"/>
      <c r="U449" s="142"/>
      <c r="V449" s="143"/>
      <c r="W449" s="144"/>
    </row>
    <row r="450" spans="2:23" s="145" customFormat="1" x14ac:dyDescent="0.35">
      <c r="B450" s="137"/>
      <c r="C450" s="138"/>
      <c r="D450" s="139"/>
      <c r="E450" s="139"/>
      <c r="F450" s="138"/>
      <c r="G450" s="139"/>
      <c r="H450" s="140"/>
      <c r="I450" s="139"/>
      <c r="J450" s="141"/>
      <c r="K450" s="138"/>
      <c r="L450" s="142"/>
      <c r="M450" s="142"/>
      <c r="N450" s="142"/>
      <c r="O450" s="142"/>
      <c r="P450" s="139"/>
      <c r="Q450" s="142"/>
      <c r="R450" s="139"/>
      <c r="S450" s="143"/>
      <c r="T450" s="138"/>
      <c r="U450" s="142"/>
      <c r="V450" s="143"/>
      <c r="W450" s="144"/>
    </row>
    <row r="451" spans="2:23" s="145" customFormat="1" x14ac:dyDescent="0.35">
      <c r="B451" s="137"/>
      <c r="C451" s="138"/>
      <c r="D451" s="139"/>
      <c r="E451" s="139"/>
      <c r="F451" s="138"/>
      <c r="G451" s="139"/>
      <c r="H451" s="140"/>
      <c r="I451" s="139"/>
      <c r="J451" s="141"/>
      <c r="K451" s="138"/>
      <c r="L451" s="142"/>
      <c r="M451" s="142"/>
      <c r="N451" s="142"/>
      <c r="O451" s="142"/>
      <c r="P451" s="139"/>
      <c r="Q451" s="142"/>
      <c r="R451" s="139"/>
      <c r="S451" s="143"/>
      <c r="T451" s="138"/>
      <c r="U451" s="142"/>
      <c r="V451" s="143"/>
      <c r="W451" s="144"/>
    </row>
    <row r="452" spans="2:23" s="145" customFormat="1" x14ac:dyDescent="0.35">
      <c r="B452" s="137"/>
      <c r="C452" s="138"/>
      <c r="D452" s="139"/>
      <c r="E452" s="139"/>
      <c r="F452" s="138"/>
      <c r="G452" s="139"/>
      <c r="H452" s="140"/>
      <c r="I452" s="139"/>
      <c r="J452" s="141"/>
      <c r="K452" s="138"/>
      <c r="L452" s="142"/>
      <c r="M452" s="142"/>
      <c r="N452" s="142"/>
      <c r="O452" s="142"/>
      <c r="P452" s="139"/>
      <c r="Q452" s="142"/>
      <c r="R452" s="139"/>
      <c r="S452" s="143"/>
      <c r="T452" s="138"/>
      <c r="U452" s="142"/>
      <c r="V452" s="143"/>
      <c r="W452" s="144"/>
    </row>
    <row r="453" spans="2:23" s="145" customFormat="1" x14ac:dyDescent="0.35">
      <c r="B453" s="137"/>
      <c r="C453" s="138"/>
      <c r="D453" s="139"/>
      <c r="E453" s="139"/>
      <c r="F453" s="138"/>
      <c r="G453" s="139"/>
      <c r="H453" s="140"/>
      <c r="I453" s="139"/>
      <c r="J453" s="141"/>
      <c r="K453" s="138"/>
      <c r="L453" s="142"/>
      <c r="M453" s="142"/>
      <c r="N453" s="142"/>
      <c r="O453" s="142"/>
      <c r="P453" s="139"/>
      <c r="Q453" s="142"/>
      <c r="R453" s="139"/>
      <c r="S453" s="143"/>
      <c r="T453" s="138"/>
      <c r="U453" s="142"/>
      <c r="V453" s="143"/>
      <c r="W453" s="144"/>
    </row>
    <row r="454" spans="2:23" s="145" customFormat="1" x14ac:dyDescent="0.35">
      <c r="B454" s="137"/>
      <c r="C454" s="138"/>
      <c r="D454" s="139"/>
      <c r="E454" s="139"/>
      <c r="F454" s="138"/>
      <c r="G454" s="139"/>
      <c r="H454" s="140"/>
      <c r="I454" s="139"/>
      <c r="J454" s="141"/>
      <c r="K454" s="138"/>
      <c r="L454" s="142"/>
      <c r="M454" s="142"/>
      <c r="N454" s="142"/>
      <c r="O454" s="142"/>
      <c r="P454" s="139"/>
      <c r="Q454" s="142"/>
      <c r="R454" s="139"/>
      <c r="S454" s="143"/>
      <c r="T454" s="138"/>
      <c r="U454" s="142"/>
      <c r="V454" s="143"/>
      <c r="W454" s="144"/>
    </row>
    <row r="455" spans="2:23" s="145" customFormat="1" x14ac:dyDescent="0.35">
      <c r="B455" s="137"/>
      <c r="C455" s="138"/>
      <c r="D455" s="139"/>
      <c r="E455" s="139"/>
      <c r="F455" s="138"/>
      <c r="G455" s="139"/>
      <c r="H455" s="140"/>
      <c r="I455" s="139"/>
      <c r="J455" s="141"/>
      <c r="K455" s="138"/>
      <c r="L455" s="142"/>
      <c r="M455" s="142"/>
      <c r="N455" s="142"/>
      <c r="O455" s="142"/>
      <c r="P455" s="139"/>
      <c r="Q455" s="142"/>
      <c r="R455" s="139"/>
      <c r="S455" s="143"/>
      <c r="T455" s="138"/>
      <c r="U455" s="142"/>
      <c r="V455" s="143"/>
      <c r="W455" s="144"/>
    </row>
    <row r="456" spans="2:23" s="145" customFormat="1" x14ac:dyDescent="0.35">
      <c r="B456" s="137"/>
      <c r="C456" s="138"/>
      <c r="D456" s="139"/>
      <c r="E456" s="139"/>
      <c r="F456" s="138"/>
      <c r="G456" s="139"/>
      <c r="H456" s="140"/>
      <c r="I456" s="139"/>
      <c r="J456" s="141"/>
      <c r="K456" s="138"/>
      <c r="L456" s="142"/>
      <c r="M456" s="142"/>
      <c r="N456" s="142"/>
      <c r="O456" s="142"/>
      <c r="P456" s="139"/>
      <c r="Q456" s="142"/>
      <c r="R456" s="139"/>
      <c r="S456" s="143"/>
      <c r="T456" s="138"/>
      <c r="U456" s="142"/>
      <c r="V456" s="143"/>
      <c r="W456" s="144"/>
    </row>
    <row r="457" spans="2:23" s="145" customFormat="1" x14ac:dyDescent="0.35">
      <c r="B457" s="137"/>
      <c r="C457" s="138"/>
      <c r="D457" s="139"/>
      <c r="E457" s="139"/>
      <c r="F457" s="138"/>
      <c r="G457" s="139"/>
      <c r="H457" s="140"/>
      <c r="I457" s="139"/>
      <c r="J457" s="141"/>
      <c r="K457" s="138"/>
      <c r="L457" s="142"/>
      <c r="M457" s="142"/>
      <c r="N457" s="142"/>
      <c r="O457" s="142"/>
      <c r="P457" s="139"/>
      <c r="Q457" s="142"/>
      <c r="R457" s="139"/>
      <c r="S457" s="143"/>
      <c r="T457" s="138"/>
      <c r="U457" s="142"/>
      <c r="V457" s="143"/>
      <c r="W457" s="144"/>
    </row>
    <row r="458" spans="2:23" s="145" customFormat="1" x14ac:dyDescent="0.35">
      <c r="B458" s="137"/>
      <c r="C458" s="138"/>
      <c r="D458" s="139"/>
      <c r="E458" s="139"/>
      <c r="F458" s="138"/>
      <c r="G458" s="139"/>
      <c r="H458" s="140"/>
      <c r="I458" s="139"/>
      <c r="J458" s="141"/>
      <c r="K458" s="138"/>
      <c r="L458" s="142"/>
      <c r="M458" s="142"/>
      <c r="N458" s="142"/>
      <c r="O458" s="142"/>
      <c r="P458" s="139"/>
      <c r="Q458" s="142"/>
      <c r="R458" s="139"/>
      <c r="S458" s="143"/>
      <c r="T458" s="138"/>
      <c r="U458" s="142"/>
      <c r="V458" s="143"/>
      <c r="W458" s="144"/>
    </row>
    <row r="459" spans="2:23" s="145" customFormat="1" x14ac:dyDescent="0.35">
      <c r="B459" s="137"/>
      <c r="C459" s="138"/>
      <c r="D459" s="139"/>
      <c r="E459" s="139"/>
      <c r="F459" s="138"/>
      <c r="G459" s="139"/>
      <c r="H459" s="140"/>
      <c r="I459" s="139"/>
      <c r="J459" s="141"/>
      <c r="K459" s="138"/>
      <c r="L459" s="142"/>
      <c r="M459" s="142"/>
      <c r="N459" s="142"/>
      <c r="O459" s="142"/>
      <c r="P459" s="139"/>
      <c r="Q459" s="142"/>
      <c r="R459" s="139"/>
      <c r="S459" s="143"/>
      <c r="T459" s="138"/>
      <c r="U459" s="142"/>
      <c r="V459" s="143"/>
      <c r="W459" s="144"/>
    </row>
    <row r="460" spans="2:23" s="145" customFormat="1" x14ac:dyDescent="0.35">
      <c r="B460" s="137"/>
      <c r="C460" s="138"/>
      <c r="D460" s="139"/>
      <c r="E460" s="139"/>
      <c r="F460" s="138"/>
      <c r="G460" s="139"/>
      <c r="H460" s="140"/>
      <c r="I460" s="139"/>
      <c r="J460" s="141"/>
      <c r="K460" s="138"/>
      <c r="L460" s="142"/>
      <c r="M460" s="142"/>
      <c r="N460" s="142"/>
      <c r="O460" s="142"/>
      <c r="P460" s="139"/>
      <c r="Q460" s="142"/>
      <c r="R460" s="139"/>
      <c r="S460" s="143"/>
      <c r="T460" s="138"/>
      <c r="U460" s="142"/>
      <c r="V460" s="143"/>
      <c r="W460" s="144"/>
    </row>
    <row r="461" spans="2:23" s="145" customFormat="1" x14ac:dyDescent="0.35">
      <c r="B461" s="137"/>
      <c r="C461" s="138"/>
      <c r="D461" s="139"/>
      <c r="E461" s="139"/>
      <c r="F461" s="138"/>
      <c r="G461" s="139"/>
      <c r="H461" s="140"/>
      <c r="I461" s="139"/>
      <c r="J461" s="141"/>
      <c r="K461" s="138"/>
      <c r="L461" s="142"/>
      <c r="M461" s="142"/>
      <c r="N461" s="142"/>
      <c r="O461" s="142"/>
      <c r="P461" s="139"/>
      <c r="Q461" s="142"/>
      <c r="R461" s="139"/>
      <c r="S461" s="143"/>
      <c r="T461" s="138"/>
      <c r="U461" s="142"/>
      <c r="V461" s="143"/>
      <c r="W461" s="144"/>
    </row>
    <row r="462" spans="2:23" s="145" customFormat="1" x14ac:dyDescent="0.35">
      <c r="B462" s="137"/>
      <c r="C462" s="138"/>
      <c r="D462" s="139"/>
      <c r="E462" s="139"/>
      <c r="F462" s="138"/>
      <c r="G462" s="139"/>
      <c r="H462" s="140"/>
      <c r="I462" s="139"/>
      <c r="J462" s="141"/>
      <c r="K462" s="138"/>
      <c r="L462" s="142"/>
      <c r="M462" s="142"/>
      <c r="N462" s="142"/>
      <c r="O462" s="142"/>
      <c r="P462" s="139"/>
      <c r="Q462" s="142"/>
      <c r="R462" s="139"/>
      <c r="S462" s="143"/>
      <c r="T462" s="138"/>
      <c r="U462" s="142"/>
      <c r="V462" s="143"/>
      <c r="W462" s="144"/>
    </row>
    <row r="463" spans="2:23" s="145" customFormat="1" x14ac:dyDescent="0.35">
      <c r="B463" s="137"/>
      <c r="C463" s="138"/>
      <c r="D463" s="139"/>
      <c r="E463" s="139"/>
      <c r="F463" s="138"/>
      <c r="G463" s="139"/>
      <c r="H463" s="140"/>
      <c r="I463" s="139"/>
      <c r="J463" s="141"/>
      <c r="K463" s="138"/>
      <c r="L463" s="142"/>
      <c r="M463" s="142"/>
      <c r="N463" s="142"/>
      <c r="O463" s="142"/>
      <c r="P463" s="139"/>
      <c r="Q463" s="142"/>
      <c r="R463" s="139"/>
      <c r="S463" s="143"/>
      <c r="T463" s="138"/>
      <c r="U463" s="142"/>
      <c r="V463" s="143"/>
      <c r="W463" s="144"/>
    </row>
    <row r="464" spans="2:23" s="145" customFormat="1" x14ac:dyDescent="0.35">
      <c r="B464" s="137"/>
      <c r="C464" s="138"/>
      <c r="D464" s="139"/>
      <c r="E464" s="139"/>
      <c r="F464" s="138"/>
      <c r="G464" s="139"/>
      <c r="H464" s="140"/>
      <c r="I464" s="139"/>
      <c r="J464" s="141"/>
      <c r="K464" s="138"/>
      <c r="L464" s="142"/>
      <c r="M464" s="142"/>
      <c r="N464" s="142"/>
      <c r="O464" s="142"/>
      <c r="P464" s="139"/>
      <c r="Q464" s="142"/>
      <c r="R464" s="139"/>
      <c r="S464" s="143"/>
      <c r="T464" s="138"/>
      <c r="U464" s="142"/>
      <c r="V464" s="143"/>
      <c r="W464" s="144"/>
    </row>
    <row r="465" spans="2:23" s="145" customFormat="1" x14ac:dyDescent="0.35">
      <c r="B465" s="137"/>
      <c r="C465" s="138"/>
      <c r="D465" s="139"/>
      <c r="E465" s="139"/>
      <c r="F465" s="138"/>
      <c r="G465" s="139"/>
      <c r="H465" s="140"/>
      <c r="I465" s="139"/>
      <c r="J465" s="141"/>
      <c r="K465" s="138"/>
      <c r="L465" s="142"/>
      <c r="M465" s="142"/>
      <c r="N465" s="142"/>
      <c r="O465" s="142"/>
      <c r="P465" s="139"/>
      <c r="Q465" s="142"/>
      <c r="R465" s="139"/>
      <c r="S465" s="143"/>
      <c r="T465" s="138"/>
      <c r="U465" s="142"/>
      <c r="V465" s="143"/>
      <c r="W465" s="144"/>
    </row>
    <row r="466" spans="2:23" s="145" customFormat="1" x14ac:dyDescent="0.35">
      <c r="B466" s="137"/>
      <c r="C466" s="138"/>
      <c r="D466" s="139"/>
      <c r="E466" s="139"/>
      <c r="F466" s="138"/>
      <c r="G466" s="139"/>
      <c r="H466" s="140"/>
      <c r="I466" s="139"/>
      <c r="J466" s="141"/>
      <c r="K466" s="138"/>
      <c r="L466" s="142"/>
      <c r="M466" s="142"/>
      <c r="N466" s="142"/>
      <c r="O466" s="142"/>
      <c r="P466" s="139"/>
      <c r="Q466" s="142"/>
      <c r="R466" s="139"/>
      <c r="S466" s="143"/>
      <c r="T466" s="138"/>
      <c r="U466" s="142"/>
      <c r="V466" s="143"/>
      <c r="W466" s="144"/>
    </row>
    <row r="467" spans="2:23" s="145" customFormat="1" x14ac:dyDescent="0.35">
      <c r="B467" s="137"/>
      <c r="C467" s="138"/>
      <c r="D467" s="139"/>
      <c r="E467" s="139"/>
      <c r="F467" s="138"/>
      <c r="G467" s="139"/>
      <c r="H467" s="140"/>
      <c r="I467" s="139"/>
      <c r="J467" s="141"/>
      <c r="K467" s="138"/>
      <c r="L467" s="142"/>
      <c r="M467" s="142"/>
      <c r="N467" s="142"/>
      <c r="O467" s="142"/>
      <c r="P467" s="139"/>
      <c r="Q467" s="142"/>
      <c r="R467" s="139"/>
      <c r="S467" s="143"/>
      <c r="T467" s="138"/>
      <c r="U467" s="142"/>
      <c r="V467" s="143"/>
      <c r="W467" s="144"/>
    </row>
    <row r="468" spans="2:23" s="145" customFormat="1" x14ac:dyDescent="0.35">
      <c r="B468" s="137"/>
      <c r="C468" s="138"/>
      <c r="D468" s="139"/>
      <c r="E468" s="139"/>
      <c r="F468" s="138"/>
      <c r="G468" s="139"/>
      <c r="H468" s="140"/>
      <c r="I468" s="139"/>
      <c r="J468" s="141"/>
      <c r="K468" s="138"/>
      <c r="L468" s="142"/>
      <c r="M468" s="142"/>
      <c r="N468" s="142"/>
      <c r="O468" s="142"/>
      <c r="P468" s="139"/>
      <c r="Q468" s="142"/>
      <c r="R468" s="139"/>
      <c r="S468" s="143"/>
      <c r="T468" s="138"/>
      <c r="U468" s="142"/>
      <c r="V468" s="143"/>
      <c r="W468" s="144"/>
    </row>
    <row r="469" spans="2:23" s="145" customFormat="1" x14ac:dyDescent="0.35">
      <c r="B469" s="137"/>
      <c r="C469" s="138"/>
      <c r="D469" s="139"/>
      <c r="E469" s="139"/>
      <c r="F469" s="138"/>
      <c r="G469" s="139"/>
      <c r="H469" s="140"/>
      <c r="I469" s="139"/>
      <c r="J469" s="141"/>
      <c r="K469" s="138"/>
      <c r="L469" s="142"/>
      <c r="M469" s="142"/>
      <c r="N469" s="142"/>
      <c r="O469" s="142"/>
      <c r="P469" s="139"/>
      <c r="Q469" s="142"/>
      <c r="R469" s="139"/>
      <c r="S469" s="143"/>
      <c r="T469" s="138"/>
      <c r="U469" s="142"/>
      <c r="V469" s="143"/>
      <c r="W469" s="144"/>
    </row>
    <row r="470" spans="2:23" s="145" customFormat="1" x14ac:dyDescent="0.35">
      <c r="B470" s="137"/>
      <c r="C470" s="138"/>
      <c r="D470" s="139"/>
      <c r="E470" s="139"/>
      <c r="F470" s="138"/>
      <c r="G470" s="139"/>
      <c r="H470" s="140"/>
      <c r="I470" s="139"/>
      <c r="J470" s="141"/>
      <c r="K470" s="138"/>
      <c r="L470" s="142"/>
      <c r="M470" s="142"/>
      <c r="N470" s="142"/>
      <c r="O470" s="142"/>
      <c r="P470" s="139"/>
      <c r="Q470" s="142"/>
      <c r="R470" s="139"/>
      <c r="S470" s="143"/>
      <c r="T470" s="138"/>
      <c r="U470" s="142"/>
      <c r="V470" s="143"/>
      <c r="W470" s="144"/>
    </row>
    <row r="471" spans="2:23" s="145" customFormat="1" x14ac:dyDescent="0.35">
      <c r="B471" s="137"/>
      <c r="C471" s="138"/>
      <c r="D471" s="139"/>
      <c r="E471" s="139"/>
      <c r="F471" s="138"/>
      <c r="G471" s="139"/>
      <c r="H471" s="140"/>
      <c r="I471" s="139"/>
      <c r="J471" s="141"/>
      <c r="K471" s="138"/>
      <c r="L471" s="142"/>
      <c r="M471" s="142"/>
      <c r="N471" s="142"/>
      <c r="O471" s="142"/>
      <c r="P471" s="139"/>
      <c r="Q471" s="142"/>
      <c r="R471" s="139"/>
      <c r="S471" s="143"/>
      <c r="T471" s="138"/>
      <c r="U471" s="142"/>
      <c r="V471" s="143"/>
      <c r="W471" s="144"/>
    </row>
    <row r="472" spans="2:23" s="145" customFormat="1" x14ac:dyDescent="0.35">
      <c r="B472" s="137"/>
      <c r="C472" s="138"/>
      <c r="D472" s="139"/>
      <c r="E472" s="139"/>
      <c r="F472" s="138"/>
      <c r="G472" s="139"/>
      <c r="H472" s="140"/>
      <c r="I472" s="139"/>
      <c r="J472" s="141"/>
      <c r="K472" s="138"/>
      <c r="L472" s="142"/>
      <c r="M472" s="142"/>
      <c r="N472" s="142"/>
      <c r="O472" s="142"/>
      <c r="P472" s="139"/>
      <c r="Q472" s="142"/>
      <c r="R472" s="139"/>
      <c r="S472" s="143"/>
      <c r="T472" s="138"/>
      <c r="U472" s="142"/>
      <c r="V472" s="143"/>
      <c r="W472" s="144"/>
    </row>
    <row r="473" spans="2:23" s="145" customFormat="1" x14ac:dyDescent="0.35">
      <c r="B473" s="137"/>
      <c r="C473" s="138"/>
      <c r="D473" s="139"/>
      <c r="E473" s="139"/>
      <c r="F473" s="138"/>
      <c r="G473" s="139"/>
      <c r="H473" s="140"/>
      <c r="I473" s="139"/>
      <c r="J473" s="141"/>
      <c r="K473" s="138"/>
      <c r="L473" s="142"/>
      <c r="M473" s="142"/>
      <c r="N473" s="142"/>
      <c r="O473" s="142"/>
      <c r="P473" s="139"/>
      <c r="Q473" s="142"/>
      <c r="R473" s="139"/>
      <c r="S473" s="143"/>
      <c r="T473" s="138"/>
      <c r="U473" s="142"/>
      <c r="V473" s="143"/>
      <c r="W473" s="144"/>
    </row>
    <row r="474" spans="2:23" s="145" customFormat="1" x14ac:dyDescent="0.35">
      <c r="B474" s="137"/>
      <c r="C474" s="138"/>
      <c r="D474" s="139"/>
      <c r="E474" s="139"/>
      <c r="F474" s="138"/>
      <c r="G474" s="139"/>
      <c r="H474" s="140"/>
      <c r="I474" s="139"/>
      <c r="J474" s="141"/>
      <c r="K474" s="138"/>
      <c r="L474" s="142"/>
      <c r="M474" s="142"/>
      <c r="N474" s="142"/>
      <c r="O474" s="142"/>
      <c r="P474" s="139"/>
      <c r="Q474" s="142"/>
      <c r="R474" s="139"/>
      <c r="S474" s="143"/>
      <c r="T474" s="138"/>
      <c r="U474" s="142"/>
      <c r="V474" s="143"/>
      <c r="W474" s="144"/>
    </row>
    <row r="475" spans="2:23" s="145" customFormat="1" x14ac:dyDescent="0.35">
      <c r="B475" s="137"/>
      <c r="C475" s="138"/>
      <c r="D475" s="139"/>
      <c r="E475" s="139"/>
      <c r="F475" s="138"/>
      <c r="G475" s="139"/>
      <c r="H475" s="140"/>
      <c r="I475" s="139"/>
      <c r="J475" s="141"/>
      <c r="K475" s="138"/>
      <c r="L475" s="142"/>
      <c r="M475" s="142"/>
      <c r="N475" s="142"/>
      <c r="O475" s="142"/>
      <c r="P475" s="139"/>
      <c r="Q475" s="142"/>
      <c r="R475" s="139"/>
      <c r="S475" s="143"/>
      <c r="T475" s="138"/>
      <c r="U475" s="142"/>
      <c r="V475" s="143"/>
      <c r="W475" s="144"/>
    </row>
    <row r="476" spans="2:23" s="145" customFormat="1" x14ac:dyDescent="0.35">
      <c r="B476" s="137"/>
      <c r="C476" s="138"/>
      <c r="D476" s="139"/>
      <c r="E476" s="139"/>
      <c r="F476" s="138"/>
      <c r="G476" s="139"/>
      <c r="H476" s="140"/>
      <c r="I476" s="139"/>
      <c r="J476" s="141"/>
      <c r="K476" s="138"/>
      <c r="L476" s="142"/>
      <c r="M476" s="142"/>
      <c r="N476" s="142"/>
      <c r="O476" s="142"/>
      <c r="P476" s="139"/>
      <c r="Q476" s="142"/>
      <c r="R476" s="139"/>
      <c r="S476" s="143"/>
      <c r="T476" s="138"/>
      <c r="U476" s="142"/>
      <c r="V476" s="143"/>
      <c r="W476" s="144"/>
    </row>
    <row r="477" spans="2:23" s="145" customFormat="1" x14ac:dyDescent="0.35">
      <c r="B477" s="137"/>
      <c r="C477" s="138"/>
      <c r="D477" s="139"/>
      <c r="E477" s="139"/>
      <c r="F477" s="138"/>
      <c r="G477" s="139"/>
      <c r="H477" s="140"/>
      <c r="I477" s="139"/>
      <c r="J477" s="141"/>
      <c r="K477" s="138"/>
      <c r="L477" s="142"/>
      <c r="M477" s="142"/>
      <c r="N477" s="142"/>
      <c r="O477" s="142"/>
      <c r="P477" s="139"/>
      <c r="Q477" s="142"/>
      <c r="R477" s="139"/>
      <c r="S477" s="143"/>
      <c r="T477" s="138"/>
      <c r="U477" s="142"/>
      <c r="V477" s="143"/>
      <c r="W477" s="144"/>
    </row>
    <row r="478" spans="2:23" s="145" customFormat="1" x14ac:dyDescent="0.35">
      <c r="B478" s="137"/>
      <c r="C478" s="138"/>
      <c r="D478" s="139"/>
      <c r="E478" s="139"/>
      <c r="F478" s="138"/>
      <c r="G478" s="139"/>
      <c r="H478" s="140"/>
      <c r="I478" s="139"/>
      <c r="J478" s="141"/>
      <c r="K478" s="138"/>
      <c r="L478" s="142"/>
      <c r="M478" s="142"/>
      <c r="N478" s="142"/>
      <c r="O478" s="142"/>
      <c r="P478" s="139"/>
      <c r="Q478" s="142"/>
      <c r="R478" s="139"/>
      <c r="S478" s="143"/>
      <c r="T478" s="138"/>
      <c r="U478" s="142"/>
      <c r="V478" s="143"/>
      <c r="W478" s="144"/>
    </row>
    <row r="479" spans="2:23" s="145" customFormat="1" x14ac:dyDescent="0.35">
      <c r="B479" s="137"/>
      <c r="C479" s="138"/>
      <c r="D479" s="139"/>
      <c r="E479" s="139"/>
      <c r="F479" s="138"/>
      <c r="G479" s="139"/>
      <c r="H479" s="140"/>
      <c r="I479" s="139"/>
      <c r="J479" s="141"/>
      <c r="K479" s="138"/>
      <c r="L479" s="142"/>
      <c r="M479" s="142"/>
      <c r="N479" s="142"/>
      <c r="O479" s="142"/>
      <c r="P479" s="139"/>
      <c r="Q479" s="142"/>
      <c r="R479" s="139"/>
      <c r="S479" s="143"/>
      <c r="T479" s="138"/>
      <c r="U479" s="142"/>
      <c r="V479" s="143"/>
      <c r="W479" s="144"/>
    </row>
    <row r="480" spans="2:23" s="145" customFormat="1" x14ac:dyDescent="0.35">
      <c r="B480" s="137"/>
      <c r="C480" s="138"/>
      <c r="D480" s="139"/>
      <c r="E480" s="139"/>
      <c r="F480" s="138"/>
      <c r="G480" s="139"/>
      <c r="H480" s="140"/>
      <c r="I480" s="139"/>
      <c r="J480" s="141"/>
      <c r="K480" s="138"/>
      <c r="L480" s="142"/>
      <c r="M480" s="142"/>
      <c r="N480" s="142"/>
      <c r="O480" s="142"/>
      <c r="P480" s="139"/>
      <c r="Q480" s="142"/>
      <c r="R480" s="139"/>
      <c r="S480" s="143"/>
      <c r="T480" s="138"/>
      <c r="U480" s="142"/>
      <c r="V480" s="143"/>
      <c r="W480" s="144"/>
    </row>
    <row r="481" spans="2:23" s="145" customFormat="1" x14ac:dyDescent="0.35">
      <c r="B481" s="137"/>
      <c r="C481" s="138"/>
      <c r="D481" s="139"/>
      <c r="E481" s="139"/>
      <c r="F481" s="138"/>
      <c r="G481" s="139"/>
      <c r="H481" s="140"/>
      <c r="I481" s="139"/>
      <c r="J481" s="141"/>
      <c r="K481" s="138"/>
      <c r="L481" s="142"/>
      <c r="M481" s="142"/>
      <c r="N481" s="142"/>
      <c r="O481" s="142"/>
      <c r="P481" s="139"/>
      <c r="Q481" s="142"/>
      <c r="R481" s="139"/>
      <c r="S481" s="143"/>
      <c r="T481" s="138"/>
      <c r="U481" s="142"/>
      <c r="V481" s="143"/>
      <c r="W481" s="144"/>
    </row>
    <row r="482" spans="2:23" s="145" customFormat="1" x14ac:dyDescent="0.35">
      <c r="B482" s="137"/>
      <c r="C482" s="138"/>
      <c r="D482" s="139"/>
      <c r="E482" s="139"/>
      <c r="F482" s="138"/>
      <c r="G482" s="139"/>
      <c r="H482" s="140"/>
      <c r="I482" s="139"/>
      <c r="J482" s="141"/>
      <c r="K482" s="138"/>
      <c r="L482" s="142"/>
      <c r="M482" s="142"/>
      <c r="N482" s="142"/>
      <c r="O482" s="142"/>
      <c r="P482" s="139"/>
      <c r="Q482" s="142"/>
      <c r="R482" s="139"/>
      <c r="S482" s="143"/>
      <c r="T482" s="138"/>
      <c r="U482" s="142"/>
      <c r="V482" s="143"/>
      <c r="W482" s="144"/>
    </row>
    <row r="483" spans="2:23" s="145" customFormat="1" x14ac:dyDescent="0.35">
      <c r="B483" s="137"/>
      <c r="C483" s="138"/>
      <c r="D483" s="139"/>
      <c r="E483" s="139"/>
      <c r="F483" s="138"/>
      <c r="G483" s="139"/>
      <c r="H483" s="140"/>
      <c r="I483" s="139"/>
      <c r="J483" s="141"/>
      <c r="K483" s="138"/>
      <c r="L483" s="142"/>
      <c r="M483" s="142"/>
      <c r="N483" s="142"/>
      <c r="O483" s="142"/>
      <c r="P483" s="139"/>
      <c r="Q483" s="142"/>
      <c r="R483" s="139"/>
      <c r="S483" s="143"/>
      <c r="T483" s="138"/>
      <c r="U483" s="142"/>
      <c r="V483" s="143"/>
      <c r="W483" s="144"/>
    </row>
    <row r="484" spans="2:23" s="145" customFormat="1" x14ac:dyDescent="0.35">
      <c r="B484" s="137"/>
      <c r="C484" s="138"/>
      <c r="D484" s="139"/>
      <c r="E484" s="139"/>
      <c r="F484" s="138"/>
      <c r="G484" s="139"/>
      <c r="H484" s="140"/>
      <c r="I484" s="139"/>
      <c r="J484" s="141"/>
      <c r="K484" s="138"/>
      <c r="L484" s="142"/>
      <c r="M484" s="142"/>
      <c r="N484" s="142"/>
      <c r="O484" s="142"/>
      <c r="P484" s="139"/>
      <c r="Q484" s="142"/>
      <c r="R484" s="139"/>
      <c r="S484" s="143"/>
      <c r="T484" s="138"/>
      <c r="U484" s="142"/>
      <c r="V484" s="143"/>
      <c r="W484" s="144"/>
    </row>
    <row r="485" spans="2:23" s="145" customFormat="1" x14ac:dyDescent="0.35">
      <c r="B485" s="137"/>
      <c r="C485" s="138"/>
      <c r="D485" s="139"/>
      <c r="E485" s="139"/>
      <c r="F485" s="138"/>
      <c r="G485" s="139"/>
      <c r="H485" s="140"/>
      <c r="I485" s="139"/>
      <c r="J485" s="141"/>
      <c r="K485" s="138"/>
      <c r="L485" s="142"/>
      <c r="M485" s="142"/>
      <c r="N485" s="142"/>
      <c r="O485" s="142"/>
      <c r="P485" s="139"/>
      <c r="Q485" s="142"/>
      <c r="R485" s="139"/>
      <c r="S485" s="143"/>
      <c r="T485" s="138"/>
      <c r="U485" s="142"/>
      <c r="V485" s="143"/>
      <c r="W485" s="144"/>
    </row>
    <row r="486" spans="2:23" s="145" customFormat="1" x14ac:dyDescent="0.35">
      <c r="B486" s="137"/>
      <c r="C486" s="138"/>
      <c r="D486" s="139"/>
      <c r="E486" s="139"/>
      <c r="F486" s="138"/>
      <c r="G486" s="139"/>
      <c r="H486" s="140"/>
      <c r="I486" s="139"/>
      <c r="J486" s="141"/>
      <c r="K486" s="138"/>
      <c r="L486" s="142"/>
      <c r="M486" s="142"/>
      <c r="N486" s="142"/>
      <c r="O486" s="142"/>
      <c r="P486" s="139"/>
      <c r="Q486" s="142"/>
      <c r="R486" s="139"/>
      <c r="S486" s="143"/>
      <c r="T486" s="138"/>
      <c r="U486" s="142"/>
      <c r="V486" s="143"/>
      <c r="W486" s="144"/>
    </row>
    <row r="487" spans="2:23" s="145" customFormat="1" x14ac:dyDescent="0.35">
      <c r="B487" s="137"/>
      <c r="C487" s="138"/>
      <c r="D487" s="139"/>
      <c r="E487" s="139"/>
      <c r="F487" s="138"/>
      <c r="G487" s="139"/>
      <c r="H487" s="140"/>
      <c r="I487" s="139"/>
      <c r="J487" s="141"/>
      <c r="K487" s="138"/>
      <c r="L487" s="142"/>
      <c r="M487" s="142"/>
      <c r="N487" s="142"/>
      <c r="O487" s="142"/>
      <c r="P487" s="139"/>
      <c r="Q487" s="142"/>
      <c r="R487" s="139"/>
      <c r="S487" s="143"/>
      <c r="T487" s="138"/>
      <c r="U487" s="142"/>
      <c r="V487" s="143"/>
      <c r="W487" s="144"/>
    </row>
    <row r="488" spans="2:23" s="145" customFormat="1" x14ac:dyDescent="0.35">
      <c r="B488" s="137"/>
      <c r="C488" s="138"/>
      <c r="D488" s="139"/>
      <c r="E488" s="139"/>
      <c r="F488" s="138"/>
      <c r="G488" s="139"/>
      <c r="H488" s="140"/>
      <c r="I488" s="139"/>
      <c r="J488" s="141"/>
      <c r="K488" s="138"/>
      <c r="L488" s="142"/>
      <c r="M488" s="142"/>
      <c r="N488" s="142"/>
      <c r="O488" s="142"/>
      <c r="P488" s="139"/>
      <c r="Q488" s="142"/>
      <c r="R488" s="139"/>
      <c r="S488" s="143"/>
      <c r="T488" s="138"/>
      <c r="U488" s="142"/>
      <c r="V488" s="143"/>
      <c r="W488" s="144"/>
    </row>
    <row r="489" spans="2:23" s="145" customFormat="1" x14ac:dyDescent="0.35">
      <c r="B489" s="137"/>
      <c r="C489" s="138"/>
      <c r="D489" s="139"/>
      <c r="E489" s="139"/>
      <c r="F489" s="138"/>
      <c r="G489" s="139"/>
      <c r="H489" s="140"/>
      <c r="I489" s="139"/>
      <c r="J489" s="141"/>
      <c r="K489" s="138"/>
      <c r="L489" s="142"/>
      <c r="M489" s="142"/>
      <c r="N489" s="142"/>
      <c r="O489" s="142"/>
      <c r="P489" s="139"/>
      <c r="Q489" s="142"/>
      <c r="R489" s="139"/>
      <c r="S489" s="143"/>
      <c r="T489" s="138"/>
      <c r="U489" s="142"/>
      <c r="V489" s="143"/>
      <c r="W489" s="144"/>
    </row>
    <row r="490" spans="2:23" s="145" customFormat="1" x14ac:dyDescent="0.35">
      <c r="B490" s="137"/>
      <c r="C490" s="138"/>
      <c r="D490" s="139"/>
      <c r="E490" s="139"/>
      <c r="F490" s="138"/>
      <c r="G490" s="139"/>
      <c r="H490" s="140"/>
      <c r="I490" s="139"/>
      <c r="J490" s="141"/>
      <c r="K490" s="138"/>
      <c r="L490" s="142"/>
      <c r="M490" s="142"/>
      <c r="N490" s="142"/>
      <c r="O490" s="142"/>
      <c r="P490" s="139"/>
      <c r="Q490" s="142"/>
      <c r="R490" s="139"/>
      <c r="S490" s="143"/>
      <c r="T490" s="138"/>
      <c r="U490" s="142"/>
      <c r="V490" s="143"/>
      <c r="W490" s="144"/>
    </row>
    <row r="491" spans="2:23" s="145" customFormat="1" x14ac:dyDescent="0.35">
      <c r="B491" s="137"/>
      <c r="C491" s="138"/>
      <c r="D491" s="139"/>
      <c r="E491" s="139"/>
      <c r="F491" s="138"/>
      <c r="G491" s="139"/>
      <c r="H491" s="140"/>
      <c r="I491" s="139"/>
      <c r="J491" s="141"/>
      <c r="K491" s="138"/>
      <c r="L491" s="142"/>
      <c r="M491" s="142"/>
      <c r="N491" s="142"/>
      <c r="O491" s="142"/>
      <c r="P491" s="139"/>
      <c r="Q491" s="142"/>
      <c r="R491" s="139"/>
      <c r="S491" s="143"/>
      <c r="T491" s="138"/>
      <c r="U491" s="142"/>
      <c r="V491" s="143"/>
      <c r="W491" s="144"/>
    </row>
    <row r="492" spans="2:23" s="145" customFormat="1" x14ac:dyDescent="0.35">
      <c r="B492" s="137"/>
      <c r="C492" s="138"/>
      <c r="D492" s="139"/>
      <c r="E492" s="139"/>
      <c r="F492" s="138"/>
      <c r="G492" s="139"/>
      <c r="H492" s="140"/>
      <c r="I492" s="139"/>
      <c r="J492" s="141"/>
      <c r="K492" s="138"/>
      <c r="L492" s="142"/>
      <c r="M492" s="142"/>
      <c r="N492" s="142"/>
      <c r="O492" s="142"/>
      <c r="P492" s="139"/>
      <c r="Q492" s="142"/>
      <c r="R492" s="139"/>
      <c r="S492" s="143"/>
      <c r="T492" s="138"/>
      <c r="U492" s="142"/>
      <c r="V492" s="143"/>
      <c r="W492" s="144"/>
    </row>
    <row r="493" spans="2:23" s="145" customFormat="1" x14ac:dyDescent="0.35">
      <c r="B493" s="137"/>
      <c r="C493" s="138"/>
      <c r="D493" s="139"/>
      <c r="E493" s="139"/>
      <c r="F493" s="138"/>
      <c r="G493" s="139"/>
      <c r="H493" s="140"/>
      <c r="I493" s="139"/>
      <c r="J493" s="141"/>
      <c r="K493" s="138"/>
      <c r="L493" s="142"/>
      <c r="M493" s="142"/>
      <c r="N493" s="142"/>
      <c r="O493" s="142"/>
      <c r="P493" s="139"/>
      <c r="Q493" s="142"/>
      <c r="R493" s="139"/>
      <c r="S493" s="143"/>
      <c r="T493" s="138"/>
      <c r="U493" s="142"/>
      <c r="V493" s="143"/>
      <c r="W493" s="144"/>
    </row>
    <row r="494" spans="2:23" s="145" customFormat="1" x14ac:dyDescent="0.35">
      <c r="B494" s="137"/>
      <c r="C494" s="138"/>
      <c r="D494" s="139"/>
      <c r="E494" s="139"/>
      <c r="F494" s="138"/>
      <c r="G494" s="139"/>
      <c r="H494" s="140"/>
      <c r="I494" s="139"/>
      <c r="J494" s="141"/>
      <c r="K494" s="138"/>
      <c r="L494" s="142"/>
      <c r="M494" s="142"/>
      <c r="N494" s="142"/>
      <c r="O494" s="142"/>
      <c r="P494" s="139"/>
      <c r="Q494" s="142"/>
      <c r="R494" s="139"/>
      <c r="S494" s="143"/>
      <c r="T494" s="138"/>
      <c r="U494" s="142"/>
      <c r="V494" s="143"/>
      <c r="W494" s="144"/>
    </row>
    <row r="495" spans="2:23" s="145" customFormat="1" x14ac:dyDescent="0.35">
      <c r="B495" s="137"/>
      <c r="C495" s="138"/>
      <c r="D495" s="139"/>
      <c r="E495" s="139"/>
      <c r="F495" s="138"/>
      <c r="G495" s="139"/>
      <c r="H495" s="140"/>
      <c r="I495" s="139"/>
      <c r="J495" s="141"/>
      <c r="K495" s="138"/>
      <c r="L495" s="142"/>
      <c r="M495" s="142"/>
      <c r="N495" s="142"/>
      <c r="O495" s="142"/>
      <c r="P495" s="139"/>
      <c r="Q495" s="142"/>
      <c r="R495" s="139"/>
      <c r="S495" s="143"/>
      <c r="T495" s="138"/>
      <c r="U495" s="142"/>
      <c r="V495" s="143"/>
      <c r="W495" s="144"/>
    </row>
    <row r="496" spans="2:23" s="145" customFormat="1" x14ac:dyDescent="0.35">
      <c r="B496" s="137"/>
      <c r="C496" s="138"/>
      <c r="D496" s="139"/>
      <c r="E496" s="139"/>
      <c r="F496" s="138"/>
      <c r="G496" s="139"/>
      <c r="H496" s="140"/>
      <c r="I496" s="139"/>
      <c r="J496" s="141"/>
      <c r="K496" s="138"/>
      <c r="L496" s="142"/>
      <c r="M496" s="142"/>
      <c r="N496" s="142"/>
      <c r="O496" s="142"/>
      <c r="P496" s="139"/>
      <c r="Q496" s="142"/>
      <c r="R496" s="139"/>
      <c r="S496" s="143"/>
      <c r="T496" s="138"/>
      <c r="U496" s="142"/>
      <c r="V496" s="143"/>
      <c r="W496" s="144"/>
    </row>
    <row r="497" spans="2:23" s="145" customFormat="1" x14ac:dyDescent="0.35">
      <c r="B497" s="137"/>
      <c r="C497" s="138"/>
      <c r="D497" s="139"/>
      <c r="E497" s="139"/>
      <c r="F497" s="138"/>
      <c r="G497" s="139"/>
      <c r="H497" s="140"/>
      <c r="I497" s="139"/>
      <c r="J497" s="141"/>
      <c r="K497" s="138"/>
      <c r="L497" s="142"/>
      <c r="M497" s="142"/>
      <c r="N497" s="142"/>
      <c r="O497" s="142"/>
      <c r="P497" s="139"/>
      <c r="Q497" s="142"/>
      <c r="R497" s="139"/>
      <c r="S497" s="143"/>
      <c r="T497" s="138"/>
      <c r="U497" s="142"/>
      <c r="V497" s="143"/>
      <c r="W497" s="144"/>
    </row>
    <row r="498" spans="2:23" s="145" customFormat="1" x14ac:dyDescent="0.35">
      <c r="B498" s="137"/>
      <c r="C498" s="138"/>
      <c r="D498" s="139"/>
      <c r="E498" s="139"/>
      <c r="F498" s="138"/>
      <c r="G498" s="139"/>
      <c r="H498" s="140"/>
      <c r="I498" s="139"/>
      <c r="J498" s="141"/>
      <c r="K498" s="138"/>
      <c r="L498" s="142"/>
      <c r="M498" s="142"/>
      <c r="N498" s="142"/>
      <c r="O498" s="142"/>
      <c r="P498" s="139"/>
      <c r="Q498" s="142"/>
      <c r="R498" s="139"/>
      <c r="S498" s="143"/>
      <c r="T498" s="138"/>
      <c r="U498" s="142"/>
      <c r="V498" s="143"/>
      <c r="W498" s="144"/>
    </row>
    <row r="499" spans="2:23" s="145" customFormat="1" x14ac:dyDescent="0.35">
      <c r="B499" s="137"/>
      <c r="C499" s="138"/>
      <c r="D499" s="139"/>
      <c r="E499" s="139"/>
      <c r="F499" s="138"/>
      <c r="G499" s="139"/>
      <c r="H499" s="140"/>
      <c r="I499" s="139"/>
      <c r="J499" s="141"/>
      <c r="K499" s="138"/>
      <c r="L499" s="142"/>
      <c r="M499" s="142"/>
      <c r="N499" s="142"/>
      <c r="O499" s="142"/>
      <c r="P499" s="139"/>
      <c r="Q499" s="142"/>
      <c r="R499" s="139"/>
      <c r="S499" s="143"/>
      <c r="T499" s="138"/>
      <c r="U499" s="142"/>
      <c r="V499" s="143"/>
      <c r="W499" s="144"/>
    </row>
    <row r="500" spans="2:23" s="145" customFormat="1" x14ac:dyDescent="0.35">
      <c r="B500" s="137"/>
      <c r="C500" s="138"/>
      <c r="D500" s="139"/>
      <c r="E500" s="139"/>
      <c r="F500" s="138"/>
      <c r="G500" s="139"/>
      <c r="H500" s="140"/>
      <c r="I500" s="139"/>
      <c r="J500" s="141"/>
      <c r="K500" s="138"/>
      <c r="L500" s="142"/>
      <c r="M500" s="142"/>
      <c r="N500" s="142"/>
      <c r="O500" s="142"/>
      <c r="P500" s="139"/>
      <c r="Q500" s="142"/>
      <c r="R500" s="139"/>
      <c r="S500" s="143"/>
      <c r="T500" s="138"/>
      <c r="U500" s="142"/>
      <c r="V500" s="143"/>
      <c r="W500" s="144"/>
    </row>
    <row r="501" spans="2:23" s="145" customFormat="1" x14ac:dyDescent="0.35">
      <c r="B501" s="137"/>
      <c r="C501" s="138"/>
      <c r="D501" s="139"/>
      <c r="E501" s="139"/>
      <c r="F501" s="138"/>
      <c r="G501" s="139"/>
      <c r="H501" s="140"/>
      <c r="I501" s="139"/>
      <c r="J501" s="141"/>
      <c r="K501" s="138"/>
      <c r="L501" s="142"/>
      <c r="M501" s="142"/>
      <c r="N501" s="142"/>
      <c r="O501" s="142"/>
      <c r="P501" s="139"/>
      <c r="Q501" s="142"/>
      <c r="R501" s="139"/>
      <c r="S501" s="143"/>
      <c r="T501" s="138"/>
      <c r="U501" s="142"/>
      <c r="V501" s="143"/>
      <c r="W501" s="144"/>
    </row>
    <row r="502" spans="2:23" s="145" customFormat="1" x14ac:dyDescent="0.35">
      <c r="B502" s="137"/>
      <c r="C502" s="138"/>
      <c r="D502" s="139"/>
      <c r="E502" s="139"/>
      <c r="F502" s="138"/>
      <c r="G502" s="139"/>
      <c r="H502" s="140"/>
      <c r="I502" s="139"/>
      <c r="J502" s="141"/>
      <c r="K502" s="138"/>
      <c r="L502" s="142"/>
      <c r="M502" s="142"/>
      <c r="N502" s="142"/>
      <c r="O502" s="142"/>
      <c r="P502" s="139"/>
      <c r="Q502" s="142"/>
      <c r="R502" s="139"/>
      <c r="S502" s="143"/>
      <c r="T502" s="138"/>
      <c r="U502" s="142"/>
      <c r="V502" s="143"/>
      <c r="W502" s="144"/>
    </row>
    <row r="503" spans="2:23" s="145" customFormat="1" x14ac:dyDescent="0.35">
      <c r="B503" s="137"/>
      <c r="C503" s="138"/>
      <c r="D503" s="139"/>
      <c r="E503" s="139"/>
      <c r="F503" s="138"/>
      <c r="G503" s="139"/>
      <c r="H503" s="140"/>
      <c r="I503" s="139"/>
      <c r="J503" s="141"/>
      <c r="K503" s="138"/>
      <c r="L503" s="142"/>
      <c r="M503" s="142"/>
      <c r="N503" s="142"/>
      <c r="O503" s="142"/>
      <c r="P503" s="139"/>
      <c r="Q503" s="142"/>
      <c r="R503" s="139"/>
      <c r="S503" s="143"/>
      <c r="T503" s="138"/>
      <c r="U503" s="142"/>
      <c r="V503" s="143"/>
      <c r="W503" s="144"/>
    </row>
    <row r="504" spans="2:23" s="145" customFormat="1" x14ac:dyDescent="0.35">
      <c r="B504" s="137"/>
      <c r="C504" s="138"/>
      <c r="D504" s="139"/>
      <c r="E504" s="139"/>
      <c r="F504" s="138"/>
      <c r="G504" s="139"/>
      <c r="H504" s="140"/>
      <c r="I504" s="139"/>
      <c r="J504" s="141"/>
      <c r="K504" s="138"/>
      <c r="L504" s="142"/>
      <c r="M504" s="142"/>
      <c r="N504" s="142"/>
      <c r="O504" s="142"/>
      <c r="P504" s="139"/>
      <c r="Q504" s="142"/>
      <c r="R504" s="139"/>
      <c r="S504" s="143"/>
      <c r="T504" s="138"/>
      <c r="U504" s="142"/>
      <c r="V504" s="143"/>
      <c r="W504" s="144"/>
    </row>
    <row r="505" spans="2:23" s="145" customFormat="1" x14ac:dyDescent="0.35">
      <c r="B505" s="137"/>
      <c r="C505" s="138"/>
      <c r="D505" s="139"/>
      <c r="E505" s="139"/>
      <c r="F505" s="138"/>
      <c r="G505" s="139"/>
      <c r="H505" s="140"/>
      <c r="I505" s="139"/>
      <c r="J505" s="141"/>
      <c r="K505" s="138"/>
      <c r="L505" s="142"/>
      <c r="M505" s="142"/>
      <c r="N505" s="142"/>
      <c r="O505" s="142"/>
      <c r="P505" s="139"/>
      <c r="Q505" s="142"/>
      <c r="R505" s="139"/>
      <c r="S505" s="143"/>
      <c r="T505" s="138"/>
      <c r="U505" s="142"/>
      <c r="V505" s="143"/>
      <c r="W505" s="144"/>
    </row>
    <row r="506" spans="2:23" s="145" customFormat="1" x14ac:dyDescent="0.35">
      <c r="B506" s="137"/>
      <c r="C506" s="138"/>
      <c r="D506" s="139"/>
      <c r="E506" s="139"/>
      <c r="F506" s="138"/>
      <c r="G506" s="139"/>
      <c r="H506" s="140"/>
      <c r="I506" s="139"/>
      <c r="J506" s="141"/>
      <c r="K506" s="138"/>
      <c r="L506" s="142"/>
      <c r="M506" s="142"/>
      <c r="N506" s="142"/>
      <c r="O506" s="142"/>
      <c r="P506" s="139"/>
      <c r="Q506" s="142"/>
      <c r="R506" s="139"/>
      <c r="S506" s="143"/>
      <c r="T506" s="138"/>
      <c r="U506" s="142"/>
      <c r="V506" s="143"/>
      <c r="W506" s="144"/>
    </row>
    <row r="507" spans="2:23" s="145" customFormat="1" x14ac:dyDescent="0.35">
      <c r="B507" s="137"/>
      <c r="C507" s="138"/>
      <c r="D507" s="139"/>
      <c r="E507" s="139"/>
      <c r="F507" s="138"/>
      <c r="G507" s="139"/>
      <c r="H507" s="140"/>
      <c r="I507" s="139"/>
      <c r="J507" s="141"/>
      <c r="K507" s="138"/>
      <c r="L507" s="142"/>
      <c r="M507" s="142"/>
      <c r="N507" s="142"/>
      <c r="O507" s="142"/>
      <c r="P507" s="139"/>
      <c r="Q507" s="142"/>
      <c r="R507" s="139"/>
      <c r="S507" s="143"/>
      <c r="T507" s="138"/>
      <c r="U507" s="142"/>
      <c r="V507" s="143"/>
      <c r="W507" s="144"/>
    </row>
    <row r="508" spans="2:23" s="145" customFormat="1" x14ac:dyDescent="0.35">
      <c r="B508" s="137"/>
      <c r="C508" s="138"/>
      <c r="D508" s="139"/>
      <c r="E508" s="139"/>
      <c r="F508" s="138"/>
      <c r="G508" s="139"/>
      <c r="H508" s="140"/>
      <c r="I508" s="139"/>
      <c r="J508" s="141"/>
      <c r="K508" s="138"/>
      <c r="L508" s="142"/>
      <c r="M508" s="142"/>
      <c r="N508" s="142"/>
      <c r="O508" s="142"/>
      <c r="P508" s="139"/>
      <c r="Q508" s="142"/>
      <c r="R508" s="139"/>
      <c r="S508" s="143"/>
      <c r="T508" s="138"/>
      <c r="U508" s="142"/>
      <c r="V508" s="143"/>
      <c r="W508" s="144"/>
    </row>
    <row r="509" spans="2:23" s="145" customFormat="1" x14ac:dyDescent="0.35">
      <c r="B509" s="137"/>
      <c r="C509" s="138"/>
      <c r="D509" s="139"/>
      <c r="E509" s="139"/>
      <c r="F509" s="138"/>
      <c r="G509" s="139"/>
      <c r="H509" s="140"/>
      <c r="I509" s="139"/>
      <c r="J509" s="141"/>
      <c r="K509" s="138"/>
      <c r="L509" s="142"/>
      <c r="M509" s="142"/>
      <c r="N509" s="142"/>
      <c r="O509" s="142"/>
      <c r="P509" s="139"/>
      <c r="Q509" s="142"/>
      <c r="R509" s="139"/>
      <c r="S509" s="143"/>
      <c r="T509" s="138"/>
      <c r="U509" s="142"/>
      <c r="V509" s="143"/>
      <c r="W509" s="144"/>
    </row>
    <row r="510" spans="2:23" s="145" customFormat="1" x14ac:dyDescent="0.35">
      <c r="B510" s="137"/>
      <c r="C510" s="138"/>
      <c r="D510" s="139"/>
      <c r="E510" s="139"/>
      <c r="F510" s="138"/>
      <c r="G510" s="139"/>
      <c r="H510" s="140"/>
      <c r="I510" s="139"/>
      <c r="J510" s="141"/>
      <c r="K510" s="138"/>
      <c r="L510" s="142"/>
      <c r="M510" s="142"/>
      <c r="N510" s="142"/>
      <c r="O510" s="142"/>
      <c r="P510" s="139"/>
      <c r="Q510" s="142"/>
      <c r="R510" s="139"/>
      <c r="S510" s="143"/>
      <c r="T510" s="138"/>
      <c r="U510" s="142"/>
      <c r="V510" s="143"/>
      <c r="W510" s="144"/>
    </row>
    <row r="511" spans="2:23" s="145" customFormat="1" x14ac:dyDescent="0.35">
      <c r="B511" s="137"/>
      <c r="C511" s="138"/>
      <c r="D511" s="139"/>
      <c r="E511" s="139"/>
      <c r="F511" s="138"/>
      <c r="G511" s="139"/>
      <c r="H511" s="140"/>
      <c r="I511" s="139"/>
      <c r="J511" s="141"/>
      <c r="K511" s="138"/>
      <c r="L511" s="142"/>
      <c r="M511" s="142"/>
      <c r="N511" s="142"/>
      <c r="O511" s="142"/>
      <c r="P511" s="139"/>
      <c r="Q511" s="142"/>
      <c r="R511" s="139"/>
      <c r="S511" s="143"/>
      <c r="T511" s="138"/>
      <c r="U511" s="142"/>
      <c r="V511" s="143"/>
      <c r="W511" s="144"/>
    </row>
    <row r="512" spans="2:23" s="145" customFormat="1" x14ac:dyDescent="0.35">
      <c r="B512" s="137"/>
      <c r="C512" s="138"/>
      <c r="D512" s="139"/>
      <c r="E512" s="139"/>
      <c r="F512" s="138"/>
      <c r="G512" s="139"/>
      <c r="H512" s="140"/>
      <c r="I512" s="139"/>
      <c r="J512" s="141"/>
      <c r="K512" s="138"/>
      <c r="L512" s="142"/>
      <c r="M512" s="142"/>
      <c r="N512" s="142"/>
      <c r="O512" s="142"/>
      <c r="P512" s="139"/>
      <c r="Q512" s="142"/>
      <c r="R512" s="139"/>
      <c r="S512" s="143"/>
      <c r="T512" s="138"/>
      <c r="U512" s="142"/>
      <c r="V512" s="143"/>
      <c r="W512" s="144"/>
    </row>
    <row r="513" spans="2:23" s="145" customFormat="1" x14ac:dyDescent="0.35">
      <c r="B513" s="137"/>
      <c r="C513" s="138"/>
      <c r="D513" s="139"/>
      <c r="E513" s="139"/>
      <c r="F513" s="138"/>
      <c r="G513" s="139"/>
      <c r="H513" s="140"/>
      <c r="I513" s="139"/>
      <c r="J513" s="141"/>
      <c r="K513" s="138"/>
      <c r="L513" s="142"/>
      <c r="M513" s="142"/>
      <c r="N513" s="142"/>
      <c r="O513" s="142"/>
      <c r="P513" s="139"/>
      <c r="Q513" s="142"/>
      <c r="R513" s="139"/>
      <c r="S513" s="143"/>
      <c r="T513" s="138"/>
      <c r="U513" s="142"/>
      <c r="V513" s="143"/>
      <c r="W513" s="144"/>
    </row>
    <row r="514" spans="2:23" s="145" customFormat="1" x14ac:dyDescent="0.35">
      <c r="B514" s="137"/>
      <c r="C514" s="138"/>
      <c r="D514" s="139"/>
      <c r="E514" s="139"/>
      <c r="F514" s="138"/>
      <c r="G514" s="139"/>
      <c r="H514" s="140"/>
      <c r="I514" s="139"/>
      <c r="J514" s="141"/>
      <c r="K514" s="138"/>
      <c r="L514" s="142"/>
      <c r="M514" s="142"/>
      <c r="N514" s="142"/>
      <c r="O514" s="142"/>
      <c r="P514" s="139"/>
      <c r="Q514" s="142"/>
      <c r="R514" s="139"/>
      <c r="S514" s="143"/>
      <c r="T514" s="138"/>
      <c r="U514" s="142"/>
      <c r="V514" s="143"/>
      <c r="W514" s="144"/>
    </row>
    <row r="515" spans="2:23" s="145" customFormat="1" x14ac:dyDescent="0.35">
      <c r="B515" s="137"/>
      <c r="C515" s="138"/>
      <c r="D515" s="139"/>
      <c r="E515" s="139"/>
      <c r="F515" s="138"/>
      <c r="G515" s="139"/>
      <c r="H515" s="140"/>
      <c r="I515" s="139"/>
      <c r="J515" s="141"/>
      <c r="K515" s="138"/>
      <c r="L515" s="142"/>
      <c r="M515" s="142"/>
      <c r="N515" s="142"/>
      <c r="O515" s="142"/>
      <c r="P515" s="139"/>
      <c r="Q515" s="142"/>
      <c r="R515" s="139"/>
      <c r="S515" s="143"/>
      <c r="T515" s="138"/>
      <c r="U515" s="142"/>
      <c r="V515" s="143"/>
      <c r="W515" s="144"/>
    </row>
    <row r="516" spans="2:23" s="145" customFormat="1" x14ac:dyDescent="0.35">
      <c r="B516" s="137"/>
      <c r="C516" s="138"/>
      <c r="D516" s="139"/>
      <c r="E516" s="139"/>
      <c r="F516" s="138"/>
      <c r="G516" s="139"/>
      <c r="H516" s="140"/>
      <c r="I516" s="139"/>
      <c r="J516" s="141"/>
      <c r="K516" s="138"/>
      <c r="L516" s="142"/>
      <c r="M516" s="142"/>
      <c r="N516" s="142"/>
      <c r="O516" s="142"/>
      <c r="P516" s="139"/>
      <c r="Q516" s="142"/>
      <c r="R516" s="139"/>
      <c r="S516" s="143"/>
      <c r="T516" s="138"/>
      <c r="U516" s="142"/>
      <c r="V516" s="143"/>
      <c r="W516" s="144"/>
    </row>
    <row r="517" spans="2:23" s="145" customFormat="1" x14ac:dyDescent="0.35">
      <c r="B517" s="137"/>
      <c r="C517" s="138"/>
      <c r="D517" s="139"/>
      <c r="E517" s="139"/>
      <c r="F517" s="138"/>
      <c r="G517" s="139"/>
      <c r="H517" s="140"/>
      <c r="I517" s="139"/>
      <c r="J517" s="141"/>
      <c r="K517" s="138"/>
      <c r="L517" s="142"/>
      <c r="M517" s="142"/>
      <c r="N517" s="142"/>
      <c r="O517" s="142"/>
      <c r="P517" s="139"/>
      <c r="Q517" s="142"/>
      <c r="R517" s="139"/>
      <c r="S517" s="143"/>
      <c r="T517" s="138"/>
      <c r="U517" s="142"/>
      <c r="V517" s="143"/>
      <c r="W517" s="144"/>
    </row>
    <row r="518" spans="2:23" s="145" customFormat="1" x14ac:dyDescent="0.35">
      <c r="B518" s="137"/>
      <c r="C518" s="138"/>
      <c r="D518" s="139"/>
      <c r="E518" s="139"/>
      <c r="F518" s="138"/>
      <c r="G518" s="139"/>
      <c r="H518" s="140"/>
      <c r="I518" s="139"/>
      <c r="J518" s="141"/>
      <c r="K518" s="138"/>
      <c r="L518" s="142"/>
      <c r="M518" s="142"/>
      <c r="N518" s="142"/>
      <c r="O518" s="142"/>
      <c r="P518" s="139"/>
      <c r="Q518" s="142"/>
      <c r="R518" s="139"/>
      <c r="S518" s="143"/>
      <c r="T518" s="138"/>
      <c r="U518" s="142"/>
      <c r="V518" s="143"/>
      <c r="W518" s="144"/>
    </row>
    <row r="519" spans="2:23" s="145" customFormat="1" x14ac:dyDescent="0.35">
      <c r="B519" s="137"/>
      <c r="C519" s="138"/>
      <c r="D519" s="139"/>
      <c r="E519" s="139"/>
      <c r="F519" s="138"/>
      <c r="G519" s="139"/>
      <c r="H519" s="140"/>
      <c r="I519" s="139"/>
      <c r="J519" s="141"/>
      <c r="K519" s="138"/>
      <c r="L519" s="142"/>
      <c r="M519" s="142"/>
      <c r="N519" s="142"/>
      <c r="O519" s="142"/>
      <c r="P519" s="139"/>
      <c r="Q519" s="142"/>
      <c r="R519" s="139"/>
      <c r="S519" s="143"/>
      <c r="T519" s="138"/>
      <c r="U519" s="142"/>
      <c r="V519" s="143"/>
      <c r="W519" s="144"/>
    </row>
    <row r="520" spans="2:23" s="145" customFormat="1" x14ac:dyDescent="0.35">
      <c r="B520" s="137"/>
      <c r="C520" s="138"/>
      <c r="D520" s="139"/>
      <c r="E520" s="139"/>
      <c r="F520" s="138"/>
      <c r="G520" s="139"/>
      <c r="H520" s="140"/>
      <c r="I520" s="139"/>
      <c r="J520" s="141"/>
      <c r="K520" s="138"/>
      <c r="L520" s="142"/>
      <c r="M520" s="142"/>
      <c r="N520" s="142"/>
      <c r="O520" s="142"/>
      <c r="P520" s="139"/>
      <c r="Q520" s="142"/>
      <c r="R520" s="139"/>
      <c r="S520" s="143"/>
      <c r="T520" s="138"/>
      <c r="U520" s="142"/>
      <c r="V520" s="143"/>
      <c r="W520" s="144"/>
    </row>
    <row r="521" spans="2:23" s="145" customFormat="1" x14ac:dyDescent="0.35">
      <c r="B521" s="137"/>
      <c r="C521" s="138"/>
      <c r="D521" s="139"/>
      <c r="E521" s="139"/>
      <c r="F521" s="138"/>
      <c r="G521" s="139"/>
      <c r="H521" s="140"/>
      <c r="I521" s="139"/>
      <c r="J521" s="141"/>
      <c r="K521" s="138"/>
      <c r="L521" s="142"/>
      <c r="M521" s="142"/>
      <c r="N521" s="142"/>
      <c r="O521" s="142"/>
      <c r="P521" s="139"/>
      <c r="Q521" s="142"/>
      <c r="R521" s="139"/>
      <c r="S521" s="143"/>
      <c r="T521" s="138"/>
      <c r="U521" s="142"/>
      <c r="V521" s="143"/>
      <c r="W521" s="144"/>
    </row>
    <row r="522" spans="2:23" s="145" customFormat="1" x14ac:dyDescent="0.35">
      <c r="B522" s="137"/>
      <c r="C522" s="138"/>
      <c r="D522" s="139"/>
      <c r="E522" s="139"/>
      <c r="F522" s="138"/>
      <c r="G522" s="139"/>
      <c r="H522" s="140"/>
      <c r="I522" s="139"/>
      <c r="J522" s="141"/>
      <c r="K522" s="138"/>
      <c r="L522" s="142"/>
      <c r="M522" s="142"/>
      <c r="N522" s="142"/>
      <c r="O522" s="142"/>
      <c r="P522" s="139"/>
      <c r="Q522" s="142"/>
      <c r="R522" s="139"/>
      <c r="S522" s="143"/>
      <c r="T522" s="138"/>
      <c r="U522" s="142"/>
      <c r="V522" s="143"/>
      <c r="W522" s="144"/>
    </row>
    <row r="523" spans="2:23" s="145" customFormat="1" x14ac:dyDescent="0.35">
      <c r="B523" s="137"/>
      <c r="C523" s="138"/>
      <c r="D523" s="139"/>
      <c r="E523" s="139"/>
      <c r="F523" s="138"/>
      <c r="G523" s="139"/>
      <c r="H523" s="140"/>
      <c r="I523" s="139"/>
      <c r="J523" s="141"/>
      <c r="K523" s="138"/>
      <c r="L523" s="142"/>
      <c r="M523" s="142"/>
      <c r="N523" s="142"/>
      <c r="O523" s="142"/>
      <c r="P523" s="139"/>
      <c r="Q523" s="142"/>
      <c r="R523" s="139"/>
      <c r="S523" s="143"/>
      <c r="T523" s="138"/>
      <c r="U523" s="142"/>
      <c r="V523" s="143"/>
      <c r="W523" s="144"/>
    </row>
    <row r="524" spans="2:23" s="145" customFormat="1" x14ac:dyDescent="0.35">
      <c r="B524" s="137"/>
      <c r="C524" s="138"/>
      <c r="D524" s="139"/>
      <c r="E524" s="139"/>
      <c r="F524" s="138"/>
      <c r="G524" s="139"/>
      <c r="H524" s="140"/>
      <c r="I524" s="139"/>
      <c r="J524" s="141"/>
      <c r="K524" s="138"/>
      <c r="L524" s="142"/>
      <c r="M524" s="142"/>
      <c r="N524" s="142"/>
      <c r="O524" s="142"/>
      <c r="P524" s="139"/>
      <c r="Q524" s="142"/>
      <c r="R524" s="139"/>
      <c r="S524" s="143"/>
      <c r="T524" s="138"/>
      <c r="U524" s="142"/>
      <c r="V524" s="143"/>
      <c r="W524" s="144"/>
    </row>
    <row r="525" spans="2:23" s="145" customFormat="1" x14ac:dyDescent="0.35">
      <c r="B525" s="137"/>
      <c r="C525" s="138"/>
      <c r="D525" s="139"/>
      <c r="E525" s="139"/>
      <c r="F525" s="138"/>
      <c r="G525" s="139"/>
      <c r="H525" s="140"/>
      <c r="I525" s="139"/>
      <c r="J525" s="141"/>
      <c r="K525" s="138"/>
      <c r="L525" s="142"/>
      <c r="M525" s="142"/>
      <c r="N525" s="142"/>
      <c r="O525" s="142"/>
      <c r="P525" s="139"/>
      <c r="Q525" s="142"/>
      <c r="R525" s="139"/>
      <c r="S525" s="143"/>
      <c r="T525" s="138"/>
      <c r="U525" s="142"/>
      <c r="V525" s="143"/>
      <c r="W525" s="144"/>
    </row>
    <row r="526" spans="2:23" s="145" customFormat="1" x14ac:dyDescent="0.35">
      <c r="B526" s="137"/>
      <c r="C526" s="138"/>
      <c r="D526" s="139"/>
      <c r="E526" s="139"/>
      <c r="F526" s="138"/>
      <c r="G526" s="139"/>
      <c r="H526" s="140"/>
      <c r="I526" s="139"/>
      <c r="J526" s="141"/>
      <c r="K526" s="138"/>
      <c r="L526" s="142"/>
      <c r="M526" s="142"/>
      <c r="N526" s="142"/>
      <c r="O526" s="142"/>
      <c r="P526" s="139"/>
      <c r="Q526" s="142"/>
      <c r="R526" s="139"/>
      <c r="S526" s="143"/>
      <c r="T526" s="138"/>
      <c r="U526" s="142"/>
      <c r="V526" s="143"/>
      <c r="W526" s="144"/>
    </row>
    <row r="527" spans="2:23" s="145" customFormat="1" x14ac:dyDescent="0.35">
      <c r="B527" s="137"/>
      <c r="C527" s="138"/>
      <c r="D527" s="139"/>
      <c r="E527" s="139"/>
      <c r="F527" s="138"/>
      <c r="G527" s="139"/>
      <c r="H527" s="140"/>
      <c r="I527" s="139"/>
      <c r="J527" s="141"/>
      <c r="K527" s="138"/>
      <c r="L527" s="142"/>
      <c r="M527" s="142"/>
      <c r="N527" s="142"/>
      <c r="O527" s="142"/>
      <c r="P527" s="139"/>
      <c r="Q527" s="142"/>
      <c r="R527" s="139"/>
      <c r="S527" s="143"/>
      <c r="T527" s="138"/>
      <c r="U527" s="142"/>
      <c r="V527" s="143"/>
      <c r="W527" s="144"/>
    </row>
    <row r="528" spans="2:23" s="145" customFormat="1" x14ac:dyDescent="0.35">
      <c r="B528" s="137"/>
      <c r="C528" s="138"/>
      <c r="D528" s="139"/>
      <c r="E528" s="139"/>
      <c r="F528" s="138"/>
      <c r="G528" s="139"/>
      <c r="H528" s="140"/>
      <c r="I528" s="139"/>
      <c r="J528" s="141"/>
      <c r="K528" s="138"/>
      <c r="L528" s="142"/>
      <c r="M528" s="142"/>
      <c r="N528" s="142"/>
      <c r="O528" s="142"/>
      <c r="P528" s="139"/>
      <c r="Q528" s="142"/>
      <c r="R528" s="139"/>
      <c r="S528" s="143"/>
      <c r="T528" s="138"/>
      <c r="U528" s="142"/>
      <c r="V528" s="143"/>
      <c r="W528" s="144"/>
    </row>
    <row r="529" spans="2:23" s="145" customFormat="1" x14ac:dyDescent="0.35">
      <c r="B529" s="137"/>
      <c r="C529" s="138"/>
      <c r="D529" s="139"/>
      <c r="E529" s="139"/>
      <c r="F529" s="138"/>
      <c r="G529" s="139"/>
      <c r="H529" s="140"/>
      <c r="I529" s="139"/>
      <c r="J529" s="141"/>
      <c r="K529" s="138"/>
      <c r="L529" s="142"/>
      <c r="M529" s="142"/>
      <c r="N529" s="142"/>
      <c r="O529" s="142"/>
      <c r="P529" s="139"/>
      <c r="Q529" s="142"/>
      <c r="R529" s="139"/>
      <c r="S529" s="143"/>
      <c r="T529" s="138"/>
      <c r="U529" s="142"/>
      <c r="V529" s="143"/>
      <c r="W529" s="144"/>
    </row>
    <row r="530" spans="2:23" s="145" customFormat="1" x14ac:dyDescent="0.35">
      <c r="B530" s="137"/>
      <c r="C530" s="138"/>
      <c r="D530" s="139"/>
      <c r="E530" s="139"/>
      <c r="F530" s="138"/>
      <c r="G530" s="139"/>
      <c r="H530" s="140"/>
      <c r="I530" s="139"/>
      <c r="J530" s="141"/>
      <c r="K530" s="138"/>
      <c r="L530" s="142"/>
      <c r="M530" s="142"/>
      <c r="N530" s="142"/>
      <c r="O530" s="142"/>
      <c r="P530" s="139"/>
      <c r="Q530" s="142"/>
      <c r="R530" s="139"/>
      <c r="S530" s="143"/>
      <c r="T530" s="138"/>
      <c r="U530" s="142"/>
      <c r="V530" s="143"/>
      <c r="W530" s="144"/>
    </row>
    <row r="531" spans="2:23" s="145" customFormat="1" x14ac:dyDescent="0.35">
      <c r="B531" s="137"/>
      <c r="C531" s="138"/>
      <c r="D531" s="139"/>
      <c r="E531" s="139"/>
      <c r="F531" s="138"/>
      <c r="G531" s="139"/>
      <c r="H531" s="140"/>
      <c r="I531" s="139"/>
      <c r="J531" s="141"/>
      <c r="K531" s="138"/>
      <c r="L531" s="142"/>
      <c r="M531" s="142"/>
      <c r="N531" s="142"/>
      <c r="O531" s="142"/>
      <c r="P531" s="139"/>
      <c r="Q531" s="142"/>
      <c r="R531" s="139"/>
      <c r="S531" s="143"/>
      <c r="T531" s="138"/>
      <c r="U531" s="142"/>
      <c r="V531" s="143"/>
      <c r="W531" s="144"/>
    </row>
    <row r="532" spans="2:23" s="145" customFormat="1" x14ac:dyDescent="0.35">
      <c r="B532" s="137"/>
      <c r="C532" s="138"/>
      <c r="D532" s="139"/>
      <c r="E532" s="139"/>
      <c r="F532" s="138"/>
      <c r="G532" s="139"/>
      <c r="H532" s="140"/>
      <c r="I532" s="139"/>
      <c r="J532" s="141"/>
      <c r="K532" s="138"/>
      <c r="L532" s="142"/>
      <c r="M532" s="142"/>
      <c r="N532" s="142"/>
      <c r="O532" s="142"/>
      <c r="P532" s="139"/>
      <c r="Q532" s="142"/>
      <c r="R532" s="139"/>
      <c r="S532" s="143"/>
      <c r="T532" s="138"/>
      <c r="U532" s="142"/>
      <c r="V532" s="143"/>
      <c r="W532" s="144"/>
    </row>
    <row r="533" spans="2:23" s="145" customFormat="1" x14ac:dyDescent="0.35">
      <c r="B533" s="137"/>
      <c r="C533" s="138"/>
      <c r="D533" s="139"/>
      <c r="E533" s="139"/>
      <c r="F533" s="138"/>
      <c r="G533" s="139"/>
      <c r="H533" s="140"/>
      <c r="I533" s="139"/>
      <c r="J533" s="141"/>
      <c r="K533" s="138"/>
      <c r="L533" s="142"/>
      <c r="M533" s="142"/>
      <c r="N533" s="142"/>
      <c r="O533" s="142"/>
      <c r="P533" s="139"/>
      <c r="Q533" s="142"/>
      <c r="R533" s="139"/>
      <c r="S533" s="143"/>
      <c r="T533" s="138"/>
      <c r="U533" s="142"/>
      <c r="V533" s="143"/>
      <c r="W533" s="144"/>
    </row>
    <row r="534" spans="2:23" s="145" customFormat="1" x14ac:dyDescent="0.35">
      <c r="B534" s="137"/>
      <c r="C534" s="138"/>
      <c r="D534" s="139"/>
      <c r="E534" s="139"/>
      <c r="F534" s="138"/>
      <c r="G534" s="139"/>
      <c r="H534" s="140"/>
      <c r="I534" s="139"/>
      <c r="J534" s="141"/>
      <c r="K534" s="138"/>
      <c r="L534" s="142"/>
      <c r="M534" s="142"/>
      <c r="N534" s="142"/>
      <c r="O534" s="142"/>
      <c r="P534" s="139"/>
      <c r="Q534" s="142"/>
      <c r="R534" s="139"/>
      <c r="S534" s="143"/>
      <c r="T534" s="138"/>
      <c r="U534" s="142"/>
      <c r="V534" s="143"/>
      <c r="W534" s="144"/>
    </row>
    <row r="535" spans="2:23" s="145" customFormat="1" x14ac:dyDescent="0.35">
      <c r="B535" s="137"/>
      <c r="C535" s="138"/>
      <c r="D535" s="139"/>
      <c r="E535" s="139"/>
      <c r="F535" s="138"/>
      <c r="G535" s="139"/>
      <c r="H535" s="140"/>
      <c r="I535" s="139"/>
      <c r="J535" s="141"/>
      <c r="K535" s="138"/>
      <c r="L535" s="142"/>
      <c r="M535" s="142"/>
      <c r="N535" s="142"/>
      <c r="O535" s="142"/>
      <c r="P535" s="139"/>
      <c r="Q535" s="142"/>
      <c r="R535" s="139"/>
      <c r="S535" s="143"/>
      <c r="T535" s="138"/>
      <c r="U535" s="142"/>
      <c r="V535" s="143"/>
      <c r="W535" s="144"/>
    </row>
    <row r="536" spans="2:23" s="145" customFormat="1" x14ac:dyDescent="0.35">
      <c r="B536" s="137"/>
      <c r="C536" s="138"/>
      <c r="D536" s="139"/>
      <c r="E536" s="139"/>
      <c r="F536" s="138"/>
      <c r="G536" s="139"/>
      <c r="H536" s="140"/>
      <c r="I536" s="139"/>
      <c r="J536" s="141"/>
      <c r="K536" s="138"/>
      <c r="L536" s="142"/>
      <c r="M536" s="142"/>
      <c r="N536" s="142"/>
      <c r="O536" s="142"/>
      <c r="P536" s="139"/>
      <c r="Q536" s="142"/>
      <c r="R536" s="139"/>
      <c r="S536" s="143"/>
      <c r="T536" s="138"/>
      <c r="U536" s="142"/>
      <c r="V536" s="143"/>
      <c r="W536" s="144"/>
    </row>
    <row r="537" spans="2:23" s="145" customFormat="1" x14ac:dyDescent="0.35">
      <c r="B537" s="137"/>
      <c r="C537" s="138"/>
      <c r="D537" s="139"/>
      <c r="E537" s="139"/>
      <c r="F537" s="138"/>
      <c r="G537" s="139"/>
      <c r="H537" s="140"/>
      <c r="I537" s="139"/>
      <c r="J537" s="141"/>
      <c r="K537" s="138"/>
      <c r="L537" s="142"/>
      <c r="M537" s="142"/>
      <c r="N537" s="142"/>
      <c r="O537" s="142"/>
      <c r="P537" s="139"/>
      <c r="Q537" s="142"/>
      <c r="R537" s="139"/>
      <c r="S537" s="143"/>
      <c r="T537" s="138"/>
      <c r="U537" s="142"/>
      <c r="V537" s="143"/>
      <c r="W537" s="144"/>
    </row>
    <row r="538" spans="2:23" s="145" customFormat="1" x14ac:dyDescent="0.35">
      <c r="B538" s="137"/>
      <c r="C538" s="138"/>
      <c r="D538" s="139"/>
      <c r="E538" s="139"/>
      <c r="F538" s="138"/>
      <c r="G538" s="139"/>
      <c r="H538" s="140"/>
      <c r="I538" s="139"/>
      <c r="J538" s="141"/>
      <c r="K538" s="138"/>
      <c r="L538" s="142"/>
      <c r="M538" s="142"/>
      <c r="N538" s="142"/>
      <c r="O538" s="142"/>
      <c r="P538" s="139"/>
      <c r="Q538" s="142"/>
      <c r="R538" s="139"/>
      <c r="S538" s="143"/>
      <c r="T538" s="138"/>
      <c r="U538" s="142"/>
      <c r="V538" s="143"/>
      <c r="W538" s="144"/>
    </row>
    <row r="539" spans="2:23" s="145" customFormat="1" x14ac:dyDescent="0.35">
      <c r="B539" s="137"/>
      <c r="C539" s="138"/>
      <c r="D539" s="139"/>
      <c r="E539" s="139"/>
      <c r="F539" s="138"/>
      <c r="G539" s="139"/>
      <c r="H539" s="140"/>
      <c r="I539" s="139"/>
      <c r="J539" s="141"/>
      <c r="K539" s="138"/>
      <c r="L539" s="142"/>
      <c r="M539" s="142"/>
      <c r="N539" s="142"/>
      <c r="O539" s="142"/>
      <c r="P539" s="139"/>
      <c r="Q539" s="142"/>
      <c r="R539" s="139"/>
      <c r="S539" s="143"/>
      <c r="T539" s="138"/>
      <c r="U539" s="142"/>
      <c r="V539" s="143"/>
      <c r="W539" s="144"/>
    </row>
    <row r="540" spans="2:23" s="145" customFormat="1" x14ac:dyDescent="0.35">
      <c r="B540" s="137"/>
      <c r="C540" s="138"/>
      <c r="D540" s="139"/>
      <c r="E540" s="139"/>
      <c r="F540" s="138"/>
      <c r="G540" s="139"/>
      <c r="H540" s="140"/>
      <c r="I540" s="139"/>
      <c r="J540" s="141"/>
      <c r="K540" s="138"/>
      <c r="L540" s="142"/>
      <c r="M540" s="142"/>
      <c r="N540" s="142"/>
      <c r="O540" s="142"/>
      <c r="P540" s="139"/>
      <c r="Q540" s="142"/>
      <c r="R540" s="139"/>
      <c r="S540" s="143"/>
      <c r="T540" s="138"/>
      <c r="U540" s="142"/>
      <c r="V540" s="143"/>
      <c r="W540" s="144"/>
    </row>
    <row r="541" spans="2:23" s="145" customFormat="1" x14ac:dyDescent="0.35">
      <c r="B541" s="137"/>
      <c r="C541" s="138"/>
      <c r="D541" s="139"/>
      <c r="E541" s="139"/>
      <c r="F541" s="138"/>
      <c r="G541" s="139"/>
      <c r="H541" s="140"/>
      <c r="I541" s="139"/>
      <c r="J541" s="141"/>
      <c r="K541" s="138"/>
      <c r="L541" s="142"/>
      <c r="M541" s="142"/>
      <c r="N541" s="142"/>
      <c r="O541" s="142"/>
      <c r="P541" s="139"/>
      <c r="Q541" s="142"/>
      <c r="R541" s="139"/>
      <c r="S541" s="143"/>
      <c r="T541" s="138"/>
      <c r="U541" s="142"/>
      <c r="V541" s="143"/>
      <c r="W541" s="144"/>
    </row>
    <row r="542" spans="2:23" s="145" customFormat="1" x14ac:dyDescent="0.35">
      <c r="B542" s="137"/>
      <c r="C542" s="138"/>
      <c r="D542" s="139"/>
      <c r="E542" s="139"/>
      <c r="F542" s="138"/>
      <c r="G542" s="139"/>
      <c r="H542" s="140"/>
      <c r="I542" s="139"/>
      <c r="J542" s="141"/>
      <c r="K542" s="138"/>
      <c r="L542" s="142"/>
      <c r="M542" s="142"/>
      <c r="N542" s="142"/>
      <c r="O542" s="142"/>
      <c r="P542" s="139"/>
      <c r="Q542" s="142"/>
      <c r="R542" s="139"/>
      <c r="S542" s="143"/>
      <c r="T542" s="138"/>
      <c r="U542" s="142"/>
      <c r="V542" s="143"/>
      <c r="W542" s="144"/>
    </row>
    <row r="543" spans="2:23" s="145" customFormat="1" x14ac:dyDescent="0.35">
      <c r="B543" s="137"/>
      <c r="C543" s="138"/>
      <c r="D543" s="139"/>
      <c r="E543" s="139"/>
      <c r="F543" s="138"/>
      <c r="G543" s="139"/>
      <c r="H543" s="140"/>
      <c r="I543" s="139"/>
      <c r="J543" s="141"/>
      <c r="K543" s="138"/>
      <c r="L543" s="142"/>
      <c r="M543" s="142"/>
      <c r="N543" s="142"/>
      <c r="O543" s="142"/>
      <c r="P543" s="139"/>
      <c r="Q543" s="142"/>
      <c r="R543" s="139"/>
      <c r="S543" s="143"/>
      <c r="T543" s="138"/>
      <c r="U543" s="142"/>
      <c r="V543" s="143"/>
      <c r="W543" s="144"/>
    </row>
    <row r="544" spans="2:23" s="145" customFormat="1" x14ac:dyDescent="0.35">
      <c r="B544" s="137"/>
      <c r="C544" s="138"/>
      <c r="D544" s="139"/>
      <c r="E544" s="139"/>
      <c r="F544" s="138"/>
      <c r="G544" s="139"/>
      <c r="H544" s="140"/>
      <c r="I544" s="139"/>
      <c r="J544" s="141"/>
      <c r="K544" s="138"/>
      <c r="L544" s="142"/>
      <c r="M544" s="142"/>
      <c r="N544" s="142"/>
      <c r="O544" s="142"/>
      <c r="P544" s="139"/>
      <c r="Q544" s="142"/>
      <c r="R544" s="139"/>
      <c r="S544" s="143"/>
      <c r="T544" s="138"/>
      <c r="U544" s="142"/>
      <c r="V544" s="143"/>
      <c r="W544" s="144"/>
    </row>
    <row r="545" spans="2:23" s="145" customFormat="1" x14ac:dyDescent="0.35">
      <c r="B545" s="137"/>
      <c r="C545" s="138"/>
      <c r="D545" s="139"/>
      <c r="E545" s="139"/>
      <c r="F545" s="138"/>
      <c r="G545" s="139"/>
      <c r="H545" s="140"/>
      <c r="I545" s="139"/>
      <c r="J545" s="141"/>
      <c r="K545" s="138"/>
      <c r="L545" s="142"/>
      <c r="M545" s="142"/>
      <c r="N545" s="142"/>
      <c r="O545" s="142"/>
      <c r="P545" s="139"/>
      <c r="Q545" s="142"/>
      <c r="R545" s="139"/>
      <c r="S545" s="143"/>
      <c r="T545" s="138"/>
      <c r="U545" s="142"/>
      <c r="V545" s="143"/>
      <c r="W545" s="144"/>
    </row>
    <row r="546" spans="2:23" s="145" customFormat="1" x14ac:dyDescent="0.35">
      <c r="B546" s="137"/>
      <c r="C546" s="138"/>
      <c r="D546" s="139"/>
      <c r="E546" s="139"/>
      <c r="F546" s="138"/>
      <c r="G546" s="139"/>
      <c r="H546" s="140"/>
      <c r="I546" s="139"/>
      <c r="J546" s="141"/>
      <c r="K546" s="138"/>
      <c r="L546" s="142"/>
      <c r="M546" s="142"/>
      <c r="N546" s="142"/>
      <c r="O546" s="142"/>
      <c r="P546" s="139"/>
      <c r="Q546" s="142"/>
      <c r="R546" s="139"/>
      <c r="S546" s="143"/>
      <c r="T546" s="138"/>
      <c r="U546" s="142"/>
      <c r="V546" s="143"/>
      <c r="W546" s="144"/>
    </row>
    <row r="547" spans="2:23" s="145" customFormat="1" x14ac:dyDescent="0.35">
      <c r="B547" s="137"/>
      <c r="C547" s="138"/>
      <c r="D547" s="139"/>
      <c r="E547" s="139"/>
      <c r="F547" s="138"/>
      <c r="G547" s="139"/>
      <c r="H547" s="140"/>
      <c r="I547" s="139"/>
      <c r="J547" s="141"/>
      <c r="K547" s="138"/>
      <c r="L547" s="142"/>
      <c r="M547" s="142"/>
      <c r="N547" s="142"/>
      <c r="O547" s="142"/>
      <c r="P547" s="139"/>
      <c r="Q547" s="142"/>
      <c r="R547" s="139"/>
      <c r="S547" s="143"/>
      <c r="T547" s="138"/>
      <c r="U547" s="142"/>
      <c r="V547" s="143"/>
      <c r="W547" s="144"/>
    </row>
    <row r="548" spans="2:23" s="145" customFormat="1" x14ac:dyDescent="0.35">
      <c r="B548" s="137"/>
      <c r="C548" s="138"/>
      <c r="D548" s="139"/>
      <c r="E548" s="139"/>
      <c r="F548" s="138"/>
      <c r="G548" s="139"/>
      <c r="H548" s="140"/>
      <c r="I548" s="139"/>
      <c r="J548" s="141"/>
      <c r="K548" s="138"/>
      <c r="L548" s="142"/>
      <c r="M548" s="142"/>
      <c r="N548" s="142"/>
      <c r="O548" s="142"/>
      <c r="P548" s="139"/>
      <c r="Q548" s="142"/>
      <c r="R548" s="139"/>
      <c r="S548" s="143"/>
      <c r="T548" s="138"/>
      <c r="U548" s="142"/>
      <c r="V548" s="143"/>
      <c r="W548" s="144"/>
    </row>
    <row r="549" spans="2:23" s="145" customFormat="1" x14ac:dyDescent="0.35">
      <c r="B549" s="137"/>
      <c r="C549" s="138"/>
      <c r="D549" s="139"/>
      <c r="E549" s="139"/>
      <c r="F549" s="138"/>
      <c r="G549" s="139"/>
      <c r="H549" s="140"/>
      <c r="I549" s="139"/>
      <c r="J549" s="141"/>
      <c r="K549" s="138"/>
      <c r="L549" s="142"/>
      <c r="M549" s="142"/>
      <c r="N549" s="142"/>
      <c r="O549" s="142"/>
      <c r="P549" s="139"/>
      <c r="Q549" s="142"/>
      <c r="R549" s="139"/>
      <c r="S549" s="143"/>
      <c r="T549" s="138"/>
      <c r="U549" s="142"/>
      <c r="V549" s="143"/>
      <c r="W549" s="144"/>
    </row>
    <row r="550" spans="2:23" s="145" customFormat="1" x14ac:dyDescent="0.35">
      <c r="B550" s="137"/>
      <c r="C550" s="138"/>
      <c r="D550" s="139"/>
      <c r="E550" s="139"/>
      <c r="F550" s="138"/>
      <c r="G550" s="139"/>
      <c r="H550" s="140"/>
      <c r="I550" s="139"/>
      <c r="J550" s="141"/>
      <c r="K550" s="138"/>
      <c r="L550" s="142"/>
      <c r="M550" s="142"/>
      <c r="N550" s="142"/>
      <c r="O550" s="142"/>
      <c r="P550" s="139"/>
      <c r="Q550" s="142"/>
      <c r="R550" s="139"/>
      <c r="S550" s="143"/>
      <c r="T550" s="138"/>
      <c r="U550" s="142"/>
      <c r="V550" s="143"/>
      <c r="W550" s="144"/>
    </row>
    <row r="551" spans="2:23" s="145" customFormat="1" x14ac:dyDescent="0.35">
      <c r="B551" s="137"/>
      <c r="C551" s="138"/>
      <c r="D551" s="139"/>
      <c r="E551" s="139"/>
      <c r="F551" s="138"/>
      <c r="G551" s="139"/>
      <c r="H551" s="140"/>
      <c r="I551" s="139"/>
      <c r="J551" s="141"/>
      <c r="K551" s="138"/>
      <c r="L551" s="142"/>
      <c r="M551" s="142"/>
      <c r="N551" s="142"/>
      <c r="O551" s="142"/>
      <c r="P551" s="139"/>
      <c r="Q551" s="142"/>
      <c r="R551" s="139"/>
      <c r="S551" s="143"/>
      <c r="T551" s="138"/>
      <c r="U551" s="142"/>
      <c r="V551" s="143"/>
      <c r="W551" s="144"/>
    </row>
    <row r="552" spans="2:23" s="145" customFormat="1" x14ac:dyDescent="0.35">
      <c r="B552" s="137"/>
      <c r="C552" s="138"/>
      <c r="D552" s="139"/>
      <c r="E552" s="139"/>
      <c r="F552" s="138"/>
      <c r="G552" s="139"/>
      <c r="H552" s="140"/>
      <c r="I552" s="139"/>
      <c r="J552" s="141"/>
      <c r="K552" s="138"/>
      <c r="L552" s="142"/>
      <c r="M552" s="142"/>
      <c r="N552" s="142"/>
      <c r="O552" s="142"/>
      <c r="P552" s="139"/>
      <c r="Q552" s="142"/>
      <c r="R552" s="139"/>
      <c r="S552" s="143"/>
      <c r="T552" s="138"/>
      <c r="U552" s="142"/>
      <c r="V552" s="143"/>
      <c r="W552" s="144"/>
    </row>
    <row r="553" spans="2:23" s="145" customFormat="1" x14ac:dyDescent="0.35">
      <c r="B553" s="137"/>
      <c r="C553" s="138"/>
      <c r="D553" s="139"/>
      <c r="E553" s="139"/>
      <c r="F553" s="138"/>
      <c r="G553" s="139"/>
      <c r="H553" s="140"/>
      <c r="I553" s="139"/>
      <c r="J553" s="141"/>
      <c r="K553" s="138"/>
      <c r="L553" s="142"/>
      <c r="M553" s="142"/>
      <c r="N553" s="142"/>
      <c r="O553" s="142"/>
      <c r="P553" s="139"/>
      <c r="Q553" s="142"/>
      <c r="R553" s="139"/>
      <c r="S553" s="143"/>
      <c r="T553" s="138"/>
      <c r="U553" s="142"/>
      <c r="V553" s="143"/>
      <c r="W553" s="144"/>
    </row>
    <row r="554" spans="2:23" s="145" customFormat="1" x14ac:dyDescent="0.35">
      <c r="B554" s="137"/>
      <c r="C554" s="138"/>
      <c r="D554" s="139"/>
      <c r="E554" s="139"/>
      <c r="F554" s="138"/>
      <c r="G554" s="139"/>
      <c r="H554" s="140"/>
      <c r="I554" s="139"/>
      <c r="J554" s="141"/>
      <c r="K554" s="138"/>
      <c r="L554" s="142"/>
      <c r="M554" s="142"/>
      <c r="N554" s="142"/>
      <c r="O554" s="142"/>
      <c r="P554" s="139"/>
      <c r="Q554" s="142"/>
      <c r="R554" s="139"/>
      <c r="S554" s="143"/>
      <c r="T554" s="138"/>
      <c r="U554" s="142"/>
      <c r="V554" s="143"/>
      <c r="W554" s="144"/>
    </row>
    <row r="555" spans="2:23" s="145" customFormat="1" x14ac:dyDescent="0.35">
      <c r="B555" s="137"/>
      <c r="C555" s="138"/>
      <c r="D555" s="139"/>
      <c r="E555" s="139"/>
      <c r="F555" s="138"/>
      <c r="G555" s="139"/>
      <c r="H555" s="140"/>
      <c r="I555" s="139"/>
      <c r="J555" s="141"/>
      <c r="K555" s="138"/>
      <c r="L555" s="142"/>
      <c r="M555" s="142"/>
      <c r="N555" s="142"/>
      <c r="O555" s="142"/>
      <c r="P555" s="139"/>
      <c r="Q555" s="142"/>
      <c r="R555" s="139"/>
      <c r="S555" s="143"/>
      <c r="T555" s="138"/>
      <c r="U555" s="142"/>
      <c r="V555" s="143"/>
      <c r="W555" s="144"/>
    </row>
    <row r="556" spans="2:23" s="145" customFormat="1" x14ac:dyDescent="0.35">
      <c r="B556" s="137"/>
      <c r="C556" s="138"/>
      <c r="D556" s="139"/>
      <c r="E556" s="139"/>
      <c r="F556" s="138"/>
      <c r="G556" s="139"/>
      <c r="H556" s="140"/>
      <c r="I556" s="139"/>
      <c r="J556" s="141"/>
      <c r="K556" s="138"/>
      <c r="L556" s="142"/>
      <c r="M556" s="142"/>
      <c r="N556" s="142"/>
      <c r="O556" s="142"/>
      <c r="P556" s="139"/>
      <c r="Q556" s="142"/>
      <c r="R556" s="139"/>
      <c r="S556" s="143"/>
      <c r="T556" s="138"/>
      <c r="U556" s="142"/>
      <c r="V556" s="143"/>
      <c r="W556" s="144"/>
    </row>
    <row r="557" spans="2:23" s="145" customFormat="1" x14ac:dyDescent="0.35">
      <c r="B557" s="137"/>
      <c r="C557" s="138"/>
      <c r="D557" s="139"/>
      <c r="E557" s="139"/>
      <c r="F557" s="138"/>
      <c r="G557" s="139"/>
      <c r="H557" s="140"/>
      <c r="I557" s="139"/>
      <c r="J557" s="141"/>
      <c r="K557" s="138"/>
      <c r="L557" s="142"/>
      <c r="M557" s="142"/>
      <c r="N557" s="142"/>
      <c r="O557" s="142"/>
      <c r="P557" s="139"/>
      <c r="Q557" s="142"/>
      <c r="R557" s="139"/>
      <c r="S557" s="143"/>
      <c r="T557" s="138"/>
      <c r="U557" s="142"/>
      <c r="V557" s="143"/>
      <c r="W557" s="144"/>
    </row>
    <row r="558" spans="2:23" s="145" customFormat="1" x14ac:dyDescent="0.35">
      <c r="B558" s="137"/>
      <c r="C558" s="138"/>
      <c r="D558" s="139"/>
      <c r="E558" s="139"/>
      <c r="F558" s="138"/>
      <c r="G558" s="139"/>
      <c r="H558" s="140"/>
      <c r="I558" s="139"/>
      <c r="J558" s="141"/>
      <c r="K558" s="138"/>
      <c r="L558" s="142"/>
      <c r="M558" s="142"/>
      <c r="N558" s="142"/>
      <c r="O558" s="142"/>
      <c r="P558" s="139"/>
      <c r="Q558" s="142"/>
      <c r="R558" s="139"/>
      <c r="S558" s="143"/>
      <c r="T558" s="138"/>
      <c r="U558" s="142"/>
      <c r="V558" s="143"/>
      <c r="W558" s="144"/>
    </row>
    <row r="559" spans="2:23" s="145" customFormat="1" x14ac:dyDescent="0.35">
      <c r="B559" s="137"/>
      <c r="C559" s="138"/>
      <c r="D559" s="139"/>
      <c r="E559" s="139"/>
      <c r="F559" s="138"/>
      <c r="G559" s="139"/>
      <c r="H559" s="140"/>
      <c r="I559" s="139"/>
      <c r="J559" s="141"/>
      <c r="K559" s="138"/>
      <c r="L559" s="142"/>
      <c r="M559" s="142"/>
      <c r="N559" s="142"/>
      <c r="O559" s="142"/>
      <c r="P559" s="139"/>
      <c r="Q559" s="142"/>
      <c r="R559" s="139"/>
      <c r="S559" s="143"/>
      <c r="T559" s="138"/>
      <c r="U559" s="142"/>
      <c r="V559" s="143"/>
      <c r="W559" s="144"/>
    </row>
    <row r="560" spans="2:23" s="145" customFormat="1" x14ac:dyDescent="0.35">
      <c r="B560" s="137"/>
      <c r="C560" s="138"/>
      <c r="D560" s="139"/>
      <c r="E560" s="139"/>
      <c r="F560" s="138"/>
      <c r="G560" s="139"/>
      <c r="H560" s="140"/>
      <c r="I560" s="139"/>
      <c r="J560" s="141"/>
      <c r="K560" s="138"/>
      <c r="L560" s="142"/>
      <c r="M560" s="142"/>
      <c r="N560" s="142"/>
      <c r="O560" s="142"/>
      <c r="P560" s="139"/>
      <c r="Q560" s="142"/>
      <c r="R560" s="139"/>
      <c r="S560" s="143"/>
      <c r="T560" s="138"/>
      <c r="U560" s="142"/>
      <c r="V560" s="143"/>
      <c r="W560" s="144"/>
    </row>
    <row r="561" spans="2:23" s="145" customFormat="1" x14ac:dyDescent="0.35">
      <c r="B561" s="137"/>
      <c r="C561" s="138"/>
      <c r="D561" s="139"/>
      <c r="E561" s="139"/>
      <c r="F561" s="138"/>
      <c r="G561" s="139"/>
      <c r="H561" s="140"/>
      <c r="I561" s="139"/>
      <c r="J561" s="141"/>
      <c r="K561" s="138"/>
      <c r="L561" s="142"/>
      <c r="M561" s="142"/>
      <c r="N561" s="142"/>
      <c r="O561" s="142"/>
      <c r="P561" s="139"/>
      <c r="Q561" s="142"/>
      <c r="R561" s="139"/>
      <c r="S561" s="143"/>
      <c r="T561" s="138"/>
      <c r="U561" s="142"/>
      <c r="V561" s="143"/>
      <c r="W561" s="144"/>
    </row>
    <row r="562" spans="2:23" s="145" customFormat="1" x14ac:dyDescent="0.35">
      <c r="B562" s="137"/>
      <c r="C562" s="138"/>
      <c r="D562" s="139"/>
      <c r="E562" s="139"/>
      <c r="F562" s="138"/>
      <c r="G562" s="139"/>
      <c r="H562" s="140"/>
      <c r="I562" s="139"/>
      <c r="J562" s="141"/>
      <c r="K562" s="138"/>
      <c r="L562" s="142"/>
      <c r="M562" s="142"/>
      <c r="N562" s="142"/>
      <c r="O562" s="142"/>
      <c r="P562" s="139"/>
      <c r="Q562" s="142"/>
      <c r="R562" s="139"/>
      <c r="S562" s="143"/>
      <c r="T562" s="138"/>
      <c r="U562" s="142"/>
      <c r="V562" s="143"/>
      <c r="W562" s="144"/>
    </row>
    <row r="563" spans="2:23" s="145" customFormat="1" x14ac:dyDescent="0.35">
      <c r="B563" s="137"/>
      <c r="C563" s="138"/>
      <c r="D563" s="139"/>
      <c r="E563" s="139"/>
      <c r="F563" s="138"/>
      <c r="G563" s="139"/>
      <c r="H563" s="140"/>
      <c r="I563" s="139"/>
      <c r="J563" s="141"/>
      <c r="K563" s="138"/>
      <c r="L563" s="142"/>
      <c r="M563" s="142"/>
      <c r="N563" s="142"/>
      <c r="O563" s="142"/>
      <c r="P563" s="139"/>
      <c r="Q563" s="142"/>
      <c r="R563" s="139"/>
      <c r="S563" s="143"/>
      <c r="T563" s="138"/>
      <c r="U563" s="142"/>
      <c r="V563" s="143"/>
      <c r="W563" s="144"/>
    </row>
    <row r="564" spans="2:23" s="145" customFormat="1" x14ac:dyDescent="0.35">
      <c r="B564" s="137"/>
      <c r="C564" s="138"/>
      <c r="D564" s="139"/>
      <c r="E564" s="139"/>
      <c r="F564" s="138"/>
      <c r="G564" s="139"/>
      <c r="H564" s="140"/>
      <c r="I564" s="139"/>
      <c r="J564" s="141"/>
      <c r="K564" s="138"/>
      <c r="L564" s="142"/>
      <c r="M564" s="142"/>
      <c r="N564" s="142"/>
      <c r="O564" s="142"/>
      <c r="P564" s="139"/>
      <c r="Q564" s="142"/>
      <c r="R564" s="139"/>
      <c r="S564" s="143"/>
      <c r="T564" s="138"/>
      <c r="U564" s="142"/>
      <c r="V564" s="143"/>
      <c r="W564" s="144"/>
    </row>
    <row r="565" spans="2:23" s="145" customFormat="1" x14ac:dyDescent="0.35">
      <c r="B565" s="137"/>
      <c r="C565" s="138"/>
      <c r="D565" s="139"/>
      <c r="E565" s="139"/>
      <c r="F565" s="138"/>
      <c r="G565" s="139"/>
      <c r="H565" s="140"/>
      <c r="I565" s="139"/>
      <c r="J565" s="141"/>
      <c r="K565" s="138"/>
      <c r="L565" s="142"/>
      <c r="M565" s="142"/>
      <c r="N565" s="142"/>
      <c r="O565" s="142"/>
      <c r="P565" s="139"/>
      <c r="Q565" s="142"/>
      <c r="R565" s="139"/>
      <c r="S565" s="143"/>
      <c r="T565" s="138"/>
      <c r="U565" s="142"/>
      <c r="V565" s="143"/>
      <c r="W565" s="144"/>
    </row>
    <row r="566" spans="2:23" s="145" customFormat="1" x14ac:dyDescent="0.35">
      <c r="B566" s="137"/>
      <c r="C566" s="138"/>
      <c r="D566" s="139"/>
      <c r="E566" s="139"/>
      <c r="F566" s="138"/>
      <c r="G566" s="139"/>
      <c r="H566" s="140"/>
      <c r="I566" s="139"/>
      <c r="J566" s="141"/>
      <c r="K566" s="138"/>
      <c r="L566" s="142"/>
      <c r="M566" s="142"/>
      <c r="N566" s="142"/>
      <c r="O566" s="142"/>
      <c r="P566" s="139"/>
      <c r="Q566" s="142"/>
      <c r="R566" s="139"/>
      <c r="S566" s="143"/>
      <c r="T566" s="138"/>
      <c r="U566" s="142"/>
      <c r="V566" s="143"/>
      <c r="W566" s="144"/>
    </row>
    <row r="567" spans="2:23" s="145" customFormat="1" x14ac:dyDescent="0.35">
      <c r="B567" s="137"/>
      <c r="C567" s="138"/>
      <c r="D567" s="139"/>
      <c r="E567" s="139"/>
      <c r="F567" s="138"/>
      <c r="G567" s="139"/>
      <c r="H567" s="140"/>
      <c r="I567" s="139"/>
      <c r="J567" s="141"/>
      <c r="K567" s="138"/>
      <c r="L567" s="142"/>
      <c r="M567" s="142"/>
      <c r="N567" s="142"/>
      <c r="O567" s="142"/>
      <c r="P567" s="139"/>
      <c r="Q567" s="142"/>
      <c r="R567" s="139"/>
      <c r="S567" s="143"/>
      <c r="T567" s="138"/>
      <c r="U567" s="142"/>
      <c r="V567" s="143"/>
      <c r="W567" s="144"/>
    </row>
    <row r="568" spans="2:23" s="145" customFormat="1" x14ac:dyDescent="0.35">
      <c r="B568" s="137"/>
      <c r="C568" s="138"/>
      <c r="D568" s="139"/>
      <c r="E568" s="139"/>
      <c r="F568" s="138"/>
      <c r="G568" s="139"/>
      <c r="H568" s="140"/>
      <c r="I568" s="139"/>
      <c r="J568" s="141"/>
      <c r="K568" s="138"/>
      <c r="L568" s="142"/>
      <c r="M568" s="142"/>
      <c r="N568" s="142"/>
      <c r="O568" s="142"/>
      <c r="P568" s="139"/>
      <c r="Q568" s="142"/>
      <c r="R568" s="139"/>
      <c r="S568" s="143"/>
      <c r="T568" s="138"/>
      <c r="U568" s="142"/>
      <c r="V568" s="143"/>
      <c r="W568" s="144"/>
    </row>
    <row r="569" spans="2:23" s="145" customFormat="1" x14ac:dyDescent="0.35">
      <c r="B569" s="137"/>
      <c r="C569" s="138"/>
      <c r="D569" s="139"/>
      <c r="E569" s="139"/>
      <c r="F569" s="138"/>
      <c r="G569" s="139"/>
      <c r="H569" s="140"/>
      <c r="I569" s="139"/>
      <c r="J569" s="141"/>
      <c r="K569" s="138"/>
      <c r="L569" s="142"/>
      <c r="M569" s="142"/>
      <c r="N569" s="142"/>
      <c r="O569" s="142"/>
      <c r="P569" s="139"/>
      <c r="Q569" s="142"/>
      <c r="R569" s="139"/>
      <c r="S569" s="143"/>
      <c r="T569" s="138"/>
      <c r="U569" s="142"/>
      <c r="V569" s="143"/>
      <c r="W569" s="144"/>
    </row>
    <row r="570" spans="2:23" s="145" customFormat="1" x14ac:dyDescent="0.35">
      <c r="B570" s="137"/>
      <c r="C570" s="138"/>
      <c r="D570" s="139"/>
      <c r="E570" s="139"/>
      <c r="F570" s="138"/>
      <c r="G570" s="139"/>
      <c r="H570" s="140"/>
      <c r="I570" s="139"/>
      <c r="J570" s="141"/>
      <c r="K570" s="138"/>
      <c r="L570" s="142"/>
      <c r="M570" s="142"/>
      <c r="N570" s="142"/>
      <c r="O570" s="142"/>
      <c r="P570" s="139"/>
      <c r="Q570" s="142"/>
      <c r="R570" s="139"/>
      <c r="S570" s="143"/>
      <c r="T570" s="138"/>
      <c r="U570" s="142"/>
      <c r="V570" s="143"/>
      <c r="W570" s="144"/>
    </row>
    <row r="571" spans="2:23" s="145" customFormat="1" x14ac:dyDescent="0.35">
      <c r="B571" s="137"/>
      <c r="C571" s="138"/>
      <c r="D571" s="139"/>
      <c r="E571" s="139"/>
      <c r="F571" s="138"/>
      <c r="G571" s="139"/>
      <c r="H571" s="140"/>
      <c r="I571" s="139"/>
      <c r="J571" s="141"/>
      <c r="K571" s="138"/>
      <c r="L571" s="142"/>
      <c r="M571" s="142"/>
      <c r="N571" s="142"/>
      <c r="O571" s="142"/>
      <c r="P571" s="139"/>
      <c r="Q571" s="142"/>
      <c r="R571" s="139"/>
      <c r="S571" s="143"/>
      <c r="T571" s="138"/>
      <c r="U571" s="142"/>
      <c r="V571" s="143"/>
      <c r="W571" s="144"/>
    </row>
    <row r="572" spans="2:23" s="145" customFormat="1" x14ac:dyDescent="0.35">
      <c r="B572" s="137"/>
      <c r="C572" s="138"/>
      <c r="D572" s="139"/>
      <c r="E572" s="139"/>
      <c r="F572" s="138"/>
      <c r="G572" s="139"/>
      <c r="H572" s="140"/>
      <c r="I572" s="139"/>
      <c r="J572" s="141"/>
      <c r="K572" s="138"/>
      <c r="L572" s="142"/>
      <c r="M572" s="142"/>
      <c r="N572" s="142"/>
      <c r="O572" s="142"/>
      <c r="P572" s="139"/>
      <c r="Q572" s="142"/>
      <c r="R572" s="139"/>
      <c r="S572" s="143"/>
      <c r="T572" s="138"/>
      <c r="U572" s="142"/>
      <c r="V572" s="143"/>
      <c r="W572" s="144"/>
    </row>
    <row r="573" spans="2:23" s="145" customFormat="1" x14ac:dyDescent="0.35">
      <c r="B573" s="137"/>
      <c r="C573" s="138"/>
      <c r="D573" s="139"/>
      <c r="E573" s="139"/>
      <c r="F573" s="138"/>
      <c r="G573" s="139"/>
      <c r="H573" s="140"/>
      <c r="I573" s="139"/>
      <c r="J573" s="141"/>
      <c r="K573" s="138"/>
      <c r="L573" s="142"/>
      <c r="M573" s="142"/>
      <c r="N573" s="142"/>
      <c r="O573" s="142"/>
      <c r="P573" s="139"/>
      <c r="Q573" s="142"/>
      <c r="R573" s="139"/>
      <c r="S573" s="143"/>
      <c r="T573" s="138"/>
      <c r="U573" s="142"/>
      <c r="V573" s="143"/>
      <c r="W573" s="144"/>
    </row>
    <row r="574" spans="2:23" s="145" customFormat="1" x14ac:dyDescent="0.35">
      <c r="B574" s="137"/>
      <c r="C574" s="138"/>
      <c r="D574" s="139"/>
      <c r="E574" s="139"/>
      <c r="F574" s="138"/>
      <c r="G574" s="139"/>
      <c r="H574" s="140"/>
      <c r="I574" s="139"/>
      <c r="J574" s="141"/>
      <c r="K574" s="138"/>
      <c r="L574" s="142"/>
      <c r="M574" s="142"/>
      <c r="N574" s="142"/>
      <c r="O574" s="142"/>
      <c r="P574" s="139"/>
      <c r="Q574" s="142"/>
      <c r="R574" s="139"/>
      <c r="S574" s="143"/>
      <c r="T574" s="138"/>
      <c r="U574" s="142"/>
      <c r="V574" s="143"/>
      <c r="W574" s="144"/>
    </row>
    <row r="575" spans="2:23" s="145" customFormat="1" x14ac:dyDescent="0.35">
      <c r="B575" s="137"/>
      <c r="C575" s="138"/>
      <c r="D575" s="139"/>
      <c r="E575" s="139"/>
      <c r="F575" s="138"/>
      <c r="G575" s="139"/>
      <c r="H575" s="140"/>
      <c r="I575" s="139"/>
      <c r="J575" s="141"/>
      <c r="K575" s="138"/>
      <c r="L575" s="142"/>
      <c r="M575" s="142"/>
      <c r="N575" s="142"/>
      <c r="O575" s="142"/>
      <c r="P575" s="139"/>
      <c r="Q575" s="142"/>
      <c r="R575" s="139"/>
      <c r="S575" s="143"/>
      <c r="T575" s="138"/>
      <c r="U575" s="142"/>
      <c r="V575" s="143"/>
      <c r="W575" s="144"/>
    </row>
    <row r="576" spans="2:23" s="145" customFormat="1" x14ac:dyDescent="0.35">
      <c r="B576" s="137"/>
      <c r="C576" s="138"/>
      <c r="D576" s="139"/>
      <c r="E576" s="139"/>
      <c r="F576" s="138"/>
      <c r="G576" s="139"/>
      <c r="H576" s="140"/>
      <c r="I576" s="139"/>
      <c r="J576" s="141"/>
      <c r="K576" s="138"/>
      <c r="L576" s="142"/>
      <c r="M576" s="142"/>
      <c r="N576" s="142"/>
      <c r="O576" s="142"/>
      <c r="P576" s="139"/>
      <c r="Q576" s="142"/>
      <c r="R576" s="139"/>
      <c r="S576" s="143"/>
      <c r="T576" s="138"/>
      <c r="U576" s="142"/>
      <c r="V576" s="143"/>
      <c r="W576" s="144"/>
    </row>
    <row r="577" spans="2:23" s="145" customFormat="1" x14ac:dyDescent="0.35">
      <c r="B577" s="137"/>
      <c r="C577" s="138"/>
      <c r="D577" s="139"/>
      <c r="E577" s="139"/>
      <c r="F577" s="138"/>
      <c r="G577" s="139"/>
      <c r="H577" s="140"/>
      <c r="I577" s="139"/>
      <c r="J577" s="141"/>
      <c r="K577" s="138"/>
      <c r="L577" s="142"/>
      <c r="M577" s="142"/>
      <c r="N577" s="142"/>
      <c r="O577" s="142"/>
      <c r="P577" s="139"/>
      <c r="Q577" s="142"/>
      <c r="R577" s="139"/>
      <c r="S577" s="143"/>
      <c r="T577" s="138"/>
      <c r="U577" s="142"/>
      <c r="V577" s="143"/>
      <c r="W577" s="144"/>
    </row>
    <row r="578" spans="2:23" s="145" customFormat="1" x14ac:dyDescent="0.35">
      <c r="B578" s="137"/>
      <c r="C578" s="138"/>
      <c r="D578" s="139"/>
      <c r="E578" s="139"/>
      <c r="F578" s="138"/>
      <c r="G578" s="139"/>
      <c r="H578" s="140"/>
      <c r="I578" s="139"/>
      <c r="J578" s="141"/>
      <c r="K578" s="138"/>
      <c r="L578" s="142"/>
      <c r="M578" s="142"/>
      <c r="N578" s="142"/>
      <c r="O578" s="142"/>
      <c r="P578" s="139"/>
      <c r="Q578" s="142"/>
      <c r="R578" s="139"/>
      <c r="S578" s="143"/>
      <c r="T578" s="138"/>
      <c r="U578" s="142"/>
      <c r="V578" s="143"/>
      <c r="W578" s="144"/>
    </row>
    <row r="579" spans="2:23" s="145" customFormat="1" x14ac:dyDescent="0.35">
      <c r="B579" s="137"/>
      <c r="C579" s="138"/>
      <c r="D579" s="139"/>
      <c r="E579" s="139"/>
      <c r="F579" s="138"/>
      <c r="G579" s="139"/>
      <c r="H579" s="140"/>
      <c r="I579" s="139"/>
      <c r="J579" s="141"/>
      <c r="K579" s="138"/>
      <c r="L579" s="142"/>
      <c r="M579" s="142"/>
      <c r="N579" s="142"/>
      <c r="O579" s="142"/>
      <c r="P579" s="139"/>
      <c r="Q579" s="142"/>
      <c r="R579" s="139"/>
      <c r="S579" s="143"/>
      <c r="T579" s="138"/>
      <c r="U579" s="142"/>
      <c r="V579" s="143"/>
      <c r="W579" s="144"/>
    </row>
    <row r="580" spans="2:23" s="145" customFormat="1" x14ac:dyDescent="0.35">
      <c r="B580" s="137"/>
      <c r="C580" s="138"/>
      <c r="D580" s="139"/>
      <c r="E580" s="139"/>
      <c r="F580" s="138"/>
      <c r="G580" s="139"/>
      <c r="H580" s="140"/>
      <c r="I580" s="139"/>
      <c r="J580" s="141"/>
      <c r="K580" s="138"/>
      <c r="L580" s="142"/>
      <c r="M580" s="142"/>
      <c r="N580" s="142"/>
      <c r="O580" s="142"/>
      <c r="P580" s="139"/>
      <c r="Q580" s="142"/>
      <c r="R580" s="139"/>
      <c r="S580" s="143"/>
      <c r="T580" s="138"/>
      <c r="U580" s="142"/>
      <c r="V580" s="143"/>
      <c r="W580" s="144"/>
    </row>
    <row r="581" spans="2:23" s="145" customFormat="1" x14ac:dyDescent="0.35">
      <c r="B581" s="137"/>
      <c r="C581" s="138"/>
      <c r="D581" s="139"/>
      <c r="E581" s="139"/>
      <c r="F581" s="138"/>
      <c r="G581" s="139"/>
      <c r="H581" s="140"/>
      <c r="I581" s="139"/>
      <c r="J581" s="141"/>
      <c r="K581" s="138"/>
      <c r="L581" s="142"/>
      <c r="M581" s="142"/>
      <c r="N581" s="142"/>
      <c r="O581" s="142"/>
      <c r="P581" s="139"/>
      <c r="Q581" s="142"/>
      <c r="R581" s="139"/>
      <c r="S581" s="143"/>
      <c r="T581" s="138"/>
      <c r="U581" s="142"/>
      <c r="V581" s="143"/>
      <c r="W581" s="144"/>
    </row>
    <row r="582" spans="2:23" s="145" customFormat="1" x14ac:dyDescent="0.35">
      <c r="B582" s="137"/>
      <c r="C582" s="138"/>
      <c r="D582" s="139"/>
      <c r="E582" s="139"/>
      <c r="F582" s="138"/>
      <c r="G582" s="139"/>
      <c r="H582" s="140"/>
      <c r="I582" s="139"/>
      <c r="J582" s="141"/>
      <c r="K582" s="138"/>
      <c r="L582" s="142"/>
      <c r="M582" s="142"/>
      <c r="N582" s="142"/>
      <c r="O582" s="142"/>
      <c r="P582" s="139"/>
      <c r="Q582" s="142"/>
      <c r="R582" s="139"/>
      <c r="S582" s="143"/>
      <c r="T582" s="138"/>
      <c r="U582" s="142"/>
      <c r="V582" s="143"/>
      <c r="W582" s="144"/>
    </row>
    <row r="583" spans="2:23" s="145" customFormat="1" x14ac:dyDescent="0.35">
      <c r="B583" s="137"/>
      <c r="C583" s="138"/>
      <c r="D583" s="139"/>
      <c r="E583" s="139"/>
      <c r="F583" s="138"/>
      <c r="G583" s="139"/>
      <c r="H583" s="140"/>
      <c r="I583" s="139"/>
      <c r="J583" s="141"/>
      <c r="K583" s="138"/>
      <c r="L583" s="142"/>
      <c r="M583" s="142"/>
      <c r="N583" s="142"/>
      <c r="O583" s="142"/>
      <c r="P583" s="139"/>
      <c r="Q583" s="142"/>
      <c r="R583" s="139"/>
      <c r="S583" s="143"/>
      <c r="T583" s="138"/>
      <c r="U583" s="142"/>
      <c r="V583" s="143"/>
      <c r="W583" s="144"/>
    </row>
    <row r="584" spans="2:23" s="145" customFormat="1" x14ac:dyDescent="0.35">
      <c r="B584" s="137"/>
      <c r="C584" s="138"/>
      <c r="D584" s="139"/>
      <c r="E584" s="139"/>
      <c r="F584" s="138"/>
      <c r="G584" s="139"/>
      <c r="H584" s="140"/>
      <c r="I584" s="139"/>
      <c r="J584" s="141"/>
      <c r="K584" s="138"/>
      <c r="L584" s="142"/>
      <c r="M584" s="142"/>
      <c r="N584" s="142"/>
      <c r="O584" s="142"/>
      <c r="P584" s="139"/>
      <c r="Q584" s="142"/>
      <c r="R584" s="139"/>
      <c r="S584" s="143"/>
      <c r="T584" s="138"/>
      <c r="U584" s="142"/>
      <c r="V584" s="143"/>
      <c r="W584" s="144"/>
    </row>
    <row r="585" spans="2:23" s="145" customFormat="1" x14ac:dyDescent="0.35">
      <c r="B585" s="137"/>
      <c r="C585" s="138"/>
      <c r="D585" s="139"/>
      <c r="E585" s="139"/>
      <c r="F585" s="138"/>
      <c r="G585" s="139"/>
      <c r="H585" s="140"/>
      <c r="I585" s="139"/>
      <c r="J585" s="141"/>
      <c r="K585" s="138"/>
      <c r="L585" s="142"/>
      <c r="M585" s="142"/>
      <c r="N585" s="142"/>
      <c r="O585" s="142"/>
      <c r="P585" s="139"/>
      <c r="Q585" s="142"/>
      <c r="R585" s="139"/>
      <c r="S585" s="143"/>
      <c r="T585" s="138"/>
      <c r="U585" s="142"/>
      <c r="V585" s="143"/>
      <c r="W585" s="144"/>
    </row>
    <row r="586" spans="2:23" s="145" customFormat="1" x14ac:dyDescent="0.35">
      <c r="B586" s="137"/>
      <c r="C586" s="138"/>
      <c r="D586" s="139"/>
      <c r="E586" s="139"/>
      <c r="F586" s="138"/>
      <c r="G586" s="139"/>
      <c r="H586" s="140"/>
      <c r="I586" s="139"/>
      <c r="J586" s="141"/>
      <c r="K586" s="138"/>
      <c r="L586" s="142"/>
      <c r="M586" s="142"/>
      <c r="N586" s="142"/>
      <c r="O586" s="142"/>
      <c r="P586" s="139"/>
      <c r="Q586" s="142"/>
      <c r="R586" s="139"/>
      <c r="S586" s="143"/>
      <c r="T586" s="138"/>
      <c r="U586" s="142"/>
      <c r="V586" s="143"/>
      <c r="W586" s="144"/>
    </row>
    <row r="587" spans="2:23" s="145" customFormat="1" x14ac:dyDescent="0.35">
      <c r="B587" s="137"/>
      <c r="C587" s="138"/>
      <c r="D587" s="139"/>
      <c r="E587" s="139"/>
      <c r="F587" s="138"/>
      <c r="G587" s="139"/>
      <c r="H587" s="140"/>
      <c r="I587" s="139"/>
      <c r="J587" s="141"/>
      <c r="K587" s="138"/>
      <c r="L587" s="142"/>
      <c r="M587" s="142"/>
      <c r="N587" s="142"/>
      <c r="O587" s="142"/>
      <c r="P587" s="139"/>
      <c r="Q587" s="142"/>
      <c r="R587" s="139"/>
      <c r="S587" s="143"/>
      <c r="T587" s="138"/>
      <c r="U587" s="142"/>
      <c r="V587" s="143"/>
      <c r="W587" s="144"/>
    </row>
    <row r="588" spans="2:23" s="145" customFormat="1" x14ac:dyDescent="0.35">
      <c r="B588" s="137"/>
      <c r="C588" s="138"/>
      <c r="D588" s="139"/>
      <c r="E588" s="139"/>
      <c r="F588" s="138"/>
      <c r="G588" s="139"/>
      <c r="H588" s="140"/>
      <c r="I588" s="139"/>
      <c r="J588" s="141"/>
      <c r="K588" s="138"/>
      <c r="L588" s="142"/>
      <c r="M588" s="142"/>
      <c r="N588" s="142"/>
      <c r="O588" s="142"/>
      <c r="P588" s="139"/>
      <c r="Q588" s="142"/>
      <c r="R588" s="139"/>
      <c r="S588" s="143"/>
      <c r="T588" s="138"/>
      <c r="U588" s="142"/>
      <c r="V588" s="143"/>
      <c r="W588" s="144"/>
    </row>
    <row r="589" spans="2:23" s="145" customFormat="1" x14ac:dyDescent="0.35">
      <c r="B589" s="137"/>
      <c r="C589" s="138"/>
      <c r="D589" s="139"/>
      <c r="E589" s="139"/>
      <c r="F589" s="138"/>
      <c r="G589" s="139"/>
      <c r="H589" s="140"/>
      <c r="I589" s="139"/>
      <c r="J589" s="141"/>
      <c r="K589" s="138"/>
      <c r="L589" s="142"/>
      <c r="M589" s="142"/>
      <c r="N589" s="142"/>
      <c r="O589" s="142"/>
      <c r="P589" s="139"/>
      <c r="Q589" s="142"/>
      <c r="R589" s="139"/>
      <c r="S589" s="143"/>
      <c r="T589" s="138"/>
      <c r="U589" s="142"/>
      <c r="V589" s="143"/>
      <c r="W589" s="144"/>
    </row>
    <row r="590" spans="2:23" s="145" customFormat="1" x14ac:dyDescent="0.35">
      <c r="B590" s="137"/>
      <c r="C590" s="138"/>
      <c r="D590" s="139"/>
      <c r="E590" s="139"/>
      <c r="F590" s="138"/>
      <c r="G590" s="139"/>
      <c r="H590" s="140"/>
      <c r="I590" s="139"/>
      <c r="J590" s="141"/>
      <c r="K590" s="138"/>
      <c r="L590" s="142"/>
      <c r="M590" s="142"/>
      <c r="N590" s="142"/>
      <c r="O590" s="142"/>
      <c r="P590" s="139"/>
      <c r="Q590" s="142"/>
      <c r="R590" s="139"/>
      <c r="S590" s="143"/>
      <c r="T590" s="138"/>
      <c r="U590" s="142"/>
      <c r="V590" s="143"/>
      <c r="W590" s="144"/>
    </row>
    <row r="591" spans="2:23" s="145" customFormat="1" x14ac:dyDescent="0.35">
      <c r="B591" s="137"/>
      <c r="C591" s="138"/>
      <c r="D591" s="139"/>
      <c r="E591" s="139"/>
      <c r="F591" s="138"/>
      <c r="G591" s="139"/>
      <c r="H591" s="140"/>
      <c r="I591" s="139"/>
      <c r="J591" s="141"/>
      <c r="K591" s="138"/>
      <c r="L591" s="142"/>
      <c r="M591" s="142"/>
      <c r="N591" s="142"/>
      <c r="O591" s="142"/>
      <c r="P591" s="139"/>
      <c r="Q591" s="142"/>
      <c r="R591" s="139"/>
      <c r="S591" s="143"/>
      <c r="T591" s="138"/>
      <c r="U591" s="142"/>
      <c r="V591" s="143"/>
      <c r="W591" s="144"/>
    </row>
    <row r="592" spans="2:23" s="145" customFormat="1" x14ac:dyDescent="0.35">
      <c r="B592" s="137"/>
      <c r="C592" s="138"/>
      <c r="D592" s="139"/>
      <c r="E592" s="139"/>
      <c r="F592" s="138"/>
      <c r="G592" s="139"/>
      <c r="H592" s="140"/>
      <c r="I592" s="139"/>
      <c r="J592" s="141"/>
      <c r="K592" s="138"/>
      <c r="L592" s="142"/>
      <c r="M592" s="142"/>
      <c r="N592" s="142"/>
      <c r="O592" s="142"/>
      <c r="P592" s="139"/>
      <c r="Q592" s="142"/>
      <c r="R592" s="139"/>
      <c r="S592" s="143"/>
      <c r="T592" s="138"/>
      <c r="U592" s="142"/>
      <c r="V592" s="143"/>
      <c r="W592" s="144"/>
    </row>
    <row r="593" spans="2:23" s="145" customFormat="1" x14ac:dyDescent="0.35">
      <c r="B593" s="137"/>
      <c r="C593" s="138"/>
      <c r="D593" s="139"/>
      <c r="E593" s="139"/>
      <c r="F593" s="138"/>
      <c r="G593" s="139"/>
      <c r="H593" s="140"/>
      <c r="I593" s="139"/>
      <c r="J593" s="141"/>
      <c r="K593" s="138"/>
      <c r="L593" s="142"/>
      <c r="M593" s="142"/>
      <c r="N593" s="142"/>
      <c r="O593" s="142"/>
      <c r="P593" s="139"/>
      <c r="Q593" s="142"/>
      <c r="R593" s="139"/>
      <c r="S593" s="143"/>
      <c r="T593" s="138"/>
      <c r="U593" s="142"/>
      <c r="V593" s="143"/>
      <c r="W593" s="144"/>
    </row>
    <row r="594" spans="2:23" s="145" customFormat="1" x14ac:dyDescent="0.35">
      <c r="B594" s="137"/>
      <c r="C594" s="138"/>
      <c r="D594" s="139"/>
      <c r="E594" s="139"/>
      <c r="F594" s="138"/>
      <c r="G594" s="139"/>
      <c r="H594" s="140"/>
      <c r="I594" s="139"/>
      <c r="J594" s="141"/>
      <c r="K594" s="138"/>
      <c r="L594" s="142"/>
      <c r="M594" s="142"/>
      <c r="N594" s="142"/>
      <c r="O594" s="142"/>
      <c r="P594" s="139"/>
      <c r="Q594" s="142"/>
      <c r="R594" s="139"/>
      <c r="S594" s="143"/>
      <c r="T594" s="138"/>
      <c r="U594" s="142"/>
      <c r="V594" s="143"/>
      <c r="W594" s="144"/>
    </row>
    <row r="595" spans="2:23" s="145" customFormat="1" x14ac:dyDescent="0.35">
      <c r="B595" s="137"/>
      <c r="C595" s="138"/>
      <c r="D595" s="139"/>
      <c r="E595" s="139"/>
      <c r="F595" s="138"/>
      <c r="G595" s="139"/>
      <c r="H595" s="140"/>
      <c r="I595" s="139"/>
      <c r="J595" s="141"/>
      <c r="K595" s="138"/>
      <c r="L595" s="142"/>
      <c r="M595" s="142"/>
      <c r="N595" s="142"/>
      <c r="O595" s="142"/>
      <c r="P595" s="139"/>
      <c r="Q595" s="142"/>
      <c r="R595" s="139"/>
      <c r="S595" s="143"/>
      <c r="T595" s="138"/>
      <c r="U595" s="142"/>
      <c r="V595" s="143"/>
      <c r="W595" s="144"/>
    </row>
    <row r="596" spans="2:23" s="145" customFormat="1" x14ac:dyDescent="0.35">
      <c r="B596" s="137"/>
      <c r="C596" s="138"/>
      <c r="D596" s="139"/>
      <c r="E596" s="139"/>
      <c r="F596" s="138"/>
      <c r="G596" s="139"/>
      <c r="H596" s="140"/>
      <c r="I596" s="139"/>
      <c r="J596" s="141"/>
      <c r="K596" s="138"/>
      <c r="L596" s="142"/>
      <c r="M596" s="142"/>
      <c r="N596" s="142"/>
      <c r="O596" s="142"/>
      <c r="P596" s="139"/>
      <c r="Q596" s="142"/>
      <c r="R596" s="139"/>
      <c r="S596" s="143"/>
      <c r="T596" s="138"/>
      <c r="U596" s="142"/>
      <c r="V596" s="143"/>
      <c r="W596" s="144"/>
    </row>
    <row r="597" spans="2:23" s="145" customFormat="1" x14ac:dyDescent="0.35">
      <c r="B597" s="137"/>
      <c r="C597" s="138"/>
      <c r="D597" s="139"/>
      <c r="E597" s="139"/>
      <c r="F597" s="138"/>
      <c r="G597" s="139"/>
      <c r="H597" s="140"/>
      <c r="I597" s="139"/>
      <c r="J597" s="141"/>
      <c r="K597" s="138"/>
      <c r="L597" s="142"/>
      <c r="M597" s="142"/>
      <c r="N597" s="142"/>
      <c r="O597" s="142"/>
      <c r="P597" s="139"/>
      <c r="Q597" s="142"/>
      <c r="R597" s="139"/>
      <c r="S597" s="143"/>
      <c r="T597" s="138"/>
      <c r="U597" s="142"/>
      <c r="V597" s="143"/>
      <c r="W597" s="144"/>
    </row>
    <row r="598" spans="2:23" s="145" customFormat="1" x14ac:dyDescent="0.35">
      <c r="B598" s="137"/>
      <c r="C598" s="138"/>
      <c r="D598" s="139"/>
      <c r="E598" s="139"/>
      <c r="F598" s="138"/>
      <c r="G598" s="139"/>
      <c r="H598" s="140"/>
      <c r="I598" s="139"/>
      <c r="J598" s="141"/>
      <c r="K598" s="138"/>
      <c r="L598" s="142"/>
      <c r="M598" s="142"/>
      <c r="N598" s="142"/>
      <c r="O598" s="142"/>
      <c r="P598" s="139"/>
      <c r="Q598" s="142"/>
      <c r="R598" s="139"/>
      <c r="S598" s="143"/>
      <c r="T598" s="138"/>
      <c r="U598" s="142"/>
      <c r="V598" s="143"/>
      <c r="W598" s="144"/>
    </row>
    <row r="599" spans="2:23" s="145" customFormat="1" x14ac:dyDescent="0.35">
      <c r="B599" s="137"/>
      <c r="C599" s="138"/>
      <c r="D599" s="139"/>
      <c r="E599" s="139"/>
      <c r="F599" s="138"/>
      <c r="G599" s="139"/>
      <c r="H599" s="140"/>
      <c r="I599" s="139"/>
      <c r="J599" s="141"/>
      <c r="K599" s="138"/>
      <c r="L599" s="142"/>
      <c r="M599" s="142"/>
      <c r="N599" s="142"/>
      <c r="O599" s="142"/>
      <c r="P599" s="139"/>
      <c r="Q599" s="142"/>
      <c r="R599" s="139"/>
      <c r="S599" s="143"/>
      <c r="T599" s="138"/>
      <c r="U599" s="142"/>
      <c r="V599" s="143"/>
      <c r="W599" s="144"/>
    </row>
    <row r="600" spans="2:23" s="145" customFormat="1" x14ac:dyDescent="0.35">
      <c r="B600" s="137"/>
      <c r="C600" s="138"/>
      <c r="D600" s="139"/>
      <c r="E600" s="139"/>
      <c r="F600" s="138"/>
      <c r="G600" s="139"/>
      <c r="H600" s="140"/>
      <c r="I600" s="139"/>
      <c r="J600" s="141"/>
      <c r="K600" s="138"/>
      <c r="L600" s="142"/>
      <c r="M600" s="142"/>
      <c r="N600" s="142"/>
      <c r="O600" s="142"/>
      <c r="P600" s="139"/>
      <c r="Q600" s="142"/>
      <c r="R600" s="139"/>
      <c r="S600" s="143"/>
      <c r="T600" s="138"/>
      <c r="U600" s="142"/>
      <c r="V600" s="143"/>
      <c r="W600" s="144"/>
    </row>
    <row r="601" spans="2:23" s="145" customFormat="1" x14ac:dyDescent="0.35">
      <c r="B601" s="137"/>
      <c r="C601" s="138"/>
      <c r="D601" s="139"/>
      <c r="E601" s="139"/>
      <c r="F601" s="138"/>
      <c r="G601" s="139"/>
      <c r="H601" s="140"/>
      <c r="I601" s="139"/>
      <c r="J601" s="141"/>
      <c r="K601" s="138"/>
      <c r="L601" s="142"/>
      <c r="M601" s="142"/>
      <c r="N601" s="142"/>
      <c r="O601" s="142"/>
      <c r="P601" s="139"/>
      <c r="Q601" s="142"/>
      <c r="R601" s="139"/>
      <c r="S601" s="143"/>
      <c r="T601" s="138"/>
      <c r="U601" s="142"/>
      <c r="V601" s="143"/>
      <c r="W601" s="144"/>
    </row>
    <row r="602" spans="2:23" s="145" customFormat="1" x14ac:dyDescent="0.35">
      <c r="B602" s="137"/>
      <c r="C602" s="138"/>
      <c r="D602" s="139"/>
      <c r="E602" s="139"/>
      <c r="F602" s="138"/>
      <c r="G602" s="139"/>
      <c r="H602" s="140"/>
      <c r="I602" s="139"/>
      <c r="J602" s="141"/>
      <c r="K602" s="138"/>
      <c r="L602" s="142"/>
      <c r="M602" s="142"/>
      <c r="N602" s="142"/>
      <c r="O602" s="142"/>
      <c r="P602" s="139"/>
      <c r="Q602" s="142"/>
      <c r="R602" s="139"/>
      <c r="S602" s="143"/>
      <c r="T602" s="138"/>
      <c r="U602" s="142"/>
      <c r="V602" s="143"/>
      <c r="W602" s="144"/>
    </row>
    <row r="603" spans="2:23" s="145" customFormat="1" x14ac:dyDescent="0.35">
      <c r="B603" s="137"/>
      <c r="C603" s="138"/>
      <c r="D603" s="139"/>
      <c r="E603" s="139"/>
      <c r="F603" s="138"/>
      <c r="G603" s="139"/>
      <c r="H603" s="140"/>
      <c r="I603" s="139"/>
      <c r="J603" s="141"/>
      <c r="K603" s="138"/>
      <c r="L603" s="142"/>
      <c r="M603" s="142"/>
      <c r="N603" s="142"/>
      <c r="O603" s="142"/>
      <c r="P603" s="139"/>
      <c r="Q603" s="142"/>
      <c r="R603" s="139"/>
      <c r="S603" s="143"/>
      <c r="T603" s="138"/>
      <c r="U603" s="142"/>
      <c r="V603" s="143"/>
      <c r="W603" s="144"/>
    </row>
    <row r="604" spans="2:23" s="145" customFormat="1" x14ac:dyDescent="0.35">
      <c r="B604" s="137"/>
      <c r="C604" s="138"/>
      <c r="D604" s="139"/>
      <c r="E604" s="139"/>
      <c r="F604" s="138"/>
      <c r="G604" s="139"/>
      <c r="H604" s="140"/>
      <c r="I604" s="139"/>
      <c r="J604" s="141"/>
      <c r="K604" s="138"/>
      <c r="L604" s="142"/>
      <c r="M604" s="142"/>
      <c r="N604" s="142"/>
      <c r="O604" s="142"/>
      <c r="P604" s="139"/>
      <c r="Q604" s="142"/>
      <c r="R604" s="139"/>
      <c r="S604" s="143"/>
      <c r="T604" s="138"/>
      <c r="U604" s="142"/>
      <c r="V604" s="143"/>
      <c r="W604" s="144"/>
    </row>
    <row r="605" spans="2:23" s="145" customFormat="1" x14ac:dyDescent="0.35">
      <c r="B605" s="137"/>
      <c r="C605" s="138"/>
      <c r="D605" s="139"/>
      <c r="E605" s="139"/>
      <c r="F605" s="138"/>
      <c r="G605" s="139"/>
      <c r="H605" s="140"/>
      <c r="I605" s="139"/>
      <c r="J605" s="141"/>
      <c r="K605" s="138"/>
      <c r="L605" s="142"/>
      <c r="M605" s="142"/>
      <c r="N605" s="142"/>
      <c r="O605" s="142"/>
      <c r="P605" s="139"/>
      <c r="Q605" s="142"/>
      <c r="R605" s="139"/>
      <c r="S605" s="143"/>
      <c r="T605" s="138"/>
      <c r="U605" s="142"/>
      <c r="V605" s="143"/>
      <c r="W605" s="144"/>
    </row>
    <row r="606" spans="2:23" s="145" customFormat="1" x14ac:dyDescent="0.35">
      <c r="B606" s="137"/>
      <c r="C606" s="138"/>
      <c r="D606" s="139"/>
      <c r="E606" s="139"/>
      <c r="F606" s="138"/>
      <c r="G606" s="139"/>
      <c r="H606" s="140"/>
      <c r="I606" s="139"/>
      <c r="J606" s="141"/>
      <c r="K606" s="138"/>
      <c r="L606" s="142"/>
      <c r="M606" s="142"/>
      <c r="N606" s="142"/>
      <c r="O606" s="142"/>
      <c r="P606" s="139"/>
      <c r="Q606" s="142"/>
      <c r="R606" s="139"/>
      <c r="S606" s="143"/>
      <c r="T606" s="138"/>
      <c r="U606" s="142"/>
      <c r="V606" s="143"/>
      <c r="W606" s="144"/>
    </row>
    <row r="607" spans="2:23" s="145" customFormat="1" x14ac:dyDescent="0.35">
      <c r="B607" s="137"/>
      <c r="C607" s="138"/>
      <c r="D607" s="139"/>
      <c r="E607" s="139"/>
      <c r="F607" s="138"/>
      <c r="G607" s="139"/>
      <c r="H607" s="140"/>
      <c r="I607" s="139"/>
      <c r="J607" s="141"/>
      <c r="K607" s="138"/>
      <c r="L607" s="142"/>
      <c r="M607" s="142"/>
      <c r="N607" s="142"/>
      <c r="O607" s="142"/>
      <c r="P607" s="139"/>
      <c r="Q607" s="142"/>
      <c r="R607" s="139"/>
      <c r="S607" s="143"/>
      <c r="T607" s="138"/>
      <c r="U607" s="142"/>
      <c r="V607" s="143"/>
      <c r="W607" s="144"/>
    </row>
    <row r="608" spans="2:23" s="145" customFormat="1" x14ac:dyDescent="0.35">
      <c r="B608" s="137"/>
      <c r="C608" s="138"/>
      <c r="D608" s="139"/>
      <c r="E608" s="139"/>
      <c r="F608" s="138"/>
      <c r="G608" s="139"/>
      <c r="H608" s="140"/>
      <c r="I608" s="139"/>
      <c r="J608" s="141"/>
      <c r="K608" s="138"/>
      <c r="L608" s="142"/>
      <c r="M608" s="142"/>
      <c r="N608" s="142"/>
      <c r="O608" s="142"/>
      <c r="P608" s="139"/>
      <c r="Q608" s="142"/>
      <c r="R608" s="139"/>
      <c r="S608" s="143"/>
      <c r="T608" s="138"/>
      <c r="U608" s="142"/>
      <c r="V608" s="143"/>
      <c r="W608" s="144"/>
    </row>
    <row r="609" spans="2:23" s="145" customFormat="1" x14ac:dyDescent="0.35">
      <c r="B609" s="137"/>
      <c r="C609" s="138"/>
      <c r="D609" s="139"/>
      <c r="E609" s="139"/>
      <c r="F609" s="138"/>
      <c r="G609" s="139"/>
      <c r="H609" s="140"/>
      <c r="I609" s="139"/>
      <c r="J609" s="141"/>
      <c r="K609" s="138"/>
      <c r="L609" s="142"/>
      <c r="M609" s="142"/>
      <c r="N609" s="142"/>
      <c r="O609" s="142"/>
      <c r="P609" s="139"/>
      <c r="Q609" s="142"/>
      <c r="R609" s="139"/>
      <c r="S609" s="143"/>
      <c r="T609" s="138"/>
      <c r="U609" s="142"/>
      <c r="V609" s="143"/>
      <c r="W609" s="144"/>
    </row>
    <row r="610" spans="2:23" s="145" customFormat="1" x14ac:dyDescent="0.35">
      <c r="B610" s="137"/>
      <c r="C610" s="138"/>
      <c r="D610" s="139"/>
      <c r="E610" s="139"/>
      <c r="F610" s="138"/>
      <c r="G610" s="139"/>
      <c r="H610" s="140"/>
      <c r="I610" s="139"/>
      <c r="J610" s="141"/>
      <c r="K610" s="138"/>
      <c r="L610" s="142"/>
      <c r="M610" s="142"/>
      <c r="N610" s="142"/>
      <c r="O610" s="142"/>
      <c r="P610" s="139"/>
      <c r="Q610" s="142"/>
      <c r="R610" s="139"/>
      <c r="S610" s="143"/>
      <c r="T610" s="138"/>
      <c r="U610" s="142"/>
      <c r="V610" s="143"/>
      <c r="W610" s="144"/>
    </row>
    <row r="611" spans="2:23" s="145" customFormat="1" x14ac:dyDescent="0.35">
      <c r="B611" s="137"/>
      <c r="C611" s="138"/>
      <c r="D611" s="139"/>
      <c r="E611" s="139"/>
      <c r="F611" s="138"/>
      <c r="G611" s="139"/>
      <c r="H611" s="140"/>
      <c r="I611" s="139"/>
      <c r="J611" s="141"/>
      <c r="K611" s="138"/>
      <c r="L611" s="142"/>
      <c r="M611" s="142"/>
      <c r="N611" s="142"/>
      <c r="O611" s="142"/>
      <c r="P611" s="139"/>
      <c r="Q611" s="142"/>
      <c r="R611" s="139"/>
      <c r="S611" s="143"/>
      <c r="T611" s="138"/>
      <c r="U611" s="142"/>
      <c r="V611" s="143"/>
      <c r="W611" s="144"/>
    </row>
    <row r="612" spans="2:23" s="145" customFormat="1" x14ac:dyDescent="0.35">
      <c r="B612" s="137"/>
      <c r="C612" s="138"/>
      <c r="D612" s="139"/>
      <c r="E612" s="139"/>
      <c r="F612" s="138"/>
      <c r="G612" s="139"/>
      <c r="H612" s="140"/>
      <c r="I612" s="139"/>
      <c r="J612" s="141"/>
      <c r="K612" s="138"/>
      <c r="L612" s="142"/>
      <c r="M612" s="142"/>
      <c r="N612" s="142"/>
      <c r="O612" s="142"/>
      <c r="P612" s="139"/>
      <c r="Q612" s="142"/>
      <c r="R612" s="139"/>
      <c r="S612" s="143"/>
      <c r="T612" s="138"/>
      <c r="U612" s="142"/>
      <c r="V612" s="143"/>
      <c r="W612" s="144"/>
    </row>
    <row r="613" spans="2:23" s="145" customFormat="1" x14ac:dyDescent="0.35">
      <c r="B613" s="137"/>
      <c r="C613" s="138"/>
      <c r="D613" s="139"/>
      <c r="E613" s="139"/>
      <c r="F613" s="138"/>
      <c r="G613" s="139"/>
      <c r="H613" s="140"/>
      <c r="I613" s="139"/>
      <c r="J613" s="141"/>
      <c r="K613" s="138"/>
      <c r="L613" s="142"/>
      <c r="M613" s="142"/>
      <c r="N613" s="142"/>
      <c r="O613" s="142"/>
      <c r="P613" s="139"/>
      <c r="Q613" s="142"/>
      <c r="R613" s="139"/>
      <c r="S613" s="143"/>
      <c r="T613" s="138"/>
      <c r="U613" s="142"/>
      <c r="V613" s="143"/>
      <c r="W613" s="144"/>
    </row>
    <row r="614" spans="2:23" s="145" customFormat="1" x14ac:dyDescent="0.35">
      <c r="B614" s="137"/>
      <c r="C614" s="138"/>
      <c r="D614" s="139"/>
      <c r="E614" s="139"/>
      <c r="F614" s="138"/>
      <c r="G614" s="139"/>
      <c r="H614" s="140"/>
      <c r="I614" s="139"/>
      <c r="J614" s="141"/>
      <c r="K614" s="138"/>
      <c r="L614" s="142"/>
      <c r="M614" s="142"/>
      <c r="N614" s="142"/>
      <c r="O614" s="142"/>
      <c r="P614" s="139"/>
      <c r="Q614" s="142"/>
      <c r="R614" s="139"/>
      <c r="S614" s="143"/>
      <c r="T614" s="138"/>
      <c r="U614" s="142"/>
      <c r="V614" s="143"/>
      <c r="W614" s="144"/>
    </row>
    <row r="615" spans="2:23" s="145" customFormat="1" x14ac:dyDescent="0.35">
      <c r="B615" s="137"/>
      <c r="C615" s="138"/>
      <c r="D615" s="139"/>
      <c r="E615" s="139"/>
      <c r="F615" s="138"/>
      <c r="G615" s="139"/>
      <c r="H615" s="140"/>
      <c r="I615" s="139"/>
      <c r="J615" s="141"/>
      <c r="K615" s="138"/>
      <c r="L615" s="142"/>
      <c r="M615" s="142"/>
      <c r="N615" s="142"/>
      <c r="O615" s="142"/>
      <c r="P615" s="139"/>
      <c r="Q615" s="142"/>
      <c r="R615" s="139"/>
      <c r="S615" s="143"/>
      <c r="T615" s="138"/>
      <c r="U615" s="142"/>
      <c r="V615" s="143"/>
      <c r="W615" s="144"/>
    </row>
    <row r="616" spans="2:23" s="145" customFormat="1" x14ac:dyDescent="0.35">
      <c r="B616" s="137"/>
      <c r="C616" s="138"/>
      <c r="D616" s="139"/>
      <c r="E616" s="139"/>
      <c r="F616" s="138"/>
      <c r="G616" s="139"/>
      <c r="H616" s="140"/>
      <c r="I616" s="139"/>
      <c r="J616" s="141"/>
      <c r="K616" s="138"/>
      <c r="L616" s="142"/>
      <c r="M616" s="142"/>
      <c r="N616" s="142"/>
      <c r="O616" s="142"/>
      <c r="P616" s="139"/>
      <c r="Q616" s="142"/>
      <c r="R616" s="139"/>
      <c r="S616" s="143"/>
      <c r="T616" s="138"/>
      <c r="U616" s="142"/>
      <c r="V616" s="143"/>
      <c r="W616" s="144"/>
    </row>
    <row r="617" spans="2:23" s="145" customFormat="1" x14ac:dyDescent="0.35">
      <c r="B617" s="137"/>
      <c r="C617" s="138"/>
      <c r="D617" s="139"/>
      <c r="E617" s="139"/>
      <c r="F617" s="138"/>
      <c r="G617" s="139"/>
      <c r="H617" s="140"/>
      <c r="I617" s="139"/>
      <c r="J617" s="141"/>
      <c r="K617" s="138"/>
      <c r="L617" s="142"/>
      <c r="M617" s="142"/>
      <c r="N617" s="142"/>
      <c r="O617" s="142"/>
      <c r="P617" s="139"/>
      <c r="Q617" s="142"/>
      <c r="R617" s="139"/>
      <c r="S617" s="143"/>
      <c r="T617" s="138"/>
      <c r="U617" s="142"/>
      <c r="V617" s="143"/>
      <c r="W617" s="144"/>
    </row>
    <row r="618" spans="2:23" s="145" customFormat="1" x14ac:dyDescent="0.35">
      <c r="B618" s="137"/>
      <c r="C618" s="138"/>
      <c r="D618" s="139"/>
      <c r="E618" s="139"/>
      <c r="F618" s="138"/>
      <c r="G618" s="139"/>
      <c r="H618" s="140"/>
      <c r="I618" s="139"/>
      <c r="J618" s="141"/>
      <c r="K618" s="138"/>
      <c r="L618" s="142"/>
      <c r="M618" s="142"/>
      <c r="N618" s="142"/>
      <c r="O618" s="142"/>
      <c r="P618" s="139"/>
      <c r="Q618" s="142"/>
      <c r="R618" s="139"/>
      <c r="S618" s="143"/>
      <c r="T618" s="138"/>
      <c r="U618" s="142"/>
      <c r="V618" s="143"/>
      <c r="W618" s="144"/>
    </row>
    <row r="619" spans="2:23" s="145" customFormat="1" x14ac:dyDescent="0.35">
      <c r="B619" s="137"/>
      <c r="C619" s="138"/>
      <c r="D619" s="139"/>
      <c r="E619" s="139"/>
      <c r="F619" s="138"/>
      <c r="G619" s="139"/>
      <c r="H619" s="140"/>
      <c r="I619" s="139"/>
      <c r="J619" s="141"/>
      <c r="K619" s="138"/>
      <c r="L619" s="142"/>
      <c r="M619" s="142"/>
      <c r="N619" s="142"/>
      <c r="O619" s="142"/>
      <c r="P619" s="139"/>
      <c r="Q619" s="142"/>
      <c r="R619" s="139"/>
      <c r="S619" s="143"/>
      <c r="T619" s="138"/>
      <c r="U619" s="142"/>
      <c r="V619" s="143"/>
      <c r="W619" s="144"/>
    </row>
    <row r="620" spans="2:23" s="145" customFormat="1" x14ac:dyDescent="0.35">
      <c r="B620" s="137"/>
      <c r="C620" s="138"/>
      <c r="D620" s="139"/>
      <c r="E620" s="139"/>
      <c r="F620" s="138"/>
      <c r="G620" s="139"/>
      <c r="H620" s="140"/>
      <c r="I620" s="139"/>
      <c r="J620" s="141"/>
      <c r="K620" s="138"/>
      <c r="L620" s="142"/>
      <c r="M620" s="142"/>
      <c r="N620" s="142"/>
      <c r="O620" s="142"/>
      <c r="P620" s="139"/>
      <c r="Q620" s="142"/>
      <c r="R620" s="139"/>
      <c r="S620" s="143"/>
      <c r="T620" s="138"/>
      <c r="U620" s="142"/>
      <c r="V620" s="143"/>
      <c r="W620" s="144"/>
    </row>
    <row r="621" spans="2:23" s="145" customFormat="1" x14ac:dyDescent="0.35">
      <c r="B621" s="137"/>
      <c r="C621" s="138"/>
      <c r="D621" s="139"/>
      <c r="E621" s="139"/>
      <c r="F621" s="138"/>
      <c r="G621" s="139"/>
      <c r="H621" s="140"/>
      <c r="I621" s="139"/>
      <c r="J621" s="141"/>
      <c r="K621" s="138"/>
      <c r="L621" s="142"/>
      <c r="M621" s="142"/>
      <c r="N621" s="142"/>
      <c r="O621" s="142"/>
      <c r="P621" s="139"/>
      <c r="Q621" s="142"/>
      <c r="R621" s="139"/>
      <c r="S621" s="143"/>
      <c r="T621" s="138"/>
      <c r="U621" s="142"/>
      <c r="V621" s="143"/>
      <c r="W621" s="144"/>
    </row>
    <row r="622" spans="2:23" s="145" customFormat="1" x14ac:dyDescent="0.35">
      <c r="B622" s="137"/>
      <c r="C622" s="138"/>
      <c r="D622" s="139"/>
      <c r="E622" s="139"/>
      <c r="F622" s="138"/>
      <c r="G622" s="139"/>
      <c r="H622" s="140"/>
      <c r="I622" s="139"/>
      <c r="J622" s="141"/>
      <c r="K622" s="138"/>
      <c r="L622" s="142"/>
      <c r="M622" s="142"/>
      <c r="N622" s="142"/>
      <c r="O622" s="142"/>
      <c r="P622" s="139"/>
      <c r="Q622" s="142"/>
      <c r="R622" s="139"/>
      <c r="S622" s="143"/>
      <c r="T622" s="138"/>
      <c r="U622" s="142"/>
      <c r="V622" s="143"/>
      <c r="W622" s="144"/>
    </row>
    <row r="623" spans="2:23" s="145" customFormat="1" x14ac:dyDescent="0.35">
      <c r="B623" s="137"/>
      <c r="C623" s="138"/>
      <c r="D623" s="139"/>
      <c r="E623" s="139"/>
      <c r="F623" s="138"/>
      <c r="G623" s="139"/>
      <c r="H623" s="140"/>
      <c r="I623" s="139"/>
      <c r="J623" s="141"/>
      <c r="K623" s="138"/>
      <c r="L623" s="142"/>
      <c r="M623" s="142"/>
      <c r="N623" s="142"/>
      <c r="O623" s="142"/>
      <c r="P623" s="139"/>
      <c r="Q623" s="142"/>
      <c r="R623" s="139"/>
      <c r="S623" s="143"/>
      <c r="T623" s="138"/>
      <c r="U623" s="142"/>
      <c r="V623" s="143"/>
      <c r="W623" s="144"/>
    </row>
    <row r="624" spans="2:23" s="145" customFormat="1" x14ac:dyDescent="0.35">
      <c r="B624" s="137"/>
      <c r="C624" s="138"/>
      <c r="D624" s="139"/>
      <c r="E624" s="139"/>
      <c r="F624" s="138"/>
      <c r="G624" s="139"/>
      <c r="H624" s="140"/>
      <c r="I624" s="139"/>
      <c r="J624" s="141"/>
      <c r="K624" s="138"/>
      <c r="L624" s="142"/>
      <c r="M624" s="142"/>
      <c r="N624" s="142"/>
      <c r="O624" s="142"/>
      <c r="P624" s="139"/>
      <c r="Q624" s="142"/>
      <c r="R624" s="139"/>
      <c r="S624" s="143"/>
      <c r="T624" s="138"/>
      <c r="U624" s="142"/>
      <c r="V624" s="143"/>
      <c r="W624" s="144"/>
    </row>
    <row r="625" spans="2:23" s="145" customFormat="1" x14ac:dyDescent="0.35">
      <c r="B625" s="137"/>
      <c r="C625" s="138"/>
      <c r="D625" s="139"/>
      <c r="E625" s="139"/>
      <c r="F625" s="138"/>
      <c r="G625" s="139"/>
      <c r="H625" s="140"/>
      <c r="I625" s="139"/>
      <c r="J625" s="141"/>
      <c r="K625" s="138"/>
      <c r="L625" s="142"/>
      <c r="M625" s="142"/>
      <c r="N625" s="142"/>
      <c r="O625" s="142"/>
      <c r="P625" s="139"/>
      <c r="Q625" s="142"/>
      <c r="R625" s="139"/>
      <c r="S625" s="143"/>
      <c r="T625" s="138"/>
      <c r="U625" s="142"/>
      <c r="V625" s="143"/>
      <c r="W625" s="144"/>
    </row>
    <row r="626" spans="2:23" s="145" customFormat="1" x14ac:dyDescent="0.35">
      <c r="B626" s="137"/>
      <c r="C626" s="138"/>
      <c r="D626" s="139"/>
      <c r="E626" s="139"/>
      <c r="F626" s="138"/>
      <c r="G626" s="139"/>
      <c r="H626" s="140"/>
      <c r="I626" s="139"/>
      <c r="J626" s="141"/>
      <c r="K626" s="138"/>
      <c r="L626" s="142"/>
      <c r="M626" s="142"/>
      <c r="N626" s="142"/>
      <c r="O626" s="142"/>
      <c r="P626" s="139"/>
      <c r="Q626" s="142"/>
      <c r="R626" s="139"/>
      <c r="S626" s="143"/>
      <c r="T626" s="138"/>
      <c r="U626" s="142"/>
      <c r="V626" s="143"/>
      <c r="W626" s="144"/>
    </row>
    <row r="627" spans="2:23" s="145" customFormat="1" x14ac:dyDescent="0.35">
      <c r="B627" s="137"/>
      <c r="C627" s="138"/>
      <c r="D627" s="139"/>
      <c r="E627" s="139"/>
      <c r="F627" s="138"/>
      <c r="G627" s="139"/>
      <c r="H627" s="140"/>
      <c r="I627" s="139"/>
      <c r="J627" s="141"/>
      <c r="K627" s="138"/>
      <c r="L627" s="142"/>
      <c r="M627" s="142"/>
      <c r="N627" s="142"/>
      <c r="O627" s="142"/>
      <c r="P627" s="139"/>
      <c r="Q627" s="142"/>
      <c r="R627" s="139"/>
      <c r="S627" s="143"/>
      <c r="T627" s="138"/>
      <c r="U627" s="142"/>
      <c r="V627" s="143"/>
      <c r="W627" s="144"/>
    </row>
    <row r="628" spans="2:23" s="145" customFormat="1" x14ac:dyDescent="0.35">
      <c r="B628" s="137"/>
      <c r="C628" s="138"/>
      <c r="D628" s="139"/>
      <c r="E628" s="139"/>
      <c r="F628" s="138"/>
      <c r="G628" s="139"/>
      <c r="H628" s="140"/>
      <c r="I628" s="139"/>
      <c r="J628" s="141"/>
      <c r="K628" s="138"/>
      <c r="L628" s="142"/>
      <c r="M628" s="142"/>
      <c r="N628" s="142"/>
      <c r="O628" s="142"/>
      <c r="P628" s="139"/>
      <c r="Q628" s="142"/>
      <c r="R628" s="139"/>
      <c r="S628" s="143"/>
      <c r="T628" s="138"/>
      <c r="U628" s="142"/>
      <c r="V628" s="143"/>
      <c r="W628" s="144"/>
    </row>
    <row r="629" spans="2:23" s="145" customFormat="1" x14ac:dyDescent="0.35">
      <c r="B629" s="137"/>
      <c r="C629" s="138"/>
      <c r="D629" s="139"/>
      <c r="E629" s="139"/>
      <c r="F629" s="138"/>
      <c r="G629" s="139"/>
      <c r="H629" s="140"/>
      <c r="I629" s="139"/>
      <c r="J629" s="141"/>
      <c r="K629" s="138"/>
      <c r="L629" s="142"/>
      <c r="M629" s="142"/>
      <c r="N629" s="142"/>
      <c r="O629" s="142"/>
      <c r="P629" s="139"/>
      <c r="Q629" s="142"/>
      <c r="R629" s="139"/>
      <c r="S629" s="143"/>
      <c r="T629" s="138"/>
      <c r="U629" s="142"/>
      <c r="V629" s="143"/>
      <c r="W629" s="144"/>
    </row>
    <row r="630" spans="2:23" s="145" customFormat="1" x14ac:dyDescent="0.35">
      <c r="B630" s="137"/>
      <c r="C630" s="138"/>
      <c r="D630" s="139"/>
      <c r="E630" s="139"/>
      <c r="F630" s="138"/>
      <c r="G630" s="139"/>
      <c r="H630" s="140"/>
      <c r="I630" s="139"/>
      <c r="J630" s="141"/>
      <c r="K630" s="138"/>
      <c r="L630" s="142"/>
      <c r="M630" s="142"/>
      <c r="N630" s="142"/>
      <c r="O630" s="142"/>
      <c r="P630" s="139"/>
      <c r="Q630" s="142"/>
      <c r="R630" s="139"/>
      <c r="S630" s="143"/>
      <c r="T630" s="138"/>
      <c r="U630" s="142"/>
      <c r="V630" s="143"/>
      <c r="W630" s="144"/>
    </row>
    <row r="631" spans="2:23" s="145" customFormat="1" x14ac:dyDescent="0.35">
      <c r="B631" s="137"/>
      <c r="C631" s="138"/>
      <c r="D631" s="139"/>
      <c r="E631" s="139"/>
      <c r="F631" s="138"/>
      <c r="G631" s="139"/>
      <c r="H631" s="140"/>
      <c r="I631" s="139"/>
      <c r="J631" s="141"/>
      <c r="K631" s="138"/>
      <c r="L631" s="142"/>
      <c r="M631" s="142"/>
      <c r="N631" s="142"/>
      <c r="O631" s="142"/>
      <c r="P631" s="139"/>
      <c r="Q631" s="142"/>
      <c r="R631" s="139"/>
      <c r="S631" s="143"/>
      <c r="T631" s="138"/>
      <c r="U631" s="142"/>
      <c r="V631" s="143"/>
      <c r="W631" s="144"/>
    </row>
    <row r="632" spans="2:23" s="145" customFormat="1" x14ac:dyDescent="0.35">
      <c r="B632" s="137"/>
      <c r="C632" s="138"/>
      <c r="D632" s="139"/>
      <c r="E632" s="139"/>
      <c r="F632" s="138"/>
      <c r="G632" s="139"/>
      <c r="H632" s="140"/>
      <c r="I632" s="139"/>
      <c r="J632" s="141"/>
      <c r="K632" s="138"/>
      <c r="L632" s="142"/>
      <c r="M632" s="142"/>
      <c r="N632" s="142"/>
      <c r="O632" s="142"/>
      <c r="P632" s="139"/>
      <c r="Q632" s="142"/>
      <c r="R632" s="139"/>
      <c r="S632" s="143"/>
      <c r="T632" s="138"/>
      <c r="U632" s="142"/>
      <c r="V632" s="143"/>
      <c r="W632" s="144"/>
    </row>
    <row r="633" spans="2:23" s="145" customFormat="1" x14ac:dyDescent="0.35">
      <c r="B633" s="137"/>
      <c r="C633" s="138"/>
      <c r="D633" s="139"/>
      <c r="E633" s="139"/>
      <c r="F633" s="138"/>
      <c r="G633" s="139"/>
      <c r="H633" s="140"/>
      <c r="I633" s="139"/>
      <c r="J633" s="141"/>
      <c r="K633" s="138"/>
      <c r="L633" s="142"/>
      <c r="M633" s="142"/>
      <c r="N633" s="142"/>
      <c r="O633" s="142"/>
      <c r="P633" s="139"/>
      <c r="Q633" s="142"/>
      <c r="R633" s="139"/>
      <c r="S633" s="143"/>
      <c r="T633" s="138"/>
      <c r="U633" s="142"/>
      <c r="V633" s="143"/>
      <c r="W633" s="144"/>
    </row>
    <row r="634" spans="2:23" s="145" customFormat="1" x14ac:dyDescent="0.35">
      <c r="B634" s="137"/>
      <c r="C634" s="138"/>
      <c r="D634" s="139"/>
      <c r="E634" s="139"/>
      <c r="F634" s="138"/>
      <c r="G634" s="139"/>
      <c r="H634" s="140"/>
      <c r="I634" s="139"/>
      <c r="J634" s="141"/>
      <c r="K634" s="138"/>
      <c r="L634" s="142"/>
      <c r="M634" s="142"/>
      <c r="N634" s="142"/>
      <c r="O634" s="142"/>
      <c r="P634" s="139"/>
      <c r="Q634" s="142"/>
      <c r="R634" s="139"/>
      <c r="S634" s="143"/>
      <c r="T634" s="138"/>
      <c r="U634" s="142"/>
      <c r="V634" s="143"/>
      <c r="W634" s="144"/>
    </row>
    <row r="635" spans="2:23" s="145" customFormat="1" x14ac:dyDescent="0.35">
      <c r="B635" s="137"/>
      <c r="C635" s="138"/>
      <c r="D635" s="139"/>
      <c r="E635" s="139"/>
      <c r="F635" s="138"/>
      <c r="G635" s="139"/>
      <c r="H635" s="140"/>
      <c r="I635" s="139"/>
      <c r="J635" s="141"/>
      <c r="K635" s="138"/>
      <c r="L635" s="142"/>
      <c r="M635" s="142"/>
      <c r="N635" s="142"/>
      <c r="O635" s="142"/>
      <c r="P635" s="139"/>
      <c r="Q635" s="142"/>
      <c r="R635" s="139"/>
      <c r="S635" s="143"/>
      <c r="T635" s="138"/>
      <c r="U635" s="142"/>
      <c r="V635" s="143"/>
      <c r="W635" s="144"/>
    </row>
    <row r="636" spans="2:23" s="145" customFormat="1" x14ac:dyDescent="0.35">
      <c r="B636" s="137"/>
      <c r="C636" s="138"/>
      <c r="D636" s="139"/>
      <c r="E636" s="139"/>
      <c r="F636" s="138"/>
      <c r="G636" s="139"/>
      <c r="H636" s="140"/>
      <c r="I636" s="139"/>
      <c r="J636" s="141"/>
      <c r="K636" s="138"/>
      <c r="L636" s="142"/>
      <c r="M636" s="142"/>
      <c r="N636" s="142"/>
      <c r="O636" s="142"/>
      <c r="P636" s="139"/>
      <c r="Q636" s="142"/>
      <c r="R636" s="139"/>
      <c r="S636" s="143"/>
      <c r="T636" s="138"/>
      <c r="U636" s="142"/>
      <c r="V636" s="143"/>
      <c r="W636" s="144"/>
    </row>
    <row r="637" spans="2:23" s="145" customFormat="1" x14ac:dyDescent="0.35">
      <c r="B637" s="137"/>
      <c r="C637" s="138"/>
      <c r="D637" s="139"/>
      <c r="E637" s="139"/>
      <c r="F637" s="138"/>
      <c r="G637" s="139"/>
      <c r="H637" s="140"/>
      <c r="I637" s="139"/>
      <c r="J637" s="141"/>
      <c r="K637" s="138"/>
      <c r="L637" s="142"/>
      <c r="M637" s="142"/>
      <c r="N637" s="142"/>
      <c r="O637" s="142"/>
      <c r="P637" s="139"/>
      <c r="Q637" s="142"/>
      <c r="R637" s="139"/>
      <c r="S637" s="143"/>
      <c r="T637" s="138"/>
      <c r="U637" s="142"/>
      <c r="V637" s="143"/>
      <c r="W637" s="144"/>
    </row>
    <row r="638" spans="2:23" s="145" customFormat="1" x14ac:dyDescent="0.35">
      <c r="B638" s="137"/>
      <c r="C638" s="138"/>
      <c r="D638" s="139"/>
      <c r="E638" s="139"/>
      <c r="F638" s="138"/>
      <c r="G638" s="139"/>
      <c r="H638" s="140"/>
      <c r="I638" s="139"/>
      <c r="J638" s="141"/>
      <c r="K638" s="138"/>
      <c r="L638" s="142"/>
      <c r="M638" s="142"/>
      <c r="N638" s="142"/>
      <c r="O638" s="142"/>
      <c r="P638" s="139"/>
      <c r="Q638" s="142"/>
      <c r="R638" s="139"/>
      <c r="S638" s="143"/>
      <c r="T638" s="138"/>
      <c r="U638" s="142"/>
      <c r="V638" s="143"/>
      <c r="W638" s="144"/>
    </row>
    <row r="639" spans="2:23" s="145" customFormat="1" x14ac:dyDescent="0.35">
      <c r="B639" s="137"/>
      <c r="C639" s="138"/>
      <c r="D639" s="139"/>
      <c r="E639" s="139"/>
      <c r="F639" s="138"/>
      <c r="G639" s="139"/>
      <c r="H639" s="140"/>
      <c r="I639" s="139"/>
      <c r="J639" s="141"/>
      <c r="K639" s="138"/>
      <c r="L639" s="142"/>
      <c r="M639" s="142"/>
      <c r="N639" s="142"/>
      <c r="O639" s="142"/>
      <c r="P639" s="139"/>
      <c r="Q639" s="142"/>
      <c r="R639" s="139"/>
      <c r="S639" s="143"/>
      <c r="T639" s="138"/>
      <c r="U639" s="142"/>
      <c r="V639" s="143"/>
      <c r="W639" s="144"/>
    </row>
    <row r="640" spans="2:23" s="145" customFormat="1" x14ac:dyDescent="0.35">
      <c r="B640" s="137"/>
      <c r="C640" s="138"/>
      <c r="D640" s="139"/>
      <c r="E640" s="139"/>
      <c r="F640" s="138"/>
      <c r="G640" s="139"/>
      <c r="H640" s="140"/>
      <c r="I640" s="139"/>
      <c r="J640" s="141"/>
      <c r="K640" s="138"/>
      <c r="L640" s="142"/>
      <c r="M640" s="142"/>
      <c r="N640" s="142"/>
      <c r="O640" s="142"/>
      <c r="P640" s="139"/>
      <c r="Q640" s="142"/>
      <c r="R640" s="139"/>
      <c r="S640" s="143"/>
      <c r="T640" s="138"/>
      <c r="U640" s="142"/>
      <c r="V640" s="143"/>
      <c r="W640" s="144"/>
    </row>
    <row r="641" spans="2:23" s="145" customFormat="1" x14ac:dyDescent="0.35">
      <c r="B641" s="137"/>
      <c r="C641" s="138"/>
      <c r="D641" s="139"/>
      <c r="E641" s="139"/>
      <c r="F641" s="138"/>
      <c r="G641" s="139"/>
      <c r="H641" s="140"/>
      <c r="I641" s="139"/>
      <c r="J641" s="141"/>
      <c r="K641" s="138"/>
      <c r="L641" s="142"/>
      <c r="M641" s="142"/>
      <c r="N641" s="142"/>
      <c r="O641" s="142"/>
      <c r="P641" s="139"/>
      <c r="Q641" s="142"/>
      <c r="R641" s="139"/>
      <c r="S641" s="143"/>
      <c r="T641" s="138"/>
      <c r="U641" s="142"/>
      <c r="V641" s="143"/>
      <c r="W641" s="144"/>
    </row>
    <row r="642" spans="2:23" s="145" customFormat="1" x14ac:dyDescent="0.35">
      <c r="B642" s="137"/>
      <c r="C642" s="138"/>
      <c r="D642" s="139"/>
      <c r="E642" s="139"/>
      <c r="F642" s="138"/>
      <c r="G642" s="139"/>
      <c r="H642" s="140"/>
      <c r="I642" s="139"/>
      <c r="J642" s="141"/>
      <c r="K642" s="138"/>
      <c r="L642" s="142"/>
      <c r="M642" s="142"/>
      <c r="N642" s="142"/>
      <c r="O642" s="142"/>
      <c r="P642" s="139"/>
      <c r="Q642" s="142"/>
      <c r="R642" s="139"/>
      <c r="S642" s="143"/>
      <c r="T642" s="138"/>
      <c r="U642" s="142"/>
      <c r="V642" s="143"/>
      <c r="W642" s="144"/>
    </row>
    <row r="643" spans="2:23" s="145" customFormat="1" x14ac:dyDescent="0.35">
      <c r="B643" s="137"/>
      <c r="C643" s="138"/>
      <c r="D643" s="139"/>
      <c r="E643" s="139"/>
      <c r="F643" s="138"/>
      <c r="G643" s="139"/>
      <c r="H643" s="140"/>
      <c r="I643" s="139"/>
      <c r="J643" s="141"/>
      <c r="K643" s="138"/>
      <c r="L643" s="142"/>
      <c r="M643" s="142"/>
      <c r="N643" s="142"/>
      <c r="O643" s="142"/>
      <c r="P643" s="139"/>
      <c r="Q643" s="142"/>
      <c r="R643" s="139"/>
      <c r="S643" s="143"/>
      <c r="T643" s="138"/>
      <c r="U643" s="142"/>
      <c r="V643" s="143"/>
      <c r="W643" s="144"/>
    </row>
    <row r="644" spans="2:23" s="145" customFormat="1" x14ac:dyDescent="0.35">
      <c r="B644" s="137"/>
      <c r="C644" s="138"/>
      <c r="D644" s="139"/>
      <c r="E644" s="139"/>
      <c r="F644" s="138"/>
      <c r="G644" s="139"/>
      <c r="H644" s="140"/>
      <c r="I644" s="139"/>
      <c r="J644" s="141"/>
      <c r="K644" s="138"/>
      <c r="L644" s="142"/>
      <c r="M644" s="142"/>
      <c r="N644" s="142"/>
      <c r="O644" s="142"/>
      <c r="P644" s="139"/>
      <c r="Q644" s="142"/>
      <c r="R644" s="139"/>
      <c r="S644" s="143"/>
      <c r="T644" s="138"/>
      <c r="U644" s="142"/>
      <c r="V644" s="143"/>
      <c r="W644" s="144"/>
    </row>
    <row r="645" spans="2:23" s="145" customFormat="1" x14ac:dyDescent="0.35">
      <c r="B645" s="137"/>
      <c r="C645" s="138"/>
      <c r="D645" s="139"/>
      <c r="E645" s="139"/>
      <c r="F645" s="138"/>
      <c r="G645" s="139"/>
      <c r="H645" s="140"/>
      <c r="I645" s="139"/>
      <c r="J645" s="141"/>
      <c r="K645" s="138"/>
      <c r="L645" s="142"/>
      <c r="M645" s="142"/>
      <c r="N645" s="142"/>
      <c r="O645" s="142"/>
      <c r="P645" s="139"/>
      <c r="Q645" s="142"/>
      <c r="R645" s="139"/>
      <c r="S645" s="143"/>
      <c r="T645" s="138"/>
      <c r="U645" s="142"/>
      <c r="V645" s="143"/>
      <c r="W645" s="144"/>
    </row>
    <row r="646" spans="2:23" s="145" customFormat="1" x14ac:dyDescent="0.35">
      <c r="B646" s="137"/>
      <c r="C646" s="138"/>
      <c r="D646" s="139"/>
      <c r="E646" s="139"/>
      <c r="F646" s="138"/>
      <c r="G646" s="139"/>
      <c r="H646" s="140"/>
      <c r="I646" s="139"/>
      <c r="J646" s="141"/>
      <c r="K646" s="138"/>
      <c r="L646" s="142"/>
      <c r="M646" s="142"/>
      <c r="N646" s="142"/>
      <c r="O646" s="142"/>
      <c r="P646" s="139"/>
      <c r="Q646" s="142"/>
      <c r="R646" s="139"/>
      <c r="S646" s="143"/>
      <c r="T646" s="138"/>
      <c r="U646" s="142"/>
      <c r="V646" s="143"/>
      <c r="W646" s="144"/>
    </row>
    <row r="647" spans="2:23" s="145" customFormat="1" x14ac:dyDescent="0.35">
      <c r="B647" s="137"/>
      <c r="C647" s="138"/>
      <c r="D647" s="139"/>
      <c r="E647" s="139"/>
      <c r="F647" s="138"/>
      <c r="G647" s="139"/>
      <c r="H647" s="140"/>
      <c r="I647" s="139"/>
      <c r="J647" s="141"/>
      <c r="K647" s="138"/>
      <c r="L647" s="142"/>
      <c r="M647" s="142"/>
      <c r="N647" s="142"/>
      <c r="O647" s="142"/>
      <c r="P647" s="139"/>
      <c r="Q647" s="142"/>
      <c r="R647" s="139"/>
      <c r="S647" s="143"/>
      <c r="T647" s="138"/>
      <c r="U647" s="142"/>
      <c r="V647" s="143"/>
      <c r="W647" s="144"/>
    </row>
    <row r="648" spans="2:23" s="145" customFormat="1" x14ac:dyDescent="0.35">
      <c r="B648" s="137"/>
      <c r="C648" s="138"/>
      <c r="D648" s="139"/>
      <c r="E648" s="139"/>
      <c r="F648" s="138"/>
      <c r="G648" s="139"/>
      <c r="H648" s="140"/>
      <c r="I648" s="139"/>
      <c r="J648" s="141"/>
      <c r="K648" s="138"/>
      <c r="L648" s="142"/>
      <c r="M648" s="142"/>
      <c r="N648" s="142"/>
      <c r="O648" s="142"/>
      <c r="P648" s="139"/>
      <c r="Q648" s="142"/>
      <c r="R648" s="139"/>
      <c r="S648" s="143"/>
      <c r="T648" s="138"/>
      <c r="U648" s="142"/>
      <c r="V648" s="143"/>
      <c r="W648" s="144"/>
    </row>
    <row r="649" spans="2:23" s="145" customFormat="1" x14ac:dyDescent="0.35">
      <c r="B649" s="137"/>
      <c r="C649" s="138"/>
      <c r="D649" s="139"/>
      <c r="E649" s="139"/>
      <c r="F649" s="138"/>
      <c r="G649" s="139"/>
      <c r="H649" s="140"/>
      <c r="I649" s="139"/>
      <c r="J649" s="141"/>
      <c r="K649" s="138"/>
      <c r="L649" s="142"/>
      <c r="M649" s="142"/>
      <c r="N649" s="142"/>
      <c r="O649" s="142"/>
      <c r="P649" s="139"/>
      <c r="Q649" s="142"/>
      <c r="R649" s="139"/>
      <c r="S649" s="143"/>
      <c r="T649" s="138"/>
      <c r="U649" s="142"/>
      <c r="V649" s="143"/>
      <c r="W649" s="144"/>
    </row>
    <row r="650" spans="2:23" s="145" customFormat="1" x14ac:dyDescent="0.35">
      <c r="B650" s="137"/>
      <c r="C650" s="138"/>
      <c r="D650" s="139"/>
      <c r="E650" s="139"/>
      <c r="F650" s="138"/>
      <c r="G650" s="139"/>
      <c r="H650" s="140"/>
      <c r="I650" s="139"/>
      <c r="J650" s="141"/>
      <c r="K650" s="138"/>
      <c r="L650" s="142"/>
      <c r="M650" s="142"/>
      <c r="N650" s="142"/>
      <c r="O650" s="142"/>
      <c r="P650" s="139"/>
      <c r="Q650" s="142"/>
      <c r="R650" s="139"/>
      <c r="S650" s="143"/>
      <c r="T650" s="138"/>
      <c r="U650" s="142"/>
      <c r="V650" s="143"/>
      <c r="W650" s="144"/>
    </row>
    <row r="651" spans="2:23" s="145" customFormat="1" x14ac:dyDescent="0.35">
      <c r="B651" s="137"/>
      <c r="C651" s="138"/>
      <c r="D651" s="139"/>
      <c r="E651" s="139"/>
      <c r="F651" s="138"/>
      <c r="G651" s="139"/>
      <c r="H651" s="140"/>
      <c r="I651" s="139"/>
      <c r="J651" s="141"/>
      <c r="K651" s="138"/>
      <c r="L651" s="142"/>
      <c r="M651" s="142"/>
      <c r="N651" s="142"/>
      <c r="O651" s="142"/>
      <c r="P651" s="139"/>
      <c r="Q651" s="142"/>
      <c r="R651" s="139"/>
      <c r="S651" s="143"/>
      <c r="T651" s="138"/>
      <c r="U651" s="142"/>
      <c r="V651" s="143"/>
      <c r="W651" s="144"/>
    </row>
    <row r="652" spans="2:23" s="145" customFormat="1" x14ac:dyDescent="0.35">
      <c r="B652" s="137"/>
      <c r="C652" s="138"/>
      <c r="D652" s="139"/>
      <c r="E652" s="139"/>
      <c r="F652" s="138"/>
      <c r="G652" s="139"/>
      <c r="H652" s="140"/>
      <c r="I652" s="139"/>
      <c r="J652" s="141"/>
      <c r="K652" s="138"/>
      <c r="L652" s="142"/>
      <c r="M652" s="142"/>
      <c r="N652" s="142"/>
      <c r="O652" s="142"/>
      <c r="P652" s="139"/>
      <c r="Q652" s="142"/>
      <c r="R652" s="139"/>
      <c r="S652" s="143"/>
      <c r="T652" s="138"/>
      <c r="U652" s="142"/>
      <c r="V652" s="143"/>
      <c r="W652" s="144"/>
    </row>
    <row r="653" spans="2:23" s="145" customFormat="1" x14ac:dyDescent="0.35">
      <c r="B653" s="137"/>
      <c r="C653" s="138"/>
      <c r="D653" s="139"/>
      <c r="E653" s="139"/>
      <c r="F653" s="138"/>
      <c r="G653" s="139"/>
      <c r="H653" s="140"/>
      <c r="I653" s="139"/>
      <c r="J653" s="141"/>
      <c r="K653" s="138"/>
      <c r="L653" s="142"/>
      <c r="M653" s="142"/>
      <c r="N653" s="142"/>
      <c r="O653" s="142"/>
      <c r="P653" s="139"/>
      <c r="Q653" s="142"/>
      <c r="R653" s="139"/>
      <c r="S653" s="143"/>
      <c r="T653" s="138"/>
      <c r="U653" s="142"/>
      <c r="V653" s="143"/>
      <c r="W653" s="144"/>
    </row>
    <row r="654" spans="2:23" s="145" customFormat="1" x14ac:dyDescent="0.35">
      <c r="B654" s="137"/>
      <c r="C654" s="138"/>
      <c r="D654" s="139"/>
      <c r="E654" s="139"/>
      <c r="F654" s="138"/>
      <c r="G654" s="139"/>
      <c r="H654" s="140"/>
      <c r="I654" s="139"/>
      <c r="J654" s="141"/>
      <c r="K654" s="138"/>
      <c r="L654" s="142"/>
      <c r="M654" s="142"/>
      <c r="N654" s="142"/>
      <c r="O654" s="142"/>
      <c r="P654" s="139"/>
      <c r="Q654" s="142"/>
      <c r="R654" s="139"/>
      <c r="S654" s="143"/>
      <c r="T654" s="138"/>
      <c r="U654" s="142"/>
      <c r="V654" s="143"/>
      <c r="W654" s="144"/>
    </row>
    <row r="655" spans="2:23" s="145" customFormat="1" x14ac:dyDescent="0.35">
      <c r="B655" s="137"/>
      <c r="C655" s="138"/>
      <c r="D655" s="139"/>
      <c r="E655" s="139"/>
      <c r="F655" s="138"/>
      <c r="G655" s="139"/>
      <c r="H655" s="140"/>
      <c r="I655" s="139"/>
      <c r="J655" s="141"/>
      <c r="K655" s="138"/>
      <c r="L655" s="142"/>
      <c r="M655" s="142"/>
      <c r="N655" s="142"/>
      <c r="O655" s="142"/>
      <c r="P655" s="139"/>
      <c r="Q655" s="142"/>
      <c r="R655" s="139"/>
      <c r="S655" s="143"/>
      <c r="T655" s="138"/>
      <c r="U655" s="142"/>
      <c r="V655" s="143"/>
      <c r="W655" s="144"/>
    </row>
    <row r="656" spans="2:23" s="145" customFormat="1" x14ac:dyDescent="0.35">
      <c r="B656" s="137"/>
      <c r="C656" s="138"/>
      <c r="D656" s="139"/>
      <c r="E656" s="139"/>
      <c r="F656" s="138"/>
      <c r="G656" s="139"/>
      <c r="H656" s="140"/>
      <c r="I656" s="139"/>
      <c r="J656" s="141"/>
      <c r="K656" s="138"/>
      <c r="L656" s="142"/>
      <c r="M656" s="142"/>
      <c r="N656" s="142"/>
      <c r="O656" s="142"/>
      <c r="P656" s="139"/>
      <c r="Q656" s="142"/>
      <c r="R656" s="139"/>
      <c r="S656" s="143"/>
      <c r="T656" s="138"/>
      <c r="U656" s="142"/>
      <c r="V656" s="143"/>
      <c r="W656" s="144"/>
    </row>
    <row r="657" spans="2:23" s="145" customFormat="1" x14ac:dyDescent="0.35">
      <c r="B657" s="137"/>
      <c r="C657" s="138"/>
      <c r="D657" s="139"/>
      <c r="E657" s="139"/>
      <c r="F657" s="138"/>
      <c r="G657" s="139"/>
      <c r="H657" s="140"/>
      <c r="I657" s="139"/>
      <c r="J657" s="141"/>
      <c r="K657" s="138"/>
      <c r="L657" s="142"/>
      <c r="M657" s="142"/>
      <c r="N657" s="142"/>
      <c r="O657" s="142"/>
      <c r="P657" s="139"/>
      <c r="Q657" s="142"/>
      <c r="R657" s="139"/>
      <c r="S657" s="143"/>
      <c r="T657" s="138"/>
      <c r="U657" s="142"/>
      <c r="V657" s="143"/>
      <c r="W657" s="144"/>
    </row>
    <row r="658" spans="2:23" s="145" customFormat="1" x14ac:dyDescent="0.35">
      <c r="B658" s="137"/>
      <c r="C658" s="138"/>
      <c r="D658" s="139"/>
      <c r="E658" s="139"/>
      <c r="F658" s="138"/>
      <c r="G658" s="139"/>
      <c r="H658" s="140"/>
      <c r="I658" s="139"/>
      <c r="J658" s="141"/>
      <c r="K658" s="138"/>
      <c r="L658" s="142"/>
      <c r="M658" s="142"/>
      <c r="N658" s="142"/>
      <c r="O658" s="142"/>
      <c r="P658" s="139"/>
      <c r="Q658" s="142"/>
      <c r="R658" s="139"/>
      <c r="S658" s="143"/>
      <c r="T658" s="138"/>
      <c r="U658" s="142"/>
      <c r="V658" s="143"/>
      <c r="W658" s="144"/>
    </row>
    <row r="659" spans="2:23" s="145" customFormat="1" x14ac:dyDescent="0.35">
      <c r="B659" s="137"/>
      <c r="C659" s="138"/>
      <c r="D659" s="139"/>
      <c r="E659" s="139"/>
      <c r="F659" s="138"/>
      <c r="G659" s="139"/>
      <c r="H659" s="140"/>
      <c r="I659" s="139"/>
      <c r="J659" s="141"/>
      <c r="K659" s="138"/>
      <c r="L659" s="142"/>
      <c r="M659" s="142"/>
      <c r="N659" s="142"/>
      <c r="O659" s="142"/>
      <c r="P659" s="139"/>
      <c r="Q659" s="142"/>
      <c r="R659" s="139"/>
      <c r="S659" s="143"/>
      <c r="T659" s="138"/>
      <c r="U659" s="142"/>
      <c r="V659" s="143"/>
      <c r="W659" s="144"/>
    </row>
    <row r="660" spans="2:23" s="145" customFormat="1" x14ac:dyDescent="0.35">
      <c r="B660" s="137"/>
      <c r="C660" s="138"/>
      <c r="D660" s="139"/>
      <c r="E660" s="139"/>
      <c r="F660" s="138"/>
      <c r="G660" s="139"/>
      <c r="H660" s="140"/>
      <c r="I660" s="139"/>
      <c r="J660" s="141"/>
      <c r="K660" s="138"/>
      <c r="L660" s="142"/>
      <c r="M660" s="142"/>
      <c r="N660" s="142"/>
      <c r="O660" s="142"/>
      <c r="P660" s="139"/>
      <c r="Q660" s="142"/>
      <c r="R660" s="139"/>
      <c r="S660" s="143"/>
      <c r="T660" s="138"/>
      <c r="U660" s="142"/>
      <c r="V660" s="143"/>
      <c r="W660" s="144"/>
    </row>
    <row r="661" spans="2:23" s="145" customFormat="1" x14ac:dyDescent="0.35">
      <c r="B661" s="137"/>
      <c r="C661" s="138"/>
      <c r="D661" s="139"/>
      <c r="E661" s="139"/>
      <c r="F661" s="138"/>
      <c r="G661" s="139"/>
      <c r="H661" s="140"/>
      <c r="I661" s="139"/>
      <c r="J661" s="141"/>
      <c r="K661" s="138"/>
      <c r="L661" s="142"/>
      <c r="M661" s="142"/>
      <c r="N661" s="142"/>
      <c r="O661" s="142"/>
      <c r="P661" s="139"/>
      <c r="Q661" s="142"/>
      <c r="R661" s="139"/>
      <c r="S661" s="143"/>
      <c r="T661" s="138"/>
      <c r="U661" s="142"/>
      <c r="V661" s="143"/>
      <c r="W661" s="144"/>
    </row>
    <row r="662" spans="2:23" s="145" customFormat="1" x14ac:dyDescent="0.35">
      <c r="B662" s="137"/>
      <c r="C662" s="138"/>
      <c r="D662" s="139"/>
      <c r="E662" s="139"/>
      <c r="F662" s="138"/>
      <c r="G662" s="139"/>
      <c r="H662" s="140"/>
      <c r="I662" s="139"/>
      <c r="J662" s="141"/>
      <c r="K662" s="138"/>
      <c r="L662" s="142"/>
      <c r="M662" s="142"/>
      <c r="N662" s="142"/>
      <c r="O662" s="142"/>
      <c r="P662" s="139"/>
      <c r="Q662" s="142"/>
      <c r="R662" s="139"/>
      <c r="S662" s="143"/>
      <c r="T662" s="138"/>
      <c r="U662" s="142"/>
      <c r="V662" s="143"/>
      <c r="W662" s="144"/>
    </row>
    <row r="663" spans="2:23" s="145" customFormat="1" x14ac:dyDescent="0.35">
      <c r="B663" s="137"/>
      <c r="C663" s="138"/>
      <c r="D663" s="139"/>
      <c r="E663" s="139"/>
      <c r="F663" s="138"/>
      <c r="G663" s="139"/>
      <c r="H663" s="140"/>
      <c r="I663" s="139"/>
      <c r="J663" s="141"/>
      <c r="K663" s="138"/>
      <c r="L663" s="142"/>
      <c r="M663" s="142"/>
      <c r="N663" s="142"/>
      <c r="O663" s="142"/>
      <c r="P663" s="139"/>
      <c r="Q663" s="142"/>
      <c r="R663" s="139"/>
      <c r="S663" s="143"/>
      <c r="T663" s="138"/>
      <c r="U663" s="142"/>
      <c r="V663" s="143"/>
      <c r="W663" s="144"/>
    </row>
    <row r="664" spans="2:23" s="145" customFormat="1" x14ac:dyDescent="0.35">
      <c r="B664" s="137"/>
      <c r="C664" s="138"/>
      <c r="D664" s="139"/>
      <c r="E664" s="139"/>
      <c r="F664" s="138"/>
      <c r="G664" s="139"/>
      <c r="H664" s="140"/>
      <c r="I664" s="139"/>
      <c r="J664" s="141"/>
      <c r="K664" s="138"/>
      <c r="L664" s="142"/>
      <c r="M664" s="142"/>
      <c r="N664" s="142"/>
      <c r="O664" s="142"/>
      <c r="P664" s="139"/>
      <c r="Q664" s="142"/>
      <c r="R664" s="139"/>
      <c r="S664" s="143"/>
      <c r="T664" s="138"/>
      <c r="U664" s="142"/>
      <c r="V664" s="143"/>
      <c r="W664" s="144"/>
    </row>
    <row r="665" spans="2:23" s="145" customFormat="1" x14ac:dyDescent="0.35">
      <c r="B665" s="137"/>
      <c r="C665" s="138"/>
      <c r="D665" s="139"/>
      <c r="E665" s="139"/>
      <c r="F665" s="138"/>
      <c r="G665" s="139"/>
      <c r="H665" s="140"/>
      <c r="I665" s="139"/>
      <c r="J665" s="141"/>
      <c r="K665" s="138"/>
      <c r="L665" s="142"/>
      <c r="M665" s="142"/>
      <c r="N665" s="142"/>
      <c r="O665" s="142"/>
      <c r="P665" s="139"/>
      <c r="Q665" s="142"/>
      <c r="R665" s="139"/>
      <c r="S665" s="143"/>
      <c r="T665" s="138"/>
      <c r="U665" s="142"/>
      <c r="V665" s="143"/>
      <c r="W665" s="144"/>
    </row>
    <row r="666" spans="2:23" s="145" customFormat="1" x14ac:dyDescent="0.35">
      <c r="B666" s="137"/>
      <c r="C666" s="138"/>
      <c r="D666" s="139"/>
      <c r="E666" s="139"/>
      <c r="F666" s="138"/>
      <c r="G666" s="139"/>
      <c r="H666" s="140"/>
      <c r="I666" s="139"/>
      <c r="J666" s="141"/>
      <c r="K666" s="138"/>
      <c r="L666" s="142"/>
      <c r="M666" s="142"/>
      <c r="N666" s="142"/>
      <c r="O666" s="142"/>
      <c r="P666" s="139"/>
      <c r="Q666" s="142"/>
      <c r="R666" s="139"/>
      <c r="S666" s="143"/>
      <c r="T666" s="138"/>
      <c r="U666" s="142"/>
      <c r="V666" s="143"/>
      <c r="W666" s="144"/>
    </row>
    <row r="667" spans="2:23" s="145" customFormat="1" x14ac:dyDescent="0.35">
      <c r="B667" s="137"/>
      <c r="C667" s="138"/>
      <c r="D667" s="139"/>
      <c r="E667" s="139"/>
      <c r="F667" s="138"/>
      <c r="G667" s="139"/>
      <c r="H667" s="140"/>
      <c r="I667" s="139"/>
      <c r="J667" s="141"/>
      <c r="K667" s="138"/>
      <c r="L667" s="142"/>
      <c r="M667" s="142"/>
      <c r="N667" s="142"/>
      <c r="O667" s="142"/>
      <c r="P667" s="139"/>
      <c r="Q667" s="142"/>
      <c r="R667" s="139"/>
      <c r="S667" s="143"/>
      <c r="T667" s="138"/>
      <c r="U667" s="142"/>
      <c r="V667" s="143"/>
      <c r="W667" s="144"/>
    </row>
    <row r="668" spans="2:23" s="145" customFormat="1" x14ac:dyDescent="0.35">
      <c r="B668" s="137"/>
      <c r="C668" s="138"/>
      <c r="D668" s="139"/>
      <c r="E668" s="139"/>
      <c r="F668" s="138"/>
      <c r="G668" s="139"/>
      <c r="H668" s="140"/>
      <c r="I668" s="139"/>
      <c r="J668" s="141"/>
      <c r="K668" s="138"/>
      <c r="L668" s="142"/>
      <c r="M668" s="142"/>
      <c r="N668" s="142"/>
      <c r="O668" s="142"/>
      <c r="P668" s="139"/>
      <c r="Q668" s="142"/>
      <c r="R668" s="139"/>
      <c r="S668" s="143"/>
      <c r="T668" s="138"/>
      <c r="U668" s="142"/>
      <c r="V668" s="143"/>
      <c r="W668" s="144"/>
    </row>
    <row r="669" spans="2:23" s="145" customFormat="1" x14ac:dyDescent="0.35">
      <c r="B669" s="137"/>
      <c r="C669" s="138"/>
      <c r="D669" s="139"/>
      <c r="E669" s="139"/>
      <c r="F669" s="138"/>
      <c r="G669" s="139"/>
      <c r="H669" s="140"/>
      <c r="I669" s="139"/>
      <c r="J669" s="141"/>
      <c r="K669" s="138"/>
      <c r="L669" s="142"/>
      <c r="M669" s="142"/>
      <c r="N669" s="142"/>
      <c r="O669" s="142"/>
      <c r="P669" s="139"/>
      <c r="Q669" s="142"/>
      <c r="R669" s="139"/>
      <c r="S669" s="143"/>
      <c r="T669" s="138"/>
      <c r="U669" s="142"/>
      <c r="V669" s="143"/>
      <c r="W669" s="144"/>
    </row>
    <row r="670" spans="2:23" s="145" customFormat="1" x14ac:dyDescent="0.35">
      <c r="B670" s="137"/>
      <c r="C670" s="138"/>
      <c r="D670" s="139"/>
      <c r="E670" s="139"/>
      <c r="F670" s="138"/>
      <c r="G670" s="139"/>
      <c r="H670" s="140"/>
      <c r="I670" s="139"/>
      <c r="J670" s="141"/>
      <c r="K670" s="138"/>
      <c r="L670" s="142"/>
      <c r="M670" s="142"/>
      <c r="N670" s="142"/>
      <c r="O670" s="142"/>
      <c r="P670" s="139"/>
      <c r="Q670" s="142"/>
      <c r="R670" s="139"/>
      <c r="S670" s="143"/>
      <c r="T670" s="138"/>
      <c r="U670" s="142"/>
      <c r="V670" s="143"/>
      <c r="W670" s="144"/>
    </row>
    <row r="671" spans="2:23" s="145" customFormat="1" x14ac:dyDescent="0.35">
      <c r="B671" s="137"/>
      <c r="C671" s="138"/>
      <c r="D671" s="139"/>
      <c r="E671" s="139"/>
      <c r="F671" s="138"/>
      <c r="G671" s="139"/>
      <c r="H671" s="140"/>
      <c r="I671" s="139"/>
      <c r="J671" s="141"/>
      <c r="K671" s="138"/>
      <c r="L671" s="142"/>
      <c r="M671" s="142"/>
      <c r="N671" s="142"/>
      <c r="O671" s="142"/>
      <c r="P671" s="139"/>
      <c r="Q671" s="142"/>
      <c r="R671" s="139"/>
      <c r="S671" s="143"/>
      <c r="T671" s="138"/>
      <c r="U671" s="142"/>
      <c r="V671" s="143"/>
      <c r="W671" s="144"/>
    </row>
    <row r="672" spans="2:23" s="145" customFormat="1" x14ac:dyDescent="0.35">
      <c r="B672" s="137"/>
      <c r="C672" s="138"/>
      <c r="D672" s="139"/>
      <c r="E672" s="139"/>
      <c r="F672" s="138"/>
      <c r="G672" s="139"/>
      <c r="H672" s="140"/>
      <c r="I672" s="139"/>
      <c r="J672" s="141"/>
      <c r="K672" s="138"/>
      <c r="L672" s="142"/>
      <c r="M672" s="142"/>
      <c r="N672" s="142"/>
      <c r="O672" s="142"/>
      <c r="P672" s="139"/>
      <c r="Q672" s="142"/>
      <c r="R672" s="139"/>
      <c r="S672" s="143"/>
      <c r="T672" s="138"/>
      <c r="U672" s="142"/>
      <c r="V672" s="143"/>
      <c r="W672" s="144"/>
    </row>
    <row r="673" spans="2:23" s="145" customFormat="1" x14ac:dyDescent="0.35">
      <c r="B673" s="137"/>
      <c r="C673" s="138"/>
      <c r="D673" s="139"/>
      <c r="E673" s="139"/>
      <c r="F673" s="138"/>
      <c r="G673" s="139"/>
      <c r="H673" s="140"/>
      <c r="I673" s="139"/>
      <c r="J673" s="141"/>
      <c r="K673" s="138"/>
      <c r="L673" s="142"/>
      <c r="M673" s="142"/>
      <c r="N673" s="142"/>
      <c r="O673" s="142"/>
      <c r="P673" s="139"/>
      <c r="Q673" s="142"/>
      <c r="R673" s="139"/>
      <c r="S673" s="143"/>
      <c r="T673" s="138"/>
      <c r="U673" s="142"/>
      <c r="V673" s="143"/>
      <c r="W673" s="144"/>
    </row>
    <row r="674" spans="2:23" s="145" customFormat="1" x14ac:dyDescent="0.35">
      <c r="B674" s="137"/>
      <c r="C674" s="138"/>
      <c r="D674" s="139"/>
      <c r="E674" s="139"/>
      <c r="F674" s="138"/>
      <c r="G674" s="139"/>
      <c r="H674" s="140"/>
      <c r="I674" s="139"/>
      <c r="J674" s="141"/>
      <c r="K674" s="138"/>
      <c r="L674" s="142"/>
      <c r="M674" s="142"/>
      <c r="N674" s="142"/>
      <c r="O674" s="142"/>
      <c r="P674" s="139"/>
      <c r="Q674" s="142"/>
      <c r="R674" s="139"/>
      <c r="S674" s="143"/>
      <c r="T674" s="138"/>
      <c r="U674" s="142"/>
      <c r="V674" s="143"/>
      <c r="W674" s="144"/>
    </row>
    <row r="675" spans="2:23" s="145" customFormat="1" x14ac:dyDescent="0.35">
      <c r="B675" s="137"/>
      <c r="C675" s="138"/>
      <c r="D675" s="139"/>
      <c r="E675" s="139"/>
      <c r="F675" s="138"/>
      <c r="G675" s="139"/>
      <c r="H675" s="140"/>
      <c r="I675" s="139"/>
      <c r="J675" s="141"/>
      <c r="K675" s="138"/>
      <c r="L675" s="142"/>
      <c r="M675" s="142"/>
      <c r="N675" s="142"/>
      <c r="O675" s="142"/>
      <c r="P675" s="139"/>
      <c r="Q675" s="142"/>
      <c r="R675" s="139"/>
      <c r="S675" s="143"/>
      <c r="T675" s="138"/>
      <c r="U675" s="142"/>
      <c r="V675" s="143"/>
      <c r="W675" s="144"/>
    </row>
    <row r="676" spans="2:23" s="145" customFormat="1" x14ac:dyDescent="0.35">
      <c r="B676" s="137"/>
      <c r="C676" s="138"/>
      <c r="D676" s="139"/>
      <c r="E676" s="139"/>
      <c r="F676" s="138"/>
      <c r="G676" s="139"/>
      <c r="H676" s="140"/>
      <c r="I676" s="139"/>
      <c r="J676" s="141"/>
      <c r="K676" s="138"/>
      <c r="L676" s="142"/>
      <c r="M676" s="142"/>
      <c r="N676" s="142"/>
      <c r="O676" s="142"/>
      <c r="P676" s="139"/>
      <c r="Q676" s="142"/>
      <c r="R676" s="139"/>
      <c r="S676" s="143"/>
      <c r="T676" s="138"/>
      <c r="U676" s="142"/>
      <c r="V676" s="143"/>
      <c r="W676" s="144"/>
    </row>
    <row r="677" spans="2:23" s="145" customFormat="1" x14ac:dyDescent="0.35">
      <c r="B677" s="137"/>
      <c r="C677" s="138"/>
      <c r="D677" s="139"/>
      <c r="E677" s="139"/>
      <c r="F677" s="138"/>
      <c r="G677" s="139"/>
      <c r="H677" s="140"/>
      <c r="I677" s="139"/>
      <c r="J677" s="141"/>
      <c r="K677" s="138"/>
      <c r="L677" s="142"/>
      <c r="M677" s="142"/>
      <c r="N677" s="142"/>
      <c r="O677" s="142"/>
      <c r="P677" s="139"/>
      <c r="Q677" s="142"/>
      <c r="R677" s="139"/>
      <c r="S677" s="143"/>
      <c r="T677" s="138"/>
      <c r="U677" s="142"/>
      <c r="V677" s="143"/>
      <c r="W677" s="144"/>
    </row>
    <row r="678" spans="2:23" s="145" customFormat="1" x14ac:dyDescent="0.35">
      <c r="B678" s="137"/>
      <c r="C678" s="138"/>
      <c r="D678" s="139"/>
      <c r="E678" s="139"/>
      <c r="F678" s="138"/>
      <c r="G678" s="139"/>
      <c r="H678" s="140"/>
      <c r="I678" s="139"/>
      <c r="J678" s="141"/>
      <c r="K678" s="138"/>
      <c r="L678" s="142"/>
      <c r="M678" s="142"/>
      <c r="N678" s="142"/>
      <c r="O678" s="142"/>
      <c r="P678" s="139"/>
      <c r="Q678" s="142"/>
      <c r="R678" s="139"/>
      <c r="S678" s="143"/>
      <c r="T678" s="138"/>
      <c r="U678" s="142"/>
      <c r="V678" s="143"/>
      <c r="W678" s="144"/>
    </row>
    <row r="679" spans="2:23" s="145" customFormat="1" x14ac:dyDescent="0.35">
      <c r="B679" s="137"/>
      <c r="C679" s="138"/>
      <c r="D679" s="139"/>
      <c r="E679" s="139"/>
      <c r="F679" s="138"/>
      <c r="G679" s="139"/>
      <c r="H679" s="140"/>
      <c r="I679" s="139"/>
      <c r="J679" s="141"/>
      <c r="K679" s="138"/>
      <c r="L679" s="142"/>
      <c r="M679" s="142"/>
      <c r="N679" s="142"/>
      <c r="O679" s="142"/>
      <c r="P679" s="139"/>
      <c r="Q679" s="142"/>
      <c r="R679" s="139"/>
      <c r="S679" s="143"/>
      <c r="T679" s="138"/>
      <c r="U679" s="142"/>
      <c r="V679" s="143"/>
      <c r="W679" s="144"/>
    </row>
    <row r="680" spans="2:23" s="145" customFormat="1" x14ac:dyDescent="0.35">
      <c r="B680" s="137"/>
      <c r="C680" s="138"/>
      <c r="D680" s="139"/>
      <c r="E680" s="139"/>
      <c r="F680" s="138"/>
      <c r="G680" s="139"/>
      <c r="H680" s="140"/>
      <c r="I680" s="139"/>
      <c r="J680" s="141"/>
      <c r="K680" s="138"/>
      <c r="L680" s="142"/>
      <c r="M680" s="142"/>
      <c r="N680" s="142"/>
      <c r="O680" s="142"/>
      <c r="P680" s="139"/>
      <c r="Q680" s="142"/>
      <c r="R680" s="139"/>
      <c r="S680" s="143"/>
      <c r="T680" s="138"/>
      <c r="U680" s="142"/>
      <c r="V680" s="143"/>
      <c r="W680" s="144"/>
    </row>
    <row r="681" spans="2:23" s="145" customFormat="1" x14ac:dyDescent="0.35">
      <c r="B681" s="137"/>
      <c r="C681" s="138"/>
      <c r="D681" s="139"/>
      <c r="E681" s="139"/>
      <c r="F681" s="138"/>
      <c r="G681" s="139"/>
      <c r="H681" s="140"/>
      <c r="I681" s="139"/>
      <c r="J681" s="141"/>
      <c r="K681" s="138"/>
      <c r="L681" s="142"/>
      <c r="M681" s="142"/>
      <c r="N681" s="142"/>
      <c r="O681" s="142"/>
      <c r="P681" s="139"/>
      <c r="Q681" s="142"/>
      <c r="R681" s="139"/>
      <c r="S681" s="143"/>
      <c r="T681" s="138"/>
      <c r="U681" s="142"/>
      <c r="V681" s="143"/>
      <c r="W681" s="144"/>
    </row>
    <row r="682" spans="2:23" s="145" customFormat="1" x14ac:dyDescent="0.35">
      <c r="B682" s="137"/>
      <c r="C682" s="138"/>
      <c r="D682" s="139"/>
      <c r="E682" s="139"/>
      <c r="F682" s="138"/>
      <c r="G682" s="139"/>
      <c r="H682" s="140"/>
      <c r="I682" s="139"/>
      <c r="J682" s="141"/>
      <c r="K682" s="138"/>
      <c r="L682" s="142"/>
      <c r="M682" s="142"/>
      <c r="N682" s="142"/>
      <c r="O682" s="142"/>
      <c r="P682" s="139"/>
      <c r="Q682" s="142"/>
      <c r="R682" s="139"/>
      <c r="S682" s="143"/>
      <c r="T682" s="138"/>
      <c r="U682" s="142"/>
      <c r="V682" s="143"/>
      <c r="W682" s="144"/>
    </row>
    <row r="683" spans="2:23" s="145" customFormat="1" x14ac:dyDescent="0.35">
      <c r="B683" s="137"/>
      <c r="C683" s="138"/>
      <c r="D683" s="139"/>
      <c r="E683" s="139"/>
      <c r="F683" s="138"/>
      <c r="G683" s="139"/>
      <c r="H683" s="140"/>
      <c r="I683" s="139"/>
      <c r="J683" s="141"/>
      <c r="K683" s="138"/>
      <c r="L683" s="142"/>
      <c r="M683" s="142"/>
      <c r="N683" s="142"/>
      <c r="O683" s="142"/>
      <c r="P683" s="139"/>
      <c r="Q683" s="142"/>
      <c r="R683" s="139"/>
      <c r="S683" s="143"/>
      <c r="T683" s="138"/>
      <c r="U683" s="142"/>
      <c r="V683" s="143"/>
      <c r="W683" s="144"/>
    </row>
    <row r="684" spans="2:23" s="145" customFormat="1" x14ac:dyDescent="0.35">
      <c r="B684" s="137"/>
      <c r="C684" s="138"/>
      <c r="D684" s="139"/>
      <c r="E684" s="139"/>
      <c r="F684" s="138"/>
      <c r="G684" s="139"/>
      <c r="H684" s="140"/>
      <c r="I684" s="139"/>
      <c r="J684" s="141"/>
      <c r="K684" s="138"/>
      <c r="L684" s="142"/>
      <c r="M684" s="142"/>
      <c r="N684" s="142"/>
      <c r="O684" s="142"/>
      <c r="P684" s="139"/>
      <c r="Q684" s="142"/>
      <c r="R684" s="139"/>
      <c r="S684" s="143"/>
      <c r="T684" s="138"/>
      <c r="U684" s="142"/>
      <c r="V684" s="143"/>
      <c r="W684" s="144"/>
    </row>
    <row r="685" spans="2:23" s="145" customFormat="1" x14ac:dyDescent="0.35">
      <c r="B685" s="137"/>
      <c r="C685" s="138"/>
      <c r="D685" s="139"/>
      <c r="E685" s="139"/>
      <c r="F685" s="138"/>
      <c r="G685" s="139"/>
      <c r="H685" s="140"/>
      <c r="I685" s="139"/>
      <c r="J685" s="141"/>
      <c r="K685" s="138"/>
      <c r="L685" s="142"/>
      <c r="M685" s="142"/>
      <c r="N685" s="142"/>
      <c r="O685" s="142"/>
      <c r="P685" s="139"/>
      <c r="Q685" s="142"/>
      <c r="R685" s="139"/>
      <c r="S685" s="143"/>
      <c r="T685" s="138"/>
      <c r="U685" s="142"/>
      <c r="V685" s="143"/>
      <c r="W685" s="144"/>
    </row>
    <row r="686" spans="2:23" s="145" customFormat="1" x14ac:dyDescent="0.35">
      <c r="B686" s="137"/>
      <c r="C686" s="138"/>
      <c r="D686" s="139"/>
      <c r="E686" s="139"/>
      <c r="F686" s="138"/>
      <c r="G686" s="139"/>
      <c r="H686" s="140"/>
      <c r="I686" s="139"/>
      <c r="J686" s="141"/>
      <c r="K686" s="138"/>
      <c r="L686" s="142"/>
      <c r="M686" s="142"/>
      <c r="N686" s="142"/>
      <c r="O686" s="142"/>
      <c r="P686" s="139"/>
      <c r="Q686" s="142"/>
      <c r="R686" s="139"/>
      <c r="S686" s="143"/>
      <c r="T686" s="138"/>
      <c r="U686" s="142"/>
      <c r="V686" s="143"/>
      <c r="W686" s="144"/>
    </row>
    <row r="687" spans="2:23" s="145" customFormat="1" x14ac:dyDescent="0.35">
      <c r="B687" s="137"/>
      <c r="C687" s="138"/>
      <c r="D687" s="139"/>
      <c r="E687" s="139"/>
      <c r="F687" s="138"/>
      <c r="G687" s="139"/>
      <c r="H687" s="140"/>
      <c r="I687" s="139"/>
      <c r="J687" s="141"/>
      <c r="K687" s="138"/>
      <c r="L687" s="142"/>
      <c r="M687" s="142"/>
      <c r="N687" s="142"/>
      <c r="O687" s="142"/>
      <c r="P687" s="139"/>
      <c r="Q687" s="142"/>
      <c r="R687" s="139"/>
      <c r="S687" s="143"/>
      <c r="T687" s="138"/>
      <c r="U687" s="142"/>
      <c r="V687" s="143"/>
      <c r="W687" s="144"/>
    </row>
    <row r="688" spans="2:23" s="145" customFormat="1" x14ac:dyDescent="0.35">
      <c r="B688" s="137"/>
      <c r="C688" s="138"/>
      <c r="D688" s="139"/>
      <c r="E688" s="139"/>
      <c r="F688" s="138"/>
      <c r="G688" s="139"/>
      <c r="H688" s="140"/>
      <c r="I688" s="139"/>
      <c r="J688" s="141"/>
      <c r="K688" s="138"/>
      <c r="L688" s="142"/>
      <c r="M688" s="142"/>
      <c r="N688" s="142"/>
      <c r="O688" s="142"/>
      <c r="P688" s="139"/>
      <c r="Q688" s="142"/>
      <c r="R688" s="139"/>
      <c r="S688" s="143"/>
      <c r="T688" s="138"/>
      <c r="U688" s="142"/>
      <c r="V688" s="143"/>
      <c r="W688" s="144"/>
    </row>
    <row r="689" spans="2:23" s="145" customFormat="1" x14ac:dyDescent="0.35">
      <c r="B689" s="137"/>
      <c r="C689" s="138"/>
      <c r="D689" s="139"/>
      <c r="E689" s="139"/>
      <c r="F689" s="138"/>
      <c r="G689" s="139"/>
      <c r="H689" s="140"/>
      <c r="I689" s="139"/>
      <c r="J689" s="141"/>
      <c r="K689" s="138"/>
      <c r="L689" s="142"/>
      <c r="M689" s="142"/>
      <c r="N689" s="142"/>
      <c r="O689" s="142"/>
      <c r="P689" s="139"/>
      <c r="Q689" s="142"/>
      <c r="R689" s="139"/>
      <c r="S689" s="143"/>
      <c r="T689" s="138"/>
      <c r="U689" s="142"/>
      <c r="V689" s="143"/>
      <c r="W689" s="144"/>
    </row>
    <row r="690" spans="2:23" s="145" customFormat="1" x14ac:dyDescent="0.35">
      <c r="B690" s="137"/>
      <c r="C690" s="138"/>
      <c r="D690" s="139"/>
      <c r="E690" s="139"/>
      <c r="F690" s="138"/>
      <c r="G690" s="139"/>
      <c r="H690" s="140"/>
      <c r="I690" s="139"/>
      <c r="J690" s="141"/>
      <c r="K690" s="138"/>
      <c r="L690" s="142"/>
      <c r="M690" s="142"/>
      <c r="N690" s="142"/>
      <c r="O690" s="142"/>
      <c r="P690" s="139"/>
      <c r="Q690" s="142"/>
      <c r="R690" s="139"/>
      <c r="S690" s="143"/>
      <c r="T690" s="138"/>
      <c r="U690" s="142"/>
      <c r="V690" s="143"/>
      <c r="W690" s="144"/>
    </row>
    <row r="691" spans="2:23" s="145" customFormat="1" x14ac:dyDescent="0.35">
      <c r="B691" s="137"/>
      <c r="C691" s="138"/>
      <c r="D691" s="139"/>
      <c r="E691" s="139"/>
      <c r="F691" s="138"/>
      <c r="G691" s="139"/>
      <c r="H691" s="140"/>
      <c r="I691" s="139"/>
      <c r="J691" s="141"/>
      <c r="K691" s="138"/>
      <c r="L691" s="142"/>
      <c r="M691" s="142"/>
      <c r="N691" s="142"/>
      <c r="O691" s="142"/>
      <c r="P691" s="139"/>
      <c r="Q691" s="142"/>
      <c r="R691" s="139"/>
      <c r="S691" s="143"/>
      <c r="T691" s="138"/>
      <c r="U691" s="142"/>
      <c r="V691" s="143"/>
      <c r="W691" s="144"/>
    </row>
    <row r="692" spans="2:23" s="145" customFormat="1" x14ac:dyDescent="0.35">
      <c r="B692" s="137"/>
      <c r="C692" s="138"/>
      <c r="D692" s="139"/>
      <c r="E692" s="139"/>
      <c r="F692" s="138"/>
      <c r="G692" s="139"/>
      <c r="H692" s="140"/>
      <c r="I692" s="139"/>
      <c r="J692" s="141"/>
      <c r="K692" s="138"/>
      <c r="L692" s="142"/>
      <c r="M692" s="142"/>
      <c r="N692" s="142"/>
      <c r="O692" s="142"/>
      <c r="P692" s="139"/>
      <c r="Q692" s="142"/>
      <c r="R692" s="139"/>
      <c r="S692" s="143"/>
      <c r="T692" s="138"/>
      <c r="U692" s="142"/>
      <c r="V692" s="143"/>
      <c r="W692" s="144"/>
    </row>
    <row r="693" spans="2:23" s="145" customFormat="1" x14ac:dyDescent="0.35">
      <c r="B693" s="137"/>
      <c r="C693" s="138"/>
      <c r="D693" s="139"/>
      <c r="E693" s="139"/>
      <c r="F693" s="138"/>
      <c r="G693" s="139"/>
      <c r="H693" s="140"/>
      <c r="I693" s="139"/>
      <c r="J693" s="141"/>
      <c r="K693" s="138"/>
      <c r="L693" s="142"/>
      <c r="M693" s="142"/>
      <c r="N693" s="142"/>
      <c r="O693" s="142"/>
      <c r="P693" s="139"/>
      <c r="Q693" s="142"/>
      <c r="R693" s="139"/>
      <c r="S693" s="143"/>
      <c r="T693" s="138"/>
      <c r="U693" s="142"/>
      <c r="V693" s="143"/>
      <c r="W693" s="144"/>
    </row>
    <row r="694" spans="2:23" s="145" customFormat="1" x14ac:dyDescent="0.35">
      <c r="B694" s="137"/>
      <c r="C694" s="138"/>
      <c r="D694" s="139"/>
      <c r="E694" s="139"/>
      <c r="F694" s="138"/>
      <c r="G694" s="139"/>
      <c r="H694" s="140"/>
      <c r="I694" s="139"/>
      <c r="J694" s="141"/>
      <c r="K694" s="138"/>
      <c r="L694" s="142"/>
      <c r="M694" s="142"/>
      <c r="N694" s="142"/>
      <c r="O694" s="142"/>
      <c r="P694" s="139"/>
      <c r="Q694" s="142"/>
      <c r="R694" s="139"/>
      <c r="S694" s="143"/>
      <c r="T694" s="138"/>
      <c r="U694" s="142"/>
      <c r="V694" s="143"/>
      <c r="W694" s="144"/>
    </row>
    <row r="695" spans="2:23" s="145" customFormat="1" x14ac:dyDescent="0.35">
      <c r="B695" s="137"/>
      <c r="C695" s="138"/>
      <c r="D695" s="139"/>
      <c r="E695" s="139"/>
      <c r="F695" s="138"/>
      <c r="G695" s="139"/>
      <c r="H695" s="140"/>
      <c r="I695" s="139"/>
      <c r="J695" s="141"/>
      <c r="K695" s="138"/>
      <c r="L695" s="142"/>
      <c r="M695" s="142"/>
      <c r="N695" s="142"/>
      <c r="O695" s="142"/>
      <c r="P695" s="139"/>
      <c r="Q695" s="142"/>
      <c r="R695" s="139"/>
      <c r="S695" s="143"/>
      <c r="T695" s="138"/>
      <c r="U695" s="142"/>
      <c r="V695" s="143"/>
      <c r="W695" s="144"/>
    </row>
    <row r="696" spans="2:23" s="145" customFormat="1" x14ac:dyDescent="0.35">
      <c r="B696" s="137"/>
      <c r="C696" s="138"/>
      <c r="D696" s="139"/>
      <c r="E696" s="139"/>
      <c r="F696" s="138"/>
      <c r="G696" s="139"/>
      <c r="H696" s="140"/>
      <c r="I696" s="139"/>
      <c r="J696" s="141"/>
      <c r="K696" s="138"/>
      <c r="L696" s="142"/>
      <c r="M696" s="142"/>
      <c r="N696" s="142"/>
      <c r="O696" s="142"/>
      <c r="P696" s="139"/>
      <c r="Q696" s="142"/>
      <c r="R696" s="139"/>
      <c r="S696" s="143"/>
      <c r="T696" s="138"/>
      <c r="U696" s="142"/>
      <c r="V696" s="143"/>
      <c r="W696" s="144"/>
    </row>
    <row r="697" spans="2:23" s="145" customFormat="1" x14ac:dyDescent="0.35">
      <c r="B697" s="137"/>
      <c r="C697" s="138"/>
      <c r="D697" s="139"/>
      <c r="E697" s="139"/>
      <c r="F697" s="138"/>
      <c r="G697" s="139"/>
      <c r="H697" s="140"/>
      <c r="I697" s="139"/>
      <c r="J697" s="141"/>
      <c r="K697" s="138"/>
      <c r="L697" s="142"/>
      <c r="M697" s="142"/>
      <c r="N697" s="142"/>
      <c r="O697" s="142"/>
      <c r="P697" s="139"/>
      <c r="Q697" s="142"/>
      <c r="R697" s="139"/>
      <c r="S697" s="143"/>
      <c r="T697" s="138"/>
      <c r="U697" s="142"/>
      <c r="V697" s="143"/>
      <c r="W697" s="144"/>
    </row>
    <row r="698" spans="2:23" s="145" customFormat="1" x14ac:dyDescent="0.35">
      <c r="B698" s="137"/>
      <c r="C698" s="138"/>
      <c r="D698" s="139"/>
      <c r="E698" s="139"/>
      <c r="F698" s="138"/>
      <c r="G698" s="139"/>
      <c r="H698" s="140"/>
      <c r="I698" s="139"/>
      <c r="J698" s="141"/>
      <c r="K698" s="138"/>
      <c r="L698" s="142"/>
      <c r="M698" s="142"/>
      <c r="N698" s="142"/>
      <c r="O698" s="142"/>
      <c r="P698" s="139"/>
      <c r="Q698" s="142"/>
      <c r="R698" s="139"/>
      <c r="S698" s="143"/>
      <c r="T698" s="138"/>
      <c r="U698" s="142"/>
      <c r="V698" s="143"/>
      <c r="W698" s="144"/>
    </row>
    <row r="699" spans="2:23" s="145" customFormat="1" x14ac:dyDescent="0.35">
      <c r="B699" s="137"/>
      <c r="C699" s="138"/>
      <c r="D699" s="139"/>
      <c r="E699" s="139"/>
      <c r="F699" s="138"/>
      <c r="G699" s="139"/>
      <c r="H699" s="140"/>
      <c r="I699" s="139"/>
      <c r="J699" s="141"/>
      <c r="K699" s="138"/>
      <c r="L699" s="142"/>
      <c r="M699" s="142"/>
      <c r="N699" s="142"/>
      <c r="O699" s="142"/>
      <c r="P699" s="139"/>
      <c r="Q699" s="142"/>
      <c r="R699" s="139"/>
      <c r="S699" s="143"/>
      <c r="T699" s="138"/>
      <c r="U699" s="142"/>
      <c r="V699" s="143"/>
      <c r="W699" s="144"/>
    </row>
    <row r="700" spans="2:23" s="145" customFormat="1" x14ac:dyDescent="0.35">
      <c r="B700" s="137"/>
      <c r="C700" s="138"/>
      <c r="D700" s="139"/>
      <c r="E700" s="139"/>
      <c r="F700" s="138"/>
      <c r="G700" s="139"/>
      <c r="H700" s="140"/>
      <c r="I700" s="139"/>
      <c r="J700" s="141"/>
      <c r="K700" s="138"/>
      <c r="L700" s="142"/>
      <c r="M700" s="142"/>
      <c r="N700" s="142"/>
      <c r="O700" s="142"/>
      <c r="P700" s="139"/>
      <c r="Q700" s="142"/>
      <c r="R700" s="139"/>
      <c r="S700" s="143"/>
      <c r="T700" s="138"/>
      <c r="U700" s="142"/>
      <c r="V700" s="143"/>
      <c r="W700" s="144"/>
    </row>
    <row r="701" spans="2:23" s="145" customFormat="1" x14ac:dyDescent="0.35">
      <c r="B701" s="137"/>
      <c r="C701" s="138"/>
      <c r="D701" s="139"/>
      <c r="E701" s="139"/>
      <c r="F701" s="138"/>
      <c r="G701" s="139"/>
      <c r="H701" s="140"/>
      <c r="I701" s="139"/>
      <c r="J701" s="141"/>
      <c r="K701" s="138"/>
      <c r="L701" s="142"/>
      <c r="M701" s="142"/>
      <c r="N701" s="142"/>
      <c r="O701" s="142"/>
      <c r="P701" s="139"/>
      <c r="Q701" s="142"/>
      <c r="R701" s="139"/>
      <c r="S701" s="143"/>
      <c r="T701" s="138"/>
      <c r="U701" s="142"/>
      <c r="V701" s="143"/>
      <c r="W701" s="144"/>
    </row>
    <row r="702" spans="2:23" s="145" customFormat="1" x14ac:dyDescent="0.35">
      <c r="B702" s="137"/>
      <c r="C702" s="138"/>
      <c r="D702" s="139"/>
      <c r="E702" s="139"/>
      <c r="F702" s="138"/>
      <c r="G702" s="139"/>
      <c r="H702" s="140"/>
      <c r="I702" s="139"/>
      <c r="J702" s="141"/>
      <c r="K702" s="138"/>
      <c r="L702" s="142"/>
      <c r="M702" s="142"/>
      <c r="N702" s="142"/>
      <c r="O702" s="142"/>
      <c r="P702" s="139"/>
      <c r="Q702" s="142"/>
      <c r="R702" s="139"/>
      <c r="S702" s="143"/>
      <c r="T702" s="138"/>
      <c r="U702" s="142"/>
      <c r="V702" s="143"/>
      <c r="W702" s="144"/>
    </row>
    <row r="703" spans="2:23" s="145" customFormat="1" x14ac:dyDescent="0.35">
      <c r="B703" s="137"/>
      <c r="C703" s="138"/>
      <c r="D703" s="139"/>
      <c r="E703" s="139"/>
      <c r="F703" s="138"/>
      <c r="G703" s="139"/>
      <c r="H703" s="140"/>
      <c r="I703" s="139"/>
      <c r="J703" s="141"/>
      <c r="K703" s="138"/>
      <c r="L703" s="142"/>
      <c r="M703" s="142"/>
      <c r="N703" s="142"/>
      <c r="O703" s="142"/>
      <c r="P703" s="139"/>
      <c r="Q703" s="142"/>
      <c r="R703" s="139"/>
      <c r="S703" s="143"/>
      <c r="T703" s="138"/>
      <c r="U703" s="142"/>
      <c r="V703" s="143"/>
      <c r="W703" s="144"/>
    </row>
    <row r="704" spans="2:23" s="145" customFormat="1" x14ac:dyDescent="0.35">
      <c r="B704" s="137"/>
      <c r="C704" s="138"/>
      <c r="D704" s="139"/>
      <c r="E704" s="139"/>
      <c r="F704" s="138"/>
      <c r="G704" s="139"/>
      <c r="H704" s="140"/>
      <c r="I704" s="139"/>
      <c r="J704" s="141"/>
      <c r="K704" s="138"/>
      <c r="L704" s="142"/>
      <c r="M704" s="142"/>
      <c r="N704" s="142"/>
      <c r="O704" s="142"/>
      <c r="P704" s="139"/>
      <c r="Q704" s="142"/>
      <c r="R704" s="139"/>
      <c r="S704" s="143"/>
      <c r="T704" s="138"/>
      <c r="U704" s="142"/>
      <c r="V704" s="143"/>
      <c r="W704" s="144"/>
    </row>
    <row r="705" spans="2:23" s="145" customFormat="1" x14ac:dyDescent="0.35">
      <c r="B705" s="137"/>
      <c r="C705" s="138"/>
      <c r="D705" s="139"/>
      <c r="E705" s="139"/>
      <c r="F705" s="138"/>
      <c r="G705" s="139"/>
      <c r="H705" s="140"/>
      <c r="I705" s="139"/>
      <c r="J705" s="141"/>
      <c r="K705" s="138"/>
      <c r="L705" s="142"/>
      <c r="M705" s="142"/>
      <c r="N705" s="142"/>
      <c r="O705" s="142"/>
      <c r="P705" s="139"/>
      <c r="Q705" s="142"/>
      <c r="R705" s="139"/>
      <c r="S705" s="143"/>
      <c r="T705" s="138"/>
      <c r="U705" s="142"/>
      <c r="V705" s="143"/>
      <c r="W705" s="144"/>
    </row>
    <row r="706" spans="2:23" s="145" customFormat="1" x14ac:dyDescent="0.35">
      <c r="B706" s="137"/>
      <c r="C706" s="138"/>
      <c r="D706" s="139"/>
      <c r="E706" s="139"/>
      <c r="F706" s="138"/>
      <c r="G706" s="139"/>
      <c r="H706" s="140"/>
      <c r="I706" s="139"/>
      <c r="J706" s="141"/>
      <c r="K706" s="138"/>
      <c r="L706" s="142"/>
      <c r="M706" s="142"/>
      <c r="N706" s="142"/>
      <c r="O706" s="142"/>
      <c r="P706" s="139"/>
      <c r="Q706" s="142"/>
      <c r="R706" s="139"/>
      <c r="S706" s="143"/>
      <c r="T706" s="138"/>
      <c r="U706" s="142"/>
      <c r="V706" s="143"/>
      <c r="W706" s="144"/>
    </row>
    <row r="707" spans="2:23" s="145" customFormat="1" x14ac:dyDescent="0.35">
      <c r="B707" s="137"/>
      <c r="C707" s="138"/>
      <c r="D707" s="139"/>
      <c r="E707" s="139"/>
      <c r="F707" s="138"/>
      <c r="G707" s="139"/>
      <c r="H707" s="140"/>
      <c r="I707" s="139"/>
      <c r="J707" s="141"/>
      <c r="K707" s="138"/>
      <c r="L707" s="142"/>
      <c r="M707" s="142"/>
      <c r="N707" s="142"/>
      <c r="O707" s="142"/>
      <c r="P707" s="139"/>
      <c r="Q707" s="142"/>
      <c r="R707" s="139"/>
      <c r="S707" s="143"/>
      <c r="T707" s="138"/>
      <c r="U707" s="142"/>
      <c r="V707" s="143"/>
      <c r="W707" s="144"/>
    </row>
    <row r="708" spans="2:23" s="145" customFormat="1" x14ac:dyDescent="0.35">
      <c r="B708" s="137"/>
      <c r="C708" s="138"/>
      <c r="D708" s="139"/>
      <c r="E708" s="139"/>
      <c r="F708" s="138"/>
      <c r="G708" s="139"/>
      <c r="H708" s="140"/>
      <c r="I708" s="139"/>
      <c r="J708" s="141"/>
      <c r="K708" s="138"/>
      <c r="L708" s="142"/>
      <c r="M708" s="142"/>
      <c r="N708" s="142"/>
      <c r="O708" s="142"/>
      <c r="P708" s="139"/>
      <c r="Q708" s="142"/>
      <c r="R708" s="139"/>
      <c r="S708" s="143"/>
      <c r="T708" s="138"/>
      <c r="U708" s="142"/>
      <c r="V708" s="143"/>
      <c r="W708" s="144"/>
    </row>
    <row r="709" spans="2:23" s="145" customFormat="1" x14ac:dyDescent="0.35">
      <c r="B709" s="137"/>
      <c r="C709" s="138"/>
      <c r="D709" s="139"/>
      <c r="E709" s="139"/>
      <c r="F709" s="138"/>
      <c r="G709" s="139"/>
      <c r="H709" s="140"/>
      <c r="I709" s="139"/>
      <c r="J709" s="141"/>
      <c r="K709" s="138"/>
      <c r="L709" s="142"/>
      <c r="M709" s="142"/>
      <c r="N709" s="142"/>
      <c r="O709" s="142"/>
      <c r="P709" s="139"/>
      <c r="Q709" s="142"/>
      <c r="R709" s="139"/>
      <c r="S709" s="143"/>
      <c r="T709" s="138"/>
      <c r="U709" s="142"/>
      <c r="V709" s="143"/>
      <c r="W709" s="144"/>
    </row>
    <row r="710" spans="2:23" s="145" customFormat="1" x14ac:dyDescent="0.35">
      <c r="B710" s="137"/>
      <c r="C710" s="138"/>
      <c r="D710" s="139"/>
      <c r="E710" s="139"/>
      <c r="F710" s="138"/>
      <c r="G710" s="139"/>
      <c r="H710" s="140"/>
      <c r="I710" s="139"/>
      <c r="J710" s="141"/>
      <c r="K710" s="138"/>
      <c r="L710" s="142"/>
      <c r="M710" s="142"/>
      <c r="N710" s="142"/>
      <c r="O710" s="142"/>
      <c r="P710" s="139"/>
      <c r="Q710" s="142"/>
      <c r="R710" s="139"/>
      <c r="S710" s="143"/>
      <c r="T710" s="138"/>
      <c r="U710" s="142"/>
      <c r="V710" s="143"/>
      <c r="W710" s="144"/>
    </row>
    <row r="711" spans="2:23" s="145" customFormat="1" x14ac:dyDescent="0.35">
      <c r="B711" s="137"/>
      <c r="C711" s="138"/>
      <c r="D711" s="139"/>
      <c r="E711" s="139"/>
      <c r="F711" s="138"/>
      <c r="G711" s="139"/>
      <c r="H711" s="140"/>
      <c r="I711" s="139"/>
      <c r="J711" s="141"/>
      <c r="K711" s="138"/>
      <c r="L711" s="142"/>
      <c r="M711" s="142"/>
      <c r="N711" s="142"/>
      <c r="O711" s="142"/>
      <c r="P711" s="139"/>
      <c r="Q711" s="142"/>
      <c r="R711" s="139"/>
      <c r="S711" s="143"/>
      <c r="T711" s="138"/>
      <c r="U711" s="142"/>
      <c r="V711" s="143"/>
      <c r="W711" s="144"/>
    </row>
    <row r="712" spans="2:23" s="145" customFormat="1" x14ac:dyDescent="0.35">
      <c r="B712" s="137"/>
      <c r="C712" s="138"/>
      <c r="D712" s="139"/>
      <c r="E712" s="139"/>
      <c r="F712" s="138"/>
      <c r="G712" s="139"/>
      <c r="H712" s="140"/>
      <c r="I712" s="139"/>
      <c r="J712" s="141"/>
      <c r="K712" s="138"/>
      <c r="L712" s="142"/>
      <c r="M712" s="142"/>
      <c r="N712" s="142"/>
      <c r="O712" s="142"/>
      <c r="P712" s="139"/>
      <c r="Q712" s="142"/>
      <c r="R712" s="139"/>
      <c r="S712" s="143"/>
      <c r="T712" s="138"/>
      <c r="U712" s="142"/>
      <c r="V712" s="143"/>
      <c r="W712" s="144"/>
    </row>
    <row r="713" spans="2:23" s="145" customFormat="1" x14ac:dyDescent="0.35">
      <c r="B713" s="137"/>
      <c r="C713" s="138"/>
      <c r="D713" s="139"/>
      <c r="E713" s="139"/>
      <c r="F713" s="138"/>
      <c r="G713" s="139"/>
      <c r="H713" s="140"/>
      <c r="I713" s="139"/>
      <c r="J713" s="141"/>
      <c r="K713" s="138"/>
      <c r="L713" s="142"/>
      <c r="M713" s="142"/>
      <c r="N713" s="142"/>
      <c r="O713" s="142"/>
      <c r="P713" s="139"/>
      <c r="Q713" s="142"/>
      <c r="R713" s="139"/>
      <c r="S713" s="143"/>
      <c r="T713" s="138"/>
      <c r="U713" s="142"/>
      <c r="V713" s="143"/>
      <c r="W713" s="144"/>
    </row>
    <row r="714" spans="2:23" s="145" customFormat="1" x14ac:dyDescent="0.35">
      <c r="B714" s="137"/>
      <c r="C714" s="138"/>
      <c r="D714" s="139"/>
      <c r="E714" s="139"/>
      <c r="F714" s="138"/>
      <c r="G714" s="139"/>
      <c r="H714" s="140"/>
      <c r="I714" s="139"/>
      <c r="J714" s="141"/>
      <c r="K714" s="138"/>
      <c r="L714" s="142"/>
      <c r="M714" s="142"/>
      <c r="N714" s="142"/>
      <c r="O714" s="142"/>
      <c r="P714" s="139"/>
      <c r="Q714" s="142"/>
      <c r="R714" s="139"/>
      <c r="S714" s="143"/>
      <c r="T714" s="138"/>
      <c r="U714" s="142"/>
      <c r="V714" s="143"/>
      <c r="W714" s="144"/>
    </row>
    <row r="715" spans="2:23" s="145" customFormat="1" x14ac:dyDescent="0.35">
      <c r="B715" s="137"/>
      <c r="C715" s="138"/>
      <c r="D715" s="139"/>
      <c r="E715" s="139"/>
      <c r="F715" s="138"/>
      <c r="G715" s="139"/>
      <c r="H715" s="140"/>
      <c r="I715" s="139"/>
      <c r="J715" s="141"/>
      <c r="K715" s="138"/>
      <c r="L715" s="142"/>
      <c r="M715" s="142"/>
      <c r="N715" s="142"/>
      <c r="O715" s="142"/>
      <c r="P715" s="139"/>
      <c r="Q715" s="142"/>
      <c r="R715" s="139"/>
      <c r="S715" s="143"/>
      <c r="T715" s="138"/>
      <c r="U715" s="142"/>
      <c r="V715" s="143"/>
      <c r="W715" s="144"/>
    </row>
    <row r="716" spans="2:23" s="145" customFormat="1" x14ac:dyDescent="0.35">
      <c r="B716" s="137"/>
      <c r="C716" s="138"/>
      <c r="D716" s="139"/>
      <c r="E716" s="139"/>
      <c r="F716" s="138"/>
      <c r="G716" s="139"/>
      <c r="H716" s="140"/>
      <c r="I716" s="139"/>
      <c r="J716" s="141"/>
      <c r="K716" s="138"/>
      <c r="L716" s="142"/>
      <c r="M716" s="142"/>
      <c r="N716" s="142"/>
      <c r="O716" s="142"/>
      <c r="P716" s="139"/>
      <c r="Q716" s="142"/>
      <c r="R716" s="139"/>
      <c r="S716" s="143"/>
      <c r="T716" s="138"/>
      <c r="U716" s="142"/>
      <c r="V716" s="143"/>
      <c r="W716" s="144"/>
    </row>
    <row r="717" spans="2:23" s="145" customFormat="1" x14ac:dyDescent="0.35">
      <c r="B717" s="137"/>
      <c r="C717" s="138"/>
      <c r="D717" s="139"/>
      <c r="E717" s="139"/>
      <c r="F717" s="138"/>
      <c r="G717" s="139"/>
      <c r="H717" s="140"/>
      <c r="I717" s="139"/>
      <c r="J717" s="141"/>
      <c r="K717" s="138"/>
      <c r="L717" s="142"/>
      <c r="M717" s="142"/>
      <c r="N717" s="142"/>
      <c r="O717" s="142"/>
      <c r="P717" s="139"/>
      <c r="Q717" s="142"/>
      <c r="R717" s="139"/>
      <c r="S717" s="143"/>
      <c r="T717" s="138"/>
      <c r="U717" s="142"/>
      <c r="V717" s="143"/>
      <c r="W717" s="144"/>
    </row>
    <row r="718" spans="2:23" s="145" customFormat="1" x14ac:dyDescent="0.35">
      <c r="B718" s="137"/>
      <c r="C718" s="138"/>
      <c r="D718" s="139"/>
      <c r="E718" s="139"/>
      <c r="F718" s="138"/>
      <c r="G718" s="139"/>
      <c r="H718" s="140"/>
      <c r="I718" s="139"/>
      <c r="J718" s="141"/>
      <c r="K718" s="138"/>
      <c r="L718" s="142"/>
      <c r="M718" s="142"/>
      <c r="N718" s="142"/>
      <c r="O718" s="142"/>
      <c r="P718" s="139"/>
      <c r="Q718" s="142"/>
      <c r="R718" s="139"/>
      <c r="S718" s="143"/>
      <c r="T718" s="138"/>
      <c r="U718" s="142"/>
      <c r="V718" s="143"/>
      <c r="W718" s="144"/>
    </row>
    <row r="719" spans="2:23" s="145" customFormat="1" x14ac:dyDescent="0.35">
      <c r="B719" s="137"/>
      <c r="C719" s="138"/>
      <c r="D719" s="139"/>
      <c r="E719" s="139"/>
      <c r="F719" s="138"/>
      <c r="G719" s="139"/>
      <c r="H719" s="140"/>
      <c r="I719" s="139"/>
      <c r="J719" s="141"/>
      <c r="K719" s="138"/>
      <c r="L719" s="142"/>
      <c r="M719" s="142"/>
      <c r="N719" s="142"/>
      <c r="O719" s="142"/>
      <c r="P719" s="139"/>
      <c r="Q719" s="142"/>
      <c r="R719" s="139"/>
      <c r="S719" s="143"/>
      <c r="T719" s="138"/>
      <c r="U719" s="142"/>
      <c r="V719" s="143"/>
      <c r="W719" s="144"/>
    </row>
    <row r="720" spans="2:23" s="145" customFormat="1" x14ac:dyDescent="0.35">
      <c r="B720" s="137"/>
      <c r="C720" s="138"/>
      <c r="D720" s="139"/>
      <c r="E720" s="139"/>
      <c r="F720" s="138"/>
      <c r="G720" s="139"/>
      <c r="H720" s="140"/>
      <c r="I720" s="139"/>
      <c r="J720" s="141"/>
      <c r="K720" s="138"/>
      <c r="L720" s="142"/>
      <c r="M720" s="142"/>
      <c r="N720" s="142"/>
      <c r="O720" s="142"/>
      <c r="P720" s="139"/>
      <c r="Q720" s="142"/>
      <c r="R720" s="139"/>
      <c r="S720" s="143"/>
      <c r="T720" s="138"/>
      <c r="U720" s="142"/>
      <c r="V720" s="143"/>
      <c r="W720" s="144"/>
    </row>
    <row r="721" spans="2:23" s="145" customFormat="1" x14ac:dyDescent="0.35">
      <c r="B721" s="137"/>
      <c r="C721" s="138"/>
      <c r="D721" s="139"/>
      <c r="E721" s="139"/>
      <c r="F721" s="138"/>
      <c r="G721" s="139"/>
      <c r="H721" s="140"/>
      <c r="I721" s="139"/>
      <c r="J721" s="141"/>
      <c r="K721" s="138"/>
      <c r="L721" s="142"/>
      <c r="M721" s="142"/>
      <c r="N721" s="142"/>
      <c r="O721" s="142"/>
      <c r="P721" s="139"/>
      <c r="Q721" s="142"/>
      <c r="R721" s="139"/>
      <c r="S721" s="143"/>
      <c r="T721" s="138"/>
      <c r="U721" s="142"/>
      <c r="V721" s="143"/>
      <c r="W721" s="144"/>
    </row>
    <row r="722" spans="2:23" s="145" customFormat="1" x14ac:dyDescent="0.35">
      <c r="B722" s="137"/>
      <c r="C722" s="138"/>
      <c r="D722" s="139"/>
      <c r="E722" s="139"/>
      <c r="F722" s="138"/>
      <c r="G722" s="139"/>
      <c r="H722" s="140"/>
      <c r="I722" s="139"/>
      <c r="J722" s="141"/>
      <c r="K722" s="138"/>
      <c r="L722" s="142"/>
      <c r="M722" s="142"/>
      <c r="N722" s="142"/>
      <c r="O722" s="142"/>
      <c r="P722" s="139"/>
      <c r="Q722" s="142"/>
      <c r="R722" s="139"/>
      <c r="S722" s="143"/>
      <c r="T722" s="138"/>
      <c r="U722" s="142"/>
      <c r="V722" s="143"/>
      <c r="W722" s="144"/>
    </row>
    <row r="723" spans="2:23" s="145" customFormat="1" x14ac:dyDescent="0.35">
      <c r="B723" s="137"/>
      <c r="C723" s="138"/>
      <c r="D723" s="139"/>
      <c r="E723" s="139"/>
      <c r="F723" s="138"/>
      <c r="G723" s="139"/>
      <c r="H723" s="140"/>
      <c r="I723" s="139"/>
      <c r="J723" s="141"/>
      <c r="K723" s="138"/>
      <c r="L723" s="142"/>
      <c r="M723" s="142"/>
      <c r="N723" s="142"/>
      <c r="O723" s="142"/>
      <c r="P723" s="139"/>
      <c r="Q723" s="142"/>
      <c r="R723" s="139"/>
      <c r="S723" s="143"/>
      <c r="T723" s="138"/>
      <c r="U723" s="142"/>
      <c r="V723" s="143"/>
      <c r="W723" s="144"/>
    </row>
    <row r="724" spans="2:23" s="145" customFormat="1" x14ac:dyDescent="0.35">
      <c r="B724" s="137"/>
      <c r="C724" s="138"/>
      <c r="D724" s="139"/>
      <c r="E724" s="139"/>
      <c r="F724" s="138"/>
      <c r="G724" s="139"/>
      <c r="H724" s="140"/>
      <c r="I724" s="139"/>
      <c r="J724" s="141"/>
      <c r="K724" s="138"/>
      <c r="L724" s="142"/>
      <c r="M724" s="142"/>
      <c r="N724" s="142"/>
      <c r="O724" s="142"/>
      <c r="P724" s="139"/>
      <c r="Q724" s="142"/>
      <c r="R724" s="139"/>
      <c r="S724" s="143"/>
      <c r="T724" s="138"/>
      <c r="U724" s="142"/>
      <c r="V724" s="143"/>
      <c r="W724" s="144"/>
    </row>
    <row r="725" spans="2:23" s="145" customFormat="1" x14ac:dyDescent="0.35">
      <c r="B725" s="137"/>
      <c r="C725" s="138"/>
      <c r="D725" s="139"/>
      <c r="E725" s="139"/>
      <c r="F725" s="138"/>
      <c r="G725" s="139"/>
      <c r="H725" s="140"/>
      <c r="I725" s="139"/>
      <c r="J725" s="141"/>
      <c r="K725" s="138"/>
      <c r="L725" s="142"/>
      <c r="M725" s="142"/>
      <c r="N725" s="142"/>
      <c r="O725" s="142"/>
      <c r="P725" s="139"/>
      <c r="Q725" s="142"/>
      <c r="R725" s="139"/>
      <c r="S725" s="143"/>
      <c r="T725" s="138"/>
      <c r="U725" s="142"/>
      <c r="V725" s="143"/>
      <c r="W725" s="144"/>
    </row>
    <row r="726" spans="2:23" s="145" customFormat="1" x14ac:dyDescent="0.35">
      <c r="B726" s="137"/>
      <c r="C726" s="138"/>
      <c r="D726" s="139"/>
      <c r="E726" s="139"/>
      <c r="F726" s="138"/>
      <c r="G726" s="139"/>
      <c r="H726" s="140"/>
      <c r="I726" s="139"/>
      <c r="J726" s="141"/>
      <c r="K726" s="138"/>
      <c r="L726" s="142"/>
      <c r="M726" s="142"/>
      <c r="N726" s="142"/>
      <c r="O726" s="142"/>
      <c r="P726" s="139"/>
      <c r="Q726" s="142"/>
      <c r="R726" s="139"/>
      <c r="S726" s="143"/>
      <c r="T726" s="138"/>
      <c r="U726" s="142"/>
      <c r="V726" s="143"/>
      <c r="W726" s="144"/>
    </row>
    <row r="727" spans="2:23" s="145" customFormat="1" x14ac:dyDescent="0.35">
      <c r="B727" s="137"/>
      <c r="C727" s="138"/>
      <c r="D727" s="139"/>
      <c r="E727" s="139"/>
      <c r="F727" s="138"/>
      <c r="G727" s="139"/>
      <c r="H727" s="140"/>
      <c r="I727" s="139"/>
      <c r="J727" s="141"/>
      <c r="K727" s="138"/>
      <c r="L727" s="142"/>
      <c r="M727" s="142"/>
      <c r="N727" s="142"/>
      <c r="O727" s="142"/>
      <c r="P727" s="139"/>
      <c r="Q727" s="142"/>
      <c r="R727" s="139"/>
      <c r="S727" s="143"/>
      <c r="T727" s="138"/>
      <c r="U727" s="142"/>
      <c r="V727" s="143"/>
      <c r="W727" s="144"/>
    </row>
    <row r="728" spans="2:23" s="145" customFormat="1" x14ac:dyDescent="0.35">
      <c r="B728" s="137"/>
      <c r="C728" s="138"/>
      <c r="D728" s="139"/>
      <c r="E728" s="139"/>
      <c r="F728" s="138"/>
      <c r="G728" s="139"/>
      <c r="H728" s="140"/>
      <c r="I728" s="139"/>
      <c r="J728" s="141"/>
      <c r="K728" s="138"/>
      <c r="L728" s="142"/>
      <c r="M728" s="142"/>
      <c r="N728" s="142"/>
      <c r="O728" s="142"/>
      <c r="P728" s="139"/>
      <c r="Q728" s="142"/>
      <c r="R728" s="139"/>
      <c r="S728" s="143"/>
      <c r="T728" s="138"/>
      <c r="U728" s="142"/>
      <c r="V728" s="143"/>
      <c r="W728" s="144"/>
    </row>
    <row r="729" spans="2:23" s="145" customFormat="1" x14ac:dyDescent="0.35">
      <c r="B729" s="137"/>
      <c r="C729" s="138"/>
      <c r="D729" s="139"/>
      <c r="E729" s="139"/>
      <c r="F729" s="138"/>
      <c r="G729" s="139"/>
      <c r="H729" s="140"/>
      <c r="I729" s="139"/>
      <c r="J729" s="141"/>
      <c r="K729" s="138"/>
      <c r="L729" s="142"/>
      <c r="M729" s="142"/>
      <c r="N729" s="142"/>
      <c r="O729" s="142"/>
      <c r="P729" s="139"/>
      <c r="Q729" s="142"/>
      <c r="R729" s="139"/>
      <c r="S729" s="143"/>
      <c r="T729" s="138"/>
      <c r="U729" s="142"/>
      <c r="V729" s="143"/>
      <c r="W729" s="144"/>
    </row>
    <row r="730" spans="2:23" s="145" customFormat="1" x14ac:dyDescent="0.35">
      <c r="B730" s="137"/>
      <c r="C730" s="138"/>
      <c r="D730" s="139"/>
      <c r="E730" s="139"/>
      <c r="F730" s="138"/>
      <c r="G730" s="139"/>
      <c r="H730" s="140"/>
      <c r="I730" s="139"/>
      <c r="J730" s="141"/>
      <c r="K730" s="138"/>
      <c r="L730" s="142"/>
      <c r="M730" s="142"/>
      <c r="N730" s="142"/>
      <c r="O730" s="142"/>
      <c r="P730" s="139"/>
      <c r="Q730" s="142"/>
      <c r="R730" s="139"/>
      <c r="S730" s="143"/>
      <c r="T730" s="138"/>
      <c r="U730" s="142"/>
      <c r="V730" s="143"/>
      <c r="W730" s="144"/>
    </row>
    <row r="731" spans="2:23" s="145" customFormat="1" x14ac:dyDescent="0.35">
      <c r="B731" s="137"/>
      <c r="C731" s="138"/>
      <c r="D731" s="139"/>
      <c r="E731" s="139"/>
      <c r="F731" s="138"/>
      <c r="G731" s="139"/>
      <c r="H731" s="140"/>
      <c r="I731" s="139"/>
      <c r="J731" s="141"/>
      <c r="K731" s="138"/>
      <c r="L731" s="142"/>
      <c r="M731" s="142"/>
      <c r="N731" s="142"/>
      <c r="O731" s="142"/>
      <c r="P731" s="139"/>
      <c r="Q731" s="142"/>
      <c r="R731" s="139"/>
      <c r="S731" s="143"/>
      <c r="T731" s="138"/>
      <c r="U731" s="142"/>
      <c r="V731" s="143"/>
      <c r="W731" s="144"/>
    </row>
    <row r="732" spans="2:23" s="145" customFormat="1" x14ac:dyDescent="0.35">
      <c r="B732" s="137"/>
      <c r="C732" s="138"/>
      <c r="D732" s="139"/>
      <c r="E732" s="139"/>
      <c r="F732" s="138"/>
      <c r="G732" s="139"/>
      <c r="H732" s="140"/>
      <c r="I732" s="139"/>
      <c r="J732" s="141"/>
      <c r="K732" s="138"/>
      <c r="L732" s="142"/>
      <c r="M732" s="142"/>
      <c r="N732" s="142"/>
      <c r="O732" s="142"/>
      <c r="P732" s="139"/>
      <c r="Q732" s="142"/>
      <c r="R732" s="139"/>
      <c r="S732" s="143"/>
      <c r="T732" s="138"/>
      <c r="U732" s="142"/>
      <c r="V732" s="143"/>
      <c r="W732" s="144"/>
    </row>
    <row r="733" spans="2:23" s="145" customFormat="1" x14ac:dyDescent="0.35">
      <c r="B733" s="137"/>
      <c r="C733" s="138"/>
      <c r="D733" s="139"/>
      <c r="E733" s="139"/>
      <c r="F733" s="138"/>
      <c r="G733" s="139"/>
      <c r="H733" s="140"/>
      <c r="I733" s="139"/>
      <c r="J733" s="141"/>
      <c r="K733" s="138"/>
      <c r="L733" s="142"/>
      <c r="M733" s="142"/>
      <c r="N733" s="142"/>
      <c r="O733" s="142"/>
      <c r="P733" s="139"/>
      <c r="Q733" s="142"/>
      <c r="R733" s="139"/>
      <c r="S733" s="143"/>
      <c r="T733" s="138"/>
      <c r="U733" s="142"/>
      <c r="V733" s="143"/>
      <c r="W733" s="144"/>
    </row>
    <row r="734" spans="2:23" s="145" customFormat="1" x14ac:dyDescent="0.35">
      <c r="B734" s="137"/>
      <c r="C734" s="138"/>
      <c r="D734" s="139"/>
      <c r="E734" s="139"/>
      <c r="F734" s="138"/>
      <c r="G734" s="139"/>
      <c r="H734" s="140"/>
      <c r="I734" s="139"/>
      <c r="J734" s="141"/>
      <c r="K734" s="138"/>
      <c r="L734" s="142"/>
      <c r="M734" s="142"/>
      <c r="N734" s="142"/>
      <c r="O734" s="142"/>
      <c r="P734" s="139"/>
      <c r="Q734" s="142"/>
      <c r="R734" s="139"/>
      <c r="S734" s="143"/>
      <c r="T734" s="138"/>
      <c r="U734" s="142"/>
      <c r="V734" s="143"/>
      <c r="W734" s="144"/>
    </row>
    <row r="735" spans="2:23" s="145" customFormat="1" x14ac:dyDescent="0.35">
      <c r="B735" s="137"/>
      <c r="C735" s="138"/>
      <c r="D735" s="139"/>
      <c r="E735" s="139"/>
      <c r="F735" s="138"/>
      <c r="G735" s="139"/>
      <c r="H735" s="140"/>
      <c r="I735" s="139"/>
      <c r="J735" s="141"/>
      <c r="K735" s="138"/>
      <c r="L735" s="142"/>
      <c r="M735" s="142"/>
      <c r="N735" s="142"/>
      <c r="O735" s="142"/>
      <c r="P735" s="139"/>
      <c r="Q735" s="142"/>
      <c r="R735" s="139"/>
      <c r="S735" s="143"/>
      <c r="T735" s="138"/>
      <c r="U735" s="142"/>
      <c r="V735" s="143"/>
      <c r="W735" s="144"/>
    </row>
    <row r="736" spans="2:23" s="145" customFormat="1" x14ac:dyDescent="0.35">
      <c r="B736" s="137"/>
      <c r="C736" s="138"/>
      <c r="D736" s="139"/>
      <c r="E736" s="139"/>
      <c r="F736" s="138"/>
      <c r="G736" s="139"/>
      <c r="H736" s="140"/>
      <c r="I736" s="139"/>
      <c r="J736" s="141"/>
      <c r="K736" s="138"/>
      <c r="L736" s="142"/>
      <c r="M736" s="142"/>
      <c r="N736" s="142"/>
      <c r="O736" s="142"/>
      <c r="P736" s="139"/>
      <c r="Q736" s="142"/>
      <c r="R736" s="139"/>
      <c r="S736" s="143"/>
      <c r="T736" s="138"/>
      <c r="U736" s="142"/>
      <c r="V736" s="143"/>
      <c r="W736" s="144"/>
    </row>
    <row r="737" spans="2:23" s="145" customFormat="1" x14ac:dyDescent="0.35">
      <c r="B737" s="137"/>
      <c r="C737" s="138"/>
      <c r="D737" s="139"/>
      <c r="E737" s="139"/>
      <c r="F737" s="138"/>
      <c r="G737" s="139"/>
      <c r="H737" s="140"/>
      <c r="I737" s="139"/>
      <c r="J737" s="141"/>
      <c r="K737" s="138"/>
      <c r="L737" s="142"/>
      <c r="M737" s="142"/>
      <c r="N737" s="142"/>
      <c r="O737" s="142"/>
      <c r="P737" s="139"/>
      <c r="Q737" s="142"/>
      <c r="R737" s="139"/>
      <c r="S737" s="143"/>
      <c r="T737" s="138"/>
      <c r="U737" s="142"/>
      <c r="V737" s="143"/>
      <c r="W737" s="144"/>
    </row>
    <row r="738" spans="2:23" s="145" customFormat="1" x14ac:dyDescent="0.35">
      <c r="B738" s="137"/>
      <c r="C738" s="138"/>
      <c r="D738" s="139"/>
      <c r="E738" s="139"/>
      <c r="F738" s="138"/>
      <c r="G738" s="139"/>
      <c r="H738" s="140"/>
      <c r="I738" s="139"/>
      <c r="J738" s="141"/>
      <c r="K738" s="138"/>
      <c r="L738" s="142"/>
      <c r="M738" s="142"/>
      <c r="N738" s="142"/>
      <c r="O738" s="142"/>
      <c r="P738" s="139"/>
      <c r="Q738" s="142"/>
      <c r="R738" s="139"/>
      <c r="S738" s="143"/>
      <c r="T738" s="138"/>
      <c r="U738" s="142"/>
      <c r="V738" s="143"/>
      <c r="W738" s="144"/>
    </row>
    <row r="739" spans="2:23" s="145" customFormat="1" x14ac:dyDescent="0.35">
      <c r="B739" s="137"/>
      <c r="C739" s="138"/>
      <c r="D739" s="139"/>
      <c r="E739" s="139"/>
      <c r="F739" s="138"/>
      <c r="G739" s="139"/>
      <c r="H739" s="140"/>
      <c r="I739" s="139"/>
      <c r="J739" s="141"/>
      <c r="K739" s="138"/>
      <c r="L739" s="142"/>
      <c r="M739" s="142"/>
      <c r="N739" s="142"/>
      <c r="O739" s="142"/>
      <c r="P739" s="139"/>
      <c r="Q739" s="142"/>
      <c r="R739" s="139"/>
      <c r="S739" s="143"/>
      <c r="T739" s="138"/>
      <c r="U739" s="142"/>
      <c r="V739" s="143"/>
      <c r="W739" s="144"/>
    </row>
    <row r="740" spans="2:23" s="145" customFormat="1" x14ac:dyDescent="0.35">
      <c r="B740" s="137"/>
      <c r="C740" s="138"/>
      <c r="D740" s="139"/>
      <c r="E740" s="139"/>
      <c r="F740" s="138"/>
      <c r="G740" s="139"/>
      <c r="H740" s="140"/>
      <c r="I740" s="139"/>
      <c r="J740" s="141"/>
      <c r="K740" s="138"/>
      <c r="L740" s="142"/>
      <c r="M740" s="142"/>
      <c r="N740" s="142"/>
      <c r="O740" s="142"/>
      <c r="P740" s="139"/>
      <c r="Q740" s="142"/>
      <c r="R740" s="139"/>
      <c r="S740" s="143"/>
      <c r="T740" s="138"/>
      <c r="U740" s="142"/>
      <c r="V740" s="143"/>
      <c r="W740" s="144"/>
    </row>
    <row r="741" spans="2:23" s="145" customFormat="1" x14ac:dyDescent="0.35">
      <c r="B741" s="137"/>
      <c r="C741" s="138"/>
      <c r="D741" s="139"/>
      <c r="E741" s="139"/>
      <c r="F741" s="138"/>
      <c r="G741" s="139"/>
      <c r="H741" s="140"/>
      <c r="I741" s="139"/>
      <c r="J741" s="141"/>
      <c r="K741" s="138"/>
      <c r="L741" s="142"/>
      <c r="M741" s="142"/>
      <c r="N741" s="142"/>
      <c r="O741" s="142"/>
      <c r="P741" s="139"/>
      <c r="Q741" s="142"/>
      <c r="R741" s="139"/>
      <c r="S741" s="143"/>
      <c r="T741" s="138"/>
      <c r="U741" s="142"/>
      <c r="V741" s="143"/>
      <c r="W741" s="144"/>
    </row>
    <row r="742" spans="2:23" s="145" customFormat="1" x14ac:dyDescent="0.35">
      <c r="B742" s="137"/>
      <c r="C742" s="138"/>
      <c r="D742" s="139"/>
      <c r="E742" s="139"/>
      <c r="F742" s="138"/>
      <c r="G742" s="139"/>
      <c r="H742" s="140"/>
      <c r="I742" s="139"/>
      <c r="J742" s="141"/>
      <c r="K742" s="138"/>
      <c r="L742" s="142"/>
      <c r="M742" s="142"/>
      <c r="N742" s="142"/>
      <c r="O742" s="142"/>
      <c r="P742" s="139"/>
      <c r="Q742" s="142"/>
      <c r="R742" s="139"/>
      <c r="S742" s="143"/>
      <c r="T742" s="138"/>
      <c r="U742" s="142"/>
      <c r="V742" s="143"/>
      <c r="W742" s="144"/>
    </row>
    <row r="743" spans="2:23" s="145" customFormat="1" x14ac:dyDescent="0.35">
      <c r="B743" s="137"/>
      <c r="C743" s="138"/>
      <c r="D743" s="139"/>
      <c r="E743" s="139"/>
      <c r="F743" s="138"/>
      <c r="G743" s="139"/>
      <c r="H743" s="140"/>
      <c r="I743" s="139"/>
      <c r="J743" s="141"/>
      <c r="K743" s="138"/>
      <c r="L743" s="142"/>
      <c r="M743" s="142"/>
      <c r="N743" s="142"/>
      <c r="O743" s="142"/>
      <c r="P743" s="139"/>
      <c r="Q743" s="142"/>
      <c r="R743" s="139"/>
      <c r="S743" s="143"/>
      <c r="T743" s="138"/>
      <c r="U743" s="142"/>
      <c r="V743" s="143"/>
      <c r="W743" s="144"/>
    </row>
    <row r="744" spans="2:23" s="145" customFormat="1" x14ac:dyDescent="0.35">
      <c r="B744" s="137"/>
      <c r="C744" s="138"/>
      <c r="D744" s="139"/>
      <c r="E744" s="139"/>
      <c r="F744" s="138"/>
      <c r="G744" s="139"/>
      <c r="H744" s="140"/>
      <c r="I744" s="139"/>
      <c r="J744" s="141"/>
      <c r="K744" s="138"/>
      <c r="L744" s="142"/>
      <c r="M744" s="142"/>
      <c r="N744" s="142"/>
      <c r="O744" s="142"/>
      <c r="P744" s="139"/>
      <c r="Q744" s="142"/>
      <c r="R744" s="139"/>
      <c r="S744" s="143"/>
      <c r="T744" s="138"/>
      <c r="U744" s="142"/>
      <c r="V744" s="143"/>
      <c r="W744" s="144"/>
    </row>
    <row r="745" spans="2:23" s="145" customFormat="1" x14ac:dyDescent="0.35">
      <c r="B745" s="137"/>
      <c r="C745" s="138"/>
      <c r="D745" s="139"/>
      <c r="E745" s="139"/>
      <c r="F745" s="138"/>
      <c r="G745" s="139"/>
      <c r="H745" s="140"/>
      <c r="I745" s="139"/>
      <c r="J745" s="141"/>
      <c r="K745" s="138"/>
      <c r="L745" s="142"/>
      <c r="M745" s="142"/>
      <c r="N745" s="142"/>
      <c r="O745" s="142"/>
      <c r="P745" s="139"/>
      <c r="Q745" s="142"/>
      <c r="R745" s="139"/>
      <c r="S745" s="143"/>
      <c r="T745" s="138"/>
      <c r="U745" s="142"/>
      <c r="V745" s="143"/>
      <c r="W745" s="144"/>
    </row>
    <row r="746" spans="2:23" s="145" customFormat="1" x14ac:dyDescent="0.35">
      <c r="B746" s="137"/>
      <c r="C746" s="138"/>
      <c r="D746" s="139"/>
      <c r="E746" s="139"/>
      <c r="F746" s="138"/>
      <c r="G746" s="139"/>
      <c r="H746" s="140"/>
      <c r="I746" s="139"/>
      <c r="J746" s="141"/>
      <c r="K746" s="138"/>
      <c r="L746" s="142"/>
      <c r="M746" s="142"/>
      <c r="N746" s="142"/>
      <c r="O746" s="142"/>
      <c r="P746" s="139"/>
      <c r="Q746" s="142"/>
      <c r="R746" s="139"/>
      <c r="S746" s="143"/>
      <c r="T746" s="138"/>
      <c r="U746" s="142"/>
      <c r="V746" s="143"/>
      <c r="W746" s="144"/>
    </row>
    <row r="747" spans="2:23" s="145" customFormat="1" x14ac:dyDescent="0.35">
      <c r="B747" s="137"/>
      <c r="C747" s="138"/>
      <c r="D747" s="139"/>
      <c r="E747" s="139"/>
      <c r="F747" s="138"/>
      <c r="G747" s="139"/>
      <c r="H747" s="140"/>
      <c r="I747" s="139"/>
      <c r="J747" s="141"/>
      <c r="K747" s="138"/>
      <c r="L747" s="142"/>
      <c r="M747" s="142"/>
      <c r="N747" s="142"/>
      <c r="O747" s="142"/>
      <c r="P747" s="139"/>
      <c r="Q747" s="142"/>
      <c r="R747" s="139"/>
      <c r="S747" s="143"/>
      <c r="T747" s="138"/>
      <c r="U747" s="142"/>
      <c r="V747" s="143"/>
      <c r="W747" s="144"/>
    </row>
    <row r="748" spans="2:23" s="145" customFormat="1" x14ac:dyDescent="0.35">
      <c r="B748" s="137"/>
      <c r="C748" s="138"/>
      <c r="D748" s="139"/>
      <c r="E748" s="139"/>
      <c r="F748" s="138"/>
      <c r="G748" s="139"/>
      <c r="H748" s="140"/>
      <c r="I748" s="139"/>
      <c r="J748" s="141"/>
      <c r="K748" s="138"/>
      <c r="L748" s="142"/>
      <c r="M748" s="142"/>
      <c r="N748" s="142"/>
      <c r="O748" s="142"/>
      <c r="P748" s="139"/>
      <c r="Q748" s="142"/>
      <c r="R748" s="139"/>
      <c r="S748" s="143"/>
      <c r="T748" s="138"/>
      <c r="U748" s="142"/>
      <c r="V748" s="143"/>
      <c r="W748" s="144"/>
    </row>
    <row r="749" spans="2:23" s="145" customFormat="1" x14ac:dyDescent="0.35">
      <c r="B749" s="137"/>
      <c r="C749" s="138"/>
      <c r="D749" s="139"/>
      <c r="E749" s="139"/>
      <c r="F749" s="138"/>
      <c r="G749" s="139"/>
      <c r="H749" s="140"/>
      <c r="I749" s="139"/>
      <c r="J749" s="141"/>
      <c r="K749" s="138"/>
      <c r="L749" s="142"/>
      <c r="M749" s="142"/>
      <c r="N749" s="142"/>
      <c r="O749" s="142"/>
      <c r="P749" s="139"/>
      <c r="Q749" s="142"/>
      <c r="R749" s="139"/>
      <c r="S749" s="143"/>
      <c r="T749" s="138"/>
      <c r="U749" s="142"/>
      <c r="V749" s="143"/>
      <c r="W749" s="144"/>
    </row>
    <row r="750" spans="2:23" s="145" customFormat="1" x14ac:dyDescent="0.35">
      <c r="B750" s="137"/>
      <c r="C750" s="138"/>
      <c r="D750" s="139"/>
      <c r="E750" s="139"/>
      <c r="F750" s="138"/>
      <c r="G750" s="139"/>
      <c r="H750" s="140"/>
      <c r="I750" s="139"/>
      <c r="J750" s="141"/>
      <c r="K750" s="138"/>
      <c r="L750" s="142"/>
      <c r="M750" s="142"/>
      <c r="N750" s="142"/>
      <c r="O750" s="142"/>
      <c r="P750" s="139"/>
      <c r="Q750" s="142"/>
      <c r="R750" s="139"/>
      <c r="S750" s="143"/>
      <c r="T750" s="138"/>
      <c r="U750" s="142"/>
      <c r="V750" s="143"/>
      <c r="W750" s="144"/>
    </row>
    <row r="751" spans="2:23" s="145" customFormat="1" x14ac:dyDescent="0.35">
      <c r="B751" s="137"/>
      <c r="C751" s="138"/>
      <c r="D751" s="139"/>
      <c r="E751" s="139"/>
      <c r="F751" s="138"/>
      <c r="G751" s="139"/>
      <c r="H751" s="140"/>
      <c r="I751" s="139"/>
      <c r="J751" s="141"/>
      <c r="K751" s="138"/>
      <c r="L751" s="142"/>
      <c r="M751" s="142"/>
      <c r="N751" s="142"/>
      <c r="O751" s="142"/>
      <c r="P751" s="139"/>
      <c r="Q751" s="142"/>
      <c r="R751" s="139"/>
      <c r="S751" s="143"/>
      <c r="T751" s="138"/>
      <c r="U751" s="142"/>
      <c r="V751" s="143"/>
      <c r="W751" s="144"/>
    </row>
    <row r="752" spans="2:23" s="145" customFormat="1" x14ac:dyDescent="0.35">
      <c r="B752" s="137"/>
      <c r="C752" s="138"/>
      <c r="D752" s="139"/>
      <c r="E752" s="139"/>
      <c r="F752" s="138"/>
      <c r="G752" s="139"/>
      <c r="H752" s="140"/>
      <c r="I752" s="139"/>
      <c r="J752" s="141"/>
      <c r="K752" s="138"/>
      <c r="L752" s="142"/>
      <c r="M752" s="142"/>
      <c r="N752" s="142"/>
      <c r="O752" s="142"/>
      <c r="P752" s="139"/>
      <c r="Q752" s="142"/>
      <c r="R752" s="139"/>
      <c r="S752" s="143"/>
      <c r="T752" s="138"/>
      <c r="U752" s="142"/>
      <c r="V752" s="143"/>
      <c r="W752" s="144"/>
    </row>
    <row r="753" spans="2:23" s="145" customFormat="1" x14ac:dyDescent="0.35">
      <c r="B753" s="137"/>
      <c r="C753" s="138"/>
      <c r="D753" s="139"/>
      <c r="E753" s="139"/>
      <c r="F753" s="138"/>
      <c r="G753" s="139"/>
      <c r="H753" s="140"/>
      <c r="I753" s="139"/>
      <c r="J753" s="141"/>
      <c r="K753" s="138"/>
      <c r="L753" s="142"/>
      <c r="M753" s="142"/>
      <c r="N753" s="142"/>
      <c r="O753" s="142"/>
      <c r="P753" s="139"/>
      <c r="Q753" s="142"/>
      <c r="R753" s="139"/>
      <c r="S753" s="143"/>
      <c r="T753" s="138"/>
      <c r="U753" s="142"/>
      <c r="V753" s="143"/>
      <c r="W753" s="144"/>
    </row>
    <row r="754" spans="2:23" s="145" customFormat="1" x14ac:dyDescent="0.35">
      <c r="B754" s="137"/>
      <c r="C754" s="138"/>
      <c r="D754" s="139"/>
      <c r="E754" s="139"/>
      <c r="F754" s="138"/>
      <c r="G754" s="139"/>
      <c r="H754" s="140"/>
      <c r="I754" s="139"/>
      <c r="J754" s="141"/>
      <c r="K754" s="138"/>
      <c r="L754" s="142"/>
      <c r="M754" s="142"/>
      <c r="N754" s="142"/>
      <c r="O754" s="142"/>
      <c r="P754" s="139"/>
      <c r="Q754" s="142"/>
      <c r="R754" s="139"/>
      <c r="S754" s="143"/>
      <c r="T754" s="138"/>
      <c r="U754" s="142"/>
      <c r="V754" s="143"/>
      <c r="W754" s="144"/>
    </row>
    <row r="755" spans="2:23" s="145" customFormat="1" x14ac:dyDescent="0.35">
      <c r="B755" s="137"/>
      <c r="C755" s="138"/>
      <c r="D755" s="139"/>
      <c r="E755" s="139"/>
      <c r="F755" s="138"/>
      <c r="G755" s="139"/>
      <c r="H755" s="140"/>
      <c r="I755" s="139"/>
      <c r="J755" s="141"/>
      <c r="K755" s="138"/>
      <c r="L755" s="142"/>
      <c r="M755" s="142"/>
      <c r="N755" s="142"/>
      <c r="O755" s="142"/>
      <c r="P755" s="139"/>
      <c r="Q755" s="142"/>
      <c r="R755" s="139"/>
      <c r="S755" s="143"/>
      <c r="T755" s="138"/>
      <c r="U755" s="142"/>
      <c r="V755" s="143"/>
      <c r="W755" s="144"/>
    </row>
    <row r="756" spans="2:23" s="145" customFormat="1" x14ac:dyDescent="0.35">
      <c r="B756" s="137"/>
      <c r="C756" s="138"/>
      <c r="D756" s="139"/>
      <c r="E756" s="139"/>
      <c r="F756" s="138"/>
      <c r="G756" s="139"/>
      <c r="H756" s="140"/>
      <c r="I756" s="139"/>
      <c r="J756" s="141"/>
      <c r="K756" s="138"/>
      <c r="L756" s="142"/>
      <c r="M756" s="142"/>
      <c r="N756" s="142"/>
      <c r="O756" s="142"/>
      <c r="P756" s="139"/>
      <c r="Q756" s="142"/>
      <c r="R756" s="139"/>
      <c r="S756" s="143"/>
      <c r="T756" s="138"/>
      <c r="U756" s="142"/>
      <c r="V756" s="143"/>
      <c r="W756" s="144"/>
    </row>
    <row r="757" spans="2:23" s="145" customFormat="1" x14ac:dyDescent="0.35">
      <c r="B757" s="137"/>
      <c r="C757" s="138"/>
      <c r="D757" s="139"/>
      <c r="E757" s="139"/>
      <c r="F757" s="138"/>
      <c r="G757" s="139"/>
      <c r="H757" s="140"/>
      <c r="I757" s="139"/>
      <c r="J757" s="141"/>
      <c r="K757" s="138"/>
      <c r="L757" s="142"/>
      <c r="M757" s="142"/>
      <c r="N757" s="142"/>
      <c r="O757" s="142"/>
      <c r="P757" s="139"/>
      <c r="Q757" s="142"/>
      <c r="R757" s="139"/>
      <c r="S757" s="143"/>
      <c r="T757" s="138"/>
      <c r="U757" s="142"/>
      <c r="V757" s="143"/>
      <c r="W757" s="144"/>
    </row>
    <row r="758" spans="2:23" s="145" customFormat="1" x14ac:dyDescent="0.35">
      <c r="B758" s="137"/>
      <c r="C758" s="138"/>
      <c r="D758" s="139"/>
      <c r="E758" s="139"/>
      <c r="F758" s="138"/>
      <c r="G758" s="139"/>
      <c r="H758" s="140"/>
      <c r="I758" s="139"/>
      <c r="J758" s="141"/>
      <c r="K758" s="138"/>
      <c r="L758" s="142"/>
      <c r="M758" s="142"/>
      <c r="N758" s="142"/>
      <c r="O758" s="142"/>
      <c r="P758" s="139"/>
      <c r="Q758" s="142"/>
      <c r="R758" s="139"/>
      <c r="S758" s="143"/>
      <c r="T758" s="138"/>
      <c r="U758" s="142"/>
      <c r="V758" s="143"/>
      <c r="W758" s="144"/>
    </row>
    <row r="759" spans="2:23" s="145" customFormat="1" x14ac:dyDescent="0.35">
      <c r="B759" s="137"/>
      <c r="C759" s="138"/>
      <c r="D759" s="139"/>
      <c r="E759" s="139"/>
      <c r="F759" s="138"/>
      <c r="G759" s="139"/>
      <c r="H759" s="140"/>
      <c r="I759" s="139"/>
      <c r="J759" s="141"/>
      <c r="K759" s="138"/>
      <c r="L759" s="142"/>
      <c r="M759" s="142"/>
      <c r="N759" s="142"/>
      <c r="O759" s="142"/>
      <c r="P759" s="139"/>
      <c r="Q759" s="142"/>
      <c r="R759" s="139"/>
      <c r="S759" s="143"/>
      <c r="T759" s="138"/>
      <c r="U759" s="142"/>
      <c r="V759" s="143"/>
      <c r="W759" s="144"/>
    </row>
    <row r="760" spans="2:23" s="145" customFormat="1" x14ac:dyDescent="0.35">
      <c r="B760" s="137"/>
      <c r="C760" s="138"/>
      <c r="D760" s="139"/>
      <c r="E760" s="139"/>
      <c r="F760" s="138"/>
      <c r="G760" s="139"/>
      <c r="H760" s="140"/>
      <c r="I760" s="139"/>
      <c r="J760" s="141"/>
      <c r="K760" s="138"/>
      <c r="L760" s="142"/>
      <c r="M760" s="142"/>
      <c r="N760" s="142"/>
      <c r="O760" s="142"/>
      <c r="P760" s="139"/>
      <c r="Q760" s="142"/>
      <c r="R760" s="139"/>
      <c r="S760" s="143"/>
      <c r="T760" s="138"/>
      <c r="U760" s="142"/>
      <c r="V760" s="143"/>
      <c r="W760" s="144"/>
    </row>
    <row r="761" spans="2:23" s="145" customFormat="1" x14ac:dyDescent="0.35">
      <c r="B761" s="137"/>
      <c r="C761" s="138"/>
      <c r="D761" s="139"/>
      <c r="E761" s="139"/>
      <c r="F761" s="138"/>
      <c r="G761" s="139"/>
      <c r="H761" s="140"/>
      <c r="I761" s="139"/>
      <c r="J761" s="141"/>
      <c r="K761" s="138"/>
      <c r="L761" s="142"/>
      <c r="M761" s="142"/>
      <c r="N761" s="142"/>
      <c r="O761" s="142"/>
      <c r="P761" s="139"/>
      <c r="Q761" s="142"/>
      <c r="R761" s="139"/>
      <c r="S761" s="143"/>
      <c r="T761" s="138"/>
      <c r="U761" s="142"/>
      <c r="V761" s="143"/>
      <c r="W761" s="144"/>
    </row>
    <row r="762" spans="2:23" s="145" customFormat="1" x14ac:dyDescent="0.35">
      <c r="B762" s="137"/>
      <c r="C762" s="138"/>
      <c r="D762" s="139"/>
      <c r="E762" s="139"/>
      <c r="F762" s="138"/>
      <c r="G762" s="139"/>
      <c r="H762" s="140"/>
      <c r="I762" s="139"/>
      <c r="J762" s="141"/>
      <c r="K762" s="138"/>
      <c r="L762" s="142"/>
      <c r="M762" s="142"/>
      <c r="N762" s="142"/>
      <c r="O762" s="142"/>
      <c r="P762" s="139"/>
      <c r="Q762" s="142"/>
      <c r="R762" s="139"/>
      <c r="S762" s="143"/>
      <c r="T762" s="138"/>
      <c r="U762" s="142"/>
      <c r="V762" s="143"/>
      <c r="W762" s="144"/>
    </row>
    <row r="763" spans="2:23" s="145" customFormat="1" x14ac:dyDescent="0.35">
      <c r="B763" s="137"/>
      <c r="C763" s="138"/>
      <c r="D763" s="139"/>
      <c r="E763" s="139"/>
      <c r="F763" s="138"/>
      <c r="G763" s="139"/>
      <c r="H763" s="140"/>
      <c r="I763" s="139"/>
      <c r="J763" s="141"/>
      <c r="K763" s="138"/>
      <c r="L763" s="142"/>
      <c r="M763" s="142"/>
      <c r="N763" s="142"/>
      <c r="O763" s="142"/>
      <c r="P763" s="139"/>
      <c r="Q763" s="142"/>
      <c r="R763" s="139"/>
      <c r="S763" s="143"/>
      <c r="T763" s="138"/>
      <c r="U763" s="142"/>
      <c r="V763" s="143"/>
      <c r="W763" s="144"/>
    </row>
    <row r="764" spans="2:23" s="145" customFormat="1" x14ac:dyDescent="0.35">
      <c r="B764" s="137"/>
      <c r="C764" s="138"/>
      <c r="D764" s="139"/>
      <c r="E764" s="139"/>
      <c r="F764" s="138"/>
      <c r="G764" s="139"/>
      <c r="H764" s="140"/>
      <c r="I764" s="139"/>
      <c r="J764" s="141"/>
      <c r="K764" s="138"/>
      <c r="L764" s="142"/>
      <c r="M764" s="142"/>
      <c r="N764" s="142"/>
      <c r="O764" s="142"/>
      <c r="P764" s="139"/>
      <c r="Q764" s="142"/>
      <c r="R764" s="139"/>
      <c r="S764" s="143"/>
      <c r="T764" s="138"/>
      <c r="U764" s="142"/>
      <c r="V764" s="143"/>
      <c r="W764" s="144"/>
    </row>
    <row r="765" spans="2:23" s="145" customFormat="1" x14ac:dyDescent="0.35">
      <c r="B765" s="137"/>
      <c r="C765" s="138"/>
      <c r="D765" s="139"/>
      <c r="E765" s="139"/>
      <c r="F765" s="138"/>
      <c r="G765" s="139"/>
      <c r="H765" s="140"/>
      <c r="I765" s="139"/>
      <c r="J765" s="141"/>
      <c r="K765" s="138"/>
      <c r="L765" s="142"/>
      <c r="M765" s="142"/>
      <c r="N765" s="142"/>
      <c r="O765" s="142"/>
      <c r="P765" s="139"/>
      <c r="Q765" s="142"/>
      <c r="R765" s="139"/>
      <c r="S765" s="143"/>
      <c r="T765" s="138"/>
      <c r="U765" s="142"/>
      <c r="V765" s="143"/>
      <c r="W765" s="144"/>
    </row>
    <row r="766" spans="2:23" s="145" customFormat="1" x14ac:dyDescent="0.35">
      <c r="B766" s="137"/>
      <c r="C766" s="138"/>
      <c r="D766" s="139"/>
      <c r="E766" s="139"/>
      <c r="F766" s="138"/>
      <c r="G766" s="139"/>
      <c r="H766" s="140"/>
      <c r="I766" s="139"/>
      <c r="J766" s="141"/>
      <c r="K766" s="138"/>
      <c r="L766" s="142"/>
      <c r="M766" s="142"/>
      <c r="N766" s="142"/>
      <c r="O766" s="142"/>
      <c r="P766" s="139"/>
      <c r="Q766" s="142"/>
      <c r="R766" s="139"/>
      <c r="S766" s="143"/>
      <c r="T766" s="138"/>
      <c r="U766" s="142"/>
      <c r="V766" s="143"/>
      <c r="W766" s="144"/>
    </row>
    <row r="767" spans="2:23" s="145" customFormat="1" x14ac:dyDescent="0.35">
      <c r="B767" s="137"/>
      <c r="C767" s="138"/>
      <c r="D767" s="139"/>
      <c r="E767" s="139"/>
      <c r="F767" s="138"/>
      <c r="G767" s="139"/>
      <c r="H767" s="140"/>
      <c r="I767" s="139"/>
      <c r="J767" s="141"/>
      <c r="K767" s="138"/>
      <c r="L767" s="142"/>
      <c r="M767" s="142"/>
      <c r="N767" s="142"/>
      <c r="O767" s="142"/>
      <c r="P767" s="139"/>
      <c r="Q767" s="142"/>
      <c r="R767" s="139"/>
      <c r="S767" s="143"/>
      <c r="T767" s="138"/>
      <c r="U767" s="142"/>
      <c r="V767" s="143"/>
      <c r="W767" s="144"/>
    </row>
    <row r="768" spans="2:23" s="145" customFormat="1" x14ac:dyDescent="0.35">
      <c r="B768" s="137"/>
      <c r="C768" s="138"/>
      <c r="D768" s="139"/>
      <c r="E768" s="139"/>
      <c r="F768" s="138"/>
      <c r="G768" s="139"/>
      <c r="H768" s="140"/>
      <c r="I768" s="139"/>
      <c r="J768" s="141"/>
      <c r="K768" s="138"/>
      <c r="L768" s="142"/>
      <c r="M768" s="142"/>
      <c r="N768" s="142"/>
      <c r="O768" s="142"/>
      <c r="P768" s="139"/>
      <c r="Q768" s="142"/>
      <c r="R768" s="139"/>
      <c r="S768" s="143"/>
      <c r="T768" s="138"/>
      <c r="U768" s="142"/>
      <c r="V768" s="143"/>
      <c r="W768" s="144"/>
    </row>
    <row r="769" spans="2:23" s="145" customFormat="1" x14ac:dyDescent="0.35">
      <c r="B769" s="137"/>
      <c r="C769" s="138"/>
      <c r="D769" s="139"/>
      <c r="E769" s="139"/>
      <c r="F769" s="138"/>
      <c r="G769" s="139"/>
      <c r="H769" s="140"/>
      <c r="I769" s="139"/>
      <c r="J769" s="141"/>
      <c r="K769" s="138"/>
      <c r="L769" s="142"/>
      <c r="M769" s="142"/>
      <c r="N769" s="142"/>
      <c r="O769" s="142"/>
      <c r="P769" s="139"/>
      <c r="Q769" s="142"/>
      <c r="R769" s="139"/>
      <c r="S769" s="143"/>
      <c r="T769" s="138"/>
      <c r="U769" s="142"/>
      <c r="V769" s="143"/>
      <c r="W769" s="144"/>
    </row>
    <row r="770" spans="2:23" s="145" customFormat="1" x14ac:dyDescent="0.35">
      <c r="B770" s="137"/>
      <c r="C770" s="138"/>
      <c r="D770" s="139"/>
      <c r="E770" s="139"/>
      <c r="F770" s="138"/>
      <c r="G770" s="139"/>
      <c r="H770" s="140"/>
      <c r="I770" s="139"/>
      <c r="J770" s="141"/>
      <c r="K770" s="138"/>
      <c r="L770" s="142"/>
      <c r="M770" s="142"/>
      <c r="N770" s="142"/>
      <c r="O770" s="142"/>
      <c r="P770" s="139"/>
      <c r="Q770" s="142"/>
      <c r="R770" s="139"/>
      <c r="S770" s="143"/>
      <c r="T770" s="138"/>
      <c r="U770" s="142"/>
      <c r="V770" s="143"/>
      <c r="W770" s="144"/>
    </row>
    <row r="771" spans="2:23" s="145" customFormat="1" x14ac:dyDescent="0.35">
      <c r="B771" s="137"/>
      <c r="C771" s="138"/>
      <c r="D771" s="139"/>
      <c r="E771" s="139"/>
      <c r="F771" s="138"/>
      <c r="G771" s="139"/>
      <c r="H771" s="140"/>
      <c r="I771" s="139"/>
      <c r="J771" s="141"/>
      <c r="K771" s="138"/>
      <c r="L771" s="142"/>
      <c r="M771" s="142"/>
      <c r="N771" s="142"/>
      <c r="O771" s="142"/>
      <c r="P771" s="139"/>
      <c r="Q771" s="142"/>
      <c r="R771" s="139"/>
      <c r="S771" s="143"/>
      <c r="T771" s="138"/>
      <c r="U771" s="142"/>
      <c r="V771" s="143"/>
      <c r="W771" s="144"/>
    </row>
    <row r="772" spans="2:23" s="145" customFormat="1" x14ac:dyDescent="0.35">
      <c r="B772" s="137"/>
      <c r="C772" s="138"/>
      <c r="D772" s="139"/>
      <c r="E772" s="139"/>
      <c r="F772" s="138"/>
      <c r="G772" s="139"/>
      <c r="H772" s="140"/>
      <c r="I772" s="139"/>
      <c r="J772" s="141"/>
      <c r="K772" s="138"/>
      <c r="L772" s="142"/>
      <c r="M772" s="142"/>
      <c r="N772" s="142"/>
      <c r="O772" s="142"/>
      <c r="P772" s="139"/>
      <c r="Q772" s="142"/>
      <c r="R772" s="139"/>
      <c r="S772" s="143"/>
      <c r="T772" s="138"/>
      <c r="U772" s="142"/>
      <c r="V772" s="143"/>
      <c r="W772" s="144"/>
    </row>
    <row r="773" spans="2:23" s="145" customFormat="1" x14ac:dyDescent="0.35">
      <c r="B773" s="137"/>
      <c r="C773" s="138"/>
      <c r="D773" s="139"/>
      <c r="E773" s="139"/>
      <c r="F773" s="138"/>
      <c r="G773" s="139"/>
      <c r="H773" s="140"/>
      <c r="I773" s="139"/>
      <c r="J773" s="141"/>
      <c r="K773" s="138"/>
      <c r="L773" s="142"/>
      <c r="M773" s="142"/>
      <c r="N773" s="142"/>
      <c r="O773" s="142"/>
      <c r="P773" s="139"/>
      <c r="Q773" s="142"/>
      <c r="R773" s="139"/>
      <c r="S773" s="143"/>
      <c r="T773" s="138"/>
      <c r="U773" s="142"/>
      <c r="V773" s="143"/>
      <c r="W773" s="144"/>
    </row>
    <row r="774" spans="2:23" s="145" customFormat="1" x14ac:dyDescent="0.35">
      <c r="B774" s="137"/>
      <c r="C774" s="138"/>
      <c r="D774" s="139"/>
      <c r="E774" s="139"/>
      <c r="F774" s="138"/>
      <c r="G774" s="139"/>
      <c r="H774" s="140"/>
      <c r="I774" s="139"/>
      <c r="J774" s="141"/>
      <c r="K774" s="138"/>
      <c r="L774" s="142"/>
      <c r="M774" s="142"/>
      <c r="N774" s="142"/>
      <c r="O774" s="142"/>
      <c r="P774" s="139"/>
      <c r="Q774" s="142"/>
      <c r="R774" s="139"/>
      <c r="S774" s="143"/>
      <c r="T774" s="138"/>
      <c r="U774" s="142"/>
      <c r="V774" s="143"/>
      <c r="W774" s="144"/>
    </row>
    <row r="775" spans="2:23" s="145" customFormat="1" x14ac:dyDescent="0.35">
      <c r="B775" s="137"/>
      <c r="C775" s="138"/>
      <c r="D775" s="139"/>
      <c r="E775" s="139"/>
      <c r="F775" s="138"/>
      <c r="G775" s="139"/>
      <c r="H775" s="140"/>
      <c r="I775" s="139"/>
      <c r="J775" s="141"/>
      <c r="K775" s="138"/>
      <c r="L775" s="142"/>
      <c r="M775" s="142"/>
      <c r="N775" s="142"/>
      <c r="O775" s="142"/>
      <c r="P775" s="139"/>
      <c r="Q775" s="142"/>
      <c r="R775" s="139"/>
      <c r="S775" s="143"/>
      <c r="T775" s="138"/>
      <c r="U775" s="142"/>
      <c r="V775" s="143"/>
      <c r="W775" s="144"/>
    </row>
    <row r="776" spans="2:23" s="145" customFormat="1" x14ac:dyDescent="0.35">
      <c r="B776" s="137"/>
      <c r="C776" s="138"/>
      <c r="D776" s="139"/>
      <c r="E776" s="139"/>
      <c r="F776" s="138"/>
      <c r="G776" s="139"/>
      <c r="H776" s="140"/>
      <c r="I776" s="139"/>
      <c r="J776" s="141"/>
      <c r="K776" s="138"/>
      <c r="L776" s="142"/>
      <c r="M776" s="142"/>
      <c r="N776" s="142"/>
      <c r="O776" s="142"/>
      <c r="P776" s="139"/>
      <c r="Q776" s="142"/>
      <c r="R776" s="139"/>
      <c r="S776" s="143"/>
      <c r="T776" s="138"/>
      <c r="U776" s="142"/>
      <c r="V776" s="143"/>
      <c r="W776" s="144"/>
    </row>
    <row r="777" spans="2:23" s="145" customFormat="1" x14ac:dyDescent="0.35">
      <c r="B777" s="137"/>
      <c r="C777" s="138"/>
      <c r="D777" s="139"/>
      <c r="E777" s="139"/>
      <c r="F777" s="138"/>
      <c r="G777" s="139"/>
      <c r="H777" s="140"/>
      <c r="I777" s="139"/>
      <c r="J777" s="141"/>
      <c r="K777" s="138"/>
      <c r="L777" s="142"/>
      <c r="M777" s="142"/>
      <c r="N777" s="142"/>
      <c r="O777" s="142"/>
      <c r="P777" s="139"/>
      <c r="Q777" s="142"/>
      <c r="R777" s="139"/>
      <c r="S777" s="143"/>
      <c r="T777" s="138"/>
      <c r="U777" s="142"/>
      <c r="V777" s="143"/>
      <c r="W777" s="144"/>
    </row>
    <row r="778" spans="2:23" s="145" customFormat="1" x14ac:dyDescent="0.35">
      <c r="B778" s="137"/>
      <c r="C778" s="138"/>
      <c r="D778" s="139"/>
      <c r="E778" s="139"/>
      <c r="F778" s="138"/>
      <c r="G778" s="139"/>
      <c r="H778" s="140"/>
      <c r="I778" s="139"/>
      <c r="J778" s="141"/>
      <c r="K778" s="138"/>
      <c r="L778" s="142"/>
      <c r="M778" s="142"/>
      <c r="N778" s="142"/>
      <c r="O778" s="142"/>
      <c r="P778" s="139"/>
      <c r="Q778" s="142"/>
      <c r="R778" s="139"/>
      <c r="S778" s="143"/>
      <c r="T778" s="138"/>
      <c r="U778" s="142"/>
      <c r="V778" s="143"/>
      <c r="W778" s="144"/>
    </row>
    <row r="779" spans="2:23" s="145" customFormat="1" x14ac:dyDescent="0.35">
      <c r="B779" s="137"/>
      <c r="C779" s="138"/>
      <c r="D779" s="139"/>
      <c r="E779" s="139"/>
      <c r="F779" s="138"/>
      <c r="G779" s="139"/>
      <c r="H779" s="140"/>
      <c r="I779" s="139"/>
      <c r="J779" s="141"/>
      <c r="K779" s="138"/>
      <c r="L779" s="142"/>
      <c r="M779" s="142"/>
      <c r="N779" s="142"/>
      <c r="O779" s="142"/>
      <c r="P779" s="139"/>
      <c r="Q779" s="142"/>
      <c r="R779" s="139"/>
      <c r="S779" s="143"/>
      <c r="T779" s="138"/>
      <c r="U779" s="142"/>
      <c r="V779" s="143"/>
      <c r="W779" s="144"/>
    </row>
    <row r="780" spans="2:23" s="145" customFormat="1" x14ac:dyDescent="0.35">
      <c r="B780" s="137"/>
      <c r="C780" s="138"/>
      <c r="D780" s="139"/>
      <c r="E780" s="139"/>
      <c r="F780" s="138"/>
      <c r="G780" s="139"/>
      <c r="H780" s="140"/>
      <c r="I780" s="139"/>
      <c r="J780" s="141"/>
      <c r="K780" s="138"/>
      <c r="L780" s="142"/>
      <c r="M780" s="142"/>
      <c r="N780" s="142"/>
      <c r="O780" s="142"/>
      <c r="P780" s="139"/>
      <c r="Q780" s="142"/>
      <c r="R780" s="139"/>
      <c r="S780" s="143"/>
      <c r="T780" s="138"/>
      <c r="U780" s="142"/>
      <c r="V780" s="143"/>
      <c r="W780" s="144"/>
    </row>
    <row r="781" spans="2:23" s="145" customFormat="1" x14ac:dyDescent="0.35">
      <c r="B781" s="137"/>
      <c r="C781" s="138"/>
      <c r="D781" s="139"/>
      <c r="E781" s="139"/>
      <c r="F781" s="138"/>
      <c r="G781" s="139"/>
      <c r="H781" s="140"/>
      <c r="I781" s="139"/>
      <c r="J781" s="141"/>
      <c r="K781" s="138"/>
      <c r="L781" s="142"/>
      <c r="M781" s="142"/>
      <c r="N781" s="142"/>
      <c r="O781" s="142"/>
      <c r="P781" s="139"/>
      <c r="Q781" s="142"/>
      <c r="R781" s="139"/>
      <c r="S781" s="143"/>
      <c r="T781" s="138"/>
      <c r="U781" s="142"/>
      <c r="V781" s="143"/>
      <c r="W781" s="144"/>
    </row>
    <row r="782" spans="2:23" s="145" customFormat="1" x14ac:dyDescent="0.35">
      <c r="B782" s="137"/>
      <c r="C782" s="138"/>
      <c r="D782" s="139"/>
      <c r="E782" s="139"/>
      <c r="F782" s="138"/>
      <c r="G782" s="139"/>
      <c r="H782" s="140"/>
      <c r="I782" s="139"/>
      <c r="J782" s="141"/>
      <c r="K782" s="138"/>
      <c r="L782" s="142"/>
      <c r="M782" s="142"/>
      <c r="N782" s="142"/>
      <c r="O782" s="142"/>
      <c r="P782" s="139"/>
      <c r="Q782" s="142"/>
      <c r="R782" s="139"/>
      <c r="S782" s="143"/>
      <c r="T782" s="138"/>
      <c r="U782" s="142"/>
      <c r="V782" s="143"/>
      <c r="W782" s="144"/>
    </row>
    <row r="783" spans="2:23" s="145" customFormat="1" x14ac:dyDescent="0.35">
      <c r="B783" s="137"/>
      <c r="C783" s="138"/>
      <c r="D783" s="139"/>
      <c r="E783" s="139"/>
      <c r="F783" s="138"/>
      <c r="G783" s="139"/>
      <c r="H783" s="140"/>
      <c r="I783" s="139"/>
      <c r="J783" s="141"/>
      <c r="K783" s="138"/>
      <c r="L783" s="142"/>
      <c r="M783" s="142"/>
      <c r="N783" s="142"/>
      <c r="O783" s="142"/>
      <c r="P783" s="139"/>
      <c r="Q783" s="142"/>
      <c r="R783" s="139"/>
      <c r="S783" s="143"/>
      <c r="T783" s="138"/>
      <c r="U783" s="142"/>
      <c r="V783" s="143"/>
      <c r="W783" s="144"/>
    </row>
    <row r="784" spans="2:23" s="145" customFormat="1" x14ac:dyDescent="0.35">
      <c r="B784" s="137"/>
      <c r="C784" s="138"/>
      <c r="D784" s="139"/>
      <c r="E784" s="139"/>
      <c r="F784" s="138"/>
      <c r="G784" s="139"/>
      <c r="H784" s="140"/>
      <c r="I784" s="139"/>
      <c r="J784" s="141"/>
      <c r="K784" s="138"/>
      <c r="L784" s="142"/>
      <c r="M784" s="142"/>
      <c r="N784" s="142"/>
      <c r="O784" s="142"/>
      <c r="P784" s="139"/>
      <c r="Q784" s="142"/>
      <c r="R784" s="139"/>
      <c r="S784" s="143"/>
      <c r="T784" s="138"/>
      <c r="U784" s="142"/>
      <c r="V784" s="143"/>
      <c r="W784" s="144"/>
    </row>
    <row r="785" spans="2:23" s="145" customFormat="1" x14ac:dyDescent="0.35">
      <c r="B785" s="137"/>
      <c r="C785" s="138"/>
      <c r="D785" s="139"/>
      <c r="E785" s="139"/>
      <c r="F785" s="138"/>
      <c r="G785" s="139"/>
      <c r="H785" s="140"/>
      <c r="I785" s="139"/>
      <c r="J785" s="141"/>
      <c r="K785" s="138"/>
      <c r="L785" s="142"/>
      <c r="M785" s="142"/>
      <c r="N785" s="142"/>
      <c r="O785" s="142"/>
      <c r="P785" s="139"/>
      <c r="Q785" s="142"/>
      <c r="R785" s="139"/>
      <c r="S785" s="143"/>
      <c r="T785" s="138"/>
      <c r="U785" s="142"/>
      <c r="V785" s="143"/>
      <c r="W785" s="144"/>
    </row>
    <row r="786" spans="2:23" s="145" customFormat="1" x14ac:dyDescent="0.35">
      <c r="B786" s="137"/>
      <c r="C786" s="138"/>
      <c r="D786" s="139"/>
      <c r="E786" s="139"/>
      <c r="F786" s="138"/>
      <c r="G786" s="139"/>
      <c r="H786" s="140"/>
      <c r="I786" s="139"/>
      <c r="J786" s="141"/>
      <c r="K786" s="138"/>
      <c r="L786" s="142"/>
      <c r="M786" s="142"/>
      <c r="N786" s="142"/>
      <c r="O786" s="142"/>
      <c r="P786" s="139"/>
      <c r="Q786" s="142"/>
      <c r="R786" s="139"/>
      <c r="S786" s="143"/>
      <c r="T786" s="138"/>
      <c r="U786" s="142"/>
      <c r="V786" s="143"/>
      <c r="W786" s="144"/>
    </row>
    <row r="787" spans="2:23" s="145" customFormat="1" x14ac:dyDescent="0.35">
      <c r="B787" s="137"/>
      <c r="C787" s="138"/>
      <c r="D787" s="139"/>
      <c r="E787" s="139"/>
      <c r="F787" s="138"/>
      <c r="G787" s="139"/>
      <c r="H787" s="140"/>
      <c r="I787" s="139"/>
      <c r="J787" s="141"/>
      <c r="K787" s="138"/>
      <c r="L787" s="142"/>
      <c r="M787" s="142"/>
      <c r="N787" s="142"/>
      <c r="O787" s="142"/>
      <c r="P787" s="139"/>
      <c r="Q787" s="142"/>
      <c r="R787" s="139"/>
      <c r="S787" s="143"/>
      <c r="T787" s="138"/>
      <c r="U787" s="142"/>
      <c r="V787" s="143"/>
      <c r="W787" s="144"/>
    </row>
    <row r="788" spans="2:23" s="145" customFormat="1" x14ac:dyDescent="0.35">
      <c r="B788" s="137"/>
      <c r="C788" s="138"/>
      <c r="D788" s="139"/>
      <c r="E788" s="139"/>
      <c r="F788" s="138"/>
      <c r="G788" s="139"/>
      <c r="H788" s="140"/>
      <c r="I788" s="139"/>
      <c r="J788" s="141"/>
      <c r="K788" s="138"/>
      <c r="L788" s="142"/>
      <c r="M788" s="142"/>
      <c r="N788" s="142"/>
      <c r="O788" s="142"/>
      <c r="P788" s="139"/>
      <c r="Q788" s="142"/>
      <c r="R788" s="139"/>
      <c r="S788" s="143"/>
      <c r="T788" s="138"/>
      <c r="U788" s="142"/>
      <c r="V788" s="143"/>
      <c r="W788" s="144"/>
    </row>
    <row r="789" spans="2:23" s="145" customFormat="1" x14ac:dyDescent="0.35">
      <c r="B789" s="137"/>
      <c r="C789" s="138"/>
      <c r="D789" s="139"/>
      <c r="E789" s="139"/>
      <c r="F789" s="138"/>
      <c r="G789" s="139"/>
      <c r="H789" s="140"/>
      <c r="I789" s="139"/>
      <c r="J789" s="141"/>
      <c r="K789" s="138"/>
      <c r="L789" s="142"/>
      <c r="M789" s="142"/>
      <c r="N789" s="142"/>
      <c r="O789" s="142"/>
      <c r="P789" s="139"/>
      <c r="Q789" s="142"/>
      <c r="R789" s="139"/>
      <c r="S789" s="143"/>
      <c r="T789" s="138"/>
      <c r="U789" s="142"/>
      <c r="V789" s="143"/>
      <c r="W789" s="144"/>
    </row>
    <row r="790" spans="2:23" s="145" customFormat="1" x14ac:dyDescent="0.35">
      <c r="B790" s="137"/>
      <c r="C790" s="138"/>
      <c r="D790" s="139"/>
      <c r="E790" s="139"/>
      <c r="F790" s="138"/>
      <c r="G790" s="139"/>
      <c r="H790" s="140"/>
      <c r="I790" s="139"/>
      <c r="J790" s="141"/>
      <c r="K790" s="138"/>
      <c r="L790" s="142"/>
      <c r="M790" s="142"/>
      <c r="N790" s="142"/>
      <c r="O790" s="142"/>
      <c r="P790" s="139"/>
      <c r="Q790" s="142"/>
      <c r="R790" s="139"/>
      <c r="S790" s="143"/>
      <c r="T790" s="138"/>
      <c r="U790" s="142"/>
      <c r="V790" s="143"/>
      <c r="W790" s="144"/>
    </row>
    <row r="791" spans="2:23" s="145" customFormat="1" x14ac:dyDescent="0.35">
      <c r="B791" s="137"/>
      <c r="C791" s="138"/>
      <c r="D791" s="139"/>
      <c r="E791" s="139"/>
      <c r="F791" s="138"/>
      <c r="G791" s="139"/>
      <c r="H791" s="140"/>
      <c r="I791" s="139"/>
      <c r="J791" s="141"/>
      <c r="K791" s="138"/>
      <c r="L791" s="142"/>
      <c r="M791" s="142"/>
      <c r="N791" s="142"/>
      <c r="O791" s="142"/>
      <c r="P791" s="139"/>
      <c r="Q791" s="142"/>
      <c r="R791" s="139"/>
      <c r="S791" s="143"/>
      <c r="T791" s="138"/>
      <c r="U791" s="142"/>
      <c r="V791" s="143"/>
      <c r="W791" s="144"/>
    </row>
    <row r="792" spans="2:23" s="145" customFormat="1" x14ac:dyDescent="0.35">
      <c r="B792" s="137"/>
      <c r="C792" s="138"/>
      <c r="D792" s="139"/>
      <c r="E792" s="139"/>
      <c r="F792" s="138"/>
      <c r="G792" s="139"/>
      <c r="H792" s="140"/>
      <c r="I792" s="139"/>
      <c r="J792" s="141"/>
      <c r="K792" s="138"/>
      <c r="L792" s="142"/>
      <c r="M792" s="142"/>
      <c r="N792" s="142"/>
      <c r="O792" s="142"/>
      <c r="P792" s="139"/>
      <c r="Q792" s="142"/>
      <c r="R792" s="139"/>
      <c r="S792" s="143"/>
      <c r="T792" s="138"/>
      <c r="U792" s="142"/>
      <c r="V792" s="143"/>
      <c r="W792" s="144"/>
    </row>
    <row r="793" spans="2:23" s="145" customFormat="1" x14ac:dyDescent="0.35">
      <c r="B793" s="137"/>
      <c r="C793" s="138"/>
      <c r="D793" s="139"/>
      <c r="E793" s="139"/>
      <c r="F793" s="138"/>
      <c r="G793" s="139"/>
      <c r="H793" s="140"/>
      <c r="I793" s="139"/>
      <c r="J793" s="141"/>
      <c r="K793" s="138"/>
      <c r="L793" s="142"/>
      <c r="M793" s="142"/>
      <c r="N793" s="142"/>
      <c r="O793" s="142"/>
      <c r="P793" s="139"/>
      <c r="Q793" s="142"/>
      <c r="R793" s="139"/>
      <c r="S793" s="143"/>
      <c r="T793" s="138"/>
      <c r="U793" s="142"/>
      <c r="V793" s="143"/>
      <c r="W793" s="144"/>
    </row>
    <row r="794" spans="2:23" s="145" customFormat="1" x14ac:dyDescent="0.35">
      <c r="B794" s="137"/>
      <c r="C794" s="138"/>
      <c r="D794" s="139"/>
      <c r="E794" s="139"/>
      <c r="F794" s="138"/>
      <c r="G794" s="139"/>
      <c r="H794" s="140"/>
      <c r="I794" s="139"/>
      <c r="J794" s="141"/>
      <c r="K794" s="138"/>
      <c r="L794" s="142"/>
      <c r="M794" s="142"/>
      <c r="N794" s="142"/>
      <c r="O794" s="142"/>
      <c r="P794" s="139"/>
      <c r="Q794" s="142"/>
      <c r="R794" s="139"/>
      <c r="S794" s="143"/>
      <c r="T794" s="138"/>
      <c r="U794" s="142"/>
      <c r="V794" s="143"/>
      <c r="W794" s="144"/>
    </row>
    <row r="795" spans="2:23" s="145" customFormat="1" x14ac:dyDescent="0.35">
      <c r="B795" s="137"/>
      <c r="C795" s="138"/>
      <c r="D795" s="139"/>
      <c r="E795" s="139"/>
      <c r="F795" s="138"/>
      <c r="G795" s="139"/>
      <c r="H795" s="140"/>
      <c r="I795" s="139"/>
      <c r="J795" s="141"/>
      <c r="K795" s="138"/>
      <c r="L795" s="142"/>
      <c r="M795" s="142"/>
      <c r="N795" s="142"/>
      <c r="O795" s="142"/>
      <c r="P795" s="139"/>
      <c r="Q795" s="142"/>
      <c r="R795" s="139"/>
      <c r="S795" s="143"/>
      <c r="T795" s="138"/>
      <c r="U795" s="142"/>
      <c r="V795" s="143"/>
      <c r="W795" s="144"/>
    </row>
    <row r="796" spans="2:23" s="145" customFormat="1" x14ac:dyDescent="0.35">
      <c r="B796" s="137"/>
      <c r="C796" s="138"/>
      <c r="D796" s="139"/>
      <c r="E796" s="139"/>
      <c r="F796" s="138"/>
      <c r="G796" s="139"/>
      <c r="H796" s="140"/>
      <c r="I796" s="139"/>
      <c r="J796" s="141"/>
      <c r="K796" s="138"/>
      <c r="L796" s="142"/>
      <c r="M796" s="142"/>
      <c r="N796" s="142"/>
      <c r="O796" s="142"/>
      <c r="P796" s="139"/>
      <c r="Q796" s="142"/>
      <c r="R796" s="139"/>
      <c r="S796" s="143"/>
      <c r="T796" s="138"/>
      <c r="U796" s="142"/>
      <c r="V796" s="143"/>
      <c r="W796" s="144"/>
    </row>
    <row r="797" spans="2:23" s="145" customFormat="1" x14ac:dyDescent="0.35">
      <c r="B797" s="137"/>
      <c r="C797" s="138"/>
      <c r="D797" s="139"/>
      <c r="E797" s="139"/>
      <c r="F797" s="138"/>
      <c r="G797" s="139"/>
      <c r="H797" s="140"/>
      <c r="I797" s="139"/>
      <c r="J797" s="141"/>
      <c r="K797" s="138"/>
      <c r="L797" s="142"/>
      <c r="M797" s="142"/>
      <c r="N797" s="142"/>
      <c r="O797" s="142"/>
      <c r="P797" s="139"/>
      <c r="Q797" s="142"/>
      <c r="R797" s="139"/>
      <c r="S797" s="143"/>
      <c r="T797" s="138"/>
      <c r="U797" s="142"/>
      <c r="V797" s="143"/>
      <c r="W797" s="144"/>
    </row>
    <row r="798" spans="2:23" s="145" customFormat="1" x14ac:dyDescent="0.35">
      <c r="B798" s="137"/>
      <c r="C798" s="138"/>
      <c r="D798" s="139"/>
      <c r="E798" s="139"/>
      <c r="F798" s="138"/>
      <c r="G798" s="139"/>
      <c r="H798" s="140"/>
      <c r="I798" s="139"/>
      <c r="J798" s="141"/>
      <c r="K798" s="138"/>
      <c r="L798" s="142"/>
      <c r="M798" s="142"/>
      <c r="N798" s="142"/>
      <c r="O798" s="142"/>
      <c r="P798" s="139"/>
      <c r="Q798" s="142"/>
      <c r="R798" s="139"/>
      <c r="S798" s="143"/>
      <c r="T798" s="138"/>
      <c r="U798" s="142"/>
      <c r="V798" s="143"/>
      <c r="W798" s="144"/>
    </row>
    <row r="799" spans="2:23" s="145" customFormat="1" x14ac:dyDescent="0.35">
      <c r="B799" s="137"/>
      <c r="C799" s="138"/>
      <c r="D799" s="139"/>
      <c r="E799" s="139"/>
      <c r="F799" s="138"/>
      <c r="G799" s="139"/>
      <c r="H799" s="140"/>
      <c r="I799" s="139"/>
      <c r="J799" s="141"/>
      <c r="K799" s="138"/>
      <c r="L799" s="142"/>
      <c r="M799" s="142"/>
      <c r="N799" s="142"/>
      <c r="O799" s="142"/>
      <c r="P799" s="139"/>
      <c r="Q799" s="142"/>
      <c r="R799" s="139"/>
      <c r="S799" s="143"/>
      <c r="T799" s="138"/>
      <c r="U799" s="142"/>
      <c r="V799" s="143"/>
      <c r="W799" s="144"/>
    </row>
    <row r="800" spans="2:23" s="145" customFormat="1" x14ac:dyDescent="0.35">
      <c r="B800" s="137"/>
      <c r="C800" s="138"/>
      <c r="D800" s="139"/>
      <c r="E800" s="139"/>
      <c r="F800" s="138"/>
      <c r="G800" s="139"/>
      <c r="H800" s="140"/>
      <c r="I800" s="139"/>
      <c r="J800" s="141"/>
      <c r="K800" s="138"/>
      <c r="L800" s="142"/>
      <c r="M800" s="142"/>
      <c r="N800" s="142"/>
      <c r="O800" s="142"/>
      <c r="P800" s="139"/>
      <c r="Q800" s="142"/>
      <c r="R800" s="139"/>
      <c r="S800" s="143"/>
      <c r="T800" s="138"/>
      <c r="U800" s="142"/>
      <c r="V800" s="143"/>
      <c r="W800" s="144"/>
    </row>
    <row r="801" spans="2:23" s="145" customFormat="1" x14ac:dyDescent="0.35">
      <c r="B801" s="137"/>
      <c r="C801" s="138"/>
      <c r="D801" s="139"/>
      <c r="E801" s="139"/>
      <c r="F801" s="138"/>
      <c r="G801" s="139"/>
      <c r="H801" s="140"/>
      <c r="I801" s="139"/>
      <c r="J801" s="141"/>
      <c r="K801" s="138"/>
      <c r="L801" s="142"/>
      <c r="M801" s="142"/>
      <c r="N801" s="142"/>
      <c r="O801" s="142"/>
      <c r="P801" s="139"/>
      <c r="Q801" s="142"/>
      <c r="R801" s="139"/>
      <c r="S801" s="143"/>
      <c r="T801" s="138"/>
      <c r="U801" s="142"/>
      <c r="V801" s="143"/>
      <c r="W801" s="144"/>
    </row>
    <row r="802" spans="2:23" s="145" customFormat="1" x14ac:dyDescent="0.35">
      <c r="B802" s="137"/>
      <c r="C802" s="138"/>
      <c r="D802" s="139"/>
      <c r="E802" s="139"/>
      <c r="F802" s="138"/>
      <c r="G802" s="139"/>
      <c r="H802" s="140"/>
      <c r="I802" s="139"/>
      <c r="J802" s="141"/>
      <c r="K802" s="138"/>
      <c r="L802" s="142"/>
      <c r="M802" s="142"/>
      <c r="N802" s="142"/>
      <c r="O802" s="142"/>
      <c r="P802" s="139"/>
      <c r="Q802" s="142"/>
      <c r="R802" s="139"/>
      <c r="S802" s="143"/>
      <c r="T802" s="138"/>
      <c r="U802" s="142"/>
      <c r="V802" s="143"/>
      <c r="W802" s="144"/>
    </row>
    <row r="803" spans="2:23" s="145" customFormat="1" x14ac:dyDescent="0.35">
      <c r="B803" s="137"/>
      <c r="C803" s="138"/>
      <c r="D803" s="139"/>
      <c r="E803" s="139"/>
      <c r="F803" s="138"/>
      <c r="G803" s="139"/>
      <c r="H803" s="140"/>
      <c r="I803" s="139"/>
      <c r="J803" s="141"/>
      <c r="K803" s="138"/>
      <c r="L803" s="142"/>
      <c r="M803" s="142"/>
      <c r="N803" s="142"/>
      <c r="O803" s="142"/>
      <c r="P803" s="139"/>
      <c r="Q803" s="142"/>
      <c r="R803" s="139"/>
      <c r="S803" s="143"/>
      <c r="T803" s="138"/>
      <c r="U803" s="142"/>
      <c r="V803" s="143"/>
      <c r="W803" s="144"/>
    </row>
    <row r="804" spans="2:23" s="145" customFormat="1" x14ac:dyDescent="0.35">
      <c r="B804" s="137"/>
      <c r="C804" s="138"/>
      <c r="D804" s="139"/>
      <c r="E804" s="139"/>
      <c r="F804" s="138"/>
      <c r="G804" s="139"/>
      <c r="H804" s="140"/>
      <c r="I804" s="139"/>
      <c r="J804" s="141"/>
      <c r="K804" s="138"/>
      <c r="L804" s="142"/>
      <c r="M804" s="142"/>
      <c r="N804" s="142"/>
      <c r="O804" s="142"/>
      <c r="P804" s="139"/>
      <c r="Q804" s="142"/>
      <c r="R804" s="139"/>
      <c r="S804" s="143"/>
      <c r="T804" s="138"/>
      <c r="U804" s="142"/>
      <c r="V804" s="143"/>
      <c r="W804" s="144"/>
    </row>
    <row r="805" spans="2:23" s="145" customFormat="1" x14ac:dyDescent="0.35">
      <c r="B805" s="137"/>
      <c r="C805" s="138"/>
      <c r="D805" s="139"/>
      <c r="E805" s="139"/>
      <c r="F805" s="138"/>
      <c r="G805" s="139"/>
      <c r="H805" s="140"/>
      <c r="I805" s="139"/>
      <c r="J805" s="141"/>
      <c r="K805" s="138"/>
      <c r="L805" s="142"/>
      <c r="M805" s="142"/>
      <c r="N805" s="142"/>
      <c r="O805" s="142"/>
      <c r="P805" s="139"/>
      <c r="Q805" s="142"/>
      <c r="R805" s="139"/>
      <c r="S805" s="143"/>
      <c r="T805" s="138"/>
      <c r="U805" s="142"/>
      <c r="V805" s="143"/>
      <c r="W805" s="144"/>
    </row>
    <row r="806" spans="2:23" s="145" customFormat="1" x14ac:dyDescent="0.35">
      <c r="B806" s="137"/>
      <c r="C806" s="138"/>
      <c r="D806" s="139"/>
      <c r="E806" s="139"/>
      <c r="F806" s="138"/>
      <c r="G806" s="139"/>
      <c r="H806" s="140"/>
      <c r="I806" s="139"/>
      <c r="J806" s="141"/>
      <c r="K806" s="138"/>
      <c r="L806" s="142"/>
      <c r="M806" s="142"/>
      <c r="N806" s="142"/>
      <c r="O806" s="142"/>
      <c r="P806" s="139"/>
      <c r="Q806" s="142"/>
      <c r="R806" s="139"/>
      <c r="S806" s="143"/>
      <c r="T806" s="138"/>
      <c r="U806" s="142"/>
      <c r="V806" s="143"/>
      <c r="W806" s="144"/>
    </row>
    <row r="807" spans="2:23" s="145" customFormat="1" x14ac:dyDescent="0.35">
      <c r="B807" s="137"/>
      <c r="C807" s="138"/>
      <c r="D807" s="139"/>
      <c r="E807" s="139"/>
      <c r="F807" s="138"/>
      <c r="G807" s="139"/>
      <c r="H807" s="140"/>
      <c r="I807" s="139"/>
      <c r="J807" s="141"/>
      <c r="K807" s="138"/>
      <c r="L807" s="142"/>
      <c r="M807" s="142"/>
      <c r="N807" s="142"/>
      <c r="O807" s="142"/>
      <c r="P807" s="139"/>
      <c r="Q807" s="142"/>
      <c r="R807" s="139"/>
      <c r="S807" s="143"/>
      <c r="T807" s="138"/>
      <c r="U807" s="142"/>
      <c r="V807" s="143"/>
      <c r="W807" s="144"/>
    </row>
    <row r="808" spans="2:23" s="145" customFormat="1" x14ac:dyDescent="0.35">
      <c r="B808" s="137"/>
      <c r="C808" s="138"/>
      <c r="D808" s="139"/>
      <c r="E808" s="139"/>
      <c r="F808" s="138"/>
      <c r="G808" s="139"/>
      <c r="H808" s="140"/>
      <c r="I808" s="139"/>
      <c r="J808" s="141"/>
      <c r="K808" s="138"/>
      <c r="L808" s="142"/>
      <c r="M808" s="142"/>
      <c r="N808" s="142"/>
      <c r="O808" s="142"/>
      <c r="P808" s="139"/>
      <c r="Q808" s="142"/>
      <c r="R808" s="139"/>
      <c r="S808" s="143"/>
      <c r="T808" s="138"/>
      <c r="U808" s="142"/>
      <c r="V808" s="143"/>
      <c r="W808" s="144"/>
    </row>
    <row r="809" spans="2:23" s="145" customFormat="1" x14ac:dyDescent="0.35">
      <c r="B809" s="137"/>
      <c r="C809" s="138"/>
      <c r="D809" s="139"/>
      <c r="E809" s="139"/>
      <c r="F809" s="138"/>
      <c r="G809" s="139"/>
      <c r="H809" s="140"/>
      <c r="I809" s="139"/>
      <c r="J809" s="141"/>
      <c r="K809" s="138"/>
      <c r="L809" s="142"/>
      <c r="M809" s="142"/>
      <c r="N809" s="142"/>
      <c r="O809" s="142"/>
      <c r="P809" s="139"/>
      <c r="Q809" s="142"/>
      <c r="R809" s="139"/>
      <c r="S809" s="143"/>
      <c r="T809" s="138"/>
      <c r="U809" s="142"/>
      <c r="V809" s="143"/>
      <c r="W809" s="144"/>
    </row>
    <row r="810" spans="2:23" s="145" customFormat="1" x14ac:dyDescent="0.35">
      <c r="B810" s="137"/>
      <c r="C810" s="138"/>
      <c r="D810" s="139"/>
      <c r="E810" s="139"/>
      <c r="F810" s="138"/>
      <c r="G810" s="139"/>
      <c r="H810" s="140"/>
      <c r="I810" s="139"/>
      <c r="J810" s="141"/>
      <c r="K810" s="138"/>
      <c r="L810" s="142"/>
      <c r="M810" s="142"/>
      <c r="N810" s="142"/>
      <c r="O810" s="142"/>
      <c r="P810" s="139"/>
      <c r="Q810" s="142"/>
      <c r="R810" s="139"/>
      <c r="S810" s="143"/>
      <c r="T810" s="138"/>
      <c r="U810" s="142"/>
      <c r="V810" s="143"/>
      <c r="W810" s="144"/>
    </row>
    <row r="811" spans="2:23" s="145" customFormat="1" x14ac:dyDescent="0.35">
      <c r="B811" s="137"/>
      <c r="C811" s="138"/>
      <c r="D811" s="139"/>
      <c r="E811" s="139"/>
      <c r="F811" s="138"/>
      <c r="G811" s="139"/>
      <c r="H811" s="140"/>
      <c r="I811" s="139"/>
      <c r="J811" s="141"/>
      <c r="K811" s="138"/>
      <c r="L811" s="142"/>
      <c r="M811" s="142"/>
      <c r="N811" s="142"/>
      <c r="O811" s="142"/>
      <c r="P811" s="139"/>
      <c r="Q811" s="142"/>
      <c r="R811" s="139"/>
      <c r="S811" s="143"/>
      <c r="T811" s="138"/>
      <c r="U811" s="142"/>
      <c r="V811" s="143"/>
      <c r="W811" s="144"/>
    </row>
    <row r="812" spans="2:23" s="145" customFormat="1" x14ac:dyDescent="0.35">
      <c r="B812" s="137"/>
      <c r="C812" s="138"/>
      <c r="D812" s="139"/>
      <c r="E812" s="139"/>
      <c r="F812" s="138"/>
      <c r="G812" s="139"/>
      <c r="H812" s="140"/>
      <c r="I812" s="139"/>
      <c r="J812" s="141"/>
      <c r="K812" s="138"/>
      <c r="L812" s="142"/>
      <c r="M812" s="142"/>
      <c r="N812" s="142"/>
      <c r="O812" s="142"/>
      <c r="P812" s="139"/>
      <c r="Q812" s="142"/>
      <c r="R812" s="139"/>
      <c r="S812" s="143"/>
      <c r="T812" s="138"/>
      <c r="U812" s="142"/>
      <c r="V812" s="143"/>
      <c r="W812" s="144"/>
    </row>
    <row r="813" spans="2:23" s="145" customFormat="1" x14ac:dyDescent="0.35">
      <c r="B813" s="137"/>
      <c r="C813" s="138"/>
      <c r="D813" s="139"/>
      <c r="E813" s="139"/>
      <c r="F813" s="138"/>
      <c r="G813" s="139"/>
      <c r="H813" s="140"/>
      <c r="I813" s="139"/>
      <c r="J813" s="141"/>
      <c r="K813" s="138"/>
      <c r="L813" s="142"/>
      <c r="M813" s="142"/>
      <c r="N813" s="142"/>
      <c r="O813" s="142"/>
      <c r="P813" s="139"/>
      <c r="Q813" s="142"/>
      <c r="R813" s="139"/>
      <c r="S813" s="143"/>
      <c r="T813" s="138"/>
      <c r="U813" s="142"/>
      <c r="V813" s="143"/>
      <c r="W813" s="144"/>
    </row>
    <row r="814" spans="2:23" s="145" customFormat="1" x14ac:dyDescent="0.35">
      <c r="B814" s="137"/>
      <c r="C814" s="138"/>
      <c r="D814" s="139"/>
      <c r="E814" s="139"/>
      <c r="F814" s="138"/>
      <c r="G814" s="139"/>
      <c r="H814" s="140"/>
      <c r="I814" s="139"/>
      <c r="J814" s="141"/>
      <c r="K814" s="138"/>
      <c r="L814" s="142"/>
      <c r="M814" s="142"/>
      <c r="N814" s="142"/>
      <c r="O814" s="142"/>
      <c r="P814" s="139"/>
      <c r="Q814" s="142"/>
      <c r="R814" s="139"/>
      <c r="S814" s="143"/>
      <c r="T814" s="138"/>
      <c r="U814" s="142"/>
      <c r="V814" s="143"/>
      <c r="W814" s="144"/>
    </row>
    <row r="815" spans="2:23" s="145" customFormat="1" x14ac:dyDescent="0.35">
      <c r="B815" s="137"/>
      <c r="C815" s="138"/>
      <c r="D815" s="139"/>
      <c r="E815" s="139"/>
      <c r="F815" s="138"/>
      <c r="G815" s="139"/>
      <c r="H815" s="140"/>
      <c r="I815" s="139"/>
      <c r="J815" s="141"/>
      <c r="K815" s="138"/>
      <c r="L815" s="142"/>
      <c r="M815" s="142"/>
      <c r="N815" s="142"/>
      <c r="O815" s="142"/>
      <c r="P815" s="139"/>
      <c r="Q815" s="142"/>
      <c r="R815" s="139"/>
      <c r="S815" s="143"/>
      <c r="T815" s="138"/>
      <c r="U815" s="142"/>
      <c r="V815" s="143"/>
      <c r="W815" s="144"/>
    </row>
    <row r="816" spans="2:23" s="145" customFormat="1" x14ac:dyDescent="0.35">
      <c r="B816" s="137"/>
      <c r="C816" s="138"/>
      <c r="D816" s="139"/>
      <c r="E816" s="139"/>
      <c r="F816" s="138"/>
      <c r="G816" s="139"/>
      <c r="H816" s="140"/>
      <c r="I816" s="139"/>
      <c r="J816" s="141"/>
      <c r="K816" s="138"/>
      <c r="L816" s="142"/>
      <c r="M816" s="142"/>
      <c r="N816" s="142"/>
      <c r="O816" s="142"/>
      <c r="P816" s="139"/>
      <c r="Q816" s="142"/>
      <c r="R816" s="139"/>
      <c r="S816" s="143"/>
      <c r="T816" s="138"/>
      <c r="U816" s="142"/>
      <c r="V816" s="143"/>
      <c r="W816" s="144"/>
    </row>
    <row r="817" spans="2:23" s="145" customFormat="1" x14ac:dyDescent="0.35">
      <c r="B817" s="137"/>
      <c r="C817" s="138"/>
      <c r="D817" s="139"/>
      <c r="E817" s="139"/>
      <c r="F817" s="138"/>
      <c r="G817" s="139"/>
      <c r="H817" s="140"/>
      <c r="I817" s="139"/>
      <c r="J817" s="141"/>
      <c r="K817" s="138"/>
      <c r="L817" s="142"/>
      <c r="M817" s="142"/>
      <c r="N817" s="142"/>
      <c r="O817" s="142"/>
      <c r="P817" s="139"/>
      <c r="Q817" s="142"/>
      <c r="R817" s="139"/>
      <c r="S817" s="143"/>
      <c r="T817" s="138"/>
      <c r="U817" s="142"/>
      <c r="V817" s="143"/>
      <c r="W817" s="144"/>
    </row>
    <row r="818" spans="2:23" s="145" customFormat="1" x14ac:dyDescent="0.35">
      <c r="B818" s="137"/>
      <c r="C818" s="138"/>
      <c r="D818" s="139"/>
      <c r="E818" s="139"/>
      <c r="F818" s="138"/>
      <c r="G818" s="139"/>
      <c r="H818" s="140"/>
      <c r="I818" s="139"/>
      <c r="J818" s="141"/>
      <c r="K818" s="138"/>
      <c r="L818" s="142"/>
      <c r="M818" s="142"/>
      <c r="N818" s="142"/>
      <c r="O818" s="142"/>
      <c r="P818" s="139"/>
      <c r="Q818" s="142"/>
      <c r="R818" s="139"/>
      <c r="S818" s="143"/>
      <c r="T818" s="138"/>
      <c r="U818" s="142"/>
      <c r="V818" s="143"/>
      <c r="W818" s="144"/>
    </row>
    <row r="819" spans="2:23" s="145" customFormat="1" x14ac:dyDescent="0.35">
      <c r="B819" s="137"/>
      <c r="C819" s="138"/>
      <c r="D819" s="139"/>
      <c r="E819" s="139"/>
      <c r="F819" s="138"/>
      <c r="G819" s="139"/>
      <c r="H819" s="140"/>
      <c r="I819" s="139"/>
      <c r="J819" s="141"/>
      <c r="K819" s="138"/>
      <c r="L819" s="142"/>
      <c r="M819" s="142"/>
      <c r="N819" s="142"/>
      <c r="O819" s="142"/>
      <c r="P819" s="139"/>
      <c r="Q819" s="142"/>
      <c r="R819" s="139"/>
      <c r="S819" s="143"/>
      <c r="T819" s="138"/>
      <c r="U819" s="142"/>
      <c r="V819" s="143"/>
      <c r="W819" s="144"/>
    </row>
    <row r="820" spans="2:23" s="145" customFormat="1" x14ac:dyDescent="0.35">
      <c r="B820" s="137"/>
      <c r="C820" s="138"/>
      <c r="D820" s="139"/>
      <c r="E820" s="139"/>
      <c r="F820" s="138"/>
      <c r="G820" s="139"/>
      <c r="H820" s="140"/>
      <c r="I820" s="139"/>
      <c r="J820" s="141"/>
      <c r="K820" s="138"/>
      <c r="L820" s="142"/>
      <c r="M820" s="142"/>
      <c r="N820" s="142"/>
      <c r="O820" s="142"/>
      <c r="P820" s="139"/>
      <c r="Q820" s="142"/>
      <c r="R820" s="139"/>
      <c r="S820" s="143"/>
      <c r="T820" s="138"/>
      <c r="U820" s="142"/>
      <c r="V820" s="143"/>
      <c r="W820" s="144"/>
    </row>
    <row r="821" spans="2:23" s="145" customFormat="1" x14ac:dyDescent="0.35">
      <c r="B821" s="137"/>
      <c r="C821" s="138"/>
      <c r="D821" s="139"/>
      <c r="E821" s="139"/>
      <c r="F821" s="138"/>
      <c r="G821" s="139"/>
      <c r="H821" s="140"/>
      <c r="I821" s="139"/>
      <c r="J821" s="141"/>
      <c r="K821" s="138"/>
      <c r="L821" s="142"/>
      <c r="M821" s="142"/>
      <c r="N821" s="142"/>
      <c r="O821" s="142"/>
      <c r="P821" s="139"/>
      <c r="Q821" s="142"/>
      <c r="R821" s="139"/>
      <c r="S821" s="143"/>
      <c r="T821" s="138"/>
      <c r="U821" s="142"/>
      <c r="V821" s="143"/>
      <c r="W821" s="144"/>
    </row>
    <row r="822" spans="2:23" s="145" customFormat="1" x14ac:dyDescent="0.35">
      <c r="B822" s="137"/>
      <c r="C822" s="138"/>
      <c r="D822" s="139"/>
      <c r="E822" s="139"/>
      <c r="F822" s="138"/>
      <c r="G822" s="139"/>
      <c r="H822" s="140"/>
      <c r="I822" s="139"/>
      <c r="J822" s="141"/>
      <c r="K822" s="138"/>
      <c r="L822" s="142"/>
      <c r="M822" s="142"/>
      <c r="N822" s="142"/>
      <c r="O822" s="142"/>
      <c r="P822" s="139"/>
      <c r="Q822" s="142"/>
      <c r="R822" s="139"/>
      <c r="S822" s="143"/>
      <c r="T822" s="138"/>
      <c r="U822" s="142"/>
      <c r="V822" s="143"/>
      <c r="W822" s="144"/>
    </row>
    <row r="823" spans="2:23" s="145" customFormat="1" x14ac:dyDescent="0.35">
      <c r="B823" s="137"/>
      <c r="C823" s="138"/>
      <c r="D823" s="139"/>
      <c r="E823" s="139"/>
      <c r="F823" s="138"/>
      <c r="G823" s="139"/>
      <c r="H823" s="140"/>
      <c r="I823" s="139"/>
      <c r="J823" s="141"/>
      <c r="K823" s="138"/>
      <c r="L823" s="142"/>
      <c r="M823" s="142"/>
      <c r="N823" s="142"/>
      <c r="O823" s="142"/>
      <c r="P823" s="139"/>
      <c r="Q823" s="142"/>
      <c r="R823" s="139"/>
      <c r="S823" s="143"/>
      <c r="T823" s="138"/>
      <c r="U823" s="142"/>
      <c r="V823" s="143"/>
      <c r="W823" s="144"/>
    </row>
    <row r="824" spans="2:23" s="145" customFormat="1" x14ac:dyDescent="0.35">
      <c r="B824" s="137"/>
      <c r="C824" s="138"/>
      <c r="D824" s="139"/>
      <c r="E824" s="139"/>
      <c r="F824" s="138"/>
      <c r="G824" s="139"/>
      <c r="H824" s="140"/>
      <c r="I824" s="139"/>
      <c r="J824" s="141"/>
      <c r="K824" s="138"/>
      <c r="L824" s="142"/>
      <c r="M824" s="142"/>
      <c r="N824" s="142"/>
      <c r="O824" s="142"/>
      <c r="P824" s="139"/>
      <c r="Q824" s="142"/>
      <c r="R824" s="139"/>
      <c r="S824" s="143"/>
      <c r="T824" s="138"/>
      <c r="U824" s="142"/>
      <c r="V824" s="143"/>
      <c r="W824" s="144"/>
    </row>
    <row r="825" spans="2:23" s="145" customFormat="1" x14ac:dyDescent="0.35">
      <c r="B825" s="137"/>
      <c r="C825" s="138"/>
      <c r="D825" s="139"/>
      <c r="E825" s="139"/>
      <c r="F825" s="138"/>
      <c r="G825" s="139"/>
      <c r="H825" s="140"/>
      <c r="I825" s="139"/>
      <c r="J825" s="141"/>
      <c r="K825" s="138"/>
      <c r="L825" s="142"/>
      <c r="M825" s="142"/>
      <c r="N825" s="142"/>
      <c r="O825" s="142"/>
      <c r="P825" s="139"/>
      <c r="Q825" s="142"/>
      <c r="R825" s="139"/>
      <c r="S825" s="143"/>
      <c r="T825" s="138"/>
      <c r="U825" s="142"/>
      <c r="V825" s="143"/>
      <c r="W825" s="144"/>
    </row>
    <row r="826" spans="2:23" s="145" customFormat="1" x14ac:dyDescent="0.35">
      <c r="B826" s="137"/>
      <c r="C826" s="138"/>
      <c r="D826" s="139"/>
      <c r="E826" s="139"/>
      <c r="F826" s="138"/>
      <c r="G826" s="139"/>
      <c r="H826" s="140"/>
      <c r="I826" s="139"/>
      <c r="J826" s="141"/>
      <c r="K826" s="138"/>
      <c r="L826" s="142"/>
      <c r="M826" s="142"/>
      <c r="N826" s="142"/>
      <c r="O826" s="142"/>
      <c r="P826" s="139"/>
      <c r="Q826" s="142"/>
      <c r="R826" s="139"/>
      <c r="S826" s="143"/>
      <c r="T826" s="138"/>
      <c r="U826" s="142"/>
      <c r="V826" s="143"/>
      <c r="W826" s="144"/>
    </row>
    <row r="827" spans="2:23" s="145" customFormat="1" x14ac:dyDescent="0.35">
      <c r="B827" s="137"/>
      <c r="C827" s="138"/>
      <c r="D827" s="139"/>
      <c r="E827" s="139"/>
      <c r="F827" s="138"/>
      <c r="G827" s="139"/>
      <c r="H827" s="140"/>
      <c r="I827" s="139"/>
      <c r="J827" s="141"/>
      <c r="K827" s="138"/>
      <c r="L827" s="142"/>
      <c r="M827" s="142"/>
      <c r="N827" s="142"/>
      <c r="O827" s="142"/>
      <c r="P827" s="139"/>
      <c r="Q827" s="142"/>
      <c r="R827" s="139"/>
      <c r="S827" s="143"/>
      <c r="T827" s="138"/>
      <c r="U827" s="142"/>
      <c r="V827" s="143"/>
      <c r="W827" s="144"/>
    </row>
    <row r="828" spans="2:23" s="145" customFormat="1" x14ac:dyDescent="0.35">
      <c r="B828" s="137"/>
      <c r="C828" s="138"/>
      <c r="D828" s="139"/>
      <c r="E828" s="139"/>
      <c r="F828" s="138"/>
      <c r="G828" s="139"/>
      <c r="H828" s="140"/>
      <c r="I828" s="139"/>
      <c r="J828" s="141"/>
      <c r="K828" s="138"/>
      <c r="L828" s="142"/>
      <c r="M828" s="142"/>
      <c r="N828" s="142"/>
      <c r="O828" s="142"/>
      <c r="P828" s="139"/>
      <c r="Q828" s="142"/>
      <c r="R828" s="139"/>
      <c r="S828" s="143"/>
      <c r="T828" s="138"/>
      <c r="U828" s="142"/>
      <c r="V828" s="143"/>
      <c r="W828" s="144"/>
    </row>
    <row r="829" spans="2:23" s="145" customFormat="1" x14ac:dyDescent="0.35">
      <c r="B829" s="137"/>
      <c r="C829" s="138"/>
      <c r="D829" s="139"/>
      <c r="E829" s="139"/>
      <c r="F829" s="138"/>
      <c r="G829" s="139"/>
      <c r="H829" s="140"/>
      <c r="I829" s="139"/>
      <c r="J829" s="141"/>
      <c r="K829" s="138"/>
      <c r="L829" s="142"/>
      <c r="M829" s="142"/>
      <c r="N829" s="142"/>
      <c r="O829" s="142"/>
      <c r="P829" s="139"/>
      <c r="Q829" s="142"/>
      <c r="R829" s="139"/>
      <c r="S829" s="143"/>
      <c r="T829" s="138"/>
      <c r="U829" s="142"/>
      <c r="V829" s="143"/>
      <c r="W829" s="144"/>
    </row>
    <row r="830" spans="2:23" s="145" customFormat="1" x14ac:dyDescent="0.35">
      <c r="B830" s="137"/>
      <c r="C830" s="138"/>
      <c r="D830" s="139"/>
      <c r="E830" s="139"/>
      <c r="F830" s="138"/>
      <c r="G830" s="139"/>
      <c r="H830" s="140"/>
      <c r="I830" s="139"/>
      <c r="J830" s="141"/>
      <c r="K830" s="138"/>
      <c r="L830" s="142"/>
      <c r="M830" s="142"/>
      <c r="N830" s="142"/>
      <c r="O830" s="142"/>
      <c r="P830" s="139"/>
      <c r="Q830" s="142"/>
      <c r="R830" s="139"/>
      <c r="S830" s="143"/>
      <c r="T830" s="138"/>
      <c r="U830" s="142"/>
      <c r="V830" s="143"/>
      <c r="W830" s="144"/>
    </row>
    <row r="831" spans="2:23" s="145" customFormat="1" x14ac:dyDescent="0.35">
      <c r="B831" s="137"/>
      <c r="C831" s="138"/>
      <c r="D831" s="139"/>
      <c r="E831" s="139"/>
      <c r="F831" s="138"/>
      <c r="G831" s="139"/>
      <c r="H831" s="140"/>
      <c r="I831" s="139"/>
      <c r="J831" s="141"/>
      <c r="K831" s="138"/>
      <c r="L831" s="142"/>
      <c r="M831" s="142"/>
      <c r="N831" s="142"/>
      <c r="O831" s="142"/>
      <c r="P831" s="139"/>
      <c r="Q831" s="142"/>
      <c r="R831" s="139"/>
      <c r="S831" s="143"/>
      <c r="T831" s="138"/>
      <c r="U831" s="142"/>
      <c r="V831" s="143"/>
      <c r="W831" s="144"/>
    </row>
    <row r="832" spans="2:23" s="145" customFormat="1" x14ac:dyDescent="0.35">
      <c r="B832" s="137"/>
      <c r="C832" s="138"/>
      <c r="D832" s="139"/>
      <c r="E832" s="139"/>
      <c r="F832" s="138"/>
      <c r="G832" s="139"/>
      <c r="H832" s="140"/>
      <c r="I832" s="139"/>
      <c r="J832" s="141"/>
      <c r="K832" s="138"/>
      <c r="L832" s="142"/>
      <c r="M832" s="142"/>
      <c r="N832" s="142"/>
      <c r="O832" s="142"/>
      <c r="P832" s="139"/>
      <c r="Q832" s="142"/>
      <c r="R832" s="139"/>
      <c r="S832" s="143"/>
      <c r="T832" s="138"/>
      <c r="U832" s="142"/>
      <c r="V832" s="143"/>
      <c r="W832" s="144"/>
    </row>
    <row r="833" spans="2:23" s="145" customFormat="1" x14ac:dyDescent="0.35">
      <c r="B833" s="137"/>
      <c r="C833" s="138"/>
      <c r="D833" s="139"/>
      <c r="E833" s="139"/>
      <c r="F833" s="138"/>
      <c r="G833" s="139"/>
      <c r="H833" s="140"/>
      <c r="I833" s="139"/>
      <c r="J833" s="141"/>
      <c r="K833" s="138"/>
      <c r="L833" s="142"/>
      <c r="M833" s="142"/>
      <c r="N833" s="142"/>
      <c r="O833" s="142"/>
      <c r="P833" s="139"/>
      <c r="Q833" s="142"/>
      <c r="R833" s="139"/>
      <c r="S833" s="143"/>
      <c r="T833" s="138"/>
      <c r="U833" s="142"/>
      <c r="V833" s="143"/>
      <c r="W833" s="144"/>
    </row>
    <row r="834" spans="2:23" s="145" customFormat="1" x14ac:dyDescent="0.35">
      <c r="B834" s="137"/>
      <c r="C834" s="138"/>
      <c r="D834" s="139"/>
      <c r="E834" s="139"/>
      <c r="F834" s="138"/>
      <c r="G834" s="139"/>
      <c r="H834" s="140"/>
      <c r="I834" s="139"/>
      <c r="J834" s="141"/>
      <c r="K834" s="138"/>
      <c r="L834" s="142"/>
      <c r="M834" s="142"/>
      <c r="N834" s="142"/>
      <c r="O834" s="142"/>
      <c r="P834" s="139"/>
      <c r="Q834" s="142"/>
      <c r="R834" s="139"/>
      <c r="S834" s="143"/>
      <c r="T834" s="138"/>
      <c r="U834" s="142"/>
      <c r="V834" s="143"/>
      <c r="W834" s="144"/>
    </row>
    <row r="835" spans="2:23" s="145" customFormat="1" x14ac:dyDescent="0.35">
      <c r="B835" s="137"/>
      <c r="C835" s="138"/>
      <c r="D835" s="139"/>
      <c r="E835" s="139"/>
      <c r="F835" s="138"/>
      <c r="G835" s="139"/>
      <c r="H835" s="140"/>
      <c r="I835" s="139"/>
      <c r="J835" s="141"/>
      <c r="K835" s="138"/>
      <c r="L835" s="142"/>
      <c r="M835" s="142"/>
      <c r="N835" s="142"/>
      <c r="O835" s="142"/>
      <c r="P835" s="139"/>
      <c r="Q835" s="142"/>
      <c r="R835" s="139"/>
      <c r="S835" s="143"/>
      <c r="T835" s="138"/>
      <c r="U835" s="142"/>
      <c r="V835" s="143"/>
      <c r="W835" s="144"/>
    </row>
    <row r="836" spans="2:23" s="145" customFormat="1" x14ac:dyDescent="0.35">
      <c r="B836" s="137"/>
      <c r="C836" s="138"/>
      <c r="D836" s="139"/>
      <c r="E836" s="139"/>
      <c r="F836" s="138"/>
      <c r="G836" s="139"/>
      <c r="H836" s="140"/>
      <c r="I836" s="139"/>
      <c r="J836" s="141"/>
      <c r="K836" s="138"/>
      <c r="L836" s="142"/>
      <c r="M836" s="142"/>
      <c r="N836" s="142"/>
      <c r="O836" s="142"/>
      <c r="P836" s="139"/>
      <c r="Q836" s="142"/>
      <c r="R836" s="139"/>
      <c r="S836" s="143"/>
      <c r="T836" s="138"/>
      <c r="U836" s="142"/>
      <c r="V836" s="143"/>
      <c r="W836" s="144"/>
    </row>
    <row r="837" spans="2:23" s="145" customFormat="1" x14ac:dyDescent="0.35">
      <c r="B837" s="137"/>
      <c r="C837" s="138"/>
      <c r="D837" s="139"/>
      <c r="E837" s="139"/>
      <c r="F837" s="138"/>
      <c r="G837" s="139"/>
      <c r="H837" s="140"/>
      <c r="I837" s="139"/>
      <c r="J837" s="141"/>
      <c r="K837" s="138"/>
      <c r="L837" s="142"/>
      <c r="M837" s="142"/>
      <c r="N837" s="142"/>
      <c r="O837" s="142"/>
      <c r="P837" s="139"/>
      <c r="Q837" s="142"/>
      <c r="R837" s="139"/>
      <c r="S837" s="143"/>
      <c r="T837" s="138"/>
      <c r="U837" s="142"/>
      <c r="V837" s="143"/>
      <c r="W837" s="144"/>
    </row>
    <row r="838" spans="2:23" s="145" customFormat="1" x14ac:dyDescent="0.35">
      <c r="B838" s="137"/>
      <c r="C838" s="138"/>
      <c r="D838" s="139"/>
      <c r="E838" s="139"/>
      <c r="F838" s="138"/>
      <c r="G838" s="139"/>
      <c r="H838" s="140"/>
      <c r="I838" s="139"/>
      <c r="J838" s="141"/>
      <c r="K838" s="138"/>
      <c r="L838" s="142"/>
      <c r="M838" s="142"/>
      <c r="N838" s="142"/>
      <c r="O838" s="142"/>
      <c r="P838" s="139"/>
      <c r="Q838" s="142"/>
      <c r="R838" s="139"/>
      <c r="S838" s="143"/>
      <c r="T838" s="138"/>
      <c r="U838" s="142"/>
      <c r="V838" s="143"/>
      <c r="W838" s="144"/>
    </row>
    <row r="839" spans="2:23" s="145" customFormat="1" x14ac:dyDescent="0.35">
      <c r="B839" s="137"/>
      <c r="C839" s="138"/>
      <c r="D839" s="139"/>
      <c r="E839" s="139"/>
      <c r="F839" s="138"/>
      <c r="G839" s="139"/>
      <c r="H839" s="140"/>
      <c r="I839" s="139"/>
      <c r="J839" s="141"/>
      <c r="K839" s="138"/>
      <c r="L839" s="142"/>
      <c r="M839" s="142"/>
      <c r="N839" s="142"/>
      <c r="O839" s="142"/>
      <c r="P839" s="139"/>
      <c r="Q839" s="142"/>
      <c r="R839" s="139"/>
      <c r="S839" s="143"/>
      <c r="T839" s="138"/>
      <c r="U839" s="142"/>
      <c r="V839" s="143"/>
      <c r="W839" s="144"/>
    </row>
    <row r="840" spans="2:23" s="145" customFormat="1" x14ac:dyDescent="0.35">
      <c r="B840" s="137"/>
      <c r="C840" s="138"/>
      <c r="D840" s="139"/>
      <c r="E840" s="139"/>
      <c r="F840" s="138"/>
      <c r="G840" s="139"/>
      <c r="H840" s="140"/>
      <c r="I840" s="139"/>
      <c r="J840" s="141"/>
      <c r="K840" s="138"/>
      <c r="L840" s="142"/>
      <c r="M840" s="142"/>
      <c r="N840" s="142"/>
      <c r="O840" s="142"/>
      <c r="P840" s="139"/>
      <c r="Q840" s="142"/>
      <c r="R840" s="139"/>
      <c r="S840" s="143"/>
      <c r="T840" s="138"/>
      <c r="U840" s="142"/>
      <c r="V840" s="143"/>
      <c r="W840" s="144"/>
    </row>
    <row r="841" spans="2:23" s="145" customFormat="1" x14ac:dyDescent="0.35">
      <c r="B841" s="137"/>
      <c r="C841" s="138"/>
      <c r="D841" s="139"/>
      <c r="E841" s="139"/>
      <c r="F841" s="138"/>
      <c r="G841" s="139"/>
      <c r="H841" s="140"/>
      <c r="I841" s="139"/>
      <c r="J841" s="141"/>
      <c r="K841" s="138"/>
      <c r="L841" s="142"/>
      <c r="M841" s="142"/>
      <c r="N841" s="142"/>
      <c r="O841" s="142"/>
      <c r="P841" s="139"/>
      <c r="Q841" s="142"/>
      <c r="R841" s="139"/>
      <c r="S841" s="143"/>
      <c r="T841" s="138"/>
      <c r="U841" s="142"/>
      <c r="V841" s="143"/>
      <c r="W841" s="144"/>
    </row>
    <row r="842" spans="2:23" s="145" customFormat="1" x14ac:dyDescent="0.35">
      <c r="B842" s="137"/>
      <c r="C842" s="138"/>
      <c r="D842" s="139"/>
      <c r="E842" s="139"/>
      <c r="F842" s="138"/>
      <c r="G842" s="139"/>
      <c r="H842" s="140"/>
      <c r="I842" s="139"/>
      <c r="J842" s="141"/>
      <c r="K842" s="138"/>
      <c r="L842" s="142"/>
      <c r="M842" s="142"/>
      <c r="N842" s="142"/>
      <c r="O842" s="142"/>
      <c r="P842" s="139"/>
      <c r="Q842" s="142"/>
      <c r="R842" s="139"/>
      <c r="S842" s="143"/>
      <c r="T842" s="138"/>
      <c r="U842" s="142"/>
      <c r="V842" s="143"/>
      <c r="W842" s="144"/>
    </row>
    <row r="843" spans="2:23" s="145" customFormat="1" x14ac:dyDescent="0.35">
      <c r="B843" s="137"/>
      <c r="C843" s="138"/>
      <c r="D843" s="139"/>
      <c r="E843" s="139"/>
      <c r="F843" s="138"/>
      <c r="G843" s="139"/>
      <c r="H843" s="140"/>
      <c r="I843" s="139"/>
      <c r="J843" s="141"/>
      <c r="K843" s="138"/>
      <c r="L843" s="142"/>
      <c r="M843" s="142"/>
      <c r="N843" s="142"/>
      <c r="O843" s="142"/>
      <c r="P843" s="139"/>
      <c r="Q843" s="142"/>
      <c r="R843" s="139"/>
      <c r="S843" s="143"/>
      <c r="T843" s="138"/>
      <c r="U843" s="142"/>
      <c r="V843" s="143"/>
      <c r="W843" s="144"/>
    </row>
    <row r="844" spans="2:23" s="145" customFormat="1" x14ac:dyDescent="0.35">
      <c r="B844" s="137"/>
      <c r="C844" s="138"/>
      <c r="D844" s="139"/>
      <c r="E844" s="139"/>
      <c r="F844" s="138"/>
      <c r="G844" s="139"/>
      <c r="H844" s="140"/>
      <c r="I844" s="139"/>
      <c r="J844" s="141"/>
      <c r="K844" s="138"/>
      <c r="L844" s="142"/>
      <c r="M844" s="142"/>
      <c r="N844" s="142"/>
      <c r="O844" s="142"/>
      <c r="P844" s="139"/>
      <c r="Q844" s="142"/>
      <c r="R844" s="139"/>
      <c r="S844" s="143"/>
      <c r="T844" s="138"/>
      <c r="U844" s="142"/>
      <c r="V844" s="143"/>
      <c r="W844" s="144"/>
    </row>
    <row r="845" spans="2:23" s="145" customFormat="1" x14ac:dyDescent="0.35">
      <c r="B845" s="137"/>
      <c r="C845" s="138"/>
      <c r="D845" s="139"/>
      <c r="E845" s="139"/>
      <c r="F845" s="138"/>
      <c r="G845" s="139"/>
      <c r="H845" s="140"/>
      <c r="I845" s="139"/>
      <c r="J845" s="141"/>
      <c r="K845" s="138"/>
      <c r="L845" s="142"/>
      <c r="M845" s="142"/>
      <c r="N845" s="142"/>
      <c r="O845" s="142"/>
      <c r="P845" s="139"/>
      <c r="Q845" s="142"/>
      <c r="R845" s="139"/>
      <c r="S845" s="143"/>
      <c r="T845" s="138"/>
      <c r="U845" s="142"/>
      <c r="V845" s="143"/>
      <c r="W845" s="144"/>
    </row>
    <row r="846" spans="2:23" s="145" customFormat="1" x14ac:dyDescent="0.35">
      <c r="B846" s="137"/>
      <c r="C846" s="138"/>
      <c r="D846" s="139"/>
      <c r="E846" s="139"/>
      <c r="F846" s="138"/>
      <c r="G846" s="139"/>
      <c r="H846" s="140"/>
      <c r="I846" s="139"/>
      <c r="J846" s="141"/>
      <c r="K846" s="138"/>
      <c r="L846" s="142"/>
      <c r="M846" s="142"/>
      <c r="N846" s="142"/>
      <c r="O846" s="142"/>
      <c r="P846" s="139"/>
      <c r="Q846" s="142"/>
      <c r="R846" s="139"/>
      <c r="S846" s="143"/>
      <c r="T846" s="138"/>
      <c r="U846" s="142"/>
      <c r="V846" s="143"/>
      <c r="W846" s="144"/>
    </row>
    <row r="847" spans="2:23" s="145" customFormat="1" x14ac:dyDescent="0.35">
      <c r="B847" s="137"/>
      <c r="C847" s="138"/>
      <c r="D847" s="139"/>
      <c r="E847" s="139"/>
      <c r="F847" s="138"/>
      <c r="G847" s="139"/>
      <c r="H847" s="140"/>
      <c r="I847" s="139"/>
      <c r="J847" s="141"/>
      <c r="K847" s="138"/>
      <c r="L847" s="142"/>
      <c r="M847" s="142"/>
      <c r="N847" s="142"/>
      <c r="O847" s="142"/>
      <c r="P847" s="139"/>
      <c r="Q847" s="142"/>
      <c r="R847" s="139"/>
      <c r="S847" s="143"/>
      <c r="T847" s="138"/>
      <c r="U847" s="142"/>
      <c r="V847" s="143"/>
      <c r="W847" s="144"/>
    </row>
    <row r="848" spans="2:23" s="145" customFormat="1" x14ac:dyDescent="0.35">
      <c r="B848" s="137"/>
      <c r="C848" s="138"/>
      <c r="D848" s="139"/>
      <c r="E848" s="139"/>
      <c r="F848" s="138"/>
      <c r="G848" s="139"/>
      <c r="H848" s="140"/>
      <c r="I848" s="139"/>
      <c r="J848" s="141"/>
      <c r="K848" s="138"/>
      <c r="L848" s="142"/>
      <c r="M848" s="142"/>
      <c r="N848" s="142"/>
      <c r="O848" s="142"/>
      <c r="P848" s="139"/>
      <c r="Q848" s="142"/>
      <c r="R848" s="139"/>
      <c r="S848" s="143"/>
      <c r="T848" s="138"/>
      <c r="U848" s="142"/>
      <c r="V848" s="143"/>
      <c r="W848" s="144"/>
    </row>
    <row r="849" spans="2:23" s="145" customFormat="1" x14ac:dyDescent="0.35">
      <c r="B849" s="137"/>
      <c r="C849" s="138"/>
      <c r="D849" s="139"/>
      <c r="E849" s="139"/>
      <c r="F849" s="138"/>
      <c r="G849" s="139"/>
      <c r="H849" s="140"/>
      <c r="I849" s="139"/>
      <c r="J849" s="141"/>
      <c r="K849" s="138"/>
      <c r="L849" s="142"/>
      <c r="M849" s="142"/>
      <c r="N849" s="142"/>
      <c r="O849" s="142"/>
      <c r="P849" s="139"/>
      <c r="Q849" s="142"/>
      <c r="R849" s="139"/>
      <c r="S849" s="143"/>
      <c r="T849" s="138"/>
      <c r="U849" s="142"/>
      <c r="V849" s="143"/>
      <c r="W849" s="144"/>
    </row>
    <row r="850" spans="2:23" s="145" customFormat="1" x14ac:dyDescent="0.35">
      <c r="B850" s="137"/>
      <c r="C850" s="138"/>
      <c r="D850" s="139"/>
      <c r="E850" s="139"/>
      <c r="F850" s="138"/>
      <c r="G850" s="139"/>
      <c r="H850" s="140"/>
      <c r="I850" s="139"/>
      <c r="J850" s="141"/>
      <c r="K850" s="138"/>
      <c r="L850" s="142"/>
      <c r="M850" s="142"/>
      <c r="N850" s="142"/>
      <c r="O850" s="142"/>
      <c r="P850" s="139"/>
      <c r="Q850" s="142"/>
      <c r="R850" s="139"/>
      <c r="S850" s="143"/>
      <c r="T850" s="138"/>
      <c r="U850" s="142"/>
      <c r="V850" s="143"/>
      <c r="W850" s="144"/>
    </row>
    <row r="851" spans="2:23" s="145" customFormat="1" x14ac:dyDescent="0.35">
      <c r="B851" s="137"/>
      <c r="C851" s="138"/>
      <c r="D851" s="139"/>
      <c r="E851" s="139"/>
      <c r="F851" s="138"/>
      <c r="G851" s="139"/>
      <c r="H851" s="140"/>
      <c r="I851" s="139"/>
      <c r="J851" s="141"/>
      <c r="K851" s="138"/>
      <c r="L851" s="142"/>
      <c r="M851" s="142"/>
      <c r="N851" s="142"/>
      <c r="O851" s="142"/>
      <c r="P851" s="139"/>
      <c r="Q851" s="142"/>
      <c r="R851" s="139"/>
      <c r="S851" s="143"/>
      <c r="T851" s="138"/>
      <c r="U851" s="142"/>
      <c r="V851" s="143"/>
      <c r="W851" s="144"/>
    </row>
    <row r="852" spans="2:23" s="145" customFormat="1" x14ac:dyDescent="0.35">
      <c r="B852" s="137"/>
      <c r="C852" s="138"/>
      <c r="D852" s="139"/>
      <c r="E852" s="139"/>
      <c r="F852" s="138"/>
      <c r="G852" s="139"/>
      <c r="H852" s="140"/>
      <c r="I852" s="139"/>
      <c r="J852" s="141"/>
      <c r="K852" s="138"/>
      <c r="L852" s="142"/>
      <c r="M852" s="142"/>
      <c r="N852" s="142"/>
      <c r="O852" s="142"/>
      <c r="P852" s="139"/>
      <c r="Q852" s="142"/>
      <c r="R852" s="139"/>
      <c r="S852" s="143"/>
      <c r="T852" s="138"/>
      <c r="U852" s="142"/>
      <c r="V852" s="143"/>
      <c r="W852" s="144"/>
    </row>
    <row r="853" spans="2:23" s="145" customFormat="1" x14ac:dyDescent="0.35">
      <c r="B853" s="137"/>
      <c r="C853" s="138"/>
      <c r="D853" s="139"/>
      <c r="E853" s="139"/>
      <c r="F853" s="138"/>
      <c r="G853" s="139"/>
      <c r="H853" s="140"/>
      <c r="I853" s="139"/>
      <c r="J853" s="141"/>
      <c r="K853" s="138"/>
      <c r="L853" s="142"/>
      <c r="M853" s="142"/>
      <c r="N853" s="142"/>
      <c r="O853" s="142"/>
      <c r="P853" s="139"/>
      <c r="Q853" s="142"/>
      <c r="R853" s="139"/>
      <c r="S853" s="143"/>
      <c r="T853" s="138"/>
      <c r="U853" s="142"/>
      <c r="V853" s="143"/>
      <c r="W853" s="144"/>
    </row>
    <row r="854" spans="2:23" s="145" customFormat="1" x14ac:dyDescent="0.35">
      <c r="B854" s="137"/>
      <c r="C854" s="138"/>
      <c r="D854" s="139"/>
      <c r="E854" s="139"/>
      <c r="F854" s="138"/>
      <c r="G854" s="139"/>
      <c r="H854" s="140"/>
      <c r="I854" s="139"/>
      <c r="J854" s="141"/>
      <c r="K854" s="138"/>
      <c r="L854" s="142"/>
      <c r="M854" s="142"/>
      <c r="N854" s="142"/>
      <c r="O854" s="142"/>
      <c r="P854" s="139"/>
      <c r="Q854" s="142"/>
      <c r="R854" s="139"/>
      <c r="S854" s="143"/>
      <c r="T854" s="138"/>
      <c r="U854" s="142"/>
      <c r="V854" s="143"/>
      <c r="W854" s="144"/>
    </row>
    <row r="855" spans="2:23" s="145" customFormat="1" x14ac:dyDescent="0.35">
      <c r="B855" s="137"/>
      <c r="C855" s="138"/>
      <c r="D855" s="139"/>
      <c r="E855" s="139"/>
      <c r="F855" s="138"/>
      <c r="G855" s="139"/>
      <c r="H855" s="140"/>
      <c r="I855" s="139"/>
      <c r="J855" s="141"/>
      <c r="K855" s="138"/>
      <c r="L855" s="142"/>
      <c r="M855" s="142"/>
      <c r="N855" s="142"/>
      <c r="O855" s="142"/>
      <c r="P855" s="139"/>
      <c r="Q855" s="142"/>
      <c r="R855" s="139"/>
      <c r="S855" s="143"/>
      <c r="T855" s="138"/>
      <c r="U855" s="142"/>
      <c r="V855" s="143"/>
      <c r="W855" s="144"/>
    </row>
    <row r="856" spans="2:23" s="145" customFormat="1" x14ac:dyDescent="0.35">
      <c r="B856" s="137"/>
      <c r="C856" s="138"/>
      <c r="D856" s="139"/>
      <c r="E856" s="139"/>
      <c r="F856" s="138"/>
      <c r="G856" s="139"/>
      <c r="H856" s="140"/>
      <c r="I856" s="139"/>
      <c r="J856" s="141"/>
      <c r="K856" s="138"/>
      <c r="L856" s="142"/>
      <c r="M856" s="142"/>
      <c r="N856" s="142"/>
      <c r="O856" s="142"/>
      <c r="P856" s="139"/>
      <c r="Q856" s="142"/>
      <c r="R856" s="139"/>
      <c r="S856" s="143"/>
      <c r="T856" s="138"/>
      <c r="U856" s="142"/>
      <c r="V856" s="143"/>
      <c r="W856" s="144"/>
    </row>
    <row r="857" spans="2:23" s="145" customFormat="1" x14ac:dyDescent="0.35">
      <c r="B857" s="137"/>
      <c r="C857" s="138"/>
      <c r="D857" s="139"/>
      <c r="E857" s="139"/>
      <c r="F857" s="138"/>
      <c r="G857" s="139"/>
      <c r="H857" s="140"/>
      <c r="I857" s="139"/>
      <c r="J857" s="141"/>
      <c r="K857" s="138"/>
      <c r="L857" s="142"/>
      <c r="M857" s="142"/>
      <c r="N857" s="142"/>
      <c r="O857" s="142"/>
      <c r="P857" s="139"/>
      <c r="Q857" s="142"/>
      <c r="R857" s="139"/>
      <c r="S857" s="143"/>
      <c r="T857" s="138"/>
      <c r="U857" s="142"/>
      <c r="V857" s="143"/>
      <c r="W857" s="144"/>
    </row>
    <row r="858" spans="2:23" s="145" customFormat="1" x14ac:dyDescent="0.35">
      <c r="B858" s="137"/>
      <c r="C858" s="138"/>
      <c r="D858" s="139"/>
      <c r="E858" s="139"/>
      <c r="F858" s="138"/>
      <c r="G858" s="139"/>
      <c r="H858" s="140"/>
      <c r="I858" s="139"/>
      <c r="J858" s="141"/>
      <c r="K858" s="138"/>
      <c r="L858" s="142"/>
      <c r="M858" s="142"/>
      <c r="N858" s="142"/>
      <c r="O858" s="142"/>
      <c r="P858" s="139"/>
      <c r="Q858" s="142"/>
      <c r="R858" s="139"/>
      <c r="S858" s="143"/>
      <c r="T858" s="138"/>
      <c r="U858" s="142"/>
      <c r="V858" s="143"/>
      <c r="W858" s="144"/>
    </row>
    <row r="859" spans="2:23" s="145" customFormat="1" x14ac:dyDescent="0.35">
      <c r="B859" s="137"/>
      <c r="C859" s="138"/>
      <c r="D859" s="139"/>
      <c r="E859" s="139"/>
      <c r="F859" s="138"/>
      <c r="G859" s="139"/>
      <c r="H859" s="140"/>
      <c r="I859" s="139"/>
      <c r="J859" s="141"/>
      <c r="K859" s="138"/>
      <c r="L859" s="142"/>
      <c r="M859" s="142"/>
      <c r="N859" s="142"/>
      <c r="O859" s="142"/>
      <c r="P859" s="139"/>
      <c r="Q859" s="142"/>
      <c r="R859" s="139"/>
      <c r="S859" s="143"/>
      <c r="T859" s="138"/>
      <c r="U859" s="142"/>
      <c r="V859" s="143"/>
      <c r="W859" s="144"/>
    </row>
    <row r="860" spans="2:23" s="145" customFormat="1" x14ac:dyDescent="0.35">
      <c r="B860" s="137"/>
      <c r="C860" s="138"/>
      <c r="D860" s="139"/>
      <c r="E860" s="139"/>
      <c r="F860" s="138"/>
      <c r="G860" s="139"/>
      <c r="H860" s="140"/>
      <c r="I860" s="139"/>
      <c r="J860" s="141"/>
      <c r="K860" s="138"/>
      <c r="L860" s="142"/>
      <c r="M860" s="142"/>
      <c r="N860" s="142"/>
      <c r="O860" s="142"/>
      <c r="P860" s="139"/>
      <c r="Q860" s="142"/>
      <c r="R860" s="139"/>
      <c r="S860" s="143"/>
      <c r="T860" s="138"/>
      <c r="U860" s="142"/>
      <c r="V860" s="143"/>
      <c r="W860" s="144"/>
    </row>
    <row r="861" spans="2:23" s="145" customFormat="1" x14ac:dyDescent="0.35">
      <c r="B861" s="137"/>
      <c r="C861" s="138"/>
      <c r="D861" s="139"/>
      <c r="E861" s="139"/>
      <c r="F861" s="138"/>
      <c r="G861" s="139"/>
      <c r="H861" s="140"/>
      <c r="I861" s="139"/>
      <c r="J861" s="141"/>
      <c r="K861" s="138"/>
      <c r="L861" s="142"/>
      <c r="M861" s="142"/>
      <c r="N861" s="142"/>
      <c r="O861" s="142"/>
      <c r="P861" s="139"/>
      <c r="Q861" s="142"/>
      <c r="R861" s="139"/>
      <c r="S861" s="143"/>
      <c r="T861" s="138"/>
      <c r="U861" s="142"/>
      <c r="V861" s="143"/>
      <c r="W861" s="144"/>
    </row>
    <row r="862" spans="2:23" s="145" customFormat="1" x14ac:dyDescent="0.35">
      <c r="B862" s="137"/>
      <c r="C862" s="138"/>
      <c r="D862" s="139"/>
      <c r="E862" s="139"/>
      <c r="F862" s="138"/>
      <c r="G862" s="139"/>
      <c r="H862" s="140"/>
      <c r="I862" s="139"/>
      <c r="J862" s="141"/>
      <c r="K862" s="138"/>
      <c r="L862" s="142"/>
      <c r="M862" s="142"/>
      <c r="N862" s="142"/>
      <c r="O862" s="142"/>
      <c r="P862" s="139"/>
      <c r="Q862" s="142"/>
      <c r="R862" s="139"/>
      <c r="S862" s="143"/>
      <c r="T862" s="138"/>
      <c r="U862" s="142"/>
      <c r="V862" s="143"/>
      <c r="W862" s="144"/>
    </row>
    <row r="863" spans="2:23" s="145" customFormat="1" x14ac:dyDescent="0.35">
      <c r="B863" s="137"/>
      <c r="C863" s="138"/>
      <c r="D863" s="139"/>
      <c r="E863" s="139"/>
      <c r="F863" s="138"/>
      <c r="G863" s="139"/>
      <c r="H863" s="140"/>
      <c r="I863" s="139"/>
      <c r="J863" s="141"/>
      <c r="K863" s="138"/>
      <c r="L863" s="142"/>
      <c r="M863" s="142"/>
      <c r="N863" s="142"/>
      <c r="O863" s="142"/>
      <c r="P863" s="139"/>
      <c r="Q863" s="142"/>
      <c r="R863" s="139"/>
      <c r="S863" s="143"/>
      <c r="T863" s="138"/>
      <c r="U863" s="142"/>
      <c r="V863" s="143"/>
      <c r="W863" s="144"/>
    </row>
    <row r="864" spans="2:23" s="145" customFormat="1" x14ac:dyDescent="0.35">
      <c r="B864" s="137"/>
      <c r="C864" s="138"/>
      <c r="D864" s="139"/>
      <c r="E864" s="139"/>
      <c r="F864" s="138"/>
      <c r="G864" s="139"/>
      <c r="H864" s="140"/>
      <c r="I864" s="139"/>
      <c r="J864" s="141"/>
      <c r="K864" s="138"/>
      <c r="L864" s="142"/>
      <c r="M864" s="142"/>
      <c r="N864" s="142"/>
      <c r="O864" s="142"/>
      <c r="P864" s="139"/>
      <c r="Q864" s="142"/>
      <c r="R864" s="139"/>
      <c r="S864" s="143"/>
      <c r="T864" s="138"/>
      <c r="U864" s="142"/>
      <c r="V864" s="143"/>
      <c r="W864" s="144"/>
    </row>
    <row r="865" spans="2:23" s="145" customFormat="1" x14ac:dyDescent="0.35">
      <c r="B865" s="137"/>
      <c r="C865" s="138"/>
      <c r="D865" s="139"/>
      <c r="E865" s="139"/>
      <c r="F865" s="138"/>
      <c r="G865" s="139"/>
      <c r="H865" s="140"/>
      <c r="I865" s="139"/>
      <c r="J865" s="141"/>
      <c r="K865" s="138"/>
      <c r="L865" s="142"/>
      <c r="M865" s="142"/>
      <c r="N865" s="142"/>
      <c r="O865" s="142"/>
      <c r="P865" s="139"/>
      <c r="Q865" s="142"/>
      <c r="R865" s="139"/>
      <c r="S865" s="143"/>
      <c r="T865" s="138"/>
      <c r="U865" s="142"/>
      <c r="V865" s="143"/>
      <c r="W865" s="144"/>
    </row>
    <row r="866" spans="2:23" s="145" customFormat="1" x14ac:dyDescent="0.35">
      <c r="B866" s="137"/>
      <c r="C866" s="138"/>
      <c r="D866" s="139"/>
      <c r="E866" s="139"/>
      <c r="F866" s="138"/>
      <c r="G866" s="139"/>
      <c r="H866" s="140"/>
      <c r="I866" s="139"/>
      <c r="J866" s="141"/>
      <c r="K866" s="138"/>
      <c r="L866" s="142"/>
      <c r="M866" s="142"/>
      <c r="N866" s="142"/>
      <c r="O866" s="142"/>
      <c r="P866" s="139"/>
      <c r="Q866" s="142"/>
      <c r="R866" s="139"/>
      <c r="S866" s="143"/>
      <c r="T866" s="138"/>
      <c r="U866" s="142"/>
      <c r="V866" s="143"/>
      <c r="W866" s="144"/>
    </row>
    <row r="867" spans="2:23" s="145" customFormat="1" x14ac:dyDescent="0.35">
      <c r="B867" s="137"/>
      <c r="C867" s="138"/>
      <c r="D867" s="139"/>
      <c r="E867" s="139"/>
      <c r="F867" s="138"/>
      <c r="G867" s="139"/>
      <c r="H867" s="140"/>
      <c r="I867" s="139"/>
      <c r="J867" s="141"/>
      <c r="K867" s="138"/>
      <c r="L867" s="142"/>
      <c r="M867" s="142"/>
      <c r="N867" s="142"/>
      <c r="O867" s="142"/>
      <c r="P867" s="139"/>
      <c r="Q867" s="142"/>
      <c r="R867" s="139"/>
      <c r="S867" s="143"/>
      <c r="T867" s="138"/>
      <c r="U867" s="142"/>
      <c r="V867" s="143"/>
      <c r="W867" s="144"/>
    </row>
    <row r="868" spans="2:23" s="145" customFormat="1" x14ac:dyDescent="0.35">
      <c r="B868" s="137"/>
      <c r="C868" s="138"/>
      <c r="D868" s="139"/>
      <c r="E868" s="139"/>
      <c r="F868" s="138"/>
      <c r="G868" s="139"/>
      <c r="H868" s="140"/>
      <c r="I868" s="139"/>
      <c r="J868" s="141"/>
      <c r="K868" s="138"/>
      <c r="L868" s="142"/>
      <c r="M868" s="142"/>
      <c r="N868" s="142"/>
      <c r="O868" s="142"/>
      <c r="P868" s="139"/>
      <c r="Q868" s="142"/>
      <c r="R868" s="139"/>
      <c r="S868" s="143"/>
      <c r="T868" s="138"/>
      <c r="U868" s="142"/>
      <c r="V868" s="143"/>
      <c r="W868" s="144"/>
    </row>
    <row r="869" spans="2:23" s="145" customFormat="1" x14ac:dyDescent="0.35">
      <c r="B869" s="137"/>
      <c r="C869" s="138"/>
      <c r="D869" s="139"/>
      <c r="E869" s="139"/>
      <c r="F869" s="138"/>
      <c r="G869" s="139"/>
      <c r="H869" s="140"/>
      <c r="I869" s="139"/>
      <c r="J869" s="141"/>
      <c r="K869" s="138"/>
      <c r="L869" s="142"/>
      <c r="M869" s="142"/>
      <c r="N869" s="142"/>
      <c r="O869" s="142"/>
      <c r="P869" s="139"/>
      <c r="Q869" s="142"/>
      <c r="R869" s="139"/>
      <c r="S869" s="143"/>
      <c r="T869" s="138"/>
      <c r="U869" s="142"/>
      <c r="V869" s="143"/>
      <c r="W869" s="144"/>
    </row>
    <row r="870" spans="2:23" s="145" customFormat="1" x14ac:dyDescent="0.35">
      <c r="B870" s="137"/>
      <c r="C870" s="138"/>
      <c r="D870" s="139"/>
      <c r="E870" s="139"/>
      <c r="F870" s="138"/>
      <c r="G870" s="139"/>
      <c r="H870" s="140"/>
      <c r="I870" s="139"/>
      <c r="J870" s="141"/>
      <c r="K870" s="138"/>
      <c r="L870" s="142"/>
      <c r="M870" s="142"/>
      <c r="N870" s="142"/>
      <c r="O870" s="142"/>
      <c r="P870" s="139"/>
      <c r="Q870" s="142"/>
      <c r="R870" s="139"/>
      <c r="S870" s="143"/>
      <c r="T870" s="138"/>
      <c r="U870" s="142"/>
      <c r="V870" s="143"/>
      <c r="W870" s="144"/>
    </row>
    <row r="871" spans="2:23" s="145" customFormat="1" x14ac:dyDescent="0.35">
      <c r="B871" s="137"/>
      <c r="C871" s="138"/>
      <c r="D871" s="139"/>
      <c r="E871" s="139"/>
      <c r="F871" s="138"/>
      <c r="G871" s="139"/>
      <c r="H871" s="140"/>
      <c r="I871" s="139"/>
      <c r="J871" s="141"/>
      <c r="K871" s="138"/>
      <c r="L871" s="142"/>
      <c r="M871" s="142"/>
      <c r="N871" s="142"/>
      <c r="O871" s="142"/>
      <c r="P871" s="139"/>
      <c r="Q871" s="142"/>
      <c r="R871" s="139"/>
      <c r="S871" s="143"/>
      <c r="T871" s="138"/>
      <c r="U871" s="142"/>
      <c r="V871" s="143"/>
      <c r="W871" s="144"/>
    </row>
    <row r="872" spans="2:23" s="145" customFormat="1" x14ac:dyDescent="0.35">
      <c r="B872" s="137"/>
      <c r="C872" s="138"/>
      <c r="D872" s="139"/>
      <c r="E872" s="139"/>
      <c r="F872" s="138"/>
      <c r="G872" s="139"/>
      <c r="H872" s="140"/>
      <c r="I872" s="139"/>
      <c r="J872" s="141"/>
      <c r="K872" s="138"/>
      <c r="L872" s="142"/>
      <c r="M872" s="142"/>
      <c r="N872" s="142"/>
      <c r="O872" s="142"/>
      <c r="P872" s="139"/>
      <c r="Q872" s="142"/>
      <c r="R872" s="139"/>
      <c r="S872" s="143"/>
      <c r="T872" s="138"/>
      <c r="U872" s="142"/>
      <c r="V872" s="143"/>
      <c r="W872" s="144"/>
    </row>
    <row r="873" spans="2:23" s="145" customFormat="1" x14ac:dyDescent="0.35">
      <c r="B873" s="137"/>
      <c r="C873" s="138"/>
      <c r="D873" s="139"/>
      <c r="E873" s="139"/>
      <c r="F873" s="138"/>
      <c r="G873" s="139"/>
      <c r="H873" s="140"/>
      <c r="I873" s="139"/>
      <c r="J873" s="141"/>
      <c r="K873" s="138"/>
      <c r="L873" s="142"/>
      <c r="M873" s="142"/>
      <c r="N873" s="142"/>
      <c r="O873" s="142"/>
      <c r="P873" s="139"/>
      <c r="Q873" s="142"/>
      <c r="R873" s="139"/>
      <c r="S873" s="143"/>
      <c r="T873" s="138"/>
      <c r="U873" s="142"/>
      <c r="V873" s="143"/>
      <c r="W873" s="144"/>
    </row>
    <row r="874" spans="2:23" s="145" customFormat="1" x14ac:dyDescent="0.35">
      <c r="B874" s="137"/>
      <c r="C874" s="138"/>
      <c r="D874" s="139"/>
      <c r="E874" s="139"/>
      <c r="F874" s="138"/>
      <c r="G874" s="139"/>
      <c r="H874" s="140"/>
      <c r="I874" s="139"/>
      <c r="J874" s="141"/>
      <c r="K874" s="138"/>
      <c r="L874" s="142"/>
      <c r="M874" s="142"/>
      <c r="N874" s="142"/>
      <c r="O874" s="142"/>
      <c r="P874" s="139"/>
      <c r="Q874" s="142"/>
      <c r="R874" s="139"/>
      <c r="S874" s="143"/>
      <c r="T874" s="138"/>
      <c r="U874" s="142"/>
      <c r="V874" s="143"/>
      <c r="W874" s="144"/>
    </row>
    <row r="875" spans="2:23" s="145" customFormat="1" x14ac:dyDescent="0.35">
      <c r="B875" s="137"/>
      <c r="C875" s="138"/>
      <c r="D875" s="139"/>
      <c r="E875" s="139"/>
      <c r="F875" s="138"/>
      <c r="G875" s="139"/>
      <c r="H875" s="140"/>
      <c r="I875" s="139"/>
      <c r="J875" s="141"/>
      <c r="K875" s="138"/>
      <c r="L875" s="142"/>
      <c r="M875" s="142"/>
      <c r="N875" s="142"/>
      <c r="O875" s="142"/>
      <c r="P875" s="139"/>
      <c r="Q875" s="142"/>
      <c r="R875" s="139"/>
      <c r="S875" s="143"/>
      <c r="T875" s="138"/>
      <c r="U875" s="142"/>
      <c r="V875" s="143"/>
      <c r="W875" s="144"/>
    </row>
    <row r="876" spans="2:23" s="145" customFormat="1" x14ac:dyDescent="0.35">
      <c r="B876" s="137"/>
      <c r="C876" s="138"/>
      <c r="D876" s="139"/>
      <c r="E876" s="139"/>
      <c r="F876" s="138"/>
      <c r="G876" s="139"/>
      <c r="H876" s="140"/>
      <c r="I876" s="139"/>
      <c r="J876" s="141"/>
      <c r="K876" s="138"/>
      <c r="L876" s="142"/>
      <c r="M876" s="142"/>
      <c r="N876" s="142"/>
      <c r="O876" s="142"/>
      <c r="P876" s="139"/>
      <c r="Q876" s="142"/>
      <c r="R876" s="139"/>
      <c r="S876" s="143"/>
      <c r="T876" s="138"/>
      <c r="U876" s="142"/>
      <c r="V876" s="143"/>
      <c r="W876" s="144"/>
    </row>
    <row r="877" spans="2:23" s="145" customFormat="1" x14ac:dyDescent="0.35">
      <c r="B877" s="137"/>
      <c r="C877" s="138"/>
      <c r="D877" s="139"/>
      <c r="E877" s="139"/>
      <c r="F877" s="138"/>
      <c r="G877" s="139"/>
      <c r="H877" s="140"/>
      <c r="I877" s="139"/>
      <c r="J877" s="141"/>
      <c r="K877" s="138"/>
      <c r="L877" s="142"/>
      <c r="M877" s="142"/>
      <c r="N877" s="142"/>
      <c r="O877" s="142"/>
      <c r="P877" s="139"/>
      <c r="Q877" s="142"/>
      <c r="R877" s="139"/>
      <c r="S877" s="143"/>
      <c r="T877" s="138"/>
      <c r="U877" s="142"/>
      <c r="V877" s="143"/>
      <c r="W877" s="144"/>
    </row>
    <row r="878" spans="2:23" s="145" customFormat="1" x14ac:dyDescent="0.35">
      <c r="B878" s="137"/>
      <c r="C878" s="138"/>
      <c r="D878" s="139"/>
      <c r="E878" s="139"/>
      <c r="F878" s="138"/>
      <c r="G878" s="139"/>
      <c r="H878" s="140"/>
      <c r="I878" s="139"/>
      <c r="J878" s="141"/>
      <c r="K878" s="138"/>
      <c r="L878" s="142"/>
      <c r="M878" s="142"/>
      <c r="N878" s="142"/>
      <c r="O878" s="142"/>
      <c r="P878" s="139"/>
      <c r="Q878" s="142"/>
      <c r="R878" s="139"/>
      <c r="S878" s="143"/>
      <c r="T878" s="138"/>
      <c r="U878" s="142"/>
      <c r="V878" s="143"/>
      <c r="W878" s="144"/>
    </row>
    <row r="879" spans="2:23" s="145" customFormat="1" x14ac:dyDescent="0.35">
      <c r="B879" s="137"/>
      <c r="C879" s="138"/>
      <c r="D879" s="139"/>
      <c r="E879" s="139"/>
      <c r="F879" s="138"/>
      <c r="G879" s="139"/>
      <c r="H879" s="140"/>
      <c r="I879" s="139"/>
      <c r="J879" s="141"/>
      <c r="K879" s="138"/>
      <c r="L879" s="142"/>
      <c r="M879" s="142"/>
      <c r="N879" s="142"/>
      <c r="O879" s="142"/>
      <c r="P879" s="139"/>
      <c r="Q879" s="142"/>
      <c r="R879" s="139"/>
      <c r="S879" s="143"/>
      <c r="T879" s="138"/>
      <c r="U879" s="142"/>
      <c r="V879" s="143"/>
      <c r="W879" s="144"/>
    </row>
    <row r="880" spans="2:23" s="145" customFormat="1" x14ac:dyDescent="0.35">
      <c r="B880" s="137"/>
      <c r="C880" s="138"/>
      <c r="D880" s="139"/>
      <c r="E880" s="139"/>
      <c r="F880" s="138"/>
      <c r="G880" s="139"/>
      <c r="H880" s="140"/>
      <c r="I880" s="139"/>
      <c r="J880" s="141"/>
      <c r="K880" s="138"/>
      <c r="L880" s="142"/>
      <c r="M880" s="142"/>
      <c r="N880" s="142"/>
      <c r="O880" s="142"/>
      <c r="P880" s="139"/>
      <c r="Q880" s="142"/>
      <c r="R880" s="139"/>
      <c r="S880" s="143"/>
      <c r="T880" s="138"/>
      <c r="U880" s="142"/>
      <c r="V880" s="143"/>
      <c r="W880" s="144"/>
    </row>
    <row r="881" spans="2:23" s="145" customFormat="1" x14ac:dyDescent="0.35">
      <c r="B881" s="137"/>
      <c r="C881" s="138"/>
      <c r="D881" s="139"/>
      <c r="E881" s="139"/>
      <c r="F881" s="138"/>
      <c r="G881" s="139"/>
      <c r="H881" s="140"/>
      <c r="I881" s="139"/>
      <c r="J881" s="141"/>
      <c r="K881" s="138"/>
      <c r="L881" s="142"/>
      <c r="M881" s="142"/>
      <c r="N881" s="142"/>
      <c r="O881" s="142"/>
      <c r="P881" s="139"/>
      <c r="Q881" s="142"/>
      <c r="R881" s="139"/>
      <c r="S881" s="143"/>
      <c r="T881" s="138"/>
      <c r="U881" s="142"/>
      <c r="V881" s="143"/>
      <c r="W881" s="144"/>
    </row>
    <row r="882" spans="2:23" s="145" customFormat="1" x14ac:dyDescent="0.35">
      <c r="B882" s="137"/>
      <c r="C882" s="138"/>
      <c r="D882" s="139"/>
      <c r="E882" s="139"/>
      <c r="F882" s="138"/>
      <c r="G882" s="139"/>
      <c r="H882" s="140"/>
      <c r="I882" s="139"/>
      <c r="J882" s="141"/>
      <c r="K882" s="138"/>
      <c r="L882" s="142"/>
      <c r="M882" s="142"/>
      <c r="N882" s="142"/>
      <c r="O882" s="142"/>
      <c r="P882" s="139"/>
      <c r="Q882" s="142"/>
      <c r="R882" s="139"/>
      <c r="S882" s="143"/>
      <c r="T882" s="138"/>
      <c r="U882" s="142"/>
      <c r="V882" s="143"/>
      <c r="W882" s="144"/>
    </row>
    <row r="883" spans="2:23" s="145" customFormat="1" x14ac:dyDescent="0.35">
      <c r="B883" s="137"/>
      <c r="C883" s="138"/>
      <c r="D883" s="139"/>
      <c r="E883" s="139"/>
      <c r="F883" s="138"/>
      <c r="G883" s="139"/>
      <c r="H883" s="140"/>
      <c r="I883" s="139"/>
      <c r="J883" s="141"/>
      <c r="K883" s="138"/>
      <c r="L883" s="142"/>
      <c r="M883" s="142"/>
      <c r="N883" s="142"/>
      <c r="O883" s="142"/>
      <c r="P883" s="139"/>
      <c r="Q883" s="142"/>
      <c r="R883" s="139"/>
      <c r="S883" s="143"/>
      <c r="T883" s="138"/>
      <c r="U883" s="142"/>
      <c r="V883" s="143"/>
      <c r="W883" s="144"/>
    </row>
    <row r="884" spans="2:23" s="145" customFormat="1" x14ac:dyDescent="0.35">
      <c r="B884" s="137"/>
      <c r="C884" s="138"/>
      <c r="D884" s="139"/>
      <c r="E884" s="139"/>
      <c r="F884" s="138"/>
      <c r="G884" s="139"/>
      <c r="H884" s="140"/>
      <c r="I884" s="139"/>
      <c r="J884" s="141"/>
      <c r="K884" s="138"/>
      <c r="L884" s="142"/>
      <c r="M884" s="142"/>
      <c r="N884" s="142"/>
      <c r="O884" s="142"/>
      <c r="P884" s="139"/>
      <c r="Q884" s="142"/>
      <c r="R884" s="139"/>
      <c r="S884" s="143"/>
      <c r="T884" s="138"/>
      <c r="U884" s="142"/>
      <c r="V884" s="143"/>
      <c r="W884" s="144"/>
    </row>
    <row r="885" spans="2:23" s="145" customFormat="1" x14ac:dyDescent="0.35">
      <c r="B885" s="137"/>
      <c r="C885" s="138"/>
      <c r="D885" s="139"/>
      <c r="E885" s="139"/>
      <c r="F885" s="138"/>
      <c r="G885" s="139"/>
      <c r="H885" s="140"/>
      <c r="I885" s="139"/>
      <c r="J885" s="141"/>
      <c r="K885" s="138"/>
      <c r="L885" s="142"/>
      <c r="M885" s="142"/>
      <c r="N885" s="142"/>
      <c r="O885" s="142"/>
      <c r="P885" s="139"/>
      <c r="Q885" s="142"/>
      <c r="R885" s="139"/>
      <c r="S885" s="143"/>
      <c r="T885" s="138"/>
      <c r="U885" s="142"/>
      <c r="V885" s="143"/>
      <c r="W885" s="144"/>
    </row>
    <row r="886" spans="2:23" s="145" customFormat="1" x14ac:dyDescent="0.35">
      <c r="B886" s="137"/>
      <c r="C886" s="138"/>
      <c r="D886" s="139"/>
      <c r="E886" s="139"/>
      <c r="F886" s="138"/>
      <c r="G886" s="139"/>
      <c r="H886" s="140"/>
      <c r="I886" s="139"/>
      <c r="J886" s="141"/>
      <c r="K886" s="138"/>
      <c r="L886" s="142"/>
      <c r="M886" s="142"/>
      <c r="N886" s="142"/>
      <c r="O886" s="142"/>
      <c r="P886" s="139"/>
      <c r="Q886" s="142"/>
      <c r="R886" s="139"/>
      <c r="S886" s="143"/>
      <c r="T886" s="138"/>
      <c r="U886" s="142"/>
      <c r="V886" s="143"/>
      <c r="W886" s="144"/>
    </row>
    <row r="887" spans="2:23" s="145" customFormat="1" x14ac:dyDescent="0.35">
      <c r="B887" s="137"/>
      <c r="C887" s="138"/>
      <c r="D887" s="139"/>
      <c r="E887" s="139"/>
      <c r="F887" s="138"/>
      <c r="G887" s="139"/>
      <c r="H887" s="140"/>
      <c r="I887" s="139"/>
      <c r="J887" s="141"/>
      <c r="K887" s="138"/>
      <c r="L887" s="142"/>
      <c r="M887" s="142"/>
      <c r="N887" s="142"/>
      <c r="O887" s="142"/>
      <c r="P887" s="139"/>
      <c r="Q887" s="142"/>
      <c r="R887" s="139"/>
      <c r="S887" s="143"/>
      <c r="T887" s="138"/>
      <c r="U887" s="142"/>
      <c r="V887" s="143"/>
      <c r="W887" s="144"/>
    </row>
    <row r="888" spans="2:23" s="145" customFormat="1" x14ac:dyDescent="0.35">
      <c r="B888" s="137"/>
      <c r="C888" s="138"/>
      <c r="D888" s="139"/>
      <c r="E888" s="139"/>
      <c r="F888" s="138"/>
      <c r="G888" s="139"/>
      <c r="H888" s="140"/>
      <c r="I888" s="139"/>
      <c r="J888" s="141"/>
      <c r="K888" s="138"/>
      <c r="L888" s="142"/>
      <c r="M888" s="142"/>
      <c r="N888" s="142"/>
      <c r="O888" s="142"/>
      <c r="P888" s="139"/>
      <c r="Q888" s="142"/>
      <c r="R888" s="139"/>
      <c r="S888" s="143"/>
      <c r="T888" s="138"/>
      <c r="U888" s="142"/>
      <c r="V888" s="143"/>
      <c r="W888" s="144"/>
    </row>
    <row r="889" spans="2:23" s="145" customFormat="1" x14ac:dyDescent="0.35">
      <c r="B889" s="137"/>
      <c r="C889" s="138"/>
      <c r="D889" s="139"/>
      <c r="E889" s="139"/>
      <c r="F889" s="138"/>
      <c r="G889" s="139"/>
      <c r="H889" s="140"/>
      <c r="I889" s="139"/>
      <c r="J889" s="141"/>
      <c r="K889" s="138"/>
      <c r="L889" s="142"/>
      <c r="M889" s="142"/>
      <c r="N889" s="142"/>
      <c r="O889" s="142"/>
      <c r="P889" s="139"/>
      <c r="Q889" s="142"/>
      <c r="R889" s="139"/>
      <c r="S889" s="143"/>
      <c r="T889" s="138"/>
      <c r="U889" s="142"/>
      <c r="V889" s="143"/>
      <c r="W889" s="144"/>
    </row>
    <row r="890" spans="2:23" s="145" customFormat="1" x14ac:dyDescent="0.35">
      <c r="B890" s="137"/>
      <c r="C890" s="138"/>
      <c r="D890" s="139"/>
      <c r="E890" s="139"/>
      <c r="F890" s="138"/>
      <c r="G890" s="139"/>
      <c r="H890" s="140"/>
      <c r="I890" s="139"/>
      <c r="J890" s="141"/>
      <c r="K890" s="138"/>
      <c r="L890" s="142"/>
      <c r="M890" s="142"/>
      <c r="N890" s="142"/>
      <c r="O890" s="142"/>
      <c r="P890" s="139"/>
      <c r="Q890" s="142"/>
      <c r="R890" s="139"/>
      <c r="S890" s="143"/>
      <c r="T890" s="138"/>
      <c r="U890" s="142"/>
      <c r="V890" s="143"/>
      <c r="W890" s="144"/>
    </row>
    <row r="891" spans="2:23" s="145" customFormat="1" x14ac:dyDescent="0.35">
      <c r="B891" s="137"/>
      <c r="C891" s="138"/>
      <c r="D891" s="139"/>
      <c r="E891" s="139"/>
      <c r="F891" s="138"/>
      <c r="G891" s="139"/>
      <c r="H891" s="140"/>
      <c r="I891" s="139"/>
      <c r="J891" s="141"/>
      <c r="K891" s="138"/>
      <c r="L891" s="142"/>
      <c r="M891" s="142"/>
      <c r="N891" s="142"/>
      <c r="O891" s="142"/>
      <c r="P891" s="139"/>
      <c r="Q891" s="142"/>
      <c r="R891" s="139"/>
      <c r="S891" s="143"/>
      <c r="T891" s="138"/>
      <c r="U891" s="142"/>
      <c r="V891" s="143"/>
      <c r="W891" s="144"/>
    </row>
    <row r="892" spans="2:23" s="145" customFormat="1" x14ac:dyDescent="0.35">
      <c r="B892" s="137"/>
      <c r="C892" s="138"/>
      <c r="D892" s="139"/>
      <c r="E892" s="139"/>
      <c r="F892" s="138"/>
      <c r="G892" s="139"/>
      <c r="H892" s="140"/>
      <c r="I892" s="139"/>
      <c r="J892" s="141"/>
      <c r="K892" s="138"/>
      <c r="L892" s="142"/>
      <c r="M892" s="142"/>
      <c r="N892" s="142"/>
      <c r="O892" s="142"/>
      <c r="P892" s="139"/>
      <c r="Q892" s="142"/>
      <c r="R892" s="139"/>
      <c r="S892" s="143"/>
      <c r="T892" s="138"/>
      <c r="U892" s="142"/>
      <c r="V892" s="143"/>
      <c r="W892" s="144"/>
    </row>
    <row r="893" spans="2:23" s="145" customFormat="1" x14ac:dyDescent="0.35">
      <c r="B893" s="137"/>
      <c r="C893" s="138"/>
      <c r="D893" s="139"/>
      <c r="E893" s="139"/>
      <c r="F893" s="138"/>
      <c r="G893" s="139"/>
      <c r="H893" s="140"/>
      <c r="I893" s="139"/>
      <c r="J893" s="141"/>
      <c r="K893" s="138"/>
      <c r="L893" s="142"/>
      <c r="M893" s="142"/>
      <c r="N893" s="142"/>
      <c r="O893" s="142"/>
      <c r="P893" s="139"/>
      <c r="Q893" s="142"/>
      <c r="R893" s="139"/>
      <c r="S893" s="143"/>
      <c r="T893" s="138"/>
      <c r="U893" s="142"/>
      <c r="V893" s="143"/>
      <c r="W893" s="144"/>
    </row>
    <row r="894" spans="2:23" s="145" customFormat="1" x14ac:dyDescent="0.35">
      <c r="B894" s="137"/>
      <c r="C894" s="138"/>
      <c r="D894" s="139"/>
      <c r="E894" s="139"/>
      <c r="F894" s="138"/>
      <c r="G894" s="139"/>
      <c r="H894" s="140"/>
      <c r="I894" s="139"/>
      <c r="J894" s="141"/>
      <c r="K894" s="138"/>
      <c r="L894" s="142"/>
      <c r="M894" s="142"/>
      <c r="N894" s="142"/>
      <c r="O894" s="142"/>
      <c r="P894" s="139"/>
      <c r="Q894" s="142"/>
      <c r="R894" s="139"/>
      <c r="S894" s="143"/>
      <c r="T894" s="138"/>
      <c r="U894" s="142"/>
      <c r="V894" s="143"/>
      <c r="W894" s="144"/>
    </row>
    <row r="895" spans="2:23" s="145" customFormat="1" x14ac:dyDescent="0.35">
      <c r="B895" s="137"/>
      <c r="C895" s="138"/>
      <c r="D895" s="139"/>
      <c r="E895" s="139"/>
      <c r="F895" s="138"/>
      <c r="G895" s="139"/>
      <c r="H895" s="140"/>
      <c r="I895" s="139"/>
      <c r="J895" s="141"/>
      <c r="K895" s="138"/>
      <c r="L895" s="142"/>
      <c r="M895" s="142"/>
      <c r="N895" s="142"/>
      <c r="O895" s="142"/>
      <c r="P895" s="139"/>
      <c r="Q895" s="142"/>
      <c r="R895" s="139"/>
      <c r="S895" s="143"/>
      <c r="T895" s="138"/>
      <c r="U895" s="142"/>
      <c r="V895" s="143"/>
      <c r="W895" s="144"/>
    </row>
    <row r="896" spans="2:23" s="145" customFormat="1" x14ac:dyDescent="0.35">
      <c r="B896" s="137"/>
      <c r="C896" s="138"/>
      <c r="D896" s="139"/>
      <c r="E896" s="139"/>
      <c r="F896" s="138"/>
      <c r="G896" s="139"/>
      <c r="H896" s="140"/>
      <c r="I896" s="139"/>
      <c r="J896" s="141"/>
      <c r="K896" s="138"/>
      <c r="L896" s="142"/>
      <c r="M896" s="142"/>
      <c r="N896" s="142"/>
      <c r="O896" s="142"/>
      <c r="P896" s="139"/>
      <c r="Q896" s="142"/>
      <c r="R896" s="139"/>
      <c r="S896" s="143"/>
      <c r="T896" s="138"/>
      <c r="U896" s="142"/>
      <c r="V896" s="143"/>
      <c r="W896" s="144"/>
    </row>
    <row r="897" spans="2:23" s="145" customFormat="1" x14ac:dyDescent="0.35">
      <c r="B897" s="137"/>
      <c r="C897" s="138"/>
      <c r="D897" s="139"/>
      <c r="E897" s="139"/>
      <c r="F897" s="138"/>
      <c r="G897" s="139"/>
      <c r="H897" s="140"/>
      <c r="I897" s="139"/>
      <c r="J897" s="141"/>
      <c r="K897" s="138"/>
      <c r="L897" s="142"/>
      <c r="M897" s="142"/>
      <c r="N897" s="142"/>
      <c r="O897" s="142"/>
      <c r="P897" s="139"/>
      <c r="Q897" s="142"/>
      <c r="R897" s="139"/>
      <c r="S897" s="143"/>
      <c r="T897" s="138"/>
      <c r="U897" s="142"/>
      <c r="V897" s="143"/>
      <c r="W897" s="144"/>
    </row>
    <row r="898" spans="2:23" s="145" customFormat="1" x14ac:dyDescent="0.35">
      <c r="B898" s="137"/>
      <c r="C898" s="138"/>
      <c r="D898" s="139"/>
      <c r="E898" s="139"/>
      <c r="F898" s="138"/>
      <c r="G898" s="139"/>
      <c r="H898" s="140"/>
      <c r="I898" s="139"/>
      <c r="J898" s="141"/>
      <c r="K898" s="138"/>
      <c r="L898" s="142"/>
      <c r="M898" s="142"/>
      <c r="N898" s="142"/>
      <c r="O898" s="142"/>
      <c r="P898" s="139"/>
      <c r="Q898" s="142"/>
      <c r="R898" s="139"/>
      <c r="S898" s="143"/>
      <c r="T898" s="138"/>
      <c r="U898" s="142"/>
      <c r="V898" s="143"/>
      <c r="W898" s="144"/>
    </row>
    <row r="899" spans="2:23" s="145" customFormat="1" x14ac:dyDescent="0.35">
      <c r="B899" s="137"/>
      <c r="C899" s="138"/>
      <c r="D899" s="139"/>
      <c r="E899" s="139"/>
      <c r="F899" s="138"/>
      <c r="G899" s="139"/>
      <c r="H899" s="140"/>
      <c r="I899" s="139"/>
      <c r="J899" s="141"/>
      <c r="K899" s="138"/>
      <c r="L899" s="142"/>
      <c r="M899" s="142"/>
      <c r="N899" s="142"/>
      <c r="O899" s="142"/>
      <c r="P899" s="139"/>
      <c r="Q899" s="142"/>
      <c r="R899" s="139"/>
      <c r="S899" s="143"/>
      <c r="T899" s="138"/>
      <c r="U899" s="142"/>
      <c r="V899" s="143"/>
      <c r="W899" s="144"/>
    </row>
    <row r="900" spans="2:23" s="145" customFormat="1" x14ac:dyDescent="0.35">
      <c r="B900" s="137"/>
      <c r="C900" s="138"/>
      <c r="D900" s="139"/>
      <c r="E900" s="139"/>
      <c r="F900" s="138"/>
      <c r="G900" s="139"/>
      <c r="H900" s="140"/>
      <c r="I900" s="139"/>
      <c r="J900" s="141"/>
      <c r="K900" s="138"/>
      <c r="L900" s="142"/>
      <c r="M900" s="142"/>
      <c r="N900" s="142"/>
      <c r="O900" s="142"/>
      <c r="P900" s="139"/>
      <c r="Q900" s="142"/>
      <c r="R900" s="139"/>
      <c r="S900" s="143"/>
      <c r="T900" s="138"/>
      <c r="U900" s="142"/>
      <c r="V900" s="143"/>
      <c r="W900" s="144"/>
    </row>
    <row r="901" spans="2:23" s="145" customFormat="1" x14ac:dyDescent="0.35">
      <c r="B901" s="137"/>
      <c r="C901" s="138"/>
      <c r="D901" s="139"/>
      <c r="E901" s="139"/>
      <c r="F901" s="138"/>
      <c r="G901" s="139"/>
      <c r="H901" s="140"/>
      <c r="I901" s="139"/>
      <c r="J901" s="141"/>
      <c r="K901" s="138"/>
      <c r="L901" s="142"/>
      <c r="M901" s="142"/>
      <c r="N901" s="142"/>
      <c r="O901" s="142"/>
      <c r="P901" s="139"/>
      <c r="Q901" s="142"/>
      <c r="R901" s="139"/>
      <c r="S901" s="143"/>
      <c r="T901" s="138"/>
      <c r="U901" s="142"/>
      <c r="V901" s="143"/>
      <c r="W901" s="144"/>
    </row>
    <row r="902" spans="2:23" s="145" customFormat="1" x14ac:dyDescent="0.35">
      <c r="B902" s="137"/>
      <c r="C902" s="138"/>
      <c r="D902" s="139"/>
      <c r="E902" s="139"/>
      <c r="F902" s="138"/>
      <c r="G902" s="139"/>
      <c r="H902" s="140"/>
      <c r="I902" s="139"/>
      <c r="J902" s="141"/>
      <c r="K902" s="138"/>
      <c r="L902" s="142"/>
      <c r="M902" s="142"/>
      <c r="N902" s="142"/>
      <c r="O902" s="142"/>
      <c r="P902" s="139"/>
      <c r="Q902" s="142"/>
      <c r="R902" s="139"/>
      <c r="S902" s="143"/>
      <c r="T902" s="138"/>
      <c r="U902" s="142"/>
      <c r="V902" s="143"/>
      <c r="W902" s="144"/>
    </row>
    <row r="903" spans="2:23" s="145" customFormat="1" x14ac:dyDescent="0.35">
      <c r="B903" s="137"/>
      <c r="C903" s="138"/>
      <c r="D903" s="139"/>
      <c r="E903" s="139"/>
      <c r="F903" s="138"/>
      <c r="G903" s="139"/>
      <c r="H903" s="140"/>
      <c r="I903" s="139"/>
      <c r="J903" s="141"/>
      <c r="K903" s="138"/>
      <c r="L903" s="142"/>
      <c r="M903" s="142"/>
      <c r="N903" s="142"/>
      <c r="O903" s="142"/>
      <c r="P903" s="139"/>
      <c r="Q903" s="142"/>
      <c r="R903" s="139"/>
      <c r="S903" s="143"/>
      <c r="T903" s="138"/>
      <c r="U903" s="142"/>
      <c r="V903" s="143"/>
      <c r="W903" s="144"/>
    </row>
    <row r="904" spans="2:23" s="145" customFormat="1" x14ac:dyDescent="0.35">
      <c r="B904" s="137"/>
      <c r="C904" s="138"/>
      <c r="D904" s="139"/>
      <c r="E904" s="139"/>
      <c r="F904" s="138"/>
      <c r="G904" s="139"/>
      <c r="H904" s="140"/>
      <c r="I904" s="139"/>
      <c r="J904" s="141"/>
      <c r="K904" s="138"/>
      <c r="L904" s="142"/>
      <c r="M904" s="142"/>
      <c r="N904" s="142"/>
      <c r="O904" s="142"/>
      <c r="P904" s="139"/>
      <c r="Q904" s="142"/>
      <c r="R904" s="139"/>
      <c r="S904" s="143"/>
      <c r="T904" s="138"/>
      <c r="U904" s="142"/>
      <c r="V904" s="143"/>
      <c r="W904" s="144"/>
    </row>
    <row r="905" spans="2:23" s="145" customFormat="1" x14ac:dyDescent="0.35">
      <c r="B905" s="137"/>
      <c r="C905" s="138"/>
      <c r="D905" s="139"/>
      <c r="E905" s="139"/>
      <c r="F905" s="138"/>
      <c r="G905" s="139"/>
      <c r="H905" s="140"/>
      <c r="I905" s="139"/>
      <c r="J905" s="141"/>
      <c r="K905" s="138"/>
      <c r="L905" s="142"/>
      <c r="M905" s="142"/>
      <c r="N905" s="142"/>
      <c r="O905" s="142"/>
      <c r="P905" s="139"/>
      <c r="Q905" s="142"/>
      <c r="R905" s="139"/>
      <c r="S905" s="143"/>
      <c r="T905" s="138"/>
      <c r="U905" s="142"/>
      <c r="V905" s="143"/>
      <c r="W905" s="144"/>
    </row>
    <row r="906" spans="2:23" s="145" customFormat="1" x14ac:dyDescent="0.35">
      <c r="B906" s="137"/>
      <c r="C906" s="138"/>
      <c r="D906" s="139"/>
      <c r="E906" s="139"/>
      <c r="F906" s="138"/>
      <c r="G906" s="139"/>
      <c r="H906" s="140"/>
      <c r="I906" s="139"/>
      <c r="J906" s="141"/>
      <c r="K906" s="138"/>
      <c r="L906" s="142"/>
      <c r="M906" s="142"/>
      <c r="N906" s="142"/>
      <c r="O906" s="142"/>
      <c r="P906" s="139"/>
      <c r="Q906" s="142"/>
      <c r="R906" s="139"/>
      <c r="S906" s="143"/>
      <c r="T906" s="138"/>
      <c r="U906" s="142"/>
      <c r="V906" s="143"/>
      <c r="W906" s="144"/>
    </row>
    <row r="907" spans="2:23" s="145" customFormat="1" x14ac:dyDescent="0.35">
      <c r="B907" s="137"/>
      <c r="C907" s="138"/>
      <c r="D907" s="139"/>
      <c r="E907" s="139"/>
      <c r="F907" s="138"/>
      <c r="G907" s="139"/>
      <c r="H907" s="140"/>
      <c r="I907" s="139"/>
      <c r="J907" s="141"/>
      <c r="K907" s="138"/>
      <c r="L907" s="142"/>
      <c r="M907" s="142"/>
      <c r="N907" s="142"/>
      <c r="O907" s="142"/>
      <c r="P907" s="139"/>
      <c r="Q907" s="142"/>
      <c r="R907" s="139"/>
      <c r="S907" s="143"/>
      <c r="T907" s="138"/>
      <c r="U907" s="142"/>
      <c r="V907" s="143"/>
      <c r="W907" s="144"/>
    </row>
    <row r="908" spans="2:23" s="145" customFormat="1" x14ac:dyDescent="0.35">
      <c r="B908" s="137"/>
      <c r="C908" s="138"/>
      <c r="D908" s="139"/>
      <c r="E908" s="139"/>
      <c r="F908" s="138"/>
      <c r="G908" s="139"/>
      <c r="H908" s="140"/>
      <c r="I908" s="139"/>
      <c r="J908" s="141"/>
      <c r="K908" s="138"/>
      <c r="L908" s="142"/>
      <c r="M908" s="142"/>
      <c r="N908" s="142"/>
      <c r="O908" s="142"/>
      <c r="P908" s="139"/>
      <c r="Q908" s="142"/>
      <c r="R908" s="139"/>
      <c r="S908" s="143"/>
      <c r="T908" s="138"/>
      <c r="U908" s="142"/>
      <c r="V908" s="143"/>
      <c r="W908" s="144"/>
    </row>
    <row r="909" spans="2:23" s="145" customFormat="1" x14ac:dyDescent="0.35">
      <c r="B909" s="137"/>
      <c r="C909" s="138"/>
      <c r="D909" s="139"/>
      <c r="E909" s="139"/>
      <c r="F909" s="138"/>
      <c r="G909" s="139"/>
      <c r="H909" s="140"/>
      <c r="I909" s="139"/>
      <c r="J909" s="141"/>
      <c r="K909" s="138"/>
      <c r="L909" s="142"/>
      <c r="M909" s="142"/>
      <c r="N909" s="142"/>
      <c r="O909" s="142"/>
      <c r="P909" s="139"/>
      <c r="Q909" s="142"/>
      <c r="R909" s="139"/>
      <c r="S909" s="143"/>
      <c r="T909" s="138"/>
      <c r="U909" s="142"/>
      <c r="V909" s="143"/>
      <c r="W909" s="144"/>
    </row>
    <row r="910" spans="2:23" s="145" customFormat="1" x14ac:dyDescent="0.35">
      <c r="B910" s="137"/>
      <c r="C910" s="138"/>
      <c r="D910" s="139"/>
      <c r="E910" s="139"/>
      <c r="F910" s="138"/>
      <c r="G910" s="139"/>
      <c r="H910" s="140"/>
      <c r="I910" s="139"/>
      <c r="J910" s="141"/>
      <c r="K910" s="138"/>
      <c r="L910" s="142"/>
      <c r="M910" s="142"/>
      <c r="N910" s="142"/>
      <c r="O910" s="142"/>
      <c r="P910" s="139"/>
      <c r="Q910" s="142"/>
      <c r="R910" s="139"/>
      <c r="S910" s="143"/>
      <c r="T910" s="138"/>
      <c r="U910" s="142"/>
      <c r="V910" s="143"/>
      <c r="W910" s="144"/>
    </row>
    <row r="911" spans="2:23" s="145" customFormat="1" x14ac:dyDescent="0.35">
      <c r="B911" s="137"/>
      <c r="C911" s="138"/>
      <c r="D911" s="139"/>
      <c r="E911" s="139"/>
      <c r="F911" s="138"/>
      <c r="G911" s="139"/>
      <c r="H911" s="140"/>
      <c r="I911" s="139"/>
      <c r="J911" s="141"/>
      <c r="K911" s="138"/>
      <c r="L911" s="142"/>
      <c r="M911" s="142"/>
      <c r="N911" s="142"/>
      <c r="O911" s="142"/>
      <c r="P911" s="139"/>
      <c r="Q911" s="142"/>
      <c r="R911" s="139"/>
      <c r="S911" s="143"/>
      <c r="T911" s="138"/>
      <c r="U911" s="142"/>
      <c r="V911" s="143"/>
      <c r="W911" s="144"/>
    </row>
    <row r="912" spans="2:23" s="145" customFormat="1" x14ac:dyDescent="0.35">
      <c r="B912" s="137"/>
      <c r="C912" s="138"/>
      <c r="D912" s="139"/>
      <c r="E912" s="139"/>
      <c r="F912" s="138"/>
      <c r="G912" s="139"/>
      <c r="H912" s="140"/>
      <c r="I912" s="139"/>
      <c r="J912" s="141"/>
      <c r="K912" s="138"/>
      <c r="L912" s="142"/>
      <c r="M912" s="142"/>
      <c r="N912" s="142"/>
      <c r="O912" s="142"/>
      <c r="P912" s="139"/>
      <c r="Q912" s="142"/>
      <c r="R912" s="139"/>
      <c r="S912" s="143"/>
      <c r="T912" s="138"/>
      <c r="U912" s="142"/>
      <c r="V912" s="143"/>
      <c r="W912" s="144"/>
    </row>
    <row r="913" spans="2:23" s="145" customFormat="1" x14ac:dyDescent="0.35">
      <c r="B913" s="137"/>
      <c r="C913" s="138"/>
      <c r="D913" s="139"/>
      <c r="E913" s="139"/>
      <c r="F913" s="138"/>
      <c r="G913" s="139"/>
      <c r="H913" s="140"/>
      <c r="I913" s="139"/>
      <c r="J913" s="141"/>
      <c r="K913" s="138"/>
      <c r="L913" s="142"/>
      <c r="M913" s="142"/>
      <c r="N913" s="142"/>
      <c r="O913" s="142"/>
      <c r="P913" s="139"/>
      <c r="Q913" s="142"/>
      <c r="R913" s="139"/>
      <c r="S913" s="143"/>
      <c r="T913" s="138"/>
      <c r="U913" s="142"/>
      <c r="V913" s="143"/>
      <c r="W913" s="144"/>
    </row>
    <row r="914" spans="2:23" s="145" customFormat="1" x14ac:dyDescent="0.35">
      <c r="B914" s="137"/>
      <c r="C914" s="138"/>
      <c r="D914" s="139"/>
      <c r="E914" s="139"/>
      <c r="F914" s="138"/>
      <c r="G914" s="139"/>
      <c r="H914" s="140"/>
      <c r="I914" s="139"/>
      <c r="J914" s="141"/>
      <c r="K914" s="138"/>
      <c r="L914" s="142"/>
      <c r="M914" s="142"/>
      <c r="N914" s="142"/>
      <c r="O914" s="142"/>
      <c r="P914" s="139"/>
      <c r="Q914" s="142"/>
      <c r="R914" s="139"/>
      <c r="S914" s="143"/>
      <c r="T914" s="138"/>
      <c r="U914" s="142"/>
      <c r="V914" s="143"/>
      <c r="W914" s="144"/>
    </row>
    <row r="915" spans="2:23" s="145" customFormat="1" x14ac:dyDescent="0.35">
      <c r="B915" s="137"/>
      <c r="C915" s="138"/>
      <c r="D915" s="139"/>
      <c r="E915" s="139"/>
      <c r="F915" s="138"/>
      <c r="G915" s="139"/>
      <c r="H915" s="140"/>
      <c r="I915" s="139"/>
      <c r="J915" s="141"/>
      <c r="K915" s="138"/>
      <c r="L915" s="142"/>
      <c r="M915" s="142"/>
      <c r="N915" s="142"/>
      <c r="O915" s="142"/>
      <c r="P915" s="139"/>
      <c r="Q915" s="142"/>
      <c r="R915" s="139"/>
      <c r="S915" s="143"/>
      <c r="T915" s="138"/>
      <c r="U915" s="142"/>
      <c r="V915" s="143"/>
      <c r="W915" s="144"/>
    </row>
    <row r="916" spans="2:23" s="145" customFormat="1" x14ac:dyDescent="0.35">
      <c r="B916" s="137"/>
      <c r="C916" s="138"/>
      <c r="D916" s="139"/>
      <c r="E916" s="139"/>
      <c r="F916" s="138"/>
      <c r="G916" s="139"/>
      <c r="H916" s="140"/>
      <c r="I916" s="139"/>
      <c r="J916" s="141"/>
      <c r="K916" s="138"/>
      <c r="L916" s="142"/>
      <c r="M916" s="142"/>
      <c r="N916" s="142"/>
      <c r="O916" s="142"/>
      <c r="P916" s="139"/>
      <c r="Q916" s="142"/>
      <c r="R916" s="139"/>
      <c r="S916" s="143"/>
      <c r="T916" s="138"/>
      <c r="U916" s="142"/>
      <c r="V916" s="143"/>
      <c r="W916" s="144"/>
    </row>
    <row r="917" spans="2:23" s="145" customFormat="1" x14ac:dyDescent="0.35">
      <c r="B917" s="137"/>
      <c r="C917" s="138"/>
      <c r="D917" s="139"/>
      <c r="E917" s="139"/>
      <c r="F917" s="138"/>
      <c r="G917" s="139"/>
      <c r="H917" s="140"/>
      <c r="I917" s="139"/>
      <c r="J917" s="141"/>
      <c r="K917" s="138"/>
      <c r="L917" s="142"/>
      <c r="M917" s="142"/>
      <c r="N917" s="142"/>
      <c r="O917" s="142"/>
      <c r="P917" s="139"/>
      <c r="Q917" s="142"/>
      <c r="R917" s="139"/>
      <c r="S917" s="143"/>
      <c r="T917" s="138"/>
      <c r="U917" s="142"/>
      <c r="V917" s="143"/>
      <c r="W917" s="144"/>
    </row>
    <row r="918" spans="2:23" s="145" customFormat="1" x14ac:dyDescent="0.35">
      <c r="B918" s="137"/>
      <c r="C918" s="138"/>
      <c r="D918" s="139"/>
      <c r="E918" s="139"/>
      <c r="F918" s="138"/>
      <c r="G918" s="139"/>
      <c r="H918" s="140"/>
      <c r="I918" s="139"/>
      <c r="J918" s="141"/>
      <c r="K918" s="138"/>
      <c r="L918" s="142"/>
      <c r="M918" s="142"/>
      <c r="N918" s="142"/>
      <c r="O918" s="142"/>
      <c r="P918" s="139"/>
      <c r="Q918" s="142"/>
      <c r="R918" s="139"/>
      <c r="S918" s="143"/>
      <c r="T918" s="138"/>
      <c r="U918" s="142"/>
      <c r="V918" s="143"/>
      <c r="W918" s="144"/>
    </row>
    <row r="919" spans="2:23" s="145" customFormat="1" x14ac:dyDescent="0.35">
      <c r="B919" s="137"/>
      <c r="C919" s="138"/>
      <c r="D919" s="139"/>
      <c r="E919" s="139"/>
      <c r="F919" s="138"/>
      <c r="G919" s="139"/>
      <c r="H919" s="140"/>
      <c r="I919" s="139"/>
      <c r="J919" s="141"/>
      <c r="K919" s="138"/>
      <c r="L919" s="142"/>
      <c r="M919" s="142"/>
      <c r="N919" s="142"/>
      <c r="O919" s="142"/>
      <c r="P919" s="139"/>
      <c r="Q919" s="142"/>
      <c r="R919" s="139"/>
      <c r="S919" s="143"/>
      <c r="T919" s="138"/>
      <c r="U919" s="142"/>
      <c r="V919" s="143"/>
      <c r="W919" s="144"/>
    </row>
    <row r="920" spans="2:23" s="145" customFormat="1" x14ac:dyDescent="0.35">
      <c r="B920" s="137"/>
      <c r="C920" s="138"/>
      <c r="D920" s="139"/>
      <c r="E920" s="139"/>
      <c r="F920" s="138"/>
      <c r="G920" s="139"/>
      <c r="H920" s="140"/>
      <c r="I920" s="139"/>
      <c r="J920" s="141"/>
      <c r="K920" s="138"/>
      <c r="L920" s="142"/>
      <c r="M920" s="142"/>
      <c r="N920" s="142"/>
      <c r="O920" s="142"/>
      <c r="P920" s="139"/>
      <c r="Q920" s="142"/>
      <c r="R920" s="139"/>
      <c r="S920" s="143"/>
      <c r="T920" s="138"/>
      <c r="U920" s="142"/>
      <c r="V920" s="143"/>
      <c r="W920" s="144"/>
    </row>
    <row r="921" spans="2:23" s="145" customFormat="1" x14ac:dyDescent="0.35">
      <c r="B921" s="137"/>
      <c r="C921" s="138"/>
      <c r="D921" s="139"/>
      <c r="E921" s="139"/>
      <c r="F921" s="138"/>
      <c r="G921" s="139"/>
      <c r="H921" s="140"/>
      <c r="I921" s="139"/>
      <c r="J921" s="141"/>
      <c r="K921" s="138"/>
      <c r="L921" s="142"/>
      <c r="M921" s="142"/>
      <c r="N921" s="142"/>
      <c r="O921" s="142"/>
      <c r="P921" s="139"/>
      <c r="Q921" s="142"/>
      <c r="R921" s="139"/>
      <c r="S921" s="143"/>
      <c r="T921" s="138"/>
      <c r="U921" s="142"/>
      <c r="V921" s="143"/>
      <c r="W921" s="144"/>
    </row>
    <row r="922" spans="2:23" s="145" customFormat="1" x14ac:dyDescent="0.35">
      <c r="B922" s="137"/>
      <c r="C922" s="138"/>
      <c r="D922" s="139"/>
      <c r="E922" s="139"/>
      <c r="F922" s="138"/>
      <c r="G922" s="139"/>
      <c r="H922" s="140"/>
      <c r="I922" s="139"/>
      <c r="J922" s="141"/>
      <c r="K922" s="138"/>
      <c r="L922" s="142"/>
      <c r="M922" s="142"/>
      <c r="N922" s="142"/>
      <c r="O922" s="142"/>
      <c r="P922" s="139"/>
      <c r="Q922" s="142"/>
      <c r="R922" s="139"/>
      <c r="S922" s="143"/>
      <c r="T922" s="138"/>
      <c r="U922" s="142"/>
      <c r="V922" s="143"/>
      <c r="W922" s="144"/>
    </row>
    <row r="923" spans="2:23" s="145" customFormat="1" x14ac:dyDescent="0.35">
      <c r="B923" s="137"/>
      <c r="C923" s="138"/>
      <c r="D923" s="139"/>
      <c r="E923" s="139"/>
      <c r="F923" s="138"/>
      <c r="G923" s="139"/>
      <c r="H923" s="140"/>
      <c r="I923" s="139"/>
      <c r="J923" s="141"/>
      <c r="K923" s="138"/>
      <c r="L923" s="142"/>
      <c r="M923" s="142"/>
      <c r="N923" s="142"/>
      <c r="O923" s="142"/>
      <c r="P923" s="139"/>
      <c r="Q923" s="142"/>
      <c r="R923" s="139"/>
      <c r="S923" s="143"/>
      <c r="T923" s="138"/>
      <c r="U923" s="142"/>
      <c r="V923" s="143"/>
      <c r="W923" s="144"/>
    </row>
    <row r="924" spans="2:23" s="145" customFormat="1" x14ac:dyDescent="0.35">
      <c r="B924" s="137"/>
      <c r="C924" s="138"/>
      <c r="D924" s="139"/>
      <c r="E924" s="139"/>
      <c r="F924" s="138"/>
      <c r="G924" s="139"/>
      <c r="H924" s="140"/>
      <c r="I924" s="139"/>
      <c r="J924" s="141"/>
      <c r="K924" s="138"/>
      <c r="L924" s="142"/>
      <c r="M924" s="142"/>
      <c r="N924" s="142"/>
      <c r="O924" s="142"/>
      <c r="P924" s="139"/>
      <c r="Q924" s="142"/>
      <c r="R924" s="139"/>
      <c r="S924" s="143"/>
      <c r="T924" s="138"/>
      <c r="U924" s="142"/>
      <c r="V924" s="143"/>
      <c r="W924" s="144"/>
    </row>
    <row r="925" spans="2:23" s="145" customFormat="1" x14ac:dyDescent="0.35">
      <c r="B925" s="137"/>
      <c r="C925" s="138"/>
      <c r="D925" s="139"/>
      <c r="E925" s="139"/>
      <c r="F925" s="138"/>
      <c r="G925" s="139"/>
      <c r="H925" s="140"/>
      <c r="I925" s="139"/>
      <c r="J925" s="141"/>
      <c r="K925" s="138"/>
      <c r="L925" s="142"/>
      <c r="M925" s="142"/>
      <c r="N925" s="142"/>
      <c r="O925" s="142"/>
      <c r="P925" s="139"/>
      <c r="Q925" s="142"/>
      <c r="R925" s="139"/>
      <c r="S925" s="143"/>
      <c r="T925" s="138"/>
      <c r="U925" s="142"/>
      <c r="V925" s="143"/>
      <c r="W925" s="144"/>
    </row>
    <row r="926" spans="2:23" s="145" customFormat="1" x14ac:dyDescent="0.35">
      <c r="B926" s="137"/>
      <c r="C926" s="138"/>
      <c r="D926" s="139"/>
      <c r="E926" s="139"/>
      <c r="F926" s="138"/>
      <c r="G926" s="139"/>
      <c r="H926" s="140"/>
      <c r="I926" s="139"/>
      <c r="J926" s="141"/>
      <c r="K926" s="138"/>
      <c r="L926" s="142"/>
      <c r="M926" s="142"/>
      <c r="N926" s="142"/>
      <c r="O926" s="142"/>
      <c r="P926" s="139"/>
      <c r="Q926" s="142"/>
      <c r="R926" s="139"/>
      <c r="S926" s="143"/>
      <c r="T926" s="138"/>
      <c r="U926" s="142"/>
      <c r="V926" s="143"/>
      <c r="W926" s="144"/>
    </row>
    <row r="927" spans="2:23" s="145" customFormat="1" x14ac:dyDescent="0.35">
      <c r="B927" s="137"/>
      <c r="C927" s="138"/>
      <c r="D927" s="139"/>
      <c r="E927" s="139"/>
      <c r="F927" s="138"/>
      <c r="G927" s="139"/>
      <c r="H927" s="140"/>
      <c r="I927" s="139"/>
      <c r="J927" s="141"/>
      <c r="K927" s="138"/>
      <c r="L927" s="142"/>
      <c r="M927" s="142"/>
      <c r="N927" s="142"/>
      <c r="O927" s="142"/>
      <c r="P927" s="139"/>
      <c r="Q927" s="142"/>
      <c r="R927" s="139"/>
      <c r="S927" s="143"/>
      <c r="T927" s="138"/>
      <c r="U927" s="142"/>
      <c r="V927" s="143"/>
      <c r="W927" s="144"/>
    </row>
    <row r="928" spans="2:23" s="145" customFormat="1" x14ac:dyDescent="0.35">
      <c r="B928" s="137"/>
      <c r="C928" s="138"/>
      <c r="D928" s="139"/>
      <c r="E928" s="139"/>
      <c r="F928" s="138"/>
      <c r="G928" s="139"/>
      <c r="H928" s="140"/>
      <c r="I928" s="139"/>
      <c r="J928" s="141"/>
      <c r="K928" s="138"/>
      <c r="L928" s="142"/>
      <c r="M928" s="142"/>
      <c r="N928" s="142"/>
      <c r="O928" s="142"/>
      <c r="P928" s="139"/>
      <c r="Q928" s="142"/>
      <c r="R928" s="139"/>
      <c r="S928" s="143"/>
      <c r="T928" s="138"/>
      <c r="U928" s="142"/>
      <c r="V928" s="143"/>
      <c r="W928" s="144"/>
    </row>
    <row r="929" spans="2:23" s="145" customFormat="1" x14ac:dyDescent="0.35">
      <c r="B929" s="137"/>
      <c r="C929" s="138"/>
      <c r="D929" s="139"/>
      <c r="E929" s="139"/>
      <c r="F929" s="138"/>
      <c r="G929" s="139"/>
      <c r="H929" s="140"/>
      <c r="I929" s="139"/>
      <c r="J929" s="141"/>
      <c r="K929" s="138"/>
      <c r="L929" s="142"/>
      <c r="M929" s="142"/>
      <c r="N929" s="142"/>
      <c r="O929" s="142"/>
      <c r="P929" s="139"/>
      <c r="Q929" s="142"/>
      <c r="R929" s="139"/>
      <c r="S929" s="143"/>
      <c r="T929" s="138"/>
      <c r="U929" s="142"/>
      <c r="V929" s="143"/>
      <c r="W929" s="144"/>
    </row>
    <row r="930" spans="2:23" s="145" customFormat="1" x14ac:dyDescent="0.35">
      <c r="B930" s="137"/>
      <c r="C930" s="138"/>
      <c r="D930" s="139"/>
      <c r="E930" s="139"/>
      <c r="F930" s="138"/>
      <c r="G930" s="139"/>
      <c r="H930" s="140"/>
      <c r="I930" s="139"/>
      <c r="J930" s="141"/>
      <c r="K930" s="138"/>
      <c r="L930" s="142"/>
      <c r="M930" s="142"/>
      <c r="N930" s="142"/>
      <c r="O930" s="142"/>
      <c r="P930" s="139"/>
      <c r="Q930" s="142"/>
      <c r="R930" s="139"/>
      <c r="S930" s="143"/>
      <c r="T930" s="138"/>
      <c r="U930" s="142"/>
      <c r="V930" s="143"/>
      <c r="W930" s="144"/>
    </row>
    <row r="931" spans="2:23" s="145" customFormat="1" x14ac:dyDescent="0.35">
      <c r="B931" s="137"/>
      <c r="C931" s="138"/>
      <c r="D931" s="139"/>
      <c r="E931" s="139"/>
      <c r="F931" s="138"/>
      <c r="G931" s="139"/>
      <c r="H931" s="140"/>
      <c r="I931" s="139"/>
      <c r="J931" s="141"/>
      <c r="K931" s="138"/>
      <c r="L931" s="142"/>
      <c r="M931" s="142"/>
      <c r="N931" s="142"/>
      <c r="O931" s="142"/>
      <c r="P931" s="139"/>
      <c r="Q931" s="142"/>
      <c r="R931" s="139"/>
      <c r="S931" s="143"/>
      <c r="T931" s="138"/>
      <c r="U931" s="142"/>
      <c r="V931" s="143"/>
      <c r="W931" s="144"/>
    </row>
    <row r="932" spans="2:23" s="145" customFormat="1" x14ac:dyDescent="0.35">
      <c r="B932" s="137"/>
      <c r="C932" s="138"/>
      <c r="D932" s="139"/>
      <c r="E932" s="139"/>
      <c r="F932" s="138"/>
      <c r="G932" s="139"/>
      <c r="H932" s="140"/>
      <c r="I932" s="139"/>
      <c r="J932" s="141"/>
      <c r="K932" s="138"/>
      <c r="L932" s="142"/>
      <c r="M932" s="142"/>
      <c r="N932" s="142"/>
      <c r="O932" s="142"/>
      <c r="P932" s="139"/>
      <c r="Q932" s="142"/>
      <c r="R932" s="139"/>
      <c r="S932" s="143"/>
      <c r="T932" s="138"/>
      <c r="U932" s="142"/>
      <c r="V932" s="143"/>
      <c r="W932" s="144"/>
    </row>
    <row r="933" spans="2:23" s="145" customFormat="1" x14ac:dyDescent="0.35">
      <c r="B933" s="137"/>
      <c r="C933" s="138"/>
      <c r="D933" s="139"/>
      <c r="E933" s="139"/>
      <c r="F933" s="138"/>
      <c r="G933" s="139"/>
      <c r="H933" s="140"/>
      <c r="I933" s="139"/>
      <c r="J933" s="141"/>
      <c r="K933" s="138"/>
      <c r="L933" s="142"/>
      <c r="M933" s="142"/>
      <c r="N933" s="142"/>
      <c r="O933" s="142"/>
      <c r="P933" s="139"/>
      <c r="Q933" s="142"/>
      <c r="R933" s="139"/>
      <c r="S933" s="143"/>
      <c r="T933" s="138"/>
      <c r="U933" s="142"/>
      <c r="V933" s="143"/>
      <c r="W933" s="144"/>
    </row>
    <row r="934" spans="2:23" s="145" customFormat="1" x14ac:dyDescent="0.35">
      <c r="B934" s="137"/>
      <c r="C934" s="138"/>
      <c r="D934" s="139"/>
      <c r="E934" s="139"/>
      <c r="F934" s="138"/>
      <c r="G934" s="139"/>
      <c r="H934" s="140"/>
      <c r="I934" s="139"/>
      <c r="J934" s="141"/>
      <c r="K934" s="138"/>
      <c r="L934" s="142"/>
      <c r="M934" s="142"/>
      <c r="N934" s="142"/>
      <c r="O934" s="142"/>
      <c r="P934" s="139"/>
      <c r="Q934" s="142"/>
      <c r="R934" s="139"/>
      <c r="S934" s="143"/>
      <c r="T934" s="138"/>
      <c r="U934" s="142"/>
      <c r="V934" s="143"/>
      <c r="W934" s="144"/>
    </row>
    <row r="935" spans="2:23" s="145" customFormat="1" x14ac:dyDescent="0.35">
      <c r="B935" s="137"/>
      <c r="C935" s="138"/>
      <c r="D935" s="139"/>
      <c r="E935" s="139"/>
      <c r="F935" s="138"/>
      <c r="G935" s="139"/>
      <c r="H935" s="140"/>
      <c r="I935" s="139"/>
      <c r="J935" s="141"/>
      <c r="K935" s="138"/>
      <c r="L935" s="142"/>
      <c r="M935" s="142"/>
      <c r="N935" s="142"/>
      <c r="O935" s="142"/>
      <c r="P935" s="139"/>
      <c r="Q935" s="142"/>
      <c r="R935" s="139"/>
      <c r="S935" s="143"/>
      <c r="T935" s="138"/>
      <c r="U935" s="142"/>
      <c r="V935" s="143"/>
      <c r="W935" s="144"/>
    </row>
    <row r="936" spans="2:23" s="145" customFormat="1" x14ac:dyDescent="0.35">
      <c r="B936" s="137"/>
      <c r="C936" s="138"/>
      <c r="D936" s="139"/>
      <c r="E936" s="139"/>
      <c r="F936" s="138"/>
      <c r="G936" s="139"/>
      <c r="H936" s="140"/>
      <c r="I936" s="139"/>
      <c r="J936" s="141"/>
      <c r="K936" s="138"/>
      <c r="L936" s="142"/>
      <c r="M936" s="142"/>
      <c r="N936" s="142"/>
      <c r="O936" s="142"/>
      <c r="P936" s="139"/>
      <c r="Q936" s="142"/>
      <c r="R936" s="139"/>
      <c r="S936" s="143"/>
      <c r="T936" s="138"/>
      <c r="U936" s="142"/>
      <c r="V936" s="143"/>
      <c r="W936" s="144"/>
    </row>
    <row r="937" spans="2:23" s="145" customFormat="1" x14ac:dyDescent="0.35">
      <c r="B937" s="137"/>
      <c r="C937" s="138"/>
      <c r="D937" s="139"/>
      <c r="E937" s="139"/>
      <c r="F937" s="138"/>
      <c r="G937" s="139"/>
      <c r="H937" s="140"/>
      <c r="I937" s="139"/>
      <c r="J937" s="141"/>
      <c r="K937" s="138"/>
      <c r="L937" s="142"/>
      <c r="M937" s="142"/>
      <c r="N937" s="142"/>
      <c r="O937" s="142"/>
      <c r="P937" s="139"/>
      <c r="Q937" s="142"/>
      <c r="R937" s="139"/>
      <c r="S937" s="143"/>
      <c r="T937" s="138"/>
      <c r="U937" s="142"/>
      <c r="V937" s="143"/>
      <c r="W937" s="144"/>
    </row>
    <row r="938" spans="2:23" s="145" customFormat="1" x14ac:dyDescent="0.35">
      <c r="B938" s="137"/>
      <c r="C938" s="138"/>
      <c r="D938" s="139"/>
      <c r="E938" s="139"/>
      <c r="F938" s="138"/>
      <c r="G938" s="139"/>
      <c r="H938" s="140"/>
      <c r="I938" s="139"/>
      <c r="J938" s="141"/>
      <c r="K938" s="138"/>
      <c r="L938" s="142"/>
      <c r="M938" s="142"/>
      <c r="N938" s="142"/>
      <c r="O938" s="142"/>
      <c r="P938" s="139"/>
      <c r="Q938" s="142"/>
      <c r="R938" s="139"/>
      <c r="S938" s="143"/>
      <c r="T938" s="138"/>
      <c r="U938" s="142"/>
      <c r="V938" s="143"/>
      <c r="W938" s="144"/>
    </row>
    <row r="939" spans="2:23" s="145" customFormat="1" x14ac:dyDescent="0.35">
      <c r="B939" s="137"/>
      <c r="C939" s="138"/>
      <c r="D939" s="139"/>
      <c r="E939" s="139"/>
      <c r="F939" s="138"/>
      <c r="G939" s="139"/>
      <c r="H939" s="140"/>
      <c r="I939" s="139"/>
      <c r="J939" s="141"/>
      <c r="K939" s="138"/>
      <c r="L939" s="142"/>
      <c r="M939" s="142"/>
      <c r="N939" s="142"/>
      <c r="O939" s="142"/>
      <c r="P939" s="139"/>
      <c r="Q939" s="142"/>
      <c r="R939" s="139"/>
      <c r="S939" s="143"/>
      <c r="T939" s="138"/>
      <c r="U939" s="142"/>
      <c r="V939" s="143"/>
      <c r="W939" s="144"/>
    </row>
    <row r="940" spans="2:23" s="145" customFormat="1" x14ac:dyDescent="0.35">
      <c r="B940" s="137"/>
      <c r="C940" s="138"/>
      <c r="D940" s="139"/>
      <c r="E940" s="139"/>
      <c r="F940" s="138"/>
      <c r="G940" s="139"/>
      <c r="H940" s="140"/>
      <c r="I940" s="139"/>
      <c r="J940" s="141"/>
      <c r="K940" s="138"/>
      <c r="L940" s="142"/>
      <c r="M940" s="142"/>
      <c r="N940" s="142"/>
      <c r="O940" s="142"/>
      <c r="P940" s="139"/>
      <c r="Q940" s="142"/>
      <c r="R940" s="139"/>
      <c r="S940" s="143"/>
      <c r="T940" s="138"/>
      <c r="U940" s="142"/>
      <c r="V940" s="143"/>
      <c r="W940" s="144"/>
    </row>
    <row r="941" spans="2:23" s="145" customFormat="1" x14ac:dyDescent="0.35">
      <c r="B941" s="137"/>
      <c r="C941" s="138"/>
      <c r="D941" s="139"/>
      <c r="E941" s="139"/>
      <c r="F941" s="138"/>
      <c r="G941" s="139"/>
      <c r="H941" s="140"/>
      <c r="I941" s="139"/>
      <c r="J941" s="141"/>
      <c r="K941" s="138"/>
      <c r="L941" s="142"/>
      <c r="M941" s="142"/>
      <c r="N941" s="142"/>
      <c r="O941" s="142"/>
      <c r="P941" s="139"/>
      <c r="Q941" s="142"/>
      <c r="R941" s="139"/>
      <c r="S941" s="143"/>
      <c r="T941" s="138"/>
      <c r="U941" s="142"/>
      <c r="V941" s="143"/>
      <c r="W941" s="144"/>
    </row>
    <row r="942" spans="2:23" s="145" customFormat="1" x14ac:dyDescent="0.35">
      <c r="B942" s="137"/>
      <c r="C942" s="138"/>
      <c r="D942" s="139"/>
      <c r="E942" s="139"/>
      <c r="F942" s="138"/>
      <c r="G942" s="139"/>
      <c r="H942" s="140"/>
      <c r="I942" s="139"/>
      <c r="J942" s="141"/>
      <c r="K942" s="138"/>
      <c r="L942" s="142"/>
      <c r="M942" s="142"/>
      <c r="N942" s="142"/>
      <c r="O942" s="142"/>
      <c r="P942" s="139"/>
      <c r="Q942" s="142"/>
      <c r="R942" s="139"/>
      <c r="S942" s="143"/>
      <c r="T942" s="138"/>
      <c r="U942" s="142"/>
      <c r="V942" s="143"/>
      <c r="W942" s="144"/>
    </row>
    <row r="943" spans="2:23" s="145" customFormat="1" x14ac:dyDescent="0.35">
      <c r="B943" s="137"/>
      <c r="C943" s="138"/>
      <c r="D943" s="139"/>
      <c r="E943" s="139"/>
      <c r="F943" s="138"/>
      <c r="G943" s="139"/>
      <c r="H943" s="140"/>
      <c r="I943" s="139"/>
      <c r="J943" s="141"/>
      <c r="K943" s="138"/>
      <c r="L943" s="142"/>
      <c r="M943" s="142"/>
      <c r="N943" s="142"/>
      <c r="O943" s="142"/>
      <c r="P943" s="139"/>
      <c r="Q943" s="142"/>
      <c r="R943" s="139"/>
      <c r="S943" s="143"/>
      <c r="T943" s="138"/>
      <c r="U943" s="142"/>
      <c r="V943" s="143"/>
      <c r="W943" s="144"/>
    </row>
    <row r="944" spans="2:23" s="145" customFormat="1" x14ac:dyDescent="0.35">
      <c r="B944" s="137"/>
      <c r="C944" s="138"/>
      <c r="D944" s="139"/>
      <c r="E944" s="139"/>
      <c r="F944" s="138"/>
      <c r="G944" s="139"/>
      <c r="H944" s="140"/>
      <c r="I944" s="139"/>
      <c r="J944" s="141"/>
      <c r="K944" s="138"/>
      <c r="L944" s="142"/>
      <c r="M944" s="142"/>
      <c r="N944" s="142"/>
      <c r="O944" s="142"/>
      <c r="P944" s="139"/>
      <c r="Q944" s="142"/>
      <c r="R944" s="139"/>
      <c r="S944" s="143"/>
      <c r="T944" s="138"/>
      <c r="U944" s="142"/>
      <c r="V944" s="143"/>
      <c r="W944" s="144"/>
    </row>
    <row r="945" spans="2:23" s="145" customFormat="1" x14ac:dyDescent="0.35">
      <c r="B945" s="137"/>
      <c r="C945" s="138"/>
      <c r="D945" s="139"/>
      <c r="E945" s="139"/>
      <c r="F945" s="138"/>
      <c r="G945" s="139"/>
      <c r="H945" s="140"/>
      <c r="I945" s="139"/>
      <c r="J945" s="141"/>
      <c r="K945" s="138"/>
      <c r="L945" s="142"/>
      <c r="M945" s="142"/>
      <c r="N945" s="142"/>
      <c r="O945" s="142"/>
      <c r="P945" s="139"/>
      <c r="Q945" s="142"/>
      <c r="R945" s="139"/>
      <c r="S945" s="143"/>
      <c r="T945" s="138"/>
      <c r="U945" s="142"/>
      <c r="V945" s="143"/>
      <c r="W945" s="144"/>
    </row>
    <row r="946" spans="2:23" s="145" customFormat="1" x14ac:dyDescent="0.35">
      <c r="B946" s="137"/>
      <c r="C946" s="138"/>
      <c r="D946" s="139"/>
      <c r="E946" s="139"/>
      <c r="F946" s="138"/>
      <c r="G946" s="139"/>
      <c r="H946" s="140"/>
      <c r="I946" s="139"/>
      <c r="J946" s="141"/>
      <c r="K946" s="138"/>
      <c r="L946" s="142"/>
      <c r="M946" s="142"/>
      <c r="N946" s="142"/>
      <c r="O946" s="142"/>
      <c r="P946" s="139"/>
      <c r="Q946" s="142"/>
      <c r="R946" s="139"/>
      <c r="S946" s="143"/>
      <c r="T946" s="138"/>
      <c r="U946" s="142"/>
      <c r="V946" s="143"/>
      <c r="W946" s="144"/>
    </row>
    <row r="947" spans="2:23" s="145" customFormat="1" x14ac:dyDescent="0.35">
      <c r="B947" s="137"/>
      <c r="C947" s="138"/>
      <c r="D947" s="139"/>
      <c r="E947" s="139"/>
      <c r="F947" s="138"/>
      <c r="G947" s="139"/>
      <c r="H947" s="140"/>
      <c r="I947" s="139"/>
      <c r="J947" s="141"/>
      <c r="K947" s="138"/>
      <c r="L947" s="142"/>
      <c r="M947" s="142"/>
      <c r="N947" s="142"/>
      <c r="O947" s="142"/>
      <c r="P947" s="139"/>
      <c r="Q947" s="142"/>
      <c r="R947" s="139"/>
      <c r="S947" s="143"/>
      <c r="T947" s="138"/>
      <c r="U947" s="142"/>
      <c r="V947" s="143"/>
      <c r="W947" s="144"/>
    </row>
    <row r="948" spans="2:23" s="145" customFormat="1" x14ac:dyDescent="0.35">
      <c r="B948" s="137"/>
      <c r="C948" s="138"/>
      <c r="D948" s="139"/>
      <c r="E948" s="139"/>
      <c r="F948" s="138"/>
      <c r="G948" s="139"/>
      <c r="H948" s="140"/>
      <c r="I948" s="139"/>
      <c r="J948" s="141"/>
      <c r="K948" s="138"/>
      <c r="L948" s="142"/>
      <c r="M948" s="142"/>
      <c r="N948" s="142"/>
      <c r="O948" s="142"/>
      <c r="P948" s="139"/>
      <c r="Q948" s="142"/>
      <c r="R948" s="139"/>
      <c r="S948" s="143"/>
      <c r="T948" s="138"/>
      <c r="U948" s="142"/>
      <c r="V948" s="143"/>
      <c r="W948" s="144"/>
    </row>
    <row r="949" spans="2:23" s="145" customFormat="1" x14ac:dyDescent="0.35">
      <c r="B949" s="137"/>
      <c r="C949" s="138"/>
      <c r="D949" s="139"/>
      <c r="E949" s="139"/>
      <c r="F949" s="138"/>
      <c r="G949" s="139"/>
      <c r="H949" s="140"/>
      <c r="I949" s="139"/>
      <c r="J949" s="141"/>
      <c r="K949" s="138"/>
      <c r="L949" s="142"/>
      <c r="M949" s="142"/>
      <c r="N949" s="142"/>
      <c r="O949" s="142"/>
      <c r="P949" s="139"/>
      <c r="Q949" s="142"/>
      <c r="R949" s="139"/>
      <c r="S949" s="143"/>
      <c r="T949" s="138"/>
      <c r="U949" s="142"/>
      <c r="V949" s="143"/>
      <c r="W949" s="144"/>
    </row>
    <row r="950" spans="2:23" s="145" customFormat="1" x14ac:dyDescent="0.35">
      <c r="B950" s="137"/>
      <c r="C950" s="138"/>
      <c r="D950" s="139"/>
      <c r="E950" s="139"/>
      <c r="F950" s="138"/>
      <c r="G950" s="139"/>
      <c r="H950" s="140"/>
      <c r="I950" s="139"/>
      <c r="J950" s="141"/>
      <c r="K950" s="138"/>
      <c r="L950" s="142"/>
      <c r="M950" s="142"/>
      <c r="N950" s="142"/>
      <c r="O950" s="142"/>
      <c r="P950" s="139"/>
      <c r="Q950" s="142"/>
      <c r="R950" s="139"/>
      <c r="S950" s="143"/>
      <c r="T950" s="138"/>
      <c r="U950" s="142"/>
      <c r="V950" s="143"/>
      <c r="W950" s="144"/>
    </row>
    <row r="951" spans="2:23" s="145" customFormat="1" x14ac:dyDescent="0.35">
      <c r="B951" s="137"/>
      <c r="C951" s="138"/>
      <c r="D951" s="139"/>
      <c r="E951" s="139"/>
      <c r="F951" s="138"/>
      <c r="G951" s="139"/>
      <c r="H951" s="140"/>
      <c r="I951" s="139"/>
      <c r="J951" s="141"/>
      <c r="K951" s="138"/>
      <c r="L951" s="142"/>
      <c r="M951" s="142"/>
      <c r="N951" s="142"/>
      <c r="O951" s="142"/>
      <c r="P951" s="139"/>
      <c r="Q951" s="142"/>
      <c r="R951" s="139"/>
      <c r="S951" s="143"/>
      <c r="T951" s="138"/>
      <c r="U951" s="142"/>
      <c r="V951" s="143"/>
      <c r="W951" s="144"/>
    </row>
    <row r="952" spans="2:23" s="145" customFormat="1" x14ac:dyDescent="0.35">
      <c r="B952" s="137"/>
      <c r="C952" s="138"/>
      <c r="D952" s="139"/>
      <c r="E952" s="139"/>
      <c r="F952" s="138"/>
      <c r="G952" s="139"/>
      <c r="H952" s="140"/>
      <c r="I952" s="139"/>
      <c r="J952" s="141"/>
      <c r="K952" s="138"/>
      <c r="L952" s="142"/>
      <c r="M952" s="142"/>
      <c r="N952" s="142"/>
      <c r="O952" s="142"/>
      <c r="P952" s="139"/>
      <c r="Q952" s="142"/>
      <c r="R952" s="139"/>
      <c r="S952" s="143"/>
      <c r="T952" s="138"/>
      <c r="U952" s="142"/>
      <c r="V952" s="143"/>
      <c r="W952" s="144"/>
    </row>
    <row r="953" spans="2:23" s="145" customFormat="1" x14ac:dyDescent="0.35">
      <c r="B953" s="137"/>
      <c r="C953" s="138"/>
      <c r="D953" s="139"/>
      <c r="E953" s="139"/>
      <c r="F953" s="138"/>
      <c r="G953" s="139"/>
      <c r="H953" s="140"/>
      <c r="I953" s="139"/>
      <c r="J953" s="141"/>
      <c r="K953" s="138"/>
      <c r="L953" s="142"/>
      <c r="M953" s="142"/>
      <c r="N953" s="142"/>
      <c r="O953" s="142"/>
      <c r="P953" s="139"/>
      <c r="Q953" s="142"/>
      <c r="R953" s="139"/>
      <c r="S953" s="143"/>
      <c r="T953" s="138"/>
      <c r="U953" s="142"/>
      <c r="V953" s="143"/>
      <c r="W953" s="144"/>
    </row>
    <row r="954" spans="2:23" s="145" customFormat="1" x14ac:dyDescent="0.35">
      <c r="B954" s="137"/>
      <c r="C954" s="138"/>
      <c r="D954" s="139"/>
      <c r="E954" s="139"/>
      <c r="F954" s="138"/>
      <c r="G954" s="139"/>
      <c r="H954" s="140"/>
      <c r="I954" s="139"/>
      <c r="J954" s="141"/>
      <c r="K954" s="138"/>
      <c r="L954" s="142"/>
      <c r="M954" s="142"/>
      <c r="N954" s="142"/>
      <c r="O954" s="142"/>
      <c r="P954" s="139"/>
      <c r="Q954" s="142"/>
      <c r="R954" s="139"/>
      <c r="S954" s="143"/>
      <c r="T954" s="138"/>
      <c r="U954" s="142"/>
      <c r="V954" s="143"/>
      <c r="W954" s="144"/>
    </row>
    <row r="955" spans="2:23" s="145" customFormat="1" x14ac:dyDescent="0.35">
      <c r="B955" s="137"/>
      <c r="C955" s="138"/>
      <c r="D955" s="139"/>
      <c r="E955" s="139"/>
      <c r="F955" s="138"/>
      <c r="G955" s="139"/>
      <c r="H955" s="140"/>
      <c r="I955" s="139"/>
      <c r="J955" s="141"/>
      <c r="K955" s="138"/>
      <c r="L955" s="142"/>
      <c r="M955" s="142"/>
      <c r="N955" s="142"/>
      <c r="O955" s="142"/>
      <c r="P955" s="139"/>
      <c r="Q955" s="142"/>
      <c r="R955" s="139"/>
      <c r="S955" s="143"/>
      <c r="T955" s="138"/>
      <c r="U955" s="142"/>
      <c r="V955" s="143"/>
      <c r="W955" s="144"/>
    </row>
    <row r="956" spans="2:23" s="145" customFormat="1" x14ac:dyDescent="0.35">
      <c r="B956" s="137"/>
      <c r="C956" s="138"/>
      <c r="D956" s="139"/>
      <c r="E956" s="139"/>
      <c r="F956" s="138"/>
      <c r="G956" s="139"/>
      <c r="H956" s="140"/>
      <c r="I956" s="139"/>
      <c r="J956" s="141"/>
      <c r="K956" s="138"/>
      <c r="L956" s="142"/>
      <c r="M956" s="142"/>
      <c r="N956" s="142"/>
      <c r="O956" s="142"/>
      <c r="P956" s="139"/>
      <c r="Q956" s="142"/>
      <c r="R956" s="139"/>
      <c r="S956" s="143"/>
      <c r="T956" s="138"/>
      <c r="U956" s="142"/>
      <c r="V956" s="143"/>
      <c r="W956" s="144"/>
    </row>
    <row r="957" spans="2:23" s="145" customFormat="1" x14ac:dyDescent="0.35">
      <c r="B957" s="137"/>
      <c r="C957" s="138"/>
      <c r="D957" s="139"/>
      <c r="E957" s="139"/>
      <c r="F957" s="138"/>
      <c r="G957" s="139"/>
      <c r="H957" s="140"/>
      <c r="I957" s="139"/>
      <c r="J957" s="141"/>
      <c r="K957" s="138"/>
      <c r="L957" s="142"/>
      <c r="M957" s="142"/>
      <c r="N957" s="142"/>
      <c r="O957" s="142"/>
      <c r="P957" s="139"/>
      <c r="Q957" s="142"/>
      <c r="R957" s="139"/>
      <c r="S957" s="143"/>
      <c r="T957" s="138"/>
      <c r="U957" s="142"/>
      <c r="V957" s="143"/>
      <c r="W957" s="144"/>
    </row>
    <row r="958" spans="2:23" s="145" customFormat="1" x14ac:dyDescent="0.35">
      <c r="B958" s="137"/>
      <c r="C958" s="138"/>
      <c r="D958" s="139"/>
      <c r="E958" s="139"/>
      <c r="F958" s="138"/>
      <c r="G958" s="139"/>
      <c r="H958" s="140"/>
      <c r="I958" s="139"/>
      <c r="J958" s="141"/>
      <c r="K958" s="138"/>
      <c r="L958" s="142"/>
      <c r="M958" s="142"/>
      <c r="N958" s="142"/>
      <c r="O958" s="142"/>
      <c r="P958" s="139"/>
      <c r="Q958" s="142"/>
      <c r="R958" s="139"/>
      <c r="S958" s="143"/>
      <c r="T958" s="138"/>
      <c r="U958" s="142"/>
      <c r="V958" s="143"/>
      <c r="W958" s="144"/>
    </row>
    <row r="959" spans="2:23" s="145" customFormat="1" x14ac:dyDescent="0.35">
      <c r="B959" s="137"/>
      <c r="C959" s="138"/>
      <c r="D959" s="139"/>
      <c r="E959" s="139"/>
      <c r="F959" s="138"/>
      <c r="G959" s="139"/>
      <c r="H959" s="140"/>
      <c r="I959" s="139"/>
      <c r="J959" s="141"/>
      <c r="K959" s="138"/>
      <c r="L959" s="142"/>
      <c r="M959" s="142"/>
      <c r="N959" s="142"/>
      <c r="O959" s="142"/>
      <c r="P959" s="139"/>
      <c r="Q959" s="142"/>
      <c r="R959" s="139"/>
      <c r="S959" s="143"/>
      <c r="T959" s="138"/>
      <c r="U959" s="142"/>
      <c r="V959" s="143"/>
      <c r="W959" s="144"/>
    </row>
    <row r="960" spans="2:23" s="145" customFormat="1" x14ac:dyDescent="0.35">
      <c r="B960" s="137"/>
      <c r="C960" s="138"/>
      <c r="D960" s="139"/>
      <c r="E960" s="139"/>
      <c r="F960" s="138"/>
      <c r="G960" s="139"/>
      <c r="H960" s="140"/>
      <c r="I960" s="139"/>
      <c r="J960" s="141"/>
      <c r="K960" s="138"/>
      <c r="L960" s="142"/>
      <c r="M960" s="142"/>
      <c r="N960" s="142"/>
      <c r="O960" s="142"/>
      <c r="P960" s="139"/>
      <c r="Q960" s="142"/>
      <c r="R960" s="139"/>
      <c r="S960" s="143"/>
      <c r="T960" s="138"/>
      <c r="U960" s="142"/>
      <c r="V960" s="143"/>
      <c r="W960" s="144"/>
    </row>
    <row r="961" spans="2:23" s="145" customFormat="1" x14ac:dyDescent="0.35">
      <c r="B961" s="137"/>
      <c r="C961" s="138"/>
      <c r="D961" s="139"/>
      <c r="E961" s="139"/>
      <c r="F961" s="138"/>
      <c r="G961" s="139"/>
      <c r="H961" s="140"/>
      <c r="I961" s="139"/>
      <c r="J961" s="141"/>
      <c r="K961" s="138"/>
      <c r="L961" s="142"/>
      <c r="M961" s="142"/>
      <c r="N961" s="142"/>
      <c r="O961" s="142"/>
      <c r="P961" s="139"/>
      <c r="Q961" s="142"/>
      <c r="R961" s="139"/>
      <c r="S961" s="143"/>
      <c r="T961" s="138"/>
      <c r="U961" s="142"/>
      <c r="V961" s="143"/>
      <c r="W961" s="144"/>
    </row>
    <row r="962" spans="2:23" s="145" customFormat="1" x14ac:dyDescent="0.35">
      <c r="B962" s="137"/>
      <c r="C962" s="138"/>
      <c r="D962" s="139"/>
      <c r="E962" s="139"/>
      <c r="F962" s="138"/>
      <c r="G962" s="139"/>
      <c r="H962" s="140"/>
      <c r="I962" s="139"/>
      <c r="J962" s="141"/>
      <c r="K962" s="138"/>
      <c r="L962" s="142"/>
      <c r="M962" s="142"/>
      <c r="N962" s="142"/>
      <c r="O962" s="142"/>
      <c r="P962" s="139"/>
      <c r="Q962" s="142"/>
      <c r="R962" s="139"/>
      <c r="S962" s="143"/>
      <c r="T962" s="138"/>
      <c r="U962" s="142"/>
      <c r="V962" s="143"/>
      <c r="W962" s="144"/>
    </row>
    <row r="963" spans="2:23" s="145" customFormat="1" x14ac:dyDescent="0.35">
      <c r="B963" s="137"/>
      <c r="C963" s="138"/>
      <c r="D963" s="139"/>
      <c r="E963" s="139"/>
      <c r="F963" s="138"/>
      <c r="G963" s="139"/>
      <c r="H963" s="140"/>
      <c r="I963" s="139"/>
      <c r="J963" s="141"/>
      <c r="K963" s="138"/>
      <c r="L963" s="142"/>
      <c r="M963" s="142"/>
      <c r="N963" s="142"/>
      <c r="O963" s="142"/>
      <c r="P963" s="139"/>
      <c r="Q963" s="142"/>
      <c r="R963" s="139"/>
      <c r="S963" s="143"/>
      <c r="T963" s="138"/>
      <c r="U963" s="142"/>
      <c r="V963" s="143"/>
      <c r="W963" s="144"/>
    </row>
    <row r="964" spans="2:23" s="145" customFormat="1" x14ac:dyDescent="0.35">
      <c r="B964" s="137"/>
      <c r="C964" s="138"/>
      <c r="D964" s="139"/>
      <c r="E964" s="139"/>
      <c r="F964" s="138"/>
      <c r="G964" s="139"/>
      <c r="H964" s="140"/>
      <c r="I964" s="139"/>
      <c r="J964" s="141"/>
      <c r="K964" s="138"/>
      <c r="L964" s="142"/>
      <c r="M964" s="142"/>
      <c r="N964" s="142"/>
      <c r="O964" s="142"/>
      <c r="P964" s="139"/>
      <c r="Q964" s="142"/>
      <c r="R964" s="139"/>
      <c r="S964" s="143"/>
      <c r="T964" s="138"/>
      <c r="U964" s="142"/>
      <c r="V964" s="143"/>
      <c r="W964" s="144"/>
    </row>
    <row r="965" spans="2:23" s="145" customFormat="1" x14ac:dyDescent="0.35">
      <c r="B965" s="137"/>
      <c r="C965" s="138"/>
      <c r="D965" s="139"/>
      <c r="E965" s="139"/>
      <c r="F965" s="138"/>
      <c r="G965" s="139"/>
      <c r="H965" s="140"/>
      <c r="I965" s="139"/>
      <c r="J965" s="141"/>
      <c r="K965" s="138"/>
      <c r="L965" s="142"/>
      <c r="M965" s="142"/>
      <c r="N965" s="142"/>
      <c r="O965" s="142"/>
      <c r="P965" s="139"/>
      <c r="Q965" s="142"/>
      <c r="R965" s="139"/>
      <c r="S965" s="143"/>
      <c r="T965" s="138"/>
      <c r="U965" s="142"/>
      <c r="V965" s="143"/>
      <c r="W965" s="144"/>
    </row>
    <row r="966" spans="2:23" s="145" customFormat="1" x14ac:dyDescent="0.35">
      <c r="B966" s="137"/>
      <c r="C966" s="138"/>
      <c r="D966" s="139"/>
      <c r="E966" s="139"/>
      <c r="F966" s="138"/>
      <c r="G966" s="139"/>
      <c r="H966" s="140"/>
      <c r="I966" s="139"/>
      <c r="J966" s="141"/>
      <c r="K966" s="138"/>
      <c r="L966" s="142"/>
      <c r="M966" s="142"/>
      <c r="N966" s="142"/>
      <c r="O966" s="142"/>
      <c r="P966" s="139"/>
      <c r="Q966" s="142"/>
      <c r="R966" s="139"/>
      <c r="S966" s="143"/>
      <c r="T966" s="138"/>
      <c r="U966" s="142"/>
      <c r="V966" s="143"/>
      <c r="W966" s="144"/>
    </row>
    <row r="967" spans="2:23" s="145" customFormat="1" x14ac:dyDescent="0.35">
      <c r="B967" s="137"/>
      <c r="C967" s="138"/>
      <c r="D967" s="139"/>
      <c r="E967" s="139"/>
      <c r="F967" s="138"/>
      <c r="G967" s="139"/>
      <c r="H967" s="140"/>
      <c r="I967" s="139"/>
      <c r="J967" s="141"/>
      <c r="K967" s="138"/>
      <c r="L967" s="142"/>
      <c r="M967" s="142"/>
      <c r="N967" s="142"/>
      <c r="O967" s="142"/>
      <c r="P967" s="139"/>
      <c r="Q967" s="142"/>
      <c r="R967" s="139"/>
      <c r="S967" s="143"/>
      <c r="T967" s="138"/>
      <c r="U967" s="142"/>
      <c r="V967" s="143"/>
      <c r="W967" s="144"/>
    </row>
    <row r="968" spans="2:23" s="145" customFormat="1" x14ac:dyDescent="0.35">
      <c r="B968" s="137"/>
      <c r="C968" s="138"/>
      <c r="D968" s="139"/>
      <c r="E968" s="139"/>
      <c r="F968" s="138"/>
      <c r="G968" s="139"/>
      <c r="H968" s="140"/>
      <c r="I968" s="139"/>
      <c r="J968" s="141"/>
      <c r="K968" s="138"/>
      <c r="L968" s="142"/>
      <c r="M968" s="142"/>
      <c r="N968" s="142"/>
      <c r="O968" s="142"/>
      <c r="P968" s="139"/>
      <c r="Q968" s="142"/>
      <c r="R968" s="139"/>
      <c r="S968" s="143"/>
      <c r="T968" s="138"/>
      <c r="U968" s="142"/>
      <c r="V968" s="143"/>
      <c r="W968" s="144"/>
    </row>
    <row r="969" spans="2:23" s="145" customFormat="1" x14ac:dyDescent="0.35">
      <c r="B969" s="137"/>
      <c r="C969" s="138"/>
      <c r="D969" s="139"/>
      <c r="E969" s="139"/>
      <c r="F969" s="138"/>
      <c r="G969" s="139"/>
      <c r="H969" s="140"/>
      <c r="I969" s="139"/>
      <c r="J969" s="141"/>
      <c r="K969" s="138"/>
      <c r="L969" s="142"/>
      <c r="M969" s="142"/>
      <c r="N969" s="142"/>
      <c r="O969" s="142"/>
      <c r="P969" s="139"/>
      <c r="Q969" s="142"/>
      <c r="R969" s="139"/>
      <c r="S969" s="143"/>
      <c r="T969" s="138"/>
      <c r="U969" s="142"/>
      <c r="V969" s="143"/>
      <c r="W969" s="144"/>
    </row>
    <row r="970" spans="2:23" s="145" customFormat="1" x14ac:dyDescent="0.35">
      <c r="B970" s="137"/>
      <c r="C970" s="138"/>
      <c r="D970" s="139"/>
      <c r="E970" s="139"/>
      <c r="F970" s="138"/>
      <c r="G970" s="139"/>
      <c r="H970" s="140"/>
      <c r="I970" s="139"/>
      <c r="J970" s="141"/>
      <c r="K970" s="138"/>
      <c r="L970" s="142"/>
      <c r="M970" s="142"/>
      <c r="N970" s="142"/>
      <c r="O970" s="142"/>
      <c r="P970" s="139"/>
      <c r="Q970" s="142"/>
      <c r="R970" s="139"/>
      <c r="S970" s="143"/>
      <c r="T970" s="138"/>
      <c r="U970" s="142"/>
      <c r="V970" s="143"/>
      <c r="W970" s="144"/>
    </row>
    <row r="971" spans="2:23" s="145" customFormat="1" x14ac:dyDescent="0.35">
      <c r="B971" s="137"/>
      <c r="C971" s="138"/>
      <c r="D971" s="139"/>
      <c r="E971" s="139"/>
      <c r="F971" s="138"/>
      <c r="G971" s="139"/>
      <c r="H971" s="140"/>
      <c r="I971" s="139"/>
      <c r="J971" s="141"/>
      <c r="K971" s="138"/>
      <c r="L971" s="142"/>
      <c r="M971" s="142"/>
      <c r="N971" s="142"/>
      <c r="O971" s="142"/>
      <c r="P971" s="139"/>
      <c r="Q971" s="142"/>
      <c r="R971" s="139"/>
      <c r="S971" s="143"/>
      <c r="T971" s="138"/>
      <c r="U971" s="142"/>
      <c r="V971" s="143"/>
      <c r="W971" s="144"/>
    </row>
    <row r="972" spans="2:23" s="145" customFormat="1" x14ac:dyDescent="0.35">
      <c r="B972" s="137"/>
      <c r="C972" s="138"/>
      <c r="D972" s="139"/>
      <c r="E972" s="139"/>
      <c r="F972" s="138"/>
      <c r="G972" s="139"/>
      <c r="H972" s="140"/>
      <c r="I972" s="139"/>
      <c r="J972" s="141"/>
      <c r="K972" s="138"/>
      <c r="L972" s="142"/>
      <c r="M972" s="142"/>
      <c r="N972" s="142"/>
      <c r="O972" s="142"/>
      <c r="P972" s="139"/>
      <c r="Q972" s="142"/>
      <c r="R972" s="139"/>
      <c r="S972" s="143"/>
      <c r="T972" s="138"/>
      <c r="U972" s="142"/>
      <c r="V972" s="143"/>
      <c r="W972" s="144"/>
    </row>
    <row r="973" spans="2:23" s="145" customFormat="1" x14ac:dyDescent="0.35">
      <c r="B973" s="137"/>
      <c r="C973" s="138"/>
      <c r="D973" s="139"/>
      <c r="E973" s="139"/>
      <c r="F973" s="138"/>
      <c r="G973" s="139"/>
      <c r="H973" s="140"/>
      <c r="I973" s="139"/>
      <c r="J973" s="141"/>
      <c r="K973" s="138"/>
      <c r="L973" s="142"/>
      <c r="M973" s="142"/>
      <c r="N973" s="142"/>
      <c r="O973" s="142"/>
      <c r="P973" s="139"/>
      <c r="Q973" s="142"/>
      <c r="R973" s="139"/>
      <c r="S973" s="143"/>
      <c r="T973" s="138"/>
      <c r="U973" s="142"/>
      <c r="V973" s="143"/>
      <c r="W973" s="144"/>
    </row>
    <row r="974" spans="2:23" s="145" customFormat="1" x14ac:dyDescent="0.35">
      <c r="B974" s="137"/>
      <c r="C974" s="138"/>
      <c r="D974" s="139"/>
      <c r="E974" s="139"/>
      <c r="F974" s="138"/>
      <c r="G974" s="139"/>
      <c r="H974" s="140"/>
      <c r="I974" s="139"/>
      <c r="J974" s="141"/>
      <c r="K974" s="138"/>
      <c r="L974" s="142"/>
      <c r="M974" s="142"/>
      <c r="N974" s="142"/>
      <c r="O974" s="142"/>
      <c r="P974" s="139"/>
      <c r="Q974" s="142"/>
      <c r="R974" s="139"/>
      <c r="S974" s="143"/>
      <c r="T974" s="138"/>
      <c r="U974" s="142"/>
      <c r="V974" s="143"/>
      <c r="W974" s="144"/>
    </row>
    <row r="975" spans="2:23" s="145" customFormat="1" x14ac:dyDescent="0.35">
      <c r="B975" s="137"/>
      <c r="C975" s="138"/>
      <c r="D975" s="139"/>
      <c r="E975" s="139"/>
      <c r="F975" s="138"/>
      <c r="G975" s="139"/>
      <c r="H975" s="140"/>
      <c r="I975" s="139"/>
      <c r="J975" s="141"/>
      <c r="K975" s="138"/>
      <c r="L975" s="142"/>
      <c r="M975" s="142"/>
      <c r="N975" s="142"/>
      <c r="O975" s="142"/>
      <c r="P975" s="139"/>
      <c r="Q975" s="142"/>
      <c r="R975" s="139"/>
      <c r="S975" s="143"/>
      <c r="T975" s="138"/>
      <c r="U975" s="142"/>
      <c r="V975" s="143"/>
      <c r="W975" s="144"/>
    </row>
    <row r="976" spans="2:23" s="145" customFormat="1" x14ac:dyDescent="0.35">
      <c r="B976" s="137"/>
      <c r="C976" s="138"/>
      <c r="D976" s="139"/>
      <c r="E976" s="139"/>
      <c r="F976" s="138"/>
      <c r="G976" s="139"/>
      <c r="H976" s="140"/>
      <c r="I976" s="139"/>
      <c r="J976" s="141"/>
      <c r="K976" s="138"/>
      <c r="L976" s="142"/>
      <c r="M976" s="142"/>
      <c r="N976" s="142"/>
      <c r="O976" s="142"/>
      <c r="P976" s="139"/>
      <c r="Q976" s="142"/>
      <c r="R976" s="139"/>
      <c r="S976" s="143"/>
      <c r="T976" s="138"/>
      <c r="U976" s="142"/>
      <c r="V976" s="143"/>
      <c r="W976" s="144"/>
    </row>
    <row r="977" spans="2:23" s="145" customFormat="1" x14ac:dyDescent="0.35">
      <c r="B977" s="137"/>
      <c r="C977" s="138"/>
      <c r="D977" s="139"/>
      <c r="E977" s="139"/>
      <c r="F977" s="138"/>
      <c r="G977" s="139"/>
      <c r="H977" s="140"/>
      <c r="I977" s="139"/>
      <c r="J977" s="141"/>
      <c r="K977" s="138"/>
      <c r="L977" s="142"/>
      <c r="M977" s="142"/>
      <c r="N977" s="142"/>
      <c r="O977" s="142"/>
      <c r="P977" s="139"/>
      <c r="Q977" s="142"/>
      <c r="R977" s="139"/>
      <c r="S977" s="143"/>
      <c r="T977" s="138"/>
      <c r="U977" s="142"/>
      <c r="V977" s="143"/>
      <c r="W977" s="144"/>
    </row>
    <row r="978" spans="2:23" s="145" customFormat="1" x14ac:dyDescent="0.35">
      <c r="B978" s="137"/>
      <c r="C978" s="138"/>
      <c r="D978" s="139"/>
      <c r="E978" s="139"/>
      <c r="F978" s="138"/>
      <c r="G978" s="139"/>
      <c r="H978" s="140"/>
      <c r="I978" s="139"/>
      <c r="J978" s="141"/>
      <c r="K978" s="138"/>
      <c r="L978" s="142"/>
      <c r="M978" s="142"/>
      <c r="N978" s="142"/>
      <c r="O978" s="142"/>
      <c r="P978" s="139"/>
      <c r="Q978" s="142"/>
      <c r="R978" s="139"/>
      <c r="S978" s="143"/>
      <c r="T978" s="138"/>
      <c r="U978" s="142"/>
      <c r="V978" s="143"/>
      <c r="W978" s="144"/>
    </row>
    <row r="979" spans="2:23" s="145" customFormat="1" x14ac:dyDescent="0.35">
      <c r="B979" s="137"/>
      <c r="C979" s="138"/>
      <c r="D979" s="139"/>
      <c r="E979" s="139"/>
      <c r="F979" s="138"/>
      <c r="G979" s="139"/>
      <c r="H979" s="140"/>
      <c r="I979" s="139"/>
      <c r="J979" s="141"/>
      <c r="K979" s="138"/>
      <c r="L979" s="142"/>
      <c r="M979" s="142"/>
      <c r="N979" s="142"/>
      <c r="O979" s="142"/>
      <c r="P979" s="139"/>
      <c r="Q979" s="142"/>
      <c r="R979" s="139"/>
      <c r="S979" s="143"/>
      <c r="T979" s="138"/>
      <c r="U979" s="142"/>
      <c r="V979" s="143"/>
      <c r="W979" s="144"/>
    </row>
    <row r="980" spans="2:23" s="145" customFormat="1" x14ac:dyDescent="0.35">
      <c r="B980" s="137"/>
      <c r="C980" s="138"/>
      <c r="D980" s="139"/>
      <c r="E980" s="139"/>
      <c r="F980" s="138"/>
      <c r="G980" s="139"/>
      <c r="H980" s="140"/>
      <c r="I980" s="139"/>
      <c r="J980" s="141"/>
      <c r="K980" s="138"/>
      <c r="L980" s="142"/>
      <c r="M980" s="142"/>
      <c r="N980" s="142"/>
      <c r="O980" s="142"/>
      <c r="P980" s="139"/>
      <c r="Q980" s="142"/>
      <c r="R980" s="139"/>
      <c r="S980" s="143"/>
      <c r="T980" s="138"/>
      <c r="U980" s="142"/>
      <c r="V980" s="143"/>
      <c r="W980" s="144"/>
    </row>
    <row r="981" spans="2:23" s="145" customFormat="1" x14ac:dyDescent="0.35">
      <c r="B981" s="137"/>
      <c r="C981" s="138"/>
      <c r="D981" s="139"/>
      <c r="E981" s="139"/>
      <c r="F981" s="138"/>
      <c r="G981" s="139"/>
      <c r="H981" s="140"/>
      <c r="I981" s="139"/>
      <c r="J981" s="141"/>
      <c r="K981" s="138"/>
      <c r="L981" s="142"/>
      <c r="M981" s="142"/>
      <c r="N981" s="142"/>
      <c r="O981" s="142"/>
      <c r="P981" s="139"/>
      <c r="Q981" s="142"/>
      <c r="R981" s="139"/>
      <c r="S981" s="143"/>
      <c r="T981" s="138"/>
      <c r="U981" s="142"/>
      <c r="V981" s="143"/>
      <c r="W981" s="144"/>
    </row>
    <row r="982" spans="2:23" s="145" customFormat="1" x14ac:dyDescent="0.35">
      <c r="B982" s="137"/>
      <c r="C982" s="138"/>
      <c r="D982" s="139"/>
      <c r="E982" s="139"/>
      <c r="F982" s="138"/>
      <c r="G982" s="139"/>
      <c r="H982" s="140"/>
      <c r="I982" s="139"/>
      <c r="J982" s="141"/>
      <c r="K982" s="138"/>
      <c r="L982" s="142"/>
      <c r="M982" s="142"/>
      <c r="N982" s="142"/>
      <c r="O982" s="142"/>
      <c r="P982" s="139"/>
      <c r="Q982" s="142"/>
      <c r="R982" s="139"/>
      <c r="S982" s="143"/>
      <c r="T982" s="138"/>
      <c r="U982" s="142"/>
      <c r="V982" s="143"/>
      <c r="W982" s="144"/>
    </row>
    <row r="983" spans="2:23" s="145" customFormat="1" x14ac:dyDescent="0.35">
      <c r="B983" s="137"/>
      <c r="C983" s="138"/>
      <c r="D983" s="139"/>
      <c r="E983" s="139"/>
      <c r="F983" s="138"/>
      <c r="G983" s="139"/>
      <c r="H983" s="140"/>
      <c r="I983" s="139"/>
      <c r="J983" s="141"/>
      <c r="K983" s="138"/>
      <c r="L983" s="142"/>
      <c r="M983" s="142"/>
      <c r="N983" s="142"/>
      <c r="O983" s="142"/>
      <c r="P983" s="139"/>
      <c r="Q983" s="142"/>
      <c r="R983" s="139"/>
      <c r="S983" s="143"/>
      <c r="T983" s="138"/>
      <c r="U983" s="142"/>
      <c r="V983" s="143"/>
      <c r="W983" s="144"/>
    </row>
    <row r="984" spans="2:23" s="145" customFormat="1" x14ac:dyDescent="0.35">
      <c r="B984" s="137"/>
      <c r="C984" s="138"/>
      <c r="D984" s="139"/>
      <c r="E984" s="139"/>
      <c r="F984" s="138"/>
      <c r="G984" s="139"/>
      <c r="H984" s="140"/>
      <c r="I984" s="139"/>
      <c r="J984" s="141"/>
      <c r="K984" s="138"/>
      <c r="L984" s="142"/>
      <c r="M984" s="142"/>
      <c r="N984" s="142"/>
      <c r="O984" s="142"/>
      <c r="P984" s="139"/>
      <c r="Q984" s="142"/>
      <c r="R984" s="139"/>
      <c r="S984" s="143"/>
      <c r="T984" s="138"/>
      <c r="U984" s="142"/>
      <c r="V984" s="143"/>
      <c r="W984" s="144"/>
    </row>
    <row r="985" spans="2:23" s="145" customFormat="1" x14ac:dyDescent="0.35">
      <c r="B985" s="137"/>
      <c r="C985" s="138"/>
      <c r="D985" s="139"/>
      <c r="E985" s="139"/>
      <c r="F985" s="138"/>
      <c r="G985" s="139"/>
      <c r="H985" s="140"/>
      <c r="I985" s="139"/>
      <c r="J985" s="141"/>
      <c r="K985" s="138"/>
      <c r="L985" s="142"/>
      <c r="M985" s="142"/>
      <c r="N985" s="142"/>
      <c r="O985" s="142"/>
      <c r="P985" s="139"/>
      <c r="Q985" s="142"/>
      <c r="R985" s="139"/>
      <c r="S985" s="143"/>
      <c r="T985" s="138"/>
      <c r="U985" s="142"/>
      <c r="V985" s="143"/>
      <c r="W985" s="144"/>
    </row>
    <row r="986" spans="2:23" s="145" customFormat="1" x14ac:dyDescent="0.35">
      <c r="B986" s="137"/>
      <c r="C986" s="138"/>
      <c r="D986" s="139"/>
      <c r="E986" s="139"/>
      <c r="F986" s="138"/>
      <c r="G986" s="139"/>
      <c r="H986" s="140"/>
      <c r="I986" s="139"/>
      <c r="J986" s="141"/>
      <c r="K986" s="138"/>
      <c r="L986" s="142"/>
      <c r="M986" s="142"/>
      <c r="N986" s="142"/>
      <c r="O986" s="142"/>
      <c r="P986" s="139"/>
      <c r="Q986" s="142"/>
      <c r="R986" s="139"/>
      <c r="S986" s="143"/>
      <c r="T986" s="138"/>
      <c r="U986" s="142"/>
      <c r="V986" s="143"/>
      <c r="W986" s="144"/>
    </row>
    <row r="987" spans="2:23" s="145" customFormat="1" x14ac:dyDescent="0.35">
      <c r="B987" s="137"/>
      <c r="C987" s="138"/>
      <c r="D987" s="139"/>
      <c r="E987" s="139"/>
      <c r="F987" s="138"/>
      <c r="G987" s="139"/>
      <c r="H987" s="140"/>
      <c r="I987" s="139"/>
      <c r="J987" s="141"/>
      <c r="K987" s="138"/>
      <c r="L987" s="142"/>
      <c r="M987" s="142"/>
      <c r="N987" s="142"/>
      <c r="O987" s="142"/>
      <c r="P987" s="139"/>
      <c r="Q987" s="142"/>
      <c r="R987" s="139"/>
      <c r="S987" s="143"/>
      <c r="T987" s="138"/>
      <c r="U987" s="142"/>
      <c r="V987" s="143"/>
      <c r="W987" s="144"/>
    </row>
    <row r="988" spans="2:23" s="145" customFormat="1" x14ac:dyDescent="0.35">
      <c r="B988" s="137"/>
      <c r="C988" s="138"/>
      <c r="D988" s="139"/>
      <c r="E988" s="139"/>
      <c r="F988" s="138"/>
      <c r="G988" s="139"/>
      <c r="H988" s="140"/>
      <c r="I988" s="139"/>
      <c r="J988" s="141"/>
      <c r="K988" s="138"/>
      <c r="L988" s="142"/>
      <c r="M988" s="142"/>
      <c r="N988" s="142"/>
      <c r="O988" s="142"/>
      <c r="P988" s="139"/>
      <c r="Q988" s="142"/>
      <c r="R988" s="139"/>
      <c r="S988" s="143"/>
      <c r="T988" s="138"/>
      <c r="U988" s="142"/>
      <c r="V988" s="143"/>
      <c r="W988" s="144"/>
    </row>
    <row r="989" spans="2:23" s="145" customFormat="1" x14ac:dyDescent="0.35">
      <c r="B989" s="137"/>
      <c r="C989" s="138"/>
      <c r="D989" s="139"/>
      <c r="E989" s="139"/>
      <c r="F989" s="138"/>
      <c r="G989" s="139"/>
      <c r="H989" s="140"/>
      <c r="I989" s="139"/>
      <c r="J989" s="141"/>
      <c r="K989" s="138"/>
      <c r="L989" s="142"/>
      <c r="M989" s="142"/>
      <c r="N989" s="142"/>
      <c r="O989" s="142"/>
      <c r="P989" s="139"/>
      <c r="Q989" s="142"/>
      <c r="R989" s="139"/>
      <c r="S989" s="143"/>
      <c r="T989" s="138"/>
      <c r="U989" s="142"/>
      <c r="V989" s="143"/>
      <c r="W989" s="144"/>
    </row>
    <row r="990" spans="2:23" s="145" customFormat="1" x14ac:dyDescent="0.35">
      <c r="B990" s="137"/>
      <c r="C990" s="138"/>
      <c r="D990" s="139"/>
      <c r="E990" s="139"/>
      <c r="F990" s="138"/>
      <c r="G990" s="139"/>
      <c r="H990" s="140"/>
      <c r="I990" s="139"/>
      <c r="J990" s="141"/>
      <c r="K990" s="138"/>
      <c r="L990" s="142"/>
      <c r="M990" s="142"/>
      <c r="N990" s="142"/>
      <c r="O990" s="142"/>
      <c r="P990" s="139"/>
      <c r="Q990" s="142"/>
      <c r="R990" s="139"/>
      <c r="S990" s="143"/>
      <c r="T990" s="138"/>
      <c r="U990" s="142"/>
      <c r="V990" s="143"/>
      <c r="W990" s="144"/>
    </row>
    <row r="991" spans="2:23" s="145" customFormat="1" x14ac:dyDescent="0.35">
      <c r="B991" s="137"/>
      <c r="C991" s="138"/>
      <c r="D991" s="139"/>
      <c r="E991" s="139"/>
      <c r="F991" s="138"/>
      <c r="G991" s="139"/>
      <c r="H991" s="140"/>
      <c r="I991" s="139"/>
      <c r="J991" s="141"/>
      <c r="K991" s="138"/>
      <c r="L991" s="142"/>
      <c r="M991" s="142"/>
      <c r="N991" s="142"/>
      <c r="O991" s="142"/>
      <c r="P991" s="139"/>
      <c r="Q991" s="142"/>
      <c r="R991" s="139"/>
      <c r="S991" s="143"/>
      <c r="T991" s="138"/>
      <c r="U991" s="142"/>
      <c r="V991" s="143"/>
      <c r="W991" s="144"/>
    </row>
    <row r="992" spans="2:23" s="145" customFormat="1" x14ac:dyDescent="0.35">
      <c r="B992" s="137"/>
      <c r="C992" s="138"/>
      <c r="D992" s="139"/>
      <c r="E992" s="139"/>
      <c r="F992" s="138"/>
      <c r="G992" s="139"/>
      <c r="H992" s="140"/>
      <c r="I992" s="139"/>
      <c r="J992" s="141"/>
      <c r="K992" s="138"/>
      <c r="L992" s="142"/>
      <c r="M992" s="142"/>
      <c r="N992" s="142"/>
      <c r="O992" s="142"/>
      <c r="P992" s="139"/>
      <c r="Q992" s="142"/>
      <c r="R992" s="139"/>
      <c r="S992" s="143"/>
      <c r="T992" s="138"/>
      <c r="U992" s="142"/>
      <c r="V992" s="143"/>
      <c r="W992" s="144"/>
    </row>
    <row r="993" spans="2:23" s="145" customFormat="1" x14ac:dyDescent="0.35">
      <c r="B993" s="137"/>
      <c r="C993" s="138"/>
      <c r="D993" s="139"/>
      <c r="E993" s="139"/>
      <c r="F993" s="138"/>
      <c r="G993" s="139"/>
      <c r="H993" s="140"/>
      <c r="I993" s="139"/>
      <c r="J993" s="141"/>
      <c r="K993" s="138"/>
      <c r="L993" s="142"/>
      <c r="M993" s="142"/>
      <c r="N993" s="142"/>
      <c r="O993" s="142"/>
      <c r="P993" s="139"/>
      <c r="Q993" s="142"/>
      <c r="R993" s="139"/>
      <c r="S993" s="143"/>
      <c r="T993" s="138"/>
      <c r="U993" s="142"/>
      <c r="V993" s="143"/>
      <c r="W993" s="144"/>
    </row>
    <row r="994" spans="2:23" s="145" customFormat="1" x14ac:dyDescent="0.35">
      <c r="B994" s="137"/>
      <c r="C994" s="138"/>
      <c r="D994" s="139"/>
      <c r="E994" s="139"/>
      <c r="F994" s="138"/>
      <c r="G994" s="139"/>
      <c r="H994" s="140"/>
      <c r="I994" s="139"/>
      <c r="J994" s="141"/>
      <c r="K994" s="138"/>
      <c r="L994" s="142"/>
      <c r="M994" s="142"/>
      <c r="N994" s="142"/>
      <c r="O994" s="142"/>
      <c r="P994" s="139"/>
      <c r="Q994" s="142"/>
      <c r="R994" s="139"/>
      <c r="S994" s="143"/>
      <c r="T994" s="138"/>
      <c r="U994" s="142"/>
      <c r="V994" s="143"/>
      <c r="W994" s="144"/>
    </row>
    <row r="995" spans="2:23" s="145" customFormat="1" x14ac:dyDescent="0.35">
      <c r="B995" s="137"/>
      <c r="C995" s="138"/>
      <c r="D995" s="139"/>
      <c r="E995" s="139"/>
      <c r="F995" s="138"/>
      <c r="G995" s="139"/>
      <c r="H995" s="140"/>
      <c r="I995" s="139"/>
      <c r="J995" s="141"/>
      <c r="K995" s="138"/>
      <c r="L995" s="142"/>
      <c r="M995" s="142"/>
      <c r="N995" s="142"/>
      <c r="O995" s="142"/>
      <c r="P995" s="139"/>
      <c r="Q995" s="142"/>
      <c r="R995" s="139"/>
      <c r="S995" s="143"/>
      <c r="T995" s="138"/>
      <c r="U995" s="142"/>
      <c r="V995" s="143"/>
      <c r="W995" s="144"/>
    </row>
    <row r="996" spans="2:23" s="145" customFormat="1" x14ac:dyDescent="0.35">
      <c r="B996" s="137"/>
      <c r="C996" s="138"/>
      <c r="D996" s="139"/>
      <c r="E996" s="139"/>
      <c r="F996" s="138"/>
      <c r="G996" s="139"/>
      <c r="H996" s="140"/>
      <c r="I996" s="139"/>
      <c r="J996" s="141"/>
      <c r="K996" s="138"/>
      <c r="L996" s="142"/>
      <c r="M996" s="142"/>
      <c r="N996" s="142"/>
      <c r="O996" s="142"/>
      <c r="P996" s="139"/>
      <c r="Q996" s="142"/>
      <c r="R996" s="139"/>
      <c r="S996" s="143"/>
      <c r="T996" s="138"/>
      <c r="U996" s="142"/>
      <c r="V996" s="143"/>
      <c r="W996" s="144"/>
    </row>
    <row r="997" spans="2:23" s="145" customFormat="1" x14ac:dyDescent="0.35">
      <c r="B997" s="137"/>
      <c r="C997" s="138"/>
      <c r="D997" s="139"/>
      <c r="E997" s="139"/>
      <c r="F997" s="138"/>
      <c r="G997" s="139"/>
      <c r="H997" s="140"/>
      <c r="I997" s="139"/>
      <c r="J997" s="141"/>
      <c r="K997" s="138"/>
      <c r="L997" s="142"/>
      <c r="M997" s="142"/>
      <c r="N997" s="142"/>
      <c r="O997" s="142"/>
      <c r="P997" s="139"/>
      <c r="Q997" s="142"/>
      <c r="R997" s="139"/>
      <c r="S997" s="143"/>
      <c r="T997" s="138"/>
      <c r="U997" s="142"/>
      <c r="V997" s="143"/>
      <c r="W997" s="144"/>
    </row>
    <row r="998" spans="2:23" s="145" customFormat="1" x14ac:dyDescent="0.35">
      <c r="B998" s="137"/>
      <c r="C998" s="138"/>
      <c r="D998" s="139"/>
      <c r="E998" s="139"/>
      <c r="F998" s="138"/>
      <c r="G998" s="139"/>
      <c r="H998" s="140"/>
      <c r="I998" s="139"/>
      <c r="J998" s="141"/>
      <c r="K998" s="138"/>
      <c r="L998" s="142"/>
      <c r="M998" s="142"/>
      <c r="N998" s="142"/>
      <c r="O998" s="142"/>
      <c r="P998" s="139"/>
      <c r="Q998" s="142"/>
      <c r="R998" s="139"/>
      <c r="S998" s="143"/>
      <c r="T998" s="138"/>
      <c r="U998" s="142"/>
      <c r="V998" s="143"/>
      <c r="W998" s="144"/>
    </row>
    <row r="999" spans="2:23" s="145" customFormat="1" x14ac:dyDescent="0.35">
      <c r="B999" s="137"/>
      <c r="C999" s="138"/>
      <c r="D999" s="139"/>
      <c r="E999" s="139"/>
      <c r="F999" s="138"/>
      <c r="G999" s="139"/>
      <c r="H999" s="140"/>
      <c r="I999" s="139"/>
      <c r="J999" s="141"/>
      <c r="K999" s="138"/>
      <c r="L999" s="142"/>
      <c r="M999" s="142"/>
      <c r="N999" s="142"/>
      <c r="O999" s="142"/>
      <c r="P999" s="139"/>
      <c r="Q999" s="142"/>
      <c r="R999" s="139"/>
      <c r="S999" s="143"/>
      <c r="T999" s="138"/>
      <c r="U999" s="142"/>
      <c r="V999" s="143"/>
      <c r="W999" s="144"/>
    </row>
    <row r="1000" spans="2:23" s="145" customFormat="1" x14ac:dyDescent="0.35">
      <c r="B1000" s="137"/>
      <c r="C1000" s="138"/>
      <c r="D1000" s="139"/>
      <c r="E1000" s="139"/>
      <c r="F1000" s="138"/>
      <c r="G1000" s="139"/>
      <c r="H1000" s="140"/>
      <c r="I1000" s="139"/>
      <c r="J1000" s="141"/>
      <c r="K1000" s="138"/>
      <c r="L1000" s="142"/>
      <c r="M1000" s="142"/>
      <c r="N1000" s="142"/>
      <c r="O1000" s="142"/>
      <c r="P1000" s="139"/>
      <c r="Q1000" s="142"/>
      <c r="R1000" s="139"/>
      <c r="S1000" s="143"/>
      <c r="T1000" s="138"/>
      <c r="U1000" s="142"/>
      <c r="V1000" s="143"/>
      <c r="W1000" s="144"/>
    </row>
    <row r="1001" spans="2:23" s="145" customFormat="1" x14ac:dyDescent="0.35">
      <c r="B1001" s="137"/>
      <c r="C1001" s="138"/>
      <c r="D1001" s="139"/>
      <c r="E1001" s="139"/>
      <c r="F1001" s="138"/>
      <c r="G1001" s="139"/>
      <c r="H1001" s="140"/>
      <c r="I1001" s="139"/>
      <c r="J1001" s="141"/>
      <c r="K1001" s="138"/>
      <c r="L1001" s="142"/>
      <c r="M1001" s="142"/>
      <c r="N1001" s="142"/>
      <c r="O1001" s="142"/>
      <c r="P1001" s="139"/>
      <c r="Q1001" s="142"/>
      <c r="R1001" s="139"/>
      <c r="S1001" s="143"/>
      <c r="T1001" s="138"/>
      <c r="U1001" s="142"/>
      <c r="V1001" s="143"/>
      <c r="W1001" s="144"/>
    </row>
    <row r="1002" spans="2:23" s="145" customFormat="1" x14ac:dyDescent="0.35">
      <c r="B1002" s="137"/>
      <c r="C1002" s="138"/>
      <c r="D1002" s="139"/>
      <c r="E1002" s="139"/>
      <c r="F1002" s="138"/>
      <c r="G1002" s="139"/>
      <c r="H1002" s="140"/>
      <c r="I1002" s="139"/>
      <c r="J1002" s="141"/>
      <c r="K1002" s="138"/>
      <c r="L1002" s="142"/>
      <c r="M1002" s="142"/>
      <c r="N1002" s="142"/>
      <c r="O1002" s="142"/>
      <c r="P1002" s="139"/>
      <c r="Q1002" s="142"/>
      <c r="R1002" s="139"/>
      <c r="S1002" s="143"/>
      <c r="T1002" s="138"/>
      <c r="U1002" s="142"/>
      <c r="V1002" s="143"/>
      <c r="W1002" s="144"/>
    </row>
    <row r="1003" spans="2:23" s="145" customFormat="1" x14ac:dyDescent="0.35">
      <c r="B1003" s="137"/>
      <c r="C1003" s="138"/>
      <c r="D1003" s="139"/>
      <c r="E1003" s="139"/>
      <c r="F1003" s="138"/>
      <c r="G1003" s="139"/>
      <c r="H1003" s="140"/>
      <c r="I1003" s="139"/>
      <c r="J1003" s="141"/>
      <c r="K1003" s="138"/>
      <c r="L1003" s="142"/>
      <c r="M1003" s="142"/>
      <c r="N1003" s="142"/>
      <c r="O1003" s="142"/>
      <c r="P1003" s="139"/>
      <c r="Q1003" s="142"/>
      <c r="R1003" s="139"/>
      <c r="S1003" s="143"/>
      <c r="T1003" s="138"/>
      <c r="U1003" s="142"/>
      <c r="V1003" s="143"/>
      <c r="W1003" s="144"/>
    </row>
    <row r="1004" spans="2:23" s="145" customFormat="1" x14ac:dyDescent="0.35">
      <c r="B1004" s="137"/>
      <c r="C1004" s="138"/>
      <c r="D1004" s="139"/>
      <c r="E1004" s="139"/>
      <c r="F1004" s="138"/>
      <c r="G1004" s="139"/>
      <c r="H1004" s="140"/>
      <c r="I1004" s="139"/>
      <c r="J1004" s="141"/>
      <c r="K1004" s="138"/>
      <c r="L1004" s="142"/>
      <c r="M1004" s="142"/>
      <c r="N1004" s="142"/>
      <c r="O1004" s="142"/>
      <c r="P1004" s="139"/>
      <c r="Q1004" s="142"/>
      <c r="R1004" s="139"/>
      <c r="S1004" s="143"/>
      <c r="T1004" s="138"/>
      <c r="U1004" s="142"/>
      <c r="V1004" s="143"/>
      <c r="W1004" s="144"/>
    </row>
    <row r="1005" spans="2:23" x14ac:dyDescent="0.35">
      <c r="W1005" s="19"/>
    </row>
  </sheetData>
  <sheetProtection algorithmName="SHA-512" hashValue="2XBEUGPfuFmDl4WhoBshwYuzTb+OF6bYQr1Gyrow0J2zOvq10e16j6KXc4GDdyoCD3AWS81mQwF6wGlZYNiEFw==" saltValue="heGSJ8BYDP1oRznvbohSiA==" spinCount="100000" sheet="1" objects="1" scenarios="1" formatColumns="0" formatRows="0" sort="0" autoFilter="0"/>
  <mergeCells count="6">
    <mergeCell ref="T2:V2"/>
    <mergeCell ref="D4:E4"/>
    <mergeCell ref="B2:B3"/>
    <mergeCell ref="C2:E2"/>
    <mergeCell ref="F2:J2"/>
    <mergeCell ref="K2:S2"/>
  </mergeCells>
  <conditionalFormatting sqref="B6:B1004">
    <cfRule type="expression" dxfId="80" priority="5">
      <formula>IF(AND(B6="",COUNTIF(C6:V6,"&lt;&gt;")&gt;0),TRUE)</formula>
    </cfRule>
  </conditionalFormatting>
  <conditionalFormatting sqref="D6:D1004">
    <cfRule type="expression" dxfId="79" priority="4">
      <formula>IF(D6="",$C6&lt;&gt;"")</formula>
    </cfRule>
  </conditionalFormatting>
  <conditionalFormatting sqref="E6:E1004">
    <cfRule type="expression" dxfId="78" priority="3">
      <formula>IF(E6="",$C6&lt;&gt;"")</formula>
    </cfRule>
  </conditionalFormatting>
  <conditionalFormatting sqref="F6:F1004">
    <cfRule type="expression" dxfId="77" priority="2">
      <formula>IF(F6="",$B6&lt;&gt;"")</formula>
    </cfRule>
  </conditionalFormatting>
  <conditionalFormatting sqref="C6">
    <cfRule type="expression" dxfId="76" priority="1">
      <formula>IF($C6="",OR($D6&lt;&gt;"",$E6&lt;&gt;""))</formula>
    </cfRule>
  </conditionalFormatting>
  <dataValidations count="4">
    <dataValidation type="whole" operator="greaterThan" allowBlank="1" showInputMessage="1" showErrorMessage="1" sqref="A6:A1048576 N5 D5:E1048576" xr:uid="{D8DA7819-016A-4980-B44D-A44BA8ADFE5C}">
      <formula1>0</formula1>
    </dataValidation>
    <dataValidation type="list" allowBlank="1" showInputMessage="1" showErrorMessage="1" sqref="C5:C1048576" xr:uid="{EA913280-5C45-414F-A919-DAC16459315C}">
      <formula1>$B$5:$B$99997</formula1>
    </dataValidation>
    <dataValidation type="date" operator="lessThan" allowBlank="1" showInputMessage="1" showErrorMessage="1" sqref="H5:H1048576" xr:uid="{B03C9DAB-45C2-45BA-9B62-5B207D53C9AE}">
      <formula1>TODAY()</formula1>
    </dataValidation>
    <dataValidation operator="greaterThan" allowBlank="1" showInputMessage="1" showErrorMessage="1" sqref="Q1:Q1048576 L1:L1048576" xr:uid="{5E683622-AFF8-4A9D-B757-F4CFC7E95F7C}"/>
  </dataValidations>
  <hyperlinks>
    <hyperlink ref="V1" location="Startseite!A1" display="&lt;== Zurück zur Startseite" xr:uid="{B5AD4467-A023-4E01-8940-1F17CBBFA27B}"/>
    <hyperlink ref="B1" location="Startseite!A1" display="&lt;== Zurück zur Startseite" xr:uid="{40BBD1F4-792D-496F-9BBB-A7204C8D993D}"/>
    <hyperlink ref="C1" location="'Wirtschaftliche Einheiten'!A1" display="Erfassung der wirtschaftlichen Einheiten ==&gt;" xr:uid="{1EC8059D-DE78-4B46-868D-1C7E9180C394}"/>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EA84095-BF38-48B5-8B1F-A81B332E686B}">
          <x14:formula1>
            <xm:f>Params!$A$87:$A$101</xm:f>
          </x14:formula1>
          <xm:sqref>F5:F1048576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1B1BE-6A5D-4E7B-9A5D-CA6A9C63C583}">
  <sheetPr codeName="Tabelle2">
    <tabColor rgb="FFFFFFCC"/>
  </sheetPr>
  <dimension ref="A1:BQ1005"/>
  <sheetViews>
    <sheetView zoomScaleNormal="100" workbookViewId="0">
      <pane ySplit="2" topLeftCell="A3" activePane="bottomLeft" state="frozen"/>
      <selection pane="bottomLeft" activeCell="B5" sqref="B5"/>
    </sheetView>
  </sheetViews>
  <sheetFormatPr baseColWidth="10" defaultColWidth="11.453125" defaultRowHeight="14.5" x14ac:dyDescent="0.35"/>
  <cols>
    <col min="1" max="1" width="2.7265625" style="2" customWidth="1"/>
    <col min="2" max="2" width="31.7265625" customWidth="1"/>
    <col min="3" max="3" width="20.54296875" customWidth="1"/>
    <col min="4" max="4" width="30.54296875" style="20" customWidth="1"/>
    <col min="5" max="5" width="25.54296875" customWidth="1"/>
    <col min="6" max="8" width="8.54296875" customWidth="1"/>
    <col min="9" max="9" width="13.26953125" style="20" customWidth="1"/>
    <col min="10" max="11" width="25.54296875" customWidth="1"/>
    <col min="12" max="12" width="43.7265625" customWidth="1"/>
    <col min="13" max="13" width="44" customWidth="1"/>
    <col min="14" max="14" width="50.7265625" customWidth="1"/>
    <col min="15" max="15" width="88.1796875" customWidth="1"/>
    <col min="16" max="16" width="20.54296875" customWidth="1"/>
    <col min="17" max="18" width="40.54296875" customWidth="1"/>
    <col min="19" max="19" width="24.453125" customWidth="1"/>
    <col min="20" max="20" width="72.453125" customWidth="1"/>
    <col min="21" max="21" width="15.54296875" hidden="1" customWidth="1"/>
    <col min="22" max="22" width="10.54296875" hidden="1" customWidth="1"/>
    <col min="23" max="23" width="48.81640625" hidden="1" customWidth="1"/>
    <col min="24" max="25" width="10.7265625" hidden="1" customWidth="1"/>
    <col min="26" max="32" width="10.54296875" hidden="1" customWidth="1"/>
    <col min="33" max="69" width="11.453125" style="2"/>
  </cols>
  <sheetData>
    <row r="1" spans="1:69" s="23" customFormat="1" x14ac:dyDescent="0.35">
      <c r="A1" s="22"/>
      <c r="B1" s="197" t="s">
        <v>17</v>
      </c>
      <c r="C1" s="197"/>
      <c r="D1" s="196" t="s">
        <v>45</v>
      </c>
      <c r="E1" s="196"/>
      <c r="F1" s="196"/>
      <c r="G1" s="196"/>
      <c r="H1" s="22"/>
      <c r="I1" s="159"/>
      <c r="J1" s="22"/>
      <c r="K1" s="22"/>
      <c r="L1" s="22"/>
      <c r="O1" s="104"/>
      <c r="P1" s="106"/>
      <c r="Q1" s="104"/>
      <c r="R1" s="104"/>
      <c r="S1" s="162"/>
      <c r="T1" s="104" t="s">
        <v>17</v>
      </c>
      <c r="U1" s="104"/>
      <c r="V1" s="104"/>
      <c r="W1" s="106"/>
      <c r="X1" s="169"/>
      <c r="Y1" s="174"/>
      <c r="Z1" s="106"/>
      <c r="AA1" s="106"/>
      <c r="AB1" s="106"/>
      <c r="AC1" s="106"/>
      <c r="AD1" s="106"/>
      <c r="AE1" s="106"/>
      <c r="AF1" s="106"/>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row>
    <row r="2" spans="1:69" s="23" customFormat="1" ht="43.5" x14ac:dyDescent="0.35">
      <c r="A2" s="22"/>
      <c r="B2" s="24" t="s">
        <v>18</v>
      </c>
      <c r="C2" s="24" t="s">
        <v>46</v>
      </c>
      <c r="D2" s="25" t="s">
        <v>458</v>
      </c>
      <c r="E2" s="24" t="s">
        <v>31</v>
      </c>
      <c r="F2" s="24" t="s">
        <v>32</v>
      </c>
      <c r="G2" s="24" t="s">
        <v>33</v>
      </c>
      <c r="H2" s="24" t="s">
        <v>34</v>
      </c>
      <c r="I2" s="25" t="s">
        <v>35</v>
      </c>
      <c r="J2" s="24" t="s">
        <v>36</v>
      </c>
      <c r="K2" s="24" t="s">
        <v>47</v>
      </c>
      <c r="L2" s="24" t="s">
        <v>48</v>
      </c>
      <c r="M2" s="24" t="s">
        <v>49</v>
      </c>
      <c r="N2" s="163" t="s">
        <v>445</v>
      </c>
      <c r="O2" s="24" t="s">
        <v>50</v>
      </c>
      <c r="P2" s="45" t="s">
        <v>374</v>
      </c>
      <c r="Q2" s="64" t="s">
        <v>383</v>
      </c>
      <c r="R2" s="64" t="s">
        <v>384</v>
      </c>
      <c r="S2" s="163" t="s">
        <v>8691</v>
      </c>
      <c r="T2" s="64" t="s">
        <v>376</v>
      </c>
      <c r="U2" s="24" t="s">
        <v>51</v>
      </c>
      <c r="V2" s="64" t="s">
        <v>399</v>
      </c>
      <c r="W2" s="98" t="s">
        <v>473</v>
      </c>
      <c r="X2" s="167" t="s">
        <v>8701</v>
      </c>
      <c r="Y2" s="172"/>
      <c r="Z2" s="97" t="s">
        <v>460</v>
      </c>
      <c r="AA2" s="97" t="s">
        <v>474</v>
      </c>
      <c r="AB2" s="97" t="s">
        <v>461</v>
      </c>
      <c r="AC2" s="97" t="s">
        <v>462</v>
      </c>
      <c r="AD2" s="97" t="s">
        <v>313</v>
      </c>
      <c r="AE2" s="97" t="s">
        <v>477</v>
      </c>
      <c r="AF2" s="97" t="s">
        <v>475</v>
      </c>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row>
    <row r="3" spans="1:69" s="23" customFormat="1" ht="306.75" customHeight="1" x14ac:dyDescent="0.35">
      <c r="A3" s="22"/>
      <c r="B3" s="16" t="s">
        <v>8706</v>
      </c>
      <c r="C3" s="16" t="s">
        <v>8707</v>
      </c>
      <c r="D3" s="26" t="s">
        <v>8699</v>
      </c>
      <c r="E3" s="16"/>
      <c r="F3" s="16"/>
      <c r="G3" s="16"/>
      <c r="H3" s="16"/>
      <c r="I3" s="26" t="s">
        <v>414</v>
      </c>
      <c r="J3" s="16"/>
      <c r="K3" s="16" t="s">
        <v>8708</v>
      </c>
      <c r="L3" s="16" t="s">
        <v>8710</v>
      </c>
      <c r="M3" s="16" t="s">
        <v>8709</v>
      </c>
      <c r="N3" s="164" t="s">
        <v>498</v>
      </c>
      <c r="O3" s="16" t="s">
        <v>8711</v>
      </c>
      <c r="P3" s="99" t="s">
        <v>375</v>
      </c>
      <c r="Q3" s="63" t="s">
        <v>8712</v>
      </c>
      <c r="R3" s="63" t="s">
        <v>8713</v>
      </c>
      <c r="S3" s="164" t="s">
        <v>8690</v>
      </c>
      <c r="T3" s="63"/>
      <c r="U3" s="16" t="s">
        <v>52</v>
      </c>
      <c r="V3" s="82" t="s">
        <v>52</v>
      </c>
      <c r="W3" s="100"/>
      <c r="X3" s="168"/>
      <c r="Y3" s="173"/>
      <c r="Z3" s="95"/>
      <c r="AA3" s="100"/>
      <c r="AB3" s="95"/>
      <c r="AC3" s="95"/>
      <c r="AD3" s="100"/>
      <c r="AE3" s="100"/>
      <c r="AF3" s="95"/>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row>
    <row r="4" spans="1:69" ht="15" hidden="1" customHeight="1" x14ac:dyDescent="0.35">
      <c r="B4" s="10"/>
      <c r="C4" s="10"/>
      <c r="D4" s="10"/>
      <c r="E4" s="10"/>
      <c r="F4" s="10"/>
      <c r="G4" s="10"/>
      <c r="H4" s="10"/>
      <c r="I4" s="21"/>
      <c r="J4" s="10"/>
      <c r="K4" s="10" t="str">
        <f>IFERROR(INDEX(PLZ!B:B,MATCH(I4,PLZ!A:A,0)),"")</f>
        <v/>
      </c>
      <c r="L4" s="10"/>
      <c r="M4" s="10" t="str">
        <f>IFERROR(IF(K4&lt;&gt;"Baden-Württemberg",VLOOKUP(L4,Params!A$28:A$36,1,FALSE),""),"")</f>
        <v/>
      </c>
      <c r="N4" s="10"/>
      <c r="O4" s="10"/>
      <c r="P4" s="99" t="s">
        <v>375</v>
      </c>
      <c r="Q4" s="10" t="str">
        <f t="shared" ref="Q4:R116" si="0">IF($B4&lt;&gt;"","Nein","")</f>
        <v/>
      </c>
      <c r="R4" s="10" t="str">
        <f t="shared" si="0"/>
        <v/>
      </c>
      <c r="S4" s="10"/>
      <c r="T4" s="67" t="str" cm="1">
        <f t="array" aca="1" ref="T4" ca="1">IF(B4&lt;&gt;"",HYPERLINK("#'"&amp;MID(CELL("Dateiname",'Gemarkungen &amp; Flurstücke'!A$1),FIND("]",CELL("Dateiname",'Gemarkungen &amp; Flurstücke'!A$1))+1,31)&amp;"'!A$1","Bitte ergänzen Sie die Angaben in ''Gemarkungen &amp; Flurstücke''!"),"")</f>
        <v/>
      </c>
      <c r="U4" s="10" t="str">
        <f>IFERROR(VLOOKUP(K4,Params!$A$2:$C$17,3,FALSE)&amp;VLOOKUP(L4,Params!$A$21:$C$23,3,FALSE)&amp;IFERROR(VLOOKUP(M4,Params!$A$28:$C$36,3,FALSE),"0"),"")</f>
        <v/>
      </c>
      <c r="V4" s="67"/>
      <c r="W4" s="67"/>
      <c r="X4" s="67"/>
      <c r="Y4" s="67"/>
      <c r="Z4" s="67"/>
      <c r="AA4" s="67"/>
      <c r="AB4" s="67"/>
      <c r="AC4" s="67"/>
      <c r="AD4" s="67"/>
      <c r="AE4" s="67"/>
      <c r="AF4" s="67"/>
    </row>
    <row r="5" spans="1:69" x14ac:dyDescent="0.35">
      <c r="B5" s="139"/>
      <c r="C5" s="139" t="str">
        <f>IF(B5&lt;&gt;"",COUNTIF($B$4:$B5,"&lt;&gt;"),"")</f>
        <v/>
      </c>
      <c r="D5" s="142"/>
      <c r="E5" s="139"/>
      <c r="F5" s="139"/>
      <c r="G5" s="139"/>
      <c r="H5" s="139"/>
      <c r="I5" s="142"/>
      <c r="J5" s="139"/>
      <c r="K5" s="139" t="str">
        <f>IFERROR(INDEX(PLZ!B:B,MATCH(I5,PLZ!A:A,0)),"")</f>
        <v/>
      </c>
      <c r="L5" s="139"/>
      <c r="M5" s="139" t="str">
        <f>IFERROR(IF(K5&lt;&gt;"Baden-Württemberg",VLOOKUP(L5,Params!A$28:A$36,1,FALSE),""),"")</f>
        <v/>
      </c>
      <c r="N5" s="147"/>
      <c r="O5" s="139"/>
      <c r="P5" s="139" t="str">
        <f t="shared" ref="P5:R143" si="1">IF($B5&lt;&gt;"","Nein","")</f>
        <v/>
      </c>
      <c r="Q5" s="139" t="str">
        <f t="shared" si="0"/>
        <v/>
      </c>
      <c r="R5" s="139" t="str">
        <f t="shared" si="0"/>
        <v/>
      </c>
      <c r="S5" s="147"/>
      <c r="T5" s="146" t="str" cm="1">
        <f t="array" aca="1" ref="T5" ca="1">IF(B5&lt;&gt;"",HYPERLINK("#'"&amp;MID(CELL("Dateiname",'Gemarkungen &amp; Flurstücke'!A$1),FIND("]",CELL("Dateiname",'Gemarkungen &amp; Flurstücke'!A$1))+1,31)&amp;"'!B6","Bitte ergänzen Sie die Angaben in ''Gemarkungen &amp; Flurstücke''!"),"")</f>
        <v/>
      </c>
      <c r="U5" s="42" t="str">
        <f>IFERROR(VLOOKUP(K5,Params!$A$2:$C$17,3,FALSE)&amp;VLOOKUP(L5,Params!$A$21:$C$23,3,FALSE)&amp;IFERROR(VLOOKUP(M5,Params!$A$28:$C$36,3,FALSE),"0"),"")</f>
        <v/>
      </c>
      <c r="V5" s="67" t="str">
        <f t="shared" ref="V5:V68" si="2">IFERROR(IF(B5&lt;&gt;"",IF(Q5="Ja","1","0")&amp;IF(R5="Ja","1","0"),""),"")</f>
        <v/>
      </c>
      <c r="W5" s="67" t="str">
        <f>IFERROR(VLOOKUP(U5,Verfahren!$A$1:$E$15,5,FALSE),"")&amp;IFERROR(VLOOKUP(V5,Verfahren!A$17:B$20,2,FALSE),"")</f>
        <v/>
      </c>
      <c r="X5" s="67" t="str">
        <f>IF(COUNTIF($C$5:$C$1004,Y5),Y5,"")</f>
        <v/>
      </c>
      <c r="Y5" s="67">
        <v>1</v>
      </c>
      <c r="Z5" s="67" t="str" cm="1">
        <f t="array" ref="Z5">IFERROR(INDEX($C$1:$C$1003,_xlfn.AGGREGATE(15,6,ROW($W$5:$W$1003)/(FIND("Wohngrundstück",$W$5:$W$1003,1)&gt;0),ROW()-4)),"")</f>
        <v/>
      </c>
      <c r="AA5" s="67" t="str" cm="1">
        <f t="array" ref="AA5">IFERROR(INDEX($C$1:$C$1003,_xlfn.AGGREGATE(15,6,ROW($U$5:$U$1003)/(FIND("123",$U$5:$U$1003,1)&gt;0),ROW()-4)),"")</f>
        <v/>
      </c>
      <c r="AB5" s="67" t="str" cm="1">
        <f t="array" ref="AB5">IFERROR(INDEX($C$1:$C$1003,_xlfn.AGGREGATE(15,6,ROW($W$5:$W$1003)/(FIND("Nichtwohngrundstück",$W$5:$W$1003,1)&gt;0),ROW()-4)),"")</f>
        <v/>
      </c>
      <c r="AC5" s="67" t="str" cm="1">
        <f t="array" ref="AC5">IFERROR(INDEX($C$1:$C$1003,_xlfn.AGGREGATE(15,6,ROW($W$5:$W$1003)/(FIND("Gebäude",$W$5:$W$1003,1)&gt;0),ROW()-4)),"")</f>
        <v/>
      </c>
      <c r="AD5" s="67" t="str" cm="1">
        <f t="array" ref="AD5">IFERROR(INDEX($C$1:$C$1003,_xlfn.AGGREGATE(15,6,ROW($W$5:$W$1003)/(FIND("LuF",$W$5:$W$1003,1)&gt;0),ROW()-4)),"")</f>
        <v/>
      </c>
      <c r="AE5" s="67" t="str" cm="1">
        <f t="array" ref="AE5">IFERROR(INDEX($C$1:$C$1003,_xlfn.AGGREGATE(15,6,ROW($P$5:$P$1003)/(FIND("Ja",$P$5:$P$1003,1)&gt;0),ROW()-4)),"")</f>
        <v/>
      </c>
      <c r="AF5" s="67" t="str" cm="1">
        <f t="array" ref="AF5">IFERROR(INDEX($C$1:$C$1003,_xlfn.AGGREGATE(15,6,ROW($V$5:$V$1003)/(FIND("1",$V$5:$V$1003,1)&gt;0),ROW()-4)),"")</f>
        <v/>
      </c>
    </row>
    <row r="6" spans="1:69" x14ac:dyDescent="0.35">
      <c r="B6" s="139"/>
      <c r="C6" s="139" t="str">
        <f>IF(B6&lt;&gt;"",COUNTIF($B$4:$B6,"&lt;&gt;"),"")</f>
        <v/>
      </c>
      <c r="D6" s="142"/>
      <c r="E6" s="139"/>
      <c r="F6" s="139"/>
      <c r="G6" s="139"/>
      <c r="H6" s="139"/>
      <c r="I6" s="142"/>
      <c r="J6" s="139"/>
      <c r="K6" s="139" t="str">
        <f>IFERROR(INDEX(PLZ!B:B,MATCH(I6,PLZ!A:A,0)),"")</f>
        <v/>
      </c>
      <c r="L6" s="139"/>
      <c r="M6" s="139" t="str">
        <f>IFERROR(IF(K6&lt;&gt;"Baden-Württemberg",VLOOKUP(L6,Params!A$28:A$36,1,FALSE),""),"")</f>
        <v/>
      </c>
      <c r="N6" s="147"/>
      <c r="O6" s="139"/>
      <c r="P6" s="139" t="str">
        <f t="shared" si="1"/>
        <v/>
      </c>
      <c r="Q6" s="139" t="str">
        <f t="shared" si="0"/>
        <v/>
      </c>
      <c r="R6" s="139" t="str">
        <f t="shared" si="0"/>
        <v/>
      </c>
      <c r="S6" s="147"/>
      <c r="T6" s="146" t="str" cm="1">
        <f t="array" aca="1" ref="T6" ca="1">IF(B6&lt;&gt;"",HYPERLINK("#'"&amp;MID(CELL("Dateiname",'Gemarkungen &amp; Flurstücke'!A$1),FIND("]",CELL("Dateiname",'Gemarkungen &amp; Flurstücke'!A$1))+1,31)&amp;"'!B6","Bitte ergänzen Sie die Angaben in ''Gemarkungen &amp; Flurstücke''!"),"")</f>
        <v/>
      </c>
      <c r="U6" s="42" t="str">
        <f>IFERROR(VLOOKUP(K6,Params!$A$2:$C$17,3,FALSE)&amp;VLOOKUP(L6,Params!$A$21:$C$23,3,FALSE)&amp;IFERROR(VLOOKUP(M6,Params!$A$28:$C$36,3,FALSE),"0"),"")</f>
        <v/>
      </c>
      <c r="V6" s="67" t="str">
        <f t="shared" si="2"/>
        <v/>
      </c>
      <c r="W6" s="67" t="str">
        <f>IFERROR(VLOOKUP(U6,Verfahren!$A$1:$E$15,5,FALSE),"")&amp;IFERROR(VLOOKUP(V6,Verfahren!A$17:B$20,2,FALSE),"")</f>
        <v/>
      </c>
      <c r="X6" s="67" t="str">
        <f t="shared" ref="X6:X69" si="3">IF(COUNTIF($C$5:$C$1004,Y6),Y6,"")</f>
        <v/>
      </c>
      <c r="Y6" s="67">
        <v>2</v>
      </c>
      <c r="Z6" s="67" t="str" cm="1">
        <f t="array" ref="Z6">IFERROR(INDEX($C$1:$C$1003,_xlfn.AGGREGATE(15,6,ROW($W$5:$W$1003)/(FIND("Wohngrundstück",$W$5:$W$1003,1)&gt;0),ROW()-4)),"")</f>
        <v/>
      </c>
      <c r="AA6" s="67" t="str" cm="1">
        <f t="array" ref="AA6">IFERROR(INDEX($C$1:$C$1003,_xlfn.AGGREGATE(15,6,ROW($U$5:$U$1003)/(FIND("123",$U$5:$U$1003,1)&gt;0),ROW()-4)),"")</f>
        <v/>
      </c>
      <c r="AB6" s="67" t="str" cm="1">
        <f t="array" ref="AB6">IFERROR(INDEX($C$1:$C$1003,_xlfn.AGGREGATE(15,6,ROW($W$5:$W$1003)/(FIND("Nichtwohngrundstück",$W$5:$W$1003,1)&gt;0),ROW()-4)),"")</f>
        <v/>
      </c>
      <c r="AC6" s="67" t="str" cm="1">
        <f t="array" ref="AC6">IFERROR(INDEX($C$1:$C$1003,_xlfn.AGGREGATE(15,6,ROW($W$5:$W$1003)/(FIND("Gebäude",$W$5:$W$1003,1)&gt;0),ROW()-4)),"")</f>
        <v/>
      </c>
      <c r="AD6" s="67" t="str" cm="1">
        <f t="array" ref="AD6">IFERROR(INDEX($C$1:$C$1003,_xlfn.AGGREGATE(15,6,ROW($W$5:$W$1003)/(FIND("LuF",$W$5:$W$1003,1)&gt;0),ROW()-4)),"")</f>
        <v/>
      </c>
      <c r="AE6" s="67" t="str" cm="1">
        <f t="array" ref="AE6">IFERROR(INDEX($C$1:$C$1003,_xlfn.AGGREGATE(15,6,ROW($P$5:$P$1003)/(FIND("Ja",$P$5:$P$1003,1)&gt;0),ROW()-4)),"")</f>
        <v/>
      </c>
      <c r="AF6" s="67" t="str" cm="1">
        <f t="array" ref="AF6">IFERROR(INDEX($C$1:$C$1003,_xlfn.AGGREGATE(15,6,ROW($V$5:$V$1003)/(FIND("1",$V$5:$V$1003,1)&gt;0),ROW()-4)),"")</f>
        <v/>
      </c>
    </row>
    <row r="7" spans="1:69" x14ac:dyDescent="0.35">
      <c r="B7" s="139"/>
      <c r="C7" s="139" t="str">
        <f>IF(B7&lt;&gt;"",COUNTIF($B$4:$B7,"&lt;&gt;"),"")</f>
        <v/>
      </c>
      <c r="D7" s="142"/>
      <c r="E7" s="139"/>
      <c r="F7" s="139"/>
      <c r="G7" s="139"/>
      <c r="H7" s="139"/>
      <c r="I7" s="142"/>
      <c r="J7" s="139"/>
      <c r="K7" s="139" t="str">
        <f>IFERROR(INDEX(PLZ!B:B,MATCH(I7,PLZ!A:A,0)),"")</f>
        <v/>
      </c>
      <c r="L7" s="139"/>
      <c r="M7" s="139" t="str">
        <f>IFERROR(IF(K7&lt;&gt;"Baden-Württemberg",VLOOKUP(L7,Params!A$28:A$36,1,FALSE),""),"")</f>
        <v/>
      </c>
      <c r="N7" s="147"/>
      <c r="O7" s="139"/>
      <c r="P7" s="139" t="str">
        <f t="shared" si="1"/>
        <v/>
      </c>
      <c r="Q7" s="139" t="str">
        <f t="shared" si="0"/>
        <v/>
      </c>
      <c r="R7" s="139" t="str">
        <f t="shared" si="0"/>
        <v/>
      </c>
      <c r="S7" s="147"/>
      <c r="T7" s="146" t="str" cm="1">
        <f t="array" aca="1" ref="T7" ca="1">IF(B7&lt;&gt;"",HYPERLINK("#'"&amp;MID(CELL("Dateiname",'Gemarkungen &amp; Flurstücke'!A$1),FIND("]",CELL("Dateiname",'Gemarkungen &amp; Flurstücke'!A$1))+1,31)&amp;"'!B6","Bitte ergänzen Sie die Angaben in ''Gemarkungen &amp; Flurstücke''!"),"")</f>
        <v/>
      </c>
      <c r="U7" s="42" t="str">
        <f>IFERROR(VLOOKUP(K7,Params!$A$2:$C$17,3,FALSE)&amp;VLOOKUP(L7,Params!$A$21:$C$23,3,FALSE)&amp;IFERROR(VLOOKUP(M7,Params!$A$28:$C$36,3,FALSE),"0"),"")</f>
        <v/>
      </c>
      <c r="V7" s="67" t="str">
        <f t="shared" si="2"/>
        <v/>
      </c>
      <c r="W7" s="67" t="str">
        <f>IFERROR(VLOOKUP(U7,Verfahren!$A$1:$E$15,5,FALSE),"")&amp;IFERROR(VLOOKUP(V7,Verfahren!A$17:B$20,2,FALSE),"")</f>
        <v/>
      </c>
      <c r="X7" s="67" t="str">
        <f t="shared" si="3"/>
        <v/>
      </c>
      <c r="Y7" s="67">
        <v>3</v>
      </c>
      <c r="Z7" s="67" t="str" cm="1">
        <f t="array" ref="Z7">IFERROR(INDEX($C$1:$C$1003,_xlfn.AGGREGATE(15,6,ROW($W$5:$W$1003)/(FIND("Wohngrundstück",$W$5:$W$1003,1)&gt;0),ROW()-4)),"")</f>
        <v/>
      </c>
      <c r="AA7" s="67" t="str" cm="1">
        <f t="array" ref="AA7">IFERROR(INDEX($C$1:$C$1003,_xlfn.AGGREGATE(15,6,ROW($U$5:$U$1003)/(FIND("123",$U$5:$U$1003,1)&gt;0),ROW()-4)),"")</f>
        <v/>
      </c>
      <c r="AB7" s="67" t="str" cm="1">
        <f t="array" ref="AB7">IFERROR(INDEX($C$1:$C$1003,_xlfn.AGGREGATE(15,6,ROW($W$5:$W$1003)/(FIND("Nichtwohngrundstück",$W$5:$W$1003,1)&gt;0),ROW()-4)),"")</f>
        <v/>
      </c>
      <c r="AC7" s="67" t="str" cm="1">
        <f t="array" ref="AC7">IFERROR(INDEX($C$1:$C$1003,_xlfn.AGGREGATE(15,6,ROW($W$5:$W$1003)/(FIND("Gebäude",$W$5:$W$1003,1)&gt;0),ROW()-4)),"")</f>
        <v/>
      </c>
      <c r="AD7" s="67" t="str" cm="1">
        <f t="array" ref="AD7">IFERROR(INDEX($C$1:$C$1003,_xlfn.AGGREGATE(15,6,ROW($W$5:$W$1003)/(FIND("LuF",$W$5:$W$1003,1)&gt;0),ROW()-4)),"")</f>
        <v/>
      </c>
      <c r="AE7" s="67" t="str" cm="1">
        <f t="array" ref="AE7">IFERROR(INDEX($C$1:$C$1003,_xlfn.AGGREGATE(15,6,ROW($P$5:$P$1003)/(FIND("Ja",$P$5:$P$1003,1)&gt;0),ROW()-4)),"")</f>
        <v/>
      </c>
      <c r="AF7" s="67" t="str" cm="1">
        <f t="array" ref="AF7">IFERROR(INDEX($C$1:$C$1003,_xlfn.AGGREGATE(15,6,ROW($V$5:$V$1003)/(FIND("1",$V$5:$V$1003,1)&gt;0),ROW()-4)),"")</f>
        <v/>
      </c>
    </row>
    <row r="8" spans="1:69" x14ac:dyDescent="0.35">
      <c r="B8" s="139"/>
      <c r="C8" s="139" t="str">
        <f>IF(B8&lt;&gt;"",COUNTIF($B$4:$B8,"&lt;&gt;"),"")</f>
        <v/>
      </c>
      <c r="D8" s="142"/>
      <c r="E8" s="139"/>
      <c r="F8" s="139"/>
      <c r="G8" s="139"/>
      <c r="H8" s="139"/>
      <c r="I8" s="142"/>
      <c r="J8" s="139"/>
      <c r="K8" s="139" t="str">
        <f>IFERROR(INDEX(PLZ!B:B,MATCH(I8,PLZ!A:A,0)),"")</f>
        <v/>
      </c>
      <c r="L8" s="139"/>
      <c r="M8" s="139" t="str">
        <f>IFERROR(IF(K8&lt;&gt;"Baden-Württemberg",VLOOKUP(L8,Params!A$28:A$36,1,FALSE),""),"")</f>
        <v/>
      </c>
      <c r="N8" s="147"/>
      <c r="O8" s="139"/>
      <c r="P8" s="139" t="str">
        <f t="shared" si="1"/>
        <v/>
      </c>
      <c r="Q8" s="139" t="str">
        <f t="shared" si="0"/>
        <v/>
      </c>
      <c r="R8" s="139" t="str">
        <f t="shared" si="0"/>
        <v/>
      </c>
      <c r="S8" s="147"/>
      <c r="T8" s="146" t="str" cm="1">
        <f t="array" aca="1" ref="T8" ca="1">IF(B8&lt;&gt;"",HYPERLINK("#'"&amp;MID(CELL("Dateiname",'Gemarkungen &amp; Flurstücke'!A$1),FIND("]",CELL("Dateiname",'Gemarkungen &amp; Flurstücke'!A$1))+1,31)&amp;"'!B6","Bitte ergänzen Sie die Angaben in ''Gemarkungen &amp; Flurstücke''!"),"")</f>
        <v/>
      </c>
      <c r="U8" s="42" t="str">
        <f>IFERROR(VLOOKUP(K8,Params!$A$2:$C$17,3,FALSE)&amp;VLOOKUP(L8,Params!$A$21:$C$23,3,FALSE)&amp;IFERROR(VLOOKUP(M8,Params!$A$28:$C$36,3,FALSE),"0"),"")</f>
        <v/>
      </c>
      <c r="V8" s="67" t="str">
        <f t="shared" si="2"/>
        <v/>
      </c>
      <c r="W8" s="67" t="str">
        <f>IFERROR(VLOOKUP(U8,Verfahren!$A$1:$E$15,5,FALSE),"")&amp;IFERROR(VLOOKUP(V8,Verfahren!A$17:B$20,2,FALSE),"")</f>
        <v/>
      </c>
      <c r="X8" s="67" t="str">
        <f t="shared" si="3"/>
        <v/>
      </c>
      <c r="Y8" s="67">
        <v>4</v>
      </c>
      <c r="Z8" s="67" t="str" cm="1">
        <f t="array" ref="Z8">IFERROR(INDEX($C$1:$C$1003,_xlfn.AGGREGATE(15,6,ROW($W$5:$W$1003)/(FIND("Wohngrundstück",$W$5:$W$1003,1)&gt;0),ROW()-4)),"")</f>
        <v/>
      </c>
      <c r="AA8" s="67" t="str" cm="1">
        <f t="array" ref="AA8">IFERROR(INDEX($C$1:$C$1003,_xlfn.AGGREGATE(15,6,ROW($U$5:$U$1003)/(FIND("123",$U$5:$U$1003,1)&gt;0),ROW()-4)),"")</f>
        <v/>
      </c>
      <c r="AB8" s="67" t="str" cm="1">
        <f t="array" ref="AB8">IFERROR(INDEX($C$1:$C$1003,_xlfn.AGGREGATE(15,6,ROW($W$5:$W$1003)/(FIND("Nichtwohngrundstück",$W$5:$W$1003,1)&gt;0),ROW()-4)),"")</f>
        <v/>
      </c>
      <c r="AC8" s="67" t="str" cm="1">
        <f t="array" ref="AC8">IFERROR(INDEX($C$1:$C$1003,_xlfn.AGGREGATE(15,6,ROW($W$5:$W$1003)/(FIND("Gebäude",$W$5:$W$1003,1)&gt;0),ROW()-4)),"")</f>
        <v/>
      </c>
      <c r="AD8" s="67" t="str" cm="1">
        <f t="array" ref="AD8">IFERROR(INDEX($C$1:$C$1003,_xlfn.AGGREGATE(15,6,ROW($W$5:$W$1003)/(FIND("LuF",$W$5:$W$1003,1)&gt;0),ROW()-4)),"")</f>
        <v/>
      </c>
      <c r="AE8" s="67" t="str" cm="1">
        <f t="array" ref="AE8">IFERROR(INDEX($C$1:$C$1003,_xlfn.AGGREGATE(15,6,ROW($P$5:$P$1003)/(FIND("Ja",$P$5:$P$1003,1)&gt;0),ROW()-4)),"")</f>
        <v/>
      </c>
      <c r="AF8" s="67" t="str" cm="1">
        <f t="array" ref="AF8">IFERROR(INDEX($C$1:$C$1003,_xlfn.AGGREGATE(15,6,ROW($V$5:$V$1003)/(FIND("1",$V$5:$V$1003,1)&gt;0),ROW()-4)),"")</f>
        <v/>
      </c>
    </row>
    <row r="9" spans="1:69" x14ac:dyDescent="0.35">
      <c r="B9" s="139"/>
      <c r="C9" s="139" t="str">
        <f>IF(B9&lt;&gt;"",COUNTIF($B$4:$B9,"&lt;&gt;"),"")</f>
        <v/>
      </c>
      <c r="D9" s="142"/>
      <c r="E9" s="139"/>
      <c r="F9" s="139"/>
      <c r="G9" s="139"/>
      <c r="H9" s="139"/>
      <c r="I9" s="142"/>
      <c r="J9" s="139"/>
      <c r="K9" s="139" t="str">
        <f>IFERROR(INDEX(PLZ!B:B,MATCH(I9,PLZ!A:A,0)),"")</f>
        <v/>
      </c>
      <c r="L9" s="139"/>
      <c r="M9" s="139" t="str">
        <f>IFERROR(IF(K9&lt;&gt;"Baden-Württemberg",VLOOKUP(L9,Params!A$28:A$36,1,FALSE),""),"")</f>
        <v/>
      </c>
      <c r="N9" s="147"/>
      <c r="O9" s="139"/>
      <c r="P9" s="139" t="str">
        <f t="shared" si="1"/>
        <v/>
      </c>
      <c r="Q9" s="139" t="str">
        <f t="shared" si="0"/>
        <v/>
      </c>
      <c r="R9" s="139" t="str">
        <f t="shared" si="0"/>
        <v/>
      </c>
      <c r="S9" s="147"/>
      <c r="T9" s="146" t="str" cm="1">
        <f t="array" aca="1" ref="T9" ca="1">IF(B9&lt;&gt;"",HYPERLINK("#'"&amp;MID(CELL("Dateiname",'Gemarkungen &amp; Flurstücke'!A$1),FIND("]",CELL("Dateiname",'Gemarkungen &amp; Flurstücke'!A$1))+1,31)&amp;"'!B6","Bitte ergänzen Sie die Angaben in ''Gemarkungen &amp; Flurstücke''!"),"")</f>
        <v/>
      </c>
      <c r="U9" s="42" t="str">
        <f>IFERROR(VLOOKUP(K9,Params!$A$2:$C$17,3,FALSE)&amp;VLOOKUP(L9,Params!$A$21:$C$23,3,FALSE)&amp;IFERROR(VLOOKUP(M9,Params!$A$28:$C$36,3,FALSE),"0"),"")</f>
        <v/>
      </c>
      <c r="V9" s="67" t="str">
        <f t="shared" si="2"/>
        <v/>
      </c>
      <c r="W9" s="67" t="str">
        <f>IFERROR(VLOOKUP(U9,Verfahren!$A$1:$E$15,5,FALSE),"")&amp;IFERROR(VLOOKUP(V9,Verfahren!A$17:B$20,2,FALSE),"")</f>
        <v/>
      </c>
      <c r="X9" s="67" t="str">
        <f t="shared" si="3"/>
        <v/>
      </c>
      <c r="Y9" s="67">
        <v>5</v>
      </c>
      <c r="Z9" s="67" t="str" cm="1">
        <f t="array" ref="Z9">IFERROR(INDEX($C$1:$C$1003,_xlfn.AGGREGATE(15,6,ROW($W$5:$W$1003)/(FIND("Wohngrundstück",$W$5:$W$1003,1)&gt;0),ROW()-4)),"")</f>
        <v/>
      </c>
      <c r="AA9" s="67" t="str" cm="1">
        <f t="array" ref="AA9">IFERROR(INDEX($C$1:$C$1003,_xlfn.AGGREGATE(15,6,ROW($U$5:$U$1003)/(FIND("123",$U$5:$U$1003,1)&gt;0),ROW()-4)),"")</f>
        <v/>
      </c>
      <c r="AB9" s="67" t="str" cm="1">
        <f t="array" ref="AB9">IFERROR(INDEX($C$1:$C$1003,_xlfn.AGGREGATE(15,6,ROW($W$5:$W$1003)/(FIND("Nichtwohngrundstück",$W$5:$W$1003,1)&gt;0),ROW()-4)),"")</f>
        <v/>
      </c>
      <c r="AC9" s="67" t="str" cm="1">
        <f t="array" ref="AC9">IFERROR(INDEX($C$1:$C$1003,_xlfn.AGGREGATE(15,6,ROW($W$5:$W$1003)/(FIND("Gebäude",$W$5:$W$1003,1)&gt;0),ROW()-4)),"")</f>
        <v/>
      </c>
      <c r="AD9" s="67" t="str" cm="1">
        <f t="array" ref="AD9">IFERROR(INDEX($C$1:$C$1003,_xlfn.AGGREGATE(15,6,ROW($W$5:$W$1003)/(FIND("LuF",$W$5:$W$1003,1)&gt;0),ROW()-4)),"")</f>
        <v/>
      </c>
      <c r="AE9" s="67" t="str" cm="1">
        <f t="array" ref="AE9">IFERROR(INDEX($C$1:$C$1003,_xlfn.AGGREGATE(15,6,ROW($P$5:$P$1003)/(FIND("Ja",$P$5:$P$1003,1)&gt;0),ROW()-4)),"")</f>
        <v/>
      </c>
      <c r="AF9" s="67" t="str" cm="1">
        <f t="array" ref="AF9">IFERROR(INDEX($C$1:$C$1003,_xlfn.AGGREGATE(15,6,ROW($V$5:$V$1003)/(FIND("1",$V$5:$V$1003,1)&gt;0),ROW()-4)),"")</f>
        <v/>
      </c>
    </row>
    <row r="10" spans="1:69" x14ac:dyDescent="0.35">
      <c r="B10" s="139"/>
      <c r="C10" s="139" t="str">
        <f>IF(B10&lt;&gt;"",COUNTIF($B$4:$B10,"&lt;&gt;"),"")</f>
        <v/>
      </c>
      <c r="D10" s="142"/>
      <c r="E10" s="139"/>
      <c r="F10" s="139"/>
      <c r="G10" s="139"/>
      <c r="H10" s="139"/>
      <c r="I10" s="142"/>
      <c r="J10" s="139"/>
      <c r="K10" s="139" t="str">
        <f>IFERROR(INDEX(PLZ!B:B,MATCH(I10,PLZ!A:A,0)),"")</f>
        <v/>
      </c>
      <c r="L10" s="139"/>
      <c r="M10" s="139" t="str">
        <f>IFERROR(IF(K10&lt;&gt;"Baden-Württemberg",VLOOKUP(L10,Params!A$28:A$36,1,FALSE),""),"")</f>
        <v/>
      </c>
      <c r="N10" s="147"/>
      <c r="O10" s="139"/>
      <c r="P10" s="139" t="str">
        <f t="shared" si="1"/>
        <v/>
      </c>
      <c r="Q10" s="139" t="str">
        <f t="shared" si="0"/>
        <v/>
      </c>
      <c r="R10" s="139" t="str">
        <f t="shared" si="0"/>
        <v/>
      </c>
      <c r="S10" s="147"/>
      <c r="T10" s="146" t="str" cm="1">
        <f t="array" aca="1" ref="T10" ca="1">IF(B10&lt;&gt;"",HYPERLINK("#'"&amp;MID(CELL("Dateiname",'Gemarkungen &amp; Flurstücke'!A$1),FIND("]",CELL("Dateiname",'Gemarkungen &amp; Flurstücke'!A$1))+1,31)&amp;"'!B6","Bitte ergänzen Sie die Angaben in ''Gemarkungen &amp; Flurstücke''!"),"")</f>
        <v/>
      </c>
      <c r="U10" s="42" t="str">
        <f>IFERROR(VLOOKUP(K10,Params!$A$2:$C$17,3,FALSE)&amp;VLOOKUP(L10,Params!$A$21:$C$23,3,FALSE)&amp;IFERROR(VLOOKUP(M10,Params!$A$28:$C$36,3,FALSE),"0"),"")</f>
        <v/>
      </c>
      <c r="V10" s="67" t="str">
        <f t="shared" si="2"/>
        <v/>
      </c>
      <c r="W10" s="67" t="str">
        <f>IFERROR(VLOOKUP(U10,Verfahren!$A$1:$E$15,5,FALSE),"")&amp;IFERROR(VLOOKUP(V10,Verfahren!A$17:B$20,2,FALSE),"")</f>
        <v/>
      </c>
      <c r="X10" s="67" t="str">
        <f t="shared" si="3"/>
        <v/>
      </c>
      <c r="Y10" s="67">
        <v>6</v>
      </c>
      <c r="Z10" s="67" t="str" cm="1">
        <f t="array" ref="Z10">IFERROR(INDEX($C$1:$C$1003,_xlfn.AGGREGATE(15,6,ROW($W$5:$W$1003)/(FIND("Wohngrundstück",$W$5:$W$1003,1)&gt;0),ROW()-4)),"")</f>
        <v/>
      </c>
      <c r="AA10" s="67" t="str" cm="1">
        <f t="array" ref="AA10">IFERROR(INDEX($C$1:$C$1003,_xlfn.AGGREGATE(15,6,ROW($U$5:$U$1003)/(FIND("123",$U$5:$U$1003,1)&gt;0),ROW()-4)),"")</f>
        <v/>
      </c>
      <c r="AB10" s="67" t="str" cm="1">
        <f t="array" ref="AB10">IFERROR(INDEX($C$1:$C$1003,_xlfn.AGGREGATE(15,6,ROW($W$5:$W$1003)/(FIND("Nichtwohngrundstück",$W$5:$W$1003,1)&gt;0),ROW()-4)),"")</f>
        <v/>
      </c>
      <c r="AC10" s="67" t="str" cm="1">
        <f t="array" ref="AC10">IFERROR(INDEX($C$1:$C$1003,_xlfn.AGGREGATE(15,6,ROW($W$5:$W$1003)/(FIND("Gebäude",$W$5:$W$1003,1)&gt;0),ROW()-4)),"")</f>
        <v/>
      </c>
      <c r="AD10" s="67" t="str" cm="1">
        <f t="array" ref="AD10">IFERROR(INDEX($C$1:$C$1003,_xlfn.AGGREGATE(15,6,ROW($W$5:$W$1003)/(FIND("LuF",$W$5:$W$1003,1)&gt;0),ROW()-4)),"")</f>
        <v/>
      </c>
      <c r="AE10" s="67" t="str" cm="1">
        <f t="array" ref="AE10">IFERROR(INDEX($C$1:$C$1003,_xlfn.AGGREGATE(15,6,ROW($P$5:$P$1003)/(FIND("Ja",$P$5:$P$1003,1)&gt;0),ROW()-4)),"")</f>
        <v/>
      </c>
      <c r="AF10" s="67" t="str" cm="1">
        <f t="array" ref="AF10">IFERROR(INDEX($C$1:$C$1003,_xlfn.AGGREGATE(15,6,ROW($V$5:$V$1003)/(FIND("1",$V$5:$V$1003,1)&gt;0),ROW()-4)),"")</f>
        <v/>
      </c>
    </row>
    <row r="11" spans="1:69" x14ac:dyDescent="0.35">
      <c r="B11" s="139"/>
      <c r="C11" s="139" t="str">
        <f>IF(B11&lt;&gt;"",COUNTIF($B$4:$B11,"&lt;&gt;"),"")</f>
        <v/>
      </c>
      <c r="D11" s="142"/>
      <c r="E11" s="139"/>
      <c r="F11" s="139"/>
      <c r="G11" s="139"/>
      <c r="H11" s="139"/>
      <c r="I11" s="142"/>
      <c r="J11" s="139"/>
      <c r="K11" s="139" t="str">
        <f>IFERROR(INDEX(PLZ!B:B,MATCH(I11,PLZ!A:A,0)),"")</f>
        <v/>
      </c>
      <c r="L11" s="139"/>
      <c r="M11" s="139" t="str">
        <f>IFERROR(IF(K11&lt;&gt;"Baden-Württemberg",VLOOKUP(L11,Params!A$28:A$36,1,FALSE),""),"")</f>
        <v/>
      </c>
      <c r="N11" s="147"/>
      <c r="O11" s="139"/>
      <c r="P11" s="139" t="str">
        <f t="shared" si="1"/>
        <v/>
      </c>
      <c r="Q11" s="139" t="str">
        <f t="shared" si="0"/>
        <v/>
      </c>
      <c r="R11" s="139" t="str">
        <f t="shared" si="0"/>
        <v/>
      </c>
      <c r="S11" s="147"/>
      <c r="T11" s="146" t="str" cm="1">
        <f t="array" aca="1" ref="T11" ca="1">IF(B11&lt;&gt;"",HYPERLINK("#'"&amp;MID(CELL("Dateiname",'Gemarkungen &amp; Flurstücke'!A$1),FIND("]",CELL("Dateiname",'Gemarkungen &amp; Flurstücke'!A$1))+1,31)&amp;"'!B6","Bitte ergänzen Sie die Angaben in ''Gemarkungen &amp; Flurstücke''!"),"")</f>
        <v/>
      </c>
      <c r="U11" s="42" t="str">
        <f>IFERROR(VLOOKUP(K11,Params!$A$2:$C$17,3,FALSE)&amp;VLOOKUP(L11,Params!$A$21:$C$23,3,FALSE)&amp;IFERROR(VLOOKUP(M11,Params!$A$28:$C$36,3,FALSE),"0"),"")</f>
        <v/>
      </c>
      <c r="V11" s="67" t="str">
        <f t="shared" si="2"/>
        <v/>
      </c>
      <c r="W11" s="67" t="str">
        <f>IFERROR(VLOOKUP(U11,Verfahren!$A$1:$E$15,5,FALSE),"")&amp;IFERROR(VLOOKUP(V11,Verfahren!A$17:B$20,2,FALSE),"")</f>
        <v/>
      </c>
      <c r="X11" s="67" t="str">
        <f t="shared" si="3"/>
        <v/>
      </c>
      <c r="Y11" s="67">
        <v>7</v>
      </c>
      <c r="Z11" s="67" t="str" cm="1">
        <f t="array" ref="Z11">IFERROR(INDEX($C$1:$C$1003,_xlfn.AGGREGATE(15,6,ROW($W$5:$W$1003)/(FIND("Wohngrundstück",$W$5:$W$1003,1)&gt;0),ROW()-4)),"")</f>
        <v/>
      </c>
      <c r="AA11" s="67" t="str" cm="1">
        <f t="array" ref="AA11">IFERROR(INDEX($C$1:$C$1003,_xlfn.AGGREGATE(15,6,ROW($U$5:$U$1003)/(FIND("123",$U$5:$U$1003,1)&gt;0),ROW()-4)),"")</f>
        <v/>
      </c>
      <c r="AB11" s="67" t="str" cm="1">
        <f t="array" ref="AB11">IFERROR(INDEX($C$1:$C$1003,_xlfn.AGGREGATE(15,6,ROW($W$5:$W$1003)/(FIND("Nichtwohngrundstück",$W$5:$W$1003,1)&gt;0),ROW()-4)),"")</f>
        <v/>
      </c>
      <c r="AC11" s="67" t="str" cm="1">
        <f t="array" ref="AC11">IFERROR(INDEX($C$1:$C$1003,_xlfn.AGGREGATE(15,6,ROW($W$5:$W$1003)/(FIND("Gebäude",$W$5:$W$1003,1)&gt;0),ROW()-4)),"")</f>
        <v/>
      </c>
      <c r="AD11" s="67" t="str" cm="1">
        <f t="array" ref="AD11">IFERROR(INDEX($C$1:$C$1003,_xlfn.AGGREGATE(15,6,ROW($W$5:$W$1003)/(FIND("LuF",$W$5:$W$1003,1)&gt;0),ROW()-4)),"")</f>
        <v/>
      </c>
      <c r="AE11" s="67" t="str" cm="1">
        <f t="array" ref="AE11">IFERROR(INDEX($C$1:$C$1003,_xlfn.AGGREGATE(15,6,ROW($P$5:$P$1003)/(FIND("Ja",$P$5:$P$1003,1)&gt;0),ROW()-4)),"")</f>
        <v/>
      </c>
      <c r="AF11" s="67" t="str" cm="1">
        <f t="array" ref="AF11">IFERROR(INDEX($C$1:$C$1003,_xlfn.AGGREGATE(15,6,ROW($V$5:$V$1003)/(FIND("1",$V$5:$V$1003,1)&gt;0),ROW()-4)),"")</f>
        <v/>
      </c>
    </row>
    <row r="12" spans="1:69" x14ac:dyDescent="0.35">
      <c r="B12" s="139"/>
      <c r="C12" s="139" t="str">
        <f>IF(B12&lt;&gt;"",COUNTIF($B$4:$B12,"&lt;&gt;"),"")</f>
        <v/>
      </c>
      <c r="D12" s="142"/>
      <c r="E12" s="139"/>
      <c r="F12" s="139"/>
      <c r="G12" s="139"/>
      <c r="H12" s="139"/>
      <c r="I12" s="142"/>
      <c r="J12" s="139"/>
      <c r="K12" s="139" t="str">
        <f>IFERROR(INDEX(PLZ!B:B,MATCH(I12,PLZ!A:A,0)),"")</f>
        <v/>
      </c>
      <c r="L12" s="139"/>
      <c r="M12" s="139" t="str">
        <f>IFERROR(IF(K12&lt;&gt;"Baden-Württemberg",VLOOKUP(L12,Params!A$28:A$36,1,FALSE),""),"")</f>
        <v/>
      </c>
      <c r="N12" s="147"/>
      <c r="O12" s="139"/>
      <c r="P12" s="139" t="str">
        <f t="shared" si="1"/>
        <v/>
      </c>
      <c r="Q12" s="139" t="str">
        <f t="shared" si="0"/>
        <v/>
      </c>
      <c r="R12" s="139" t="str">
        <f t="shared" si="0"/>
        <v/>
      </c>
      <c r="S12" s="147"/>
      <c r="T12" s="146" t="str" cm="1">
        <f t="array" aca="1" ref="T12" ca="1">IF(B12&lt;&gt;"",HYPERLINK("#'"&amp;MID(CELL("Dateiname",'Gemarkungen &amp; Flurstücke'!A$1),FIND("]",CELL("Dateiname",'Gemarkungen &amp; Flurstücke'!A$1))+1,31)&amp;"'!B6","Bitte ergänzen Sie die Angaben in ''Gemarkungen &amp; Flurstücke''!"),"")</f>
        <v/>
      </c>
      <c r="U12" s="42" t="str">
        <f>IFERROR(VLOOKUP(K12,Params!$A$2:$C$17,3,FALSE)&amp;VLOOKUP(L12,Params!$A$21:$C$23,3,FALSE)&amp;IFERROR(VLOOKUP(M12,Params!$A$28:$C$36,3,FALSE),"0"),"")</f>
        <v/>
      </c>
      <c r="V12" s="67" t="str">
        <f t="shared" si="2"/>
        <v/>
      </c>
      <c r="W12" s="67" t="str">
        <f>IFERROR(VLOOKUP(U12,Verfahren!$A$1:$E$15,5,FALSE),"")&amp;IFERROR(VLOOKUP(V12,Verfahren!A$17:B$20,2,FALSE),"")</f>
        <v/>
      </c>
      <c r="X12" s="67" t="str">
        <f t="shared" si="3"/>
        <v/>
      </c>
      <c r="Y12" s="67">
        <v>8</v>
      </c>
      <c r="Z12" s="67" t="str" cm="1">
        <f t="array" ref="Z12">IFERROR(INDEX($C$1:$C$1003,_xlfn.AGGREGATE(15,6,ROW($W$5:$W$1003)/(FIND("Wohngrundstück",$W$5:$W$1003,1)&gt;0),ROW()-4)),"")</f>
        <v/>
      </c>
      <c r="AA12" s="67" t="str" cm="1">
        <f t="array" ref="AA12">IFERROR(INDEX($C$1:$C$1003,_xlfn.AGGREGATE(15,6,ROW($U$5:$U$1003)/(FIND("123",$U$5:$U$1003,1)&gt;0),ROW()-4)),"")</f>
        <v/>
      </c>
      <c r="AB12" s="67" t="str" cm="1">
        <f t="array" ref="AB12">IFERROR(INDEX($C$1:$C$1003,_xlfn.AGGREGATE(15,6,ROW($W$5:$W$1003)/(FIND("Nichtwohngrundstück",$W$5:$W$1003,1)&gt;0),ROW()-4)),"")</f>
        <v/>
      </c>
      <c r="AC12" s="67" t="str" cm="1">
        <f t="array" ref="AC12">IFERROR(INDEX($C$1:$C$1003,_xlfn.AGGREGATE(15,6,ROW($W$5:$W$1003)/(FIND("Gebäude",$W$5:$W$1003,1)&gt;0),ROW()-4)),"")</f>
        <v/>
      </c>
      <c r="AD12" s="67" t="str" cm="1">
        <f t="array" ref="AD12">IFERROR(INDEX($C$1:$C$1003,_xlfn.AGGREGATE(15,6,ROW($W$5:$W$1003)/(FIND("LuF",$W$5:$W$1003,1)&gt;0),ROW()-4)),"")</f>
        <v/>
      </c>
      <c r="AE12" s="67" t="str" cm="1">
        <f t="array" ref="AE12">IFERROR(INDEX($C$1:$C$1003,_xlfn.AGGREGATE(15,6,ROW($P$5:$P$1003)/(FIND("Ja",$P$5:$P$1003,1)&gt;0),ROW()-4)),"")</f>
        <v/>
      </c>
      <c r="AF12" s="67" t="str" cm="1">
        <f t="array" ref="AF12">IFERROR(INDEX($C$1:$C$1003,_xlfn.AGGREGATE(15,6,ROW($V$5:$V$1003)/(FIND("1",$V$5:$V$1003,1)&gt;0),ROW()-4)),"")</f>
        <v/>
      </c>
    </row>
    <row r="13" spans="1:69" x14ac:dyDescent="0.35">
      <c r="B13" s="139"/>
      <c r="C13" s="139" t="str">
        <f>IF(B13&lt;&gt;"",COUNTIF($B$4:$B13,"&lt;&gt;"),"")</f>
        <v/>
      </c>
      <c r="D13" s="142"/>
      <c r="E13" s="139"/>
      <c r="F13" s="139"/>
      <c r="G13" s="139"/>
      <c r="H13" s="139"/>
      <c r="I13" s="142"/>
      <c r="J13" s="139"/>
      <c r="K13" s="139" t="str">
        <f>IFERROR(INDEX(PLZ!B:B,MATCH(I13,PLZ!A:A,0)),"")</f>
        <v/>
      </c>
      <c r="L13" s="139"/>
      <c r="M13" s="139" t="str">
        <f>IFERROR(IF(K13&lt;&gt;"Baden-Württemberg",VLOOKUP(L13,Params!A$28:A$36,1,FALSE),""),"")</f>
        <v/>
      </c>
      <c r="N13" s="147"/>
      <c r="O13" s="139"/>
      <c r="P13" s="139" t="str">
        <f t="shared" si="1"/>
        <v/>
      </c>
      <c r="Q13" s="139" t="str">
        <f t="shared" si="0"/>
        <v/>
      </c>
      <c r="R13" s="139" t="str">
        <f t="shared" si="0"/>
        <v/>
      </c>
      <c r="S13" s="147"/>
      <c r="T13" s="146" t="str" cm="1">
        <f t="array" aca="1" ref="T13" ca="1">IF(B13&lt;&gt;"",HYPERLINK("#'"&amp;MID(CELL("Dateiname",'Gemarkungen &amp; Flurstücke'!A$1),FIND("]",CELL("Dateiname",'Gemarkungen &amp; Flurstücke'!A$1))+1,31)&amp;"'!B6","Bitte ergänzen Sie die Angaben in ''Gemarkungen &amp; Flurstücke''!"),"")</f>
        <v/>
      </c>
      <c r="U13" s="42" t="str">
        <f>IFERROR(VLOOKUP(K13,Params!$A$2:$C$17,3,FALSE)&amp;VLOOKUP(L13,Params!$A$21:$C$23,3,FALSE)&amp;IFERROR(VLOOKUP(M13,Params!$A$28:$C$36,3,FALSE),"0"),"")</f>
        <v/>
      </c>
      <c r="V13" s="67" t="str">
        <f t="shared" si="2"/>
        <v/>
      </c>
      <c r="W13" s="67" t="str">
        <f>IFERROR(VLOOKUP(U13,Verfahren!$A$1:$E$15,5,FALSE),"")&amp;IFERROR(VLOOKUP(V13,Verfahren!A$17:B$20,2,FALSE),"")</f>
        <v/>
      </c>
      <c r="X13" s="67" t="str">
        <f t="shared" si="3"/>
        <v/>
      </c>
      <c r="Y13" s="67">
        <v>9</v>
      </c>
      <c r="Z13" s="67" t="str" cm="1">
        <f t="array" ref="Z13">IFERROR(INDEX($C$1:$C$1003,_xlfn.AGGREGATE(15,6,ROW($W$5:$W$1003)/(FIND("Wohngrundstück",$W$5:$W$1003,1)&gt;0),ROW()-4)),"")</f>
        <v/>
      </c>
      <c r="AA13" s="67" t="str" cm="1">
        <f t="array" ref="AA13">IFERROR(INDEX($C$1:$C$1003,_xlfn.AGGREGATE(15,6,ROW($U$5:$U$1003)/(FIND("123",$U$5:$U$1003,1)&gt;0),ROW()-4)),"")</f>
        <v/>
      </c>
      <c r="AB13" s="67" t="str" cm="1">
        <f t="array" ref="AB13">IFERROR(INDEX($C$1:$C$1003,_xlfn.AGGREGATE(15,6,ROW($W$5:$W$1003)/(FIND("Nichtwohngrundstück",$W$5:$W$1003,1)&gt;0),ROW()-4)),"")</f>
        <v/>
      </c>
      <c r="AC13" s="67" t="str" cm="1">
        <f t="array" ref="AC13">IFERROR(INDEX($C$1:$C$1003,_xlfn.AGGREGATE(15,6,ROW($W$5:$W$1003)/(FIND("Gebäude",$W$5:$W$1003,1)&gt;0),ROW()-4)),"")</f>
        <v/>
      </c>
      <c r="AD13" s="67" t="str" cm="1">
        <f t="array" ref="AD13">IFERROR(INDEX($C$1:$C$1003,_xlfn.AGGREGATE(15,6,ROW($W$5:$W$1003)/(FIND("LuF",$W$5:$W$1003,1)&gt;0),ROW()-4)),"")</f>
        <v/>
      </c>
      <c r="AE13" s="67" t="str" cm="1">
        <f t="array" ref="AE13">IFERROR(INDEX($C$1:$C$1003,_xlfn.AGGREGATE(15,6,ROW($P$5:$P$1003)/(FIND("Ja",$P$5:$P$1003,1)&gt;0),ROW()-4)),"")</f>
        <v/>
      </c>
      <c r="AF13" s="67" t="str" cm="1">
        <f t="array" ref="AF13">IFERROR(INDEX($C$1:$C$1003,_xlfn.AGGREGATE(15,6,ROW($V$5:$V$1003)/(FIND("1",$V$5:$V$1003,1)&gt;0),ROW()-4)),"")</f>
        <v/>
      </c>
    </row>
    <row r="14" spans="1:69" x14ac:dyDescent="0.35">
      <c r="B14" s="139"/>
      <c r="C14" s="139" t="str">
        <f>IF(B14&lt;&gt;"",COUNTIF($B$4:$B14,"&lt;&gt;"),"")</f>
        <v/>
      </c>
      <c r="D14" s="142"/>
      <c r="E14" s="139"/>
      <c r="F14" s="139"/>
      <c r="G14" s="139"/>
      <c r="H14" s="139"/>
      <c r="I14" s="142"/>
      <c r="J14" s="139"/>
      <c r="K14" s="139" t="str">
        <f>IFERROR(INDEX(PLZ!B:B,MATCH(I14,PLZ!A:A,0)),"")</f>
        <v/>
      </c>
      <c r="L14" s="139"/>
      <c r="M14" s="139" t="str">
        <f>IFERROR(IF(K14&lt;&gt;"Baden-Württemberg",VLOOKUP(L14,Params!A$28:A$36,1,FALSE),""),"")</f>
        <v/>
      </c>
      <c r="N14" s="147"/>
      <c r="O14" s="139"/>
      <c r="P14" s="139" t="str">
        <f t="shared" si="1"/>
        <v/>
      </c>
      <c r="Q14" s="139" t="str">
        <f t="shared" si="0"/>
        <v/>
      </c>
      <c r="R14" s="139" t="str">
        <f t="shared" si="0"/>
        <v/>
      </c>
      <c r="S14" s="147"/>
      <c r="T14" s="146" t="str" cm="1">
        <f t="array" aca="1" ref="T14" ca="1">IF(B14&lt;&gt;"",HYPERLINK("#'"&amp;MID(CELL("Dateiname",'Gemarkungen &amp; Flurstücke'!A$1),FIND("]",CELL("Dateiname",'Gemarkungen &amp; Flurstücke'!A$1))+1,31)&amp;"'!B6","Bitte ergänzen Sie die Angaben in ''Gemarkungen &amp; Flurstücke''!"),"")</f>
        <v/>
      </c>
      <c r="U14" s="42" t="str">
        <f>IFERROR(VLOOKUP(K14,Params!$A$2:$C$17,3,FALSE)&amp;VLOOKUP(L14,Params!$A$21:$C$23,3,FALSE)&amp;IFERROR(VLOOKUP(M14,Params!$A$28:$C$36,3,FALSE),"0"),"")</f>
        <v/>
      </c>
      <c r="V14" s="67" t="str">
        <f t="shared" si="2"/>
        <v/>
      </c>
      <c r="W14" s="67" t="str">
        <f>IFERROR(VLOOKUP(U14,Verfahren!$A$1:$E$15,5,FALSE),"")&amp;IFERROR(VLOOKUP(V14,Verfahren!A$17:B$20,2,FALSE),"")</f>
        <v/>
      </c>
      <c r="X14" s="67" t="str">
        <f t="shared" si="3"/>
        <v/>
      </c>
      <c r="Y14" s="67">
        <v>10</v>
      </c>
      <c r="Z14" s="67" t="str" cm="1">
        <f t="array" ref="Z14">IFERROR(INDEX($C$1:$C$1003,_xlfn.AGGREGATE(15,6,ROW($W$5:$W$1003)/(FIND("Wohngrundstück",$W$5:$W$1003,1)&gt;0),ROW()-4)),"")</f>
        <v/>
      </c>
      <c r="AA14" s="67" t="str" cm="1">
        <f t="array" ref="AA14">IFERROR(INDEX($C$1:$C$1003,_xlfn.AGGREGATE(15,6,ROW($U$5:$U$1003)/(FIND("123",$U$5:$U$1003,1)&gt;0),ROW()-4)),"")</f>
        <v/>
      </c>
      <c r="AB14" s="67" t="str" cm="1">
        <f t="array" ref="AB14">IFERROR(INDEX($C$1:$C$1003,_xlfn.AGGREGATE(15,6,ROW($W$5:$W$1003)/(FIND("Nichtwohngrundstück",$W$5:$W$1003,1)&gt;0),ROW()-4)),"")</f>
        <v/>
      </c>
      <c r="AC14" s="67" t="str" cm="1">
        <f t="array" ref="AC14">IFERROR(INDEX($C$1:$C$1003,_xlfn.AGGREGATE(15,6,ROW($W$5:$W$1003)/(FIND("Gebäude",$W$5:$W$1003,1)&gt;0),ROW()-4)),"")</f>
        <v/>
      </c>
      <c r="AD14" s="67" t="str" cm="1">
        <f t="array" ref="AD14">IFERROR(INDEX($C$1:$C$1003,_xlfn.AGGREGATE(15,6,ROW($W$5:$W$1003)/(FIND("LuF",$W$5:$W$1003,1)&gt;0),ROW()-4)),"")</f>
        <v/>
      </c>
      <c r="AE14" s="67" t="str" cm="1">
        <f t="array" ref="AE14">IFERROR(INDEX($C$1:$C$1003,_xlfn.AGGREGATE(15,6,ROW($P$5:$P$1003)/(FIND("Ja",$P$5:$P$1003,1)&gt;0),ROW()-4)),"")</f>
        <v/>
      </c>
      <c r="AF14" s="67" t="str" cm="1">
        <f t="array" ref="AF14">IFERROR(INDEX($C$1:$C$1003,_xlfn.AGGREGATE(15,6,ROW($V$5:$V$1003)/(FIND("1",$V$5:$V$1003,1)&gt;0),ROW()-4)),"")</f>
        <v/>
      </c>
    </row>
    <row r="15" spans="1:69" x14ac:dyDescent="0.35">
      <c r="B15" s="139"/>
      <c r="C15" s="139" t="str">
        <f>IF(B15&lt;&gt;"",COUNTIF($B$4:$B15,"&lt;&gt;"),"")</f>
        <v/>
      </c>
      <c r="D15" s="142"/>
      <c r="E15" s="139"/>
      <c r="F15" s="139"/>
      <c r="G15" s="139"/>
      <c r="H15" s="139"/>
      <c r="I15" s="142"/>
      <c r="J15" s="139"/>
      <c r="K15" s="139" t="str">
        <f>IFERROR(INDEX(PLZ!B:B,MATCH(I15,PLZ!A:A,0)),"")</f>
        <v/>
      </c>
      <c r="L15" s="139"/>
      <c r="M15" s="139" t="str">
        <f>IFERROR(IF(K15&lt;&gt;"Baden-Württemberg",VLOOKUP(L15,Params!A$28:A$36,1,FALSE),""),"")</f>
        <v/>
      </c>
      <c r="N15" s="147"/>
      <c r="O15" s="139"/>
      <c r="P15" s="139" t="str">
        <f t="shared" si="1"/>
        <v/>
      </c>
      <c r="Q15" s="139" t="str">
        <f t="shared" si="0"/>
        <v/>
      </c>
      <c r="R15" s="139" t="str">
        <f t="shared" si="0"/>
        <v/>
      </c>
      <c r="S15" s="147"/>
      <c r="T15" s="146" t="str" cm="1">
        <f t="array" aca="1" ref="T15" ca="1">IF(B15&lt;&gt;"",HYPERLINK("#'"&amp;MID(CELL("Dateiname",'Gemarkungen &amp; Flurstücke'!A$1),FIND("]",CELL("Dateiname",'Gemarkungen &amp; Flurstücke'!A$1))+1,31)&amp;"'!B6","Bitte ergänzen Sie die Angaben in ''Gemarkungen &amp; Flurstücke''!"),"")</f>
        <v/>
      </c>
      <c r="U15" s="42" t="str">
        <f>IFERROR(VLOOKUP(K15,Params!$A$2:$C$17,3,FALSE)&amp;VLOOKUP(L15,Params!$A$21:$C$23,3,FALSE)&amp;IFERROR(VLOOKUP(M15,Params!$A$28:$C$36,3,FALSE),"0"),"")</f>
        <v/>
      </c>
      <c r="V15" s="67" t="str">
        <f t="shared" si="2"/>
        <v/>
      </c>
      <c r="W15" s="67" t="str">
        <f>IFERROR(VLOOKUP(U15,Verfahren!$A$1:$E$15,5,FALSE),"")&amp;IFERROR(VLOOKUP(V15,Verfahren!A$17:B$20,2,FALSE),"")</f>
        <v/>
      </c>
      <c r="X15" s="67" t="str">
        <f t="shared" si="3"/>
        <v/>
      </c>
      <c r="Y15" s="67">
        <v>11</v>
      </c>
      <c r="Z15" s="67" t="str" cm="1">
        <f t="array" ref="Z15">IFERROR(INDEX($C$1:$C$1003,_xlfn.AGGREGATE(15,6,ROW($W$5:$W$1003)/(FIND("Wohngrundstück",$W$5:$W$1003,1)&gt;0),ROW()-4)),"")</f>
        <v/>
      </c>
      <c r="AA15" s="67" t="str" cm="1">
        <f t="array" ref="AA15">IFERROR(INDEX($C$1:$C$1003,_xlfn.AGGREGATE(15,6,ROW($U$5:$U$1003)/(FIND("123",$U$5:$U$1003,1)&gt;0),ROW()-4)),"")</f>
        <v/>
      </c>
      <c r="AB15" s="67" t="str" cm="1">
        <f t="array" ref="AB15">IFERROR(INDEX($C$1:$C$1003,_xlfn.AGGREGATE(15,6,ROW($W$5:$W$1003)/(FIND("Nichtwohngrundstück",$W$5:$W$1003,1)&gt;0),ROW()-4)),"")</f>
        <v/>
      </c>
      <c r="AC15" s="67" t="str" cm="1">
        <f t="array" ref="AC15">IFERROR(INDEX($C$1:$C$1003,_xlfn.AGGREGATE(15,6,ROW($W$5:$W$1003)/(FIND("Gebäude",$W$5:$W$1003,1)&gt;0),ROW()-4)),"")</f>
        <v/>
      </c>
      <c r="AD15" s="67" t="str" cm="1">
        <f t="array" ref="AD15">IFERROR(INDEX($C$1:$C$1003,_xlfn.AGGREGATE(15,6,ROW($W$5:$W$1003)/(FIND("LuF",$W$5:$W$1003,1)&gt;0),ROW()-4)),"")</f>
        <v/>
      </c>
      <c r="AE15" s="67" t="str" cm="1">
        <f t="array" ref="AE15">IFERROR(INDEX($C$1:$C$1003,_xlfn.AGGREGATE(15,6,ROW($P$5:$P$1003)/(FIND("Ja",$P$5:$P$1003,1)&gt;0),ROW()-4)),"")</f>
        <v/>
      </c>
      <c r="AF15" s="67" t="str" cm="1">
        <f t="array" ref="AF15">IFERROR(INDEX($C$1:$C$1003,_xlfn.AGGREGATE(15,6,ROW($V$5:$V$1003)/(FIND("1",$V$5:$V$1003,1)&gt;0),ROW()-4)),"")</f>
        <v/>
      </c>
    </row>
    <row r="16" spans="1:69" x14ac:dyDescent="0.35">
      <c r="B16" s="139"/>
      <c r="C16" s="139" t="str">
        <f>IF(B16&lt;&gt;"",COUNTIF($B$4:$B16,"&lt;&gt;"),"")</f>
        <v/>
      </c>
      <c r="D16" s="142"/>
      <c r="E16" s="139"/>
      <c r="F16" s="139"/>
      <c r="G16" s="139"/>
      <c r="H16" s="139"/>
      <c r="I16" s="142"/>
      <c r="J16" s="139"/>
      <c r="K16" s="139" t="str">
        <f>IFERROR(INDEX(PLZ!B:B,MATCH(I16,PLZ!A:A,0)),"")</f>
        <v/>
      </c>
      <c r="L16" s="139"/>
      <c r="M16" s="139" t="str">
        <f>IFERROR(IF(K16&lt;&gt;"Baden-Württemberg",VLOOKUP(L16,Params!A$28:A$36,1,FALSE),""),"")</f>
        <v/>
      </c>
      <c r="N16" s="147"/>
      <c r="O16" s="139"/>
      <c r="P16" s="139" t="str">
        <f t="shared" si="1"/>
        <v/>
      </c>
      <c r="Q16" s="139" t="str">
        <f t="shared" si="0"/>
        <v/>
      </c>
      <c r="R16" s="139" t="str">
        <f t="shared" si="0"/>
        <v/>
      </c>
      <c r="S16" s="147"/>
      <c r="T16" s="146" t="str" cm="1">
        <f t="array" aca="1" ref="T16" ca="1">IF(B16&lt;&gt;"",HYPERLINK("#'"&amp;MID(CELL("Dateiname",'Gemarkungen &amp; Flurstücke'!A$1),FIND("]",CELL("Dateiname",'Gemarkungen &amp; Flurstücke'!A$1))+1,31)&amp;"'!B6","Bitte ergänzen Sie die Angaben in ''Gemarkungen &amp; Flurstücke''!"),"")</f>
        <v/>
      </c>
      <c r="U16" s="42" t="str">
        <f>IFERROR(VLOOKUP(K16,Params!$A$2:$C$17,3,FALSE)&amp;VLOOKUP(L16,Params!$A$21:$C$23,3,FALSE)&amp;IFERROR(VLOOKUP(M16,Params!$A$28:$C$36,3,FALSE),"0"),"")</f>
        <v/>
      </c>
      <c r="V16" s="67" t="str">
        <f t="shared" si="2"/>
        <v/>
      </c>
      <c r="W16" s="67" t="str">
        <f>IFERROR(VLOOKUP(U16,Verfahren!$A$1:$E$15,5,FALSE),"")&amp;IFERROR(VLOOKUP(V16,Verfahren!A$17:B$20,2,FALSE),"")</f>
        <v/>
      </c>
      <c r="X16" s="67" t="str">
        <f t="shared" si="3"/>
        <v/>
      </c>
      <c r="Y16" s="67">
        <v>12</v>
      </c>
      <c r="Z16" s="67" t="str" cm="1">
        <f t="array" ref="Z16">IFERROR(INDEX($C$1:$C$1003,_xlfn.AGGREGATE(15,6,ROW($W$5:$W$1003)/(FIND("Wohngrundstück",$W$5:$W$1003,1)&gt;0),ROW()-4)),"")</f>
        <v/>
      </c>
      <c r="AA16" s="67" t="str" cm="1">
        <f t="array" ref="AA16">IFERROR(INDEX($C$1:$C$1003,_xlfn.AGGREGATE(15,6,ROW($U$5:$U$1003)/(FIND("123",$U$5:$U$1003,1)&gt;0),ROW()-4)),"")</f>
        <v/>
      </c>
      <c r="AB16" s="67" t="str" cm="1">
        <f t="array" ref="AB16">IFERROR(INDEX($C$1:$C$1003,_xlfn.AGGREGATE(15,6,ROW($W$5:$W$1003)/(FIND("Nichtwohngrundstück",$W$5:$W$1003,1)&gt;0),ROW()-4)),"")</f>
        <v/>
      </c>
      <c r="AC16" s="67" t="str" cm="1">
        <f t="array" ref="AC16">IFERROR(INDEX($C$1:$C$1003,_xlfn.AGGREGATE(15,6,ROW($W$5:$W$1003)/(FIND("Gebäude",$W$5:$W$1003,1)&gt;0),ROW()-4)),"")</f>
        <v/>
      </c>
      <c r="AD16" s="67" t="str" cm="1">
        <f t="array" ref="AD16">IFERROR(INDEX($C$1:$C$1003,_xlfn.AGGREGATE(15,6,ROW($W$5:$W$1003)/(FIND("LuF",$W$5:$W$1003,1)&gt;0),ROW()-4)),"")</f>
        <v/>
      </c>
      <c r="AE16" s="67" t="str" cm="1">
        <f t="array" ref="AE16">IFERROR(INDEX($C$1:$C$1003,_xlfn.AGGREGATE(15,6,ROW($P$5:$P$1003)/(FIND("Ja",$P$5:$P$1003,1)&gt;0),ROW()-4)),"")</f>
        <v/>
      </c>
      <c r="AF16" s="67" t="str" cm="1">
        <f t="array" ref="AF16">IFERROR(INDEX($C$1:$C$1003,_xlfn.AGGREGATE(15,6,ROW($V$5:$V$1003)/(FIND("1",$V$5:$V$1003,1)&gt;0),ROW()-4)),"")</f>
        <v/>
      </c>
    </row>
    <row r="17" spans="2:32" x14ac:dyDescent="0.35">
      <c r="B17" s="139"/>
      <c r="C17" s="139" t="str">
        <f>IF(B17&lt;&gt;"",COUNTIF($B$4:$B17,"&lt;&gt;"),"")</f>
        <v/>
      </c>
      <c r="D17" s="142"/>
      <c r="E17" s="139"/>
      <c r="F17" s="139"/>
      <c r="G17" s="139"/>
      <c r="H17" s="139"/>
      <c r="I17" s="142"/>
      <c r="J17" s="139"/>
      <c r="K17" s="139" t="str">
        <f>IFERROR(INDEX(PLZ!B:B,MATCH(I17,PLZ!A:A,0)),"")</f>
        <v/>
      </c>
      <c r="L17" s="139"/>
      <c r="M17" s="139" t="str">
        <f>IFERROR(IF(K17&lt;&gt;"Baden-Württemberg",VLOOKUP(L17,Params!A$28:A$36,1,FALSE),""),"")</f>
        <v/>
      </c>
      <c r="N17" s="147"/>
      <c r="O17" s="139"/>
      <c r="P17" s="139" t="str">
        <f t="shared" si="1"/>
        <v/>
      </c>
      <c r="Q17" s="139" t="str">
        <f t="shared" si="0"/>
        <v/>
      </c>
      <c r="R17" s="139" t="str">
        <f t="shared" si="0"/>
        <v/>
      </c>
      <c r="S17" s="147"/>
      <c r="T17" s="146" t="str" cm="1">
        <f t="array" aca="1" ref="T17" ca="1">IF(B17&lt;&gt;"",HYPERLINK("#'"&amp;MID(CELL("Dateiname",'Gemarkungen &amp; Flurstücke'!A$1),FIND("]",CELL("Dateiname",'Gemarkungen &amp; Flurstücke'!A$1))+1,31)&amp;"'!B6","Bitte ergänzen Sie die Angaben in ''Gemarkungen &amp; Flurstücke''!"),"")</f>
        <v/>
      </c>
      <c r="U17" s="42" t="str">
        <f>IFERROR(VLOOKUP(K17,Params!$A$2:$C$17,3,FALSE)&amp;VLOOKUP(L17,Params!$A$21:$C$23,3,FALSE)&amp;IFERROR(VLOOKUP(M17,Params!$A$28:$C$36,3,FALSE),"0"),"")</f>
        <v/>
      </c>
      <c r="V17" s="67" t="str">
        <f t="shared" si="2"/>
        <v/>
      </c>
      <c r="W17" s="67" t="str">
        <f>IFERROR(VLOOKUP(U17,Verfahren!$A$1:$E$15,5,FALSE),"")&amp;IFERROR(VLOOKUP(V17,Verfahren!A$17:B$20,2,FALSE),"")</f>
        <v/>
      </c>
      <c r="X17" s="67" t="str">
        <f t="shared" si="3"/>
        <v/>
      </c>
      <c r="Y17" s="67">
        <v>13</v>
      </c>
      <c r="Z17" s="67" t="str" cm="1">
        <f t="array" ref="Z17">IFERROR(INDEX($C$1:$C$1003,_xlfn.AGGREGATE(15,6,ROW($W$5:$W$1003)/(FIND("Wohngrundstück",$W$5:$W$1003,1)&gt;0),ROW()-4)),"")</f>
        <v/>
      </c>
      <c r="AA17" s="67" t="str" cm="1">
        <f t="array" ref="AA17">IFERROR(INDEX($C$1:$C$1003,_xlfn.AGGREGATE(15,6,ROW($U$5:$U$1003)/(FIND("123",$U$5:$U$1003,1)&gt;0),ROW()-4)),"")</f>
        <v/>
      </c>
      <c r="AB17" s="67" t="str" cm="1">
        <f t="array" ref="AB17">IFERROR(INDEX($C$1:$C$1003,_xlfn.AGGREGATE(15,6,ROW($W$5:$W$1003)/(FIND("Nichtwohngrundstück",$W$5:$W$1003,1)&gt;0),ROW()-4)),"")</f>
        <v/>
      </c>
      <c r="AC17" s="67" t="str" cm="1">
        <f t="array" ref="AC17">IFERROR(INDEX($C$1:$C$1003,_xlfn.AGGREGATE(15,6,ROW($W$5:$W$1003)/(FIND("Gebäude",$W$5:$W$1003,1)&gt;0),ROW()-4)),"")</f>
        <v/>
      </c>
      <c r="AD17" s="67" t="str" cm="1">
        <f t="array" ref="AD17">IFERROR(INDEX($C$1:$C$1003,_xlfn.AGGREGATE(15,6,ROW($W$5:$W$1003)/(FIND("LuF",$W$5:$W$1003,1)&gt;0),ROW()-4)),"")</f>
        <v/>
      </c>
      <c r="AE17" s="67" t="str" cm="1">
        <f t="array" ref="AE17">IFERROR(INDEX($C$1:$C$1003,_xlfn.AGGREGATE(15,6,ROW($P$5:$P$1003)/(FIND("Ja",$P$5:$P$1003,1)&gt;0),ROW()-4)),"")</f>
        <v/>
      </c>
      <c r="AF17" s="67" t="str" cm="1">
        <f t="array" ref="AF17">IFERROR(INDEX($C$1:$C$1003,_xlfn.AGGREGATE(15,6,ROW($V$5:$V$1003)/(FIND("1",$V$5:$V$1003,1)&gt;0),ROW()-4)),"")</f>
        <v/>
      </c>
    </row>
    <row r="18" spans="2:32" x14ac:dyDescent="0.35">
      <c r="B18" s="139"/>
      <c r="C18" s="139" t="str">
        <f>IF(B18&lt;&gt;"",COUNTIF($B$4:$B18,"&lt;&gt;"),"")</f>
        <v/>
      </c>
      <c r="D18" s="142"/>
      <c r="E18" s="139"/>
      <c r="F18" s="139"/>
      <c r="G18" s="139"/>
      <c r="H18" s="139"/>
      <c r="I18" s="142"/>
      <c r="J18" s="139"/>
      <c r="K18" s="139" t="str">
        <f>IFERROR(INDEX(PLZ!B:B,MATCH(I18,PLZ!A:A,0)),"")</f>
        <v/>
      </c>
      <c r="L18" s="139"/>
      <c r="M18" s="139" t="str">
        <f>IFERROR(IF(K18&lt;&gt;"Baden-Württemberg",VLOOKUP(L18,Params!A$28:A$36,1,FALSE),""),"")</f>
        <v/>
      </c>
      <c r="N18" s="147"/>
      <c r="O18" s="139"/>
      <c r="P18" s="139" t="str">
        <f t="shared" si="1"/>
        <v/>
      </c>
      <c r="Q18" s="139" t="str">
        <f t="shared" si="0"/>
        <v/>
      </c>
      <c r="R18" s="139" t="str">
        <f t="shared" si="0"/>
        <v/>
      </c>
      <c r="S18" s="147"/>
      <c r="T18" s="146" t="str" cm="1">
        <f t="array" aca="1" ref="T18" ca="1">IF(B18&lt;&gt;"",HYPERLINK("#'"&amp;MID(CELL("Dateiname",'Gemarkungen &amp; Flurstücke'!A$1),FIND("]",CELL("Dateiname",'Gemarkungen &amp; Flurstücke'!A$1))+1,31)&amp;"'!B6","Bitte ergänzen Sie die Angaben in ''Gemarkungen &amp; Flurstücke''!"),"")</f>
        <v/>
      </c>
      <c r="U18" s="42" t="str">
        <f>IFERROR(VLOOKUP(K18,Params!$A$2:$C$17,3,FALSE)&amp;VLOOKUP(L18,Params!$A$21:$C$23,3,FALSE)&amp;IFERROR(VLOOKUP(M18,Params!$A$28:$C$36,3,FALSE),"0"),"")</f>
        <v/>
      </c>
      <c r="V18" s="67" t="str">
        <f t="shared" si="2"/>
        <v/>
      </c>
      <c r="W18" s="67" t="str">
        <f>IFERROR(VLOOKUP(U18,Verfahren!$A$1:$E$15,5,FALSE),"")&amp;IFERROR(VLOOKUP(V18,Verfahren!A$17:B$20,2,FALSE),"")</f>
        <v/>
      </c>
      <c r="X18" s="67" t="str">
        <f t="shared" si="3"/>
        <v/>
      </c>
      <c r="Y18" s="67">
        <v>14</v>
      </c>
      <c r="Z18" s="67" t="str" cm="1">
        <f t="array" ref="Z18">IFERROR(INDEX($C$1:$C$1003,_xlfn.AGGREGATE(15,6,ROW($W$5:$W$1003)/(FIND("Wohngrundstück",$W$5:$W$1003,1)&gt;0),ROW()-4)),"")</f>
        <v/>
      </c>
      <c r="AA18" s="67" t="str" cm="1">
        <f t="array" ref="AA18">IFERROR(INDEX($C$1:$C$1003,_xlfn.AGGREGATE(15,6,ROW($U$5:$U$1003)/(FIND("123",$U$5:$U$1003,1)&gt;0),ROW()-4)),"")</f>
        <v/>
      </c>
      <c r="AB18" s="67" t="str" cm="1">
        <f t="array" ref="AB18">IFERROR(INDEX($C$1:$C$1003,_xlfn.AGGREGATE(15,6,ROW($W$5:$W$1003)/(FIND("Nichtwohngrundstück",$W$5:$W$1003,1)&gt;0),ROW()-4)),"")</f>
        <v/>
      </c>
      <c r="AC18" s="67" t="str" cm="1">
        <f t="array" ref="AC18">IFERROR(INDEX($C$1:$C$1003,_xlfn.AGGREGATE(15,6,ROW($W$5:$W$1003)/(FIND("Gebäude",$W$5:$W$1003,1)&gt;0),ROW()-4)),"")</f>
        <v/>
      </c>
      <c r="AD18" s="67" t="str" cm="1">
        <f t="array" ref="AD18">IFERROR(INDEX($C$1:$C$1003,_xlfn.AGGREGATE(15,6,ROW($W$5:$W$1003)/(FIND("LuF",$W$5:$W$1003,1)&gt;0),ROW()-4)),"")</f>
        <v/>
      </c>
      <c r="AE18" s="67" t="str" cm="1">
        <f t="array" ref="AE18">IFERROR(INDEX($C$1:$C$1003,_xlfn.AGGREGATE(15,6,ROW($P$5:$P$1003)/(FIND("Ja",$P$5:$P$1003,1)&gt;0),ROW()-4)),"")</f>
        <v/>
      </c>
      <c r="AF18" s="67" t="str" cm="1">
        <f t="array" ref="AF18">IFERROR(INDEX($C$1:$C$1003,_xlfn.AGGREGATE(15,6,ROW($V$5:$V$1003)/(FIND("1",$V$5:$V$1003,1)&gt;0),ROW()-4)),"")</f>
        <v/>
      </c>
    </row>
    <row r="19" spans="2:32" x14ac:dyDescent="0.35">
      <c r="B19" s="139"/>
      <c r="C19" s="139" t="str">
        <f>IF(B19&lt;&gt;"",COUNTIF($B$4:$B19,"&lt;&gt;"),"")</f>
        <v/>
      </c>
      <c r="D19" s="142"/>
      <c r="E19" s="139"/>
      <c r="F19" s="139"/>
      <c r="G19" s="139"/>
      <c r="H19" s="139"/>
      <c r="I19" s="142"/>
      <c r="J19" s="139"/>
      <c r="K19" s="139" t="str">
        <f>IFERROR(INDEX(PLZ!B:B,MATCH(I19,PLZ!A:A,0)),"")</f>
        <v/>
      </c>
      <c r="L19" s="139"/>
      <c r="M19" s="139" t="str">
        <f>IFERROR(IF(K19&lt;&gt;"Baden-Württemberg",VLOOKUP(L19,Params!A$28:A$36,1,FALSE),""),"")</f>
        <v/>
      </c>
      <c r="N19" s="147"/>
      <c r="O19" s="139"/>
      <c r="P19" s="139" t="str">
        <f t="shared" si="1"/>
        <v/>
      </c>
      <c r="Q19" s="139" t="str">
        <f t="shared" si="0"/>
        <v/>
      </c>
      <c r="R19" s="139" t="str">
        <f t="shared" si="0"/>
        <v/>
      </c>
      <c r="S19" s="147"/>
      <c r="T19" s="146" t="str" cm="1">
        <f t="array" aca="1" ref="T19" ca="1">IF(B19&lt;&gt;"",HYPERLINK("#'"&amp;MID(CELL("Dateiname",'Gemarkungen &amp; Flurstücke'!A$1),FIND("]",CELL("Dateiname",'Gemarkungen &amp; Flurstücke'!A$1))+1,31)&amp;"'!B6","Bitte ergänzen Sie die Angaben in ''Gemarkungen &amp; Flurstücke''!"),"")</f>
        <v/>
      </c>
      <c r="U19" s="42" t="str">
        <f>IFERROR(VLOOKUP(K19,Params!$A$2:$C$17,3,FALSE)&amp;VLOOKUP(L19,Params!$A$21:$C$23,3,FALSE)&amp;IFERROR(VLOOKUP(M19,Params!$A$28:$C$36,3,FALSE),"0"),"")</f>
        <v/>
      </c>
      <c r="V19" s="67" t="str">
        <f t="shared" si="2"/>
        <v/>
      </c>
      <c r="W19" s="67" t="str">
        <f>IFERROR(VLOOKUP(U19,Verfahren!$A$1:$E$15,5,FALSE),"")&amp;IFERROR(VLOOKUP(V19,Verfahren!A$17:B$20,2,FALSE),"")</f>
        <v/>
      </c>
      <c r="X19" s="67" t="str">
        <f t="shared" si="3"/>
        <v/>
      </c>
      <c r="Y19" s="67">
        <v>15</v>
      </c>
      <c r="Z19" s="67" t="str" cm="1">
        <f t="array" ref="Z19">IFERROR(INDEX($C$1:$C$1003,_xlfn.AGGREGATE(15,6,ROW($W$5:$W$1003)/(FIND("Wohngrundstück",$W$5:$W$1003,1)&gt;0),ROW()-4)),"")</f>
        <v/>
      </c>
      <c r="AA19" s="67" t="str" cm="1">
        <f t="array" ref="AA19">IFERROR(INDEX($C$1:$C$1003,_xlfn.AGGREGATE(15,6,ROW($U$5:$U$1003)/(FIND("123",$U$5:$U$1003,1)&gt;0),ROW()-4)),"")</f>
        <v/>
      </c>
      <c r="AB19" s="67" t="str" cm="1">
        <f t="array" ref="AB19">IFERROR(INDEX($C$1:$C$1003,_xlfn.AGGREGATE(15,6,ROW($W$5:$W$1003)/(FIND("Nichtwohngrundstück",$W$5:$W$1003,1)&gt;0),ROW()-4)),"")</f>
        <v/>
      </c>
      <c r="AC19" s="67" t="str" cm="1">
        <f t="array" ref="AC19">IFERROR(INDEX($C$1:$C$1003,_xlfn.AGGREGATE(15,6,ROW($W$5:$W$1003)/(FIND("Gebäude",$W$5:$W$1003,1)&gt;0),ROW()-4)),"")</f>
        <v/>
      </c>
      <c r="AD19" s="67" t="str" cm="1">
        <f t="array" ref="AD19">IFERROR(INDEX($C$1:$C$1003,_xlfn.AGGREGATE(15,6,ROW($W$5:$W$1003)/(FIND("LuF",$W$5:$W$1003,1)&gt;0),ROW()-4)),"")</f>
        <v/>
      </c>
      <c r="AE19" s="67" t="str" cm="1">
        <f t="array" ref="AE19">IFERROR(INDEX($C$1:$C$1003,_xlfn.AGGREGATE(15,6,ROW($P$5:$P$1003)/(FIND("Ja",$P$5:$P$1003,1)&gt;0),ROW()-4)),"")</f>
        <v/>
      </c>
      <c r="AF19" s="67" t="str" cm="1">
        <f t="array" ref="AF19">IFERROR(INDEX($C$1:$C$1003,_xlfn.AGGREGATE(15,6,ROW($V$5:$V$1003)/(FIND("1",$V$5:$V$1003,1)&gt;0),ROW()-4)),"")</f>
        <v/>
      </c>
    </row>
    <row r="20" spans="2:32" x14ac:dyDescent="0.35">
      <c r="B20" s="139"/>
      <c r="C20" s="139" t="str">
        <f>IF(B20&lt;&gt;"",COUNTIF($B$4:$B20,"&lt;&gt;"),"")</f>
        <v/>
      </c>
      <c r="D20" s="142"/>
      <c r="E20" s="139"/>
      <c r="F20" s="139"/>
      <c r="G20" s="139"/>
      <c r="H20" s="139"/>
      <c r="I20" s="142"/>
      <c r="J20" s="139"/>
      <c r="K20" s="139" t="str">
        <f>IFERROR(INDEX(PLZ!B:B,MATCH(I20,PLZ!A:A,0)),"")</f>
        <v/>
      </c>
      <c r="L20" s="139"/>
      <c r="M20" s="139" t="str">
        <f>IFERROR(IF(K20&lt;&gt;"Baden-Württemberg",VLOOKUP(L20,Params!A$28:A$36,1,FALSE),""),"")</f>
        <v/>
      </c>
      <c r="N20" s="147"/>
      <c r="O20" s="139"/>
      <c r="P20" s="139" t="str">
        <f t="shared" si="1"/>
        <v/>
      </c>
      <c r="Q20" s="139" t="str">
        <f t="shared" si="0"/>
        <v/>
      </c>
      <c r="R20" s="139" t="str">
        <f t="shared" si="0"/>
        <v/>
      </c>
      <c r="S20" s="147"/>
      <c r="T20" s="146" t="str" cm="1">
        <f t="array" aca="1" ref="T20" ca="1">IF(B20&lt;&gt;"",HYPERLINK("#'"&amp;MID(CELL("Dateiname",'Gemarkungen &amp; Flurstücke'!A$1),FIND("]",CELL("Dateiname",'Gemarkungen &amp; Flurstücke'!A$1))+1,31)&amp;"'!B6","Bitte ergänzen Sie die Angaben in ''Gemarkungen &amp; Flurstücke''!"),"")</f>
        <v/>
      </c>
      <c r="U20" s="42" t="str">
        <f>IFERROR(VLOOKUP(K20,Params!$A$2:$C$17,3,FALSE)&amp;VLOOKUP(L20,Params!$A$21:$C$23,3,FALSE)&amp;IFERROR(VLOOKUP(M20,Params!$A$28:$C$36,3,FALSE),"0"),"")</f>
        <v/>
      </c>
      <c r="V20" s="67" t="str">
        <f t="shared" si="2"/>
        <v/>
      </c>
      <c r="W20" s="67" t="str">
        <f>IFERROR(VLOOKUP(U20,Verfahren!$A$1:$E$15,5,FALSE),"")&amp;IFERROR(VLOOKUP(V20,Verfahren!A$17:B$20,2,FALSE),"")</f>
        <v/>
      </c>
      <c r="X20" s="67" t="str">
        <f t="shared" si="3"/>
        <v/>
      </c>
      <c r="Y20" s="67">
        <v>16</v>
      </c>
      <c r="Z20" s="67" t="str" cm="1">
        <f t="array" ref="Z20">IFERROR(INDEX($C$1:$C$1003,_xlfn.AGGREGATE(15,6,ROW($W$5:$W$1003)/(FIND("Wohngrundstück",$W$5:$W$1003,1)&gt;0),ROW()-4)),"")</f>
        <v/>
      </c>
      <c r="AA20" s="67" t="str" cm="1">
        <f t="array" ref="AA20">IFERROR(INDEX($C$1:$C$1003,_xlfn.AGGREGATE(15,6,ROW($U$5:$U$1003)/(FIND("123",$U$5:$U$1003,1)&gt;0),ROW()-4)),"")</f>
        <v/>
      </c>
      <c r="AB20" s="67" t="str" cm="1">
        <f t="array" ref="AB20">IFERROR(INDEX($C$1:$C$1003,_xlfn.AGGREGATE(15,6,ROW($W$5:$W$1003)/(FIND("Nichtwohngrundstück",$W$5:$W$1003,1)&gt;0),ROW()-4)),"")</f>
        <v/>
      </c>
      <c r="AC20" s="67" t="str" cm="1">
        <f t="array" ref="AC20">IFERROR(INDEX($C$1:$C$1003,_xlfn.AGGREGATE(15,6,ROW($W$5:$W$1003)/(FIND("Gebäude",$W$5:$W$1003,1)&gt;0),ROW()-4)),"")</f>
        <v/>
      </c>
      <c r="AD20" s="67" t="str" cm="1">
        <f t="array" ref="AD20">IFERROR(INDEX($C$1:$C$1003,_xlfn.AGGREGATE(15,6,ROW($W$5:$W$1003)/(FIND("LuF",$W$5:$W$1003,1)&gt;0),ROW()-4)),"")</f>
        <v/>
      </c>
      <c r="AE20" s="67" t="str" cm="1">
        <f t="array" ref="AE20">IFERROR(INDEX($C$1:$C$1003,_xlfn.AGGREGATE(15,6,ROW($P$5:$P$1003)/(FIND("Ja",$P$5:$P$1003,1)&gt;0),ROW()-4)),"")</f>
        <v/>
      </c>
      <c r="AF20" s="67" t="str" cm="1">
        <f t="array" ref="AF20">IFERROR(INDEX($C$1:$C$1003,_xlfn.AGGREGATE(15,6,ROW($V$5:$V$1003)/(FIND("1",$V$5:$V$1003,1)&gt;0),ROW()-4)),"")</f>
        <v/>
      </c>
    </row>
    <row r="21" spans="2:32" x14ac:dyDescent="0.35">
      <c r="B21" s="139"/>
      <c r="C21" s="139" t="str">
        <f>IF(B21&lt;&gt;"",COUNTIF($B$4:$B21,"&lt;&gt;"),"")</f>
        <v/>
      </c>
      <c r="D21" s="142"/>
      <c r="E21" s="139"/>
      <c r="F21" s="139"/>
      <c r="G21" s="139"/>
      <c r="H21" s="139"/>
      <c r="I21" s="142"/>
      <c r="J21" s="139"/>
      <c r="K21" s="139" t="str">
        <f>IFERROR(INDEX(PLZ!B:B,MATCH(I21,PLZ!A:A,0)),"")</f>
        <v/>
      </c>
      <c r="L21" s="139"/>
      <c r="M21" s="139" t="str">
        <f>IFERROR(IF(K21&lt;&gt;"Baden-Württemberg",VLOOKUP(L21,Params!A$28:A$36,1,FALSE),""),"")</f>
        <v/>
      </c>
      <c r="N21" s="147"/>
      <c r="O21" s="139"/>
      <c r="P21" s="139" t="str">
        <f t="shared" si="1"/>
        <v/>
      </c>
      <c r="Q21" s="139" t="str">
        <f t="shared" si="0"/>
        <v/>
      </c>
      <c r="R21" s="139" t="str">
        <f t="shared" si="0"/>
        <v/>
      </c>
      <c r="S21" s="147"/>
      <c r="T21" s="146" t="str" cm="1">
        <f t="array" aca="1" ref="T21" ca="1">IF(B21&lt;&gt;"",HYPERLINK("#'"&amp;MID(CELL("Dateiname",'Gemarkungen &amp; Flurstücke'!A$1),FIND("]",CELL("Dateiname",'Gemarkungen &amp; Flurstücke'!A$1))+1,31)&amp;"'!B6","Bitte ergänzen Sie die Angaben in ''Gemarkungen &amp; Flurstücke''!"),"")</f>
        <v/>
      </c>
      <c r="U21" s="42" t="str">
        <f>IFERROR(VLOOKUP(K21,Params!$A$2:$C$17,3,FALSE)&amp;VLOOKUP(L21,Params!$A$21:$C$23,3,FALSE)&amp;IFERROR(VLOOKUP(M21,Params!$A$28:$C$36,3,FALSE),"0"),"")</f>
        <v/>
      </c>
      <c r="V21" s="67" t="str">
        <f t="shared" si="2"/>
        <v/>
      </c>
      <c r="W21" s="67" t="str">
        <f>IFERROR(VLOOKUP(U21,Verfahren!$A$1:$E$15,5,FALSE),"")&amp;IFERROR(VLOOKUP(V21,Verfahren!A$17:B$20,2,FALSE),"")</f>
        <v/>
      </c>
      <c r="X21" s="67" t="str">
        <f t="shared" si="3"/>
        <v/>
      </c>
      <c r="Y21" s="67">
        <v>17</v>
      </c>
      <c r="Z21" s="67" t="str" cm="1">
        <f t="array" ref="Z21">IFERROR(INDEX($C$1:$C$1003,_xlfn.AGGREGATE(15,6,ROW($W$5:$W$1003)/(FIND("Wohngrundstück",$W$5:$W$1003,1)&gt;0),ROW()-4)),"")</f>
        <v/>
      </c>
      <c r="AA21" s="67" t="str" cm="1">
        <f t="array" ref="AA21">IFERROR(INDEX($C$1:$C$1003,_xlfn.AGGREGATE(15,6,ROW($U$5:$U$1003)/(FIND("123",$U$5:$U$1003,1)&gt;0),ROW()-4)),"")</f>
        <v/>
      </c>
      <c r="AB21" s="67" t="str" cm="1">
        <f t="array" ref="AB21">IFERROR(INDEX($C$1:$C$1003,_xlfn.AGGREGATE(15,6,ROW($W$5:$W$1003)/(FIND("Nichtwohngrundstück",$W$5:$W$1003,1)&gt;0),ROW()-4)),"")</f>
        <v/>
      </c>
      <c r="AC21" s="67" t="str" cm="1">
        <f t="array" ref="AC21">IFERROR(INDEX($C$1:$C$1003,_xlfn.AGGREGATE(15,6,ROW($W$5:$W$1003)/(FIND("Gebäude",$W$5:$W$1003,1)&gt;0),ROW()-4)),"")</f>
        <v/>
      </c>
      <c r="AD21" s="67" t="str" cm="1">
        <f t="array" ref="AD21">IFERROR(INDEX($C$1:$C$1003,_xlfn.AGGREGATE(15,6,ROW($W$5:$W$1003)/(FIND("LuF",$W$5:$W$1003,1)&gt;0),ROW()-4)),"")</f>
        <v/>
      </c>
      <c r="AE21" s="67" t="str" cm="1">
        <f t="array" ref="AE21">IFERROR(INDEX($C$1:$C$1003,_xlfn.AGGREGATE(15,6,ROW($P$5:$P$1003)/(FIND("Ja",$P$5:$P$1003,1)&gt;0),ROW()-4)),"")</f>
        <v/>
      </c>
      <c r="AF21" s="67" t="str" cm="1">
        <f t="array" ref="AF21">IFERROR(INDEX($C$1:$C$1003,_xlfn.AGGREGATE(15,6,ROW($V$5:$V$1003)/(FIND("1",$V$5:$V$1003,1)&gt;0),ROW()-4)),"")</f>
        <v/>
      </c>
    </row>
    <row r="22" spans="2:32" x14ac:dyDescent="0.35">
      <c r="B22" s="139"/>
      <c r="C22" s="139" t="str">
        <f>IF(B22&lt;&gt;"",COUNTIF($B$4:$B22,"&lt;&gt;"),"")</f>
        <v/>
      </c>
      <c r="D22" s="142"/>
      <c r="E22" s="139"/>
      <c r="F22" s="139"/>
      <c r="G22" s="139"/>
      <c r="H22" s="139"/>
      <c r="I22" s="142"/>
      <c r="J22" s="139"/>
      <c r="K22" s="139" t="str">
        <f>IFERROR(INDEX(PLZ!B:B,MATCH(I22,PLZ!A:A,0)),"")</f>
        <v/>
      </c>
      <c r="L22" s="139"/>
      <c r="M22" s="139" t="str">
        <f>IFERROR(IF(K22&lt;&gt;"Baden-Württemberg",VLOOKUP(L22,Params!A$28:A$36,1,FALSE),""),"")</f>
        <v/>
      </c>
      <c r="N22" s="147"/>
      <c r="O22" s="139"/>
      <c r="P22" s="139" t="str">
        <f t="shared" si="1"/>
        <v/>
      </c>
      <c r="Q22" s="139" t="str">
        <f t="shared" si="0"/>
        <v/>
      </c>
      <c r="R22" s="139" t="str">
        <f t="shared" si="0"/>
        <v/>
      </c>
      <c r="S22" s="147"/>
      <c r="T22" s="146" t="str" cm="1">
        <f t="array" aca="1" ref="T22" ca="1">IF(B22&lt;&gt;"",HYPERLINK("#'"&amp;MID(CELL("Dateiname",'Gemarkungen &amp; Flurstücke'!A$1),FIND("]",CELL("Dateiname",'Gemarkungen &amp; Flurstücke'!A$1))+1,31)&amp;"'!B6","Bitte ergänzen Sie die Angaben in ''Gemarkungen &amp; Flurstücke''!"),"")</f>
        <v/>
      </c>
      <c r="U22" s="42" t="str">
        <f>IFERROR(VLOOKUP(K22,Params!$A$2:$C$17,3,FALSE)&amp;VLOOKUP(L22,Params!$A$21:$C$23,3,FALSE)&amp;IFERROR(VLOOKUP(M22,Params!$A$28:$C$36,3,FALSE),"0"),"")</f>
        <v/>
      </c>
      <c r="V22" s="67" t="str">
        <f t="shared" si="2"/>
        <v/>
      </c>
      <c r="W22" s="67" t="str">
        <f>IFERROR(VLOOKUP(U22,Verfahren!$A$1:$E$15,5,FALSE),"")&amp;IFERROR(VLOOKUP(V22,Verfahren!A$17:B$20,2,FALSE),"")</f>
        <v/>
      </c>
      <c r="X22" s="67" t="str">
        <f t="shared" si="3"/>
        <v/>
      </c>
      <c r="Y22" s="67">
        <v>18</v>
      </c>
      <c r="Z22" s="67" t="str" cm="1">
        <f t="array" ref="Z22">IFERROR(INDEX($C$1:$C$1003,_xlfn.AGGREGATE(15,6,ROW($W$5:$W$1003)/(FIND("Wohngrundstück",$W$5:$W$1003,1)&gt;0),ROW()-4)),"")</f>
        <v/>
      </c>
      <c r="AA22" s="67" t="str" cm="1">
        <f t="array" ref="AA22">IFERROR(INDEX($C$1:$C$1003,_xlfn.AGGREGATE(15,6,ROW($U$5:$U$1003)/(FIND("123",$U$5:$U$1003,1)&gt;0),ROW()-4)),"")</f>
        <v/>
      </c>
      <c r="AB22" s="67" t="str" cm="1">
        <f t="array" ref="AB22">IFERROR(INDEX($C$1:$C$1003,_xlfn.AGGREGATE(15,6,ROW($W$5:$W$1003)/(FIND("Nichtwohngrundstück",$W$5:$W$1003,1)&gt;0),ROW()-4)),"")</f>
        <v/>
      </c>
      <c r="AC22" s="67" t="str" cm="1">
        <f t="array" ref="AC22">IFERROR(INDEX($C$1:$C$1003,_xlfn.AGGREGATE(15,6,ROW($W$5:$W$1003)/(FIND("Gebäude",$W$5:$W$1003,1)&gt;0),ROW()-4)),"")</f>
        <v/>
      </c>
      <c r="AD22" s="67" t="str" cm="1">
        <f t="array" ref="AD22">IFERROR(INDEX($C$1:$C$1003,_xlfn.AGGREGATE(15,6,ROW($W$5:$W$1003)/(FIND("LuF",$W$5:$W$1003,1)&gt;0),ROW()-4)),"")</f>
        <v/>
      </c>
      <c r="AE22" s="67" t="str" cm="1">
        <f t="array" ref="AE22">IFERROR(INDEX($C$1:$C$1003,_xlfn.AGGREGATE(15,6,ROW($P$5:$P$1003)/(FIND("Ja",$P$5:$P$1003,1)&gt;0),ROW()-4)),"")</f>
        <v/>
      </c>
      <c r="AF22" s="67" t="str" cm="1">
        <f t="array" ref="AF22">IFERROR(INDEX($C$1:$C$1003,_xlfn.AGGREGATE(15,6,ROW($V$5:$V$1003)/(FIND("1",$V$5:$V$1003,1)&gt;0),ROW()-4)),"")</f>
        <v/>
      </c>
    </row>
    <row r="23" spans="2:32" x14ac:dyDescent="0.35">
      <c r="B23" s="139"/>
      <c r="C23" s="139" t="str">
        <f>IF(B23&lt;&gt;"",COUNTIF($B$4:$B23,"&lt;&gt;"),"")</f>
        <v/>
      </c>
      <c r="D23" s="142"/>
      <c r="E23" s="139"/>
      <c r="F23" s="139"/>
      <c r="G23" s="139"/>
      <c r="H23" s="139"/>
      <c r="I23" s="142"/>
      <c r="J23" s="139"/>
      <c r="K23" s="139" t="str">
        <f>IFERROR(INDEX(PLZ!B:B,MATCH(I23,PLZ!A:A,0)),"")</f>
        <v/>
      </c>
      <c r="L23" s="139"/>
      <c r="M23" s="139" t="str">
        <f>IFERROR(IF(K23&lt;&gt;"Baden-Württemberg",VLOOKUP(L23,Params!A$28:A$36,1,FALSE),""),"")</f>
        <v/>
      </c>
      <c r="N23" s="147"/>
      <c r="O23" s="139"/>
      <c r="P23" s="139" t="str">
        <f t="shared" si="1"/>
        <v/>
      </c>
      <c r="Q23" s="139" t="str">
        <f t="shared" si="0"/>
        <v/>
      </c>
      <c r="R23" s="139" t="str">
        <f t="shared" si="0"/>
        <v/>
      </c>
      <c r="S23" s="147"/>
      <c r="T23" s="146" t="str" cm="1">
        <f t="array" aca="1" ref="T23" ca="1">IF(B23&lt;&gt;"",HYPERLINK("#'"&amp;MID(CELL("Dateiname",'Gemarkungen &amp; Flurstücke'!A$1),FIND("]",CELL("Dateiname",'Gemarkungen &amp; Flurstücke'!A$1))+1,31)&amp;"'!B6","Bitte ergänzen Sie die Angaben in ''Gemarkungen &amp; Flurstücke''!"),"")</f>
        <v/>
      </c>
      <c r="U23" s="42" t="str">
        <f>IFERROR(VLOOKUP(K23,Params!$A$2:$C$17,3,FALSE)&amp;VLOOKUP(L23,Params!$A$21:$C$23,3,FALSE)&amp;IFERROR(VLOOKUP(M23,Params!$A$28:$C$36,3,FALSE),"0"),"")</f>
        <v/>
      </c>
      <c r="V23" s="67" t="str">
        <f t="shared" si="2"/>
        <v/>
      </c>
      <c r="W23" s="67" t="str">
        <f>IFERROR(VLOOKUP(U23,Verfahren!$A$1:$E$15,5,FALSE),"")&amp;IFERROR(VLOOKUP(V23,Verfahren!A$17:B$20,2,FALSE),"")</f>
        <v/>
      </c>
      <c r="X23" s="67" t="str">
        <f t="shared" si="3"/>
        <v/>
      </c>
      <c r="Y23" s="67">
        <v>19</v>
      </c>
      <c r="Z23" s="67" t="str" cm="1">
        <f t="array" ref="Z23">IFERROR(INDEX($C$1:$C$1003,_xlfn.AGGREGATE(15,6,ROW($W$5:$W$1003)/(FIND("Wohngrundstück",$W$5:$W$1003,1)&gt;0),ROW()-4)),"")</f>
        <v/>
      </c>
      <c r="AA23" s="67" t="str" cm="1">
        <f t="array" ref="AA23">IFERROR(INDEX($C$1:$C$1003,_xlfn.AGGREGATE(15,6,ROW($U$5:$U$1003)/(FIND("123",$U$5:$U$1003,1)&gt;0),ROW()-4)),"")</f>
        <v/>
      </c>
      <c r="AB23" s="67" t="str" cm="1">
        <f t="array" ref="AB23">IFERROR(INDEX($C$1:$C$1003,_xlfn.AGGREGATE(15,6,ROW($W$5:$W$1003)/(FIND("Nichtwohngrundstück",$W$5:$W$1003,1)&gt;0),ROW()-4)),"")</f>
        <v/>
      </c>
      <c r="AC23" s="67" t="str" cm="1">
        <f t="array" ref="AC23">IFERROR(INDEX($C$1:$C$1003,_xlfn.AGGREGATE(15,6,ROW($W$5:$W$1003)/(FIND("Gebäude",$W$5:$W$1003,1)&gt;0),ROW()-4)),"")</f>
        <v/>
      </c>
      <c r="AD23" s="67" t="str" cm="1">
        <f t="array" ref="AD23">IFERROR(INDEX($C$1:$C$1003,_xlfn.AGGREGATE(15,6,ROW($W$5:$W$1003)/(FIND("LuF",$W$5:$W$1003,1)&gt;0),ROW()-4)),"")</f>
        <v/>
      </c>
      <c r="AE23" s="67" t="str" cm="1">
        <f t="array" ref="AE23">IFERROR(INDEX($C$1:$C$1003,_xlfn.AGGREGATE(15,6,ROW($P$5:$P$1003)/(FIND("Ja",$P$5:$P$1003,1)&gt;0),ROW()-4)),"")</f>
        <v/>
      </c>
      <c r="AF23" s="67" t="str" cm="1">
        <f t="array" ref="AF23">IFERROR(INDEX($C$1:$C$1003,_xlfn.AGGREGATE(15,6,ROW($V$5:$V$1003)/(FIND("1",$V$5:$V$1003,1)&gt;0),ROW()-4)),"")</f>
        <v/>
      </c>
    </row>
    <row r="24" spans="2:32" x14ac:dyDescent="0.35">
      <c r="B24" s="139"/>
      <c r="C24" s="139" t="str">
        <f>IF(B24&lt;&gt;"",COUNTIF($B$4:$B24,"&lt;&gt;"),"")</f>
        <v/>
      </c>
      <c r="D24" s="142"/>
      <c r="E24" s="139"/>
      <c r="F24" s="139"/>
      <c r="G24" s="139"/>
      <c r="H24" s="139"/>
      <c r="I24" s="142"/>
      <c r="J24" s="139"/>
      <c r="K24" s="139" t="str">
        <f>IFERROR(INDEX(PLZ!B:B,MATCH(I24,PLZ!A:A,0)),"")</f>
        <v/>
      </c>
      <c r="L24" s="139"/>
      <c r="M24" s="139" t="str">
        <f>IFERROR(IF(K24&lt;&gt;"Baden-Württemberg",VLOOKUP(L24,Params!A$28:A$36,1,FALSE),""),"")</f>
        <v/>
      </c>
      <c r="N24" s="147"/>
      <c r="O24" s="139"/>
      <c r="P24" s="139" t="str">
        <f t="shared" si="1"/>
        <v/>
      </c>
      <c r="Q24" s="139" t="str">
        <f t="shared" si="0"/>
        <v/>
      </c>
      <c r="R24" s="139" t="str">
        <f t="shared" si="0"/>
        <v/>
      </c>
      <c r="S24" s="147"/>
      <c r="T24" s="146" t="str" cm="1">
        <f t="array" aca="1" ref="T24" ca="1">IF(B24&lt;&gt;"",HYPERLINK("#'"&amp;MID(CELL("Dateiname",'Gemarkungen &amp; Flurstücke'!A$1),FIND("]",CELL("Dateiname",'Gemarkungen &amp; Flurstücke'!A$1))+1,31)&amp;"'!B6","Bitte ergänzen Sie die Angaben in ''Gemarkungen &amp; Flurstücke''!"),"")</f>
        <v/>
      </c>
      <c r="U24" s="42" t="str">
        <f>IFERROR(VLOOKUP(K24,Params!$A$2:$C$17,3,FALSE)&amp;VLOOKUP(L24,Params!$A$21:$C$23,3,FALSE)&amp;IFERROR(VLOOKUP(M24,Params!$A$28:$C$36,3,FALSE),"0"),"")</f>
        <v/>
      </c>
      <c r="V24" s="67" t="str">
        <f t="shared" si="2"/>
        <v/>
      </c>
      <c r="W24" s="67" t="str">
        <f>IFERROR(VLOOKUP(U24,Verfahren!$A$1:$E$15,5,FALSE),"")&amp;IFERROR(VLOOKUP(V24,Verfahren!A$17:B$20,2,FALSE),"")</f>
        <v/>
      </c>
      <c r="X24" s="67" t="str">
        <f t="shared" si="3"/>
        <v/>
      </c>
      <c r="Y24" s="67">
        <v>20</v>
      </c>
      <c r="Z24" s="67" t="str" cm="1">
        <f t="array" ref="Z24">IFERROR(INDEX($C$1:$C$1003,_xlfn.AGGREGATE(15,6,ROW($W$5:$W$1003)/(FIND("Wohngrundstück",$W$5:$W$1003,1)&gt;0),ROW()-4)),"")</f>
        <v/>
      </c>
      <c r="AA24" s="67" t="str" cm="1">
        <f t="array" ref="AA24">IFERROR(INDEX($C$1:$C$1003,_xlfn.AGGREGATE(15,6,ROW($U$5:$U$1003)/(FIND("123",$U$5:$U$1003,1)&gt;0),ROW()-4)),"")</f>
        <v/>
      </c>
      <c r="AB24" s="67" t="str" cm="1">
        <f t="array" ref="AB24">IFERROR(INDEX($C$1:$C$1003,_xlfn.AGGREGATE(15,6,ROW($W$5:$W$1003)/(FIND("Nichtwohngrundstück",$W$5:$W$1003,1)&gt;0),ROW()-4)),"")</f>
        <v/>
      </c>
      <c r="AC24" s="67" t="str" cm="1">
        <f t="array" ref="AC24">IFERROR(INDEX($C$1:$C$1003,_xlfn.AGGREGATE(15,6,ROW($W$5:$W$1003)/(FIND("Gebäude",$W$5:$W$1003,1)&gt;0),ROW()-4)),"")</f>
        <v/>
      </c>
      <c r="AD24" s="67" t="str" cm="1">
        <f t="array" ref="AD24">IFERROR(INDEX($C$1:$C$1003,_xlfn.AGGREGATE(15,6,ROW($W$5:$W$1003)/(FIND("LuF",$W$5:$W$1003,1)&gt;0),ROW()-4)),"")</f>
        <v/>
      </c>
      <c r="AE24" s="67" t="str" cm="1">
        <f t="array" ref="AE24">IFERROR(INDEX($C$1:$C$1003,_xlfn.AGGREGATE(15,6,ROW($P$5:$P$1003)/(FIND("Ja",$P$5:$P$1003,1)&gt;0),ROW()-4)),"")</f>
        <v/>
      </c>
      <c r="AF24" s="67" t="str" cm="1">
        <f t="array" ref="AF24">IFERROR(INDEX($C$1:$C$1003,_xlfn.AGGREGATE(15,6,ROW($V$5:$V$1003)/(FIND("1",$V$5:$V$1003,1)&gt;0),ROW()-4)),"")</f>
        <v/>
      </c>
    </row>
    <row r="25" spans="2:32" x14ac:dyDescent="0.35">
      <c r="B25" s="139"/>
      <c r="C25" s="139" t="str">
        <f>IF(B25&lt;&gt;"",COUNTIF($B$4:$B25,"&lt;&gt;"),"")</f>
        <v/>
      </c>
      <c r="D25" s="142"/>
      <c r="E25" s="139"/>
      <c r="F25" s="139"/>
      <c r="G25" s="139"/>
      <c r="H25" s="139"/>
      <c r="I25" s="142"/>
      <c r="J25" s="139"/>
      <c r="K25" s="139" t="str">
        <f>IFERROR(INDEX(PLZ!B:B,MATCH(I25,PLZ!A:A,0)),"")</f>
        <v/>
      </c>
      <c r="L25" s="139"/>
      <c r="M25" s="139" t="str">
        <f>IFERROR(IF(K25&lt;&gt;"Baden-Württemberg",VLOOKUP(L25,Params!A$28:A$36,1,FALSE),""),"")</f>
        <v/>
      </c>
      <c r="N25" s="147"/>
      <c r="O25" s="139"/>
      <c r="P25" s="139" t="str">
        <f t="shared" si="1"/>
        <v/>
      </c>
      <c r="Q25" s="139" t="str">
        <f t="shared" si="0"/>
        <v/>
      </c>
      <c r="R25" s="139" t="str">
        <f t="shared" si="0"/>
        <v/>
      </c>
      <c r="S25" s="147"/>
      <c r="T25" s="146" t="str" cm="1">
        <f t="array" aca="1" ref="T25" ca="1">IF(B25&lt;&gt;"",HYPERLINK("#'"&amp;MID(CELL("Dateiname",'Gemarkungen &amp; Flurstücke'!A$1),FIND("]",CELL("Dateiname",'Gemarkungen &amp; Flurstücke'!A$1))+1,31)&amp;"'!B6","Bitte ergänzen Sie die Angaben in ''Gemarkungen &amp; Flurstücke''!"),"")</f>
        <v/>
      </c>
      <c r="U25" s="42" t="str">
        <f>IFERROR(VLOOKUP(K25,Params!$A$2:$C$17,3,FALSE)&amp;VLOOKUP(L25,Params!$A$21:$C$23,3,FALSE)&amp;IFERROR(VLOOKUP(M25,Params!$A$28:$C$36,3,FALSE),"0"),"")</f>
        <v/>
      </c>
      <c r="V25" s="67" t="str">
        <f t="shared" si="2"/>
        <v/>
      </c>
      <c r="W25" s="67" t="str">
        <f>IFERROR(VLOOKUP(U25,Verfahren!$A$1:$E$15,5,FALSE),"")&amp;IFERROR(VLOOKUP(V25,Verfahren!A$17:B$20,2,FALSE),"")</f>
        <v/>
      </c>
      <c r="X25" s="67" t="str">
        <f t="shared" si="3"/>
        <v/>
      </c>
      <c r="Y25" s="67">
        <v>21</v>
      </c>
      <c r="Z25" s="67" t="str" cm="1">
        <f t="array" ref="Z25">IFERROR(INDEX($C$1:$C$1003,_xlfn.AGGREGATE(15,6,ROW($W$5:$W$1003)/(FIND("Wohngrundstück",$W$5:$W$1003,1)&gt;0),ROW()-4)),"")</f>
        <v/>
      </c>
      <c r="AA25" s="67" t="str" cm="1">
        <f t="array" ref="AA25">IFERROR(INDEX($C$1:$C$1003,_xlfn.AGGREGATE(15,6,ROW($U$5:$U$1003)/(FIND("123",$U$5:$U$1003,1)&gt;0),ROW()-4)),"")</f>
        <v/>
      </c>
      <c r="AB25" s="67" t="str" cm="1">
        <f t="array" ref="AB25">IFERROR(INDEX($C$1:$C$1003,_xlfn.AGGREGATE(15,6,ROW($W$5:$W$1003)/(FIND("Nichtwohngrundstück",$W$5:$W$1003,1)&gt;0),ROW()-4)),"")</f>
        <v/>
      </c>
      <c r="AC25" s="67" t="str" cm="1">
        <f t="array" ref="AC25">IFERROR(INDEX($C$1:$C$1003,_xlfn.AGGREGATE(15,6,ROW($W$5:$W$1003)/(FIND("Gebäude",$W$5:$W$1003,1)&gt;0),ROW()-4)),"")</f>
        <v/>
      </c>
      <c r="AD25" s="67" t="str" cm="1">
        <f t="array" ref="AD25">IFERROR(INDEX($C$1:$C$1003,_xlfn.AGGREGATE(15,6,ROW($W$5:$W$1003)/(FIND("LuF",$W$5:$W$1003,1)&gt;0),ROW()-4)),"")</f>
        <v/>
      </c>
      <c r="AE25" s="67" t="str" cm="1">
        <f t="array" ref="AE25">IFERROR(INDEX($C$1:$C$1003,_xlfn.AGGREGATE(15,6,ROW($P$5:$P$1003)/(FIND("Ja",$P$5:$P$1003,1)&gt;0),ROW()-4)),"")</f>
        <v/>
      </c>
      <c r="AF25" s="67" t="str" cm="1">
        <f t="array" ref="AF25">IFERROR(INDEX($C$1:$C$1003,_xlfn.AGGREGATE(15,6,ROW($V$5:$V$1003)/(FIND("1",$V$5:$V$1003,1)&gt;0),ROW()-4)),"")</f>
        <v/>
      </c>
    </row>
    <row r="26" spans="2:32" x14ac:dyDescent="0.35">
      <c r="B26" s="139"/>
      <c r="C26" s="139" t="str">
        <f>IF(B26&lt;&gt;"",COUNTIF($B$4:$B26,"&lt;&gt;"),"")</f>
        <v/>
      </c>
      <c r="D26" s="142"/>
      <c r="E26" s="139"/>
      <c r="F26" s="139"/>
      <c r="G26" s="139"/>
      <c r="H26" s="139"/>
      <c r="I26" s="142"/>
      <c r="J26" s="139"/>
      <c r="K26" s="139" t="str">
        <f>IFERROR(INDEX(PLZ!B:B,MATCH(I26,PLZ!A:A,0)),"")</f>
        <v/>
      </c>
      <c r="L26" s="139"/>
      <c r="M26" s="139" t="str">
        <f>IFERROR(IF(K26&lt;&gt;"Baden-Württemberg",VLOOKUP(L26,Params!A$28:A$36,1,FALSE),""),"")</f>
        <v/>
      </c>
      <c r="N26" s="147"/>
      <c r="O26" s="139"/>
      <c r="P26" s="139" t="str">
        <f t="shared" si="1"/>
        <v/>
      </c>
      <c r="Q26" s="139" t="str">
        <f t="shared" si="0"/>
        <v/>
      </c>
      <c r="R26" s="139" t="str">
        <f t="shared" si="0"/>
        <v/>
      </c>
      <c r="S26" s="147"/>
      <c r="T26" s="146" t="str" cm="1">
        <f t="array" aca="1" ref="T26" ca="1">IF(B26&lt;&gt;"",HYPERLINK("#'"&amp;MID(CELL("Dateiname",'Gemarkungen &amp; Flurstücke'!A$1),FIND("]",CELL("Dateiname",'Gemarkungen &amp; Flurstücke'!A$1))+1,31)&amp;"'!B6","Bitte ergänzen Sie die Angaben in ''Gemarkungen &amp; Flurstücke''!"),"")</f>
        <v/>
      </c>
      <c r="U26" s="42" t="str">
        <f>IFERROR(VLOOKUP(K26,Params!$A$2:$C$17,3,FALSE)&amp;VLOOKUP(L26,Params!$A$21:$C$23,3,FALSE)&amp;IFERROR(VLOOKUP(M26,Params!$A$28:$C$36,3,FALSE),"0"),"")</f>
        <v/>
      </c>
      <c r="V26" s="67" t="str">
        <f t="shared" si="2"/>
        <v/>
      </c>
      <c r="W26" s="67" t="str">
        <f>IFERROR(VLOOKUP(U26,Verfahren!$A$1:$E$15,5,FALSE),"")&amp;IFERROR(VLOOKUP(V26,Verfahren!A$17:B$20,2,FALSE),"")</f>
        <v/>
      </c>
      <c r="X26" s="67" t="str">
        <f t="shared" si="3"/>
        <v/>
      </c>
      <c r="Y26" s="67">
        <v>22</v>
      </c>
      <c r="Z26" s="67" t="str" cm="1">
        <f t="array" ref="Z26">IFERROR(INDEX($C$1:$C$1003,_xlfn.AGGREGATE(15,6,ROW($W$5:$W$1003)/(FIND("Wohngrundstück",$W$5:$W$1003,1)&gt;0),ROW()-4)),"")</f>
        <v/>
      </c>
      <c r="AA26" s="67" t="str" cm="1">
        <f t="array" ref="AA26">IFERROR(INDEX($C$1:$C$1003,_xlfn.AGGREGATE(15,6,ROW($U$5:$U$1003)/(FIND("123",$U$5:$U$1003,1)&gt;0),ROW()-4)),"")</f>
        <v/>
      </c>
      <c r="AB26" s="67" t="str" cm="1">
        <f t="array" ref="AB26">IFERROR(INDEX($C$1:$C$1003,_xlfn.AGGREGATE(15,6,ROW($W$5:$W$1003)/(FIND("Nichtwohngrundstück",$W$5:$W$1003,1)&gt;0),ROW()-4)),"")</f>
        <v/>
      </c>
      <c r="AC26" s="67" t="str" cm="1">
        <f t="array" ref="AC26">IFERROR(INDEX($C$1:$C$1003,_xlfn.AGGREGATE(15,6,ROW($W$5:$W$1003)/(FIND("Gebäude",$W$5:$W$1003,1)&gt;0),ROW()-4)),"")</f>
        <v/>
      </c>
      <c r="AD26" s="67" t="str" cm="1">
        <f t="array" ref="AD26">IFERROR(INDEX($C$1:$C$1003,_xlfn.AGGREGATE(15,6,ROW($W$5:$W$1003)/(FIND("LuF",$W$5:$W$1003,1)&gt;0),ROW()-4)),"")</f>
        <v/>
      </c>
      <c r="AE26" s="67" t="str" cm="1">
        <f t="array" ref="AE26">IFERROR(INDEX($C$1:$C$1003,_xlfn.AGGREGATE(15,6,ROW($P$5:$P$1003)/(FIND("Ja",$P$5:$P$1003,1)&gt;0),ROW()-4)),"")</f>
        <v/>
      </c>
      <c r="AF26" s="67" t="str" cm="1">
        <f t="array" ref="AF26">IFERROR(INDEX($C$1:$C$1003,_xlfn.AGGREGATE(15,6,ROW($V$5:$V$1003)/(FIND("1",$V$5:$V$1003,1)&gt;0),ROW()-4)),"")</f>
        <v/>
      </c>
    </row>
    <row r="27" spans="2:32" x14ac:dyDescent="0.35">
      <c r="B27" s="139"/>
      <c r="C27" s="139" t="str">
        <f>IF(B27&lt;&gt;"",COUNTIF($B$4:$B27,"&lt;&gt;"),"")</f>
        <v/>
      </c>
      <c r="D27" s="142"/>
      <c r="E27" s="139"/>
      <c r="F27" s="139"/>
      <c r="G27" s="139"/>
      <c r="H27" s="139"/>
      <c r="I27" s="142"/>
      <c r="J27" s="139"/>
      <c r="K27" s="139" t="str">
        <f>IFERROR(INDEX(PLZ!B:B,MATCH(I27,PLZ!A:A,0)),"")</f>
        <v/>
      </c>
      <c r="L27" s="139"/>
      <c r="M27" s="139" t="str">
        <f>IFERROR(IF(K27&lt;&gt;"Baden-Württemberg",VLOOKUP(L27,Params!A$28:A$36,1,FALSE),""),"")</f>
        <v/>
      </c>
      <c r="N27" s="147"/>
      <c r="O27" s="139"/>
      <c r="P27" s="139" t="str">
        <f t="shared" si="1"/>
        <v/>
      </c>
      <c r="Q27" s="139" t="str">
        <f t="shared" si="0"/>
        <v/>
      </c>
      <c r="R27" s="139" t="str">
        <f t="shared" si="0"/>
        <v/>
      </c>
      <c r="S27" s="147"/>
      <c r="T27" s="146" t="str" cm="1">
        <f t="array" aca="1" ref="T27" ca="1">IF(B27&lt;&gt;"",HYPERLINK("#'"&amp;MID(CELL("Dateiname",'Gemarkungen &amp; Flurstücke'!A$1),FIND("]",CELL("Dateiname",'Gemarkungen &amp; Flurstücke'!A$1))+1,31)&amp;"'!B6","Bitte ergänzen Sie die Angaben in ''Gemarkungen &amp; Flurstücke''!"),"")</f>
        <v/>
      </c>
      <c r="U27" s="42" t="str">
        <f>IFERROR(VLOOKUP(K27,Params!$A$2:$C$17,3,FALSE)&amp;VLOOKUP(L27,Params!$A$21:$C$23,3,FALSE)&amp;IFERROR(VLOOKUP(M27,Params!$A$28:$C$36,3,FALSE),"0"),"")</f>
        <v/>
      </c>
      <c r="V27" s="67" t="str">
        <f t="shared" si="2"/>
        <v/>
      </c>
      <c r="W27" s="67" t="str">
        <f>IFERROR(VLOOKUP(U27,Verfahren!$A$1:$E$15,5,FALSE),"")&amp;IFERROR(VLOOKUP(V27,Verfahren!A$17:B$20,2,FALSE),"")</f>
        <v/>
      </c>
      <c r="X27" s="67" t="str">
        <f t="shared" si="3"/>
        <v/>
      </c>
      <c r="Y27" s="67">
        <v>23</v>
      </c>
      <c r="Z27" s="67" t="str" cm="1">
        <f t="array" ref="Z27">IFERROR(INDEX($C$1:$C$1003,_xlfn.AGGREGATE(15,6,ROW($W$5:$W$1003)/(FIND("Wohngrundstück",$W$5:$W$1003,1)&gt;0),ROW()-4)),"")</f>
        <v/>
      </c>
      <c r="AA27" s="67" t="str" cm="1">
        <f t="array" ref="AA27">IFERROR(INDEX($C$1:$C$1003,_xlfn.AGGREGATE(15,6,ROW($U$5:$U$1003)/(FIND("123",$U$5:$U$1003,1)&gt;0),ROW()-4)),"")</f>
        <v/>
      </c>
      <c r="AB27" s="67" t="str" cm="1">
        <f t="array" ref="AB27">IFERROR(INDEX($C$1:$C$1003,_xlfn.AGGREGATE(15,6,ROW($W$5:$W$1003)/(FIND("Nichtwohngrundstück",$W$5:$W$1003,1)&gt;0),ROW()-4)),"")</f>
        <v/>
      </c>
      <c r="AC27" s="67" t="str" cm="1">
        <f t="array" ref="AC27">IFERROR(INDEX($C$1:$C$1003,_xlfn.AGGREGATE(15,6,ROW($W$5:$W$1003)/(FIND("Gebäude",$W$5:$W$1003,1)&gt;0),ROW()-4)),"")</f>
        <v/>
      </c>
      <c r="AD27" s="67" t="str" cm="1">
        <f t="array" ref="AD27">IFERROR(INDEX($C$1:$C$1003,_xlfn.AGGREGATE(15,6,ROW($W$5:$W$1003)/(FIND("LuF",$W$5:$W$1003,1)&gt;0),ROW()-4)),"")</f>
        <v/>
      </c>
      <c r="AE27" s="67" t="str" cm="1">
        <f t="array" ref="AE27">IFERROR(INDEX($C$1:$C$1003,_xlfn.AGGREGATE(15,6,ROW($P$5:$P$1003)/(FIND("Ja",$P$5:$P$1003,1)&gt;0),ROW()-4)),"")</f>
        <v/>
      </c>
      <c r="AF27" s="67" t="str" cm="1">
        <f t="array" ref="AF27">IFERROR(INDEX($C$1:$C$1003,_xlfn.AGGREGATE(15,6,ROW($V$5:$V$1003)/(FIND("1",$V$5:$V$1003,1)&gt;0),ROW()-4)),"")</f>
        <v/>
      </c>
    </row>
    <row r="28" spans="2:32" x14ac:dyDescent="0.35">
      <c r="B28" s="139"/>
      <c r="C28" s="139" t="str">
        <f>IF(B28&lt;&gt;"",COUNTIF($B$4:$B28,"&lt;&gt;"),"")</f>
        <v/>
      </c>
      <c r="D28" s="142"/>
      <c r="E28" s="139"/>
      <c r="F28" s="139"/>
      <c r="G28" s="139"/>
      <c r="H28" s="139"/>
      <c r="I28" s="142"/>
      <c r="J28" s="139"/>
      <c r="K28" s="139" t="str">
        <f>IFERROR(INDEX(PLZ!B:B,MATCH(I28,PLZ!A:A,0)),"")</f>
        <v/>
      </c>
      <c r="L28" s="139"/>
      <c r="M28" s="139" t="str">
        <f>IFERROR(IF(K28&lt;&gt;"Baden-Württemberg",VLOOKUP(L28,Params!A$28:A$36,1,FALSE),""),"")</f>
        <v/>
      </c>
      <c r="N28" s="147"/>
      <c r="O28" s="139"/>
      <c r="P28" s="139" t="str">
        <f t="shared" si="1"/>
        <v/>
      </c>
      <c r="Q28" s="139" t="str">
        <f t="shared" si="0"/>
        <v/>
      </c>
      <c r="R28" s="139" t="str">
        <f t="shared" si="0"/>
        <v/>
      </c>
      <c r="S28" s="147"/>
      <c r="T28" s="146" t="str" cm="1">
        <f t="array" aca="1" ref="T28" ca="1">IF(B28&lt;&gt;"",HYPERLINK("#'"&amp;MID(CELL("Dateiname",'Gemarkungen &amp; Flurstücke'!A$1),FIND("]",CELL("Dateiname",'Gemarkungen &amp; Flurstücke'!A$1))+1,31)&amp;"'!B6","Bitte ergänzen Sie die Angaben in ''Gemarkungen &amp; Flurstücke''!"),"")</f>
        <v/>
      </c>
      <c r="U28" s="42" t="str">
        <f>IFERROR(VLOOKUP(K28,Params!$A$2:$C$17,3,FALSE)&amp;VLOOKUP(L28,Params!$A$21:$C$23,3,FALSE)&amp;IFERROR(VLOOKUP(M28,Params!$A$28:$C$36,3,FALSE),"0"),"")</f>
        <v/>
      </c>
      <c r="V28" s="67" t="str">
        <f t="shared" si="2"/>
        <v/>
      </c>
      <c r="W28" s="67" t="str">
        <f>IFERROR(VLOOKUP(U28,Verfahren!$A$1:$E$15,5,FALSE),"")&amp;IFERROR(VLOOKUP(V28,Verfahren!A$17:B$20,2,FALSE),"")</f>
        <v/>
      </c>
      <c r="X28" s="67" t="str">
        <f t="shared" si="3"/>
        <v/>
      </c>
      <c r="Y28" s="67">
        <v>24</v>
      </c>
      <c r="Z28" s="67" t="str" cm="1">
        <f t="array" ref="Z28">IFERROR(INDEX($C$1:$C$1003,_xlfn.AGGREGATE(15,6,ROW($W$5:$W$1003)/(FIND("Wohngrundstück",$W$5:$W$1003,1)&gt;0),ROW()-4)),"")</f>
        <v/>
      </c>
      <c r="AA28" s="67" t="str" cm="1">
        <f t="array" ref="AA28">IFERROR(INDEX($C$1:$C$1003,_xlfn.AGGREGATE(15,6,ROW($U$5:$U$1003)/(FIND("123",$U$5:$U$1003,1)&gt;0),ROW()-4)),"")</f>
        <v/>
      </c>
      <c r="AB28" s="67" t="str" cm="1">
        <f t="array" ref="AB28">IFERROR(INDEX($C$1:$C$1003,_xlfn.AGGREGATE(15,6,ROW($W$5:$W$1003)/(FIND("Nichtwohngrundstück",$W$5:$W$1003,1)&gt;0),ROW()-4)),"")</f>
        <v/>
      </c>
      <c r="AC28" s="67" t="str" cm="1">
        <f t="array" ref="AC28">IFERROR(INDEX($C$1:$C$1003,_xlfn.AGGREGATE(15,6,ROW($W$5:$W$1003)/(FIND("Gebäude",$W$5:$W$1003,1)&gt;0),ROW()-4)),"")</f>
        <v/>
      </c>
      <c r="AD28" s="67" t="str" cm="1">
        <f t="array" ref="AD28">IFERROR(INDEX($C$1:$C$1003,_xlfn.AGGREGATE(15,6,ROW($W$5:$W$1003)/(FIND("LuF",$W$5:$W$1003,1)&gt;0),ROW()-4)),"")</f>
        <v/>
      </c>
      <c r="AE28" s="67" t="str" cm="1">
        <f t="array" ref="AE28">IFERROR(INDEX($C$1:$C$1003,_xlfn.AGGREGATE(15,6,ROW($P$5:$P$1003)/(FIND("Ja",$P$5:$P$1003,1)&gt;0),ROW()-4)),"")</f>
        <v/>
      </c>
      <c r="AF28" s="67" t="str" cm="1">
        <f t="array" ref="AF28">IFERROR(INDEX($C$1:$C$1003,_xlfn.AGGREGATE(15,6,ROW($V$5:$V$1003)/(FIND("1",$V$5:$V$1003,1)&gt;0),ROW()-4)),"")</f>
        <v/>
      </c>
    </row>
    <row r="29" spans="2:32" x14ac:dyDescent="0.35">
      <c r="B29" s="139"/>
      <c r="C29" s="139" t="str">
        <f>IF(B29&lt;&gt;"",COUNTIF($B$4:$B29,"&lt;&gt;"),"")</f>
        <v/>
      </c>
      <c r="D29" s="142"/>
      <c r="E29" s="139"/>
      <c r="F29" s="139"/>
      <c r="G29" s="139"/>
      <c r="H29" s="139"/>
      <c r="I29" s="142"/>
      <c r="J29" s="139"/>
      <c r="K29" s="139" t="str">
        <f>IFERROR(INDEX(PLZ!B:B,MATCH(I29,PLZ!A:A,0)),"")</f>
        <v/>
      </c>
      <c r="L29" s="139"/>
      <c r="M29" s="139" t="str">
        <f>IFERROR(IF(K29&lt;&gt;"Baden-Württemberg",VLOOKUP(L29,Params!A$28:A$36,1,FALSE),""),"")</f>
        <v/>
      </c>
      <c r="N29" s="147"/>
      <c r="O29" s="139"/>
      <c r="P29" s="139" t="str">
        <f t="shared" si="1"/>
        <v/>
      </c>
      <c r="Q29" s="139" t="str">
        <f t="shared" si="0"/>
        <v/>
      </c>
      <c r="R29" s="139" t="str">
        <f t="shared" si="0"/>
        <v/>
      </c>
      <c r="S29" s="147"/>
      <c r="T29" s="146" t="str" cm="1">
        <f t="array" aca="1" ref="T29" ca="1">IF(B29&lt;&gt;"",HYPERLINK("#'"&amp;MID(CELL("Dateiname",'Gemarkungen &amp; Flurstücke'!A$1),FIND("]",CELL("Dateiname",'Gemarkungen &amp; Flurstücke'!A$1))+1,31)&amp;"'!B6","Bitte ergänzen Sie die Angaben in ''Gemarkungen &amp; Flurstücke''!"),"")</f>
        <v/>
      </c>
      <c r="U29" s="42" t="str">
        <f>IFERROR(VLOOKUP(K29,Params!$A$2:$C$17,3,FALSE)&amp;VLOOKUP(L29,Params!$A$21:$C$23,3,FALSE)&amp;IFERROR(VLOOKUP(M29,Params!$A$28:$C$36,3,FALSE),"0"),"")</f>
        <v/>
      </c>
      <c r="V29" s="67" t="str">
        <f t="shared" si="2"/>
        <v/>
      </c>
      <c r="W29" s="67" t="str">
        <f>IFERROR(VLOOKUP(U29,Verfahren!$A$1:$E$15,5,FALSE),"")&amp;IFERROR(VLOOKUP(V29,Verfahren!A$17:B$20,2,FALSE),"")</f>
        <v/>
      </c>
      <c r="X29" s="67" t="str">
        <f t="shared" si="3"/>
        <v/>
      </c>
      <c r="Y29" s="67">
        <v>25</v>
      </c>
      <c r="Z29" s="67" t="str" cm="1">
        <f t="array" ref="Z29">IFERROR(INDEX($C$1:$C$1003,_xlfn.AGGREGATE(15,6,ROW($W$5:$W$1003)/(FIND("Wohngrundstück",$W$5:$W$1003,1)&gt;0),ROW()-4)),"")</f>
        <v/>
      </c>
      <c r="AA29" s="67" t="str" cm="1">
        <f t="array" ref="AA29">IFERROR(INDEX($C$1:$C$1003,_xlfn.AGGREGATE(15,6,ROW($U$5:$U$1003)/(FIND("123",$U$5:$U$1003,1)&gt;0),ROW()-4)),"")</f>
        <v/>
      </c>
      <c r="AB29" s="67" t="str" cm="1">
        <f t="array" ref="AB29">IFERROR(INDEX($C$1:$C$1003,_xlfn.AGGREGATE(15,6,ROW($W$5:$W$1003)/(FIND("Nichtwohngrundstück",$W$5:$W$1003,1)&gt;0),ROW()-4)),"")</f>
        <v/>
      </c>
      <c r="AC29" s="67" t="str" cm="1">
        <f t="array" ref="AC29">IFERROR(INDEX($C$1:$C$1003,_xlfn.AGGREGATE(15,6,ROW($W$5:$W$1003)/(FIND("Gebäude",$W$5:$W$1003,1)&gt;0),ROW()-4)),"")</f>
        <v/>
      </c>
      <c r="AD29" s="67" t="str" cm="1">
        <f t="array" ref="AD29">IFERROR(INDEX($C$1:$C$1003,_xlfn.AGGREGATE(15,6,ROW($W$5:$W$1003)/(FIND("LuF",$W$5:$W$1003,1)&gt;0),ROW()-4)),"")</f>
        <v/>
      </c>
      <c r="AE29" s="67" t="str" cm="1">
        <f t="array" ref="AE29">IFERROR(INDEX($C$1:$C$1003,_xlfn.AGGREGATE(15,6,ROW($P$5:$P$1003)/(FIND("Ja",$P$5:$P$1003,1)&gt;0),ROW()-4)),"")</f>
        <v/>
      </c>
      <c r="AF29" s="67" t="str" cm="1">
        <f t="array" ref="AF29">IFERROR(INDEX($C$1:$C$1003,_xlfn.AGGREGATE(15,6,ROW($V$5:$V$1003)/(FIND("1",$V$5:$V$1003,1)&gt;0),ROW()-4)),"")</f>
        <v/>
      </c>
    </row>
    <row r="30" spans="2:32" x14ac:dyDescent="0.35">
      <c r="B30" s="139"/>
      <c r="C30" s="139" t="str">
        <f>IF(B30&lt;&gt;"",COUNTIF($B$4:$B30,"&lt;&gt;"),"")</f>
        <v/>
      </c>
      <c r="D30" s="142"/>
      <c r="E30" s="139"/>
      <c r="F30" s="139"/>
      <c r="G30" s="139"/>
      <c r="H30" s="139"/>
      <c r="I30" s="142"/>
      <c r="J30" s="139"/>
      <c r="K30" s="139" t="str">
        <f>IFERROR(INDEX(PLZ!B:B,MATCH(I30,PLZ!A:A,0)),"")</f>
        <v/>
      </c>
      <c r="L30" s="139"/>
      <c r="M30" s="139" t="str">
        <f>IFERROR(IF(K30&lt;&gt;"Baden-Württemberg",VLOOKUP(L30,Params!A$28:A$36,1,FALSE),""),"")</f>
        <v/>
      </c>
      <c r="N30" s="147"/>
      <c r="O30" s="139"/>
      <c r="P30" s="139" t="str">
        <f t="shared" si="1"/>
        <v/>
      </c>
      <c r="Q30" s="139" t="str">
        <f t="shared" si="0"/>
        <v/>
      </c>
      <c r="R30" s="139" t="str">
        <f t="shared" si="0"/>
        <v/>
      </c>
      <c r="S30" s="147"/>
      <c r="T30" s="146" t="str" cm="1">
        <f t="array" aca="1" ref="T30" ca="1">IF(B30&lt;&gt;"",HYPERLINK("#'"&amp;MID(CELL("Dateiname",'Gemarkungen &amp; Flurstücke'!A$1),FIND("]",CELL("Dateiname",'Gemarkungen &amp; Flurstücke'!A$1))+1,31)&amp;"'!B6","Bitte ergänzen Sie die Angaben in ''Gemarkungen &amp; Flurstücke''!"),"")</f>
        <v/>
      </c>
      <c r="U30" s="42" t="str">
        <f>IFERROR(VLOOKUP(K30,Params!$A$2:$C$17,3,FALSE)&amp;VLOOKUP(L30,Params!$A$21:$C$23,3,FALSE)&amp;IFERROR(VLOOKUP(M30,Params!$A$28:$C$36,3,FALSE),"0"),"")</f>
        <v/>
      </c>
      <c r="V30" s="67" t="str">
        <f t="shared" si="2"/>
        <v/>
      </c>
      <c r="W30" s="67" t="str">
        <f>IFERROR(VLOOKUP(U30,Verfahren!$A$1:$E$15,5,FALSE),"")&amp;IFERROR(VLOOKUP(V30,Verfahren!A$17:B$20,2,FALSE),"")</f>
        <v/>
      </c>
      <c r="X30" s="67" t="str">
        <f t="shared" si="3"/>
        <v/>
      </c>
      <c r="Y30" s="67">
        <v>26</v>
      </c>
      <c r="Z30" s="67" t="str" cm="1">
        <f t="array" ref="Z30">IFERROR(INDEX($C$1:$C$1003,_xlfn.AGGREGATE(15,6,ROW($W$5:$W$1003)/(FIND("Wohngrundstück",$W$5:$W$1003,1)&gt;0),ROW()-4)),"")</f>
        <v/>
      </c>
      <c r="AA30" s="67" t="str" cm="1">
        <f t="array" ref="AA30">IFERROR(INDEX($C$1:$C$1003,_xlfn.AGGREGATE(15,6,ROW($U$5:$U$1003)/(FIND("123",$U$5:$U$1003,1)&gt;0),ROW()-4)),"")</f>
        <v/>
      </c>
      <c r="AB30" s="67" t="str" cm="1">
        <f t="array" ref="AB30">IFERROR(INDEX($C$1:$C$1003,_xlfn.AGGREGATE(15,6,ROW($W$5:$W$1003)/(FIND("Nichtwohngrundstück",$W$5:$W$1003,1)&gt;0),ROW()-4)),"")</f>
        <v/>
      </c>
      <c r="AC30" s="67" t="str" cm="1">
        <f t="array" ref="AC30">IFERROR(INDEX($C$1:$C$1003,_xlfn.AGGREGATE(15,6,ROW($W$5:$W$1003)/(FIND("Gebäude",$W$5:$W$1003,1)&gt;0),ROW()-4)),"")</f>
        <v/>
      </c>
      <c r="AD30" s="67" t="str" cm="1">
        <f t="array" ref="AD30">IFERROR(INDEX($C$1:$C$1003,_xlfn.AGGREGATE(15,6,ROW($W$5:$W$1003)/(FIND("LuF",$W$5:$W$1003,1)&gt;0),ROW()-4)),"")</f>
        <v/>
      </c>
      <c r="AE30" s="67" t="str" cm="1">
        <f t="array" ref="AE30">IFERROR(INDEX($C$1:$C$1003,_xlfn.AGGREGATE(15,6,ROW($P$5:$P$1003)/(FIND("Ja",$P$5:$P$1003,1)&gt;0),ROW()-4)),"")</f>
        <v/>
      </c>
      <c r="AF30" s="67" t="str" cm="1">
        <f t="array" ref="AF30">IFERROR(INDEX($C$1:$C$1003,_xlfn.AGGREGATE(15,6,ROW($V$5:$V$1003)/(FIND("1",$V$5:$V$1003,1)&gt;0),ROW()-4)),"")</f>
        <v/>
      </c>
    </row>
    <row r="31" spans="2:32" x14ac:dyDescent="0.35">
      <c r="B31" s="139"/>
      <c r="C31" s="139" t="str">
        <f>IF(B31&lt;&gt;"",COUNTIF($B$4:$B31,"&lt;&gt;"),"")</f>
        <v/>
      </c>
      <c r="D31" s="142"/>
      <c r="E31" s="139"/>
      <c r="F31" s="139"/>
      <c r="G31" s="139"/>
      <c r="H31" s="139"/>
      <c r="I31" s="142"/>
      <c r="J31" s="139"/>
      <c r="K31" s="139" t="str">
        <f>IFERROR(INDEX(PLZ!B:B,MATCH(I31,PLZ!A:A,0)),"")</f>
        <v/>
      </c>
      <c r="L31" s="139"/>
      <c r="M31" s="139" t="str">
        <f>IFERROR(IF(K31&lt;&gt;"Baden-Württemberg",VLOOKUP(L31,Params!A$28:A$36,1,FALSE),""),"")</f>
        <v/>
      </c>
      <c r="N31" s="147"/>
      <c r="O31" s="139"/>
      <c r="P31" s="139" t="str">
        <f t="shared" si="1"/>
        <v/>
      </c>
      <c r="Q31" s="139" t="str">
        <f t="shared" si="0"/>
        <v/>
      </c>
      <c r="R31" s="139" t="str">
        <f t="shared" si="0"/>
        <v/>
      </c>
      <c r="S31" s="147"/>
      <c r="T31" s="146" t="str" cm="1">
        <f t="array" aca="1" ref="T31" ca="1">IF(B31&lt;&gt;"",HYPERLINK("#'"&amp;MID(CELL("Dateiname",'Gemarkungen &amp; Flurstücke'!A$1),FIND("]",CELL("Dateiname",'Gemarkungen &amp; Flurstücke'!A$1))+1,31)&amp;"'!B6","Bitte ergänzen Sie die Angaben in ''Gemarkungen &amp; Flurstücke''!"),"")</f>
        <v/>
      </c>
      <c r="U31" s="42" t="str">
        <f>IFERROR(VLOOKUP(K31,Params!$A$2:$C$17,3,FALSE)&amp;VLOOKUP(L31,Params!$A$21:$C$23,3,FALSE)&amp;IFERROR(VLOOKUP(M31,Params!$A$28:$C$36,3,FALSE),"0"),"")</f>
        <v/>
      </c>
      <c r="V31" s="67" t="str">
        <f t="shared" si="2"/>
        <v/>
      </c>
      <c r="W31" s="67" t="str">
        <f>IFERROR(VLOOKUP(U31,Verfahren!$A$1:$E$15,5,FALSE),"")&amp;IFERROR(VLOOKUP(V31,Verfahren!A$17:B$20,2,FALSE),"")</f>
        <v/>
      </c>
      <c r="X31" s="67" t="str">
        <f t="shared" si="3"/>
        <v/>
      </c>
      <c r="Y31" s="67">
        <v>27</v>
      </c>
      <c r="Z31" s="67" t="str" cm="1">
        <f t="array" ref="Z31">IFERROR(INDEX($C$1:$C$1003,_xlfn.AGGREGATE(15,6,ROW($W$5:$W$1003)/(FIND("Wohngrundstück",$W$5:$W$1003,1)&gt;0),ROW()-4)),"")</f>
        <v/>
      </c>
      <c r="AA31" s="67" t="str" cm="1">
        <f t="array" ref="AA31">IFERROR(INDEX($C$1:$C$1003,_xlfn.AGGREGATE(15,6,ROW($U$5:$U$1003)/(FIND("123",$U$5:$U$1003,1)&gt;0),ROW()-4)),"")</f>
        <v/>
      </c>
      <c r="AB31" s="67" t="str" cm="1">
        <f t="array" ref="AB31">IFERROR(INDEX($C$1:$C$1003,_xlfn.AGGREGATE(15,6,ROW($W$5:$W$1003)/(FIND("Nichtwohngrundstück",$W$5:$W$1003,1)&gt;0),ROW()-4)),"")</f>
        <v/>
      </c>
      <c r="AC31" s="67" t="str" cm="1">
        <f t="array" ref="AC31">IFERROR(INDEX($C$1:$C$1003,_xlfn.AGGREGATE(15,6,ROW($W$5:$W$1003)/(FIND("Gebäude",$W$5:$W$1003,1)&gt;0),ROW()-4)),"")</f>
        <v/>
      </c>
      <c r="AD31" s="67" t="str" cm="1">
        <f t="array" ref="AD31">IFERROR(INDEX($C$1:$C$1003,_xlfn.AGGREGATE(15,6,ROW($W$5:$W$1003)/(FIND("LuF",$W$5:$W$1003,1)&gt;0),ROW()-4)),"")</f>
        <v/>
      </c>
      <c r="AE31" s="67" t="str" cm="1">
        <f t="array" ref="AE31">IFERROR(INDEX($C$1:$C$1003,_xlfn.AGGREGATE(15,6,ROW($P$5:$P$1003)/(FIND("Ja",$P$5:$P$1003,1)&gt;0),ROW()-4)),"")</f>
        <v/>
      </c>
      <c r="AF31" s="67" t="str" cm="1">
        <f t="array" ref="AF31">IFERROR(INDEX($C$1:$C$1003,_xlfn.AGGREGATE(15,6,ROW($V$5:$V$1003)/(FIND("1",$V$5:$V$1003,1)&gt;0),ROW()-4)),"")</f>
        <v/>
      </c>
    </row>
    <row r="32" spans="2:32" x14ac:dyDescent="0.35">
      <c r="B32" s="139"/>
      <c r="C32" s="139" t="str">
        <f>IF(B32&lt;&gt;"",COUNTIF($B$4:$B32,"&lt;&gt;"),"")</f>
        <v/>
      </c>
      <c r="D32" s="142"/>
      <c r="E32" s="139"/>
      <c r="F32" s="139"/>
      <c r="G32" s="139"/>
      <c r="H32" s="139"/>
      <c r="I32" s="142"/>
      <c r="J32" s="139"/>
      <c r="K32" s="139" t="str">
        <f>IFERROR(INDEX(PLZ!B:B,MATCH(I32,PLZ!A:A,0)),"")</f>
        <v/>
      </c>
      <c r="L32" s="139"/>
      <c r="M32" s="139" t="str">
        <f>IFERROR(IF(K32&lt;&gt;"Baden-Württemberg",VLOOKUP(L32,Params!A$28:A$36,1,FALSE),""),"")</f>
        <v/>
      </c>
      <c r="N32" s="147"/>
      <c r="O32" s="139"/>
      <c r="P32" s="139" t="str">
        <f t="shared" si="1"/>
        <v/>
      </c>
      <c r="Q32" s="139" t="str">
        <f t="shared" si="0"/>
        <v/>
      </c>
      <c r="R32" s="139" t="str">
        <f t="shared" si="0"/>
        <v/>
      </c>
      <c r="S32" s="147"/>
      <c r="T32" s="146" t="str" cm="1">
        <f t="array" aca="1" ref="T32" ca="1">IF(B32&lt;&gt;"",HYPERLINK("#'"&amp;MID(CELL("Dateiname",'Gemarkungen &amp; Flurstücke'!A$1),FIND("]",CELL("Dateiname",'Gemarkungen &amp; Flurstücke'!A$1))+1,31)&amp;"'!B6","Bitte ergänzen Sie die Angaben in ''Gemarkungen &amp; Flurstücke''!"),"")</f>
        <v/>
      </c>
      <c r="U32" s="42" t="str">
        <f>IFERROR(VLOOKUP(K32,Params!$A$2:$C$17,3,FALSE)&amp;VLOOKUP(L32,Params!$A$21:$C$23,3,FALSE)&amp;IFERROR(VLOOKUP(M32,Params!$A$28:$C$36,3,FALSE),"0"),"")</f>
        <v/>
      </c>
      <c r="V32" s="67" t="str">
        <f t="shared" si="2"/>
        <v/>
      </c>
      <c r="W32" s="67" t="str">
        <f>IFERROR(VLOOKUP(U32,Verfahren!$A$1:$E$15,5,FALSE),"")&amp;IFERROR(VLOOKUP(V32,Verfahren!A$17:B$20,2,FALSE),"")</f>
        <v/>
      </c>
      <c r="X32" s="67" t="str">
        <f t="shared" si="3"/>
        <v/>
      </c>
      <c r="Y32" s="67">
        <v>28</v>
      </c>
      <c r="Z32" s="67" t="str" cm="1">
        <f t="array" ref="Z32">IFERROR(INDEX($C$1:$C$1003,_xlfn.AGGREGATE(15,6,ROW($W$5:$W$1003)/(FIND("Wohngrundstück",$W$5:$W$1003,1)&gt;0),ROW()-4)),"")</f>
        <v/>
      </c>
      <c r="AA32" s="67" t="str" cm="1">
        <f t="array" ref="AA32">IFERROR(INDEX($C$1:$C$1003,_xlfn.AGGREGATE(15,6,ROW($U$5:$U$1003)/(FIND("123",$U$5:$U$1003,1)&gt;0),ROW()-4)),"")</f>
        <v/>
      </c>
      <c r="AB32" s="67" t="str" cm="1">
        <f t="array" ref="AB32">IFERROR(INDEX($C$1:$C$1003,_xlfn.AGGREGATE(15,6,ROW($W$5:$W$1003)/(FIND("Nichtwohngrundstück",$W$5:$W$1003,1)&gt;0),ROW()-4)),"")</f>
        <v/>
      </c>
      <c r="AC32" s="67" t="str" cm="1">
        <f t="array" ref="AC32">IFERROR(INDEX($C$1:$C$1003,_xlfn.AGGREGATE(15,6,ROW($W$5:$W$1003)/(FIND("Gebäude",$W$5:$W$1003,1)&gt;0),ROW()-4)),"")</f>
        <v/>
      </c>
      <c r="AD32" s="67" t="str" cm="1">
        <f t="array" ref="AD32">IFERROR(INDEX($C$1:$C$1003,_xlfn.AGGREGATE(15,6,ROW($W$5:$W$1003)/(FIND("LuF",$W$5:$W$1003,1)&gt;0),ROW()-4)),"")</f>
        <v/>
      </c>
      <c r="AE32" s="67" t="str" cm="1">
        <f t="array" ref="AE32">IFERROR(INDEX($C$1:$C$1003,_xlfn.AGGREGATE(15,6,ROW($P$5:$P$1003)/(FIND("Ja",$P$5:$P$1003,1)&gt;0),ROW()-4)),"")</f>
        <v/>
      </c>
      <c r="AF32" s="67" t="str" cm="1">
        <f t="array" ref="AF32">IFERROR(INDEX($C$1:$C$1003,_xlfn.AGGREGATE(15,6,ROW($V$5:$V$1003)/(FIND("1",$V$5:$V$1003,1)&gt;0),ROW()-4)),"")</f>
        <v/>
      </c>
    </row>
    <row r="33" spans="2:32" x14ac:dyDescent="0.35">
      <c r="B33" s="139"/>
      <c r="C33" s="139" t="str">
        <f>IF(B33&lt;&gt;"",COUNTIF($B$4:$B33,"&lt;&gt;"),"")</f>
        <v/>
      </c>
      <c r="D33" s="142"/>
      <c r="E33" s="139"/>
      <c r="F33" s="139"/>
      <c r="G33" s="139"/>
      <c r="H33" s="139"/>
      <c r="I33" s="142"/>
      <c r="J33" s="139"/>
      <c r="K33" s="139" t="str">
        <f>IFERROR(INDEX(PLZ!B:B,MATCH(I33,PLZ!A:A,0)),"")</f>
        <v/>
      </c>
      <c r="L33" s="139"/>
      <c r="M33" s="139" t="str">
        <f>IFERROR(IF(K33&lt;&gt;"Baden-Württemberg",VLOOKUP(L33,Params!A$28:A$36,1,FALSE),""),"")</f>
        <v/>
      </c>
      <c r="N33" s="147"/>
      <c r="O33" s="139"/>
      <c r="P33" s="139" t="str">
        <f t="shared" si="1"/>
        <v/>
      </c>
      <c r="Q33" s="139" t="str">
        <f t="shared" si="0"/>
        <v/>
      </c>
      <c r="R33" s="139" t="str">
        <f t="shared" si="0"/>
        <v/>
      </c>
      <c r="S33" s="147"/>
      <c r="T33" s="146" t="str" cm="1">
        <f t="array" aca="1" ref="T33" ca="1">IF(B33&lt;&gt;"",HYPERLINK("#'"&amp;MID(CELL("Dateiname",'Gemarkungen &amp; Flurstücke'!A$1),FIND("]",CELL("Dateiname",'Gemarkungen &amp; Flurstücke'!A$1))+1,31)&amp;"'!B6","Bitte ergänzen Sie die Angaben in ''Gemarkungen &amp; Flurstücke''!"),"")</f>
        <v/>
      </c>
      <c r="U33" s="42" t="str">
        <f>IFERROR(VLOOKUP(K33,Params!$A$2:$C$17,3,FALSE)&amp;VLOOKUP(L33,Params!$A$21:$C$23,3,FALSE)&amp;IFERROR(VLOOKUP(M33,Params!$A$28:$C$36,3,FALSE),"0"),"")</f>
        <v/>
      </c>
      <c r="V33" s="67" t="str">
        <f t="shared" si="2"/>
        <v/>
      </c>
      <c r="W33" s="67" t="str">
        <f>IFERROR(VLOOKUP(U33,Verfahren!$A$1:$E$15,5,FALSE),"")&amp;IFERROR(VLOOKUP(V33,Verfahren!A$17:B$20,2,FALSE),"")</f>
        <v/>
      </c>
      <c r="X33" s="67" t="str">
        <f t="shared" si="3"/>
        <v/>
      </c>
      <c r="Y33" s="67">
        <v>29</v>
      </c>
      <c r="Z33" s="67" t="str" cm="1">
        <f t="array" ref="Z33">IFERROR(INDEX($C$1:$C$1003,_xlfn.AGGREGATE(15,6,ROW($W$5:$W$1003)/(FIND("Wohngrundstück",$W$5:$W$1003,1)&gt;0),ROW()-4)),"")</f>
        <v/>
      </c>
      <c r="AA33" s="67" t="str" cm="1">
        <f t="array" ref="AA33">IFERROR(INDEX($C$1:$C$1003,_xlfn.AGGREGATE(15,6,ROW($U$5:$U$1003)/(FIND("123",$U$5:$U$1003,1)&gt;0),ROW()-4)),"")</f>
        <v/>
      </c>
      <c r="AB33" s="67" t="str" cm="1">
        <f t="array" ref="AB33">IFERROR(INDEX($C$1:$C$1003,_xlfn.AGGREGATE(15,6,ROW($W$5:$W$1003)/(FIND("Nichtwohngrundstück",$W$5:$W$1003,1)&gt;0),ROW()-4)),"")</f>
        <v/>
      </c>
      <c r="AC33" s="67" t="str" cm="1">
        <f t="array" ref="AC33">IFERROR(INDEX($C$1:$C$1003,_xlfn.AGGREGATE(15,6,ROW($W$5:$W$1003)/(FIND("Gebäude",$W$5:$W$1003,1)&gt;0),ROW()-4)),"")</f>
        <v/>
      </c>
      <c r="AD33" s="67" t="str" cm="1">
        <f t="array" ref="AD33">IFERROR(INDEX($C$1:$C$1003,_xlfn.AGGREGATE(15,6,ROW($W$5:$W$1003)/(FIND("LuF",$W$5:$W$1003,1)&gt;0),ROW()-4)),"")</f>
        <v/>
      </c>
      <c r="AE33" s="67" t="str" cm="1">
        <f t="array" ref="AE33">IFERROR(INDEX($C$1:$C$1003,_xlfn.AGGREGATE(15,6,ROW($P$5:$P$1003)/(FIND("Ja",$P$5:$P$1003,1)&gt;0),ROW()-4)),"")</f>
        <v/>
      </c>
      <c r="AF33" s="67" t="str" cm="1">
        <f t="array" ref="AF33">IFERROR(INDEX($C$1:$C$1003,_xlfn.AGGREGATE(15,6,ROW($V$5:$V$1003)/(FIND("1",$V$5:$V$1003,1)&gt;0),ROW()-4)),"")</f>
        <v/>
      </c>
    </row>
    <row r="34" spans="2:32" x14ac:dyDescent="0.35">
      <c r="B34" s="139"/>
      <c r="C34" s="139" t="str">
        <f>IF(B34&lt;&gt;"",COUNTIF($B$4:$B34,"&lt;&gt;"),"")</f>
        <v/>
      </c>
      <c r="D34" s="142"/>
      <c r="E34" s="139"/>
      <c r="F34" s="139"/>
      <c r="G34" s="139"/>
      <c r="H34" s="139"/>
      <c r="I34" s="142"/>
      <c r="J34" s="139"/>
      <c r="K34" s="139" t="str">
        <f>IFERROR(INDEX(PLZ!B:B,MATCH(I34,PLZ!A:A,0)),"")</f>
        <v/>
      </c>
      <c r="L34" s="139"/>
      <c r="M34" s="139" t="str">
        <f>IFERROR(IF(K34&lt;&gt;"Baden-Württemberg",VLOOKUP(L34,Params!A$28:A$36,1,FALSE),""),"")</f>
        <v/>
      </c>
      <c r="N34" s="147"/>
      <c r="O34" s="139"/>
      <c r="P34" s="139" t="str">
        <f t="shared" si="1"/>
        <v/>
      </c>
      <c r="Q34" s="139" t="str">
        <f t="shared" si="0"/>
        <v/>
      </c>
      <c r="R34" s="139" t="str">
        <f t="shared" si="0"/>
        <v/>
      </c>
      <c r="S34" s="147"/>
      <c r="T34" s="146" t="str" cm="1">
        <f t="array" aca="1" ref="T34" ca="1">IF(B34&lt;&gt;"",HYPERLINK("#'"&amp;MID(CELL("Dateiname",'Gemarkungen &amp; Flurstücke'!A$1),FIND("]",CELL("Dateiname",'Gemarkungen &amp; Flurstücke'!A$1))+1,31)&amp;"'!B6","Bitte ergänzen Sie die Angaben in ''Gemarkungen &amp; Flurstücke''!"),"")</f>
        <v/>
      </c>
      <c r="U34" s="42" t="str">
        <f>IFERROR(VLOOKUP(K34,Params!$A$2:$C$17,3,FALSE)&amp;VLOOKUP(L34,Params!$A$21:$C$23,3,FALSE)&amp;IFERROR(VLOOKUP(M34,Params!$A$28:$C$36,3,FALSE),"0"),"")</f>
        <v/>
      </c>
      <c r="V34" s="67" t="str">
        <f t="shared" si="2"/>
        <v/>
      </c>
      <c r="W34" s="67" t="str">
        <f>IFERROR(VLOOKUP(U34,Verfahren!$A$1:$E$15,5,FALSE),"")&amp;IFERROR(VLOOKUP(V34,Verfahren!A$17:B$20,2,FALSE),"")</f>
        <v/>
      </c>
      <c r="X34" s="67" t="str">
        <f t="shared" si="3"/>
        <v/>
      </c>
      <c r="Y34" s="67">
        <v>30</v>
      </c>
      <c r="Z34" s="67" t="str" cm="1">
        <f t="array" ref="Z34">IFERROR(INDEX($C$1:$C$1003,_xlfn.AGGREGATE(15,6,ROW($W$5:$W$1003)/(FIND("Wohngrundstück",$W$5:$W$1003,1)&gt;0),ROW()-4)),"")</f>
        <v/>
      </c>
      <c r="AA34" s="67" t="str" cm="1">
        <f t="array" ref="AA34">IFERROR(INDEX($C$1:$C$1003,_xlfn.AGGREGATE(15,6,ROW($U$5:$U$1003)/(FIND("123",$U$5:$U$1003,1)&gt;0),ROW()-4)),"")</f>
        <v/>
      </c>
      <c r="AB34" s="67" t="str" cm="1">
        <f t="array" ref="AB34">IFERROR(INDEX($C$1:$C$1003,_xlfn.AGGREGATE(15,6,ROW($W$5:$W$1003)/(FIND("Nichtwohngrundstück",$W$5:$W$1003,1)&gt;0),ROW()-4)),"")</f>
        <v/>
      </c>
      <c r="AC34" s="67" t="str" cm="1">
        <f t="array" ref="AC34">IFERROR(INDEX($C$1:$C$1003,_xlfn.AGGREGATE(15,6,ROW($W$5:$W$1003)/(FIND("Gebäude",$W$5:$W$1003,1)&gt;0),ROW()-4)),"")</f>
        <v/>
      </c>
      <c r="AD34" s="67" t="str" cm="1">
        <f t="array" ref="AD34">IFERROR(INDEX($C$1:$C$1003,_xlfn.AGGREGATE(15,6,ROW($W$5:$W$1003)/(FIND("LuF",$W$5:$W$1003,1)&gt;0),ROW()-4)),"")</f>
        <v/>
      </c>
      <c r="AE34" s="67" t="str" cm="1">
        <f t="array" ref="AE34">IFERROR(INDEX($C$1:$C$1003,_xlfn.AGGREGATE(15,6,ROW($P$5:$P$1003)/(FIND("Ja",$P$5:$P$1003,1)&gt;0),ROW()-4)),"")</f>
        <v/>
      </c>
      <c r="AF34" s="67" t="str" cm="1">
        <f t="array" ref="AF34">IFERROR(INDEX($C$1:$C$1003,_xlfn.AGGREGATE(15,6,ROW($V$5:$V$1003)/(FIND("1",$V$5:$V$1003,1)&gt;0),ROW()-4)),"")</f>
        <v/>
      </c>
    </row>
    <row r="35" spans="2:32" x14ac:dyDescent="0.35">
      <c r="B35" s="139"/>
      <c r="C35" s="139" t="str">
        <f>IF(B35&lt;&gt;"",COUNTIF($B$4:$B35,"&lt;&gt;"),"")</f>
        <v/>
      </c>
      <c r="D35" s="142"/>
      <c r="E35" s="139"/>
      <c r="F35" s="139"/>
      <c r="G35" s="139"/>
      <c r="H35" s="139"/>
      <c r="I35" s="142"/>
      <c r="J35" s="139"/>
      <c r="K35" s="139" t="str">
        <f>IFERROR(INDEX(PLZ!B:B,MATCH(I35,PLZ!A:A,0)),"")</f>
        <v/>
      </c>
      <c r="L35" s="139"/>
      <c r="M35" s="139" t="str">
        <f>IFERROR(IF(K35&lt;&gt;"Baden-Württemberg",VLOOKUP(L35,Params!A$28:A$36,1,FALSE),""),"")</f>
        <v/>
      </c>
      <c r="N35" s="147"/>
      <c r="O35" s="139"/>
      <c r="P35" s="139" t="str">
        <f t="shared" si="1"/>
        <v/>
      </c>
      <c r="Q35" s="139" t="str">
        <f t="shared" si="0"/>
        <v/>
      </c>
      <c r="R35" s="139" t="str">
        <f t="shared" si="0"/>
        <v/>
      </c>
      <c r="S35" s="147"/>
      <c r="T35" s="146" t="str" cm="1">
        <f t="array" aca="1" ref="T35" ca="1">IF(B35&lt;&gt;"",HYPERLINK("#'"&amp;MID(CELL("Dateiname",'Gemarkungen &amp; Flurstücke'!A$1),FIND("]",CELL("Dateiname",'Gemarkungen &amp; Flurstücke'!A$1))+1,31)&amp;"'!B6","Bitte ergänzen Sie die Angaben in ''Gemarkungen &amp; Flurstücke''!"),"")</f>
        <v/>
      </c>
      <c r="U35" s="42" t="str">
        <f>IFERROR(VLOOKUP(K35,Params!$A$2:$C$17,3,FALSE)&amp;VLOOKUP(L35,Params!$A$21:$C$23,3,FALSE)&amp;IFERROR(VLOOKUP(M35,Params!$A$28:$C$36,3,FALSE),"0"),"")</f>
        <v/>
      </c>
      <c r="V35" s="67" t="str">
        <f t="shared" si="2"/>
        <v/>
      </c>
      <c r="W35" s="67" t="str">
        <f>IFERROR(VLOOKUP(U35,Verfahren!$A$1:$E$15,5,FALSE),"")&amp;IFERROR(VLOOKUP(V35,Verfahren!A$17:B$20,2,FALSE),"")</f>
        <v/>
      </c>
      <c r="X35" s="67" t="str">
        <f t="shared" si="3"/>
        <v/>
      </c>
      <c r="Y35" s="67">
        <v>31</v>
      </c>
      <c r="Z35" s="67" t="str" cm="1">
        <f t="array" ref="Z35">IFERROR(INDEX($C$1:$C$1003,_xlfn.AGGREGATE(15,6,ROW($W$5:$W$1003)/(FIND("Wohngrundstück",$W$5:$W$1003,1)&gt;0),ROW()-4)),"")</f>
        <v/>
      </c>
      <c r="AA35" s="67" t="str" cm="1">
        <f t="array" ref="AA35">IFERROR(INDEX($C$1:$C$1003,_xlfn.AGGREGATE(15,6,ROW($U$5:$U$1003)/(FIND("123",$U$5:$U$1003,1)&gt;0),ROW()-4)),"")</f>
        <v/>
      </c>
      <c r="AB35" s="67" t="str" cm="1">
        <f t="array" ref="AB35">IFERROR(INDEX($C$1:$C$1003,_xlfn.AGGREGATE(15,6,ROW($W$5:$W$1003)/(FIND("Nichtwohngrundstück",$W$5:$W$1003,1)&gt;0),ROW()-4)),"")</f>
        <v/>
      </c>
      <c r="AC35" s="67" t="str" cm="1">
        <f t="array" ref="AC35">IFERROR(INDEX($C$1:$C$1003,_xlfn.AGGREGATE(15,6,ROW($W$5:$W$1003)/(FIND("Gebäude",$W$5:$W$1003,1)&gt;0),ROW()-4)),"")</f>
        <v/>
      </c>
      <c r="AD35" s="67" t="str" cm="1">
        <f t="array" ref="AD35">IFERROR(INDEX($C$1:$C$1003,_xlfn.AGGREGATE(15,6,ROW($W$5:$W$1003)/(FIND("LuF",$W$5:$W$1003,1)&gt;0),ROW()-4)),"")</f>
        <v/>
      </c>
      <c r="AE35" s="67" t="str" cm="1">
        <f t="array" ref="AE35">IFERROR(INDEX($C$1:$C$1003,_xlfn.AGGREGATE(15,6,ROW($P$5:$P$1003)/(FIND("Ja",$P$5:$P$1003,1)&gt;0),ROW()-4)),"")</f>
        <v/>
      </c>
      <c r="AF35" s="67" t="str" cm="1">
        <f t="array" ref="AF35">IFERROR(INDEX($C$1:$C$1003,_xlfn.AGGREGATE(15,6,ROW($V$5:$V$1003)/(FIND("1",$V$5:$V$1003,1)&gt;0),ROW()-4)),"")</f>
        <v/>
      </c>
    </row>
    <row r="36" spans="2:32" x14ac:dyDescent="0.35">
      <c r="B36" s="139"/>
      <c r="C36" s="139" t="str">
        <f>IF(B36&lt;&gt;"",COUNTIF($B$4:$B36,"&lt;&gt;"),"")</f>
        <v/>
      </c>
      <c r="D36" s="142"/>
      <c r="E36" s="139"/>
      <c r="F36" s="139"/>
      <c r="G36" s="139"/>
      <c r="H36" s="139"/>
      <c r="I36" s="142"/>
      <c r="J36" s="139"/>
      <c r="K36" s="139" t="str">
        <f>IFERROR(INDEX(PLZ!B:B,MATCH(I36,PLZ!A:A,0)),"")</f>
        <v/>
      </c>
      <c r="L36" s="139"/>
      <c r="M36" s="139" t="str">
        <f>IFERROR(IF(K36&lt;&gt;"Baden-Württemberg",VLOOKUP(L36,Params!A$28:A$36,1,FALSE),""),"")</f>
        <v/>
      </c>
      <c r="N36" s="147"/>
      <c r="O36" s="139"/>
      <c r="P36" s="139" t="str">
        <f t="shared" si="1"/>
        <v/>
      </c>
      <c r="Q36" s="139" t="str">
        <f t="shared" si="0"/>
        <v/>
      </c>
      <c r="R36" s="139" t="str">
        <f t="shared" si="0"/>
        <v/>
      </c>
      <c r="S36" s="147"/>
      <c r="T36" s="146" t="str" cm="1">
        <f t="array" aca="1" ref="T36" ca="1">IF(B36&lt;&gt;"",HYPERLINK("#'"&amp;MID(CELL("Dateiname",'Gemarkungen &amp; Flurstücke'!A$1),FIND("]",CELL("Dateiname",'Gemarkungen &amp; Flurstücke'!A$1))+1,31)&amp;"'!B6","Bitte ergänzen Sie die Angaben in ''Gemarkungen &amp; Flurstücke''!"),"")</f>
        <v/>
      </c>
      <c r="U36" s="42" t="str">
        <f>IFERROR(VLOOKUP(K36,Params!$A$2:$C$17,3,FALSE)&amp;VLOOKUP(L36,Params!$A$21:$C$23,3,FALSE)&amp;IFERROR(VLOOKUP(M36,Params!$A$28:$C$36,3,FALSE),"0"),"")</f>
        <v/>
      </c>
      <c r="V36" s="67" t="str">
        <f t="shared" si="2"/>
        <v/>
      </c>
      <c r="W36" s="67" t="str">
        <f>IFERROR(VLOOKUP(U36,Verfahren!$A$1:$E$15,5,FALSE),"")&amp;IFERROR(VLOOKUP(V36,Verfahren!A$17:B$20,2,FALSE),"")</f>
        <v/>
      </c>
      <c r="X36" s="67" t="str">
        <f t="shared" si="3"/>
        <v/>
      </c>
      <c r="Y36" s="67">
        <v>32</v>
      </c>
      <c r="Z36" s="67" t="str" cm="1">
        <f t="array" ref="Z36">IFERROR(INDEX($C$1:$C$1003,_xlfn.AGGREGATE(15,6,ROW($W$5:$W$1003)/(FIND("Wohngrundstück",$W$5:$W$1003,1)&gt;0),ROW()-4)),"")</f>
        <v/>
      </c>
      <c r="AA36" s="67" t="str" cm="1">
        <f t="array" ref="AA36">IFERROR(INDEX($C$1:$C$1003,_xlfn.AGGREGATE(15,6,ROW($U$5:$U$1003)/(FIND("123",$U$5:$U$1003,1)&gt;0),ROW()-4)),"")</f>
        <v/>
      </c>
      <c r="AB36" s="67" t="str" cm="1">
        <f t="array" ref="AB36">IFERROR(INDEX($C$1:$C$1003,_xlfn.AGGREGATE(15,6,ROW($W$5:$W$1003)/(FIND("Nichtwohngrundstück",$W$5:$W$1003,1)&gt;0),ROW()-4)),"")</f>
        <v/>
      </c>
      <c r="AC36" s="67" t="str" cm="1">
        <f t="array" ref="AC36">IFERROR(INDEX($C$1:$C$1003,_xlfn.AGGREGATE(15,6,ROW($W$5:$W$1003)/(FIND("Gebäude",$W$5:$W$1003,1)&gt;0),ROW()-4)),"")</f>
        <v/>
      </c>
      <c r="AD36" s="67" t="str" cm="1">
        <f t="array" ref="AD36">IFERROR(INDEX($C$1:$C$1003,_xlfn.AGGREGATE(15,6,ROW($W$5:$W$1003)/(FIND("LuF",$W$5:$W$1003,1)&gt;0),ROW()-4)),"")</f>
        <v/>
      </c>
      <c r="AE36" s="67" t="str" cm="1">
        <f t="array" ref="AE36">IFERROR(INDEX($C$1:$C$1003,_xlfn.AGGREGATE(15,6,ROW($P$5:$P$1003)/(FIND("Ja",$P$5:$P$1003,1)&gt;0),ROW()-4)),"")</f>
        <v/>
      </c>
      <c r="AF36" s="67" t="str" cm="1">
        <f t="array" ref="AF36">IFERROR(INDEX($C$1:$C$1003,_xlfn.AGGREGATE(15,6,ROW($V$5:$V$1003)/(FIND("1",$V$5:$V$1003,1)&gt;0),ROW()-4)),"")</f>
        <v/>
      </c>
    </row>
    <row r="37" spans="2:32" x14ac:dyDescent="0.35">
      <c r="B37" s="139"/>
      <c r="C37" s="139" t="str">
        <f>IF(B37&lt;&gt;"",COUNTIF($B$4:$B37,"&lt;&gt;"),"")</f>
        <v/>
      </c>
      <c r="D37" s="142"/>
      <c r="E37" s="139"/>
      <c r="F37" s="139"/>
      <c r="G37" s="139"/>
      <c r="H37" s="139"/>
      <c r="I37" s="142"/>
      <c r="J37" s="139"/>
      <c r="K37" s="139" t="str">
        <f>IFERROR(INDEX(PLZ!B:B,MATCH(I37,PLZ!A:A,0)),"")</f>
        <v/>
      </c>
      <c r="L37" s="139"/>
      <c r="M37" s="139" t="str">
        <f>IFERROR(IF(K37&lt;&gt;"Baden-Württemberg",VLOOKUP(L37,Params!A$28:A$36,1,FALSE),""),"")</f>
        <v/>
      </c>
      <c r="N37" s="147"/>
      <c r="O37" s="139"/>
      <c r="P37" s="139" t="str">
        <f t="shared" si="1"/>
        <v/>
      </c>
      <c r="Q37" s="139" t="str">
        <f t="shared" si="0"/>
        <v/>
      </c>
      <c r="R37" s="139" t="str">
        <f t="shared" si="0"/>
        <v/>
      </c>
      <c r="S37" s="147"/>
      <c r="T37" s="146" t="str" cm="1">
        <f t="array" aca="1" ref="T37" ca="1">IF(B37&lt;&gt;"",HYPERLINK("#'"&amp;MID(CELL("Dateiname",'Gemarkungen &amp; Flurstücke'!A$1),FIND("]",CELL("Dateiname",'Gemarkungen &amp; Flurstücke'!A$1))+1,31)&amp;"'!B6","Bitte ergänzen Sie die Angaben in ''Gemarkungen &amp; Flurstücke''!"),"")</f>
        <v/>
      </c>
      <c r="U37" s="42" t="str">
        <f>IFERROR(VLOOKUP(K37,Params!$A$2:$C$17,3,FALSE)&amp;VLOOKUP(L37,Params!$A$21:$C$23,3,FALSE)&amp;IFERROR(VLOOKUP(M37,Params!$A$28:$C$36,3,FALSE),"0"),"")</f>
        <v/>
      </c>
      <c r="V37" s="67" t="str">
        <f t="shared" si="2"/>
        <v/>
      </c>
      <c r="W37" s="67" t="str">
        <f>IFERROR(VLOOKUP(U37,Verfahren!$A$1:$E$15,5,FALSE),"")&amp;IFERROR(VLOOKUP(V37,Verfahren!A$17:B$20,2,FALSE),"")</f>
        <v/>
      </c>
      <c r="X37" s="67" t="str">
        <f t="shared" si="3"/>
        <v/>
      </c>
      <c r="Y37" s="67">
        <v>33</v>
      </c>
      <c r="Z37" s="67" t="str" cm="1">
        <f t="array" ref="Z37">IFERROR(INDEX($C$1:$C$1003,_xlfn.AGGREGATE(15,6,ROW($W$5:$W$1003)/(FIND("Wohngrundstück",$W$5:$W$1003,1)&gt;0),ROW()-4)),"")</f>
        <v/>
      </c>
      <c r="AA37" s="67" t="str" cm="1">
        <f t="array" ref="AA37">IFERROR(INDEX($C$1:$C$1003,_xlfn.AGGREGATE(15,6,ROW($U$5:$U$1003)/(FIND("123",$U$5:$U$1003,1)&gt;0),ROW()-4)),"")</f>
        <v/>
      </c>
      <c r="AB37" s="67" t="str" cm="1">
        <f t="array" ref="AB37">IFERROR(INDEX($C$1:$C$1003,_xlfn.AGGREGATE(15,6,ROW($W$5:$W$1003)/(FIND("Nichtwohngrundstück",$W$5:$W$1003,1)&gt;0),ROW()-4)),"")</f>
        <v/>
      </c>
      <c r="AC37" s="67" t="str" cm="1">
        <f t="array" ref="AC37">IFERROR(INDEX($C$1:$C$1003,_xlfn.AGGREGATE(15,6,ROW($W$5:$W$1003)/(FIND("Gebäude",$W$5:$W$1003,1)&gt;0),ROW()-4)),"")</f>
        <v/>
      </c>
      <c r="AD37" s="67" t="str" cm="1">
        <f t="array" ref="AD37">IFERROR(INDEX($C$1:$C$1003,_xlfn.AGGREGATE(15,6,ROW($W$5:$W$1003)/(FIND("LuF",$W$5:$W$1003,1)&gt;0),ROW()-4)),"")</f>
        <v/>
      </c>
      <c r="AE37" s="67" t="str" cm="1">
        <f t="array" ref="AE37">IFERROR(INDEX($C$1:$C$1003,_xlfn.AGGREGATE(15,6,ROW($P$5:$P$1003)/(FIND("Ja",$P$5:$P$1003,1)&gt;0),ROW()-4)),"")</f>
        <v/>
      </c>
      <c r="AF37" s="67" t="str" cm="1">
        <f t="array" ref="AF37">IFERROR(INDEX($C$1:$C$1003,_xlfn.AGGREGATE(15,6,ROW($V$5:$V$1003)/(FIND("1",$V$5:$V$1003,1)&gt;0),ROW()-4)),"")</f>
        <v/>
      </c>
    </row>
    <row r="38" spans="2:32" x14ac:dyDescent="0.35">
      <c r="B38" s="139"/>
      <c r="C38" s="139" t="str">
        <f>IF(B38&lt;&gt;"",COUNTIF($B$4:$B38,"&lt;&gt;"),"")</f>
        <v/>
      </c>
      <c r="D38" s="142"/>
      <c r="E38" s="139"/>
      <c r="F38" s="139"/>
      <c r="G38" s="139"/>
      <c r="H38" s="139"/>
      <c r="I38" s="142"/>
      <c r="J38" s="139"/>
      <c r="K38" s="139" t="str">
        <f>IFERROR(INDEX(PLZ!B:B,MATCH(I38,PLZ!A:A,0)),"")</f>
        <v/>
      </c>
      <c r="L38" s="139"/>
      <c r="M38" s="139" t="str">
        <f>IFERROR(IF(K38&lt;&gt;"Baden-Württemberg",VLOOKUP(L38,Params!A$28:A$36,1,FALSE),""),"")</f>
        <v/>
      </c>
      <c r="N38" s="147"/>
      <c r="O38" s="139"/>
      <c r="P38" s="139" t="str">
        <f t="shared" si="1"/>
        <v/>
      </c>
      <c r="Q38" s="139" t="str">
        <f t="shared" si="0"/>
        <v/>
      </c>
      <c r="R38" s="139" t="str">
        <f t="shared" si="0"/>
        <v/>
      </c>
      <c r="S38" s="147"/>
      <c r="T38" s="146" t="str" cm="1">
        <f t="array" aca="1" ref="T38" ca="1">IF(B38&lt;&gt;"",HYPERLINK("#'"&amp;MID(CELL("Dateiname",'Gemarkungen &amp; Flurstücke'!A$1),FIND("]",CELL("Dateiname",'Gemarkungen &amp; Flurstücke'!A$1))+1,31)&amp;"'!B6","Bitte ergänzen Sie die Angaben in ''Gemarkungen &amp; Flurstücke''!"),"")</f>
        <v/>
      </c>
      <c r="U38" s="42" t="str">
        <f>IFERROR(VLOOKUP(K38,Params!$A$2:$C$17,3,FALSE)&amp;VLOOKUP(L38,Params!$A$21:$C$23,3,FALSE)&amp;IFERROR(VLOOKUP(M38,Params!$A$28:$C$36,3,FALSE),"0"),"")</f>
        <v/>
      </c>
      <c r="V38" s="67" t="str">
        <f t="shared" si="2"/>
        <v/>
      </c>
      <c r="W38" s="67" t="str">
        <f>IFERROR(VLOOKUP(U38,Verfahren!$A$1:$E$15,5,FALSE),"")&amp;IFERROR(VLOOKUP(V38,Verfahren!A$17:B$20,2,FALSE),"")</f>
        <v/>
      </c>
      <c r="X38" s="67" t="str">
        <f t="shared" si="3"/>
        <v/>
      </c>
      <c r="Y38" s="67">
        <v>34</v>
      </c>
      <c r="Z38" s="67" t="str" cm="1">
        <f t="array" ref="Z38">IFERROR(INDEX($C$1:$C$1003,_xlfn.AGGREGATE(15,6,ROW($W$5:$W$1003)/(FIND("Wohngrundstück",$W$5:$W$1003,1)&gt;0),ROW()-4)),"")</f>
        <v/>
      </c>
      <c r="AA38" s="67" t="str" cm="1">
        <f t="array" ref="AA38">IFERROR(INDEX($C$1:$C$1003,_xlfn.AGGREGATE(15,6,ROW($U$5:$U$1003)/(FIND("123",$U$5:$U$1003,1)&gt;0),ROW()-4)),"")</f>
        <v/>
      </c>
      <c r="AB38" s="67" t="str" cm="1">
        <f t="array" ref="AB38">IFERROR(INDEX($C$1:$C$1003,_xlfn.AGGREGATE(15,6,ROW($W$5:$W$1003)/(FIND("Nichtwohngrundstück",$W$5:$W$1003,1)&gt;0),ROW()-4)),"")</f>
        <v/>
      </c>
      <c r="AC38" s="67" t="str" cm="1">
        <f t="array" ref="AC38">IFERROR(INDEX($C$1:$C$1003,_xlfn.AGGREGATE(15,6,ROW($W$5:$W$1003)/(FIND("Gebäude",$W$5:$W$1003,1)&gt;0),ROW()-4)),"")</f>
        <v/>
      </c>
      <c r="AD38" s="67" t="str" cm="1">
        <f t="array" ref="AD38">IFERROR(INDEX($C$1:$C$1003,_xlfn.AGGREGATE(15,6,ROW($W$5:$W$1003)/(FIND("LuF",$W$5:$W$1003,1)&gt;0),ROW()-4)),"")</f>
        <v/>
      </c>
      <c r="AE38" s="67" t="str" cm="1">
        <f t="array" ref="AE38">IFERROR(INDEX($C$1:$C$1003,_xlfn.AGGREGATE(15,6,ROW($P$5:$P$1003)/(FIND("Ja",$P$5:$P$1003,1)&gt;0),ROW()-4)),"")</f>
        <v/>
      </c>
      <c r="AF38" s="67" t="str" cm="1">
        <f t="array" ref="AF38">IFERROR(INDEX($C$1:$C$1003,_xlfn.AGGREGATE(15,6,ROW($V$5:$V$1003)/(FIND("1",$V$5:$V$1003,1)&gt;0),ROW()-4)),"")</f>
        <v/>
      </c>
    </row>
    <row r="39" spans="2:32" x14ac:dyDescent="0.35">
      <c r="B39" s="139"/>
      <c r="C39" s="139" t="str">
        <f>IF(B39&lt;&gt;"",COUNTIF($B$4:$B39,"&lt;&gt;"),"")</f>
        <v/>
      </c>
      <c r="D39" s="142"/>
      <c r="E39" s="139"/>
      <c r="F39" s="139"/>
      <c r="G39" s="139"/>
      <c r="H39" s="139"/>
      <c r="I39" s="142"/>
      <c r="J39" s="139"/>
      <c r="K39" s="139" t="str">
        <f>IFERROR(INDEX(PLZ!B:B,MATCH(I39,PLZ!A:A,0)),"")</f>
        <v/>
      </c>
      <c r="L39" s="139"/>
      <c r="M39" s="139" t="str">
        <f>IFERROR(IF(K39&lt;&gt;"Baden-Württemberg",VLOOKUP(L39,Params!A$28:A$36,1,FALSE),""),"")</f>
        <v/>
      </c>
      <c r="N39" s="147"/>
      <c r="O39" s="139"/>
      <c r="P39" s="139" t="str">
        <f t="shared" si="1"/>
        <v/>
      </c>
      <c r="Q39" s="139" t="str">
        <f t="shared" si="0"/>
        <v/>
      </c>
      <c r="R39" s="139" t="str">
        <f t="shared" si="0"/>
        <v/>
      </c>
      <c r="S39" s="147"/>
      <c r="T39" s="146" t="str" cm="1">
        <f t="array" aca="1" ref="T39" ca="1">IF(B39&lt;&gt;"",HYPERLINK("#'"&amp;MID(CELL("Dateiname",'Gemarkungen &amp; Flurstücke'!A$1),FIND("]",CELL("Dateiname",'Gemarkungen &amp; Flurstücke'!A$1))+1,31)&amp;"'!B6","Bitte ergänzen Sie die Angaben in ''Gemarkungen &amp; Flurstücke''!"),"")</f>
        <v/>
      </c>
      <c r="U39" s="42" t="str">
        <f>IFERROR(VLOOKUP(K39,Params!$A$2:$C$17,3,FALSE)&amp;VLOOKUP(L39,Params!$A$21:$C$23,3,FALSE)&amp;IFERROR(VLOOKUP(M39,Params!$A$28:$C$36,3,FALSE),"0"),"")</f>
        <v/>
      </c>
      <c r="V39" s="67" t="str">
        <f t="shared" si="2"/>
        <v/>
      </c>
      <c r="W39" s="67" t="str">
        <f>IFERROR(VLOOKUP(U39,Verfahren!$A$1:$E$15,5,FALSE),"")&amp;IFERROR(VLOOKUP(V39,Verfahren!A$17:B$20,2,FALSE),"")</f>
        <v/>
      </c>
      <c r="X39" s="67" t="str">
        <f t="shared" si="3"/>
        <v/>
      </c>
      <c r="Y39" s="67">
        <v>35</v>
      </c>
      <c r="Z39" s="67" t="str" cm="1">
        <f t="array" ref="Z39">IFERROR(INDEX($C$1:$C$1003,_xlfn.AGGREGATE(15,6,ROW($W$5:$W$1003)/(FIND("Wohngrundstück",$W$5:$W$1003,1)&gt;0),ROW()-4)),"")</f>
        <v/>
      </c>
      <c r="AA39" s="67" t="str" cm="1">
        <f t="array" ref="AA39">IFERROR(INDEX($C$1:$C$1003,_xlfn.AGGREGATE(15,6,ROW($U$5:$U$1003)/(FIND("123",$U$5:$U$1003,1)&gt;0),ROW()-4)),"")</f>
        <v/>
      </c>
      <c r="AB39" s="67" t="str" cm="1">
        <f t="array" ref="AB39">IFERROR(INDEX($C$1:$C$1003,_xlfn.AGGREGATE(15,6,ROW($W$5:$W$1003)/(FIND("Nichtwohngrundstück",$W$5:$W$1003,1)&gt;0),ROW()-4)),"")</f>
        <v/>
      </c>
      <c r="AC39" s="67" t="str" cm="1">
        <f t="array" ref="AC39">IFERROR(INDEX($C$1:$C$1003,_xlfn.AGGREGATE(15,6,ROW($W$5:$W$1003)/(FIND("Gebäude",$W$5:$W$1003,1)&gt;0),ROW()-4)),"")</f>
        <v/>
      </c>
      <c r="AD39" s="67" t="str" cm="1">
        <f t="array" ref="AD39">IFERROR(INDEX($C$1:$C$1003,_xlfn.AGGREGATE(15,6,ROW($W$5:$W$1003)/(FIND("LuF",$W$5:$W$1003,1)&gt;0),ROW()-4)),"")</f>
        <v/>
      </c>
      <c r="AE39" s="67" t="str" cm="1">
        <f t="array" ref="AE39">IFERROR(INDEX($C$1:$C$1003,_xlfn.AGGREGATE(15,6,ROW($P$5:$P$1003)/(FIND("Ja",$P$5:$P$1003,1)&gt;0),ROW()-4)),"")</f>
        <v/>
      </c>
      <c r="AF39" s="67" t="str" cm="1">
        <f t="array" ref="AF39">IFERROR(INDEX($C$1:$C$1003,_xlfn.AGGREGATE(15,6,ROW($V$5:$V$1003)/(FIND("1",$V$5:$V$1003,1)&gt;0),ROW()-4)),"")</f>
        <v/>
      </c>
    </row>
    <row r="40" spans="2:32" x14ac:dyDescent="0.35">
      <c r="B40" s="139"/>
      <c r="C40" s="139" t="str">
        <f>IF(B40&lt;&gt;"",COUNTIF($B$4:$B40,"&lt;&gt;"),"")</f>
        <v/>
      </c>
      <c r="D40" s="142"/>
      <c r="E40" s="139"/>
      <c r="F40" s="139"/>
      <c r="G40" s="139"/>
      <c r="H40" s="139"/>
      <c r="I40" s="142"/>
      <c r="J40" s="139"/>
      <c r="K40" s="139" t="str">
        <f>IFERROR(INDEX(PLZ!B:B,MATCH(I40,PLZ!A:A,0)),"")</f>
        <v/>
      </c>
      <c r="L40" s="139"/>
      <c r="M40" s="139" t="str">
        <f>IFERROR(IF(K40&lt;&gt;"Baden-Württemberg",VLOOKUP(L40,Params!A$28:A$36,1,FALSE),""),"")</f>
        <v/>
      </c>
      <c r="N40" s="147"/>
      <c r="O40" s="139"/>
      <c r="P40" s="139" t="str">
        <f t="shared" si="1"/>
        <v/>
      </c>
      <c r="Q40" s="139" t="str">
        <f t="shared" si="0"/>
        <v/>
      </c>
      <c r="R40" s="139" t="str">
        <f t="shared" si="0"/>
        <v/>
      </c>
      <c r="S40" s="147"/>
      <c r="T40" s="146" t="str" cm="1">
        <f t="array" aca="1" ref="T40" ca="1">IF(B40&lt;&gt;"",HYPERLINK("#'"&amp;MID(CELL("Dateiname",'Gemarkungen &amp; Flurstücke'!A$1),FIND("]",CELL("Dateiname",'Gemarkungen &amp; Flurstücke'!A$1))+1,31)&amp;"'!B6","Bitte ergänzen Sie die Angaben in ''Gemarkungen &amp; Flurstücke''!"),"")</f>
        <v/>
      </c>
      <c r="U40" s="42" t="str">
        <f>IFERROR(VLOOKUP(K40,Params!$A$2:$C$17,3,FALSE)&amp;VLOOKUP(L40,Params!$A$21:$C$23,3,FALSE)&amp;IFERROR(VLOOKUP(M40,Params!$A$28:$C$36,3,FALSE),"0"),"")</f>
        <v/>
      </c>
      <c r="V40" s="67" t="str">
        <f t="shared" si="2"/>
        <v/>
      </c>
      <c r="W40" s="67" t="str">
        <f>IFERROR(VLOOKUP(U40,Verfahren!$A$1:$E$15,5,FALSE),"")&amp;IFERROR(VLOOKUP(V40,Verfahren!A$17:B$20,2,FALSE),"")</f>
        <v/>
      </c>
      <c r="X40" s="67" t="str">
        <f t="shared" si="3"/>
        <v/>
      </c>
      <c r="Y40" s="67">
        <v>36</v>
      </c>
      <c r="Z40" s="67" t="str" cm="1">
        <f t="array" ref="Z40">IFERROR(INDEX($C$1:$C$1003,_xlfn.AGGREGATE(15,6,ROW($W$5:$W$1003)/(FIND("Wohngrundstück",$W$5:$W$1003,1)&gt;0),ROW()-4)),"")</f>
        <v/>
      </c>
      <c r="AA40" s="67" t="str" cm="1">
        <f t="array" ref="AA40">IFERROR(INDEX($C$1:$C$1003,_xlfn.AGGREGATE(15,6,ROW($U$5:$U$1003)/(FIND("123",$U$5:$U$1003,1)&gt;0),ROW()-4)),"")</f>
        <v/>
      </c>
      <c r="AB40" s="67" t="str" cm="1">
        <f t="array" ref="AB40">IFERROR(INDEX($C$1:$C$1003,_xlfn.AGGREGATE(15,6,ROW($W$5:$W$1003)/(FIND("Nichtwohngrundstück",$W$5:$W$1003,1)&gt;0),ROW()-4)),"")</f>
        <v/>
      </c>
      <c r="AC40" s="67" t="str" cm="1">
        <f t="array" ref="AC40">IFERROR(INDEX($C$1:$C$1003,_xlfn.AGGREGATE(15,6,ROW($W$5:$W$1003)/(FIND("Gebäude",$W$5:$W$1003,1)&gt;0),ROW()-4)),"")</f>
        <v/>
      </c>
      <c r="AD40" s="67" t="str" cm="1">
        <f t="array" ref="AD40">IFERROR(INDEX($C$1:$C$1003,_xlfn.AGGREGATE(15,6,ROW($W$5:$W$1003)/(FIND("LuF",$W$5:$W$1003,1)&gt;0),ROW()-4)),"")</f>
        <v/>
      </c>
      <c r="AE40" s="67" t="str" cm="1">
        <f t="array" ref="AE40">IFERROR(INDEX($C$1:$C$1003,_xlfn.AGGREGATE(15,6,ROW($P$5:$P$1003)/(FIND("Ja",$P$5:$P$1003,1)&gt;0),ROW()-4)),"")</f>
        <v/>
      </c>
      <c r="AF40" s="67" t="str" cm="1">
        <f t="array" ref="AF40">IFERROR(INDEX($C$1:$C$1003,_xlfn.AGGREGATE(15,6,ROW($V$5:$V$1003)/(FIND("1",$V$5:$V$1003,1)&gt;0),ROW()-4)),"")</f>
        <v/>
      </c>
    </row>
    <row r="41" spans="2:32" x14ac:dyDescent="0.35">
      <c r="B41" s="139"/>
      <c r="C41" s="139" t="str">
        <f>IF(B41&lt;&gt;"",COUNTIF($B$4:$B41,"&lt;&gt;"),"")</f>
        <v/>
      </c>
      <c r="D41" s="142"/>
      <c r="E41" s="139"/>
      <c r="F41" s="139"/>
      <c r="G41" s="139"/>
      <c r="H41" s="139"/>
      <c r="I41" s="142"/>
      <c r="J41" s="139"/>
      <c r="K41" s="139" t="str">
        <f>IFERROR(INDEX(PLZ!B:B,MATCH(I41,PLZ!A:A,0)),"")</f>
        <v/>
      </c>
      <c r="L41" s="139"/>
      <c r="M41" s="139" t="str">
        <f>IFERROR(IF(K41&lt;&gt;"Baden-Württemberg",VLOOKUP(L41,Params!A$28:A$36,1,FALSE),""),"")</f>
        <v/>
      </c>
      <c r="N41" s="147"/>
      <c r="O41" s="139"/>
      <c r="P41" s="139" t="str">
        <f t="shared" si="1"/>
        <v/>
      </c>
      <c r="Q41" s="139" t="str">
        <f t="shared" si="0"/>
        <v/>
      </c>
      <c r="R41" s="139" t="str">
        <f t="shared" si="0"/>
        <v/>
      </c>
      <c r="S41" s="147"/>
      <c r="T41" s="146" t="str" cm="1">
        <f t="array" aca="1" ref="T41" ca="1">IF(B41&lt;&gt;"",HYPERLINK("#'"&amp;MID(CELL("Dateiname",'Gemarkungen &amp; Flurstücke'!A$1),FIND("]",CELL("Dateiname",'Gemarkungen &amp; Flurstücke'!A$1))+1,31)&amp;"'!B6","Bitte ergänzen Sie die Angaben in ''Gemarkungen &amp; Flurstücke''!"),"")</f>
        <v/>
      </c>
      <c r="U41" s="42" t="str">
        <f>IFERROR(VLOOKUP(K41,Params!$A$2:$C$17,3,FALSE)&amp;VLOOKUP(L41,Params!$A$21:$C$23,3,FALSE)&amp;IFERROR(VLOOKUP(M41,Params!$A$28:$C$36,3,FALSE),"0"),"")</f>
        <v/>
      </c>
      <c r="V41" s="67" t="str">
        <f t="shared" si="2"/>
        <v/>
      </c>
      <c r="W41" s="67" t="str">
        <f>IFERROR(VLOOKUP(U41,Verfahren!$A$1:$E$15,5,FALSE),"")&amp;IFERROR(VLOOKUP(V41,Verfahren!A$17:B$20,2,FALSE),"")</f>
        <v/>
      </c>
      <c r="X41" s="67" t="str">
        <f t="shared" si="3"/>
        <v/>
      </c>
      <c r="Y41" s="67">
        <v>37</v>
      </c>
      <c r="Z41" s="67" t="str" cm="1">
        <f t="array" ref="Z41">IFERROR(INDEX($C$1:$C$1003,_xlfn.AGGREGATE(15,6,ROW($W$5:$W$1003)/(FIND("Wohngrundstück",$W$5:$W$1003,1)&gt;0),ROW()-4)),"")</f>
        <v/>
      </c>
      <c r="AA41" s="67" t="str" cm="1">
        <f t="array" ref="AA41">IFERROR(INDEX($C$1:$C$1003,_xlfn.AGGREGATE(15,6,ROW($U$5:$U$1003)/(FIND("123",$U$5:$U$1003,1)&gt;0),ROW()-4)),"")</f>
        <v/>
      </c>
      <c r="AB41" s="67" t="str" cm="1">
        <f t="array" ref="AB41">IFERROR(INDEX($C$1:$C$1003,_xlfn.AGGREGATE(15,6,ROW($W$5:$W$1003)/(FIND("Nichtwohngrundstück",$W$5:$W$1003,1)&gt;0),ROW()-4)),"")</f>
        <v/>
      </c>
      <c r="AC41" s="67" t="str" cm="1">
        <f t="array" ref="AC41">IFERROR(INDEX($C$1:$C$1003,_xlfn.AGGREGATE(15,6,ROW($W$5:$W$1003)/(FIND("Gebäude",$W$5:$W$1003,1)&gt;0),ROW()-4)),"")</f>
        <v/>
      </c>
      <c r="AD41" s="67" t="str" cm="1">
        <f t="array" ref="AD41">IFERROR(INDEX($C$1:$C$1003,_xlfn.AGGREGATE(15,6,ROW($W$5:$W$1003)/(FIND("LuF",$W$5:$W$1003,1)&gt;0),ROW()-4)),"")</f>
        <v/>
      </c>
      <c r="AE41" s="67" t="str" cm="1">
        <f t="array" ref="AE41">IFERROR(INDEX($C$1:$C$1003,_xlfn.AGGREGATE(15,6,ROW($P$5:$P$1003)/(FIND("Ja",$P$5:$P$1003,1)&gt;0),ROW()-4)),"")</f>
        <v/>
      </c>
      <c r="AF41" s="67" t="str" cm="1">
        <f t="array" ref="AF41">IFERROR(INDEX($C$1:$C$1003,_xlfn.AGGREGATE(15,6,ROW($V$5:$V$1003)/(FIND("1",$V$5:$V$1003,1)&gt;0),ROW()-4)),"")</f>
        <v/>
      </c>
    </row>
    <row r="42" spans="2:32" x14ac:dyDescent="0.35">
      <c r="B42" s="139"/>
      <c r="C42" s="139" t="str">
        <f>IF(B42&lt;&gt;"",COUNTIF($B$4:$B42,"&lt;&gt;"),"")</f>
        <v/>
      </c>
      <c r="D42" s="142"/>
      <c r="E42" s="139"/>
      <c r="F42" s="139"/>
      <c r="G42" s="139"/>
      <c r="H42" s="139"/>
      <c r="I42" s="142"/>
      <c r="J42" s="139"/>
      <c r="K42" s="139" t="str">
        <f>IFERROR(INDEX(PLZ!B:B,MATCH(I42,PLZ!A:A,0)),"")</f>
        <v/>
      </c>
      <c r="L42" s="139"/>
      <c r="M42" s="139" t="str">
        <f>IFERROR(IF(K42&lt;&gt;"Baden-Württemberg",VLOOKUP(L42,Params!A$28:A$36,1,FALSE),""),"")</f>
        <v/>
      </c>
      <c r="N42" s="147"/>
      <c r="O42" s="139"/>
      <c r="P42" s="139" t="str">
        <f t="shared" si="1"/>
        <v/>
      </c>
      <c r="Q42" s="139" t="str">
        <f t="shared" si="0"/>
        <v/>
      </c>
      <c r="R42" s="139" t="str">
        <f t="shared" si="0"/>
        <v/>
      </c>
      <c r="S42" s="147"/>
      <c r="T42" s="146" t="str" cm="1">
        <f t="array" aca="1" ref="T42" ca="1">IF(B42&lt;&gt;"",HYPERLINK("#'"&amp;MID(CELL("Dateiname",'Gemarkungen &amp; Flurstücke'!A$1),FIND("]",CELL("Dateiname",'Gemarkungen &amp; Flurstücke'!A$1))+1,31)&amp;"'!B6","Bitte ergänzen Sie die Angaben in ''Gemarkungen &amp; Flurstücke''!"),"")</f>
        <v/>
      </c>
      <c r="U42" s="42" t="str">
        <f>IFERROR(VLOOKUP(K42,Params!$A$2:$C$17,3,FALSE)&amp;VLOOKUP(L42,Params!$A$21:$C$23,3,FALSE)&amp;IFERROR(VLOOKUP(M42,Params!$A$28:$C$36,3,FALSE),"0"),"")</f>
        <v/>
      </c>
      <c r="V42" s="67" t="str">
        <f t="shared" si="2"/>
        <v/>
      </c>
      <c r="W42" s="67" t="str">
        <f>IFERROR(VLOOKUP(U42,Verfahren!$A$1:$E$15,5,FALSE),"")&amp;IFERROR(VLOOKUP(V42,Verfahren!A$17:B$20,2,FALSE),"")</f>
        <v/>
      </c>
      <c r="X42" s="67" t="str">
        <f t="shared" si="3"/>
        <v/>
      </c>
      <c r="Y42" s="67">
        <v>38</v>
      </c>
      <c r="Z42" s="67" t="str" cm="1">
        <f t="array" ref="Z42">IFERROR(INDEX($C$1:$C$1003,_xlfn.AGGREGATE(15,6,ROW($W$5:$W$1003)/(FIND("Wohngrundstück",$W$5:$W$1003,1)&gt;0),ROW()-4)),"")</f>
        <v/>
      </c>
      <c r="AA42" s="67" t="str" cm="1">
        <f t="array" ref="AA42">IFERROR(INDEX($C$1:$C$1003,_xlfn.AGGREGATE(15,6,ROW($U$5:$U$1003)/(FIND("123",$U$5:$U$1003,1)&gt;0),ROW()-4)),"")</f>
        <v/>
      </c>
      <c r="AB42" s="67" t="str" cm="1">
        <f t="array" ref="AB42">IFERROR(INDEX($C$1:$C$1003,_xlfn.AGGREGATE(15,6,ROW($W$5:$W$1003)/(FIND("Nichtwohngrundstück",$W$5:$W$1003,1)&gt;0),ROW()-4)),"")</f>
        <v/>
      </c>
      <c r="AC42" s="67" t="str" cm="1">
        <f t="array" ref="AC42">IFERROR(INDEX($C$1:$C$1003,_xlfn.AGGREGATE(15,6,ROW($W$5:$W$1003)/(FIND("Gebäude",$W$5:$W$1003,1)&gt;0),ROW()-4)),"")</f>
        <v/>
      </c>
      <c r="AD42" s="67" t="str" cm="1">
        <f t="array" ref="AD42">IFERROR(INDEX($C$1:$C$1003,_xlfn.AGGREGATE(15,6,ROW($W$5:$W$1003)/(FIND("LuF",$W$5:$W$1003,1)&gt;0),ROW()-4)),"")</f>
        <v/>
      </c>
      <c r="AE42" s="67" t="str" cm="1">
        <f t="array" ref="AE42">IFERROR(INDEX($C$1:$C$1003,_xlfn.AGGREGATE(15,6,ROW($P$5:$P$1003)/(FIND("Ja",$P$5:$P$1003,1)&gt;0),ROW()-4)),"")</f>
        <v/>
      </c>
      <c r="AF42" s="67" t="str" cm="1">
        <f t="array" ref="AF42">IFERROR(INDEX($C$1:$C$1003,_xlfn.AGGREGATE(15,6,ROW($V$5:$V$1003)/(FIND("1",$V$5:$V$1003,1)&gt;0),ROW()-4)),"")</f>
        <v/>
      </c>
    </row>
    <row r="43" spans="2:32" x14ac:dyDescent="0.35">
      <c r="B43" s="139"/>
      <c r="C43" s="139" t="str">
        <f>IF(B43&lt;&gt;"",COUNTIF($B$4:$B43,"&lt;&gt;"),"")</f>
        <v/>
      </c>
      <c r="D43" s="142"/>
      <c r="E43" s="139"/>
      <c r="F43" s="139"/>
      <c r="G43" s="139"/>
      <c r="H43" s="139"/>
      <c r="I43" s="142"/>
      <c r="J43" s="139"/>
      <c r="K43" s="139" t="str">
        <f>IFERROR(INDEX(PLZ!B:B,MATCH(I43,PLZ!A:A,0)),"")</f>
        <v/>
      </c>
      <c r="L43" s="139"/>
      <c r="M43" s="139" t="str">
        <f>IFERROR(IF(K43&lt;&gt;"Baden-Württemberg",VLOOKUP(L43,Params!A$28:A$36,1,FALSE),""),"")</f>
        <v/>
      </c>
      <c r="N43" s="147"/>
      <c r="O43" s="139"/>
      <c r="P43" s="139" t="str">
        <f t="shared" si="1"/>
        <v/>
      </c>
      <c r="Q43" s="139" t="str">
        <f t="shared" si="0"/>
        <v/>
      </c>
      <c r="R43" s="139" t="str">
        <f t="shared" si="0"/>
        <v/>
      </c>
      <c r="S43" s="147"/>
      <c r="T43" s="146" t="str" cm="1">
        <f t="array" aca="1" ref="T43" ca="1">IF(B43&lt;&gt;"",HYPERLINK("#'"&amp;MID(CELL("Dateiname",'Gemarkungen &amp; Flurstücke'!A$1),FIND("]",CELL("Dateiname",'Gemarkungen &amp; Flurstücke'!A$1))+1,31)&amp;"'!B6","Bitte ergänzen Sie die Angaben in ''Gemarkungen &amp; Flurstücke''!"),"")</f>
        <v/>
      </c>
      <c r="U43" s="42" t="str">
        <f>IFERROR(VLOOKUP(K43,Params!$A$2:$C$17,3,FALSE)&amp;VLOOKUP(L43,Params!$A$21:$C$23,3,FALSE)&amp;IFERROR(VLOOKUP(M43,Params!$A$28:$C$36,3,FALSE),"0"),"")</f>
        <v/>
      </c>
      <c r="V43" s="67" t="str">
        <f t="shared" si="2"/>
        <v/>
      </c>
      <c r="W43" s="67" t="str">
        <f>IFERROR(VLOOKUP(U43,Verfahren!$A$1:$E$15,5,FALSE),"")&amp;IFERROR(VLOOKUP(V43,Verfahren!A$17:B$20,2,FALSE),"")</f>
        <v/>
      </c>
      <c r="X43" s="67" t="str">
        <f t="shared" si="3"/>
        <v/>
      </c>
      <c r="Y43" s="67">
        <v>39</v>
      </c>
      <c r="Z43" s="67" t="str" cm="1">
        <f t="array" ref="Z43">IFERROR(INDEX($C$1:$C$1003,_xlfn.AGGREGATE(15,6,ROW($W$5:$W$1003)/(FIND("Wohngrundstück",$W$5:$W$1003,1)&gt;0),ROW()-4)),"")</f>
        <v/>
      </c>
      <c r="AA43" s="67" t="str" cm="1">
        <f t="array" ref="AA43">IFERROR(INDEX($C$1:$C$1003,_xlfn.AGGREGATE(15,6,ROW($U$5:$U$1003)/(FIND("123",$U$5:$U$1003,1)&gt;0),ROW()-4)),"")</f>
        <v/>
      </c>
      <c r="AB43" s="67" t="str" cm="1">
        <f t="array" ref="AB43">IFERROR(INDEX($C$1:$C$1003,_xlfn.AGGREGATE(15,6,ROW($W$5:$W$1003)/(FIND("Nichtwohngrundstück",$W$5:$W$1003,1)&gt;0),ROW()-4)),"")</f>
        <v/>
      </c>
      <c r="AC43" s="67" t="str" cm="1">
        <f t="array" ref="AC43">IFERROR(INDEX($C$1:$C$1003,_xlfn.AGGREGATE(15,6,ROW($W$5:$W$1003)/(FIND("Gebäude",$W$5:$W$1003,1)&gt;0),ROW()-4)),"")</f>
        <v/>
      </c>
      <c r="AD43" s="67" t="str" cm="1">
        <f t="array" ref="AD43">IFERROR(INDEX($C$1:$C$1003,_xlfn.AGGREGATE(15,6,ROW($W$5:$W$1003)/(FIND("LuF",$W$5:$W$1003,1)&gt;0),ROW()-4)),"")</f>
        <v/>
      </c>
      <c r="AE43" s="67" t="str" cm="1">
        <f t="array" ref="AE43">IFERROR(INDEX($C$1:$C$1003,_xlfn.AGGREGATE(15,6,ROW($P$5:$P$1003)/(FIND("Ja",$P$5:$P$1003,1)&gt;0),ROW()-4)),"")</f>
        <v/>
      </c>
      <c r="AF43" s="67" t="str" cm="1">
        <f t="array" ref="AF43">IFERROR(INDEX($C$1:$C$1003,_xlfn.AGGREGATE(15,6,ROW($V$5:$V$1003)/(FIND("1",$V$5:$V$1003,1)&gt;0),ROW()-4)),"")</f>
        <v/>
      </c>
    </row>
    <row r="44" spans="2:32" x14ac:dyDescent="0.35">
      <c r="B44" s="139"/>
      <c r="C44" s="139" t="str">
        <f>IF(B44&lt;&gt;"",COUNTIF($B$4:$B44,"&lt;&gt;"),"")</f>
        <v/>
      </c>
      <c r="D44" s="142"/>
      <c r="E44" s="139"/>
      <c r="F44" s="139"/>
      <c r="G44" s="139"/>
      <c r="H44" s="139"/>
      <c r="I44" s="142"/>
      <c r="J44" s="139"/>
      <c r="K44" s="139" t="str">
        <f>IFERROR(INDEX(PLZ!B:B,MATCH(I44,PLZ!A:A,0)),"")</f>
        <v/>
      </c>
      <c r="L44" s="139"/>
      <c r="M44" s="139" t="str">
        <f>IFERROR(IF(K44&lt;&gt;"Baden-Württemberg",VLOOKUP(L44,Params!A$28:A$36,1,FALSE),""),"")</f>
        <v/>
      </c>
      <c r="N44" s="147"/>
      <c r="O44" s="139"/>
      <c r="P44" s="139" t="str">
        <f t="shared" si="1"/>
        <v/>
      </c>
      <c r="Q44" s="139" t="str">
        <f t="shared" si="0"/>
        <v/>
      </c>
      <c r="R44" s="139" t="str">
        <f t="shared" si="0"/>
        <v/>
      </c>
      <c r="S44" s="147"/>
      <c r="T44" s="146" t="str" cm="1">
        <f t="array" aca="1" ref="T44" ca="1">IF(B44&lt;&gt;"",HYPERLINK("#'"&amp;MID(CELL("Dateiname",'Gemarkungen &amp; Flurstücke'!A$1),FIND("]",CELL("Dateiname",'Gemarkungen &amp; Flurstücke'!A$1))+1,31)&amp;"'!B6","Bitte ergänzen Sie die Angaben in ''Gemarkungen &amp; Flurstücke''!"),"")</f>
        <v/>
      </c>
      <c r="U44" s="42" t="str">
        <f>IFERROR(VLOOKUP(K44,Params!$A$2:$C$17,3,FALSE)&amp;VLOOKUP(L44,Params!$A$21:$C$23,3,FALSE)&amp;IFERROR(VLOOKUP(M44,Params!$A$28:$C$36,3,FALSE),"0"),"")</f>
        <v/>
      </c>
      <c r="V44" s="67" t="str">
        <f t="shared" si="2"/>
        <v/>
      </c>
      <c r="W44" s="67" t="str">
        <f>IFERROR(VLOOKUP(U44,Verfahren!$A$1:$E$15,5,FALSE),"")&amp;IFERROR(VLOOKUP(V44,Verfahren!A$17:B$20,2,FALSE),"")</f>
        <v/>
      </c>
      <c r="X44" s="67" t="str">
        <f t="shared" si="3"/>
        <v/>
      </c>
      <c r="Y44" s="67">
        <v>40</v>
      </c>
      <c r="Z44" s="67" t="str" cm="1">
        <f t="array" ref="Z44">IFERROR(INDEX($C$1:$C$1003,_xlfn.AGGREGATE(15,6,ROW($W$5:$W$1003)/(FIND("Wohngrundstück",$W$5:$W$1003,1)&gt;0),ROW()-4)),"")</f>
        <v/>
      </c>
      <c r="AA44" s="67" t="str" cm="1">
        <f t="array" ref="AA44">IFERROR(INDEX($C$1:$C$1003,_xlfn.AGGREGATE(15,6,ROW($U$5:$U$1003)/(FIND("123",$U$5:$U$1003,1)&gt;0),ROW()-4)),"")</f>
        <v/>
      </c>
      <c r="AB44" s="67" t="str" cm="1">
        <f t="array" ref="AB44">IFERROR(INDEX($C$1:$C$1003,_xlfn.AGGREGATE(15,6,ROW($W$5:$W$1003)/(FIND("Nichtwohngrundstück",$W$5:$W$1003,1)&gt;0),ROW()-4)),"")</f>
        <v/>
      </c>
      <c r="AC44" s="67" t="str" cm="1">
        <f t="array" ref="AC44">IFERROR(INDEX($C$1:$C$1003,_xlfn.AGGREGATE(15,6,ROW($W$5:$W$1003)/(FIND("Gebäude",$W$5:$W$1003,1)&gt;0),ROW()-4)),"")</f>
        <v/>
      </c>
      <c r="AD44" s="67" t="str" cm="1">
        <f t="array" ref="AD44">IFERROR(INDEX($C$1:$C$1003,_xlfn.AGGREGATE(15,6,ROW($W$5:$W$1003)/(FIND("LuF",$W$5:$W$1003,1)&gt;0),ROW()-4)),"")</f>
        <v/>
      </c>
      <c r="AE44" s="67" t="str" cm="1">
        <f t="array" ref="AE44">IFERROR(INDEX($C$1:$C$1003,_xlfn.AGGREGATE(15,6,ROW($P$5:$P$1003)/(FIND("Ja",$P$5:$P$1003,1)&gt;0),ROW()-4)),"")</f>
        <v/>
      </c>
      <c r="AF44" s="67" t="str" cm="1">
        <f t="array" ref="AF44">IFERROR(INDEX($C$1:$C$1003,_xlfn.AGGREGATE(15,6,ROW($V$5:$V$1003)/(FIND("1",$V$5:$V$1003,1)&gt;0),ROW()-4)),"")</f>
        <v/>
      </c>
    </row>
    <row r="45" spans="2:32" x14ac:dyDescent="0.35">
      <c r="B45" s="139"/>
      <c r="C45" s="139" t="str">
        <f>IF(B45&lt;&gt;"",COUNTIF($B$4:$B45,"&lt;&gt;"),"")</f>
        <v/>
      </c>
      <c r="D45" s="142"/>
      <c r="E45" s="139"/>
      <c r="F45" s="139"/>
      <c r="G45" s="139"/>
      <c r="H45" s="139"/>
      <c r="I45" s="142"/>
      <c r="J45" s="139"/>
      <c r="K45" s="139" t="str">
        <f>IFERROR(INDEX(PLZ!B:B,MATCH(I45,PLZ!A:A,0)),"")</f>
        <v/>
      </c>
      <c r="L45" s="139"/>
      <c r="M45" s="139" t="str">
        <f>IFERROR(IF(K45&lt;&gt;"Baden-Württemberg",VLOOKUP(L45,Params!A$28:A$36,1,FALSE),""),"")</f>
        <v/>
      </c>
      <c r="N45" s="147"/>
      <c r="O45" s="139"/>
      <c r="P45" s="139" t="str">
        <f t="shared" si="1"/>
        <v/>
      </c>
      <c r="Q45" s="139" t="str">
        <f t="shared" si="0"/>
        <v/>
      </c>
      <c r="R45" s="139" t="str">
        <f t="shared" si="0"/>
        <v/>
      </c>
      <c r="S45" s="147"/>
      <c r="T45" s="146" t="str" cm="1">
        <f t="array" aca="1" ref="T45" ca="1">IF(B45&lt;&gt;"",HYPERLINK("#'"&amp;MID(CELL("Dateiname",'Gemarkungen &amp; Flurstücke'!A$1),FIND("]",CELL("Dateiname",'Gemarkungen &amp; Flurstücke'!A$1))+1,31)&amp;"'!B6","Bitte ergänzen Sie die Angaben in ''Gemarkungen &amp; Flurstücke''!"),"")</f>
        <v/>
      </c>
      <c r="U45" s="42" t="str">
        <f>IFERROR(VLOOKUP(K45,Params!$A$2:$C$17,3,FALSE)&amp;VLOOKUP(L45,Params!$A$21:$C$23,3,FALSE)&amp;IFERROR(VLOOKUP(M45,Params!$A$28:$C$36,3,FALSE),"0"),"")</f>
        <v/>
      </c>
      <c r="V45" s="67" t="str">
        <f t="shared" si="2"/>
        <v/>
      </c>
      <c r="W45" s="67" t="str">
        <f>IFERROR(VLOOKUP(U45,Verfahren!$A$1:$E$15,5,FALSE),"")&amp;IFERROR(VLOOKUP(V45,Verfahren!A$17:B$20,2,FALSE),"")</f>
        <v/>
      </c>
      <c r="X45" s="67" t="str">
        <f t="shared" si="3"/>
        <v/>
      </c>
      <c r="Y45" s="67">
        <v>41</v>
      </c>
      <c r="Z45" s="67" t="str" cm="1">
        <f t="array" ref="Z45">IFERROR(INDEX($C$1:$C$1003,_xlfn.AGGREGATE(15,6,ROW($W$5:$W$1003)/(FIND("Wohngrundstück",$W$5:$W$1003,1)&gt;0),ROW()-4)),"")</f>
        <v/>
      </c>
      <c r="AA45" s="67" t="str" cm="1">
        <f t="array" ref="AA45">IFERROR(INDEX($C$1:$C$1003,_xlfn.AGGREGATE(15,6,ROW($U$5:$U$1003)/(FIND("123",$U$5:$U$1003,1)&gt;0),ROW()-4)),"")</f>
        <v/>
      </c>
      <c r="AB45" s="67" t="str" cm="1">
        <f t="array" ref="AB45">IFERROR(INDEX($C$1:$C$1003,_xlfn.AGGREGATE(15,6,ROW($W$5:$W$1003)/(FIND("Nichtwohngrundstück",$W$5:$W$1003,1)&gt;0),ROW()-4)),"")</f>
        <v/>
      </c>
      <c r="AC45" s="67" t="str" cm="1">
        <f t="array" ref="AC45">IFERROR(INDEX($C$1:$C$1003,_xlfn.AGGREGATE(15,6,ROW($W$5:$W$1003)/(FIND("Gebäude",$W$5:$W$1003,1)&gt;0),ROW()-4)),"")</f>
        <v/>
      </c>
      <c r="AD45" s="67" t="str" cm="1">
        <f t="array" ref="AD45">IFERROR(INDEX($C$1:$C$1003,_xlfn.AGGREGATE(15,6,ROW($W$5:$W$1003)/(FIND("LuF",$W$5:$W$1003,1)&gt;0),ROW()-4)),"")</f>
        <v/>
      </c>
      <c r="AE45" s="67" t="str" cm="1">
        <f t="array" ref="AE45">IFERROR(INDEX($C$1:$C$1003,_xlfn.AGGREGATE(15,6,ROW($P$5:$P$1003)/(FIND("Ja",$P$5:$P$1003,1)&gt;0),ROW()-4)),"")</f>
        <v/>
      </c>
      <c r="AF45" s="67" t="str" cm="1">
        <f t="array" ref="AF45">IFERROR(INDEX($C$1:$C$1003,_xlfn.AGGREGATE(15,6,ROW($V$5:$V$1003)/(FIND("1",$V$5:$V$1003,1)&gt;0),ROW()-4)),"")</f>
        <v/>
      </c>
    </row>
    <row r="46" spans="2:32" x14ac:dyDescent="0.35">
      <c r="B46" s="139"/>
      <c r="C46" s="139" t="str">
        <f>IF(B46&lt;&gt;"",COUNTIF($B$4:$B46,"&lt;&gt;"),"")</f>
        <v/>
      </c>
      <c r="D46" s="142"/>
      <c r="E46" s="139"/>
      <c r="F46" s="139"/>
      <c r="G46" s="139"/>
      <c r="H46" s="139"/>
      <c r="I46" s="142"/>
      <c r="J46" s="139"/>
      <c r="K46" s="139" t="str">
        <f>IFERROR(INDEX(PLZ!B:B,MATCH(I46,PLZ!A:A,0)),"")</f>
        <v/>
      </c>
      <c r="L46" s="139"/>
      <c r="M46" s="139" t="str">
        <f>IFERROR(IF(K46&lt;&gt;"Baden-Württemberg",VLOOKUP(L46,Params!A$28:A$36,1,FALSE),""),"")</f>
        <v/>
      </c>
      <c r="N46" s="147"/>
      <c r="O46" s="139"/>
      <c r="P46" s="139" t="str">
        <f t="shared" si="1"/>
        <v/>
      </c>
      <c r="Q46" s="139" t="str">
        <f t="shared" si="0"/>
        <v/>
      </c>
      <c r="R46" s="139" t="str">
        <f t="shared" si="0"/>
        <v/>
      </c>
      <c r="S46" s="147"/>
      <c r="T46" s="146" t="str" cm="1">
        <f t="array" aca="1" ref="T46" ca="1">IF(B46&lt;&gt;"",HYPERLINK("#'"&amp;MID(CELL("Dateiname",'Gemarkungen &amp; Flurstücke'!A$1),FIND("]",CELL("Dateiname",'Gemarkungen &amp; Flurstücke'!A$1))+1,31)&amp;"'!B6","Bitte ergänzen Sie die Angaben in ''Gemarkungen &amp; Flurstücke''!"),"")</f>
        <v/>
      </c>
      <c r="U46" s="42" t="str">
        <f>IFERROR(VLOOKUP(K46,Params!$A$2:$C$17,3,FALSE)&amp;VLOOKUP(L46,Params!$A$21:$C$23,3,FALSE)&amp;IFERROR(VLOOKUP(M46,Params!$A$28:$C$36,3,FALSE),"0"),"")</f>
        <v/>
      </c>
      <c r="V46" s="67" t="str">
        <f t="shared" si="2"/>
        <v/>
      </c>
      <c r="W46" s="67" t="str">
        <f>IFERROR(VLOOKUP(U46,Verfahren!$A$1:$E$15,5,FALSE),"")&amp;IFERROR(VLOOKUP(V46,Verfahren!A$17:B$20,2,FALSE),"")</f>
        <v/>
      </c>
      <c r="X46" s="67" t="str">
        <f t="shared" si="3"/>
        <v/>
      </c>
      <c r="Y46" s="67">
        <v>42</v>
      </c>
      <c r="Z46" s="67" t="str" cm="1">
        <f t="array" ref="Z46">IFERROR(INDEX($C$1:$C$1003,_xlfn.AGGREGATE(15,6,ROW($W$5:$W$1003)/(FIND("Wohngrundstück",$W$5:$W$1003,1)&gt;0),ROW()-4)),"")</f>
        <v/>
      </c>
      <c r="AA46" s="67" t="str" cm="1">
        <f t="array" ref="AA46">IFERROR(INDEX($C$1:$C$1003,_xlfn.AGGREGATE(15,6,ROW($U$5:$U$1003)/(FIND("123",$U$5:$U$1003,1)&gt;0),ROW()-4)),"")</f>
        <v/>
      </c>
      <c r="AB46" s="67" t="str" cm="1">
        <f t="array" ref="AB46">IFERROR(INDEX($C$1:$C$1003,_xlfn.AGGREGATE(15,6,ROW($W$5:$W$1003)/(FIND("Nichtwohngrundstück",$W$5:$W$1003,1)&gt;0),ROW()-4)),"")</f>
        <v/>
      </c>
      <c r="AC46" s="67" t="str" cm="1">
        <f t="array" ref="AC46">IFERROR(INDEX($C$1:$C$1003,_xlfn.AGGREGATE(15,6,ROW($W$5:$W$1003)/(FIND("Gebäude",$W$5:$W$1003,1)&gt;0),ROW()-4)),"")</f>
        <v/>
      </c>
      <c r="AD46" s="67" t="str" cm="1">
        <f t="array" ref="AD46">IFERROR(INDEX($C$1:$C$1003,_xlfn.AGGREGATE(15,6,ROW($W$5:$W$1003)/(FIND("LuF",$W$5:$W$1003,1)&gt;0),ROW()-4)),"")</f>
        <v/>
      </c>
      <c r="AE46" s="67" t="str" cm="1">
        <f t="array" ref="AE46">IFERROR(INDEX($C$1:$C$1003,_xlfn.AGGREGATE(15,6,ROW($P$5:$P$1003)/(FIND("Ja",$P$5:$P$1003,1)&gt;0),ROW()-4)),"")</f>
        <v/>
      </c>
      <c r="AF46" s="67" t="str" cm="1">
        <f t="array" ref="AF46">IFERROR(INDEX($C$1:$C$1003,_xlfn.AGGREGATE(15,6,ROW($V$5:$V$1003)/(FIND("1",$V$5:$V$1003,1)&gt;0),ROW()-4)),"")</f>
        <v/>
      </c>
    </row>
    <row r="47" spans="2:32" x14ac:dyDescent="0.35">
      <c r="B47" s="139"/>
      <c r="C47" s="139" t="str">
        <f>IF(B47&lt;&gt;"",COUNTIF($B$4:$B47,"&lt;&gt;"),"")</f>
        <v/>
      </c>
      <c r="D47" s="142"/>
      <c r="E47" s="139"/>
      <c r="F47" s="139"/>
      <c r="G47" s="139"/>
      <c r="H47" s="139"/>
      <c r="I47" s="142"/>
      <c r="J47" s="139"/>
      <c r="K47" s="139" t="str">
        <f>IFERROR(INDEX(PLZ!B:B,MATCH(I47,PLZ!A:A,0)),"")</f>
        <v/>
      </c>
      <c r="L47" s="139"/>
      <c r="M47" s="139" t="str">
        <f>IFERROR(IF(K47&lt;&gt;"Baden-Württemberg",VLOOKUP(L47,Params!A$28:A$36,1,FALSE),""),"")</f>
        <v/>
      </c>
      <c r="N47" s="147"/>
      <c r="O47" s="139"/>
      <c r="P47" s="139" t="str">
        <f t="shared" si="1"/>
        <v/>
      </c>
      <c r="Q47" s="139" t="str">
        <f t="shared" si="0"/>
        <v/>
      </c>
      <c r="R47" s="139" t="str">
        <f t="shared" si="0"/>
        <v/>
      </c>
      <c r="S47" s="147"/>
      <c r="T47" s="146" t="str" cm="1">
        <f t="array" aca="1" ref="T47" ca="1">IF(B47&lt;&gt;"",HYPERLINK("#'"&amp;MID(CELL("Dateiname",'Gemarkungen &amp; Flurstücke'!A$1),FIND("]",CELL("Dateiname",'Gemarkungen &amp; Flurstücke'!A$1))+1,31)&amp;"'!B6","Bitte ergänzen Sie die Angaben in ''Gemarkungen &amp; Flurstücke''!"),"")</f>
        <v/>
      </c>
      <c r="U47" s="42" t="str">
        <f>IFERROR(VLOOKUP(K47,Params!$A$2:$C$17,3,FALSE)&amp;VLOOKUP(L47,Params!$A$21:$C$23,3,FALSE)&amp;IFERROR(VLOOKUP(M47,Params!$A$28:$C$36,3,FALSE),"0"),"")</f>
        <v/>
      </c>
      <c r="V47" s="67" t="str">
        <f t="shared" si="2"/>
        <v/>
      </c>
      <c r="W47" s="67" t="str">
        <f>IFERROR(VLOOKUP(U47,Verfahren!$A$1:$E$15,5,FALSE),"")&amp;IFERROR(VLOOKUP(V47,Verfahren!A$17:B$20,2,FALSE),"")</f>
        <v/>
      </c>
      <c r="X47" s="67" t="str">
        <f t="shared" si="3"/>
        <v/>
      </c>
      <c r="Y47" s="67">
        <v>43</v>
      </c>
      <c r="Z47" s="67" t="str" cm="1">
        <f t="array" ref="Z47">IFERROR(INDEX($C$1:$C$1003,_xlfn.AGGREGATE(15,6,ROW($W$5:$W$1003)/(FIND("Wohngrundstück",$W$5:$W$1003,1)&gt;0),ROW()-4)),"")</f>
        <v/>
      </c>
      <c r="AA47" s="67" t="str" cm="1">
        <f t="array" ref="AA47">IFERROR(INDEX($C$1:$C$1003,_xlfn.AGGREGATE(15,6,ROW($U$5:$U$1003)/(FIND("123",$U$5:$U$1003,1)&gt;0),ROW()-4)),"")</f>
        <v/>
      </c>
      <c r="AB47" s="67" t="str" cm="1">
        <f t="array" ref="AB47">IFERROR(INDEX($C$1:$C$1003,_xlfn.AGGREGATE(15,6,ROW($W$5:$W$1003)/(FIND("Nichtwohngrundstück",$W$5:$W$1003,1)&gt;0),ROW()-4)),"")</f>
        <v/>
      </c>
      <c r="AC47" s="67" t="str" cm="1">
        <f t="array" ref="AC47">IFERROR(INDEX($C$1:$C$1003,_xlfn.AGGREGATE(15,6,ROW($W$5:$W$1003)/(FIND("Gebäude",$W$5:$W$1003,1)&gt;0),ROW()-4)),"")</f>
        <v/>
      </c>
      <c r="AD47" s="67" t="str" cm="1">
        <f t="array" ref="AD47">IFERROR(INDEX($C$1:$C$1003,_xlfn.AGGREGATE(15,6,ROW($W$5:$W$1003)/(FIND("LuF",$W$5:$W$1003,1)&gt;0),ROW()-4)),"")</f>
        <v/>
      </c>
      <c r="AE47" s="67" t="str" cm="1">
        <f t="array" ref="AE47">IFERROR(INDEX($C$1:$C$1003,_xlfn.AGGREGATE(15,6,ROW($P$5:$P$1003)/(FIND("Ja",$P$5:$P$1003,1)&gt;0),ROW()-4)),"")</f>
        <v/>
      </c>
      <c r="AF47" s="67" t="str" cm="1">
        <f t="array" ref="AF47">IFERROR(INDEX($C$1:$C$1003,_xlfn.AGGREGATE(15,6,ROW($V$5:$V$1003)/(FIND("1",$V$5:$V$1003,1)&gt;0),ROW()-4)),"")</f>
        <v/>
      </c>
    </row>
    <row r="48" spans="2:32" x14ac:dyDescent="0.35">
      <c r="B48" s="139"/>
      <c r="C48" s="139" t="str">
        <f>IF(B48&lt;&gt;"",COUNTIF($B$4:$B48,"&lt;&gt;"),"")</f>
        <v/>
      </c>
      <c r="D48" s="142"/>
      <c r="E48" s="139"/>
      <c r="F48" s="139"/>
      <c r="G48" s="139"/>
      <c r="H48" s="139"/>
      <c r="I48" s="142"/>
      <c r="J48" s="139"/>
      <c r="K48" s="139" t="str">
        <f>IFERROR(INDEX(PLZ!B:B,MATCH(I48,PLZ!A:A,0)),"")</f>
        <v/>
      </c>
      <c r="L48" s="139"/>
      <c r="M48" s="139" t="str">
        <f>IFERROR(IF(K48&lt;&gt;"Baden-Württemberg",VLOOKUP(L48,Params!A$28:A$36,1,FALSE),""),"")</f>
        <v/>
      </c>
      <c r="N48" s="147"/>
      <c r="O48" s="139"/>
      <c r="P48" s="139" t="str">
        <f t="shared" si="1"/>
        <v/>
      </c>
      <c r="Q48" s="139" t="str">
        <f t="shared" si="0"/>
        <v/>
      </c>
      <c r="R48" s="139" t="str">
        <f t="shared" si="0"/>
        <v/>
      </c>
      <c r="S48" s="147"/>
      <c r="T48" s="146" t="str" cm="1">
        <f t="array" aca="1" ref="T48" ca="1">IF(B48&lt;&gt;"",HYPERLINK("#'"&amp;MID(CELL("Dateiname",'Gemarkungen &amp; Flurstücke'!A$1),FIND("]",CELL("Dateiname",'Gemarkungen &amp; Flurstücke'!A$1))+1,31)&amp;"'!B6","Bitte ergänzen Sie die Angaben in ''Gemarkungen &amp; Flurstücke''!"),"")</f>
        <v/>
      </c>
      <c r="U48" s="42" t="str">
        <f>IFERROR(VLOOKUP(K48,Params!$A$2:$C$17,3,FALSE)&amp;VLOOKUP(L48,Params!$A$21:$C$23,3,FALSE)&amp;IFERROR(VLOOKUP(M48,Params!$A$28:$C$36,3,FALSE),"0"),"")</f>
        <v/>
      </c>
      <c r="V48" s="67" t="str">
        <f t="shared" si="2"/>
        <v/>
      </c>
      <c r="W48" s="67" t="str">
        <f>IFERROR(VLOOKUP(U48,Verfahren!$A$1:$E$15,5,FALSE),"")&amp;IFERROR(VLOOKUP(V48,Verfahren!A$17:B$20,2,FALSE),"")</f>
        <v/>
      </c>
      <c r="X48" s="67" t="str">
        <f t="shared" si="3"/>
        <v/>
      </c>
      <c r="Y48" s="67">
        <v>44</v>
      </c>
      <c r="Z48" s="67" t="str" cm="1">
        <f t="array" ref="Z48">IFERROR(INDEX($C$1:$C$1003,_xlfn.AGGREGATE(15,6,ROW($W$5:$W$1003)/(FIND("Wohngrundstück",$W$5:$W$1003,1)&gt;0),ROW()-4)),"")</f>
        <v/>
      </c>
      <c r="AA48" s="67" t="str" cm="1">
        <f t="array" ref="AA48">IFERROR(INDEX($C$1:$C$1003,_xlfn.AGGREGATE(15,6,ROW($U$5:$U$1003)/(FIND("123",$U$5:$U$1003,1)&gt;0),ROW()-4)),"")</f>
        <v/>
      </c>
      <c r="AB48" s="67" t="str" cm="1">
        <f t="array" ref="AB48">IFERROR(INDEX($C$1:$C$1003,_xlfn.AGGREGATE(15,6,ROW($W$5:$W$1003)/(FIND("Nichtwohngrundstück",$W$5:$W$1003,1)&gt;0),ROW()-4)),"")</f>
        <v/>
      </c>
      <c r="AC48" s="67" t="str" cm="1">
        <f t="array" ref="AC48">IFERROR(INDEX($C$1:$C$1003,_xlfn.AGGREGATE(15,6,ROW($W$5:$W$1003)/(FIND("Gebäude",$W$5:$W$1003,1)&gt;0),ROW()-4)),"")</f>
        <v/>
      </c>
      <c r="AD48" s="67" t="str" cm="1">
        <f t="array" ref="AD48">IFERROR(INDEX($C$1:$C$1003,_xlfn.AGGREGATE(15,6,ROW($W$5:$W$1003)/(FIND("LuF",$W$5:$W$1003,1)&gt;0),ROW()-4)),"")</f>
        <v/>
      </c>
      <c r="AE48" s="67" t="str" cm="1">
        <f t="array" ref="AE48">IFERROR(INDEX($C$1:$C$1003,_xlfn.AGGREGATE(15,6,ROW($P$5:$P$1003)/(FIND("Ja",$P$5:$P$1003,1)&gt;0),ROW()-4)),"")</f>
        <v/>
      </c>
      <c r="AF48" s="67" t="str" cm="1">
        <f t="array" ref="AF48">IFERROR(INDEX($C$1:$C$1003,_xlfn.AGGREGATE(15,6,ROW($V$5:$V$1003)/(FIND("1",$V$5:$V$1003,1)&gt;0),ROW()-4)),"")</f>
        <v/>
      </c>
    </row>
    <row r="49" spans="2:32" x14ac:dyDescent="0.35">
      <c r="B49" s="139"/>
      <c r="C49" s="139" t="str">
        <f>IF(B49&lt;&gt;"",COUNTIF($B$4:$B49,"&lt;&gt;"),"")</f>
        <v/>
      </c>
      <c r="D49" s="142"/>
      <c r="E49" s="139"/>
      <c r="F49" s="139"/>
      <c r="G49" s="139"/>
      <c r="H49" s="139"/>
      <c r="I49" s="142"/>
      <c r="J49" s="139"/>
      <c r="K49" s="139" t="str">
        <f>IFERROR(INDEX(PLZ!B:B,MATCH(I49,PLZ!A:A,0)),"")</f>
        <v/>
      </c>
      <c r="L49" s="139"/>
      <c r="M49" s="139" t="str">
        <f>IFERROR(IF(K49&lt;&gt;"Baden-Württemberg",VLOOKUP(L49,Params!A$28:A$36,1,FALSE),""),"")</f>
        <v/>
      </c>
      <c r="N49" s="147"/>
      <c r="O49" s="139"/>
      <c r="P49" s="139" t="str">
        <f t="shared" si="1"/>
        <v/>
      </c>
      <c r="Q49" s="139" t="str">
        <f t="shared" si="0"/>
        <v/>
      </c>
      <c r="R49" s="139" t="str">
        <f t="shared" si="0"/>
        <v/>
      </c>
      <c r="S49" s="147"/>
      <c r="T49" s="146" t="str" cm="1">
        <f t="array" aca="1" ref="T49" ca="1">IF(B49&lt;&gt;"",HYPERLINK("#'"&amp;MID(CELL("Dateiname",'Gemarkungen &amp; Flurstücke'!A$1),FIND("]",CELL("Dateiname",'Gemarkungen &amp; Flurstücke'!A$1))+1,31)&amp;"'!B6","Bitte ergänzen Sie die Angaben in ''Gemarkungen &amp; Flurstücke''!"),"")</f>
        <v/>
      </c>
      <c r="U49" s="42" t="str">
        <f>IFERROR(VLOOKUP(K49,Params!$A$2:$C$17,3,FALSE)&amp;VLOOKUP(L49,Params!$A$21:$C$23,3,FALSE)&amp;IFERROR(VLOOKUP(M49,Params!$A$28:$C$36,3,FALSE),"0"),"")</f>
        <v/>
      </c>
      <c r="V49" s="67" t="str">
        <f t="shared" si="2"/>
        <v/>
      </c>
      <c r="W49" s="67" t="str">
        <f>IFERROR(VLOOKUP(U49,Verfahren!$A$1:$E$15,5,FALSE),"")&amp;IFERROR(VLOOKUP(V49,Verfahren!A$17:B$20,2,FALSE),"")</f>
        <v/>
      </c>
      <c r="X49" s="67" t="str">
        <f t="shared" si="3"/>
        <v/>
      </c>
      <c r="Y49" s="67">
        <v>45</v>
      </c>
      <c r="Z49" s="67" t="str" cm="1">
        <f t="array" ref="Z49">IFERROR(INDEX($C$1:$C$1003,_xlfn.AGGREGATE(15,6,ROW($W$5:$W$1003)/(FIND("Wohngrundstück",$W$5:$W$1003,1)&gt;0),ROW()-4)),"")</f>
        <v/>
      </c>
      <c r="AA49" s="67" t="str" cm="1">
        <f t="array" ref="AA49">IFERROR(INDEX($C$1:$C$1003,_xlfn.AGGREGATE(15,6,ROW($U$5:$U$1003)/(FIND("123",$U$5:$U$1003,1)&gt;0),ROW()-4)),"")</f>
        <v/>
      </c>
      <c r="AB49" s="67" t="str" cm="1">
        <f t="array" ref="AB49">IFERROR(INDEX($C$1:$C$1003,_xlfn.AGGREGATE(15,6,ROW($W$5:$W$1003)/(FIND("Nichtwohngrundstück",$W$5:$W$1003,1)&gt;0),ROW()-4)),"")</f>
        <v/>
      </c>
      <c r="AC49" s="67" t="str" cm="1">
        <f t="array" ref="AC49">IFERROR(INDEX($C$1:$C$1003,_xlfn.AGGREGATE(15,6,ROW($W$5:$W$1003)/(FIND("Gebäude",$W$5:$W$1003,1)&gt;0),ROW()-4)),"")</f>
        <v/>
      </c>
      <c r="AD49" s="67" t="str" cm="1">
        <f t="array" ref="AD49">IFERROR(INDEX($C$1:$C$1003,_xlfn.AGGREGATE(15,6,ROW($W$5:$W$1003)/(FIND("LuF",$W$5:$W$1003,1)&gt;0),ROW()-4)),"")</f>
        <v/>
      </c>
      <c r="AE49" s="67" t="str" cm="1">
        <f t="array" ref="AE49">IFERROR(INDEX($C$1:$C$1003,_xlfn.AGGREGATE(15,6,ROW($P$5:$P$1003)/(FIND("Ja",$P$5:$P$1003,1)&gt;0),ROW()-4)),"")</f>
        <v/>
      </c>
      <c r="AF49" s="67" t="str" cm="1">
        <f t="array" ref="AF49">IFERROR(INDEX($C$1:$C$1003,_xlfn.AGGREGATE(15,6,ROW($V$5:$V$1003)/(FIND("1",$V$5:$V$1003,1)&gt;0),ROW()-4)),"")</f>
        <v/>
      </c>
    </row>
    <row r="50" spans="2:32" x14ac:dyDescent="0.35">
      <c r="B50" s="139"/>
      <c r="C50" s="139" t="str">
        <f>IF(B50&lt;&gt;"",COUNTIF($B$4:$B50,"&lt;&gt;"),"")</f>
        <v/>
      </c>
      <c r="D50" s="142"/>
      <c r="E50" s="139"/>
      <c r="F50" s="139"/>
      <c r="G50" s="139"/>
      <c r="H50" s="139"/>
      <c r="I50" s="142"/>
      <c r="J50" s="139"/>
      <c r="K50" s="139" t="str">
        <f>IFERROR(INDEX(PLZ!B:B,MATCH(I50,PLZ!A:A,0)),"")</f>
        <v/>
      </c>
      <c r="L50" s="139"/>
      <c r="M50" s="139" t="str">
        <f>IFERROR(IF(K50&lt;&gt;"Baden-Württemberg",VLOOKUP(L50,Params!A$28:A$36,1,FALSE),""),"")</f>
        <v/>
      </c>
      <c r="N50" s="147"/>
      <c r="O50" s="139"/>
      <c r="P50" s="139" t="str">
        <f t="shared" si="1"/>
        <v/>
      </c>
      <c r="Q50" s="139" t="str">
        <f t="shared" si="0"/>
        <v/>
      </c>
      <c r="R50" s="139" t="str">
        <f t="shared" si="0"/>
        <v/>
      </c>
      <c r="S50" s="147"/>
      <c r="T50" s="146" t="str" cm="1">
        <f t="array" aca="1" ref="T50" ca="1">IF(B50&lt;&gt;"",HYPERLINK("#'"&amp;MID(CELL("Dateiname",'Gemarkungen &amp; Flurstücke'!A$1),FIND("]",CELL("Dateiname",'Gemarkungen &amp; Flurstücke'!A$1))+1,31)&amp;"'!B6","Bitte ergänzen Sie die Angaben in ''Gemarkungen &amp; Flurstücke''!"),"")</f>
        <v/>
      </c>
      <c r="U50" s="42" t="str">
        <f>IFERROR(VLOOKUP(K50,Params!$A$2:$C$17,3,FALSE)&amp;VLOOKUP(L50,Params!$A$21:$C$23,3,FALSE)&amp;IFERROR(VLOOKUP(M50,Params!$A$28:$C$36,3,FALSE),"0"),"")</f>
        <v/>
      </c>
      <c r="V50" s="67" t="str">
        <f t="shared" si="2"/>
        <v/>
      </c>
      <c r="W50" s="67" t="str">
        <f>IFERROR(VLOOKUP(U50,Verfahren!$A$1:$E$15,5,FALSE),"")&amp;IFERROR(VLOOKUP(V50,Verfahren!A$17:B$20,2,FALSE),"")</f>
        <v/>
      </c>
      <c r="X50" s="67" t="str">
        <f t="shared" si="3"/>
        <v/>
      </c>
      <c r="Y50" s="67">
        <v>46</v>
      </c>
      <c r="Z50" s="67" t="str" cm="1">
        <f t="array" ref="Z50">IFERROR(INDEX($C$1:$C$1003,_xlfn.AGGREGATE(15,6,ROW($W$5:$W$1003)/(FIND("Wohngrundstück",$W$5:$W$1003,1)&gt;0),ROW()-4)),"")</f>
        <v/>
      </c>
      <c r="AA50" s="67" t="str" cm="1">
        <f t="array" ref="AA50">IFERROR(INDEX($C$1:$C$1003,_xlfn.AGGREGATE(15,6,ROW($U$5:$U$1003)/(FIND("123",$U$5:$U$1003,1)&gt;0),ROW()-4)),"")</f>
        <v/>
      </c>
      <c r="AB50" s="67" t="str" cm="1">
        <f t="array" ref="AB50">IFERROR(INDEX($C$1:$C$1003,_xlfn.AGGREGATE(15,6,ROW($W$5:$W$1003)/(FIND("Nichtwohngrundstück",$W$5:$W$1003,1)&gt;0),ROW()-4)),"")</f>
        <v/>
      </c>
      <c r="AC50" s="67" t="str" cm="1">
        <f t="array" ref="AC50">IFERROR(INDEX($C$1:$C$1003,_xlfn.AGGREGATE(15,6,ROW($W$5:$W$1003)/(FIND("Gebäude",$W$5:$W$1003,1)&gt;0),ROW()-4)),"")</f>
        <v/>
      </c>
      <c r="AD50" s="67" t="str" cm="1">
        <f t="array" ref="AD50">IFERROR(INDEX($C$1:$C$1003,_xlfn.AGGREGATE(15,6,ROW($W$5:$W$1003)/(FIND("LuF",$W$5:$W$1003,1)&gt;0),ROW()-4)),"")</f>
        <v/>
      </c>
      <c r="AE50" s="67" t="str" cm="1">
        <f t="array" ref="AE50">IFERROR(INDEX($C$1:$C$1003,_xlfn.AGGREGATE(15,6,ROW($P$5:$P$1003)/(FIND("Ja",$P$5:$P$1003,1)&gt;0),ROW()-4)),"")</f>
        <v/>
      </c>
      <c r="AF50" s="67" t="str" cm="1">
        <f t="array" ref="AF50">IFERROR(INDEX($C$1:$C$1003,_xlfn.AGGREGATE(15,6,ROW($V$5:$V$1003)/(FIND("1",$V$5:$V$1003,1)&gt;0),ROW()-4)),"")</f>
        <v/>
      </c>
    </row>
    <row r="51" spans="2:32" x14ac:dyDescent="0.35">
      <c r="B51" s="139"/>
      <c r="C51" s="139" t="str">
        <f>IF(B51&lt;&gt;"",COUNTIF($B$4:$B51,"&lt;&gt;"),"")</f>
        <v/>
      </c>
      <c r="D51" s="142"/>
      <c r="E51" s="139"/>
      <c r="F51" s="139"/>
      <c r="G51" s="139"/>
      <c r="H51" s="139"/>
      <c r="I51" s="142"/>
      <c r="J51" s="139"/>
      <c r="K51" s="139" t="str">
        <f>IFERROR(INDEX(PLZ!B:B,MATCH(I51,PLZ!A:A,0)),"")</f>
        <v/>
      </c>
      <c r="L51" s="139"/>
      <c r="M51" s="139" t="str">
        <f>IFERROR(IF(K51&lt;&gt;"Baden-Württemberg",VLOOKUP(L51,Params!A$28:A$36,1,FALSE),""),"")</f>
        <v/>
      </c>
      <c r="N51" s="147"/>
      <c r="O51" s="139"/>
      <c r="P51" s="139" t="str">
        <f t="shared" si="1"/>
        <v/>
      </c>
      <c r="Q51" s="139" t="str">
        <f t="shared" si="0"/>
        <v/>
      </c>
      <c r="R51" s="139" t="str">
        <f t="shared" si="0"/>
        <v/>
      </c>
      <c r="S51" s="147"/>
      <c r="T51" s="146" t="str" cm="1">
        <f t="array" aca="1" ref="T51" ca="1">IF(B51&lt;&gt;"",HYPERLINK("#'"&amp;MID(CELL("Dateiname",'Gemarkungen &amp; Flurstücke'!A$1),FIND("]",CELL("Dateiname",'Gemarkungen &amp; Flurstücke'!A$1))+1,31)&amp;"'!B6","Bitte ergänzen Sie die Angaben in ''Gemarkungen &amp; Flurstücke''!"),"")</f>
        <v/>
      </c>
      <c r="U51" s="42" t="str">
        <f>IFERROR(VLOOKUP(K51,Params!$A$2:$C$17,3,FALSE)&amp;VLOOKUP(L51,Params!$A$21:$C$23,3,FALSE)&amp;IFERROR(VLOOKUP(M51,Params!$A$28:$C$36,3,FALSE),"0"),"")</f>
        <v/>
      </c>
      <c r="V51" s="67" t="str">
        <f t="shared" si="2"/>
        <v/>
      </c>
      <c r="W51" s="67" t="str">
        <f>IFERROR(VLOOKUP(U51,Verfahren!$A$1:$E$15,5,FALSE),"")&amp;IFERROR(VLOOKUP(V51,Verfahren!A$17:B$20,2,FALSE),"")</f>
        <v/>
      </c>
      <c r="X51" s="67" t="str">
        <f t="shared" si="3"/>
        <v/>
      </c>
      <c r="Y51" s="67">
        <v>47</v>
      </c>
      <c r="Z51" s="67" t="str" cm="1">
        <f t="array" ref="Z51">IFERROR(INDEX($C$1:$C$1003,_xlfn.AGGREGATE(15,6,ROW($W$5:$W$1003)/(FIND("Wohngrundstück",$W$5:$W$1003,1)&gt;0),ROW()-4)),"")</f>
        <v/>
      </c>
      <c r="AA51" s="67" t="str" cm="1">
        <f t="array" ref="AA51">IFERROR(INDEX($C$1:$C$1003,_xlfn.AGGREGATE(15,6,ROW($U$5:$U$1003)/(FIND("123",$U$5:$U$1003,1)&gt;0),ROW()-4)),"")</f>
        <v/>
      </c>
      <c r="AB51" s="67" t="str" cm="1">
        <f t="array" ref="AB51">IFERROR(INDEX($C$1:$C$1003,_xlfn.AGGREGATE(15,6,ROW($W$5:$W$1003)/(FIND("Nichtwohngrundstück",$W$5:$W$1003,1)&gt;0),ROW()-4)),"")</f>
        <v/>
      </c>
      <c r="AC51" s="67" t="str" cm="1">
        <f t="array" ref="AC51">IFERROR(INDEX($C$1:$C$1003,_xlfn.AGGREGATE(15,6,ROW($W$5:$W$1003)/(FIND("Gebäude",$W$5:$W$1003,1)&gt;0),ROW()-4)),"")</f>
        <v/>
      </c>
      <c r="AD51" s="67" t="str" cm="1">
        <f t="array" ref="AD51">IFERROR(INDEX($C$1:$C$1003,_xlfn.AGGREGATE(15,6,ROW($W$5:$W$1003)/(FIND("LuF",$W$5:$W$1003,1)&gt;0),ROW()-4)),"")</f>
        <v/>
      </c>
      <c r="AE51" s="67" t="str" cm="1">
        <f t="array" ref="AE51">IFERROR(INDEX($C$1:$C$1003,_xlfn.AGGREGATE(15,6,ROW($P$5:$P$1003)/(FIND("Ja",$P$5:$P$1003,1)&gt;0),ROW()-4)),"")</f>
        <v/>
      </c>
      <c r="AF51" s="67" t="str" cm="1">
        <f t="array" ref="AF51">IFERROR(INDEX($C$1:$C$1003,_xlfn.AGGREGATE(15,6,ROW($V$5:$V$1003)/(FIND("1",$V$5:$V$1003,1)&gt;0),ROW()-4)),"")</f>
        <v/>
      </c>
    </row>
    <row r="52" spans="2:32" x14ac:dyDescent="0.35">
      <c r="B52" s="139"/>
      <c r="C52" s="139" t="str">
        <f>IF(B52&lt;&gt;"",COUNTIF($B$4:$B52,"&lt;&gt;"),"")</f>
        <v/>
      </c>
      <c r="D52" s="142"/>
      <c r="E52" s="139"/>
      <c r="F52" s="139"/>
      <c r="G52" s="139"/>
      <c r="H52" s="139"/>
      <c r="I52" s="142"/>
      <c r="J52" s="139"/>
      <c r="K52" s="139" t="str">
        <f>IFERROR(INDEX(PLZ!B:B,MATCH(I52,PLZ!A:A,0)),"")</f>
        <v/>
      </c>
      <c r="L52" s="139"/>
      <c r="M52" s="139" t="str">
        <f>IFERROR(IF(K52&lt;&gt;"Baden-Württemberg",VLOOKUP(L52,Params!A$28:A$36,1,FALSE),""),"")</f>
        <v/>
      </c>
      <c r="N52" s="147"/>
      <c r="O52" s="139"/>
      <c r="P52" s="139" t="str">
        <f t="shared" si="1"/>
        <v/>
      </c>
      <c r="Q52" s="139" t="str">
        <f t="shared" si="0"/>
        <v/>
      </c>
      <c r="R52" s="139" t="str">
        <f t="shared" si="0"/>
        <v/>
      </c>
      <c r="S52" s="147"/>
      <c r="T52" s="146" t="str" cm="1">
        <f t="array" aca="1" ref="T52" ca="1">IF(B52&lt;&gt;"",HYPERLINK("#'"&amp;MID(CELL("Dateiname",'Gemarkungen &amp; Flurstücke'!A$1),FIND("]",CELL("Dateiname",'Gemarkungen &amp; Flurstücke'!A$1))+1,31)&amp;"'!B6","Bitte ergänzen Sie die Angaben in ''Gemarkungen &amp; Flurstücke''!"),"")</f>
        <v/>
      </c>
      <c r="U52" s="42" t="str">
        <f>IFERROR(VLOOKUP(K52,Params!$A$2:$C$17,3,FALSE)&amp;VLOOKUP(L52,Params!$A$21:$C$23,3,FALSE)&amp;IFERROR(VLOOKUP(M52,Params!$A$28:$C$36,3,FALSE),"0"),"")</f>
        <v/>
      </c>
      <c r="V52" s="67" t="str">
        <f t="shared" si="2"/>
        <v/>
      </c>
      <c r="W52" s="67" t="str">
        <f>IFERROR(VLOOKUP(U52,Verfahren!$A$1:$E$15,5,FALSE),"")&amp;IFERROR(VLOOKUP(V52,Verfahren!A$17:B$20,2,FALSE),"")</f>
        <v/>
      </c>
      <c r="X52" s="67" t="str">
        <f t="shared" si="3"/>
        <v/>
      </c>
      <c r="Y52" s="67">
        <v>48</v>
      </c>
      <c r="Z52" s="67" t="str" cm="1">
        <f t="array" ref="Z52">IFERROR(INDEX($C$1:$C$1003,_xlfn.AGGREGATE(15,6,ROW($W$5:$W$1003)/(FIND("Wohngrundstück",$W$5:$W$1003,1)&gt;0),ROW()-4)),"")</f>
        <v/>
      </c>
      <c r="AA52" s="67" t="str" cm="1">
        <f t="array" ref="AA52">IFERROR(INDEX($C$1:$C$1003,_xlfn.AGGREGATE(15,6,ROW($U$5:$U$1003)/(FIND("123",$U$5:$U$1003,1)&gt;0),ROW()-4)),"")</f>
        <v/>
      </c>
      <c r="AB52" s="67" t="str" cm="1">
        <f t="array" ref="AB52">IFERROR(INDEX($C$1:$C$1003,_xlfn.AGGREGATE(15,6,ROW($W$5:$W$1003)/(FIND("Nichtwohngrundstück",$W$5:$W$1003,1)&gt;0),ROW()-4)),"")</f>
        <v/>
      </c>
      <c r="AC52" s="67" t="str" cm="1">
        <f t="array" ref="AC52">IFERROR(INDEX($C$1:$C$1003,_xlfn.AGGREGATE(15,6,ROW($W$5:$W$1003)/(FIND("Gebäude",$W$5:$W$1003,1)&gt;0),ROW()-4)),"")</f>
        <v/>
      </c>
      <c r="AD52" s="67" t="str" cm="1">
        <f t="array" ref="AD52">IFERROR(INDEX($C$1:$C$1003,_xlfn.AGGREGATE(15,6,ROW($W$5:$W$1003)/(FIND("LuF",$W$5:$W$1003,1)&gt;0),ROW()-4)),"")</f>
        <v/>
      </c>
      <c r="AE52" s="67" t="str" cm="1">
        <f t="array" ref="AE52">IFERROR(INDEX($C$1:$C$1003,_xlfn.AGGREGATE(15,6,ROW($P$5:$P$1003)/(FIND("Ja",$P$5:$P$1003,1)&gt;0),ROW()-4)),"")</f>
        <v/>
      </c>
      <c r="AF52" s="67" t="str" cm="1">
        <f t="array" ref="AF52">IFERROR(INDEX($C$1:$C$1003,_xlfn.AGGREGATE(15,6,ROW($V$5:$V$1003)/(FIND("1",$V$5:$V$1003,1)&gt;0),ROW()-4)),"")</f>
        <v/>
      </c>
    </row>
    <row r="53" spans="2:32" x14ac:dyDescent="0.35">
      <c r="B53" s="139"/>
      <c r="C53" s="139" t="str">
        <f>IF(B53&lt;&gt;"",COUNTIF($B$4:$B53,"&lt;&gt;"),"")</f>
        <v/>
      </c>
      <c r="D53" s="142"/>
      <c r="E53" s="139"/>
      <c r="F53" s="139"/>
      <c r="G53" s="139"/>
      <c r="H53" s="139"/>
      <c r="I53" s="142"/>
      <c r="J53" s="139"/>
      <c r="K53" s="139" t="str">
        <f>IFERROR(INDEX(PLZ!B:B,MATCH(I53,PLZ!A:A,0)),"")</f>
        <v/>
      </c>
      <c r="L53" s="139"/>
      <c r="M53" s="139" t="str">
        <f>IFERROR(IF(K53&lt;&gt;"Baden-Württemberg",VLOOKUP(L53,Params!A$28:A$36,1,FALSE),""),"")</f>
        <v/>
      </c>
      <c r="N53" s="147"/>
      <c r="O53" s="139"/>
      <c r="P53" s="139" t="str">
        <f t="shared" si="1"/>
        <v/>
      </c>
      <c r="Q53" s="139" t="str">
        <f t="shared" si="0"/>
        <v/>
      </c>
      <c r="R53" s="139" t="str">
        <f t="shared" si="0"/>
        <v/>
      </c>
      <c r="S53" s="147"/>
      <c r="T53" s="146" t="str" cm="1">
        <f t="array" aca="1" ref="T53" ca="1">IF(B53&lt;&gt;"",HYPERLINK("#'"&amp;MID(CELL("Dateiname",'Gemarkungen &amp; Flurstücke'!A$1),FIND("]",CELL("Dateiname",'Gemarkungen &amp; Flurstücke'!A$1))+1,31)&amp;"'!B6","Bitte ergänzen Sie die Angaben in ''Gemarkungen &amp; Flurstücke''!"),"")</f>
        <v/>
      </c>
      <c r="U53" s="42" t="str">
        <f>IFERROR(VLOOKUP(K53,Params!$A$2:$C$17,3,FALSE)&amp;VLOOKUP(L53,Params!$A$21:$C$23,3,FALSE)&amp;IFERROR(VLOOKUP(M53,Params!$A$28:$C$36,3,FALSE),"0"),"")</f>
        <v/>
      </c>
      <c r="V53" s="67" t="str">
        <f t="shared" si="2"/>
        <v/>
      </c>
      <c r="W53" s="67" t="str">
        <f>IFERROR(VLOOKUP(U53,Verfahren!$A$1:$E$15,5,FALSE),"")&amp;IFERROR(VLOOKUP(V53,Verfahren!A$17:B$20,2,FALSE),"")</f>
        <v/>
      </c>
      <c r="X53" s="67" t="str">
        <f t="shared" si="3"/>
        <v/>
      </c>
      <c r="Y53" s="67">
        <v>49</v>
      </c>
      <c r="Z53" s="67" t="str" cm="1">
        <f t="array" ref="Z53">IFERROR(INDEX($C$1:$C$1003,_xlfn.AGGREGATE(15,6,ROW($W$5:$W$1003)/(FIND("Wohngrundstück",$W$5:$W$1003,1)&gt;0),ROW()-4)),"")</f>
        <v/>
      </c>
      <c r="AA53" s="67" t="str" cm="1">
        <f t="array" ref="AA53">IFERROR(INDEX($C$1:$C$1003,_xlfn.AGGREGATE(15,6,ROW($U$5:$U$1003)/(FIND("123",$U$5:$U$1003,1)&gt;0),ROW()-4)),"")</f>
        <v/>
      </c>
      <c r="AB53" s="67" t="str" cm="1">
        <f t="array" ref="AB53">IFERROR(INDEX($C$1:$C$1003,_xlfn.AGGREGATE(15,6,ROW($W$5:$W$1003)/(FIND("Nichtwohngrundstück",$W$5:$W$1003,1)&gt;0),ROW()-4)),"")</f>
        <v/>
      </c>
      <c r="AC53" s="67" t="str" cm="1">
        <f t="array" ref="AC53">IFERROR(INDEX($C$1:$C$1003,_xlfn.AGGREGATE(15,6,ROW($W$5:$W$1003)/(FIND("Gebäude",$W$5:$W$1003,1)&gt;0),ROW()-4)),"")</f>
        <v/>
      </c>
      <c r="AD53" s="67" t="str" cm="1">
        <f t="array" ref="AD53">IFERROR(INDEX($C$1:$C$1003,_xlfn.AGGREGATE(15,6,ROW($W$5:$W$1003)/(FIND("LuF",$W$5:$W$1003,1)&gt;0),ROW()-4)),"")</f>
        <v/>
      </c>
      <c r="AE53" s="67" t="str" cm="1">
        <f t="array" ref="AE53">IFERROR(INDEX($C$1:$C$1003,_xlfn.AGGREGATE(15,6,ROW($P$5:$P$1003)/(FIND("Ja",$P$5:$P$1003,1)&gt;0),ROW()-4)),"")</f>
        <v/>
      </c>
      <c r="AF53" s="67" t="str" cm="1">
        <f t="array" ref="AF53">IFERROR(INDEX($C$1:$C$1003,_xlfn.AGGREGATE(15,6,ROW($V$5:$V$1003)/(FIND("1",$V$5:$V$1003,1)&gt;0),ROW()-4)),"")</f>
        <v/>
      </c>
    </row>
    <row r="54" spans="2:32" x14ac:dyDescent="0.35">
      <c r="B54" s="139"/>
      <c r="C54" s="139" t="str">
        <f>IF(B54&lt;&gt;"",COUNTIF($B$4:$B54,"&lt;&gt;"),"")</f>
        <v/>
      </c>
      <c r="D54" s="142"/>
      <c r="E54" s="139"/>
      <c r="F54" s="139"/>
      <c r="G54" s="139"/>
      <c r="H54" s="139"/>
      <c r="I54" s="142"/>
      <c r="J54" s="139"/>
      <c r="K54" s="139" t="str">
        <f>IFERROR(INDEX(PLZ!B:B,MATCH(I54,PLZ!A:A,0)),"")</f>
        <v/>
      </c>
      <c r="L54" s="139"/>
      <c r="M54" s="139" t="str">
        <f>IFERROR(IF(K54&lt;&gt;"Baden-Württemberg",VLOOKUP(L54,Params!A$28:A$36,1,FALSE),""),"")</f>
        <v/>
      </c>
      <c r="N54" s="147"/>
      <c r="O54" s="139"/>
      <c r="P54" s="139" t="str">
        <f t="shared" si="1"/>
        <v/>
      </c>
      <c r="Q54" s="139" t="str">
        <f t="shared" si="0"/>
        <v/>
      </c>
      <c r="R54" s="139" t="str">
        <f t="shared" si="0"/>
        <v/>
      </c>
      <c r="S54" s="147"/>
      <c r="T54" s="146" t="str" cm="1">
        <f t="array" aca="1" ref="T54" ca="1">IF(B54&lt;&gt;"",HYPERLINK("#'"&amp;MID(CELL("Dateiname",'Gemarkungen &amp; Flurstücke'!A$1),FIND("]",CELL("Dateiname",'Gemarkungen &amp; Flurstücke'!A$1))+1,31)&amp;"'!B6","Bitte ergänzen Sie die Angaben in ''Gemarkungen &amp; Flurstücke''!"),"")</f>
        <v/>
      </c>
      <c r="U54" s="42" t="str">
        <f>IFERROR(VLOOKUP(K54,Params!$A$2:$C$17,3,FALSE)&amp;VLOOKUP(L54,Params!$A$21:$C$23,3,FALSE)&amp;IFERROR(VLOOKUP(M54,Params!$A$28:$C$36,3,FALSE),"0"),"")</f>
        <v/>
      </c>
      <c r="V54" s="67" t="str">
        <f t="shared" si="2"/>
        <v/>
      </c>
      <c r="W54" s="67" t="str">
        <f>IFERROR(VLOOKUP(U54,Verfahren!$A$1:$E$15,5,FALSE),"")&amp;IFERROR(VLOOKUP(V54,Verfahren!A$17:B$20,2,FALSE),"")</f>
        <v/>
      </c>
      <c r="X54" s="67" t="str">
        <f t="shared" si="3"/>
        <v/>
      </c>
      <c r="Y54" s="67">
        <v>50</v>
      </c>
      <c r="Z54" s="67" t="str" cm="1">
        <f t="array" ref="Z54">IFERROR(INDEX($C$1:$C$1003,_xlfn.AGGREGATE(15,6,ROW($W$5:$W$1003)/(FIND("Wohngrundstück",$W$5:$W$1003,1)&gt;0),ROW()-4)),"")</f>
        <v/>
      </c>
      <c r="AA54" s="67" t="str" cm="1">
        <f t="array" ref="AA54">IFERROR(INDEX($C$1:$C$1003,_xlfn.AGGREGATE(15,6,ROW($U$5:$U$1003)/(FIND("123",$U$5:$U$1003,1)&gt;0),ROW()-4)),"")</f>
        <v/>
      </c>
      <c r="AB54" s="67" t="str" cm="1">
        <f t="array" ref="AB54">IFERROR(INDEX($C$1:$C$1003,_xlfn.AGGREGATE(15,6,ROW($W$5:$W$1003)/(FIND("Nichtwohngrundstück",$W$5:$W$1003,1)&gt;0),ROW()-4)),"")</f>
        <v/>
      </c>
      <c r="AC54" s="67" t="str" cm="1">
        <f t="array" ref="AC54">IFERROR(INDEX($C$1:$C$1003,_xlfn.AGGREGATE(15,6,ROW($W$5:$W$1003)/(FIND("Gebäude",$W$5:$W$1003,1)&gt;0),ROW()-4)),"")</f>
        <v/>
      </c>
      <c r="AD54" s="67" t="str" cm="1">
        <f t="array" ref="AD54">IFERROR(INDEX($C$1:$C$1003,_xlfn.AGGREGATE(15,6,ROW($W$5:$W$1003)/(FIND("LuF",$W$5:$W$1003,1)&gt;0),ROW()-4)),"")</f>
        <v/>
      </c>
      <c r="AE54" s="67" t="str" cm="1">
        <f t="array" ref="AE54">IFERROR(INDEX($C$1:$C$1003,_xlfn.AGGREGATE(15,6,ROW($P$5:$P$1003)/(FIND("Ja",$P$5:$P$1003,1)&gt;0),ROW()-4)),"")</f>
        <v/>
      </c>
      <c r="AF54" s="67" t="str" cm="1">
        <f t="array" ref="AF54">IFERROR(INDEX($C$1:$C$1003,_xlfn.AGGREGATE(15,6,ROW($V$5:$V$1003)/(FIND("1",$V$5:$V$1003,1)&gt;0),ROW()-4)),"")</f>
        <v/>
      </c>
    </row>
    <row r="55" spans="2:32" x14ac:dyDescent="0.35">
      <c r="B55" s="139"/>
      <c r="C55" s="139" t="str">
        <f>IF(B55&lt;&gt;"",COUNTIF($B$4:$B55,"&lt;&gt;"),"")</f>
        <v/>
      </c>
      <c r="D55" s="142"/>
      <c r="E55" s="139"/>
      <c r="F55" s="139"/>
      <c r="G55" s="139"/>
      <c r="H55" s="139"/>
      <c r="I55" s="142"/>
      <c r="J55" s="139"/>
      <c r="K55" s="139" t="str">
        <f>IFERROR(INDEX(PLZ!B:B,MATCH(I55,PLZ!A:A,0)),"")</f>
        <v/>
      </c>
      <c r="L55" s="139"/>
      <c r="M55" s="139" t="str">
        <f>IFERROR(IF(K55&lt;&gt;"Baden-Württemberg",VLOOKUP(L55,Params!A$28:A$36,1,FALSE),""),"")</f>
        <v/>
      </c>
      <c r="N55" s="147"/>
      <c r="O55" s="139"/>
      <c r="P55" s="139" t="str">
        <f t="shared" si="1"/>
        <v/>
      </c>
      <c r="Q55" s="139" t="str">
        <f t="shared" si="0"/>
        <v/>
      </c>
      <c r="R55" s="139" t="str">
        <f t="shared" si="0"/>
        <v/>
      </c>
      <c r="S55" s="147"/>
      <c r="T55" s="146" t="str" cm="1">
        <f t="array" aca="1" ref="T55" ca="1">IF(B55&lt;&gt;"",HYPERLINK("#'"&amp;MID(CELL("Dateiname",'Gemarkungen &amp; Flurstücke'!A$1),FIND("]",CELL("Dateiname",'Gemarkungen &amp; Flurstücke'!A$1))+1,31)&amp;"'!B6","Bitte ergänzen Sie die Angaben in ''Gemarkungen &amp; Flurstücke''!"),"")</f>
        <v/>
      </c>
      <c r="U55" s="42" t="str">
        <f>IFERROR(VLOOKUP(K55,Params!$A$2:$C$17,3,FALSE)&amp;VLOOKUP(L55,Params!$A$21:$C$23,3,FALSE)&amp;IFERROR(VLOOKUP(M55,Params!$A$28:$C$36,3,FALSE),"0"),"")</f>
        <v/>
      </c>
      <c r="V55" s="67" t="str">
        <f t="shared" si="2"/>
        <v/>
      </c>
      <c r="W55" s="67" t="str">
        <f>IFERROR(VLOOKUP(U55,Verfahren!$A$1:$E$15,5,FALSE),"")&amp;IFERROR(VLOOKUP(V55,Verfahren!A$17:B$20,2,FALSE),"")</f>
        <v/>
      </c>
      <c r="X55" s="67" t="str">
        <f t="shared" si="3"/>
        <v/>
      </c>
      <c r="Y55" s="67">
        <v>51</v>
      </c>
      <c r="Z55" s="67" t="str" cm="1">
        <f t="array" ref="Z55">IFERROR(INDEX($C$1:$C$1003,_xlfn.AGGREGATE(15,6,ROW($W$5:$W$1003)/(FIND("Wohngrundstück",$W$5:$W$1003,1)&gt;0),ROW()-4)),"")</f>
        <v/>
      </c>
      <c r="AA55" s="67" t="str" cm="1">
        <f t="array" ref="AA55">IFERROR(INDEX($C$1:$C$1003,_xlfn.AGGREGATE(15,6,ROW($U$5:$U$1003)/(FIND("123",$U$5:$U$1003,1)&gt;0),ROW()-4)),"")</f>
        <v/>
      </c>
      <c r="AB55" s="67" t="str" cm="1">
        <f t="array" ref="AB55">IFERROR(INDEX($C$1:$C$1003,_xlfn.AGGREGATE(15,6,ROW($W$5:$W$1003)/(FIND("Nichtwohngrundstück",$W$5:$W$1003,1)&gt;0),ROW()-4)),"")</f>
        <v/>
      </c>
      <c r="AC55" s="67" t="str" cm="1">
        <f t="array" ref="AC55">IFERROR(INDEX($C$1:$C$1003,_xlfn.AGGREGATE(15,6,ROW($W$5:$W$1003)/(FIND("Gebäude",$W$5:$W$1003,1)&gt;0),ROW()-4)),"")</f>
        <v/>
      </c>
      <c r="AD55" s="67" t="str" cm="1">
        <f t="array" ref="AD55">IFERROR(INDEX($C$1:$C$1003,_xlfn.AGGREGATE(15,6,ROW($W$5:$W$1003)/(FIND("LuF",$W$5:$W$1003,1)&gt;0),ROW()-4)),"")</f>
        <v/>
      </c>
      <c r="AE55" s="67" t="str" cm="1">
        <f t="array" ref="AE55">IFERROR(INDEX($C$1:$C$1003,_xlfn.AGGREGATE(15,6,ROW($P$5:$P$1003)/(FIND("Ja",$P$5:$P$1003,1)&gt;0),ROW()-4)),"")</f>
        <v/>
      </c>
      <c r="AF55" s="67" t="str" cm="1">
        <f t="array" ref="AF55">IFERROR(INDEX($C$1:$C$1003,_xlfn.AGGREGATE(15,6,ROW($V$5:$V$1003)/(FIND("1",$V$5:$V$1003,1)&gt;0),ROW()-4)),"")</f>
        <v/>
      </c>
    </row>
    <row r="56" spans="2:32" x14ac:dyDescent="0.35">
      <c r="B56" s="139"/>
      <c r="C56" s="139" t="str">
        <f>IF(B56&lt;&gt;"",COUNTIF($B$4:$B56,"&lt;&gt;"),"")</f>
        <v/>
      </c>
      <c r="D56" s="142"/>
      <c r="E56" s="139"/>
      <c r="F56" s="139"/>
      <c r="G56" s="139"/>
      <c r="H56" s="139"/>
      <c r="I56" s="142"/>
      <c r="J56" s="139"/>
      <c r="K56" s="139" t="str">
        <f>IFERROR(INDEX(PLZ!B:B,MATCH(I56,PLZ!A:A,0)),"")</f>
        <v/>
      </c>
      <c r="L56" s="139"/>
      <c r="M56" s="139" t="str">
        <f>IFERROR(IF(K56&lt;&gt;"Baden-Württemberg",VLOOKUP(L56,Params!A$28:A$36,1,FALSE),""),"")</f>
        <v/>
      </c>
      <c r="N56" s="147"/>
      <c r="O56" s="139"/>
      <c r="P56" s="139" t="str">
        <f t="shared" si="1"/>
        <v/>
      </c>
      <c r="Q56" s="139" t="str">
        <f t="shared" si="0"/>
        <v/>
      </c>
      <c r="R56" s="139" t="str">
        <f t="shared" si="0"/>
        <v/>
      </c>
      <c r="S56" s="147"/>
      <c r="T56" s="146" t="str" cm="1">
        <f t="array" aca="1" ref="T56" ca="1">IF(B56&lt;&gt;"",HYPERLINK("#'"&amp;MID(CELL("Dateiname",'Gemarkungen &amp; Flurstücke'!A$1),FIND("]",CELL("Dateiname",'Gemarkungen &amp; Flurstücke'!A$1))+1,31)&amp;"'!B6","Bitte ergänzen Sie die Angaben in ''Gemarkungen &amp; Flurstücke''!"),"")</f>
        <v/>
      </c>
      <c r="U56" s="42" t="str">
        <f>IFERROR(VLOOKUP(K56,Params!$A$2:$C$17,3,FALSE)&amp;VLOOKUP(L56,Params!$A$21:$C$23,3,FALSE)&amp;IFERROR(VLOOKUP(M56,Params!$A$28:$C$36,3,FALSE),"0"),"")</f>
        <v/>
      </c>
      <c r="V56" s="67" t="str">
        <f t="shared" si="2"/>
        <v/>
      </c>
      <c r="W56" s="67" t="str">
        <f>IFERROR(VLOOKUP(U56,Verfahren!$A$1:$E$15,5,FALSE),"")&amp;IFERROR(VLOOKUP(V56,Verfahren!A$17:B$20,2,FALSE),"")</f>
        <v/>
      </c>
      <c r="X56" s="67" t="str">
        <f t="shared" si="3"/>
        <v/>
      </c>
      <c r="Y56" s="67">
        <v>52</v>
      </c>
      <c r="Z56" s="67" t="str" cm="1">
        <f t="array" ref="Z56">IFERROR(INDEX($C$1:$C$1003,_xlfn.AGGREGATE(15,6,ROW($W$5:$W$1003)/(FIND("Wohngrundstück",$W$5:$W$1003,1)&gt;0),ROW()-4)),"")</f>
        <v/>
      </c>
      <c r="AA56" s="67" t="str" cm="1">
        <f t="array" ref="AA56">IFERROR(INDEX($C$1:$C$1003,_xlfn.AGGREGATE(15,6,ROW($U$5:$U$1003)/(FIND("123",$U$5:$U$1003,1)&gt;0),ROW()-4)),"")</f>
        <v/>
      </c>
      <c r="AB56" s="67" t="str" cm="1">
        <f t="array" ref="AB56">IFERROR(INDEX($C$1:$C$1003,_xlfn.AGGREGATE(15,6,ROW($W$5:$W$1003)/(FIND("Nichtwohngrundstück",$W$5:$W$1003,1)&gt;0),ROW()-4)),"")</f>
        <v/>
      </c>
      <c r="AC56" s="67" t="str" cm="1">
        <f t="array" ref="AC56">IFERROR(INDEX($C$1:$C$1003,_xlfn.AGGREGATE(15,6,ROW($W$5:$W$1003)/(FIND("Gebäude",$W$5:$W$1003,1)&gt;0),ROW()-4)),"")</f>
        <v/>
      </c>
      <c r="AD56" s="67" t="str" cm="1">
        <f t="array" ref="AD56">IFERROR(INDEX($C$1:$C$1003,_xlfn.AGGREGATE(15,6,ROW($W$5:$W$1003)/(FIND("LuF",$W$5:$W$1003,1)&gt;0),ROW()-4)),"")</f>
        <v/>
      </c>
      <c r="AE56" s="67" t="str" cm="1">
        <f t="array" ref="AE56">IFERROR(INDEX($C$1:$C$1003,_xlfn.AGGREGATE(15,6,ROW($P$5:$P$1003)/(FIND("Ja",$P$5:$P$1003,1)&gt;0),ROW()-4)),"")</f>
        <v/>
      </c>
      <c r="AF56" s="67" t="str" cm="1">
        <f t="array" ref="AF56">IFERROR(INDEX($C$1:$C$1003,_xlfn.AGGREGATE(15,6,ROW($V$5:$V$1003)/(FIND("1",$V$5:$V$1003,1)&gt;0),ROW()-4)),"")</f>
        <v/>
      </c>
    </row>
    <row r="57" spans="2:32" x14ac:dyDescent="0.35">
      <c r="B57" s="139"/>
      <c r="C57" s="139" t="str">
        <f>IF(B57&lt;&gt;"",COUNTIF($B$4:$B57,"&lt;&gt;"),"")</f>
        <v/>
      </c>
      <c r="D57" s="142"/>
      <c r="E57" s="139"/>
      <c r="F57" s="139"/>
      <c r="G57" s="139"/>
      <c r="H57" s="139"/>
      <c r="I57" s="142"/>
      <c r="J57" s="139"/>
      <c r="K57" s="139" t="str">
        <f>IFERROR(INDEX(PLZ!B:B,MATCH(I57,PLZ!A:A,0)),"")</f>
        <v/>
      </c>
      <c r="L57" s="139"/>
      <c r="M57" s="139" t="str">
        <f>IFERROR(IF(K57&lt;&gt;"Baden-Württemberg",VLOOKUP(L57,Params!A$28:A$36,1,FALSE),""),"")</f>
        <v/>
      </c>
      <c r="N57" s="147"/>
      <c r="O57" s="139"/>
      <c r="P57" s="139" t="str">
        <f t="shared" si="1"/>
        <v/>
      </c>
      <c r="Q57" s="139" t="str">
        <f t="shared" si="0"/>
        <v/>
      </c>
      <c r="R57" s="139" t="str">
        <f t="shared" si="0"/>
        <v/>
      </c>
      <c r="S57" s="147"/>
      <c r="T57" s="146" t="str" cm="1">
        <f t="array" aca="1" ref="T57" ca="1">IF(B57&lt;&gt;"",HYPERLINK("#'"&amp;MID(CELL("Dateiname",'Gemarkungen &amp; Flurstücke'!A$1),FIND("]",CELL("Dateiname",'Gemarkungen &amp; Flurstücke'!A$1))+1,31)&amp;"'!B6","Bitte ergänzen Sie die Angaben in ''Gemarkungen &amp; Flurstücke''!"),"")</f>
        <v/>
      </c>
      <c r="U57" s="42" t="str">
        <f>IFERROR(VLOOKUP(K57,Params!$A$2:$C$17,3,FALSE)&amp;VLOOKUP(L57,Params!$A$21:$C$23,3,FALSE)&amp;IFERROR(VLOOKUP(M57,Params!$A$28:$C$36,3,FALSE),"0"),"")</f>
        <v/>
      </c>
      <c r="V57" s="67" t="str">
        <f t="shared" si="2"/>
        <v/>
      </c>
      <c r="W57" s="67" t="str">
        <f>IFERROR(VLOOKUP(U57,Verfahren!$A$1:$E$15,5,FALSE),"")&amp;IFERROR(VLOOKUP(V57,Verfahren!A$17:B$20,2,FALSE),"")</f>
        <v/>
      </c>
      <c r="X57" s="67" t="str">
        <f t="shared" si="3"/>
        <v/>
      </c>
      <c r="Y57" s="67">
        <v>53</v>
      </c>
      <c r="Z57" s="67" t="str" cm="1">
        <f t="array" ref="Z57">IFERROR(INDEX($C$1:$C$1003,_xlfn.AGGREGATE(15,6,ROW($W$5:$W$1003)/(FIND("Wohngrundstück",$W$5:$W$1003,1)&gt;0),ROW()-4)),"")</f>
        <v/>
      </c>
      <c r="AA57" s="67" t="str" cm="1">
        <f t="array" ref="AA57">IFERROR(INDEX($C$1:$C$1003,_xlfn.AGGREGATE(15,6,ROW($U$5:$U$1003)/(FIND("123",$U$5:$U$1003,1)&gt;0),ROW()-4)),"")</f>
        <v/>
      </c>
      <c r="AB57" s="67" t="str" cm="1">
        <f t="array" ref="AB57">IFERROR(INDEX($C$1:$C$1003,_xlfn.AGGREGATE(15,6,ROW($W$5:$W$1003)/(FIND("Nichtwohngrundstück",$W$5:$W$1003,1)&gt;0),ROW()-4)),"")</f>
        <v/>
      </c>
      <c r="AC57" s="67" t="str" cm="1">
        <f t="array" ref="AC57">IFERROR(INDEX($C$1:$C$1003,_xlfn.AGGREGATE(15,6,ROW($W$5:$W$1003)/(FIND("Gebäude",$W$5:$W$1003,1)&gt;0),ROW()-4)),"")</f>
        <v/>
      </c>
      <c r="AD57" s="67" t="str" cm="1">
        <f t="array" ref="AD57">IFERROR(INDEX($C$1:$C$1003,_xlfn.AGGREGATE(15,6,ROW($W$5:$W$1003)/(FIND("LuF",$W$5:$W$1003,1)&gt;0),ROW()-4)),"")</f>
        <v/>
      </c>
      <c r="AE57" s="67" t="str" cm="1">
        <f t="array" ref="AE57">IFERROR(INDEX($C$1:$C$1003,_xlfn.AGGREGATE(15,6,ROW($P$5:$P$1003)/(FIND("Ja",$P$5:$P$1003,1)&gt;0),ROW()-4)),"")</f>
        <v/>
      </c>
      <c r="AF57" s="67" t="str" cm="1">
        <f t="array" ref="AF57">IFERROR(INDEX($C$1:$C$1003,_xlfn.AGGREGATE(15,6,ROW($V$5:$V$1003)/(FIND("1",$V$5:$V$1003,1)&gt;0),ROW()-4)),"")</f>
        <v/>
      </c>
    </row>
    <row r="58" spans="2:32" x14ac:dyDescent="0.35">
      <c r="B58" s="139"/>
      <c r="C58" s="139" t="str">
        <f>IF(B58&lt;&gt;"",COUNTIF($B$4:$B58,"&lt;&gt;"),"")</f>
        <v/>
      </c>
      <c r="D58" s="142"/>
      <c r="E58" s="139"/>
      <c r="F58" s="139"/>
      <c r="G58" s="139"/>
      <c r="H58" s="139"/>
      <c r="I58" s="142"/>
      <c r="J58" s="139"/>
      <c r="K58" s="139" t="str">
        <f>IFERROR(INDEX(PLZ!B:B,MATCH(I58,PLZ!A:A,0)),"")</f>
        <v/>
      </c>
      <c r="L58" s="139"/>
      <c r="M58" s="139" t="str">
        <f>IFERROR(IF(K58&lt;&gt;"Baden-Württemberg",VLOOKUP(L58,Params!A$28:A$36,1,FALSE),""),"")</f>
        <v/>
      </c>
      <c r="N58" s="147"/>
      <c r="O58" s="139"/>
      <c r="P58" s="139" t="str">
        <f t="shared" si="1"/>
        <v/>
      </c>
      <c r="Q58" s="139" t="str">
        <f t="shared" si="0"/>
        <v/>
      </c>
      <c r="R58" s="139" t="str">
        <f t="shared" si="0"/>
        <v/>
      </c>
      <c r="S58" s="147"/>
      <c r="T58" s="146" t="str" cm="1">
        <f t="array" aca="1" ref="T58" ca="1">IF(B58&lt;&gt;"",HYPERLINK("#'"&amp;MID(CELL("Dateiname",'Gemarkungen &amp; Flurstücke'!A$1),FIND("]",CELL("Dateiname",'Gemarkungen &amp; Flurstücke'!A$1))+1,31)&amp;"'!B6","Bitte ergänzen Sie die Angaben in ''Gemarkungen &amp; Flurstücke''!"),"")</f>
        <v/>
      </c>
      <c r="U58" s="42" t="str">
        <f>IFERROR(VLOOKUP(K58,Params!$A$2:$C$17,3,FALSE)&amp;VLOOKUP(L58,Params!$A$21:$C$23,3,FALSE)&amp;IFERROR(VLOOKUP(M58,Params!$A$28:$C$36,3,FALSE),"0"),"")</f>
        <v/>
      </c>
      <c r="V58" s="67" t="str">
        <f t="shared" si="2"/>
        <v/>
      </c>
      <c r="W58" s="67" t="str">
        <f>IFERROR(VLOOKUP(U58,Verfahren!$A$1:$E$15,5,FALSE),"")&amp;IFERROR(VLOOKUP(V58,Verfahren!A$17:B$20,2,FALSE),"")</f>
        <v/>
      </c>
      <c r="X58" s="67" t="str">
        <f t="shared" si="3"/>
        <v/>
      </c>
      <c r="Y58" s="67">
        <v>54</v>
      </c>
      <c r="Z58" s="67" t="str" cm="1">
        <f t="array" ref="Z58">IFERROR(INDEX($C$1:$C$1003,_xlfn.AGGREGATE(15,6,ROW($W$5:$W$1003)/(FIND("Wohngrundstück",$W$5:$W$1003,1)&gt;0),ROW()-4)),"")</f>
        <v/>
      </c>
      <c r="AA58" s="67" t="str" cm="1">
        <f t="array" ref="AA58">IFERROR(INDEX($C$1:$C$1003,_xlfn.AGGREGATE(15,6,ROW($U$5:$U$1003)/(FIND("123",$U$5:$U$1003,1)&gt;0),ROW()-4)),"")</f>
        <v/>
      </c>
      <c r="AB58" s="67" t="str" cm="1">
        <f t="array" ref="AB58">IFERROR(INDEX($C$1:$C$1003,_xlfn.AGGREGATE(15,6,ROW($W$5:$W$1003)/(FIND("Nichtwohngrundstück",$W$5:$W$1003,1)&gt;0),ROW()-4)),"")</f>
        <v/>
      </c>
      <c r="AC58" s="67" t="str" cm="1">
        <f t="array" ref="AC58">IFERROR(INDEX($C$1:$C$1003,_xlfn.AGGREGATE(15,6,ROW($W$5:$W$1003)/(FIND("Gebäude",$W$5:$W$1003,1)&gt;0),ROW()-4)),"")</f>
        <v/>
      </c>
      <c r="AD58" s="67" t="str" cm="1">
        <f t="array" ref="AD58">IFERROR(INDEX($C$1:$C$1003,_xlfn.AGGREGATE(15,6,ROW($W$5:$W$1003)/(FIND("LuF",$W$5:$W$1003,1)&gt;0),ROW()-4)),"")</f>
        <v/>
      </c>
      <c r="AE58" s="67" t="str" cm="1">
        <f t="array" ref="AE58">IFERROR(INDEX($C$1:$C$1003,_xlfn.AGGREGATE(15,6,ROW($P$5:$P$1003)/(FIND("Ja",$P$5:$P$1003,1)&gt;0),ROW()-4)),"")</f>
        <v/>
      </c>
      <c r="AF58" s="67" t="str" cm="1">
        <f t="array" ref="AF58">IFERROR(INDEX($C$1:$C$1003,_xlfn.AGGREGATE(15,6,ROW($V$5:$V$1003)/(FIND("1",$V$5:$V$1003,1)&gt;0),ROW()-4)),"")</f>
        <v/>
      </c>
    </row>
    <row r="59" spans="2:32" x14ac:dyDescent="0.35">
      <c r="B59" s="139"/>
      <c r="C59" s="139" t="str">
        <f>IF(B59&lt;&gt;"",COUNTIF($B$4:$B59,"&lt;&gt;"),"")</f>
        <v/>
      </c>
      <c r="D59" s="142"/>
      <c r="E59" s="139"/>
      <c r="F59" s="139"/>
      <c r="G59" s="139"/>
      <c r="H59" s="139"/>
      <c r="I59" s="142"/>
      <c r="J59" s="139"/>
      <c r="K59" s="139" t="str">
        <f>IFERROR(INDEX(PLZ!B:B,MATCH(I59,PLZ!A:A,0)),"")</f>
        <v/>
      </c>
      <c r="L59" s="139"/>
      <c r="M59" s="139" t="str">
        <f>IFERROR(IF(K59&lt;&gt;"Baden-Württemberg",VLOOKUP(L59,Params!A$28:A$36,1,FALSE),""),"")</f>
        <v/>
      </c>
      <c r="N59" s="147"/>
      <c r="O59" s="139"/>
      <c r="P59" s="139" t="str">
        <f t="shared" si="1"/>
        <v/>
      </c>
      <c r="Q59" s="139" t="str">
        <f t="shared" si="0"/>
        <v/>
      </c>
      <c r="R59" s="139" t="str">
        <f t="shared" si="0"/>
        <v/>
      </c>
      <c r="S59" s="147"/>
      <c r="T59" s="146" t="str" cm="1">
        <f t="array" aca="1" ref="T59" ca="1">IF(B59&lt;&gt;"",HYPERLINK("#'"&amp;MID(CELL("Dateiname",'Gemarkungen &amp; Flurstücke'!A$1),FIND("]",CELL("Dateiname",'Gemarkungen &amp; Flurstücke'!A$1))+1,31)&amp;"'!B6","Bitte ergänzen Sie die Angaben in ''Gemarkungen &amp; Flurstücke''!"),"")</f>
        <v/>
      </c>
      <c r="U59" s="42" t="str">
        <f>IFERROR(VLOOKUP(K59,Params!$A$2:$C$17,3,FALSE)&amp;VLOOKUP(L59,Params!$A$21:$C$23,3,FALSE)&amp;IFERROR(VLOOKUP(M59,Params!$A$28:$C$36,3,FALSE),"0"),"")</f>
        <v/>
      </c>
      <c r="V59" s="67" t="str">
        <f t="shared" si="2"/>
        <v/>
      </c>
      <c r="W59" s="67" t="str">
        <f>IFERROR(VLOOKUP(U59,Verfahren!$A$1:$E$15,5,FALSE),"")&amp;IFERROR(VLOOKUP(V59,Verfahren!A$17:B$20,2,FALSE),"")</f>
        <v/>
      </c>
      <c r="X59" s="67" t="str">
        <f t="shared" si="3"/>
        <v/>
      </c>
      <c r="Y59" s="67">
        <v>55</v>
      </c>
      <c r="Z59" s="67" t="str" cm="1">
        <f t="array" ref="Z59">IFERROR(INDEX($C$1:$C$1003,_xlfn.AGGREGATE(15,6,ROW($W$5:$W$1003)/(FIND("Wohngrundstück",$W$5:$W$1003,1)&gt;0),ROW()-4)),"")</f>
        <v/>
      </c>
      <c r="AA59" s="67" t="str" cm="1">
        <f t="array" ref="AA59">IFERROR(INDEX($C$1:$C$1003,_xlfn.AGGREGATE(15,6,ROW($U$5:$U$1003)/(FIND("123",$U$5:$U$1003,1)&gt;0),ROW()-4)),"")</f>
        <v/>
      </c>
      <c r="AB59" s="67" t="str" cm="1">
        <f t="array" ref="AB59">IFERROR(INDEX($C$1:$C$1003,_xlfn.AGGREGATE(15,6,ROW($W$5:$W$1003)/(FIND("Nichtwohngrundstück",$W$5:$W$1003,1)&gt;0),ROW()-4)),"")</f>
        <v/>
      </c>
      <c r="AC59" s="67" t="str" cm="1">
        <f t="array" ref="AC59">IFERROR(INDEX($C$1:$C$1003,_xlfn.AGGREGATE(15,6,ROW($W$5:$W$1003)/(FIND("Gebäude",$W$5:$W$1003,1)&gt;0),ROW()-4)),"")</f>
        <v/>
      </c>
      <c r="AD59" s="67" t="str" cm="1">
        <f t="array" ref="AD59">IFERROR(INDEX($C$1:$C$1003,_xlfn.AGGREGATE(15,6,ROW($W$5:$W$1003)/(FIND("LuF",$W$5:$W$1003,1)&gt;0),ROW()-4)),"")</f>
        <v/>
      </c>
      <c r="AE59" s="67" t="str" cm="1">
        <f t="array" ref="AE59">IFERROR(INDEX($C$1:$C$1003,_xlfn.AGGREGATE(15,6,ROW($P$5:$P$1003)/(FIND("Ja",$P$5:$P$1003,1)&gt;0),ROW()-4)),"")</f>
        <v/>
      </c>
      <c r="AF59" s="67" t="str" cm="1">
        <f t="array" ref="AF59">IFERROR(INDEX($C$1:$C$1003,_xlfn.AGGREGATE(15,6,ROW($V$5:$V$1003)/(FIND("1",$V$5:$V$1003,1)&gt;0),ROW()-4)),"")</f>
        <v/>
      </c>
    </row>
    <row r="60" spans="2:32" x14ac:dyDescent="0.35">
      <c r="B60" s="139"/>
      <c r="C60" s="139" t="str">
        <f>IF(B60&lt;&gt;"",COUNTIF($B$4:$B60,"&lt;&gt;"),"")</f>
        <v/>
      </c>
      <c r="D60" s="142"/>
      <c r="E60" s="139"/>
      <c r="F60" s="139"/>
      <c r="G60" s="139"/>
      <c r="H60" s="139"/>
      <c r="I60" s="142"/>
      <c r="J60" s="139"/>
      <c r="K60" s="139" t="str">
        <f>IFERROR(INDEX(PLZ!B:B,MATCH(I60,PLZ!A:A,0)),"")</f>
        <v/>
      </c>
      <c r="L60" s="139"/>
      <c r="M60" s="139" t="str">
        <f>IFERROR(IF(K60&lt;&gt;"Baden-Württemberg",VLOOKUP(L60,Params!A$28:A$36,1,FALSE),""),"")</f>
        <v/>
      </c>
      <c r="N60" s="147"/>
      <c r="O60" s="139"/>
      <c r="P60" s="139" t="str">
        <f t="shared" si="1"/>
        <v/>
      </c>
      <c r="Q60" s="139" t="str">
        <f t="shared" si="0"/>
        <v/>
      </c>
      <c r="R60" s="139" t="str">
        <f t="shared" si="0"/>
        <v/>
      </c>
      <c r="S60" s="147"/>
      <c r="T60" s="146" t="str" cm="1">
        <f t="array" aca="1" ref="T60" ca="1">IF(B60&lt;&gt;"",HYPERLINK("#'"&amp;MID(CELL("Dateiname",'Gemarkungen &amp; Flurstücke'!A$1),FIND("]",CELL("Dateiname",'Gemarkungen &amp; Flurstücke'!A$1))+1,31)&amp;"'!B6","Bitte ergänzen Sie die Angaben in ''Gemarkungen &amp; Flurstücke''!"),"")</f>
        <v/>
      </c>
      <c r="U60" s="42" t="str">
        <f>IFERROR(VLOOKUP(K60,Params!$A$2:$C$17,3,FALSE)&amp;VLOOKUP(L60,Params!$A$21:$C$23,3,FALSE)&amp;IFERROR(VLOOKUP(M60,Params!$A$28:$C$36,3,FALSE),"0"),"")</f>
        <v/>
      </c>
      <c r="V60" s="67" t="str">
        <f t="shared" si="2"/>
        <v/>
      </c>
      <c r="W60" s="67" t="str">
        <f>IFERROR(VLOOKUP(U60,Verfahren!$A$1:$E$15,5,FALSE),"")&amp;IFERROR(VLOOKUP(V60,Verfahren!A$17:B$20,2,FALSE),"")</f>
        <v/>
      </c>
      <c r="X60" s="67" t="str">
        <f t="shared" si="3"/>
        <v/>
      </c>
      <c r="Y60" s="67">
        <v>56</v>
      </c>
      <c r="Z60" s="67" t="str" cm="1">
        <f t="array" ref="Z60">IFERROR(INDEX($C$1:$C$1003,_xlfn.AGGREGATE(15,6,ROW($W$5:$W$1003)/(FIND("Wohngrundstück",$W$5:$W$1003,1)&gt;0),ROW()-4)),"")</f>
        <v/>
      </c>
      <c r="AA60" s="67" t="str" cm="1">
        <f t="array" ref="AA60">IFERROR(INDEX($C$1:$C$1003,_xlfn.AGGREGATE(15,6,ROW($U$5:$U$1003)/(FIND("123",$U$5:$U$1003,1)&gt;0),ROW()-4)),"")</f>
        <v/>
      </c>
      <c r="AB60" s="67" t="str" cm="1">
        <f t="array" ref="AB60">IFERROR(INDEX($C$1:$C$1003,_xlfn.AGGREGATE(15,6,ROW($W$5:$W$1003)/(FIND("Nichtwohngrundstück",$W$5:$W$1003,1)&gt;0),ROW()-4)),"")</f>
        <v/>
      </c>
      <c r="AC60" s="67" t="str" cm="1">
        <f t="array" ref="AC60">IFERROR(INDEX($C$1:$C$1003,_xlfn.AGGREGATE(15,6,ROW($W$5:$W$1003)/(FIND("Gebäude",$W$5:$W$1003,1)&gt;0),ROW()-4)),"")</f>
        <v/>
      </c>
      <c r="AD60" s="67" t="str" cm="1">
        <f t="array" ref="AD60">IFERROR(INDEX($C$1:$C$1003,_xlfn.AGGREGATE(15,6,ROW($W$5:$W$1003)/(FIND("LuF",$W$5:$W$1003,1)&gt;0),ROW()-4)),"")</f>
        <v/>
      </c>
      <c r="AE60" s="67" t="str" cm="1">
        <f t="array" ref="AE60">IFERROR(INDEX($C$1:$C$1003,_xlfn.AGGREGATE(15,6,ROW($P$5:$P$1003)/(FIND("Ja",$P$5:$P$1003,1)&gt;0),ROW()-4)),"")</f>
        <v/>
      </c>
      <c r="AF60" s="67" t="str" cm="1">
        <f t="array" ref="AF60">IFERROR(INDEX($C$1:$C$1003,_xlfn.AGGREGATE(15,6,ROW($V$5:$V$1003)/(FIND("1",$V$5:$V$1003,1)&gt;0),ROW()-4)),"")</f>
        <v/>
      </c>
    </row>
    <row r="61" spans="2:32" x14ac:dyDescent="0.35">
      <c r="B61" s="139"/>
      <c r="C61" s="139" t="str">
        <f>IF(B61&lt;&gt;"",COUNTIF($B$4:$B61,"&lt;&gt;"),"")</f>
        <v/>
      </c>
      <c r="D61" s="142"/>
      <c r="E61" s="139"/>
      <c r="F61" s="139"/>
      <c r="G61" s="139"/>
      <c r="H61" s="139"/>
      <c r="I61" s="142"/>
      <c r="J61" s="139"/>
      <c r="K61" s="139" t="str">
        <f>IFERROR(INDEX(PLZ!B:B,MATCH(I61,PLZ!A:A,0)),"")</f>
        <v/>
      </c>
      <c r="L61" s="139"/>
      <c r="M61" s="139" t="str">
        <f>IFERROR(IF(K61&lt;&gt;"Baden-Württemberg",VLOOKUP(L61,Params!A$28:A$36,1,FALSE),""),"")</f>
        <v/>
      </c>
      <c r="N61" s="147"/>
      <c r="O61" s="139"/>
      <c r="P61" s="139" t="str">
        <f t="shared" si="1"/>
        <v/>
      </c>
      <c r="Q61" s="139" t="str">
        <f t="shared" si="0"/>
        <v/>
      </c>
      <c r="R61" s="139" t="str">
        <f t="shared" si="0"/>
        <v/>
      </c>
      <c r="S61" s="147"/>
      <c r="T61" s="146" t="str" cm="1">
        <f t="array" aca="1" ref="T61" ca="1">IF(B61&lt;&gt;"",HYPERLINK("#'"&amp;MID(CELL("Dateiname",'Gemarkungen &amp; Flurstücke'!A$1),FIND("]",CELL("Dateiname",'Gemarkungen &amp; Flurstücke'!A$1))+1,31)&amp;"'!B6","Bitte ergänzen Sie die Angaben in ''Gemarkungen &amp; Flurstücke''!"),"")</f>
        <v/>
      </c>
      <c r="U61" s="42" t="str">
        <f>IFERROR(VLOOKUP(K61,Params!$A$2:$C$17,3,FALSE)&amp;VLOOKUP(L61,Params!$A$21:$C$23,3,FALSE)&amp;IFERROR(VLOOKUP(M61,Params!$A$28:$C$36,3,FALSE),"0"),"")</f>
        <v/>
      </c>
      <c r="V61" s="67" t="str">
        <f t="shared" si="2"/>
        <v/>
      </c>
      <c r="W61" s="67" t="str">
        <f>IFERROR(VLOOKUP(U61,Verfahren!$A$1:$E$15,5,FALSE),"")&amp;IFERROR(VLOOKUP(V61,Verfahren!A$17:B$20,2,FALSE),"")</f>
        <v/>
      </c>
      <c r="X61" s="67" t="str">
        <f t="shared" si="3"/>
        <v/>
      </c>
      <c r="Y61" s="67">
        <v>57</v>
      </c>
      <c r="Z61" s="67" t="str" cm="1">
        <f t="array" ref="Z61">IFERROR(INDEX($C$1:$C$1003,_xlfn.AGGREGATE(15,6,ROW($W$5:$W$1003)/(FIND("Wohngrundstück",$W$5:$W$1003,1)&gt;0),ROW()-4)),"")</f>
        <v/>
      </c>
      <c r="AA61" s="67" t="str" cm="1">
        <f t="array" ref="AA61">IFERROR(INDEX($C$1:$C$1003,_xlfn.AGGREGATE(15,6,ROW($U$5:$U$1003)/(FIND("123",$U$5:$U$1003,1)&gt;0),ROW()-4)),"")</f>
        <v/>
      </c>
      <c r="AB61" s="67" t="str" cm="1">
        <f t="array" ref="AB61">IFERROR(INDEX($C$1:$C$1003,_xlfn.AGGREGATE(15,6,ROW($W$5:$W$1003)/(FIND("Nichtwohngrundstück",$W$5:$W$1003,1)&gt;0),ROW()-4)),"")</f>
        <v/>
      </c>
      <c r="AC61" s="67" t="str" cm="1">
        <f t="array" ref="AC61">IFERROR(INDEX($C$1:$C$1003,_xlfn.AGGREGATE(15,6,ROW($W$5:$W$1003)/(FIND("Gebäude",$W$5:$W$1003,1)&gt;0),ROW()-4)),"")</f>
        <v/>
      </c>
      <c r="AD61" s="67" t="str" cm="1">
        <f t="array" ref="AD61">IFERROR(INDEX($C$1:$C$1003,_xlfn.AGGREGATE(15,6,ROW($W$5:$W$1003)/(FIND("LuF",$W$5:$W$1003,1)&gt;0),ROW()-4)),"")</f>
        <v/>
      </c>
      <c r="AE61" s="67" t="str" cm="1">
        <f t="array" ref="AE61">IFERROR(INDEX($C$1:$C$1003,_xlfn.AGGREGATE(15,6,ROW($P$5:$P$1003)/(FIND("Ja",$P$5:$P$1003,1)&gt;0),ROW()-4)),"")</f>
        <v/>
      </c>
      <c r="AF61" s="67" t="str" cm="1">
        <f t="array" ref="AF61">IFERROR(INDEX($C$1:$C$1003,_xlfn.AGGREGATE(15,6,ROW($V$5:$V$1003)/(FIND("1",$V$5:$V$1003,1)&gt;0),ROW()-4)),"")</f>
        <v/>
      </c>
    </row>
    <row r="62" spans="2:32" x14ac:dyDescent="0.35">
      <c r="B62" s="139"/>
      <c r="C62" s="139" t="str">
        <f>IF(B62&lt;&gt;"",COUNTIF($B$4:$B62,"&lt;&gt;"),"")</f>
        <v/>
      </c>
      <c r="D62" s="142"/>
      <c r="E62" s="139"/>
      <c r="F62" s="139"/>
      <c r="G62" s="139"/>
      <c r="H62" s="139"/>
      <c r="I62" s="142"/>
      <c r="J62" s="139"/>
      <c r="K62" s="139" t="str">
        <f>IFERROR(INDEX(PLZ!B:B,MATCH(I62,PLZ!A:A,0)),"")</f>
        <v/>
      </c>
      <c r="L62" s="139"/>
      <c r="M62" s="139" t="str">
        <f>IFERROR(IF(K62&lt;&gt;"Baden-Württemberg",VLOOKUP(L62,Params!A$28:A$36,1,FALSE),""),"")</f>
        <v/>
      </c>
      <c r="N62" s="147"/>
      <c r="O62" s="139"/>
      <c r="P62" s="139" t="str">
        <f t="shared" si="1"/>
        <v/>
      </c>
      <c r="Q62" s="139" t="str">
        <f t="shared" si="0"/>
        <v/>
      </c>
      <c r="R62" s="139" t="str">
        <f t="shared" si="0"/>
        <v/>
      </c>
      <c r="S62" s="147"/>
      <c r="T62" s="146" t="str" cm="1">
        <f t="array" aca="1" ref="T62" ca="1">IF(B62&lt;&gt;"",HYPERLINK("#'"&amp;MID(CELL("Dateiname",'Gemarkungen &amp; Flurstücke'!A$1),FIND("]",CELL("Dateiname",'Gemarkungen &amp; Flurstücke'!A$1))+1,31)&amp;"'!B6","Bitte ergänzen Sie die Angaben in ''Gemarkungen &amp; Flurstücke''!"),"")</f>
        <v/>
      </c>
      <c r="U62" s="42" t="str">
        <f>IFERROR(VLOOKUP(K62,Params!$A$2:$C$17,3,FALSE)&amp;VLOOKUP(L62,Params!$A$21:$C$23,3,FALSE)&amp;IFERROR(VLOOKUP(M62,Params!$A$28:$C$36,3,FALSE),"0"),"")</f>
        <v/>
      </c>
      <c r="V62" s="67" t="str">
        <f t="shared" si="2"/>
        <v/>
      </c>
      <c r="W62" s="67" t="str">
        <f>IFERROR(VLOOKUP(U62,Verfahren!$A$1:$E$15,5,FALSE),"")&amp;IFERROR(VLOOKUP(V62,Verfahren!A$17:B$20,2,FALSE),"")</f>
        <v/>
      </c>
      <c r="X62" s="67" t="str">
        <f t="shared" si="3"/>
        <v/>
      </c>
      <c r="Y62" s="67">
        <v>58</v>
      </c>
      <c r="Z62" s="67" t="str" cm="1">
        <f t="array" ref="Z62">IFERROR(INDEX($C$1:$C$1003,_xlfn.AGGREGATE(15,6,ROW($W$5:$W$1003)/(FIND("Wohngrundstück",$W$5:$W$1003,1)&gt;0),ROW()-4)),"")</f>
        <v/>
      </c>
      <c r="AA62" s="67" t="str" cm="1">
        <f t="array" ref="AA62">IFERROR(INDEX($C$1:$C$1003,_xlfn.AGGREGATE(15,6,ROW($U$5:$U$1003)/(FIND("123",$U$5:$U$1003,1)&gt;0),ROW()-4)),"")</f>
        <v/>
      </c>
      <c r="AB62" s="67" t="str" cm="1">
        <f t="array" ref="AB62">IFERROR(INDEX($C$1:$C$1003,_xlfn.AGGREGATE(15,6,ROW($W$5:$W$1003)/(FIND("Nichtwohngrundstück",$W$5:$W$1003,1)&gt;0),ROW()-4)),"")</f>
        <v/>
      </c>
      <c r="AC62" s="67" t="str" cm="1">
        <f t="array" ref="AC62">IFERROR(INDEX($C$1:$C$1003,_xlfn.AGGREGATE(15,6,ROW($W$5:$W$1003)/(FIND("Gebäude",$W$5:$W$1003,1)&gt;0),ROW()-4)),"")</f>
        <v/>
      </c>
      <c r="AD62" s="67" t="str" cm="1">
        <f t="array" ref="AD62">IFERROR(INDEX($C$1:$C$1003,_xlfn.AGGREGATE(15,6,ROW($W$5:$W$1003)/(FIND("LuF",$W$5:$W$1003,1)&gt;0),ROW()-4)),"")</f>
        <v/>
      </c>
      <c r="AE62" s="67" t="str" cm="1">
        <f t="array" ref="AE62">IFERROR(INDEX($C$1:$C$1003,_xlfn.AGGREGATE(15,6,ROW($P$5:$P$1003)/(FIND("Ja",$P$5:$P$1003,1)&gt;0),ROW()-4)),"")</f>
        <v/>
      </c>
      <c r="AF62" s="67" t="str" cm="1">
        <f t="array" ref="AF62">IFERROR(INDEX($C$1:$C$1003,_xlfn.AGGREGATE(15,6,ROW($V$5:$V$1003)/(FIND("1",$V$5:$V$1003,1)&gt;0),ROW()-4)),"")</f>
        <v/>
      </c>
    </row>
    <row r="63" spans="2:32" x14ac:dyDescent="0.35">
      <c r="B63" s="139"/>
      <c r="C63" s="139" t="str">
        <f>IF(B63&lt;&gt;"",COUNTIF($B$4:$B63,"&lt;&gt;"),"")</f>
        <v/>
      </c>
      <c r="D63" s="142"/>
      <c r="E63" s="139"/>
      <c r="F63" s="139"/>
      <c r="G63" s="139"/>
      <c r="H63" s="139"/>
      <c r="I63" s="142"/>
      <c r="J63" s="139"/>
      <c r="K63" s="139" t="str">
        <f>IFERROR(INDEX(PLZ!B:B,MATCH(I63,PLZ!A:A,0)),"")</f>
        <v/>
      </c>
      <c r="L63" s="139"/>
      <c r="M63" s="139" t="str">
        <f>IFERROR(IF(K63&lt;&gt;"Baden-Württemberg",VLOOKUP(L63,Params!A$28:A$36,1,FALSE),""),"")</f>
        <v/>
      </c>
      <c r="N63" s="147"/>
      <c r="O63" s="139"/>
      <c r="P63" s="139" t="str">
        <f t="shared" si="1"/>
        <v/>
      </c>
      <c r="Q63" s="139" t="str">
        <f t="shared" si="0"/>
        <v/>
      </c>
      <c r="R63" s="139" t="str">
        <f t="shared" si="0"/>
        <v/>
      </c>
      <c r="S63" s="147"/>
      <c r="T63" s="146" t="str" cm="1">
        <f t="array" aca="1" ref="T63" ca="1">IF(B63&lt;&gt;"",HYPERLINK("#'"&amp;MID(CELL("Dateiname",'Gemarkungen &amp; Flurstücke'!A$1),FIND("]",CELL("Dateiname",'Gemarkungen &amp; Flurstücke'!A$1))+1,31)&amp;"'!B6","Bitte ergänzen Sie die Angaben in ''Gemarkungen &amp; Flurstücke''!"),"")</f>
        <v/>
      </c>
      <c r="U63" s="42" t="str">
        <f>IFERROR(VLOOKUP(K63,Params!$A$2:$C$17,3,FALSE)&amp;VLOOKUP(L63,Params!$A$21:$C$23,3,FALSE)&amp;IFERROR(VLOOKUP(M63,Params!$A$28:$C$36,3,FALSE),"0"),"")</f>
        <v/>
      </c>
      <c r="V63" s="67" t="str">
        <f t="shared" si="2"/>
        <v/>
      </c>
      <c r="W63" s="67" t="str">
        <f>IFERROR(VLOOKUP(U63,Verfahren!$A$1:$E$15,5,FALSE),"")&amp;IFERROR(VLOOKUP(V63,Verfahren!A$17:B$20,2,FALSE),"")</f>
        <v/>
      </c>
      <c r="X63" s="67" t="str">
        <f t="shared" si="3"/>
        <v/>
      </c>
      <c r="Y63" s="67">
        <v>59</v>
      </c>
      <c r="Z63" s="67" t="str" cm="1">
        <f t="array" ref="Z63">IFERROR(INDEX($C$1:$C$1003,_xlfn.AGGREGATE(15,6,ROW($W$5:$W$1003)/(FIND("Wohngrundstück",$W$5:$W$1003,1)&gt;0),ROW()-4)),"")</f>
        <v/>
      </c>
      <c r="AA63" s="67" t="str" cm="1">
        <f t="array" ref="AA63">IFERROR(INDEX($C$1:$C$1003,_xlfn.AGGREGATE(15,6,ROW($U$5:$U$1003)/(FIND("123",$U$5:$U$1003,1)&gt;0),ROW()-4)),"")</f>
        <v/>
      </c>
      <c r="AB63" s="67" t="str" cm="1">
        <f t="array" ref="AB63">IFERROR(INDEX($C$1:$C$1003,_xlfn.AGGREGATE(15,6,ROW($W$5:$W$1003)/(FIND("Nichtwohngrundstück",$W$5:$W$1003,1)&gt;0),ROW()-4)),"")</f>
        <v/>
      </c>
      <c r="AC63" s="67" t="str" cm="1">
        <f t="array" ref="AC63">IFERROR(INDEX($C$1:$C$1003,_xlfn.AGGREGATE(15,6,ROW($W$5:$W$1003)/(FIND("Gebäude",$W$5:$W$1003,1)&gt;0),ROW()-4)),"")</f>
        <v/>
      </c>
      <c r="AD63" s="67" t="str" cm="1">
        <f t="array" ref="AD63">IFERROR(INDEX($C$1:$C$1003,_xlfn.AGGREGATE(15,6,ROW($W$5:$W$1003)/(FIND("LuF",$W$5:$W$1003,1)&gt;0),ROW()-4)),"")</f>
        <v/>
      </c>
      <c r="AE63" s="67" t="str" cm="1">
        <f t="array" ref="AE63">IFERROR(INDEX($C$1:$C$1003,_xlfn.AGGREGATE(15,6,ROW($P$5:$P$1003)/(FIND("Ja",$P$5:$P$1003,1)&gt;0),ROW()-4)),"")</f>
        <v/>
      </c>
      <c r="AF63" s="67" t="str" cm="1">
        <f t="array" ref="AF63">IFERROR(INDEX($C$1:$C$1003,_xlfn.AGGREGATE(15,6,ROW($V$5:$V$1003)/(FIND("1",$V$5:$V$1003,1)&gt;0),ROW()-4)),"")</f>
        <v/>
      </c>
    </row>
    <row r="64" spans="2:32" x14ac:dyDescent="0.35">
      <c r="B64" s="139"/>
      <c r="C64" s="139" t="str">
        <f>IF(B64&lt;&gt;"",COUNTIF($B$4:$B64,"&lt;&gt;"),"")</f>
        <v/>
      </c>
      <c r="D64" s="142"/>
      <c r="E64" s="139"/>
      <c r="F64" s="139"/>
      <c r="G64" s="139"/>
      <c r="H64" s="139"/>
      <c r="I64" s="142"/>
      <c r="J64" s="139"/>
      <c r="K64" s="139" t="str">
        <f>IFERROR(INDEX(PLZ!B:B,MATCH(I64,PLZ!A:A,0)),"")</f>
        <v/>
      </c>
      <c r="L64" s="139"/>
      <c r="M64" s="139" t="str">
        <f>IFERROR(IF(K64&lt;&gt;"Baden-Württemberg",VLOOKUP(L64,Params!A$28:A$36,1,FALSE),""),"")</f>
        <v/>
      </c>
      <c r="N64" s="147"/>
      <c r="O64" s="139"/>
      <c r="P64" s="139" t="str">
        <f t="shared" si="1"/>
        <v/>
      </c>
      <c r="Q64" s="139" t="str">
        <f t="shared" si="0"/>
        <v/>
      </c>
      <c r="R64" s="139" t="str">
        <f t="shared" si="0"/>
        <v/>
      </c>
      <c r="S64" s="147"/>
      <c r="T64" s="146" t="str" cm="1">
        <f t="array" aca="1" ref="T64" ca="1">IF(B64&lt;&gt;"",HYPERLINK("#'"&amp;MID(CELL("Dateiname",'Gemarkungen &amp; Flurstücke'!A$1),FIND("]",CELL("Dateiname",'Gemarkungen &amp; Flurstücke'!A$1))+1,31)&amp;"'!B6","Bitte ergänzen Sie die Angaben in ''Gemarkungen &amp; Flurstücke''!"),"")</f>
        <v/>
      </c>
      <c r="U64" s="42" t="str">
        <f>IFERROR(VLOOKUP(K64,Params!$A$2:$C$17,3,FALSE)&amp;VLOOKUP(L64,Params!$A$21:$C$23,3,FALSE)&amp;IFERROR(VLOOKUP(M64,Params!$A$28:$C$36,3,FALSE),"0"),"")</f>
        <v/>
      </c>
      <c r="V64" s="67" t="str">
        <f t="shared" si="2"/>
        <v/>
      </c>
      <c r="W64" s="67" t="str">
        <f>IFERROR(VLOOKUP(U64,Verfahren!$A$1:$E$15,5,FALSE),"")&amp;IFERROR(VLOOKUP(V64,Verfahren!A$17:B$20,2,FALSE),"")</f>
        <v/>
      </c>
      <c r="X64" s="67" t="str">
        <f t="shared" si="3"/>
        <v/>
      </c>
      <c r="Y64" s="67">
        <v>60</v>
      </c>
      <c r="Z64" s="67" t="str" cm="1">
        <f t="array" ref="Z64">IFERROR(INDEX($C$1:$C$1003,_xlfn.AGGREGATE(15,6,ROW($W$5:$W$1003)/(FIND("Wohngrundstück",$W$5:$W$1003,1)&gt;0),ROW()-4)),"")</f>
        <v/>
      </c>
      <c r="AA64" s="67" t="str" cm="1">
        <f t="array" ref="AA64">IFERROR(INDEX($C$1:$C$1003,_xlfn.AGGREGATE(15,6,ROW($U$5:$U$1003)/(FIND("123",$U$5:$U$1003,1)&gt;0),ROW()-4)),"")</f>
        <v/>
      </c>
      <c r="AB64" s="67" t="str" cm="1">
        <f t="array" ref="AB64">IFERROR(INDEX($C$1:$C$1003,_xlfn.AGGREGATE(15,6,ROW($W$5:$W$1003)/(FIND("Nichtwohngrundstück",$W$5:$W$1003,1)&gt;0),ROW()-4)),"")</f>
        <v/>
      </c>
      <c r="AC64" s="67" t="str" cm="1">
        <f t="array" ref="AC64">IFERROR(INDEX($C$1:$C$1003,_xlfn.AGGREGATE(15,6,ROW($W$5:$W$1003)/(FIND("Gebäude",$W$5:$W$1003,1)&gt;0),ROW()-4)),"")</f>
        <v/>
      </c>
      <c r="AD64" s="67" t="str" cm="1">
        <f t="array" ref="AD64">IFERROR(INDEX($C$1:$C$1003,_xlfn.AGGREGATE(15,6,ROW($W$5:$W$1003)/(FIND("LuF",$W$5:$W$1003,1)&gt;0),ROW()-4)),"")</f>
        <v/>
      </c>
      <c r="AE64" s="67" t="str" cm="1">
        <f t="array" ref="AE64">IFERROR(INDEX($C$1:$C$1003,_xlfn.AGGREGATE(15,6,ROW($P$5:$P$1003)/(FIND("Ja",$P$5:$P$1003,1)&gt;0),ROW()-4)),"")</f>
        <v/>
      </c>
      <c r="AF64" s="67" t="str" cm="1">
        <f t="array" ref="AF64">IFERROR(INDEX($C$1:$C$1003,_xlfn.AGGREGATE(15,6,ROW($V$5:$V$1003)/(FIND("1",$V$5:$V$1003,1)&gt;0),ROW()-4)),"")</f>
        <v/>
      </c>
    </row>
    <row r="65" spans="2:32" x14ac:dyDescent="0.35">
      <c r="B65" s="139"/>
      <c r="C65" s="139" t="str">
        <f>IF(B65&lt;&gt;"",COUNTIF($B$4:$B65,"&lt;&gt;"),"")</f>
        <v/>
      </c>
      <c r="D65" s="142"/>
      <c r="E65" s="139"/>
      <c r="F65" s="139"/>
      <c r="G65" s="139"/>
      <c r="H65" s="139"/>
      <c r="I65" s="142"/>
      <c r="J65" s="139"/>
      <c r="K65" s="139" t="str">
        <f>IFERROR(INDEX(PLZ!B:B,MATCH(I65,PLZ!A:A,0)),"")</f>
        <v/>
      </c>
      <c r="L65" s="139"/>
      <c r="M65" s="139" t="str">
        <f>IFERROR(IF(K65&lt;&gt;"Baden-Württemberg",VLOOKUP(L65,Params!A$28:A$36,1,FALSE),""),"")</f>
        <v/>
      </c>
      <c r="N65" s="147"/>
      <c r="O65" s="139"/>
      <c r="P65" s="139" t="str">
        <f t="shared" si="1"/>
        <v/>
      </c>
      <c r="Q65" s="139" t="str">
        <f t="shared" si="0"/>
        <v/>
      </c>
      <c r="R65" s="139" t="str">
        <f t="shared" si="0"/>
        <v/>
      </c>
      <c r="S65" s="147"/>
      <c r="T65" s="146" t="str" cm="1">
        <f t="array" aca="1" ref="T65" ca="1">IF(B65&lt;&gt;"",HYPERLINK("#'"&amp;MID(CELL("Dateiname",'Gemarkungen &amp; Flurstücke'!A$1),FIND("]",CELL("Dateiname",'Gemarkungen &amp; Flurstücke'!A$1))+1,31)&amp;"'!B6","Bitte ergänzen Sie die Angaben in ''Gemarkungen &amp; Flurstücke''!"),"")</f>
        <v/>
      </c>
      <c r="U65" s="42" t="str">
        <f>IFERROR(VLOOKUP(K65,Params!$A$2:$C$17,3,FALSE)&amp;VLOOKUP(L65,Params!$A$21:$C$23,3,FALSE)&amp;IFERROR(VLOOKUP(M65,Params!$A$28:$C$36,3,FALSE),"0"),"")</f>
        <v/>
      </c>
      <c r="V65" s="67" t="str">
        <f t="shared" si="2"/>
        <v/>
      </c>
      <c r="W65" s="67" t="str">
        <f>IFERROR(VLOOKUP(U65,Verfahren!$A$1:$E$15,5,FALSE),"")&amp;IFERROR(VLOOKUP(V65,Verfahren!A$17:B$20,2,FALSE),"")</f>
        <v/>
      </c>
      <c r="X65" s="67" t="str">
        <f t="shared" si="3"/>
        <v/>
      </c>
      <c r="Y65" s="67">
        <v>61</v>
      </c>
      <c r="Z65" s="67" t="str" cm="1">
        <f t="array" ref="Z65">IFERROR(INDEX($C$1:$C$1003,_xlfn.AGGREGATE(15,6,ROW($W$5:$W$1003)/(FIND("Wohngrundstück",$W$5:$W$1003,1)&gt;0),ROW()-4)),"")</f>
        <v/>
      </c>
      <c r="AA65" s="67" t="str" cm="1">
        <f t="array" ref="AA65">IFERROR(INDEX($C$1:$C$1003,_xlfn.AGGREGATE(15,6,ROW($U$5:$U$1003)/(FIND("123",$U$5:$U$1003,1)&gt;0),ROW()-4)),"")</f>
        <v/>
      </c>
      <c r="AB65" s="67" t="str" cm="1">
        <f t="array" ref="AB65">IFERROR(INDEX($C$1:$C$1003,_xlfn.AGGREGATE(15,6,ROW($W$5:$W$1003)/(FIND("Nichtwohngrundstück",$W$5:$W$1003,1)&gt;0),ROW()-4)),"")</f>
        <v/>
      </c>
      <c r="AC65" s="67" t="str" cm="1">
        <f t="array" ref="AC65">IFERROR(INDEX($C$1:$C$1003,_xlfn.AGGREGATE(15,6,ROW($W$5:$W$1003)/(FIND("Gebäude",$W$5:$W$1003,1)&gt;0),ROW()-4)),"")</f>
        <v/>
      </c>
      <c r="AD65" s="67" t="str" cm="1">
        <f t="array" ref="AD65">IFERROR(INDEX($C$1:$C$1003,_xlfn.AGGREGATE(15,6,ROW($W$5:$W$1003)/(FIND("LuF",$W$5:$W$1003,1)&gt;0),ROW()-4)),"")</f>
        <v/>
      </c>
      <c r="AE65" s="67" t="str" cm="1">
        <f t="array" ref="AE65">IFERROR(INDEX($C$1:$C$1003,_xlfn.AGGREGATE(15,6,ROW($P$5:$P$1003)/(FIND("Ja",$P$5:$P$1003,1)&gt;0),ROW()-4)),"")</f>
        <v/>
      </c>
      <c r="AF65" s="67" t="str" cm="1">
        <f t="array" ref="AF65">IFERROR(INDEX($C$1:$C$1003,_xlfn.AGGREGATE(15,6,ROW($V$5:$V$1003)/(FIND("1",$V$5:$V$1003,1)&gt;0),ROW()-4)),"")</f>
        <v/>
      </c>
    </row>
    <row r="66" spans="2:32" x14ac:dyDescent="0.35">
      <c r="B66" s="139"/>
      <c r="C66" s="139" t="str">
        <f>IF(B66&lt;&gt;"",COUNTIF($B$4:$B66,"&lt;&gt;"),"")</f>
        <v/>
      </c>
      <c r="D66" s="142"/>
      <c r="E66" s="139"/>
      <c r="F66" s="139"/>
      <c r="G66" s="139"/>
      <c r="H66" s="139"/>
      <c r="I66" s="142"/>
      <c r="J66" s="139"/>
      <c r="K66" s="139" t="str">
        <f>IFERROR(INDEX(PLZ!B:B,MATCH(I66,PLZ!A:A,0)),"")</f>
        <v/>
      </c>
      <c r="L66" s="139"/>
      <c r="M66" s="139" t="str">
        <f>IFERROR(IF(K66&lt;&gt;"Baden-Württemberg",VLOOKUP(L66,Params!A$28:A$36,1,FALSE),""),"")</f>
        <v/>
      </c>
      <c r="N66" s="147"/>
      <c r="O66" s="139"/>
      <c r="P66" s="139" t="str">
        <f t="shared" si="1"/>
        <v/>
      </c>
      <c r="Q66" s="139" t="str">
        <f t="shared" si="0"/>
        <v/>
      </c>
      <c r="R66" s="139" t="str">
        <f t="shared" si="0"/>
        <v/>
      </c>
      <c r="S66" s="147"/>
      <c r="T66" s="146" t="str" cm="1">
        <f t="array" aca="1" ref="T66" ca="1">IF(B66&lt;&gt;"",HYPERLINK("#'"&amp;MID(CELL("Dateiname",'Gemarkungen &amp; Flurstücke'!A$1),FIND("]",CELL("Dateiname",'Gemarkungen &amp; Flurstücke'!A$1))+1,31)&amp;"'!B6","Bitte ergänzen Sie die Angaben in ''Gemarkungen &amp; Flurstücke''!"),"")</f>
        <v/>
      </c>
      <c r="U66" s="42" t="str">
        <f>IFERROR(VLOOKUP(K66,Params!$A$2:$C$17,3,FALSE)&amp;VLOOKUP(L66,Params!$A$21:$C$23,3,FALSE)&amp;IFERROR(VLOOKUP(M66,Params!$A$28:$C$36,3,FALSE),"0"),"")</f>
        <v/>
      </c>
      <c r="V66" s="67" t="str">
        <f t="shared" si="2"/>
        <v/>
      </c>
      <c r="W66" s="67" t="str">
        <f>IFERROR(VLOOKUP(U66,Verfahren!$A$1:$E$15,5,FALSE),"")&amp;IFERROR(VLOOKUP(V66,Verfahren!A$17:B$20,2,FALSE),"")</f>
        <v/>
      </c>
      <c r="X66" s="67" t="str">
        <f t="shared" si="3"/>
        <v/>
      </c>
      <c r="Y66" s="67">
        <v>62</v>
      </c>
      <c r="Z66" s="67" t="str" cm="1">
        <f t="array" ref="Z66">IFERROR(INDEX($C$1:$C$1003,_xlfn.AGGREGATE(15,6,ROW($W$5:$W$1003)/(FIND("Wohngrundstück",$W$5:$W$1003,1)&gt;0),ROW()-4)),"")</f>
        <v/>
      </c>
      <c r="AA66" s="67" t="str" cm="1">
        <f t="array" ref="AA66">IFERROR(INDEX($C$1:$C$1003,_xlfn.AGGREGATE(15,6,ROW($U$5:$U$1003)/(FIND("123",$U$5:$U$1003,1)&gt;0),ROW()-4)),"")</f>
        <v/>
      </c>
      <c r="AB66" s="67" t="str" cm="1">
        <f t="array" ref="AB66">IFERROR(INDEX($C$1:$C$1003,_xlfn.AGGREGATE(15,6,ROW($W$5:$W$1003)/(FIND("Nichtwohngrundstück",$W$5:$W$1003,1)&gt;0),ROW()-4)),"")</f>
        <v/>
      </c>
      <c r="AC66" s="67" t="str" cm="1">
        <f t="array" ref="AC66">IFERROR(INDEX($C$1:$C$1003,_xlfn.AGGREGATE(15,6,ROW($W$5:$W$1003)/(FIND("Gebäude",$W$5:$W$1003,1)&gt;0),ROW()-4)),"")</f>
        <v/>
      </c>
      <c r="AD66" s="67" t="str" cm="1">
        <f t="array" ref="AD66">IFERROR(INDEX($C$1:$C$1003,_xlfn.AGGREGATE(15,6,ROW($W$5:$W$1003)/(FIND("LuF",$W$5:$W$1003,1)&gt;0),ROW()-4)),"")</f>
        <v/>
      </c>
      <c r="AE66" s="67" t="str" cm="1">
        <f t="array" ref="AE66">IFERROR(INDEX($C$1:$C$1003,_xlfn.AGGREGATE(15,6,ROW($P$5:$P$1003)/(FIND("Ja",$P$5:$P$1003,1)&gt;0),ROW()-4)),"")</f>
        <v/>
      </c>
      <c r="AF66" s="67" t="str" cm="1">
        <f t="array" ref="AF66">IFERROR(INDEX($C$1:$C$1003,_xlfn.AGGREGATE(15,6,ROW($V$5:$V$1003)/(FIND("1",$V$5:$V$1003,1)&gt;0),ROW()-4)),"")</f>
        <v/>
      </c>
    </row>
    <row r="67" spans="2:32" x14ac:dyDescent="0.35">
      <c r="B67" s="139"/>
      <c r="C67" s="139" t="str">
        <f>IF(B67&lt;&gt;"",COUNTIF($B$4:$B67,"&lt;&gt;"),"")</f>
        <v/>
      </c>
      <c r="D67" s="142"/>
      <c r="E67" s="139"/>
      <c r="F67" s="139"/>
      <c r="G67" s="139"/>
      <c r="H67" s="139"/>
      <c r="I67" s="142"/>
      <c r="J67" s="139"/>
      <c r="K67" s="139" t="str">
        <f>IFERROR(INDEX(PLZ!B:B,MATCH(I67,PLZ!A:A,0)),"")</f>
        <v/>
      </c>
      <c r="L67" s="139"/>
      <c r="M67" s="139" t="str">
        <f>IFERROR(IF(K67&lt;&gt;"Baden-Württemberg",VLOOKUP(L67,Params!A$28:A$36,1,FALSE),""),"")</f>
        <v/>
      </c>
      <c r="N67" s="147"/>
      <c r="O67" s="139"/>
      <c r="P67" s="139" t="str">
        <f t="shared" si="1"/>
        <v/>
      </c>
      <c r="Q67" s="139" t="str">
        <f t="shared" si="0"/>
        <v/>
      </c>
      <c r="R67" s="139" t="str">
        <f t="shared" si="0"/>
        <v/>
      </c>
      <c r="S67" s="147"/>
      <c r="T67" s="146" t="str" cm="1">
        <f t="array" aca="1" ref="T67" ca="1">IF(B67&lt;&gt;"",HYPERLINK("#'"&amp;MID(CELL("Dateiname",'Gemarkungen &amp; Flurstücke'!A$1),FIND("]",CELL("Dateiname",'Gemarkungen &amp; Flurstücke'!A$1))+1,31)&amp;"'!B6","Bitte ergänzen Sie die Angaben in ''Gemarkungen &amp; Flurstücke''!"),"")</f>
        <v/>
      </c>
      <c r="U67" s="42" t="str">
        <f>IFERROR(VLOOKUP(K67,Params!$A$2:$C$17,3,FALSE)&amp;VLOOKUP(L67,Params!$A$21:$C$23,3,FALSE)&amp;IFERROR(VLOOKUP(M67,Params!$A$28:$C$36,3,FALSE),"0"),"")</f>
        <v/>
      </c>
      <c r="V67" s="67" t="str">
        <f t="shared" si="2"/>
        <v/>
      </c>
      <c r="W67" s="67" t="str">
        <f>IFERROR(VLOOKUP(U67,Verfahren!$A$1:$E$15,5,FALSE),"")&amp;IFERROR(VLOOKUP(V67,Verfahren!A$17:B$20,2,FALSE),"")</f>
        <v/>
      </c>
      <c r="X67" s="67" t="str">
        <f t="shared" si="3"/>
        <v/>
      </c>
      <c r="Y67" s="67">
        <v>63</v>
      </c>
      <c r="Z67" s="67" t="str" cm="1">
        <f t="array" ref="Z67">IFERROR(INDEX($C$1:$C$1003,_xlfn.AGGREGATE(15,6,ROW($W$5:$W$1003)/(FIND("Wohngrundstück",$W$5:$W$1003,1)&gt;0),ROW()-4)),"")</f>
        <v/>
      </c>
      <c r="AA67" s="67" t="str" cm="1">
        <f t="array" ref="AA67">IFERROR(INDEX($C$1:$C$1003,_xlfn.AGGREGATE(15,6,ROW($U$5:$U$1003)/(FIND("123",$U$5:$U$1003,1)&gt;0),ROW()-4)),"")</f>
        <v/>
      </c>
      <c r="AB67" s="67" t="str" cm="1">
        <f t="array" ref="AB67">IFERROR(INDEX($C$1:$C$1003,_xlfn.AGGREGATE(15,6,ROW($W$5:$W$1003)/(FIND("Nichtwohngrundstück",$W$5:$W$1003,1)&gt;0),ROW()-4)),"")</f>
        <v/>
      </c>
      <c r="AC67" s="67" t="str" cm="1">
        <f t="array" ref="AC67">IFERROR(INDEX($C$1:$C$1003,_xlfn.AGGREGATE(15,6,ROW($W$5:$W$1003)/(FIND("Gebäude",$W$5:$W$1003,1)&gt;0),ROW()-4)),"")</f>
        <v/>
      </c>
      <c r="AD67" s="67" t="str" cm="1">
        <f t="array" ref="AD67">IFERROR(INDEX($C$1:$C$1003,_xlfn.AGGREGATE(15,6,ROW($W$5:$W$1003)/(FIND("LuF",$W$5:$W$1003,1)&gt;0),ROW()-4)),"")</f>
        <v/>
      </c>
      <c r="AE67" s="67" t="str" cm="1">
        <f t="array" ref="AE67">IFERROR(INDEX($C$1:$C$1003,_xlfn.AGGREGATE(15,6,ROW($P$5:$P$1003)/(FIND("Ja",$P$5:$P$1003,1)&gt;0),ROW()-4)),"")</f>
        <v/>
      </c>
      <c r="AF67" s="67" t="str" cm="1">
        <f t="array" ref="AF67">IFERROR(INDEX($C$1:$C$1003,_xlfn.AGGREGATE(15,6,ROW($V$5:$V$1003)/(FIND("1",$V$5:$V$1003,1)&gt;0),ROW()-4)),"")</f>
        <v/>
      </c>
    </row>
    <row r="68" spans="2:32" x14ac:dyDescent="0.35">
      <c r="B68" s="139"/>
      <c r="C68" s="139" t="str">
        <f>IF(B68&lt;&gt;"",COUNTIF($B$4:$B68,"&lt;&gt;"),"")</f>
        <v/>
      </c>
      <c r="D68" s="142"/>
      <c r="E68" s="139"/>
      <c r="F68" s="139"/>
      <c r="G68" s="139"/>
      <c r="H68" s="139"/>
      <c r="I68" s="142"/>
      <c r="J68" s="139"/>
      <c r="K68" s="139" t="str">
        <f>IFERROR(INDEX(PLZ!B:B,MATCH(I68,PLZ!A:A,0)),"")</f>
        <v/>
      </c>
      <c r="L68" s="139"/>
      <c r="M68" s="139" t="str">
        <f>IFERROR(IF(K68&lt;&gt;"Baden-Württemberg",VLOOKUP(L68,Params!A$28:A$36,1,FALSE),""),"")</f>
        <v/>
      </c>
      <c r="N68" s="147"/>
      <c r="O68" s="139"/>
      <c r="P68" s="139" t="str">
        <f t="shared" si="1"/>
        <v/>
      </c>
      <c r="Q68" s="139" t="str">
        <f t="shared" si="0"/>
        <v/>
      </c>
      <c r="R68" s="139" t="str">
        <f t="shared" si="0"/>
        <v/>
      </c>
      <c r="S68" s="147"/>
      <c r="T68" s="146" t="str" cm="1">
        <f t="array" aca="1" ref="T68" ca="1">IF(B68&lt;&gt;"",HYPERLINK("#'"&amp;MID(CELL("Dateiname",'Gemarkungen &amp; Flurstücke'!A$1),FIND("]",CELL("Dateiname",'Gemarkungen &amp; Flurstücke'!A$1))+1,31)&amp;"'!B6","Bitte ergänzen Sie die Angaben in ''Gemarkungen &amp; Flurstücke''!"),"")</f>
        <v/>
      </c>
      <c r="U68" s="42" t="str">
        <f>IFERROR(VLOOKUP(K68,Params!$A$2:$C$17,3,FALSE)&amp;VLOOKUP(L68,Params!$A$21:$C$23,3,FALSE)&amp;IFERROR(VLOOKUP(M68,Params!$A$28:$C$36,3,FALSE),"0"),"")</f>
        <v/>
      </c>
      <c r="V68" s="67" t="str">
        <f t="shared" si="2"/>
        <v/>
      </c>
      <c r="W68" s="67" t="str">
        <f>IFERROR(VLOOKUP(U68,Verfahren!$A$1:$E$15,5,FALSE),"")&amp;IFERROR(VLOOKUP(V68,Verfahren!A$17:B$20,2,FALSE),"")</f>
        <v/>
      </c>
      <c r="X68" s="67" t="str">
        <f t="shared" si="3"/>
        <v/>
      </c>
      <c r="Y68" s="67">
        <v>64</v>
      </c>
      <c r="Z68" s="67" t="str" cm="1">
        <f t="array" ref="Z68">IFERROR(INDEX($C$1:$C$1003,_xlfn.AGGREGATE(15,6,ROW($W$5:$W$1003)/(FIND("Wohngrundstück",$W$5:$W$1003,1)&gt;0),ROW()-4)),"")</f>
        <v/>
      </c>
      <c r="AA68" s="67" t="str" cm="1">
        <f t="array" ref="AA68">IFERROR(INDEX($C$1:$C$1003,_xlfn.AGGREGATE(15,6,ROW($U$5:$U$1003)/(FIND("123",$U$5:$U$1003,1)&gt;0),ROW()-4)),"")</f>
        <v/>
      </c>
      <c r="AB68" s="67" t="str" cm="1">
        <f t="array" ref="AB68">IFERROR(INDEX($C$1:$C$1003,_xlfn.AGGREGATE(15,6,ROW($W$5:$W$1003)/(FIND("Nichtwohngrundstück",$W$5:$W$1003,1)&gt;0),ROW()-4)),"")</f>
        <v/>
      </c>
      <c r="AC68" s="67" t="str" cm="1">
        <f t="array" ref="AC68">IFERROR(INDEX($C$1:$C$1003,_xlfn.AGGREGATE(15,6,ROW($W$5:$W$1003)/(FIND("Gebäude",$W$5:$W$1003,1)&gt;0),ROW()-4)),"")</f>
        <v/>
      </c>
      <c r="AD68" s="67" t="str" cm="1">
        <f t="array" ref="AD68">IFERROR(INDEX($C$1:$C$1003,_xlfn.AGGREGATE(15,6,ROW($W$5:$W$1003)/(FIND("LuF",$W$5:$W$1003,1)&gt;0),ROW()-4)),"")</f>
        <v/>
      </c>
      <c r="AE68" s="67" t="str" cm="1">
        <f t="array" ref="AE68">IFERROR(INDEX($C$1:$C$1003,_xlfn.AGGREGATE(15,6,ROW($P$5:$P$1003)/(FIND("Ja",$P$5:$P$1003,1)&gt;0),ROW()-4)),"")</f>
        <v/>
      </c>
      <c r="AF68" s="67" t="str" cm="1">
        <f t="array" ref="AF68">IFERROR(INDEX($C$1:$C$1003,_xlfn.AGGREGATE(15,6,ROW($V$5:$V$1003)/(FIND("1",$V$5:$V$1003,1)&gt;0),ROW()-4)),"")</f>
        <v/>
      </c>
    </row>
    <row r="69" spans="2:32" x14ac:dyDescent="0.35">
      <c r="B69" s="139"/>
      <c r="C69" s="139" t="str">
        <f>IF(B69&lt;&gt;"",COUNTIF($B$4:$B69,"&lt;&gt;"),"")</f>
        <v/>
      </c>
      <c r="D69" s="142"/>
      <c r="E69" s="139"/>
      <c r="F69" s="139"/>
      <c r="G69" s="139"/>
      <c r="H69" s="139"/>
      <c r="I69" s="142"/>
      <c r="J69" s="139"/>
      <c r="K69" s="139" t="str">
        <f>IFERROR(INDEX(PLZ!B:B,MATCH(I69,PLZ!A:A,0)),"")</f>
        <v/>
      </c>
      <c r="L69" s="139"/>
      <c r="M69" s="139" t="str">
        <f>IFERROR(IF(K69&lt;&gt;"Baden-Württemberg",VLOOKUP(L69,Params!A$28:A$36,1,FALSE),""),"")</f>
        <v/>
      </c>
      <c r="N69" s="147"/>
      <c r="O69" s="139"/>
      <c r="P69" s="139" t="str">
        <f t="shared" si="1"/>
        <v/>
      </c>
      <c r="Q69" s="139" t="str">
        <f t="shared" si="0"/>
        <v/>
      </c>
      <c r="R69" s="139" t="str">
        <f t="shared" si="0"/>
        <v/>
      </c>
      <c r="S69" s="147"/>
      <c r="T69" s="146" t="str" cm="1">
        <f t="array" aca="1" ref="T69" ca="1">IF(B69&lt;&gt;"",HYPERLINK("#'"&amp;MID(CELL("Dateiname",'Gemarkungen &amp; Flurstücke'!A$1),FIND("]",CELL("Dateiname",'Gemarkungen &amp; Flurstücke'!A$1))+1,31)&amp;"'!B6","Bitte ergänzen Sie die Angaben in ''Gemarkungen &amp; Flurstücke''!"),"")</f>
        <v/>
      </c>
      <c r="U69" s="42" t="str">
        <f>IFERROR(VLOOKUP(K69,Params!$A$2:$C$17,3,FALSE)&amp;VLOOKUP(L69,Params!$A$21:$C$23,3,FALSE)&amp;IFERROR(VLOOKUP(M69,Params!$A$28:$C$36,3,FALSE),"0"),"")</f>
        <v/>
      </c>
      <c r="V69" s="67" t="str">
        <f t="shared" ref="V69:V132" si="4">IFERROR(IF(B69&lt;&gt;"",IF(Q69="Ja","1","0")&amp;IF(R69="Ja","1","0"),""),"")</f>
        <v/>
      </c>
      <c r="W69" s="67" t="str">
        <f>IFERROR(VLOOKUP(U69,Verfahren!$A$1:$E$15,5,FALSE),"")&amp;IFERROR(VLOOKUP(V69,Verfahren!A$17:B$20,2,FALSE),"")</f>
        <v/>
      </c>
      <c r="X69" s="67" t="str">
        <f t="shared" si="3"/>
        <v/>
      </c>
      <c r="Y69" s="67">
        <v>65</v>
      </c>
      <c r="Z69" s="67" t="str" cm="1">
        <f t="array" ref="Z69">IFERROR(INDEX($C$1:$C$1003,_xlfn.AGGREGATE(15,6,ROW($W$5:$W$1003)/(FIND("Wohngrundstück",$W$5:$W$1003,1)&gt;0),ROW()-4)),"")</f>
        <v/>
      </c>
      <c r="AA69" s="67" t="str" cm="1">
        <f t="array" ref="AA69">IFERROR(INDEX($C$1:$C$1003,_xlfn.AGGREGATE(15,6,ROW($U$5:$U$1003)/(FIND("123",$U$5:$U$1003,1)&gt;0),ROW()-4)),"")</f>
        <v/>
      </c>
      <c r="AB69" s="67" t="str" cm="1">
        <f t="array" ref="AB69">IFERROR(INDEX($C$1:$C$1003,_xlfn.AGGREGATE(15,6,ROW($W$5:$W$1003)/(FIND("Nichtwohngrundstück",$W$5:$W$1003,1)&gt;0),ROW()-4)),"")</f>
        <v/>
      </c>
      <c r="AC69" s="67" t="str" cm="1">
        <f t="array" ref="AC69">IFERROR(INDEX($C$1:$C$1003,_xlfn.AGGREGATE(15,6,ROW($W$5:$W$1003)/(FIND("Gebäude",$W$5:$W$1003,1)&gt;0),ROW()-4)),"")</f>
        <v/>
      </c>
      <c r="AD69" s="67" t="str" cm="1">
        <f t="array" ref="AD69">IFERROR(INDEX($C$1:$C$1003,_xlfn.AGGREGATE(15,6,ROW($W$5:$W$1003)/(FIND("LuF",$W$5:$W$1003,1)&gt;0),ROW()-4)),"")</f>
        <v/>
      </c>
      <c r="AE69" s="67" t="str" cm="1">
        <f t="array" ref="AE69">IFERROR(INDEX($C$1:$C$1003,_xlfn.AGGREGATE(15,6,ROW($P$5:$P$1003)/(FIND("Ja",$P$5:$P$1003,1)&gt;0),ROW()-4)),"")</f>
        <v/>
      </c>
      <c r="AF69" s="67" t="str" cm="1">
        <f t="array" ref="AF69">IFERROR(INDEX($C$1:$C$1003,_xlfn.AGGREGATE(15,6,ROW($V$5:$V$1003)/(FIND("1",$V$5:$V$1003,1)&gt;0),ROW()-4)),"")</f>
        <v/>
      </c>
    </row>
    <row r="70" spans="2:32" x14ac:dyDescent="0.35">
      <c r="B70" s="139"/>
      <c r="C70" s="139" t="str">
        <f>IF(B70&lt;&gt;"",COUNTIF($B$4:$B70,"&lt;&gt;"),"")</f>
        <v/>
      </c>
      <c r="D70" s="142"/>
      <c r="E70" s="139"/>
      <c r="F70" s="139"/>
      <c r="G70" s="139"/>
      <c r="H70" s="139"/>
      <c r="I70" s="142"/>
      <c r="J70" s="139"/>
      <c r="K70" s="139" t="str">
        <f>IFERROR(INDEX(PLZ!B:B,MATCH(I70,PLZ!A:A,0)),"")</f>
        <v/>
      </c>
      <c r="L70" s="139"/>
      <c r="M70" s="139" t="str">
        <f>IFERROR(IF(K70&lt;&gt;"Baden-Württemberg",VLOOKUP(L70,Params!A$28:A$36,1,FALSE),""),"")</f>
        <v/>
      </c>
      <c r="N70" s="147"/>
      <c r="O70" s="139"/>
      <c r="P70" s="139" t="str">
        <f t="shared" si="1"/>
        <v/>
      </c>
      <c r="Q70" s="139" t="str">
        <f t="shared" si="0"/>
        <v/>
      </c>
      <c r="R70" s="139" t="str">
        <f t="shared" si="0"/>
        <v/>
      </c>
      <c r="S70" s="147"/>
      <c r="T70" s="146" t="str" cm="1">
        <f t="array" aca="1" ref="T70" ca="1">IF(B70&lt;&gt;"",HYPERLINK("#'"&amp;MID(CELL("Dateiname",'Gemarkungen &amp; Flurstücke'!A$1),FIND("]",CELL("Dateiname",'Gemarkungen &amp; Flurstücke'!A$1))+1,31)&amp;"'!B6","Bitte ergänzen Sie die Angaben in ''Gemarkungen &amp; Flurstücke''!"),"")</f>
        <v/>
      </c>
      <c r="U70" s="42" t="str">
        <f>IFERROR(VLOOKUP(K70,Params!$A$2:$C$17,3,FALSE)&amp;VLOOKUP(L70,Params!$A$21:$C$23,3,FALSE)&amp;IFERROR(VLOOKUP(M70,Params!$A$28:$C$36,3,FALSE),"0"),"")</f>
        <v/>
      </c>
      <c r="V70" s="67" t="str">
        <f t="shared" si="4"/>
        <v/>
      </c>
      <c r="W70" s="67" t="str">
        <f>IFERROR(VLOOKUP(U70,Verfahren!$A$1:$E$15,5,FALSE),"")&amp;IFERROR(VLOOKUP(V70,Verfahren!A$17:B$20,2,FALSE),"")</f>
        <v/>
      </c>
      <c r="X70" s="67" t="str">
        <f t="shared" ref="X70:X133" si="5">IF(COUNTIF($C$5:$C$1004,Y70),Y70,"")</f>
        <v/>
      </c>
      <c r="Y70" s="67">
        <v>66</v>
      </c>
      <c r="Z70" s="67" t="str" cm="1">
        <f t="array" ref="Z70">IFERROR(INDEX($C$1:$C$1003,_xlfn.AGGREGATE(15,6,ROW($W$5:$W$1003)/(FIND("Wohngrundstück",$W$5:$W$1003,1)&gt;0),ROW()-4)),"")</f>
        <v/>
      </c>
      <c r="AA70" s="67" t="str" cm="1">
        <f t="array" ref="AA70">IFERROR(INDEX($C$1:$C$1003,_xlfn.AGGREGATE(15,6,ROW($U$5:$U$1003)/(FIND("123",$U$5:$U$1003,1)&gt;0),ROW()-4)),"")</f>
        <v/>
      </c>
      <c r="AB70" s="67" t="str" cm="1">
        <f t="array" ref="AB70">IFERROR(INDEX($C$1:$C$1003,_xlfn.AGGREGATE(15,6,ROW($W$5:$W$1003)/(FIND("Nichtwohngrundstück",$W$5:$W$1003,1)&gt;0),ROW()-4)),"")</f>
        <v/>
      </c>
      <c r="AC70" s="67" t="str" cm="1">
        <f t="array" ref="AC70">IFERROR(INDEX($C$1:$C$1003,_xlfn.AGGREGATE(15,6,ROW($W$5:$W$1003)/(FIND("Gebäude",$W$5:$W$1003,1)&gt;0),ROW()-4)),"")</f>
        <v/>
      </c>
      <c r="AD70" s="67" t="str" cm="1">
        <f t="array" ref="AD70">IFERROR(INDEX($C$1:$C$1003,_xlfn.AGGREGATE(15,6,ROW($W$5:$W$1003)/(FIND("LuF",$W$5:$W$1003,1)&gt;0),ROW()-4)),"")</f>
        <v/>
      </c>
      <c r="AE70" s="67" t="str" cm="1">
        <f t="array" ref="AE70">IFERROR(INDEX($C$1:$C$1003,_xlfn.AGGREGATE(15,6,ROW($P$5:$P$1003)/(FIND("Ja",$P$5:$P$1003,1)&gt;0),ROW()-4)),"")</f>
        <v/>
      </c>
      <c r="AF70" s="67" t="str" cm="1">
        <f t="array" ref="AF70">IFERROR(INDEX($C$1:$C$1003,_xlfn.AGGREGATE(15,6,ROW($V$5:$V$1003)/(FIND("1",$V$5:$V$1003,1)&gt;0),ROW()-4)),"")</f>
        <v/>
      </c>
    </row>
    <row r="71" spans="2:32" x14ac:dyDescent="0.35">
      <c r="B71" s="139"/>
      <c r="C71" s="139" t="str">
        <f>IF(B71&lt;&gt;"",COUNTIF($B$4:$B71,"&lt;&gt;"),"")</f>
        <v/>
      </c>
      <c r="D71" s="142"/>
      <c r="E71" s="139"/>
      <c r="F71" s="139"/>
      <c r="G71" s="139"/>
      <c r="H71" s="139"/>
      <c r="I71" s="142"/>
      <c r="J71" s="139"/>
      <c r="K71" s="139" t="str">
        <f>IFERROR(INDEX(PLZ!B:B,MATCH(I71,PLZ!A:A,0)),"")</f>
        <v/>
      </c>
      <c r="L71" s="139"/>
      <c r="M71" s="139" t="str">
        <f>IFERROR(IF(K71&lt;&gt;"Baden-Württemberg",VLOOKUP(L71,Params!A$28:A$36,1,FALSE),""),"")</f>
        <v/>
      </c>
      <c r="N71" s="147"/>
      <c r="O71" s="139"/>
      <c r="P71" s="139" t="str">
        <f t="shared" si="1"/>
        <v/>
      </c>
      <c r="Q71" s="139" t="str">
        <f t="shared" si="0"/>
        <v/>
      </c>
      <c r="R71" s="139" t="str">
        <f t="shared" si="0"/>
        <v/>
      </c>
      <c r="S71" s="147"/>
      <c r="T71" s="146" t="str" cm="1">
        <f t="array" aca="1" ref="T71" ca="1">IF(B71&lt;&gt;"",HYPERLINK("#'"&amp;MID(CELL("Dateiname",'Gemarkungen &amp; Flurstücke'!A$1),FIND("]",CELL("Dateiname",'Gemarkungen &amp; Flurstücke'!A$1))+1,31)&amp;"'!B6","Bitte ergänzen Sie die Angaben in ''Gemarkungen &amp; Flurstücke''!"),"")</f>
        <v/>
      </c>
      <c r="U71" s="42" t="str">
        <f>IFERROR(VLOOKUP(K71,Params!$A$2:$C$17,3,FALSE)&amp;VLOOKUP(L71,Params!$A$21:$C$23,3,FALSE)&amp;IFERROR(VLOOKUP(M71,Params!$A$28:$C$36,3,FALSE),"0"),"")</f>
        <v/>
      </c>
      <c r="V71" s="67" t="str">
        <f t="shared" si="4"/>
        <v/>
      </c>
      <c r="W71" s="67" t="str">
        <f>IFERROR(VLOOKUP(U71,Verfahren!$A$1:$E$15,5,FALSE),"")&amp;IFERROR(VLOOKUP(V71,Verfahren!A$17:B$20,2,FALSE),"")</f>
        <v/>
      </c>
      <c r="X71" s="67" t="str">
        <f t="shared" si="5"/>
        <v/>
      </c>
      <c r="Y71" s="67">
        <v>67</v>
      </c>
      <c r="Z71" s="67" t="str" cm="1">
        <f t="array" ref="Z71">IFERROR(INDEX($C$1:$C$1003,_xlfn.AGGREGATE(15,6,ROW($W$5:$W$1003)/(FIND("Wohngrundstück",$W$5:$W$1003,1)&gt;0),ROW()-4)),"")</f>
        <v/>
      </c>
      <c r="AA71" s="67" t="str" cm="1">
        <f t="array" ref="AA71">IFERROR(INDEX($C$1:$C$1003,_xlfn.AGGREGATE(15,6,ROW($U$5:$U$1003)/(FIND("123",$U$5:$U$1003,1)&gt;0),ROW()-4)),"")</f>
        <v/>
      </c>
      <c r="AB71" s="67" t="str" cm="1">
        <f t="array" ref="AB71">IFERROR(INDEX($C$1:$C$1003,_xlfn.AGGREGATE(15,6,ROW($W$5:$W$1003)/(FIND("Nichtwohngrundstück",$W$5:$W$1003,1)&gt;0),ROW()-4)),"")</f>
        <v/>
      </c>
      <c r="AC71" s="67" t="str" cm="1">
        <f t="array" ref="AC71">IFERROR(INDEX($C$1:$C$1003,_xlfn.AGGREGATE(15,6,ROW($W$5:$W$1003)/(FIND("Gebäude",$W$5:$W$1003,1)&gt;0),ROW()-4)),"")</f>
        <v/>
      </c>
      <c r="AD71" s="67" t="str" cm="1">
        <f t="array" ref="AD71">IFERROR(INDEX($C$1:$C$1003,_xlfn.AGGREGATE(15,6,ROW($W$5:$W$1003)/(FIND("LuF",$W$5:$W$1003,1)&gt;0),ROW()-4)),"")</f>
        <v/>
      </c>
      <c r="AE71" s="67" t="str" cm="1">
        <f t="array" ref="AE71">IFERROR(INDEX($C$1:$C$1003,_xlfn.AGGREGATE(15,6,ROW($P$5:$P$1003)/(FIND("Ja",$P$5:$P$1003,1)&gt;0),ROW()-4)),"")</f>
        <v/>
      </c>
      <c r="AF71" s="67" t="str" cm="1">
        <f t="array" ref="AF71">IFERROR(INDEX($C$1:$C$1003,_xlfn.AGGREGATE(15,6,ROW($V$5:$V$1003)/(FIND("1",$V$5:$V$1003,1)&gt;0),ROW()-4)),"")</f>
        <v/>
      </c>
    </row>
    <row r="72" spans="2:32" x14ac:dyDescent="0.35">
      <c r="B72" s="139"/>
      <c r="C72" s="139" t="str">
        <f>IF(B72&lt;&gt;"",COUNTIF($B$4:$B72,"&lt;&gt;"),"")</f>
        <v/>
      </c>
      <c r="D72" s="142"/>
      <c r="E72" s="139"/>
      <c r="F72" s="139"/>
      <c r="G72" s="139"/>
      <c r="H72" s="139"/>
      <c r="I72" s="142"/>
      <c r="J72" s="139"/>
      <c r="K72" s="139" t="str">
        <f>IFERROR(INDEX(PLZ!B:B,MATCH(I72,PLZ!A:A,0)),"")</f>
        <v/>
      </c>
      <c r="L72" s="139"/>
      <c r="M72" s="139" t="str">
        <f>IFERROR(IF(K72&lt;&gt;"Baden-Württemberg",VLOOKUP(L72,Params!A$28:A$36,1,FALSE),""),"")</f>
        <v/>
      </c>
      <c r="N72" s="147"/>
      <c r="O72" s="139"/>
      <c r="P72" s="139" t="str">
        <f t="shared" si="1"/>
        <v/>
      </c>
      <c r="Q72" s="139" t="str">
        <f t="shared" si="0"/>
        <v/>
      </c>
      <c r="R72" s="139" t="str">
        <f t="shared" si="0"/>
        <v/>
      </c>
      <c r="S72" s="147"/>
      <c r="T72" s="146" t="str" cm="1">
        <f t="array" aca="1" ref="T72" ca="1">IF(B72&lt;&gt;"",HYPERLINK("#'"&amp;MID(CELL("Dateiname",'Gemarkungen &amp; Flurstücke'!A$1),FIND("]",CELL("Dateiname",'Gemarkungen &amp; Flurstücke'!A$1))+1,31)&amp;"'!B6","Bitte ergänzen Sie die Angaben in ''Gemarkungen &amp; Flurstücke''!"),"")</f>
        <v/>
      </c>
      <c r="U72" s="42" t="str">
        <f>IFERROR(VLOOKUP(K72,Params!$A$2:$C$17,3,FALSE)&amp;VLOOKUP(L72,Params!$A$21:$C$23,3,FALSE)&amp;IFERROR(VLOOKUP(M72,Params!$A$28:$C$36,3,FALSE),"0"),"")</f>
        <v/>
      </c>
      <c r="V72" s="67" t="str">
        <f t="shared" si="4"/>
        <v/>
      </c>
      <c r="W72" s="67" t="str">
        <f>IFERROR(VLOOKUP(U72,Verfahren!$A$1:$E$15,5,FALSE),"")&amp;IFERROR(VLOOKUP(V72,Verfahren!A$17:B$20,2,FALSE),"")</f>
        <v/>
      </c>
      <c r="X72" s="67" t="str">
        <f t="shared" si="5"/>
        <v/>
      </c>
      <c r="Y72" s="67">
        <v>68</v>
      </c>
      <c r="Z72" s="67" t="str" cm="1">
        <f t="array" ref="Z72">IFERROR(INDEX($C$1:$C$1003,_xlfn.AGGREGATE(15,6,ROW($W$5:$W$1003)/(FIND("Wohngrundstück",$W$5:$W$1003,1)&gt;0),ROW()-4)),"")</f>
        <v/>
      </c>
      <c r="AA72" s="67" t="str" cm="1">
        <f t="array" ref="AA72">IFERROR(INDEX($C$1:$C$1003,_xlfn.AGGREGATE(15,6,ROW($U$5:$U$1003)/(FIND("123",$U$5:$U$1003,1)&gt;0),ROW()-4)),"")</f>
        <v/>
      </c>
      <c r="AB72" s="67" t="str" cm="1">
        <f t="array" ref="AB72">IFERROR(INDEX($C$1:$C$1003,_xlfn.AGGREGATE(15,6,ROW($W$5:$W$1003)/(FIND("Nichtwohngrundstück",$W$5:$W$1003,1)&gt;0),ROW()-4)),"")</f>
        <v/>
      </c>
      <c r="AC72" s="67" t="str" cm="1">
        <f t="array" ref="AC72">IFERROR(INDEX($C$1:$C$1003,_xlfn.AGGREGATE(15,6,ROW($W$5:$W$1003)/(FIND("Gebäude",$W$5:$W$1003,1)&gt;0),ROW()-4)),"")</f>
        <v/>
      </c>
      <c r="AD72" s="67" t="str" cm="1">
        <f t="array" ref="AD72">IFERROR(INDEX($C$1:$C$1003,_xlfn.AGGREGATE(15,6,ROW($W$5:$W$1003)/(FIND("LuF",$W$5:$W$1003,1)&gt;0),ROW()-4)),"")</f>
        <v/>
      </c>
      <c r="AE72" s="67" t="str" cm="1">
        <f t="array" ref="AE72">IFERROR(INDEX($C$1:$C$1003,_xlfn.AGGREGATE(15,6,ROW($P$5:$P$1003)/(FIND("Ja",$P$5:$P$1003,1)&gt;0),ROW()-4)),"")</f>
        <v/>
      </c>
      <c r="AF72" s="67" t="str" cm="1">
        <f t="array" ref="AF72">IFERROR(INDEX($C$1:$C$1003,_xlfn.AGGREGATE(15,6,ROW($V$5:$V$1003)/(FIND("1",$V$5:$V$1003,1)&gt;0),ROW()-4)),"")</f>
        <v/>
      </c>
    </row>
    <row r="73" spans="2:32" x14ac:dyDescent="0.35">
      <c r="B73" s="139"/>
      <c r="C73" s="139" t="str">
        <f>IF(B73&lt;&gt;"",COUNTIF($B$4:$B73,"&lt;&gt;"),"")</f>
        <v/>
      </c>
      <c r="D73" s="142"/>
      <c r="E73" s="139"/>
      <c r="F73" s="139"/>
      <c r="G73" s="139"/>
      <c r="H73" s="139"/>
      <c r="I73" s="142"/>
      <c r="J73" s="139"/>
      <c r="K73" s="139" t="str">
        <f>IFERROR(INDEX(PLZ!B:B,MATCH(I73,PLZ!A:A,0)),"")</f>
        <v/>
      </c>
      <c r="L73" s="139"/>
      <c r="M73" s="139" t="str">
        <f>IFERROR(IF(K73&lt;&gt;"Baden-Württemberg",VLOOKUP(L73,Params!A$28:A$36,1,FALSE),""),"")</f>
        <v/>
      </c>
      <c r="N73" s="147"/>
      <c r="O73" s="139"/>
      <c r="P73" s="139" t="str">
        <f t="shared" si="1"/>
        <v/>
      </c>
      <c r="Q73" s="139" t="str">
        <f t="shared" si="0"/>
        <v/>
      </c>
      <c r="R73" s="139" t="str">
        <f t="shared" si="0"/>
        <v/>
      </c>
      <c r="S73" s="147"/>
      <c r="T73" s="146" t="str" cm="1">
        <f t="array" aca="1" ref="T73" ca="1">IF(B73&lt;&gt;"",HYPERLINK("#'"&amp;MID(CELL("Dateiname",'Gemarkungen &amp; Flurstücke'!A$1),FIND("]",CELL("Dateiname",'Gemarkungen &amp; Flurstücke'!A$1))+1,31)&amp;"'!B6","Bitte ergänzen Sie die Angaben in ''Gemarkungen &amp; Flurstücke''!"),"")</f>
        <v/>
      </c>
      <c r="U73" s="42" t="str">
        <f>IFERROR(VLOOKUP(K73,Params!$A$2:$C$17,3,FALSE)&amp;VLOOKUP(L73,Params!$A$21:$C$23,3,FALSE)&amp;IFERROR(VLOOKUP(M73,Params!$A$28:$C$36,3,FALSE),"0"),"")</f>
        <v/>
      </c>
      <c r="V73" s="67" t="str">
        <f t="shared" si="4"/>
        <v/>
      </c>
      <c r="W73" s="67" t="str">
        <f>IFERROR(VLOOKUP(U73,Verfahren!$A$1:$E$15,5,FALSE),"")&amp;IFERROR(VLOOKUP(V73,Verfahren!A$17:B$20,2,FALSE),"")</f>
        <v/>
      </c>
      <c r="X73" s="67" t="str">
        <f t="shared" si="5"/>
        <v/>
      </c>
      <c r="Y73" s="67">
        <v>69</v>
      </c>
      <c r="Z73" s="67" t="str" cm="1">
        <f t="array" ref="Z73">IFERROR(INDEX($C$1:$C$1003,_xlfn.AGGREGATE(15,6,ROW($W$5:$W$1003)/(FIND("Wohngrundstück",$W$5:$W$1003,1)&gt;0),ROW()-4)),"")</f>
        <v/>
      </c>
      <c r="AA73" s="67" t="str" cm="1">
        <f t="array" ref="AA73">IFERROR(INDEX($C$1:$C$1003,_xlfn.AGGREGATE(15,6,ROW($U$5:$U$1003)/(FIND("123",$U$5:$U$1003,1)&gt;0),ROW()-4)),"")</f>
        <v/>
      </c>
      <c r="AB73" s="67" t="str" cm="1">
        <f t="array" ref="AB73">IFERROR(INDEX($C$1:$C$1003,_xlfn.AGGREGATE(15,6,ROW($W$5:$W$1003)/(FIND("Nichtwohngrundstück",$W$5:$W$1003,1)&gt;0),ROW()-4)),"")</f>
        <v/>
      </c>
      <c r="AC73" s="67" t="str" cm="1">
        <f t="array" ref="AC73">IFERROR(INDEX($C$1:$C$1003,_xlfn.AGGREGATE(15,6,ROW($W$5:$W$1003)/(FIND("Gebäude",$W$5:$W$1003,1)&gt;0),ROW()-4)),"")</f>
        <v/>
      </c>
      <c r="AD73" s="67" t="str" cm="1">
        <f t="array" ref="AD73">IFERROR(INDEX($C$1:$C$1003,_xlfn.AGGREGATE(15,6,ROW($W$5:$W$1003)/(FIND("LuF",$W$5:$W$1003,1)&gt;0),ROW()-4)),"")</f>
        <v/>
      </c>
      <c r="AE73" s="67" t="str" cm="1">
        <f t="array" ref="AE73">IFERROR(INDEX($C$1:$C$1003,_xlfn.AGGREGATE(15,6,ROW($P$5:$P$1003)/(FIND("Ja",$P$5:$P$1003,1)&gt;0),ROW()-4)),"")</f>
        <v/>
      </c>
      <c r="AF73" s="67" t="str" cm="1">
        <f t="array" ref="AF73">IFERROR(INDEX($C$1:$C$1003,_xlfn.AGGREGATE(15,6,ROW($V$5:$V$1003)/(FIND("1",$V$5:$V$1003,1)&gt;0),ROW()-4)),"")</f>
        <v/>
      </c>
    </row>
    <row r="74" spans="2:32" x14ac:dyDescent="0.35">
      <c r="B74" s="139"/>
      <c r="C74" s="139" t="str">
        <f>IF(B74&lt;&gt;"",COUNTIF($B$4:$B74,"&lt;&gt;"),"")</f>
        <v/>
      </c>
      <c r="D74" s="142"/>
      <c r="E74" s="139"/>
      <c r="F74" s="139"/>
      <c r="G74" s="139"/>
      <c r="H74" s="139"/>
      <c r="I74" s="142"/>
      <c r="J74" s="139"/>
      <c r="K74" s="139" t="str">
        <f>IFERROR(INDEX(PLZ!B:B,MATCH(I74,PLZ!A:A,0)),"")</f>
        <v/>
      </c>
      <c r="L74" s="139"/>
      <c r="M74" s="139" t="str">
        <f>IFERROR(IF(K74&lt;&gt;"Baden-Württemberg",VLOOKUP(L74,Params!A$28:A$36,1,FALSE),""),"")</f>
        <v/>
      </c>
      <c r="N74" s="147"/>
      <c r="O74" s="139"/>
      <c r="P74" s="139" t="str">
        <f t="shared" si="1"/>
        <v/>
      </c>
      <c r="Q74" s="139" t="str">
        <f t="shared" si="0"/>
        <v/>
      </c>
      <c r="R74" s="139" t="str">
        <f t="shared" si="0"/>
        <v/>
      </c>
      <c r="S74" s="147"/>
      <c r="T74" s="146" t="str" cm="1">
        <f t="array" aca="1" ref="T74" ca="1">IF(B74&lt;&gt;"",HYPERLINK("#'"&amp;MID(CELL("Dateiname",'Gemarkungen &amp; Flurstücke'!A$1),FIND("]",CELL("Dateiname",'Gemarkungen &amp; Flurstücke'!A$1))+1,31)&amp;"'!B6","Bitte ergänzen Sie die Angaben in ''Gemarkungen &amp; Flurstücke''!"),"")</f>
        <v/>
      </c>
      <c r="U74" s="42" t="str">
        <f>IFERROR(VLOOKUP(K74,Params!$A$2:$C$17,3,FALSE)&amp;VLOOKUP(L74,Params!$A$21:$C$23,3,FALSE)&amp;IFERROR(VLOOKUP(M74,Params!$A$28:$C$36,3,FALSE),"0"),"")</f>
        <v/>
      </c>
      <c r="V74" s="67" t="str">
        <f t="shared" si="4"/>
        <v/>
      </c>
      <c r="W74" s="67" t="str">
        <f>IFERROR(VLOOKUP(U74,Verfahren!$A$1:$E$15,5,FALSE),"")&amp;IFERROR(VLOOKUP(V74,Verfahren!A$17:B$20,2,FALSE),"")</f>
        <v/>
      </c>
      <c r="X74" s="67" t="str">
        <f t="shared" si="5"/>
        <v/>
      </c>
      <c r="Y74" s="67">
        <v>70</v>
      </c>
      <c r="Z74" s="67" t="str" cm="1">
        <f t="array" ref="Z74">IFERROR(INDEX($C$1:$C$1003,_xlfn.AGGREGATE(15,6,ROW($W$5:$W$1003)/(FIND("Wohngrundstück",$W$5:$W$1003,1)&gt;0),ROW()-4)),"")</f>
        <v/>
      </c>
      <c r="AA74" s="67" t="str" cm="1">
        <f t="array" ref="AA74">IFERROR(INDEX($C$1:$C$1003,_xlfn.AGGREGATE(15,6,ROW($U$5:$U$1003)/(FIND("123",$U$5:$U$1003,1)&gt;0),ROW()-4)),"")</f>
        <v/>
      </c>
      <c r="AB74" s="67" t="str" cm="1">
        <f t="array" ref="AB74">IFERROR(INDEX($C$1:$C$1003,_xlfn.AGGREGATE(15,6,ROW($W$5:$W$1003)/(FIND("Nichtwohngrundstück",$W$5:$W$1003,1)&gt;0),ROW()-4)),"")</f>
        <v/>
      </c>
      <c r="AC74" s="67" t="str" cm="1">
        <f t="array" ref="AC74">IFERROR(INDEX($C$1:$C$1003,_xlfn.AGGREGATE(15,6,ROW($W$5:$W$1003)/(FIND("Gebäude",$W$5:$W$1003,1)&gt;0),ROW()-4)),"")</f>
        <v/>
      </c>
      <c r="AD74" s="67" t="str" cm="1">
        <f t="array" ref="AD74">IFERROR(INDEX($C$1:$C$1003,_xlfn.AGGREGATE(15,6,ROW($W$5:$W$1003)/(FIND("LuF",$W$5:$W$1003,1)&gt;0),ROW()-4)),"")</f>
        <v/>
      </c>
      <c r="AE74" s="67" t="str" cm="1">
        <f t="array" ref="AE74">IFERROR(INDEX($C$1:$C$1003,_xlfn.AGGREGATE(15,6,ROW($P$5:$P$1003)/(FIND("Ja",$P$5:$P$1003,1)&gt;0),ROW()-4)),"")</f>
        <v/>
      </c>
      <c r="AF74" s="67" t="str" cm="1">
        <f t="array" ref="AF74">IFERROR(INDEX($C$1:$C$1003,_xlfn.AGGREGATE(15,6,ROW($V$5:$V$1003)/(FIND("1",$V$5:$V$1003,1)&gt;0),ROW()-4)),"")</f>
        <v/>
      </c>
    </row>
    <row r="75" spans="2:32" x14ac:dyDescent="0.35">
      <c r="B75" s="139"/>
      <c r="C75" s="139" t="str">
        <f>IF(B75&lt;&gt;"",COUNTIF($B$4:$B75,"&lt;&gt;"),"")</f>
        <v/>
      </c>
      <c r="D75" s="142"/>
      <c r="E75" s="139"/>
      <c r="F75" s="139"/>
      <c r="G75" s="139"/>
      <c r="H75" s="139"/>
      <c r="I75" s="142"/>
      <c r="J75" s="139"/>
      <c r="K75" s="139" t="str">
        <f>IFERROR(INDEX(PLZ!B:B,MATCH(I75,PLZ!A:A,0)),"")</f>
        <v/>
      </c>
      <c r="L75" s="139"/>
      <c r="M75" s="139" t="str">
        <f>IFERROR(IF(K75&lt;&gt;"Baden-Württemberg",VLOOKUP(L75,Params!A$28:A$36,1,FALSE),""),"")</f>
        <v/>
      </c>
      <c r="N75" s="147"/>
      <c r="O75" s="139"/>
      <c r="P75" s="139" t="str">
        <f t="shared" si="1"/>
        <v/>
      </c>
      <c r="Q75" s="139" t="str">
        <f t="shared" si="0"/>
        <v/>
      </c>
      <c r="R75" s="139" t="str">
        <f t="shared" si="0"/>
        <v/>
      </c>
      <c r="S75" s="147"/>
      <c r="T75" s="146" t="str" cm="1">
        <f t="array" aca="1" ref="T75" ca="1">IF(B75&lt;&gt;"",HYPERLINK("#'"&amp;MID(CELL("Dateiname",'Gemarkungen &amp; Flurstücke'!A$1),FIND("]",CELL("Dateiname",'Gemarkungen &amp; Flurstücke'!A$1))+1,31)&amp;"'!B6","Bitte ergänzen Sie die Angaben in ''Gemarkungen &amp; Flurstücke''!"),"")</f>
        <v/>
      </c>
      <c r="U75" s="42" t="str">
        <f>IFERROR(VLOOKUP(K75,Params!$A$2:$C$17,3,FALSE)&amp;VLOOKUP(L75,Params!$A$21:$C$23,3,FALSE)&amp;IFERROR(VLOOKUP(M75,Params!$A$28:$C$36,3,FALSE),"0"),"")</f>
        <v/>
      </c>
      <c r="V75" s="67" t="str">
        <f t="shared" si="4"/>
        <v/>
      </c>
      <c r="W75" s="67" t="str">
        <f>IFERROR(VLOOKUP(U75,Verfahren!$A$1:$E$15,5,FALSE),"")&amp;IFERROR(VLOOKUP(V75,Verfahren!A$17:B$20,2,FALSE),"")</f>
        <v/>
      </c>
      <c r="X75" s="67" t="str">
        <f t="shared" si="5"/>
        <v/>
      </c>
      <c r="Y75" s="67">
        <v>71</v>
      </c>
      <c r="Z75" s="67" t="str" cm="1">
        <f t="array" ref="Z75">IFERROR(INDEX($C$1:$C$1003,_xlfn.AGGREGATE(15,6,ROW($W$5:$W$1003)/(FIND("Wohngrundstück",$W$5:$W$1003,1)&gt;0),ROW()-4)),"")</f>
        <v/>
      </c>
      <c r="AA75" s="67" t="str" cm="1">
        <f t="array" ref="AA75">IFERROR(INDEX($C$1:$C$1003,_xlfn.AGGREGATE(15,6,ROW($U$5:$U$1003)/(FIND("123",$U$5:$U$1003,1)&gt;0),ROW()-4)),"")</f>
        <v/>
      </c>
      <c r="AB75" s="67" t="str" cm="1">
        <f t="array" ref="AB75">IFERROR(INDEX($C$1:$C$1003,_xlfn.AGGREGATE(15,6,ROW($W$5:$W$1003)/(FIND("Nichtwohngrundstück",$W$5:$W$1003,1)&gt;0),ROW()-4)),"")</f>
        <v/>
      </c>
      <c r="AC75" s="67" t="str" cm="1">
        <f t="array" ref="AC75">IFERROR(INDEX($C$1:$C$1003,_xlfn.AGGREGATE(15,6,ROW($W$5:$W$1003)/(FIND("Gebäude",$W$5:$W$1003,1)&gt;0),ROW()-4)),"")</f>
        <v/>
      </c>
      <c r="AD75" s="67" t="str" cm="1">
        <f t="array" ref="AD75">IFERROR(INDEX($C$1:$C$1003,_xlfn.AGGREGATE(15,6,ROW($W$5:$W$1003)/(FIND("LuF",$W$5:$W$1003,1)&gt;0),ROW()-4)),"")</f>
        <v/>
      </c>
      <c r="AE75" s="67" t="str" cm="1">
        <f t="array" ref="AE75">IFERROR(INDEX($C$1:$C$1003,_xlfn.AGGREGATE(15,6,ROW($P$5:$P$1003)/(FIND("Ja",$P$5:$P$1003,1)&gt;0),ROW()-4)),"")</f>
        <v/>
      </c>
      <c r="AF75" s="67" t="str" cm="1">
        <f t="array" ref="AF75">IFERROR(INDEX($C$1:$C$1003,_xlfn.AGGREGATE(15,6,ROW($V$5:$V$1003)/(FIND("1",$V$5:$V$1003,1)&gt;0),ROW()-4)),"")</f>
        <v/>
      </c>
    </row>
    <row r="76" spans="2:32" x14ac:dyDescent="0.35">
      <c r="B76" s="139"/>
      <c r="C76" s="139" t="str">
        <f>IF(B76&lt;&gt;"",COUNTIF($B$4:$B76,"&lt;&gt;"),"")</f>
        <v/>
      </c>
      <c r="D76" s="142"/>
      <c r="E76" s="139"/>
      <c r="F76" s="139"/>
      <c r="G76" s="139"/>
      <c r="H76" s="139"/>
      <c r="I76" s="142"/>
      <c r="J76" s="139"/>
      <c r="K76" s="139" t="str">
        <f>IFERROR(INDEX(PLZ!B:B,MATCH(I76,PLZ!A:A,0)),"")</f>
        <v/>
      </c>
      <c r="L76" s="139"/>
      <c r="M76" s="139" t="str">
        <f>IFERROR(IF(K76&lt;&gt;"Baden-Württemberg",VLOOKUP(L76,Params!A$28:A$36,1,FALSE),""),"")</f>
        <v/>
      </c>
      <c r="N76" s="147"/>
      <c r="O76" s="139"/>
      <c r="P76" s="139" t="str">
        <f t="shared" si="1"/>
        <v/>
      </c>
      <c r="Q76" s="139" t="str">
        <f t="shared" si="0"/>
        <v/>
      </c>
      <c r="R76" s="139" t="str">
        <f t="shared" si="0"/>
        <v/>
      </c>
      <c r="S76" s="147"/>
      <c r="T76" s="146" t="str" cm="1">
        <f t="array" aca="1" ref="T76" ca="1">IF(B76&lt;&gt;"",HYPERLINK("#'"&amp;MID(CELL("Dateiname",'Gemarkungen &amp; Flurstücke'!A$1),FIND("]",CELL("Dateiname",'Gemarkungen &amp; Flurstücke'!A$1))+1,31)&amp;"'!B6","Bitte ergänzen Sie die Angaben in ''Gemarkungen &amp; Flurstücke''!"),"")</f>
        <v/>
      </c>
      <c r="U76" s="42" t="str">
        <f>IFERROR(VLOOKUP(K76,Params!$A$2:$C$17,3,FALSE)&amp;VLOOKUP(L76,Params!$A$21:$C$23,3,FALSE)&amp;IFERROR(VLOOKUP(M76,Params!$A$28:$C$36,3,FALSE),"0"),"")</f>
        <v/>
      </c>
      <c r="V76" s="67" t="str">
        <f t="shared" si="4"/>
        <v/>
      </c>
      <c r="W76" s="67" t="str">
        <f>IFERROR(VLOOKUP(U76,Verfahren!$A$1:$E$15,5,FALSE),"")&amp;IFERROR(VLOOKUP(V76,Verfahren!A$17:B$20,2,FALSE),"")</f>
        <v/>
      </c>
      <c r="X76" s="67" t="str">
        <f t="shared" si="5"/>
        <v/>
      </c>
      <c r="Y76" s="67">
        <v>72</v>
      </c>
      <c r="Z76" s="67" t="str" cm="1">
        <f t="array" ref="Z76">IFERROR(INDEX($C$1:$C$1003,_xlfn.AGGREGATE(15,6,ROW($W$5:$W$1003)/(FIND("Wohngrundstück",$W$5:$W$1003,1)&gt;0),ROW()-4)),"")</f>
        <v/>
      </c>
      <c r="AA76" s="67" t="str" cm="1">
        <f t="array" ref="AA76">IFERROR(INDEX($C$1:$C$1003,_xlfn.AGGREGATE(15,6,ROW($U$5:$U$1003)/(FIND("123",$U$5:$U$1003,1)&gt;0),ROW()-4)),"")</f>
        <v/>
      </c>
      <c r="AB76" s="67" t="str" cm="1">
        <f t="array" ref="AB76">IFERROR(INDEX($C$1:$C$1003,_xlfn.AGGREGATE(15,6,ROW($W$5:$W$1003)/(FIND("Nichtwohngrundstück",$W$5:$W$1003,1)&gt;0),ROW()-4)),"")</f>
        <v/>
      </c>
      <c r="AC76" s="67" t="str" cm="1">
        <f t="array" ref="AC76">IFERROR(INDEX($C$1:$C$1003,_xlfn.AGGREGATE(15,6,ROW($W$5:$W$1003)/(FIND("Gebäude",$W$5:$W$1003,1)&gt;0),ROW()-4)),"")</f>
        <v/>
      </c>
      <c r="AD76" s="67" t="str" cm="1">
        <f t="array" ref="AD76">IFERROR(INDEX($C$1:$C$1003,_xlfn.AGGREGATE(15,6,ROW($W$5:$W$1003)/(FIND("LuF",$W$5:$W$1003,1)&gt;0),ROW()-4)),"")</f>
        <v/>
      </c>
      <c r="AE76" s="67" t="str" cm="1">
        <f t="array" ref="AE76">IFERROR(INDEX($C$1:$C$1003,_xlfn.AGGREGATE(15,6,ROW($P$5:$P$1003)/(FIND("Ja",$P$5:$P$1003,1)&gt;0),ROW()-4)),"")</f>
        <v/>
      </c>
      <c r="AF76" s="67" t="str" cm="1">
        <f t="array" ref="AF76">IFERROR(INDEX($C$1:$C$1003,_xlfn.AGGREGATE(15,6,ROW($V$5:$V$1003)/(FIND("1",$V$5:$V$1003,1)&gt;0),ROW()-4)),"")</f>
        <v/>
      </c>
    </row>
    <row r="77" spans="2:32" x14ac:dyDescent="0.35">
      <c r="B77" s="139"/>
      <c r="C77" s="139" t="str">
        <f>IF(B77&lt;&gt;"",COUNTIF($B$4:$B77,"&lt;&gt;"),"")</f>
        <v/>
      </c>
      <c r="D77" s="142"/>
      <c r="E77" s="139"/>
      <c r="F77" s="139"/>
      <c r="G77" s="139"/>
      <c r="H77" s="139"/>
      <c r="I77" s="142"/>
      <c r="J77" s="139"/>
      <c r="K77" s="139" t="str">
        <f>IFERROR(INDEX(PLZ!B:B,MATCH(I77,PLZ!A:A,0)),"")</f>
        <v/>
      </c>
      <c r="L77" s="139"/>
      <c r="M77" s="139" t="str">
        <f>IFERROR(IF(K77&lt;&gt;"Baden-Württemberg",VLOOKUP(L77,Params!A$28:A$36,1,FALSE),""),"")</f>
        <v/>
      </c>
      <c r="N77" s="147"/>
      <c r="O77" s="139"/>
      <c r="P77" s="139" t="str">
        <f t="shared" si="1"/>
        <v/>
      </c>
      <c r="Q77" s="139" t="str">
        <f t="shared" si="0"/>
        <v/>
      </c>
      <c r="R77" s="139" t="str">
        <f t="shared" si="0"/>
        <v/>
      </c>
      <c r="S77" s="147"/>
      <c r="T77" s="146" t="str" cm="1">
        <f t="array" aca="1" ref="T77" ca="1">IF(B77&lt;&gt;"",HYPERLINK("#'"&amp;MID(CELL("Dateiname",'Gemarkungen &amp; Flurstücke'!A$1),FIND("]",CELL("Dateiname",'Gemarkungen &amp; Flurstücke'!A$1))+1,31)&amp;"'!B6","Bitte ergänzen Sie die Angaben in ''Gemarkungen &amp; Flurstücke''!"),"")</f>
        <v/>
      </c>
      <c r="U77" s="42" t="str">
        <f>IFERROR(VLOOKUP(K77,Params!$A$2:$C$17,3,FALSE)&amp;VLOOKUP(L77,Params!$A$21:$C$23,3,FALSE)&amp;IFERROR(VLOOKUP(M77,Params!$A$28:$C$36,3,FALSE),"0"),"")</f>
        <v/>
      </c>
      <c r="V77" s="67" t="str">
        <f t="shared" si="4"/>
        <v/>
      </c>
      <c r="W77" s="67" t="str">
        <f>IFERROR(VLOOKUP(U77,Verfahren!$A$1:$E$15,5,FALSE),"")&amp;IFERROR(VLOOKUP(V77,Verfahren!A$17:B$20,2,FALSE),"")</f>
        <v/>
      </c>
      <c r="X77" s="67" t="str">
        <f t="shared" si="5"/>
        <v/>
      </c>
      <c r="Y77" s="67">
        <v>73</v>
      </c>
      <c r="Z77" s="67" t="str" cm="1">
        <f t="array" ref="Z77">IFERROR(INDEX($C$1:$C$1003,_xlfn.AGGREGATE(15,6,ROW($W$5:$W$1003)/(FIND("Wohngrundstück",$W$5:$W$1003,1)&gt;0),ROW()-4)),"")</f>
        <v/>
      </c>
      <c r="AA77" s="67" t="str" cm="1">
        <f t="array" ref="AA77">IFERROR(INDEX($C$1:$C$1003,_xlfn.AGGREGATE(15,6,ROW($U$5:$U$1003)/(FIND("123",$U$5:$U$1003,1)&gt;0),ROW()-4)),"")</f>
        <v/>
      </c>
      <c r="AB77" s="67" t="str" cm="1">
        <f t="array" ref="AB77">IFERROR(INDEX($C$1:$C$1003,_xlfn.AGGREGATE(15,6,ROW($W$5:$W$1003)/(FIND("Nichtwohngrundstück",$W$5:$W$1003,1)&gt;0),ROW()-4)),"")</f>
        <v/>
      </c>
      <c r="AC77" s="67" t="str" cm="1">
        <f t="array" ref="AC77">IFERROR(INDEX($C$1:$C$1003,_xlfn.AGGREGATE(15,6,ROW($W$5:$W$1003)/(FIND("Gebäude",$W$5:$W$1003,1)&gt;0),ROW()-4)),"")</f>
        <v/>
      </c>
      <c r="AD77" s="67" t="str" cm="1">
        <f t="array" ref="AD77">IFERROR(INDEX($C$1:$C$1003,_xlfn.AGGREGATE(15,6,ROW($W$5:$W$1003)/(FIND("LuF",$W$5:$W$1003,1)&gt;0),ROW()-4)),"")</f>
        <v/>
      </c>
      <c r="AE77" s="67" t="str" cm="1">
        <f t="array" ref="AE77">IFERROR(INDEX($C$1:$C$1003,_xlfn.AGGREGATE(15,6,ROW($P$5:$P$1003)/(FIND("Ja",$P$5:$P$1003,1)&gt;0),ROW()-4)),"")</f>
        <v/>
      </c>
      <c r="AF77" s="67" t="str" cm="1">
        <f t="array" ref="AF77">IFERROR(INDEX($C$1:$C$1003,_xlfn.AGGREGATE(15,6,ROW($V$5:$V$1003)/(FIND("1",$V$5:$V$1003,1)&gt;0),ROW()-4)),"")</f>
        <v/>
      </c>
    </row>
    <row r="78" spans="2:32" x14ac:dyDescent="0.35">
      <c r="B78" s="139"/>
      <c r="C78" s="139" t="str">
        <f>IF(B78&lt;&gt;"",COUNTIF($B$4:$B78,"&lt;&gt;"),"")</f>
        <v/>
      </c>
      <c r="D78" s="142"/>
      <c r="E78" s="139"/>
      <c r="F78" s="139"/>
      <c r="G78" s="139"/>
      <c r="H78" s="139"/>
      <c r="I78" s="142"/>
      <c r="J78" s="139"/>
      <c r="K78" s="139" t="str">
        <f>IFERROR(INDEX(PLZ!B:B,MATCH(I78,PLZ!A:A,0)),"")</f>
        <v/>
      </c>
      <c r="L78" s="139"/>
      <c r="M78" s="139" t="str">
        <f>IFERROR(IF(K78&lt;&gt;"Baden-Württemberg",VLOOKUP(L78,Params!A$28:A$36,1,FALSE),""),"")</f>
        <v/>
      </c>
      <c r="N78" s="147"/>
      <c r="O78" s="139"/>
      <c r="P78" s="139" t="str">
        <f t="shared" si="1"/>
        <v/>
      </c>
      <c r="Q78" s="139" t="str">
        <f t="shared" si="0"/>
        <v/>
      </c>
      <c r="R78" s="139" t="str">
        <f t="shared" si="0"/>
        <v/>
      </c>
      <c r="S78" s="147"/>
      <c r="T78" s="146" t="str" cm="1">
        <f t="array" aca="1" ref="T78" ca="1">IF(B78&lt;&gt;"",HYPERLINK("#'"&amp;MID(CELL("Dateiname",'Gemarkungen &amp; Flurstücke'!A$1),FIND("]",CELL("Dateiname",'Gemarkungen &amp; Flurstücke'!A$1))+1,31)&amp;"'!B6","Bitte ergänzen Sie die Angaben in ''Gemarkungen &amp; Flurstücke''!"),"")</f>
        <v/>
      </c>
      <c r="U78" s="42" t="str">
        <f>IFERROR(VLOOKUP(K78,Params!$A$2:$C$17,3,FALSE)&amp;VLOOKUP(L78,Params!$A$21:$C$23,3,FALSE)&amp;IFERROR(VLOOKUP(M78,Params!$A$28:$C$36,3,FALSE),"0"),"")</f>
        <v/>
      </c>
      <c r="V78" s="67" t="str">
        <f t="shared" si="4"/>
        <v/>
      </c>
      <c r="W78" s="67" t="str">
        <f>IFERROR(VLOOKUP(U78,Verfahren!$A$1:$E$15,5,FALSE),"")&amp;IFERROR(VLOOKUP(V78,Verfahren!A$17:B$20,2,FALSE),"")</f>
        <v/>
      </c>
      <c r="X78" s="67" t="str">
        <f t="shared" si="5"/>
        <v/>
      </c>
      <c r="Y78" s="67">
        <v>74</v>
      </c>
      <c r="Z78" s="67" t="str" cm="1">
        <f t="array" ref="Z78">IFERROR(INDEX($C$1:$C$1003,_xlfn.AGGREGATE(15,6,ROW($W$5:$W$1003)/(FIND("Wohngrundstück",$W$5:$W$1003,1)&gt;0),ROW()-4)),"")</f>
        <v/>
      </c>
      <c r="AA78" s="67" t="str" cm="1">
        <f t="array" ref="AA78">IFERROR(INDEX($C$1:$C$1003,_xlfn.AGGREGATE(15,6,ROW($U$5:$U$1003)/(FIND("123",$U$5:$U$1003,1)&gt;0),ROW()-4)),"")</f>
        <v/>
      </c>
      <c r="AB78" s="67" t="str" cm="1">
        <f t="array" ref="AB78">IFERROR(INDEX($C$1:$C$1003,_xlfn.AGGREGATE(15,6,ROW($W$5:$W$1003)/(FIND("Nichtwohngrundstück",$W$5:$W$1003,1)&gt;0),ROW()-4)),"")</f>
        <v/>
      </c>
      <c r="AC78" s="67" t="str" cm="1">
        <f t="array" ref="AC78">IFERROR(INDEX($C$1:$C$1003,_xlfn.AGGREGATE(15,6,ROW($W$5:$W$1003)/(FIND("Gebäude",$W$5:$W$1003,1)&gt;0),ROW()-4)),"")</f>
        <v/>
      </c>
      <c r="AD78" s="67" t="str" cm="1">
        <f t="array" ref="AD78">IFERROR(INDEX($C$1:$C$1003,_xlfn.AGGREGATE(15,6,ROW($W$5:$W$1003)/(FIND("LuF",$W$5:$W$1003,1)&gt;0),ROW()-4)),"")</f>
        <v/>
      </c>
      <c r="AE78" s="67" t="str" cm="1">
        <f t="array" ref="AE78">IFERROR(INDEX($C$1:$C$1003,_xlfn.AGGREGATE(15,6,ROW($P$5:$P$1003)/(FIND("Ja",$P$5:$P$1003,1)&gt;0),ROW()-4)),"")</f>
        <v/>
      </c>
      <c r="AF78" s="67" t="str" cm="1">
        <f t="array" ref="AF78">IFERROR(INDEX($C$1:$C$1003,_xlfn.AGGREGATE(15,6,ROW($V$5:$V$1003)/(FIND("1",$V$5:$V$1003,1)&gt;0),ROW()-4)),"")</f>
        <v/>
      </c>
    </row>
    <row r="79" spans="2:32" x14ac:dyDescent="0.35">
      <c r="B79" s="139"/>
      <c r="C79" s="139" t="str">
        <f>IF(B79&lt;&gt;"",COUNTIF($B$4:$B79,"&lt;&gt;"),"")</f>
        <v/>
      </c>
      <c r="D79" s="142"/>
      <c r="E79" s="139"/>
      <c r="F79" s="139"/>
      <c r="G79" s="139"/>
      <c r="H79" s="139"/>
      <c r="I79" s="142"/>
      <c r="J79" s="139"/>
      <c r="K79" s="139" t="str">
        <f>IFERROR(INDEX(PLZ!B:B,MATCH(I79,PLZ!A:A,0)),"")</f>
        <v/>
      </c>
      <c r="L79" s="139"/>
      <c r="M79" s="139" t="str">
        <f>IFERROR(IF(K79&lt;&gt;"Baden-Württemberg",VLOOKUP(L79,Params!A$28:A$36,1,FALSE),""),"")</f>
        <v/>
      </c>
      <c r="N79" s="147"/>
      <c r="O79" s="139"/>
      <c r="P79" s="139" t="str">
        <f t="shared" si="1"/>
        <v/>
      </c>
      <c r="Q79" s="139" t="str">
        <f t="shared" si="0"/>
        <v/>
      </c>
      <c r="R79" s="139" t="str">
        <f t="shared" si="0"/>
        <v/>
      </c>
      <c r="S79" s="147"/>
      <c r="T79" s="146" t="str" cm="1">
        <f t="array" aca="1" ref="T79" ca="1">IF(B79&lt;&gt;"",HYPERLINK("#'"&amp;MID(CELL("Dateiname",'Gemarkungen &amp; Flurstücke'!A$1),FIND("]",CELL("Dateiname",'Gemarkungen &amp; Flurstücke'!A$1))+1,31)&amp;"'!B6","Bitte ergänzen Sie die Angaben in ''Gemarkungen &amp; Flurstücke''!"),"")</f>
        <v/>
      </c>
      <c r="U79" s="42" t="str">
        <f>IFERROR(VLOOKUP(K79,Params!$A$2:$C$17,3,FALSE)&amp;VLOOKUP(L79,Params!$A$21:$C$23,3,FALSE)&amp;IFERROR(VLOOKUP(M79,Params!$A$28:$C$36,3,FALSE),"0"),"")</f>
        <v/>
      </c>
      <c r="V79" s="67" t="str">
        <f t="shared" si="4"/>
        <v/>
      </c>
      <c r="W79" s="67" t="str">
        <f>IFERROR(VLOOKUP(U79,Verfahren!$A$1:$E$15,5,FALSE),"")&amp;IFERROR(VLOOKUP(V79,Verfahren!A$17:B$20,2,FALSE),"")</f>
        <v/>
      </c>
      <c r="X79" s="67" t="str">
        <f t="shared" si="5"/>
        <v/>
      </c>
      <c r="Y79" s="67">
        <v>75</v>
      </c>
      <c r="Z79" s="67" t="str" cm="1">
        <f t="array" ref="Z79">IFERROR(INDEX($C$1:$C$1003,_xlfn.AGGREGATE(15,6,ROW($W$5:$W$1003)/(FIND("Wohngrundstück",$W$5:$W$1003,1)&gt;0),ROW()-4)),"")</f>
        <v/>
      </c>
      <c r="AA79" s="67" t="str" cm="1">
        <f t="array" ref="AA79">IFERROR(INDEX($C$1:$C$1003,_xlfn.AGGREGATE(15,6,ROW($U$5:$U$1003)/(FIND("123",$U$5:$U$1003,1)&gt;0),ROW()-4)),"")</f>
        <v/>
      </c>
      <c r="AB79" s="67" t="str" cm="1">
        <f t="array" ref="AB79">IFERROR(INDEX($C$1:$C$1003,_xlfn.AGGREGATE(15,6,ROW($W$5:$W$1003)/(FIND("Nichtwohngrundstück",$W$5:$W$1003,1)&gt;0),ROW()-4)),"")</f>
        <v/>
      </c>
      <c r="AC79" s="67" t="str" cm="1">
        <f t="array" ref="AC79">IFERROR(INDEX($C$1:$C$1003,_xlfn.AGGREGATE(15,6,ROW($W$5:$W$1003)/(FIND("Gebäude",$W$5:$W$1003,1)&gt;0),ROW()-4)),"")</f>
        <v/>
      </c>
      <c r="AD79" s="67" t="str" cm="1">
        <f t="array" ref="AD79">IFERROR(INDEX($C$1:$C$1003,_xlfn.AGGREGATE(15,6,ROW($W$5:$W$1003)/(FIND("LuF",$W$5:$W$1003,1)&gt;0),ROW()-4)),"")</f>
        <v/>
      </c>
      <c r="AE79" s="67" t="str" cm="1">
        <f t="array" ref="AE79">IFERROR(INDEX($C$1:$C$1003,_xlfn.AGGREGATE(15,6,ROW($P$5:$P$1003)/(FIND("Ja",$P$5:$P$1003,1)&gt;0),ROW()-4)),"")</f>
        <v/>
      </c>
      <c r="AF79" s="67" t="str" cm="1">
        <f t="array" ref="AF79">IFERROR(INDEX($C$1:$C$1003,_xlfn.AGGREGATE(15,6,ROW($V$5:$V$1003)/(FIND("1",$V$5:$V$1003,1)&gt;0),ROW()-4)),"")</f>
        <v/>
      </c>
    </row>
    <row r="80" spans="2:32" x14ac:dyDescent="0.35">
      <c r="B80" s="139"/>
      <c r="C80" s="139" t="str">
        <f>IF(B80&lt;&gt;"",COUNTIF($B$4:$B80,"&lt;&gt;"),"")</f>
        <v/>
      </c>
      <c r="D80" s="142"/>
      <c r="E80" s="139"/>
      <c r="F80" s="139"/>
      <c r="G80" s="139"/>
      <c r="H80" s="139"/>
      <c r="I80" s="142"/>
      <c r="J80" s="139"/>
      <c r="K80" s="139" t="str">
        <f>IFERROR(INDEX(PLZ!B:B,MATCH(I80,PLZ!A:A,0)),"")</f>
        <v/>
      </c>
      <c r="L80" s="139"/>
      <c r="M80" s="139" t="str">
        <f>IFERROR(IF(K80&lt;&gt;"Baden-Württemberg",VLOOKUP(L80,Params!A$28:A$36,1,FALSE),""),"")</f>
        <v/>
      </c>
      <c r="N80" s="147"/>
      <c r="O80" s="139"/>
      <c r="P80" s="139" t="str">
        <f t="shared" si="1"/>
        <v/>
      </c>
      <c r="Q80" s="139" t="str">
        <f t="shared" si="0"/>
        <v/>
      </c>
      <c r="R80" s="139" t="str">
        <f t="shared" si="0"/>
        <v/>
      </c>
      <c r="S80" s="147"/>
      <c r="T80" s="146" t="str" cm="1">
        <f t="array" aca="1" ref="T80" ca="1">IF(B80&lt;&gt;"",HYPERLINK("#'"&amp;MID(CELL("Dateiname",'Gemarkungen &amp; Flurstücke'!A$1),FIND("]",CELL("Dateiname",'Gemarkungen &amp; Flurstücke'!A$1))+1,31)&amp;"'!B6","Bitte ergänzen Sie die Angaben in ''Gemarkungen &amp; Flurstücke''!"),"")</f>
        <v/>
      </c>
      <c r="U80" s="42" t="str">
        <f>IFERROR(VLOOKUP(K80,Params!$A$2:$C$17,3,FALSE)&amp;VLOOKUP(L80,Params!$A$21:$C$23,3,FALSE)&amp;IFERROR(VLOOKUP(M80,Params!$A$28:$C$36,3,FALSE),"0"),"")</f>
        <v/>
      </c>
      <c r="V80" s="67" t="str">
        <f t="shared" si="4"/>
        <v/>
      </c>
      <c r="W80" s="67" t="str">
        <f>IFERROR(VLOOKUP(U80,Verfahren!$A$1:$E$15,5,FALSE),"")&amp;IFERROR(VLOOKUP(V80,Verfahren!A$17:B$20,2,FALSE),"")</f>
        <v/>
      </c>
      <c r="X80" s="67" t="str">
        <f t="shared" si="5"/>
        <v/>
      </c>
      <c r="Y80" s="67">
        <v>76</v>
      </c>
      <c r="Z80" s="67" t="str" cm="1">
        <f t="array" ref="Z80">IFERROR(INDEX($C$1:$C$1003,_xlfn.AGGREGATE(15,6,ROW($W$5:$W$1003)/(FIND("Wohngrundstück",$W$5:$W$1003,1)&gt;0),ROW()-4)),"")</f>
        <v/>
      </c>
      <c r="AA80" s="67" t="str" cm="1">
        <f t="array" ref="AA80">IFERROR(INDEX($C$1:$C$1003,_xlfn.AGGREGATE(15,6,ROW($U$5:$U$1003)/(FIND("123",$U$5:$U$1003,1)&gt;0),ROW()-4)),"")</f>
        <v/>
      </c>
      <c r="AB80" s="67" t="str" cm="1">
        <f t="array" ref="AB80">IFERROR(INDEX($C$1:$C$1003,_xlfn.AGGREGATE(15,6,ROW($W$5:$W$1003)/(FIND("Nichtwohngrundstück",$W$5:$W$1003,1)&gt;0),ROW()-4)),"")</f>
        <v/>
      </c>
      <c r="AC80" s="67" t="str" cm="1">
        <f t="array" ref="AC80">IFERROR(INDEX($C$1:$C$1003,_xlfn.AGGREGATE(15,6,ROW($W$5:$W$1003)/(FIND("Gebäude",$W$5:$W$1003,1)&gt;0),ROW()-4)),"")</f>
        <v/>
      </c>
      <c r="AD80" s="67" t="str" cm="1">
        <f t="array" ref="AD80">IFERROR(INDEX($C$1:$C$1003,_xlfn.AGGREGATE(15,6,ROW($W$5:$W$1003)/(FIND("LuF",$W$5:$W$1003,1)&gt;0),ROW()-4)),"")</f>
        <v/>
      </c>
      <c r="AE80" s="67" t="str" cm="1">
        <f t="array" ref="AE80">IFERROR(INDEX($C$1:$C$1003,_xlfn.AGGREGATE(15,6,ROW($P$5:$P$1003)/(FIND("Ja",$P$5:$P$1003,1)&gt;0),ROW()-4)),"")</f>
        <v/>
      </c>
      <c r="AF80" s="67" t="str" cm="1">
        <f t="array" ref="AF80">IFERROR(INDEX($C$1:$C$1003,_xlfn.AGGREGATE(15,6,ROW($V$5:$V$1003)/(FIND("1",$V$5:$V$1003,1)&gt;0),ROW()-4)),"")</f>
        <v/>
      </c>
    </row>
    <row r="81" spans="2:32" x14ac:dyDescent="0.35">
      <c r="B81" s="139"/>
      <c r="C81" s="139" t="str">
        <f>IF(B81&lt;&gt;"",COUNTIF($B$4:$B81,"&lt;&gt;"),"")</f>
        <v/>
      </c>
      <c r="D81" s="142"/>
      <c r="E81" s="139"/>
      <c r="F81" s="139"/>
      <c r="G81" s="139"/>
      <c r="H81" s="139"/>
      <c r="I81" s="142"/>
      <c r="J81" s="139"/>
      <c r="K81" s="139" t="str">
        <f>IFERROR(INDEX(PLZ!B:B,MATCH(I81,PLZ!A:A,0)),"")</f>
        <v/>
      </c>
      <c r="L81" s="139"/>
      <c r="M81" s="139" t="str">
        <f>IFERROR(IF(K81&lt;&gt;"Baden-Württemberg",VLOOKUP(L81,Params!A$28:A$36,1,FALSE),""),"")</f>
        <v/>
      </c>
      <c r="N81" s="147"/>
      <c r="O81" s="139"/>
      <c r="P81" s="139" t="str">
        <f t="shared" si="1"/>
        <v/>
      </c>
      <c r="Q81" s="139" t="str">
        <f t="shared" si="0"/>
        <v/>
      </c>
      <c r="R81" s="139" t="str">
        <f t="shared" si="0"/>
        <v/>
      </c>
      <c r="S81" s="147"/>
      <c r="T81" s="146" t="str" cm="1">
        <f t="array" aca="1" ref="T81" ca="1">IF(B81&lt;&gt;"",HYPERLINK("#'"&amp;MID(CELL("Dateiname",'Gemarkungen &amp; Flurstücke'!A$1),FIND("]",CELL("Dateiname",'Gemarkungen &amp; Flurstücke'!A$1))+1,31)&amp;"'!B6","Bitte ergänzen Sie die Angaben in ''Gemarkungen &amp; Flurstücke''!"),"")</f>
        <v/>
      </c>
      <c r="U81" s="42" t="str">
        <f>IFERROR(VLOOKUP(K81,Params!$A$2:$C$17,3,FALSE)&amp;VLOOKUP(L81,Params!$A$21:$C$23,3,FALSE)&amp;IFERROR(VLOOKUP(M81,Params!$A$28:$C$36,3,FALSE),"0"),"")</f>
        <v/>
      </c>
      <c r="V81" s="67" t="str">
        <f t="shared" si="4"/>
        <v/>
      </c>
      <c r="W81" s="67" t="str">
        <f>IFERROR(VLOOKUP(U81,Verfahren!$A$1:$E$15,5,FALSE),"")&amp;IFERROR(VLOOKUP(V81,Verfahren!A$17:B$20,2,FALSE),"")</f>
        <v/>
      </c>
      <c r="X81" s="67" t="str">
        <f t="shared" si="5"/>
        <v/>
      </c>
      <c r="Y81" s="67">
        <v>77</v>
      </c>
      <c r="Z81" s="67" t="str" cm="1">
        <f t="array" ref="Z81">IFERROR(INDEX($C$1:$C$1003,_xlfn.AGGREGATE(15,6,ROW($W$5:$W$1003)/(FIND("Wohngrundstück",$W$5:$W$1003,1)&gt;0),ROW()-4)),"")</f>
        <v/>
      </c>
      <c r="AA81" s="67" t="str" cm="1">
        <f t="array" ref="AA81">IFERROR(INDEX($C$1:$C$1003,_xlfn.AGGREGATE(15,6,ROW($U$5:$U$1003)/(FIND("123",$U$5:$U$1003,1)&gt;0),ROW()-4)),"")</f>
        <v/>
      </c>
      <c r="AB81" s="67" t="str" cm="1">
        <f t="array" ref="AB81">IFERROR(INDEX($C$1:$C$1003,_xlfn.AGGREGATE(15,6,ROW($W$5:$W$1003)/(FIND("Nichtwohngrundstück",$W$5:$W$1003,1)&gt;0),ROW()-4)),"")</f>
        <v/>
      </c>
      <c r="AC81" s="67" t="str" cm="1">
        <f t="array" ref="AC81">IFERROR(INDEX($C$1:$C$1003,_xlfn.AGGREGATE(15,6,ROW($W$5:$W$1003)/(FIND("Gebäude",$W$5:$W$1003,1)&gt;0),ROW()-4)),"")</f>
        <v/>
      </c>
      <c r="AD81" s="67" t="str" cm="1">
        <f t="array" ref="AD81">IFERROR(INDEX($C$1:$C$1003,_xlfn.AGGREGATE(15,6,ROW($W$5:$W$1003)/(FIND("LuF",$W$5:$W$1003,1)&gt;0),ROW()-4)),"")</f>
        <v/>
      </c>
      <c r="AE81" s="67" t="str" cm="1">
        <f t="array" ref="AE81">IFERROR(INDEX($C$1:$C$1003,_xlfn.AGGREGATE(15,6,ROW($P$5:$P$1003)/(FIND("Ja",$P$5:$P$1003,1)&gt;0),ROW()-4)),"")</f>
        <v/>
      </c>
      <c r="AF81" s="67" t="str" cm="1">
        <f t="array" ref="AF81">IFERROR(INDEX($C$1:$C$1003,_xlfn.AGGREGATE(15,6,ROW($V$5:$V$1003)/(FIND("1",$V$5:$V$1003,1)&gt;0),ROW()-4)),"")</f>
        <v/>
      </c>
    </row>
    <row r="82" spans="2:32" x14ac:dyDescent="0.35">
      <c r="B82" s="139"/>
      <c r="C82" s="139" t="str">
        <f>IF(B82&lt;&gt;"",COUNTIF($B$4:$B82,"&lt;&gt;"),"")</f>
        <v/>
      </c>
      <c r="D82" s="142"/>
      <c r="E82" s="139"/>
      <c r="F82" s="139"/>
      <c r="G82" s="139"/>
      <c r="H82" s="139"/>
      <c r="I82" s="142"/>
      <c r="J82" s="139"/>
      <c r="K82" s="139" t="str">
        <f>IFERROR(INDEX(PLZ!B:B,MATCH(I82,PLZ!A:A,0)),"")</f>
        <v/>
      </c>
      <c r="L82" s="139"/>
      <c r="M82" s="139" t="str">
        <f>IFERROR(IF(K82&lt;&gt;"Baden-Württemberg",VLOOKUP(L82,Params!A$28:A$36,1,FALSE),""),"")</f>
        <v/>
      </c>
      <c r="N82" s="147"/>
      <c r="O82" s="139"/>
      <c r="P82" s="139" t="str">
        <f t="shared" si="1"/>
        <v/>
      </c>
      <c r="Q82" s="139" t="str">
        <f t="shared" si="0"/>
        <v/>
      </c>
      <c r="R82" s="139" t="str">
        <f t="shared" si="0"/>
        <v/>
      </c>
      <c r="S82" s="147"/>
      <c r="T82" s="146" t="str" cm="1">
        <f t="array" aca="1" ref="T82" ca="1">IF(B82&lt;&gt;"",HYPERLINK("#'"&amp;MID(CELL("Dateiname",'Gemarkungen &amp; Flurstücke'!A$1),FIND("]",CELL("Dateiname",'Gemarkungen &amp; Flurstücke'!A$1))+1,31)&amp;"'!B6","Bitte ergänzen Sie die Angaben in ''Gemarkungen &amp; Flurstücke''!"),"")</f>
        <v/>
      </c>
      <c r="U82" s="42" t="str">
        <f>IFERROR(VLOOKUP(K82,Params!$A$2:$C$17,3,FALSE)&amp;VLOOKUP(L82,Params!$A$21:$C$23,3,FALSE)&amp;IFERROR(VLOOKUP(M82,Params!$A$28:$C$36,3,FALSE),"0"),"")</f>
        <v/>
      </c>
      <c r="V82" s="67" t="str">
        <f t="shared" si="4"/>
        <v/>
      </c>
      <c r="W82" s="67" t="str">
        <f>IFERROR(VLOOKUP(U82,Verfahren!$A$1:$E$15,5,FALSE),"")&amp;IFERROR(VLOOKUP(V82,Verfahren!A$17:B$20,2,FALSE),"")</f>
        <v/>
      </c>
      <c r="X82" s="67" t="str">
        <f t="shared" si="5"/>
        <v/>
      </c>
      <c r="Y82" s="67">
        <v>78</v>
      </c>
      <c r="Z82" s="67" t="str" cm="1">
        <f t="array" ref="Z82">IFERROR(INDEX($C$1:$C$1003,_xlfn.AGGREGATE(15,6,ROW($W$5:$W$1003)/(FIND("Wohngrundstück",$W$5:$W$1003,1)&gt;0),ROW()-4)),"")</f>
        <v/>
      </c>
      <c r="AA82" s="67" t="str" cm="1">
        <f t="array" ref="AA82">IFERROR(INDEX($C$1:$C$1003,_xlfn.AGGREGATE(15,6,ROW($U$5:$U$1003)/(FIND("123",$U$5:$U$1003,1)&gt;0),ROW()-4)),"")</f>
        <v/>
      </c>
      <c r="AB82" s="67" t="str" cm="1">
        <f t="array" ref="AB82">IFERROR(INDEX($C$1:$C$1003,_xlfn.AGGREGATE(15,6,ROW($W$5:$W$1003)/(FIND("Nichtwohngrundstück",$W$5:$W$1003,1)&gt;0),ROW()-4)),"")</f>
        <v/>
      </c>
      <c r="AC82" s="67" t="str" cm="1">
        <f t="array" ref="AC82">IFERROR(INDEX($C$1:$C$1003,_xlfn.AGGREGATE(15,6,ROW($W$5:$W$1003)/(FIND("Gebäude",$W$5:$W$1003,1)&gt;0),ROW()-4)),"")</f>
        <v/>
      </c>
      <c r="AD82" s="67" t="str" cm="1">
        <f t="array" ref="AD82">IFERROR(INDEX($C$1:$C$1003,_xlfn.AGGREGATE(15,6,ROW($W$5:$W$1003)/(FIND("LuF",$W$5:$W$1003,1)&gt;0),ROW()-4)),"")</f>
        <v/>
      </c>
      <c r="AE82" s="67" t="str" cm="1">
        <f t="array" ref="AE82">IFERROR(INDEX($C$1:$C$1003,_xlfn.AGGREGATE(15,6,ROW($P$5:$P$1003)/(FIND("Ja",$P$5:$P$1003,1)&gt;0),ROW()-4)),"")</f>
        <v/>
      </c>
      <c r="AF82" s="67" t="str" cm="1">
        <f t="array" ref="AF82">IFERROR(INDEX($C$1:$C$1003,_xlfn.AGGREGATE(15,6,ROW($V$5:$V$1003)/(FIND("1",$V$5:$V$1003,1)&gt;0),ROW()-4)),"")</f>
        <v/>
      </c>
    </row>
    <row r="83" spans="2:32" x14ac:dyDescent="0.35">
      <c r="B83" s="139"/>
      <c r="C83" s="139" t="str">
        <f>IF(B83&lt;&gt;"",COUNTIF($B$4:$B83,"&lt;&gt;"),"")</f>
        <v/>
      </c>
      <c r="D83" s="142"/>
      <c r="E83" s="139"/>
      <c r="F83" s="139"/>
      <c r="G83" s="139"/>
      <c r="H83" s="139"/>
      <c r="I83" s="142"/>
      <c r="J83" s="139"/>
      <c r="K83" s="139" t="str">
        <f>IFERROR(INDEX(PLZ!B:B,MATCH(I83,PLZ!A:A,0)),"")</f>
        <v/>
      </c>
      <c r="L83" s="139"/>
      <c r="M83" s="139" t="str">
        <f>IFERROR(IF(K83&lt;&gt;"Baden-Württemberg",VLOOKUP(L83,Params!A$28:A$36,1,FALSE),""),"")</f>
        <v/>
      </c>
      <c r="N83" s="147"/>
      <c r="O83" s="139"/>
      <c r="P83" s="139" t="str">
        <f t="shared" si="1"/>
        <v/>
      </c>
      <c r="Q83" s="139" t="str">
        <f t="shared" si="0"/>
        <v/>
      </c>
      <c r="R83" s="139" t="str">
        <f t="shared" si="0"/>
        <v/>
      </c>
      <c r="S83" s="147"/>
      <c r="T83" s="146" t="str" cm="1">
        <f t="array" aca="1" ref="T83" ca="1">IF(B83&lt;&gt;"",HYPERLINK("#'"&amp;MID(CELL("Dateiname",'Gemarkungen &amp; Flurstücke'!A$1),FIND("]",CELL("Dateiname",'Gemarkungen &amp; Flurstücke'!A$1))+1,31)&amp;"'!B6","Bitte ergänzen Sie die Angaben in ''Gemarkungen &amp; Flurstücke''!"),"")</f>
        <v/>
      </c>
      <c r="U83" s="42" t="str">
        <f>IFERROR(VLOOKUP(K83,Params!$A$2:$C$17,3,FALSE)&amp;VLOOKUP(L83,Params!$A$21:$C$23,3,FALSE)&amp;IFERROR(VLOOKUP(M83,Params!$A$28:$C$36,3,FALSE),"0"),"")</f>
        <v/>
      </c>
      <c r="V83" s="67" t="str">
        <f t="shared" si="4"/>
        <v/>
      </c>
      <c r="W83" s="67" t="str">
        <f>IFERROR(VLOOKUP(U83,Verfahren!$A$1:$E$15,5,FALSE),"")&amp;IFERROR(VLOOKUP(V83,Verfahren!A$17:B$20,2,FALSE),"")</f>
        <v/>
      </c>
      <c r="X83" s="67" t="str">
        <f t="shared" si="5"/>
        <v/>
      </c>
      <c r="Y83" s="67">
        <v>79</v>
      </c>
      <c r="Z83" s="67" t="str" cm="1">
        <f t="array" ref="Z83">IFERROR(INDEX($C$1:$C$1003,_xlfn.AGGREGATE(15,6,ROW($W$5:$W$1003)/(FIND("Wohngrundstück",$W$5:$W$1003,1)&gt;0),ROW()-4)),"")</f>
        <v/>
      </c>
      <c r="AA83" s="67" t="str" cm="1">
        <f t="array" ref="AA83">IFERROR(INDEX($C$1:$C$1003,_xlfn.AGGREGATE(15,6,ROW($U$5:$U$1003)/(FIND("123",$U$5:$U$1003,1)&gt;0),ROW()-4)),"")</f>
        <v/>
      </c>
      <c r="AB83" s="67" t="str" cm="1">
        <f t="array" ref="AB83">IFERROR(INDEX($C$1:$C$1003,_xlfn.AGGREGATE(15,6,ROW($W$5:$W$1003)/(FIND("Nichtwohngrundstück",$W$5:$W$1003,1)&gt;0),ROW()-4)),"")</f>
        <v/>
      </c>
      <c r="AC83" s="67" t="str" cm="1">
        <f t="array" ref="AC83">IFERROR(INDEX($C$1:$C$1003,_xlfn.AGGREGATE(15,6,ROW($W$5:$W$1003)/(FIND("Gebäude",$W$5:$W$1003,1)&gt;0),ROW()-4)),"")</f>
        <v/>
      </c>
      <c r="AD83" s="67" t="str" cm="1">
        <f t="array" ref="AD83">IFERROR(INDEX($C$1:$C$1003,_xlfn.AGGREGATE(15,6,ROW($W$5:$W$1003)/(FIND("LuF",$W$5:$W$1003,1)&gt;0),ROW()-4)),"")</f>
        <v/>
      </c>
      <c r="AE83" s="67" t="str" cm="1">
        <f t="array" ref="AE83">IFERROR(INDEX($C$1:$C$1003,_xlfn.AGGREGATE(15,6,ROW($P$5:$P$1003)/(FIND("Ja",$P$5:$P$1003,1)&gt;0),ROW()-4)),"")</f>
        <v/>
      </c>
      <c r="AF83" s="67" t="str" cm="1">
        <f t="array" ref="AF83">IFERROR(INDEX($C$1:$C$1003,_xlfn.AGGREGATE(15,6,ROW($V$5:$V$1003)/(FIND("1",$V$5:$V$1003,1)&gt;0),ROW()-4)),"")</f>
        <v/>
      </c>
    </row>
    <row r="84" spans="2:32" x14ac:dyDescent="0.35">
      <c r="B84" s="139"/>
      <c r="C84" s="139" t="str">
        <f>IF(B84&lt;&gt;"",COUNTIF($B$4:$B84,"&lt;&gt;"),"")</f>
        <v/>
      </c>
      <c r="D84" s="142"/>
      <c r="E84" s="139"/>
      <c r="F84" s="139"/>
      <c r="G84" s="139"/>
      <c r="H84" s="139"/>
      <c r="I84" s="142"/>
      <c r="J84" s="139"/>
      <c r="K84" s="139" t="str">
        <f>IFERROR(INDEX(PLZ!B:B,MATCH(I84,PLZ!A:A,0)),"")</f>
        <v/>
      </c>
      <c r="L84" s="139"/>
      <c r="M84" s="139" t="str">
        <f>IFERROR(IF(K84&lt;&gt;"Baden-Württemberg",VLOOKUP(L84,Params!A$28:A$36,1,FALSE),""),"")</f>
        <v/>
      </c>
      <c r="N84" s="147"/>
      <c r="O84" s="139"/>
      <c r="P84" s="139" t="str">
        <f t="shared" si="1"/>
        <v/>
      </c>
      <c r="Q84" s="139" t="str">
        <f t="shared" si="0"/>
        <v/>
      </c>
      <c r="R84" s="139" t="str">
        <f t="shared" si="0"/>
        <v/>
      </c>
      <c r="S84" s="147"/>
      <c r="T84" s="146" t="str" cm="1">
        <f t="array" aca="1" ref="T84" ca="1">IF(B84&lt;&gt;"",HYPERLINK("#'"&amp;MID(CELL("Dateiname",'Gemarkungen &amp; Flurstücke'!A$1),FIND("]",CELL("Dateiname",'Gemarkungen &amp; Flurstücke'!A$1))+1,31)&amp;"'!B6","Bitte ergänzen Sie die Angaben in ''Gemarkungen &amp; Flurstücke''!"),"")</f>
        <v/>
      </c>
      <c r="U84" s="42" t="str">
        <f>IFERROR(VLOOKUP(K84,Params!$A$2:$C$17,3,FALSE)&amp;VLOOKUP(L84,Params!$A$21:$C$23,3,FALSE)&amp;IFERROR(VLOOKUP(M84,Params!$A$28:$C$36,3,FALSE),"0"),"")</f>
        <v/>
      </c>
      <c r="V84" s="67" t="str">
        <f t="shared" si="4"/>
        <v/>
      </c>
      <c r="W84" s="67" t="str">
        <f>IFERROR(VLOOKUP(U84,Verfahren!$A$1:$E$15,5,FALSE),"")&amp;IFERROR(VLOOKUP(V84,Verfahren!A$17:B$20,2,FALSE),"")</f>
        <v/>
      </c>
      <c r="X84" s="67" t="str">
        <f t="shared" si="5"/>
        <v/>
      </c>
      <c r="Y84" s="67">
        <v>80</v>
      </c>
      <c r="Z84" s="67" t="str" cm="1">
        <f t="array" ref="Z84">IFERROR(INDEX($C$1:$C$1003,_xlfn.AGGREGATE(15,6,ROW($W$5:$W$1003)/(FIND("Wohngrundstück",$W$5:$W$1003,1)&gt;0),ROW()-4)),"")</f>
        <v/>
      </c>
      <c r="AA84" s="67" t="str" cm="1">
        <f t="array" ref="AA84">IFERROR(INDEX($C$1:$C$1003,_xlfn.AGGREGATE(15,6,ROW($U$5:$U$1003)/(FIND("123",$U$5:$U$1003,1)&gt;0),ROW()-4)),"")</f>
        <v/>
      </c>
      <c r="AB84" s="67" t="str" cm="1">
        <f t="array" ref="AB84">IFERROR(INDEX($C$1:$C$1003,_xlfn.AGGREGATE(15,6,ROW($W$5:$W$1003)/(FIND("Nichtwohngrundstück",$W$5:$W$1003,1)&gt;0),ROW()-4)),"")</f>
        <v/>
      </c>
      <c r="AC84" s="67" t="str" cm="1">
        <f t="array" ref="AC84">IFERROR(INDEX($C$1:$C$1003,_xlfn.AGGREGATE(15,6,ROW($W$5:$W$1003)/(FIND("Gebäude",$W$5:$W$1003,1)&gt;0),ROW()-4)),"")</f>
        <v/>
      </c>
      <c r="AD84" s="67" t="str" cm="1">
        <f t="array" ref="AD84">IFERROR(INDEX($C$1:$C$1003,_xlfn.AGGREGATE(15,6,ROW($W$5:$W$1003)/(FIND("LuF",$W$5:$W$1003,1)&gt;0),ROW()-4)),"")</f>
        <v/>
      </c>
      <c r="AE84" s="67" t="str" cm="1">
        <f t="array" ref="AE84">IFERROR(INDEX($C$1:$C$1003,_xlfn.AGGREGATE(15,6,ROW($P$5:$P$1003)/(FIND("Ja",$P$5:$P$1003,1)&gt;0),ROW()-4)),"")</f>
        <v/>
      </c>
      <c r="AF84" s="67" t="str" cm="1">
        <f t="array" ref="AF84">IFERROR(INDEX($C$1:$C$1003,_xlfn.AGGREGATE(15,6,ROW($V$5:$V$1003)/(FIND("1",$V$5:$V$1003,1)&gt;0),ROW()-4)),"")</f>
        <v/>
      </c>
    </row>
    <row r="85" spans="2:32" x14ac:dyDescent="0.35">
      <c r="B85" s="139"/>
      <c r="C85" s="139" t="str">
        <f>IF(B85&lt;&gt;"",COUNTIF($B$4:$B85,"&lt;&gt;"),"")</f>
        <v/>
      </c>
      <c r="D85" s="142"/>
      <c r="E85" s="139"/>
      <c r="F85" s="139"/>
      <c r="G85" s="139"/>
      <c r="H85" s="139"/>
      <c r="I85" s="142"/>
      <c r="J85" s="139"/>
      <c r="K85" s="139" t="str">
        <f>IFERROR(INDEX(PLZ!B:B,MATCH(I85,PLZ!A:A,0)),"")</f>
        <v/>
      </c>
      <c r="L85" s="139"/>
      <c r="M85" s="139" t="str">
        <f>IFERROR(IF(K85&lt;&gt;"Baden-Württemberg",VLOOKUP(L85,Params!A$28:A$36,1,FALSE),""),"")</f>
        <v/>
      </c>
      <c r="N85" s="147"/>
      <c r="O85" s="139"/>
      <c r="P85" s="139" t="str">
        <f t="shared" si="1"/>
        <v/>
      </c>
      <c r="Q85" s="139" t="str">
        <f t="shared" si="0"/>
        <v/>
      </c>
      <c r="R85" s="139" t="str">
        <f t="shared" si="0"/>
        <v/>
      </c>
      <c r="S85" s="147"/>
      <c r="T85" s="146" t="str" cm="1">
        <f t="array" aca="1" ref="T85" ca="1">IF(B85&lt;&gt;"",HYPERLINK("#'"&amp;MID(CELL("Dateiname",'Gemarkungen &amp; Flurstücke'!A$1),FIND("]",CELL("Dateiname",'Gemarkungen &amp; Flurstücke'!A$1))+1,31)&amp;"'!B6","Bitte ergänzen Sie die Angaben in ''Gemarkungen &amp; Flurstücke''!"),"")</f>
        <v/>
      </c>
      <c r="U85" s="42" t="str">
        <f>IFERROR(VLOOKUP(K85,Params!$A$2:$C$17,3,FALSE)&amp;VLOOKUP(L85,Params!$A$21:$C$23,3,FALSE)&amp;IFERROR(VLOOKUP(M85,Params!$A$28:$C$36,3,FALSE),"0"),"")</f>
        <v/>
      </c>
      <c r="V85" s="67" t="str">
        <f t="shared" si="4"/>
        <v/>
      </c>
      <c r="W85" s="67" t="str">
        <f>IFERROR(VLOOKUP(U85,Verfahren!$A$1:$E$15,5,FALSE),"")&amp;IFERROR(VLOOKUP(V85,Verfahren!A$17:B$20,2,FALSE),"")</f>
        <v/>
      </c>
      <c r="X85" s="67" t="str">
        <f t="shared" si="5"/>
        <v/>
      </c>
      <c r="Y85" s="67">
        <v>81</v>
      </c>
      <c r="Z85" s="67" t="str" cm="1">
        <f t="array" ref="Z85">IFERROR(INDEX($C$1:$C$1003,_xlfn.AGGREGATE(15,6,ROW($W$5:$W$1003)/(FIND("Wohngrundstück",$W$5:$W$1003,1)&gt;0),ROW()-4)),"")</f>
        <v/>
      </c>
      <c r="AA85" s="67" t="str" cm="1">
        <f t="array" ref="AA85">IFERROR(INDEX($C$1:$C$1003,_xlfn.AGGREGATE(15,6,ROW($U$5:$U$1003)/(FIND("123",$U$5:$U$1003,1)&gt;0),ROW()-4)),"")</f>
        <v/>
      </c>
      <c r="AB85" s="67" t="str" cm="1">
        <f t="array" ref="AB85">IFERROR(INDEX($C$1:$C$1003,_xlfn.AGGREGATE(15,6,ROW($W$5:$W$1003)/(FIND("Nichtwohngrundstück",$W$5:$W$1003,1)&gt;0),ROW()-4)),"")</f>
        <v/>
      </c>
      <c r="AC85" s="67" t="str" cm="1">
        <f t="array" ref="AC85">IFERROR(INDEX($C$1:$C$1003,_xlfn.AGGREGATE(15,6,ROW($W$5:$W$1003)/(FIND("Gebäude",$W$5:$W$1003,1)&gt;0),ROW()-4)),"")</f>
        <v/>
      </c>
      <c r="AD85" s="67" t="str" cm="1">
        <f t="array" ref="AD85">IFERROR(INDEX($C$1:$C$1003,_xlfn.AGGREGATE(15,6,ROW($W$5:$W$1003)/(FIND("LuF",$W$5:$W$1003,1)&gt;0),ROW()-4)),"")</f>
        <v/>
      </c>
      <c r="AE85" s="67" t="str" cm="1">
        <f t="array" ref="AE85">IFERROR(INDEX($C$1:$C$1003,_xlfn.AGGREGATE(15,6,ROW($P$5:$P$1003)/(FIND("Ja",$P$5:$P$1003,1)&gt;0),ROW()-4)),"")</f>
        <v/>
      </c>
      <c r="AF85" s="67" t="str" cm="1">
        <f t="array" ref="AF85">IFERROR(INDEX($C$1:$C$1003,_xlfn.AGGREGATE(15,6,ROW($V$5:$V$1003)/(FIND("1",$V$5:$V$1003,1)&gt;0),ROW()-4)),"")</f>
        <v/>
      </c>
    </row>
    <row r="86" spans="2:32" x14ac:dyDescent="0.35">
      <c r="B86" s="139"/>
      <c r="C86" s="139" t="str">
        <f>IF(B86&lt;&gt;"",COUNTIF($B$4:$B86,"&lt;&gt;"),"")</f>
        <v/>
      </c>
      <c r="D86" s="142"/>
      <c r="E86" s="139"/>
      <c r="F86" s="139"/>
      <c r="G86" s="139"/>
      <c r="H86" s="139"/>
      <c r="I86" s="142"/>
      <c r="J86" s="139"/>
      <c r="K86" s="139" t="str">
        <f>IFERROR(INDEX(PLZ!B:B,MATCH(I86,PLZ!A:A,0)),"")</f>
        <v/>
      </c>
      <c r="L86" s="139"/>
      <c r="M86" s="139" t="str">
        <f>IFERROR(IF(K86&lt;&gt;"Baden-Württemberg",VLOOKUP(L86,Params!A$28:A$36,1,FALSE),""),"")</f>
        <v/>
      </c>
      <c r="N86" s="147"/>
      <c r="O86" s="139"/>
      <c r="P86" s="139" t="str">
        <f t="shared" si="1"/>
        <v/>
      </c>
      <c r="Q86" s="139" t="str">
        <f t="shared" si="0"/>
        <v/>
      </c>
      <c r="R86" s="139" t="str">
        <f t="shared" si="0"/>
        <v/>
      </c>
      <c r="S86" s="147"/>
      <c r="T86" s="146" t="str" cm="1">
        <f t="array" aca="1" ref="T86" ca="1">IF(B86&lt;&gt;"",HYPERLINK("#'"&amp;MID(CELL("Dateiname",'Gemarkungen &amp; Flurstücke'!A$1),FIND("]",CELL("Dateiname",'Gemarkungen &amp; Flurstücke'!A$1))+1,31)&amp;"'!B6","Bitte ergänzen Sie die Angaben in ''Gemarkungen &amp; Flurstücke''!"),"")</f>
        <v/>
      </c>
      <c r="U86" s="42" t="str">
        <f>IFERROR(VLOOKUP(K86,Params!$A$2:$C$17,3,FALSE)&amp;VLOOKUP(L86,Params!$A$21:$C$23,3,FALSE)&amp;IFERROR(VLOOKUP(M86,Params!$A$28:$C$36,3,FALSE),"0"),"")</f>
        <v/>
      </c>
      <c r="V86" s="67" t="str">
        <f t="shared" si="4"/>
        <v/>
      </c>
      <c r="W86" s="67" t="str">
        <f>IFERROR(VLOOKUP(U86,Verfahren!$A$1:$E$15,5,FALSE),"")&amp;IFERROR(VLOOKUP(V86,Verfahren!A$17:B$20,2,FALSE),"")</f>
        <v/>
      </c>
      <c r="X86" s="67" t="str">
        <f t="shared" si="5"/>
        <v/>
      </c>
      <c r="Y86" s="67">
        <v>82</v>
      </c>
      <c r="Z86" s="67" t="str" cm="1">
        <f t="array" ref="Z86">IFERROR(INDEX($C$1:$C$1003,_xlfn.AGGREGATE(15,6,ROW($W$5:$W$1003)/(FIND("Wohngrundstück",$W$5:$W$1003,1)&gt;0),ROW()-4)),"")</f>
        <v/>
      </c>
      <c r="AA86" s="67" t="str" cm="1">
        <f t="array" ref="AA86">IFERROR(INDEX($C$1:$C$1003,_xlfn.AGGREGATE(15,6,ROW($U$5:$U$1003)/(FIND("123",$U$5:$U$1003,1)&gt;0),ROW()-4)),"")</f>
        <v/>
      </c>
      <c r="AB86" s="67" t="str" cm="1">
        <f t="array" ref="AB86">IFERROR(INDEX($C$1:$C$1003,_xlfn.AGGREGATE(15,6,ROW($W$5:$W$1003)/(FIND("Nichtwohngrundstück",$W$5:$W$1003,1)&gt;0),ROW()-4)),"")</f>
        <v/>
      </c>
      <c r="AC86" s="67" t="str" cm="1">
        <f t="array" ref="AC86">IFERROR(INDEX($C$1:$C$1003,_xlfn.AGGREGATE(15,6,ROW($W$5:$W$1003)/(FIND("Gebäude",$W$5:$W$1003,1)&gt;0),ROW()-4)),"")</f>
        <v/>
      </c>
      <c r="AD86" s="67" t="str" cm="1">
        <f t="array" ref="AD86">IFERROR(INDEX($C$1:$C$1003,_xlfn.AGGREGATE(15,6,ROW($W$5:$W$1003)/(FIND("LuF",$W$5:$W$1003,1)&gt;0),ROW()-4)),"")</f>
        <v/>
      </c>
      <c r="AE86" s="67" t="str" cm="1">
        <f t="array" ref="AE86">IFERROR(INDEX($C$1:$C$1003,_xlfn.AGGREGATE(15,6,ROW($P$5:$P$1003)/(FIND("Ja",$P$5:$P$1003,1)&gt;0),ROW()-4)),"")</f>
        <v/>
      </c>
      <c r="AF86" s="67" t="str" cm="1">
        <f t="array" ref="AF86">IFERROR(INDEX($C$1:$C$1003,_xlfn.AGGREGATE(15,6,ROW($V$5:$V$1003)/(FIND("1",$V$5:$V$1003,1)&gt;0),ROW()-4)),"")</f>
        <v/>
      </c>
    </row>
    <row r="87" spans="2:32" x14ac:dyDescent="0.35">
      <c r="B87" s="139"/>
      <c r="C87" s="139" t="str">
        <f>IF(B87&lt;&gt;"",COUNTIF($B$4:$B87,"&lt;&gt;"),"")</f>
        <v/>
      </c>
      <c r="D87" s="142"/>
      <c r="E87" s="139"/>
      <c r="F87" s="139"/>
      <c r="G87" s="139"/>
      <c r="H87" s="139"/>
      <c r="I87" s="142"/>
      <c r="J87" s="139"/>
      <c r="K87" s="139" t="str">
        <f>IFERROR(INDEX(PLZ!B:B,MATCH(I87,PLZ!A:A,0)),"")</f>
        <v/>
      </c>
      <c r="L87" s="139"/>
      <c r="M87" s="139" t="str">
        <f>IFERROR(IF(K87&lt;&gt;"Baden-Württemberg",VLOOKUP(L87,Params!A$28:A$36,1,FALSE),""),"")</f>
        <v/>
      </c>
      <c r="N87" s="147"/>
      <c r="O87" s="139"/>
      <c r="P87" s="139" t="str">
        <f t="shared" si="1"/>
        <v/>
      </c>
      <c r="Q87" s="139" t="str">
        <f t="shared" si="0"/>
        <v/>
      </c>
      <c r="R87" s="139" t="str">
        <f t="shared" si="0"/>
        <v/>
      </c>
      <c r="S87" s="147"/>
      <c r="T87" s="146" t="str" cm="1">
        <f t="array" aca="1" ref="T87" ca="1">IF(B87&lt;&gt;"",HYPERLINK("#'"&amp;MID(CELL("Dateiname",'Gemarkungen &amp; Flurstücke'!A$1),FIND("]",CELL("Dateiname",'Gemarkungen &amp; Flurstücke'!A$1))+1,31)&amp;"'!B6","Bitte ergänzen Sie die Angaben in ''Gemarkungen &amp; Flurstücke''!"),"")</f>
        <v/>
      </c>
      <c r="U87" s="42" t="str">
        <f>IFERROR(VLOOKUP(K87,Params!$A$2:$C$17,3,FALSE)&amp;VLOOKUP(L87,Params!$A$21:$C$23,3,FALSE)&amp;IFERROR(VLOOKUP(M87,Params!$A$28:$C$36,3,FALSE),"0"),"")</f>
        <v/>
      </c>
      <c r="V87" s="67" t="str">
        <f t="shared" si="4"/>
        <v/>
      </c>
      <c r="W87" s="67" t="str">
        <f>IFERROR(VLOOKUP(U87,Verfahren!$A$1:$E$15,5,FALSE),"")&amp;IFERROR(VLOOKUP(V87,Verfahren!A$17:B$20,2,FALSE),"")</f>
        <v/>
      </c>
      <c r="X87" s="67" t="str">
        <f t="shared" si="5"/>
        <v/>
      </c>
      <c r="Y87" s="67">
        <v>83</v>
      </c>
      <c r="Z87" s="67" t="str" cm="1">
        <f t="array" ref="Z87">IFERROR(INDEX($C$1:$C$1003,_xlfn.AGGREGATE(15,6,ROW($W$5:$W$1003)/(FIND("Wohngrundstück",$W$5:$W$1003,1)&gt;0),ROW()-4)),"")</f>
        <v/>
      </c>
      <c r="AA87" s="67" t="str" cm="1">
        <f t="array" ref="AA87">IFERROR(INDEX($C$1:$C$1003,_xlfn.AGGREGATE(15,6,ROW($U$5:$U$1003)/(FIND("123",$U$5:$U$1003,1)&gt;0),ROW()-4)),"")</f>
        <v/>
      </c>
      <c r="AB87" s="67" t="str" cm="1">
        <f t="array" ref="AB87">IFERROR(INDEX($C$1:$C$1003,_xlfn.AGGREGATE(15,6,ROW($W$5:$W$1003)/(FIND("Nichtwohngrundstück",$W$5:$W$1003,1)&gt;0),ROW()-4)),"")</f>
        <v/>
      </c>
      <c r="AC87" s="67" t="str" cm="1">
        <f t="array" ref="AC87">IFERROR(INDEX($C$1:$C$1003,_xlfn.AGGREGATE(15,6,ROW($W$5:$W$1003)/(FIND("Gebäude",$W$5:$W$1003,1)&gt;0),ROW()-4)),"")</f>
        <v/>
      </c>
      <c r="AD87" s="67" t="str" cm="1">
        <f t="array" ref="AD87">IFERROR(INDEX($C$1:$C$1003,_xlfn.AGGREGATE(15,6,ROW($W$5:$W$1003)/(FIND("LuF",$W$5:$W$1003,1)&gt;0),ROW()-4)),"")</f>
        <v/>
      </c>
      <c r="AE87" s="67" t="str" cm="1">
        <f t="array" ref="AE87">IFERROR(INDEX($C$1:$C$1003,_xlfn.AGGREGATE(15,6,ROW($P$5:$P$1003)/(FIND("Ja",$P$5:$P$1003,1)&gt;0),ROW()-4)),"")</f>
        <v/>
      </c>
      <c r="AF87" s="67" t="str" cm="1">
        <f t="array" ref="AF87">IFERROR(INDEX($C$1:$C$1003,_xlfn.AGGREGATE(15,6,ROW($V$5:$V$1003)/(FIND("1",$V$5:$V$1003,1)&gt;0),ROW()-4)),"")</f>
        <v/>
      </c>
    </row>
    <row r="88" spans="2:32" x14ac:dyDescent="0.35">
      <c r="B88" s="139"/>
      <c r="C88" s="139" t="str">
        <f>IF(B88&lt;&gt;"",COUNTIF($B$4:$B88,"&lt;&gt;"),"")</f>
        <v/>
      </c>
      <c r="D88" s="142"/>
      <c r="E88" s="139"/>
      <c r="F88" s="139"/>
      <c r="G88" s="139"/>
      <c r="H88" s="139"/>
      <c r="I88" s="142"/>
      <c r="J88" s="139"/>
      <c r="K88" s="139" t="str">
        <f>IFERROR(INDEX(PLZ!B:B,MATCH(I88,PLZ!A:A,0)),"")</f>
        <v/>
      </c>
      <c r="L88" s="139"/>
      <c r="M88" s="139" t="str">
        <f>IFERROR(IF(K88&lt;&gt;"Baden-Württemberg",VLOOKUP(L88,Params!A$28:A$36,1,FALSE),""),"")</f>
        <v/>
      </c>
      <c r="N88" s="147"/>
      <c r="O88" s="139"/>
      <c r="P88" s="139" t="str">
        <f t="shared" si="1"/>
        <v/>
      </c>
      <c r="Q88" s="139" t="str">
        <f t="shared" si="0"/>
        <v/>
      </c>
      <c r="R88" s="139" t="str">
        <f t="shared" si="0"/>
        <v/>
      </c>
      <c r="S88" s="147"/>
      <c r="T88" s="146" t="str" cm="1">
        <f t="array" aca="1" ref="T88" ca="1">IF(B88&lt;&gt;"",HYPERLINK("#'"&amp;MID(CELL("Dateiname",'Gemarkungen &amp; Flurstücke'!A$1),FIND("]",CELL("Dateiname",'Gemarkungen &amp; Flurstücke'!A$1))+1,31)&amp;"'!B6","Bitte ergänzen Sie die Angaben in ''Gemarkungen &amp; Flurstücke''!"),"")</f>
        <v/>
      </c>
      <c r="U88" s="42" t="str">
        <f>IFERROR(VLOOKUP(K88,Params!$A$2:$C$17,3,FALSE)&amp;VLOOKUP(L88,Params!$A$21:$C$23,3,FALSE)&amp;IFERROR(VLOOKUP(M88,Params!$A$28:$C$36,3,FALSE),"0"),"")</f>
        <v/>
      </c>
      <c r="V88" s="67" t="str">
        <f t="shared" si="4"/>
        <v/>
      </c>
      <c r="W88" s="67" t="str">
        <f>IFERROR(VLOOKUP(U88,Verfahren!$A$1:$E$15,5,FALSE),"")&amp;IFERROR(VLOOKUP(V88,Verfahren!A$17:B$20,2,FALSE),"")</f>
        <v/>
      </c>
      <c r="X88" s="67" t="str">
        <f t="shared" si="5"/>
        <v/>
      </c>
      <c r="Y88" s="67">
        <v>84</v>
      </c>
      <c r="Z88" s="67" t="str" cm="1">
        <f t="array" ref="Z88">IFERROR(INDEX($C$1:$C$1003,_xlfn.AGGREGATE(15,6,ROW($W$5:$W$1003)/(FIND("Wohngrundstück",$W$5:$W$1003,1)&gt;0),ROW()-4)),"")</f>
        <v/>
      </c>
      <c r="AA88" s="67" t="str" cm="1">
        <f t="array" ref="AA88">IFERROR(INDEX($C$1:$C$1003,_xlfn.AGGREGATE(15,6,ROW($U$5:$U$1003)/(FIND("123",$U$5:$U$1003,1)&gt;0),ROW()-4)),"")</f>
        <v/>
      </c>
      <c r="AB88" s="67" t="str" cm="1">
        <f t="array" ref="AB88">IFERROR(INDEX($C$1:$C$1003,_xlfn.AGGREGATE(15,6,ROW($W$5:$W$1003)/(FIND("Nichtwohngrundstück",$W$5:$W$1003,1)&gt;0),ROW()-4)),"")</f>
        <v/>
      </c>
      <c r="AC88" s="67" t="str" cm="1">
        <f t="array" ref="AC88">IFERROR(INDEX($C$1:$C$1003,_xlfn.AGGREGATE(15,6,ROW($W$5:$W$1003)/(FIND("Gebäude",$W$5:$W$1003,1)&gt;0),ROW()-4)),"")</f>
        <v/>
      </c>
      <c r="AD88" s="67" t="str" cm="1">
        <f t="array" ref="AD88">IFERROR(INDEX($C$1:$C$1003,_xlfn.AGGREGATE(15,6,ROW($W$5:$W$1003)/(FIND("LuF",$W$5:$W$1003,1)&gt;0),ROW()-4)),"")</f>
        <v/>
      </c>
      <c r="AE88" s="67" t="str" cm="1">
        <f t="array" ref="AE88">IFERROR(INDEX($C$1:$C$1003,_xlfn.AGGREGATE(15,6,ROW($P$5:$P$1003)/(FIND("Ja",$P$5:$P$1003,1)&gt;0),ROW()-4)),"")</f>
        <v/>
      </c>
      <c r="AF88" s="67" t="str" cm="1">
        <f t="array" ref="AF88">IFERROR(INDEX($C$1:$C$1003,_xlfn.AGGREGATE(15,6,ROW($V$5:$V$1003)/(FIND("1",$V$5:$V$1003,1)&gt;0),ROW()-4)),"")</f>
        <v/>
      </c>
    </row>
    <row r="89" spans="2:32" x14ac:dyDescent="0.35">
      <c r="B89" s="139"/>
      <c r="C89" s="139" t="str">
        <f>IF(B89&lt;&gt;"",COUNTIF($B$4:$B89,"&lt;&gt;"),"")</f>
        <v/>
      </c>
      <c r="D89" s="142"/>
      <c r="E89" s="139"/>
      <c r="F89" s="139"/>
      <c r="G89" s="139"/>
      <c r="H89" s="139"/>
      <c r="I89" s="142"/>
      <c r="J89" s="139"/>
      <c r="K89" s="139" t="str">
        <f>IFERROR(INDEX(PLZ!B:B,MATCH(I89,PLZ!A:A,0)),"")</f>
        <v/>
      </c>
      <c r="L89" s="139"/>
      <c r="M89" s="139" t="str">
        <f>IFERROR(IF(K89&lt;&gt;"Baden-Württemberg",VLOOKUP(L89,Params!A$28:A$36,1,FALSE),""),"")</f>
        <v/>
      </c>
      <c r="N89" s="147"/>
      <c r="O89" s="139"/>
      <c r="P89" s="139" t="str">
        <f t="shared" si="1"/>
        <v/>
      </c>
      <c r="Q89" s="139" t="str">
        <f t="shared" si="0"/>
        <v/>
      </c>
      <c r="R89" s="139" t="str">
        <f t="shared" si="0"/>
        <v/>
      </c>
      <c r="S89" s="147"/>
      <c r="T89" s="146" t="str" cm="1">
        <f t="array" aca="1" ref="T89" ca="1">IF(B89&lt;&gt;"",HYPERLINK("#'"&amp;MID(CELL("Dateiname",'Gemarkungen &amp; Flurstücke'!A$1),FIND("]",CELL("Dateiname",'Gemarkungen &amp; Flurstücke'!A$1))+1,31)&amp;"'!B6","Bitte ergänzen Sie die Angaben in ''Gemarkungen &amp; Flurstücke''!"),"")</f>
        <v/>
      </c>
      <c r="U89" s="42" t="str">
        <f>IFERROR(VLOOKUP(K89,Params!$A$2:$C$17,3,FALSE)&amp;VLOOKUP(L89,Params!$A$21:$C$23,3,FALSE)&amp;IFERROR(VLOOKUP(M89,Params!$A$28:$C$36,3,FALSE),"0"),"")</f>
        <v/>
      </c>
      <c r="V89" s="67" t="str">
        <f t="shared" si="4"/>
        <v/>
      </c>
      <c r="W89" s="67" t="str">
        <f>IFERROR(VLOOKUP(U89,Verfahren!$A$1:$E$15,5,FALSE),"")&amp;IFERROR(VLOOKUP(V89,Verfahren!A$17:B$20,2,FALSE),"")</f>
        <v/>
      </c>
      <c r="X89" s="67" t="str">
        <f t="shared" si="5"/>
        <v/>
      </c>
      <c r="Y89" s="67">
        <v>85</v>
      </c>
      <c r="Z89" s="67" t="str" cm="1">
        <f t="array" ref="Z89">IFERROR(INDEX($C$1:$C$1003,_xlfn.AGGREGATE(15,6,ROW($W$5:$W$1003)/(FIND("Wohngrundstück",$W$5:$W$1003,1)&gt;0),ROW()-4)),"")</f>
        <v/>
      </c>
      <c r="AA89" s="67" t="str" cm="1">
        <f t="array" ref="AA89">IFERROR(INDEX($C$1:$C$1003,_xlfn.AGGREGATE(15,6,ROW($U$5:$U$1003)/(FIND("123",$U$5:$U$1003,1)&gt;0),ROW()-4)),"")</f>
        <v/>
      </c>
      <c r="AB89" s="67" t="str" cm="1">
        <f t="array" ref="AB89">IFERROR(INDEX($C$1:$C$1003,_xlfn.AGGREGATE(15,6,ROW($W$5:$W$1003)/(FIND("Nichtwohngrundstück",$W$5:$W$1003,1)&gt;0),ROW()-4)),"")</f>
        <v/>
      </c>
      <c r="AC89" s="67" t="str" cm="1">
        <f t="array" ref="AC89">IFERROR(INDEX($C$1:$C$1003,_xlfn.AGGREGATE(15,6,ROW($W$5:$W$1003)/(FIND("Gebäude",$W$5:$W$1003,1)&gt;0),ROW()-4)),"")</f>
        <v/>
      </c>
      <c r="AD89" s="67" t="str" cm="1">
        <f t="array" ref="AD89">IFERROR(INDEX($C$1:$C$1003,_xlfn.AGGREGATE(15,6,ROW($W$5:$W$1003)/(FIND("LuF",$W$5:$W$1003,1)&gt;0),ROW()-4)),"")</f>
        <v/>
      </c>
      <c r="AE89" s="67" t="str" cm="1">
        <f t="array" ref="AE89">IFERROR(INDEX($C$1:$C$1003,_xlfn.AGGREGATE(15,6,ROW($P$5:$P$1003)/(FIND("Ja",$P$5:$P$1003,1)&gt;0),ROW()-4)),"")</f>
        <v/>
      </c>
      <c r="AF89" s="67" t="str" cm="1">
        <f t="array" ref="AF89">IFERROR(INDEX($C$1:$C$1003,_xlfn.AGGREGATE(15,6,ROW($V$5:$V$1003)/(FIND("1",$V$5:$V$1003,1)&gt;0),ROW()-4)),"")</f>
        <v/>
      </c>
    </row>
    <row r="90" spans="2:32" x14ac:dyDescent="0.35">
      <c r="B90" s="139"/>
      <c r="C90" s="139" t="str">
        <f>IF(B90&lt;&gt;"",COUNTIF($B$4:$B90,"&lt;&gt;"),"")</f>
        <v/>
      </c>
      <c r="D90" s="142"/>
      <c r="E90" s="139"/>
      <c r="F90" s="139"/>
      <c r="G90" s="139"/>
      <c r="H90" s="139"/>
      <c r="I90" s="142"/>
      <c r="J90" s="139"/>
      <c r="K90" s="139" t="str">
        <f>IFERROR(INDEX(PLZ!B:B,MATCH(I90,PLZ!A:A,0)),"")</f>
        <v/>
      </c>
      <c r="L90" s="139"/>
      <c r="M90" s="139" t="str">
        <f>IFERROR(IF(K90&lt;&gt;"Baden-Württemberg",VLOOKUP(L90,Params!A$28:A$36,1,FALSE),""),"")</f>
        <v/>
      </c>
      <c r="N90" s="147"/>
      <c r="O90" s="139"/>
      <c r="P90" s="139" t="str">
        <f t="shared" si="1"/>
        <v/>
      </c>
      <c r="Q90" s="139" t="str">
        <f t="shared" si="0"/>
        <v/>
      </c>
      <c r="R90" s="139" t="str">
        <f t="shared" si="0"/>
        <v/>
      </c>
      <c r="S90" s="147"/>
      <c r="T90" s="146" t="str" cm="1">
        <f t="array" aca="1" ref="T90" ca="1">IF(B90&lt;&gt;"",HYPERLINK("#'"&amp;MID(CELL("Dateiname",'Gemarkungen &amp; Flurstücke'!A$1),FIND("]",CELL("Dateiname",'Gemarkungen &amp; Flurstücke'!A$1))+1,31)&amp;"'!B6","Bitte ergänzen Sie die Angaben in ''Gemarkungen &amp; Flurstücke''!"),"")</f>
        <v/>
      </c>
      <c r="U90" s="42" t="str">
        <f>IFERROR(VLOOKUP(K90,Params!$A$2:$C$17,3,FALSE)&amp;VLOOKUP(L90,Params!$A$21:$C$23,3,FALSE)&amp;IFERROR(VLOOKUP(M90,Params!$A$28:$C$36,3,FALSE),"0"),"")</f>
        <v/>
      </c>
      <c r="V90" s="67" t="str">
        <f t="shared" si="4"/>
        <v/>
      </c>
      <c r="W90" s="67" t="str">
        <f>IFERROR(VLOOKUP(U90,Verfahren!$A$1:$E$15,5,FALSE),"")&amp;IFERROR(VLOOKUP(V90,Verfahren!A$17:B$20,2,FALSE),"")</f>
        <v/>
      </c>
      <c r="X90" s="67" t="str">
        <f t="shared" si="5"/>
        <v/>
      </c>
      <c r="Y90" s="67">
        <v>86</v>
      </c>
      <c r="Z90" s="67" t="str" cm="1">
        <f t="array" ref="Z90">IFERROR(INDEX($C$1:$C$1003,_xlfn.AGGREGATE(15,6,ROW($W$5:$W$1003)/(FIND("Wohngrundstück",$W$5:$W$1003,1)&gt;0),ROW()-4)),"")</f>
        <v/>
      </c>
      <c r="AA90" s="67" t="str" cm="1">
        <f t="array" ref="AA90">IFERROR(INDEX($C$1:$C$1003,_xlfn.AGGREGATE(15,6,ROW($U$5:$U$1003)/(FIND("123",$U$5:$U$1003,1)&gt;0),ROW()-4)),"")</f>
        <v/>
      </c>
      <c r="AB90" s="67" t="str" cm="1">
        <f t="array" ref="AB90">IFERROR(INDEX($C$1:$C$1003,_xlfn.AGGREGATE(15,6,ROW($W$5:$W$1003)/(FIND("Nichtwohngrundstück",$W$5:$W$1003,1)&gt;0),ROW()-4)),"")</f>
        <v/>
      </c>
      <c r="AC90" s="67" t="str" cm="1">
        <f t="array" ref="AC90">IFERROR(INDEX($C$1:$C$1003,_xlfn.AGGREGATE(15,6,ROW($W$5:$W$1003)/(FIND("Gebäude",$W$5:$W$1003,1)&gt;0),ROW()-4)),"")</f>
        <v/>
      </c>
      <c r="AD90" s="67" t="str" cm="1">
        <f t="array" ref="AD90">IFERROR(INDEX($C$1:$C$1003,_xlfn.AGGREGATE(15,6,ROW($W$5:$W$1003)/(FIND("LuF",$W$5:$W$1003,1)&gt;0),ROW()-4)),"")</f>
        <v/>
      </c>
      <c r="AE90" s="67" t="str" cm="1">
        <f t="array" ref="AE90">IFERROR(INDEX($C$1:$C$1003,_xlfn.AGGREGATE(15,6,ROW($P$5:$P$1003)/(FIND("Ja",$P$5:$P$1003,1)&gt;0),ROW()-4)),"")</f>
        <v/>
      </c>
      <c r="AF90" s="67" t="str" cm="1">
        <f t="array" ref="AF90">IFERROR(INDEX($C$1:$C$1003,_xlfn.AGGREGATE(15,6,ROW($V$5:$V$1003)/(FIND("1",$V$5:$V$1003,1)&gt;0),ROW()-4)),"")</f>
        <v/>
      </c>
    </row>
    <row r="91" spans="2:32" x14ac:dyDescent="0.35">
      <c r="B91" s="139"/>
      <c r="C91" s="139" t="str">
        <f>IF(B91&lt;&gt;"",COUNTIF($B$4:$B91,"&lt;&gt;"),"")</f>
        <v/>
      </c>
      <c r="D91" s="142"/>
      <c r="E91" s="139"/>
      <c r="F91" s="139"/>
      <c r="G91" s="139"/>
      <c r="H91" s="139"/>
      <c r="I91" s="142"/>
      <c r="J91" s="139"/>
      <c r="K91" s="139" t="str">
        <f>IFERROR(INDEX(PLZ!B:B,MATCH(I91,PLZ!A:A,0)),"")</f>
        <v/>
      </c>
      <c r="L91" s="139"/>
      <c r="M91" s="139" t="str">
        <f>IFERROR(IF(K91&lt;&gt;"Baden-Württemberg",VLOOKUP(L91,Params!A$28:A$36,1,FALSE),""),"")</f>
        <v/>
      </c>
      <c r="N91" s="147"/>
      <c r="O91" s="139"/>
      <c r="P91" s="139" t="str">
        <f t="shared" si="1"/>
        <v/>
      </c>
      <c r="Q91" s="139" t="str">
        <f t="shared" si="0"/>
        <v/>
      </c>
      <c r="R91" s="139" t="str">
        <f t="shared" si="0"/>
        <v/>
      </c>
      <c r="S91" s="147"/>
      <c r="T91" s="146" t="str" cm="1">
        <f t="array" aca="1" ref="T91" ca="1">IF(B91&lt;&gt;"",HYPERLINK("#'"&amp;MID(CELL("Dateiname",'Gemarkungen &amp; Flurstücke'!A$1),FIND("]",CELL("Dateiname",'Gemarkungen &amp; Flurstücke'!A$1))+1,31)&amp;"'!B6","Bitte ergänzen Sie die Angaben in ''Gemarkungen &amp; Flurstücke''!"),"")</f>
        <v/>
      </c>
      <c r="U91" s="42" t="str">
        <f>IFERROR(VLOOKUP(K91,Params!$A$2:$C$17,3,FALSE)&amp;VLOOKUP(L91,Params!$A$21:$C$23,3,FALSE)&amp;IFERROR(VLOOKUP(M91,Params!$A$28:$C$36,3,FALSE),"0"),"")</f>
        <v/>
      </c>
      <c r="V91" s="67" t="str">
        <f t="shared" si="4"/>
        <v/>
      </c>
      <c r="W91" s="67" t="str">
        <f>IFERROR(VLOOKUP(U91,Verfahren!$A$1:$E$15,5,FALSE),"")&amp;IFERROR(VLOOKUP(V91,Verfahren!A$17:B$20,2,FALSE),"")</f>
        <v/>
      </c>
      <c r="X91" s="67" t="str">
        <f t="shared" si="5"/>
        <v/>
      </c>
      <c r="Y91" s="67">
        <v>87</v>
      </c>
      <c r="Z91" s="67" t="str" cm="1">
        <f t="array" ref="Z91">IFERROR(INDEX($C$1:$C$1003,_xlfn.AGGREGATE(15,6,ROW($W$5:$W$1003)/(FIND("Wohngrundstück",$W$5:$W$1003,1)&gt;0),ROW()-4)),"")</f>
        <v/>
      </c>
      <c r="AA91" s="67" t="str" cm="1">
        <f t="array" ref="AA91">IFERROR(INDEX($C$1:$C$1003,_xlfn.AGGREGATE(15,6,ROW($U$5:$U$1003)/(FIND("123",$U$5:$U$1003,1)&gt;0),ROW()-4)),"")</f>
        <v/>
      </c>
      <c r="AB91" s="67" t="str" cm="1">
        <f t="array" ref="AB91">IFERROR(INDEX($C$1:$C$1003,_xlfn.AGGREGATE(15,6,ROW($W$5:$W$1003)/(FIND("Nichtwohngrundstück",$W$5:$W$1003,1)&gt;0),ROW()-4)),"")</f>
        <v/>
      </c>
      <c r="AC91" s="67" t="str" cm="1">
        <f t="array" ref="AC91">IFERROR(INDEX($C$1:$C$1003,_xlfn.AGGREGATE(15,6,ROW($W$5:$W$1003)/(FIND("Gebäude",$W$5:$W$1003,1)&gt;0),ROW()-4)),"")</f>
        <v/>
      </c>
      <c r="AD91" s="67" t="str" cm="1">
        <f t="array" ref="AD91">IFERROR(INDEX($C$1:$C$1003,_xlfn.AGGREGATE(15,6,ROW($W$5:$W$1003)/(FIND("LuF",$W$5:$W$1003,1)&gt;0),ROW()-4)),"")</f>
        <v/>
      </c>
      <c r="AE91" s="67" t="str" cm="1">
        <f t="array" ref="AE91">IFERROR(INDEX($C$1:$C$1003,_xlfn.AGGREGATE(15,6,ROW($P$5:$P$1003)/(FIND("Ja",$P$5:$P$1003,1)&gt;0),ROW()-4)),"")</f>
        <v/>
      </c>
      <c r="AF91" s="67" t="str" cm="1">
        <f t="array" ref="AF91">IFERROR(INDEX($C$1:$C$1003,_xlfn.AGGREGATE(15,6,ROW($V$5:$V$1003)/(FIND("1",$V$5:$V$1003,1)&gt;0),ROW()-4)),"")</f>
        <v/>
      </c>
    </row>
    <row r="92" spans="2:32" x14ac:dyDescent="0.35">
      <c r="B92" s="139"/>
      <c r="C92" s="139" t="str">
        <f>IF(B92&lt;&gt;"",COUNTIF($B$4:$B92,"&lt;&gt;"),"")</f>
        <v/>
      </c>
      <c r="D92" s="142"/>
      <c r="E92" s="139"/>
      <c r="F92" s="139"/>
      <c r="G92" s="139"/>
      <c r="H92" s="139"/>
      <c r="I92" s="142"/>
      <c r="J92" s="139"/>
      <c r="K92" s="139" t="str">
        <f>IFERROR(INDEX(PLZ!B:B,MATCH(I92,PLZ!A:A,0)),"")</f>
        <v/>
      </c>
      <c r="L92" s="139"/>
      <c r="M92" s="139" t="str">
        <f>IFERROR(IF(K92&lt;&gt;"Baden-Württemberg",VLOOKUP(L92,Params!A$28:A$36,1,FALSE),""),"")</f>
        <v/>
      </c>
      <c r="N92" s="147"/>
      <c r="O92" s="139"/>
      <c r="P92" s="139" t="str">
        <f t="shared" si="1"/>
        <v/>
      </c>
      <c r="Q92" s="139" t="str">
        <f t="shared" si="0"/>
        <v/>
      </c>
      <c r="R92" s="139" t="str">
        <f t="shared" si="0"/>
        <v/>
      </c>
      <c r="S92" s="147"/>
      <c r="T92" s="146" t="str" cm="1">
        <f t="array" aca="1" ref="T92" ca="1">IF(B92&lt;&gt;"",HYPERLINK("#'"&amp;MID(CELL("Dateiname",'Gemarkungen &amp; Flurstücke'!A$1),FIND("]",CELL("Dateiname",'Gemarkungen &amp; Flurstücke'!A$1))+1,31)&amp;"'!B6","Bitte ergänzen Sie die Angaben in ''Gemarkungen &amp; Flurstücke''!"),"")</f>
        <v/>
      </c>
      <c r="U92" s="42" t="str">
        <f>IFERROR(VLOOKUP(K92,Params!$A$2:$C$17,3,FALSE)&amp;VLOOKUP(L92,Params!$A$21:$C$23,3,FALSE)&amp;IFERROR(VLOOKUP(M92,Params!$A$28:$C$36,3,FALSE),"0"),"")</f>
        <v/>
      </c>
      <c r="V92" s="67" t="str">
        <f t="shared" si="4"/>
        <v/>
      </c>
      <c r="W92" s="67" t="str">
        <f>IFERROR(VLOOKUP(U92,Verfahren!$A$1:$E$15,5,FALSE),"")&amp;IFERROR(VLOOKUP(V92,Verfahren!A$17:B$20,2,FALSE),"")</f>
        <v/>
      </c>
      <c r="X92" s="67" t="str">
        <f t="shared" si="5"/>
        <v/>
      </c>
      <c r="Y92" s="67">
        <v>88</v>
      </c>
      <c r="Z92" s="67" t="str" cm="1">
        <f t="array" ref="Z92">IFERROR(INDEX($C$1:$C$1003,_xlfn.AGGREGATE(15,6,ROW($W$5:$W$1003)/(FIND("Wohngrundstück",$W$5:$W$1003,1)&gt;0),ROW()-4)),"")</f>
        <v/>
      </c>
      <c r="AA92" s="67" t="str" cm="1">
        <f t="array" ref="AA92">IFERROR(INDEX($C$1:$C$1003,_xlfn.AGGREGATE(15,6,ROW($U$5:$U$1003)/(FIND("123",$U$5:$U$1003,1)&gt;0),ROW()-4)),"")</f>
        <v/>
      </c>
      <c r="AB92" s="67" t="str" cm="1">
        <f t="array" ref="AB92">IFERROR(INDEX($C$1:$C$1003,_xlfn.AGGREGATE(15,6,ROW($W$5:$W$1003)/(FIND("Nichtwohngrundstück",$W$5:$W$1003,1)&gt;0),ROW()-4)),"")</f>
        <v/>
      </c>
      <c r="AC92" s="67" t="str" cm="1">
        <f t="array" ref="AC92">IFERROR(INDEX($C$1:$C$1003,_xlfn.AGGREGATE(15,6,ROW($W$5:$W$1003)/(FIND("Gebäude",$W$5:$W$1003,1)&gt;0),ROW()-4)),"")</f>
        <v/>
      </c>
      <c r="AD92" s="67" t="str" cm="1">
        <f t="array" ref="AD92">IFERROR(INDEX($C$1:$C$1003,_xlfn.AGGREGATE(15,6,ROW($W$5:$W$1003)/(FIND("LuF",$W$5:$W$1003,1)&gt;0),ROW()-4)),"")</f>
        <v/>
      </c>
      <c r="AE92" s="67" t="str" cm="1">
        <f t="array" ref="AE92">IFERROR(INDEX($C$1:$C$1003,_xlfn.AGGREGATE(15,6,ROW($P$5:$P$1003)/(FIND("Ja",$P$5:$P$1003,1)&gt;0),ROW()-4)),"")</f>
        <v/>
      </c>
      <c r="AF92" s="67" t="str" cm="1">
        <f t="array" ref="AF92">IFERROR(INDEX($C$1:$C$1003,_xlfn.AGGREGATE(15,6,ROW($V$5:$V$1003)/(FIND("1",$V$5:$V$1003,1)&gt;0),ROW()-4)),"")</f>
        <v/>
      </c>
    </row>
    <row r="93" spans="2:32" x14ac:dyDescent="0.35">
      <c r="B93" s="139"/>
      <c r="C93" s="139" t="str">
        <f>IF(B93&lt;&gt;"",COUNTIF($B$4:$B93,"&lt;&gt;"),"")</f>
        <v/>
      </c>
      <c r="D93" s="142"/>
      <c r="E93" s="139"/>
      <c r="F93" s="139"/>
      <c r="G93" s="139"/>
      <c r="H93" s="139"/>
      <c r="I93" s="142"/>
      <c r="J93" s="139"/>
      <c r="K93" s="139" t="str">
        <f>IFERROR(INDEX(PLZ!B:B,MATCH(I93,PLZ!A:A,0)),"")</f>
        <v/>
      </c>
      <c r="L93" s="139"/>
      <c r="M93" s="139" t="str">
        <f>IFERROR(IF(K93&lt;&gt;"Baden-Württemberg",VLOOKUP(L93,Params!A$28:A$36,1,FALSE),""),"")</f>
        <v/>
      </c>
      <c r="N93" s="147"/>
      <c r="O93" s="139"/>
      <c r="P93" s="139" t="str">
        <f t="shared" si="1"/>
        <v/>
      </c>
      <c r="Q93" s="139" t="str">
        <f t="shared" si="0"/>
        <v/>
      </c>
      <c r="R93" s="139" t="str">
        <f t="shared" si="0"/>
        <v/>
      </c>
      <c r="S93" s="147"/>
      <c r="T93" s="146" t="str" cm="1">
        <f t="array" aca="1" ref="T93" ca="1">IF(B93&lt;&gt;"",HYPERLINK("#'"&amp;MID(CELL("Dateiname",'Gemarkungen &amp; Flurstücke'!A$1),FIND("]",CELL("Dateiname",'Gemarkungen &amp; Flurstücke'!A$1))+1,31)&amp;"'!B6","Bitte ergänzen Sie die Angaben in ''Gemarkungen &amp; Flurstücke''!"),"")</f>
        <v/>
      </c>
      <c r="U93" s="42" t="str">
        <f>IFERROR(VLOOKUP(K93,Params!$A$2:$C$17,3,FALSE)&amp;VLOOKUP(L93,Params!$A$21:$C$23,3,FALSE)&amp;IFERROR(VLOOKUP(M93,Params!$A$28:$C$36,3,FALSE),"0"),"")</f>
        <v/>
      </c>
      <c r="V93" s="67" t="str">
        <f t="shared" si="4"/>
        <v/>
      </c>
      <c r="W93" s="67" t="str">
        <f>IFERROR(VLOOKUP(U93,Verfahren!$A$1:$E$15,5,FALSE),"")&amp;IFERROR(VLOOKUP(V93,Verfahren!A$17:B$20,2,FALSE),"")</f>
        <v/>
      </c>
      <c r="X93" s="67" t="str">
        <f t="shared" si="5"/>
        <v/>
      </c>
      <c r="Y93" s="67">
        <v>89</v>
      </c>
      <c r="Z93" s="67" t="str" cm="1">
        <f t="array" ref="Z93">IFERROR(INDEX($C$1:$C$1003,_xlfn.AGGREGATE(15,6,ROW($W$5:$W$1003)/(FIND("Wohngrundstück",$W$5:$W$1003,1)&gt;0),ROW()-4)),"")</f>
        <v/>
      </c>
      <c r="AA93" s="67" t="str" cm="1">
        <f t="array" ref="AA93">IFERROR(INDEX($C$1:$C$1003,_xlfn.AGGREGATE(15,6,ROW($U$5:$U$1003)/(FIND("123",$U$5:$U$1003,1)&gt;0),ROW()-4)),"")</f>
        <v/>
      </c>
      <c r="AB93" s="67" t="str" cm="1">
        <f t="array" ref="AB93">IFERROR(INDEX($C$1:$C$1003,_xlfn.AGGREGATE(15,6,ROW($W$5:$W$1003)/(FIND("Nichtwohngrundstück",$W$5:$W$1003,1)&gt;0),ROW()-4)),"")</f>
        <v/>
      </c>
      <c r="AC93" s="67" t="str" cm="1">
        <f t="array" ref="AC93">IFERROR(INDEX($C$1:$C$1003,_xlfn.AGGREGATE(15,6,ROW($W$5:$W$1003)/(FIND("Gebäude",$W$5:$W$1003,1)&gt;0),ROW()-4)),"")</f>
        <v/>
      </c>
      <c r="AD93" s="67" t="str" cm="1">
        <f t="array" ref="AD93">IFERROR(INDEX($C$1:$C$1003,_xlfn.AGGREGATE(15,6,ROW($W$5:$W$1003)/(FIND("LuF",$W$5:$W$1003,1)&gt;0),ROW()-4)),"")</f>
        <v/>
      </c>
      <c r="AE93" s="67" t="str" cm="1">
        <f t="array" ref="AE93">IFERROR(INDEX($C$1:$C$1003,_xlfn.AGGREGATE(15,6,ROW($P$5:$P$1003)/(FIND("Ja",$P$5:$P$1003,1)&gt;0),ROW()-4)),"")</f>
        <v/>
      </c>
      <c r="AF93" s="67" t="str" cm="1">
        <f t="array" ref="AF93">IFERROR(INDEX($C$1:$C$1003,_xlfn.AGGREGATE(15,6,ROW($V$5:$V$1003)/(FIND("1",$V$5:$V$1003,1)&gt;0),ROW()-4)),"")</f>
        <v/>
      </c>
    </row>
    <row r="94" spans="2:32" x14ac:dyDescent="0.35">
      <c r="B94" s="139"/>
      <c r="C94" s="139" t="str">
        <f>IF(B94&lt;&gt;"",COUNTIF($B$4:$B94,"&lt;&gt;"),"")</f>
        <v/>
      </c>
      <c r="D94" s="142"/>
      <c r="E94" s="139"/>
      <c r="F94" s="139"/>
      <c r="G94" s="139"/>
      <c r="H94" s="139"/>
      <c r="I94" s="142"/>
      <c r="J94" s="139"/>
      <c r="K94" s="139" t="str">
        <f>IFERROR(INDEX(PLZ!B:B,MATCH(I94,PLZ!A:A,0)),"")</f>
        <v/>
      </c>
      <c r="L94" s="139"/>
      <c r="M94" s="139" t="str">
        <f>IFERROR(IF(K94&lt;&gt;"Baden-Württemberg",VLOOKUP(L94,Params!A$28:A$36,1,FALSE),""),"")</f>
        <v/>
      </c>
      <c r="N94" s="147"/>
      <c r="O94" s="139"/>
      <c r="P94" s="139" t="str">
        <f t="shared" si="1"/>
        <v/>
      </c>
      <c r="Q94" s="139" t="str">
        <f t="shared" si="0"/>
        <v/>
      </c>
      <c r="R94" s="139" t="str">
        <f t="shared" si="0"/>
        <v/>
      </c>
      <c r="S94" s="147"/>
      <c r="T94" s="146" t="str" cm="1">
        <f t="array" aca="1" ref="T94" ca="1">IF(B94&lt;&gt;"",HYPERLINK("#'"&amp;MID(CELL("Dateiname",'Gemarkungen &amp; Flurstücke'!A$1),FIND("]",CELL("Dateiname",'Gemarkungen &amp; Flurstücke'!A$1))+1,31)&amp;"'!B6","Bitte ergänzen Sie die Angaben in ''Gemarkungen &amp; Flurstücke''!"),"")</f>
        <v/>
      </c>
      <c r="U94" s="42" t="str">
        <f>IFERROR(VLOOKUP(K94,Params!$A$2:$C$17,3,FALSE)&amp;VLOOKUP(L94,Params!$A$21:$C$23,3,FALSE)&amp;IFERROR(VLOOKUP(M94,Params!$A$28:$C$36,3,FALSE),"0"),"")</f>
        <v/>
      </c>
      <c r="V94" s="67" t="str">
        <f t="shared" si="4"/>
        <v/>
      </c>
      <c r="W94" s="67" t="str">
        <f>IFERROR(VLOOKUP(U94,Verfahren!$A$1:$E$15,5,FALSE),"")&amp;IFERROR(VLOOKUP(V94,Verfahren!A$17:B$20,2,FALSE),"")</f>
        <v/>
      </c>
      <c r="X94" s="67" t="str">
        <f t="shared" si="5"/>
        <v/>
      </c>
      <c r="Y94" s="67">
        <v>90</v>
      </c>
      <c r="Z94" s="67" t="str" cm="1">
        <f t="array" ref="Z94">IFERROR(INDEX($C$1:$C$1003,_xlfn.AGGREGATE(15,6,ROW($W$5:$W$1003)/(FIND("Wohngrundstück",$W$5:$W$1003,1)&gt;0),ROW()-4)),"")</f>
        <v/>
      </c>
      <c r="AA94" s="67" t="str" cm="1">
        <f t="array" ref="AA94">IFERROR(INDEX($C$1:$C$1003,_xlfn.AGGREGATE(15,6,ROW($U$5:$U$1003)/(FIND("123",$U$5:$U$1003,1)&gt;0),ROW()-4)),"")</f>
        <v/>
      </c>
      <c r="AB94" s="67" t="str" cm="1">
        <f t="array" ref="AB94">IFERROR(INDEX($C$1:$C$1003,_xlfn.AGGREGATE(15,6,ROW($W$5:$W$1003)/(FIND("Nichtwohngrundstück",$W$5:$W$1003,1)&gt;0),ROW()-4)),"")</f>
        <v/>
      </c>
      <c r="AC94" s="67" t="str" cm="1">
        <f t="array" ref="AC94">IFERROR(INDEX($C$1:$C$1003,_xlfn.AGGREGATE(15,6,ROW($W$5:$W$1003)/(FIND("Gebäude",$W$5:$W$1003,1)&gt;0),ROW()-4)),"")</f>
        <v/>
      </c>
      <c r="AD94" s="67" t="str" cm="1">
        <f t="array" ref="AD94">IFERROR(INDEX($C$1:$C$1003,_xlfn.AGGREGATE(15,6,ROW($W$5:$W$1003)/(FIND("LuF",$W$5:$W$1003,1)&gt;0),ROW()-4)),"")</f>
        <v/>
      </c>
      <c r="AE94" s="67" t="str" cm="1">
        <f t="array" ref="AE94">IFERROR(INDEX($C$1:$C$1003,_xlfn.AGGREGATE(15,6,ROW($P$5:$P$1003)/(FIND("Ja",$P$5:$P$1003,1)&gt;0),ROW()-4)),"")</f>
        <v/>
      </c>
      <c r="AF94" s="67" t="str" cm="1">
        <f t="array" ref="AF94">IFERROR(INDEX($C$1:$C$1003,_xlfn.AGGREGATE(15,6,ROW($V$5:$V$1003)/(FIND("1",$V$5:$V$1003,1)&gt;0),ROW()-4)),"")</f>
        <v/>
      </c>
    </row>
    <row r="95" spans="2:32" x14ac:dyDescent="0.35">
      <c r="B95" s="139"/>
      <c r="C95" s="139" t="str">
        <f>IF(B95&lt;&gt;"",COUNTIF($B$4:$B95,"&lt;&gt;"),"")</f>
        <v/>
      </c>
      <c r="D95" s="142"/>
      <c r="E95" s="139"/>
      <c r="F95" s="139"/>
      <c r="G95" s="139"/>
      <c r="H95" s="139"/>
      <c r="I95" s="142"/>
      <c r="J95" s="139"/>
      <c r="K95" s="139" t="str">
        <f>IFERROR(INDEX(PLZ!B:B,MATCH(I95,PLZ!A:A,0)),"")</f>
        <v/>
      </c>
      <c r="L95" s="139"/>
      <c r="M95" s="139" t="str">
        <f>IFERROR(IF(K95&lt;&gt;"Baden-Württemberg",VLOOKUP(L95,Params!A$28:A$36,1,FALSE),""),"")</f>
        <v/>
      </c>
      <c r="N95" s="147"/>
      <c r="O95" s="139"/>
      <c r="P95" s="139" t="str">
        <f t="shared" si="1"/>
        <v/>
      </c>
      <c r="Q95" s="139" t="str">
        <f t="shared" si="0"/>
        <v/>
      </c>
      <c r="R95" s="139" t="str">
        <f t="shared" si="0"/>
        <v/>
      </c>
      <c r="S95" s="147"/>
      <c r="T95" s="146" t="str" cm="1">
        <f t="array" aca="1" ref="T95" ca="1">IF(B95&lt;&gt;"",HYPERLINK("#'"&amp;MID(CELL("Dateiname",'Gemarkungen &amp; Flurstücke'!A$1),FIND("]",CELL("Dateiname",'Gemarkungen &amp; Flurstücke'!A$1))+1,31)&amp;"'!B6","Bitte ergänzen Sie die Angaben in ''Gemarkungen &amp; Flurstücke''!"),"")</f>
        <v/>
      </c>
      <c r="U95" s="42" t="str">
        <f>IFERROR(VLOOKUP(K95,Params!$A$2:$C$17,3,FALSE)&amp;VLOOKUP(L95,Params!$A$21:$C$23,3,FALSE)&amp;IFERROR(VLOOKUP(M95,Params!$A$28:$C$36,3,FALSE),"0"),"")</f>
        <v/>
      </c>
      <c r="V95" s="67" t="str">
        <f t="shared" si="4"/>
        <v/>
      </c>
      <c r="W95" s="67" t="str">
        <f>IFERROR(VLOOKUP(U95,Verfahren!$A$1:$E$15,5,FALSE),"")&amp;IFERROR(VLOOKUP(V95,Verfahren!A$17:B$20,2,FALSE),"")</f>
        <v/>
      </c>
      <c r="X95" s="67" t="str">
        <f t="shared" si="5"/>
        <v/>
      </c>
      <c r="Y95" s="67">
        <v>91</v>
      </c>
      <c r="Z95" s="67" t="str" cm="1">
        <f t="array" ref="Z95">IFERROR(INDEX($C$1:$C$1003,_xlfn.AGGREGATE(15,6,ROW($W$5:$W$1003)/(FIND("Wohngrundstück",$W$5:$W$1003,1)&gt;0),ROW()-4)),"")</f>
        <v/>
      </c>
      <c r="AA95" s="67" t="str" cm="1">
        <f t="array" ref="AA95">IFERROR(INDEX($C$1:$C$1003,_xlfn.AGGREGATE(15,6,ROW($U$5:$U$1003)/(FIND("123",$U$5:$U$1003,1)&gt;0),ROW()-4)),"")</f>
        <v/>
      </c>
      <c r="AB95" s="67" t="str" cm="1">
        <f t="array" ref="AB95">IFERROR(INDEX($C$1:$C$1003,_xlfn.AGGREGATE(15,6,ROW($W$5:$W$1003)/(FIND("Nichtwohngrundstück",$W$5:$W$1003,1)&gt;0),ROW()-4)),"")</f>
        <v/>
      </c>
      <c r="AC95" s="67" t="str" cm="1">
        <f t="array" ref="AC95">IFERROR(INDEX($C$1:$C$1003,_xlfn.AGGREGATE(15,6,ROW($W$5:$W$1003)/(FIND("Gebäude",$W$5:$W$1003,1)&gt;0),ROW()-4)),"")</f>
        <v/>
      </c>
      <c r="AD95" s="67" t="str" cm="1">
        <f t="array" ref="AD95">IFERROR(INDEX($C$1:$C$1003,_xlfn.AGGREGATE(15,6,ROW($W$5:$W$1003)/(FIND("LuF",$W$5:$W$1003,1)&gt;0),ROW()-4)),"")</f>
        <v/>
      </c>
      <c r="AE95" s="67" t="str" cm="1">
        <f t="array" ref="AE95">IFERROR(INDEX($C$1:$C$1003,_xlfn.AGGREGATE(15,6,ROW($P$5:$P$1003)/(FIND("Ja",$P$5:$P$1003,1)&gt;0),ROW()-4)),"")</f>
        <v/>
      </c>
      <c r="AF95" s="67" t="str" cm="1">
        <f t="array" ref="AF95">IFERROR(INDEX($C$1:$C$1003,_xlfn.AGGREGATE(15,6,ROW($V$5:$V$1003)/(FIND("1",$V$5:$V$1003,1)&gt;0),ROW()-4)),"")</f>
        <v/>
      </c>
    </row>
    <row r="96" spans="2:32" x14ac:dyDescent="0.35">
      <c r="B96" s="139"/>
      <c r="C96" s="139" t="str">
        <f>IF(B96&lt;&gt;"",COUNTIF($B$4:$B96,"&lt;&gt;"),"")</f>
        <v/>
      </c>
      <c r="D96" s="142"/>
      <c r="E96" s="139"/>
      <c r="F96" s="139"/>
      <c r="G96" s="139"/>
      <c r="H96" s="139"/>
      <c r="I96" s="142"/>
      <c r="J96" s="139"/>
      <c r="K96" s="139" t="str">
        <f>IFERROR(INDEX(PLZ!B:B,MATCH(I96,PLZ!A:A,0)),"")</f>
        <v/>
      </c>
      <c r="L96" s="139"/>
      <c r="M96" s="139" t="str">
        <f>IFERROR(IF(K96&lt;&gt;"Baden-Württemberg",VLOOKUP(L96,Params!A$28:A$36,1,FALSE),""),"")</f>
        <v/>
      </c>
      <c r="N96" s="147"/>
      <c r="O96" s="139"/>
      <c r="P96" s="139" t="str">
        <f t="shared" si="1"/>
        <v/>
      </c>
      <c r="Q96" s="139" t="str">
        <f t="shared" si="0"/>
        <v/>
      </c>
      <c r="R96" s="139" t="str">
        <f t="shared" si="0"/>
        <v/>
      </c>
      <c r="S96" s="147"/>
      <c r="T96" s="146" t="str" cm="1">
        <f t="array" aca="1" ref="T96" ca="1">IF(B96&lt;&gt;"",HYPERLINK("#'"&amp;MID(CELL("Dateiname",'Gemarkungen &amp; Flurstücke'!A$1),FIND("]",CELL("Dateiname",'Gemarkungen &amp; Flurstücke'!A$1))+1,31)&amp;"'!B6","Bitte ergänzen Sie die Angaben in ''Gemarkungen &amp; Flurstücke''!"),"")</f>
        <v/>
      </c>
      <c r="U96" s="42" t="str">
        <f>IFERROR(VLOOKUP(K96,Params!$A$2:$C$17,3,FALSE)&amp;VLOOKUP(L96,Params!$A$21:$C$23,3,FALSE)&amp;IFERROR(VLOOKUP(M96,Params!$A$28:$C$36,3,FALSE),"0"),"")</f>
        <v/>
      </c>
      <c r="V96" s="67" t="str">
        <f t="shared" si="4"/>
        <v/>
      </c>
      <c r="W96" s="67" t="str">
        <f>IFERROR(VLOOKUP(U96,Verfahren!$A$1:$E$15,5,FALSE),"")&amp;IFERROR(VLOOKUP(V96,Verfahren!A$17:B$20,2,FALSE),"")</f>
        <v/>
      </c>
      <c r="X96" s="67" t="str">
        <f t="shared" si="5"/>
        <v/>
      </c>
      <c r="Y96" s="67">
        <v>92</v>
      </c>
      <c r="Z96" s="67" t="str" cm="1">
        <f t="array" ref="Z96">IFERROR(INDEX($C$1:$C$1003,_xlfn.AGGREGATE(15,6,ROW($W$5:$W$1003)/(FIND("Wohngrundstück",$W$5:$W$1003,1)&gt;0),ROW()-4)),"")</f>
        <v/>
      </c>
      <c r="AA96" s="67" t="str" cm="1">
        <f t="array" ref="AA96">IFERROR(INDEX($C$1:$C$1003,_xlfn.AGGREGATE(15,6,ROW($U$5:$U$1003)/(FIND("123",$U$5:$U$1003,1)&gt;0),ROW()-4)),"")</f>
        <v/>
      </c>
      <c r="AB96" s="67" t="str" cm="1">
        <f t="array" ref="AB96">IFERROR(INDEX($C$1:$C$1003,_xlfn.AGGREGATE(15,6,ROW($W$5:$W$1003)/(FIND("Nichtwohngrundstück",$W$5:$W$1003,1)&gt;0),ROW()-4)),"")</f>
        <v/>
      </c>
      <c r="AC96" s="67" t="str" cm="1">
        <f t="array" ref="AC96">IFERROR(INDEX($C$1:$C$1003,_xlfn.AGGREGATE(15,6,ROW($W$5:$W$1003)/(FIND("Gebäude",$W$5:$W$1003,1)&gt;0),ROW()-4)),"")</f>
        <v/>
      </c>
      <c r="AD96" s="67" t="str" cm="1">
        <f t="array" ref="AD96">IFERROR(INDEX($C$1:$C$1003,_xlfn.AGGREGATE(15,6,ROW($W$5:$W$1003)/(FIND("LuF",$W$5:$W$1003,1)&gt;0),ROW()-4)),"")</f>
        <v/>
      </c>
      <c r="AE96" s="67" t="str" cm="1">
        <f t="array" ref="AE96">IFERROR(INDEX($C$1:$C$1003,_xlfn.AGGREGATE(15,6,ROW($P$5:$P$1003)/(FIND("Ja",$P$5:$P$1003,1)&gt;0),ROW()-4)),"")</f>
        <v/>
      </c>
      <c r="AF96" s="67" t="str" cm="1">
        <f t="array" ref="AF96">IFERROR(INDEX($C$1:$C$1003,_xlfn.AGGREGATE(15,6,ROW($V$5:$V$1003)/(FIND("1",$V$5:$V$1003,1)&gt;0),ROW()-4)),"")</f>
        <v/>
      </c>
    </row>
    <row r="97" spans="2:32" x14ac:dyDescent="0.35">
      <c r="B97" s="139"/>
      <c r="C97" s="139" t="str">
        <f>IF(B97&lt;&gt;"",COUNTIF($B$4:$B97,"&lt;&gt;"),"")</f>
        <v/>
      </c>
      <c r="D97" s="142"/>
      <c r="E97" s="139"/>
      <c r="F97" s="139"/>
      <c r="G97" s="139"/>
      <c r="H97" s="139"/>
      <c r="I97" s="142"/>
      <c r="J97" s="139"/>
      <c r="K97" s="139" t="str">
        <f>IFERROR(INDEX(PLZ!B:B,MATCH(I97,PLZ!A:A,0)),"")</f>
        <v/>
      </c>
      <c r="L97" s="139"/>
      <c r="M97" s="139" t="str">
        <f>IFERROR(IF(K97&lt;&gt;"Baden-Württemberg",VLOOKUP(L97,Params!A$28:A$36,1,FALSE),""),"")</f>
        <v/>
      </c>
      <c r="N97" s="147"/>
      <c r="O97" s="139"/>
      <c r="P97" s="139" t="str">
        <f t="shared" si="1"/>
        <v/>
      </c>
      <c r="Q97" s="139" t="str">
        <f t="shared" si="0"/>
        <v/>
      </c>
      <c r="R97" s="139" t="str">
        <f t="shared" si="0"/>
        <v/>
      </c>
      <c r="S97" s="147"/>
      <c r="T97" s="146" t="str" cm="1">
        <f t="array" aca="1" ref="T97" ca="1">IF(B97&lt;&gt;"",HYPERLINK("#'"&amp;MID(CELL("Dateiname",'Gemarkungen &amp; Flurstücke'!A$1),FIND("]",CELL("Dateiname",'Gemarkungen &amp; Flurstücke'!A$1))+1,31)&amp;"'!B6","Bitte ergänzen Sie die Angaben in ''Gemarkungen &amp; Flurstücke''!"),"")</f>
        <v/>
      </c>
      <c r="U97" s="42" t="str">
        <f>IFERROR(VLOOKUP(K97,Params!$A$2:$C$17,3,FALSE)&amp;VLOOKUP(L97,Params!$A$21:$C$23,3,FALSE)&amp;IFERROR(VLOOKUP(M97,Params!$A$28:$C$36,3,FALSE),"0"),"")</f>
        <v/>
      </c>
      <c r="V97" s="67" t="str">
        <f t="shared" si="4"/>
        <v/>
      </c>
      <c r="W97" s="67" t="str">
        <f>IFERROR(VLOOKUP(U97,Verfahren!$A$1:$E$15,5,FALSE),"")&amp;IFERROR(VLOOKUP(V97,Verfahren!A$17:B$20,2,FALSE),"")</f>
        <v/>
      </c>
      <c r="X97" s="67" t="str">
        <f t="shared" si="5"/>
        <v/>
      </c>
      <c r="Y97" s="67">
        <v>93</v>
      </c>
      <c r="Z97" s="67" t="str" cm="1">
        <f t="array" ref="Z97">IFERROR(INDEX($C$1:$C$1003,_xlfn.AGGREGATE(15,6,ROW($W$5:$W$1003)/(FIND("Wohngrundstück",$W$5:$W$1003,1)&gt;0),ROW()-4)),"")</f>
        <v/>
      </c>
      <c r="AA97" s="67" t="str" cm="1">
        <f t="array" ref="AA97">IFERROR(INDEX($C$1:$C$1003,_xlfn.AGGREGATE(15,6,ROW($U$5:$U$1003)/(FIND("123",$U$5:$U$1003,1)&gt;0),ROW()-4)),"")</f>
        <v/>
      </c>
      <c r="AB97" s="67" t="str" cm="1">
        <f t="array" ref="AB97">IFERROR(INDEX($C$1:$C$1003,_xlfn.AGGREGATE(15,6,ROW($W$5:$W$1003)/(FIND("Nichtwohngrundstück",$W$5:$W$1003,1)&gt;0),ROW()-4)),"")</f>
        <v/>
      </c>
      <c r="AC97" s="67" t="str" cm="1">
        <f t="array" ref="AC97">IFERROR(INDEX($C$1:$C$1003,_xlfn.AGGREGATE(15,6,ROW($W$5:$W$1003)/(FIND("Gebäude",$W$5:$W$1003,1)&gt;0),ROW()-4)),"")</f>
        <v/>
      </c>
      <c r="AD97" s="67" t="str" cm="1">
        <f t="array" ref="AD97">IFERROR(INDEX($C$1:$C$1003,_xlfn.AGGREGATE(15,6,ROW($W$5:$W$1003)/(FIND("LuF",$W$5:$W$1003,1)&gt;0),ROW()-4)),"")</f>
        <v/>
      </c>
      <c r="AE97" s="67" t="str" cm="1">
        <f t="array" ref="AE97">IFERROR(INDEX($C$1:$C$1003,_xlfn.AGGREGATE(15,6,ROW($P$5:$P$1003)/(FIND("Ja",$P$5:$P$1003,1)&gt;0),ROW()-4)),"")</f>
        <v/>
      </c>
      <c r="AF97" s="67" t="str" cm="1">
        <f t="array" ref="AF97">IFERROR(INDEX($C$1:$C$1003,_xlfn.AGGREGATE(15,6,ROW($V$5:$V$1003)/(FIND("1",$V$5:$V$1003,1)&gt;0),ROW()-4)),"")</f>
        <v/>
      </c>
    </row>
    <row r="98" spans="2:32" x14ac:dyDescent="0.35">
      <c r="B98" s="139"/>
      <c r="C98" s="139" t="str">
        <f>IF(B98&lt;&gt;"",COUNTIF($B$4:$B98,"&lt;&gt;"),"")</f>
        <v/>
      </c>
      <c r="D98" s="142"/>
      <c r="E98" s="139"/>
      <c r="F98" s="139"/>
      <c r="G98" s="139"/>
      <c r="H98" s="139"/>
      <c r="I98" s="142"/>
      <c r="J98" s="139"/>
      <c r="K98" s="139" t="str">
        <f>IFERROR(INDEX(PLZ!B:B,MATCH(I98,PLZ!A:A,0)),"")</f>
        <v/>
      </c>
      <c r="L98" s="139"/>
      <c r="M98" s="139" t="str">
        <f>IFERROR(IF(K98&lt;&gt;"Baden-Württemberg",VLOOKUP(L98,Params!A$28:A$36,1,FALSE),""),"")</f>
        <v/>
      </c>
      <c r="N98" s="147"/>
      <c r="O98" s="139"/>
      <c r="P98" s="139" t="str">
        <f t="shared" si="1"/>
        <v/>
      </c>
      <c r="Q98" s="139" t="str">
        <f t="shared" si="0"/>
        <v/>
      </c>
      <c r="R98" s="139" t="str">
        <f t="shared" si="0"/>
        <v/>
      </c>
      <c r="S98" s="147"/>
      <c r="T98" s="146" t="str" cm="1">
        <f t="array" aca="1" ref="T98" ca="1">IF(B98&lt;&gt;"",HYPERLINK("#'"&amp;MID(CELL("Dateiname",'Gemarkungen &amp; Flurstücke'!A$1),FIND("]",CELL("Dateiname",'Gemarkungen &amp; Flurstücke'!A$1))+1,31)&amp;"'!B6","Bitte ergänzen Sie die Angaben in ''Gemarkungen &amp; Flurstücke''!"),"")</f>
        <v/>
      </c>
      <c r="U98" s="42" t="str">
        <f>IFERROR(VLOOKUP(K98,Params!$A$2:$C$17,3,FALSE)&amp;VLOOKUP(L98,Params!$A$21:$C$23,3,FALSE)&amp;IFERROR(VLOOKUP(M98,Params!$A$28:$C$36,3,FALSE),"0"),"")</f>
        <v/>
      </c>
      <c r="V98" s="67" t="str">
        <f t="shared" si="4"/>
        <v/>
      </c>
      <c r="W98" s="67" t="str">
        <f>IFERROR(VLOOKUP(U98,Verfahren!$A$1:$E$15,5,FALSE),"")&amp;IFERROR(VLOOKUP(V98,Verfahren!A$17:B$20,2,FALSE),"")</f>
        <v/>
      </c>
      <c r="X98" s="67" t="str">
        <f t="shared" si="5"/>
        <v/>
      </c>
      <c r="Y98" s="67">
        <v>94</v>
      </c>
      <c r="Z98" s="67" t="str" cm="1">
        <f t="array" ref="Z98">IFERROR(INDEX($C$1:$C$1003,_xlfn.AGGREGATE(15,6,ROW($W$5:$W$1003)/(FIND("Wohngrundstück",$W$5:$W$1003,1)&gt;0),ROW()-4)),"")</f>
        <v/>
      </c>
      <c r="AA98" s="67" t="str" cm="1">
        <f t="array" ref="AA98">IFERROR(INDEX($C$1:$C$1003,_xlfn.AGGREGATE(15,6,ROW($U$5:$U$1003)/(FIND("123",$U$5:$U$1003,1)&gt;0),ROW()-4)),"")</f>
        <v/>
      </c>
      <c r="AB98" s="67" t="str" cm="1">
        <f t="array" ref="AB98">IFERROR(INDEX($C$1:$C$1003,_xlfn.AGGREGATE(15,6,ROW($W$5:$W$1003)/(FIND("Nichtwohngrundstück",$W$5:$W$1003,1)&gt;0),ROW()-4)),"")</f>
        <v/>
      </c>
      <c r="AC98" s="67" t="str" cm="1">
        <f t="array" ref="AC98">IFERROR(INDEX($C$1:$C$1003,_xlfn.AGGREGATE(15,6,ROW($W$5:$W$1003)/(FIND("Gebäude",$W$5:$W$1003,1)&gt;0),ROW()-4)),"")</f>
        <v/>
      </c>
      <c r="AD98" s="67" t="str" cm="1">
        <f t="array" ref="AD98">IFERROR(INDEX($C$1:$C$1003,_xlfn.AGGREGATE(15,6,ROW($W$5:$W$1003)/(FIND("LuF",$W$5:$W$1003,1)&gt;0),ROW()-4)),"")</f>
        <v/>
      </c>
      <c r="AE98" s="67" t="str" cm="1">
        <f t="array" ref="AE98">IFERROR(INDEX($C$1:$C$1003,_xlfn.AGGREGATE(15,6,ROW($P$5:$P$1003)/(FIND("Ja",$P$5:$P$1003,1)&gt;0),ROW()-4)),"")</f>
        <v/>
      </c>
      <c r="AF98" s="67" t="str" cm="1">
        <f t="array" ref="AF98">IFERROR(INDEX($C$1:$C$1003,_xlfn.AGGREGATE(15,6,ROW($V$5:$V$1003)/(FIND("1",$V$5:$V$1003,1)&gt;0),ROW()-4)),"")</f>
        <v/>
      </c>
    </row>
    <row r="99" spans="2:32" x14ac:dyDescent="0.35">
      <c r="B99" s="139"/>
      <c r="C99" s="139" t="str">
        <f>IF(B99&lt;&gt;"",COUNTIF($B$4:$B99,"&lt;&gt;"),"")</f>
        <v/>
      </c>
      <c r="D99" s="142"/>
      <c r="E99" s="139"/>
      <c r="F99" s="139"/>
      <c r="G99" s="139"/>
      <c r="H99" s="139"/>
      <c r="I99" s="142"/>
      <c r="J99" s="139"/>
      <c r="K99" s="139" t="str">
        <f>IFERROR(INDEX(PLZ!B:B,MATCH(I99,PLZ!A:A,0)),"")</f>
        <v/>
      </c>
      <c r="L99" s="139"/>
      <c r="M99" s="139" t="str">
        <f>IFERROR(IF(K99&lt;&gt;"Baden-Württemberg",VLOOKUP(L99,Params!A$28:A$36,1,FALSE),""),"")</f>
        <v/>
      </c>
      <c r="N99" s="147"/>
      <c r="O99" s="139"/>
      <c r="P99" s="139" t="str">
        <f t="shared" si="1"/>
        <v/>
      </c>
      <c r="Q99" s="139" t="str">
        <f t="shared" si="0"/>
        <v/>
      </c>
      <c r="R99" s="139" t="str">
        <f t="shared" si="0"/>
        <v/>
      </c>
      <c r="S99" s="147"/>
      <c r="T99" s="146" t="str" cm="1">
        <f t="array" aca="1" ref="T99" ca="1">IF(B99&lt;&gt;"",HYPERLINK("#'"&amp;MID(CELL("Dateiname",'Gemarkungen &amp; Flurstücke'!A$1),FIND("]",CELL("Dateiname",'Gemarkungen &amp; Flurstücke'!A$1))+1,31)&amp;"'!B6","Bitte ergänzen Sie die Angaben in ''Gemarkungen &amp; Flurstücke''!"),"")</f>
        <v/>
      </c>
      <c r="U99" s="42" t="str">
        <f>IFERROR(VLOOKUP(K99,Params!$A$2:$C$17,3,FALSE)&amp;VLOOKUP(L99,Params!$A$21:$C$23,3,FALSE)&amp;IFERROR(VLOOKUP(M99,Params!$A$28:$C$36,3,FALSE),"0"),"")</f>
        <v/>
      </c>
      <c r="V99" s="67" t="str">
        <f t="shared" si="4"/>
        <v/>
      </c>
      <c r="W99" s="67" t="str">
        <f>IFERROR(VLOOKUP(U99,Verfahren!$A$1:$E$15,5,FALSE),"")&amp;IFERROR(VLOOKUP(V99,Verfahren!A$17:B$20,2,FALSE),"")</f>
        <v/>
      </c>
      <c r="X99" s="67" t="str">
        <f t="shared" si="5"/>
        <v/>
      </c>
      <c r="Y99" s="67">
        <v>95</v>
      </c>
      <c r="Z99" s="67" t="str" cm="1">
        <f t="array" ref="Z99">IFERROR(INDEX($C$1:$C$1003,_xlfn.AGGREGATE(15,6,ROW($W$5:$W$1003)/(FIND("Wohngrundstück",$W$5:$W$1003,1)&gt;0),ROW()-4)),"")</f>
        <v/>
      </c>
      <c r="AA99" s="67" t="str" cm="1">
        <f t="array" ref="AA99">IFERROR(INDEX($C$1:$C$1003,_xlfn.AGGREGATE(15,6,ROW($U$5:$U$1003)/(FIND("123",$U$5:$U$1003,1)&gt;0),ROW()-4)),"")</f>
        <v/>
      </c>
      <c r="AB99" s="67" t="str" cm="1">
        <f t="array" ref="AB99">IFERROR(INDEX($C$1:$C$1003,_xlfn.AGGREGATE(15,6,ROW($W$5:$W$1003)/(FIND("Nichtwohngrundstück",$W$5:$W$1003,1)&gt;0),ROW()-4)),"")</f>
        <v/>
      </c>
      <c r="AC99" s="67" t="str" cm="1">
        <f t="array" ref="AC99">IFERROR(INDEX($C$1:$C$1003,_xlfn.AGGREGATE(15,6,ROW($W$5:$W$1003)/(FIND("Gebäude",$W$5:$W$1003,1)&gt;0),ROW()-4)),"")</f>
        <v/>
      </c>
      <c r="AD99" s="67" t="str" cm="1">
        <f t="array" ref="AD99">IFERROR(INDEX($C$1:$C$1003,_xlfn.AGGREGATE(15,6,ROW($W$5:$W$1003)/(FIND("LuF",$W$5:$W$1003,1)&gt;0),ROW()-4)),"")</f>
        <v/>
      </c>
      <c r="AE99" s="67" t="str" cm="1">
        <f t="array" ref="AE99">IFERROR(INDEX($C$1:$C$1003,_xlfn.AGGREGATE(15,6,ROW($P$5:$P$1003)/(FIND("Ja",$P$5:$P$1003,1)&gt;0),ROW()-4)),"")</f>
        <v/>
      </c>
      <c r="AF99" s="67" t="str" cm="1">
        <f t="array" ref="AF99">IFERROR(INDEX($C$1:$C$1003,_xlfn.AGGREGATE(15,6,ROW($V$5:$V$1003)/(FIND("1",$V$5:$V$1003,1)&gt;0),ROW()-4)),"")</f>
        <v/>
      </c>
    </row>
    <row r="100" spans="2:32" x14ac:dyDescent="0.35">
      <c r="B100" s="139"/>
      <c r="C100" s="139" t="str">
        <f>IF(B100&lt;&gt;"",COUNTIF($B$4:$B100,"&lt;&gt;"),"")</f>
        <v/>
      </c>
      <c r="D100" s="142"/>
      <c r="E100" s="139"/>
      <c r="F100" s="139"/>
      <c r="G100" s="139"/>
      <c r="H100" s="139"/>
      <c r="I100" s="142"/>
      <c r="J100" s="139"/>
      <c r="K100" s="139" t="str">
        <f>IFERROR(INDEX(PLZ!B:B,MATCH(I100,PLZ!A:A,0)),"")</f>
        <v/>
      </c>
      <c r="L100" s="139"/>
      <c r="M100" s="139" t="str">
        <f>IFERROR(IF(K100&lt;&gt;"Baden-Württemberg",VLOOKUP(L100,Params!A$28:A$36,1,FALSE),""),"")</f>
        <v/>
      </c>
      <c r="N100" s="147"/>
      <c r="O100" s="139"/>
      <c r="P100" s="139" t="str">
        <f t="shared" si="1"/>
        <v/>
      </c>
      <c r="Q100" s="139" t="str">
        <f t="shared" si="0"/>
        <v/>
      </c>
      <c r="R100" s="139" t="str">
        <f t="shared" si="0"/>
        <v/>
      </c>
      <c r="S100" s="147"/>
      <c r="T100" s="146" t="str" cm="1">
        <f t="array" aca="1" ref="T100" ca="1">IF(B100&lt;&gt;"",HYPERLINK("#'"&amp;MID(CELL("Dateiname",'Gemarkungen &amp; Flurstücke'!A$1),FIND("]",CELL("Dateiname",'Gemarkungen &amp; Flurstücke'!A$1))+1,31)&amp;"'!B6","Bitte ergänzen Sie die Angaben in ''Gemarkungen &amp; Flurstücke''!"),"")</f>
        <v/>
      </c>
      <c r="U100" s="42" t="str">
        <f>IFERROR(VLOOKUP(K100,Params!$A$2:$C$17,3,FALSE)&amp;VLOOKUP(L100,Params!$A$21:$C$23,3,FALSE)&amp;IFERROR(VLOOKUP(M100,Params!$A$28:$C$36,3,FALSE),"0"),"")</f>
        <v/>
      </c>
      <c r="V100" s="67" t="str">
        <f t="shared" si="4"/>
        <v/>
      </c>
      <c r="W100" s="67" t="str">
        <f>IFERROR(VLOOKUP(U100,Verfahren!$A$1:$E$15,5,FALSE),"")&amp;IFERROR(VLOOKUP(V100,Verfahren!A$17:B$20,2,FALSE),"")</f>
        <v/>
      </c>
      <c r="X100" s="67" t="str">
        <f t="shared" si="5"/>
        <v/>
      </c>
      <c r="Y100" s="67">
        <v>96</v>
      </c>
      <c r="Z100" s="67" t="str" cm="1">
        <f t="array" ref="Z100">IFERROR(INDEX($C$1:$C$1003,_xlfn.AGGREGATE(15,6,ROW($W$5:$W$1003)/(FIND("Wohngrundstück",$W$5:$W$1003,1)&gt;0),ROW()-4)),"")</f>
        <v/>
      </c>
      <c r="AA100" s="67" t="str" cm="1">
        <f t="array" ref="AA100">IFERROR(INDEX($C$1:$C$1003,_xlfn.AGGREGATE(15,6,ROW($U$5:$U$1003)/(FIND("123",$U$5:$U$1003,1)&gt;0),ROW()-4)),"")</f>
        <v/>
      </c>
      <c r="AB100" s="67" t="str" cm="1">
        <f t="array" ref="AB100">IFERROR(INDEX($C$1:$C$1003,_xlfn.AGGREGATE(15,6,ROW($W$5:$W$1003)/(FIND("Nichtwohngrundstück",$W$5:$W$1003,1)&gt;0),ROW()-4)),"")</f>
        <v/>
      </c>
      <c r="AC100" s="67" t="str" cm="1">
        <f t="array" ref="AC100">IFERROR(INDEX($C$1:$C$1003,_xlfn.AGGREGATE(15,6,ROW($W$5:$W$1003)/(FIND("Gebäude",$W$5:$W$1003,1)&gt;0),ROW()-4)),"")</f>
        <v/>
      </c>
      <c r="AD100" s="67" t="str" cm="1">
        <f t="array" ref="AD100">IFERROR(INDEX($C$1:$C$1003,_xlfn.AGGREGATE(15,6,ROW($W$5:$W$1003)/(FIND("LuF",$W$5:$W$1003,1)&gt;0),ROW()-4)),"")</f>
        <v/>
      </c>
      <c r="AE100" s="67" t="str" cm="1">
        <f t="array" ref="AE100">IFERROR(INDEX($C$1:$C$1003,_xlfn.AGGREGATE(15,6,ROW($P$5:$P$1003)/(FIND("Ja",$P$5:$P$1003,1)&gt;0),ROW()-4)),"")</f>
        <v/>
      </c>
      <c r="AF100" s="67" t="str" cm="1">
        <f t="array" ref="AF100">IFERROR(INDEX($C$1:$C$1003,_xlfn.AGGREGATE(15,6,ROW($V$5:$V$1003)/(FIND("1",$V$5:$V$1003,1)&gt;0),ROW()-4)),"")</f>
        <v/>
      </c>
    </row>
    <row r="101" spans="2:32" x14ac:dyDescent="0.35">
      <c r="B101" s="139"/>
      <c r="C101" s="139" t="str">
        <f>IF(B101&lt;&gt;"",COUNTIF($B$4:$B101,"&lt;&gt;"),"")</f>
        <v/>
      </c>
      <c r="D101" s="142"/>
      <c r="E101" s="139"/>
      <c r="F101" s="139"/>
      <c r="G101" s="139"/>
      <c r="H101" s="139"/>
      <c r="I101" s="142"/>
      <c r="J101" s="139"/>
      <c r="K101" s="139" t="str">
        <f>IFERROR(INDEX(PLZ!B:B,MATCH(I101,PLZ!A:A,0)),"")</f>
        <v/>
      </c>
      <c r="L101" s="139"/>
      <c r="M101" s="139" t="str">
        <f>IFERROR(IF(K101&lt;&gt;"Baden-Württemberg",VLOOKUP(L101,Params!A$28:A$36,1,FALSE),""),"")</f>
        <v/>
      </c>
      <c r="N101" s="147"/>
      <c r="O101" s="139"/>
      <c r="P101" s="139" t="str">
        <f t="shared" si="1"/>
        <v/>
      </c>
      <c r="Q101" s="139" t="str">
        <f t="shared" si="0"/>
        <v/>
      </c>
      <c r="R101" s="139" t="str">
        <f t="shared" si="0"/>
        <v/>
      </c>
      <c r="S101" s="147"/>
      <c r="T101" s="146" t="str" cm="1">
        <f t="array" aca="1" ref="T101" ca="1">IF(B101&lt;&gt;"",HYPERLINK("#'"&amp;MID(CELL("Dateiname",'Gemarkungen &amp; Flurstücke'!A$1),FIND("]",CELL("Dateiname",'Gemarkungen &amp; Flurstücke'!A$1))+1,31)&amp;"'!B6","Bitte ergänzen Sie die Angaben in ''Gemarkungen &amp; Flurstücke''!"),"")</f>
        <v/>
      </c>
      <c r="U101" s="42" t="str">
        <f>IFERROR(VLOOKUP(K101,Params!$A$2:$C$17,3,FALSE)&amp;VLOOKUP(L101,Params!$A$21:$C$23,3,FALSE)&amp;IFERROR(VLOOKUP(M101,Params!$A$28:$C$36,3,FALSE),"0"),"")</f>
        <v/>
      </c>
      <c r="V101" s="67" t="str">
        <f t="shared" si="4"/>
        <v/>
      </c>
      <c r="W101" s="67" t="str">
        <f>IFERROR(VLOOKUP(U101,Verfahren!$A$1:$E$15,5,FALSE),"")&amp;IFERROR(VLOOKUP(V101,Verfahren!A$17:B$20,2,FALSE),"")</f>
        <v/>
      </c>
      <c r="X101" s="67" t="str">
        <f t="shared" si="5"/>
        <v/>
      </c>
      <c r="Y101" s="67">
        <v>97</v>
      </c>
      <c r="Z101" s="67" t="str" cm="1">
        <f t="array" ref="Z101">IFERROR(INDEX($C$1:$C$1003,_xlfn.AGGREGATE(15,6,ROW($W$5:$W$1003)/(FIND("Wohngrundstück",$W$5:$W$1003,1)&gt;0),ROW()-4)),"")</f>
        <v/>
      </c>
      <c r="AA101" s="67" t="str" cm="1">
        <f t="array" ref="AA101">IFERROR(INDEX($C$1:$C$1003,_xlfn.AGGREGATE(15,6,ROW($U$5:$U$1003)/(FIND("123",$U$5:$U$1003,1)&gt;0),ROW()-4)),"")</f>
        <v/>
      </c>
      <c r="AB101" s="67" t="str" cm="1">
        <f t="array" ref="AB101">IFERROR(INDEX($C$1:$C$1003,_xlfn.AGGREGATE(15,6,ROW($W$5:$W$1003)/(FIND("Nichtwohngrundstück",$W$5:$W$1003,1)&gt;0),ROW()-4)),"")</f>
        <v/>
      </c>
      <c r="AC101" s="67" t="str" cm="1">
        <f t="array" ref="AC101">IFERROR(INDEX($C$1:$C$1003,_xlfn.AGGREGATE(15,6,ROW($W$5:$W$1003)/(FIND("Gebäude",$W$5:$W$1003,1)&gt;0),ROW()-4)),"")</f>
        <v/>
      </c>
      <c r="AD101" s="67" t="str" cm="1">
        <f t="array" ref="AD101">IFERROR(INDEX($C$1:$C$1003,_xlfn.AGGREGATE(15,6,ROW($W$5:$W$1003)/(FIND("LuF",$W$5:$W$1003,1)&gt;0),ROW()-4)),"")</f>
        <v/>
      </c>
      <c r="AE101" s="67" t="str" cm="1">
        <f t="array" ref="AE101">IFERROR(INDEX($C$1:$C$1003,_xlfn.AGGREGATE(15,6,ROW($P$5:$P$1003)/(FIND("Ja",$P$5:$P$1003,1)&gt;0),ROW()-4)),"")</f>
        <v/>
      </c>
      <c r="AF101" s="67" t="str" cm="1">
        <f t="array" ref="AF101">IFERROR(INDEX($C$1:$C$1003,_xlfn.AGGREGATE(15,6,ROW($V$5:$V$1003)/(FIND("1",$V$5:$V$1003,1)&gt;0),ROW()-4)),"")</f>
        <v/>
      </c>
    </row>
    <row r="102" spans="2:32" x14ac:dyDescent="0.35">
      <c r="B102" s="139"/>
      <c r="C102" s="139" t="str">
        <f>IF(B102&lt;&gt;"",COUNTIF($B$4:$B102,"&lt;&gt;"),"")</f>
        <v/>
      </c>
      <c r="D102" s="142"/>
      <c r="E102" s="139"/>
      <c r="F102" s="139"/>
      <c r="G102" s="139"/>
      <c r="H102" s="139"/>
      <c r="I102" s="142"/>
      <c r="J102" s="139"/>
      <c r="K102" s="139" t="str">
        <f>IFERROR(INDEX(PLZ!B:B,MATCH(I102,PLZ!A:A,0)),"")</f>
        <v/>
      </c>
      <c r="L102" s="139"/>
      <c r="M102" s="139" t="str">
        <f>IFERROR(IF(K102&lt;&gt;"Baden-Württemberg",VLOOKUP(L102,Params!A$28:A$36,1,FALSE),""),"")</f>
        <v/>
      </c>
      <c r="N102" s="147"/>
      <c r="O102" s="139"/>
      <c r="P102" s="139" t="str">
        <f t="shared" si="1"/>
        <v/>
      </c>
      <c r="Q102" s="139" t="str">
        <f t="shared" si="0"/>
        <v/>
      </c>
      <c r="R102" s="139" t="str">
        <f t="shared" si="0"/>
        <v/>
      </c>
      <c r="S102" s="147"/>
      <c r="T102" s="146" t="str" cm="1">
        <f t="array" aca="1" ref="T102" ca="1">IF(B102&lt;&gt;"",HYPERLINK("#'"&amp;MID(CELL("Dateiname",'Gemarkungen &amp; Flurstücke'!A$1),FIND("]",CELL("Dateiname",'Gemarkungen &amp; Flurstücke'!A$1))+1,31)&amp;"'!B6","Bitte ergänzen Sie die Angaben in ''Gemarkungen &amp; Flurstücke''!"),"")</f>
        <v/>
      </c>
      <c r="U102" s="42" t="str">
        <f>IFERROR(VLOOKUP(K102,Params!$A$2:$C$17,3,FALSE)&amp;VLOOKUP(L102,Params!$A$21:$C$23,3,FALSE)&amp;IFERROR(VLOOKUP(M102,Params!$A$28:$C$36,3,FALSE),"0"),"")</f>
        <v/>
      </c>
      <c r="V102" s="67" t="str">
        <f t="shared" si="4"/>
        <v/>
      </c>
      <c r="W102" s="67" t="str">
        <f>IFERROR(VLOOKUP(U102,Verfahren!$A$1:$E$15,5,FALSE),"")&amp;IFERROR(VLOOKUP(V102,Verfahren!A$17:B$20,2,FALSE),"")</f>
        <v/>
      </c>
      <c r="X102" s="67" t="str">
        <f t="shared" si="5"/>
        <v/>
      </c>
      <c r="Y102" s="67">
        <v>98</v>
      </c>
      <c r="Z102" s="67" t="str" cm="1">
        <f t="array" ref="Z102">IFERROR(INDEX($C$1:$C$1003,_xlfn.AGGREGATE(15,6,ROW($W$5:$W$1003)/(FIND("Wohngrundstück",$W$5:$W$1003,1)&gt;0),ROW()-4)),"")</f>
        <v/>
      </c>
      <c r="AA102" s="67" t="str" cm="1">
        <f t="array" ref="AA102">IFERROR(INDEX($C$1:$C$1003,_xlfn.AGGREGATE(15,6,ROW($U$5:$U$1003)/(FIND("123",$U$5:$U$1003,1)&gt;0),ROW()-4)),"")</f>
        <v/>
      </c>
      <c r="AB102" s="67" t="str" cm="1">
        <f t="array" ref="AB102">IFERROR(INDEX($C$1:$C$1003,_xlfn.AGGREGATE(15,6,ROW($W$5:$W$1003)/(FIND("Nichtwohngrundstück",$W$5:$W$1003,1)&gt;0),ROW()-4)),"")</f>
        <v/>
      </c>
      <c r="AC102" s="67" t="str" cm="1">
        <f t="array" ref="AC102">IFERROR(INDEX($C$1:$C$1003,_xlfn.AGGREGATE(15,6,ROW($W$5:$W$1003)/(FIND("Gebäude",$W$5:$W$1003,1)&gt;0),ROW()-4)),"")</f>
        <v/>
      </c>
      <c r="AD102" s="67" t="str" cm="1">
        <f t="array" ref="AD102">IFERROR(INDEX($C$1:$C$1003,_xlfn.AGGREGATE(15,6,ROW($W$5:$W$1003)/(FIND("LuF",$W$5:$W$1003,1)&gt;0),ROW()-4)),"")</f>
        <v/>
      </c>
      <c r="AE102" s="67" t="str" cm="1">
        <f t="array" ref="AE102">IFERROR(INDEX($C$1:$C$1003,_xlfn.AGGREGATE(15,6,ROW($P$5:$P$1003)/(FIND("Ja",$P$5:$P$1003,1)&gt;0),ROW()-4)),"")</f>
        <v/>
      </c>
      <c r="AF102" s="67" t="str" cm="1">
        <f t="array" ref="AF102">IFERROR(INDEX($C$1:$C$1003,_xlfn.AGGREGATE(15,6,ROW($V$5:$V$1003)/(FIND("1",$V$5:$V$1003,1)&gt;0),ROW()-4)),"")</f>
        <v/>
      </c>
    </row>
    <row r="103" spans="2:32" x14ac:dyDescent="0.35">
      <c r="B103" s="139"/>
      <c r="C103" s="139" t="str">
        <f>IF(B103&lt;&gt;"",COUNTIF($B$4:$B103,"&lt;&gt;"),"")</f>
        <v/>
      </c>
      <c r="D103" s="142"/>
      <c r="E103" s="139"/>
      <c r="F103" s="139"/>
      <c r="G103" s="139"/>
      <c r="H103" s="139"/>
      <c r="I103" s="142"/>
      <c r="J103" s="139"/>
      <c r="K103" s="139" t="str">
        <f>IFERROR(INDEX(PLZ!B:B,MATCH(I103,PLZ!A:A,0)),"")</f>
        <v/>
      </c>
      <c r="L103" s="139"/>
      <c r="M103" s="139" t="str">
        <f>IFERROR(IF(K103&lt;&gt;"Baden-Württemberg",VLOOKUP(L103,Params!A$28:A$36,1,FALSE),""),"")</f>
        <v/>
      </c>
      <c r="N103" s="147"/>
      <c r="O103" s="139"/>
      <c r="P103" s="139" t="str">
        <f t="shared" si="1"/>
        <v/>
      </c>
      <c r="Q103" s="139" t="str">
        <f t="shared" si="0"/>
        <v/>
      </c>
      <c r="R103" s="139" t="str">
        <f t="shared" si="0"/>
        <v/>
      </c>
      <c r="S103" s="147"/>
      <c r="T103" s="146" t="str" cm="1">
        <f t="array" aca="1" ref="T103" ca="1">IF(B103&lt;&gt;"",HYPERLINK("#'"&amp;MID(CELL("Dateiname",'Gemarkungen &amp; Flurstücke'!A$1),FIND("]",CELL("Dateiname",'Gemarkungen &amp; Flurstücke'!A$1))+1,31)&amp;"'!B6","Bitte ergänzen Sie die Angaben in ''Gemarkungen &amp; Flurstücke''!"),"")</f>
        <v/>
      </c>
      <c r="U103" s="42" t="str">
        <f>IFERROR(VLOOKUP(K103,Params!$A$2:$C$17,3,FALSE)&amp;VLOOKUP(L103,Params!$A$21:$C$23,3,FALSE)&amp;IFERROR(VLOOKUP(M103,Params!$A$28:$C$36,3,FALSE),"0"),"")</f>
        <v/>
      </c>
      <c r="V103" s="67" t="str">
        <f t="shared" si="4"/>
        <v/>
      </c>
      <c r="W103" s="67" t="str">
        <f>IFERROR(VLOOKUP(U103,Verfahren!$A$1:$E$15,5,FALSE),"")&amp;IFERROR(VLOOKUP(V103,Verfahren!A$17:B$20,2,FALSE),"")</f>
        <v/>
      </c>
      <c r="X103" s="67" t="str">
        <f t="shared" si="5"/>
        <v/>
      </c>
      <c r="Y103" s="67">
        <v>99</v>
      </c>
      <c r="Z103" s="67" t="str" cm="1">
        <f t="array" ref="Z103">IFERROR(INDEX($C$1:$C$1003,_xlfn.AGGREGATE(15,6,ROW($W$5:$W$1003)/(FIND("Wohngrundstück",$W$5:$W$1003,1)&gt;0),ROW()-4)),"")</f>
        <v/>
      </c>
      <c r="AA103" s="67" t="str" cm="1">
        <f t="array" ref="AA103">IFERROR(INDEX($C$1:$C$1003,_xlfn.AGGREGATE(15,6,ROW($U$5:$U$1003)/(FIND("123",$U$5:$U$1003,1)&gt;0),ROW()-4)),"")</f>
        <v/>
      </c>
      <c r="AB103" s="67" t="str" cm="1">
        <f t="array" ref="AB103">IFERROR(INDEX($C$1:$C$1003,_xlfn.AGGREGATE(15,6,ROW($W$5:$W$1003)/(FIND("Nichtwohngrundstück",$W$5:$W$1003,1)&gt;0),ROW()-4)),"")</f>
        <v/>
      </c>
      <c r="AC103" s="67" t="str" cm="1">
        <f t="array" ref="AC103">IFERROR(INDEX($C$1:$C$1003,_xlfn.AGGREGATE(15,6,ROW($W$5:$W$1003)/(FIND("Gebäude",$W$5:$W$1003,1)&gt;0),ROW()-4)),"")</f>
        <v/>
      </c>
      <c r="AD103" s="67" t="str" cm="1">
        <f t="array" ref="AD103">IFERROR(INDEX($C$1:$C$1003,_xlfn.AGGREGATE(15,6,ROW($W$5:$W$1003)/(FIND("LuF",$W$5:$W$1003,1)&gt;0),ROW()-4)),"")</f>
        <v/>
      </c>
      <c r="AE103" s="67" t="str" cm="1">
        <f t="array" ref="AE103">IFERROR(INDEX($C$1:$C$1003,_xlfn.AGGREGATE(15,6,ROW($P$5:$P$1003)/(FIND("Ja",$P$5:$P$1003,1)&gt;0),ROW()-4)),"")</f>
        <v/>
      </c>
      <c r="AF103" s="67" t="str" cm="1">
        <f t="array" ref="AF103">IFERROR(INDEX($C$1:$C$1003,_xlfn.AGGREGATE(15,6,ROW($V$5:$V$1003)/(FIND("1",$V$5:$V$1003,1)&gt;0),ROW()-4)),"")</f>
        <v/>
      </c>
    </row>
    <row r="104" spans="2:32" x14ac:dyDescent="0.35">
      <c r="B104" s="139"/>
      <c r="C104" s="139" t="str">
        <f>IF(B104&lt;&gt;"",COUNTIF($B$4:$B104,"&lt;&gt;"),"")</f>
        <v/>
      </c>
      <c r="D104" s="142"/>
      <c r="E104" s="139"/>
      <c r="F104" s="139"/>
      <c r="G104" s="139"/>
      <c r="H104" s="139"/>
      <c r="I104" s="142"/>
      <c r="J104" s="139"/>
      <c r="K104" s="139" t="str">
        <f>IFERROR(INDEX(PLZ!B:B,MATCH(I104,PLZ!A:A,0)),"")</f>
        <v/>
      </c>
      <c r="L104" s="139"/>
      <c r="M104" s="139" t="str">
        <f>IFERROR(IF(K104&lt;&gt;"Baden-Württemberg",VLOOKUP(L104,Params!A$28:A$36,1,FALSE),""),"")</f>
        <v/>
      </c>
      <c r="N104" s="147"/>
      <c r="O104" s="139"/>
      <c r="P104" s="139" t="str">
        <f t="shared" si="1"/>
        <v/>
      </c>
      <c r="Q104" s="139" t="str">
        <f t="shared" si="0"/>
        <v/>
      </c>
      <c r="R104" s="139" t="str">
        <f t="shared" si="0"/>
        <v/>
      </c>
      <c r="S104" s="147"/>
      <c r="T104" s="146" t="str" cm="1">
        <f t="array" aca="1" ref="T104" ca="1">IF(B104&lt;&gt;"",HYPERLINK("#'"&amp;MID(CELL("Dateiname",'Gemarkungen &amp; Flurstücke'!A$1),FIND("]",CELL("Dateiname",'Gemarkungen &amp; Flurstücke'!A$1))+1,31)&amp;"'!B6","Bitte ergänzen Sie die Angaben in ''Gemarkungen &amp; Flurstücke''!"),"")</f>
        <v/>
      </c>
      <c r="U104" s="42" t="str">
        <f>IFERROR(VLOOKUP(K104,Params!$A$2:$C$17,3,FALSE)&amp;VLOOKUP(L104,Params!$A$21:$C$23,3,FALSE)&amp;IFERROR(VLOOKUP(M104,Params!$A$28:$C$36,3,FALSE),"0"),"")</f>
        <v/>
      </c>
      <c r="V104" s="67" t="str">
        <f t="shared" si="4"/>
        <v/>
      </c>
      <c r="W104" s="67" t="str">
        <f>IFERROR(VLOOKUP(U104,Verfahren!$A$1:$E$15,5,FALSE),"")&amp;IFERROR(VLOOKUP(V104,Verfahren!A$17:B$20,2,FALSE),"")</f>
        <v/>
      </c>
      <c r="X104" s="67" t="str">
        <f t="shared" si="5"/>
        <v/>
      </c>
      <c r="Y104" s="67">
        <v>100</v>
      </c>
      <c r="Z104" s="67" t="str" cm="1">
        <f t="array" ref="Z104">IFERROR(INDEX($C$1:$C$1003,_xlfn.AGGREGATE(15,6,ROW($W$5:$W$1003)/(FIND("Wohngrundstück",$W$5:$W$1003,1)&gt;0),ROW()-4)),"")</f>
        <v/>
      </c>
      <c r="AA104" s="67" t="str" cm="1">
        <f t="array" ref="AA104">IFERROR(INDEX($C$1:$C$1003,_xlfn.AGGREGATE(15,6,ROW($U$5:$U$1003)/(FIND("123",$U$5:$U$1003,1)&gt;0),ROW()-4)),"")</f>
        <v/>
      </c>
      <c r="AB104" s="67" t="str" cm="1">
        <f t="array" ref="AB104">IFERROR(INDEX($C$1:$C$1003,_xlfn.AGGREGATE(15,6,ROW($W$5:$W$1003)/(FIND("Nichtwohngrundstück",$W$5:$W$1003,1)&gt;0),ROW()-4)),"")</f>
        <v/>
      </c>
      <c r="AC104" s="67" t="str" cm="1">
        <f t="array" ref="AC104">IFERROR(INDEX($C$1:$C$1003,_xlfn.AGGREGATE(15,6,ROW($W$5:$W$1003)/(FIND("Gebäude",$W$5:$W$1003,1)&gt;0),ROW()-4)),"")</f>
        <v/>
      </c>
      <c r="AD104" s="67" t="str" cm="1">
        <f t="array" ref="AD104">IFERROR(INDEX($C$1:$C$1003,_xlfn.AGGREGATE(15,6,ROW($W$5:$W$1003)/(FIND("LuF",$W$5:$W$1003,1)&gt;0),ROW()-4)),"")</f>
        <v/>
      </c>
      <c r="AE104" s="67" t="str" cm="1">
        <f t="array" ref="AE104">IFERROR(INDEX($C$1:$C$1003,_xlfn.AGGREGATE(15,6,ROW($P$5:$P$1003)/(FIND("Ja",$P$5:$P$1003,1)&gt;0),ROW()-4)),"")</f>
        <v/>
      </c>
      <c r="AF104" s="67" t="str" cm="1">
        <f t="array" ref="AF104">IFERROR(INDEX($C$1:$C$1003,_xlfn.AGGREGATE(15,6,ROW($V$5:$V$1003)/(FIND("1",$V$5:$V$1003,1)&gt;0),ROW()-4)),"")</f>
        <v/>
      </c>
    </row>
    <row r="105" spans="2:32" x14ac:dyDescent="0.35">
      <c r="B105" s="139"/>
      <c r="C105" s="139" t="str">
        <f>IF(B105&lt;&gt;"",COUNTIF($B$4:$B105,"&lt;&gt;"),"")</f>
        <v/>
      </c>
      <c r="D105" s="142"/>
      <c r="E105" s="139"/>
      <c r="F105" s="139"/>
      <c r="G105" s="139"/>
      <c r="H105" s="139"/>
      <c r="I105" s="142"/>
      <c r="J105" s="139"/>
      <c r="K105" s="139" t="str">
        <f>IFERROR(INDEX(PLZ!B:B,MATCH(I105,PLZ!A:A,0)),"")</f>
        <v/>
      </c>
      <c r="L105" s="139"/>
      <c r="M105" s="139" t="str">
        <f>IFERROR(IF(K105&lt;&gt;"Baden-Württemberg",VLOOKUP(L105,Params!A$28:A$36,1,FALSE),""),"")</f>
        <v/>
      </c>
      <c r="N105" s="147"/>
      <c r="O105" s="139"/>
      <c r="P105" s="139" t="str">
        <f t="shared" si="1"/>
        <v/>
      </c>
      <c r="Q105" s="139" t="str">
        <f t="shared" si="0"/>
        <v/>
      </c>
      <c r="R105" s="139" t="str">
        <f t="shared" si="0"/>
        <v/>
      </c>
      <c r="S105" s="147"/>
      <c r="T105" s="146" t="str" cm="1">
        <f t="array" aca="1" ref="T105" ca="1">IF(B105&lt;&gt;"",HYPERLINK("#'"&amp;MID(CELL("Dateiname",'Gemarkungen &amp; Flurstücke'!A$1),FIND("]",CELL("Dateiname",'Gemarkungen &amp; Flurstücke'!A$1))+1,31)&amp;"'!B6","Bitte ergänzen Sie die Angaben in ''Gemarkungen &amp; Flurstücke''!"),"")</f>
        <v/>
      </c>
      <c r="U105" s="42" t="str">
        <f>IFERROR(VLOOKUP(K105,Params!$A$2:$C$17,3,FALSE)&amp;VLOOKUP(L105,Params!$A$21:$C$23,3,FALSE)&amp;IFERROR(VLOOKUP(M105,Params!$A$28:$C$36,3,FALSE),"0"),"")</f>
        <v/>
      </c>
      <c r="V105" s="67" t="str">
        <f t="shared" si="4"/>
        <v/>
      </c>
      <c r="W105" s="67" t="str">
        <f>IFERROR(VLOOKUP(U105,Verfahren!$A$1:$E$15,5,FALSE),"")&amp;IFERROR(VLOOKUP(V105,Verfahren!A$17:B$20,2,FALSE),"")</f>
        <v/>
      </c>
      <c r="X105" s="67" t="str">
        <f t="shared" si="5"/>
        <v/>
      </c>
      <c r="Y105" s="67">
        <v>101</v>
      </c>
      <c r="Z105" s="67" t="str" cm="1">
        <f t="array" ref="Z105">IFERROR(INDEX($C$1:$C$1003,_xlfn.AGGREGATE(15,6,ROW($W$5:$W$1003)/(FIND("Wohngrundstück",$W$5:$W$1003,1)&gt;0),ROW()-4)),"")</f>
        <v/>
      </c>
      <c r="AA105" s="67" t="str" cm="1">
        <f t="array" ref="AA105">IFERROR(INDEX($C$1:$C$1003,_xlfn.AGGREGATE(15,6,ROW($U$5:$U$1003)/(FIND("123",$U$5:$U$1003,1)&gt;0),ROW()-4)),"")</f>
        <v/>
      </c>
      <c r="AB105" s="67" t="str" cm="1">
        <f t="array" ref="AB105">IFERROR(INDEX($C$1:$C$1003,_xlfn.AGGREGATE(15,6,ROW($W$5:$W$1003)/(FIND("Nichtwohngrundstück",$W$5:$W$1003,1)&gt;0),ROW()-4)),"")</f>
        <v/>
      </c>
      <c r="AC105" s="67" t="str" cm="1">
        <f t="array" ref="AC105">IFERROR(INDEX($C$1:$C$1003,_xlfn.AGGREGATE(15,6,ROW($W$5:$W$1003)/(FIND("Gebäude",$W$5:$W$1003,1)&gt;0),ROW()-4)),"")</f>
        <v/>
      </c>
      <c r="AD105" s="67" t="str" cm="1">
        <f t="array" ref="AD105">IFERROR(INDEX($C$1:$C$1003,_xlfn.AGGREGATE(15,6,ROW($W$5:$W$1003)/(FIND("LuF",$W$5:$W$1003,1)&gt;0),ROW()-4)),"")</f>
        <v/>
      </c>
      <c r="AE105" s="67" t="str" cm="1">
        <f t="array" ref="AE105">IFERROR(INDEX($C$1:$C$1003,_xlfn.AGGREGATE(15,6,ROW($P$5:$P$1003)/(FIND("Ja",$P$5:$P$1003,1)&gt;0),ROW()-4)),"")</f>
        <v/>
      </c>
      <c r="AF105" s="67" t="str" cm="1">
        <f t="array" ref="AF105">IFERROR(INDEX($C$1:$C$1003,_xlfn.AGGREGATE(15,6,ROW($V$5:$V$1003)/(FIND("1",$V$5:$V$1003,1)&gt;0),ROW()-4)),"")</f>
        <v/>
      </c>
    </row>
    <row r="106" spans="2:32" x14ac:dyDescent="0.35">
      <c r="B106" s="139"/>
      <c r="C106" s="139" t="str">
        <f>IF(B106&lt;&gt;"",COUNTIF($B$4:$B106,"&lt;&gt;"),"")</f>
        <v/>
      </c>
      <c r="D106" s="142"/>
      <c r="E106" s="139"/>
      <c r="F106" s="139"/>
      <c r="G106" s="139"/>
      <c r="H106" s="139"/>
      <c r="I106" s="142"/>
      <c r="J106" s="139"/>
      <c r="K106" s="139" t="str">
        <f>IFERROR(INDEX(PLZ!B:B,MATCH(I106,PLZ!A:A,0)),"")</f>
        <v/>
      </c>
      <c r="L106" s="139"/>
      <c r="M106" s="139" t="str">
        <f>IFERROR(IF(K106&lt;&gt;"Baden-Württemberg",VLOOKUP(L106,Params!A$28:A$36,1,FALSE),""),"")</f>
        <v/>
      </c>
      <c r="N106" s="147"/>
      <c r="O106" s="139"/>
      <c r="P106" s="139" t="str">
        <f t="shared" si="1"/>
        <v/>
      </c>
      <c r="Q106" s="139" t="str">
        <f t="shared" si="0"/>
        <v/>
      </c>
      <c r="R106" s="139" t="str">
        <f t="shared" si="0"/>
        <v/>
      </c>
      <c r="S106" s="147"/>
      <c r="T106" s="146" t="str" cm="1">
        <f t="array" aca="1" ref="T106" ca="1">IF(B106&lt;&gt;"",HYPERLINK("#'"&amp;MID(CELL("Dateiname",'Gemarkungen &amp; Flurstücke'!A$1),FIND("]",CELL("Dateiname",'Gemarkungen &amp; Flurstücke'!A$1))+1,31)&amp;"'!B6","Bitte ergänzen Sie die Angaben in ''Gemarkungen &amp; Flurstücke''!"),"")</f>
        <v/>
      </c>
      <c r="U106" s="42" t="str">
        <f>IFERROR(VLOOKUP(K106,Params!$A$2:$C$17,3,FALSE)&amp;VLOOKUP(L106,Params!$A$21:$C$23,3,FALSE)&amp;IFERROR(VLOOKUP(M106,Params!$A$28:$C$36,3,FALSE),"0"),"")</f>
        <v/>
      </c>
      <c r="V106" s="67" t="str">
        <f t="shared" si="4"/>
        <v/>
      </c>
      <c r="W106" s="67" t="str">
        <f>IFERROR(VLOOKUP(U106,Verfahren!$A$1:$E$15,5,FALSE),"")&amp;IFERROR(VLOOKUP(V106,Verfahren!A$17:B$20,2,FALSE),"")</f>
        <v/>
      </c>
      <c r="X106" s="67" t="str">
        <f t="shared" si="5"/>
        <v/>
      </c>
      <c r="Y106" s="67">
        <v>102</v>
      </c>
      <c r="Z106" s="67" t="str" cm="1">
        <f t="array" ref="Z106">IFERROR(INDEX($C$1:$C$1003,_xlfn.AGGREGATE(15,6,ROW($W$5:$W$1003)/(FIND("Wohngrundstück",$W$5:$W$1003,1)&gt;0),ROW()-4)),"")</f>
        <v/>
      </c>
      <c r="AA106" s="67" t="str" cm="1">
        <f t="array" ref="AA106">IFERROR(INDEX($C$1:$C$1003,_xlfn.AGGREGATE(15,6,ROW($U$5:$U$1003)/(FIND("123",$U$5:$U$1003,1)&gt;0),ROW()-4)),"")</f>
        <v/>
      </c>
      <c r="AB106" s="67" t="str" cm="1">
        <f t="array" ref="AB106">IFERROR(INDEX($C$1:$C$1003,_xlfn.AGGREGATE(15,6,ROW($W$5:$W$1003)/(FIND("Nichtwohngrundstück",$W$5:$W$1003,1)&gt;0),ROW()-4)),"")</f>
        <v/>
      </c>
      <c r="AC106" s="67" t="str" cm="1">
        <f t="array" ref="AC106">IFERROR(INDEX($C$1:$C$1003,_xlfn.AGGREGATE(15,6,ROW($W$5:$W$1003)/(FIND("Gebäude",$W$5:$W$1003,1)&gt;0),ROW()-4)),"")</f>
        <v/>
      </c>
      <c r="AD106" s="67" t="str" cm="1">
        <f t="array" ref="AD106">IFERROR(INDEX($C$1:$C$1003,_xlfn.AGGREGATE(15,6,ROW($W$5:$W$1003)/(FIND("LuF",$W$5:$W$1003,1)&gt;0),ROW()-4)),"")</f>
        <v/>
      </c>
      <c r="AE106" s="67" t="str" cm="1">
        <f t="array" ref="AE106">IFERROR(INDEX($C$1:$C$1003,_xlfn.AGGREGATE(15,6,ROW($P$5:$P$1003)/(FIND("Ja",$P$5:$P$1003,1)&gt;0),ROW()-4)),"")</f>
        <v/>
      </c>
      <c r="AF106" s="67" t="str" cm="1">
        <f t="array" ref="AF106">IFERROR(INDEX($C$1:$C$1003,_xlfn.AGGREGATE(15,6,ROW($V$5:$V$1003)/(FIND("1",$V$5:$V$1003,1)&gt;0),ROW()-4)),"")</f>
        <v/>
      </c>
    </row>
    <row r="107" spans="2:32" x14ac:dyDescent="0.35">
      <c r="B107" s="139"/>
      <c r="C107" s="139" t="str">
        <f>IF(B107&lt;&gt;"",COUNTIF($B$4:$B107,"&lt;&gt;"),"")</f>
        <v/>
      </c>
      <c r="D107" s="142"/>
      <c r="E107" s="139"/>
      <c r="F107" s="139"/>
      <c r="G107" s="139"/>
      <c r="H107" s="139"/>
      <c r="I107" s="142"/>
      <c r="J107" s="139"/>
      <c r="K107" s="139" t="str">
        <f>IFERROR(INDEX(PLZ!B:B,MATCH(I107,PLZ!A:A,0)),"")</f>
        <v/>
      </c>
      <c r="L107" s="139"/>
      <c r="M107" s="139" t="str">
        <f>IFERROR(IF(K107&lt;&gt;"Baden-Württemberg",VLOOKUP(L107,Params!A$28:A$36,1,FALSE),""),"")</f>
        <v/>
      </c>
      <c r="N107" s="147"/>
      <c r="O107" s="139"/>
      <c r="P107" s="139" t="str">
        <f t="shared" si="1"/>
        <v/>
      </c>
      <c r="Q107" s="139" t="str">
        <f t="shared" si="0"/>
        <v/>
      </c>
      <c r="R107" s="139" t="str">
        <f t="shared" si="0"/>
        <v/>
      </c>
      <c r="S107" s="147"/>
      <c r="T107" s="146" t="str" cm="1">
        <f t="array" aca="1" ref="T107" ca="1">IF(B107&lt;&gt;"",HYPERLINK("#'"&amp;MID(CELL("Dateiname",'Gemarkungen &amp; Flurstücke'!A$1),FIND("]",CELL("Dateiname",'Gemarkungen &amp; Flurstücke'!A$1))+1,31)&amp;"'!B6","Bitte ergänzen Sie die Angaben in ''Gemarkungen &amp; Flurstücke''!"),"")</f>
        <v/>
      </c>
      <c r="U107" s="42" t="str">
        <f>IFERROR(VLOOKUP(K107,Params!$A$2:$C$17,3,FALSE)&amp;VLOOKUP(L107,Params!$A$21:$C$23,3,FALSE)&amp;IFERROR(VLOOKUP(M107,Params!$A$28:$C$36,3,FALSE),"0"),"")</f>
        <v/>
      </c>
      <c r="V107" s="67" t="str">
        <f t="shared" si="4"/>
        <v/>
      </c>
      <c r="W107" s="67" t="str">
        <f>IFERROR(VLOOKUP(U107,Verfahren!$A$1:$E$15,5,FALSE),"")&amp;IFERROR(VLOOKUP(V107,Verfahren!A$17:B$20,2,FALSE),"")</f>
        <v/>
      </c>
      <c r="X107" s="67" t="str">
        <f t="shared" si="5"/>
        <v/>
      </c>
      <c r="Y107" s="67">
        <v>103</v>
      </c>
      <c r="Z107" s="67" t="str" cm="1">
        <f t="array" ref="Z107">IFERROR(INDEX($C$1:$C$1003,_xlfn.AGGREGATE(15,6,ROW($W$5:$W$1003)/(FIND("Wohngrundstück",$W$5:$W$1003,1)&gt;0),ROW()-4)),"")</f>
        <v/>
      </c>
      <c r="AA107" s="67" t="str" cm="1">
        <f t="array" ref="AA107">IFERROR(INDEX($C$1:$C$1003,_xlfn.AGGREGATE(15,6,ROW($U$5:$U$1003)/(FIND("123",$U$5:$U$1003,1)&gt;0),ROW()-4)),"")</f>
        <v/>
      </c>
      <c r="AB107" s="67" t="str" cm="1">
        <f t="array" ref="AB107">IFERROR(INDEX($C$1:$C$1003,_xlfn.AGGREGATE(15,6,ROW($W$5:$W$1003)/(FIND("Nichtwohngrundstück",$W$5:$W$1003,1)&gt;0),ROW()-4)),"")</f>
        <v/>
      </c>
      <c r="AC107" s="67" t="str" cm="1">
        <f t="array" ref="AC107">IFERROR(INDEX($C$1:$C$1003,_xlfn.AGGREGATE(15,6,ROW($W$5:$W$1003)/(FIND("Gebäude",$W$5:$W$1003,1)&gt;0),ROW()-4)),"")</f>
        <v/>
      </c>
      <c r="AD107" s="67" t="str" cm="1">
        <f t="array" ref="AD107">IFERROR(INDEX($C$1:$C$1003,_xlfn.AGGREGATE(15,6,ROW($W$5:$W$1003)/(FIND("LuF",$W$5:$W$1003,1)&gt;0),ROW()-4)),"")</f>
        <v/>
      </c>
      <c r="AE107" s="67" t="str" cm="1">
        <f t="array" ref="AE107">IFERROR(INDEX($C$1:$C$1003,_xlfn.AGGREGATE(15,6,ROW($P$5:$P$1003)/(FIND("Ja",$P$5:$P$1003,1)&gt;0),ROW()-4)),"")</f>
        <v/>
      </c>
      <c r="AF107" s="67" t="str" cm="1">
        <f t="array" ref="AF107">IFERROR(INDEX($C$1:$C$1003,_xlfn.AGGREGATE(15,6,ROW($V$5:$V$1003)/(FIND("1",$V$5:$V$1003,1)&gt;0),ROW()-4)),"")</f>
        <v/>
      </c>
    </row>
    <row r="108" spans="2:32" x14ac:dyDescent="0.35">
      <c r="B108" s="139"/>
      <c r="C108" s="139" t="str">
        <f>IF(B108&lt;&gt;"",COUNTIF($B$4:$B108,"&lt;&gt;"),"")</f>
        <v/>
      </c>
      <c r="D108" s="142"/>
      <c r="E108" s="139"/>
      <c r="F108" s="139"/>
      <c r="G108" s="139"/>
      <c r="H108" s="139"/>
      <c r="I108" s="142"/>
      <c r="J108" s="139"/>
      <c r="K108" s="139" t="str">
        <f>IFERROR(INDEX(PLZ!B:B,MATCH(I108,PLZ!A:A,0)),"")</f>
        <v/>
      </c>
      <c r="L108" s="139"/>
      <c r="M108" s="139" t="str">
        <f>IFERROR(IF(K108&lt;&gt;"Baden-Württemberg",VLOOKUP(L108,Params!A$28:A$36,1,FALSE),""),"")</f>
        <v/>
      </c>
      <c r="N108" s="147"/>
      <c r="O108" s="139"/>
      <c r="P108" s="139" t="str">
        <f t="shared" si="1"/>
        <v/>
      </c>
      <c r="Q108" s="139" t="str">
        <f t="shared" si="0"/>
        <v/>
      </c>
      <c r="R108" s="139" t="str">
        <f t="shared" si="0"/>
        <v/>
      </c>
      <c r="S108" s="147"/>
      <c r="T108" s="146" t="str" cm="1">
        <f t="array" aca="1" ref="T108" ca="1">IF(B108&lt;&gt;"",HYPERLINK("#'"&amp;MID(CELL("Dateiname",'Gemarkungen &amp; Flurstücke'!A$1),FIND("]",CELL("Dateiname",'Gemarkungen &amp; Flurstücke'!A$1))+1,31)&amp;"'!B6","Bitte ergänzen Sie die Angaben in ''Gemarkungen &amp; Flurstücke''!"),"")</f>
        <v/>
      </c>
      <c r="U108" s="42" t="str">
        <f>IFERROR(VLOOKUP(K108,Params!$A$2:$C$17,3,FALSE)&amp;VLOOKUP(L108,Params!$A$21:$C$23,3,FALSE)&amp;IFERROR(VLOOKUP(M108,Params!$A$28:$C$36,3,FALSE),"0"),"")</f>
        <v/>
      </c>
      <c r="V108" s="67" t="str">
        <f t="shared" si="4"/>
        <v/>
      </c>
      <c r="W108" s="67" t="str">
        <f>IFERROR(VLOOKUP(U108,Verfahren!$A$1:$E$15,5,FALSE),"")&amp;IFERROR(VLOOKUP(V108,Verfahren!A$17:B$20,2,FALSE),"")</f>
        <v/>
      </c>
      <c r="X108" s="67" t="str">
        <f t="shared" si="5"/>
        <v/>
      </c>
      <c r="Y108" s="67">
        <v>104</v>
      </c>
      <c r="Z108" s="67" t="str" cm="1">
        <f t="array" ref="Z108">IFERROR(INDEX($C$1:$C$1003,_xlfn.AGGREGATE(15,6,ROW($W$5:$W$1003)/(FIND("Wohngrundstück",$W$5:$W$1003,1)&gt;0),ROW()-4)),"")</f>
        <v/>
      </c>
      <c r="AA108" s="67" t="str" cm="1">
        <f t="array" ref="AA108">IFERROR(INDEX($C$1:$C$1003,_xlfn.AGGREGATE(15,6,ROW($U$5:$U$1003)/(FIND("123",$U$5:$U$1003,1)&gt;0),ROW()-4)),"")</f>
        <v/>
      </c>
      <c r="AB108" s="67" t="str" cm="1">
        <f t="array" ref="AB108">IFERROR(INDEX($C$1:$C$1003,_xlfn.AGGREGATE(15,6,ROW($W$5:$W$1003)/(FIND("Nichtwohngrundstück",$W$5:$W$1003,1)&gt;0),ROW()-4)),"")</f>
        <v/>
      </c>
      <c r="AC108" s="67" t="str" cm="1">
        <f t="array" ref="AC108">IFERROR(INDEX($C$1:$C$1003,_xlfn.AGGREGATE(15,6,ROW($W$5:$W$1003)/(FIND("Gebäude",$W$5:$W$1003,1)&gt;0),ROW()-4)),"")</f>
        <v/>
      </c>
      <c r="AD108" s="67" t="str" cm="1">
        <f t="array" ref="AD108">IFERROR(INDEX($C$1:$C$1003,_xlfn.AGGREGATE(15,6,ROW($W$5:$W$1003)/(FIND("LuF",$W$5:$W$1003,1)&gt;0),ROW()-4)),"")</f>
        <v/>
      </c>
      <c r="AE108" s="67" t="str" cm="1">
        <f t="array" ref="AE108">IFERROR(INDEX($C$1:$C$1003,_xlfn.AGGREGATE(15,6,ROW($P$5:$P$1003)/(FIND("Ja",$P$5:$P$1003,1)&gt;0),ROW()-4)),"")</f>
        <v/>
      </c>
      <c r="AF108" s="67" t="str" cm="1">
        <f t="array" ref="AF108">IFERROR(INDEX($C$1:$C$1003,_xlfn.AGGREGATE(15,6,ROW($V$5:$V$1003)/(FIND("1",$V$5:$V$1003,1)&gt;0),ROW()-4)),"")</f>
        <v/>
      </c>
    </row>
    <row r="109" spans="2:32" x14ac:dyDescent="0.35">
      <c r="B109" s="139"/>
      <c r="C109" s="139" t="str">
        <f>IF(B109&lt;&gt;"",COUNTIF($B$4:$B109,"&lt;&gt;"),"")</f>
        <v/>
      </c>
      <c r="D109" s="142"/>
      <c r="E109" s="139"/>
      <c r="F109" s="139"/>
      <c r="G109" s="139"/>
      <c r="H109" s="139"/>
      <c r="I109" s="142"/>
      <c r="J109" s="139"/>
      <c r="K109" s="139" t="str">
        <f>IFERROR(INDEX(PLZ!B:B,MATCH(I109,PLZ!A:A,0)),"")</f>
        <v/>
      </c>
      <c r="L109" s="139"/>
      <c r="M109" s="139" t="str">
        <f>IFERROR(IF(K109&lt;&gt;"Baden-Württemberg",VLOOKUP(L109,Params!A$28:A$36,1,FALSE),""),"")</f>
        <v/>
      </c>
      <c r="N109" s="147"/>
      <c r="O109" s="139"/>
      <c r="P109" s="139" t="str">
        <f t="shared" si="1"/>
        <v/>
      </c>
      <c r="Q109" s="139" t="str">
        <f t="shared" si="0"/>
        <v/>
      </c>
      <c r="R109" s="139" t="str">
        <f t="shared" si="0"/>
        <v/>
      </c>
      <c r="S109" s="147"/>
      <c r="T109" s="146" t="str" cm="1">
        <f t="array" aca="1" ref="T109" ca="1">IF(B109&lt;&gt;"",HYPERLINK("#'"&amp;MID(CELL("Dateiname",'Gemarkungen &amp; Flurstücke'!A$1),FIND("]",CELL("Dateiname",'Gemarkungen &amp; Flurstücke'!A$1))+1,31)&amp;"'!B6","Bitte ergänzen Sie die Angaben in ''Gemarkungen &amp; Flurstücke''!"),"")</f>
        <v/>
      </c>
      <c r="U109" s="42" t="str">
        <f>IFERROR(VLOOKUP(K109,Params!$A$2:$C$17,3,FALSE)&amp;VLOOKUP(L109,Params!$A$21:$C$23,3,FALSE)&amp;IFERROR(VLOOKUP(M109,Params!$A$28:$C$36,3,FALSE),"0"),"")</f>
        <v/>
      </c>
      <c r="V109" s="67" t="str">
        <f t="shared" si="4"/>
        <v/>
      </c>
      <c r="W109" s="67" t="str">
        <f>IFERROR(VLOOKUP(U109,Verfahren!$A$1:$E$15,5,FALSE),"")&amp;IFERROR(VLOOKUP(V109,Verfahren!A$17:B$20,2,FALSE),"")</f>
        <v/>
      </c>
      <c r="X109" s="67" t="str">
        <f t="shared" si="5"/>
        <v/>
      </c>
      <c r="Y109" s="67">
        <v>105</v>
      </c>
      <c r="Z109" s="67" t="str" cm="1">
        <f t="array" ref="Z109">IFERROR(INDEX($C$1:$C$1003,_xlfn.AGGREGATE(15,6,ROW($W$5:$W$1003)/(FIND("Wohngrundstück",$W$5:$W$1003,1)&gt;0),ROW()-4)),"")</f>
        <v/>
      </c>
      <c r="AA109" s="67" t="str" cm="1">
        <f t="array" ref="AA109">IFERROR(INDEX($C$1:$C$1003,_xlfn.AGGREGATE(15,6,ROW($U$5:$U$1003)/(FIND("123",$U$5:$U$1003,1)&gt;0),ROW()-4)),"")</f>
        <v/>
      </c>
      <c r="AB109" s="67" t="str" cm="1">
        <f t="array" ref="AB109">IFERROR(INDEX($C$1:$C$1003,_xlfn.AGGREGATE(15,6,ROW($W$5:$W$1003)/(FIND("Nichtwohngrundstück",$W$5:$W$1003,1)&gt;0),ROW()-4)),"")</f>
        <v/>
      </c>
      <c r="AC109" s="67" t="str" cm="1">
        <f t="array" ref="AC109">IFERROR(INDEX($C$1:$C$1003,_xlfn.AGGREGATE(15,6,ROW($W$5:$W$1003)/(FIND("Gebäude",$W$5:$W$1003,1)&gt;0),ROW()-4)),"")</f>
        <v/>
      </c>
      <c r="AD109" s="67" t="str" cm="1">
        <f t="array" ref="AD109">IFERROR(INDEX($C$1:$C$1003,_xlfn.AGGREGATE(15,6,ROW($W$5:$W$1003)/(FIND("LuF",$W$5:$W$1003,1)&gt;0),ROW()-4)),"")</f>
        <v/>
      </c>
      <c r="AE109" s="67" t="str" cm="1">
        <f t="array" ref="AE109">IFERROR(INDEX($C$1:$C$1003,_xlfn.AGGREGATE(15,6,ROW($P$5:$P$1003)/(FIND("Ja",$P$5:$P$1003,1)&gt;0),ROW()-4)),"")</f>
        <v/>
      </c>
      <c r="AF109" s="67" t="str" cm="1">
        <f t="array" ref="AF109">IFERROR(INDEX($C$1:$C$1003,_xlfn.AGGREGATE(15,6,ROW($V$5:$V$1003)/(FIND("1",$V$5:$V$1003,1)&gt;0),ROW()-4)),"")</f>
        <v/>
      </c>
    </row>
    <row r="110" spans="2:32" x14ac:dyDescent="0.35">
      <c r="B110" s="139"/>
      <c r="C110" s="139" t="str">
        <f>IF(B110&lt;&gt;"",COUNTIF($B$4:$B110,"&lt;&gt;"),"")</f>
        <v/>
      </c>
      <c r="D110" s="142"/>
      <c r="E110" s="139"/>
      <c r="F110" s="139"/>
      <c r="G110" s="139"/>
      <c r="H110" s="139"/>
      <c r="I110" s="142"/>
      <c r="J110" s="139"/>
      <c r="K110" s="139" t="str">
        <f>IFERROR(INDEX(PLZ!B:B,MATCH(I110,PLZ!A:A,0)),"")</f>
        <v/>
      </c>
      <c r="L110" s="139"/>
      <c r="M110" s="139" t="str">
        <f>IFERROR(IF(K110&lt;&gt;"Baden-Württemberg",VLOOKUP(L110,Params!A$28:A$36,1,FALSE),""),"")</f>
        <v/>
      </c>
      <c r="N110" s="147"/>
      <c r="O110" s="139"/>
      <c r="P110" s="139" t="str">
        <f t="shared" si="1"/>
        <v/>
      </c>
      <c r="Q110" s="139" t="str">
        <f t="shared" si="0"/>
        <v/>
      </c>
      <c r="R110" s="139" t="str">
        <f t="shared" si="0"/>
        <v/>
      </c>
      <c r="S110" s="147"/>
      <c r="T110" s="146" t="str" cm="1">
        <f t="array" aca="1" ref="T110" ca="1">IF(B110&lt;&gt;"",HYPERLINK("#'"&amp;MID(CELL("Dateiname",'Gemarkungen &amp; Flurstücke'!A$1),FIND("]",CELL("Dateiname",'Gemarkungen &amp; Flurstücke'!A$1))+1,31)&amp;"'!B6","Bitte ergänzen Sie die Angaben in ''Gemarkungen &amp; Flurstücke''!"),"")</f>
        <v/>
      </c>
      <c r="U110" s="42" t="str">
        <f>IFERROR(VLOOKUP(K110,Params!$A$2:$C$17,3,FALSE)&amp;VLOOKUP(L110,Params!$A$21:$C$23,3,FALSE)&amp;IFERROR(VLOOKUP(M110,Params!$A$28:$C$36,3,FALSE),"0"),"")</f>
        <v/>
      </c>
      <c r="V110" s="67" t="str">
        <f t="shared" si="4"/>
        <v/>
      </c>
      <c r="W110" s="67" t="str">
        <f>IFERROR(VLOOKUP(U110,Verfahren!$A$1:$E$15,5,FALSE),"")&amp;IFERROR(VLOOKUP(V110,Verfahren!A$17:B$20,2,FALSE),"")</f>
        <v/>
      </c>
      <c r="X110" s="67" t="str">
        <f t="shared" si="5"/>
        <v/>
      </c>
      <c r="Y110" s="67">
        <v>106</v>
      </c>
      <c r="Z110" s="67" t="str" cm="1">
        <f t="array" ref="Z110">IFERROR(INDEX($C$1:$C$1003,_xlfn.AGGREGATE(15,6,ROW($W$5:$W$1003)/(FIND("Wohngrundstück",$W$5:$W$1003,1)&gt;0),ROW()-4)),"")</f>
        <v/>
      </c>
      <c r="AA110" s="67" t="str" cm="1">
        <f t="array" ref="AA110">IFERROR(INDEX($C$1:$C$1003,_xlfn.AGGREGATE(15,6,ROW($U$5:$U$1003)/(FIND("123",$U$5:$U$1003,1)&gt;0),ROW()-4)),"")</f>
        <v/>
      </c>
      <c r="AB110" s="67" t="str" cm="1">
        <f t="array" ref="AB110">IFERROR(INDEX($C$1:$C$1003,_xlfn.AGGREGATE(15,6,ROW($W$5:$W$1003)/(FIND("Nichtwohngrundstück",$W$5:$W$1003,1)&gt;0),ROW()-4)),"")</f>
        <v/>
      </c>
      <c r="AC110" s="67" t="str" cm="1">
        <f t="array" ref="AC110">IFERROR(INDEX($C$1:$C$1003,_xlfn.AGGREGATE(15,6,ROW($W$5:$W$1003)/(FIND("Gebäude",$W$5:$W$1003,1)&gt;0),ROW()-4)),"")</f>
        <v/>
      </c>
      <c r="AD110" s="67" t="str" cm="1">
        <f t="array" ref="AD110">IFERROR(INDEX($C$1:$C$1003,_xlfn.AGGREGATE(15,6,ROW($W$5:$W$1003)/(FIND("LuF",$W$5:$W$1003,1)&gt;0),ROW()-4)),"")</f>
        <v/>
      </c>
      <c r="AE110" s="67" t="str" cm="1">
        <f t="array" ref="AE110">IFERROR(INDEX($C$1:$C$1003,_xlfn.AGGREGATE(15,6,ROW($P$5:$P$1003)/(FIND("Ja",$P$5:$P$1003,1)&gt;0),ROW()-4)),"")</f>
        <v/>
      </c>
      <c r="AF110" s="67" t="str" cm="1">
        <f t="array" ref="AF110">IFERROR(INDEX($C$1:$C$1003,_xlfn.AGGREGATE(15,6,ROW($V$5:$V$1003)/(FIND("1",$V$5:$V$1003,1)&gt;0),ROW()-4)),"")</f>
        <v/>
      </c>
    </row>
    <row r="111" spans="2:32" x14ac:dyDescent="0.35">
      <c r="B111" s="139"/>
      <c r="C111" s="139" t="str">
        <f>IF(B111&lt;&gt;"",COUNTIF($B$4:$B111,"&lt;&gt;"),"")</f>
        <v/>
      </c>
      <c r="D111" s="142"/>
      <c r="E111" s="139"/>
      <c r="F111" s="139"/>
      <c r="G111" s="139"/>
      <c r="H111" s="139"/>
      <c r="I111" s="142"/>
      <c r="J111" s="139"/>
      <c r="K111" s="139" t="str">
        <f>IFERROR(INDEX(PLZ!B:B,MATCH(I111,PLZ!A:A,0)),"")</f>
        <v/>
      </c>
      <c r="L111" s="139"/>
      <c r="M111" s="139" t="str">
        <f>IFERROR(IF(K111&lt;&gt;"Baden-Württemberg",VLOOKUP(L111,Params!A$28:A$36,1,FALSE),""),"")</f>
        <v/>
      </c>
      <c r="N111" s="147"/>
      <c r="O111" s="139"/>
      <c r="P111" s="139" t="str">
        <f t="shared" si="1"/>
        <v/>
      </c>
      <c r="Q111" s="139" t="str">
        <f t="shared" si="0"/>
        <v/>
      </c>
      <c r="R111" s="139" t="str">
        <f t="shared" si="0"/>
        <v/>
      </c>
      <c r="S111" s="147"/>
      <c r="T111" s="146" t="str" cm="1">
        <f t="array" aca="1" ref="T111" ca="1">IF(B111&lt;&gt;"",HYPERLINK("#'"&amp;MID(CELL("Dateiname",'Gemarkungen &amp; Flurstücke'!A$1),FIND("]",CELL("Dateiname",'Gemarkungen &amp; Flurstücke'!A$1))+1,31)&amp;"'!B6","Bitte ergänzen Sie die Angaben in ''Gemarkungen &amp; Flurstücke''!"),"")</f>
        <v/>
      </c>
      <c r="U111" s="42" t="str">
        <f>IFERROR(VLOOKUP(K111,Params!$A$2:$C$17,3,FALSE)&amp;VLOOKUP(L111,Params!$A$21:$C$23,3,FALSE)&amp;IFERROR(VLOOKUP(M111,Params!$A$28:$C$36,3,FALSE),"0"),"")</f>
        <v/>
      </c>
      <c r="V111" s="67" t="str">
        <f t="shared" si="4"/>
        <v/>
      </c>
      <c r="W111" s="67" t="str">
        <f>IFERROR(VLOOKUP(U111,Verfahren!$A$1:$E$15,5,FALSE),"")&amp;IFERROR(VLOOKUP(V111,Verfahren!A$17:B$20,2,FALSE),"")</f>
        <v/>
      </c>
      <c r="X111" s="67" t="str">
        <f t="shared" si="5"/>
        <v/>
      </c>
      <c r="Y111" s="67">
        <v>107</v>
      </c>
      <c r="Z111" s="67" t="str" cm="1">
        <f t="array" ref="Z111">IFERROR(INDEX($C$1:$C$1003,_xlfn.AGGREGATE(15,6,ROW($W$5:$W$1003)/(FIND("Wohngrundstück",$W$5:$W$1003,1)&gt;0),ROW()-4)),"")</f>
        <v/>
      </c>
      <c r="AA111" s="67" t="str" cm="1">
        <f t="array" ref="AA111">IFERROR(INDEX($C$1:$C$1003,_xlfn.AGGREGATE(15,6,ROW($U$5:$U$1003)/(FIND("123",$U$5:$U$1003,1)&gt;0),ROW()-4)),"")</f>
        <v/>
      </c>
      <c r="AB111" s="67" t="str" cm="1">
        <f t="array" ref="AB111">IFERROR(INDEX($C$1:$C$1003,_xlfn.AGGREGATE(15,6,ROW($W$5:$W$1003)/(FIND("Nichtwohngrundstück",$W$5:$W$1003,1)&gt;0),ROW()-4)),"")</f>
        <v/>
      </c>
      <c r="AC111" s="67" t="str" cm="1">
        <f t="array" ref="AC111">IFERROR(INDEX($C$1:$C$1003,_xlfn.AGGREGATE(15,6,ROW($W$5:$W$1003)/(FIND("Gebäude",$W$5:$W$1003,1)&gt;0),ROW()-4)),"")</f>
        <v/>
      </c>
      <c r="AD111" s="67" t="str" cm="1">
        <f t="array" ref="AD111">IFERROR(INDEX($C$1:$C$1003,_xlfn.AGGREGATE(15,6,ROW($W$5:$W$1003)/(FIND("LuF",$W$5:$W$1003,1)&gt;0),ROW()-4)),"")</f>
        <v/>
      </c>
      <c r="AE111" s="67" t="str" cm="1">
        <f t="array" ref="AE111">IFERROR(INDEX($C$1:$C$1003,_xlfn.AGGREGATE(15,6,ROW($P$5:$P$1003)/(FIND("Ja",$P$5:$P$1003,1)&gt;0),ROW()-4)),"")</f>
        <v/>
      </c>
      <c r="AF111" s="67" t="str" cm="1">
        <f t="array" ref="AF111">IFERROR(INDEX($C$1:$C$1003,_xlfn.AGGREGATE(15,6,ROW($V$5:$V$1003)/(FIND("1",$V$5:$V$1003,1)&gt;0),ROW()-4)),"")</f>
        <v/>
      </c>
    </row>
    <row r="112" spans="2:32" x14ac:dyDescent="0.35">
      <c r="B112" s="139"/>
      <c r="C112" s="139" t="str">
        <f>IF(B112&lt;&gt;"",COUNTIF($B$4:$B112,"&lt;&gt;"),"")</f>
        <v/>
      </c>
      <c r="D112" s="142"/>
      <c r="E112" s="139"/>
      <c r="F112" s="139"/>
      <c r="G112" s="139"/>
      <c r="H112" s="139"/>
      <c r="I112" s="142"/>
      <c r="J112" s="139"/>
      <c r="K112" s="139" t="str">
        <f>IFERROR(INDEX(PLZ!B:B,MATCH(I112,PLZ!A:A,0)),"")</f>
        <v/>
      </c>
      <c r="L112" s="139"/>
      <c r="M112" s="139" t="str">
        <f>IFERROR(IF(K112&lt;&gt;"Baden-Württemberg",VLOOKUP(L112,Params!A$28:A$36,1,FALSE),""),"")</f>
        <v/>
      </c>
      <c r="N112" s="147"/>
      <c r="O112" s="139"/>
      <c r="P112" s="139" t="str">
        <f t="shared" si="1"/>
        <v/>
      </c>
      <c r="Q112" s="139" t="str">
        <f t="shared" si="0"/>
        <v/>
      </c>
      <c r="R112" s="139" t="str">
        <f t="shared" si="0"/>
        <v/>
      </c>
      <c r="S112" s="147"/>
      <c r="T112" s="146" t="str" cm="1">
        <f t="array" aca="1" ref="T112" ca="1">IF(B112&lt;&gt;"",HYPERLINK("#'"&amp;MID(CELL("Dateiname",'Gemarkungen &amp; Flurstücke'!A$1),FIND("]",CELL("Dateiname",'Gemarkungen &amp; Flurstücke'!A$1))+1,31)&amp;"'!B6","Bitte ergänzen Sie die Angaben in ''Gemarkungen &amp; Flurstücke''!"),"")</f>
        <v/>
      </c>
      <c r="U112" s="42" t="str">
        <f>IFERROR(VLOOKUP(K112,Params!$A$2:$C$17,3,FALSE)&amp;VLOOKUP(L112,Params!$A$21:$C$23,3,FALSE)&amp;IFERROR(VLOOKUP(M112,Params!$A$28:$C$36,3,FALSE),"0"),"")</f>
        <v/>
      </c>
      <c r="V112" s="67" t="str">
        <f t="shared" si="4"/>
        <v/>
      </c>
      <c r="W112" s="67" t="str">
        <f>IFERROR(VLOOKUP(U112,Verfahren!$A$1:$E$15,5,FALSE),"")&amp;IFERROR(VLOOKUP(V112,Verfahren!A$17:B$20,2,FALSE),"")</f>
        <v/>
      </c>
      <c r="X112" s="67" t="str">
        <f t="shared" si="5"/>
        <v/>
      </c>
      <c r="Y112" s="67">
        <v>108</v>
      </c>
      <c r="Z112" s="67" t="str" cm="1">
        <f t="array" ref="Z112">IFERROR(INDEX($C$1:$C$1003,_xlfn.AGGREGATE(15,6,ROW($W$5:$W$1003)/(FIND("Wohngrundstück",$W$5:$W$1003,1)&gt;0),ROW()-4)),"")</f>
        <v/>
      </c>
      <c r="AA112" s="67" t="str" cm="1">
        <f t="array" ref="AA112">IFERROR(INDEX($C$1:$C$1003,_xlfn.AGGREGATE(15,6,ROW($U$5:$U$1003)/(FIND("123",$U$5:$U$1003,1)&gt;0),ROW()-4)),"")</f>
        <v/>
      </c>
      <c r="AB112" s="67" t="str" cm="1">
        <f t="array" ref="AB112">IFERROR(INDEX($C$1:$C$1003,_xlfn.AGGREGATE(15,6,ROW($W$5:$W$1003)/(FIND("Nichtwohngrundstück",$W$5:$W$1003,1)&gt;0),ROW()-4)),"")</f>
        <v/>
      </c>
      <c r="AC112" s="67" t="str" cm="1">
        <f t="array" ref="AC112">IFERROR(INDEX($C$1:$C$1003,_xlfn.AGGREGATE(15,6,ROW($W$5:$W$1003)/(FIND("Gebäude",$W$5:$W$1003,1)&gt;0),ROW()-4)),"")</f>
        <v/>
      </c>
      <c r="AD112" s="67" t="str" cm="1">
        <f t="array" ref="AD112">IFERROR(INDEX($C$1:$C$1003,_xlfn.AGGREGATE(15,6,ROW($W$5:$W$1003)/(FIND("LuF",$W$5:$W$1003,1)&gt;0),ROW()-4)),"")</f>
        <v/>
      </c>
      <c r="AE112" s="67" t="str" cm="1">
        <f t="array" ref="AE112">IFERROR(INDEX($C$1:$C$1003,_xlfn.AGGREGATE(15,6,ROW($P$5:$P$1003)/(FIND("Ja",$P$5:$P$1003,1)&gt;0),ROW()-4)),"")</f>
        <v/>
      </c>
      <c r="AF112" s="67" t="str" cm="1">
        <f t="array" ref="AF112">IFERROR(INDEX($C$1:$C$1003,_xlfn.AGGREGATE(15,6,ROW($V$5:$V$1003)/(FIND("1",$V$5:$V$1003,1)&gt;0),ROW()-4)),"")</f>
        <v/>
      </c>
    </row>
    <row r="113" spans="2:32" x14ac:dyDescent="0.35">
      <c r="B113" s="139"/>
      <c r="C113" s="139" t="str">
        <f>IF(B113&lt;&gt;"",COUNTIF($B$4:$B113,"&lt;&gt;"),"")</f>
        <v/>
      </c>
      <c r="D113" s="142"/>
      <c r="E113" s="139"/>
      <c r="F113" s="139"/>
      <c r="G113" s="139"/>
      <c r="H113" s="139"/>
      <c r="I113" s="142"/>
      <c r="J113" s="139"/>
      <c r="K113" s="139" t="str">
        <f>IFERROR(INDEX(PLZ!B:B,MATCH(I113,PLZ!A:A,0)),"")</f>
        <v/>
      </c>
      <c r="L113" s="139"/>
      <c r="M113" s="139" t="str">
        <f>IFERROR(IF(K113&lt;&gt;"Baden-Württemberg",VLOOKUP(L113,Params!A$28:A$36,1,FALSE),""),"")</f>
        <v/>
      </c>
      <c r="N113" s="147"/>
      <c r="O113" s="139"/>
      <c r="P113" s="139" t="str">
        <f t="shared" si="1"/>
        <v/>
      </c>
      <c r="Q113" s="139" t="str">
        <f t="shared" si="0"/>
        <v/>
      </c>
      <c r="R113" s="139" t="str">
        <f t="shared" si="0"/>
        <v/>
      </c>
      <c r="S113" s="147"/>
      <c r="T113" s="146" t="str" cm="1">
        <f t="array" aca="1" ref="T113" ca="1">IF(B113&lt;&gt;"",HYPERLINK("#'"&amp;MID(CELL("Dateiname",'Gemarkungen &amp; Flurstücke'!A$1),FIND("]",CELL("Dateiname",'Gemarkungen &amp; Flurstücke'!A$1))+1,31)&amp;"'!B6","Bitte ergänzen Sie die Angaben in ''Gemarkungen &amp; Flurstücke''!"),"")</f>
        <v/>
      </c>
      <c r="U113" s="42" t="str">
        <f>IFERROR(VLOOKUP(K113,Params!$A$2:$C$17,3,FALSE)&amp;VLOOKUP(L113,Params!$A$21:$C$23,3,FALSE)&amp;IFERROR(VLOOKUP(M113,Params!$A$28:$C$36,3,FALSE),"0"),"")</f>
        <v/>
      </c>
      <c r="V113" s="67" t="str">
        <f t="shared" si="4"/>
        <v/>
      </c>
      <c r="W113" s="67" t="str">
        <f>IFERROR(VLOOKUP(U113,Verfahren!$A$1:$E$15,5,FALSE),"")&amp;IFERROR(VLOOKUP(V113,Verfahren!A$17:B$20,2,FALSE),"")</f>
        <v/>
      </c>
      <c r="X113" s="67" t="str">
        <f t="shared" si="5"/>
        <v/>
      </c>
      <c r="Y113" s="67">
        <v>109</v>
      </c>
      <c r="Z113" s="67" t="str" cm="1">
        <f t="array" ref="Z113">IFERROR(INDEX($C$1:$C$1003,_xlfn.AGGREGATE(15,6,ROW($W$5:$W$1003)/(FIND("Wohngrundstück",$W$5:$W$1003,1)&gt;0),ROW()-4)),"")</f>
        <v/>
      </c>
      <c r="AA113" s="67" t="str" cm="1">
        <f t="array" ref="AA113">IFERROR(INDEX($C$1:$C$1003,_xlfn.AGGREGATE(15,6,ROW($U$5:$U$1003)/(FIND("123",$U$5:$U$1003,1)&gt;0),ROW()-4)),"")</f>
        <v/>
      </c>
      <c r="AB113" s="67" t="str" cm="1">
        <f t="array" ref="AB113">IFERROR(INDEX($C$1:$C$1003,_xlfn.AGGREGATE(15,6,ROW($W$5:$W$1003)/(FIND("Nichtwohngrundstück",$W$5:$W$1003,1)&gt;0),ROW()-4)),"")</f>
        <v/>
      </c>
      <c r="AC113" s="67" t="str" cm="1">
        <f t="array" ref="AC113">IFERROR(INDEX($C$1:$C$1003,_xlfn.AGGREGATE(15,6,ROW($W$5:$W$1003)/(FIND("Gebäude",$W$5:$W$1003,1)&gt;0),ROW()-4)),"")</f>
        <v/>
      </c>
      <c r="AD113" s="67" t="str" cm="1">
        <f t="array" ref="AD113">IFERROR(INDEX($C$1:$C$1003,_xlfn.AGGREGATE(15,6,ROW($W$5:$W$1003)/(FIND("LuF",$W$5:$W$1003,1)&gt;0),ROW()-4)),"")</f>
        <v/>
      </c>
      <c r="AE113" s="67" t="str" cm="1">
        <f t="array" ref="AE113">IFERROR(INDEX($C$1:$C$1003,_xlfn.AGGREGATE(15,6,ROW($P$5:$P$1003)/(FIND("Ja",$P$5:$P$1003,1)&gt;0),ROW()-4)),"")</f>
        <v/>
      </c>
      <c r="AF113" s="67" t="str" cm="1">
        <f t="array" ref="AF113">IFERROR(INDEX($C$1:$C$1003,_xlfn.AGGREGATE(15,6,ROW($V$5:$V$1003)/(FIND("1",$V$5:$V$1003,1)&gt;0),ROW()-4)),"")</f>
        <v/>
      </c>
    </row>
    <row r="114" spans="2:32" x14ac:dyDescent="0.35">
      <c r="B114" s="139"/>
      <c r="C114" s="139" t="str">
        <f>IF(B114&lt;&gt;"",COUNTIF($B$4:$B114,"&lt;&gt;"),"")</f>
        <v/>
      </c>
      <c r="D114" s="142"/>
      <c r="E114" s="139"/>
      <c r="F114" s="139"/>
      <c r="G114" s="139"/>
      <c r="H114" s="139"/>
      <c r="I114" s="142"/>
      <c r="J114" s="139"/>
      <c r="K114" s="139" t="str">
        <f>IFERROR(INDEX(PLZ!B:B,MATCH(I114,PLZ!A:A,0)),"")</f>
        <v/>
      </c>
      <c r="L114" s="139"/>
      <c r="M114" s="139" t="str">
        <f>IFERROR(IF(K114&lt;&gt;"Baden-Württemberg",VLOOKUP(L114,Params!A$28:A$36,1,FALSE),""),"")</f>
        <v/>
      </c>
      <c r="N114" s="147"/>
      <c r="O114" s="139"/>
      <c r="P114" s="139" t="str">
        <f t="shared" si="1"/>
        <v/>
      </c>
      <c r="Q114" s="139" t="str">
        <f t="shared" si="0"/>
        <v/>
      </c>
      <c r="R114" s="139" t="str">
        <f t="shared" si="0"/>
        <v/>
      </c>
      <c r="S114" s="147"/>
      <c r="T114" s="146" t="str" cm="1">
        <f t="array" aca="1" ref="T114" ca="1">IF(B114&lt;&gt;"",HYPERLINK("#'"&amp;MID(CELL("Dateiname",'Gemarkungen &amp; Flurstücke'!A$1),FIND("]",CELL("Dateiname",'Gemarkungen &amp; Flurstücke'!A$1))+1,31)&amp;"'!B6","Bitte ergänzen Sie die Angaben in ''Gemarkungen &amp; Flurstücke''!"),"")</f>
        <v/>
      </c>
      <c r="U114" s="42" t="str">
        <f>IFERROR(VLOOKUP(K114,Params!$A$2:$C$17,3,FALSE)&amp;VLOOKUP(L114,Params!$A$21:$C$23,3,FALSE)&amp;IFERROR(VLOOKUP(M114,Params!$A$28:$C$36,3,FALSE),"0"),"")</f>
        <v/>
      </c>
      <c r="V114" s="67" t="str">
        <f t="shared" si="4"/>
        <v/>
      </c>
      <c r="W114" s="67" t="str">
        <f>IFERROR(VLOOKUP(U114,Verfahren!$A$1:$E$15,5,FALSE),"")&amp;IFERROR(VLOOKUP(V114,Verfahren!A$17:B$20,2,FALSE),"")</f>
        <v/>
      </c>
      <c r="X114" s="67" t="str">
        <f t="shared" si="5"/>
        <v/>
      </c>
      <c r="Y114" s="67">
        <v>110</v>
      </c>
      <c r="Z114" s="67" t="str" cm="1">
        <f t="array" ref="Z114">IFERROR(INDEX($C$1:$C$1003,_xlfn.AGGREGATE(15,6,ROW($W$5:$W$1003)/(FIND("Wohngrundstück",$W$5:$W$1003,1)&gt;0),ROW()-4)),"")</f>
        <v/>
      </c>
      <c r="AA114" s="67" t="str" cm="1">
        <f t="array" ref="AA114">IFERROR(INDEX($C$1:$C$1003,_xlfn.AGGREGATE(15,6,ROW($U$5:$U$1003)/(FIND("123",$U$5:$U$1003,1)&gt;0),ROW()-4)),"")</f>
        <v/>
      </c>
      <c r="AB114" s="67" t="str" cm="1">
        <f t="array" ref="AB114">IFERROR(INDEX($C$1:$C$1003,_xlfn.AGGREGATE(15,6,ROW($W$5:$W$1003)/(FIND("Nichtwohngrundstück",$W$5:$W$1003,1)&gt;0),ROW()-4)),"")</f>
        <v/>
      </c>
      <c r="AC114" s="67" t="str" cm="1">
        <f t="array" ref="AC114">IFERROR(INDEX($C$1:$C$1003,_xlfn.AGGREGATE(15,6,ROW($W$5:$W$1003)/(FIND("Gebäude",$W$5:$W$1003,1)&gt;0),ROW()-4)),"")</f>
        <v/>
      </c>
      <c r="AD114" s="67" t="str" cm="1">
        <f t="array" ref="AD114">IFERROR(INDEX($C$1:$C$1003,_xlfn.AGGREGATE(15,6,ROW($W$5:$W$1003)/(FIND("LuF",$W$5:$W$1003,1)&gt;0),ROW()-4)),"")</f>
        <v/>
      </c>
      <c r="AE114" s="67" t="str" cm="1">
        <f t="array" ref="AE114">IFERROR(INDEX($C$1:$C$1003,_xlfn.AGGREGATE(15,6,ROW($P$5:$P$1003)/(FIND("Ja",$P$5:$P$1003,1)&gt;0),ROW()-4)),"")</f>
        <v/>
      </c>
      <c r="AF114" s="67" t="str" cm="1">
        <f t="array" ref="AF114">IFERROR(INDEX($C$1:$C$1003,_xlfn.AGGREGATE(15,6,ROW($V$5:$V$1003)/(FIND("1",$V$5:$V$1003,1)&gt;0),ROW()-4)),"")</f>
        <v/>
      </c>
    </row>
    <row r="115" spans="2:32" x14ac:dyDescent="0.35">
      <c r="B115" s="139"/>
      <c r="C115" s="139" t="str">
        <f>IF(B115&lt;&gt;"",COUNTIF($B$4:$B115,"&lt;&gt;"),"")</f>
        <v/>
      </c>
      <c r="D115" s="142"/>
      <c r="E115" s="139"/>
      <c r="F115" s="139"/>
      <c r="G115" s="139"/>
      <c r="H115" s="139"/>
      <c r="I115" s="142"/>
      <c r="J115" s="139"/>
      <c r="K115" s="139" t="str">
        <f>IFERROR(INDEX(PLZ!B:B,MATCH(I115,PLZ!A:A,0)),"")</f>
        <v/>
      </c>
      <c r="L115" s="139"/>
      <c r="M115" s="139" t="str">
        <f>IFERROR(IF(K115&lt;&gt;"Baden-Württemberg",VLOOKUP(L115,Params!A$28:A$36,1,FALSE),""),"")</f>
        <v/>
      </c>
      <c r="N115" s="147"/>
      <c r="O115" s="139"/>
      <c r="P115" s="139" t="str">
        <f t="shared" si="1"/>
        <v/>
      </c>
      <c r="Q115" s="139" t="str">
        <f t="shared" si="0"/>
        <v/>
      </c>
      <c r="R115" s="139" t="str">
        <f t="shared" si="0"/>
        <v/>
      </c>
      <c r="S115" s="147"/>
      <c r="T115" s="146" t="str" cm="1">
        <f t="array" aca="1" ref="T115" ca="1">IF(B115&lt;&gt;"",HYPERLINK("#'"&amp;MID(CELL("Dateiname",'Gemarkungen &amp; Flurstücke'!A$1),FIND("]",CELL("Dateiname",'Gemarkungen &amp; Flurstücke'!A$1))+1,31)&amp;"'!B6","Bitte ergänzen Sie die Angaben in ''Gemarkungen &amp; Flurstücke''!"),"")</f>
        <v/>
      </c>
      <c r="U115" s="42" t="str">
        <f>IFERROR(VLOOKUP(K115,Params!$A$2:$C$17,3,FALSE)&amp;VLOOKUP(L115,Params!$A$21:$C$23,3,FALSE)&amp;IFERROR(VLOOKUP(M115,Params!$A$28:$C$36,3,FALSE),"0"),"")</f>
        <v/>
      </c>
      <c r="V115" s="67" t="str">
        <f t="shared" si="4"/>
        <v/>
      </c>
      <c r="W115" s="67" t="str">
        <f>IFERROR(VLOOKUP(U115,Verfahren!$A$1:$E$15,5,FALSE),"")&amp;IFERROR(VLOOKUP(V115,Verfahren!A$17:B$20,2,FALSE),"")</f>
        <v/>
      </c>
      <c r="X115" s="67" t="str">
        <f t="shared" si="5"/>
        <v/>
      </c>
      <c r="Y115" s="67">
        <v>111</v>
      </c>
      <c r="Z115" s="67" t="str" cm="1">
        <f t="array" ref="Z115">IFERROR(INDEX($C$1:$C$1003,_xlfn.AGGREGATE(15,6,ROW($W$5:$W$1003)/(FIND("Wohngrundstück",$W$5:$W$1003,1)&gt;0),ROW()-4)),"")</f>
        <v/>
      </c>
      <c r="AA115" s="67" t="str" cm="1">
        <f t="array" ref="AA115">IFERROR(INDEX($C$1:$C$1003,_xlfn.AGGREGATE(15,6,ROW($U$5:$U$1003)/(FIND("123",$U$5:$U$1003,1)&gt;0),ROW()-4)),"")</f>
        <v/>
      </c>
      <c r="AB115" s="67" t="str" cm="1">
        <f t="array" ref="AB115">IFERROR(INDEX($C$1:$C$1003,_xlfn.AGGREGATE(15,6,ROW($W$5:$W$1003)/(FIND("Nichtwohngrundstück",$W$5:$W$1003,1)&gt;0),ROW()-4)),"")</f>
        <v/>
      </c>
      <c r="AC115" s="67" t="str" cm="1">
        <f t="array" ref="AC115">IFERROR(INDEX($C$1:$C$1003,_xlfn.AGGREGATE(15,6,ROW($W$5:$W$1003)/(FIND("Gebäude",$W$5:$W$1003,1)&gt;0),ROW()-4)),"")</f>
        <v/>
      </c>
      <c r="AD115" s="67" t="str" cm="1">
        <f t="array" ref="AD115">IFERROR(INDEX($C$1:$C$1003,_xlfn.AGGREGATE(15,6,ROW($W$5:$W$1003)/(FIND("LuF",$W$5:$W$1003,1)&gt;0),ROW()-4)),"")</f>
        <v/>
      </c>
      <c r="AE115" s="67" t="str" cm="1">
        <f t="array" ref="AE115">IFERROR(INDEX($C$1:$C$1003,_xlfn.AGGREGATE(15,6,ROW($P$5:$P$1003)/(FIND("Ja",$P$5:$P$1003,1)&gt;0),ROW()-4)),"")</f>
        <v/>
      </c>
      <c r="AF115" s="67" t="str" cm="1">
        <f t="array" ref="AF115">IFERROR(INDEX($C$1:$C$1003,_xlfn.AGGREGATE(15,6,ROW($V$5:$V$1003)/(FIND("1",$V$5:$V$1003,1)&gt;0),ROW()-4)),"")</f>
        <v/>
      </c>
    </row>
    <row r="116" spans="2:32" x14ac:dyDescent="0.35">
      <c r="B116" s="139"/>
      <c r="C116" s="139" t="str">
        <f>IF(B116&lt;&gt;"",COUNTIF($B$4:$B116,"&lt;&gt;"),"")</f>
        <v/>
      </c>
      <c r="D116" s="142"/>
      <c r="E116" s="139"/>
      <c r="F116" s="139"/>
      <c r="G116" s="139"/>
      <c r="H116" s="139"/>
      <c r="I116" s="142"/>
      <c r="J116" s="139"/>
      <c r="K116" s="139" t="str">
        <f>IFERROR(INDEX(PLZ!B:B,MATCH(I116,PLZ!A:A,0)),"")</f>
        <v/>
      </c>
      <c r="L116" s="139"/>
      <c r="M116" s="139" t="str">
        <f>IFERROR(IF(K116&lt;&gt;"Baden-Württemberg",VLOOKUP(L116,Params!A$28:A$36,1,FALSE),""),"")</f>
        <v/>
      </c>
      <c r="N116" s="147"/>
      <c r="O116" s="139"/>
      <c r="P116" s="139" t="str">
        <f t="shared" si="1"/>
        <v/>
      </c>
      <c r="Q116" s="139" t="str">
        <f t="shared" si="0"/>
        <v/>
      </c>
      <c r="R116" s="139" t="str">
        <f t="shared" ref="R116" si="6">IF($B116&lt;&gt;"","Nein","")</f>
        <v/>
      </c>
      <c r="S116" s="147"/>
      <c r="T116" s="146" t="str" cm="1">
        <f t="array" aca="1" ref="T116" ca="1">IF(B116&lt;&gt;"",HYPERLINK("#'"&amp;MID(CELL("Dateiname",'Gemarkungen &amp; Flurstücke'!A$1),FIND("]",CELL("Dateiname",'Gemarkungen &amp; Flurstücke'!A$1))+1,31)&amp;"'!B6","Bitte ergänzen Sie die Angaben in ''Gemarkungen &amp; Flurstücke''!"),"")</f>
        <v/>
      </c>
      <c r="U116" s="42" t="str">
        <f>IFERROR(VLOOKUP(K116,Params!$A$2:$C$17,3,FALSE)&amp;VLOOKUP(L116,Params!$A$21:$C$23,3,FALSE)&amp;IFERROR(VLOOKUP(M116,Params!$A$28:$C$36,3,FALSE),"0"),"")</f>
        <v/>
      </c>
      <c r="V116" s="67" t="str">
        <f t="shared" si="4"/>
        <v/>
      </c>
      <c r="W116" s="67" t="str">
        <f>IFERROR(VLOOKUP(U116,Verfahren!$A$1:$E$15,5,FALSE),"")&amp;IFERROR(VLOOKUP(V116,Verfahren!A$17:B$20,2,FALSE),"")</f>
        <v/>
      </c>
      <c r="X116" s="67" t="str">
        <f t="shared" si="5"/>
        <v/>
      </c>
      <c r="Y116" s="67">
        <v>112</v>
      </c>
      <c r="Z116" s="67" t="str" cm="1">
        <f t="array" ref="Z116">IFERROR(INDEX($C$1:$C$1003,_xlfn.AGGREGATE(15,6,ROW($W$5:$W$1003)/(FIND("Wohngrundstück",$W$5:$W$1003,1)&gt;0),ROW()-4)),"")</f>
        <v/>
      </c>
      <c r="AA116" s="67" t="str" cm="1">
        <f t="array" ref="AA116">IFERROR(INDEX($C$1:$C$1003,_xlfn.AGGREGATE(15,6,ROW($U$5:$U$1003)/(FIND("123",$U$5:$U$1003,1)&gt;0),ROW()-4)),"")</f>
        <v/>
      </c>
      <c r="AB116" s="67" t="str" cm="1">
        <f t="array" ref="AB116">IFERROR(INDEX($C$1:$C$1003,_xlfn.AGGREGATE(15,6,ROW($W$5:$W$1003)/(FIND("Nichtwohngrundstück",$W$5:$W$1003,1)&gt;0),ROW()-4)),"")</f>
        <v/>
      </c>
      <c r="AC116" s="67" t="str" cm="1">
        <f t="array" ref="AC116">IFERROR(INDEX($C$1:$C$1003,_xlfn.AGGREGATE(15,6,ROW($W$5:$W$1003)/(FIND("Gebäude",$W$5:$W$1003,1)&gt;0),ROW()-4)),"")</f>
        <v/>
      </c>
      <c r="AD116" s="67" t="str" cm="1">
        <f t="array" ref="AD116">IFERROR(INDEX($C$1:$C$1003,_xlfn.AGGREGATE(15,6,ROW($W$5:$W$1003)/(FIND("LuF",$W$5:$W$1003,1)&gt;0),ROW()-4)),"")</f>
        <v/>
      </c>
      <c r="AE116" s="67" t="str" cm="1">
        <f t="array" ref="AE116">IFERROR(INDEX($C$1:$C$1003,_xlfn.AGGREGATE(15,6,ROW($P$5:$P$1003)/(FIND("Ja",$P$5:$P$1003,1)&gt;0),ROW()-4)),"")</f>
        <v/>
      </c>
      <c r="AF116" s="67" t="str" cm="1">
        <f t="array" ref="AF116">IFERROR(INDEX($C$1:$C$1003,_xlfn.AGGREGATE(15,6,ROW($V$5:$V$1003)/(FIND("1",$V$5:$V$1003,1)&gt;0),ROW()-4)),"")</f>
        <v/>
      </c>
    </row>
    <row r="117" spans="2:32" x14ac:dyDescent="0.35">
      <c r="B117" s="139"/>
      <c r="C117" s="139" t="str">
        <f>IF(B117&lt;&gt;"",COUNTIF($B$4:$B117,"&lt;&gt;"),"")</f>
        <v/>
      </c>
      <c r="D117" s="142"/>
      <c r="E117" s="139"/>
      <c r="F117" s="139"/>
      <c r="G117" s="139"/>
      <c r="H117" s="139"/>
      <c r="I117" s="142"/>
      <c r="J117" s="139"/>
      <c r="K117" s="139" t="str">
        <f>IFERROR(INDEX(PLZ!B:B,MATCH(I117,PLZ!A:A,0)),"")</f>
        <v/>
      </c>
      <c r="L117" s="139"/>
      <c r="M117" s="139" t="str">
        <f>IFERROR(IF(K117&lt;&gt;"Baden-Württemberg",VLOOKUP(L117,Params!A$28:A$36,1,FALSE),""),"")</f>
        <v/>
      </c>
      <c r="N117" s="147"/>
      <c r="O117" s="139"/>
      <c r="P117" s="139" t="str">
        <f t="shared" si="1"/>
        <v/>
      </c>
      <c r="Q117" s="139" t="str">
        <f t="shared" si="1"/>
        <v/>
      </c>
      <c r="R117" s="139" t="str">
        <f t="shared" si="1"/>
        <v/>
      </c>
      <c r="S117" s="147"/>
      <c r="T117" s="146" t="str" cm="1">
        <f t="array" aca="1" ref="T117" ca="1">IF(B117&lt;&gt;"",HYPERLINK("#'"&amp;MID(CELL("Dateiname",'Gemarkungen &amp; Flurstücke'!A$1),FIND("]",CELL("Dateiname",'Gemarkungen &amp; Flurstücke'!A$1))+1,31)&amp;"'!B6","Bitte ergänzen Sie die Angaben in ''Gemarkungen &amp; Flurstücke''!"),"")</f>
        <v/>
      </c>
      <c r="U117" s="42" t="str">
        <f>IFERROR(VLOOKUP(K117,Params!$A$2:$C$17,3,FALSE)&amp;VLOOKUP(L117,Params!$A$21:$C$23,3,FALSE)&amp;IFERROR(VLOOKUP(M117,Params!$A$28:$C$36,3,FALSE),"0"),"")</f>
        <v/>
      </c>
      <c r="V117" s="67" t="str">
        <f t="shared" si="4"/>
        <v/>
      </c>
      <c r="W117" s="67" t="str">
        <f>IFERROR(VLOOKUP(U117,Verfahren!$A$1:$E$15,5,FALSE),"")&amp;IFERROR(VLOOKUP(V117,Verfahren!A$17:B$20,2,FALSE),"")</f>
        <v/>
      </c>
      <c r="X117" s="67" t="str">
        <f t="shared" si="5"/>
        <v/>
      </c>
      <c r="Y117" s="67">
        <v>113</v>
      </c>
      <c r="Z117" s="67" t="str" cm="1">
        <f t="array" ref="Z117">IFERROR(INDEX($C$1:$C$1003,_xlfn.AGGREGATE(15,6,ROW($W$5:$W$1003)/(FIND("Wohngrundstück",$W$5:$W$1003,1)&gt;0),ROW()-4)),"")</f>
        <v/>
      </c>
      <c r="AA117" s="67" t="str" cm="1">
        <f t="array" ref="AA117">IFERROR(INDEX($C$1:$C$1003,_xlfn.AGGREGATE(15,6,ROW($U$5:$U$1003)/(FIND("123",$U$5:$U$1003,1)&gt;0),ROW()-4)),"")</f>
        <v/>
      </c>
      <c r="AB117" s="67" t="str" cm="1">
        <f t="array" ref="AB117">IFERROR(INDEX($C$1:$C$1003,_xlfn.AGGREGATE(15,6,ROW($W$5:$W$1003)/(FIND("Nichtwohngrundstück",$W$5:$W$1003,1)&gt;0),ROW()-4)),"")</f>
        <v/>
      </c>
      <c r="AC117" s="67" t="str" cm="1">
        <f t="array" ref="AC117">IFERROR(INDEX($C$1:$C$1003,_xlfn.AGGREGATE(15,6,ROW($W$5:$W$1003)/(FIND("Gebäude",$W$5:$W$1003,1)&gt;0),ROW()-4)),"")</f>
        <v/>
      </c>
      <c r="AD117" s="67" t="str" cm="1">
        <f t="array" ref="AD117">IFERROR(INDEX($C$1:$C$1003,_xlfn.AGGREGATE(15,6,ROW($W$5:$W$1003)/(FIND("LuF",$W$5:$W$1003,1)&gt;0),ROW()-4)),"")</f>
        <v/>
      </c>
      <c r="AE117" s="67" t="str" cm="1">
        <f t="array" ref="AE117">IFERROR(INDEX($C$1:$C$1003,_xlfn.AGGREGATE(15,6,ROW($P$5:$P$1003)/(FIND("Ja",$P$5:$P$1003,1)&gt;0),ROW()-4)),"")</f>
        <v/>
      </c>
      <c r="AF117" s="67" t="str" cm="1">
        <f t="array" ref="AF117">IFERROR(INDEX($C$1:$C$1003,_xlfn.AGGREGATE(15,6,ROW($V$5:$V$1003)/(FIND("1",$V$5:$V$1003,1)&gt;0),ROW()-4)),"")</f>
        <v/>
      </c>
    </row>
    <row r="118" spans="2:32" x14ac:dyDescent="0.35">
      <c r="B118" s="139"/>
      <c r="C118" s="139" t="str">
        <f>IF(B118&lt;&gt;"",COUNTIF($B$4:$B118,"&lt;&gt;"),"")</f>
        <v/>
      </c>
      <c r="D118" s="142"/>
      <c r="E118" s="139"/>
      <c r="F118" s="139"/>
      <c r="G118" s="139"/>
      <c r="H118" s="139"/>
      <c r="I118" s="142"/>
      <c r="J118" s="139"/>
      <c r="K118" s="139" t="str">
        <f>IFERROR(INDEX(PLZ!B:B,MATCH(I118,PLZ!A:A,0)),"")</f>
        <v/>
      </c>
      <c r="L118" s="139"/>
      <c r="M118" s="139" t="str">
        <f>IFERROR(IF(K118&lt;&gt;"Baden-Württemberg",VLOOKUP(L118,Params!A$28:A$36,1,FALSE),""),"")</f>
        <v/>
      </c>
      <c r="N118" s="147"/>
      <c r="O118" s="139"/>
      <c r="P118" s="139" t="str">
        <f t="shared" si="1"/>
        <v/>
      </c>
      <c r="Q118" s="139" t="str">
        <f t="shared" si="1"/>
        <v/>
      </c>
      <c r="R118" s="139" t="str">
        <f t="shared" si="1"/>
        <v/>
      </c>
      <c r="S118" s="147"/>
      <c r="T118" s="146" t="str" cm="1">
        <f t="array" aca="1" ref="T118" ca="1">IF(B118&lt;&gt;"",HYPERLINK("#'"&amp;MID(CELL("Dateiname",'Gemarkungen &amp; Flurstücke'!A$1),FIND("]",CELL("Dateiname",'Gemarkungen &amp; Flurstücke'!A$1))+1,31)&amp;"'!B6","Bitte ergänzen Sie die Angaben in ''Gemarkungen &amp; Flurstücke''!"),"")</f>
        <v/>
      </c>
      <c r="U118" s="42" t="str">
        <f>IFERROR(VLOOKUP(K118,Params!$A$2:$C$17,3,FALSE)&amp;VLOOKUP(L118,Params!$A$21:$C$23,3,FALSE)&amp;IFERROR(VLOOKUP(M118,Params!$A$28:$C$36,3,FALSE),"0"),"")</f>
        <v/>
      </c>
      <c r="V118" s="67" t="str">
        <f t="shared" si="4"/>
        <v/>
      </c>
      <c r="W118" s="67" t="str">
        <f>IFERROR(VLOOKUP(U118,Verfahren!$A$1:$E$15,5,FALSE),"")&amp;IFERROR(VLOOKUP(V118,Verfahren!A$17:B$20,2,FALSE),"")</f>
        <v/>
      </c>
      <c r="X118" s="67" t="str">
        <f t="shared" si="5"/>
        <v/>
      </c>
      <c r="Y118" s="67">
        <v>114</v>
      </c>
      <c r="Z118" s="67" t="str" cm="1">
        <f t="array" ref="Z118">IFERROR(INDEX($C$1:$C$1003,_xlfn.AGGREGATE(15,6,ROW($W$5:$W$1003)/(FIND("Wohngrundstück",$W$5:$W$1003,1)&gt;0),ROW()-4)),"")</f>
        <v/>
      </c>
      <c r="AA118" s="67" t="str" cm="1">
        <f t="array" ref="AA118">IFERROR(INDEX($C$1:$C$1003,_xlfn.AGGREGATE(15,6,ROW($U$5:$U$1003)/(FIND("123",$U$5:$U$1003,1)&gt;0),ROW()-4)),"")</f>
        <v/>
      </c>
      <c r="AB118" s="67" t="str" cm="1">
        <f t="array" ref="AB118">IFERROR(INDEX($C$1:$C$1003,_xlfn.AGGREGATE(15,6,ROW($W$5:$W$1003)/(FIND("Nichtwohngrundstück",$W$5:$W$1003,1)&gt;0),ROW()-4)),"")</f>
        <v/>
      </c>
      <c r="AC118" s="67" t="str" cm="1">
        <f t="array" ref="AC118">IFERROR(INDEX($C$1:$C$1003,_xlfn.AGGREGATE(15,6,ROW($W$5:$W$1003)/(FIND("Gebäude",$W$5:$W$1003,1)&gt;0),ROW()-4)),"")</f>
        <v/>
      </c>
      <c r="AD118" s="67" t="str" cm="1">
        <f t="array" ref="AD118">IFERROR(INDEX($C$1:$C$1003,_xlfn.AGGREGATE(15,6,ROW($W$5:$W$1003)/(FIND("LuF",$W$5:$W$1003,1)&gt;0),ROW()-4)),"")</f>
        <v/>
      </c>
      <c r="AE118" s="67" t="str" cm="1">
        <f t="array" ref="AE118">IFERROR(INDEX($C$1:$C$1003,_xlfn.AGGREGATE(15,6,ROW($P$5:$P$1003)/(FIND("Ja",$P$5:$P$1003,1)&gt;0),ROW()-4)),"")</f>
        <v/>
      </c>
      <c r="AF118" s="67" t="str" cm="1">
        <f t="array" ref="AF118">IFERROR(INDEX($C$1:$C$1003,_xlfn.AGGREGATE(15,6,ROW($V$5:$V$1003)/(FIND("1",$V$5:$V$1003,1)&gt;0),ROW()-4)),"")</f>
        <v/>
      </c>
    </row>
    <row r="119" spans="2:32" x14ac:dyDescent="0.35">
      <c r="B119" s="139"/>
      <c r="C119" s="139" t="str">
        <f>IF(B119&lt;&gt;"",COUNTIF($B$4:$B119,"&lt;&gt;"),"")</f>
        <v/>
      </c>
      <c r="D119" s="142"/>
      <c r="E119" s="139"/>
      <c r="F119" s="139"/>
      <c r="G119" s="139"/>
      <c r="H119" s="139"/>
      <c r="I119" s="142"/>
      <c r="J119" s="139"/>
      <c r="K119" s="139" t="str">
        <f>IFERROR(INDEX(PLZ!B:B,MATCH(I119,PLZ!A:A,0)),"")</f>
        <v/>
      </c>
      <c r="L119" s="139"/>
      <c r="M119" s="139" t="str">
        <f>IFERROR(IF(K119&lt;&gt;"Baden-Württemberg",VLOOKUP(L119,Params!A$28:A$36,1,FALSE),""),"")</f>
        <v/>
      </c>
      <c r="N119" s="147"/>
      <c r="O119" s="139"/>
      <c r="P119" s="139" t="str">
        <f t="shared" si="1"/>
        <v/>
      </c>
      <c r="Q119" s="139" t="str">
        <f t="shared" si="1"/>
        <v/>
      </c>
      <c r="R119" s="139" t="str">
        <f t="shared" si="1"/>
        <v/>
      </c>
      <c r="S119" s="147"/>
      <c r="T119" s="146" t="str" cm="1">
        <f t="array" aca="1" ref="T119" ca="1">IF(B119&lt;&gt;"",HYPERLINK("#'"&amp;MID(CELL("Dateiname",'Gemarkungen &amp; Flurstücke'!A$1),FIND("]",CELL("Dateiname",'Gemarkungen &amp; Flurstücke'!A$1))+1,31)&amp;"'!B6","Bitte ergänzen Sie die Angaben in ''Gemarkungen &amp; Flurstücke''!"),"")</f>
        <v/>
      </c>
      <c r="U119" s="42" t="str">
        <f>IFERROR(VLOOKUP(K119,Params!$A$2:$C$17,3,FALSE)&amp;VLOOKUP(L119,Params!$A$21:$C$23,3,FALSE)&amp;IFERROR(VLOOKUP(M119,Params!$A$28:$C$36,3,FALSE),"0"),"")</f>
        <v/>
      </c>
      <c r="V119" s="67" t="str">
        <f t="shared" si="4"/>
        <v/>
      </c>
      <c r="W119" s="67" t="str">
        <f>IFERROR(VLOOKUP(U119,Verfahren!$A$1:$E$15,5,FALSE),"")&amp;IFERROR(VLOOKUP(V119,Verfahren!A$17:B$20,2,FALSE),"")</f>
        <v/>
      </c>
      <c r="X119" s="67" t="str">
        <f t="shared" si="5"/>
        <v/>
      </c>
      <c r="Y119" s="67">
        <v>115</v>
      </c>
      <c r="Z119" s="67" t="str" cm="1">
        <f t="array" ref="Z119">IFERROR(INDEX($C$1:$C$1003,_xlfn.AGGREGATE(15,6,ROW($W$5:$W$1003)/(FIND("Wohngrundstück",$W$5:$W$1003,1)&gt;0),ROW()-4)),"")</f>
        <v/>
      </c>
      <c r="AA119" s="67" t="str" cm="1">
        <f t="array" ref="AA119">IFERROR(INDEX($C$1:$C$1003,_xlfn.AGGREGATE(15,6,ROW($U$5:$U$1003)/(FIND("123",$U$5:$U$1003,1)&gt;0),ROW()-4)),"")</f>
        <v/>
      </c>
      <c r="AB119" s="67" t="str" cm="1">
        <f t="array" ref="AB119">IFERROR(INDEX($C$1:$C$1003,_xlfn.AGGREGATE(15,6,ROW($W$5:$W$1003)/(FIND("Nichtwohngrundstück",$W$5:$W$1003,1)&gt;0),ROW()-4)),"")</f>
        <v/>
      </c>
      <c r="AC119" s="67" t="str" cm="1">
        <f t="array" ref="AC119">IFERROR(INDEX($C$1:$C$1003,_xlfn.AGGREGATE(15,6,ROW($W$5:$W$1003)/(FIND("Gebäude",$W$5:$W$1003,1)&gt;0),ROW()-4)),"")</f>
        <v/>
      </c>
      <c r="AD119" s="67" t="str" cm="1">
        <f t="array" ref="AD119">IFERROR(INDEX($C$1:$C$1003,_xlfn.AGGREGATE(15,6,ROW($W$5:$W$1003)/(FIND("LuF",$W$5:$W$1003,1)&gt;0),ROW()-4)),"")</f>
        <v/>
      </c>
      <c r="AE119" s="67" t="str" cm="1">
        <f t="array" ref="AE119">IFERROR(INDEX($C$1:$C$1003,_xlfn.AGGREGATE(15,6,ROW($P$5:$P$1003)/(FIND("Ja",$P$5:$P$1003,1)&gt;0),ROW()-4)),"")</f>
        <v/>
      </c>
      <c r="AF119" s="67" t="str" cm="1">
        <f t="array" ref="AF119">IFERROR(INDEX($C$1:$C$1003,_xlfn.AGGREGATE(15,6,ROW($V$5:$V$1003)/(FIND("1",$V$5:$V$1003,1)&gt;0),ROW()-4)),"")</f>
        <v/>
      </c>
    </row>
    <row r="120" spans="2:32" x14ac:dyDescent="0.35">
      <c r="B120" s="139"/>
      <c r="C120" s="139" t="str">
        <f>IF(B120&lt;&gt;"",COUNTIF($B$4:$B120,"&lt;&gt;"),"")</f>
        <v/>
      </c>
      <c r="D120" s="142"/>
      <c r="E120" s="139"/>
      <c r="F120" s="139"/>
      <c r="G120" s="139"/>
      <c r="H120" s="139"/>
      <c r="I120" s="142"/>
      <c r="J120" s="139"/>
      <c r="K120" s="139" t="str">
        <f>IFERROR(INDEX(PLZ!B:B,MATCH(I120,PLZ!A:A,0)),"")</f>
        <v/>
      </c>
      <c r="L120" s="139"/>
      <c r="M120" s="139" t="str">
        <f>IFERROR(IF(K120&lt;&gt;"Baden-Württemberg",VLOOKUP(L120,Params!A$28:A$36,1,FALSE),""),"")</f>
        <v/>
      </c>
      <c r="N120" s="147"/>
      <c r="O120" s="139"/>
      <c r="P120" s="139" t="str">
        <f t="shared" si="1"/>
        <v/>
      </c>
      <c r="Q120" s="139" t="str">
        <f t="shared" si="1"/>
        <v/>
      </c>
      <c r="R120" s="139" t="str">
        <f t="shared" si="1"/>
        <v/>
      </c>
      <c r="S120" s="147"/>
      <c r="T120" s="146" t="str" cm="1">
        <f t="array" aca="1" ref="T120" ca="1">IF(B120&lt;&gt;"",HYPERLINK("#'"&amp;MID(CELL("Dateiname",'Gemarkungen &amp; Flurstücke'!A$1),FIND("]",CELL("Dateiname",'Gemarkungen &amp; Flurstücke'!A$1))+1,31)&amp;"'!B6","Bitte ergänzen Sie die Angaben in ''Gemarkungen &amp; Flurstücke''!"),"")</f>
        <v/>
      </c>
      <c r="U120" s="42" t="str">
        <f>IFERROR(VLOOKUP(K120,Params!$A$2:$C$17,3,FALSE)&amp;VLOOKUP(L120,Params!$A$21:$C$23,3,FALSE)&amp;IFERROR(VLOOKUP(M120,Params!$A$28:$C$36,3,FALSE),"0"),"")</f>
        <v/>
      </c>
      <c r="V120" s="67" t="str">
        <f t="shared" si="4"/>
        <v/>
      </c>
      <c r="W120" s="67" t="str">
        <f>IFERROR(VLOOKUP(U120,Verfahren!$A$1:$E$15,5,FALSE),"")&amp;IFERROR(VLOOKUP(V120,Verfahren!A$17:B$20,2,FALSE),"")</f>
        <v/>
      </c>
      <c r="X120" s="67" t="str">
        <f t="shared" si="5"/>
        <v/>
      </c>
      <c r="Y120" s="67">
        <v>116</v>
      </c>
      <c r="Z120" s="67" t="str" cm="1">
        <f t="array" ref="Z120">IFERROR(INDEX($C$1:$C$1003,_xlfn.AGGREGATE(15,6,ROW($W$5:$W$1003)/(FIND("Wohngrundstück",$W$5:$W$1003,1)&gt;0),ROW()-4)),"")</f>
        <v/>
      </c>
      <c r="AA120" s="67" t="str" cm="1">
        <f t="array" ref="AA120">IFERROR(INDEX($C$1:$C$1003,_xlfn.AGGREGATE(15,6,ROW($U$5:$U$1003)/(FIND("123",$U$5:$U$1003,1)&gt;0),ROW()-4)),"")</f>
        <v/>
      </c>
      <c r="AB120" s="67" t="str" cm="1">
        <f t="array" ref="AB120">IFERROR(INDEX($C$1:$C$1003,_xlfn.AGGREGATE(15,6,ROW($W$5:$W$1003)/(FIND("Nichtwohngrundstück",$W$5:$W$1003,1)&gt;0),ROW()-4)),"")</f>
        <v/>
      </c>
      <c r="AC120" s="67" t="str" cm="1">
        <f t="array" ref="AC120">IFERROR(INDEX($C$1:$C$1003,_xlfn.AGGREGATE(15,6,ROW($W$5:$W$1003)/(FIND("Gebäude",$W$5:$W$1003,1)&gt;0),ROW()-4)),"")</f>
        <v/>
      </c>
      <c r="AD120" s="67" t="str" cm="1">
        <f t="array" ref="AD120">IFERROR(INDEX($C$1:$C$1003,_xlfn.AGGREGATE(15,6,ROW($W$5:$W$1003)/(FIND("LuF",$W$5:$W$1003,1)&gt;0),ROW()-4)),"")</f>
        <v/>
      </c>
      <c r="AE120" s="67" t="str" cm="1">
        <f t="array" ref="AE120">IFERROR(INDEX($C$1:$C$1003,_xlfn.AGGREGATE(15,6,ROW($P$5:$P$1003)/(FIND("Ja",$P$5:$P$1003,1)&gt;0),ROW()-4)),"")</f>
        <v/>
      </c>
      <c r="AF120" s="67" t="str" cm="1">
        <f t="array" ref="AF120">IFERROR(INDEX($C$1:$C$1003,_xlfn.AGGREGATE(15,6,ROW($V$5:$V$1003)/(FIND("1",$V$5:$V$1003,1)&gt;0),ROW()-4)),"")</f>
        <v/>
      </c>
    </row>
    <row r="121" spans="2:32" x14ac:dyDescent="0.35">
      <c r="B121" s="139"/>
      <c r="C121" s="139" t="str">
        <f>IF(B121&lt;&gt;"",COUNTIF($B$4:$B121,"&lt;&gt;"),"")</f>
        <v/>
      </c>
      <c r="D121" s="142"/>
      <c r="E121" s="139"/>
      <c r="F121" s="139"/>
      <c r="G121" s="139"/>
      <c r="H121" s="139"/>
      <c r="I121" s="142"/>
      <c r="J121" s="139"/>
      <c r="K121" s="139" t="str">
        <f>IFERROR(INDEX(PLZ!B:B,MATCH(I121,PLZ!A:A,0)),"")</f>
        <v/>
      </c>
      <c r="L121" s="139"/>
      <c r="M121" s="139" t="str">
        <f>IFERROR(IF(K121&lt;&gt;"Baden-Württemberg",VLOOKUP(L121,Params!A$28:A$36,1,FALSE),""),"")</f>
        <v/>
      </c>
      <c r="N121" s="147"/>
      <c r="O121" s="139"/>
      <c r="P121" s="139" t="str">
        <f t="shared" si="1"/>
        <v/>
      </c>
      <c r="Q121" s="139" t="str">
        <f t="shared" si="1"/>
        <v/>
      </c>
      <c r="R121" s="139" t="str">
        <f t="shared" si="1"/>
        <v/>
      </c>
      <c r="S121" s="147"/>
      <c r="T121" s="146" t="str" cm="1">
        <f t="array" aca="1" ref="T121" ca="1">IF(B121&lt;&gt;"",HYPERLINK("#'"&amp;MID(CELL("Dateiname",'Gemarkungen &amp; Flurstücke'!A$1),FIND("]",CELL("Dateiname",'Gemarkungen &amp; Flurstücke'!A$1))+1,31)&amp;"'!B6","Bitte ergänzen Sie die Angaben in ''Gemarkungen &amp; Flurstücke''!"),"")</f>
        <v/>
      </c>
      <c r="U121" s="42" t="str">
        <f>IFERROR(VLOOKUP(K121,Params!$A$2:$C$17,3,FALSE)&amp;VLOOKUP(L121,Params!$A$21:$C$23,3,FALSE)&amp;IFERROR(VLOOKUP(M121,Params!$A$28:$C$36,3,FALSE),"0"),"")</f>
        <v/>
      </c>
      <c r="V121" s="67" t="str">
        <f t="shared" si="4"/>
        <v/>
      </c>
      <c r="W121" s="67" t="str">
        <f>IFERROR(VLOOKUP(U121,Verfahren!$A$1:$E$15,5,FALSE),"")&amp;IFERROR(VLOOKUP(V121,Verfahren!A$17:B$20,2,FALSE),"")</f>
        <v/>
      </c>
      <c r="X121" s="67" t="str">
        <f t="shared" si="5"/>
        <v/>
      </c>
      <c r="Y121" s="67">
        <v>117</v>
      </c>
      <c r="Z121" s="67" t="str" cm="1">
        <f t="array" ref="Z121">IFERROR(INDEX($C$1:$C$1003,_xlfn.AGGREGATE(15,6,ROW($W$5:$W$1003)/(FIND("Wohngrundstück",$W$5:$W$1003,1)&gt;0),ROW()-4)),"")</f>
        <v/>
      </c>
      <c r="AA121" s="67" t="str" cm="1">
        <f t="array" ref="AA121">IFERROR(INDEX($C$1:$C$1003,_xlfn.AGGREGATE(15,6,ROW($U$5:$U$1003)/(FIND("123",$U$5:$U$1003,1)&gt;0),ROW()-4)),"")</f>
        <v/>
      </c>
      <c r="AB121" s="67" t="str" cm="1">
        <f t="array" ref="AB121">IFERROR(INDEX($C$1:$C$1003,_xlfn.AGGREGATE(15,6,ROW($W$5:$W$1003)/(FIND("Nichtwohngrundstück",$W$5:$W$1003,1)&gt;0),ROW()-4)),"")</f>
        <v/>
      </c>
      <c r="AC121" s="67" t="str" cm="1">
        <f t="array" ref="AC121">IFERROR(INDEX($C$1:$C$1003,_xlfn.AGGREGATE(15,6,ROW($W$5:$W$1003)/(FIND("Gebäude",$W$5:$W$1003,1)&gt;0),ROW()-4)),"")</f>
        <v/>
      </c>
      <c r="AD121" s="67" t="str" cm="1">
        <f t="array" ref="AD121">IFERROR(INDEX($C$1:$C$1003,_xlfn.AGGREGATE(15,6,ROW($W$5:$W$1003)/(FIND("LuF",$W$5:$W$1003,1)&gt;0),ROW()-4)),"")</f>
        <v/>
      </c>
      <c r="AE121" s="67" t="str" cm="1">
        <f t="array" ref="AE121">IFERROR(INDEX($C$1:$C$1003,_xlfn.AGGREGATE(15,6,ROW($P$5:$P$1003)/(FIND("Ja",$P$5:$P$1003,1)&gt;0),ROW()-4)),"")</f>
        <v/>
      </c>
      <c r="AF121" s="67" t="str" cm="1">
        <f t="array" ref="AF121">IFERROR(INDEX($C$1:$C$1003,_xlfn.AGGREGATE(15,6,ROW($V$5:$V$1003)/(FIND("1",$V$5:$V$1003,1)&gt;0),ROW()-4)),"")</f>
        <v/>
      </c>
    </row>
    <row r="122" spans="2:32" x14ac:dyDescent="0.35">
      <c r="B122" s="139"/>
      <c r="C122" s="139" t="str">
        <f>IF(B122&lt;&gt;"",COUNTIF($B$4:$B122,"&lt;&gt;"),"")</f>
        <v/>
      </c>
      <c r="D122" s="142"/>
      <c r="E122" s="139"/>
      <c r="F122" s="139"/>
      <c r="G122" s="139"/>
      <c r="H122" s="139"/>
      <c r="I122" s="142"/>
      <c r="J122" s="139"/>
      <c r="K122" s="139" t="str">
        <f>IFERROR(INDEX(PLZ!B:B,MATCH(I122,PLZ!A:A,0)),"")</f>
        <v/>
      </c>
      <c r="L122" s="139"/>
      <c r="M122" s="139" t="str">
        <f>IFERROR(IF(K122&lt;&gt;"Baden-Württemberg",VLOOKUP(L122,Params!A$28:A$36,1,FALSE),""),"")</f>
        <v/>
      </c>
      <c r="N122" s="147"/>
      <c r="O122" s="139"/>
      <c r="P122" s="139" t="str">
        <f t="shared" si="1"/>
        <v/>
      </c>
      <c r="Q122" s="139" t="str">
        <f t="shared" si="1"/>
        <v/>
      </c>
      <c r="R122" s="139" t="str">
        <f t="shared" si="1"/>
        <v/>
      </c>
      <c r="S122" s="147"/>
      <c r="T122" s="146" t="str" cm="1">
        <f t="array" aca="1" ref="T122" ca="1">IF(B122&lt;&gt;"",HYPERLINK("#'"&amp;MID(CELL("Dateiname",'Gemarkungen &amp; Flurstücke'!A$1),FIND("]",CELL("Dateiname",'Gemarkungen &amp; Flurstücke'!A$1))+1,31)&amp;"'!B6","Bitte ergänzen Sie die Angaben in ''Gemarkungen &amp; Flurstücke''!"),"")</f>
        <v/>
      </c>
      <c r="U122" s="42" t="str">
        <f>IFERROR(VLOOKUP(K122,Params!$A$2:$C$17,3,FALSE)&amp;VLOOKUP(L122,Params!$A$21:$C$23,3,FALSE)&amp;IFERROR(VLOOKUP(M122,Params!$A$28:$C$36,3,FALSE),"0"),"")</f>
        <v/>
      </c>
      <c r="V122" s="67" t="str">
        <f t="shared" si="4"/>
        <v/>
      </c>
      <c r="W122" s="67" t="str">
        <f>IFERROR(VLOOKUP(U122,Verfahren!$A$1:$E$15,5,FALSE),"")&amp;IFERROR(VLOOKUP(V122,Verfahren!A$17:B$20,2,FALSE),"")</f>
        <v/>
      </c>
      <c r="X122" s="67" t="str">
        <f t="shared" si="5"/>
        <v/>
      </c>
      <c r="Y122" s="67">
        <v>118</v>
      </c>
      <c r="Z122" s="67" t="str" cm="1">
        <f t="array" ref="Z122">IFERROR(INDEX($C$1:$C$1003,_xlfn.AGGREGATE(15,6,ROW($W$5:$W$1003)/(FIND("Wohngrundstück",$W$5:$W$1003,1)&gt;0),ROW()-4)),"")</f>
        <v/>
      </c>
      <c r="AA122" s="67" t="str" cm="1">
        <f t="array" ref="AA122">IFERROR(INDEX($C$1:$C$1003,_xlfn.AGGREGATE(15,6,ROW($U$5:$U$1003)/(FIND("123",$U$5:$U$1003,1)&gt;0),ROW()-4)),"")</f>
        <v/>
      </c>
      <c r="AB122" s="67" t="str" cm="1">
        <f t="array" ref="AB122">IFERROR(INDEX($C$1:$C$1003,_xlfn.AGGREGATE(15,6,ROW($W$5:$W$1003)/(FIND("Nichtwohngrundstück",$W$5:$W$1003,1)&gt;0),ROW()-4)),"")</f>
        <v/>
      </c>
      <c r="AC122" s="67" t="str" cm="1">
        <f t="array" ref="AC122">IFERROR(INDEX($C$1:$C$1003,_xlfn.AGGREGATE(15,6,ROW($W$5:$W$1003)/(FIND("Gebäude",$W$5:$W$1003,1)&gt;0),ROW()-4)),"")</f>
        <v/>
      </c>
      <c r="AD122" s="67" t="str" cm="1">
        <f t="array" ref="AD122">IFERROR(INDEX($C$1:$C$1003,_xlfn.AGGREGATE(15,6,ROW($W$5:$W$1003)/(FIND("LuF",$W$5:$W$1003,1)&gt;0),ROW()-4)),"")</f>
        <v/>
      </c>
      <c r="AE122" s="67" t="str" cm="1">
        <f t="array" ref="AE122">IFERROR(INDEX($C$1:$C$1003,_xlfn.AGGREGATE(15,6,ROW($P$5:$P$1003)/(FIND("Ja",$P$5:$P$1003,1)&gt;0),ROW()-4)),"")</f>
        <v/>
      </c>
      <c r="AF122" s="67" t="str" cm="1">
        <f t="array" ref="AF122">IFERROR(INDEX($C$1:$C$1003,_xlfn.AGGREGATE(15,6,ROW($V$5:$V$1003)/(FIND("1",$V$5:$V$1003,1)&gt;0),ROW()-4)),"")</f>
        <v/>
      </c>
    </row>
    <row r="123" spans="2:32" x14ac:dyDescent="0.35">
      <c r="B123" s="139"/>
      <c r="C123" s="139" t="str">
        <f>IF(B123&lt;&gt;"",COUNTIF($B$4:$B123,"&lt;&gt;"),"")</f>
        <v/>
      </c>
      <c r="D123" s="142"/>
      <c r="E123" s="139"/>
      <c r="F123" s="139"/>
      <c r="G123" s="139"/>
      <c r="H123" s="139"/>
      <c r="I123" s="142"/>
      <c r="J123" s="139"/>
      <c r="K123" s="139" t="str">
        <f>IFERROR(INDEX(PLZ!B:B,MATCH(I123,PLZ!A:A,0)),"")</f>
        <v/>
      </c>
      <c r="L123" s="139"/>
      <c r="M123" s="139" t="str">
        <f>IFERROR(IF(K123&lt;&gt;"Baden-Württemberg",VLOOKUP(L123,Params!A$28:A$36,1,FALSE),""),"")</f>
        <v/>
      </c>
      <c r="N123" s="147"/>
      <c r="O123" s="139"/>
      <c r="P123" s="139" t="str">
        <f t="shared" si="1"/>
        <v/>
      </c>
      <c r="Q123" s="139" t="str">
        <f t="shared" si="1"/>
        <v/>
      </c>
      <c r="R123" s="139" t="str">
        <f t="shared" si="1"/>
        <v/>
      </c>
      <c r="S123" s="147"/>
      <c r="T123" s="146" t="str" cm="1">
        <f t="array" aca="1" ref="T123" ca="1">IF(B123&lt;&gt;"",HYPERLINK("#'"&amp;MID(CELL("Dateiname",'Gemarkungen &amp; Flurstücke'!A$1),FIND("]",CELL("Dateiname",'Gemarkungen &amp; Flurstücke'!A$1))+1,31)&amp;"'!B6","Bitte ergänzen Sie die Angaben in ''Gemarkungen &amp; Flurstücke''!"),"")</f>
        <v/>
      </c>
      <c r="U123" s="42" t="str">
        <f>IFERROR(VLOOKUP(K123,Params!$A$2:$C$17,3,FALSE)&amp;VLOOKUP(L123,Params!$A$21:$C$23,3,FALSE)&amp;IFERROR(VLOOKUP(M123,Params!$A$28:$C$36,3,FALSE),"0"),"")</f>
        <v/>
      </c>
      <c r="V123" s="67" t="str">
        <f t="shared" si="4"/>
        <v/>
      </c>
      <c r="W123" s="67" t="str">
        <f>IFERROR(VLOOKUP(U123,Verfahren!$A$1:$E$15,5,FALSE),"")&amp;IFERROR(VLOOKUP(V123,Verfahren!A$17:B$20,2,FALSE),"")</f>
        <v/>
      </c>
      <c r="X123" s="67" t="str">
        <f t="shared" si="5"/>
        <v/>
      </c>
      <c r="Y123" s="67">
        <v>119</v>
      </c>
      <c r="Z123" s="67" t="str" cm="1">
        <f t="array" ref="Z123">IFERROR(INDEX($C$1:$C$1003,_xlfn.AGGREGATE(15,6,ROW($W$5:$W$1003)/(FIND("Wohngrundstück",$W$5:$W$1003,1)&gt;0),ROW()-4)),"")</f>
        <v/>
      </c>
      <c r="AA123" s="67" t="str" cm="1">
        <f t="array" ref="AA123">IFERROR(INDEX($C$1:$C$1003,_xlfn.AGGREGATE(15,6,ROW($U$5:$U$1003)/(FIND("123",$U$5:$U$1003,1)&gt;0),ROW()-4)),"")</f>
        <v/>
      </c>
      <c r="AB123" s="67" t="str" cm="1">
        <f t="array" ref="AB123">IFERROR(INDEX($C$1:$C$1003,_xlfn.AGGREGATE(15,6,ROW($W$5:$W$1003)/(FIND("Nichtwohngrundstück",$W$5:$W$1003,1)&gt;0),ROW()-4)),"")</f>
        <v/>
      </c>
      <c r="AC123" s="67" t="str" cm="1">
        <f t="array" ref="AC123">IFERROR(INDEX($C$1:$C$1003,_xlfn.AGGREGATE(15,6,ROW($W$5:$W$1003)/(FIND("Gebäude",$W$5:$W$1003,1)&gt;0),ROW()-4)),"")</f>
        <v/>
      </c>
      <c r="AD123" s="67" t="str" cm="1">
        <f t="array" ref="AD123">IFERROR(INDEX($C$1:$C$1003,_xlfn.AGGREGATE(15,6,ROW($W$5:$W$1003)/(FIND("LuF",$W$5:$W$1003,1)&gt;0),ROW()-4)),"")</f>
        <v/>
      </c>
      <c r="AE123" s="67" t="str" cm="1">
        <f t="array" ref="AE123">IFERROR(INDEX($C$1:$C$1003,_xlfn.AGGREGATE(15,6,ROW($P$5:$P$1003)/(FIND("Ja",$P$5:$P$1003,1)&gt;0),ROW()-4)),"")</f>
        <v/>
      </c>
      <c r="AF123" s="67" t="str" cm="1">
        <f t="array" ref="AF123">IFERROR(INDEX($C$1:$C$1003,_xlfn.AGGREGATE(15,6,ROW($V$5:$V$1003)/(FIND("1",$V$5:$V$1003,1)&gt;0),ROW()-4)),"")</f>
        <v/>
      </c>
    </row>
    <row r="124" spans="2:32" x14ac:dyDescent="0.35">
      <c r="B124" s="139"/>
      <c r="C124" s="139" t="str">
        <f>IF(B124&lt;&gt;"",COUNTIF($B$4:$B124,"&lt;&gt;"),"")</f>
        <v/>
      </c>
      <c r="D124" s="142"/>
      <c r="E124" s="139"/>
      <c r="F124" s="139"/>
      <c r="G124" s="139"/>
      <c r="H124" s="139"/>
      <c r="I124" s="142"/>
      <c r="J124" s="139"/>
      <c r="K124" s="139" t="str">
        <f>IFERROR(INDEX(PLZ!B:B,MATCH(I124,PLZ!A:A,0)),"")</f>
        <v/>
      </c>
      <c r="L124" s="139"/>
      <c r="M124" s="139" t="str">
        <f>IFERROR(IF(K124&lt;&gt;"Baden-Württemberg",VLOOKUP(L124,Params!A$28:A$36,1,FALSE),""),"")</f>
        <v/>
      </c>
      <c r="N124" s="147"/>
      <c r="O124" s="139"/>
      <c r="P124" s="139" t="str">
        <f t="shared" si="1"/>
        <v/>
      </c>
      <c r="Q124" s="139" t="str">
        <f t="shared" si="1"/>
        <v/>
      </c>
      <c r="R124" s="139" t="str">
        <f t="shared" si="1"/>
        <v/>
      </c>
      <c r="S124" s="147"/>
      <c r="T124" s="146" t="str" cm="1">
        <f t="array" aca="1" ref="T124" ca="1">IF(B124&lt;&gt;"",HYPERLINK("#'"&amp;MID(CELL("Dateiname",'Gemarkungen &amp; Flurstücke'!A$1),FIND("]",CELL("Dateiname",'Gemarkungen &amp; Flurstücke'!A$1))+1,31)&amp;"'!B6","Bitte ergänzen Sie die Angaben in ''Gemarkungen &amp; Flurstücke''!"),"")</f>
        <v/>
      </c>
      <c r="U124" s="42" t="str">
        <f>IFERROR(VLOOKUP(K124,Params!$A$2:$C$17,3,FALSE)&amp;VLOOKUP(L124,Params!$A$21:$C$23,3,FALSE)&amp;IFERROR(VLOOKUP(M124,Params!$A$28:$C$36,3,FALSE),"0"),"")</f>
        <v/>
      </c>
      <c r="V124" s="67" t="str">
        <f t="shared" si="4"/>
        <v/>
      </c>
      <c r="W124" s="67" t="str">
        <f>IFERROR(VLOOKUP(U124,Verfahren!$A$1:$E$15,5,FALSE),"")&amp;IFERROR(VLOOKUP(V124,Verfahren!A$17:B$20,2,FALSE),"")</f>
        <v/>
      </c>
      <c r="X124" s="67" t="str">
        <f t="shared" si="5"/>
        <v/>
      </c>
      <c r="Y124" s="67">
        <v>120</v>
      </c>
      <c r="Z124" s="67" t="str" cm="1">
        <f t="array" ref="Z124">IFERROR(INDEX($C$1:$C$1003,_xlfn.AGGREGATE(15,6,ROW($W$5:$W$1003)/(FIND("Wohngrundstück",$W$5:$W$1003,1)&gt;0),ROW()-4)),"")</f>
        <v/>
      </c>
      <c r="AA124" s="67" t="str" cm="1">
        <f t="array" ref="AA124">IFERROR(INDEX($C$1:$C$1003,_xlfn.AGGREGATE(15,6,ROW($U$5:$U$1003)/(FIND("123",$U$5:$U$1003,1)&gt;0),ROW()-4)),"")</f>
        <v/>
      </c>
      <c r="AB124" s="67" t="str" cm="1">
        <f t="array" ref="AB124">IFERROR(INDEX($C$1:$C$1003,_xlfn.AGGREGATE(15,6,ROW($W$5:$W$1003)/(FIND("Nichtwohngrundstück",$W$5:$W$1003,1)&gt;0),ROW()-4)),"")</f>
        <v/>
      </c>
      <c r="AC124" s="67" t="str" cm="1">
        <f t="array" ref="AC124">IFERROR(INDEX($C$1:$C$1003,_xlfn.AGGREGATE(15,6,ROW($W$5:$W$1003)/(FIND("Gebäude",$W$5:$W$1003,1)&gt;0),ROW()-4)),"")</f>
        <v/>
      </c>
      <c r="AD124" s="67" t="str" cm="1">
        <f t="array" ref="AD124">IFERROR(INDEX($C$1:$C$1003,_xlfn.AGGREGATE(15,6,ROW($W$5:$W$1003)/(FIND("LuF",$W$5:$W$1003,1)&gt;0),ROW()-4)),"")</f>
        <v/>
      </c>
      <c r="AE124" s="67" t="str" cm="1">
        <f t="array" ref="AE124">IFERROR(INDEX($C$1:$C$1003,_xlfn.AGGREGATE(15,6,ROW($P$5:$P$1003)/(FIND("Ja",$P$5:$P$1003,1)&gt;0),ROW()-4)),"")</f>
        <v/>
      </c>
      <c r="AF124" s="67" t="str" cm="1">
        <f t="array" ref="AF124">IFERROR(INDEX($C$1:$C$1003,_xlfn.AGGREGATE(15,6,ROW($V$5:$V$1003)/(FIND("1",$V$5:$V$1003,1)&gt;0),ROW()-4)),"")</f>
        <v/>
      </c>
    </row>
    <row r="125" spans="2:32" x14ac:dyDescent="0.35">
      <c r="B125" s="139"/>
      <c r="C125" s="139" t="str">
        <f>IF(B125&lt;&gt;"",COUNTIF($B$4:$B125,"&lt;&gt;"),"")</f>
        <v/>
      </c>
      <c r="D125" s="142"/>
      <c r="E125" s="139"/>
      <c r="F125" s="139"/>
      <c r="G125" s="139"/>
      <c r="H125" s="139"/>
      <c r="I125" s="142"/>
      <c r="J125" s="139"/>
      <c r="K125" s="139" t="str">
        <f>IFERROR(INDEX(PLZ!B:B,MATCH(I125,PLZ!A:A,0)),"")</f>
        <v/>
      </c>
      <c r="L125" s="139"/>
      <c r="M125" s="139" t="str">
        <f>IFERROR(IF(K125&lt;&gt;"Baden-Württemberg",VLOOKUP(L125,Params!A$28:A$36,1,FALSE),""),"")</f>
        <v/>
      </c>
      <c r="N125" s="147"/>
      <c r="O125" s="139"/>
      <c r="P125" s="139" t="str">
        <f t="shared" si="1"/>
        <v/>
      </c>
      <c r="Q125" s="139" t="str">
        <f t="shared" si="1"/>
        <v/>
      </c>
      <c r="R125" s="139" t="str">
        <f t="shared" si="1"/>
        <v/>
      </c>
      <c r="S125" s="147"/>
      <c r="T125" s="146" t="str" cm="1">
        <f t="array" aca="1" ref="T125" ca="1">IF(B125&lt;&gt;"",HYPERLINK("#'"&amp;MID(CELL("Dateiname",'Gemarkungen &amp; Flurstücke'!A$1),FIND("]",CELL("Dateiname",'Gemarkungen &amp; Flurstücke'!A$1))+1,31)&amp;"'!B6","Bitte ergänzen Sie die Angaben in ''Gemarkungen &amp; Flurstücke''!"),"")</f>
        <v/>
      </c>
      <c r="U125" s="42" t="str">
        <f>IFERROR(VLOOKUP(K125,Params!$A$2:$C$17,3,FALSE)&amp;VLOOKUP(L125,Params!$A$21:$C$23,3,FALSE)&amp;IFERROR(VLOOKUP(M125,Params!$A$28:$C$36,3,FALSE),"0"),"")</f>
        <v/>
      </c>
      <c r="V125" s="67" t="str">
        <f t="shared" si="4"/>
        <v/>
      </c>
      <c r="W125" s="67" t="str">
        <f>IFERROR(VLOOKUP(U125,Verfahren!$A$1:$E$15,5,FALSE),"")&amp;IFERROR(VLOOKUP(V125,Verfahren!A$17:B$20,2,FALSE),"")</f>
        <v/>
      </c>
      <c r="X125" s="67" t="str">
        <f t="shared" si="5"/>
        <v/>
      </c>
      <c r="Y125" s="67">
        <v>121</v>
      </c>
      <c r="Z125" s="67" t="str" cm="1">
        <f t="array" ref="Z125">IFERROR(INDEX($C$1:$C$1003,_xlfn.AGGREGATE(15,6,ROW($W$5:$W$1003)/(FIND("Wohngrundstück",$W$5:$W$1003,1)&gt;0),ROW()-4)),"")</f>
        <v/>
      </c>
      <c r="AA125" s="67" t="str" cm="1">
        <f t="array" ref="AA125">IFERROR(INDEX($C$1:$C$1003,_xlfn.AGGREGATE(15,6,ROW($U$5:$U$1003)/(FIND("123",$U$5:$U$1003,1)&gt;0),ROW()-4)),"")</f>
        <v/>
      </c>
      <c r="AB125" s="67" t="str" cm="1">
        <f t="array" ref="AB125">IFERROR(INDEX($C$1:$C$1003,_xlfn.AGGREGATE(15,6,ROW($W$5:$W$1003)/(FIND("Nichtwohngrundstück",$W$5:$W$1003,1)&gt;0),ROW()-4)),"")</f>
        <v/>
      </c>
      <c r="AC125" s="67" t="str" cm="1">
        <f t="array" ref="AC125">IFERROR(INDEX($C$1:$C$1003,_xlfn.AGGREGATE(15,6,ROW($W$5:$W$1003)/(FIND("Gebäude",$W$5:$W$1003,1)&gt;0),ROW()-4)),"")</f>
        <v/>
      </c>
      <c r="AD125" s="67" t="str" cm="1">
        <f t="array" ref="AD125">IFERROR(INDEX($C$1:$C$1003,_xlfn.AGGREGATE(15,6,ROW($W$5:$W$1003)/(FIND("LuF",$W$5:$W$1003,1)&gt;0),ROW()-4)),"")</f>
        <v/>
      </c>
      <c r="AE125" s="67" t="str" cm="1">
        <f t="array" ref="AE125">IFERROR(INDEX($C$1:$C$1003,_xlfn.AGGREGATE(15,6,ROW($P$5:$P$1003)/(FIND("Ja",$P$5:$P$1003,1)&gt;0),ROW()-4)),"")</f>
        <v/>
      </c>
      <c r="AF125" s="67" t="str" cm="1">
        <f t="array" ref="AF125">IFERROR(INDEX($C$1:$C$1003,_xlfn.AGGREGATE(15,6,ROW($V$5:$V$1003)/(FIND("1",$V$5:$V$1003,1)&gt;0),ROW()-4)),"")</f>
        <v/>
      </c>
    </row>
    <row r="126" spans="2:32" x14ac:dyDescent="0.35">
      <c r="B126" s="139"/>
      <c r="C126" s="139" t="str">
        <f>IF(B126&lt;&gt;"",COUNTIF($B$4:$B126,"&lt;&gt;"),"")</f>
        <v/>
      </c>
      <c r="D126" s="142"/>
      <c r="E126" s="139"/>
      <c r="F126" s="139"/>
      <c r="G126" s="139"/>
      <c r="H126" s="139"/>
      <c r="I126" s="142"/>
      <c r="J126" s="139"/>
      <c r="K126" s="139" t="str">
        <f>IFERROR(INDEX(PLZ!B:B,MATCH(I126,PLZ!A:A,0)),"")</f>
        <v/>
      </c>
      <c r="L126" s="139"/>
      <c r="M126" s="139" t="str">
        <f>IFERROR(IF(K126&lt;&gt;"Baden-Württemberg",VLOOKUP(L126,Params!A$28:A$36,1,FALSE),""),"")</f>
        <v/>
      </c>
      <c r="N126" s="147"/>
      <c r="O126" s="139"/>
      <c r="P126" s="139" t="str">
        <f t="shared" si="1"/>
        <v/>
      </c>
      <c r="Q126" s="139" t="str">
        <f t="shared" si="1"/>
        <v/>
      </c>
      <c r="R126" s="139" t="str">
        <f t="shared" si="1"/>
        <v/>
      </c>
      <c r="S126" s="147"/>
      <c r="T126" s="146" t="str" cm="1">
        <f t="array" aca="1" ref="T126" ca="1">IF(B126&lt;&gt;"",HYPERLINK("#'"&amp;MID(CELL("Dateiname",'Gemarkungen &amp; Flurstücke'!A$1),FIND("]",CELL("Dateiname",'Gemarkungen &amp; Flurstücke'!A$1))+1,31)&amp;"'!B6","Bitte ergänzen Sie die Angaben in ''Gemarkungen &amp; Flurstücke''!"),"")</f>
        <v/>
      </c>
      <c r="U126" s="42" t="str">
        <f>IFERROR(VLOOKUP(K126,Params!$A$2:$C$17,3,FALSE)&amp;VLOOKUP(L126,Params!$A$21:$C$23,3,FALSE)&amp;IFERROR(VLOOKUP(M126,Params!$A$28:$C$36,3,FALSE),"0"),"")</f>
        <v/>
      </c>
      <c r="V126" s="67" t="str">
        <f t="shared" si="4"/>
        <v/>
      </c>
      <c r="W126" s="67" t="str">
        <f>IFERROR(VLOOKUP(U126,Verfahren!$A$1:$E$15,5,FALSE),"")&amp;IFERROR(VLOOKUP(V126,Verfahren!A$17:B$20,2,FALSE),"")</f>
        <v/>
      </c>
      <c r="X126" s="67" t="str">
        <f t="shared" si="5"/>
        <v/>
      </c>
      <c r="Y126" s="67">
        <v>122</v>
      </c>
      <c r="Z126" s="67" t="str" cm="1">
        <f t="array" ref="Z126">IFERROR(INDEX($C$1:$C$1003,_xlfn.AGGREGATE(15,6,ROW($W$5:$W$1003)/(FIND("Wohngrundstück",$W$5:$W$1003,1)&gt;0),ROW()-4)),"")</f>
        <v/>
      </c>
      <c r="AA126" s="67" t="str" cm="1">
        <f t="array" ref="AA126">IFERROR(INDEX($C$1:$C$1003,_xlfn.AGGREGATE(15,6,ROW($U$5:$U$1003)/(FIND("123",$U$5:$U$1003,1)&gt;0),ROW()-4)),"")</f>
        <v/>
      </c>
      <c r="AB126" s="67" t="str" cm="1">
        <f t="array" ref="AB126">IFERROR(INDEX($C$1:$C$1003,_xlfn.AGGREGATE(15,6,ROW($W$5:$W$1003)/(FIND("Nichtwohngrundstück",$W$5:$W$1003,1)&gt;0),ROW()-4)),"")</f>
        <v/>
      </c>
      <c r="AC126" s="67" t="str" cm="1">
        <f t="array" ref="AC126">IFERROR(INDEX($C$1:$C$1003,_xlfn.AGGREGATE(15,6,ROW($W$5:$W$1003)/(FIND("Gebäude",$W$5:$W$1003,1)&gt;0),ROW()-4)),"")</f>
        <v/>
      </c>
      <c r="AD126" s="67" t="str" cm="1">
        <f t="array" ref="AD126">IFERROR(INDEX($C$1:$C$1003,_xlfn.AGGREGATE(15,6,ROW($W$5:$W$1003)/(FIND("LuF",$W$5:$W$1003,1)&gt;0),ROW()-4)),"")</f>
        <v/>
      </c>
      <c r="AE126" s="67" t="str" cm="1">
        <f t="array" ref="AE126">IFERROR(INDEX($C$1:$C$1003,_xlfn.AGGREGATE(15,6,ROW($P$5:$P$1003)/(FIND("Ja",$P$5:$P$1003,1)&gt;0),ROW()-4)),"")</f>
        <v/>
      </c>
      <c r="AF126" s="67" t="str" cm="1">
        <f t="array" ref="AF126">IFERROR(INDEX($C$1:$C$1003,_xlfn.AGGREGATE(15,6,ROW($V$5:$V$1003)/(FIND("1",$V$5:$V$1003,1)&gt;0),ROW()-4)),"")</f>
        <v/>
      </c>
    </row>
    <row r="127" spans="2:32" x14ac:dyDescent="0.35">
      <c r="B127" s="139"/>
      <c r="C127" s="139" t="str">
        <f>IF(B127&lt;&gt;"",COUNTIF($B$4:$B127,"&lt;&gt;"),"")</f>
        <v/>
      </c>
      <c r="D127" s="142"/>
      <c r="E127" s="139"/>
      <c r="F127" s="139"/>
      <c r="G127" s="139"/>
      <c r="H127" s="139"/>
      <c r="I127" s="142"/>
      <c r="J127" s="139"/>
      <c r="K127" s="139" t="str">
        <f>IFERROR(INDEX(PLZ!B:B,MATCH(I127,PLZ!A:A,0)),"")</f>
        <v/>
      </c>
      <c r="L127" s="139"/>
      <c r="M127" s="139" t="str">
        <f>IFERROR(IF(K127&lt;&gt;"Baden-Württemberg",VLOOKUP(L127,Params!A$28:A$36,1,FALSE),""),"")</f>
        <v/>
      </c>
      <c r="N127" s="147"/>
      <c r="O127" s="139"/>
      <c r="P127" s="139" t="str">
        <f t="shared" si="1"/>
        <v/>
      </c>
      <c r="Q127" s="139" t="str">
        <f t="shared" si="1"/>
        <v/>
      </c>
      <c r="R127" s="139" t="str">
        <f t="shared" si="1"/>
        <v/>
      </c>
      <c r="S127" s="147"/>
      <c r="T127" s="146" t="str" cm="1">
        <f t="array" aca="1" ref="T127" ca="1">IF(B127&lt;&gt;"",HYPERLINK("#'"&amp;MID(CELL("Dateiname",'Gemarkungen &amp; Flurstücke'!A$1),FIND("]",CELL("Dateiname",'Gemarkungen &amp; Flurstücke'!A$1))+1,31)&amp;"'!B6","Bitte ergänzen Sie die Angaben in ''Gemarkungen &amp; Flurstücke''!"),"")</f>
        <v/>
      </c>
      <c r="U127" s="42" t="str">
        <f>IFERROR(VLOOKUP(K127,Params!$A$2:$C$17,3,FALSE)&amp;VLOOKUP(L127,Params!$A$21:$C$23,3,FALSE)&amp;IFERROR(VLOOKUP(M127,Params!$A$28:$C$36,3,FALSE),"0"),"")</f>
        <v/>
      </c>
      <c r="V127" s="67" t="str">
        <f t="shared" si="4"/>
        <v/>
      </c>
      <c r="W127" s="67" t="str">
        <f>IFERROR(VLOOKUP(U127,Verfahren!$A$1:$E$15,5,FALSE),"")&amp;IFERROR(VLOOKUP(V127,Verfahren!A$17:B$20,2,FALSE),"")</f>
        <v/>
      </c>
      <c r="X127" s="67" t="str">
        <f t="shared" si="5"/>
        <v/>
      </c>
      <c r="Y127" s="67">
        <v>123</v>
      </c>
      <c r="Z127" s="67" t="str" cm="1">
        <f t="array" ref="Z127">IFERROR(INDEX($C$1:$C$1003,_xlfn.AGGREGATE(15,6,ROW($W$5:$W$1003)/(FIND("Wohngrundstück",$W$5:$W$1003,1)&gt;0),ROW()-4)),"")</f>
        <v/>
      </c>
      <c r="AA127" s="67" t="str" cm="1">
        <f t="array" ref="AA127">IFERROR(INDEX($C$1:$C$1003,_xlfn.AGGREGATE(15,6,ROW($U$5:$U$1003)/(FIND("123",$U$5:$U$1003,1)&gt;0),ROW()-4)),"")</f>
        <v/>
      </c>
      <c r="AB127" s="67" t="str" cm="1">
        <f t="array" ref="AB127">IFERROR(INDEX($C$1:$C$1003,_xlfn.AGGREGATE(15,6,ROW($W$5:$W$1003)/(FIND("Nichtwohngrundstück",$W$5:$W$1003,1)&gt;0),ROW()-4)),"")</f>
        <v/>
      </c>
      <c r="AC127" s="67" t="str" cm="1">
        <f t="array" ref="AC127">IFERROR(INDEX($C$1:$C$1003,_xlfn.AGGREGATE(15,6,ROW($W$5:$W$1003)/(FIND("Gebäude",$W$5:$W$1003,1)&gt;0),ROW()-4)),"")</f>
        <v/>
      </c>
      <c r="AD127" s="67" t="str" cm="1">
        <f t="array" ref="AD127">IFERROR(INDEX($C$1:$C$1003,_xlfn.AGGREGATE(15,6,ROW($W$5:$W$1003)/(FIND("LuF",$W$5:$W$1003,1)&gt;0),ROW()-4)),"")</f>
        <v/>
      </c>
      <c r="AE127" s="67" t="str" cm="1">
        <f t="array" ref="AE127">IFERROR(INDEX($C$1:$C$1003,_xlfn.AGGREGATE(15,6,ROW($P$5:$P$1003)/(FIND("Ja",$P$5:$P$1003,1)&gt;0),ROW()-4)),"")</f>
        <v/>
      </c>
      <c r="AF127" s="67" t="str" cm="1">
        <f t="array" ref="AF127">IFERROR(INDEX($C$1:$C$1003,_xlfn.AGGREGATE(15,6,ROW($V$5:$V$1003)/(FIND("1",$V$5:$V$1003,1)&gt;0),ROW()-4)),"")</f>
        <v/>
      </c>
    </row>
    <row r="128" spans="2:32" x14ac:dyDescent="0.35">
      <c r="B128" s="139"/>
      <c r="C128" s="139" t="str">
        <f>IF(B128&lt;&gt;"",COUNTIF($B$4:$B128,"&lt;&gt;"),"")</f>
        <v/>
      </c>
      <c r="D128" s="142"/>
      <c r="E128" s="139"/>
      <c r="F128" s="139"/>
      <c r="G128" s="139"/>
      <c r="H128" s="139"/>
      <c r="I128" s="142"/>
      <c r="J128" s="139"/>
      <c r="K128" s="139" t="str">
        <f>IFERROR(INDEX(PLZ!B:B,MATCH(I128,PLZ!A:A,0)),"")</f>
        <v/>
      </c>
      <c r="L128" s="139"/>
      <c r="M128" s="139" t="str">
        <f>IFERROR(IF(K128&lt;&gt;"Baden-Württemberg",VLOOKUP(L128,Params!A$28:A$36,1,FALSE),""),"")</f>
        <v/>
      </c>
      <c r="N128" s="147"/>
      <c r="O128" s="139"/>
      <c r="P128" s="139" t="str">
        <f t="shared" si="1"/>
        <v/>
      </c>
      <c r="Q128" s="139" t="str">
        <f t="shared" si="1"/>
        <v/>
      </c>
      <c r="R128" s="139" t="str">
        <f t="shared" si="1"/>
        <v/>
      </c>
      <c r="S128" s="147"/>
      <c r="T128" s="146" t="str" cm="1">
        <f t="array" aca="1" ref="T128" ca="1">IF(B128&lt;&gt;"",HYPERLINK("#'"&amp;MID(CELL("Dateiname",'Gemarkungen &amp; Flurstücke'!A$1),FIND("]",CELL("Dateiname",'Gemarkungen &amp; Flurstücke'!A$1))+1,31)&amp;"'!B6","Bitte ergänzen Sie die Angaben in ''Gemarkungen &amp; Flurstücke''!"),"")</f>
        <v/>
      </c>
      <c r="U128" s="42" t="str">
        <f>IFERROR(VLOOKUP(K128,Params!$A$2:$C$17,3,FALSE)&amp;VLOOKUP(L128,Params!$A$21:$C$23,3,FALSE)&amp;IFERROR(VLOOKUP(M128,Params!$A$28:$C$36,3,FALSE),"0"),"")</f>
        <v/>
      </c>
      <c r="V128" s="67" t="str">
        <f t="shared" si="4"/>
        <v/>
      </c>
      <c r="W128" s="67" t="str">
        <f>IFERROR(VLOOKUP(U128,Verfahren!$A$1:$E$15,5,FALSE),"")&amp;IFERROR(VLOOKUP(V128,Verfahren!A$17:B$20,2,FALSE),"")</f>
        <v/>
      </c>
      <c r="X128" s="67" t="str">
        <f t="shared" si="5"/>
        <v/>
      </c>
      <c r="Y128" s="67">
        <v>124</v>
      </c>
      <c r="Z128" s="67" t="str" cm="1">
        <f t="array" ref="Z128">IFERROR(INDEX($C$1:$C$1003,_xlfn.AGGREGATE(15,6,ROW($W$5:$W$1003)/(FIND("Wohngrundstück",$W$5:$W$1003,1)&gt;0),ROW()-4)),"")</f>
        <v/>
      </c>
      <c r="AA128" s="67" t="str" cm="1">
        <f t="array" ref="AA128">IFERROR(INDEX($C$1:$C$1003,_xlfn.AGGREGATE(15,6,ROW($U$5:$U$1003)/(FIND("123",$U$5:$U$1003,1)&gt;0),ROW()-4)),"")</f>
        <v/>
      </c>
      <c r="AB128" s="67" t="str" cm="1">
        <f t="array" ref="AB128">IFERROR(INDEX($C$1:$C$1003,_xlfn.AGGREGATE(15,6,ROW($W$5:$W$1003)/(FIND("Nichtwohngrundstück",$W$5:$W$1003,1)&gt;0),ROW()-4)),"")</f>
        <v/>
      </c>
      <c r="AC128" s="67" t="str" cm="1">
        <f t="array" ref="AC128">IFERROR(INDEX($C$1:$C$1003,_xlfn.AGGREGATE(15,6,ROW($W$5:$W$1003)/(FIND("Gebäude",$W$5:$W$1003,1)&gt;0),ROW()-4)),"")</f>
        <v/>
      </c>
      <c r="AD128" s="67" t="str" cm="1">
        <f t="array" ref="AD128">IFERROR(INDEX($C$1:$C$1003,_xlfn.AGGREGATE(15,6,ROW($W$5:$W$1003)/(FIND("LuF",$W$5:$W$1003,1)&gt;0),ROW()-4)),"")</f>
        <v/>
      </c>
      <c r="AE128" s="67" t="str" cm="1">
        <f t="array" ref="AE128">IFERROR(INDEX($C$1:$C$1003,_xlfn.AGGREGATE(15,6,ROW($P$5:$P$1003)/(FIND("Ja",$P$5:$P$1003,1)&gt;0),ROW()-4)),"")</f>
        <v/>
      </c>
      <c r="AF128" s="67" t="str" cm="1">
        <f t="array" ref="AF128">IFERROR(INDEX($C$1:$C$1003,_xlfn.AGGREGATE(15,6,ROW($V$5:$V$1003)/(FIND("1",$V$5:$V$1003,1)&gt;0),ROW()-4)),"")</f>
        <v/>
      </c>
    </row>
    <row r="129" spans="2:32" x14ac:dyDescent="0.35">
      <c r="B129" s="139"/>
      <c r="C129" s="139" t="str">
        <f>IF(B129&lt;&gt;"",COUNTIF($B$4:$B129,"&lt;&gt;"),"")</f>
        <v/>
      </c>
      <c r="D129" s="142"/>
      <c r="E129" s="139"/>
      <c r="F129" s="139"/>
      <c r="G129" s="139"/>
      <c r="H129" s="139"/>
      <c r="I129" s="142"/>
      <c r="J129" s="139"/>
      <c r="K129" s="139" t="str">
        <f>IFERROR(INDEX(PLZ!B:B,MATCH(I129,PLZ!A:A,0)),"")</f>
        <v/>
      </c>
      <c r="L129" s="139"/>
      <c r="M129" s="139" t="str">
        <f>IFERROR(IF(K129&lt;&gt;"Baden-Württemberg",VLOOKUP(L129,Params!A$28:A$36,1,FALSE),""),"")</f>
        <v/>
      </c>
      <c r="N129" s="147"/>
      <c r="O129" s="139"/>
      <c r="P129" s="139" t="str">
        <f t="shared" si="1"/>
        <v/>
      </c>
      <c r="Q129" s="139" t="str">
        <f t="shared" si="1"/>
        <v/>
      </c>
      <c r="R129" s="139" t="str">
        <f t="shared" si="1"/>
        <v/>
      </c>
      <c r="S129" s="147"/>
      <c r="T129" s="146" t="str" cm="1">
        <f t="array" aca="1" ref="T129" ca="1">IF(B129&lt;&gt;"",HYPERLINK("#'"&amp;MID(CELL("Dateiname",'Gemarkungen &amp; Flurstücke'!A$1),FIND("]",CELL("Dateiname",'Gemarkungen &amp; Flurstücke'!A$1))+1,31)&amp;"'!B6","Bitte ergänzen Sie die Angaben in ''Gemarkungen &amp; Flurstücke''!"),"")</f>
        <v/>
      </c>
      <c r="U129" s="42" t="str">
        <f>IFERROR(VLOOKUP(K129,Params!$A$2:$C$17,3,FALSE)&amp;VLOOKUP(L129,Params!$A$21:$C$23,3,FALSE)&amp;IFERROR(VLOOKUP(M129,Params!$A$28:$C$36,3,FALSE),"0"),"")</f>
        <v/>
      </c>
      <c r="V129" s="67" t="str">
        <f t="shared" si="4"/>
        <v/>
      </c>
      <c r="W129" s="67" t="str">
        <f>IFERROR(VLOOKUP(U129,Verfahren!$A$1:$E$15,5,FALSE),"")&amp;IFERROR(VLOOKUP(V129,Verfahren!A$17:B$20,2,FALSE),"")</f>
        <v/>
      </c>
      <c r="X129" s="67" t="str">
        <f t="shared" si="5"/>
        <v/>
      </c>
      <c r="Y129" s="67">
        <v>125</v>
      </c>
      <c r="Z129" s="67" t="str" cm="1">
        <f t="array" ref="Z129">IFERROR(INDEX($C$1:$C$1003,_xlfn.AGGREGATE(15,6,ROW($W$5:$W$1003)/(FIND("Wohngrundstück",$W$5:$W$1003,1)&gt;0),ROW()-4)),"")</f>
        <v/>
      </c>
      <c r="AA129" s="67" t="str" cm="1">
        <f t="array" ref="AA129">IFERROR(INDEX($C$1:$C$1003,_xlfn.AGGREGATE(15,6,ROW($U$5:$U$1003)/(FIND("123",$U$5:$U$1003,1)&gt;0),ROW()-4)),"")</f>
        <v/>
      </c>
      <c r="AB129" s="67" t="str" cm="1">
        <f t="array" ref="AB129">IFERROR(INDEX($C$1:$C$1003,_xlfn.AGGREGATE(15,6,ROW($W$5:$W$1003)/(FIND("Nichtwohngrundstück",$W$5:$W$1003,1)&gt;0),ROW()-4)),"")</f>
        <v/>
      </c>
      <c r="AC129" s="67" t="str" cm="1">
        <f t="array" ref="AC129">IFERROR(INDEX($C$1:$C$1003,_xlfn.AGGREGATE(15,6,ROW($W$5:$W$1003)/(FIND("Gebäude",$W$5:$W$1003,1)&gt;0),ROW()-4)),"")</f>
        <v/>
      </c>
      <c r="AD129" s="67" t="str" cm="1">
        <f t="array" ref="AD129">IFERROR(INDEX($C$1:$C$1003,_xlfn.AGGREGATE(15,6,ROW($W$5:$W$1003)/(FIND("LuF",$W$5:$W$1003,1)&gt;0),ROW()-4)),"")</f>
        <v/>
      </c>
      <c r="AE129" s="67" t="str" cm="1">
        <f t="array" ref="AE129">IFERROR(INDEX($C$1:$C$1003,_xlfn.AGGREGATE(15,6,ROW($P$5:$P$1003)/(FIND("Ja",$P$5:$P$1003,1)&gt;0),ROW()-4)),"")</f>
        <v/>
      </c>
      <c r="AF129" s="67" t="str" cm="1">
        <f t="array" ref="AF129">IFERROR(INDEX($C$1:$C$1003,_xlfn.AGGREGATE(15,6,ROW($V$5:$V$1003)/(FIND("1",$V$5:$V$1003,1)&gt;0),ROW()-4)),"")</f>
        <v/>
      </c>
    </row>
    <row r="130" spans="2:32" x14ac:dyDescent="0.35">
      <c r="B130" s="139"/>
      <c r="C130" s="139" t="str">
        <f>IF(B130&lt;&gt;"",COUNTIF($B$4:$B130,"&lt;&gt;"),"")</f>
        <v/>
      </c>
      <c r="D130" s="142"/>
      <c r="E130" s="139"/>
      <c r="F130" s="139"/>
      <c r="G130" s="139"/>
      <c r="H130" s="139"/>
      <c r="I130" s="142"/>
      <c r="J130" s="139"/>
      <c r="K130" s="139" t="str">
        <f>IFERROR(INDEX(PLZ!B:B,MATCH(I130,PLZ!A:A,0)),"")</f>
        <v/>
      </c>
      <c r="L130" s="139"/>
      <c r="M130" s="139" t="str">
        <f>IFERROR(IF(K130&lt;&gt;"Baden-Württemberg",VLOOKUP(L130,Params!A$28:A$36,1,FALSE),""),"")</f>
        <v/>
      </c>
      <c r="N130" s="147"/>
      <c r="O130" s="139"/>
      <c r="P130" s="139" t="str">
        <f t="shared" si="1"/>
        <v/>
      </c>
      <c r="Q130" s="139" t="str">
        <f t="shared" si="1"/>
        <v/>
      </c>
      <c r="R130" s="139" t="str">
        <f t="shared" si="1"/>
        <v/>
      </c>
      <c r="S130" s="147"/>
      <c r="T130" s="146" t="str" cm="1">
        <f t="array" aca="1" ref="T130" ca="1">IF(B130&lt;&gt;"",HYPERLINK("#'"&amp;MID(CELL("Dateiname",'Gemarkungen &amp; Flurstücke'!A$1),FIND("]",CELL("Dateiname",'Gemarkungen &amp; Flurstücke'!A$1))+1,31)&amp;"'!B6","Bitte ergänzen Sie die Angaben in ''Gemarkungen &amp; Flurstücke''!"),"")</f>
        <v/>
      </c>
      <c r="U130" s="42" t="str">
        <f>IFERROR(VLOOKUP(K130,Params!$A$2:$C$17,3,FALSE)&amp;VLOOKUP(L130,Params!$A$21:$C$23,3,FALSE)&amp;IFERROR(VLOOKUP(M130,Params!$A$28:$C$36,3,FALSE),"0"),"")</f>
        <v/>
      </c>
      <c r="V130" s="67" t="str">
        <f t="shared" si="4"/>
        <v/>
      </c>
      <c r="W130" s="67" t="str">
        <f>IFERROR(VLOOKUP(U130,Verfahren!$A$1:$E$15,5,FALSE),"")&amp;IFERROR(VLOOKUP(V130,Verfahren!A$17:B$20,2,FALSE),"")</f>
        <v/>
      </c>
      <c r="X130" s="67" t="str">
        <f t="shared" si="5"/>
        <v/>
      </c>
      <c r="Y130" s="67">
        <v>126</v>
      </c>
      <c r="Z130" s="67" t="str" cm="1">
        <f t="array" ref="Z130">IFERROR(INDEX($C$1:$C$1003,_xlfn.AGGREGATE(15,6,ROW($W$5:$W$1003)/(FIND("Wohngrundstück",$W$5:$W$1003,1)&gt;0),ROW()-4)),"")</f>
        <v/>
      </c>
      <c r="AA130" s="67" t="str" cm="1">
        <f t="array" ref="AA130">IFERROR(INDEX($C$1:$C$1003,_xlfn.AGGREGATE(15,6,ROW($U$5:$U$1003)/(FIND("123",$U$5:$U$1003,1)&gt;0),ROW()-4)),"")</f>
        <v/>
      </c>
      <c r="AB130" s="67" t="str" cm="1">
        <f t="array" ref="AB130">IFERROR(INDEX($C$1:$C$1003,_xlfn.AGGREGATE(15,6,ROW($W$5:$W$1003)/(FIND("Nichtwohngrundstück",$W$5:$W$1003,1)&gt;0),ROW()-4)),"")</f>
        <v/>
      </c>
      <c r="AC130" s="67" t="str" cm="1">
        <f t="array" ref="AC130">IFERROR(INDEX($C$1:$C$1003,_xlfn.AGGREGATE(15,6,ROW($W$5:$W$1003)/(FIND("Gebäude",$W$5:$W$1003,1)&gt;0),ROW()-4)),"")</f>
        <v/>
      </c>
      <c r="AD130" s="67" t="str" cm="1">
        <f t="array" ref="AD130">IFERROR(INDEX($C$1:$C$1003,_xlfn.AGGREGATE(15,6,ROW($W$5:$W$1003)/(FIND("LuF",$W$5:$W$1003,1)&gt;0),ROW()-4)),"")</f>
        <v/>
      </c>
      <c r="AE130" s="67" t="str" cm="1">
        <f t="array" ref="AE130">IFERROR(INDEX($C$1:$C$1003,_xlfn.AGGREGATE(15,6,ROW($P$5:$P$1003)/(FIND("Ja",$P$5:$P$1003,1)&gt;0),ROW()-4)),"")</f>
        <v/>
      </c>
      <c r="AF130" s="67" t="str" cm="1">
        <f t="array" ref="AF130">IFERROR(INDEX($C$1:$C$1003,_xlfn.AGGREGATE(15,6,ROW($V$5:$V$1003)/(FIND("1",$V$5:$V$1003,1)&gt;0),ROW()-4)),"")</f>
        <v/>
      </c>
    </row>
    <row r="131" spans="2:32" x14ac:dyDescent="0.35">
      <c r="B131" s="139"/>
      <c r="C131" s="139" t="str">
        <f>IF(B131&lt;&gt;"",COUNTIF($B$4:$B131,"&lt;&gt;"),"")</f>
        <v/>
      </c>
      <c r="D131" s="142"/>
      <c r="E131" s="139"/>
      <c r="F131" s="139"/>
      <c r="G131" s="139"/>
      <c r="H131" s="139"/>
      <c r="I131" s="142"/>
      <c r="J131" s="139"/>
      <c r="K131" s="139" t="str">
        <f>IFERROR(INDEX(PLZ!B:B,MATCH(I131,PLZ!A:A,0)),"")</f>
        <v/>
      </c>
      <c r="L131" s="139"/>
      <c r="M131" s="139" t="str">
        <f>IFERROR(IF(K131&lt;&gt;"Baden-Württemberg",VLOOKUP(L131,Params!A$28:A$36,1,FALSE),""),"")</f>
        <v/>
      </c>
      <c r="N131" s="147"/>
      <c r="O131" s="139"/>
      <c r="P131" s="139" t="str">
        <f t="shared" si="1"/>
        <v/>
      </c>
      <c r="Q131" s="139" t="str">
        <f t="shared" si="1"/>
        <v/>
      </c>
      <c r="R131" s="139" t="str">
        <f t="shared" si="1"/>
        <v/>
      </c>
      <c r="S131" s="147"/>
      <c r="T131" s="146" t="str" cm="1">
        <f t="array" aca="1" ref="T131" ca="1">IF(B131&lt;&gt;"",HYPERLINK("#'"&amp;MID(CELL("Dateiname",'Gemarkungen &amp; Flurstücke'!A$1),FIND("]",CELL("Dateiname",'Gemarkungen &amp; Flurstücke'!A$1))+1,31)&amp;"'!B6","Bitte ergänzen Sie die Angaben in ''Gemarkungen &amp; Flurstücke''!"),"")</f>
        <v/>
      </c>
      <c r="U131" s="42" t="str">
        <f>IFERROR(VLOOKUP(K131,Params!$A$2:$C$17,3,FALSE)&amp;VLOOKUP(L131,Params!$A$21:$C$23,3,FALSE)&amp;IFERROR(VLOOKUP(M131,Params!$A$28:$C$36,3,FALSE),"0"),"")</f>
        <v/>
      </c>
      <c r="V131" s="67" t="str">
        <f t="shared" si="4"/>
        <v/>
      </c>
      <c r="W131" s="67" t="str">
        <f>IFERROR(VLOOKUP(U131,Verfahren!$A$1:$E$15,5,FALSE),"")&amp;IFERROR(VLOOKUP(V131,Verfahren!A$17:B$20,2,FALSE),"")</f>
        <v/>
      </c>
      <c r="X131" s="67" t="str">
        <f t="shared" si="5"/>
        <v/>
      </c>
      <c r="Y131" s="67">
        <v>127</v>
      </c>
      <c r="Z131" s="67" t="str" cm="1">
        <f t="array" ref="Z131">IFERROR(INDEX($C$1:$C$1003,_xlfn.AGGREGATE(15,6,ROW($W$5:$W$1003)/(FIND("Wohngrundstück",$W$5:$W$1003,1)&gt;0),ROW()-4)),"")</f>
        <v/>
      </c>
      <c r="AA131" s="67" t="str" cm="1">
        <f t="array" ref="AA131">IFERROR(INDEX($C$1:$C$1003,_xlfn.AGGREGATE(15,6,ROW($U$5:$U$1003)/(FIND("123",$U$5:$U$1003,1)&gt;0),ROW()-4)),"")</f>
        <v/>
      </c>
      <c r="AB131" s="67" t="str" cm="1">
        <f t="array" ref="AB131">IFERROR(INDEX($C$1:$C$1003,_xlfn.AGGREGATE(15,6,ROW($W$5:$W$1003)/(FIND("Nichtwohngrundstück",$W$5:$W$1003,1)&gt;0),ROW()-4)),"")</f>
        <v/>
      </c>
      <c r="AC131" s="67" t="str" cm="1">
        <f t="array" ref="AC131">IFERROR(INDEX($C$1:$C$1003,_xlfn.AGGREGATE(15,6,ROW($W$5:$W$1003)/(FIND("Gebäude",$W$5:$W$1003,1)&gt;0),ROW()-4)),"")</f>
        <v/>
      </c>
      <c r="AD131" s="67" t="str" cm="1">
        <f t="array" ref="AD131">IFERROR(INDEX($C$1:$C$1003,_xlfn.AGGREGATE(15,6,ROW($W$5:$W$1003)/(FIND("LuF",$W$5:$W$1003,1)&gt;0),ROW()-4)),"")</f>
        <v/>
      </c>
      <c r="AE131" s="67" t="str" cm="1">
        <f t="array" ref="AE131">IFERROR(INDEX($C$1:$C$1003,_xlfn.AGGREGATE(15,6,ROW($P$5:$P$1003)/(FIND("Ja",$P$5:$P$1003,1)&gt;0),ROW()-4)),"")</f>
        <v/>
      </c>
      <c r="AF131" s="67" t="str" cm="1">
        <f t="array" ref="AF131">IFERROR(INDEX($C$1:$C$1003,_xlfn.AGGREGATE(15,6,ROW($V$5:$V$1003)/(FIND("1",$V$5:$V$1003,1)&gt;0),ROW()-4)),"")</f>
        <v/>
      </c>
    </row>
    <row r="132" spans="2:32" x14ac:dyDescent="0.35">
      <c r="B132" s="139"/>
      <c r="C132" s="139" t="str">
        <f>IF(B132&lt;&gt;"",COUNTIF($B$4:$B132,"&lt;&gt;"),"")</f>
        <v/>
      </c>
      <c r="D132" s="142"/>
      <c r="E132" s="139"/>
      <c r="F132" s="139"/>
      <c r="G132" s="139"/>
      <c r="H132" s="139"/>
      <c r="I132" s="142"/>
      <c r="J132" s="139"/>
      <c r="K132" s="139" t="str">
        <f>IFERROR(INDEX(PLZ!B:B,MATCH(I132,PLZ!A:A,0)),"")</f>
        <v/>
      </c>
      <c r="L132" s="139"/>
      <c r="M132" s="139" t="str">
        <f>IFERROR(IF(K132&lt;&gt;"Baden-Württemberg",VLOOKUP(L132,Params!A$28:A$36,1,FALSE),""),"")</f>
        <v/>
      </c>
      <c r="N132" s="147"/>
      <c r="O132" s="139"/>
      <c r="P132" s="139" t="str">
        <f t="shared" si="1"/>
        <v/>
      </c>
      <c r="Q132" s="139" t="str">
        <f t="shared" si="1"/>
        <v/>
      </c>
      <c r="R132" s="139" t="str">
        <f t="shared" si="1"/>
        <v/>
      </c>
      <c r="S132" s="147"/>
      <c r="T132" s="146" t="str" cm="1">
        <f t="array" aca="1" ref="T132" ca="1">IF(B132&lt;&gt;"",HYPERLINK("#'"&amp;MID(CELL("Dateiname",'Gemarkungen &amp; Flurstücke'!A$1),FIND("]",CELL("Dateiname",'Gemarkungen &amp; Flurstücke'!A$1))+1,31)&amp;"'!B6","Bitte ergänzen Sie die Angaben in ''Gemarkungen &amp; Flurstücke''!"),"")</f>
        <v/>
      </c>
      <c r="U132" s="42" t="str">
        <f>IFERROR(VLOOKUP(K132,Params!$A$2:$C$17,3,FALSE)&amp;VLOOKUP(L132,Params!$A$21:$C$23,3,FALSE)&amp;IFERROR(VLOOKUP(M132,Params!$A$28:$C$36,3,FALSE),"0"),"")</f>
        <v/>
      </c>
      <c r="V132" s="67" t="str">
        <f t="shared" si="4"/>
        <v/>
      </c>
      <c r="W132" s="67" t="str">
        <f>IFERROR(VLOOKUP(U132,Verfahren!$A$1:$E$15,5,FALSE),"")&amp;IFERROR(VLOOKUP(V132,Verfahren!A$17:B$20,2,FALSE),"")</f>
        <v/>
      </c>
      <c r="X132" s="67" t="str">
        <f t="shared" si="5"/>
        <v/>
      </c>
      <c r="Y132" s="67">
        <v>128</v>
      </c>
      <c r="Z132" s="67" t="str" cm="1">
        <f t="array" ref="Z132">IFERROR(INDEX($C$1:$C$1003,_xlfn.AGGREGATE(15,6,ROW($W$5:$W$1003)/(FIND("Wohngrundstück",$W$5:$W$1003,1)&gt;0),ROW()-4)),"")</f>
        <v/>
      </c>
      <c r="AA132" s="67" t="str" cm="1">
        <f t="array" ref="AA132">IFERROR(INDEX($C$1:$C$1003,_xlfn.AGGREGATE(15,6,ROW($U$5:$U$1003)/(FIND("123",$U$5:$U$1003,1)&gt;0),ROW()-4)),"")</f>
        <v/>
      </c>
      <c r="AB132" s="67" t="str" cm="1">
        <f t="array" ref="AB132">IFERROR(INDEX($C$1:$C$1003,_xlfn.AGGREGATE(15,6,ROW($W$5:$W$1003)/(FIND("Nichtwohngrundstück",$W$5:$W$1003,1)&gt;0),ROW()-4)),"")</f>
        <v/>
      </c>
      <c r="AC132" s="67" t="str" cm="1">
        <f t="array" ref="AC132">IFERROR(INDEX($C$1:$C$1003,_xlfn.AGGREGATE(15,6,ROW($W$5:$W$1003)/(FIND("Gebäude",$W$5:$W$1003,1)&gt;0),ROW()-4)),"")</f>
        <v/>
      </c>
      <c r="AD132" s="67" t="str" cm="1">
        <f t="array" ref="AD132">IFERROR(INDEX($C$1:$C$1003,_xlfn.AGGREGATE(15,6,ROW($W$5:$W$1003)/(FIND("LuF",$W$5:$W$1003,1)&gt;0),ROW()-4)),"")</f>
        <v/>
      </c>
      <c r="AE132" s="67" t="str" cm="1">
        <f t="array" ref="AE132">IFERROR(INDEX($C$1:$C$1003,_xlfn.AGGREGATE(15,6,ROW($P$5:$P$1003)/(FIND("Ja",$P$5:$P$1003,1)&gt;0),ROW()-4)),"")</f>
        <v/>
      </c>
      <c r="AF132" s="67" t="str" cm="1">
        <f t="array" ref="AF132">IFERROR(INDEX($C$1:$C$1003,_xlfn.AGGREGATE(15,6,ROW($V$5:$V$1003)/(FIND("1",$V$5:$V$1003,1)&gt;0),ROW()-4)),"")</f>
        <v/>
      </c>
    </row>
    <row r="133" spans="2:32" x14ac:dyDescent="0.35">
      <c r="B133" s="139"/>
      <c r="C133" s="139" t="str">
        <f>IF(B133&lt;&gt;"",COUNTIF($B$4:$B133,"&lt;&gt;"),"")</f>
        <v/>
      </c>
      <c r="D133" s="142"/>
      <c r="E133" s="139"/>
      <c r="F133" s="139"/>
      <c r="G133" s="139"/>
      <c r="H133" s="139"/>
      <c r="I133" s="142"/>
      <c r="J133" s="139"/>
      <c r="K133" s="139" t="str">
        <f>IFERROR(INDEX(PLZ!B:B,MATCH(I133,PLZ!A:A,0)),"")</f>
        <v/>
      </c>
      <c r="L133" s="139"/>
      <c r="M133" s="139" t="str">
        <f>IFERROR(IF(K133&lt;&gt;"Baden-Württemberg",VLOOKUP(L133,Params!A$28:A$36,1,FALSE),""),"")</f>
        <v/>
      </c>
      <c r="N133" s="147"/>
      <c r="O133" s="139"/>
      <c r="P133" s="139" t="str">
        <f t="shared" si="1"/>
        <v/>
      </c>
      <c r="Q133" s="139" t="str">
        <f t="shared" si="1"/>
        <v/>
      </c>
      <c r="R133" s="139" t="str">
        <f t="shared" si="1"/>
        <v/>
      </c>
      <c r="S133" s="147"/>
      <c r="T133" s="146" t="str" cm="1">
        <f t="array" aca="1" ref="T133" ca="1">IF(B133&lt;&gt;"",HYPERLINK("#'"&amp;MID(CELL("Dateiname",'Gemarkungen &amp; Flurstücke'!A$1),FIND("]",CELL("Dateiname",'Gemarkungen &amp; Flurstücke'!A$1))+1,31)&amp;"'!B6","Bitte ergänzen Sie die Angaben in ''Gemarkungen &amp; Flurstücke''!"),"")</f>
        <v/>
      </c>
      <c r="U133" s="42" t="str">
        <f>IFERROR(VLOOKUP(K133,Params!$A$2:$C$17,3,FALSE)&amp;VLOOKUP(L133,Params!$A$21:$C$23,3,FALSE)&amp;IFERROR(VLOOKUP(M133,Params!$A$28:$C$36,3,FALSE),"0"),"")</f>
        <v/>
      </c>
      <c r="V133" s="67" t="str">
        <f t="shared" ref="V133:V196" si="7">IFERROR(IF(B133&lt;&gt;"",IF(Q133="Ja","1","0")&amp;IF(R133="Ja","1","0"),""),"")</f>
        <v/>
      </c>
      <c r="W133" s="67" t="str">
        <f>IFERROR(VLOOKUP(U133,Verfahren!$A$1:$E$15,5,FALSE),"")&amp;IFERROR(VLOOKUP(V133,Verfahren!A$17:B$20,2,FALSE),"")</f>
        <v/>
      </c>
      <c r="X133" s="67" t="str">
        <f t="shared" si="5"/>
        <v/>
      </c>
      <c r="Y133" s="67">
        <v>129</v>
      </c>
      <c r="Z133" s="67" t="str" cm="1">
        <f t="array" ref="Z133">IFERROR(INDEX($C$1:$C$1003,_xlfn.AGGREGATE(15,6,ROW($W$5:$W$1003)/(FIND("Wohngrundstück",$W$5:$W$1003,1)&gt;0),ROW()-4)),"")</f>
        <v/>
      </c>
      <c r="AA133" s="67" t="str" cm="1">
        <f t="array" ref="AA133">IFERROR(INDEX($C$1:$C$1003,_xlfn.AGGREGATE(15,6,ROW($U$5:$U$1003)/(FIND("123",$U$5:$U$1003,1)&gt;0),ROW()-4)),"")</f>
        <v/>
      </c>
      <c r="AB133" s="67" t="str" cm="1">
        <f t="array" ref="AB133">IFERROR(INDEX($C$1:$C$1003,_xlfn.AGGREGATE(15,6,ROW($W$5:$W$1003)/(FIND("Nichtwohngrundstück",$W$5:$W$1003,1)&gt;0),ROW()-4)),"")</f>
        <v/>
      </c>
      <c r="AC133" s="67" t="str" cm="1">
        <f t="array" ref="AC133">IFERROR(INDEX($C$1:$C$1003,_xlfn.AGGREGATE(15,6,ROW($W$5:$W$1003)/(FIND("Gebäude",$W$5:$W$1003,1)&gt;0),ROW()-4)),"")</f>
        <v/>
      </c>
      <c r="AD133" s="67" t="str" cm="1">
        <f t="array" ref="AD133">IFERROR(INDEX($C$1:$C$1003,_xlfn.AGGREGATE(15,6,ROW($W$5:$W$1003)/(FIND("LuF",$W$5:$W$1003,1)&gt;0),ROW()-4)),"")</f>
        <v/>
      </c>
      <c r="AE133" s="67" t="str" cm="1">
        <f t="array" ref="AE133">IFERROR(INDEX($C$1:$C$1003,_xlfn.AGGREGATE(15,6,ROW($P$5:$P$1003)/(FIND("Ja",$P$5:$P$1003,1)&gt;0),ROW()-4)),"")</f>
        <v/>
      </c>
      <c r="AF133" s="67" t="str" cm="1">
        <f t="array" ref="AF133">IFERROR(INDEX($C$1:$C$1003,_xlfn.AGGREGATE(15,6,ROW($V$5:$V$1003)/(FIND("1",$V$5:$V$1003,1)&gt;0),ROW()-4)),"")</f>
        <v/>
      </c>
    </row>
    <row r="134" spans="2:32" x14ac:dyDescent="0.35">
      <c r="B134" s="139"/>
      <c r="C134" s="139" t="str">
        <f>IF(B134&lt;&gt;"",COUNTIF($B$4:$B134,"&lt;&gt;"),"")</f>
        <v/>
      </c>
      <c r="D134" s="142"/>
      <c r="E134" s="139"/>
      <c r="F134" s="139"/>
      <c r="G134" s="139"/>
      <c r="H134" s="139"/>
      <c r="I134" s="142"/>
      <c r="J134" s="139"/>
      <c r="K134" s="139" t="str">
        <f>IFERROR(INDEX(PLZ!B:B,MATCH(I134,PLZ!A:A,0)),"")</f>
        <v/>
      </c>
      <c r="L134" s="139"/>
      <c r="M134" s="139" t="str">
        <f>IFERROR(IF(K134&lt;&gt;"Baden-Württemberg",VLOOKUP(L134,Params!A$28:A$36,1,FALSE),""),"")</f>
        <v/>
      </c>
      <c r="N134" s="147"/>
      <c r="O134" s="139"/>
      <c r="P134" s="139" t="str">
        <f t="shared" si="1"/>
        <v/>
      </c>
      <c r="Q134" s="139" t="str">
        <f t="shared" si="1"/>
        <v/>
      </c>
      <c r="R134" s="139" t="str">
        <f t="shared" si="1"/>
        <v/>
      </c>
      <c r="S134" s="147"/>
      <c r="T134" s="146" t="str" cm="1">
        <f t="array" aca="1" ref="T134" ca="1">IF(B134&lt;&gt;"",HYPERLINK("#'"&amp;MID(CELL("Dateiname",'Gemarkungen &amp; Flurstücke'!A$1),FIND("]",CELL("Dateiname",'Gemarkungen &amp; Flurstücke'!A$1))+1,31)&amp;"'!B6","Bitte ergänzen Sie die Angaben in ''Gemarkungen &amp; Flurstücke''!"),"")</f>
        <v/>
      </c>
      <c r="U134" s="42" t="str">
        <f>IFERROR(VLOOKUP(K134,Params!$A$2:$C$17,3,FALSE)&amp;VLOOKUP(L134,Params!$A$21:$C$23,3,FALSE)&amp;IFERROR(VLOOKUP(M134,Params!$A$28:$C$36,3,FALSE),"0"),"")</f>
        <v/>
      </c>
      <c r="V134" s="67" t="str">
        <f t="shared" si="7"/>
        <v/>
      </c>
      <c r="W134" s="67" t="str">
        <f>IFERROR(VLOOKUP(U134,Verfahren!$A$1:$E$15,5,FALSE),"")&amp;IFERROR(VLOOKUP(V134,Verfahren!A$17:B$20,2,FALSE),"")</f>
        <v/>
      </c>
      <c r="X134" s="67" t="str">
        <f t="shared" ref="X134:X197" si="8">IF(COUNTIF($C$5:$C$1004,Y134),Y134,"")</f>
        <v/>
      </c>
      <c r="Y134" s="67">
        <v>130</v>
      </c>
      <c r="Z134" s="67" t="str" cm="1">
        <f t="array" ref="Z134">IFERROR(INDEX($C$1:$C$1003,_xlfn.AGGREGATE(15,6,ROW($W$5:$W$1003)/(FIND("Wohngrundstück",$W$5:$W$1003,1)&gt;0),ROW()-4)),"")</f>
        <v/>
      </c>
      <c r="AA134" s="67" t="str" cm="1">
        <f t="array" ref="AA134">IFERROR(INDEX($C$1:$C$1003,_xlfn.AGGREGATE(15,6,ROW($U$5:$U$1003)/(FIND("123",$U$5:$U$1003,1)&gt;0),ROW()-4)),"")</f>
        <v/>
      </c>
      <c r="AB134" s="67" t="str" cm="1">
        <f t="array" ref="AB134">IFERROR(INDEX($C$1:$C$1003,_xlfn.AGGREGATE(15,6,ROW($W$5:$W$1003)/(FIND("Nichtwohngrundstück",$W$5:$W$1003,1)&gt;0),ROW()-4)),"")</f>
        <v/>
      </c>
      <c r="AC134" s="67" t="str" cm="1">
        <f t="array" ref="AC134">IFERROR(INDEX($C$1:$C$1003,_xlfn.AGGREGATE(15,6,ROW($W$5:$W$1003)/(FIND("Gebäude",$W$5:$W$1003,1)&gt;0),ROW()-4)),"")</f>
        <v/>
      </c>
      <c r="AD134" s="67" t="str" cm="1">
        <f t="array" ref="AD134">IFERROR(INDEX($C$1:$C$1003,_xlfn.AGGREGATE(15,6,ROW($W$5:$W$1003)/(FIND("LuF",$W$5:$W$1003,1)&gt;0),ROW()-4)),"")</f>
        <v/>
      </c>
      <c r="AE134" s="67" t="str" cm="1">
        <f t="array" ref="AE134">IFERROR(INDEX($C$1:$C$1003,_xlfn.AGGREGATE(15,6,ROW($P$5:$P$1003)/(FIND("Ja",$P$5:$P$1003,1)&gt;0),ROW()-4)),"")</f>
        <v/>
      </c>
      <c r="AF134" s="67" t="str" cm="1">
        <f t="array" ref="AF134">IFERROR(INDEX($C$1:$C$1003,_xlfn.AGGREGATE(15,6,ROW($V$5:$V$1003)/(FIND("1",$V$5:$V$1003,1)&gt;0),ROW()-4)),"")</f>
        <v/>
      </c>
    </row>
    <row r="135" spans="2:32" x14ac:dyDescent="0.35">
      <c r="B135" s="139"/>
      <c r="C135" s="139" t="str">
        <f>IF(B135&lt;&gt;"",COUNTIF($B$4:$B135,"&lt;&gt;"),"")</f>
        <v/>
      </c>
      <c r="D135" s="142"/>
      <c r="E135" s="139"/>
      <c r="F135" s="139"/>
      <c r="G135" s="139"/>
      <c r="H135" s="139"/>
      <c r="I135" s="142"/>
      <c r="J135" s="139"/>
      <c r="K135" s="139" t="str">
        <f>IFERROR(INDEX(PLZ!B:B,MATCH(I135,PLZ!A:A,0)),"")</f>
        <v/>
      </c>
      <c r="L135" s="139"/>
      <c r="M135" s="139" t="str">
        <f>IFERROR(IF(K135&lt;&gt;"Baden-Württemberg",VLOOKUP(L135,Params!A$28:A$36,1,FALSE),""),"")</f>
        <v/>
      </c>
      <c r="N135" s="147"/>
      <c r="O135" s="139"/>
      <c r="P135" s="139" t="str">
        <f t="shared" si="1"/>
        <v/>
      </c>
      <c r="Q135" s="139" t="str">
        <f t="shared" si="1"/>
        <v/>
      </c>
      <c r="R135" s="139" t="str">
        <f t="shared" si="1"/>
        <v/>
      </c>
      <c r="S135" s="147"/>
      <c r="T135" s="146" t="str" cm="1">
        <f t="array" aca="1" ref="T135" ca="1">IF(B135&lt;&gt;"",HYPERLINK("#'"&amp;MID(CELL("Dateiname",'Gemarkungen &amp; Flurstücke'!A$1),FIND("]",CELL("Dateiname",'Gemarkungen &amp; Flurstücke'!A$1))+1,31)&amp;"'!B6","Bitte ergänzen Sie die Angaben in ''Gemarkungen &amp; Flurstücke''!"),"")</f>
        <v/>
      </c>
      <c r="U135" s="42" t="str">
        <f>IFERROR(VLOOKUP(K135,Params!$A$2:$C$17,3,FALSE)&amp;VLOOKUP(L135,Params!$A$21:$C$23,3,FALSE)&amp;IFERROR(VLOOKUP(M135,Params!$A$28:$C$36,3,FALSE),"0"),"")</f>
        <v/>
      </c>
      <c r="V135" s="67" t="str">
        <f t="shared" si="7"/>
        <v/>
      </c>
      <c r="W135" s="67" t="str">
        <f>IFERROR(VLOOKUP(U135,Verfahren!$A$1:$E$15,5,FALSE),"")&amp;IFERROR(VLOOKUP(V135,Verfahren!A$17:B$20,2,FALSE),"")</f>
        <v/>
      </c>
      <c r="X135" s="67" t="str">
        <f t="shared" si="8"/>
        <v/>
      </c>
      <c r="Y135" s="67">
        <v>131</v>
      </c>
      <c r="Z135" s="67" t="str" cm="1">
        <f t="array" ref="Z135">IFERROR(INDEX($C$1:$C$1003,_xlfn.AGGREGATE(15,6,ROW($W$5:$W$1003)/(FIND("Wohngrundstück",$W$5:$W$1003,1)&gt;0),ROW()-4)),"")</f>
        <v/>
      </c>
      <c r="AA135" s="67" t="str" cm="1">
        <f t="array" ref="AA135">IFERROR(INDEX($C$1:$C$1003,_xlfn.AGGREGATE(15,6,ROW($U$5:$U$1003)/(FIND("123",$U$5:$U$1003,1)&gt;0),ROW()-4)),"")</f>
        <v/>
      </c>
      <c r="AB135" s="67" t="str" cm="1">
        <f t="array" ref="AB135">IFERROR(INDEX($C$1:$C$1003,_xlfn.AGGREGATE(15,6,ROW($W$5:$W$1003)/(FIND("Nichtwohngrundstück",$W$5:$W$1003,1)&gt;0),ROW()-4)),"")</f>
        <v/>
      </c>
      <c r="AC135" s="67" t="str" cm="1">
        <f t="array" ref="AC135">IFERROR(INDEX($C$1:$C$1003,_xlfn.AGGREGATE(15,6,ROW($W$5:$W$1003)/(FIND("Gebäude",$W$5:$W$1003,1)&gt;0),ROW()-4)),"")</f>
        <v/>
      </c>
      <c r="AD135" s="67" t="str" cm="1">
        <f t="array" ref="AD135">IFERROR(INDEX($C$1:$C$1003,_xlfn.AGGREGATE(15,6,ROW($W$5:$W$1003)/(FIND("LuF",$W$5:$W$1003,1)&gt;0),ROW()-4)),"")</f>
        <v/>
      </c>
      <c r="AE135" s="67" t="str" cm="1">
        <f t="array" ref="AE135">IFERROR(INDEX($C$1:$C$1003,_xlfn.AGGREGATE(15,6,ROW($P$5:$P$1003)/(FIND("Ja",$P$5:$P$1003,1)&gt;0),ROW()-4)),"")</f>
        <v/>
      </c>
      <c r="AF135" s="67" t="str" cm="1">
        <f t="array" ref="AF135">IFERROR(INDEX($C$1:$C$1003,_xlfn.AGGREGATE(15,6,ROW($V$5:$V$1003)/(FIND("1",$V$5:$V$1003,1)&gt;0),ROW()-4)),"")</f>
        <v/>
      </c>
    </row>
    <row r="136" spans="2:32" x14ac:dyDescent="0.35">
      <c r="B136" s="139"/>
      <c r="C136" s="139" t="str">
        <f>IF(B136&lt;&gt;"",COUNTIF($B$4:$B136,"&lt;&gt;"),"")</f>
        <v/>
      </c>
      <c r="D136" s="142"/>
      <c r="E136" s="139"/>
      <c r="F136" s="139"/>
      <c r="G136" s="139"/>
      <c r="H136" s="139"/>
      <c r="I136" s="142"/>
      <c r="J136" s="139"/>
      <c r="K136" s="139" t="str">
        <f>IFERROR(INDEX(PLZ!B:B,MATCH(I136,PLZ!A:A,0)),"")</f>
        <v/>
      </c>
      <c r="L136" s="139"/>
      <c r="M136" s="139" t="str">
        <f>IFERROR(IF(K136&lt;&gt;"Baden-Württemberg",VLOOKUP(L136,Params!A$28:A$36,1,FALSE),""),"")</f>
        <v/>
      </c>
      <c r="N136" s="147"/>
      <c r="O136" s="139"/>
      <c r="P136" s="139" t="str">
        <f t="shared" si="1"/>
        <v/>
      </c>
      <c r="Q136" s="139" t="str">
        <f t="shared" si="1"/>
        <v/>
      </c>
      <c r="R136" s="139" t="str">
        <f t="shared" si="1"/>
        <v/>
      </c>
      <c r="S136" s="147"/>
      <c r="T136" s="146" t="str" cm="1">
        <f t="array" aca="1" ref="T136" ca="1">IF(B136&lt;&gt;"",HYPERLINK("#'"&amp;MID(CELL("Dateiname",'Gemarkungen &amp; Flurstücke'!A$1),FIND("]",CELL("Dateiname",'Gemarkungen &amp; Flurstücke'!A$1))+1,31)&amp;"'!B6","Bitte ergänzen Sie die Angaben in ''Gemarkungen &amp; Flurstücke''!"),"")</f>
        <v/>
      </c>
      <c r="U136" s="42" t="str">
        <f>IFERROR(VLOOKUP(K136,Params!$A$2:$C$17,3,FALSE)&amp;VLOOKUP(L136,Params!$A$21:$C$23,3,FALSE)&amp;IFERROR(VLOOKUP(M136,Params!$A$28:$C$36,3,FALSE),"0"),"")</f>
        <v/>
      </c>
      <c r="V136" s="67" t="str">
        <f t="shared" si="7"/>
        <v/>
      </c>
      <c r="W136" s="67" t="str">
        <f>IFERROR(VLOOKUP(U136,Verfahren!$A$1:$E$15,5,FALSE),"")&amp;IFERROR(VLOOKUP(V136,Verfahren!A$17:B$20,2,FALSE),"")</f>
        <v/>
      </c>
      <c r="X136" s="67" t="str">
        <f t="shared" si="8"/>
        <v/>
      </c>
      <c r="Y136" s="67">
        <v>132</v>
      </c>
      <c r="Z136" s="67" t="str" cm="1">
        <f t="array" ref="Z136">IFERROR(INDEX($C$1:$C$1003,_xlfn.AGGREGATE(15,6,ROW($W$5:$W$1003)/(FIND("Wohngrundstück",$W$5:$W$1003,1)&gt;0),ROW()-4)),"")</f>
        <v/>
      </c>
      <c r="AA136" s="67" t="str" cm="1">
        <f t="array" ref="AA136">IFERROR(INDEX($C$1:$C$1003,_xlfn.AGGREGATE(15,6,ROW($U$5:$U$1003)/(FIND("123",$U$5:$U$1003,1)&gt;0),ROW()-4)),"")</f>
        <v/>
      </c>
      <c r="AB136" s="67" t="str" cm="1">
        <f t="array" ref="AB136">IFERROR(INDEX($C$1:$C$1003,_xlfn.AGGREGATE(15,6,ROW($W$5:$W$1003)/(FIND("Nichtwohngrundstück",$W$5:$W$1003,1)&gt;0),ROW()-4)),"")</f>
        <v/>
      </c>
      <c r="AC136" s="67" t="str" cm="1">
        <f t="array" ref="AC136">IFERROR(INDEX($C$1:$C$1003,_xlfn.AGGREGATE(15,6,ROW($W$5:$W$1003)/(FIND("Gebäude",$W$5:$W$1003,1)&gt;0),ROW()-4)),"")</f>
        <v/>
      </c>
      <c r="AD136" s="67" t="str" cm="1">
        <f t="array" ref="AD136">IFERROR(INDEX($C$1:$C$1003,_xlfn.AGGREGATE(15,6,ROW($W$5:$W$1003)/(FIND("LuF",$W$5:$W$1003,1)&gt;0),ROW()-4)),"")</f>
        <v/>
      </c>
      <c r="AE136" s="67" t="str" cm="1">
        <f t="array" ref="AE136">IFERROR(INDEX($C$1:$C$1003,_xlfn.AGGREGATE(15,6,ROW($P$5:$P$1003)/(FIND("Ja",$P$5:$P$1003,1)&gt;0),ROW()-4)),"")</f>
        <v/>
      </c>
      <c r="AF136" s="67" t="str" cm="1">
        <f t="array" ref="AF136">IFERROR(INDEX($C$1:$C$1003,_xlfn.AGGREGATE(15,6,ROW($V$5:$V$1003)/(FIND("1",$V$5:$V$1003,1)&gt;0),ROW()-4)),"")</f>
        <v/>
      </c>
    </row>
    <row r="137" spans="2:32" x14ac:dyDescent="0.35">
      <c r="B137" s="139"/>
      <c r="C137" s="139" t="str">
        <f>IF(B137&lt;&gt;"",COUNTIF($B$4:$B137,"&lt;&gt;"),"")</f>
        <v/>
      </c>
      <c r="D137" s="142"/>
      <c r="E137" s="139"/>
      <c r="F137" s="139"/>
      <c r="G137" s="139"/>
      <c r="H137" s="139"/>
      <c r="I137" s="142"/>
      <c r="J137" s="139"/>
      <c r="K137" s="139" t="str">
        <f>IFERROR(INDEX(PLZ!B:B,MATCH(I137,PLZ!A:A,0)),"")</f>
        <v/>
      </c>
      <c r="L137" s="139"/>
      <c r="M137" s="139" t="str">
        <f>IFERROR(IF(K137&lt;&gt;"Baden-Württemberg",VLOOKUP(L137,Params!A$28:A$36,1,FALSE),""),"")</f>
        <v/>
      </c>
      <c r="N137" s="147"/>
      <c r="O137" s="139"/>
      <c r="P137" s="139" t="str">
        <f t="shared" si="1"/>
        <v/>
      </c>
      <c r="Q137" s="139" t="str">
        <f t="shared" si="1"/>
        <v/>
      </c>
      <c r="R137" s="139" t="str">
        <f t="shared" si="1"/>
        <v/>
      </c>
      <c r="S137" s="147"/>
      <c r="T137" s="146" t="str" cm="1">
        <f t="array" aca="1" ref="T137" ca="1">IF(B137&lt;&gt;"",HYPERLINK("#'"&amp;MID(CELL("Dateiname",'Gemarkungen &amp; Flurstücke'!A$1),FIND("]",CELL("Dateiname",'Gemarkungen &amp; Flurstücke'!A$1))+1,31)&amp;"'!B6","Bitte ergänzen Sie die Angaben in ''Gemarkungen &amp; Flurstücke''!"),"")</f>
        <v/>
      </c>
      <c r="U137" s="42" t="str">
        <f>IFERROR(VLOOKUP(K137,Params!$A$2:$C$17,3,FALSE)&amp;VLOOKUP(L137,Params!$A$21:$C$23,3,FALSE)&amp;IFERROR(VLOOKUP(M137,Params!$A$28:$C$36,3,FALSE),"0"),"")</f>
        <v/>
      </c>
      <c r="V137" s="67" t="str">
        <f t="shared" si="7"/>
        <v/>
      </c>
      <c r="W137" s="67" t="str">
        <f>IFERROR(VLOOKUP(U137,Verfahren!$A$1:$E$15,5,FALSE),"")&amp;IFERROR(VLOOKUP(V137,Verfahren!A$17:B$20,2,FALSE),"")</f>
        <v/>
      </c>
      <c r="X137" s="67" t="str">
        <f t="shared" si="8"/>
        <v/>
      </c>
      <c r="Y137" s="67">
        <v>133</v>
      </c>
      <c r="Z137" s="67" t="str" cm="1">
        <f t="array" ref="Z137">IFERROR(INDEX($C$1:$C$1003,_xlfn.AGGREGATE(15,6,ROW($W$5:$W$1003)/(FIND("Wohngrundstück",$W$5:$W$1003,1)&gt;0),ROW()-4)),"")</f>
        <v/>
      </c>
      <c r="AA137" s="67" t="str" cm="1">
        <f t="array" ref="AA137">IFERROR(INDEX($C$1:$C$1003,_xlfn.AGGREGATE(15,6,ROW($U$5:$U$1003)/(FIND("123",$U$5:$U$1003,1)&gt;0),ROW()-4)),"")</f>
        <v/>
      </c>
      <c r="AB137" s="67" t="str" cm="1">
        <f t="array" ref="AB137">IFERROR(INDEX($C$1:$C$1003,_xlfn.AGGREGATE(15,6,ROW($W$5:$W$1003)/(FIND("Nichtwohngrundstück",$W$5:$W$1003,1)&gt;0),ROW()-4)),"")</f>
        <v/>
      </c>
      <c r="AC137" s="67" t="str" cm="1">
        <f t="array" ref="AC137">IFERROR(INDEX($C$1:$C$1003,_xlfn.AGGREGATE(15,6,ROW($W$5:$W$1003)/(FIND("Gebäude",$W$5:$W$1003,1)&gt;0),ROW()-4)),"")</f>
        <v/>
      </c>
      <c r="AD137" s="67" t="str" cm="1">
        <f t="array" ref="AD137">IFERROR(INDEX($C$1:$C$1003,_xlfn.AGGREGATE(15,6,ROW($W$5:$W$1003)/(FIND("LuF",$W$5:$W$1003,1)&gt;0),ROW()-4)),"")</f>
        <v/>
      </c>
      <c r="AE137" s="67" t="str" cm="1">
        <f t="array" ref="AE137">IFERROR(INDEX($C$1:$C$1003,_xlfn.AGGREGATE(15,6,ROW($P$5:$P$1003)/(FIND("Ja",$P$5:$P$1003,1)&gt;0),ROW()-4)),"")</f>
        <v/>
      </c>
      <c r="AF137" s="67" t="str" cm="1">
        <f t="array" ref="AF137">IFERROR(INDEX($C$1:$C$1003,_xlfn.AGGREGATE(15,6,ROW($V$5:$V$1003)/(FIND("1",$V$5:$V$1003,1)&gt;0),ROW()-4)),"")</f>
        <v/>
      </c>
    </row>
    <row r="138" spans="2:32" x14ac:dyDescent="0.35">
      <c r="B138" s="139"/>
      <c r="C138" s="139" t="str">
        <f>IF(B138&lt;&gt;"",COUNTIF($B$4:$B138,"&lt;&gt;"),"")</f>
        <v/>
      </c>
      <c r="D138" s="142"/>
      <c r="E138" s="139"/>
      <c r="F138" s="139"/>
      <c r="G138" s="139"/>
      <c r="H138" s="139"/>
      <c r="I138" s="142"/>
      <c r="J138" s="139"/>
      <c r="K138" s="139" t="str">
        <f>IFERROR(INDEX(PLZ!B:B,MATCH(I138,PLZ!A:A,0)),"")</f>
        <v/>
      </c>
      <c r="L138" s="139"/>
      <c r="M138" s="139" t="str">
        <f>IFERROR(IF(K138&lt;&gt;"Baden-Württemberg",VLOOKUP(L138,Params!A$28:A$36,1,FALSE),""),"")</f>
        <v/>
      </c>
      <c r="N138" s="147"/>
      <c r="O138" s="139"/>
      <c r="P138" s="139" t="str">
        <f t="shared" si="1"/>
        <v/>
      </c>
      <c r="Q138" s="139" t="str">
        <f t="shared" si="1"/>
        <v/>
      </c>
      <c r="R138" s="139" t="str">
        <f t="shared" si="1"/>
        <v/>
      </c>
      <c r="S138" s="147"/>
      <c r="T138" s="146" t="str" cm="1">
        <f t="array" aca="1" ref="T138" ca="1">IF(B138&lt;&gt;"",HYPERLINK("#'"&amp;MID(CELL("Dateiname",'Gemarkungen &amp; Flurstücke'!A$1),FIND("]",CELL("Dateiname",'Gemarkungen &amp; Flurstücke'!A$1))+1,31)&amp;"'!B6","Bitte ergänzen Sie die Angaben in ''Gemarkungen &amp; Flurstücke''!"),"")</f>
        <v/>
      </c>
      <c r="U138" s="42" t="str">
        <f>IFERROR(VLOOKUP(K138,Params!$A$2:$C$17,3,FALSE)&amp;VLOOKUP(L138,Params!$A$21:$C$23,3,FALSE)&amp;IFERROR(VLOOKUP(M138,Params!$A$28:$C$36,3,FALSE),"0"),"")</f>
        <v/>
      </c>
      <c r="V138" s="67" t="str">
        <f t="shared" si="7"/>
        <v/>
      </c>
      <c r="W138" s="67" t="str">
        <f>IFERROR(VLOOKUP(U138,Verfahren!$A$1:$E$15,5,FALSE),"")&amp;IFERROR(VLOOKUP(V138,Verfahren!A$17:B$20,2,FALSE),"")</f>
        <v/>
      </c>
      <c r="X138" s="67" t="str">
        <f t="shared" si="8"/>
        <v/>
      </c>
      <c r="Y138" s="67">
        <v>134</v>
      </c>
      <c r="Z138" s="67" t="str" cm="1">
        <f t="array" ref="Z138">IFERROR(INDEX($C$1:$C$1003,_xlfn.AGGREGATE(15,6,ROW($W$5:$W$1003)/(FIND("Wohngrundstück",$W$5:$W$1003,1)&gt;0),ROW()-4)),"")</f>
        <v/>
      </c>
      <c r="AA138" s="67" t="str" cm="1">
        <f t="array" ref="AA138">IFERROR(INDEX($C$1:$C$1003,_xlfn.AGGREGATE(15,6,ROW($U$5:$U$1003)/(FIND("123",$U$5:$U$1003,1)&gt;0),ROW()-4)),"")</f>
        <v/>
      </c>
      <c r="AB138" s="67" t="str" cm="1">
        <f t="array" ref="AB138">IFERROR(INDEX($C$1:$C$1003,_xlfn.AGGREGATE(15,6,ROW($W$5:$W$1003)/(FIND("Nichtwohngrundstück",$W$5:$W$1003,1)&gt;0),ROW()-4)),"")</f>
        <v/>
      </c>
      <c r="AC138" s="67" t="str" cm="1">
        <f t="array" ref="AC138">IFERROR(INDEX($C$1:$C$1003,_xlfn.AGGREGATE(15,6,ROW($W$5:$W$1003)/(FIND("Gebäude",$W$5:$W$1003,1)&gt;0),ROW()-4)),"")</f>
        <v/>
      </c>
      <c r="AD138" s="67" t="str" cm="1">
        <f t="array" ref="AD138">IFERROR(INDEX($C$1:$C$1003,_xlfn.AGGREGATE(15,6,ROW($W$5:$W$1003)/(FIND("LuF",$W$5:$W$1003,1)&gt;0),ROW()-4)),"")</f>
        <v/>
      </c>
      <c r="AE138" s="67" t="str" cm="1">
        <f t="array" ref="AE138">IFERROR(INDEX($C$1:$C$1003,_xlfn.AGGREGATE(15,6,ROW($P$5:$P$1003)/(FIND("Ja",$P$5:$P$1003,1)&gt;0),ROW()-4)),"")</f>
        <v/>
      </c>
      <c r="AF138" s="67" t="str" cm="1">
        <f t="array" ref="AF138">IFERROR(INDEX($C$1:$C$1003,_xlfn.AGGREGATE(15,6,ROW($V$5:$V$1003)/(FIND("1",$V$5:$V$1003,1)&gt;0),ROW()-4)),"")</f>
        <v/>
      </c>
    </row>
    <row r="139" spans="2:32" x14ac:dyDescent="0.35">
      <c r="B139" s="139"/>
      <c r="C139" s="139" t="str">
        <f>IF(B139&lt;&gt;"",COUNTIF($B$4:$B139,"&lt;&gt;"),"")</f>
        <v/>
      </c>
      <c r="D139" s="142"/>
      <c r="E139" s="139"/>
      <c r="F139" s="139"/>
      <c r="G139" s="139"/>
      <c r="H139" s="139"/>
      <c r="I139" s="142"/>
      <c r="J139" s="139"/>
      <c r="K139" s="139" t="str">
        <f>IFERROR(INDEX(PLZ!B:B,MATCH(I139,PLZ!A:A,0)),"")</f>
        <v/>
      </c>
      <c r="L139" s="139"/>
      <c r="M139" s="139" t="str">
        <f>IFERROR(IF(K139&lt;&gt;"Baden-Württemberg",VLOOKUP(L139,Params!A$28:A$36,1,FALSE),""),"")</f>
        <v/>
      </c>
      <c r="N139" s="147"/>
      <c r="O139" s="139"/>
      <c r="P139" s="139" t="str">
        <f t="shared" si="1"/>
        <v/>
      </c>
      <c r="Q139" s="139" t="str">
        <f t="shared" si="1"/>
        <v/>
      </c>
      <c r="R139" s="139" t="str">
        <f t="shared" si="1"/>
        <v/>
      </c>
      <c r="S139" s="147"/>
      <c r="T139" s="146" t="str" cm="1">
        <f t="array" aca="1" ref="T139" ca="1">IF(B139&lt;&gt;"",HYPERLINK("#'"&amp;MID(CELL("Dateiname",'Gemarkungen &amp; Flurstücke'!A$1),FIND("]",CELL("Dateiname",'Gemarkungen &amp; Flurstücke'!A$1))+1,31)&amp;"'!B6","Bitte ergänzen Sie die Angaben in ''Gemarkungen &amp; Flurstücke''!"),"")</f>
        <v/>
      </c>
      <c r="U139" s="42" t="str">
        <f>IFERROR(VLOOKUP(K139,Params!$A$2:$C$17,3,FALSE)&amp;VLOOKUP(L139,Params!$A$21:$C$23,3,FALSE)&amp;IFERROR(VLOOKUP(M139,Params!$A$28:$C$36,3,FALSE),"0"),"")</f>
        <v/>
      </c>
      <c r="V139" s="67" t="str">
        <f t="shared" si="7"/>
        <v/>
      </c>
      <c r="W139" s="67" t="str">
        <f>IFERROR(VLOOKUP(U139,Verfahren!$A$1:$E$15,5,FALSE),"")&amp;IFERROR(VLOOKUP(V139,Verfahren!A$17:B$20,2,FALSE),"")</f>
        <v/>
      </c>
      <c r="X139" s="67" t="str">
        <f t="shared" si="8"/>
        <v/>
      </c>
      <c r="Y139" s="67">
        <v>135</v>
      </c>
      <c r="Z139" s="67" t="str" cm="1">
        <f t="array" ref="Z139">IFERROR(INDEX($C$1:$C$1003,_xlfn.AGGREGATE(15,6,ROW($W$5:$W$1003)/(FIND("Wohngrundstück",$W$5:$W$1003,1)&gt;0),ROW()-4)),"")</f>
        <v/>
      </c>
      <c r="AA139" s="67" t="str" cm="1">
        <f t="array" ref="AA139">IFERROR(INDEX($C$1:$C$1003,_xlfn.AGGREGATE(15,6,ROW($U$5:$U$1003)/(FIND("123",$U$5:$U$1003,1)&gt;0),ROW()-4)),"")</f>
        <v/>
      </c>
      <c r="AB139" s="67" t="str" cm="1">
        <f t="array" ref="AB139">IFERROR(INDEX($C$1:$C$1003,_xlfn.AGGREGATE(15,6,ROW($W$5:$W$1003)/(FIND("Nichtwohngrundstück",$W$5:$W$1003,1)&gt;0),ROW()-4)),"")</f>
        <v/>
      </c>
      <c r="AC139" s="67" t="str" cm="1">
        <f t="array" ref="AC139">IFERROR(INDEX($C$1:$C$1003,_xlfn.AGGREGATE(15,6,ROW($W$5:$W$1003)/(FIND("Gebäude",$W$5:$W$1003,1)&gt;0),ROW()-4)),"")</f>
        <v/>
      </c>
      <c r="AD139" s="67" t="str" cm="1">
        <f t="array" ref="AD139">IFERROR(INDEX($C$1:$C$1003,_xlfn.AGGREGATE(15,6,ROW($W$5:$W$1003)/(FIND("LuF",$W$5:$W$1003,1)&gt;0),ROW()-4)),"")</f>
        <v/>
      </c>
      <c r="AE139" s="67" t="str" cm="1">
        <f t="array" ref="AE139">IFERROR(INDEX($C$1:$C$1003,_xlfn.AGGREGATE(15,6,ROW($P$5:$P$1003)/(FIND("Ja",$P$5:$P$1003,1)&gt;0),ROW()-4)),"")</f>
        <v/>
      </c>
      <c r="AF139" s="67" t="str" cm="1">
        <f t="array" ref="AF139">IFERROR(INDEX($C$1:$C$1003,_xlfn.AGGREGATE(15,6,ROW($V$5:$V$1003)/(FIND("1",$V$5:$V$1003,1)&gt;0),ROW()-4)),"")</f>
        <v/>
      </c>
    </row>
    <row r="140" spans="2:32" x14ac:dyDescent="0.35">
      <c r="B140" s="139"/>
      <c r="C140" s="139" t="str">
        <f>IF(B140&lt;&gt;"",COUNTIF($B$4:$B140,"&lt;&gt;"),"")</f>
        <v/>
      </c>
      <c r="D140" s="142"/>
      <c r="E140" s="139"/>
      <c r="F140" s="139"/>
      <c r="G140" s="139"/>
      <c r="H140" s="139"/>
      <c r="I140" s="142"/>
      <c r="J140" s="139"/>
      <c r="K140" s="139" t="str">
        <f>IFERROR(INDEX(PLZ!B:B,MATCH(I140,PLZ!A:A,0)),"")</f>
        <v/>
      </c>
      <c r="L140" s="139"/>
      <c r="M140" s="139" t="str">
        <f>IFERROR(IF(K140&lt;&gt;"Baden-Württemberg",VLOOKUP(L140,Params!A$28:A$36,1,FALSE),""),"")</f>
        <v/>
      </c>
      <c r="N140" s="147"/>
      <c r="O140" s="139"/>
      <c r="P140" s="139" t="str">
        <f t="shared" si="1"/>
        <v/>
      </c>
      <c r="Q140" s="139" t="str">
        <f t="shared" si="1"/>
        <v/>
      </c>
      <c r="R140" s="139" t="str">
        <f t="shared" si="1"/>
        <v/>
      </c>
      <c r="S140" s="147"/>
      <c r="T140" s="146" t="str" cm="1">
        <f t="array" aca="1" ref="T140" ca="1">IF(B140&lt;&gt;"",HYPERLINK("#'"&amp;MID(CELL("Dateiname",'Gemarkungen &amp; Flurstücke'!A$1),FIND("]",CELL("Dateiname",'Gemarkungen &amp; Flurstücke'!A$1))+1,31)&amp;"'!B6","Bitte ergänzen Sie die Angaben in ''Gemarkungen &amp; Flurstücke''!"),"")</f>
        <v/>
      </c>
      <c r="U140" s="42" t="str">
        <f>IFERROR(VLOOKUP(K140,Params!$A$2:$C$17,3,FALSE)&amp;VLOOKUP(L140,Params!$A$21:$C$23,3,FALSE)&amp;IFERROR(VLOOKUP(M140,Params!$A$28:$C$36,3,FALSE),"0"),"")</f>
        <v/>
      </c>
      <c r="V140" s="67" t="str">
        <f t="shared" si="7"/>
        <v/>
      </c>
      <c r="W140" s="67" t="str">
        <f>IFERROR(VLOOKUP(U140,Verfahren!$A$1:$E$15,5,FALSE),"")&amp;IFERROR(VLOOKUP(V140,Verfahren!A$17:B$20,2,FALSE),"")</f>
        <v/>
      </c>
      <c r="X140" s="67" t="str">
        <f t="shared" si="8"/>
        <v/>
      </c>
      <c r="Y140" s="67">
        <v>136</v>
      </c>
      <c r="Z140" s="67" t="str" cm="1">
        <f t="array" ref="Z140">IFERROR(INDEX($C$1:$C$1003,_xlfn.AGGREGATE(15,6,ROW($W$5:$W$1003)/(FIND("Wohngrundstück",$W$5:$W$1003,1)&gt;0),ROW()-4)),"")</f>
        <v/>
      </c>
      <c r="AA140" s="67" t="str" cm="1">
        <f t="array" ref="AA140">IFERROR(INDEX($C$1:$C$1003,_xlfn.AGGREGATE(15,6,ROW($U$5:$U$1003)/(FIND("123",$U$5:$U$1003,1)&gt;0),ROW()-4)),"")</f>
        <v/>
      </c>
      <c r="AB140" s="67" t="str" cm="1">
        <f t="array" ref="AB140">IFERROR(INDEX($C$1:$C$1003,_xlfn.AGGREGATE(15,6,ROW($W$5:$W$1003)/(FIND("Nichtwohngrundstück",$W$5:$W$1003,1)&gt;0),ROW()-4)),"")</f>
        <v/>
      </c>
      <c r="AC140" s="67" t="str" cm="1">
        <f t="array" ref="AC140">IFERROR(INDEX($C$1:$C$1003,_xlfn.AGGREGATE(15,6,ROW($W$5:$W$1003)/(FIND("Gebäude",$W$5:$W$1003,1)&gt;0),ROW()-4)),"")</f>
        <v/>
      </c>
      <c r="AD140" s="67" t="str" cm="1">
        <f t="array" ref="AD140">IFERROR(INDEX($C$1:$C$1003,_xlfn.AGGREGATE(15,6,ROW($W$5:$W$1003)/(FIND("LuF",$W$5:$W$1003,1)&gt;0),ROW()-4)),"")</f>
        <v/>
      </c>
      <c r="AE140" s="67" t="str" cm="1">
        <f t="array" ref="AE140">IFERROR(INDEX($C$1:$C$1003,_xlfn.AGGREGATE(15,6,ROW($P$5:$P$1003)/(FIND("Ja",$P$5:$P$1003,1)&gt;0),ROW()-4)),"")</f>
        <v/>
      </c>
      <c r="AF140" s="67" t="str" cm="1">
        <f t="array" ref="AF140">IFERROR(INDEX($C$1:$C$1003,_xlfn.AGGREGATE(15,6,ROW($V$5:$V$1003)/(FIND("1",$V$5:$V$1003,1)&gt;0),ROW()-4)),"")</f>
        <v/>
      </c>
    </row>
    <row r="141" spans="2:32" x14ac:dyDescent="0.35">
      <c r="B141" s="139"/>
      <c r="C141" s="139" t="str">
        <f>IF(B141&lt;&gt;"",COUNTIF($B$4:$B141,"&lt;&gt;"),"")</f>
        <v/>
      </c>
      <c r="D141" s="142"/>
      <c r="E141" s="139"/>
      <c r="F141" s="139"/>
      <c r="G141" s="139"/>
      <c r="H141" s="139"/>
      <c r="I141" s="142"/>
      <c r="J141" s="139"/>
      <c r="K141" s="139" t="str">
        <f>IFERROR(INDEX(PLZ!B:B,MATCH(I141,PLZ!A:A,0)),"")</f>
        <v/>
      </c>
      <c r="L141" s="139"/>
      <c r="M141" s="139" t="str">
        <f>IFERROR(IF(K141&lt;&gt;"Baden-Württemberg",VLOOKUP(L141,Params!A$28:A$36,1,FALSE),""),"")</f>
        <v/>
      </c>
      <c r="N141" s="147"/>
      <c r="O141" s="139"/>
      <c r="P141" s="139" t="str">
        <f t="shared" si="1"/>
        <v/>
      </c>
      <c r="Q141" s="139" t="str">
        <f t="shared" si="1"/>
        <v/>
      </c>
      <c r="R141" s="139" t="str">
        <f t="shared" si="1"/>
        <v/>
      </c>
      <c r="S141" s="147"/>
      <c r="T141" s="146" t="str" cm="1">
        <f t="array" aca="1" ref="T141" ca="1">IF(B141&lt;&gt;"",HYPERLINK("#'"&amp;MID(CELL("Dateiname",'Gemarkungen &amp; Flurstücke'!A$1),FIND("]",CELL("Dateiname",'Gemarkungen &amp; Flurstücke'!A$1))+1,31)&amp;"'!B6","Bitte ergänzen Sie die Angaben in ''Gemarkungen &amp; Flurstücke''!"),"")</f>
        <v/>
      </c>
      <c r="U141" s="42" t="str">
        <f>IFERROR(VLOOKUP(K141,Params!$A$2:$C$17,3,FALSE)&amp;VLOOKUP(L141,Params!$A$21:$C$23,3,FALSE)&amp;IFERROR(VLOOKUP(M141,Params!$A$28:$C$36,3,FALSE),"0"),"")</f>
        <v/>
      </c>
      <c r="V141" s="67" t="str">
        <f t="shared" si="7"/>
        <v/>
      </c>
      <c r="W141" s="67" t="str">
        <f>IFERROR(VLOOKUP(U141,Verfahren!$A$1:$E$15,5,FALSE),"")&amp;IFERROR(VLOOKUP(V141,Verfahren!A$17:B$20,2,FALSE),"")</f>
        <v/>
      </c>
      <c r="X141" s="67" t="str">
        <f t="shared" si="8"/>
        <v/>
      </c>
      <c r="Y141" s="67">
        <v>137</v>
      </c>
      <c r="Z141" s="67" t="str" cm="1">
        <f t="array" ref="Z141">IFERROR(INDEX($C$1:$C$1003,_xlfn.AGGREGATE(15,6,ROW($W$5:$W$1003)/(FIND("Wohngrundstück",$W$5:$W$1003,1)&gt;0),ROW()-4)),"")</f>
        <v/>
      </c>
      <c r="AA141" s="67" t="str" cm="1">
        <f t="array" ref="AA141">IFERROR(INDEX($C$1:$C$1003,_xlfn.AGGREGATE(15,6,ROW($U$5:$U$1003)/(FIND("123",$U$5:$U$1003,1)&gt;0),ROW()-4)),"")</f>
        <v/>
      </c>
      <c r="AB141" s="67" t="str" cm="1">
        <f t="array" ref="AB141">IFERROR(INDEX($C$1:$C$1003,_xlfn.AGGREGATE(15,6,ROW($W$5:$W$1003)/(FIND("Nichtwohngrundstück",$W$5:$W$1003,1)&gt;0),ROW()-4)),"")</f>
        <v/>
      </c>
      <c r="AC141" s="67" t="str" cm="1">
        <f t="array" ref="AC141">IFERROR(INDEX($C$1:$C$1003,_xlfn.AGGREGATE(15,6,ROW($W$5:$W$1003)/(FIND("Gebäude",$W$5:$W$1003,1)&gt;0),ROW()-4)),"")</f>
        <v/>
      </c>
      <c r="AD141" s="67" t="str" cm="1">
        <f t="array" ref="AD141">IFERROR(INDEX($C$1:$C$1003,_xlfn.AGGREGATE(15,6,ROW($W$5:$W$1003)/(FIND("LuF",$W$5:$W$1003,1)&gt;0),ROW()-4)),"")</f>
        <v/>
      </c>
      <c r="AE141" s="67" t="str" cm="1">
        <f t="array" ref="AE141">IFERROR(INDEX($C$1:$C$1003,_xlfn.AGGREGATE(15,6,ROW($P$5:$P$1003)/(FIND("Ja",$P$5:$P$1003,1)&gt;0),ROW()-4)),"")</f>
        <v/>
      </c>
      <c r="AF141" s="67" t="str" cm="1">
        <f t="array" ref="AF141">IFERROR(INDEX($C$1:$C$1003,_xlfn.AGGREGATE(15,6,ROW($V$5:$V$1003)/(FIND("1",$V$5:$V$1003,1)&gt;0),ROW()-4)),"")</f>
        <v/>
      </c>
    </row>
    <row r="142" spans="2:32" x14ac:dyDescent="0.35">
      <c r="B142" s="139"/>
      <c r="C142" s="139" t="str">
        <f>IF(B142&lt;&gt;"",COUNTIF($B$4:$B142,"&lt;&gt;"),"")</f>
        <v/>
      </c>
      <c r="D142" s="142"/>
      <c r="E142" s="139"/>
      <c r="F142" s="139"/>
      <c r="G142" s="139"/>
      <c r="H142" s="139"/>
      <c r="I142" s="142"/>
      <c r="J142" s="139"/>
      <c r="K142" s="139" t="str">
        <f>IFERROR(INDEX(PLZ!B:B,MATCH(I142,PLZ!A:A,0)),"")</f>
        <v/>
      </c>
      <c r="L142" s="139"/>
      <c r="M142" s="139" t="str">
        <f>IFERROR(IF(K142&lt;&gt;"Baden-Württemberg",VLOOKUP(L142,Params!A$28:A$36,1,FALSE),""),"")</f>
        <v/>
      </c>
      <c r="N142" s="147"/>
      <c r="O142" s="139"/>
      <c r="P142" s="139" t="str">
        <f t="shared" si="1"/>
        <v/>
      </c>
      <c r="Q142" s="139" t="str">
        <f t="shared" si="1"/>
        <v/>
      </c>
      <c r="R142" s="139" t="str">
        <f t="shared" si="1"/>
        <v/>
      </c>
      <c r="S142" s="147"/>
      <c r="T142" s="146" t="str" cm="1">
        <f t="array" aca="1" ref="T142" ca="1">IF(B142&lt;&gt;"",HYPERLINK("#'"&amp;MID(CELL("Dateiname",'Gemarkungen &amp; Flurstücke'!A$1),FIND("]",CELL("Dateiname",'Gemarkungen &amp; Flurstücke'!A$1))+1,31)&amp;"'!B6","Bitte ergänzen Sie die Angaben in ''Gemarkungen &amp; Flurstücke''!"),"")</f>
        <v/>
      </c>
      <c r="U142" s="42" t="str">
        <f>IFERROR(VLOOKUP(K142,Params!$A$2:$C$17,3,FALSE)&amp;VLOOKUP(L142,Params!$A$21:$C$23,3,FALSE)&amp;IFERROR(VLOOKUP(M142,Params!$A$28:$C$36,3,FALSE),"0"),"")</f>
        <v/>
      </c>
      <c r="V142" s="67" t="str">
        <f t="shared" si="7"/>
        <v/>
      </c>
      <c r="W142" s="67" t="str">
        <f>IFERROR(VLOOKUP(U142,Verfahren!$A$1:$E$15,5,FALSE),"")&amp;IFERROR(VLOOKUP(V142,Verfahren!A$17:B$20,2,FALSE),"")</f>
        <v/>
      </c>
      <c r="X142" s="67" t="str">
        <f t="shared" si="8"/>
        <v/>
      </c>
      <c r="Y142" s="67">
        <v>138</v>
      </c>
      <c r="Z142" s="67" t="str" cm="1">
        <f t="array" ref="Z142">IFERROR(INDEX($C$1:$C$1003,_xlfn.AGGREGATE(15,6,ROW($W$5:$W$1003)/(FIND("Wohngrundstück",$W$5:$W$1003,1)&gt;0),ROW()-4)),"")</f>
        <v/>
      </c>
      <c r="AA142" s="67" t="str" cm="1">
        <f t="array" ref="AA142">IFERROR(INDEX($C$1:$C$1003,_xlfn.AGGREGATE(15,6,ROW($U$5:$U$1003)/(FIND("123",$U$5:$U$1003,1)&gt;0),ROW()-4)),"")</f>
        <v/>
      </c>
      <c r="AB142" s="67" t="str" cm="1">
        <f t="array" ref="AB142">IFERROR(INDEX($C$1:$C$1003,_xlfn.AGGREGATE(15,6,ROW($W$5:$W$1003)/(FIND("Nichtwohngrundstück",$W$5:$W$1003,1)&gt;0),ROW()-4)),"")</f>
        <v/>
      </c>
      <c r="AC142" s="67" t="str" cm="1">
        <f t="array" ref="AC142">IFERROR(INDEX($C$1:$C$1003,_xlfn.AGGREGATE(15,6,ROW($W$5:$W$1003)/(FIND("Gebäude",$W$5:$W$1003,1)&gt;0),ROW()-4)),"")</f>
        <v/>
      </c>
      <c r="AD142" s="67" t="str" cm="1">
        <f t="array" ref="AD142">IFERROR(INDEX($C$1:$C$1003,_xlfn.AGGREGATE(15,6,ROW($W$5:$W$1003)/(FIND("LuF",$W$5:$W$1003,1)&gt;0),ROW()-4)),"")</f>
        <v/>
      </c>
      <c r="AE142" s="67" t="str" cm="1">
        <f t="array" ref="AE142">IFERROR(INDEX($C$1:$C$1003,_xlfn.AGGREGATE(15,6,ROW($P$5:$P$1003)/(FIND("Ja",$P$5:$P$1003,1)&gt;0),ROW()-4)),"")</f>
        <v/>
      </c>
      <c r="AF142" s="67" t="str" cm="1">
        <f t="array" ref="AF142">IFERROR(INDEX($C$1:$C$1003,_xlfn.AGGREGATE(15,6,ROW($V$5:$V$1003)/(FIND("1",$V$5:$V$1003,1)&gt;0),ROW()-4)),"")</f>
        <v/>
      </c>
    </row>
    <row r="143" spans="2:32" x14ac:dyDescent="0.35">
      <c r="B143" s="139"/>
      <c r="C143" s="139" t="str">
        <f>IF(B143&lt;&gt;"",COUNTIF($B$4:$B143,"&lt;&gt;"),"")</f>
        <v/>
      </c>
      <c r="D143" s="142"/>
      <c r="E143" s="139"/>
      <c r="F143" s="139"/>
      <c r="G143" s="139"/>
      <c r="H143" s="139"/>
      <c r="I143" s="142"/>
      <c r="J143" s="139"/>
      <c r="K143" s="139" t="str">
        <f>IFERROR(INDEX(PLZ!B:B,MATCH(I143,PLZ!A:A,0)),"")</f>
        <v/>
      </c>
      <c r="L143" s="139"/>
      <c r="M143" s="139" t="str">
        <f>IFERROR(IF(K143&lt;&gt;"Baden-Württemberg",VLOOKUP(L143,Params!A$28:A$36,1,FALSE),""),"")</f>
        <v/>
      </c>
      <c r="N143" s="147"/>
      <c r="O143" s="139"/>
      <c r="P143" s="139" t="str">
        <f t="shared" si="1"/>
        <v/>
      </c>
      <c r="Q143" s="139" t="str">
        <f t="shared" ref="Q143:R206" si="9">IF($B143&lt;&gt;"","Nein","")</f>
        <v/>
      </c>
      <c r="R143" s="139" t="str">
        <f t="shared" si="9"/>
        <v/>
      </c>
      <c r="S143" s="147"/>
      <c r="T143" s="146" t="str" cm="1">
        <f t="array" aca="1" ref="T143" ca="1">IF(B143&lt;&gt;"",HYPERLINK("#'"&amp;MID(CELL("Dateiname",'Gemarkungen &amp; Flurstücke'!A$1),FIND("]",CELL("Dateiname",'Gemarkungen &amp; Flurstücke'!A$1))+1,31)&amp;"'!B6","Bitte ergänzen Sie die Angaben in ''Gemarkungen &amp; Flurstücke''!"),"")</f>
        <v/>
      </c>
      <c r="U143" s="42" t="str">
        <f>IFERROR(VLOOKUP(K143,Params!$A$2:$C$17,3,FALSE)&amp;VLOOKUP(L143,Params!$A$21:$C$23,3,FALSE)&amp;IFERROR(VLOOKUP(M143,Params!$A$28:$C$36,3,FALSE),"0"),"")</f>
        <v/>
      </c>
      <c r="V143" s="67" t="str">
        <f t="shared" si="7"/>
        <v/>
      </c>
      <c r="W143" s="67" t="str">
        <f>IFERROR(VLOOKUP(U143,Verfahren!$A$1:$E$15,5,FALSE),"")&amp;IFERROR(VLOOKUP(V143,Verfahren!A$17:B$20,2,FALSE),"")</f>
        <v/>
      </c>
      <c r="X143" s="67" t="str">
        <f t="shared" si="8"/>
        <v/>
      </c>
      <c r="Y143" s="67">
        <v>139</v>
      </c>
      <c r="Z143" s="67" t="str" cm="1">
        <f t="array" ref="Z143">IFERROR(INDEX($C$1:$C$1003,_xlfn.AGGREGATE(15,6,ROW($W$5:$W$1003)/(FIND("Wohngrundstück",$W$5:$W$1003,1)&gt;0),ROW()-4)),"")</f>
        <v/>
      </c>
      <c r="AA143" s="67" t="str" cm="1">
        <f t="array" ref="AA143">IFERROR(INDEX($C$1:$C$1003,_xlfn.AGGREGATE(15,6,ROW($U$5:$U$1003)/(FIND("123",$U$5:$U$1003,1)&gt;0),ROW()-4)),"")</f>
        <v/>
      </c>
      <c r="AB143" s="67" t="str" cm="1">
        <f t="array" ref="AB143">IFERROR(INDEX($C$1:$C$1003,_xlfn.AGGREGATE(15,6,ROW($W$5:$W$1003)/(FIND("Nichtwohngrundstück",$W$5:$W$1003,1)&gt;0),ROW()-4)),"")</f>
        <v/>
      </c>
      <c r="AC143" s="67" t="str" cm="1">
        <f t="array" ref="AC143">IFERROR(INDEX($C$1:$C$1003,_xlfn.AGGREGATE(15,6,ROW($W$5:$W$1003)/(FIND("Gebäude",$W$5:$W$1003,1)&gt;0),ROW()-4)),"")</f>
        <v/>
      </c>
      <c r="AD143" s="67" t="str" cm="1">
        <f t="array" ref="AD143">IFERROR(INDEX($C$1:$C$1003,_xlfn.AGGREGATE(15,6,ROW($W$5:$W$1003)/(FIND("LuF",$W$5:$W$1003,1)&gt;0),ROW()-4)),"")</f>
        <v/>
      </c>
      <c r="AE143" s="67" t="str" cm="1">
        <f t="array" ref="AE143">IFERROR(INDEX($C$1:$C$1003,_xlfn.AGGREGATE(15,6,ROW($P$5:$P$1003)/(FIND("Ja",$P$5:$P$1003,1)&gt;0),ROW()-4)),"")</f>
        <v/>
      </c>
      <c r="AF143" s="67" t="str" cm="1">
        <f t="array" ref="AF143">IFERROR(INDEX($C$1:$C$1003,_xlfn.AGGREGATE(15,6,ROW($V$5:$V$1003)/(FIND("1",$V$5:$V$1003,1)&gt;0),ROW()-4)),"")</f>
        <v/>
      </c>
    </row>
    <row r="144" spans="2:32" x14ac:dyDescent="0.35">
      <c r="B144" s="139"/>
      <c r="C144" s="139" t="str">
        <f>IF(B144&lt;&gt;"",COUNTIF($B$4:$B144,"&lt;&gt;"),"")</f>
        <v/>
      </c>
      <c r="D144" s="142"/>
      <c r="E144" s="139"/>
      <c r="F144" s="139"/>
      <c r="G144" s="139"/>
      <c r="H144" s="139"/>
      <c r="I144" s="142"/>
      <c r="J144" s="139"/>
      <c r="K144" s="139" t="str">
        <f>IFERROR(INDEX(PLZ!B:B,MATCH(I144,PLZ!A:A,0)),"")</f>
        <v/>
      </c>
      <c r="L144" s="139"/>
      <c r="M144" s="139" t="str">
        <f>IFERROR(IF(K144&lt;&gt;"Baden-Württemberg",VLOOKUP(L144,Params!A$28:A$36,1,FALSE),""),"")</f>
        <v/>
      </c>
      <c r="N144" s="147"/>
      <c r="O144" s="139"/>
      <c r="P144" s="139" t="str">
        <f t="shared" ref="P144:R207" si="10">IF($B144&lt;&gt;"","Nein","")</f>
        <v/>
      </c>
      <c r="Q144" s="139" t="str">
        <f t="shared" si="9"/>
        <v/>
      </c>
      <c r="R144" s="139" t="str">
        <f t="shared" si="9"/>
        <v/>
      </c>
      <c r="S144" s="147"/>
      <c r="T144" s="146" t="str" cm="1">
        <f t="array" aca="1" ref="T144" ca="1">IF(B144&lt;&gt;"",HYPERLINK("#'"&amp;MID(CELL("Dateiname",'Gemarkungen &amp; Flurstücke'!A$1),FIND("]",CELL("Dateiname",'Gemarkungen &amp; Flurstücke'!A$1))+1,31)&amp;"'!B6","Bitte ergänzen Sie die Angaben in ''Gemarkungen &amp; Flurstücke''!"),"")</f>
        <v/>
      </c>
      <c r="U144" s="42" t="str">
        <f>IFERROR(VLOOKUP(K144,Params!$A$2:$C$17,3,FALSE)&amp;VLOOKUP(L144,Params!$A$21:$C$23,3,FALSE)&amp;IFERROR(VLOOKUP(M144,Params!$A$28:$C$36,3,FALSE),"0"),"")</f>
        <v/>
      </c>
      <c r="V144" s="67" t="str">
        <f t="shared" si="7"/>
        <v/>
      </c>
      <c r="W144" s="67" t="str">
        <f>IFERROR(VLOOKUP(U144,Verfahren!$A$1:$E$15,5,FALSE),"")&amp;IFERROR(VLOOKUP(V144,Verfahren!A$17:B$20,2,FALSE),"")</f>
        <v/>
      </c>
      <c r="X144" s="67" t="str">
        <f t="shared" si="8"/>
        <v/>
      </c>
      <c r="Y144" s="67">
        <v>140</v>
      </c>
      <c r="Z144" s="67" t="str" cm="1">
        <f t="array" ref="Z144">IFERROR(INDEX($C$1:$C$1003,_xlfn.AGGREGATE(15,6,ROW($W$5:$W$1003)/(FIND("Wohngrundstück",$W$5:$W$1003,1)&gt;0),ROW()-4)),"")</f>
        <v/>
      </c>
      <c r="AA144" s="67" t="str" cm="1">
        <f t="array" ref="AA144">IFERROR(INDEX($C$1:$C$1003,_xlfn.AGGREGATE(15,6,ROW($U$5:$U$1003)/(FIND("123",$U$5:$U$1003,1)&gt;0),ROW()-4)),"")</f>
        <v/>
      </c>
      <c r="AB144" s="67" t="str" cm="1">
        <f t="array" ref="AB144">IFERROR(INDEX($C$1:$C$1003,_xlfn.AGGREGATE(15,6,ROW($W$5:$W$1003)/(FIND("Nichtwohngrundstück",$W$5:$W$1003,1)&gt;0),ROW()-4)),"")</f>
        <v/>
      </c>
      <c r="AC144" s="67" t="str" cm="1">
        <f t="array" ref="AC144">IFERROR(INDEX($C$1:$C$1003,_xlfn.AGGREGATE(15,6,ROW($W$5:$W$1003)/(FIND("Gebäude",$W$5:$W$1003,1)&gt;0),ROW()-4)),"")</f>
        <v/>
      </c>
      <c r="AD144" s="67" t="str" cm="1">
        <f t="array" ref="AD144">IFERROR(INDEX($C$1:$C$1003,_xlfn.AGGREGATE(15,6,ROW($W$5:$W$1003)/(FIND("LuF",$W$5:$W$1003,1)&gt;0),ROW()-4)),"")</f>
        <v/>
      </c>
      <c r="AE144" s="67" t="str" cm="1">
        <f t="array" ref="AE144">IFERROR(INDEX($C$1:$C$1003,_xlfn.AGGREGATE(15,6,ROW($P$5:$P$1003)/(FIND("Ja",$P$5:$P$1003,1)&gt;0),ROW()-4)),"")</f>
        <v/>
      </c>
      <c r="AF144" s="67" t="str" cm="1">
        <f t="array" ref="AF144">IFERROR(INDEX($C$1:$C$1003,_xlfn.AGGREGATE(15,6,ROW($V$5:$V$1003)/(FIND("1",$V$5:$V$1003,1)&gt;0),ROW()-4)),"")</f>
        <v/>
      </c>
    </row>
    <row r="145" spans="2:32" x14ac:dyDescent="0.35">
      <c r="B145" s="139"/>
      <c r="C145" s="139" t="str">
        <f>IF(B145&lt;&gt;"",COUNTIF($B$4:$B145,"&lt;&gt;"),"")</f>
        <v/>
      </c>
      <c r="D145" s="142"/>
      <c r="E145" s="139"/>
      <c r="F145" s="139"/>
      <c r="G145" s="139"/>
      <c r="H145" s="139"/>
      <c r="I145" s="142"/>
      <c r="J145" s="139"/>
      <c r="K145" s="139" t="str">
        <f>IFERROR(INDEX(PLZ!B:B,MATCH(I145,PLZ!A:A,0)),"")</f>
        <v/>
      </c>
      <c r="L145" s="139"/>
      <c r="M145" s="139" t="str">
        <f>IFERROR(IF(K145&lt;&gt;"Baden-Württemberg",VLOOKUP(L145,Params!A$28:A$36,1,FALSE),""),"")</f>
        <v/>
      </c>
      <c r="N145" s="147"/>
      <c r="O145" s="139"/>
      <c r="P145" s="139" t="str">
        <f t="shared" si="10"/>
        <v/>
      </c>
      <c r="Q145" s="139" t="str">
        <f t="shared" si="9"/>
        <v/>
      </c>
      <c r="R145" s="139" t="str">
        <f t="shared" si="9"/>
        <v/>
      </c>
      <c r="S145" s="147"/>
      <c r="T145" s="146" t="str" cm="1">
        <f t="array" aca="1" ref="T145" ca="1">IF(B145&lt;&gt;"",HYPERLINK("#'"&amp;MID(CELL("Dateiname",'Gemarkungen &amp; Flurstücke'!A$1),FIND("]",CELL("Dateiname",'Gemarkungen &amp; Flurstücke'!A$1))+1,31)&amp;"'!B6","Bitte ergänzen Sie die Angaben in ''Gemarkungen &amp; Flurstücke''!"),"")</f>
        <v/>
      </c>
      <c r="U145" s="42" t="str">
        <f>IFERROR(VLOOKUP(K145,Params!$A$2:$C$17,3,FALSE)&amp;VLOOKUP(L145,Params!$A$21:$C$23,3,FALSE)&amp;IFERROR(VLOOKUP(M145,Params!$A$28:$C$36,3,FALSE),"0"),"")</f>
        <v/>
      </c>
      <c r="V145" s="67" t="str">
        <f t="shared" si="7"/>
        <v/>
      </c>
      <c r="W145" s="67" t="str">
        <f>IFERROR(VLOOKUP(U145,Verfahren!$A$1:$E$15,5,FALSE),"")&amp;IFERROR(VLOOKUP(V145,Verfahren!A$17:B$20,2,FALSE),"")</f>
        <v/>
      </c>
      <c r="X145" s="67" t="str">
        <f t="shared" si="8"/>
        <v/>
      </c>
      <c r="Y145" s="67">
        <v>141</v>
      </c>
      <c r="Z145" s="67" t="str" cm="1">
        <f t="array" ref="Z145">IFERROR(INDEX($C$1:$C$1003,_xlfn.AGGREGATE(15,6,ROW($W$5:$W$1003)/(FIND("Wohngrundstück",$W$5:$W$1003,1)&gt;0),ROW()-4)),"")</f>
        <v/>
      </c>
      <c r="AA145" s="67" t="str" cm="1">
        <f t="array" ref="AA145">IFERROR(INDEX($C$1:$C$1003,_xlfn.AGGREGATE(15,6,ROW($U$5:$U$1003)/(FIND("123",$U$5:$U$1003,1)&gt;0),ROW()-4)),"")</f>
        <v/>
      </c>
      <c r="AB145" s="67" t="str" cm="1">
        <f t="array" ref="AB145">IFERROR(INDEX($C$1:$C$1003,_xlfn.AGGREGATE(15,6,ROW($W$5:$W$1003)/(FIND("Nichtwohngrundstück",$W$5:$W$1003,1)&gt;0),ROW()-4)),"")</f>
        <v/>
      </c>
      <c r="AC145" s="67" t="str" cm="1">
        <f t="array" ref="AC145">IFERROR(INDEX($C$1:$C$1003,_xlfn.AGGREGATE(15,6,ROW($W$5:$W$1003)/(FIND("Gebäude",$W$5:$W$1003,1)&gt;0),ROW()-4)),"")</f>
        <v/>
      </c>
      <c r="AD145" s="67" t="str" cm="1">
        <f t="array" ref="AD145">IFERROR(INDEX($C$1:$C$1003,_xlfn.AGGREGATE(15,6,ROW($W$5:$W$1003)/(FIND("LuF",$W$5:$W$1003,1)&gt;0),ROW()-4)),"")</f>
        <v/>
      </c>
      <c r="AE145" s="67" t="str" cm="1">
        <f t="array" ref="AE145">IFERROR(INDEX($C$1:$C$1003,_xlfn.AGGREGATE(15,6,ROW($P$5:$P$1003)/(FIND("Ja",$P$5:$P$1003,1)&gt;0),ROW()-4)),"")</f>
        <v/>
      </c>
      <c r="AF145" s="67" t="str" cm="1">
        <f t="array" ref="AF145">IFERROR(INDEX($C$1:$C$1003,_xlfn.AGGREGATE(15,6,ROW($V$5:$V$1003)/(FIND("1",$V$5:$V$1003,1)&gt;0),ROW()-4)),"")</f>
        <v/>
      </c>
    </row>
    <row r="146" spans="2:32" x14ac:dyDescent="0.35">
      <c r="B146" s="139"/>
      <c r="C146" s="139" t="str">
        <f>IF(B146&lt;&gt;"",COUNTIF($B$4:$B146,"&lt;&gt;"),"")</f>
        <v/>
      </c>
      <c r="D146" s="142"/>
      <c r="E146" s="139"/>
      <c r="F146" s="139"/>
      <c r="G146" s="139"/>
      <c r="H146" s="139"/>
      <c r="I146" s="142"/>
      <c r="J146" s="139"/>
      <c r="K146" s="139" t="str">
        <f>IFERROR(INDEX(PLZ!B:B,MATCH(I146,PLZ!A:A,0)),"")</f>
        <v/>
      </c>
      <c r="L146" s="139"/>
      <c r="M146" s="139" t="str">
        <f>IFERROR(IF(K146&lt;&gt;"Baden-Württemberg",VLOOKUP(L146,Params!A$28:A$36,1,FALSE),""),"")</f>
        <v/>
      </c>
      <c r="N146" s="147"/>
      <c r="O146" s="139"/>
      <c r="P146" s="139" t="str">
        <f t="shared" si="10"/>
        <v/>
      </c>
      <c r="Q146" s="139" t="str">
        <f t="shared" si="9"/>
        <v/>
      </c>
      <c r="R146" s="139" t="str">
        <f t="shared" si="9"/>
        <v/>
      </c>
      <c r="S146" s="147"/>
      <c r="T146" s="146" t="str" cm="1">
        <f t="array" aca="1" ref="T146" ca="1">IF(B146&lt;&gt;"",HYPERLINK("#'"&amp;MID(CELL("Dateiname",'Gemarkungen &amp; Flurstücke'!A$1),FIND("]",CELL("Dateiname",'Gemarkungen &amp; Flurstücke'!A$1))+1,31)&amp;"'!B6","Bitte ergänzen Sie die Angaben in ''Gemarkungen &amp; Flurstücke''!"),"")</f>
        <v/>
      </c>
      <c r="U146" s="42" t="str">
        <f>IFERROR(VLOOKUP(K146,Params!$A$2:$C$17,3,FALSE)&amp;VLOOKUP(L146,Params!$A$21:$C$23,3,FALSE)&amp;IFERROR(VLOOKUP(M146,Params!$A$28:$C$36,3,FALSE),"0"),"")</f>
        <v/>
      </c>
      <c r="V146" s="67" t="str">
        <f t="shared" si="7"/>
        <v/>
      </c>
      <c r="W146" s="67" t="str">
        <f>IFERROR(VLOOKUP(U146,Verfahren!$A$1:$E$15,5,FALSE),"")&amp;IFERROR(VLOOKUP(V146,Verfahren!A$17:B$20,2,FALSE),"")</f>
        <v/>
      </c>
      <c r="X146" s="67" t="str">
        <f t="shared" si="8"/>
        <v/>
      </c>
      <c r="Y146" s="67">
        <v>142</v>
      </c>
      <c r="Z146" s="67" t="str" cm="1">
        <f t="array" ref="Z146">IFERROR(INDEX($C$1:$C$1003,_xlfn.AGGREGATE(15,6,ROW($W$5:$W$1003)/(FIND("Wohngrundstück",$W$5:$W$1003,1)&gt;0),ROW()-4)),"")</f>
        <v/>
      </c>
      <c r="AA146" s="67" t="str" cm="1">
        <f t="array" ref="AA146">IFERROR(INDEX($C$1:$C$1003,_xlfn.AGGREGATE(15,6,ROW($U$5:$U$1003)/(FIND("123",$U$5:$U$1003,1)&gt;0),ROW()-4)),"")</f>
        <v/>
      </c>
      <c r="AB146" s="67" t="str" cm="1">
        <f t="array" ref="AB146">IFERROR(INDEX($C$1:$C$1003,_xlfn.AGGREGATE(15,6,ROW($W$5:$W$1003)/(FIND("Nichtwohngrundstück",$W$5:$W$1003,1)&gt;0),ROW()-4)),"")</f>
        <v/>
      </c>
      <c r="AC146" s="67" t="str" cm="1">
        <f t="array" ref="AC146">IFERROR(INDEX($C$1:$C$1003,_xlfn.AGGREGATE(15,6,ROW($W$5:$W$1003)/(FIND("Gebäude",$W$5:$W$1003,1)&gt;0),ROW()-4)),"")</f>
        <v/>
      </c>
      <c r="AD146" s="67" t="str" cm="1">
        <f t="array" ref="AD146">IFERROR(INDEX($C$1:$C$1003,_xlfn.AGGREGATE(15,6,ROW($W$5:$W$1003)/(FIND("LuF",$W$5:$W$1003,1)&gt;0),ROW()-4)),"")</f>
        <v/>
      </c>
      <c r="AE146" s="67" t="str" cm="1">
        <f t="array" ref="AE146">IFERROR(INDEX($C$1:$C$1003,_xlfn.AGGREGATE(15,6,ROW($P$5:$P$1003)/(FIND("Ja",$P$5:$P$1003,1)&gt;0),ROW()-4)),"")</f>
        <v/>
      </c>
      <c r="AF146" s="67" t="str" cm="1">
        <f t="array" ref="AF146">IFERROR(INDEX($C$1:$C$1003,_xlfn.AGGREGATE(15,6,ROW($V$5:$V$1003)/(FIND("1",$V$5:$V$1003,1)&gt;0),ROW()-4)),"")</f>
        <v/>
      </c>
    </row>
    <row r="147" spans="2:32" x14ac:dyDescent="0.35">
      <c r="B147" s="139"/>
      <c r="C147" s="139" t="str">
        <f>IF(B147&lt;&gt;"",COUNTIF($B$4:$B147,"&lt;&gt;"),"")</f>
        <v/>
      </c>
      <c r="D147" s="142"/>
      <c r="E147" s="139"/>
      <c r="F147" s="139"/>
      <c r="G147" s="139"/>
      <c r="H147" s="139"/>
      <c r="I147" s="142"/>
      <c r="J147" s="139"/>
      <c r="K147" s="139" t="str">
        <f>IFERROR(INDEX(PLZ!B:B,MATCH(I147,PLZ!A:A,0)),"")</f>
        <v/>
      </c>
      <c r="L147" s="139"/>
      <c r="M147" s="139" t="str">
        <f>IFERROR(IF(K147&lt;&gt;"Baden-Württemberg",VLOOKUP(L147,Params!A$28:A$36,1,FALSE),""),"")</f>
        <v/>
      </c>
      <c r="N147" s="147"/>
      <c r="O147" s="139"/>
      <c r="P147" s="139" t="str">
        <f t="shared" si="10"/>
        <v/>
      </c>
      <c r="Q147" s="139" t="str">
        <f t="shared" si="9"/>
        <v/>
      </c>
      <c r="R147" s="139" t="str">
        <f t="shared" si="9"/>
        <v/>
      </c>
      <c r="S147" s="147"/>
      <c r="T147" s="146" t="str" cm="1">
        <f t="array" aca="1" ref="T147" ca="1">IF(B147&lt;&gt;"",HYPERLINK("#'"&amp;MID(CELL("Dateiname",'Gemarkungen &amp; Flurstücke'!A$1),FIND("]",CELL("Dateiname",'Gemarkungen &amp; Flurstücke'!A$1))+1,31)&amp;"'!B6","Bitte ergänzen Sie die Angaben in ''Gemarkungen &amp; Flurstücke''!"),"")</f>
        <v/>
      </c>
      <c r="U147" s="42" t="str">
        <f>IFERROR(VLOOKUP(K147,Params!$A$2:$C$17,3,FALSE)&amp;VLOOKUP(L147,Params!$A$21:$C$23,3,FALSE)&amp;IFERROR(VLOOKUP(M147,Params!$A$28:$C$36,3,FALSE),"0"),"")</f>
        <v/>
      </c>
      <c r="V147" s="67" t="str">
        <f t="shared" si="7"/>
        <v/>
      </c>
      <c r="W147" s="67" t="str">
        <f>IFERROR(VLOOKUP(U147,Verfahren!$A$1:$E$15,5,FALSE),"")&amp;IFERROR(VLOOKUP(V147,Verfahren!A$17:B$20,2,FALSE),"")</f>
        <v/>
      </c>
      <c r="X147" s="67" t="str">
        <f t="shared" si="8"/>
        <v/>
      </c>
      <c r="Y147" s="67">
        <v>143</v>
      </c>
      <c r="Z147" s="67" t="str" cm="1">
        <f t="array" ref="Z147">IFERROR(INDEX($C$1:$C$1003,_xlfn.AGGREGATE(15,6,ROW($W$5:$W$1003)/(FIND("Wohngrundstück",$W$5:$W$1003,1)&gt;0),ROW()-4)),"")</f>
        <v/>
      </c>
      <c r="AA147" s="67" t="str" cm="1">
        <f t="array" ref="AA147">IFERROR(INDEX($C$1:$C$1003,_xlfn.AGGREGATE(15,6,ROW($U$5:$U$1003)/(FIND("123",$U$5:$U$1003,1)&gt;0),ROW()-4)),"")</f>
        <v/>
      </c>
      <c r="AB147" s="67" t="str" cm="1">
        <f t="array" ref="AB147">IFERROR(INDEX($C$1:$C$1003,_xlfn.AGGREGATE(15,6,ROW($W$5:$W$1003)/(FIND("Nichtwohngrundstück",$W$5:$W$1003,1)&gt;0),ROW()-4)),"")</f>
        <v/>
      </c>
      <c r="AC147" s="67" t="str" cm="1">
        <f t="array" ref="AC147">IFERROR(INDEX($C$1:$C$1003,_xlfn.AGGREGATE(15,6,ROW($W$5:$W$1003)/(FIND("Gebäude",$W$5:$W$1003,1)&gt;0),ROW()-4)),"")</f>
        <v/>
      </c>
      <c r="AD147" s="67" t="str" cm="1">
        <f t="array" ref="AD147">IFERROR(INDEX($C$1:$C$1003,_xlfn.AGGREGATE(15,6,ROW($W$5:$W$1003)/(FIND("LuF",$W$5:$W$1003,1)&gt;0),ROW()-4)),"")</f>
        <v/>
      </c>
      <c r="AE147" s="67" t="str" cm="1">
        <f t="array" ref="AE147">IFERROR(INDEX($C$1:$C$1003,_xlfn.AGGREGATE(15,6,ROW($P$5:$P$1003)/(FIND("Ja",$P$5:$P$1003,1)&gt;0),ROW()-4)),"")</f>
        <v/>
      </c>
      <c r="AF147" s="67" t="str" cm="1">
        <f t="array" ref="AF147">IFERROR(INDEX($C$1:$C$1003,_xlfn.AGGREGATE(15,6,ROW($V$5:$V$1003)/(FIND("1",$V$5:$V$1003,1)&gt;0),ROW()-4)),"")</f>
        <v/>
      </c>
    </row>
    <row r="148" spans="2:32" x14ac:dyDescent="0.35">
      <c r="B148" s="139"/>
      <c r="C148" s="139" t="str">
        <f>IF(B148&lt;&gt;"",COUNTIF($B$4:$B148,"&lt;&gt;"),"")</f>
        <v/>
      </c>
      <c r="D148" s="142"/>
      <c r="E148" s="139"/>
      <c r="F148" s="139"/>
      <c r="G148" s="139"/>
      <c r="H148" s="139"/>
      <c r="I148" s="142"/>
      <c r="J148" s="139"/>
      <c r="K148" s="139" t="str">
        <f>IFERROR(INDEX(PLZ!B:B,MATCH(I148,PLZ!A:A,0)),"")</f>
        <v/>
      </c>
      <c r="L148" s="139"/>
      <c r="M148" s="139" t="str">
        <f>IFERROR(IF(K148&lt;&gt;"Baden-Württemberg",VLOOKUP(L148,Params!A$28:A$36,1,FALSE),""),"")</f>
        <v/>
      </c>
      <c r="N148" s="147"/>
      <c r="O148" s="139"/>
      <c r="P148" s="139" t="str">
        <f t="shared" si="10"/>
        <v/>
      </c>
      <c r="Q148" s="139" t="str">
        <f t="shared" si="9"/>
        <v/>
      </c>
      <c r="R148" s="139" t="str">
        <f t="shared" si="9"/>
        <v/>
      </c>
      <c r="S148" s="147"/>
      <c r="T148" s="146" t="str" cm="1">
        <f t="array" aca="1" ref="T148" ca="1">IF(B148&lt;&gt;"",HYPERLINK("#'"&amp;MID(CELL("Dateiname",'Gemarkungen &amp; Flurstücke'!A$1),FIND("]",CELL("Dateiname",'Gemarkungen &amp; Flurstücke'!A$1))+1,31)&amp;"'!B6","Bitte ergänzen Sie die Angaben in ''Gemarkungen &amp; Flurstücke''!"),"")</f>
        <v/>
      </c>
      <c r="U148" s="42" t="str">
        <f>IFERROR(VLOOKUP(K148,Params!$A$2:$C$17,3,FALSE)&amp;VLOOKUP(L148,Params!$A$21:$C$23,3,FALSE)&amp;IFERROR(VLOOKUP(M148,Params!$A$28:$C$36,3,FALSE),"0"),"")</f>
        <v/>
      </c>
      <c r="V148" s="67" t="str">
        <f t="shared" si="7"/>
        <v/>
      </c>
      <c r="W148" s="67" t="str">
        <f>IFERROR(VLOOKUP(U148,Verfahren!$A$1:$E$15,5,FALSE),"")&amp;IFERROR(VLOOKUP(V148,Verfahren!A$17:B$20,2,FALSE),"")</f>
        <v/>
      </c>
      <c r="X148" s="67" t="str">
        <f t="shared" si="8"/>
        <v/>
      </c>
      <c r="Y148" s="67">
        <v>144</v>
      </c>
      <c r="Z148" s="67" t="str" cm="1">
        <f t="array" ref="Z148">IFERROR(INDEX($C$1:$C$1003,_xlfn.AGGREGATE(15,6,ROW($W$5:$W$1003)/(FIND("Wohngrundstück",$W$5:$W$1003,1)&gt;0),ROW()-4)),"")</f>
        <v/>
      </c>
      <c r="AA148" s="67" t="str" cm="1">
        <f t="array" ref="AA148">IFERROR(INDEX($C$1:$C$1003,_xlfn.AGGREGATE(15,6,ROW($U$5:$U$1003)/(FIND("123",$U$5:$U$1003,1)&gt;0),ROW()-4)),"")</f>
        <v/>
      </c>
      <c r="AB148" s="67" t="str" cm="1">
        <f t="array" ref="AB148">IFERROR(INDEX($C$1:$C$1003,_xlfn.AGGREGATE(15,6,ROW($W$5:$W$1003)/(FIND("Nichtwohngrundstück",$W$5:$W$1003,1)&gt;0),ROW()-4)),"")</f>
        <v/>
      </c>
      <c r="AC148" s="67" t="str" cm="1">
        <f t="array" ref="AC148">IFERROR(INDEX($C$1:$C$1003,_xlfn.AGGREGATE(15,6,ROW($W$5:$W$1003)/(FIND("Gebäude",$W$5:$W$1003,1)&gt;0),ROW()-4)),"")</f>
        <v/>
      </c>
      <c r="AD148" s="67" t="str" cm="1">
        <f t="array" ref="AD148">IFERROR(INDEX($C$1:$C$1003,_xlfn.AGGREGATE(15,6,ROW($W$5:$W$1003)/(FIND("LuF",$W$5:$W$1003,1)&gt;0),ROW()-4)),"")</f>
        <v/>
      </c>
      <c r="AE148" s="67" t="str" cm="1">
        <f t="array" ref="AE148">IFERROR(INDEX($C$1:$C$1003,_xlfn.AGGREGATE(15,6,ROW($P$5:$P$1003)/(FIND("Ja",$P$5:$P$1003,1)&gt;0),ROW()-4)),"")</f>
        <v/>
      </c>
      <c r="AF148" s="67" t="str" cm="1">
        <f t="array" ref="AF148">IFERROR(INDEX($C$1:$C$1003,_xlfn.AGGREGATE(15,6,ROW($V$5:$V$1003)/(FIND("1",$V$5:$V$1003,1)&gt;0),ROW()-4)),"")</f>
        <v/>
      </c>
    </row>
    <row r="149" spans="2:32" x14ac:dyDescent="0.35">
      <c r="B149" s="139"/>
      <c r="C149" s="139" t="str">
        <f>IF(B149&lt;&gt;"",COUNTIF($B$4:$B149,"&lt;&gt;"),"")</f>
        <v/>
      </c>
      <c r="D149" s="142"/>
      <c r="E149" s="139"/>
      <c r="F149" s="139"/>
      <c r="G149" s="139"/>
      <c r="H149" s="139"/>
      <c r="I149" s="142"/>
      <c r="J149" s="139"/>
      <c r="K149" s="139" t="str">
        <f>IFERROR(INDEX(PLZ!B:B,MATCH(I149,PLZ!A:A,0)),"")</f>
        <v/>
      </c>
      <c r="L149" s="139"/>
      <c r="M149" s="139" t="str">
        <f>IFERROR(IF(K149&lt;&gt;"Baden-Württemberg",VLOOKUP(L149,Params!A$28:A$36,1,FALSE),""),"")</f>
        <v/>
      </c>
      <c r="N149" s="147"/>
      <c r="O149" s="139"/>
      <c r="P149" s="139" t="str">
        <f t="shared" si="10"/>
        <v/>
      </c>
      <c r="Q149" s="139" t="str">
        <f t="shared" si="9"/>
        <v/>
      </c>
      <c r="R149" s="139" t="str">
        <f t="shared" si="9"/>
        <v/>
      </c>
      <c r="S149" s="147"/>
      <c r="T149" s="146" t="str" cm="1">
        <f t="array" aca="1" ref="T149" ca="1">IF(B149&lt;&gt;"",HYPERLINK("#'"&amp;MID(CELL("Dateiname",'Gemarkungen &amp; Flurstücke'!A$1),FIND("]",CELL("Dateiname",'Gemarkungen &amp; Flurstücke'!A$1))+1,31)&amp;"'!B6","Bitte ergänzen Sie die Angaben in ''Gemarkungen &amp; Flurstücke''!"),"")</f>
        <v/>
      </c>
      <c r="U149" s="42" t="str">
        <f>IFERROR(VLOOKUP(K149,Params!$A$2:$C$17,3,FALSE)&amp;VLOOKUP(L149,Params!$A$21:$C$23,3,FALSE)&amp;IFERROR(VLOOKUP(M149,Params!$A$28:$C$36,3,FALSE),"0"),"")</f>
        <v/>
      </c>
      <c r="V149" s="67" t="str">
        <f t="shared" si="7"/>
        <v/>
      </c>
      <c r="W149" s="67" t="str">
        <f>IFERROR(VLOOKUP(U149,Verfahren!$A$1:$E$15,5,FALSE),"")&amp;IFERROR(VLOOKUP(V149,Verfahren!A$17:B$20,2,FALSE),"")</f>
        <v/>
      </c>
      <c r="X149" s="67" t="str">
        <f t="shared" si="8"/>
        <v/>
      </c>
      <c r="Y149" s="67">
        <v>145</v>
      </c>
      <c r="Z149" s="67" t="str" cm="1">
        <f t="array" ref="Z149">IFERROR(INDEX($C$1:$C$1003,_xlfn.AGGREGATE(15,6,ROW($W$5:$W$1003)/(FIND("Wohngrundstück",$W$5:$W$1003,1)&gt;0),ROW()-4)),"")</f>
        <v/>
      </c>
      <c r="AA149" s="67" t="str" cm="1">
        <f t="array" ref="AA149">IFERROR(INDEX($C$1:$C$1003,_xlfn.AGGREGATE(15,6,ROW($U$5:$U$1003)/(FIND("123",$U$5:$U$1003,1)&gt;0),ROW()-4)),"")</f>
        <v/>
      </c>
      <c r="AB149" s="67" t="str" cm="1">
        <f t="array" ref="AB149">IFERROR(INDEX($C$1:$C$1003,_xlfn.AGGREGATE(15,6,ROW($W$5:$W$1003)/(FIND("Nichtwohngrundstück",$W$5:$W$1003,1)&gt;0),ROW()-4)),"")</f>
        <v/>
      </c>
      <c r="AC149" s="67" t="str" cm="1">
        <f t="array" ref="AC149">IFERROR(INDEX($C$1:$C$1003,_xlfn.AGGREGATE(15,6,ROW($W$5:$W$1003)/(FIND("Gebäude",$W$5:$W$1003,1)&gt;0),ROW()-4)),"")</f>
        <v/>
      </c>
      <c r="AD149" s="67" t="str" cm="1">
        <f t="array" ref="AD149">IFERROR(INDEX($C$1:$C$1003,_xlfn.AGGREGATE(15,6,ROW($W$5:$W$1003)/(FIND("LuF",$W$5:$W$1003,1)&gt;0),ROW()-4)),"")</f>
        <v/>
      </c>
      <c r="AE149" s="67" t="str" cm="1">
        <f t="array" ref="AE149">IFERROR(INDEX($C$1:$C$1003,_xlfn.AGGREGATE(15,6,ROW($P$5:$P$1003)/(FIND("Ja",$P$5:$P$1003,1)&gt;0),ROW()-4)),"")</f>
        <v/>
      </c>
      <c r="AF149" s="67" t="str" cm="1">
        <f t="array" ref="AF149">IFERROR(INDEX($C$1:$C$1003,_xlfn.AGGREGATE(15,6,ROW($V$5:$V$1003)/(FIND("1",$V$5:$V$1003,1)&gt;0),ROW()-4)),"")</f>
        <v/>
      </c>
    </row>
    <row r="150" spans="2:32" x14ac:dyDescent="0.35">
      <c r="B150" s="139"/>
      <c r="C150" s="139" t="str">
        <f>IF(B150&lt;&gt;"",COUNTIF($B$4:$B150,"&lt;&gt;"),"")</f>
        <v/>
      </c>
      <c r="D150" s="142"/>
      <c r="E150" s="139"/>
      <c r="F150" s="139"/>
      <c r="G150" s="139"/>
      <c r="H150" s="139"/>
      <c r="I150" s="142"/>
      <c r="J150" s="139"/>
      <c r="K150" s="139" t="str">
        <f>IFERROR(INDEX(PLZ!B:B,MATCH(I150,PLZ!A:A,0)),"")</f>
        <v/>
      </c>
      <c r="L150" s="139"/>
      <c r="M150" s="139" t="str">
        <f>IFERROR(IF(K150&lt;&gt;"Baden-Württemberg",VLOOKUP(L150,Params!A$28:A$36,1,FALSE),""),"")</f>
        <v/>
      </c>
      <c r="N150" s="147"/>
      <c r="O150" s="139"/>
      <c r="P150" s="139" t="str">
        <f t="shared" si="10"/>
        <v/>
      </c>
      <c r="Q150" s="139" t="str">
        <f t="shared" si="9"/>
        <v/>
      </c>
      <c r="R150" s="139" t="str">
        <f t="shared" si="9"/>
        <v/>
      </c>
      <c r="S150" s="147"/>
      <c r="T150" s="146" t="str" cm="1">
        <f t="array" aca="1" ref="T150" ca="1">IF(B150&lt;&gt;"",HYPERLINK("#'"&amp;MID(CELL("Dateiname",'Gemarkungen &amp; Flurstücke'!A$1),FIND("]",CELL("Dateiname",'Gemarkungen &amp; Flurstücke'!A$1))+1,31)&amp;"'!B6","Bitte ergänzen Sie die Angaben in ''Gemarkungen &amp; Flurstücke''!"),"")</f>
        <v/>
      </c>
      <c r="U150" s="42" t="str">
        <f>IFERROR(VLOOKUP(K150,Params!$A$2:$C$17,3,FALSE)&amp;VLOOKUP(L150,Params!$A$21:$C$23,3,FALSE)&amp;IFERROR(VLOOKUP(M150,Params!$A$28:$C$36,3,FALSE),"0"),"")</f>
        <v/>
      </c>
      <c r="V150" s="67" t="str">
        <f t="shared" si="7"/>
        <v/>
      </c>
      <c r="W150" s="67" t="str">
        <f>IFERROR(VLOOKUP(U150,Verfahren!$A$1:$E$15,5,FALSE),"")&amp;IFERROR(VLOOKUP(V150,Verfahren!A$17:B$20,2,FALSE),"")</f>
        <v/>
      </c>
      <c r="X150" s="67" t="str">
        <f t="shared" si="8"/>
        <v/>
      </c>
      <c r="Y150" s="67">
        <v>146</v>
      </c>
      <c r="Z150" s="67" t="str" cm="1">
        <f t="array" ref="Z150">IFERROR(INDEX($C$1:$C$1003,_xlfn.AGGREGATE(15,6,ROW($W$5:$W$1003)/(FIND("Wohngrundstück",$W$5:$W$1003,1)&gt;0),ROW()-4)),"")</f>
        <v/>
      </c>
      <c r="AA150" s="67" t="str" cm="1">
        <f t="array" ref="AA150">IFERROR(INDEX($C$1:$C$1003,_xlfn.AGGREGATE(15,6,ROW($U$5:$U$1003)/(FIND("123",$U$5:$U$1003,1)&gt;0),ROW()-4)),"")</f>
        <v/>
      </c>
      <c r="AB150" s="67" t="str" cm="1">
        <f t="array" ref="AB150">IFERROR(INDEX($C$1:$C$1003,_xlfn.AGGREGATE(15,6,ROW($W$5:$W$1003)/(FIND("Nichtwohngrundstück",$W$5:$W$1003,1)&gt;0),ROW()-4)),"")</f>
        <v/>
      </c>
      <c r="AC150" s="67" t="str" cm="1">
        <f t="array" ref="AC150">IFERROR(INDEX($C$1:$C$1003,_xlfn.AGGREGATE(15,6,ROW($W$5:$W$1003)/(FIND("Gebäude",$W$5:$W$1003,1)&gt;0),ROW()-4)),"")</f>
        <v/>
      </c>
      <c r="AD150" s="67" t="str" cm="1">
        <f t="array" ref="AD150">IFERROR(INDEX($C$1:$C$1003,_xlfn.AGGREGATE(15,6,ROW($W$5:$W$1003)/(FIND("LuF",$W$5:$W$1003,1)&gt;0),ROW()-4)),"")</f>
        <v/>
      </c>
      <c r="AE150" s="67" t="str" cm="1">
        <f t="array" ref="AE150">IFERROR(INDEX($C$1:$C$1003,_xlfn.AGGREGATE(15,6,ROW($P$5:$P$1003)/(FIND("Ja",$P$5:$P$1003,1)&gt;0),ROW()-4)),"")</f>
        <v/>
      </c>
      <c r="AF150" s="67" t="str" cm="1">
        <f t="array" ref="AF150">IFERROR(INDEX($C$1:$C$1003,_xlfn.AGGREGATE(15,6,ROW($V$5:$V$1003)/(FIND("1",$V$5:$V$1003,1)&gt;0),ROW()-4)),"")</f>
        <v/>
      </c>
    </row>
    <row r="151" spans="2:32" x14ac:dyDescent="0.35">
      <c r="B151" s="139"/>
      <c r="C151" s="139" t="str">
        <f>IF(B151&lt;&gt;"",COUNTIF($B$4:$B151,"&lt;&gt;"),"")</f>
        <v/>
      </c>
      <c r="D151" s="142"/>
      <c r="E151" s="139"/>
      <c r="F151" s="139"/>
      <c r="G151" s="139"/>
      <c r="H151" s="139"/>
      <c r="I151" s="142"/>
      <c r="J151" s="139"/>
      <c r="K151" s="139" t="str">
        <f>IFERROR(INDEX(PLZ!B:B,MATCH(I151,PLZ!A:A,0)),"")</f>
        <v/>
      </c>
      <c r="L151" s="139"/>
      <c r="M151" s="139" t="str">
        <f>IFERROR(IF(K151&lt;&gt;"Baden-Württemberg",VLOOKUP(L151,Params!A$28:A$36,1,FALSE),""),"")</f>
        <v/>
      </c>
      <c r="N151" s="147"/>
      <c r="O151" s="139"/>
      <c r="P151" s="139" t="str">
        <f t="shared" si="10"/>
        <v/>
      </c>
      <c r="Q151" s="139" t="str">
        <f t="shared" si="9"/>
        <v/>
      </c>
      <c r="R151" s="139" t="str">
        <f t="shared" si="9"/>
        <v/>
      </c>
      <c r="S151" s="147"/>
      <c r="T151" s="146" t="str" cm="1">
        <f t="array" aca="1" ref="T151" ca="1">IF(B151&lt;&gt;"",HYPERLINK("#'"&amp;MID(CELL("Dateiname",'Gemarkungen &amp; Flurstücke'!A$1),FIND("]",CELL("Dateiname",'Gemarkungen &amp; Flurstücke'!A$1))+1,31)&amp;"'!B6","Bitte ergänzen Sie die Angaben in ''Gemarkungen &amp; Flurstücke''!"),"")</f>
        <v/>
      </c>
      <c r="U151" s="42" t="str">
        <f>IFERROR(VLOOKUP(K151,Params!$A$2:$C$17,3,FALSE)&amp;VLOOKUP(L151,Params!$A$21:$C$23,3,FALSE)&amp;IFERROR(VLOOKUP(M151,Params!$A$28:$C$36,3,FALSE),"0"),"")</f>
        <v/>
      </c>
      <c r="V151" s="67" t="str">
        <f t="shared" si="7"/>
        <v/>
      </c>
      <c r="W151" s="67" t="str">
        <f>IFERROR(VLOOKUP(U151,Verfahren!$A$1:$E$15,5,FALSE),"")&amp;IFERROR(VLOOKUP(V151,Verfahren!A$17:B$20,2,FALSE),"")</f>
        <v/>
      </c>
      <c r="X151" s="67" t="str">
        <f t="shared" si="8"/>
        <v/>
      </c>
      <c r="Y151" s="67">
        <v>147</v>
      </c>
      <c r="Z151" s="67" t="str" cm="1">
        <f t="array" ref="Z151">IFERROR(INDEX($C$1:$C$1003,_xlfn.AGGREGATE(15,6,ROW($W$5:$W$1003)/(FIND("Wohngrundstück",$W$5:$W$1003,1)&gt;0),ROW()-4)),"")</f>
        <v/>
      </c>
      <c r="AA151" s="67" t="str" cm="1">
        <f t="array" ref="AA151">IFERROR(INDEX($C$1:$C$1003,_xlfn.AGGREGATE(15,6,ROW($U$5:$U$1003)/(FIND("123",$U$5:$U$1003,1)&gt;0),ROW()-4)),"")</f>
        <v/>
      </c>
      <c r="AB151" s="67" t="str" cm="1">
        <f t="array" ref="AB151">IFERROR(INDEX($C$1:$C$1003,_xlfn.AGGREGATE(15,6,ROW($W$5:$W$1003)/(FIND("Nichtwohngrundstück",$W$5:$W$1003,1)&gt;0),ROW()-4)),"")</f>
        <v/>
      </c>
      <c r="AC151" s="67" t="str" cm="1">
        <f t="array" ref="AC151">IFERROR(INDEX($C$1:$C$1003,_xlfn.AGGREGATE(15,6,ROW($W$5:$W$1003)/(FIND("Gebäude",$W$5:$W$1003,1)&gt;0),ROW()-4)),"")</f>
        <v/>
      </c>
      <c r="AD151" s="67" t="str" cm="1">
        <f t="array" ref="AD151">IFERROR(INDEX($C$1:$C$1003,_xlfn.AGGREGATE(15,6,ROW($W$5:$W$1003)/(FIND("LuF",$W$5:$W$1003,1)&gt;0),ROW()-4)),"")</f>
        <v/>
      </c>
      <c r="AE151" s="67" t="str" cm="1">
        <f t="array" ref="AE151">IFERROR(INDEX($C$1:$C$1003,_xlfn.AGGREGATE(15,6,ROW($P$5:$P$1003)/(FIND("Ja",$P$5:$P$1003,1)&gt;0),ROW()-4)),"")</f>
        <v/>
      </c>
      <c r="AF151" s="67" t="str" cm="1">
        <f t="array" ref="AF151">IFERROR(INDEX($C$1:$C$1003,_xlfn.AGGREGATE(15,6,ROW($V$5:$V$1003)/(FIND("1",$V$5:$V$1003,1)&gt;0),ROW()-4)),"")</f>
        <v/>
      </c>
    </row>
    <row r="152" spans="2:32" x14ac:dyDescent="0.35">
      <c r="B152" s="139"/>
      <c r="C152" s="139" t="str">
        <f>IF(B152&lt;&gt;"",COUNTIF($B$4:$B152,"&lt;&gt;"),"")</f>
        <v/>
      </c>
      <c r="D152" s="142"/>
      <c r="E152" s="139"/>
      <c r="F152" s="139"/>
      <c r="G152" s="139"/>
      <c r="H152" s="139"/>
      <c r="I152" s="142"/>
      <c r="J152" s="139"/>
      <c r="K152" s="139" t="str">
        <f>IFERROR(INDEX(PLZ!B:B,MATCH(I152,PLZ!A:A,0)),"")</f>
        <v/>
      </c>
      <c r="L152" s="139"/>
      <c r="M152" s="139" t="str">
        <f>IFERROR(IF(K152&lt;&gt;"Baden-Württemberg",VLOOKUP(L152,Params!A$28:A$36,1,FALSE),""),"")</f>
        <v/>
      </c>
      <c r="N152" s="147"/>
      <c r="O152" s="139"/>
      <c r="P152" s="139" t="str">
        <f t="shared" si="10"/>
        <v/>
      </c>
      <c r="Q152" s="139" t="str">
        <f t="shared" si="9"/>
        <v/>
      </c>
      <c r="R152" s="139" t="str">
        <f t="shared" si="9"/>
        <v/>
      </c>
      <c r="S152" s="147"/>
      <c r="T152" s="146" t="str" cm="1">
        <f t="array" aca="1" ref="T152" ca="1">IF(B152&lt;&gt;"",HYPERLINK("#'"&amp;MID(CELL("Dateiname",'Gemarkungen &amp; Flurstücke'!A$1),FIND("]",CELL("Dateiname",'Gemarkungen &amp; Flurstücke'!A$1))+1,31)&amp;"'!B6","Bitte ergänzen Sie die Angaben in ''Gemarkungen &amp; Flurstücke''!"),"")</f>
        <v/>
      </c>
      <c r="U152" s="42" t="str">
        <f>IFERROR(VLOOKUP(K152,Params!$A$2:$C$17,3,FALSE)&amp;VLOOKUP(L152,Params!$A$21:$C$23,3,FALSE)&amp;IFERROR(VLOOKUP(M152,Params!$A$28:$C$36,3,FALSE),"0"),"")</f>
        <v/>
      </c>
      <c r="V152" s="67" t="str">
        <f t="shared" si="7"/>
        <v/>
      </c>
      <c r="W152" s="67" t="str">
        <f>IFERROR(VLOOKUP(U152,Verfahren!$A$1:$E$15,5,FALSE),"")&amp;IFERROR(VLOOKUP(V152,Verfahren!A$17:B$20,2,FALSE),"")</f>
        <v/>
      </c>
      <c r="X152" s="67" t="str">
        <f t="shared" si="8"/>
        <v/>
      </c>
      <c r="Y152" s="67">
        <v>148</v>
      </c>
      <c r="Z152" s="67" t="str" cm="1">
        <f t="array" ref="Z152">IFERROR(INDEX($C$1:$C$1003,_xlfn.AGGREGATE(15,6,ROW($W$5:$W$1003)/(FIND("Wohngrundstück",$W$5:$W$1003,1)&gt;0),ROW()-4)),"")</f>
        <v/>
      </c>
      <c r="AA152" s="67" t="str" cm="1">
        <f t="array" ref="AA152">IFERROR(INDEX($C$1:$C$1003,_xlfn.AGGREGATE(15,6,ROW($U$5:$U$1003)/(FIND("123",$U$5:$U$1003,1)&gt;0),ROW()-4)),"")</f>
        <v/>
      </c>
      <c r="AB152" s="67" t="str" cm="1">
        <f t="array" ref="AB152">IFERROR(INDEX($C$1:$C$1003,_xlfn.AGGREGATE(15,6,ROW($W$5:$W$1003)/(FIND("Nichtwohngrundstück",$W$5:$W$1003,1)&gt;0),ROW()-4)),"")</f>
        <v/>
      </c>
      <c r="AC152" s="67" t="str" cm="1">
        <f t="array" ref="AC152">IFERROR(INDEX($C$1:$C$1003,_xlfn.AGGREGATE(15,6,ROW($W$5:$W$1003)/(FIND("Gebäude",$W$5:$W$1003,1)&gt;0),ROW()-4)),"")</f>
        <v/>
      </c>
      <c r="AD152" s="67" t="str" cm="1">
        <f t="array" ref="AD152">IFERROR(INDEX($C$1:$C$1003,_xlfn.AGGREGATE(15,6,ROW($W$5:$W$1003)/(FIND("LuF",$W$5:$W$1003,1)&gt;0),ROW()-4)),"")</f>
        <v/>
      </c>
      <c r="AE152" s="67" t="str" cm="1">
        <f t="array" ref="AE152">IFERROR(INDEX($C$1:$C$1003,_xlfn.AGGREGATE(15,6,ROW($P$5:$P$1003)/(FIND("Ja",$P$5:$P$1003,1)&gt;0),ROW()-4)),"")</f>
        <v/>
      </c>
      <c r="AF152" s="67" t="str" cm="1">
        <f t="array" ref="AF152">IFERROR(INDEX($C$1:$C$1003,_xlfn.AGGREGATE(15,6,ROW($V$5:$V$1003)/(FIND("1",$V$5:$V$1003,1)&gt;0),ROW()-4)),"")</f>
        <v/>
      </c>
    </row>
    <row r="153" spans="2:32" x14ac:dyDescent="0.35">
      <c r="B153" s="139"/>
      <c r="C153" s="139" t="str">
        <f>IF(B153&lt;&gt;"",COUNTIF($B$4:$B153,"&lt;&gt;"),"")</f>
        <v/>
      </c>
      <c r="D153" s="142"/>
      <c r="E153" s="139"/>
      <c r="F153" s="139"/>
      <c r="G153" s="139"/>
      <c r="H153" s="139"/>
      <c r="I153" s="142"/>
      <c r="J153" s="139"/>
      <c r="K153" s="139" t="str">
        <f>IFERROR(INDEX(PLZ!B:B,MATCH(I153,PLZ!A:A,0)),"")</f>
        <v/>
      </c>
      <c r="L153" s="139"/>
      <c r="M153" s="139" t="str">
        <f>IFERROR(IF(K153&lt;&gt;"Baden-Württemberg",VLOOKUP(L153,Params!A$28:A$36,1,FALSE),""),"")</f>
        <v/>
      </c>
      <c r="N153" s="147"/>
      <c r="O153" s="139"/>
      <c r="P153" s="139" t="str">
        <f t="shared" si="10"/>
        <v/>
      </c>
      <c r="Q153" s="139" t="str">
        <f t="shared" si="9"/>
        <v/>
      </c>
      <c r="R153" s="139" t="str">
        <f t="shared" si="9"/>
        <v/>
      </c>
      <c r="S153" s="147"/>
      <c r="T153" s="146" t="str" cm="1">
        <f t="array" aca="1" ref="T153" ca="1">IF(B153&lt;&gt;"",HYPERLINK("#'"&amp;MID(CELL("Dateiname",'Gemarkungen &amp; Flurstücke'!A$1),FIND("]",CELL("Dateiname",'Gemarkungen &amp; Flurstücke'!A$1))+1,31)&amp;"'!B6","Bitte ergänzen Sie die Angaben in ''Gemarkungen &amp; Flurstücke''!"),"")</f>
        <v/>
      </c>
      <c r="U153" s="42" t="str">
        <f>IFERROR(VLOOKUP(K153,Params!$A$2:$C$17,3,FALSE)&amp;VLOOKUP(L153,Params!$A$21:$C$23,3,FALSE)&amp;IFERROR(VLOOKUP(M153,Params!$A$28:$C$36,3,FALSE),"0"),"")</f>
        <v/>
      </c>
      <c r="V153" s="67" t="str">
        <f t="shared" si="7"/>
        <v/>
      </c>
      <c r="W153" s="67" t="str">
        <f>IFERROR(VLOOKUP(U153,Verfahren!$A$1:$E$15,5,FALSE),"")&amp;IFERROR(VLOOKUP(V153,Verfahren!A$17:B$20,2,FALSE),"")</f>
        <v/>
      </c>
      <c r="X153" s="67" t="str">
        <f t="shared" si="8"/>
        <v/>
      </c>
      <c r="Y153" s="67">
        <v>149</v>
      </c>
      <c r="Z153" s="67" t="str" cm="1">
        <f t="array" ref="Z153">IFERROR(INDEX($C$1:$C$1003,_xlfn.AGGREGATE(15,6,ROW($W$5:$W$1003)/(FIND("Wohngrundstück",$W$5:$W$1003,1)&gt;0),ROW()-4)),"")</f>
        <v/>
      </c>
      <c r="AA153" s="67" t="str" cm="1">
        <f t="array" ref="AA153">IFERROR(INDEX($C$1:$C$1003,_xlfn.AGGREGATE(15,6,ROW($U$5:$U$1003)/(FIND("123",$U$5:$U$1003,1)&gt;0),ROW()-4)),"")</f>
        <v/>
      </c>
      <c r="AB153" s="67" t="str" cm="1">
        <f t="array" ref="AB153">IFERROR(INDEX($C$1:$C$1003,_xlfn.AGGREGATE(15,6,ROW($W$5:$W$1003)/(FIND("Nichtwohngrundstück",$W$5:$W$1003,1)&gt;0),ROW()-4)),"")</f>
        <v/>
      </c>
      <c r="AC153" s="67" t="str" cm="1">
        <f t="array" ref="AC153">IFERROR(INDEX($C$1:$C$1003,_xlfn.AGGREGATE(15,6,ROW($W$5:$W$1003)/(FIND("Gebäude",$W$5:$W$1003,1)&gt;0),ROW()-4)),"")</f>
        <v/>
      </c>
      <c r="AD153" s="67" t="str" cm="1">
        <f t="array" ref="AD153">IFERROR(INDEX($C$1:$C$1003,_xlfn.AGGREGATE(15,6,ROW($W$5:$W$1003)/(FIND("LuF",$W$5:$W$1003,1)&gt;0),ROW()-4)),"")</f>
        <v/>
      </c>
      <c r="AE153" s="67" t="str" cm="1">
        <f t="array" ref="AE153">IFERROR(INDEX($C$1:$C$1003,_xlfn.AGGREGATE(15,6,ROW($P$5:$P$1003)/(FIND("Ja",$P$5:$P$1003,1)&gt;0),ROW()-4)),"")</f>
        <v/>
      </c>
      <c r="AF153" s="67" t="str" cm="1">
        <f t="array" ref="AF153">IFERROR(INDEX($C$1:$C$1003,_xlfn.AGGREGATE(15,6,ROW($V$5:$V$1003)/(FIND("1",$V$5:$V$1003,1)&gt;0),ROW()-4)),"")</f>
        <v/>
      </c>
    </row>
    <row r="154" spans="2:32" x14ac:dyDescent="0.35">
      <c r="B154" s="139"/>
      <c r="C154" s="139" t="str">
        <f>IF(B154&lt;&gt;"",COUNTIF($B$4:$B154,"&lt;&gt;"),"")</f>
        <v/>
      </c>
      <c r="D154" s="142"/>
      <c r="E154" s="139"/>
      <c r="F154" s="139"/>
      <c r="G154" s="139"/>
      <c r="H154" s="139"/>
      <c r="I154" s="142"/>
      <c r="J154" s="139"/>
      <c r="K154" s="139" t="str">
        <f>IFERROR(INDEX(PLZ!B:B,MATCH(I154,PLZ!A:A,0)),"")</f>
        <v/>
      </c>
      <c r="L154" s="139"/>
      <c r="M154" s="139" t="str">
        <f>IFERROR(IF(K154&lt;&gt;"Baden-Württemberg",VLOOKUP(L154,Params!A$28:A$36,1,FALSE),""),"")</f>
        <v/>
      </c>
      <c r="N154" s="147"/>
      <c r="O154" s="139"/>
      <c r="P154" s="139" t="str">
        <f t="shared" si="10"/>
        <v/>
      </c>
      <c r="Q154" s="139" t="str">
        <f t="shared" si="9"/>
        <v/>
      </c>
      <c r="R154" s="139" t="str">
        <f t="shared" si="9"/>
        <v/>
      </c>
      <c r="S154" s="147"/>
      <c r="T154" s="146" t="str" cm="1">
        <f t="array" aca="1" ref="T154" ca="1">IF(B154&lt;&gt;"",HYPERLINK("#'"&amp;MID(CELL("Dateiname",'Gemarkungen &amp; Flurstücke'!A$1),FIND("]",CELL("Dateiname",'Gemarkungen &amp; Flurstücke'!A$1))+1,31)&amp;"'!B6","Bitte ergänzen Sie die Angaben in ''Gemarkungen &amp; Flurstücke''!"),"")</f>
        <v/>
      </c>
      <c r="U154" s="42" t="str">
        <f>IFERROR(VLOOKUP(K154,Params!$A$2:$C$17,3,FALSE)&amp;VLOOKUP(L154,Params!$A$21:$C$23,3,FALSE)&amp;IFERROR(VLOOKUP(M154,Params!$A$28:$C$36,3,FALSE),"0"),"")</f>
        <v/>
      </c>
      <c r="V154" s="67" t="str">
        <f t="shared" si="7"/>
        <v/>
      </c>
      <c r="W154" s="67" t="str">
        <f>IFERROR(VLOOKUP(U154,Verfahren!$A$1:$E$15,5,FALSE),"")&amp;IFERROR(VLOOKUP(V154,Verfahren!A$17:B$20,2,FALSE),"")</f>
        <v/>
      </c>
      <c r="X154" s="67" t="str">
        <f t="shared" si="8"/>
        <v/>
      </c>
      <c r="Y154" s="67">
        <v>150</v>
      </c>
      <c r="Z154" s="67" t="str" cm="1">
        <f t="array" ref="Z154">IFERROR(INDEX($C$1:$C$1003,_xlfn.AGGREGATE(15,6,ROW($W$5:$W$1003)/(FIND("Wohngrundstück",$W$5:$W$1003,1)&gt;0),ROW()-4)),"")</f>
        <v/>
      </c>
      <c r="AA154" s="67" t="str" cm="1">
        <f t="array" ref="AA154">IFERROR(INDEX($C$1:$C$1003,_xlfn.AGGREGATE(15,6,ROW($U$5:$U$1003)/(FIND("123",$U$5:$U$1003,1)&gt;0),ROW()-4)),"")</f>
        <v/>
      </c>
      <c r="AB154" s="67" t="str" cm="1">
        <f t="array" ref="AB154">IFERROR(INDEX($C$1:$C$1003,_xlfn.AGGREGATE(15,6,ROW($W$5:$W$1003)/(FIND("Nichtwohngrundstück",$W$5:$W$1003,1)&gt;0),ROW()-4)),"")</f>
        <v/>
      </c>
      <c r="AC154" s="67" t="str" cm="1">
        <f t="array" ref="AC154">IFERROR(INDEX($C$1:$C$1003,_xlfn.AGGREGATE(15,6,ROW($W$5:$W$1003)/(FIND("Gebäude",$W$5:$W$1003,1)&gt;0),ROW()-4)),"")</f>
        <v/>
      </c>
      <c r="AD154" s="67" t="str" cm="1">
        <f t="array" ref="AD154">IFERROR(INDEX($C$1:$C$1003,_xlfn.AGGREGATE(15,6,ROW($W$5:$W$1003)/(FIND("LuF",$W$5:$W$1003,1)&gt;0),ROW()-4)),"")</f>
        <v/>
      </c>
      <c r="AE154" s="67" t="str" cm="1">
        <f t="array" ref="AE154">IFERROR(INDEX($C$1:$C$1003,_xlfn.AGGREGATE(15,6,ROW($P$5:$P$1003)/(FIND("Ja",$P$5:$P$1003,1)&gt;0),ROW()-4)),"")</f>
        <v/>
      </c>
      <c r="AF154" s="67" t="str" cm="1">
        <f t="array" ref="AF154">IFERROR(INDEX($C$1:$C$1003,_xlfn.AGGREGATE(15,6,ROW($V$5:$V$1003)/(FIND("1",$V$5:$V$1003,1)&gt;0),ROW()-4)),"")</f>
        <v/>
      </c>
    </row>
    <row r="155" spans="2:32" x14ac:dyDescent="0.35">
      <c r="B155" s="139"/>
      <c r="C155" s="139" t="str">
        <f>IF(B155&lt;&gt;"",COUNTIF($B$4:$B155,"&lt;&gt;"),"")</f>
        <v/>
      </c>
      <c r="D155" s="142"/>
      <c r="E155" s="139"/>
      <c r="F155" s="139"/>
      <c r="G155" s="139"/>
      <c r="H155" s="139"/>
      <c r="I155" s="142"/>
      <c r="J155" s="139"/>
      <c r="K155" s="139" t="str">
        <f>IFERROR(INDEX(PLZ!B:B,MATCH(I155,PLZ!A:A,0)),"")</f>
        <v/>
      </c>
      <c r="L155" s="139"/>
      <c r="M155" s="139" t="str">
        <f>IFERROR(IF(K155&lt;&gt;"Baden-Württemberg",VLOOKUP(L155,Params!A$28:A$36,1,FALSE),""),"")</f>
        <v/>
      </c>
      <c r="N155" s="147"/>
      <c r="O155" s="139"/>
      <c r="P155" s="139" t="str">
        <f t="shared" si="10"/>
        <v/>
      </c>
      <c r="Q155" s="139" t="str">
        <f t="shared" si="9"/>
        <v/>
      </c>
      <c r="R155" s="139" t="str">
        <f t="shared" si="9"/>
        <v/>
      </c>
      <c r="S155" s="147"/>
      <c r="T155" s="146" t="str" cm="1">
        <f t="array" aca="1" ref="T155" ca="1">IF(B155&lt;&gt;"",HYPERLINK("#'"&amp;MID(CELL("Dateiname",'Gemarkungen &amp; Flurstücke'!A$1),FIND("]",CELL("Dateiname",'Gemarkungen &amp; Flurstücke'!A$1))+1,31)&amp;"'!B6","Bitte ergänzen Sie die Angaben in ''Gemarkungen &amp; Flurstücke''!"),"")</f>
        <v/>
      </c>
      <c r="U155" s="42" t="str">
        <f>IFERROR(VLOOKUP(K155,Params!$A$2:$C$17,3,FALSE)&amp;VLOOKUP(L155,Params!$A$21:$C$23,3,FALSE)&amp;IFERROR(VLOOKUP(M155,Params!$A$28:$C$36,3,FALSE),"0"),"")</f>
        <v/>
      </c>
      <c r="V155" s="67" t="str">
        <f t="shared" si="7"/>
        <v/>
      </c>
      <c r="W155" s="67" t="str">
        <f>IFERROR(VLOOKUP(U155,Verfahren!$A$1:$E$15,5,FALSE),"")&amp;IFERROR(VLOOKUP(V155,Verfahren!A$17:B$20,2,FALSE),"")</f>
        <v/>
      </c>
      <c r="X155" s="67" t="str">
        <f t="shared" si="8"/>
        <v/>
      </c>
      <c r="Y155" s="67">
        <v>151</v>
      </c>
      <c r="Z155" s="67" t="str" cm="1">
        <f t="array" ref="Z155">IFERROR(INDEX($C$1:$C$1003,_xlfn.AGGREGATE(15,6,ROW($W$5:$W$1003)/(FIND("Wohngrundstück",$W$5:$W$1003,1)&gt;0),ROW()-4)),"")</f>
        <v/>
      </c>
      <c r="AA155" s="67" t="str" cm="1">
        <f t="array" ref="AA155">IFERROR(INDEX($C$1:$C$1003,_xlfn.AGGREGATE(15,6,ROW($U$5:$U$1003)/(FIND("123",$U$5:$U$1003,1)&gt;0),ROW()-4)),"")</f>
        <v/>
      </c>
      <c r="AB155" s="67" t="str" cm="1">
        <f t="array" ref="AB155">IFERROR(INDEX($C$1:$C$1003,_xlfn.AGGREGATE(15,6,ROW($W$5:$W$1003)/(FIND("Nichtwohngrundstück",$W$5:$W$1003,1)&gt;0),ROW()-4)),"")</f>
        <v/>
      </c>
      <c r="AC155" s="67" t="str" cm="1">
        <f t="array" ref="AC155">IFERROR(INDEX($C$1:$C$1003,_xlfn.AGGREGATE(15,6,ROW($W$5:$W$1003)/(FIND("Gebäude",$W$5:$W$1003,1)&gt;0),ROW()-4)),"")</f>
        <v/>
      </c>
      <c r="AD155" s="67" t="str" cm="1">
        <f t="array" ref="AD155">IFERROR(INDEX($C$1:$C$1003,_xlfn.AGGREGATE(15,6,ROW($W$5:$W$1003)/(FIND("LuF",$W$5:$W$1003,1)&gt;0),ROW()-4)),"")</f>
        <v/>
      </c>
      <c r="AE155" s="67" t="str" cm="1">
        <f t="array" ref="AE155">IFERROR(INDEX($C$1:$C$1003,_xlfn.AGGREGATE(15,6,ROW($P$5:$P$1003)/(FIND("Ja",$P$5:$P$1003,1)&gt;0),ROW()-4)),"")</f>
        <v/>
      </c>
      <c r="AF155" s="67" t="str" cm="1">
        <f t="array" ref="AF155">IFERROR(INDEX($C$1:$C$1003,_xlfn.AGGREGATE(15,6,ROW($V$5:$V$1003)/(FIND("1",$V$5:$V$1003,1)&gt;0),ROW()-4)),"")</f>
        <v/>
      </c>
    </row>
    <row r="156" spans="2:32" x14ac:dyDescent="0.35">
      <c r="B156" s="139"/>
      <c r="C156" s="139" t="str">
        <f>IF(B156&lt;&gt;"",COUNTIF($B$4:$B156,"&lt;&gt;"),"")</f>
        <v/>
      </c>
      <c r="D156" s="142"/>
      <c r="E156" s="139"/>
      <c r="F156" s="139"/>
      <c r="G156" s="139"/>
      <c r="H156" s="139"/>
      <c r="I156" s="142"/>
      <c r="J156" s="139"/>
      <c r="K156" s="139" t="str">
        <f>IFERROR(INDEX(PLZ!B:B,MATCH(I156,PLZ!A:A,0)),"")</f>
        <v/>
      </c>
      <c r="L156" s="139"/>
      <c r="M156" s="139" t="str">
        <f>IFERROR(IF(K156&lt;&gt;"Baden-Württemberg",VLOOKUP(L156,Params!A$28:A$36,1,FALSE),""),"")</f>
        <v/>
      </c>
      <c r="N156" s="147"/>
      <c r="O156" s="139"/>
      <c r="P156" s="139" t="str">
        <f t="shared" si="10"/>
        <v/>
      </c>
      <c r="Q156" s="139" t="str">
        <f t="shared" si="9"/>
        <v/>
      </c>
      <c r="R156" s="139" t="str">
        <f t="shared" si="9"/>
        <v/>
      </c>
      <c r="S156" s="147"/>
      <c r="T156" s="146" t="str" cm="1">
        <f t="array" aca="1" ref="T156" ca="1">IF(B156&lt;&gt;"",HYPERLINK("#'"&amp;MID(CELL("Dateiname",'Gemarkungen &amp; Flurstücke'!A$1),FIND("]",CELL("Dateiname",'Gemarkungen &amp; Flurstücke'!A$1))+1,31)&amp;"'!B6","Bitte ergänzen Sie die Angaben in ''Gemarkungen &amp; Flurstücke''!"),"")</f>
        <v/>
      </c>
      <c r="U156" s="42" t="str">
        <f>IFERROR(VLOOKUP(K156,Params!$A$2:$C$17,3,FALSE)&amp;VLOOKUP(L156,Params!$A$21:$C$23,3,FALSE)&amp;IFERROR(VLOOKUP(M156,Params!$A$28:$C$36,3,FALSE),"0"),"")</f>
        <v/>
      </c>
      <c r="V156" s="67" t="str">
        <f t="shared" si="7"/>
        <v/>
      </c>
      <c r="W156" s="67" t="str">
        <f>IFERROR(VLOOKUP(U156,Verfahren!$A$1:$E$15,5,FALSE),"")&amp;IFERROR(VLOOKUP(V156,Verfahren!A$17:B$20,2,FALSE),"")</f>
        <v/>
      </c>
      <c r="X156" s="67" t="str">
        <f t="shared" si="8"/>
        <v/>
      </c>
      <c r="Y156" s="67">
        <v>152</v>
      </c>
      <c r="Z156" s="67" t="str" cm="1">
        <f t="array" ref="Z156">IFERROR(INDEX($C$1:$C$1003,_xlfn.AGGREGATE(15,6,ROW($W$5:$W$1003)/(FIND("Wohngrundstück",$W$5:$W$1003,1)&gt;0),ROW()-4)),"")</f>
        <v/>
      </c>
      <c r="AA156" s="67" t="str" cm="1">
        <f t="array" ref="AA156">IFERROR(INDEX($C$1:$C$1003,_xlfn.AGGREGATE(15,6,ROW($U$5:$U$1003)/(FIND("123",$U$5:$U$1003,1)&gt;0),ROW()-4)),"")</f>
        <v/>
      </c>
      <c r="AB156" s="67" t="str" cm="1">
        <f t="array" ref="AB156">IFERROR(INDEX($C$1:$C$1003,_xlfn.AGGREGATE(15,6,ROW($W$5:$W$1003)/(FIND("Nichtwohngrundstück",$W$5:$W$1003,1)&gt;0),ROW()-4)),"")</f>
        <v/>
      </c>
      <c r="AC156" s="67" t="str" cm="1">
        <f t="array" ref="AC156">IFERROR(INDEX($C$1:$C$1003,_xlfn.AGGREGATE(15,6,ROW($W$5:$W$1003)/(FIND("Gebäude",$W$5:$W$1003,1)&gt;0),ROW()-4)),"")</f>
        <v/>
      </c>
      <c r="AD156" s="67" t="str" cm="1">
        <f t="array" ref="AD156">IFERROR(INDEX($C$1:$C$1003,_xlfn.AGGREGATE(15,6,ROW($W$5:$W$1003)/(FIND("LuF",$W$5:$W$1003,1)&gt;0),ROW()-4)),"")</f>
        <v/>
      </c>
      <c r="AE156" s="67" t="str" cm="1">
        <f t="array" ref="AE156">IFERROR(INDEX($C$1:$C$1003,_xlfn.AGGREGATE(15,6,ROW($P$5:$P$1003)/(FIND("Ja",$P$5:$P$1003,1)&gt;0),ROW()-4)),"")</f>
        <v/>
      </c>
      <c r="AF156" s="67" t="str" cm="1">
        <f t="array" ref="AF156">IFERROR(INDEX($C$1:$C$1003,_xlfn.AGGREGATE(15,6,ROW($V$5:$V$1003)/(FIND("1",$V$5:$V$1003,1)&gt;0),ROW()-4)),"")</f>
        <v/>
      </c>
    </row>
    <row r="157" spans="2:32" x14ac:dyDescent="0.35">
      <c r="B157" s="139"/>
      <c r="C157" s="139" t="str">
        <f>IF(B157&lt;&gt;"",COUNTIF($B$4:$B157,"&lt;&gt;"),"")</f>
        <v/>
      </c>
      <c r="D157" s="142"/>
      <c r="E157" s="139"/>
      <c r="F157" s="139"/>
      <c r="G157" s="139"/>
      <c r="H157" s="139"/>
      <c r="I157" s="142"/>
      <c r="J157" s="139"/>
      <c r="K157" s="139" t="str">
        <f>IFERROR(INDEX(PLZ!B:B,MATCH(I157,PLZ!A:A,0)),"")</f>
        <v/>
      </c>
      <c r="L157" s="139"/>
      <c r="M157" s="139" t="str">
        <f>IFERROR(IF(K157&lt;&gt;"Baden-Württemberg",VLOOKUP(L157,Params!A$28:A$36,1,FALSE),""),"")</f>
        <v/>
      </c>
      <c r="N157" s="147"/>
      <c r="O157" s="139"/>
      <c r="P157" s="139" t="str">
        <f t="shared" si="10"/>
        <v/>
      </c>
      <c r="Q157" s="139" t="str">
        <f t="shared" si="9"/>
        <v/>
      </c>
      <c r="R157" s="139" t="str">
        <f t="shared" si="9"/>
        <v/>
      </c>
      <c r="S157" s="147"/>
      <c r="T157" s="146" t="str" cm="1">
        <f t="array" aca="1" ref="T157" ca="1">IF(B157&lt;&gt;"",HYPERLINK("#'"&amp;MID(CELL("Dateiname",'Gemarkungen &amp; Flurstücke'!A$1),FIND("]",CELL("Dateiname",'Gemarkungen &amp; Flurstücke'!A$1))+1,31)&amp;"'!B6","Bitte ergänzen Sie die Angaben in ''Gemarkungen &amp; Flurstücke''!"),"")</f>
        <v/>
      </c>
      <c r="U157" s="42" t="str">
        <f>IFERROR(VLOOKUP(K157,Params!$A$2:$C$17,3,FALSE)&amp;VLOOKUP(L157,Params!$A$21:$C$23,3,FALSE)&amp;IFERROR(VLOOKUP(M157,Params!$A$28:$C$36,3,FALSE),"0"),"")</f>
        <v/>
      </c>
      <c r="V157" s="67" t="str">
        <f t="shared" si="7"/>
        <v/>
      </c>
      <c r="W157" s="67" t="str">
        <f>IFERROR(VLOOKUP(U157,Verfahren!$A$1:$E$15,5,FALSE),"")&amp;IFERROR(VLOOKUP(V157,Verfahren!A$17:B$20,2,FALSE),"")</f>
        <v/>
      </c>
      <c r="X157" s="67" t="str">
        <f t="shared" si="8"/>
        <v/>
      </c>
      <c r="Y157" s="67">
        <v>153</v>
      </c>
      <c r="Z157" s="67" t="str" cm="1">
        <f t="array" ref="Z157">IFERROR(INDEX($C$1:$C$1003,_xlfn.AGGREGATE(15,6,ROW($W$5:$W$1003)/(FIND("Wohngrundstück",$W$5:$W$1003,1)&gt;0),ROW()-4)),"")</f>
        <v/>
      </c>
      <c r="AA157" s="67" t="str" cm="1">
        <f t="array" ref="AA157">IFERROR(INDEX($C$1:$C$1003,_xlfn.AGGREGATE(15,6,ROW($U$5:$U$1003)/(FIND("123",$U$5:$U$1003,1)&gt;0),ROW()-4)),"")</f>
        <v/>
      </c>
      <c r="AB157" s="67" t="str" cm="1">
        <f t="array" ref="AB157">IFERROR(INDEX($C$1:$C$1003,_xlfn.AGGREGATE(15,6,ROW($W$5:$W$1003)/(FIND("Nichtwohngrundstück",$W$5:$W$1003,1)&gt;0),ROW()-4)),"")</f>
        <v/>
      </c>
      <c r="AC157" s="67" t="str" cm="1">
        <f t="array" ref="AC157">IFERROR(INDEX($C$1:$C$1003,_xlfn.AGGREGATE(15,6,ROW($W$5:$W$1003)/(FIND("Gebäude",$W$5:$W$1003,1)&gt;0),ROW()-4)),"")</f>
        <v/>
      </c>
      <c r="AD157" s="67" t="str" cm="1">
        <f t="array" ref="AD157">IFERROR(INDEX($C$1:$C$1003,_xlfn.AGGREGATE(15,6,ROW($W$5:$W$1003)/(FIND("LuF",$W$5:$W$1003,1)&gt;0),ROW()-4)),"")</f>
        <v/>
      </c>
      <c r="AE157" s="67" t="str" cm="1">
        <f t="array" ref="AE157">IFERROR(INDEX($C$1:$C$1003,_xlfn.AGGREGATE(15,6,ROW($P$5:$P$1003)/(FIND("Ja",$P$5:$P$1003,1)&gt;0),ROW()-4)),"")</f>
        <v/>
      </c>
      <c r="AF157" s="67" t="str" cm="1">
        <f t="array" ref="AF157">IFERROR(INDEX($C$1:$C$1003,_xlfn.AGGREGATE(15,6,ROW($V$5:$V$1003)/(FIND("1",$V$5:$V$1003,1)&gt;0),ROW()-4)),"")</f>
        <v/>
      </c>
    </row>
    <row r="158" spans="2:32" x14ac:dyDescent="0.35">
      <c r="B158" s="139"/>
      <c r="C158" s="139" t="str">
        <f>IF(B158&lt;&gt;"",COUNTIF($B$4:$B158,"&lt;&gt;"),"")</f>
        <v/>
      </c>
      <c r="D158" s="142"/>
      <c r="E158" s="139"/>
      <c r="F158" s="139"/>
      <c r="G158" s="139"/>
      <c r="H158" s="139"/>
      <c r="I158" s="142"/>
      <c r="J158" s="139"/>
      <c r="K158" s="139" t="str">
        <f>IFERROR(INDEX(PLZ!B:B,MATCH(I158,PLZ!A:A,0)),"")</f>
        <v/>
      </c>
      <c r="L158" s="139"/>
      <c r="M158" s="139" t="str">
        <f>IFERROR(IF(K158&lt;&gt;"Baden-Württemberg",VLOOKUP(L158,Params!A$28:A$36,1,FALSE),""),"")</f>
        <v/>
      </c>
      <c r="N158" s="147"/>
      <c r="O158" s="139"/>
      <c r="P158" s="139" t="str">
        <f t="shared" si="10"/>
        <v/>
      </c>
      <c r="Q158" s="139" t="str">
        <f t="shared" si="9"/>
        <v/>
      </c>
      <c r="R158" s="139" t="str">
        <f t="shared" si="9"/>
        <v/>
      </c>
      <c r="S158" s="147"/>
      <c r="T158" s="146" t="str" cm="1">
        <f t="array" aca="1" ref="T158" ca="1">IF(B158&lt;&gt;"",HYPERLINK("#'"&amp;MID(CELL("Dateiname",'Gemarkungen &amp; Flurstücke'!A$1),FIND("]",CELL("Dateiname",'Gemarkungen &amp; Flurstücke'!A$1))+1,31)&amp;"'!B6","Bitte ergänzen Sie die Angaben in ''Gemarkungen &amp; Flurstücke''!"),"")</f>
        <v/>
      </c>
      <c r="U158" s="42" t="str">
        <f>IFERROR(VLOOKUP(K158,Params!$A$2:$C$17,3,FALSE)&amp;VLOOKUP(L158,Params!$A$21:$C$23,3,FALSE)&amp;IFERROR(VLOOKUP(M158,Params!$A$28:$C$36,3,FALSE),"0"),"")</f>
        <v/>
      </c>
      <c r="V158" s="67" t="str">
        <f t="shared" si="7"/>
        <v/>
      </c>
      <c r="W158" s="67" t="str">
        <f>IFERROR(VLOOKUP(U158,Verfahren!$A$1:$E$15,5,FALSE),"")&amp;IFERROR(VLOOKUP(V158,Verfahren!A$17:B$20,2,FALSE),"")</f>
        <v/>
      </c>
      <c r="X158" s="67" t="str">
        <f t="shared" si="8"/>
        <v/>
      </c>
      <c r="Y158" s="67">
        <v>154</v>
      </c>
      <c r="Z158" s="67" t="str" cm="1">
        <f t="array" ref="Z158">IFERROR(INDEX($C$1:$C$1003,_xlfn.AGGREGATE(15,6,ROW($W$5:$W$1003)/(FIND("Wohngrundstück",$W$5:$W$1003,1)&gt;0),ROW()-4)),"")</f>
        <v/>
      </c>
      <c r="AA158" s="67" t="str" cm="1">
        <f t="array" ref="AA158">IFERROR(INDEX($C$1:$C$1003,_xlfn.AGGREGATE(15,6,ROW($U$5:$U$1003)/(FIND("123",$U$5:$U$1003,1)&gt;0),ROW()-4)),"")</f>
        <v/>
      </c>
      <c r="AB158" s="67" t="str" cm="1">
        <f t="array" ref="AB158">IFERROR(INDEX($C$1:$C$1003,_xlfn.AGGREGATE(15,6,ROW($W$5:$W$1003)/(FIND("Nichtwohngrundstück",$W$5:$W$1003,1)&gt;0),ROW()-4)),"")</f>
        <v/>
      </c>
      <c r="AC158" s="67" t="str" cm="1">
        <f t="array" ref="AC158">IFERROR(INDEX($C$1:$C$1003,_xlfn.AGGREGATE(15,6,ROW($W$5:$W$1003)/(FIND("Gebäude",$W$5:$W$1003,1)&gt;0),ROW()-4)),"")</f>
        <v/>
      </c>
      <c r="AD158" s="67" t="str" cm="1">
        <f t="array" ref="AD158">IFERROR(INDEX($C$1:$C$1003,_xlfn.AGGREGATE(15,6,ROW($W$5:$W$1003)/(FIND("LuF",$W$5:$W$1003,1)&gt;0),ROW()-4)),"")</f>
        <v/>
      </c>
      <c r="AE158" s="67" t="str" cm="1">
        <f t="array" ref="AE158">IFERROR(INDEX($C$1:$C$1003,_xlfn.AGGREGATE(15,6,ROW($P$5:$P$1003)/(FIND("Ja",$P$5:$P$1003,1)&gt;0),ROW()-4)),"")</f>
        <v/>
      </c>
      <c r="AF158" s="67" t="str" cm="1">
        <f t="array" ref="AF158">IFERROR(INDEX($C$1:$C$1003,_xlfn.AGGREGATE(15,6,ROW($V$5:$V$1003)/(FIND("1",$V$5:$V$1003,1)&gt;0),ROW()-4)),"")</f>
        <v/>
      </c>
    </row>
    <row r="159" spans="2:32" x14ac:dyDescent="0.35">
      <c r="B159" s="139"/>
      <c r="C159" s="139" t="str">
        <f>IF(B159&lt;&gt;"",COUNTIF($B$4:$B159,"&lt;&gt;"),"")</f>
        <v/>
      </c>
      <c r="D159" s="142"/>
      <c r="E159" s="139"/>
      <c r="F159" s="139"/>
      <c r="G159" s="139"/>
      <c r="H159" s="139"/>
      <c r="I159" s="142"/>
      <c r="J159" s="139"/>
      <c r="K159" s="139" t="str">
        <f>IFERROR(INDEX(PLZ!B:B,MATCH(I159,PLZ!A:A,0)),"")</f>
        <v/>
      </c>
      <c r="L159" s="139"/>
      <c r="M159" s="139" t="str">
        <f>IFERROR(IF(K159&lt;&gt;"Baden-Württemberg",VLOOKUP(L159,Params!A$28:A$36,1,FALSE),""),"")</f>
        <v/>
      </c>
      <c r="N159" s="147"/>
      <c r="O159" s="139"/>
      <c r="P159" s="139" t="str">
        <f t="shared" si="10"/>
        <v/>
      </c>
      <c r="Q159" s="139" t="str">
        <f t="shared" si="9"/>
        <v/>
      </c>
      <c r="R159" s="139" t="str">
        <f t="shared" si="9"/>
        <v/>
      </c>
      <c r="S159" s="147"/>
      <c r="T159" s="146" t="str" cm="1">
        <f t="array" aca="1" ref="T159" ca="1">IF(B159&lt;&gt;"",HYPERLINK("#'"&amp;MID(CELL("Dateiname",'Gemarkungen &amp; Flurstücke'!A$1),FIND("]",CELL("Dateiname",'Gemarkungen &amp; Flurstücke'!A$1))+1,31)&amp;"'!B6","Bitte ergänzen Sie die Angaben in ''Gemarkungen &amp; Flurstücke''!"),"")</f>
        <v/>
      </c>
      <c r="U159" s="42" t="str">
        <f>IFERROR(VLOOKUP(K159,Params!$A$2:$C$17,3,FALSE)&amp;VLOOKUP(L159,Params!$A$21:$C$23,3,FALSE)&amp;IFERROR(VLOOKUP(M159,Params!$A$28:$C$36,3,FALSE),"0"),"")</f>
        <v/>
      </c>
      <c r="V159" s="67" t="str">
        <f t="shared" si="7"/>
        <v/>
      </c>
      <c r="W159" s="67" t="str">
        <f>IFERROR(VLOOKUP(U159,Verfahren!$A$1:$E$15,5,FALSE),"")&amp;IFERROR(VLOOKUP(V159,Verfahren!A$17:B$20,2,FALSE),"")</f>
        <v/>
      </c>
      <c r="X159" s="67" t="str">
        <f t="shared" si="8"/>
        <v/>
      </c>
      <c r="Y159" s="67">
        <v>155</v>
      </c>
      <c r="Z159" s="67" t="str" cm="1">
        <f t="array" ref="Z159">IFERROR(INDEX($C$1:$C$1003,_xlfn.AGGREGATE(15,6,ROW($W$5:$W$1003)/(FIND("Wohngrundstück",$W$5:$W$1003,1)&gt;0),ROW()-4)),"")</f>
        <v/>
      </c>
      <c r="AA159" s="67" t="str" cm="1">
        <f t="array" ref="AA159">IFERROR(INDEX($C$1:$C$1003,_xlfn.AGGREGATE(15,6,ROW($U$5:$U$1003)/(FIND("123",$U$5:$U$1003,1)&gt;0),ROW()-4)),"")</f>
        <v/>
      </c>
      <c r="AB159" s="67" t="str" cm="1">
        <f t="array" ref="AB159">IFERROR(INDEX($C$1:$C$1003,_xlfn.AGGREGATE(15,6,ROW($W$5:$W$1003)/(FIND("Nichtwohngrundstück",$W$5:$W$1003,1)&gt;0),ROW()-4)),"")</f>
        <v/>
      </c>
      <c r="AC159" s="67" t="str" cm="1">
        <f t="array" ref="AC159">IFERROR(INDEX($C$1:$C$1003,_xlfn.AGGREGATE(15,6,ROW($W$5:$W$1003)/(FIND("Gebäude",$W$5:$W$1003,1)&gt;0),ROW()-4)),"")</f>
        <v/>
      </c>
      <c r="AD159" s="67" t="str" cm="1">
        <f t="array" ref="AD159">IFERROR(INDEX($C$1:$C$1003,_xlfn.AGGREGATE(15,6,ROW($W$5:$W$1003)/(FIND("LuF",$W$5:$W$1003,1)&gt;0),ROW()-4)),"")</f>
        <v/>
      </c>
      <c r="AE159" s="67" t="str" cm="1">
        <f t="array" ref="AE159">IFERROR(INDEX($C$1:$C$1003,_xlfn.AGGREGATE(15,6,ROW($P$5:$P$1003)/(FIND("Ja",$P$5:$P$1003,1)&gt;0),ROW()-4)),"")</f>
        <v/>
      </c>
      <c r="AF159" s="67" t="str" cm="1">
        <f t="array" ref="AF159">IFERROR(INDEX($C$1:$C$1003,_xlfn.AGGREGATE(15,6,ROW($V$5:$V$1003)/(FIND("1",$V$5:$V$1003,1)&gt;0),ROW()-4)),"")</f>
        <v/>
      </c>
    </row>
    <row r="160" spans="2:32" x14ac:dyDescent="0.35">
      <c r="B160" s="139"/>
      <c r="C160" s="139" t="str">
        <f>IF(B160&lt;&gt;"",COUNTIF($B$4:$B160,"&lt;&gt;"),"")</f>
        <v/>
      </c>
      <c r="D160" s="142"/>
      <c r="E160" s="139"/>
      <c r="F160" s="139"/>
      <c r="G160" s="139"/>
      <c r="H160" s="139"/>
      <c r="I160" s="142"/>
      <c r="J160" s="139"/>
      <c r="K160" s="139" t="str">
        <f>IFERROR(INDEX(PLZ!B:B,MATCH(I160,PLZ!A:A,0)),"")</f>
        <v/>
      </c>
      <c r="L160" s="139"/>
      <c r="M160" s="139" t="str">
        <f>IFERROR(IF(K160&lt;&gt;"Baden-Württemberg",VLOOKUP(L160,Params!A$28:A$36,1,FALSE),""),"")</f>
        <v/>
      </c>
      <c r="N160" s="147"/>
      <c r="O160" s="139"/>
      <c r="P160" s="139" t="str">
        <f t="shared" si="10"/>
        <v/>
      </c>
      <c r="Q160" s="139" t="str">
        <f t="shared" si="9"/>
        <v/>
      </c>
      <c r="R160" s="139" t="str">
        <f t="shared" si="9"/>
        <v/>
      </c>
      <c r="S160" s="147"/>
      <c r="T160" s="146" t="str" cm="1">
        <f t="array" aca="1" ref="T160" ca="1">IF(B160&lt;&gt;"",HYPERLINK("#'"&amp;MID(CELL("Dateiname",'Gemarkungen &amp; Flurstücke'!A$1),FIND("]",CELL("Dateiname",'Gemarkungen &amp; Flurstücke'!A$1))+1,31)&amp;"'!B6","Bitte ergänzen Sie die Angaben in ''Gemarkungen &amp; Flurstücke''!"),"")</f>
        <v/>
      </c>
      <c r="U160" s="42" t="str">
        <f>IFERROR(VLOOKUP(K160,Params!$A$2:$C$17,3,FALSE)&amp;VLOOKUP(L160,Params!$A$21:$C$23,3,FALSE)&amp;IFERROR(VLOOKUP(M160,Params!$A$28:$C$36,3,FALSE),"0"),"")</f>
        <v/>
      </c>
      <c r="V160" s="67" t="str">
        <f t="shared" si="7"/>
        <v/>
      </c>
      <c r="W160" s="67" t="str">
        <f>IFERROR(VLOOKUP(U160,Verfahren!$A$1:$E$15,5,FALSE),"")&amp;IFERROR(VLOOKUP(V160,Verfahren!A$17:B$20,2,FALSE),"")</f>
        <v/>
      </c>
      <c r="X160" s="67" t="str">
        <f t="shared" si="8"/>
        <v/>
      </c>
      <c r="Y160" s="67">
        <v>156</v>
      </c>
      <c r="Z160" s="67" t="str" cm="1">
        <f t="array" ref="Z160">IFERROR(INDEX($C$1:$C$1003,_xlfn.AGGREGATE(15,6,ROW($W$5:$W$1003)/(FIND("Wohngrundstück",$W$5:$W$1003,1)&gt;0),ROW()-4)),"")</f>
        <v/>
      </c>
      <c r="AA160" s="67" t="str" cm="1">
        <f t="array" ref="AA160">IFERROR(INDEX($C$1:$C$1003,_xlfn.AGGREGATE(15,6,ROW($U$5:$U$1003)/(FIND("123",$U$5:$U$1003,1)&gt;0),ROW()-4)),"")</f>
        <v/>
      </c>
      <c r="AB160" s="67" t="str" cm="1">
        <f t="array" ref="AB160">IFERROR(INDEX($C$1:$C$1003,_xlfn.AGGREGATE(15,6,ROW($W$5:$W$1003)/(FIND("Nichtwohngrundstück",$W$5:$W$1003,1)&gt;0),ROW()-4)),"")</f>
        <v/>
      </c>
      <c r="AC160" s="67" t="str" cm="1">
        <f t="array" ref="AC160">IFERROR(INDEX($C$1:$C$1003,_xlfn.AGGREGATE(15,6,ROW($W$5:$W$1003)/(FIND("Gebäude",$W$5:$W$1003,1)&gt;0),ROW()-4)),"")</f>
        <v/>
      </c>
      <c r="AD160" s="67" t="str" cm="1">
        <f t="array" ref="AD160">IFERROR(INDEX($C$1:$C$1003,_xlfn.AGGREGATE(15,6,ROW($W$5:$W$1003)/(FIND("LuF",$W$5:$W$1003,1)&gt;0),ROW()-4)),"")</f>
        <v/>
      </c>
      <c r="AE160" s="67" t="str" cm="1">
        <f t="array" ref="AE160">IFERROR(INDEX($C$1:$C$1003,_xlfn.AGGREGATE(15,6,ROW($P$5:$P$1003)/(FIND("Ja",$P$5:$P$1003,1)&gt;0),ROW()-4)),"")</f>
        <v/>
      </c>
      <c r="AF160" s="67" t="str" cm="1">
        <f t="array" ref="AF160">IFERROR(INDEX($C$1:$C$1003,_xlfn.AGGREGATE(15,6,ROW($V$5:$V$1003)/(FIND("1",$V$5:$V$1003,1)&gt;0),ROW()-4)),"")</f>
        <v/>
      </c>
    </row>
    <row r="161" spans="2:32" x14ac:dyDescent="0.35">
      <c r="B161" s="139"/>
      <c r="C161" s="139" t="str">
        <f>IF(B161&lt;&gt;"",COUNTIF($B$4:$B161,"&lt;&gt;"),"")</f>
        <v/>
      </c>
      <c r="D161" s="142"/>
      <c r="E161" s="139"/>
      <c r="F161" s="139"/>
      <c r="G161" s="139"/>
      <c r="H161" s="139"/>
      <c r="I161" s="142"/>
      <c r="J161" s="139"/>
      <c r="K161" s="139" t="str">
        <f>IFERROR(INDEX(PLZ!B:B,MATCH(I161,PLZ!A:A,0)),"")</f>
        <v/>
      </c>
      <c r="L161" s="139"/>
      <c r="M161" s="139" t="str">
        <f>IFERROR(IF(K161&lt;&gt;"Baden-Württemberg",VLOOKUP(L161,Params!A$28:A$36,1,FALSE),""),"")</f>
        <v/>
      </c>
      <c r="N161" s="147"/>
      <c r="O161" s="139"/>
      <c r="P161" s="139" t="str">
        <f t="shared" si="10"/>
        <v/>
      </c>
      <c r="Q161" s="139" t="str">
        <f t="shared" si="9"/>
        <v/>
      </c>
      <c r="R161" s="139" t="str">
        <f t="shared" si="9"/>
        <v/>
      </c>
      <c r="S161" s="147"/>
      <c r="T161" s="146" t="str" cm="1">
        <f t="array" aca="1" ref="T161" ca="1">IF(B161&lt;&gt;"",HYPERLINK("#'"&amp;MID(CELL("Dateiname",'Gemarkungen &amp; Flurstücke'!A$1),FIND("]",CELL("Dateiname",'Gemarkungen &amp; Flurstücke'!A$1))+1,31)&amp;"'!B6","Bitte ergänzen Sie die Angaben in ''Gemarkungen &amp; Flurstücke''!"),"")</f>
        <v/>
      </c>
      <c r="U161" s="42" t="str">
        <f>IFERROR(VLOOKUP(K161,Params!$A$2:$C$17,3,FALSE)&amp;VLOOKUP(L161,Params!$A$21:$C$23,3,FALSE)&amp;IFERROR(VLOOKUP(M161,Params!$A$28:$C$36,3,FALSE),"0"),"")</f>
        <v/>
      </c>
      <c r="V161" s="67" t="str">
        <f t="shared" si="7"/>
        <v/>
      </c>
      <c r="W161" s="67" t="str">
        <f>IFERROR(VLOOKUP(U161,Verfahren!$A$1:$E$15,5,FALSE),"")&amp;IFERROR(VLOOKUP(V161,Verfahren!A$17:B$20,2,FALSE),"")</f>
        <v/>
      </c>
      <c r="X161" s="67" t="str">
        <f t="shared" si="8"/>
        <v/>
      </c>
      <c r="Y161" s="67">
        <v>157</v>
      </c>
      <c r="Z161" s="67" t="str" cm="1">
        <f t="array" ref="Z161">IFERROR(INDEX($C$1:$C$1003,_xlfn.AGGREGATE(15,6,ROW($W$5:$W$1003)/(FIND("Wohngrundstück",$W$5:$W$1003,1)&gt;0),ROW()-4)),"")</f>
        <v/>
      </c>
      <c r="AA161" s="67" t="str" cm="1">
        <f t="array" ref="AA161">IFERROR(INDEX($C$1:$C$1003,_xlfn.AGGREGATE(15,6,ROW($U$5:$U$1003)/(FIND("123",$U$5:$U$1003,1)&gt;0),ROW()-4)),"")</f>
        <v/>
      </c>
      <c r="AB161" s="67" t="str" cm="1">
        <f t="array" ref="AB161">IFERROR(INDEX($C$1:$C$1003,_xlfn.AGGREGATE(15,6,ROW($W$5:$W$1003)/(FIND("Nichtwohngrundstück",$W$5:$W$1003,1)&gt;0),ROW()-4)),"")</f>
        <v/>
      </c>
      <c r="AC161" s="67" t="str" cm="1">
        <f t="array" ref="AC161">IFERROR(INDEX($C$1:$C$1003,_xlfn.AGGREGATE(15,6,ROW($W$5:$W$1003)/(FIND("Gebäude",$W$5:$W$1003,1)&gt;0),ROW()-4)),"")</f>
        <v/>
      </c>
      <c r="AD161" s="67" t="str" cm="1">
        <f t="array" ref="AD161">IFERROR(INDEX($C$1:$C$1003,_xlfn.AGGREGATE(15,6,ROW($W$5:$W$1003)/(FIND("LuF",$W$5:$W$1003,1)&gt;0),ROW()-4)),"")</f>
        <v/>
      </c>
      <c r="AE161" s="67" t="str" cm="1">
        <f t="array" ref="AE161">IFERROR(INDEX($C$1:$C$1003,_xlfn.AGGREGATE(15,6,ROW($P$5:$P$1003)/(FIND("Ja",$P$5:$P$1003,1)&gt;0),ROW()-4)),"")</f>
        <v/>
      </c>
      <c r="AF161" s="67" t="str" cm="1">
        <f t="array" ref="AF161">IFERROR(INDEX($C$1:$C$1003,_xlfn.AGGREGATE(15,6,ROW($V$5:$V$1003)/(FIND("1",$V$5:$V$1003,1)&gt;0),ROW()-4)),"")</f>
        <v/>
      </c>
    </row>
    <row r="162" spans="2:32" x14ac:dyDescent="0.35">
      <c r="B162" s="139"/>
      <c r="C162" s="139" t="str">
        <f>IF(B162&lt;&gt;"",COUNTIF($B$4:$B162,"&lt;&gt;"),"")</f>
        <v/>
      </c>
      <c r="D162" s="142"/>
      <c r="E162" s="139"/>
      <c r="F162" s="139"/>
      <c r="G162" s="139"/>
      <c r="H162" s="139"/>
      <c r="I162" s="142"/>
      <c r="J162" s="139"/>
      <c r="K162" s="139" t="str">
        <f>IFERROR(INDEX(PLZ!B:B,MATCH(I162,PLZ!A:A,0)),"")</f>
        <v/>
      </c>
      <c r="L162" s="139"/>
      <c r="M162" s="139" t="str">
        <f>IFERROR(IF(K162&lt;&gt;"Baden-Württemberg",VLOOKUP(L162,Params!A$28:A$36,1,FALSE),""),"")</f>
        <v/>
      </c>
      <c r="N162" s="147"/>
      <c r="O162" s="139"/>
      <c r="P162" s="139" t="str">
        <f t="shared" si="10"/>
        <v/>
      </c>
      <c r="Q162" s="139" t="str">
        <f t="shared" si="9"/>
        <v/>
      </c>
      <c r="R162" s="139" t="str">
        <f t="shared" si="9"/>
        <v/>
      </c>
      <c r="S162" s="147"/>
      <c r="T162" s="146" t="str" cm="1">
        <f t="array" aca="1" ref="T162" ca="1">IF(B162&lt;&gt;"",HYPERLINK("#'"&amp;MID(CELL("Dateiname",'Gemarkungen &amp; Flurstücke'!A$1),FIND("]",CELL("Dateiname",'Gemarkungen &amp; Flurstücke'!A$1))+1,31)&amp;"'!B6","Bitte ergänzen Sie die Angaben in ''Gemarkungen &amp; Flurstücke''!"),"")</f>
        <v/>
      </c>
      <c r="U162" s="42" t="str">
        <f>IFERROR(VLOOKUP(K162,Params!$A$2:$C$17,3,FALSE)&amp;VLOOKUP(L162,Params!$A$21:$C$23,3,FALSE)&amp;IFERROR(VLOOKUP(M162,Params!$A$28:$C$36,3,FALSE),"0"),"")</f>
        <v/>
      </c>
      <c r="V162" s="67" t="str">
        <f t="shared" si="7"/>
        <v/>
      </c>
      <c r="W162" s="67" t="str">
        <f>IFERROR(VLOOKUP(U162,Verfahren!$A$1:$E$15,5,FALSE),"")&amp;IFERROR(VLOOKUP(V162,Verfahren!A$17:B$20,2,FALSE),"")</f>
        <v/>
      </c>
      <c r="X162" s="67" t="str">
        <f t="shared" si="8"/>
        <v/>
      </c>
      <c r="Y162" s="67">
        <v>158</v>
      </c>
      <c r="Z162" s="67" t="str" cm="1">
        <f t="array" ref="Z162">IFERROR(INDEX($C$1:$C$1003,_xlfn.AGGREGATE(15,6,ROW($W$5:$W$1003)/(FIND("Wohngrundstück",$W$5:$W$1003,1)&gt;0),ROW()-4)),"")</f>
        <v/>
      </c>
      <c r="AA162" s="67" t="str" cm="1">
        <f t="array" ref="AA162">IFERROR(INDEX($C$1:$C$1003,_xlfn.AGGREGATE(15,6,ROW($U$5:$U$1003)/(FIND("123",$U$5:$U$1003,1)&gt;0),ROW()-4)),"")</f>
        <v/>
      </c>
      <c r="AB162" s="67" t="str" cm="1">
        <f t="array" ref="AB162">IFERROR(INDEX($C$1:$C$1003,_xlfn.AGGREGATE(15,6,ROW($W$5:$W$1003)/(FIND("Nichtwohngrundstück",$W$5:$W$1003,1)&gt;0),ROW()-4)),"")</f>
        <v/>
      </c>
      <c r="AC162" s="67" t="str" cm="1">
        <f t="array" ref="AC162">IFERROR(INDEX($C$1:$C$1003,_xlfn.AGGREGATE(15,6,ROW($W$5:$W$1003)/(FIND("Gebäude",$W$5:$W$1003,1)&gt;0),ROW()-4)),"")</f>
        <v/>
      </c>
      <c r="AD162" s="67" t="str" cm="1">
        <f t="array" ref="AD162">IFERROR(INDEX($C$1:$C$1003,_xlfn.AGGREGATE(15,6,ROW($W$5:$W$1003)/(FIND("LuF",$W$5:$W$1003,1)&gt;0),ROW()-4)),"")</f>
        <v/>
      </c>
      <c r="AE162" s="67" t="str" cm="1">
        <f t="array" ref="AE162">IFERROR(INDEX($C$1:$C$1003,_xlfn.AGGREGATE(15,6,ROW($P$5:$P$1003)/(FIND("Ja",$P$5:$P$1003,1)&gt;0),ROW()-4)),"")</f>
        <v/>
      </c>
      <c r="AF162" s="67" t="str" cm="1">
        <f t="array" ref="AF162">IFERROR(INDEX($C$1:$C$1003,_xlfn.AGGREGATE(15,6,ROW($V$5:$V$1003)/(FIND("1",$V$5:$V$1003,1)&gt;0),ROW()-4)),"")</f>
        <v/>
      </c>
    </row>
    <row r="163" spans="2:32" x14ac:dyDescent="0.35">
      <c r="B163" s="139"/>
      <c r="C163" s="139" t="str">
        <f>IF(B163&lt;&gt;"",COUNTIF($B$4:$B163,"&lt;&gt;"),"")</f>
        <v/>
      </c>
      <c r="D163" s="142"/>
      <c r="E163" s="139"/>
      <c r="F163" s="139"/>
      <c r="G163" s="139"/>
      <c r="H163" s="139"/>
      <c r="I163" s="142"/>
      <c r="J163" s="139"/>
      <c r="K163" s="139" t="str">
        <f>IFERROR(INDEX(PLZ!B:B,MATCH(I163,PLZ!A:A,0)),"")</f>
        <v/>
      </c>
      <c r="L163" s="139"/>
      <c r="M163" s="139" t="str">
        <f>IFERROR(IF(K163&lt;&gt;"Baden-Württemberg",VLOOKUP(L163,Params!A$28:A$36,1,FALSE),""),"")</f>
        <v/>
      </c>
      <c r="N163" s="147"/>
      <c r="O163" s="139"/>
      <c r="P163" s="139" t="str">
        <f t="shared" si="10"/>
        <v/>
      </c>
      <c r="Q163" s="139" t="str">
        <f t="shared" si="9"/>
        <v/>
      </c>
      <c r="R163" s="139" t="str">
        <f t="shared" si="9"/>
        <v/>
      </c>
      <c r="S163" s="147"/>
      <c r="T163" s="146" t="str" cm="1">
        <f t="array" aca="1" ref="T163" ca="1">IF(B163&lt;&gt;"",HYPERLINK("#'"&amp;MID(CELL("Dateiname",'Gemarkungen &amp; Flurstücke'!A$1),FIND("]",CELL("Dateiname",'Gemarkungen &amp; Flurstücke'!A$1))+1,31)&amp;"'!B6","Bitte ergänzen Sie die Angaben in ''Gemarkungen &amp; Flurstücke''!"),"")</f>
        <v/>
      </c>
      <c r="U163" s="42" t="str">
        <f>IFERROR(VLOOKUP(K163,Params!$A$2:$C$17,3,FALSE)&amp;VLOOKUP(L163,Params!$A$21:$C$23,3,FALSE)&amp;IFERROR(VLOOKUP(M163,Params!$A$28:$C$36,3,FALSE),"0"),"")</f>
        <v/>
      </c>
      <c r="V163" s="67" t="str">
        <f t="shared" si="7"/>
        <v/>
      </c>
      <c r="W163" s="67" t="str">
        <f>IFERROR(VLOOKUP(U163,Verfahren!$A$1:$E$15,5,FALSE),"")&amp;IFERROR(VLOOKUP(V163,Verfahren!A$17:B$20,2,FALSE),"")</f>
        <v/>
      </c>
      <c r="X163" s="67" t="str">
        <f t="shared" si="8"/>
        <v/>
      </c>
      <c r="Y163" s="67">
        <v>159</v>
      </c>
      <c r="Z163" s="67" t="str" cm="1">
        <f t="array" ref="Z163">IFERROR(INDEX($C$1:$C$1003,_xlfn.AGGREGATE(15,6,ROW($W$5:$W$1003)/(FIND("Wohngrundstück",$W$5:$W$1003,1)&gt;0),ROW()-4)),"")</f>
        <v/>
      </c>
      <c r="AA163" s="67" t="str" cm="1">
        <f t="array" ref="AA163">IFERROR(INDEX($C$1:$C$1003,_xlfn.AGGREGATE(15,6,ROW($U$5:$U$1003)/(FIND("123",$U$5:$U$1003,1)&gt;0),ROW()-4)),"")</f>
        <v/>
      </c>
      <c r="AB163" s="67" t="str" cm="1">
        <f t="array" ref="AB163">IFERROR(INDEX($C$1:$C$1003,_xlfn.AGGREGATE(15,6,ROW($W$5:$W$1003)/(FIND("Nichtwohngrundstück",$W$5:$W$1003,1)&gt;0),ROW()-4)),"")</f>
        <v/>
      </c>
      <c r="AC163" s="67" t="str" cm="1">
        <f t="array" ref="AC163">IFERROR(INDEX($C$1:$C$1003,_xlfn.AGGREGATE(15,6,ROW($W$5:$W$1003)/(FIND("Gebäude",$W$5:$W$1003,1)&gt;0),ROW()-4)),"")</f>
        <v/>
      </c>
      <c r="AD163" s="67" t="str" cm="1">
        <f t="array" ref="AD163">IFERROR(INDEX($C$1:$C$1003,_xlfn.AGGREGATE(15,6,ROW($W$5:$W$1003)/(FIND("LuF",$W$5:$W$1003,1)&gt;0),ROW()-4)),"")</f>
        <v/>
      </c>
      <c r="AE163" s="67" t="str" cm="1">
        <f t="array" ref="AE163">IFERROR(INDEX($C$1:$C$1003,_xlfn.AGGREGATE(15,6,ROW($P$5:$P$1003)/(FIND("Ja",$P$5:$P$1003,1)&gt;0),ROW()-4)),"")</f>
        <v/>
      </c>
      <c r="AF163" s="67" t="str" cm="1">
        <f t="array" ref="AF163">IFERROR(INDEX($C$1:$C$1003,_xlfn.AGGREGATE(15,6,ROW($V$5:$V$1003)/(FIND("1",$V$5:$V$1003,1)&gt;0),ROW()-4)),"")</f>
        <v/>
      </c>
    </row>
    <row r="164" spans="2:32" x14ac:dyDescent="0.35">
      <c r="B164" s="139"/>
      <c r="C164" s="139" t="str">
        <f>IF(B164&lt;&gt;"",COUNTIF($B$4:$B164,"&lt;&gt;"),"")</f>
        <v/>
      </c>
      <c r="D164" s="142"/>
      <c r="E164" s="139"/>
      <c r="F164" s="139"/>
      <c r="G164" s="139"/>
      <c r="H164" s="139"/>
      <c r="I164" s="142"/>
      <c r="J164" s="139"/>
      <c r="K164" s="139" t="str">
        <f>IFERROR(INDEX(PLZ!B:B,MATCH(I164,PLZ!A:A,0)),"")</f>
        <v/>
      </c>
      <c r="L164" s="139"/>
      <c r="M164" s="139" t="str">
        <f>IFERROR(IF(K164&lt;&gt;"Baden-Württemberg",VLOOKUP(L164,Params!A$28:A$36,1,FALSE),""),"")</f>
        <v/>
      </c>
      <c r="N164" s="147"/>
      <c r="O164" s="139"/>
      <c r="P164" s="139" t="str">
        <f t="shared" si="10"/>
        <v/>
      </c>
      <c r="Q164" s="139" t="str">
        <f t="shared" si="9"/>
        <v/>
      </c>
      <c r="R164" s="139" t="str">
        <f t="shared" si="9"/>
        <v/>
      </c>
      <c r="S164" s="147"/>
      <c r="T164" s="146" t="str" cm="1">
        <f t="array" aca="1" ref="T164" ca="1">IF(B164&lt;&gt;"",HYPERLINK("#'"&amp;MID(CELL("Dateiname",'Gemarkungen &amp; Flurstücke'!A$1),FIND("]",CELL("Dateiname",'Gemarkungen &amp; Flurstücke'!A$1))+1,31)&amp;"'!B6","Bitte ergänzen Sie die Angaben in ''Gemarkungen &amp; Flurstücke''!"),"")</f>
        <v/>
      </c>
      <c r="U164" s="42" t="str">
        <f>IFERROR(VLOOKUP(K164,Params!$A$2:$C$17,3,FALSE)&amp;VLOOKUP(L164,Params!$A$21:$C$23,3,FALSE)&amp;IFERROR(VLOOKUP(M164,Params!$A$28:$C$36,3,FALSE),"0"),"")</f>
        <v/>
      </c>
      <c r="V164" s="67" t="str">
        <f t="shared" si="7"/>
        <v/>
      </c>
      <c r="W164" s="67" t="str">
        <f>IFERROR(VLOOKUP(U164,Verfahren!$A$1:$E$15,5,FALSE),"")&amp;IFERROR(VLOOKUP(V164,Verfahren!A$17:B$20,2,FALSE),"")</f>
        <v/>
      </c>
      <c r="X164" s="67" t="str">
        <f t="shared" si="8"/>
        <v/>
      </c>
      <c r="Y164" s="67">
        <v>160</v>
      </c>
      <c r="Z164" s="67" t="str" cm="1">
        <f t="array" ref="Z164">IFERROR(INDEX($C$1:$C$1003,_xlfn.AGGREGATE(15,6,ROW($W$5:$W$1003)/(FIND("Wohngrundstück",$W$5:$W$1003,1)&gt;0),ROW()-4)),"")</f>
        <v/>
      </c>
      <c r="AA164" s="67" t="str" cm="1">
        <f t="array" ref="AA164">IFERROR(INDEX($C$1:$C$1003,_xlfn.AGGREGATE(15,6,ROW($U$5:$U$1003)/(FIND("123",$U$5:$U$1003,1)&gt;0),ROW()-4)),"")</f>
        <v/>
      </c>
      <c r="AB164" s="67" t="str" cm="1">
        <f t="array" ref="AB164">IFERROR(INDEX($C$1:$C$1003,_xlfn.AGGREGATE(15,6,ROW($W$5:$W$1003)/(FIND("Nichtwohngrundstück",$W$5:$W$1003,1)&gt;0),ROW()-4)),"")</f>
        <v/>
      </c>
      <c r="AC164" s="67" t="str" cm="1">
        <f t="array" ref="AC164">IFERROR(INDEX($C$1:$C$1003,_xlfn.AGGREGATE(15,6,ROW($W$5:$W$1003)/(FIND("Gebäude",$W$5:$W$1003,1)&gt;0),ROW()-4)),"")</f>
        <v/>
      </c>
      <c r="AD164" s="67" t="str" cm="1">
        <f t="array" ref="AD164">IFERROR(INDEX($C$1:$C$1003,_xlfn.AGGREGATE(15,6,ROW($W$5:$W$1003)/(FIND("LuF",$W$5:$W$1003,1)&gt;0),ROW()-4)),"")</f>
        <v/>
      </c>
      <c r="AE164" s="67" t="str" cm="1">
        <f t="array" ref="AE164">IFERROR(INDEX($C$1:$C$1003,_xlfn.AGGREGATE(15,6,ROW($P$5:$P$1003)/(FIND("Ja",$P$5:$P$1003,1)&gt;0),ROW()-4)),"")</f>
        <v/>
      </c>
      <c r="AF164" s="67" t="str" cm="1">
        <f t="array" ref="AF164">IFERROR(INDEX($C$1:$C$1003,_xlfn.AGGREGATE(15,6,ROW($V$5:$V$1003)/(FIND("1",$V$5:$V$1003,1)&gt;0),ROW()-4)),"")</f>
        <v/>
      </c>
    </row>
    <row r="165" spans="2:32" x14ac:dyDescent="0.35">
      <c r="B165" s="139"/>
      <c r="C165" s="139" t="str">
        <f>IF(B165&lt;&gt;"",COUNTIF($B$4:$B165,"&lt;&gt;"),"")</f>
        <v/>
      </c>
      <c r="D165" s="142"/>
      <c r="E165" s="139"/>
      <c r="F165" s="139"/>
      <c r="G165" s="139"/>
      <c r="H165" s="139"/>
      <c r="I165" s="142"/>
      <c r="J165" s="139"/>
      <c r="K165" s="139" t="str">
        <f>IFERROR(INDEX(PLZ!B:B,MATCH(I165,PLZ!A:A,0)),"")</f>
        <v/>
      </c>
      <c r="L165" s="139"/>
      <c r="M165" s="139" t="str">
        <f>IFERROR(IF(K165&lt;&gt;"Baden-Württemberg",VLOOKUP(L165,Params!A$28:A$36,1,FALSE),""),"")</f>
        <v/>
      </c>
      <c r="N165" s="147"/>
      <c r="O165" s="139"/>
      <c r="P165" s="139" t="str">
        <f t="shared" si="10"/>
        <v/>
      </c>
      <c r="Q165" s="139" t="str">
        <f t="shared" si="9"/>
        <v/>
      </c>
      <c r="R165" s="139" t="str">
        <f t="shared" si="9"/>
        <v/>
      </c>
      <c r="S165" s="147"/>
      <c r="T165" s="146" t="str" cm="1">
        <f t="array" aca="1" ref="T165" ca="1">IF(B165&lt;&gt;"",HYPERLINK("#'"&amp;MID(CELL("Dateiname",'Gemarkungen &amp; Flurstücke'!A$1),FIND("]",CELL("Dateiname",'Gemarkungen &amp; Flurstücke'!A$1))+1,31)&amp;"'!B6","Bitte ergänzen Sie die Angaben in ''Gemarkungen &amp; Flurstücke''!"),"")</f>
        <v/>
      </c>
      <c r="U165" s="42" t="str">
        <f>IFERROR(VLOOKUP(K165,Params!$A$2:$C$17,3,FALSE)&amp;VLOOKUP(L165,Params!$A$21:$C$23,3,FALSE)&amp;IFERROR(VLOOKUP(M165,Params!$A$28:$C$36,3,FALSE),"0"),"")</f>
        <v/>
      </c>
      <c r="V165" s="67" t="str">
        <f t="shared" si="7"/>
        <v/>
      </c>
      <c r="W165" s="67" t="str">
        <f>IFERROR(VLOOKUP(U165,Verfahren!$A$1:$E$15,5,FALSE),"")&amp;IFERROR(VLOOKUP(V165,Verfahren!A$17:B$20,2,FALSE),"")</f>
        <v/>
      </c>
      <c r="X165" s="67" t="str">
        <f t="shared" si="8"/>
        <v/>
      </c>
      <c r="Y165" s="67">
        <v>161</v>
      </c>
      <c r="Z165" s="67" t="str" cm="1">
        <f t="array" ref="Z165">IFERROR(INDEX($C$1:$C$1003,_xlfn.AGGREGATE(15,6,ROW($W$5:$W$1003)/(FIND("Wohngrundstück",$W$5:$W$1003,1)&gt;0),ROW()-4)),"")</f>
        <v/>
      </c>
      <c r="AA165" s="67" t="str" cm="1">
        <f t="array" ref="AA165">IFERROR(INDEX($C$1:$C$1003,_xlfn.AGGREGATE(15,6,ROW($U$5:$U$1003)/(FIND("123",$U$5:$U$1003,1)&gt;0),ROW()-4)),"")</f>
        <v/>
      </c>
      <c r="AB165" s="67" t="str" cm="1">
        <f t="array" ref="AB165">IFERROR(INDEX($C$1:$C$1003,_xlfn.AGGREGATE(15,6,ROW($W$5:$W$1003)/(FIND("Nichtwohngrundstück",$W$5:$W$1003,1)&gt;0),ROW()-4)),"")</f>
        <v/>
      </c>
      <c r="AC165" s="67" t="str" cm="1">
        <f t="array" ref="AC165">IFERROR(INDEX($C$1:$C$1003,_xlfn.AGGREGATE(15,6,ROW($W$5:$W$1003)/(FIND("Gebäude",$W$5:$W$1003,1)&gt;0),ROW()-4)),"")</f>
        <v/>
      </c>
      <c r="AD165" s="67" t="str" cm="1">
        <f t="array" ref="AD165">IFERROR(INDEX($C$1:$C$1003,_xlfn.AGGREGATE(15,6,ROW($W$5:$W$1003)/(FIND("LuF",$W$5:$W$1003,1)&gt;0),ROW()-4)),"")</f>
        <v/>
      </c>
      <c r="AE165" s="67" t="str" cm="1">
        <f t="array" ref="AE165">IFERROR(INDEX($C$1:$C$1003,_xlfn.AGGREGATE(15,6,ROW($P$5:$P$1003)/(FIND("Ja",$P$5:$P$1003,1)&gt;0),ROW()-4)),"")</f>
        <v/>
      </c>
      <c r="AF165" s="67" t="str" cm="1">
        <f t="array" ref="AF165">IFERROR(INDEX($C$1:$C$1003,_xlfn.AGGREGATE(15,6,ROW($V$5:$V$1003)/(FIND("1",$V$5:$V$1003,1)&gt;0),ROW()-4)),"")</f>
        <v/>
      </c>
    </row>
    <row r="166" spans="2:32" x14ac:dyDescent="0.35">
      <c r="B166" s="139"/>
      <c r="C166" s="139" t="str">
        <f>IF(B166&lt;&gt;"",COUNTIF($B$4:$B166,"&lt;&gt;"),"")</f>
        <v/>
      </c>
      <c r="D166" s="142"/>
      <c r="E166" s="139"/>
      <c r="F166" s="139"/>
      <c r="G166" s="139"/>
      <c r="H166" s="139"/>
      <c r="I166" s="142"/>
      <c r="J166" s="139"/>
      <c r="K166" s="139" t="str">
        <f>IFERROR(INDEX(PLZ!B:B,MATCH(I166,PLZ!A:A,0)),"")</f>
        <v/>
      </c>
      <c r="L166" s="139"/>
      <c r="M166" s="139" t="str">
        <f>IFERROR(IF(K166&lt;&gt;"Baden-Württemberg",VLOOKUP(L166,Params!A$28:A$36,1,FALSE),""),"")</f>
        <v/>
      </c>
      <c r="N166" s="147"/>
      <c r="O166" s="139"/>
      <c r="P166" s="139" t="str">
        <f t="shared" si="10"/>
        <v/>
      </c>
      <c r="Q166" s="139" t="str">
        <f t="shared" si="9"/>
        <v/>
      </c>
      <c r="R166" s="139" t="str">
        <f t="shared" si="9"/>
        <v/>
      </c>
      <c r="S166" s="147"/>
      <c r="T166" s="146" t="str" cm="1">
        <f t="array" aca="1" ref="T166" ca="1">IF(B166&lt;&gt;"",HYPERLINK("#'"&amp;MID(CELL("Dateiname",'Gemarkungen &amp; Flurstücke'!A$1),FIND("]",CELL("Dateiname",'Gemarkungen &amp; Flurstücke'!A$1))+1,31)&amp;"'!B6","Bitte ergänzen Sie die Angaben in ''Gemarkungen &amp; Flurstücke''!"),"")</f>
        <v/>
      </c>
      <c r="U166" s="42" t="str">
        <f>IFERROR(VLOOKUP(K166,Params!$A$2:$C$17,3,FALSE)&amp;VLOOKUP(L166,Params!$A$21:$C$23,3,FALSE)&amp;IFERROR(VLOOKUP(M166,Params!$A$28:$C$36,3,FALSE),"0"),"")</f>
        <v/>
      </c>
      <c r="V166" s="67" t="str">
        <f t="shared" si="7"/>
        <v/>
      </c>
      <c r="W166" s="67" t="str">
        <f>IFERROR(VLOOKUP(U166,Verfahren!$A$1:$E$15,5,FALSE),"")&amp;IFERROR(VLOOKUP(V166,Verfahren!A$17:B$20,2,FALSE),"")</f>
        <v/>
      </c>
      <c r="X166" s="67" t="str">
        <f t="shared" si="8"/>
        <v/>
      </c>
      <c r="Y166" s="67">
        <v>162</v>
      </c>
      <c r="Z166" s="67" t="str" cm="1">
        <f t="array" ref="Z166">IFERROR(INDEX($C$1:$C$1003,_xlfn.AGGREGATE(15,6,ROW($W$5:$W$1003)/(FIND("Wohngrundstück",$W$5:$W$1003,1)&gt;0),ROW()-4)),"")</f>
        <v/>
      </c>
      <c r="AA166" s="67" t="str" cm="1">
        <f t="array" ref="AA166">IFERROR(INDEX($C$1:$C$1003,_xlfn.AGGREGATE(15,6,ROW($U$5:$U$1003)/(FIND("123",$U$5:$U$1003,1)&gt;0),ROW()-4)),"")</f>
        <v/>
      </c>
      <c r="AB166" s="67" t="str" cm="1">
        <f t="array" ref="AB166">IFERROR(INDEX($C$1:$C$1003,_xlfn.AGGREGATE(15,6,ROW($W$5:$W$1003)/(FIND("Nichtwohngrundstück",$W$5:$W$1003,1)&gt;0),ROW()-4)),"")</f>
        <v/>
      </c>
      <c r="AC166" s="67" t="str" cm="1">
        <f t="array" ref="AC166">IFERROR(INDEX($C$1:$C$1003,_xlfn.AGGREGATE(15,6,ROW($W$5:$W$1003)/(FIND("Gebäude",$W$5:$W$1003,1)&gt;0),ROW()-4)),"")</f>
        <v/>
      </c>
      <c r="AD166" s="67" t="str" cm="1">
        <f t="array" ref="AD166">IFERROR(INDEX($C$1:$C$1003,_xlfn.AGGREGATE(15,6,ROW($W$5:$W$1003)/(FIND("LuF",$W$5:$W$1003,1)&gt;0),ROW()-4)),"")</f>
        <v/>
      </c>
      <c r="AE166" s="67" t="str" cm="1">
        <f t="array" ref="AE166">IFERROR(INDEX($C$1:$C$1003,_xlfn.AGGREGATE(15,6,ROW($P$5:$P$1003)/(FIND("Ja",$P$5:$P$1003,1)&gt;0),ROW()-4)),"")</f>
        <v/>
      </c>
      <c r="AF166" s="67" t="str" cm="1">
        <f t="array" ref="AF166">IFERROR(INDEX($C$1:$C$1003,_xlfn.AGGREGATE(15,6,ROW($V$5:$V$1003)/(FIND("1",$V$5:$V$1003,1)&gt;0),ROW()-4)),"")</f>
        <v/>
      </c>
    </row>
    <row r="167" spans="2:32" x14ac:dyDescent="0.35">
      <c r="B167" s="139"/>
      <c r="C167" s="139" t="str">
        <f>IF(B167&lt;&gt;"",COUNTIF($B$4:$B167,"&lt;&gt;"),"")</f>
        <v/>
      </c>
      <c r="D167" s="142"/>
      <c r="E167" s="139"/>
      <c r="F167" s="139"/>
      <c r="G167" s="139"/>
      <c r="H167" s="139"/>
      <c r="I167" s="142"/>
      <c r="J167" s="139"/>
      <c r="K167" s="139" t="str">
        <f>IFERROR(INDEX(PLZ!B:B,MATCH(I167,PLZ!A:A,0)),"")</f>
        <v/>
      </c>
      <c r="L167" s="139"/>
      <c r="M167" s="139" t="str">
        <f>IFERROR(IF(K167&lt;&gt;"Baden-Württemberg",VLOOKUP(L167,Params!A$28:A$36,1,FALSE),""),"")</f>
        <v/>
      </c>
      <c r="N167" s="147"/>
      <c r="O167" s="139"/>
      <c r="P167" s="139" t="str">
        <f t="shared" si="10"/>
        <v/>
      </c>
      <c r="Q167" s="139" t="str">
        <f t="shared" si="9"/>
        <v/>
      </c>
      <c r="R167" s="139" t="str">
        <f t="shared" si="9"/>
        <v/>
      </c>
      <c r="S167" s="147"/>
      <c r="T167" s="146" t="str" cm="1">
        <f t="array" aca="1" ref="T167" ca="1">IF(B167&lt;&gt;"",HYPERLINK("#'"&amp;MID(CELL("Dateiname",'Gemarkungen &amp; Flurstücke'!A$1),FIND("]",CELL("Dateiname",'Gemarkungen &amp; Flurstücke'!A$1))+1,31)&amp;"'!B6","Bitte ergänzen Sie die Angaben in ''Gemarkungen &amp; Flurstücke''!"),"")</f>
        <v/>
      </c>
      <c r="U167" s="42" t="str">
        <f>IFERROR(VLOOKUP(K167,Params!$A$2:$C$17,3,FALSE)&amp;VLOOKUP(L167,Params!$A$21:$C$23,3,FALSE)&amp;IFERROR(VLOOKUP(M167,Params!$A$28:$C$36,3,FALSE),"0"),"")</f>
        <v/>
      </c>
      <c r="V167" s="67" t="str">
        <f t="shared" si="7"/>
        <v/>
      </c>
      <c r="W167" s="67" t="str">
        <f>IFERROR(VLOOKUP(U167,Verfahren!$A$1:$E$15,5,FALSE),"")&amp;IFERROR(VLOOKUP(V167,Verfahren!A$17:B$20,2,FALSE),"")</f>
        <v/>
      </c>
      <c r="X167" s="67" t="str">
        <f t="shared" si="8"/>
        <v/>
      </c>
      <c r="Y167" s="67">
        <v>163</v>
      </c>
      <c r="Z167" s="67" t="str" cm="1">
        <f t="array" ref="Z167">IFERROR(INDEX($C$1:$C$1003,_xlfn.AGGREGATE(15,6,ROW($W$5:$W$1003)/(FIND("Wohngrundstück",$W$5:$W$1003,1)&gt;0),ROW()-4)),"")</f>
        <v/>
      </c>
      <c r="AA167" s="67" t="str" cm="1">
        <f t="array" ref="AA167">IFERROR(INDEX($C$1:$C$1003,_xlfn.AGGREGATE(15,6,ROW($U$5:$U$1003)/(FIND("123",$U$5:$U$1003,1)&gt;0),ROW()-4)),"")</f>
        <v/>
      </c>
      <c r="AB167" s="67" t="str" cm="1">
        <f t="array" ref="AB167">IFERROR(INDEX($C$1:$C$1003,_xlfn.AGGREGATE(15,6,ROW($W$5:$W$1003)/(FIND("Nichtwohngrundstück",$W$5:$W$1003,1)&gt;0),ROW()-4)),"")</f>
        <v/>
      </c>
      <c r="AC167" s="67" t="str" cm="1">
        <f t="array" ref="AC167">IFERROR(INDEX($C$1:$C$1003,_xlfn.AGGREGATE(15,6,ROW($W$5:$W$1003)/(FIND("Gebäude",$W$5:$W$1003,1)&gt;0),ROW()-4)),"")</f>
        <v/>
      </c>
      <c r="AD167" s="67" t="str" cm="1">
        <f t="array" ref="AD167">IFERROR(INDEX($C$1:$C$1003,_xlfn.AGGREGATE(15,6,ROW($W$5:$W$1003)/(FIND("LuF",$W$5:$W$1003,1)&gt;0),ROW()-4)),"")</f>
        <v/>
      </c>
      <c r="AE167" s="67" t="str" cm="1">
        <f t="array" ref="AE167">IFERROR(INDEX($C$1:$C$1003,_xlfn.AGGREGATE(15,6,ROW($P$5:$P$1003)/(FIND("Ja",$P$5:$P$1003,1)&gt;0),ROW()-4)),"")</f>
        <v/>
      </c>
      <c r="AF167" s="67" t="str" cm="1">
        <f t="array" ref="AF167">IFERROR(INDEX($C$1:$C$1003,_xlfn.AGGREGATE(15,6,ROW($V$5:$V$1003)/(FIND("1",$V$5:$V$1003,1)&gt;0),ROW()-4)),"")</f>
        <v/>
      </c>
    </row>
    <row r="168" spans="2:32" x14ac:dyDescent="0.35">
      <c r="B168" s="139"/>
      <c r="C168" s="139" t="str">
        <f>IF(B168&lt;&gt;"",COUNTIF($B$4:$B168,"&lt;&gt;"),"")</f>
        <v/>
      </c>
      <c r="D168" s="142"/>
      <c r="E168" s="139"/>
      <c r="F168" s="139"/>
      <c r="G168" s="139"/>
      <c r="H168" s="139"/>
      <c r="I168" s="142"/>
      <c r="J168" s="139"/>
      <c r="K168" s="139" t="str">
        <f>IFERROR(INDEX(PLZ!B:B,MATCH(I168,PLZ!A:A,0)),"")</f>
        <v/>
      </c>
      <c r="L168" s="139"/>
      <c r="M168" s="139" t="str">
        <f>IFERROR(IF(K168&lt;&gt;"Baden-Württemberg",VLOOKUP(L168,Params!A$28:A$36,1,FALSE),""),"")</f>
        <v/>
      </c>
      <c r="N168" s="147"/>
      <c r="O168" s="139"/>
      <c r="P168" s="139" t="str">
        <f t="shared" si="10"/>
        <v/>
      </c>
      <c r="Q168" s="139" t="str">
        <f t="shared" si="9"/>
        <v/>
      </c>
      <c r="R168" s="139" t="str">
        <f t="shared" si="9"/>
        <v/>
      </c>
      <c r="S168" s="147"/>
      <c r="T168" s="146" t="str" cm="1">
        <f t="array" aca="1" ref="T168" ca="1">IF(B168&lt;&gt;"",HYPERLINK("#'"&amp;MID(CELL("Dateiname",'Gemarkungen &amp; Flurstücke'!A$1),FIND("]",CELL("Dateiname",'Gemarkungen &amp; Flurstücke'!A$1))+1,31)&amp;"'!B6","Bitte ergänzen Sie die Angaben in ''Gemarkungen &amp; Flurstücke''!"),"")</f>
        <v/>
      </c>
      <c r="U168" s="42" t="str">
        <f>IFERROR(VLOOKUP(K168,Params!$A$2:$C$17,3,FALSE)&amp;VLOOKUP(L168,Params!$A$21:$C$23,3,FALSE)&amp;IFERROR(VLOOKUP(M168,Params!$A$28:$C$36,3,FALSE),"0"),"")</f>
        <v/>
      </c>
      <c r="V168" s="67" t="str">
        <f t="shared" si="7"/>
        <v/>
      </c>
      <c r="W168" s="67" t="str">
        <f>IFERROR(VLOOKUP(U168,Verfahren!$A$1:$E$15,5,FALSE),"")&amp;IFERROR(VLOOKUP(V168,Verfahren!A$17:B$20,2,FALSE),"")</f>
        <v/>
      </c>
      <c r="X168" s="67" t="str">
        <f t="shared" si="8"/>
        <v/>
      </c>
      <c r="Y168" s="67">
        <v>164</v>
      </c>
      <c r="Z168" s="67" t="str" cm="1">
        <f t="array" ref="Z168">IFERROR(INDEX($C$1:$C$1003,_xlfn.AGGREGATE(15,6,ROW($W$5:$W$1003)/(FIND("Wohngrundstück",$W$5:$W$1003,1)&gt;0),ROW()-4)),"")</f>
        <v/>
      </c>
      <c r="AA168" s="67" t="str" cm="1">
        <f t="array" ref="AA168">IFERROR(INDEX($C$1:$C$1003,_xlfn.AGGREGATE(15,6,ROW($U$5:$U$1003)/(FIND("123",$U$5:$U$1003,1)&gt;0),ROW()-4)),"")</f>
        <v/>
      </c>
      <c r="AB168" s="67" t="str" cm="1">
        <f t="array" ref="AB168">IFERROR(INDEX($C$1:$C$1003,_xlfn.AGGREGATE(15,6,ROW($W$5:$W$1003)/(FIND("Nichtwohngrundstück",$W$5:$W$1003,1)&gt;0),ROW()-4)),"")</f>
        <v/>
      </c>
      <c r="AC168" s="67" t="str" cm="1">
        <f t="array" ref="AC168">IFERROR(INDEX($C$1:$C$1003,_xlfn.AGGREGATE(15,6,ROW($W$5:$W$1003)/(FIND("Gebäude",$W$5:$W$1003,1)&gt;0),ROW()-4)),"")</f>
        <v/>
      </c>
      <c r="AD168" s="67" t="str" cm="1">
        <f t="array" ref="AD168">IFERROR(INDEX($C$1:$C$1003,_xlfn.AGGREGATE(15,6,ROW($W$5:$W$1003)/(FIND("LuF",$W$5:$W$1003,1)&gt;0),ROW()-4)),"")</f>
        <v/>
      </c>
      <c r="AE168" s="67" t="str" cm="1">
        <f t="array" ref="AE168">IFERROR(INDEX($C$1:$C$1003,_xlfn.AGGREGATE(15,6,ROW($P$5:$P$1003)/(FIND("Ja",$P$5:$P$1003,1)&gt;0),ROW()-4)),"")</f>
        <v/>
      </c>
      <c r="AF168" s="67" t="str" cm="1">
        <f t="array" ref="AF168">IFERROR(INDEX($C$1:$C$1003,_xlfn.AGGREGATE(15,6,ROW($V$5:$V$1003)/(FIND("1",$V$5:$V$1003,1)&gt;0),ROW()-4)),"")</f>
        <v/>
      </c>
    </row>
    <row r="169" spans="2:32" x14ac:dyDescent="0.35">
      <c r="B169" s="139"/>
      <c r="C169" s="139" t="str">
        <f>IF(B169&lt;&gt;"",COUNTIF($B$4:$B169,"&lt;&gt;"),"")</f>
        <v/>
      </c>
      <c r="D169" s="142"/>
      <c r="E169" s="139"/>
      <c r="F169" s="139"/>
      <c r="G169" s="139"/>
      <c r="H169" s="139"/>
      <c r="I169" s="142"/>
      <c r="J169" s="139"/>
      <c r="K169" s="139" t="str">
        <f>IFERROR(INDEX(PLZ!B:B,MATCH(I169,PLZ!A:A,0)),"")</f>
        <v/>
      </c>
      <c r="L169" s="139"/>
      <c r="M169" s="139" t="str">
        <f>IFERROR(IF(K169&lt;&gt;"Baden-Württemberg",VLOOKUP(L169,Params!A$28:A$36,1,FALSE),""),"")</f>
        <v/>
      </c>
      <c r="N169" s="147"/>
      <c r="O169" s="139"/>
      <c r="P169" s="139" t="str">
        <f t="shared" si="10"/>
        <v/>
      </c>
      <c r="Q169" s="139" t="str">
        <f t="shared" si="9"/>
        <v/>
      </c>
      <c r="R169" s="139" t="str">
        <f t="shared" si="9"/>
        <v/>
      </c>
      <c r="S169" s="147"/>
      <c r="T169" s="146" t="str" cm="1">
        <f t="array" aca="1" ref="T169" ca="1">IF(B169&lt;&gt;"",HYPERLINK("#'"&amp;MID(CELL("Dateiname",'Gemarkungen &amp; Flurstücke'!A$1),FIND("]",CELL("Dateiname",'Gemarkungen &amp; Flurstücke'!A$1))+1,31)&amp;"'!B6","Bitte ergänzen Sie die Angaben in ''Gemarkungen &amp; Flurstücke''!"),"")</f>
        <v/>
      </c>
      <c r="U169" s="42" t="str">
        <f>IFERROR(VLOOKUP(K169,Params!$A$2:$C$17,3,FALSE)&amp;VLOOKUP(L169,Params!$A$21:$C$23,3,FALSE)&amp;IFERROR(VLOOKUP(M169,Params!$A$28:$C$36,3,FALSE),"0"),"")</f>
        <v/>
      </c>
      <c r="V169" s="67" t="str">
        <f t="shared" si="7"/>
        <v/>
      </c>
      <c r="W169" s="67" t="str">
        <f>IFERROR(VLOOKUP(U169,Verfahren!$A$1:$E$15,5,FALSE),"")&amp;IFERROR(VLOOKUP(V169,Verfahren!A$17:B$20,2,FALSE),"")</f>
        <v/>
      </c>
      <c r="X169" s="67" t="str">
        <f t="shared" si="8"/>
        <v/>
      </c>
      <c r="Y169" s="67">
        <v>165</v>
      </c>
      <c r="Z169" s="67" t="str" cm="1">
        <f t="array" ref="Z169">IFERROR(INDEX($C$1:$C$1003,_xlfn.AGGREGATE(15,6,ROW($W$5:$W$1003)/(FIND("Wohngrundstück",$W$5:$W$1003,1)&gt;0),ROW()-4)),"")</f>
        <v/>
      </c>
      <c r="AA169" s="67" t="str" cm="1">
        <f t="array" ref="AA169">IFERROR(INDEX($C$1:$C$1003,_xlfn.AGGREGATE(15,6,ROW($U$5:$U$1003)/(FIND("123",$U$5:$U$1003,1)&gt;0),ROW()-4)),"")</f>
        <v/>
      </c>
      <c r="AB169" s="67" t="str" cm="1">
        <f t="array" ref="AB169">IFERROR(INDEX($C$1:$C$1003,_xlfn.AGGREGATE(15,6,ROW($W$5:$W$1003)/(FIND("Nichtwohngrundstück",$W$5:$W$1003,1)&gt;0),ROW()-4)),"")</f>
        <v/>
      </c>
      <c r="AC169" s="67" t="str" cm="1">
        <f t="array" ref="AC169">IFERROR(INDEX($C$1:$C$1003,_xlfn.AGGREGATE(15,6,ROW($W$5:$W$1003)/(FIND("Gebäude",$W$5:$W$1003,1)&gt;0),ROW()-4)),"")</f>
        <v/>
      </c>
      <c r="AD169" s="67" t="str" cm="1">
        <f t="array" ref="AD169">IFERROR(INDEX($C$1:$C$1003,_xlfn.AGGREGATE(15,6,ROW($W$5:$W$1003)/(FIND("LuF",$W$5:$W$1003,1)&gt;0),ROW()-4)),"")</f>
        <v/>
      </c>
      <c r="AE169" s="67" t="str" cm="1">
        <f t="array" ref="AE169">IFERROR(INDEX($C$1:$C$1003,_xlfn.AGGREGATE(15,6,ROW($P$5:$P$1003)/(FIND("Ja",$P$5:$P$1003,1)&gt;0),ROW()-4)),"")</f>
        <v/>
      </c>
      <c r="AF169" s="67" t="str" cm="1">
        <f t="array" ref="AF169">IFERROR(INDEX($C$1:$C$1003,_xlfn.AGGREGATE(15,6,ROW($V$5:$V$1003)/(FIND("1",$V$5:$V$1003,1)&gt;0),ROW()-4)),"")</f>
        <v/>
      </c>
    </row>
    <row r="170" spans="2:32" x14ac:dyDescent="0.35">
      <c r="B170" s="139"/>
      <c r="C170" s="139" t="str">
        <f>IF(B170&lt;&gt;"",COUNTIF($B$4:$B170,"&lt;&gt;"),"")</f>
        <v/>
      </c>
      <c r="D170" s="142"/>
      <c r="E170" s="139"/>
      <c r="F170" s="139"/>
      <c r="G170" s="139"/>
      <c r="H170" s="139"/>
      <c r="I170" s="142"/>
      <c r="J170" s="139"/>
      <c r="K170" s="139" t="str">
        <f>IFERROR(INDEX(PLZ!B:B,MATCH(I170,PLZ!A:A,0)),"")</f>
        <v/>
      </c>
      <c r="L170" s="139"/>
      <c r="M170" s="139" t="str">
        <f>IFERROR(IF(K170&lt;&gt;"Baden-Württemberg",VLOOKUP(L170,Params!A$28:A$36,1,FALSE),""),"")</f>
        <v/>
      </c>
      <c r="N170" s="147"/>
      <c r="O170" s="139"/>
      <c r="P170" s="139" t="str">
        <f t="shared" si="10"/>
        <v/>
      </c>
      <c r="Q170" s="139" t="str">
        <f t="shared" si="9"/>
        <v/>
      </c>
      <c r="R170" s="139" t="str">
        <f t="shared" si="9"/>
        <v/>
      </c>
      <c r="S170" s="147"/>
      <c r="T170" s="146" t="str" cm="1">
        <f t="array" aca="1" ref="T170" ca="1">IF(B170&lt;&gt;"",HYPERLINK("#'"&amp;MID(CELL("Dateiname",'Gemarkungen &amp; Flurstücke'!A$1),FIND("]",CELL("Dateiname",'Gemarkungen &amp; Flurstücke'!A$1))+1,31)&amp;"'!B6","Bitte ergänzen Sie die Angaben in ''Gemarkungen &amp; Flurstücke''!"),"")</f>
        <v/>
      </c>
      <c r="U170" s="42" t="str">
        <f>IFERROR(VLOOKUP(K170,Params!$A$2:$C$17,3,FALSE)&amp;VLOOKUP(L170,Params!$A$21:$C$23,3,FALSE)&amp;IFERROR(VLOOKUP(M170,Params!$A$28:$C$36,3,FALSE),"0"),"")</f>
        <v/>
      </c>
      <c r="V170" s="67" t="str">
        <f t="shared" si="7"/>
        <v/>
      </c>
      <c r="W170" s="67" t="str">
        <f>IFERROR(VLOOKUP(U170,Verfahren!$A$1:$E$15,5,FALSE),"")&amp;IFERROR(VLOOKUP(V170,Verfahren!A$17:B$20,2,FALSE),"")</f>
        <v/>
      </c>
      <c r="X170" s="67" t="str">
        <f t="shared" si="8"/>
        <v/>
      </c>
      <c r="Y170" s="67">
        <v>166</v>
      </c>
      <c r="Z170" s="67" t="str" cm="1">
        <f t="array" ref="Z170">IFERROR(INDEX($C$1:$C$1003,_xlfn.AGGREGATE(15,6,ROW($W$5:$W$1003)/(FIND("Wohngrundstück",$W$5:$W$1003,1)&gt;0),ROW()-4)),"")</f>
        <v/>
      </c>
      <c r="AA170" s="67" t="str" cm="1">
        <f t="array" ref="AA170">IFERROR(INDEX($C$1:$C$1003,_xlfn.AGGREGATE(15,6,ROW($U$5:$U$1003)/(FIND("123",$U$5:$U$1003,1)&gt;0),ROW()-4)),"")</f>
        <v/>
      </c>
      <c r="AB170" s="67" t="str" cm="1">
        <f t="array" ref="AB170">IFERROR(INDEX($C$1:$C$1003,_xlfn.AGGREGATE(15,6,ROW($W$5:$W$1003)/(FIND("Nichtwohngrundstück",$W$5:$W$1003,1)&gt;0),ROW()-4)),"")</f>
        <v/>
      </c>
      <c r="AC170" s="67" t="str" cm="1">
        <f t="array" ref="AC170">IFERROR(INDEX($C$1:$C$1003,_xlfn.AGGREGATE(15,6,ROW($W$5:$W$1003)/(FIND("Gebäude",$W$5:$W$1003,1)&gt;0),ROW()-4)),"")</f>
        <v/>
      </c>
      <c r="AD170" s="67" t="str" cm="1">
        <f t="array" ref="AD170">IFERROR(INDEX($C$1:$C$1003,_xlfn.AGGREGATE(15,6,ROW($W$5:$W$1003)/(FIND("LuF",$W$5:$W$1003,1)&gt;0),ROW()-4)),"")</f>
        <v/>
      </c>
      <c r="AE170" s="67" t="str" cm="1">
        <f t="array" ref="AE170">IFERROR(INDEX($C$1:$C$1003,_xlfn.AGGREGATE(15,6,ROW($P$5:$P$1003)/(FIND("Ja",$P$5:$P$1003,1)&gt;0),ROW()-4)),"")</f>
        <v/>
      </c>
      <c r="AF170" s="67" t="str" cm="1">
        <f t="array" ref="AF170">IFERROR(INDEX($C$1:$C$1003,_xlfn.AGGREGATE(15,6,ROW($V$5:$V$1003)/(FIND("1",$V$5:$V$1003,1)&gt;0),ROW()-4)),"")</f>
        <v/>
      </c>
    </row>
    <row r="171" spans="2:32" x14ac:dyDescent="0.35">
      <c r="B171" s="139"/>
      <c r="C171" s="139" t="str">
        <f>IF(B171&lt;&gt;"",COUNTIF($B$4:$B171,"&lt;&gt;"),"")</f>
        <v/>
      </c>
      <c r="D171" s="142"/>
      <c r="E171" s="139"/>
      <c r="F171" s="139"/>
      <c r="G171" s="139"/>
      <c r="H171" s="139"/>
      <c r="I171" s="142"/>
      <c r="J171" s="139"/>
      <c r="K171" s="139" t="str">
        <f>IFERROR(INDEX(PLZ!B:B,MATCH(I171,PLZ!A:A,0)),"")</f>
        <v/>
      </c>
      <c r="L171" s="139"/>
      <c r="M171" s="139" t="str">
        <f>IFERROR(IF(K171&lt;&gt;"Baden-Württemberg",VLOOKUP(L171,Params!A$28:A$36,1,FALSE),""),"")</f>
        <v/>
      </c>
      <c r="N171" s="147"/>
      <c r="O171" s="139"/>
      <c r="P171" s="139" t="str">
        <f t="shared" si="10"/>
        <v/>
      </c>
      <c r="Q171" s="139" t="str">
        <f t="shared" si="9"/>
        <v/>
      </c>
      <c r="R171" s="139" t="str">
        <f t="shared" si="9"/>
        <v/>
      </c>
      <c r="S171" s="147"/>
      <c r="T171" s="146" t="str" cm="1">
        <f t="array" aca="1" ref="T171" ca="1">IF(B171&lt;&gt;"",HYPERLINK("#'"&amp;MID(CELL("Dateiname",'Gemarkungen &amp; Flurstücke'!A$1),FIND("]",CELL("Dateiname",'Gemarkungen &amp; Flurstücke'!A$1))+1,31)&amp;"'!B6","Bitte ergänzen Sie die Angaben in ''Gemarkungen &amp; Flurstücke''!"),"")</f>
        <v/>
      </c>
      <c r="U171" s="42" t="str">
        <f>IFERROR(VLOOKUP(K171,Params!$A$2:$C$17,3,FALSE)&amp;VLOOKUP(L171,Params!$A$21:$C$23,3,FALSE)&amp;IFERROR(VLOOKUP(M171,Params!$A$28:$C$36,3,FALSE),"0"),"")</f>
        <v/>
      </c>
      <c r="V171" s="67" t="str">
        <f t="shared" si="7"/>
        <v/>
      </c>
      <c r="W171" s="67" t="str">
        <f>IFERROR(VLOOKUP(U171,Verfahren!$A$1:$E$15,5,FALSE),"")&amp;IFERROR(VLOOKUP(V171,Verfahren!A$17:B$20,2,FALSE),"")</f>
        <v/>
      </c>
      <c r="X171" s="67" t="str">
        <f t="shared" si="8"/>
        <v/>
      </c>
      <c r="Y171" s="67">
        <v>167</v>
      </c>
      <c r="Z171" s="67" t="str" cm="1">
        <f t="array" ref="Z171">IFERROR(INDEX($C$1:$C$1003,_xlfn.AGGREGATE(15,6,ROW($W$5:$W$1003)/(FIND("Wohngrundstück",$W$5:$W$1003,1)&gt;0),ROW()-4)),"")</f>
        <v/>
      </c>
      <c r="AA171" s="67" t="str" cm="1">
        <f t="array" ref="AA171">IFERROR(INDEX($C$1:$C$1003,_xlfn.AGGREGATE(15,6,ROW($U$5:$U$1003)/(FIND("123",$U$5:$U$1003,1)&gt;0),ROW()-4)),"")</f>
        <v/>
      </c>
      <c r="AB171" s="67" t="str" cm="1">
        <f t="array" ref="AB171">IFERROR(INDEX($C$1:$C$1003,_xlfn.AGGREGATE(15,6,ROW($W$5:$W$1003)/(FIND("Nichtwohngrundstück",$W$5:$W$1003,1)&gt;0),ROW()-4)),"")</f>
        <v/>
      </c>
      <c r="AC171" s="67" t="str" cm="1">
        <f t="array" ref="AC171">IFERROR(INDEX($C$1:$C$1003,_xlfn.AGGREGATE(15,6,ROW($W$5:$W$1003)/(FIND("Gebäude",$W$5:$W$1003,1)&gt;0),ROW()-4)),"")</f>
        <v/>
      </c>
      <c r="AD171" s="67" t="str" cm="1">
        <f t="array" ref="AD171">IFERROR(INDEX($C$1:$C$1003,_xlfn.AGGREGATE(15,6,ROW($W$5:$W$1003)/(FIND("LuF",$W$5:$W$1003,1)&gt;0),ROW()-4)),"")</f>
        <v/>
      </c>
      <c r="AE171" s="67" t="str" cm="1">
        <f t="array" ref="AE171">IFERROR(INDEX($C$1:$C$1003,_xlfn.AGGREGATE(15,6,ROW($P$5:$P$1003)/(FIND("Ja",$P$5:$P$1003,1)&gt;0),ROW()-4)),"")</f>
        <v/>
      </c>
      <c r="AF171" s="67" t="str" cm="1">
        <f t="array" ref="AF171">IFERROR(INDEX($C$1:$C$1003,_xlfn.AGGREGATE(15,6,ROW($V$5:$V$1003)/(FIND("1",$V$5:$V$1003,1)&gt;0),ROW()-4)),"")</f>
        <v/>
      </c>
    </row>
    <row r="172" spans="2:32" x14ac:dyDescent="0.35">
      <c r="B172" s="139"/>
      <c r="C172" s="139" t="str">
        <f>IF(B172&lt;&gt;"",COUNTIF($B$4:$B172,"&lt;&gt;"),"")</f>
        <v/>
      </c>
      <c r="D172" s="142"/>
      <c r="E172" s="139"/>
      <c r="F172" s="139"/>
      <c r="G172" s="139"/>
      <c r="H172" s="139"/>
      <c r="I172" s="142"/>
      <c r="J172" s="139"/>
      <c r="K172" s="139" t="str">
        <f>IFERROR(INDEX(PLZ!B:B,MATCH(I172,PLZ!A:A,0)),"")</f>
        <v/>
      </c>
      <c r="L172" s="139"/>
      <c r="M172" s="139" t="str">
        <f>IFERROR(IF(K172&lt;&gt;"Baden-Württemberg",VLOOKUP(L172,Params!A$28:A$36,1,FALSE),""),"")</f>
        <v/>
      </c>
      <c r="N172" s="147"/>
      <c r="O172" s="139"/>
      <c r="P172" s="139" t="str">
        <f t="shared" si="10"/>
        <v/>
      </c>
      <c r="Q172" s="139" t="str">
        <f t="shared" si="9"/>
        <v/>
      </c>
      <c r="R172" s="139" t="str">
        <f t="shared" si="9"/>
        <v/>
      </c>
      <c r="S172" s="147"/>
      <c r="T172" s="146" t="str" cm="1">
        <f t="array" aca="1" ref="T172" ca="1">IF(B172&lt;&gt;"",HYPERLINK("#'"&amp;MID(CELL("Dateiname",'Gemarkungen &amp; Flurstücke'!A$1),FIND("]",CELL("Dateiname",'Gemarkungen &amp; Flurstücke'!A$1))+1,31)&amp;"'!B6","Bitte ergänzen Sie die Angaben in ''Gemarkungen &amp; Flurstücke''!"),"")</f>
        <v/>
      </c>
      <c r="U172" s="42" t="str">
        <f>IFERROR(VLOOKUP(K172,Params!$A$2:$C$17,3,FALSE)&amp;VLOOKUP(L172,Params!$A$21:$C$23,3,FALSE)&amp;IFERROR(VLOOKUP(M172,Params!$A$28:$C$36,3,FALSE),"0"),"")</f>
        <v/>
      </c>
      <c r="V172" s="67" t="str">
        <f t="shared" si="7"/>
        <v/>
      </c>
      <c r="W172" s="67" t="str">
        <f>IFERROR(VLOOKUP(U172,Verfahren!$A$1:$E$15,5,FALSE),"")&amp;IFERROR(VLOOKUP(V172,Verfahren!A$17:B$20,2,FALSE),"")</f>
        <v/>
      </c>
      <c r="X172" s="67" t="str">
        <f t="shared" si="8"/>
        <v/>
      </c>
      <c r="Y172" s="67">
        <v>168</v>
      </c>
      <c r="Z172" s="67" t="str" cm="1">
        <f t="array" ref="Z172">IFERROR(INDEX($C$1:$C$1003,_xlfn.AGGREGATE(15,6,ROW($W$5:$W$1003)/(FIND("Wohngrundstück",$W$5:$W$1003,1)&gt;0),ROW()-4)),"")</f>
        <v/>
      </c>
      <c r="AA172" s="67" t="str" cm="1">
        <f t="array" ref="AA172">IFERROR(INDEX($C$1:$C$1003,_xlfn.AGGREGATE(15,6,ROW($U$5:$U$1003)/(FIND("123",$U$5:$U$1003,1)&gt;0),ROW()-4)),"")</f>
        <v/>
      </c>
      <c r="AB172" s="67" t="str" cm="1">
        <f t="array" ref="AB172">IFERROR(INDEX($C$1:$C$1003,_xlfn.AGGREGATE(15,6,ROW($W$5:$W$1003)/(FIND("Nichtwohngrundstück",$W$5:$W$1003,1)&gt;0),ROW()-4)),"")</f>
        <v/>
      </c>
      <c r="AC172" s="67" t="str" cm="1">
        <f t="array" ref="AC172">IFERROR(INDEX($C$1:$C$1003,_xlfn.AGGREGATE(15,6,ROW($W$5:$W$1003)/(FIND("Gebäude",$W$5:$W$1003,1)&gt;0),ROW()-4)),"")</f>
        <v/>
      </c>
      <c r="AD172" s="67" t="str" cm="1">
        <f t="array" ref="AD172">IFERROR(INDEX($C$1:$C$1003,_xlfn.AGGREGATE(15,6,ROW($W$5:$W$1003)/(FIND("LuF",$W$5:$W$1003,1)&gt;0),ROW()-4)),"")</f>
        <v/>
      </c>
      <c r="AE172" s="67" t="str" cm="1">
        <f t="array" ref="AE172">IFERROR(INDEX($C$1:$C$1003,_xlfn.AGGREGATE(15,6,ROW($P$5:$P$1003)/(FIND("Ja",$P$5:$P$1003,1)&gt;0),ROW()-4)),"")</f>
        <v/>
      </c>
      <c r="AF172" s="67" t="str" cm="1">
        <f t="array" ref="AF172">IFERROR(INDEX($C$1:$C$1003,_xlfn.AGGREGATE(15,6,ROW($V$5:$V$1003)/(FIND("1",$V$5:$V$1003,1)&gt;0),ROW()-4)),"")</f>
        <v/>
      </c>
    </row>
    <row r="173" spans="2:32" x14ac:dyDescent="0.35">
      <c r="B173" s="139"/>
      <c r="C173" s="139" t="str">
        <f>IF(B173&lt;&gt;"",COUNTIF($B$4:$B173,"&lt;&gt;"),"")</f>
        <v/>
      </c>
      <c r="D173" s="142"/>
      <c r="E173" s="139"/>
      <c r="F173" s="139"/>
      <c r="G173" s="139"/>
      <c r="H173" s="139"/>
      <c r="I173" s="142"/>
      <c r="J173" s="139"/>
      <c r="K173" s="139" t="str">
        <f>IFERROR(INDEX(PLZ!B:B,MATCH(I173,PLZ!A:A,0)),"")</f>
        <v/>
      </c>
      <c r="L173" s="139"/>
      <c r="M173" s="139" t="str">
        <f>IFERROR(IF(K173&lt;&gt;"Baden-Württemberg",VLOOKUP(L173,Params!A$28:A$36,1,FALSE),""),"")</f>
        <v/>
      </c>
      <c r="N173" s="147"/>
      <c r="O173" s="139"/>
      <c r="P173" s="139" t="str">
        <f t="shared" si="10"/>
        <v/>
      </c>
      <c r="Q173" s="139" t="str">
        <f t="shared" si="9"/>
        <v/>
      </c>
      <c r="R173" s="139" t="str">
        <f t="shared" si="9"/>
        <v/>
      </c>
      <c r="S173" s="147"/>
      <c r="T173" s="146" t="str" cm="1">
        <f t="array" aca="1" ref="T173" ca="1">IF(B173&lt;&gt;"",HYPERLINK("#'"&amp;MID(CELL("Dateiname",'Gemarkungen &amp; Flurstücke'!A$1),FIND("]",CELL("Dateiname",'Gemarkungen &amp; Flurstücke'!A$1))+1,31)&amp;"'!B6","Bitte ergänzen Sie die Angaben in ''Gemarkungen &amp; Flurstücke''!"),"")</f>
        <v/>
      </c>
      <c r="U173" s="42" t="str">
        <f>IFERROR(VLOOKUP(K173,Params!$A$2:$C$17,3,FALSE)&amp;VLOOKUP(L173,Params!$A$21:$C$23,3,FALSE)&amp;IFERROR(VLOOKUP(M173,Params!$A$28:$C$36,3,FALSE),"0"),"")</f>
        <v/>
      </c>
      <c r="V173" s="67" t="str">
        <f t="shared" si="7"/>
        <v/>
      </c>
      <c r="W173" s="67" t="str">
        <f>IFERROR(VLOOKUP(U173,Verfahren!$A$1:$E$15,5,FALSE),"")&amp;IFERROR(VLOOKUP(V173,Verfahren!A$17:B$20,2,FALSE),"")</f>
        <v/>
      </c>
      <c r="X173" s="67" t="str">
        <f t="shared" si="8"/>
        <v/>
      </c>
      <c r="Y173" s="67">
        <v>169</v>
      </c>
      <c r="Z173" s="67" t="str" cm="1">
        <f t="array" ref="Z173">IFERROR(INDEX($C$1:$C$1003,_xlfn.AGGREGATE(15,6,ROW($W$5:$W$1003)/(FIND("Wohngrundstück",$W$5:$W$1003,1)&gt;0),ROW()-4)),"")</f>
        <v/>
      </c>
      <c r="AA173" s="67" t="str" cm="1">
        <f t="array" ref="AA173">IFERROR(INDEX($C$1:$C$1003,_xlfn.AGGREGATE(15,6,ROW($U$5:$U$1003)/(FIND("123",$U$5:$U$1003,1)&gt;0),ROW()-4)),"")</f>
        <v/>
      </c>
      <c r="AB173" s="67" t="str" cm="1">
        <f t="array" ref="AB173">IFERROR(INDEX($C$1:$C$1003,_xlfn.AGGREGATE(15,6,ROW($W$5:$W$1003)/(FIND("Nichtwohngrundstück",$W$5:$W$1003,1)&gt;0),ROW()-4)),"")</f>
        <v/>
      </c>
      <c r="AC173" s="67" t="str" cm="1">
        <f t="array" ref="AC173">IFERROR(INDEX($C$1:$C$1003,_xlfn.AGGREGATE(15,6,ROW($W$5:$W$1003)/(FIND("Gebäude",$W$5:$W$1003,1)&gt;0),ROW()-4)),"")</f>
        <v/>
      </c>
      <c r="AD173" s="67" t="str" cm="1">
        <f t="array" ref="AD173">IFERROR(INDEX($C$1:$C$1003,_xlfn.AGGREGATE(15,6,ROW($W$5:$W$1003)/(FIND("LuF",$W$5:$W$1003,1)&gt;0),ROW()-4)),"")</f>
        <v/>
      </c>
      <c r="AE173" s="67" t="str" cm="1">
        <f t="array" ref="AE173">IFERROR(INDEX($C$1:$C$1003,_xlfn.AGGREGATE(15,6,ROW($P$5:$P$1003)/(FIND("Ja",$P$5:$P$1003,1)&gt;0),ROW()-4)),"")</f>
        <v/>
      </c>
      <c r="AF173" s="67" t="str" cm="1">
        <f t="array" ref="AF173">IFERROR(INDEX($C$1:$C$1003,_xlfn.AGGREGATE(15,6,ROW($V$5:$V$1003)/(FIND("1",$V$5:$V$1003,1)&gt;0),ROW()-4)),"")</f>
        <v/>
      </c>
    </row>
    <row r="174" spans="2:32" x14ac:dyDescent="0.35">
      <c r="B174" s="139"/>
      <c r="C174" s="139" t="str">
        <f>IF(B174&lt;&gt;"",COUNTIF($B$4:$B174,"&lt;&gt;"),"")</f>
        <v/>
      </c>
      <c r="D174" s="142"/>
      <c r="E174" s="139"/>
      <c r="F174" s="139"/>
      <c r="G174" s="139"/>
      <c r="H174" s="139"/>
      <c r="I174" s="142"/>
      <c r="J174" s="139"/>
      <c r="K174" s="139" t="str">
        <f>IFERROR(INDEX(PLZ!B:B,MATCH(I174,PLZ!A:A,0)),"")</f>
        <v/>
      </c>
      <c r="L174" s="139"/>
      <c r="M174" s="139" t="str">
        <f>IFERROR(IF(K174&lt;&gt;"Baden-Württemberg",VLOOKUP(L174,Params!A$28:A$36,1,FALSE),""),"")</f>
        <v/>
      </c>
      <c r="N174" s="147"/>
      <c r="O174" s="139"/>
      <c r="P174" s="139" t="str">
        <f t="shared" si="10"/>
        <v/>
      </c>
      <c r="Q174" s="139" t="str">
        <f t="shared" si="9"/>
        <v/>
      </c>
      <c r="R174" s="139" t="str">
        <f t="shared" si="9"/>
        <v/>
      </c>
      <c r="S174" s="147"/>
      <c r="T174" s="146" t="str" cm="1">
        <f t="array" aca="1" ref="T174" ca="1">IF(B174&lt;&gt;"",HYPERLINK("#'"&amp;MID(CELL("Dateiname",'Gemarkungen &amp; Flurstücke'!A$1),FIND("]",CELL("Dateiname",'Gemarkungen &amp; Flurstücke'!A$1))+1,31)&amp;"'!B6","Bitte ergänzen Sie die Angaben in ''Gemarkungen &amp; Flurstücke''!"),"")</f>
        <v/>
      </c>
      <c r="U174" s="42" t="str">
        <f>IFERROR(VLOOKUP(K174,Params!$A$2:$C$17,3,FALSE)&amp;VLOOKUP(L174,Params!$A$21:$C$23,3,FALSE)&amp;IFERROR(VLOOKUP(M174,Params!$A$28:$C$36,3,FALSE),"0"),"")</f>
        <v/>
      </c>
      <c r="V174" s="67" t="str">
        <f t="shared" si="7"/>
        <v/>
      </c>
      <c r="W174" s="67" t="str">
        <f>IFERROR(VLOOKUP(U174,Verfahren!$A$1:$E$15,5,FALSE),"")&amp;IFERROR(VLOOKUP(V174,Verfahren!A$17:B$20,2,FALSE),"")</f>
        <v/>
      </c>
      <c r="X174" s="67" t="str">
        <f t="shared" si="8"/>
        <v/>
      </c>
      <c r="Y174" s="67">
        <v>170</v>
      </c>
      <c r="Z174" s="67" t="str" cm="1">
        <f t="array" ref="Z174">IFERROR(INDEX($C$1:$C$1003,_xlfn.AGGREGATE(15,6,ROW($W$5:$W$1003)/(FIND("Wohngrundstück",$W$5:$W$1003,1)&gt;0),ROW()-4)),"")</f>
        <v/>
      </c>
      <c r="AA174" s="67" t="str" cm="1">
        <f t="array" ref="AA174">IFERROR(INDEX($C$1:$C$1003,_xlfn.AGGREGATE(15,6,ROW($U$5:$U$1003)/(FIND("123",$U$5:$U$1003,1)&gt;0),ROW()-4)),"")</f>
        <v/>
      </c>
      <c r="AB174" s="67" t="str" cm="1">
        <f t="array" ref="AB174">IFERROR(INDEX($C$1:$C$1003,_xlfn.AGGREGATE(15,6,ROW($W$5:$W$1003)/(FIND("Nichtwohngrundstück",$W$5:$W$1003,1)&gt;0),ROW()-4)),"")</f>
        <v/>
      </c>
      <c r="AC174" s="67" t="str" cm="1">
        <f t="array" ref="AC174">IFERROR(INDEX($C$1:$C$1003,_xlfn.AGGREGATE(15,6,ROW($W$5:$W$1003)/(FIND("Gebäude",$W$5:$W$1003,1)&gt;0),ROW()-4)),"")</f>
        <v/>
      </c>
      <c r="AD174" s="67" t="str" cm="1">
        <f t="array" ref="AD174">IFERROR(INDEX($C$1:$C$1003,_xlfn.AGGREGATE(15,6,ROW($W$5:$W$1003)/(FIND("LuF",$W$5:$W$1003,1)&gt;0),ROW()-4)),"")</f>
        <v/>
      </c>
      <c r="AE174" s="67" t="str" cm="1">
        <f t="array" ref="AE174">IFERROR(INDEX($C$1:$C$1003,_xlfn.AGGREGATE(15,6,ROW($P$5:$P$1003)/(FIND("Ja",$P$5:$P$1003,1)&gt;0),ROW()-4)),"")</f>
        <v/>
      </c>
      <c r="AF174" s="67" t="str" cm="1">
        <f t="array" ref="AF174">IFERROR(INDEX($C$1:$C$1003,_xlfn.AGGREGATE(15,6,ROW($V$5:$V$1003)/(FIND("1",$V$5:$V$1003,1)&gt;0),ROW()-4)),"")</f>
        <v/>
      </c>
    </row>
    <row r="175" spans="2:32" x14ac:dyDescent="0.35">
      <c r="B175" s="139"/>
      <c r="C175" s="139" t="str">
        <f>IF(B175&lt;&gt;"",COUNTIF($B$4:$B175,"&lt;&gt;"),"")</f>
        <v/>
      </c>
      <c r="D175" s="142"/>
      <c r="E175" s="139"/>
      <c r="F175" s="139"/>
      <c r="G175" s="139"/>
      <c r="H175" s="139"/>
      <c r="I175" s="142"/>
      <c r="J175" s="139"/>
      <c r="K175" s="139" t="str">
        <f>IFERROR(INDEX(PLZ!B:B,MATCH(I175,PLZ!A:A,0)),"")</f>
        <v/>
      </c>
      <c r="L175" s="139"/>
      <c r="M175" s="139" t="str">
        <f>IFERROR(IF(K175&lt;&gt;"Baden-Württemberg",VLOOKUP(L175,Params!A$28:A$36,1,FALSE),""),"")</f>
        <v/>
      </c>
      <c r="N175" s="147"/>
      <c r="O175" s="139"/>
      <c r="P175" s="139" t="str">
        <f t="shared" si="10"/>
        <v/>
      </c>
      <c r="Q175" s="139" t="str">
        <f t="shared" si="9"/>
        <v/>
      </c>
      <c r="R175" s="139" t="str">
        <f t="shared" si="9"/>
        <v/>
      </c>
      <c r="S175" s="147"/>
      <c r="T175" s="146" t="str" cm="1">
        <f t="array" aca="1" ref="T175" ca="1">IF(B175&lt;&gt;"",HYPERLINK("#'"&amp;MID(CELL("Dateiname",'Gemarkungen &amp; Flurstücke'!A$1),FIND("]",CELL("Dateiname",'Gemarkungen &amp; Flurstücke'!A$1))+1,31)&amp;"'!B6","Bitte ergänzen Sie die Angaben in ''Gemarkungen &amp; Flurstücke''!"),"")</f>
        <v/>
      </c>
      <c r="U175" s="42" t="str">
        <f>IFERROR(VLOOKUP(K175,Params!$A$2:$C$17,3,FALSE)&amp;VLOOKUP(L175,Params!$A$21:$C$23,3,FALSE)&amp;IFERROR(VLOOKUP(M175,Params!$A$28:$C$36,3,FALSE),"0"),"")</f>
        <v/>
      </c>
      <c r="V175" s="67" t="str">
        <f t="shared" si="7"/>
        <v/>
      </c>
      <c r="W175" s="67" t="str">
        <f>IFERROR(VLOOKUP(U175,Verfahren!$A$1:$E$15,5,FALSE),"")&amp;IFERROR(VLOOKUP(V175,Verfahren!A$17:B$20,2,FALSE),"")</f>
        <v/>
      </c>
      <c r="X175" s="67" t="str">
        <f t="shared" si="8"/>
        <v/>
      </c>
      <c r="Y175" s="67">
        <v>171</v>
      </c>
      <c r="Z175" s="67" t="str" cm="1">
        <f t="array" ref="Z175">IFERROR(INDEX($C$1:$C$1003,_xlfn.AGGREGATE(15,6,ROW($W$5:$W$1003)/(FIND("Wohngrundstück",$W$5:$W$1003,1)&gt;0),ROW()-4)),"")</f>
        <v/>
      </c>
      <c r="AA175" s="67" t="str" cm="1">
        <f t="array" ref="AA175">IFERROR(INDEX($C$1:$C$1003,_xlfn.AGGREGATE(15,6,ROW($U$5:$U$1003)/(FIND("123",$U$5:$U$1003,1)&gt;0),ROW()-4)),"")</f>
        <v/>
      </c>
      <c r="AB175" s="67" t="str" cm="1">
        <f t="array" ref="AB175">IFERROR(INDEX($C$1:$C$1003,_xlfn.AGGREGATE(15,6,ROW($W$5:$W$1003)/(FIND("Nichtwohngrundstück",$W$5:$W$1003,1)&gt;0),ROW()-4)),"")</f>
        <v/>
      </c>
      <c r="AC175" s="67" t="str" cm="1">
        <f t="array" ref="AC175">IFERROR(INDEX($C$1:$C$1003,_xlfn.AGGREGATE(15,6,ROW($W$5:$W$1003)/(FIND("Gebäude",$W$5:$W$1003,1)&gt;0),ROW()-4)),"")</f>
        <v/>
      </c>
      <c r="AD175" s="67" t="str" cm="1">
        <f t="array" ref="AD175">IFERROR(INDEX($C$1:$C$1003,_xlfn.AGGREGATE(15,6,ROW($W$5:$W$1003)/(FIND("LuF",$W$5:$W$1003,1)&gt;0),ROW()-4)),"")</f>
        <v/>
      </c>
      <c r="AE175" s="67" t="str" cm="1">
        <f t="array" ref="AE175">IFERROR(INDEX($C$1:$C$1003,_xlfn.AGGREGATE(15,6,ROW($P$5:$P$1003)/(FIND("Ja",$P$5:$P$1003,1)&gt;0),ROW()-4)),"")</f>
        <v/>
      </c>
      <c r="AF175" s="67" t="str" cm="1">
        <f t="array" ref="AF175">IFERROR(INDEX($C$1:$C$1003,_xlfn.AGGREGATE(15,6,ROW($V$5:$V$1003)/(FIND("1",$V$5:$V$1003,1)&gt;0),ROW()-4)),"")</f>
        <v/>
      </c>
    </row>
    <row r="176" spans="2:32" x14ac:dyDescent="0.35">
      <c r="B176" s="139"/>
      <c r="C176" s="139" t="str">
        <f>IF(B176&lt;&gt;"",COUNTIF($B$4:$B176,"&lt;&gt;"),"")</f>
        <v/>
      </c>
      <c r="D176" s="142"/>
      <c r="E176" s="139"/>
      <c r="F176" s="139"/>
      <c r="G176" s="139"/>
      <c r="H176" s="139"/>
      <c r="I176" s="142"/>
      <c r="J176" s="139"/>
      <c r="K176" s="139" t="str">
        <f>IFERROR(INDEX(PLZ!B:B,MATCH(I176,PLZ!A:A,0)),"")</f>
        <v/>
      </c>
      <c r="L176" s="139"/>
      <c r="M176" s="139" t="str">
        <f>IFERROR(IF(K176&lt;&gt;"Baden-Württemberg",VLOOKUP(L176,Params!A$28:A$36,1,FALSE),""),"")</f>
        <v/>
      </c>
      <c r="N176" s="147"/>
      <c r="O176" s="139"/>
      <c r="P176" s="139" t="str">
        <f t="shared" si="10"/>
        <v/>
      </c>
      <c r="Q176" s="139" t="str">
        <f t="shared" si="9"/>
        <v/>
      </c>
      <c r="R176" s="139" t="str">
        <f t="shared" si="9"/>
        <v/>
      </c>
      <c r="S176" s="147"/>
      <c r="T176" s="146" t="str" cm="1">
        <f t="array" aca="1" ref="T176" ca="1">IF(B176&lt;&gt;"",HYPERLINK("#'"&amp;MID(CELL("Dateiname",'Gemarkungen &amp; Flurstücke'!A$1),FIND("]",CELL("Dateiname",'Gemarkungen &amp; Flurstücke'!A$1))+1,31)&amp;"'!B6","Bitte ergänzen Sie die Angaben in ''Gemarkungen &amp; Flurstücke''!"),"")</f>
        <v/>
      </c>
      <c r="U176" s="42" t="str">
        <f>IFERROR(VLOOKUP(K176,Params!$A$2:$C$17,3,FALSE)&amp;VLOOKUP(L176,Params!$A$21:$C$23,3,FALSE)&amp;IFERROR(VLOOKUP(M176,Params!$A$28:$C$36,3,FALSE),"0"),"")</f>
        <v/>
      </c>
      <c r="V176" s="67" t="str">
        <f t="shared" si="7"/>
        <v/>
      </c>
      <c r="W176" s="67" t="str">
        <f>IFERROR(VLOOKUP(U176,Verfahren!$A$1:$E$15,5,FALSE),"")&amp;IFERROR(VLOOKUP(V176,Verfahren!A$17:B$20,2,FALSE),"")</f>
        <v/>
      </c>
      <c r="X176" s="67" t="str">
        <f t="shared" si="8"/>
        <v/>
      </c>
      <c r="Y176" s="67">
        <v>172</v>
      </c>
      <c r="Z176" s="67" t="str" cm="1">
        <f t="array" ref="Z176">IFERROR(INDEX($C$1:$C$1003,_xlfn.AGGREGATE(15,6,ROW($W$5:$W$1003)/(FIND("Wohngrundstück",$W$5:$W$1003,1)&gt;0),ROW()-4)),"")</f>
        <v/>
      </c>
      <c r="AA176" s="67" t="str" cm="1">
        <f t="array" ref="AA176">IFERROR(INDEX($C$1:$C$1003,_xlfn.AGGREGATE(15,6,ROW($U$5:$U$1003)/(FIND("123",$U$5:$U$1003,1)&gt;0),ROW()-4)),"")</f>
        <v/>
      </c>
      <c r="AB176" s="67" t="str" cm="1">
        <f t="array" ref="AB176">IFERROR(INDEX($C$1:$C$1003,_xlfn.AGGREGATE(15,6,ROW($W$5:$W$1003)/(FIND("Nichtwohngrundstück",$W$5:$W$1003,1)&gt;0),ROW()-4)),"")</f>
        <v/>
      </c>
      <c r="AC176" s="67" t="str" cm="1">
        <f t="array" ref="AC176">IFERROR(INDEX($C$1:$C$1003,_xlfn.AGGREGATE(15,6,ROW($W$5:$W$1003)/(FIND("Gebäude",$W$5:$W$1003,1)&gt;0),ROW()-4)),"")</f>
        <v/>
      </c>
      <c r="AD176" s="67" t="str" cm="1">
        <f t="array" ref="AD176">IFERROR(INDEX($C$1:$C$1003,_xlfn.AGGREGATE(15,6,ROW($W$5:$W$1003)/(FIND("LuF",$W$5:$W$1003,1)&gt;0),ROW()-4)),"")</f>
        <v/>
      </c>
      <c r="AE176" s="67" t="str" cm="1">
        <f t="array" ref="AE176">IFERROR(INDEX($C$1:$C$1003,_xlfn.AGGREGATE(15,6,ROW($P$5:$P$1003)/(FIND("Ja",$P$5:$P$1003,1)&gt;0),ROW()-4)),"")</f>
        <v/>
      </c>
      <c r="AF176" s="67" t="str" cm="1">
        <f t="array" ref="AF176">IFERROR(INDEX($C$1:$C$1003,_xlfn.AGGREGATE(15,6,ROW($V$5:$V$1003)/(FIND("1",$V$5:$V$1003,1)&gt;0),ROW()-4)),"")</f>
        <v/>
      </c>
    </row>
    <row r="177" spans="2:32" x14ac:dyDescent="0.35">
      <c r="B177" s="139"/>
      <c r="C177" s="139" t="str">
        <f>IF(B177&lt;&gt;"",COUNTIF($B$4:$B177,"&lt;&gt;"),"")</f>
        <v/>
      </c>
      <c r="D177" s="142"/>
      <c r="E177" s="139"/>
      <c r="F177" s="139"/>
      <c r="G177" s="139"/>
      <c r="H177" s="139"/>
      <c r="I177" s="142"/>
      <c r="J177" s="139"/>
      <c r="K177" s="139" t="str">
        <f>IFERROR(INDEX(PLZ!B:B,MATCH(I177,PLZ!A:A,0)),"")</f>
        <v/>
      </c>
      <c r="L177" s="139"/>
      <c r="M177" s="139" t="str">
        <f>IFERROR(IF(K177&lt;&gt;"Baden-Württemberg",VLOOKUP(L177,Params!A$28:A$36,1,FALSE),""),"")</f>
        <v/>
      </c>
      <c r="N177" s="147"/>
      <c r="O177" s="139"/>
      <c r="P177" s="139" t="str">
        <f t="shared" si="10"/>
        <v/>
      </c>
      <c r="Q177" s="139" t="str">
        <f t="shared" si="9"/>
        <v/>
      </c>
      <c r="R177" s="139" t="str">
        <f t="shared" si="9"/>
        <v/>
      </c>
      <c r="S177" s="147"/>
      <c r="T177" s="146" t="str" cm="1">
        <f t="array" aca="1" ref="T177" ca="1">IF(B177&lt;&gt;"",HYPERLINK("#'"&amp;MID(CELL("Dateiname",'Gemarkungen &amp; Flurstücke'!A$1),FIND("]",CELL("Dateiname",'Gemarkungen &amp; Flurstücke'!A$1))+1,31)&amp;"'!B6","Bitte ergänzen Sie die Angaben in ''Gemarkungen &amp; Flurstücke''!"),"")</f>
        <v/>
      </c>
      <c r="U177" s="42" t="str">
        <f>IFERROR(VLOOKUP(K177,Params!$A$2:$C$17,3,FALSE)&amp;VLOOKUP(L177,Params!$A$21:$C$23,3,FALSE)&amp;IFERROR(VLOOKUP(M177,Params!$A$28:$C$36,3,FALSE),"0"),"")</f>
        <v/>
      </c>
      <c r="V177" s="67" t="str">
        <f t="shared" si="7"/>
        <v/>
      </c>
      <c r="W177" s="67" t="str">
        <f>IFERROR(VLOOKUP(U177,Verfahren!$A$1:$E$15,5,FALSE),"")&amp;IFERROR(VLOOKUP(V177,Verfahren!A$17:B$20,2,FALSE),"")</f>
        <v/>
      </c>
      <c r="X177" s="67" t="str">
        <f t="shared" si="8"/>
        <v/>
      </c>
      <c r="Y177" s="67">
        <v>173</v>
      </c>
      <c r="Z177" s="67" t="str" cm="1">
        <f t="array" ref="Z177">IFERROR(INDEX($C$1:$C$1003,_xlfn.AGGREGATE(15,6,ROW($W$5:$W$1003)/(FIND("Wohngrundstück",$W$5:$W$1003,1)&gt;0),ROW()-4)),"")</f>
        <v/>
      </c>
      <c r="AA177" s="67" t="str" cm="1">
        <f t="array" ref="AA177">IFERROR(INDEX($C$1:$C$1003,_xlfn.AGGREGATE(15,6,ROW($U$5:$U$1003)/(FIND("123",$U$5:$U$1003,1)&gt;0),ROW()-4)),"")</f>
        <v/>
      </c>
      <c r="AB177" s="67" t="str" cm="1">
        <f t="array" ref="AB177">IFERROR(INDEX($C$1:$C$1003,_xlfn.AGGREGATE(15,6,ROW($W$5:$W$1003)/(FIND("Nichtwohngrundstück",$W$5:$W$1003,1)&gt;0),ROW()-4)),"")</f>
        <v/>
      </c>
      <c r="AC177" s="67" t="str" cm="1">
        <f t="array" ref="AC177">IFERROR(INDEX($C$1:$C$1003,_xlfn.AGGREGATE(15,6,ROW($W$5:$W$1003)/(FIND("Gebäude",$W$5:$W$1003,1)&gt;0),ROW()-4)),"")</f>
        <v/>
      </c>
      <c r="AD177" s="67" t="str" cm="1">
        <f t="array" ref="AD177">IFERROR(INDEX($C$1:$C$1003,_xlfn.AGGREGATE(15,6,ROW($W$5:$W$1003)/(FIND("LuF",$W$5:$W$1003,1)&gt;0),ROW()-4)),"")</f>
        <v/>
      </c>
      <c r="AE177" s="67" t="str" cm="1">
        <f t="array" ref="AE177">IFERROR(INDEX($C$1:$C$1003,_xlfn.AGGREGATE(15,6,ROW($P$5:$P$1003)/(FIND("Ja",$P$5:$P$1003,1)&gt;0),ROW()-4)),"")</f>
        <v/>
      </c>
      <c r="AF177" s="67" t="str" cm="1">
        <f t="array" ref="AF177">IFERROR(INDEX($C$1:$C$1003,_xlfn.AGGREGATE(15,6,ROW($V$5:$V$1003)/(FIND("1",$V$5:$V$1003,1)&gt;0),ROW()-4)),"")</f>
        <v/>
      </c>
    </row>
    <row r="178" spans="2:32" x14ac:dyDescent="0.35">
      <c r="B178" s="139"/>
      <c r="C178" s="139" t="str">
        <f>IF(B178&lt;&gt;"",COUNTIF($B$4:$B178,"&lt;&gt;"),"")</f>
        <v/>
      </c>
      <c r="D178" s="142"/>
      <c r="E178" s="139"/>
      <c r="F178" s="139"/>
      <c r="G178" s="139"/>
      <c r="H178" s="139"/>
      <c r="I178" s="142"/>
      <c r="J178" s="139"/>
      <c r="K178" s="139" t="str">
        <f>IFERROR(INDEX(PLZ!B:B,MATCH(I178,PLZ!A:A,0)),"")</f>
        <v/>
      </c>
      <c r="L178" s="139"/>
      <c r="M178" s="139" t="str">
        <f>IFERROR(IF(K178&lt;&gt;"Baden-Württemberg",VLOOKUP(L178,Params!A$28:A$36,1,FALSE),""),"")</f>
        <v/>
      </c>
      <c r="N178" s="147"/>
      <c r="O178" s="139"/>
      <c r="P178" s="139" t="str">
        <f t="shared" si="10"/>
        <v/>
      </c>
      <c r="Q178" s="139" t="str">
        <f t="shared" si="9"/>
        <v/>
      </c>
      <c r="R178" s="139" t="str">
        <f t="shared" si="9"/>
        <v/>
      </c>
      <c r="S178" s="147"/>
      <c r="T178" s="146" t="str" cm="1">
        <f t="array" aca="1" ref="T178" ca="1">IF(B178&lt;&gt;"",HYPERLINK("#'"&amp;MID(CELL("Dateiname",'Gemarkungen &amp; Flurstücke'!A$1),FIND("]",CELL("Dateiname",'Gemarkungen &amp; Flurstücke'!A$1))+1,31)&amp;"'!B6","Bitte ergänzen Sie die Angaben in ''Gemarkungen &amp; Flurstücke''!"),"")</f>
        <v/>
      </c>
      <c r="U178" s="42" t="str">
        <f>IFERROR(VLOOKUP(K178,Params!$A$2:$C$17,3,FALSE)&amp;VLOOKUP(L178,Params!$A$21:$C$23,3,FALSE)&amp;IFERROR(VLOOKUP(M178,Params!$A$28:$C$36,3,FALSE),"0"),"")</f>
        <v/>
      </c>
      <c r="V178" s="67" t="str">
        <f t="shared" si="7"/>
        <v/>
      </c>
      <c r="W178" s="67" t="str">
        <f>IFERROR(VLOOKUP(U178,Verfahren!$A$1:$E$15,5,FALSE),"")&amp;IFERROR(VLOOKUP(V178,Verfahren!A$17:B$20,2,FALSE),"")</f>
        <v/>
      </c>
      <c r="X178" s="67" t="str">
        <f t="shared" si="8"/>
        <v/>
      </c>
      <c r="Y178" s="67">
        <v>174</v>
      </c>
      <c r="Z178" s="67" t="str" cm="1">
        <f t="array" ref="Z178">IFERROR(INDEX($C$1:$C$1003,_xlfn.AGGREGATE(15,6,ROW($W$5:$W$1003)/(FIND("Wohngrundstück",$W$5:$W$1003,1)&gt;0),ROW()-4)),"")</f>
        <v/>
      </c>
      <c r="AA178" s="67" t="str" cm="1">
        <f t="array" ref="AA178">IFERROR(INDEX($C$1:$C$1003,_xlfn.AGGREGATE(15,6,ROW($U$5:$U$1003)/(FIND("123",$U$5:$U$1003,1)&gt;0),ROW()-4)),"")</f>
        <v/>
      </c>
      <c r="AB178" s="67" t="str" cm="1">
        <f t="array" ref="AB178">IFERROR(INDEX($C$1:$C$1003,_xlfn.AGGREGATE(15,6,ROW($W$5:$W$1003)/(FIND("Nichtwohngrundstück",$W$5:$W$1003,1)&gt;0),ROW()-4)),"")</f>
        <v/>
      </c>
      <c r="AC178" s="67" t="str" cm="1">
        <f t="array" ref="AC178">IFERROR(INDEX($C$1:$C$1003,_xlfn.AGGREGATE(15,6,ROW($W$5:$W$1003)/(FIND("Gebäude",$W$5:$W$1003,1)&gt;0),ROW()-4)),"")</f>
        <v/>
      </c>
      <c r="AD178" s="67" t="str" cm="1">
        <f t="array" ref="AD178">IFERROR(INDEX($C$1:$C$1003,_xlfn.AGGREGATE(15,6,ROW($W$5:$W$1003)/(FIND("LuF",$W$5:$W$1003,1)&gt;0),ROW()-4)),"")</f>
        <v/>
      </c>
      <c r="AE178" s="67" t="str" cm="1">
        <f t="array" ref="AE178">IFERROR(INDEX($C$1:$C$1003,_xlfn.AGGREGATE(15,6,ROW($P$5:$P$1003)/(FIND("Ja",$P$5:$P$1003,1)&gt;0),ROW()-4)),"")</f>
        <v/>
      </c>
      <c r="AF178" s="67" t="str" cm="1">
        <f t="array" ref="AF178">IFERROR(INDEX($C$1:$C$1003,_xlfn.AGGREGATE(15,6,ROW($V$5:$V$1003)/(FIND("1",$V$5:$V$1003,1)&gt;0),ROW()-4)),"")</f>
        <v/>
      </c>
    </row>
    <row r="179" spans="2:32" x14ac:dyDescent="0.35">
      <c r="B179" s="139"/>
      <c r="C179" s="139" t="str">
        <f>IF(B179&lt;&gt;"",COUNTIF($B$4:$B179,"&lt;&gt;"),"")</f>
        <v/>
      </c>
      <c r="D179" s="142"/>
      <c r="E179" s="139"/>
      <c r="F179" s="139"/>
      <c r="G179" s="139"/>
      <c r="H179" s="139"/>
      <c r="I179" s="142"/>
      <c r="J179" s="139"/>
      <c r="K179" s="139" t="str">
        <f>IFERROR(INDEX(PLZ!B:B,MATCH(I179,PLZ!A:A,0)),"")</f>
        <v/>
      </c>
      <c r="L179" s="139"/>
      <c r="M179" s="139" t="str">
        <f>IFERROR(IF(K179&lt;&gt;"Baden-Württemberg",VLOOKUP(L179,Params!A$28:A$36,1,FALSE),""),"")</f>
        <v/>
      </c>
      <c r="N179" s="147"/>
      <c r="O179" s="139"/>
      <c r="P179" s="139" t="str">
        <f t="shared" si="10"/>
        <v/>
      </c>
      <c r="Q179" s="139" t="str">
        <f t="shared" si="9"/>
        <v/>
      </c>
      <c r="R179" s="139" t="str">
        <f t="shared" si="9"/>
        <v/>
      </c>
      <c r="S179" s="147"/>
      <c r="T179" s="146" t="str" cm="1">
        <f t="array" aca="1" ref="T179" ca="1">IF(B179&lt;&gt;"",HYPERLINK("#'"&amp;MID(CELL("Dateiname",'Gemarkungen &amp; Flurstücke'!A$1),FIND("]",CELL("Dateiname",'Gemarkungen &amp; Flurstücke'!A$1))+1,31)&amp;"'!B6","Bitte ergänzen Sie die Angaben in ''Gemarkungen &amp; Flurstücke''!"),"")</f>
        <v/>
      </c>
      <c r="U179" s="42" t="str">
        <f>IFERROR(VLOOKUP(K179,Params!$A$2:$C$17,3,FALSE)&amp;VLOOKUP(L179,Params!$A$21:$C$23,3,FALSE)&amp;IFERROR(VLOOKUP(M179,Params!$A$28:$C$36,3,FALSE),"0"),"")</f>
        <v/>
      </c>
      <c r="V179" s="67" t="str">
        <f t="shared" si="7"/>
        <v/>
      </c>
      <c r="W179" s="67" t="str">
        <f>IFERROR(VLOOKUP(U179,Verfahren!$A$1:$E$15,5,FALSE),"")&amp;IFERROR(VLOOKUP(V179,Verfahren!A$17:B$20,2,FALSE),"")</f>
        <v/>
      </c>
      <c r="X179" s="67" t="str">
        <f t="shared" si="8"/>
        <v/>
      </c>
      <c r="Y179" s="67">
        <v>175</v>
      </c>
      <c r="Z179" s="67" t="str" cm="1">
        <f t="array" ref="Z179">IFERROR(INDEX($C$1:$C$1003,_xlfn.AGGREGATE(15,6,ROW($W$5:$W$1003)/(FIND("Wohngrundstück",$W$5:$W$1003,1)&gt;0),ROW()-4)),"")</f>
        <v/>
      </c>
      <c r="AA179" s="67" t="str" cm="1">
        <f t="array" ref="AA179">IFERROR(INDEX($C$1:$C$1003,_xlfn.AGGREGATE(15,6,ROW($U$5:$U$1003)/(FIND("123",$U$5:$U$1003,1)&gt;0),ROW()-4)),"")</f>
        <v/>
      </c>
      <c r="AB179" s="67" t="str" cm="1">
        <f t="array" ref="AB179">IFERROR(INDEX($C$1:$C$1003,_xlfn.AGGREGATE(15,6,ROW($W$5:$W$1003)/(FIND("Nichtwohngrundstück",$W$5:$W$1003,1)&gt;0),ROW()-4)),"")</f>
        <v/>
      </c>
      <c r="AC179" s="67" t="str" cm="1">
        <f t="array" ref="AC179">IFERROR(INDEX($C$1:$C$1003,_xlfn.AGGREGATE(15,6,ROW($W$5:$W$1003)/(FIND("Gebäude",$W$5:$W$1003,1)&gt;0),ROW()-4)),"")</f>
        <v/>
      </c>
      <c r="AD179" s="67" t="str" cm="1">
        <f t="array" ref="AD179">IFERROR(INDEX($C$1:$C$1003,_xlfn.AGGREGATE(15,6,ROW($W$5:$W$1003)/(FIND("LuF",$W$5:$W$1003,1)&gt;0),ROW()-4)),"")</f>
        <v/>
      </c>
      <c r="AE179" s="67" t="str" cm="1">
        <f t="array" ref="AE179">IFERROR(INDEX($C$1:$C$1003,_xlfn.AGGREGATE(15,6,ROW($P$5:$P$1003)/(FIND("Ja",$P$5:$P$1003,1)&gt;0),ROW()-4)),"")</f>
        <v/>
      </c>
      <c r="AF179" s="67" t="str" cm="1">
        <f t="array" ref="AF179">IFERROR(INDEX($C$1:$C$1003,_xlfn.AGGREGATE(15,6,ROW($V$5:$V$1003)/(FIND("1",$V$5:$V$1003,1)&gt;0),ROW()-4)),"")</f>
        <v/>
      </c>
    </row>
    <row r="180" spans="2:32" x14ac:dyDescent="0.35">
      <c r="B180" s="139"/>
      <c r="C180" s="139" t="str">
        <f>IF(B180&lt;&gt;"",COUNTIF($B$4:$B180,"&lt;&gt;"),"")</f>
        <v/>
      </c>
      <c r="D180" s="142"/>
      <c r="E180" s="139"/>
      <c r="F180" s="139"/>
      <c r="G180" s="139"/>
      <c r="H180" s="139"/>
      <c r="I180" s="142"/>
      <c r="J180" s="139"/>
      <c r="K180" s="139" t="str">
        <f>IFERROR(INDEX(PLZ!B:B,MATCH(I180,PLZ!A:A,0)),"")</f>
        <v/>
      </c>
      <c r="L180" s="139"/>
      <c r="M180" s="139" t="str">
        <f>IFERROR(IF(K180&lt;&gt;"Baden-Württemberg",VLOOKUP(L180,Params!A$28:A$36,1,FALSE),""),"")</f>
        <v/>
      </c>
      <c r="N180" s="147"/>
      <c r="O180" s="139"/>
      <c r="P180" s="139" t="str">
        <f t="shared" si="10"/>
        <v/>
      </c>
      <c r="Q180" s="139" t="str">
        <f t="shared" si="9"/>
        <v/>
      </c>
      <c r="R180" s="139" t="str">
        <f t="shared" si="9"/>
        <v/>
      </c>
      <c r="S180" s="147"/>
      <c r="T180" s="146" t="str" cm="1">
        <f t="array" aca="1" ref="T180" ca="1">IF(B180&lt;&gt;"",HYPERLINK("#'"&amp;MID(CELL("Dateiname",'Gemarkungen &amp; Flurstücke'!A$1),FIND("]",CELL("Dateiname",'Gemarkungen &amp; Flurstücke'!A$1))+1,31)&amp;"'!B6","Bitte ergänzen Sie die Angaben in ''Gemarkungen &amp; Flurstücke''!"),"")</f>
        <v/>
      </c>
      <c r="U180" s="42" t="str">
        <f>IFERROR(VLOOKUP(K180,Params!$A$2:$C$17,3,FALSE)&amp;VLOOKUP(L180,Params!$A$21:$C$23,3,FALSE)&amp;IFERROR(VLOOKUP(M180,Params!$A$28:$C$36,3,FALSE),"0"),"")</f>
        <v/>
      </c>
      <c r="V180" s="67" t="str">
        <f t="shared" si="7"/>
        <v/>
      </c>
      <c r="W180" s="67" t="str">
        <f>IFERROR(VLOOKUP(U180,Verfahren!$A$1:$E$15,5,FALSE),"")&amp;IFERROR(VLOOKUP(V180,Verfahren!A$17:B$20,2,FALSE),"")</f>
        <v/>
      </c>
      <c r="X180" s="67" t="str">
        <f t="shared" si="8"/>
        <v/>
      </c>
      <c r="Y180" s="67">
        <v>176</v>
      </c>
      <c r="Z180" s="67" t="str" cm="1">
        <f t="array" ref="Z180">IFERROR(INDEX($C$1:$C$1003,_xlfn.AGGREGATE(15,6,ROW($W$5:$W$1003)/(FIND("Wohngrundstück",$W$5:$W$1003,1)&gt;0),ROW()-4)),"")</f>
        <v/>
      </c>
      <c r="AA180" s="67" t="str" cm="1">
        <f t="array" ref="AA180">IFERROR(INDEX($C$1:$C$1003,_xlfn.AGGREGATE(15,6,ROW($U$5:$U$1003)/(FIND("123",$U$5:$U$1003,1)&gt;0),ROW()-4)),"")</f>
        <v/>
      </c>
      <c r="AB180" s="67" t="str" cm="1">
        <f t="array" ref="AB180">IFERROR(INDEX($C$1:$C$1003,_xlfn.AGGREGATE(15,6,ROW($W$5:$W$1003)/(FIND("Nichtwohngrundstück",$W$5:$W$1003,1)&gt;0),ROW()-4)),"")</f>
        <v/>
      </c>
      <c r="AC180" s="67" t="str" cm="1">
        <f t="array" ref="AC180">IFERROR(INDEX($C$1:$C$1003,_xlfn.AGGREGATE(15,6,ROW($W$5:$W$1003)/(FIND("Gebäude",$W$5:$W$1003,1)&gt;0),ROW()-4)),"")</f>
        <v/>
      </c>
      <c r="AD180" s="67" t="str" cm="1">
        <f t="array" ref="AD180">IFERROR(INDEX($C$1:$C$1003,_xlfn.AGGREGATE(15,6,ROW($W$5:$W$1003)/(FIND("LuF",$W$5:$W$1003,1)&gt;0),ROW()-4)),"")</f>
        <v/>
      </c>
      <c r="AE180" s="67" t="str" cm="1">
        <f t="array" ref="AE180">IFERROR(INDEX($C$1:$C$1003,_xlfn.AGGREGATE(15,6,ROW($P$5:$P$1003)/(FIND("Ja",$P$5:$P$1003,1)&gt;0),ROW()-4)),"")</f>
        <v/>
      </c>
      <c r="AF180" s="67" t="str" cm="1">
        <f t="array" ref="AF180">IFERROR(INDEX($C$1:$C$1003,_xlfn.AGGREGATE(15,6,ROW($V$5:$V$1003)/(FIND("1",$V$5:$V$1003,1)&gt;0),ROW()-4)),"")</f>
        <v/>
      </c>
    </row>
    <row r="181" spans="2:32" x14ac:dyDescent="0.35">
      <c r="B181" s="139"/>
      <c r="C181" s="139" t="str">
        <f>IF(B181&lt;&gt;"",COUNTIF($B$4:$B181,"&lt;&gt;"),"")</f>
        <v/>
      </c>
      <c r="D181" s="142"/>
      <c r="E181" s="139"/>
      <c r="F181" s="139"/>
      <c r="G181" s="139"/>
      <c r="H181" s="139"/>
      <c r="I181" s="142"/>
      <c r="J181" s="139"/>
      <c r="K181" s="139" t="str">
        <f>IFERROR(INDEX(PLZ!B:B,MATCH(I181,PLZ!A:A,0)),"")</f>
        <v/>
      </c>
      <c r="L181" s="139"/>
      <c r="M181" s="139" t="str">
        <f>IFERROR(IF(K181&lt;&gt;"Baden-Württemberg",VLOOKUP(L181,Params!A$28:A$36,1,FALSE),""),"")</f>
        <v/>
      </c>
      <c r="N181" s="147"/>
      <c r="O181" s="139"/>
      <c r="P181" s="139" t="str">
        <f t="shared" si="10"/>
        <v/>
      </c>
      <c r="Q181" s="139" t="str">
        <f t="shared" si="9"/>
        <v/>
      </c>
      <c r="R181" s="139" t="str">
        <f t="shared" si="9"/>
        <v/>
      </c>
      <c r="S181" s="147"/>
      <c r="T181" s="146" t="str" cm="1">
        <f t="array" aca="1" ref="T181" ca="1">IF(B181&lt;&gt;"",HYPERLINK("#'"&amp;MID(CELL("Dateiname",'Gemarkungen &amp; Flurstücke'!A$1),FIND("]",CELL("Dateiname",'Gemarkungen &amp; Flurstücke'!A$1))+1,31)&amp;"'!B6","Bitte ergänzen Sie die Angaben in ''Gemarkungen &amp; Flurstücke''!"),"")</f>
        <v/>
      </c>
      <c r="U181" s="42" t="str">
        <f>IFERROR(VLOOKUP(K181,Params!$A$2:$C$17,3,FALSE)&amp;VLOOKUP(L181,Params!$A$21:$C$23,3,FALSE)&amp;IFERROR(VLOOKUP(M181,Params!$A$28:$C$36,3,FALSE),"0"),"")</f>
        <v/>
      </c>
      <c r="V181" s="67" t="str">
        <f t="shared" si="7"/>
        <v/>
      </c>
      <c r="W181" s="67" t="str">
        <f>IFERROR(VLOOKUP(U181,Verfahren!$A$1:$E$15,5,FALSE),"")&amp;IFERROR(VLOOKUP(V181,Verfahren!A$17:B$20,2,FALSE),"")</f>
        <v/>
      </c>
      <c r="X181" s="67" t="str">
        <f t="shared" si="8"/>
        <v/>
      </c>
      <c r="Y181" s="67">
        <v>177</v>
      </c>
      <c r="Z181" s="67" t="str" cm="1">
        <f t="array" ref="Z181">IFERROR(INDEX($C$1:$C$1003,_xlfn.AGGREGATE(15,6,ROW($W$5:$W$1003)/(FIND("Wohngrundstück",$W$5:$W$1003,1)&gt;0),ROW()-4)),"")</f>
        <v/>
      </c>
      <c r="AA181" s="67" t="str" cm="1">
        <f t="array" ref="AA181">IFERROR(INDEX($C$1:$C$1003,_xlfn.AGGREGATE(15,6,ROW($U$5:$U$1003)/(FIND("123",$U$5:$U$1003,1)&gt;0),ROW()-4)),"")</f>
        <v/>
      </c>
      <c r="AB181" s="67" t="str" cm="1">
        <f t="array" ref="AB181">IFERROR(INDEX($C$1:$C$1003,_xlfn.AGGREGATE(15,6,ROW($W$5:$W$1003)/(FIND("Nichtwohngrundstück",$W$5:$W$1003,1)&gt;0),ROW()-4)),"")</f>
        <v/>
      </c>
      <c r="AC181" s="67" t="str" cm="1">
        <f t="array" ref="AC181">IFERROR(INDEX($C$1:$C$1003,_xlfn.AGGREGATE(15,6,ROW($W$5:$W$1003)/(FIND("Gebäude",$W$5:$W$1003,1)&gt;0),ROW()-4)),"")</f>
        <v/>
      </c>
      <c r="AD181" s="67" t="str" cm="1">
        <f t="array" ref="AD181">IFERROR(INDEX($C$1:$C$1003,_xlfn.AGGREGATE(15,6,ROW($W$5:$W$1003)/(FIND("LuF",$W$5:$W$1003,1)&gt;0),ROW()-4)),"")</f>
        <v/>
      </c>
      <c r="AE181" s="67" t="str" cm="1">
        <f t="array" ref="AE181">IFERROR(INDEX($C$1:$C$1003,_xlfn.AGGREGATE(15,6,ROW($P$5:$P$1003)/(FIND("Ja",$P$5:$P$1003,1)&gt;0),ROW()-4)),"")</f>
        <v/>
      </c>
      <c r="AF181" s="67" t="str" cm="1">
        <f t="array" ref="AF181">IFERROR(INDEX($C$1:$C$1003,_xlfn.AGGREGATE(15,6,ROW($V$5:$V$1003)/(FIND("1",$V$5:$V$1003,1)&gt;0),ROW()-4)),"")</f>
        <v/>
      </c>
    </row>
    <row r="182" spans="2:32" x14ac:dyDescent="0.35">
      <c r="B182" s="139"/>
      <c r="C182" s="139" t="str">
        <f>IF(B182&lt;&gt;"",COUNTIF($B$4:$B182,"&lt;&gt;"),"")</f>
        <v/>
      </c>
      <c r="D182" s="142"/>
      <c r="E182" s="139"/>
      <c r="F182" s="139"/>
      <c r="G182" s="139"/>
      <c r="H182" s="139"/>
      <c r="I182" s="142"/>
      <c r="J182" s="139"/>
      <c r="K182" s="139" t="str">
        <f>IFERROR(INDEX(PLZ!B:B,MATCH(I182,PLZ!A:A,0)),"")</f>
        <v/>
      </c>
      <c r="L182" s="139"/>
      <c r="M182" s="139" t="str">
        <f>IFERROR(IF(K182&lt;&gt;"Baden-Württemberg",VLOOKUP(L182,Params!A$28:A$36,1,FALSE),""),"")</f>
        <v/>
      </c>
      <c r="N182" s="147"/>
      <c r="O182" s="139"/>
      <c r="P182" s="139" t="str">
        <f t="shared" si="10"/>
        <v/>
      </c>
      <c r="Q182" s="139" t="str">
        <f t="shared" si="9"/>
        <v/>
      </c>
      <c r="R182" s="139" t="str">
        <f t="shared" si="9"/>
        <v/>
      </c>
      <c r="S182" s="147"/>
      <c r="T182" s="146" t="str" cm="1">
        <f t="array" aca="1" ref="T182" ca="1">IF(B182&lt;&gt;"",HYPERLINK("#'"&amp;MID(CELL("Dateiname",'Gemarkungen &amp; Flurstücke'!A$1),FIND("]",CELL("Dateiname",'Gemarkungen &amp; Flurstücke'!A$1))+1,31)&amp;"'!B6","Bitte ergänzen Sie die Angaben in ''Gemarkungen &amp; Flurstücke''!"),"")</f>
        <v/>
      </c>
      <c r="U182" s="42" t="str">
        <f>IFERROR(VLOOKUP(K182,Params!$A$2:$C$17,3,FALSE)&amp;VLOOKUP(L182,Params!$A$21:$C$23,3,FALSE)&amp;IFERROR(VLOOKUP(M182,Params!$A$28:$C$36,3,FALSE),"0"),"")</f>
        <v/>
      </c>
      <c r="V182" s="67" t="str">
        <f t="shared" si="7"/>
        <v/>
      </c>
      <c r="W182" s="67" t="str">
        <f>IFERROR(VLOOKUP(U182,Verfahren!$A$1:$E$15,5,FALSE),"")&amp;IFERROR(VLOOKUP(V182,Verfahren!A$17:B$20,2,FALSE),"")</f>
        <v/>
      </c>
      <c r="X182" s="67" t="str">
        <f t="shared" si="8"/>
        <v/>
      </c>
      <c r="Y182" s="67">
        <v>178</v>
      </c>
      <c r="Z182" s="67" t="str" cm="1">
        <f t="array" ref="Z182">IFERROR(INDEX($C$1:$C$1003,_xlfn.AGGREGATE(15,6,ROW($W$5:$W$1003)/(FIND("Wohngrundstück",$W$5:$W$1003,1)&gt;0),ROW()-4)),"")</f>
        <v/>
      </c>
      <c r="AA182" s="67" t="str" cm="1">
        <f t="array" ref="AA182">IFERROR(INDEX($C$1:$C$1003,_xlfn.AGGREGATE(15,6,ROW($U$5:$U$1003)/(FIND("123",$U$5:$U$1003,1)&gt;0),ROW()-4)),"")</f>
        <v/>
      </c>
      <c r="AB182" s="67" t="str" cm="1">
        <f t="array" ref="AB182">IFERROR(INDEX($C$1:$C$1003,_xlfn.AGGREGATE(15,6,ROW($W$5:$W$1003)/(FIND("Nichtwohngrundstück",$W$5:$W$1003,1)&gt;0),ROW()-4)),"")</f>
        <v/>
      </c>
      <c r="AC182" s="67" t="str" cm="1">
        <f t="array" ref="AC182">IFERROR(INDEX($C$1:$C$1003,_xlfn.AGGREGATE(15,6,ROW($W$5:$W$1003)/(FIND("Gebäude",$W$5:$W$1003,1)&gt;0),ROW()-4)),"")</f>
        <v/>
      </c>
      <c r="AD182" s="67" t="str" cm="1">
        <f t="array" ref="AD182">IFERROR(INDEX($C$1:$C$1003,_xlfn.AGGREGATE(15,6,ROW($W$5:$W$1003)/(FIND("LuF",$W$5:$W$1003,1)&gt;0),ROW()-4)),"")</f>
        <v/>
      </c>
      <c r="AE182" s="67" t="str" cm="1">
        <f t="array" ref="AE182">IFERROR(INDEX($C$1:$C$1003,_xlfn.AGGREGATE(15,6,ROW($P$5:$P$1003)/(FIND("Ja",$P$5:$P$1003,1)&gt;0),ROW()-4)),"")</f>
        <v/>
      </c>
      <c r="AF182" s="67" t="str" cm="1">
        <f t="array" ref="AF182">IFERROR(INDEX($C$1:$C$1003,_xlfn.AGGREGATE(15,6,ROW($V$5:$V$1003)/(FIND("1",$V$5:$V$1003,1)&gt;0),ROW()-4)),"")</f>
        <v/>
      </c>
    </row>
    <row r="183" spans="2:32" x14ac:dyDescent="0.35">
      <c r="B183" s="139"/>
      <c r="C183" s="139" t="str">
        <f>IF(B183&lt;&gt;"",COUNTIF($B$4:$B183,"&lt;&gt;"),"")</f>
        <v/>
      </c>
      <c r="D183" s="142"/>
      <c r="E183" s="139"/>
      <c r="F183" s="139"/>
      <c r="G183" s="139"/>
      <c r="H183" s="139"/>
      <c r="I183" s="142"/>
      <c r="J183" s="139"/>
      <c r="K183" s="139" t="str">
        <f>IFERROR(INDEX(PLZ!B:B,MATCH(I183,PLZ!A:A,0)),"")</f>
        <v/>
      </c>
      <c r="L183" s="139"/>
      <c r="M183" s="139" t="str">
        <f>IFERROR(IF(K183&lt;&gt;"Baden-Württemberg",VLOOKUP(L183,Params!A$28:A$36,1,FALSE),""),"")</f>
        <v/>
      </c>
      <c r="N183" s="147"/>
      <c r="O183" s="139"/>
      <c r="P183" s="139" t="str">
        <f t="shared" si="10"/>
        <v/>
      </c>
      <c r="Q183" s="139" t="str">
        <f t="shared" si="9"/>
        <v/>
      </c>
      <c r="R183" s="139" t="str">
        <f t="shared" si="9"/>
        <v/>
      </c>
      <c r="S183" s="147"/>
      <c r="T183" s="146" t="str" cm="1">
        <f t="array" aca="1" ref="T183" ca="1">IF(B183&lt;&gt;"",HYPERLINK("#'"&amp;MID(CELL("Dateiname",'Gemarkungen &amp; Flurstücke'!A$1),FIND("]",CELL("Dateiname",'Gemarkungen &amp; Flurstücke'!A$1))+1,31)&amp;"'!B6","Bitte ergänzen Sie die Angaben in ''Gemarkungen &amp; Flurstücke''!"),"")</f>
        <v/>
      </c>
      <c r="U183" s="42" t="str">
        <f>IFERROR(VLOOKUP(K183,Params!$A$2:$C$17,3,FALSE)&amp;VLOOKUP(L183,Params!$A$21:$C$23,3,FALSE)&amp;IFERROR(VLOOKUP(M183,Params!$A$28:$C$36,3,FALSE),"0"),"")</f>
        <v/>
      </c>
      <c r="V183" s="67" t="str">
        <f t="shared" si="7"/>
        <v/>
      </c>
      <c r="W183" s="67" t="str">
        <f>IFERROR(VLOOKUP(U183,Verfahren!$A$1:$E$15,5,FALSE),"")&amp;IFERROR(VLOOKUP(V183,Verfahren!A$17:B$20,2,FALSE),"")</f>
        <v/>
      </c>
      <c r="X183" s="67" t="str">
        <f t="shared" si="8"/>
        <v/>
      </c>
      <c r="Y183" s="67">
        <v>179</v>
      </c>
      <c r="Z183" s="67" t="str" cm="1">
        <f t="array" ref="Z183">IFERROR(INDEX($C$1:$C$1003,_xlfn.AGGREGATE(15,6,ROW($W$5:$W$1003)/(FIND("Wohngrundstück",$W$5:$W$1003,1)&gt;0),ROW()-4)),"")</f>
        <v/>
      </c>
      <c r="AA183" s="67" t="str" cm="1">
        <f t="array" ref="AA183">IFERROR(INDEX($C$1:$C$1003,_xlfn.AGGREGATE(15,6,ROW($U$5:$U$1003)/(FIND("123",$U$5:$U$1003,1)&gt;0),ROW()-4)),"")</f>
        <v/>
      </c>
      <c r="AB183" s="67" t="str" cm="1">
        <f t="array" ref="AB183">IFERROR(INDEX($C$1:$C$1003,_xlfn.AGGREGATE(15,6,ROW($W$5:$W$1003)/(FIND("Nichtwohngrundstück",$W$5:$W$1003,1)&gt;0),ROW()-4)),"")</f>
        <v/>
      </c>
      <c r="AC183" s="67" t="str" cm="1">
        <f t="array" ref="AC183">IFERROR(INDEX($C$1:$C$1003,_xlfn.AGGREGATE(15,6,ROW($W$5:$W$1003)/(FIND("Gebäude",$W$5:$W$1003,1)&gt;0),ROW()-4)),"")</f>
        <v/>
      </c>
      <c r="AD183" s="67" t="str" cm="1">
        <f t="array" ref="AD183">IFERROR(INDEX($C$1:$C$1003,_xlfn.AGGREGATE(15,6,ROW($W$5:$W$1003)/(FIND("LuF",$W$5:$W$1003,1)&gt;0),ROW()-4)),"")</f>
        <v/>
      </c>
      <c r="AE183" s="67" t="str" cm="1">
        <f t="array" ref="AE183">IFERROR(INDEX($C$1:$C$1003,_xlfn.AGGREGATE(15,6,ROW($P$5:$P$1003)/(FIND("Ja",$P$5:$P$1003,1)&gt;0),ROW()-4)),"")</f>
        <v/>
      </c>
      <c r="AF183" s="67" t="str" cm="1">
        <f t="array" ref="AF183">IFERROR(INDEX($C$1:$C$1003,_xlfn.AGGREGATE(15,6,ROW($V$5:$V$1003)/(FIND("1",$V$5:$V$1003,1)&gt;0),ROW()-4)),"")</f>
        <v/>
      </c>
    </row>
    <row r="184" spans="2:32" x14ac:dyDescent="0.35">
      <c r="B184" s="139"/>
      <c r="C184" s="139" t="str">
        <f>IF(B184&lt;&gt;"",COUNTIF($B$4:$B184,"&lt;&gt;"),"")</f>
        <v/>
      </c>
      <c r="D184" s="142"/>
      <c r="E184" s="139"/>
      <c r="F184" s="139"/>
      <c r="G184" s="139"/>
      <c r="H184" s="139"/>
      <c r="I184" s="142"/>
      <c r="J184" s="139"/>
      <c r="K184" s="139" t="str">
        <f>IFERROR(INDEX(PLZ!B:B,MATCH(I184,PLZ!A:A,0)),"")</f>
        <v/>
      </c>
      <c r="L184" s="139"/>
      <c r="M184" s="139" t="str">
        <f>IFERROR(IF(K184&lt;&gt;"Baden-Württemberg",VLOOKUP(L184,Params!A$28:A$36,1,FALSE),""),"")</f>
        <v/>
      </c>
      <c r="N184" s="147"/>
      <c r="O184" s="139"/>
      <c r="P184" s="139" t="str">
        <f t="shared" si="10"/>
        <v/>
      </c>
      <c r="Q184" s="139" t="str">
        <f t="shared" si="9"/>
        <v/>
      </c>
      <c r="R184" s="139" t="str">
        <f t="shared" si="9"/>
        <v/>
      </c>
      <c r="S184" s="147"/>
      <c r="T184" s="146" t="str" cm="1">
        <f t="array" aca="1" ref="T184" ca="1">IF(B184&lt;&gt;"",HYPERLINK("#'"&amp;MID(CELL("Dateiname",'Gemarkungen &amp; Flurstücke'!A$1),FIND("]",CELL("Dateiname",'Gemarkungen &amp; Flurstücke'!A$1))+1,31)&amp;"'!B6","Bitte ergänzen Sie die Angaben in ''Gemarkungen &amp; Flurstücke''!"),"")</f>
        <v/>
      </c>
      <c r="U184" s="42" t="str">
        <f>IFERROR(VLOOKUP(K184,Params!$A$2:$C$17,3,FALSE)&amp;VLOOKUP(L184,Params!$A$21:$C$23,3,FALSE)&amp;IFERROR(VLOOKUP(M184,Params!$A$28:$C$36,3,FALSE),"0"),"")</f>
        <v/>
      </c>
      <c r="V184" s="67" t="str">
        <f t="shared" si="7"/>
        <v/>
      </c>
      <c r="W184" s="67" t="str">
        <f>IFERROR(VLOOKUP(U184,Verfahren!$A$1:$E$15,5,FALSE),"")&amp;IFERROR(VLOOKUP(V184,Verfahren!A$17:B$20,2,FALSE),"")</f>
        <v/>
      </c>
      <c r="X184" s="67" t="str">
        <f t="shared" si="8"/>
        <v/>
      </c>
      <c r="Y184" s="67">
        <v>180</v>
      </c>
      <c r="Z184" s="67" t="str" cm="1">
        <f t="array" ref="Z184">IFERROR(INDEX($C$1:$C$1003,_xlfn.AGGREGATE(15,6,ROW($W$5:$W$1003)/(FIND("Wohngrundstück",$W$5:$W$1003,1)&gt;0),ROW()-4)),"")</f>
        <v/>
      </c>
      <c r="AA184" s="67" t="str" cm="1">
        <f t="array" ref="AA184">IFERROR(INDEX($C$1:$C$1003,_xlfn.AGGREGATE(15,6,ROW($U$5:$U$1003)/(FIND("123",$U$5:$U$1003,1)&gt;0),ROW()-4)),"")</f>
        <v/>
      </c>
      <c r="AB184" s="67" t="str" cm="1">
        <f t="array" ref="AB184">IFERROR(INDEX($C$1:$C$1003,_xlfn.AGGREGATE(15,6,ROW($W$5:$W$1003)/(FIND("Nichtwohngrundstück",$W$5:$W$1003,1)&gt;0),ROW()-4)),"")</f>
        <v/>
      </c>
      <c r="AC184" s="67" t="str" cm="1">
        <f t="array" ref="AC184">IFERROR(INDEX($C$1:$C$1003,_xlfn.AGGREGATE(15,6,ROW($W$5:$W$1003)/(FIND("Gebäude",$W$5:$W$1003,1)&gt;0),ROW()-4)),"")</f>
        <v/>
      </c>
      <c r="AD184" s="67" t="str" cm="1">
        <f t="array" ref="AD184">IFERROR(INDEX($C$1:$C$1003,_xlfn.AGGREGATE(15,6,ROW($W$5:$W$1003)/(FIND("LuF",$W$5:$W$1003,1)&gt;0),ROW()-4)),"")</f>
        <v/>
      </c>
      <c r="AE184" s="67" t="str" cm="1">
        <f t="array" ref="AE184">IFERROR(INDEX($C$1:$C$1003,_xlfn.AGGREGATE(15,6,ROW($P$5:$P$1003)/(FIND("Ja",$P$5:$P$1003,1)&gt;0),ROW()-4)),"")</f>
        <v/>
      </c>
      <c r="AF184" s="67" t="str" cm="1">
        <f t="array" ref="AF184">IFERROR(INDEX($C$1:$C$1003,_xlfn.AGGREGATE(15,6,ROW($V$5:$V$1003)/(FIND("1",$V$5:$V$1003,1)&gt;0),ROW()-4)),"")</f>
        <v/>
      </c>
    </row>
    <row r="185" spans="2:32" x14ac:dyDescent="0.35">
      <c r="B185" s="139"/>
      <c r="C185" s="139" t="str">
        <f>IF(B185&lt;&gt;"",COUNTIF($B$4:$B185,"&lt;&gt;"),"")</f>
        <v/>
      </c>
      <c r="D185" s="142"/>
      <c r="E185" s="139"/>
      <c r="F185" s="139"/>
      <c r="G185" s="139"/>
      <c r="H185" s="139"/>
      <c r="I185" s="142"/>
      <c r="J185" s="139"/>
      <c r="K185" s="139" t="str">
        <f>IFERROR(INDEX(PLZ!B:B,MATCH(I185,PLZ!A:A,0)),"")</f>
        <v/>
      </c>
      <c r="L185" s="139"/>
      <c r="M185" s="139" t="str">
        <f>IFERROR(IF(K185&lt;&gt;"Baden-Württemberg",VLOOKUP(L185,Params!A$28:A$36,1,FALSE),""),"")</f>
        <v/>
      </c>
      <c r="N185" s="147"/>
      <c r="O185" s="139"/>
      <c r="P185" s="139" t="str">
        <f t="shared" si="10"/>
        <v/>
      </c>
      <c r="Q185" s="139" t="str">
        <f t="shared" si="9"/>
        <v/>
      </c>
      <c r="R185" s="139" t="str">
        <f t="shared" si="9"/>
        <v/>
      </c>
      <c r="S185" s="147"/>
      <c r="T185" s="146" t="str" cm="1">
        <f t="array" aca="1" ref="T185" ca="1">IF(B185&lt;&gt;"",HYPERLINK("#'"&amp;MID(CELL("Dateiname",'Gemarkungen &amp; Flurstücke'!A$1),FIND("]",CELL("Dateiname",'Gemarkungen &amp; Flurstücke'!A$1))+1,31)&amp;"'!B6","Bitte ergänzen Sie die Angaben in ''Gemarkungen &amp; Flurstücke''!"),"")</f>
        <v/>
      </c>
      <c r="U185" s="42" t="str">
        <f>IFERROR(VLOOKUP(K185,Params!$A$2:$C$17,3,FALSE)&amp;VLOOKUP(L185,Params!$A$21:$C$23,3,FALSE)&amp;IFERROR(VLOOKUP(M185,Params!$A$28:$C$36,3,FALSE),"0"),"")</f>
        <v/>
      </c>
      <c r="V185" s="67" t="str">
        <f t="shared" si="7"/>
        <v/>
      </c>
      <c r="W185" s="67" t="str">
        <f>IFERROR(VLOOKUP(U185,Verfahren!$A$1:$E$15,5,FALSE),"")&amp;IFERROR(VLOOKUP(V185,Verfahren!A$17:B$20,2,FALSE),"")</f>
        <v/>
      </c>
      <c r="X185" s="67" t="str">
        <f t="shared" si="8"/>
        <v/>
      </c>
      <c r="Y185" s="67">
        <v>181</v>
      </c>
      <c r="Z185" s="67" t="str" cm="1">
        <f t="array" ref="Z185">IFERROR(INDEX($C$1:$C$1003,_xlfn.AGGREGATE(15,6,ROW($W$5:$W$1003)/(FIND("Wohngrundstück",$W$5:$W$1003,1)&gt;0),ROW()-4)),"")</f>
        <v/>
      </c>
      <c r="AA185" s="67" t="str" cm="1">
        <f t="array" ref="AA185">IFERROR(INDEX($C$1:$C$1003,_xlfn.AGGREGATE(15,6,ROW($U$5:$U$1003)/(FIND("123",$U$5:$U$1003,1)&gt;0),ROW()-4)),"")</f>
        <v/>
      </c>
      <c r="AB185" s="67" t="str" cm="1">
        <f t="array" ref="AB185">IFERROR(INDEX($C$1:$C$1003,_xlfn.AGGREGATE(15,6,ROW($W$5:$W$1003)/(FIND("Nichtwohngrundstück",$W$5:$W$1003,1)&gt;0),ROW()-4)),"")</f>
        <v/>
      </c>
      <c r="AC185" s="67" t="str" cm="1">
        <f t="array" ref="AC185">IFERROR(INDEX($C$1:$C$1003,_xlfn.AGGREGATE(15,6,ROW($W$5:$W$1003)/(FIND("Gebäude",$W$5:$W$1003,1)&gt;0),ROW()-4)),"")</f>
        <v/>
      </c>
      <c r="AD185" s="67" t="str" cm="1">
        <f t="array" ref="AD185">IFERROR(INDEX($C$1:$C$1003,_xlfn.AGGREGATE(15,6,ROW($W$5:$W$1003)/(FIND("LuF",$W$5:$W$1003,1)&gt;0),ROW()-4)),"")</f>
        <v/>
      </c>
      <c r="AE185" s="67" t="str" cm="1">
        <f t="array" ref="AE185">IFERROR(INDEX($C$1:$C$1003,_xlfn.AGGREGATE(15,6,ROW($P$5:$P$1003)/(FIND("Ja",$P$5:$P$1003,1)&gt;0),ROW()-4)),"")</f>
        <v/>
      </c>
      <c r="AF185" s="67" t="str" cm="1">
        <f t="array" ref="AF185">IFERROR(INDEX($C$1:$C$1003,_xlfn.AGGREGATE(15,6,ROW($V$5:$V$1003)/(FIND("1",$V$5:$V$1003,1)&gt;0),ROW()-4)),"")</f>
        <v/>
      </c>
    </row>
    <row r="186" spans="2:32" x14ac:dyDescent="0.35">
      <c r="B186" s="139"/>
      <c r="C186" s="139" t="str">
        <f>IF(B186&lt;&gt;"",COUNTIF($B$4:$B186,"&lt;&gt;"),"")</f>
        <v/>
      </c>
      <c r="D186" s="142"/>
      <c r="E186" s="139"/>
      <c r="F186" s="139"/>
      <c r="G186" s="139"/>
      <c r="H186" s="139"/>
      <c r="I186" s="142"/>
      <c r="J186" s="139"/>
      <c r="K186" s="139" t="str">
        <f>IFERROR(INDEX(PLZ!B:B,MATCH(I186,PLZ!A:A,0)),"")</f>
        <v/>
      </c>
      <c r="L186" s="139"/>
      <c r="M186" s="139" t="str">
        <f>IFERROR(IF(K186&lt;&gt;"Baden-Württemberg",VLOOKUP(L186,Params!A$28:A$36,1,FALSE),""),"")</f>
        <v/>
      </c>
      <c r="N186" s="147"/>
      <c r="O186" s="139"/>
      <c r="P186" s="139" t="str">
        <f t="shared" si="10"/>
        <v/>
      </c>
      <c r="Q186" s="139" t="str">
        <f t="shared" si="9"/>
        <v/>
      </c>
      <c r="R186" s="139" t="str">
        <f t="shared" si="9"/>
        <v/>
      </c>
      <c r="S186" s="147"/>
      <c r="T186" s="146" t="str" cm="1">
        <f t="array" aca="1" ref="T186" ca="1">IF(B186&lt;&gt;"",HYPERLINK("#'"&amp;MID(CELL("Dateiname",'Gemarkungen &amp; Flurstücke'!A$1),FIND("]",CELL("Dateiname",'Gemarkungen &amp; Flurstücke'!A$1))+1,31)&amp;"'!B6","Bitte ergänzen Sie die Angaben in ''Gemarkungen &amp; Flurstücke''!"),"")</f>
        <v/>
      </c>
      <c r="U186" s="42" t="str">
        <f>IFERROR(VLOOKUP(K186,Params!$A$2:$C$17,3,FALSE)&amp;VLOOKUP(L186,Params!$A$21:$C$23,3,FALSE)&amp;IFERROR(VLOOKUP(M186,Params!$A$28:$C$36,3,FALSE),"0"),"")</f>
        <v/>
      </c>
      <c r="V186" s="67" t="str">
        <f t="shared" si="7"/>
        <v/>
      </c>
      <c r="W186" s="67" t="str">
        <f>IFERROR(VLOOKUP(U186,Verfahren!$A$1:$E$15,5,FALSE),"")&amp;IFERROR(VLOOKUP(V186,Verfahren!A$17:B$20,2,FALSE),"")</f>
        <v/>
      </c>
      <c r="X186" s="67" t="str">
        <f t="shared" si="8"/>
        <v/>
      </c>
      <c r="Y186" s="67">
        <v>182</v>
      </c>
      <c r="Z186" s="67" t="str" cm="1">
        <f t="array" ref="Z186">IFERROR(INDEX($C$1:$C$1003,_xlfn.AGGREGATE(15,6,ROW($W$5:$W$1003)/(FIND("Wohngrundstück",$W$5:$W$1003,1)&gt;0),ROW()-4)),"")</f>
        <v/>
      </c>
      <c r="AA186" s="67" t="str" cm="1">
        <f t="array" ref="AA186">IFERROR(INDEX($C$1:$C$1003,_xlfn.AGGREGATE(15,6,ROW($U$5:$U$1003)/(FIND("123",$U$5:$U$1003,1)&gt;0),ROW()-4)),"")</f>
        <v/>
      </c>
      <c r="AB186" s="67" t="str" cm="1">
        <f t="array" ref="AB186">IFERROR(INDEX($C$1:$C$1003,_xlfn.AGGREGATE(15,6,ROW($W$5:$W$1003)/(FIND("Nichtwohngrundstück",$W$5:$W$1003,1)&gt;0),ROW()-4)),"")</f>
        <v/>
      </c>
      <c r="AC186" s="67" t="str" cm="1">
        <f t="array" ref="AC186">IFERROR(INDEX($C$1:$C$1003,_xlfn.AGGREGATE(15,6,ROW($W$5:$W$1003)/(FIND("Gebäude",$W$5:$W$1003,1)&gt;0),ROW()-4)),"")</f>
        <v/>
      </c>
      <c r="AD186" s="67" t="str" cm="1">
        <f t="array" ref="AD186">IFERROR(INDEX($C$1:$C$1003,_xlfn.AGGREGATE(15,6,ROW($W$5:$W$1003)/(FIND("LuF",$W$5:$W$1003,1)&gt;0),ROW()-4)),"")</f>
        <v/>
      </c>
      <c r="AE186" s="67" t="str" cm="1">
        <f t="array" ref="AE186">IFERROR(INDEX($C$1:$C$1003,_xlfn.AGGREGATE(15,6,ROW($P$5:$P$1003)/(FIND("Ja",$P$5:$P$1003,1)&gt;0),ROW()-4)),"")</f>
        <v/>
      </c>
      <c r="AF186" s="67" t="str" cm="1">
        <f t="array" ref="AF186">IFERROR(INDEX($C$1:$C$1003,_xlfn.AGGREGATE(15,6,ROW($V$5:$V$1003)/(FIND("1",$V$5:$V$1003,1)&gt;0),ROW()-4)),"")</f>
        <v/>
      </c>
    </row>
    <row r="187" spans="2:32" x14ac:dyDescent="0.35">
      <c r="B187" s="139"/>
      <c r="C187" s="139" t="str">
        <f>IF(B187&lt;&gt;"",COUNTIF($B$4:$B187,"&lt;&gt;"),"")</f>
        <v/>
      </c>
      <c r="D187" s="142"/>
      <c r="E187" s="139"/>
      <c r="F187" s="139"/>
      <c r="G187" s="139"/>
      <c r="H187" s="139"/>
      <c r="I187" s="142"/>
      <c r="J187" s="139"/>
      <c r="K187" s="139" t="str">
        <f>IFERROR(INDEX(PLZ!B:B,MATCH(I187,PLZ!A:A,0)),"")</f>
        <v/>
      </c>
      <c r="L187" s="139"/>
      <c r="M187" s="139" t="str">
        <f>IFERROR(IF(K187&lt;&gt;"Baden-Württemberg",VLOOKUP(L187,Params!A$28:A$36,1,FALSE),""),"")</f>
        <v/>
      </c>
      <c r="N187" s="147"/>
      <c r="O187" s="139"/>
      <c r="P187" s="139" t="str">
        <f t="shared" si="10"/>
        <v/>
      </c>
      <c r="Q187" s="139" t="str">
        <f t="shared" si="9"/>
        <v/>
      </c>
      <c r="R187" s="139" t="str">
        <f t="shared" si="9"/>
        <v/>
      </c>
      <c r="S187" s="147"/>
      <c r="T187" s="146" t="str" cm="1">
        <f t="array" aca="1" ref="T187" ca="1">IF(B187&lt;&gt;"",HYPERLINK("#'"&amp;MID(CELL("Dateiname",'Gemarkungen &amp; Flurstücke'!A$1),FIND("]",CELL("Dateiname",'Gemarkungen &amp; Flurstücke'!A$1))+1,31)&amp;"'!B6","Bitte ergänzen Sie die Angaben in ''Gemarkungen &amp; Flurstücke''!"),"")</f>
        <v/>
      </c>
      <c r="U187" s="42" t="str">
        <f>IFERROR(VLOOKUP(K187,Params!$A$2:$C$17,3,FALSE)&amp;VLOOKUP(L187,Params!$A$21:$C$23,3,FALSE)&amp;IFERROR(VLOOKUP(M187,Params!$A$28:$C$36,3,FALSE),"0"),"")</f>
        <v/>
      </c>
      <c r="V187" s="67" t="str">
        <f t="shared" si="7"/>
        <v/>
      </c>
      <c r="W187" s="67" t="str">
        <f>IFERROR(VLOOKUP(U187,Verfahren!$A$1:$E$15,5,FALSE),"")&amp;IFERROR(VLOOKUP(V187,Verfahren!A$17:B$20,2,FALSE),"")</f>
        <v/>
      </c>
      <c r="X187" s="67" t="str">
        <f t="shared" si="8"/>
        <v/>
      </c>
      <c r="Y187" s="67">
        <v>183</v>
      </c>
      <c r="Z187" s="67" t="str" cm="1">
        <f t="array" ref="Z187">IFERROR(INDEX($C$1:$C$1003,_xlfn.AGGREGATE(15,6,ROW($W$5:$W$1003)/(FIND("Wohngrundstück",$W$5:$W$1003,1)&gt;0),ROW()-4)),"")</f>
        <v/>
      </c>
      <c r="AA187" s="67" t="str" cm="1">
        <f t="array" ref="AA187">IFERROR(INDEX($C$1:$C$1003,_xlfn.AGGREGATE(15,6,ROW($U$5:$U$1003)/(FIND("123",$U$5:$U$1003,1)&gt;0),ROW()-4)),"")</f>
        <v/>
      </c>
      <c r="AB187" s="67" t="str" cm="1">
        <f t="array" ref="AB187">IFERROR(INDEX($C$1:$C$1003,_xlfn.AGGREGATE(15,6,ROW($W$5:$W$1003)/(FIND("Nichtwohngrundstück",$W$5:$W$1003,1)&gt;0),ROW()-4)),"")</f>
        <v/>
      </c>
      <c r="AC187" s="67" t="str" cm="1">
        <f t="array" ref="AC187">IFERROR(INDEX($C$1:$C$1003,_xlfn.AGGREGATE(15,6,ROW($W$5:$W$1003)/(FIND("Gebäude",$W$5:$W$1003,1)&gt;0),ROW()-4)),"")</f>
        <v/>
      </c>
      <c r="AD187" s="67" t="str" cm="1">
        <f t="array" ref="AD187">IFERROR(INDEX($C$1:$C$1003,_xlfn.AGGREGATE(15,6,ROW($W$5:$W$1003)/(FIND("LuF",$W$5:$W$1003,1)&gt;0),ROW()-4)),"")</f>
        <v/>
      </c>
      <c r="AE187" s="67" t="str" cm="1">
        <f t="array" ref="AE187">IFERROR(INDEX($C$1:$C$1003,_xlfn.AGGREGATE(15,6,ROW($P$5:$P$1003)/(FIND("Ja",$P$5:$P$1003,1)&gt;0),ROW()-4)),"")</f>
        <v/>
      </c>
      <c r="AF187" s="67" t="str" cm="1">
        <f t="array" ref="AF187">IFERROR(INDEX($C$1:$C$1003,_xlfn.AGGREGATE(15,6,ROW($V$5:$V$1003)/(FIND("1",$V$5:$V$1003,1)&gt;0),ROW()-4)),"")</f>
        <v/>
      </c>
    </row>
    <row r="188" spans="2:32" x14ac:dyDescent="0.35">
      <c r="B188" s="139"/>
      <c r="C188" s="139" t="str">
        <f>IF(B188&lt;&gt;"",COUNTIF($B$4:$B188,"&lt;&gt;"),"")</f>
        <v/>
      </c>
      <c r="D188" s="142"/>
      <c r="E188" s="139"/>
      <c r="F188" s="139"/>
      <c r="G188" s="139"/>
      <c r="H188" s="139"/>
      <c r="I188" s="142"/>
      <c r="J188" s="139"/>
      <c r="K188" s="139" t="str">
        <f>IFERROR(INDEX(PLZ!B:B,MATCH(I188,PLZ!A:A,0)),"")</f>
        <v/>
      </c>
      <c r="L188" s="139"/>
      <c r="M188" s="139" t="str">
        <f>IFERROR(IF(K188&lt;&gt;"Baden-Württemberg",VLOOKUP(L188,Params!A$28:A$36,1,FALSE),""),"")</f>
        <v/>
      </c>
      <c r="N188" s="147"/>
      <c r="O188" s="139"/>
      <c r="P188" s="139" t="str">
        <f t="shared" si="10"/>
        <v/>
      </c>
      <c r="Q188" s="139" t="str">
        <f t="shared" si="9"/>
        <v/>
      </c>
      <c r="R188" s="139" t="str">
        <f t="shared" si="9"/>
        <v/>
      </c>
      <c r="S188" s="147"/>
      <c r="T188" s="146" t="str" cm="1">
        <f t="array" aca="1" ref="T188" ca="1">IF(B188&lt;&gt;"",HYPERLINK("#'"&amp;MID(CELL("Dateiname",'Gemarkungen &amp; Flurstücke'!A$1),FIND("]",CELL("Dateiname",'Gemarkungen &amp; Flurstücke'!A$1))+1,31)&amp;"'!B6","Bitte ergänzen Sie die Angaben in ''Gemarkungen &amp; Flurstücke''!"),"")</f>
        <v/>
      </c>
      <c r="U188" s="42" t="str">
        <f>IFERROR(VLOOKUP(K188,Params!$A$2:$C$17,3,FALSE)&amp;VLOOKUP(L188,Params!$A$21:$C$23,3,FALSE)&amp;IFERROR(VLOOKUP(M188,Params!$A$28:$C$36,3,FALSE),"0"),"")</f>
        <v/>
      </c>
      <c r="V188" s="67" t="str">
        <f t="shared" si="7"/>
        <v/>
      </c>
      <c r="W188" s="67" t="str">
        <f>IFERROR(VLOOKUP(U188,Verfahren!$A$1:$E$15,5,FALSE),"")&amp;IFERROR(VLOOKUP(V188,Verfahren!A$17:B$20,2,FALSE),"")</f>
        <v/>
      </c>
      <c r="X188" s="67" t="str">
        <f t="shared" si="8"/>
        <v/>
      </c>
      <c r="Y188" s="67">
        <v>184</v>
      </c>
      <c r="Z188" s="67" t="str" cm="1">
        <f t="array" ref="Z188">IFERROR(INDEX($C$1:$C$1003,_xlfn.AGGREGATE(15,6,ROW($W$5:$W$1003)/(FIND("Wohngrundstück",$W$5:$W$1003,1)&gt;0),ROW()-4)),"")</f>
        <v/>
      </c>
      <c r="AA188" s="67" t="str" cm="1">
        <f t="array" ref="AA188">IFERROR(INDEX($C$1:$C$1003,_xlfn.AGGREGATE(15,6,ROW($U$5:$U$1003)/(FIND("123",$U$5:$U$1003,1)&gt;0),ROW()-4)),"")</f>
        <v/>
      </c>
      <c r="AB188" s="67" t="str" cm="1">
        <f t="array" ref="AB188">IFERROR(INDEX($C$1:$C$1003,_xlfn.AGGREGATE(15,6,ROW($W$5:$W$1003)/(FIND("Nichtwohngrundstück",$W$5:$W$1003,1)&gt;0),ROW()-4)),"")</f>
        <v/>
      </c>
      <c r="AC188" s="67" t="str" cm="1">
        <f t="array" ref="AC188">IFERROR(INDEX($C$1:$C$1003,_xlfn.AGGREGATE(15,6,ROW($W$5:$W$1003)/(FIND("Gebäude",$W$5:$W$1003,1)&gt;0),ROW()-4)),"")</f>
        <v/>
      </c>
      <c r="AD188" s="67" t="str" cm="1">
        <f t="array" ref="AD188">IFERROR(INDEX($C$1:$C$1003,_xlfn.AGGREGATE(15,6,ROW($W$5:$W$1003)/(FIND("LuF",$W$5:$W$1003,1)&gt;0),ROW()-4)),"")</f>
        <v/>
      </c>
      <c r="AE188" s="67" t="str" cm="1">
        <f t="array" ref="AE188">IFERROR(INDEX($C$1:$C$1003,_xlfn.AGGREGATE(15,6,ROW($P$5:$P$1003)/(FIND("Ja",$P$5:$P$1003,1)&gt;0),ROW()-4)),"")</f>
        <v/>
      </c>
      <c r="AF188" s="67" t="str" cm="1">
        <f t="array" ref="AF188">IFERROR(INDEX($C$1:$C$1003,_xlfn.AGGREGATE(15,6,ROW($V$5:$V$1003)/(FIND("1",$V$5:$V$1003,1)&gt;0),ROW()-4)),"")</f>
        <v/>
      </c>
    </row>
    <row r="189" spans="2:32" x14ac:dyDescent="0.35">
      <c r="B189" s="139"/>
      <c r="C189" s="139" t="str">
        <f>IF(B189&lt;&gt;"",COUNTIF($B$4:$B189,"&lt;&gt;"),"")</f>
        <v/>
      </c>
      <c r="D189" s="142"/>
      <c r="E189" s="139"/>
      <c r="F189" s="139"/>
      <c r="G189" s="139"/>
      <c r="H189" s="139"/>
      <c r="I189" s="142"/>
      <c r="J189" s="139"/>
      <c r="K189" s="139" t="str">
        <f>IFERROR(INDEX(PLZ!B:B,MATCH(I189,PLZ!A:A,0)),"")</f>
        <v/>
      </c>
      <c r="L189" s="139"/>
      <c r="M189" s="139" t="str">
        <f>IFERROR(IF(K189&lt;&gt;"Baden-Württemberg",VLOOKUP(L189,Params!A$28:A$36,1,FALSE),""),"")</f>
        <v/>
      </c>
      <c r="N189" s="147"/>
      <c r="O189" s="139"/>
      <c r="P189" s="139" t="str">
        <f t="shared" si="10"/>
        <v/>
      </c>
      <c r="Q189" s="139" t="str">
        <f t="shared" si="9"/>
        <v/>
      </c>
      <c r="R189" s="139" t="str">
        <f t="shared" si="9"/>
        <v/>
      </c>
      <c r="S189" s="147"/>
      <c r="T189" s="146" t="str" cm="1">
        <f t="array" aca="1" ref="T189" ca="1">IF(B189&lt;&gt;"",HYPERLINK("#'"&amp;MID(CELL("Dateiname",'Gemarkungen &amp; Flurstücke'!A$1),FIND("]",CELL("Dateiname",'Gemarkungen &amp; Flurstücke'!A$1))+1,31)&amp;"'!B6","Bitte ergänzen Sie die Angaben in ''Gemarkungen &amp; Flurstücke''!"),"")</f>
        <v/>
      </c>
      <c r="U189" s="42" t="str">
        <f>IFERROR(VLOOKUP(K189,Params!$A$2:$C$17,3,FALSE)&amp;VLOOKUP(L189,Params!$A$21:$C$23,3,FALSE)&amp;IFERROR(VLOOKUP(M189,Params!$A$28:$C$36,3,FALSE),"0"),"")</f>
        <v/>
      </c>
      <c r="V189" s="67" t="str">
        <f t="shared" si="7"/>
        <v/>
      </c>
      <c r="W189" s="67" t="str">
        <f>IFERROR(VLOOKUP(U189,Verfahren!$A$1:$E$15,5,FALSE),"")&amp;IFERROR(VLOOKUP(V189,Verfahren!A$17:B$20,2,FALSE),"")</f>
        <v/>
      </c>
      <c r="X189" s="67" t="str">
        <f t="shared" si="8"/>
        <v/>
      </c>
      <c r="Y189" s="67">
        <v>185</v>
      </c>
      <c r="Z189" s="67" t="str" cm="1">
        <f t="array" ref="Z189">IFERROR(INDEX($C$1:$C$1003,_xlfn.AGGREGATE(15,6,ROW($W$5:$W$1003)/(FIND("Wohngrundstück",$W$5:$W$1003,1)&gt;0),ROW()-4)),"")</f>
        <v/>
      </c>
      <c r="AA189" s="67" t="str" cm="1">
        <f t="array" ref="AA189">IFERROR(INDEX($C$1:$C$1003,_xlfn.AGGREGATE(15,6,ROW($U$5:$U$1003)/(FIND("123",$U$5:$U$1003,1)&gt;0),ROW()-4)),"")</f>
        <v/>
      </c>
      <c r="AB189" s="67" t="str" cm="1">
        <f t="array" ref="AB189">IFERROR(INDEX($C$1:$C$1003,_xlfn.AGGREGATE(15,6,ROW($W$5:$W$1003)/(FIND("Nichtwohngrundstück",$W$5:$W$1003,1)&gt;0),ROW()-4)),"")</f>
        <v/>
      </c>
      <c r="AC189" s="67" t="str" cm="1">
        <f t="array" ref="AC189">IFERROR(INDEX($C$1:$C$1003,_xlfn.AGGREGATE(15,6,ROW($W$5:$W$1003)/(FIND("Gebäude",$W$5:$W$1003,1)&gt;0),ROW()-4)),"")</f>
        <v/>
      </c>
      <c r="AD189" s="67" t="str" cm="1">
        <f t="array" ref="AD189">IFERROR(INDEX($C$1:$C$1003,_xlfn.AGGREGATE(15,6,ROW($W$5:$W$1003)/(FIND("LuF",$W$5:$W$1003,1)&gt;0),ROW()-4)),"")</f>
        <v/>
      </c>
      <c r="AE189" s="67" t="str" cm="1">
        <f t="array" ref="AE189">IFERROR(INDEX($C$1:$C$1003,_xlfn.AGGREGATE(15,6,ROW($P$5:$P$1003)/(FIND("Ja",$P$5:$P$1003,1)&gt;0),ROW()-4)),"")</f>
        <v/>
      </c>
      <c r="AF189" s="67" t="str" cm="1">
        <f t="array" ref="AF189">IFERROR(INDEX($C$1:$C$1003,_xlfn.AGGREGATE(15,6,ROW($V$5:$V$1003)/(FIND("1",$V$5:$V$1003,1)&gt;0),ROW()-4)),"")</f>
        <v/>
      </c>
    </row>
    <row r="190" spans="2:32" x14ac:dyDescent="0.35">
      <c r="B190" s="139"/>
      <c r="C190" s="139" t="str">
        <f>IF(B190&lt;&gt;"",COUNTIF($B$4:$B190,"&lt;&gt;"),"")</f>
        <v/>
      </c>
      <c r="D190" s="142"/>
      <c r="E190" s="139"/>
      <c r="F190" s="139"/>
      <c r="G190" s="139"/>
      <c r="H190" s="139"/>
      <c r="I190" s="142"/>
      <c r="J190" s="139"/>
      <c r="K190" s="139" t="str">
        <f>IFERROR(INDEX(PLZ!B:B,MATCH(I190,PLZ!A:A,0)),"")</f>
        <v/>
      </c>
      <c r="L190" s="139"/>
      <c r="M190" s="139" t="str">
        <f>IFERROR(IF(K190&lt;&gt;"Baden-Württemberg",VLOOKUP(L190,Params!A$28:A$36,1,FALSE),""),"")</f>
        <v/>
      </c>
      <c r="N190" s="147"/>
      <c r="O190" s="139"/>
      <c r="P190" s="139" t="str">
        <f t="shared" si="10"/>
        <v/>
      </c>
      <c r="Q190" s="139" t="str">
        <f t="shared" si="9"/>
        <v/>
      </c>
      <c r="R190" s="139" t="str">
        <f t="shared" si="9"/>
        <v/>
      </c>
      <c r="S190" s="147"/>
      <c r="T190" s="146" t="str" cm="1">
        <f t="array" aca="1" ref="T190" ca="1">IF(B190&lt;&gt;"",HYPERLINK("#'"&amp;MID(CELL("Dateiname",'Gemarkungen &amp; Flurstücke'!A$1),FIND("]",CELL("Dateiname",'Gemarkungen &amp; Flurstücke'!A$1))+1,31)&amp;"'!B6","Bitte ergänzen Sie die Angaben in ''Gemarkungen &amp; Flurstücke''!"),"")</f>
        <v/>
      </c>
      <c r="U190" s="42" t="str">
        <f>IFERROR(VLOOKUP(K190,Params!$A$2:$C$17,3,FALSE)&amp;VLOOKUP(L190,Params!$A$21:$C$23,3,FALSE)&amp;IFERROR(VLOOKUP(M190,Params!$A$28:$C$36,3,FALSE),"0"),"")</f>
        <v/>
      </c>
      <c r="V190" s="67" t="str">
        <f t="shared" si="7"/>
        <v/>
      </c>
      <c r="W190" s="67" t="str">
        <f>IFERROR(VLOOKUP(U190,Verfahren!$A$1:$E$15,5,FALSE),"")&amp;IFERROR(VLOOKUP(V190,Verfahren!A$17:B$20,2,FALSE),"")</f>
        <v/>
      </c>
      <c r="X190" s="67" t="str">
        <f t="shared" si="8"/>
        <v/>
      </c>
      <c r="Y190" s="67">
        <v>186</v>
      </c>
      <c r="Z190" s="67" t="str" cm="1">
        <f t="array" ref="Z190">IFERROR(INDEX($C$1:$C$1003,_xlfn.AGGREGATE(15,6,ROW($W$5:$W$1003)/(FIND("Wohngrundstück",$W$5:$W$1003,1)&gt;0),ROW()-4)),"")</f>
        <v/>
      </c>
      <c r="AA190" s="67" t="str" cm="1">
        <f t="array" ref="AA190">IFERROR(INDEX($C$1:$C$1003,_xlfn.AGGREGATE(15,6,ROW($U$5:$U$1003)/(FIND("123",$U$5:$U$1003,1)&gt;0),ROW()-4)),"")</f>
        <v/>
      </c>
      <c r="AB190" s="67" t="str" cm="1">
        <f t="array" ref="AB190">IFERROR(INDEX($C$1:$C$1003,_xlfn.AGGREGATE(15,6,ROW($W$5:$W$1003)/(FIND("Nichtwohngrundstück",$W$5:$W$1003,1)&gt;0),ROW()-4)),"")</f>
        <v/>
      </c>
      <c r="AC190" s="67" t="str" cm="1">
        <f t="array" ref="AC190">IFERROR(INDEX($C$1:$C$1003,_xlfn.AGGREGATE(15,6,ROW($W$5:$W$1003)/(FIND("Gebäude",$W$5:$W$1003,1)&gt;0),ROW()-4)),"")</f>
        <v/>
      </c>
      <c r="AD190" s="67" t="str" cm="1">
        <f t="array" ref="AD190">IFERROR(INDEX($C$1:$C$1003,_xlfn.AGGREGATE(15,6,ROW($W$5:$W$1003)/(FIND("LuF",$W$5:$W$1003,1)&gt;0),ROW()-4)),"")</f>
        <v/>
      </c>
      <c r="AE190" s="67" t="str" cm="1">
        <f t="array" ref="AE190">IFERROR(INDEX($C$1:$C$1003,_xlfn.AGGREGATE(15,6,ROW($P$5:$P$1003)/(FIND("Ja",$P$5:$P$1003,1)&gt;0),ROW()-4)),"")</f>
        <v/>
      </c>
      <c r="AF190" s="67" t="str" cm="1">
        <f t="array" ref="AF190">IFERROR(INDEX($C$1:$C$1003,_xlfn.AGGREGATE(15,6,ROW($V$5:$V$1003)/(FIND("1",$V$5:$V$1003,1)&gt;0),ROW()-4)),"")</f>
        <v/>
      </c>
    </row>
    <row r="191" spans="2:32" x14ac:dyDescent="0.35">
      <c r="B191" s="139"/>
      <c r="C191" s="139" t="str">
        <f>IF(B191&lt;&gt;"",COUNTIF($B$4:$B191,"&lt;&gt;"),"")</f>
        <v/>
      </c>
      <c r="D191" s="142"/>
      <c r="E191" s="139"/>
      <c r="F191" s="139"/>
      <c r="G191" s="139"/>
      <c r="H191" s="139"/>
      <c r="I191" s="142"/>
      <c r="J191" s="139"/>
      <c r="K191" s="139" t="str">
        <f>IFERROR(INDEX(PLZ!B:B,MATCH(I191,PLZ!A:A,0)),"")</f>
        <v/>
      </c>
      <c r="L191" s="139"/>
      <c r="M191" s="139" t="str">
        <f>IFERROR(IF(K191&lt;&gt;"Baden-Württemberg",VLOOKUP(L191,Params!A$28:A$36,1,FALSE),""),"")</f>
        <v/>
      </c>
      <c r="N191" s="147"/>
      <c r="O191" s="139"/>
      <c r="P191" s="139" t="str">
        <f t="shared" si="10"/>
        <v/>
      </c>
      <c r="Q191" s="139" t="str">
        <f t="shared" si="9"/>
        <v/>
      </c>
      <c r="R191" s="139" t="str">
        <f t="shared" si="9"/>
        <v/>
      </c>
      <c r="S191" s="147"/>
      <c r="T191" s="146" t="str" cm="1">
        <f t="array" aca="1" ref="T191" ca="1">IF(B191&lt;&gt;"",HYPERLINK("#'"&amp;MID(CELL("Dateiname",'Gemarkungen &amp; Flurstücke'!A$1),FIND("]",CELL("Dateiname",'Gemarkungen &amp; Flurstücke'!A$1))+1,31)&amp;"'!B6","Bitte ergänzen Sie die Angaben in ''Gemarkungen &amp; Flurstücke''!"),"")</f>
        <v/>
      </c>
      <c r="U191" s="42" t="str">
        <f>IFERROR(VLOOKUP(K191,Params!$A$2:$C$17,3,FALSE)&amp;VLOOKUP(L191,Params!$A$21:$C$23,3,FALSE)&amp;IFERROR(VLOOKUP(M191,Params!$A$28:$C$36,3,FALSE),"0"),"")</f>
        <v/>
      </c>
      <c r="V191" s="67" t="str">
        <f t="shared" si="7"/>
        <v/>
      </c>
      <c r="W191" s="67" t="str">
        <f>IFERROR(VLOOKUP(U191,Verfahren!$A$1:$E$15,5,FALSE),"")&amp;IFERROR(VLOOKUP(V191,Verfahren!A$17:B$20,2,FALSE),"")</f>
        <v/>
      </c>
      <c r="X191" s="67" t="str">
        <f t="shared" si="8"/>
        <v/>
      </c>
      <c r="Y191" s="67">
        <v>187</v>
      </c>
      <c r="Z191" s="67" t="str" cm="1">
        <f t="array" ref="Z191">IFERROR(INDEX($C$1:$C$1003,_xlfn.AGGREGATE(15,6,ROW($W$5:$W$1003)/(FIND("Wohngrundstück",$W$5:$W$1003,1)&gt;0),ROW()-4)),"")</f>
        <v/>
      </c>
      <c r="AA191" s="67" t="str" cm="1">
        <f t="array" ref="AA191">IFERROR(INDEX($C$1:$C$1003,_xlfn.AGGREGATE(15,6,ROW($U$5:$U$1003)/(FIND("123",$U$5:$U$1003,1)&gt;0),ROW()-4)),"")</f>
        <v/>
      </c>
      <c r="AB191" s="67" t="str" cm="1">
        <f t="array" ref="AB191">IFERROR(INDEX($C$1:$C$1003,_xlfn.AGGREGATE(15,6,ROW($W$5:$W$1003)/(FIND("Nichtwohngrundstück",$W$5:$W$1003,1)&gt;0),ROW()-4)),"")</f>
        <v/>
      </c>
      <c r="AC191" s="67" t="str" cm="1">
        <f t="array" ref="AC191">IFERROR(INDEX($C$1:$C$1003,_xlfn.AGGREGATE(15,6,ROW($W$5:$W$1003)/(FIND("Gebäude",$W$5:$W$1003,1)&gt;0),ROW()-4)),"")</f>
        <v/>
      </c>
      <c r="AD191" s="67" t="str" cm="1">
        <f t="array" ref="AD191">IFERROR(INDEX($C$1:$C$1003,_xlfn.AGGREGATE(15,6,ROW($W$5:$W$1003)/(FIND("LuF",$W$5:$W$1003,1)&gt;0),ROW()-4)),"")</f>
        <v/>
      </c>
      <c r="AE191" s="67" t="str" cm="1">
        <f t="array" ref="AE191">IFERROR(INDEX($C$1:$C$1003,_xlfn.AGGREGATE(15,6,ROW($P$5:$P$1003)/(FIND("Ja",$P$5:$P$1003,1)&gt;0),ROW()-4)),"")</f>
        <v/>
      </c>
      <c r="AF191" s="67" t="str" cm="1">
        <f t="array" ref="AF191">IFERROR(INDEX($C$1:$C$1003,_xlfn.AGGREGATE(15,6,ROW($V$5:$V$1003)/(FIND("1",$V$5:$V$1003,1)&gt;0),ROW()-4)),"")</f>
        <v/>
      </c>
    </row>
    <row r="192" spans="2:32" x14ac:dyDescent="0.35">
      <c r="B192" s="139"/>
      <c r="C192" s="139" t="str">
        <f>IF(B192&lt;&gt;"",COUNTIF($B$4:$B192,"&lt;&gt;"),"")</f>
        <v/>
      </c>
      <c r="D192" s="142"/>
      <c r="E192" s="139"/>
      <c r="F192" s="139"/>
      <c r="G192" s="139"/>
      <c r="H192" s="139"/>
      <c r="I192" s="142"/>
      <c r="J192" s="139"/>
      <c r="K192" s="139" t="str">
        <f>IFERROR(INDEX(PLZ!B:B,MATCH(I192,PLZ!A:A,0)),"")</f>
        <v/>
      </c>
      <c r="L192" s="139"/>
      <c r="M192" s="139" t="str">
        <f>IFERROR(IF(K192&lt;&gt;"Baden-Württemberg",VLOOKUP(L192,Params!A$28:A$36,1,FALSE),""),"")</f>
        <v/>
      </c>
      <c r="N192" s="147"/>
      <c r="O192" s="139"/>
      <c r="P192" s="139" t="str">
        <f t="shared" si="10"/>
        <v/>
      </c>
      <c r="Q192" s="139" t="str">
        <f t="shared" si="9"/>
        <v/>
      </c>
      <c r="R192" s="139" t="str">
        <f t="shared" si="9"/>
        <v/>
      </c>
      <c r="S192" s="147"/>
      <c r="T192" s="146" t="str" cm="1">
        <f t="array" aca="1" ref="T192" ca="1">IF(B192&lt;&gt;"",HYPERLINK("#'"&amp;MID(CELL("Dateiname",'Gemarkungen &amp; Flurstücke'!A$1),FIND("]",CELL("Dateiname",'Gemarkungen &amp; Flurstücke'!A$1))+1,31)&amp;"'!B6","Bitte ergänzen Sie die Angaben in ''Gemarkungen &amp; Flurstücke''!"),"")</f>
        <v/>
      </c>
      <c r="U192" s="42" t="str">
        <f>IFERROR(VLOOKUP(K192,Params!$A$2:$C$17,3,FALSE)&amp;VLOOKUP(L192,Params!$A$21:$C$23,3,FALSE)&amp;IFERROR(VLOOKUP(M192,Params!$A$28:$C$36,3,FALSE),"0"),"")</f>
        <v/>
      </c>
      <c r="V192" s="67" t="str">
        <f t="shared" si="7"/>
        <v/>
      </c>
      <c r="W192" s="67" t="str">
        <f>IFERROR(VLOOKUP(U192,Verfahren!$A$1:$E$15,5,FALSE),"")&amp;IFERROR(VLOOKUP(V192,Verfahren!A$17:B$20,2,FALSE),"")</f>
        <v/>
      </c>
      <c r="X192" s="67" t="str">
        <f t="shared" si="8"/>
        <v/>
      </c>
      <c r="Y192" s="67">
        <v>188</v>
      </c>
      <c r="Z192" s="67" t="str" cm="1">
        <f t="array" ref="Z192">IFERROR(INDEX($C$1:$C$1003,_xlfn.AGGREGATE(15,6,ROW($W$5:$W$1003)/(FIND("Wohngrundstück",$W$5:$W$1003,1)&gt;0),ROW()-4)),"")</f>
        <v/>
      </c>
      <c r="AA192" s="67" t="str" cm="1">
        <f t="array" ref="AA192">IFERROR(INDEX($C$1:$C$1003,_xlfn.AGGREGATE(15,6,ROW($U$5:$U$1003)/(FIND("123",$U$5:$U$1003,1)&gt;0),ROW()-4)),"")</f>
        <v/>
      </c>
      <c r="AB192" s="67" t="str" cm="1">
        <f t="array" ref="AB192">IFERROR(INDEX($C$1:$C$1003,_xlfn.AGGREGATE(15,6,ROW($W$5:$W$1003)/(FIND("Nichtwohngrundstück",$W$5:$W$1003,1)&gt;0),ROW()-4)),"")</f>
        <v/>
      </c>
      <c r="AC192" s="67" t="str" cm="1">
        <f t="array" ref="AC192">IFERROR(INDEX($C$1:$C$1003,_xlfn.AGGREGATE(15,6,ROW($W$5:$W$1003)/(FIND("Gebäude",$W$5:$W$1003,1)&gt;0),ROW()-4)),"")</f>
        <v/>
      </c>
      <c r="AD192" s="67" t="str" cm="1">
        <f t="array" ref="AD192">IFERROR(INDEX($C$1:$C$1003,_xlfn.AGGREGATE(15,6,ROW($W$5:$W$1003)/(FIND("LuF",$W$5:$W$1003,1)&gt;0),ROW()-4)),"")</f>
        <v/>
      </c>
      <c r="AE192" s="67" t="str" cm="1">
        <f t="array" ref="AE192">IFERROR(INDEX($C$1:$C$1003,_xlfn.AGGREGATE(15,6,ROW($P$5:$P$1003)/(FIND("Ja",$P$5:$P$1003,1)&gt;0),ROW()-4)),"")</f>
        <v/>
      </c>
      <c r="AF192" s="67" t="str" cm="1">
        <f t="array" ref="AF192">IFERROR(INDEX($C$1:$C$1003,_xlfn.AGGREGATE(15,6,ROW($V$5:$V$1003)/(FIND("1",$V$5:$V$1003,1)&gt;0),ROW()-4)),"")</f>
        <v/>
      </c>
    </row>
    <row r="193" spans="2:32" x14ac:dyDescent="0.35">
      <c r="B193" s="139"/>
      <c r="C193" s="139" t="str">
        <f>IF(B193&lt;&gt;"",COUNTIF($B$4:$B193,"&lt;&gt;"),"")</f>
        <v/>
      </c>
      <c r="D193" s="142"/>
      <c r="E193" s="139"/>
      <c r="F193" s="139"/>
      <c r="G193" s="139"/>
      <c r="H193" s="139"/>
      <c r="I193" s="142"/>
      <c r="J193" s="139"/>
      <c r="K193" s="139" t="str">
        <f>IFERROR(INDEX(PLZ!B:B,MATCH(I193,PLZ!A:A,0)),"")</f>
        <v/>
      </c>
      <c r="L193" s="139"/>
      <c r="M193" s="139" t="str">
        <f>IFERROR(IF(K193&lt;&gt;"Baden-Württemberg",VLOOKUP(L193,Params!A$28:A$36,1,FALSE),""),"")</f>
        <v/>
      </c>
      <c r="N193" s="147"/>
      <c r="O193" s="139"/>
      <c r="P193" s="139" t="str">
        <f t="shared" si="10"/>
        <v/>
      </c>
      <c r="Q193" s="139" t="str">
        <f t="shared" si="9"/>
        <v/>
      </c>
      <c r="R193" s="139" t="str">
        <f t="shared" si="9"/>
        <v/>
      </c>
      <c r="S193" s="147"/>
      <c r="T193" s="146" t="str" cm="1">
        <f t="array" aca="1" ref="T193" ca="1">IF(B193&lt;&gt;"",HYPERLINK("#'"&amp;MID(CELL("Dateiname",'Gemarkungen &amp; Flurstücke'!A$1),FIND("]",CELL("Dateiname",'Gemarkungen &amp; Flurstücke'!A$1))+1,31)&amp;"'!B6","Bitte ergänzen Sie die Angaben in ''Gemarkungen &amp; Flurstücke''!"),"")</f>
        <v/>
      </c>
      <c r="U193" s="42" t="str">
        <f>IFERROR(VLOOKUP(K193,Params!$A$2:$C$17,3,FALSE)&amp;VLOOKUP(L193,Params!$A$21:$C$23,3,FALSE)&amp;IFERROR(VLOOKUP(M193,Params!$A$28:$C$36,3,FALSE),"0"),"")</f>
        <v/>
      </c>
      <c r="V193" s="67" t="str">
        <f t="shared" si="7"/>
        <v/>
      </c>
      <c r="W193" s="67" t="str">
        <f>IFERROR(VLOOKUP(U193,Verfahren!$A$1:$E$15,5,FALSE),"")&amp;IFERROR(VLOOKUP(V193,Verfahren!A$17:B$20,2,FALSE),"")</f>
        <v/>
      </c>
      <c r="X193" s="67" t="str">
        <f t="shared" si="8"/>
        <v/>
      </c>
      <c r="Y193" s="67">
        <v>189</v>
      </c>
      <c r="Z193" s="67" t="str" cm="1">
        <f t="array" ref="Z193">IFERROR(INDEX($C$1:$C$1003,_xlfn.AGGREGATE(15,6,ROW($W$5:$W$1003)/(FIND("Wohngrundstück",$W$5:$W$1003,1)&gt;0),ROW()-4)),"")</f>
        <v/>
      </c>
      <c r="AA193" s="67" t="str" cm="1">
        <f t="array" ref="AA193">IFERROR(INDEX($C$1:$C$1003,_xlfn.AGGREGATE(15,6,ROW($U$5:$U$1003)/(FIND("123",$U$5:$U$1003,1)&gt;0),ROW()-4)),"")</f>
        <v/>
      </c>
      <c r="AB193" s="67" t="str" cm="1">
        <f t="array" ref="AB193">IFERROR(INDEX($C$1:$C$1003,_xlfn.AGGREGATE(15,6,ROW($W$5:$W$1003)/(FIND("Nichtwohngrundstück",$W$5:$W$1003,1)&gt;0),ROW()-4)),"")</f>
        <v/>
      </c>
      <c r="AC193" s="67" t="str" cm="1">
        <f t="array" ref="AC193">IFERROR(INDEX($C$1:$C$1003,_xlfn.AGGREGATE(15,6,ROW($W$5:$W$1003)/(FIND("Gebäude",$W$5:$W$1003,1)&gt;0),ROW()-4)),"")</f>
        <v/>
      </c>
      <c r="AD193" s="67" t="str" cm="1">
        <f t="array" ref="AD193">IFERROR(INDEX($C$1:$C$1003,_xlfn.AGGREGATE(15,6,ROW($W$5:$W$1003)/(FIND("LuF",$W$5:$W$1003,1)&gt;0),ROW()-4)),"")</f>
        <v/>
      </c>
      <c r="AE193" s="67" t="str" cm="1">
        <f t="array" ref="AE193">IFERROR(INDEX($C$1:$C$1003,_xlfn.AGGREGATE(15,6,ROW($P$5:$P$1003)/(FIND("Ja",$P$5:$P$1003,1)&gt;0),ROW()-4)),"")</f>
        <v/>
      </c>
      <c r="AF193" s="67" t="str" cm="1">
        <f t="array" ref="AF193">IFERROR(INDEX($C$1:$C$1003,_xlfn.AGGREGATE(15,6,ROW($V$5:$V$1003)/(FIND("1",$V$5:$V$1003,1)&gt;0),ROW()-4)),"")</f>
        <v/>
      </c>
    </row>
    <row r="194" spans="2:32" x14ac:dyDescent="0.35">
      <c r="B194" s="139"/>
      <c r="C194" s="139" t="str">
        <f>IF(B194&lt;&gt;"",COUNTIF($B$4:$B194,"&lt;&gt;"),"")</f>
        <v/>
      </c>
      <c r="D194" s="142"/>
      <c r="E194" s="139"/>
      <c r="F194" s="139"/>
      <c r="G194" s="139"/>
      <c r="H194" s="139"/>
      <c r="I194" s="142"/>
      <c r="J194" s="139"/>
      <c r="K194" s="139" t="str">
        <f>IFERROR(INDEX(PLZ!B:B,MATCH(I194,PLZ!A:A,0)),"")</f>
        <v/>
      </c>
      <c r="L194" s="139"/>
      <c r="M194" s="139" t="str">
        <f>IFERROR(IF(K194&lt;&gt;"Baden-Württemberg",VLOOKUP(L194,Params!A$28:A$36,1,FALSE),""),"")</f>
        <v/>
      </c>
      <c r="N194" s="147"/>
      <c r="O194" s="139"/>
      <c r="P194" s="139" t="str">
        <f t="shared" si="10"/>
        <v/>
      </c>
      <c r="Q194" s="139" t="str">
        <f t="shared" si="9"/>
        <v/>
      </c>
      <c r="R194" s="139" t="str">
        <f t="shared" si="9"/>
        <v/>
      </c>
      <c r="S194" s="147"/>
      <c r="T194" s="146" t="str" cm="1">
        <f t="array" aca="1" ref="T194" ca="1">IF(B194&lt;&gt;"",HYPERLINK("#'"&amp;MID(CELL("Dateiname",'Gemarkungen &amp; Flurstücke'!A$1),FIND("]",CELL("Dateiname",'Gemarkungen &amp; Flurstücke'!A$1))+1,31)&amp;"'!B6","Bitte ergänzen Sie die Angaben in ''Gemarkungen &amp; Flurstücke''!"),"")</f>
        <v/>
      </c>
      <c r="U194" s="42" t="str">
        <f>IFERROR(VLOOKUP(K194,Params!$A$2:$C$17,3,FALSE)&amp;VLOOKUP(L194,Params!$A$21:$C$23,3,FALSE)&amp;IFERROR(VLOOKUP(M194,Params!$A$28:$C$36,3,FALSE),"0"),"")</f>
        <v/>
      </c>
      <c r="V194" s="67" t="str">
        <f t="shared" si="7"/>
        <v/>
      </c>
      <c r="W194" s="67" t="str">
        <f>IFERROR(VLOOKUP(U194,Verfahren!$A$1:$E$15,5,FALSE),"")&amp;IFERROR(VLOOKUP(V194,Verfahren!A$17:B$20,2,FALSE),"")</f>
        <v/>
      </c>
      <c r="X194" s="67" t="str">
        <f t="shared" si="8"/>
        <v/>
      </c>
      <c r="Y194" s="67">
        <v>190</v>
      </c>
      <c r="Z194" s="67" t="str" cm="1">
        <f t="array" ref="Z194">IFERROR(INDEX($C$1:$C$1003,_xlfn.AGGREGATE(15,6,ROW($W$5:$W$1003)/(FIND("Wohngrundstück",$W$5:$W$1003,1)&gt;0),ROW()-4)),"")</f>
        <v/>
      </c>
      <c r="AA194" s="67" t="str" cm="1">
        <f t="array" ref="AA194">IFERROR(INDEX($C$1:$C$1003,_xlfn.AGGREGATE(15,6,ROW($U$5:$U$1003)/(FIND("123",$U$5:$U$1003,1)&gt;0),ROW()-4)),"")</f>
        <v/>
      </c>
      <c r="AB194" s="67" t="str" cm="1">
        <f t="array" ref="AB194">IFERROR(INDEX($C$1:$C$1003,_xlfn.AGGREGATE(15,6,ROW($W$5:$W$1003)/(FIND("Nichtwohngrundstück",$W$5:$W$1003,1)&gt;0),ROW()-4)),"")</f>
        <v/>
      </c>
      <c r="AC194" s="67" t="str" cm="1">
        <f t="array" ref="AC194">IFERROR(INDEX($C$1:$C$1003,_xlfn.AGGREGATE(15,6,ROW($W$5:$W$1003)/(FIND("Gebäude",$W$5:$W$1003,1)&gt;0),ROW()-4)),"")</f>
        <v/>
      </c>
      <c r="AD194" s="67" t="str" cm="1">
        <f t="array" ref="AD194">IFERROR(INDEX($C$1:$C$1003,_xlfn.AGGREGATE(15,6,ROW($W$5:$W$1003)/(FIND("LuF",$W$5:$W$1003,1)&gt;0),ROW()-4)),"")</f>
        <v/>
      </c>
      <c r="AE194" s="67" t="str" cm="1">
        <f t="array" ref="AE194">IFERROR(INDEX($C$1:$C$1003,_xlfn.AGGREGATE(15,6,ROW($P$5:$P$1003)/(FIND("Ja",$P$5:$P$1003,1)&gt;0),ROW()-4)),"")</f>
        <v/>
      </c>
      <c r="AF194" s="67" t="str" cm="1">
        <f t="array" ref="AF194">IFERROR(INDEX($C$1:$C$1003,_xlfn.AGGREGATE(15,6,ROW($V$5:$V$1003)/(FIND("1",$V$5:$V$1003,1)&gt;0),ROW()-4)),"")</f>
        <v/>
      </c>
    </row>
    <row r="195" spans="2:32" x14ac:dyDescent="0.35">
      <c r="B195" s="139"/>
      <c r="C195" s="139" t="str">
        <f>IF(B195&lt;&gt;"",COUNTIF($B$4:$B195,"&lt;&gt;"),"")</f>
        <v/>
      </c>
      <c r="D195" s="142"/>
      <c r="E195" s="139"/>
      <c r="F195" s="139"/>
      <c r="G195" s="139"/>
      <c r="H195" s="139"/>
      <c r="I195" s="142"/>
      <c r="J195" s="139"/>
      <c r="K195" s="139" t="str">
        <f>IFERROR(INDEX(PLZ!B:B,MATCH(I195,PLZ!A:A,0)),"")</f>
        <v/>
      </c>
      <c r="L195" s="139"/>
      <c r="M195" s="139" t="str">
        <f>IFERROR(IF(K195&lt;&gt;"Baden-Württemberg",VLOOKUP(L195,Params!A$28:A$36,1,FALSE),""),"")</f>
        <v/>
      </c>
      <c r="N195" s="147"/>
      <c r="O195" s="139"/>
      <c r="P195" s="139" t="str">
        <f t="shared" si="10"/>
        <v/>
      </c>
      <c r="Q195" s="139" t="str">
        <f t="shared" si="9"/>
        <v/>
      </c>
      <c r="R195" s="139" t="str">
        <f t="shared" si="9"/>
        <v/>
      </c>
      <c r="S195" s="147"/>
      <c r="T195" s="146" t="str" cm="1">
        <f t="array" aca="1" ref="T195" ca="1">IF(B195&lt;&gt;"",HYPERLINK("#'"&amp;MID(CELL("Dateiname",'Gemarkungen &amp; Flurstücke'!A$1),FIND("]",CELL("Dateiname",'Gemarkungen &amp; Flurstücke'!A$1))+1,31)&amp;"'!B6","Bitte ergänzen Sie die Angaben in ''Gemarkungen &amp; Flurstücke''!"),"")</f>
        <v/>
      </c>
      <c r="U195" s="42" t="str">
        <f>IFERROR(VLOOKUP(K195,Params!$A$2:$C$17,3,FALSE)&amp;VLOOKUP(L195,Params!$A$21:$C$23,3,FALSE)&amp;IFERROR(VLOOKUP(M195,Params!$A$28:$C$36,3,FALSE),"0"),"")</f>
        <v/>
      </c>
      <c r="V195" s="67" t="str">
        <f t="shared" si="7"/>
        <v/>
      </c>
      <c r="W195" s="67" t="str">
        <f>IFERROR(VLOOKUP(U195,Verfahren!$A$1:$E$15,5,FALSE),"")&amp;IFERROR(VLOOKUP(V195,Verfahren!A$17:B$20,2,FALSE),"")</f>
        <v/>
      </c>
      <c r="X195" s="67" t="str">
        <f t="shared" si="8"/>
        <v/>
      </c>
      <c r="Y195" s="67">
        <v>191</v>
      </c>
      <c r="Z195" s="67" t="str" cm="1">
        <f t="array" ref="Z195">IFERROR(INDEX($C$1:$C$1003,_xlfn.AGGREGATE(15,6,ROW($W$5:$W$1003)/(FIND("Wohngrundstück",$W$5:$W$1003,1)&gt;0),ROW()-4)),"")</f>
        <v/>
      </c>
      <c r="AA195" s="67" t="str" cm="1">
        <f t="array" ref="AA195">IFERROR(INDEX($C$1:$C$1003,_xlfn.AGGREGATE(15,6,ROW($U$5:$U$1003)/(FIND("123",$U$5:$U$1003,1)&gt;0),ROW()-4)),"")</f>
        <v/>
      </c>
      <c r="AB195" s="67" t="str" cm="1">
        <f t="array" ref="AB195">IFERROR(INDEX($C$1:$C$1003,_xlfn.AGGREGATE(15,6,ROW($W$5:$W$1003)/(FIND("Nichtwohngrundstück",$W$5:$W$1003,1)&gt;0),ROW()-4)),"")</f>
        <v/>
      </c>
      <c r="AC195" s="67" t="str" cm="1">
        <f t="array" ref="AC195">IFERROR(INDEX($C$1:$C$1003,_xlfn.AGGREGATE(15,6,ROW($W$5:$W$1003)/(FIND("Gebäude",$W$5:$W$1003,1)&gt;0),ROW()-4)),"")</f>
        <v/>
      </c>
      <c r="AD195" s="67" t="str" cm="1">
        <f t="array" ref="AD195">IFERROR(INDEX($C$1:$C$1003,_xlfn.AGGREGATE(15,6,ROW($W$5:$W$1003)/(FIND("LuF",$W$5:$W$1003,1)&gt;0),ROW()-4)),"")</f>
        <v/>
      </c>
      <c r="AE195" s="67" t="str" cm="1">
        <f t="array" ref="AE195">IFERROR(INDEX($C$1:$C$1003,_xlfn.AGGREGATE(15,6,ROW($P$5:$P$1003)/(FIND("Ja",$P$5:$P$1003,1)&gt;0),ROW()-4)),"")</f>
        <v/>
      </c>
      <c r="AF195" s="67" t="str" cm="1">
        <f t="array" ref="AF195">IFERROR(INDEX($C$1:$C$1003,_xlfn.AGGREGATE(15,6,ROW($V$5:$V$1003)/(FIND("1",$V$5:$V$1003,1)&gt;0),ROW()-4)),"")</f>
        <v/>
      </c>
    </row>
    <row r="196" spans="2:32" x14ac:dyDescent="0.35">
      <c r="B196" s="139"/>
      <c r="C196" s="139" t="str">
        <f>IF(B196&lt;&gt;"",COUNTIF($B$4:$B196,"&lt;&gt;"),"")</f>
        <v/>
      </c>
      <c r="D196" s="142"/>
      <c r="E196" s="139"/>
      <c r="F196" s="139"/>
      <c r="G196" s="139"/>
      <c r="H196" s="139"/>
      <c r="I196" s="142"/>
      <c r="J196" s="139"/>
      <c r="K196" s="139" t="str">
        <f>IFERROR(INDEX(PLZ!B:B,MATCH(I196,PLZ!A:A,0)),"")</f>
        <v/>
      </c>
      <c r="L196" s="139"/>
      <c r="M196" s="139" t="str">
        <f>IFERROR(IF(K196&lt;&gt;"Baden-Württemberg",VLOOKUP(L196,Params!A$28:A$36,1,FALSE),""),"")</f>
        <v/>
      </c>
      <c r="N196" s="147"/>
      <c r="O196" s="139"/>
      <c r="P196" s="139" t="str">
        <f t="shared" si="10"/>
        <v/>
      </c>
      <c r="Q196" s="139" t="str">
        <f t="shared" si="9"/>
        <v/>
      </c>
      <c r="R196" s="139" t="str">
        <f t="shared" si="9"/>
        <v/>
      </c>
      <c r="S196" s="147"/>
      <c r="T196" s="146" t="str" cm="1">
        <f t="array" aca="1" ref="T196" ca="1">IF(B196&lt;&gt;"",HYPERLINK("#'"&amp;MID(CELL("Dateiname",'Gemarkungen &amp; Flurstücke'!A$1),FIND("]",CELL("Dateiname",'Gemarkungen &amp; Flurstücke'!A$1))+1,31)&amp;"'!B6","Bitte ergänzen Sie die Angaben in ''Gemarkungen &amp; Flurstücke''!"),"")</f>
        <v/>
      </c>
      <c r="U196" s="42" t="str">
        <f>IFERROR(VLOOKUP(K196,Params!$A$2:$C$17,3,FALSE)&amp;VLOOKUP(L196,Params!$A$21:$C$23,3,FALSE)&amp;IFERROR(VLOOKUP(M196,Params!$A$28:$C$36,3,FALSE),"0"),"")</f>
        <v/>
      </c>
      <c r="V196" s="67" t="str">
        <f t="shared" si="7"/>
        <v/>
      </c>
      <c r="W196" s="67" t="str">
        <f>IFERROR(VLOOKUP(U196,Verfahren!$A$1:$E$15,5,FALSE),"")&amp;IFERROR(VLOOKUP(V196,Verfahren!A$17:B$20,2,FALSE),"")</f>
        <v/>
      </c>
      <c r="X196" s="67" t="str">
        <f t="shared" si="8"/>
        <v/>
      </c>
      <c r="Y196" s="67">
        <v>192</v>
      </c>
      <c r="Z196" s="67" t="str" cm="1">
        <f t="array" ref="Z196">IFERROR(INDEX($C$1:$C$1003,_xlfn.AGGREGATE(15,6,ROW($W$5:$W$1003)/(FIND("Wohngrundstück",$W$5:$W$1003,1)&gt;0),ROW()-4)),"")</f>
        <v/>
      </c>
      <c r="AA196" s="67" t="str" cm="1">
        <f t="array" ref="AA196">IFERROR(INDEX($C$1:$C$1003,_xlfn.AGGREGATE(15,6,ROW($U$5:$U$1003)/(FIND("123",$U$5:$U$1003,1)&gt;0),ROW()-4)),"")</f>
        <v/>
      </c>
      <c r="AB196" s="67" t="str" cm="1">
        <f t="array" ref="AB196">IFERROR(INDEX($C$1:$C$1003,_xlfn.AGGREGATE(15,6,ROW($W$5:$W$1003)/(FIND("Nichtwohngrundstück",$W$5:$W$1003,1)&gt;0),ROW()-4)),"")</f>
        <v/>
      </c>
      <c r="AC196" s="67" t="str" cm="1">
        <f t="array" ref="AC196">IFERROR(INDEX($C$1:$C$1003,_xlfn.AGGREGATE(15,6,ROW($W$5:$W$1003)/(FIND("Gebäude",$W$5:$W$1003,1)&gt;0),ROW()-4)),"")</f>
        <v/>
      </c>
      <c r="AD196" s="67" t="str" cm="1">
        <f t="array" ref="AD196">IFERROR(INDEX($C$1:$C$1003,_xlfn.AGGREGATE(15,6,ROW($W$5:$W$1003)/(FIND("LuF",$W$5:$W$1003,1)&gt;0),ROW()-4)),"")</f>
        <v/>
      </c>
      <c r="AE196" s="67" t="str" cm="1">
        <f t="array" ref="AE196">IFERROR(INDEX($C$1:$C$1003,_xlfn.AGGREGATE(15,6,ROW($P$5:$P$1003)/(FIND("Ja",$P$5:$P$1003,1)&gt;0),ROW()-4)),"")</f>
        <v/>
      </c>
      <c r="AF196" s="67" t="str" cm="1">
        <f t="array" ref="AF196">IFERROR(INDEX($C$1:$C$1003,_xlfn.AGGREGATE(15,6,ROW($V$5:$V$1003)/(FIND("1",$V$5:$V$1003,1)&gt;0),ROW()-4)),"")</f>
        <v/>
      </c>
    </row>
    <row r="197" spans="2:32" x14ac:dyDescent="0.35">
      <c r="B197" s="139"/>
      <c r="C197" s="139" t="str">
        <f>IF(B197&lt;&gt;"",COUNTIF($B$4:$B197,"&lt;&gt;"),"")</f>
        <v/>
      </c>
      <c r="D197" s="142"/>
      <c r="E197" s="139"/>
      <c r="F197" s="139"/>
      <c r="G197" s="139"/>
      <c r="H197" s="139"/>
      <c r="I197" s="142"/>
      <c r="J197" s="139"/>
      <c r="K197" s="139" t="str">
        <f>IFERROR(INDEX(PLZ!B:B,MATCH(I197,PLZ!A:A,0)),"")</f>
        <v/>
      </c>
      <c r="L197" s="139"/>
      <c r="M197" s="139" t="str">
        <f>IFERROR(IF(K197&lt;&gt;"Baden-Württemberg",VLOOKUP(L197,Params!A$28:A$36,1,FALSE),""),"")</f>
        <v/>
      </c>
      <c r="N197" s="147"/>
      <c r="O197" s="139"/>
      <c r="P197" s="139" t="str">
        <f t="shared" si="10"/>
        <v/>
      </c>
      <c r="Q197" s="139" t="str">
        <f t="shared" si="9"/>
        <v/>
      </c>
      <c r="R197" s="139" t="str">
        <f t="shared" si="9"/>
        <v/>
      </c>
      <c r="S197" s="147"/>
      <c r="T197" s="146" t="str" cm="1">
        <f t="array" aca="1" ref="T197" ca="1">IF(B197&lt;&gt;"",HYPERLINK("#'"&amp;MID(CELL("Dateiname",'Gemarkungen &amp; Flurstücke'!A$1),FIND("]",CELL("Dateiname",'Gemarkungen &amp; Flurstücke'!A$1))+1,31)&amp;"'!B6","Bitte ergänzen Sie die Angaben in ''Gemarkungen &amp; Flurstücke''!"),"")</f>
        <v/>
      </c>
      <c r="U197" s="42" t="str">
        <f>IFERROR(VLOOKUP(K197,Params!$A$2:$C$17,3,FALSE)&amp;VLOOKUP(L197,Params!$A$21:$C$23,3,FALSE)&amp;IFERROR(VLOOKUP(M197,Params!$A$28:$C$36,3,FALSE),"0"),"")</f>
        <v/>
      </c>
      <c r="V197" s="67" t="str">
        <f t="shared" ref="V197:V260" si="11">IFERROR(IF(B197&lt;&gt;"",IF(Q197="Ja","1","0")&amp;IF(R197="Ja","1","0"),""),"")</f>
        <v/>
      </c>
      <c r="W197" s="67" t="str">
        <f>IFERROR(VLOOKUP(U197,Verfahren!$A$1:$E$15,5,FALSE),"")&amp;IFERROR(VLOOKUP(V197,Verfahren!A$17:B$20,2,FALSE),"")</f>
        <v/>
      </c>
      <c r="X197" s="67" t="str">
        <f t="shared" si="8"/>
        <v/>
      </c>
      <c r="Y197" s="67">
        <v>193</v>
      </c>
      <c r="Z197" s="67" t="str" cm="1">
        <f t="array" ref="Z197">IFERROR(INDEX($C$1:$C$1003,_xlfn.AGGREGATE(15,6,ROW($W$5:$W$1003)/(FIND("Wohngrundstück",$W$5:$W$1003,1)&gt;0),ROW()-4)),"")</f>
        <v/>
      </c>
      <c r="AA197" s="67" t="str" cm="1">
        <f t="array" ref="AA197">IFERROR(INDEX($C$1:$C$1003,_xlfn.AGGREGATE(15,6,ROW($U$5:$U$1003)/(FIND("123",$U$5:$U$1003,1)&gt;0),ROW()-4)),"")</f>
        <v/>
      </c>
      <c r="AB197" s="67" t="str" cm="1">
        <f t="array" ref="AB197">IFERROR(INDEX($C$1:$C$1003,_xlfn.AGGREGATE(15,6,ROW($W$5:$W$1003)/(FIND("Nichtwohngrundstück",$W$5:$W$1003,1)&gt;0),ROW()-4)),"")</f>
        <v/>
      </c>
      <c r="AC197" s="67" t="str" cm="1">
        <f t="array" ref="AC197">IFERROR(INDEX($C$1:$C$1003,_xlfn.AGGREGATE(15,6,ROW($W$5:$W$1003)/(FIND("Gebäude",$W$5:$W$1003,1)&gt;0),ROW()-4)),"")</f>
        <v/>
      </c>
      <c r="AD197" s="67" t="str" cm="1">
        <f t="array" ref="AD197">IFERROR(INDEX($C$1:$C$1003,_xlfn.AGGREGATE(15,6,ROW($W$5:$W$1003)/(FIND("LuF",$W$5:$W$1003,1)&gt;0),ROW()-4)),"")</f>
        <v/>
      </c>
      <c r="AE197" s="67" t="str" cm="1">
        <f t="array" ref="AE197">IFERROR(INDEX($C$1:$C$1003,_xlfn.AGGREGATE(15,6,ROW($P$5:$P$1003)/(FIND("Ja",$P$5:$P$1003,1)&gt;0),ROW()-4)),"")</f>
        <v/>
      </c>
      <c r="AF197" s="67" t="str" cm="1">
        <f t="array" ref="AF197">IFERROR(INDEX($C$1:$C$1003,_xlfn.AGGREGATE(15,6,ROW($V$5:$V$1003)/(FIND("1",$V$5:$V$1003,1)&gt;0),ROW()-4)),"")</f>
        <v/>
      </c>
    </row>
    <row r="198" spans="2:32" x14ac:dyDescent="0.35">
      <c r="B198" s="139"/>
      <c r="C198" s="139" t="str">
        <f>IF(B198&lt;&gt;"",COUNTIF($B$4:$B198,"&lt;&gt;"),"")</f>
        <v/>
      </c>
      <c r="D198" s="142"/>
      <c r="E198" s="139"/>
      <c r="F198" s="139"/>
      <c r="G198" s="139"/>
      <c r="H198" s="139"/>
      <c r="I198" s="142"/>
      <c r="J198" s="139"/>
      <c r="K198" s="139" t="str">
        <f>IFERROR(INDEX(PLZ!B:B,MATCH(I198,PLZ!A:A,0)),"")</f>
        <v/>
      </c>
      <c r="L198" s="139"/>
      <c r="M198" s="139" t="str">
        <f>IFERROR(IF(K198&lt;&gt;"Baden-Württemberg",VLOOKUP(L198,Params!A$28:A$36,1,FALSE),""),"")</f>
        <v/>
      </c>
      <c r="N198" s="147"/>
      <c r="O198" s="139"/>
      <c r="P198" s="139" t="str">
        <f t="shared" si="10"/>
        <v/>
      </c>
      <c r="Q198" s="139" t="str">
        <f t="shared" si="9"/>
        <v/>
      </c>
      <c r="R198" s="139" t="str">
        <f t="shared" si="9"/>
        <v/>
      </c>
      <c r="S198" s="147"/>
      <c r="T198" s="146" t="str" cm="1">
        <f t="array" aca="1" ref="T198" ca="1">IF(B198&lt;&gt;"",HYPERLINK("#'"&amp;MID(CELL("Dateiname",'Gemarkungen &amp; Flurstücke'!A$1),FIND("]",CELL("Dateiname",'Gemarkungen &amp; Flurstücke'!A$1))+1,31)&amp;"'!B6","Bitte ergänzen Sie die Angaben in ''Gemarkungen &amp; Flurstücke''!"),"")</f>
        <v/>
      </c>
      <c r="U198" s="42" t="str">
        <f>IFERROR(VLOOKUP(K198,Params!$A$2:$C$17,3,FALSE)&amp;VLOOKUP(L198,Params!$A$21:$C$23,3,FALSE)&amp;IFERROR(VLOOKUP(M198,Params!$A$28:$C$36,3,FALSE),"0"),"")</f>
        <v/>
      </c>
      <c r="V198" s="67" t="str">
        <f t="shared" si="11"/>
        <v/>
      </c>
      <c r="W198" s="67" t="str">
        <f>IFERROR(VLOOKUP(U198,Verfahren!$A$1:$E$15,5,FALSE),"")&amp;IFERROR(VLOOKUP(V198,Verfahren!A$17:B$20,2,FALSE),"")</f>
        <v/>
      </c>
      <c r="X198" s="67" t="str">
        <f t="shared" ref="X198:X261" si="12">IF(COUNTIF($C$5:$C$1004,Y198),Y198,"")</f>
        <v/>
      </c>
      <c r="Y198" s="67">
        <v>194</v>
      </c>
      <c r="Z198" s="67" t="str" cm="1">
        <f t="array" ref="Z198">IFERROR(INDEX($C$1:$C$1003,_xlfn.AGGREGATE(15,6,ROW($W$5:$W$1003)/(FIND("Wohngrundstück",$W$5:$W$1003,1)&gt;0),ROW()-4)),"")</f>
        <v/>
      </c>
      <c r="AA198" s="67" t="str" cm="1">
        <f t="array" ref="AA198">IFERROR(INDEX($C$1:$C$1003,_xlfn.AGGREGATE(15,6,ROW($U$5:$U$1003)/(FIND("123",$U$5:$U$1003,1)&gt;0),ROW()-4)),"")</f>
        <v/>
      </c>
      <c r="AB198" s="67" t="str" cm="1">
        <f t="array" ref="AB198">IFERROR(INDEX($C$1:$C$1003,_xlfn.AGGREGATE(15,6,ROW($W$5:$W$1003)/(FIND("Nichtwohngrundstück",$W$5:$W$1003,1)&gt;0),ROW()-4)),"")</f>
        <v/>
      </c>
      <c r="AC198" s="67" t="str" cm="1">
        <f t="array" ref="AC198">IFERROR(INDEX($C$1:$C$1003,_xlfn.AGGREGATE(15,6,ROW($W$5:$W$1003)/(FIND("Gebäude",$W$5:$W$1003,1)&gt;0),ROW()-4)),"")</f>
        <v/>
      </c>
      <c r="AD198" s="67" t="str" cm="1">
        <f t="array" ref="AD198">IFERROR(INDEX($C$1:$C$1003,_xlfn.AGGREGATE(15,6,ROW($W$5:$W$1003)/(FIND("LuF",$W$5:$W$1003,1)&gt;0),ROW()-4)),"")</f>
        <v/>
      </c>
      <c r="AE198" s="67" t="str" cm="1">
        <f t="array" ref="AE198">IFERROR(INDEX($C$1:$C$1003,_xlfn.AGGREGATE(15,6,ROW($P$5:$P$1003)/(FIND("Ja",$P$5:$P$1003,1)&gt;0),ROW()-4)),"")</f>
        <v/>
      </c>
      <c r="AF198" s="67" t="str" cm="1">
        <f t="array" ref="AF198">IFERROR(INDEX($C$1:$C$1003,_xlfn.AGGREGATE(15,6,ROW($V$5:$V$1003)/(FIND("1",$V$5:$V$1003,1)&gt;0),ROW()-4)),"")</f>
        <v/>
      </c>
    </row>
    <row r="199" spans="2:32" x14ac:dyDescent="0.35">
      <c r="B199" s="139"/>
      <c r="C199" s="139" t="str">
        <f>IF(B199&lt;&gt;"",COUNTIF($B$4:$B199,"&lt;&gt;"),"")</f>
        <v/>
      </c>
      <c r="D199" s="142"/>
      <c r="E199" s="139"/>
      <c r="F199" s="139"/>
      <c r="G199" s="139"/>
      <c r="H199" s="139"/>
      <c r="I199" s="142"/>
      <c r="J199" s="139"/>
      <c r="K199" s="139" t="str">
        <f>IFERROR(INDEX(PLZ!B:B,MATCH(I199,PLZ!A:A,0)),"")</f>
        <v/>
      </c>
      <c r="L199" s="139"/>
      <c r="M199" s="139" t="str">
        <f>IFERROR(IF(K199&lt;&gt;"Baden-Württemberg",VLOOKUP(L199,Params!A$28:A$36,1,FALSE),""),"")</f>
        <v/>
      </c>
      <c r="N199" s="147"/>
      <c r="O199" s="139"/>
      <c r="P199" s="139" t="str">
        <f t="shared" si="10"/>
        <v/>
      </c>
      <c r="Q199" s="139" t="str">
        <f t="shared" si="9"/>
        <v/>
      </c>
      <c r="R199" s="139" t="str">
        <f t="shared" si="9"/>
        <v/>
      </c>
      <c r="S199" s="147"/>
      <c r="T199" s="146" t="str" cm="1">
        <f t="array" aca="1" ref="T199" ca="1">IF(B199&lt;&gt;"",HYPERLINK("#'"&amp;MID(CELL("Dateiname",'Gemarkungen &amp; Flurstücke'!A$1),FIND("]",CELL("Dateiname",'Gemarkungen &amp; Flurstücke'!A$1))+1,31)&amp;"'!B6","Bitte ergänzen Sie die Angaben in ''Gemarkungen &amp; Flurstücke''!"),"")</f>
        <v/>
      </c>
      <c r="U199" s="42" t="str">
        <f>IFERROR(VLOOKUP(K199,Params!$A$2:$C$17,3,FALSE)&amp;VLOOKUP(L199,Params!$A$21:$C$23,3,FALSE)&amp;IFERROR(VLOOKUP(M199,Params!$A$28:$C$36,3,FALSE),"0"),"")</f>
        <v/>
      </c>
      <c r="V199" s="67" t="str">
        <f t="shared" si="11"/>
        <v/>
      </c>
      <c r="W199" s="67" t="str">
        <f>IFERROR(VLOOKUP(U199,Verfahren!$A$1:$E$15,5,FALSE),"")&amp;IFERROR(VLOOKUP(V199,Verfahren!A$17:B$20,2,FALSE),"")</f>
        <v/>
      </c>
      <c r="X199" s="67" t="str">
        <f t="shared" si="12"/>
        <v/>
      </c>
      <c r="Y199" s="67">
        <v>195</v>
      </c>
      <c r="Z199" s="67" t="str" cm="1">
        <f t="array" ref="Z199">IFERROR(INDEX($C$1:$C$1003,_xlfn.AGGREGATE(15,6,ROW($W$5:$W$1003)/(FIND("Wohngrundstück",$W$5:$W$1003,1)&gt;0),ROW()-4)),"")</f>
        <v/>
      </c>
      <c r="AA199" s="67" t="str" cm="1">
        <f t="array" ref="AA199">IFERROR(INDEX($C$1:$C$1003,_xlfn.AGGREGATE(15,6,ROW($U$5:$U$1003)/(FIND("123",$U$5:$U$1003,1)&gt;0),ROW()-4)),"")</f>
        <v/>
      </c>
      <c r="AB199" s="67" t="str" cm="1">
        <f t="array" ref="AB199">IFERROR(INDEX($C$1:$C$1003,_xlfn.AGGREGATE(15,6,ROW($W$5:$W$1003)/(FIND("Nichtwohngrundstück",$W$5:$W$1003,1)&gt;0),ROW()-4)),"")</f>
        <v/>
      </c>
      <c r="AC199" s="67" t="str" cm="1">
        <f t="array" ref="AC199">IFERROR(INDEX($C$1:$C$1003,_xlfn.AGGREGATE(15,6,ROW($W$5:$W$1003)/(FIND("Gebäude",$W$5:$W$1003,1)&gt;0),ROW()-4)),"")</f>
        <v/>
      </c>
      <c r="AD199" s="67" t="str" cm="1">
        <f t="array" ref="AD199">IFERROR(INDEX($C$1:$C$1003,_xlfn.AGGREGATE(15,6,ROW($W$5:$W$1003)/(FIND("LuF",$W$5:$W$1003,1)&gt;0),ROW()-4)),"")</f>
        <v/>
      </c>
      <c r="AE199" s="67" t="str" cm="1">
        <f t="array" ref="AE199">IFERROR(INDEX($C$1:$C$1003,_xlfn.AGGREGATE(15,6,ROW($P$5:$P$1003)/(FIND("Ja",$P$5:$P$1003,1)&gt;0),ROW()-4)),"")</f>
        <v/>
      </c>
      <c r="AF199" s="67" t="str" cm="1">
        <f t="array" ref="AF199">IFERROR(INDEX($C$1:$C$1003,_xlfn.AGGREGATE(15,6,ROW($V$5:$V$1003)/(FIND("1",$V$5:$V$1003,1)&gt;0),ROW()-4)),"")</f>
        <v/>
      </c>
    </row>
    <row r="200" spans="2:32" x14ac:dyDescent="0.35">
      <c r="B200" s="139"/>
      <c r="C200" s="139" t="str">
        <f>IF(B200&lt;&gt;"",COUNTIF($B$4:$B200,"&lt;&gt;"),"")</f>
        <v/>
      </c>
      <c r="D200" s="142"/>
      <c r="E200" s="139"/>
      <c r="F200" s="139"/>
      <c r="G200" s="139"/>
      <c r="H200" s="139"/>
      <c r="I200" s="142"/>
      <c r="J200" s="139"/>
      <c r="K200" s="139" t="str">
        <f>IFERROR(INDEX(PLZ!B:B,MATCH(I200,PLZ!A:A,0)),"")</f>
        <v/>
      </c>
      <c r="L200" s="139"/>
      <c r="M200" s="139" t="str">
        <f>IFERROR(IF(K200&lt;&gt;"Baden-Württemberg",VLOOKUP(L200,Params!A$28:A$36,1,FALSE),""),"")</f>
        <v/>
      </c>
      <c r="N200" s="147"/>
      <c r="O200" s="139"/>
      <c r="P200" s="139" t="str">
        <f t="shared" si="10"/>
        <v/>
      </c>
      <c r="Q200" s="139" t="str">
        <f t="shared" si="9"/>
        <v/>
      </c>
      <c r="R200" s="139" t="str">
        <f t="shared" si="9"/>
        <v/>
      </c>
      <c r="S200" s="147"/>
      <c r="T200" s="146" t="str" cm="1">
        <f t="array" aca="1" ref="T200" ca="1">IF(B200&lt;&gt;"",HYPERLINK("#'"&amp;MID(CELL("Dateiname",'Gemarkungen &amp; Flurstücke'!A$1),FIND("]",CELL("Dateiname",'Gemarkungen &amp; Flurstücke'!A$1))+1,31)&amp;"'!B6","Bitte ergänzen Sie die Angaben in ''Gemarkungen &amp; Flurstücke''!"),"")</f>
        <v/>
      </c>
      <c r="U200" s="42" t="str">
        <f>IFERROR(VLOOKUP(K200,Params!$A$2:$C$17,3,FALSE)&amp;VLOOKUP(L200,Params!$A$21:$C$23,3,FALSE)&amp;IFERROR(VLOOKUP(M200,Params!$A$28:$C$36,3,FALSE),"0"),"")</f>
        <v/>
      </c>
      <c r="V200" s="67" t="str">
        <f t="shared" si="11"/>
        <v/>
      </c>
      <c r="W200" s="67" t="str">
        <f>IFERROR(VLOOKUP(U200,Verfahren!$A$1:$E$15,5,FALSE),"")&amp;IFERROR(VLOOKUP(V200,Verfahren!A$17:B$20,2,FALSE),"")</f>
        <v/>
      </c>
      <c r="X200" s="67" t="str">
        <f t="shared" si="12"/>
        <v/>
      </c>
      <c r="Y200" s="67">
        <v>196</v>
      </c>
      <c r="Z200" s="67" t="str" cm="1">
        <f t="array" ref="Z200">IFERROR(INDEX($C$1:$C$1003,_xlfn.AGGREGATE(15,6,ROW($W$5:$W$1003)/(FIND("Wohngrundstück",$W$5:$W$1003,1)&gt;0),ROW()-4)),"")</f>
        <v/>
      </c>
      <c r="AA200" s="67" t="str" cm="1">
        <f t="array" ref="AA200">IFERROR(INDEX($C$1:$C$1003,_xlfn.AGGREGATE(15,6,ROW($U$5:$U$1003)/(FIND("123",$U$5:$U$1003,1)&gt;0),ROW()-4)),"")</f>
        <v/>
      </c>
      <c r="AB200" s="67" t="str" cm="1">
        <f t="array" ref="AB200">IFERROR(INDEX($C$1:$C$1003,_xlfn.AGGREGATE(15,6,ROW($W$5:$W$1003)/(FIND("Nichtwohngrundstück",$W$5:$W$1003,1)&gt;0),ROW()-4)),"")</f>
        <v/>
      </c>
      <c r="AC200" s="67" t="str" cm="1">
        <f t="array" ref="AC200">IFERROR(INDEX($C$1:$C$1003,_xlfn.AGGREGATE(15,6,ROW($W$5:$W$1003)/(FIND("Gebäude",$W$5:$W$1003,1)&gt;0),ROW()-4)),"")</f>
        <v/>
      </c>
      <c r="AD200" s="67" t="str" cm="1">
        <f t="array" ref="AD200">IFERROR(INDEX($C$1:$C$1003,_xlfn.AGGREGATE(15,6,ROW($W$5:$W$1003)/(FIND("LuF",$W$5:$W$1003,1)&gt;0),ROW()-4)),"")</f>
        <v/>
      </c>
      <c r="AE200" s="67" t="str" cm="1">
        <f t="array" ref="AE200">IFERROR(INDEX($C$1:$C$1003,_xlfn.AGGREGATE(15,6,ROW($P$5:$P$1003)/(FIND("Ja",$P$5:$P$1003,1)&gt;0),ROW()-4)),"")</f>
        <v/>
      </c>
      <c r="AF200" s="67" t="str" cm="1">
        <f t="array" ref="AF200">IFERROR(INDEX($C$1:$C$1003,_xlfn.AGGREGATE(15,6,ROW($V$5:$V$1003)/(FIND("1",$V$5:$V$1003,1)&gt;0),ROW()-4)),"")</f>
        <v/>
      </c>
    </row>
    <row r="201" spans="2:32" x14ac:dyDescent="0.35">
      <c r="B201" s="139"/>
      <c r="C201" s="139" t="str">
        <f>IF(B201&lt;&gt;"",COUNTIF($B$4:$B201,"&lt;&gt;"),"")</f>
        <v/>
      </c>
      <c r="D201" s="142"/>
      <c r="E201" s="139"/>
      <c r="F201" s="139"/>
      <c r="G201" s="139"/>
      <c r="H201" s="139"/>
      <c r="I201" s="142"/>
      <c r="J201" s="139"/>
      <c r="K201" s="139" t="str">
        <f>IFERROR(INDEX(PLZ!B:B,MATCH(I201,PLZ!A:A,0)),"")</f>
        <v/>
      </c>
      <c r="L201" s="139"/>
      <c r="M201" s="139" t="str">
        <f>IFERROR(IF(K201&lt;&gt;"Baden-Württemberg",VLOOKUP(L201,Params!A$28:A$36,1,FALSE),""),"")</f>
        <v/>
      </c>
      <c r="N201" s="147"/>
      <c r="O201" s="139"/>
      <c r="P201" s="139" t="str">
        <f t="shared" si="10"/>
        <v/>
      </c>
      <c r="Q201" s="139" t="str">
        <f t="shared" si="9"/>
        <v/>
      </c>
      <c r="R201" s="139" t="str">
        <f t="shared" si="9"/>
        <v/>
      </c>
      <c r="S201" s="147"/>
      <c r="T201" s="146" t="str" cm="1">
        <f t="array" aca="1" ref="T201" ca="1">IF(B201&lt;&gt;"",HYPERLINK("#'"&amp;MID(CELL("Dateiname",'Gemarkungen &amp; Flurstücke'!A$1),FIND("]",CELL("Dateiname",'Gemarkungen &amp; Flurstücke'!A$1))+1,31)&amp;"'!B6","Bitte ergänzen Sie die Angaben in ''Gemarkungen &amp; Flurstücke''!"),"")</f>
        <v/>
      </c>
      <c r="U201" s="42" t="str">
        <f>IFERROR(VLOOKUP(K201,Params!$A$2:$C$17,3,FALSE)&amp;VLOOKUP(L201,Params!$A$21:$C$23,3,FALSE)&amp;IFERROR(VLOOKUP(M201,Params!$A$28:$C$36,3,FALSE),"0"),"")</f>
        <v/>
      </c>
      <c r="V201" s="67" t="str">
        <f t="shared" si="11"/>
        <v/>
      </c>
      <c r="W201" s="67" t="str">
        <f>IFERROR(VLOOKUP(U201,Verfahren!$A$1:$E$15,5,FALSE),"")&amp;IFERROR(VLOOKUP(V201,Verfahren!A$17:B$20,2,FALSE),"")</f>
        <v/>
      </c>
      <c r="X201" s="67" t="str">
        <f t="shared" si="12"/>
        <v/>
      </c>
      <c r="Y201" s="67">
        <v>197</v>
      </c>
      <c r="Z201" s="67" t="str" cm="1">
        <f t="array" ref="Z201">IFERROR(INDEX($C$1:$C$1003,_xlfn.AGGREGATE(15,6,ROW($W$5:$W$1003)/(FIND("Wohngrundstück",$W$5:$W$1003,1)&gt;0),ROW()-4)),"")</f>
        <v/>
      </c>
      <c r="AA201" s="67" t="str" cm="1">
        <f t="array" ref="AA201">IFERROR(INDEX($C$1:$C$1003,_xlfn.AGGREGATE(15,6,ROW($U$5:$U$1003)/(FIND("123",$U$5:$U$1003,1)&gt;0),ROW()-4)),"")</f>
        <v/>
      </c>
      <c r="AB201" s="67" t="str" cm="1">
        <f t="array" ref="AB201">IFERROR(INDEX($C$1:$C$1003,_xlfn.AGGREGATE(15,6,ROW($W$5:$W$1003)/(FIND("Nichtwohngrundstück",$W$5:$W$1003,1)&gt;0),ROW()-4)),"")</f>
        <v/>
      </c>
      <c r="AC201" s="67" t="str" cm="1">
        <f t="array" ref="AC201">IFERROR(INDEX($C$1:$C$1003,_xlfn.AGGREGATE(15,6,ROW($W$5:$W$1003)/(FIND("Gebäude",$W$5:$W$1003,1)&gt;0),ROW()-4)),"")</f>
        <v/>
      </c>
      <c r="AD201" s="67" t="str" cm="1">
        <f t="array" ref="AD201">IFERROR(INDEX($C$1:$C$1003,_xlfn.AGGREGATE(15,6,ROW($W$5:$W$1003)/(FIND("LuF",$W$5:$W$1003,1)&gt;0),ROW()-4)),"")</f>
        <v/>
      </c>
      <c r="AE201" s="67" t="str" cm="1">
        <f t="array" ref="AE201">IFERROR(INDEX($C$1:$C$1003,_xlfn.AGGREGATE(15,6,ROW($P$5:$P$1003)/(FIND("Ja",$P$5:$P$1003,1)&gt;0),ROW()-4)),"")</f>
        <v/>
      </c>
      <c r="AF201" s="67" t="str" cm="1">
        <f t="array" ref="AF201">IFERROR(INDEX($C$1:$C$1003,_xlfn.AGGREGATE(15,6,ROW($V$5:$V$1003)/(FIND("1",$V$5:$V$1003,1)&gt;0),ROW()-4)),"")</f>
        <v/>
      </c>
    </row>
    <row r="202" spans="2:32" x14ac:dyDescent="0.35">
      <c r="B202" s="139"/>
      <c r="C202" s="139" t="str">
        <f>IF(B202&lt;&gt;"",COUNTIF($B$4:$B202,"&lt;&gt;"),"")</f>
        <v/>
      </c>
      <c r="D202" s="142"/>
      <c r="E202" s="139"/>
      <c r="F202" s="139"/>
      <c r="G202" s="139"/>
      <c r="H202" s="139"/>
      <c r="I202" s="142"/>
      <c r="J202" s="139"/>
      <c r="K202" s="139" t="str">
        <f>IFERROR(INDEX(PLZ!B:B,MATCH(I202,PLZ!A:A,0)),"")</f>
        <v/>
      </c>
      <c r="L202" s="139"/>
      <c r="M202" s="139" t="str">
        <f>IFERROR(IF(K202&lt;&gt;"Baden-Württemberg",VLOOKUP(L202,Params!A$28:A$36,1,FALSE),""),"")</f>
        <v/>
      </c>
      <c r="N202" s="147"/>
      <c r="O202" s="139"/>
      <c r="P202" s="139" t="str">
        <f t="shared" si="10"/>
        <v/>
      </c>
      <c r="Q202" s="139" t="str">
        <f t="shared" si="9"/>
        <v/>
      </c>
      <c r="R202" s="139" t="str">
        <f t="shared" si="9"/>
        <v/>
      </c>
      <c r="S202" s="147"/>
      <c r="T202" s="146" t="str" cm="1">
        <f t="array" aca="1" ref="T202" ca="1">IF(B202&lt;&gt;"",HYPERLINK("#'"&amp;MID(CELL("Dateiname",'Gemarkungen &amp; Flurstücke'!A$1),FIND("]",CELL("Dateiname",'Gemarkungen &amp; Flurstücke'!A$1))+1,31)&amp;"'!B6","Bitte ergänzen Sie die Angaben in ''Gemarkungen &amp; Flurstücke''!"),"")</f>
        <v/>
      </c>
      <c r="U202" s="42" t="str">
        <f>IFERROR(VLOOKUP(K202,Params!$A$2:$C$17,3,FALSE)&amp;VLOOKUP(L202,Params!$A$21:$C$23,3,FALSE)&amp;IFERROR(VLOOKUP(M202,Params!$A$28:$C$36,3,FALSE),"0"),"")</f>
        <v/>
      </c>
      <c r="V202" s="67" t="str">
        <f t="shared" si="11"/>
        <v/>
      </c>
      <c r="W202" s="67" t="str">
        <f>IFERROR(VLOOKUP(U202,Verfahren!$A$1:$E$15,5,FALSE),"")&amp;IFERROR(VLOOKUP(V202,Verfahren!A$17:B$20,2,FALSE),"")</f>
        <v/>
      </c>
      <c r="X202" s="67" t="str">
        <f t="shared" si="12"/>
        <v/>
      </c>
      <c r="Y202" s="67">
        <v>198</v>
      </c>
      <c r="Z202" s="67" t="str" cm="1">
        <f t="array" ref="Z202">IFERROR(INDEX($C$1:$C$1003,_xlfn.AGGREGATE(15,6,ROW($W$5:$W$1003)/(FIND("Wohngrundstück",$W$5:$W$1003,1)&gt;0),ROW()-4)),"")</f>
        <v/>
      </c>
      <c r="AA202" s="67" t="str" cm="1">
        <f t="array" ref="AA202">IFERROR(INDEX($C$1:$C$1003,_xlfn.AGGREGATE(15,6,ROW($U$5:$U$1003)/(FIND("123",$U$5:$U$1003,1)&gt;0),ROW()-4)),"")</f>
        <v/>
      </c>
      <c r="AB202" s="67" t="str" cm="1">
        <f t="array" ref="AB202">IFERROR(INDEX($C$1:$C$1003,_xlfn.AGGREGATE(15,6,ROW($W$5:$W$1003)/(FIND("Nichtwohngrundstück",$W$5:$W$1003,1)&gt;0),ROW()-4)),"")</f>
        <v/>
      </c>
      <c r="AC202" s="67" t="str" cm="1">
        <f t="array" ref="AC202">IFERROR(INDEX($C$1:$C$1003,_xlfn.AGGREGATE(15,6,ROW($W$5:$W$1003)/(FIND("Gebäude",$W$5:$W$1003,1)&gt;0),ROW()-4)),"")</f>
        <v/>
      </c>
      <c r="AD202" s="67" t="str" cm="1">
        <f t="array" ref="AD202">IFERROR(INDEX($C$1:$C$1003,_xlfn.AGGREGATE(15,6,ROW($W$5:$W$1003)/(FIND("LuF",$W$5:$W$1003,1)&gt;0),ROW()-4)),"")</f>
        <v/>
      </c>
      <c r="AE202" s="67" t="str" cm="1">
        <f t="array" ref="AE202">IFERROR(INDEX($C$1:$C$1003,_xlfn.AGGREGATE(15,6,ROW($P$5:$P$1003)/(FIND("Ja",$P$5:$P$1003,1)&gt;0),ROW()-4)),"")</f>
        <v/>
      </c>
      <c r="AF202" s="67" t="str" cm="1">
        <f t="array" ref="AF202">IFERROR(INDEX($C$1:$C$1003,_xlfn.AGGREGATE(15,6,ROW($V$5:$V$1003)/(FIND("1",$V$5:$V$1003,1)&gt;0),ROW()-4)),"")</f>
        <v/>
      </c>
    </row>
    <row r="203" spans="2:32" x14ac:dyDescent="0.35">
      <c r="B203" s="139"/>
      <c r="C203" s="139" t="str">
        <f>IF(B203&lt;&gt;"",COUNTIF($B$4:$B203,"&lt;&gt;"),"")</f>
        <v/>
      </c>
      <c r="D203" s="142"/>
      <c r="E203" s="139"/>
      <c r="F203" s="139"/>
      <c r="G203" s="139"/>
      <c r="H203" s="139"/>
      <c r="I203" s="142"/>
      <c r="J203" s="139"/>
      <c r="K203" s="139" t="str">
        <f>IFERROR(INDEX(PLZ!B:B,MATCH(I203,PLZ!A:A,0)),"")</f>
        <v/>
      </c>
      <c r="L203" s="139"/>
      <c r="M203" s="139" t="str">
        <f>IFERROR(IF(K203&lt;&gt;"Baden-Württemberg",VLOOKUP(L203,Params!A$28:A$36,1,FALSE),""),"")</f>
        <v/>
      </c>
      <c r="N203" s="147"/>
      <c r="O203" s="139"/>
      <c r="P203" s="139" t="str">
        <f t="shared" si="10"/>
        <v/>
      </c>
      <c r="Q203" s="139" t="str">
        <f t="shared" si="9"/>
        <v/>
      </c>
      <c r="R203" s="139" t="str">
        <f t="shared" si="9"/>
        <v/>
      </c>
      <c r="S203" s="147"/>
      <c r="T203" s="146" t="str" cm="1">
        <f t="array" aca="1" ref="T203" ca="1">IF(B203&lt;&gt;"",HYPERLINK("#'"&amp;MID(CELL("Dateiname",'Gemarkungen &amp; Flurstücke'!A$1),FIND("]",CELL("Dateiname",'Gemarkungen &amp; Flurstücke'!A$1))+1,31)&amp;"'!B6","Bitte ergänzen Sie die Angaben in ''Gemarkungen &amp; Flurstücke''!"),"")</f>
        <v/>
      </c>
      <c r="U203" s="42" t="str">
        <f>IFERROR(VLOOKUP(K203,Params!$A$2:$C$17,3,FALSE)&amp;VLOOKUP(L203,Params!$A$21:$C$23,3,FALSE)&amp;IFERROR(VLOOKUP(M203,Params!$A$28:$C$36,3,FALSE),"0"),"")</f>
        <v/>
      </c>
      <c r="V203" s="67" t="str">
        <f t="shared" si="11"/>
        <v/>
      </c>
      <c r="W203" s="67" t="str">
        <f>IFERROR(VLOOKUP(U203,Verfahren!$A$1:$E$15,5,FALSE),"")&amp;IFERROR(VLOOKUP(V203,Verfahren!A$17:B$20,2,FALSE),"")</f>
        <v/>
      </c>
      <c r="X203" s="67" t="str">
        <f t="shared" si="12"/>
        <v/>
      </c>
      <c r="Y203" s="67">
        <v>199</v>
      </c>
      <c r="Z203" s="67" t="str" cm="1">
        <f t="array" ref="Z203">IFERROR(INDEX($C$1:$C$1003,_xlfn.AGGREGATE(15,6,ROW($W$5:$W$1003)/(FIND("Wohngrundstück",$W$5:$W$1003,1)&gt;0),ROW()-4)),"")</f>
        <v/>
      </c>
      <c r="AA203" s="67" t="str" cm="1">
        <f t="array" ref="AA203">IFERROR(INDEX($C$1:$C$1003,_xlfn.AGGREGATE(15,6,ROW($U$5:$U$1003)/(FIND("123",$U$5:$U$1003,1)&gt;0),ROW()-4)),"")</f>
        <v/>
      </c>
      <c r="AB203" s="67" t="str" cm="1">
        <f t="array" ref="AB203">IFERROR(INDEX($C$1:$C$1003,_xlfn.AGGREGATE(15,6,ROW($W$5:$W$1003)/(FIND("Nichtwohngrundstück",$W$5:$W$1003,1)&gt;0),ROW()-4)),"")</f>
        <v/>
      </c>
      <c r="AC203" s="67" t="str" cm="1">
        <f t="array" ref="AC203">IFERROR(INDEX($C$1:$C$1003,_xlfn.AGGREGATE(15,6,ROW($W$5:$W$1003)/(FIND("Gebäude",$W$5:$W$1003,1)&gt;0),ROW()-4)),"")</f>
        <v/>
      </c>
      <c r="AD203" s="67" t="str" cm="1">
        <f t="array" ref="AD203">IFERROR(INDEX($C$1:$C$1003,_xlfn.AGGREGATE(15,6,ROW($W$5:$W$1003)/(FIND("LuF",$W$5:$W$1003,1)&gt;0),ROW()-4)),"")</f>
        <v/>
      </c>
      <c r="AE203" s="67" t="str" cm="1">
        <f t="array" ref="AE203">IFERROR(INDEX($C$1:$C$1003,_xlfn.AGGREGATE(15,6,ROW($P$5:$P$1003)/(FIND("Ja",$P$5:$P$1003,1)&gt;0),ROW()-4)),"")</f>
        <v/>
      </c>
      <c r="AF203" s="67" t="str" cm="1">
        <f t="array" ref="AF203">IFERROR(INDEX($C$1:$C$1003,_xlfn.AGGREGATE(15,6,ROW($V$5:$V$1003)/(FIND("1",$V$5:$V$1003,1)&gt;0),ROW()-4)),"")</f>
        <v/>
      </c>
    </row>
    <row r="204" spans="2:32" x14ac:dyDescent="0.35">
      <c r="B204" s="139"/>
      <c r="C204" s="139" t="str">
        <f>IF(B204&lt;&gt;"",COUNTIF($B$4:$B204,"&lt;&gt;"),"")</f>
        <v/>
      </c>
      <c r="D204" s="142"/>
      <c r="E204" s="139"/>
      <c r="F204" s="139"/>
      <c r="G204" s="139"/>
      <c r="H204" s="139"/>
      <c r="I204" s="142"/>
      <c r="J204" s="139"/>
      <c r="K204" s="139" t="str">
        <f>IFERROR(INDEX(PLZ!B:B,MATCH(I204,PLZ!A:A,0)),"")</f>
        <v/>
      </c>
      <c r="L204" s="139"/>
      <c r="M204" s="139" t="str">
        <f>IFERROR(IF(K204&lt;&gt;"Baden-Württemberg",VLOOKUP(L204,Params!A$28:A$36,1,FALSE),""),"")</f>
        <v/>
      </c>
      <c r="N204" s="147"/>
      <c r="O204" s="139"/>
      <c r="P204" s="139" t="str">
        <f t="shared" si="10"/>
        <v/>
      </c>
      <c r="Q204" s="139" t="str">
        <f t="shared" si="9"/>
        <v/>
      </c>
      <c r="R204" s="139" t="str">
        <f t="shared" si="9"/>
        <v/>
      </c>
      <c r="S204" s="147"/>
      <c r="T204" s="146" t="str" cm="1">
        <f t="array" aca="1" ref="T204" ca="1">IF(B204&lt;&gt;"",HYPERLINK("#'"&amp;MID(CELL("Dateiname",'Gemarkungen &amp; Flurstücke'!A$1),FIND("]",CELL("Dateiname",'Gemarkungen &amp; Flurstücke'!A$1))+1,31)&amp;"'!B6","Bitte ergänzen Sie die Angaben in ''Gemarkungen &amp; Flurstücke''!"),"")</f>
        <v/>
      </c>
      <c r="U204" s="42" t="str">
        <f>IFERROR(VLOOKUP(K204,Params!$A$2:$C$17,3,FALSE)&amp;VLOOKUP(L204,Params!$A$21:$C$23,3,FALSE)&amp;IFERROR(VLOOKUP(M204,Params!$A$28:$C$36,3,FALSE),"0"),"")</f>
        <v/>
      </c>
      <c r="V204" s="67" t="str">
        <f t="shared" si="11"/>
        <v/>
      </c>
      <c r="W204" s="67" t="str">
        <f>IFERROR(VLOOKUP(U204,Verfahren!$A$1:$E$15,5,FALSE),"")&amp;IFERROR(VLOOKUP(V204,Verfahren!A$17:B$20,2,FALSE),"")</f>
        <v/>
      </c>
      <c r="X204" s="67" t="str">
        <f t="shared" si="12"/>
        <v/>
      </c>
      <c r="Y204" s="67">
        <v>200</v>
      </c>
      <c r="Z204" s="67" t="str" cm="1">
        <f t="array" ref="Z204">IFERROR(INDEX($C$1:$C$1003,_xlfn.AGGREGATE(15,6,ROW($W$5:$W$1003)/(FIND("Wohngrundstück",$W$5:$W$1003,1)&gt;0),ROW()-4)),"")</f>
        <v/>
      </c>
      <c r="AA204" s="67" t="str" cm="1">
        <f t="array" ref="AA204">IFERROR(INDEX($C$1:$C$1003,_xlfn.AGGREGATE(15,6,ROW($U$5:$U$1003)/(FIND("123",$U$5:$U$1003,1)&gt;0),ROW()-4)),"")</f>
        <v/>
      </c>
      <c r="AB204" s="67" t="str" cm="1">
        <f t="array" ref="AB204">IFERROR(INDEX($C$1:$C$1003,_xlfn.AGGREGATE(15,6,ROW($W$5:$W$1003)/(FIND("Nichtwohngrundstück",$W$5:$W$1003,1)&gt;0),ROW()-4)),"")</f>
        <v/>
      </c>
      <c r="AC204" s="67" t="str" cm="1">
        <f t="array" ref="AC204">IFERROR(INDEX($C$1:$C$1003,_xlfn.AGGREGATE(15,6,ROW($W$5:$W$1003)/(FIND("Gebäude",$W$5:$W$1003,1)&gt;0),ROW()-4)),"")</f>
        <v/>
      </c>
      <c r="AD204" s="67" t="str" cm="1">
        <f t="array" ref="AD204">IFERROR(INDEX($C$1:$C$1003,_xlfn.AGGREGATE(15,6,ROW($W$5:$W$1003)/(FIND("LuF",$W$5:$W$1003,1)&gt;0),ROW()-4)),"")</f>
        <v/>
      </c>
      <c r="AE204" s="67" t="str" cm="1">
        <f t="array" ref="AE204">IFERROR(INDEX($C$1:$C$1003,_xlfn.AGGREGATE(15,6,ROW($P$5:$P$1003)/(FIND("Ja",$P$5:$P$1003,1)&gt;0),ROW()-4)),"")</f>
        <v/>
      </c>
      <c r="AF204" s="67" t="str" cm="1">
        <f t="array" ref="AF204">IFERROR(INDEX($C$1:$C$1003,_xlfn.AGGREGATE(15,6,ROW($V$5:$V$1003)/(FIND("1",$V$5:$V$1003,1)&gt;0),ROW()-4)),"")</f>
        <v/>
      </c>
    </row>
    <row r="205" spans="2:32" x14ac:dyDescent="0.35">
      <c r="B205" s="139"/>
      <c r="C205" s="139" t="str">
        <f>IF(B205&lt;&gt;"",COUNTIF($B$4:$B205,"&lt;&gt;"),"")</f>
        <v/>
      </c>
      <c r="D205" s="142"/>
      <c r="E205" s="139"/>
      <c r="F205" s="139"/>
      <c r="G205" s="139"/>
      <c r="H205" s="139"/>
      <c r="I205" s="142"/>
      <c r="J205" s="139"/>
      <c r="K205" s="139" t="str">
        <f>IFERROR(INDEX(PLZ!B:B,MATCH(I205,PLZ!A:A,0)),"")</f>
        <v/>
      </c>
      <c r="L205" s="139"/>
      <c r="M205" s="139" t="str">
        <f>IFERROR(IF(K205&lt;&gt;"Baden-Württemberg",VLOOKUP(L205,Params!A$28:A$36,1,FALSE),""),"")</f>
        <v/>
      </c>
      <c r="N205" s="147"/>
      <c r="O205" s="139"/>
      <c r="P205" s="139" t="str">
        <f t="shared" si="10"/>
        <v/>
      </c>
      <c r="Q205" s="139" t="str">
        <f t="shared" si="9"/>
        <v/>
      </c>
      <c r="R205" s="139" t="str">
        <f t="shared" si="9"/>
        <v/>
      </c>
      <c r="S205" s="147"/>
      <c r="T205" s="146" t="str" cm="1">
        <f t="array" aca="1" ref="T205" ca="1">IF(B205&lt;&gt;"",HYPERLINK("#'"&amp;MID(CELL("Dateiname",'Gemarkungen &amp; Flurstücke'!A$1),FIND("]",CELL("Dateiname",'Gemarkungen &amp; Flurstücke'!A$1))+1,31)&amp;"'!B6","Bitte ergänzen Sie die Angaben in ''Gemarkungen &amp; Flurstücke''!"),"")</f>
        <v/>
      </c>
      <c r="U205" s="42" t="str">
        <f>IFERROR(VLOOKUP(K205,Params!$A$2:$C$17,3,FALSE)&amp;VLOOKUP(L205,Params!$A$21:$C$23,3,FALSE)&amp;IFERROR(VLOOKUP(M205,Params!$A$28:$C$36,3,FALSE),"0"),"")</f>
        <v/>
      </c>
      <c r="V205" s="67" t="str">
        <f t="shared" si="11"/>
        <v/>
      </c>
      <c r="W205" s="67" t="str">
        <f>IFERROR(VLOOKUP(U205,Verfahren!$A$1:$E$15,5,FALSE),"")&amp;IFERROR(VLOOKUP(V205,Verfahren!A$17:B$20,2,FALSE),"")</f>
        <v/>
      </c>
      <c r="X205" s="67" t="str">
        <f t="shared" si="12"/>
        <v/>
      </c>
      <c r="Y205" s="67">
        <v>201</v>
      </c>
      <c r="Z205" s="67" t="str" cm="1">
        <f t="array" ref="Z205">IFERROR(INDEX($C$1:$C$1003,_xlfn.AGGREGATE(15,6,ROW($W$5:$W$1003)/(FIND("Wohngrundstück",$W$5:$W$1003,1)&gt;0),ROW()-4)),"")</f>
        <v/>
      </c>
      <c r="AA205" s="67" t="str" cm="1">
        <f t="array" ref="AA205">IFERROR(INDEX($C$1:$C$1003,_xlfn.AGGREGATE(15,6,ROW($U$5:$U$1003)/(FIND("123",$U$5:$U$1003,1)&gt;0),ROW()-4)),"")</f>
        <v/>
      </c>
      <c r="AB205" s="67" t="str" cm="1">
        <f t="array" ref="AB205">IFERROR(INDEX($C$1:$C$1003,_xlfn.AGGREGATE(15,6,ROW($W$5:$W$1003)/(FIND("Nichtwohngrundstück",$W$5:$W$1003,1)&gt;0),ROW()-4)),"")</f>
        <v/>
      </c>
      <c r="AC205" s="67" t="str" cm="1">
        <f t="array" ref="AC205">IFERROR(INDEX($C$1:$C$1003,_xlfn.AGGREGATE(15,6,ROW($W$5:$W$1003)/(FIND("Gebäude",$W$5:$W$1003,1)&gt;0),ROW()-4)),"")</f>
        <v/>
      </c>
      <c r="AD205" s="67" t="str" cm="1">
        <f t="array" ref="AD205">IFERROR(INDEX($C$1:$C$1003,_xlfn.AGGREGATE(15,6,ROW($W$5:$W$1003)/(FIND("LuF",$W$5:$W$1003,1)&gt;0),ROW()-4)),"")</f>
        <v/>
      </c>
      <c r="AE205" s="67" t="str" cm="1">
        <f t="array" ref="AE205">IFERROR(INDEX($C$1:$C$1003,_xlfn.AGGREGATE(15,6,ROW($P$5:$P$1003)/(FIND("Ja",$P$5:$P$1003,1)&gt;0),ROW()-4)),"")</f>
        <v/>
      </c>
      <c r="AF205" s="67" t="str" cm="1">
        <f t="array" ref="AF205">IFERROR(INDEX($C$1:$C$1003,_xlfn.AGGREGATE(15,6,ROW($V$5:$V$1003)/(FIND("1",$V$5:$V$1003,1)&gt;0),ROW()-4)),"")</f>
        <v/>
      </c>
    </row>
    <row r="206" spans="2:32" x14ac:dyDescent="0.35">
      <c r="B206" s="139"/>
      <c r="C206" s="139" t="str">
        <f>IF(B206&lt;&gt;"",COUNTIF($B$4:$B206,"&lt;&gt;"),"")</f>
        <v/>
      </c>
      <c r="D206" s="142"/>
      <c r="E206" s="139"/>
      <c r="F206" s="139"/>
      <c r="G206" s="139"/>
      <c r="H206" s="139"/>
      <c r="I206" s="142"/>
      <c r="J206" s="139"/>
      <c r="K206" s="139" t="str">
        <f>IFERROR(INDEX(PLZ!B:B,MATCH(I206,PLZ!A:A,0)),"")</f>
        <v/>
      </c>
      <c r="L206" s="139"/>
      <c r="M206" s="139" t="str">
        <f>IFERROR(IF(K206&lt;&gt;"Baden-Württemberg",VLOOKUP(L206,Params!A$28:A$36,1,FALSE),""),"")</f>
        <v/>
      </c>
      <c r="N206" s="147"/>
      <c r="O206" s="139"/>
      <c r="P206" s="139" t="str">
        <f t="shared" si="10"/>
        <v/>
      </c>
      <c r="Q206" s="139" t="str">
        <f t="shared" si="9"/>
        <v/>
      </c>
      <c r="R206" s="139" t="str">
        <f t="shared" si="9"/>
        <v/>
      </c>
      <c r="S206" s="147"/>
      <c r="T206" s="146" t="str" cm="1">
        <f t="array" aca="1" ref="T206" ca="1">IF(B206&lt;&gt;"",HYPERLINK("#'"&amp;MID(CELL("Dateiname",'Gemarkungen &amp; Flurstücke'!A$1),FIND("]",CELL("Dateiname",'Gemarkungen &amp; Flurstücke'!A$1))+1,31)&amp;"'!B6","Bitte ergänzen Sie die Angaben in ''Gemarkungen &amp; Flurstücke''!"),"")</f>
        <v/>
      </c>
      <c r="U206" s="42" t="str">
        <f>IFERROR(VLOOKUP(K206,Params!$A$2:$C$17,3,FALSE)&amp;VLOOKUP(L206,Params!$A$21:$C$23,3,FALSE)&amp;IFERROR(VLOOKUP(M206,Params!$A$28:$C$36,3,FALSE),"0"),"")</f>
        <v/>
      </c>
      <c r="V206" s="67" t="str">
        <f t="shared" si="11"/>
        <v/>
      </c>
      <c r="W206" s="67" t="str">
        <f>IFERROR(VLOOKUP(U206,Verfahren!$A$1:$E$15,5,FALSE),"")&amp;IFERROR(VLOOKUP(V206,Verfahren!A$17:B$20,2,FALSE),"")</f>
        <v/>
      </c>
      <c r="X206" s="67" t="str">
        <f t="shared" si="12"/>
        <v/>
      </c>
      <c r="Y206" s="67">
        <v>202</v>
      </c>
      <c r="Z206" s="67" t="str" cm="1">
        <f t="array" ref="Z206">IFERROR(INDEX($C$1:$C$1003,_xlfn.AGGREGATE(15,6,ROW($W$5:$W$1003)/(FIND("Wohngrundstück",$W$5:$W$1003,1)&gt;0),ROW()-4)),"")</f>
        <v/>
      </c>
      <c r="AA206" s="67" t="str" cm="1">
        <f t="array" ref="AA206">IFERROR(INDEX($C$1:$C$1003,_xlfn.AGGREGATE(15,6,ROW($U$5:$U$1003)/(FIND("123",$U$5:$U$1003,1)&gt;0),ROW()-4)),"")</f>
        <v/>
      </c>
      <c r="AB206" s="67" t="str" cm="1">
        <f t="array" ref="AB206">IFERROR(INDEX($C$1:$C$1003,_xlfn.AGGREGATE(15,6,ROW($W$5:$W$1003)/(FIND("Nichtwohngrundstück",$W$5:$W$1003,1)&gt;0),ROW()-4)),"")</f>
        <v/>
      </c>
      <c r="AC206" s="67" t="str" cm="1">
        <f t="array" ref="AC206">IFERROR(INDEX($C$1:$C$1003,_xlfn.AGGREGATE(15,6,ROW($W$5:$W$1003)/(FIND("Gebäude",$W$5:$W$1003,1)&gt;0),ROW()-4)),"")</f>
        <v/>
      </c>
      <c r="AD206" s="67" t="str" cm="1">
        <f t="array" ref="AD206">IFERROR(INDEX($C$1:$C$1003,_xlfn.AGGREGATE(15,6,ROW($W$5:$W$1003)/(FIND("LuF",$W$5:$W$1003,1)&gt;0),ROW()-4)),"")</f>
        <v/>
      </c>
      <c r="AE206" s="67" t="str" cm="1">
        <f t="array" ref="AE206">IFERROR(INDEX($C$1:$C$1003,_xlfn.AGGREGATE(15,6,ROW($P$5:$P$1003)/(FIND("Ja",$P$5:$P$1003,1)&gt;0),ROW()-4)),"")</f>
        <v/>
      </c>
      <c r="AF206" s="67" t="str" cm="1">
        <f t="array" ref="AF206">IFERROR(INDEX($C$1:$C$1003,_xlfn.AGGREGATE(15,6,ROW($V$5:$V$1003)/(FIND("1",$V$5:$V$1003,1)&gt;0),ROW()-4)),"")</f>
        <v/>
      </c>
    </row>
    <row r="207" spans="2:32" x14ac:dyDescent="0.35">
      <c r="B207" s="139"/>
      <c r="C207" s="139" t="str">
        <f>IF(B207&lt;&gt;"",COUNTIF($B$4:$B207,"&lt;&gt;"),"")</f>
        <v/>
      </c>
      <c r="D207" s="142"/>
      <c r="E207" s="139"/>
      <c r="F207" s="139"/>
      <c r="G207" s="139"/>
      <c r="H207" s="139"/>
      <c r="I207" s="142"/>
      <c r="J207" s="139"/>
      <c r="K207" s="139" t="str">
        <f>IFERROR(INDEX(PLZ!B:B,MATCH(I207,PLZ!A:A,0)),"")</f>
        <v/>
      </c>
      <c r="L207" s="139"/>
      <c r="M207" s="139" t="str">
        <f>IFERROR(IF(K207&lt;&gt;"Baden-Württemberg",VLOOKUP(L207,Params!A$28:A$36,1,FALSE),""),"")</f>
        <v/>
      </c>
      <c r="N207" s="147"/>
      <c r="O207" s="139"/>
      <c r="P207" s="139" t="str">
        <f t="shared" si="10"/>
        <v/>
      </c>
      <c r="Q207" s="139" t="str">
        <f t="shared" si="10"/>
        <v/>
      </c>
      <c r="R207" s="139" t="str">
        <f t="shared" si="10"/>
        <v/>
      </c>
      <c r="S207" s="147"/>
      <c r="T207" s="146" t="str" cm="1">
        <f t="array" aca="1" ref="T207" ca="1">IF(B207&lt;&gt;"",HYPERLINK("#'"&amp;MID(CELL("Dateiname",'Gemarkungen &amp; Flurstücke'!A$1),FIND("]",CELL("Dateiname",'Gemarkungen &amp; Flurstücke'!A$1))+1,31)&amp;"'!B6","Bitte ergänzen Sie die Angaben in ''Gemarkungen &amp; Flurstücke''!"),"")</f>
        <v/>
      </c>
      <c r="U207" s="42" t="str">
        <f>IFERROR(VLOOKUP(K207,Params!$A$2:$C$17,3,FALSE)&amp;VLOOKUP(L207,Params!$A$21:$C$23,3,FALSE)&amp;IFERROR(VLOOKUP(M207,Params!$A$28:$C$36,3,FALSE),"0"),"")</f>
        <v/>
      </c>
      <c r="V207" s="67" t="str">
        <f t="shared" si="11"/>
        <v/>
      </c>
      <c r="W207" s="67" t="str">
        <f>IFERROR(VLOOKUP(U207,Verfahren!$A$1:$E$15,5,FALSE),"")&amp;IFERROR(VLOOKUP(V207,Verfahren!A$17:B$20,2,FALSE),"")</f>
        <v/>
      </c>
      <c r="X207" s="67" t="str">
        <f t="shared" si="12"/>
        <v/>
      </c>
      <c r="Y207" s="67">
        <v>203</v>
      </c>
      <c r="Z207" s="67" t="str" cm="1">
        <f t="array" ref="Z207">IFERROR(INDEX($C$1:$C$1003,_xlfn.AGGREGATE(15,6,ROW($W$5:$W$1003)/(FIND("Wohngrundstück",$W$5:$W$1003,1)&gt;0),ROW()-4)),"")</f>
        <v/>
      </c>
      <c r="AA207" s="67" t="str" cm="1">
        <f t="array" ref="AA207">IFERROR(INDEX($C$1:$C$1003,_xlfn.AGGREGATE(15,6,ROW($U$5:$U$1003)/(FIND("123",$U$5:$U$1003,1)&gt;0),ROW()-4)),"")</f>
        <v/>
      </c>
      <c r="AB207" s="67" t="str" cm="1">
        <f t="array" ref="AB207">IFERROR(INDEX($C$1:$C$1003,_xlfn.AGGREGATE(15,6,ROW($W$5:$W$1003)/(FIND("Nichtwohngrundstück",$W$5:$W$1003,1)&gt;0),ROW()-4)),"")</f>
        <v/>
      </c>
      <c r="AC207" s="67" t="str" cm="1">
        <f t="array" ref="AC207">IFERROR(INDEX($C$1:$C$1003,_xlfn.AGGREGATE(15,6,ROW($W$5:$W$1003)/(FIND("Gebäude",$W$5:$W$1003,1)&gt;0),ROW()-4)),"")</f>
        <v/>
      </c>
      <c r="AD207" s="67" t="str" cm="1">
        <f t="array" ref="AD207">IFERROR(INDEX($C$1:$C$1003,_xlfn.AGGREGATE(15,6,ROW($W$5:$W$1003)/(FIND("LuF",$W$5:$W$1003,1)&gt;0),ROW()-4)),"")</f>
        <v/>
      </c>
      <c r="AE207" s="67" t="str" cm="1">
        <f t="array" ref="AE207">IFERROR(INDEX($C$1:$C$1003,_xlfn.AGGREGATE(15,6,ROW($P$5:$P$1003)/(FIND("Ja",$P$5:$P$1003,1)&gt;0),ROW()-4)),"")</f>
        <v/>
      </c>
      <c r="AF207" s="67" t="str" cm="1">
        <f t="array" ref="AF207">IFERROR(INDEX($C$1:$C$1003,_xlfn.AGGREGATE(15,6,ROW($V$5:$V$1003)/(FIND("1",$V$5:$V$1003,1)&gt;0),ROW()-4)),"")</f>
        <v/>
      </c>
    </row>
    <row r="208" spans="2:32" x14ac:dyDescent="0.35">
      <c r="B208" s="139"/>
      <c r="C208" s="139" t="str">
        <f>IF(B208&lt;&gt;"",COUNTIF($B$4:$B208,"&lt;&gt;"),"")</f>
        <v/>
      </c>
      <c r="D208" s="142"/>
      <c r="E208" s="139"/>
      <c r="F208" s="139"/>
      <c r="G208" s="139"/>
      <c r="H208" s="139"/>
      <c r="I208" s="142"/>
      <c r="J208" s="139"/>
      <c r="K208" s="139" t="str">
        <f>IFERROR(INDEX(PLZ!B:B,MATCH(I208,PLZ!A:A,0)),"")</f>
        <v/>
      </c>
      <c r="L208" s="139"/>
      <c r="M208" s="139" t="str">
        <f>IFERROR(IF(K208&lt;&gt;"Baden-Württemberg",VLOOKUP(L208,Params!A$28:A$36,1,FALSE),""),"")</f>
        <v/>
      </c>
      <c r="N208" s="147"/>
      <c r="O208" s="139"/>
      <c r="P208" s="139" t="str">
        <f t="shared" ref="P208:R271" si="13">IF($B208&lt;&gt;"","Nein","")</f>
        <v/>
      </c>
      <c r="Q208" s="139" t="str">
        <f t="shared" si="13"/>
        <v/>
      </c>
      <c r="R208" s="139" t="str">
        <f t="shared" si="13"/>
        <v/>
      </c>
      <c r="S208" s="147"/>
      <c r="T208" s="146" t="str" cm="1">
        <f t="array" aca="1" ref="T208" ca="1">IF(B208&lt;&gt;"",HYPERLINK("#'"&amp;MID(CELL("Dateiname",'Gemarkungen &amp; Flurstücke'!A$1),FIND("]",CELL("Dateiname",'Gemarkungen &amp; Flurstücke'!A$1))+1,31)&amp;"'!B6","Bitte ergänzen Sie die Angaben in ''Gemarkungen &amp; Flurstücke''!"),"")</f>
        <v/>
      </c>
      <c r="U208" s="42" t="str">
        <f>IFERROR(VLOOKUP(K208,Params!$A$2:$C$17,3,FALSE)&amp;VLOOKUP(L208,Params!$A$21:$C$23,3,FALSE)&amp;IFERROR(VLOOKUP(M208,Params!$A$28:$C$36,3,FALSE),"0"),"")</f>
        <v/>
      </c>
      <c r="V208" s="67" t="str">
        <f t="shared" si="11"/>
        <v/>
      </c>
      <c r="W208" s="67" t="str">
        <f>IFERROR(VLOOKUP(U208,Verfahren!$A$1:$E$15,5,FALSE),"")&amp;IFERROR(VLOOKUP(V208,Verfahren!A$17:B$20,2,FALSE),"")</f>
        <v/>
      </c>
      <c r="X208" s="67" t="str">
        <f t="shared" si="12"/>
        <v/>
      </c>
      <c r="Y208" s="67">
        <v>204</v>
      </c>
      <c r="Z208" s="67" t="str" cm="1">
        <f t="array" ref="Z208">IFERROR(INDEX($C$1:$C$1003,_xlfn.AGGREGATE(15,6,ROW($W$5:$W$1003)/(FIND("Wohngrundstück",$W$5:$W$1003,1)&gt;0),ROW()-4)),"")</f>
        <v/>
      </c>
      <c r="AA208" s="67" t="str" cm="1">
        <f t="array" ref="AA208">IFERROR(INDEX($C$1:$C$1003,_xlfn.AGGREGATE(15,6,ROW($U$5:$U$1003)/(FIND("123",$U$5:$U$1003,1)&gt;0),ROW()-4)),"")</f>
        <v/>
      </c>
      <c r="AB208" s="67" t="str" cm="1">
        <f t="array" ref="AB208">IFERROR(INDEX($C$1:$C$1003,_xlfn.AGGREGATE(15,6,ROW($W$5:$W$1003)/(FIND("Nichtwohngrundstück",$W$5:$W$1003,1)&gt;0),ROW()-4)),"")</f>
        <v/>
      </c>
      <c r="AC208" s="67" t="str" cm="1">
        <f t="array" ref="AC208">IFERROR(INDEX($C$1:$C$1003,_xlfn.AGGREGATE(15,6,ROW($W$5:$W$1003)/(FIND("Gebäude",$W$5:$W$1003,1)&gt;0),ROW()-4)),"")</f>
        <v/>
      </c>
      <c r="AD208" s="67" t="str" cm="1">
        <f t="array" ref="AD208">IFERROR(INDEX($C$1:$C$1003,_xlfn.AGGREGATE(15,6,ROW($W$5:$W$1003)/(FIND("LuF",$W$5:$W$1003,1)&gt;0),ROW()-4)),"")</f>
        <v/>
      </c>
      <c r="AE208" s="67" t="str" cm="1">
        <f t="array" ref="AE208">IFERROR(INDEX($C$1:$C$1003,_xlfn.AGGREGATE(15,6,ROW($P$5:$P$1003)/(FIND("Ja",$P$5:$P$1003,1)&gt;0),ROW()-4)),"")</f>
        <v/>
      </c>
      <c r="AF208" s="67" t="str" cm="1">
        <f t="array" ref="AF208">IFERROR(INDEX($C$1:$C$1003,_xlfn.AGGREGATE(15,6,ROW($V$5:$V$1003)/(FIND("1",$V$5:$V$1003,1)&gt;0),ROW()-4)),"")</f>
        <v/>
      </c>
    </row>
    <row r="209" spans="2:32" x14ac:dyDescent="0.35">
      <c r="B209" s="139"/>
      <c r="C209" s="139" t="str">
        <f>IF(B209&lt;&gt;"",COUNTIF($B$4:$B209,"&lt;&gt;"),"")</f>
        <v/>
      </c>
      <c r="D209" s="142"/>
      <c r="E209" s="139"/>
      <c r="F209" s="139"/>
      <c r="G209" s="139"/>
      <c r="H209" s="139"/>
      <c r="I209" s="142"/>
      <c r="J209" s="139"/>
      <c r="K209" s="139" t="str">
        <f>IFERROR(INDEX(PLZ!B:B,MATCH(I209,PLZ!A:A,0)),"")</f>
        <v/>
      </c>
      <c r="L209" s="139"/>
      <c r="M209" s="139" t="str">
        <f>IFERROR(IF(K209&lt;&gt;"Baden-Württemberg",VLOOKUP(L209,Params!A$28:A$36,1,FALSE),""),"")</f>
        <v/>
      </c>
      <c r="N209" s="147"/>
      <c r="O209" s="139"/>
      <c r="P209" s="139" t="str">
        <f t="shared" si="13"/>
        <v/>
      </c>
      <c r="Q209" s="139" t="str">
        <f t="shared" si="13"/>
        <v/>
      </c>
      <c r="R209" s="139" t="str">
        <f t="shared" si="13"/>
        <v/>
      </c>
      <c r="S209" s="147"/>
      <c r="T209" s="146" t="str" cm="1">
        <f t="array" aca="1" ref="T209" ca="1">IF(B209&lt;&gt;"",HYPERLINK("#'"&amp;MID(CELL("Dateiname",'Gemarkungen &amp; Flurstücke'!A$1),FIND("]",CELL("Dateiname",'Gemarkungen &amp; Flurstücke'!A$1))+1,31)&amp;"'!B6","Bitte ergänzen Sie die Angaben in ''Gemarkungen &amp; Flurstücke''!"),"")</f>
        <v/>
      </c>
      <c r="U209" s="42" t="str">
        <f>IFERROR(VLOOKUP(K209,Params!$A$2:$C$17,3,FALSE)&amp;VLOOKUP(L209,Params!$A$21:$C$23,3,FALSE)&amp;IFERROR(VLOOKUP(M209,Params!$A$28:$C$36,3,FALSE),"0"),"")</f>
        <v/>
      </c>
      <c r="V209" s="67" t="str">
        <f t="shared" si="11"/>
        <v/>
      </c>
      <c r="W209" s="67" t="str">
        <f>IFERROR(VLOOKUP(U209,Verfahren!$A$1:$E$15,5,FALSE),"")&amp;IFERROR(VLOOKUP(V209,Verfahren!A$17:B$20,2,FALSE),"")</f>
        <v/>
      </c>
      <c r="X209" s="67" t="str">
        <f t="shared" si="12"/>
        <v/>
      </c>
      <c r="Y209" s="67">
        <v>205</v>
      </c>
      <c r="Z209" s="67" t="str" cm="1">
        <f t="array" ref="Z209">IFERROR(INDEX($C$1:$C$1003,_xlfn.AGGREGATE(15,6,ROW($W$5:$W$1003)/(FIND("Wohngrundstück",$W$5:$W$1003,1)&gt;0),ROW()-4)),"")</f>
        <v/>
      </c>
      <c r="AA209" s="67" t="str" cm="1">
        <f t="array" ref="AA209">IFERROR(INDEX($C$1:$C$1003,_xlfn.AGGREGATE(15,6,ROW($U$5:$U$1003)/(FIND("123",$U$5:$U$1003,1)&gt;0),ROW()-4)),"")</f>
        <v/>
      </c>
      <c r="AB209" s="67" t="str" cm="1">
        <f t="array" ref="AB209">IFERROR(INDEX($C$1:$C$1003,_xlfn.AGGREGATE(15,6,ROW($W$5:$W$1003)/(FIND("Nichtwohngrundstück",$W$5:$W$1003,1)&gt;0),ROW()-4)),"")</f>
        <v/>
      </c>
      <c r="AC209" s="67" t="str" cm="1">
        <f t="array" ref="AC209">IFERROR(INDEX($C$1:$C$1003,_xlfn.AGGREGATE(15,6,ROW($W$5:$W$1003)/(FIND("Gebäude",$W$5:$W$1003,1)&gt;0),ROW()-4)),"")</f>
        <v/>
      </c>
      <c r="AD209" s="67" t="str" cm="1">
        <f t="array" ref="AD209">IFERROR(INDEX($C$1:$C$1003,_xlfn.AGGREGATE(15,6,ROW($W$5:$W$1003)/(FIND("LuF",$W$5:$W$1003,1)&gt;0),ROW()-4)),"")</f>
        <v/>
      </c>
      <c r="AE209" s="67" t="str" cm="1">
        <f t="array" ref="AE209">IFERROR(INDEX($C$1:$C$1003,_xlfn.AGGREGATE(15,6,ROW($P$5:$P$1003)/(FIND("Ja",$P$5:$P$1003,1)&gt;0),ROW()-4)),"")</f>
        <v/>
      </c>
      <c r="AF209" s="67" t="str" cm="1">
        <f t="array" ref="AF209">IFERROR(INDEX($C$1:$C$1003,_xlfn.AGGREGATE(15,6,ROW($V$5:$V$1003)/(FIND("1",$V$5:$V$1003,1)&gt;0),ROW()-4)),"")</f>
        <v/>
      </c>
    </row>
    <row r="210" spans="2:32" x14ac:dyDescent="0.35">
      <c r="B210" s="139"/>
      <c r="C210" s="139" t="str">
        <f>IF(B210&lt;&gt;"",COUNTIF($B$4:$B210,"&lt;&gt;"),"")</f>
        <v/>
      </c>
      <c r="D210" s="142"/>
      <c r="E210" s="139"/>
      <c r="F210" s="139"/>
      <c r="G210" s="139"/>
      <c r="H210" s="139"/>
      <c r="I210" s="142"/>
      <c r="J210" s="139"/>
      <c r="K210" s="139" t="str">
        <f>IFERROR(INDEX(PLZ!B:B,MATCH(I210,PLZ!A:A,0)),"")</f>
        <v/>
      </c>
      <c r="L210" s="139"/>
      <c r="M210" s="139" t="str">
        <f>IFERROR(IF(K210&lt;&gt;"Baden-Württemberg",VLOOKUP(L210,Params!A$28:A$36,1,FALSE),""),"")</f>
        <v/>
      </c>
      <c r="N210" s="147"/>
      <c r="O210" s="139"/>
      <c r="P210" s="139" t="str">
        <f t="shared" si="13"/>
        <v/>
      </c>
      <c r="Q210" s="139" t="str">
        <f t="shared" si="13"/>
        <v/>
      </c>
      <c r="R210" s="139" t="str">
        <f t="shared" si="13"/>
        <v/>
      </c>
      <c r="S210" s="147"/>
      <c r="T210" s="146" t="str" cm="1">
        <f t="array" aca="1" ref="T210" ca="1">IF(B210&lt;&gt;"",HYPERLINK("#'"&amp;MID(CELL("Dateiname",'Gemarkungen &amp; Flurstücke'!A$1),FIND("]",CELL("Dateiname",'Gemarkungen &amp; Flurstücke'!A$1))+1,31)&amp;"'!B6","Bitte ergänzen Sie die Angaben in ''Gemarkungen &amp; Flurstücke''!"),"")</f>
        <v/>
      </c>
      <c r="U210" s="42" t="str">
        <f>IFERROR(VLOOKUP(K210,Params!$A$2:$C$17,3,FALSE)&amp;VLOOKUP(L210,Params!$A$21:$C$23,3,FALSE)&amp;IFERROR(VLOOKUP(M210,Params!$A$28:$C$36,3,FALSE),"0"),"")</f>
        <v/>
      </c>
      <c r="V210" s="67" t="str">
        <f t="shared" si="11"/>
        <v/>
      </c>
      <c r="W210" s="67" t="str">
        <f>IFERROR(VLOOKUP(U210,Verfahren!$A$1:$E$15,5,FALSE),"")&amp;IFERROR(VLOOKUP(V210,Verfahren!A$17:B$20,2,FALSE),"")</f>
        <v/>
      </c>
      <c r="X210" s="67" t="str">
        <f t="shared" si="12"/>
        <v/>
      </c>
      <c r="Y210" s="67">
        <v>206</v>
      </c>
      <c r="Z210" s="67" t="str" cm="1">
        <f t="array" ref="Z210">IFERROR(INDEX($C$1:$C$1003,_xlfn.AGGREGATE(15,6,ROW($W$5:$W$1003)/(FIND("Wohngrundstück",$W$5:$W$1003,1)&gt;0),ROW()-4)),"")</f>
        <v/>
      </c>
      <c r="AA210" s="67" t="str" cm="1">
        <f t="array" ref="AA210">IFERROR(INDEX($C$1:$C$1003,_xlfn.AGGREGATE(15,6,ROW($U$5:$U$1003)/(FIND("123",$U$5:$U$1003,1)&gt;0),ROW()-4)),"")</f>
        <v/>
      </c>
      <c r="AB210" s="67" t="str" cm="1">
        <f t="array" ref="AB210">IFERROR(INDEX($C$1:$C$1003,_xlfn.AGGREGATE(15,6,ROW($W$5:$W$1003)/(FIND("Nichtwohngrundstück",$W$5:$W$1003,1)&gt;0),ROW()-4)),"")</f>
        <v/>
      </c>
      <c r="AC210" s="67" t="str" cm="1">
        <f t="array" ref="AC210">IFERROR(INDEX($C$1:$C$1003,_xlfn.AGGREGATE(15,6,ROW($W$5:$W$1003)/(FIND("Gebäude",$W$5:$W$1003,1)&gt;0),ROW()-4)),"")</f>
        <v/>
      </c>
      <c r="AD210" s="67" t="str" cm="1">
        <f t="array" ref="AD210">IFERROR(INDEX($C$1:$C$1003,_xlfn.AGGREGATE(15,6,ROW($W$5:$W$1003)/(FIND("LuF",$W$5:$W$1003,1)&gt;0),ROW()-4)),"")</f>
        <v/>
      </c>
      <c r="AE210" s="67" t="str" cm="1">
        <f t="array" ref="AE210">IFERROR(INDEX($C$1:$C$1003,_xlfn.AGGREGATE(15,6,ROW($P$5:$P$1003)/(FIND("Ja",$P$5:$P$1003,1)&gt;0),ROW()-4)),"")</f>
        <v/>
      </c>
      <c r="AF210" s="67" t="str" cm="1">
        <f t="array" ref="AF210">IFERROR(INDEX($C$1:$C$1003,_xlfn.AGGREGATE(15,6,ROW($V$5:$V$1003)/(FIND("1",$V$5:$V$1003,1)&gt;0),ROW()-4)),"")</f>
        <v/>
      </c>
    </row>
    <row r="211" spans="2:32" x14ac:dyDescent="0.35">
      <c r="B211" s="139"/>
      <c r="C211" s="139" t="str">
        <f>IF(B211&lt;&gt;"",COUNTIF($B$4:$B211,"&lt;&gt;"),"")</f>
        <v/>
      </c>
      <c r="D211" s="142"/>
      <c r="E211" s="139"/>
      <c r="F211" s="139"/>
      <c r="G211" s="139"/>
      <c r="H211" s="139"/>
      <c r="I211" s="142"/>
      <c r="J211" s="139"/>
      <c r="K211" s="139" t="str">
        <f>IFERROR(INDEX(PLZ!B:B,MATCH(I211,PLZ!A:A,0)),"")</f>
        <v/>
      </c>
      <c r="L211" s="139"/>
      <c r="M211" s="139" t="str">
        <f>IFERROR(IF(K211&lt;&gt;"Baden-Württemberg",VLOOKUP(L211,Params!A$28:A$36,1,FALSE),""),"")</f>
        <v/>
      </c>
      <c r="N211" s="147"/>
      <c r="O211" s="139"/>
      <c r="P211" s="139" t="str">
        <f t="shared" si="13"/>
        <v/>
      </c>
      <c r="Q211" s="139" t="str">
        <f t="shared" si="13"/>
        <v/>
      </c>
      <c r="R211" s="139" t="str">
        <f t="shared" si="13"/>
        <v/>
      </c>
      <c r="S211" s="147"/>
      <c r="T211" s="146" t="str" cm="1">
        <f t="array" aca="1" ref="T211" ca="1">IF(B211&lt;&gt;"",HYPERLINK("#'"&amp;MID(CELL("Dateiname",'Gemarkungen &amp; Flurstücke'!A$1),FIND("]",CELL("Dateiname",'Gemarkungen &amp; Flurstücke'!A$1))+1,31)&amp;"'!B6","Bitte ergänzen Sie die Angaben in ''Gemarkungen &amp; Flurstücke''!"),"")</f>
        <v/>
      </c>
      <c r="U211" s="42" t="str">
        <f>IFERROR(VLOOKUP(K211,Params!$A$2:$C$17,3,FALSE)&amp;VLOOKUP(L211,Params!$A$21:$C$23,3,FALSE)&amp;IFERROR(VLOOKUP(M211,Params!$A$28:$C$36,3,FALSE),"0"),"")</f>
        <v/>
      </c>
      <c r="V211" s="67" t="str">
        <f t="shared" si="11"/>
        <v/>
      </c>
      <c r="W211" s="67" t="str">
        <f>IFERROR(VLOOKUP(U211,Verfahren!$A$1:$E$15,5,FALSE),"")&amp;IFERROR(VLOOKUP(V211,Verfahren!A$17:B$20,2,FALSE),"")</f>
        <v/>
      </c>
      <c r="X211" s="67" t="str">
        <f t="shared" si="12"/>
        <v/>
      </c>
      <c r="Y211" s="67">
        <v>207</v>
      </c>
      <c r="Z211" s="67" t="str" cm="1">
        <f t="array" ref="Z211">IFERROR(INDEX($C$1:$C$1003,_xlfn.AGGREGATE(15,6,ROW($W$5:$W$1003)/(FIND("Wohngrundstück",$W$5:$W$1003,1)&gt;0),ROW()-4)),"")</f>
        <v/>
      </c>
      <c r="AA211" s="67" t="str" cm="1">
        <f t="array" ref="AA211">IFERROR(INDEX($C$1:$C$1003,_xlfn.AGGREGATE(15,6,ROW($U$5:$U$1003)/(FIND("123",$U$5:$U$1003,1)&gt;0),ROW()-4)),"")</f>
        <v/>
      </c>
      <c r="AB211" s="67" t="str" cm="1">
        <f t="array" ref="AB211">IFERROR(INDEX($C$1:$C$1003,_xlfn.AGGREGATE(15,6,ROW($W$5:$W$1003)/(FIND("Nichtwohngrundstück",$W$5:$W$1003,1)&gt;0),ROW()-4)),"")</f>
        <v/>
      </c>
      <c r="AC211" s="67" t="str" cm="1">
        <f t="array" ref="AC211">IFERROR(INDEX($C$1:$C$1003,_xlfn.AGGREGATE(15,6,ROW($W$5:$W$1003)/(FIND("Gebäude",$W$5:$W$1003,1)&gt;0),ROW()-4)),"")</f>
        <v/>
      </c>
      <c r="AD211" s="67" t="str" cm="1">
        <f t="array" ref="AD211">IFERROR(INDEX($C$1:$C$1003,_xlfn.AGGREGATE(15,6,ROW($W$5:$W$1003)/(FIND("LuF",$W$5:$W$1003,1)&gt;0),ROW()-4)),"")</f>
        <v/>
      </c>
      <c r="AE211" s="67" t="str" cm="1">
        <f t="array" ref="AE211">IFERROR(INDEX($C$1:$C$1003,_xlfn.AGGREGATE(15,6,ROW($P$5:$P$1003)/(FIND("Ja",$P$5:$P$1003,1)&gt;0),ROW()-4)),"")</f>
        <v/>
      </c>
      <c r="AF211" s="67" t="str" cm="1">
        <f t="array" ref="AF211">IFERROR(INDEX($C$1:$C$1003,_xlfn.AGGREGATE(15,6,ROW($V$5:$V$1003)/(FIND("1",$V$5:$V$1003,1)&gt;0),ROW()-4)),"")</f>
        <v/>
      </c>
    </row>
    <row r="212" spans="2:32" x14ac:dyDescent="0.35">
      <c r="B212" s="139"/>
      <c r="C212" s="139" t="str">
        <f>IF(B212&lt;&gt;"",COUNTIF($B$4:$B212,"&lt;&gt;"),"")</f>
        <v/>
      </c>
      <c r="D212" s="142"/>
      <c r="E212" s="139"/>
      <c r="F212" s="139"/>
      <c r="G212" s="139"/>
      <c r="H212" s="139"/>
      <c r="I212" s="142"/>
      <c r="J212" s="139"/>
      <c r="K212" s="139" t="str">
        <f>IFERROR(INDEX(PLZ!B:B,MATCH(I212,PLZ!A:A,0)),"")</f>
        <v/>
      </c>
      <c r="L212" s="139"/>
      <c r="M212" s="139" t="str">
        <f>IFERROR(IF(K212&lt;&gt;"Baden-Württemberg",VLOOKUP(L212,Params!A$28:A$36,1,FALSE),""),"")</f>
        <v/>
      </c>
      <c r="N212" s="147"/>
      <c r="O212" s="139"/>
      <c r="P212" s="139" t="str">
        <f t="shared" si="13"/>
        <v/>
      </c>
      <c r="Q212" s="139" t="str">
        <f t="shared" si="13"/>
        <v/>
      </c>
      <c r="R212" s="139" t="str">
        <f t="shared" si="13"/>
        <v/>
      </c>
      <c r="S212" s="147"/>
      <c r="T212" s="146" t="str" cm="1">
        <f t="array" aca="1" ref="T212" ca="1">IF(B212&lt;&gt;"",HYPERLINK("#'"&amp;MID(CELL("Dateiname",'Gemarkungen &amp; Flurstücke'!A$1),FIND("]",CELL("Dateiname",'Gemarkungen &amp; Flurstücke'!A$1))+1,31)&amp;"'!B6","Bitte ergänzen Sie die Angaben in ''Gemarkungen &amp; Flurstücke''!"),"")</f>
        <v/>
      </c>
      <c r="U212" s="42" t="str">
        <f>IFERROR(VLOOKUP(K212,Params!$A$2:$C$17,3,FALSE)&amp;VLOOKUP(L212,Params!$A$21:$C$23,3,FALSE)&amp;IFERROR(VLOOKUP(M212,Params!$A$28:$C$36,3,FALSE),"0"),"")</f>
        <v/>
      </c>
      <c r="V212" s="67" t="str">
        <f t="shared" si="11"/>
        <v/>
      </c>
      <c r="W212" s="67" t="str">
        <f>IFERROR(VLOOKUP(U212,Verfahren!$A$1:$E$15,5,FALSE),"")&amp;IFERROR(VLOOKUP(V212,Verfahren!A$17:B$20,2,FALSE),"")</f>
        <v/>
      </c>
      <c r="X212" s="67" t="str">
        <f t="shared" si="12"/>
        <v/>
      </c>
      <c r="Y212" s="67">
        <v>208</v>
      </c>
      <c r="Z212" s="67" t="str" cm="1">
        <f t="array" ref="Z212">IFERROR(INDEX($C$1:$C$1003,_xlfn.AGGREGATE(15,6,ROW($W$5:$W$1003)/(FIND("Wohngrundstück",$W$5:$W$1003,1)&gt;0),ROW()-4)),"")</f>
        <v/>
      </c>
      <c r="AA212" s="67" t="str" cm="1">
        <f t="array" ref="AA212">IFERROR(INDEX($C$1:$C$1003,_xlfn.AGGREGATE(15,6,ROW($U$5:$U$1003)/(FIND("123",$U$5:$U$1003,1)&gt;0),ROW()-4)),"")</f>
        <v/>
      </c>
      <c r="AB212" s="67" t="str" cm="1">
        <f t="array" ref="AB212">IFERROR(INDEX($C$1:$C$1003,_xlfn.AGGREGATE(15,6,ROW($W$5:$W$1003)/(FIND("Nichtwohngrundstück",$W$5:$W$1003,1)&gt;0),ROW()-4)),"")</f>
        <v/>
      </c>
      <c r="AC212" s="67" t="str" cm="1">
        <f t="array" ref="AC212">IFERROR(INDEX($C$1:$C$1003,_xlfn.AGGREGATE(15,6,ROW($W$5:$W$1003)/(FIND("Gebäude",$W$5:$W$1003,1)&gt;0),ROW()-4)),"")</f>
        <v/>
      </c>
      <c r="AD212" s="67" t="str" cm="1">
        <f t="array" ref="AD212">IFERROR(INDEX($C$1:$C$1003,_xlfn.AGGREGATE(15,6,ROW($W$5:$W$1003)/(FIND("LuF",$W$5:$W$1003,1)&gt;0),ROW()-4)),"")</f>
        <v/>
      </c>
      <c r="AE212" s="67" t="str" cm="1">
        <f t="array" ref="AE212">IFERROR(INDEX($C$1:$C$1003,_xlfn.AGGREGATE(15,6,ROW($P$5:$P$1003)/(FIND("Ja",$P$5:$P$1003,1)&gt;0),ROW()-4)),"")</f>
        <v/>
      </c>
      <c r="AF212" s="67" t="str" cm="1">
        <f t="array" ref="AF212">IFERROR(INDEX($C$1:$C$1003,_xlfn.AGGREGATE(15,6,ROW($V$5:$V$1003)/(FIND("1",$V$5:$V$1003,1)&gt;0),ROW()-4)),"")</f>
        <v/>
      </c>
    </row>
    <row r="213" spans="2:32" x14ac:dyDescent="0.35">
      <c r="B213" s="139"/>
      <c r="C213" s="139" t="str">
        <f>IF(B213&lt;&gt;"",COUNTIF($B$4:$B213,"&lt;&gt;"),"")</f>
        <v/>
      </c>
      <c r="D213" s="142"/>
      <c r="E213" s="139"/>
      <c r="F213" s="139"/>
      <c r="G213" s="139"/>
      <c r="H213" s="139"/>
      <c r="I213" s="142"/>
      <c r="J213" s="139"/>
      <c r="K213" s="139" t="str">
        <f>IFERROR(INDEX(PLZ!B:B,MATCH(I213,PLZ!A:A,0)),"")</f>
        <v/>
      </c>
      <c r="L213" s="139"/>
      <c r="M213" s="139" t="str">
        <f>IFERROR(IF(K213&lt;&gt;"Baden-Württemberg",VLOOKUP(L213,Params!A$28:A$36,1,FALSE),""),"")</f>
        <v/>
      </c>
      <c r="N213" s="147"/>
      <c r="O213" s="139"/>
      <c r="P213" s="139" t="str">
        <f t="shared" si="13"/>
        <v/>
      </c>
      <c r="Q213" s="139" t="str">
        <f t="shared" si="13"/>
        <v/>
      </c>
      <c r="R213" s="139" t="str">
        <f t="shared" si="13"/>
        <v/>
      </c>
      <c r="S213" s="147"/>
      <c r="T213" s="146" t="str" cm="1">
        <f t="array" aca="1" ref="T213" ca="1">IF(B213&lt;&gt;"",HYPERLINK("#'"&amp;MID(CELL("Dateiname",'Gemarkungen &amp; Flurstücke'!A$1),FIND("]",CELL("Dateiname",'Gemarkungen &amp; Flurstücke'!A$1))+1,31)&amp;"'!B6","Bitte ergänzen Sie die Angaben in ''Gemarkungen &amp; Flurstücke''!"),"")</f>
        <v/>
      </c>
      <c r="U213" s="42" t="str">
        <f>IFERROR(VLOOKUP(K213,Params!$A$2:$C$17,3,FALSE)&amp;VLOOKUP(L213,Params!$A$21:$C$23,3,FALSE)&amp;IFERROR(VLOOKUP(M213,Params!$A$28:$C$36,3,FALSE),"0"),"")</f>
        <v/>
      </c>
      <c r="V213" s="67" t="str">
        <f t="shared" si="11"/>
        <v/>
      </c>
      <c r="W213" s="67" t="str">
        <f>IFERROR(VLOOKUP(U213,Verfahren!$A$1:$E$15,5,FALSE),"")&amp;IFERROR(VLOOKUP(V213,Verfahren!A$17:B$20,2,FALSE),"")</f>
        <v/>
      </c>
      <c r="X213" s="67" t="str">
        <f t="shared" si="12"/>
        <v/>
      </c>
      <c r="Y213" s="67">
        <v>209</v>
      </c>
      <c r="Z213" s="67" t="str" cm="1">
        <f t="array" ref="Z213">IFERROR(INDEX($C$1:$C$1003,_xlfn.AGGREGATE(15,6,ROW($W$5:$W$1003)/(FIND("Wohngrundstück",$W$5:$W$1003,1)&gt;0),ROW()-4)),"")</f>
        <v/>
      </c>
      <c r="AA213" s="67" t="str" cm="1">
        <f t="array" ref="AA213">IFERROR(INDEX($C$1:$C$1003,_xlfn.AGGREGATE(15,6,ROW($U$5:$U$1003)/(FIND("123",$U$5:$U$1003,1)&gt;0),ROW()-4)),"")</f>
        <v/>
      </c>
      <c r="AB213" s="67" t="str" cm="1">
        <f t="array" ref="AB213">IFERROR(INDEX($C$1:$C$1003,_xlfn.AGGREGATE(15,6,ROW($W$5:$W$1003)/(FIND("Nichtwohngrundstück",$W$5:$W$1003,1)&gt;0),ROW()-4)),"")</f>
        <v/>
      </c>
      <c r="AC213" s="67" t="str" cm="1">
        <f t="array" ref="AC213">IFERROR(INDEX($C$1:$C$1003,_xlfn.AGGREGATE(15,6,ROW($W$5:$W$1003)/(FIND("Gebäude",$W$5:$W$1003,1)&gt;0),ROW()-4)),"")</f>
        <v/>
      </c>
      <c r="AD213" s="67" t="str" cm="1">
        <f t="array" ref="AD213">IFERROR(INDEX($C$1:$C$1003,_xlfn.AGGREGATE(15,6,ROW($W$5:$W$1003)/(FIND("LuF",$W$5:$W$1003,1)&gt;0),ROW()-4)),"")</f>
        <v/>
      </c>
      <c r="AE213" s="67" t="str" cm="1">
        <f t="array" ref="AE213">IFERROR(INDEX($C$1:$C$1003,_xlfn.AGGREGATE(15,6,ROW($P$5:$P$1003)/(FIND("Ja",$P$5:$P$1003,1)&gt;0),ROW()-4)),"")</f>
        <v/>
      </c>
      <c r="AF213" s="67" t="str" cm="1">
        <f t="array" ref="AF213">IFERROR(INDEX($C$1:$C$1003,_xlfn.AGGREGATE(15,6,ROW($V$5:$V$1003)/(FIND("1",$V$5:$V$1003,1)&gt;0),ROW()-4)),"")</f>
        <v/>
      </c>
    </row>
    <row r="214" spans="2:32" x14ac:dyDescent="0.35">
      <c r="B214" s="139"/>
      <c r="C214" s="139" t="str">
        <f>IF(B214&lt;&gt;"",COUNTIF($B$4:$B214,"&lt;&gt;"),"")</f>
        <v/>
      </c>
      <c r="D214" s="142"/>
      <c r="E214" s="139"/>
      <c r="F214" s="139"/>
      <c r="G214" s="139"/>
      <c r="H214" s="139"/>
      <c r="I214" s="142"/>
      <c r="J214" s="139"/>
      <c r="K214" s="139" t="str">
        <f>IFERROR(INDEX(PLZ!B:B,MATCH(I214,PLZ!A:A,0)),"")</f>
        <v/>
      </c>
      <c r="L214" s="139"/>
      <c r="M214" s="139" t="str">
        <f>IFERROR(IF(K214&lt;&gt;"Baden-Württemberg",VLOOKUP(L214,Params!A$28:A$36,1,FALSE),""),"")</f>
        <v/>
      </c>
      <c r="N214" s="147"/>
      <c r="O214" s="139"/>
      <c r="P214" s="139" t="str">
        <f t="shared" si="13"/>
        <v/>
      </c>
      <c r="Q214" s="139" t="str">
        <f t="shared" si="13"/>
        <v/>
      </c>
      <c r="R214" s="139" t="str">
        <f t="shared" si="13"/>
        <v/>
      </c>
      <c r="S214" s="147"/>
      <c r="T214" s="146" t="str" cm="1">
        <f t="array" aca="1" ref="T214" ca="1">IF(B214&lt;&gt;"",HYPERLINK("#'"&amp;MID(CELL("Dateiname",'Gemarkungen &amp; Flurstücke'!A$1),FIND("]",CELL("Dateiname",'Gemarkungen &amp; Flurstücke'!A$1))+1,31)&amp;"'!B6","Bitte ergänzen Sie die Angaben in ''Gemarkungen &amp; Flurstücke''!"),"")</f>
        <v/>
      </c>
      <c r="U214" s="42" t="str">
        <f>IFERROR(VLOOKUP(K214,Params!$A$2:$C$17,3,FALSE)&amp;VLOOKUP(L214,Params!$A$21:$C$23,3,FALSE)&amp;IFERROR(VLOOKUP(M214,Params!$A$28:$C$36,3,FALSE),"0"),"")</f>
        <v/>
      </c>
      <c r="V214" s="67" t="str">
        <f t="shared" si="11"/>
        <v/>
      </c>
      <c r="W214" s="67" t="str">
        <f>IFERROR(VLOOKUP(U214,Verfahren!$A$1:$E$15,5,FALSE),"")&amp;IFERROR(VLOOKUP(V214,Verfahren!A$17:B$20,2,FALSE),"")</f>
        <v/>
      </c>
      <c r="X214" s="67" t="str">
        <f t="shared" si="12"/>
        <v/>
      </c>
      <c r="Y214" s="67">
        <v>210</v>
      </c>
      <c r="Z214" s="67" t="str" cm="1">
        <f t="array" ref="Z214">IFERROR(INDEX($C$1:$C$1003,_xlfn.AGGREGATE(15,6,ROW($W$5:$W$1003)/(FIND("Wohngrundstück",$W$5:$W$1003,1)&gt;0),ROW()-4)),"")</f>
        <v/>
      </c>
      <c r="AA214" s="67" t="str" cm="1">
        <f t="array" ref="AA214">IFERROR(INDEX($C$1:$C$1003,_xlfn.AGGREGATE(15,6,ROW($U$5:$U$1003)/(FIND("123",$U$5:$U$1003,1)&gt;0),ROW()-4)),"")</f>
        <v/>
      </c>
      <c r="AB214" s="67" t="str" cm="1">
        <f t="array" ref="AB214">IFERROR(INDEX($C$1:$C$1003,_xlfn.AGGREGATE(15,6,ROW($W$5:$W$1003)/(FIND("Nichtwohngrundstück",$W$5:$W$1003,1)&gt;0),ROW()-4)),"")</f>
        <v/>
      </c>
      <c r="AC214" s="67" t="str" cm="1">
        <f t="array" ref="AC214">IFERROR(INDEX($C$1:$C$1003,_xlfn.AGGREGATE(15,6,ROW($W$5:$W$1003)/(FIND("Gebäude",$W$5:$W$1003,1)&gt;0),ROW()-4)),"")</f>
        <v/>
      </c>
      <c r="AD214" s="67" t="str" cm="1">
        <f t="array" ref="AD214">IFERROR(INDEX($C$1:$C$1003,_xlfn.AGGREGATE(15,6,ROW($W$5:$W$1003)/(FIND("LuF",$W$5:$W$1003,1)&gt;0),ROW()-4)),"")</f>
        <v/>
      </c>
      <c r="AE214" s="67" t="str" cm="1">
        <f t="array" ref="AE214">IFERROR(INDEX($C$1:$C$1003,_xlfn.AGGREGATE(15,6,ROW($P$5:$P$1003)/(FIND("Ja",$P$5:$P$1003,1)&gt;0),ROW()-4)),"")</f>
        <v/>
      </c>
      <c r="AF214" s="67" t="str" cm="1">
        <f t="array" ref="AF214">IFERROR(INDEX($C$1:$C$1003,_xlfn.AGGREGATE(15,6,ROW($V$5:$V$1003)/(FIND("1",$V$5:$V$1003,1)&gt;0),ROW()-4)),"")</f>
        <v/>
      </c>
    </row>
    <row r="215" spans="2:32" x14ac:dyDescent="0.35">
      <c r="B215" s="139"/>
      <c r="C215" s="139" t="str">
        <f>IF(B215&lt;&gt;"",COUNTIF($B$4:$B215,"&lt;&gt;"),"")</f>
        <v/>
      </c>
      <c r="D215" s="142"/>
      <c r="E215" s="139"/>
      <c r="F215" s="139"/>
      <c r="G215" s="139"/>
      <c r="H215" s="139"/>
      <c r="I215" s="142"/>
      <c r="J215" s="139"/>
      <c r="K215" s="139" t="str">
        <f>IFERROR(INDEX(PLZ!B:B,MATCH(I215,PLZ!A:A,0)),"")</f>
        <v/>
      </c>
      <c r="L215" s="139"/>
      <c r="M215" s="139" t="str">
        <f>IFERROR(IF(K215&lt;&gt;"Baden-Württemberg",VLOOKUP(L215,Params!A$28:A$36,1,FALSE),""),"")</f>
        <v/>
      </c>
      <c r="N215" s="147"/>
      <c r="O215" s="139"/>
      <c r="P215" s="139" t="str">
        <f t="shared" si="13"/>
        <v/>
      </c>
      <c r="Q215" s="139" t="str">
        <f t="shared" si="13"/>
        <v/>
      </c>
      <c r="R215" s="139" t="str">
        <f t="shared" si="13"/>
        <v/>
      </c>
      <c r="S215" s="147"/>
      <c r="T215" s="146" t="str" cm="1">
        <f t="array" aca="1" ref="T215" ca="1">IF(B215&lt;&gt;"",HYPERLINK("#'"&amp;MID(CELL("Dateiname",'Gemarkungen &amp; Flurstücke'!A$1),FIND("]",CELL("Dateiname",'Gemarkungen &amp; Flurstücke'!A$1))+1,31)&amp;"'!B6","Bitte ergänzen Sie die Angaben in ''Gemarkungen &amp; Flurstücke''!"),"")</f>
        <v/>
      </c>
      <c r="U215" s="42" t="str">
        <f>IFERROR(VLOOKUP(K215,Params!$A$2:$C$17,3,FALSE)&amp;VLOOKUP(L215,Params!$A$21:$C$23,3,FALSE)&amp;IFERROR(VLOOKUP(M215,Params!$A$28:$C$36,3,FALSE),"0"),"")</f>
        <v/>
      </c>
      <c r="V215" s="67" t="str">
        <f t="shared" si="11"/>
        <v/>
      </c>
      <c r="W215" s="67" t="str">
        <f>IFERROR(VLOOKUP(U215,Verfahren!$A$1:$E$15,5,FALSE),"")&amp;IFERROR(VLOOKUP(V215,Verfahren!A$17:B$20,2,FALSE),"")</f>
        <v/>
      </c>
      <c r="X215" s="67" t="str">
        <f t="shared" si="12"/>
        <v/>
      </c>
      <c r="Y215" s="67">
        <v>211</v>
      </c>
      <c r="Z215" s="67" t="str" cm="1">
        <f t="array" ref="Z215">IFERROR(INDEX($C$1:$C$1003,_xlfn.AGGREGATE(15,6,ROW($W$5:$W$1003)/(FIND("Wohngrundstück",$W$5:$W$1003,1)&gt;0),ROW()-4)),"")</f>
        <v/>
      </c>
      <c r="AA215" s="67" t="str" cm="1">
        <f t="array" ref="AA215">IFERROR(INDEX($C$1:$C$1003,_xlfn.AGGREGATE(15,6,ROW($U$5:$U$1003)/(FIND("123",$U$5:$U$1003,1)&gt;0),ROW()-4)),"")</f>
        <v/>
      </c>
      <c r="AB215" s="67" t="str" cm="1">
        <f t="array" ref="AB215">IFERROR(INDEX($C$1:$C$1003,_xlfn.AGGREGATE(15,6,ROW($W$5:$W$1003)/(FIND("Nichtwohngrundstück",$W$5:$W$1003,1)&gt;0),ROW()-4)),"")</f>
        <v/>
      </c>
      <c r="AC215" s="67" t="str" cm="1">
        <f t="array" ref="AC215">IFERROR(INDEX($C$1:$C$1003,_xlfn.AGGREGATE(15,6,ROW($W$5:$W$1003)/(FIND("Gebäude",$W$5:$W$1003,1)&gt;0),ROW()-4)),"")</f>
        <v/>
      </c>
      <c r="AD215" s="67" t="str" cm="1">
        <f t="array" ref="AD215">IFERROR(INDEX($C$1:$C$1003,_xlfn.AGGREGATE(15,6,ROW($W$5:$W$1003)/(FIND("LuF",$W$5:$W$1003,1)&gt;0),ROW()-4)),"")</f>
        <v/>
      </c>
      <c r="AE215" s="67" t="str" cm="1">
        <f t="array" ref="AE215">IFERROR(INDEX($C$1:$C$1003,_xlfn.AGGREGATE(15,6,ROW($P$5:$P$1003)/(FIND("Ja",$P$5:$P$1003,1)&gt;0),ROW()-4)),"")</f>
        <v/>
      </c>
      <c r="AF215" s="67" t="str" cm="1">
        <f t="array" ref="AF215">IFERROR(INDEX($C$1:$C$1003,_xlfn.AGGREGATE(15,6,ROW($V$5:$V$1003)/(FIND("1",$V$5:$V$1003,1)&gt;0),ROW()-4)),"")</f>
        <v/>
      </c>
    </row>
    <row r="216" spans="2:32" x14ac:dyDescent="0.35">
      <c r="B216" s="139"/>
      <c r="C216" s="139" t="str">
        <f>IF(B216&lt;&gt;"",COUNTIF($B$4:$B216,"&lt;&gt;"),"")</f>
        <v/>
      </c>
      <c r="D216" s="142"/>
      <c r="E216" s="139"/>
      <c r="F216" s="139"/>
      <c r="G216" s="139"/>
      <c r="H216" s="139"/>
      <c r="I216" s="142"/>
      <c r="J216" s="139"/>
      <c r="K216" s="139" t="str">
        <f>IFERROR(INDEX(PLZ!B:B,MATCH(I216,PLZ!A:A,0)),"")</f>
        <v/>
      </c>
      <c r="L216" s="139"/>
      <c r="M216" s="139" t="str">
        <f>IFERROR(IF(K216&lt;&gt;"Baden-Württemberg",VLOOKUP(L216,Params!A$28:A$36,1,FALSE),""),"")</f>
        <v/>
      </c>
      <c r="N216" s="147"/>
      <c r="O216" s="139"/>
      <c r="P216" s="139" t="str">
        <f t="shared" si="13"/>
        <v/>
      </c>
      <c r="Q216" s="139" t="str">
        <f t="shared" si="13"/>
        <v/>
      </c>
      <c r="R216" s="139" t="str">
        <f t="shared" si="13"/>
        <v/>
      </c>
      <c r="S216" s="147"/>
      <c r="T216" s="146" t="str" cm="1">
        <f t="array" aca="1" ref="T216" ca="1">IF(B216&lt;&gt;"",HYPERLINK("#'"&amp;MID(CELL("Dateiname",'Gemarkungen &amp; Flurstücke'!A$1),FIND("]",CELL("Dateiname",'Gemarkungen &amp; Flurstücke'!A$1))+1,31)&amp;"'!B6","Bitte ergänzen Sie die Angaben in ''Gemarkungen &amp; Flurstücke''!"),"")</f>
        <v/>
      </c>
      <c r="U216" s="42" t="str">
        <f>IFERROR(VLOOKUP(K216,Params!$A$2:$C$17,3,FALSE)&amp;VLOOKUP(L216,Params!$A$21:$C$23,3,FALSE)&amp;IFERROR(VLOOKUP(M216,Params!$A$28:$C$36,3,FALSE),"0"),"")</f>
        <v/>
      </c>
      <c r="V216" s="67" t="str">
        <f t="shared" si="11"/>
        <v/>
      </c>
      <c r="W216" s="67" t="str">
        <f>IFERROR(VLOOKUP(U216,Verfahren!$A$1:$E$15,5,FALSE),"")&amp;IFERROR(VLOOKUP(V216,Verfahren!A$17:B$20,2,FALSE),"")</f>
        <v/>
      </c>
      <c r="X216" s="67" t="str">
        <f t="shared" si="12"/>
        <v/>
      </c>
      <c r="Y216" s="67">
        <v>212</v>
      </c>
      <c r="Z216" s="67" t="str" cm="1">
        <f t="array" ref="Z216">IFERROR(INDEX($C$1:$C$1003,_xlfn.AGGREGATE(15,6,ROW($W$5:$W$1003)/(FIND("Wohngrundstück",$W$5:$W$1003,1)&gt;0),ROW()-4)),"")</f>
        <v/>
      </c>
      <c r="AA216" s="67" t="str" cm="1">
        <f t="array" ref="AA216">IFERROR(INDEX($C$1:$C$1003,_xlfn.AGGREGATE(15,6,ROW($U$5:$U$1003)/(FIND("123",$U$5:$U$1003,1)&gt;0),ROW()-4)),"")</f>
        <v/>
      </c>
      <c r="AB216" s="67" t="str" cm="1">
        <f t="array" ref="AB216">IFERROR(INDEX($C$1:$C$1003,_xlfn.AGGREGATE(15,6,ROW($W$5:$W$1003)/(FIND("Nichtwohngrundstück",$W$5:$W$1003,1)&gt;0),ROW()-4)),"")</f>
        <v/>
      </c>
      <c r="AC216" s="67" t="str" cm="1">
        <f t="array" ref="AC216">IFERROR(INDEX($C$1:$C$1003,_xlfn.AGGREGATE(15,6,ROW($W$5:$W$1003)/(FIND("Gebäude",$W$5:$W$1003,1)&gt;0),ROW()-4)),"")</f>
        <v/>
      </c>
      <c r="AD216" s="67" t="str" cm="1">
        <f t="array" ref="AD216">IFERROR(INDEX($C$1:$C$1003,_xlfn.AGGREGATE(15,6,ROW($W$5:$W$1003)/(FIND("LuF",$W$5:$W$1003,1)&gt;0),ROW()-4)),"")</f>
        <v/>
      </c>
      <c r="AE216" s="67" t="str" cm="1">
        <f t="array" ref="AE216">IFERROR(INDEX($C$1:$C$1003,_xlfn.AGGREGATE(15,6,ROW($P$5:$P$1003)/(FIND("Ja",$P$5:$P$1003,1)&gt;0),ROW()-4)),"")</f>
        <v/>
      </c>
      <c r="AF216" s="67" t="str" cm="1">
        <f t="array" ref="AF216">IFERROR(INDEX($C$1:$C$1003,_xlfn.AGGREGATE(15,6,ROW($V$5:$V$1003)/(FIND("1",$V$5:$V$1003,1)&gt;0),ROW()-4)),"")</f>
        <v/>
      </c>
    </row>
    <row r="217" spans="2:32" x14ac:dyDescent="0.35">
      <c r="B217" s="139"/>
      <c r="C217" s="139" t="str">
        <f>IF(B217&lt;&gt;"",COUNTIF($B$4:$B217,"&lt;&gt;"),"")</f>
        <v/>
      </c>
      <c r="D217" s="142"/>
      <c r="E217" s="139"/>
      <c r="F217" s="139"/>
      <c r="G217" s="139"/>
      <c r="H217" s="139"/>
      <c r="I217" s="142"/>
      <c r="J217" s="139"/>
      <c r="K217" s="139" t="str">
        <f>IFERROR(INDEX(PLZ!B:B,MATCH(I217,PLZ!A:A,0)),"")</f>
        <v/>
      </c>
      <c r="L217" s="139"/>
      <c r="M217" s="139" t="str">
        <f>IFERROR(IF(K217&lt;&gt;"Baden-Württemberg",VLOOKUP(L217,Params!A$28:A$36,1,FALSE),""),"")</f>
        <v/>
      </c>
      <c r="N217" s="147"/>
      <c r="O217" s="139"/>
      <c r="P217" s="139" t="str">
        <f t="shared" si="13"/>
        <v/>
      </c>
      <c r="Q217" s="139" t="str">
        <f t="shared" si="13"/>
        <v/>
      </c>
      <c r="R217" s="139" t="str">
        <f t="shared" si="13"/>
        <v/>
      </c>
      <c r="S217" s="147"/>
      <c r="T217" s="146" t="str" cm="1">
        <f t="array" aca="1" ref="T217" ca="1">IF(B217&lt;&gt;"",HYPERLINK("#'"&amp;MID(CELL("Dateiname",'Gemarkungen &amp; Flurstücke'!A$1),FIND("]",CELL("Dateiname",'Gemarkungen &amp; Flurstücke'!A$1))+1,31)&amp;"'!B6","Bitte ergänzen Sie die Angaben in ''Gemarkungen &amp; Flurstücke''!"),"")</f>
        <v/>
      </c>
      <c r="U217" s="42" t="str">
        <f>IFERROR(VLOOKUP(K217,Params!$A$2:$C$17,3,FALSE)&amp;VLOOKUP(L217,Params!$A$21:$C$23,3,FALSE)&amp;IFERROR(VLOOKUP(M217,Params!$A$28:$C$36,3,FALSE),"0"),"")</f>
        <v/>
      </c>
      <c r="V217" s="67" t="str">
        <f t="shared" si="11"/>
        <v/>
      </c>
      <c r="W217" s="67" t="str">
        <f>IFERROR(VLOOKUP(U217,Verfahren!$A$1:$E$15,5,FALSE),"")&amp;IFERROR(VLOOKUP(V217,Verfahren!A$17:B$20,2,FALSE),"")</f>
        <v/>
      </c>
      <c r="X217" s="67" t="str">
        <f t="shared" si="12"/>
        <v/>
      </c>
      <c r="Y217" s="67">
        <v>213</v>
      </c>
      <c r="Z217" s="67" t="str" cm="1">
        <f t="array" ref="Z217">IFERROR(INDEX($C$1:$C$1003,_xlfn.AGGREGATE(15,6,ROW($W$5:$W$1003)/(FIND("Wohngrundstück",$W$5:$W$1003,1)&gt;0),ROW()-4)),"")</f>
        <v/>
      </c>
      <c r="AA217" s="67" t="str" cm="1">
        <f t="array" ref="AA217">IFERROR(INDEX($C$1:$C$1003,_xlfn.AGGREGATE(15,6,ROW($U$5:$U$1003)/(FIND("123",$U$5:$U$1003,1)&gt;0),ROW()-4)),"")</f>
        <v/>
      </c>
      <c r="AB217" s="67" t="str" cm="1">
        <f t="array" ref="AB217">IFERROR(INDEX($C$1:$C$1003,_xlfn.AGGREGATE(15,6,ROW($W$5:$W$1003)/(FIND("Nichtwohngrundstück",$W$5:$W$1003,1)&gt;0),ROW()-4)),"")</f>
        <v/>
      </c>
      <c r="AC217" s="67" t="str" cm="1">
        <f t="array" ref="AC217">IFERROR(INDEX($C$1:$C$1003,_xlfn.AGGREGATE(15,6,ROW($W$5:$W$1003)/(FIND("Gebäude",$W$5:$W$1003,1)&gt;0),ROW()-4)),"")</f>
        <v/>
      </c>
      <c r="AD217" s="67" t="str" cm="1">
        <f t="array" ref="AD217">IFERROR(INDEX($C$1:$C$1003,_xlfn.AGGREGATE(15,6,ROW($W$5:$W$1003)/(FIND("LuF",$W$5:$W$1003,1)&gt;0),ROW()-4)),"")</f>
        <v/>
      </c>
      <c r="AE217" s="67" t="str" cm="1">
        <f t="array" ref="AE217">IFERROR(INDEX($C$1:$C$1003,_xlfn.AGGREGATE(15,6,ROW($P$5:$P$1003)/(FIND("Ja",$P$5:$P$1003,1)&gt;0),ROW()-4)),"")</f>
        <v/>
      </c>
      <c r="AF217" s="67" t="str" cm="1">
        <f t="array" ref="AF217">IFERROR(INDEX($C$1:$C$1003,_xlfn.AGGREGATE(15,6,ROW($V$5:$V$1003)/(FIND("1",$V$5:$V$1003,1)&gt;0),ROW()-4)),"")</f>
        <v/>
      </c>
    </row>
    <row r="218" spans="2:32" x14ac:dyDescent="0.35">
      <c r="B218" s="139"/>
      <c r="C218" s="139" t="str">
        <f>IF(B218&lt;&gt;"",COUNTIF($B$4:$B218,"&lt;&gt;"),"")</f>
        <v/>
      </c>
      <c r="D218" s="142"/>
      <c r="E218" s="139"/>
      <c r="F218" s="139"/>
      <c r="G218" s="139"/>
      <c r="H218" s="139"/>
      <c r="I218" s="142"/>
      <c r="J218" s="139"/>
      <c r="K218" s="139" t="str">
        <f>IFERROR(INDEX(PLZ!B:B,MATCH(I218,PLZ!A:A,0)),"")</f>
        <v/>
      </c>
      <c r="L218" s="139"/>
      <c r="M218" s="139" t="str">
        <f>IFERROR(IF(K218&lt;&gt;"Baden-Württemberg",VLOOKUP(L218,Params!A$28:A$36,1,FALSE),""),"")</f>
        <v/>
      </c>
      <c r="N218" s="147"/>
      <c r="O218" s="139"/>
      <c r="P218" s="139" t="str">
        <f t="shared" si="13"/>
        <v/>
      </c>
      <c r="Q218" s="139" t="str">
        <f t="shared" si="13"/>
        <v/>
      </c>
      <c r="R218" s="139" t="str">
        <f t="shared" si="13"/>
        <v/>
      </c>
      <c r="S218" s="147"/>
      <c r="T218" s="146" t="str" cm="1">
        <f t="array" aca="1" ref="T218" ca="1">IF(B218&lt;&gt;"",HYPERLINK("#'"&amp;MID(CELL("Dateiname",'Gemarkungen &amp; Flurstücke'!A$1),FIND("]",CELL("Dateiname",'Gemarkungen &amp; Flurstücke'!A$1))+1,31)&amp;"'!B6","Bitte ergänzen Sie die Angaben in ''Gemarkungen &amp; Flurstücke''!"),"")</f>
        <v/>
      </c>
      <c r="U218" s="42" t="str">
        <f>IFERROR(VLOOKUP(K218,Params!$A$2:$C$17,3,FALSE)&amp;VLOOKUP(L218,Params!$A$21:$C$23,3,FALSE)&amp;IFERROR(VLOOKUP(M218,Params!$A$28:$C$36,3,FALSE),"0"),"")</f>
        <v/>
      </c>
      <c r="V218" s="67" t="str">
        <f t="shared" si="11"/>
        <v/>
      </c>
      <c r="W218" s="67" t="str">
        <f>IFERROR(VLOOKUP(U218,Verfahren!$A$1:$E$15,5,FALSE),"")&amp;IFERROR(VLOOKUP(V218,Verfahren!A$17:B$20,2,FALSE),"")</f>
        <v/>
      </c>
      <c r="X218" s="67" t="str">
        <f t="shared" si="12"/>
        <v/>
      </c>
      <c r="Y218" s="67">
        <v>214</v>
      </c>
      <c r="Z218" s="67" t="str" cm="1">
        <f t="array" ref="Z218">IFERROR(INDEX($C$1:$C$1003,_xlfn.AGGREGATE(15,6,ROW($W$5:$W$1003)/(FIND("Wohngrundstück",$W$5:$W$1003,1)&gt;0),ROW()-4)),"")</f>
        <v/>
      </c>
      <c r="AA218" s="67" t="str" cm="1">
        <f t="array" ref="AA218">IFERROR(INDEX($C$1:$C$1003,_xlfn.AGGREGATE(15,6,ROW($U$5:$U$1003)/(FIND("123",$U$5:$U$1003,1)&gt;0),ROW()-4)),"")</f>
        <v/>
      </c>
      <c r="AB218" s="67" t="str" cm="1">
        <f t="array" ref="AB218">IFERROR(INDEX($C$1:$C$1003,_xlfn.AGGREGATE(15,6,ROW($W$5:$W$1003)/(FIND("Nichtwohngrundstück",$W$5:$W$1003,1)&gt;0),ROW()-4)),"")</f>
        <v/>
      </c>
      <c r="AC218" s="67" t="str" cm="1">
        <f t="array" ref="AC218">IFERROR(INDEX($C$1:$C$1003,_xlfn.AGGREGATE(15,6,ROW($W$5:$W$1003)/(FIND("Gebäude",$W$5:$W$1003,1)&gt;0),ROW()-4)),"")</f>
        <v/>
      </c>
      <c r="AD218" s="67" t="str" cm="1">
        <f t="array" ref="AD218">IFERROR(INDEX($C$1:$C$1003,_xlfn.AGGREGATE(15,6,ROW($W$5:$W$1003)/(FIND("LuF",$W$5:$W$1003,1)&gt;0),ROW()-4)),"")</f>
        <v/>
      </c>
      <c r="AE218" s="67" t="str" cm="1">
        <f t="array" ref="AE218">IFERROR(INDEX($C$1:$C$1003,_xlfn.AGGREGATE(15,6,ROW($P$5:$P$1003)/(FIND("Ja",$P$5:$P$1003,1)&gt;0),ROW()-4)),"")</f>
        <v/>
      </c>
      <c r="AF218" s="67" t="str" cm="1">
        <f t="array" ref="AF218">IFERROR(INDEX($C$1:$C$1003,_xlfn.AGGREGATE(15,6,ROW($V$5:$V$1003)/(FIND("1",$V$5:$V$1003,1)&gt;0),ROW()-4)),"")</f>
        <v/>
      </c>
    </row>
    <row r="219" spans="2:32" x14ac:dyDescent="0.35">
      <c r="B219" s="139"/>
      <c r="C219" s="139" t="str">
        <f>IF(B219&lt;&gt;"",COUNTIF($B$4:$B219,"&lt;&gt;"),"")</f>
        <v/>
      </c>
      <c r="D219" s="142"/>
      <c r="E219" s="139"/>
      <c r="F219" s="139"/>
      <c r="G219" s="139"/>
      <c r="H219" s="139"/>
      <c r="I219" s="142"/>
      <c r="J219" s="139"/>
      <c r="K219" s="139" t="str">
        <f>IFERROR(INDEX(PLZ!B:B,MATCH(I219,PLZ!A:A,0)),"")</f>
        <v/>
      </c>
      <c r="L219" s="139"/>
      <c r="M219" s="139" t="str">
        <f>IFERROR(IF(K219&lt;&gt;"Baden-Württemberg",VLOOKUP(L219,Params!A$28:A$36,1,FALSE),""),"")</f>
        <v/>
      </c>
      <c r="N219" s="147"/>
      <c r="O219" s="139"/>
      <c r="P219" s="139" t="str">
        <f t="shared" si="13"/>
        <v/>
      </c>
      <c r="Q219" s="139" t="str">
        <f t="shared" si="13"/>
        <v/>
      </c>
      <c r="R219" s="139" t="str">
        <f t="shared" si="13"/>
        <v/>
      </c>
      <c r="S219" s="147"/>
      <c r="T219" s="146" t="str" cm="1">
        <f t="array" aca="1" ref="T219" ca="1">IF(B219&lt;&gt;"",HYPERLINK("#'"&amp;MID(CELL("Dateiname",'Gemarkungen &amp; Flurstücke'!A$1),FIND("]",CELL("Dateiname",'Gemarkungen &amp; Flurstücke'!A$1))+1,31)&amp;"'!B6","Bitte ergänzen Sie die Angaben in ''Gemarkungen &amp; Flurstücke''!"),"")</f>
        <v/>
      </c>
      <c r="U219" s="42" t="str">
        <f>IFERROR(VLOOKUP(K219,Params!$A$2:$C$17,3,FALSE)&amp;VLOOKUP(L219,Params!$A$21:$C$23,3,FALSE)&amp;IFERROR(VLOOKUP(M219,Params!$A$28:$C$36,3,FALSE),"0"),"")</f>
        <v/>
      </c>
      <c r="V219" s="67" t="str">
        <f t="shared" si="11"/>
        <v/>
      </c>
      <c r="W219" s="67" t="str">
        <f>IFERROR(VLOOKUP(U219,Verfahren!$A$1:$E$15,5,FALSE),"")&amp;IFERROR(VLOOKUP(V219,Verfahren!A$17:B$20,2,FALSE),"")</f>
        <v/>
      </c>
      <c r="X219" s="67" t="str">
        <f t="shared" si="12"/>
        <v/>
      </c>
      <c r="Y219" s="67">
        <v>215</v>
      </c>
      <c r="Z219" s="67" t="str" cm="1">
        <f t="array" ref="Z219">IFERROR(INDEX($C$1:$C$1003,_xlfn.AGGREGATE(15,6,ROW($W$5:$W$1003)/(FIND("Wohngrundstück",$W$5:$W$1003,1)&gt;0),ROW()-4)),"")</f>
        <v/>
      </c>
      <c r="AA219" s="67" t="str" cm="1">
        <f t="array" ref="AA219">IFERROR(INDEX($C$1:$C$1003,_xlfn.AGGREGATE(15,6,ROW($U$5:$U$1003)/(FIND("123",$U$5:$U$1003,1)&gt;0),ROW()-4)),"")</f>
        <v/>
      </c>
      <c r="AB219" s="67" t="str" cm="1">
        <f t="array" ref="AB219">IFERROR(INDEX($C$1:$C$1003,_xlfn.AGGREGATE(15,6,ROW($W$5:$W$1003)/(FIND("Nichtwohngrundstück",$W$5:$W$1003,1)&gt;0),ROW()-4)),"")</f>
        <v/>
      </c>
      <c r="AC219" s="67" t="str" cm="1">
        <f t="array" ref="AC219">IFERROR(INDEX($C$1:$C$1003,_xlfn.AGGREGATE(15,6,ROW($W$5:$W$1003)/(FIND("Gebäude",$W$5:$W$1003,1)&gt;0),ROW()-4)),"")</f>
        <v/>
      </c>
      <c r="AD219" s="67" t="str" cm="1">
        <f t="array" ref="AD219">IFERROR(INDEX($C$1:$C$1003,_xlfn.AGGREGATE(15,6,ROW($W$5:$W$1003)/(FIND("LuF",$W$5:$W$1003,1)&gt;0),ROW()-4)),"")</f>
        <v/>
      </c>
      <c r="AE219" s="67" t="str" cm="1">
        <f t="array" ref="AE219">IFERROR(INDEX($C$1:$C$1003,_xlfn.AGGREGATE(15,6,ROW($P$5:$P$1003)/(FIND("Ja",$P$5:$P$1003,1)&gt;0),ROW()-4)),"")</f>
        <v/>
      </c>
      <c r="AF219" s="67" t="str" cm="1">
        <f t="array" ref="AF219">IFERROR(INDEX($C$1:$C$1003,_xlfn.AGGREGATE(15,6,ROW($V$5:$V$1003)/(FIND("1",$V$5:$V$1003,1)&gt;0),ROW()-4)),"")</f>
        <v/>
      </c>
    </row>
    <row r="220" spans="2:32" x14ac:dyDescent="0.35">
      <c r="B220" s="139"/>
      <c r="C220" s="139" t="str">
        <f>IF(B220&lt;&gt;"",COUNTIF($B$4:$B220,"&lt;&gt;"),"")</f>
        <v/>
      </c>
      <c r="D220" s="142"/>
      <c r="E220" s="139"/>
      <c r="F220" s="139"/>
      <c r="G220" s="139"/>
      <c r="H220" s="139"/>
      <c r="I220" s="142"/>
      <c r="J220" s="139"/>
      <c r="K220" s="139" t="str">
        <f>IFERROR(INDEX(PLZ!B:B,MATCH(I220,PLZ!A:A,0)),"")</f>
        <v/>
      </c>
      <c r="L220" s="139"/>
      <c r="M220" s="139" t="str">
        <f>IFERROR(IF(K220&lt;&gt;"Baden-Württemberg",VLOOKUP(L220,Params!A$28:A$36,1,FALSE),""),"")</f>
        <v/>
      </c>
      <c r="N220" s="147"/>
      <c r="O220" s="139"/>
      <c r="P220" s="139" t="str">
        <f t="shared" si="13"/>
        <v/>
      </c>
      <c r="Q220" s="139" t="str">
        <f t="shared" si="13"/>
        <v/>
      </c>
      <c r="R220" s="139" t="str">
        <f t="shared" si="13"/>
        <v/>
      </c>
      <c r="S220" s="147"/>
      <c r="T220" s="146" t="str" cm="1">
        <f t="array" aca="1" ref="T220" ca="1">IF(B220&lt;&gt;"",HYPERLINK("#'"&amp;MID(CELL("Dateiname",'Gemarkungen &amp; Flurstücke'!A$1),FIND("]",CELL("Dateiname",'Gemarkungen &amp; Flurstücke'!A$1))+1,31)&amp;"'!B6","Bitte ergänzen Sie die Angaben in ''Gemarkungen &amp; Flurstücke''!"),"")</f>
        <v/>
      </c>
      <c r="U220" s="42" t="str">
        <f>IFERROR(VLOOKUP(K220,Params!$A$2:$C$17,3,FALSE)&amp;VLOOKUP(L220,Params!$A$21:$C$23,3,FALSE)&amp;IFERROR(VLOOKUP(M220,Params!$A$28:$C$36,3,FALSE),"0"),"")</f>
        <v/>
      </c>
      <c r="V220" s="67" t="str">
        <f t="shared" si="11"/>
        <v/>
      </c>
      <c r="W220" s="67" t="str">
        <f>IFERROR(VLOOKUP(U220,Verfahren!$A$1:$E$15,5,FALSE),"")&amp;IFERROR(VLOOKUP(V220,Verfahren!A$17:B$20,2,FALSE),"")</f>
        <v/>
      </c>
      <c r="X220" s="67" t="str">
        <f t="shared" si="12"/>
        <v/>
      </c>
      <c r="Y220" s="67">
        <v>216</v>
      </c>
      <c r="Z220" s="67" t="str" cm="1">
        <f t="array" ref="Z220">IFERROR(INDEX($C$1:$C$1003,_xlfn.AGGREGATE(15,6,ROW($W$5:$W$1003)/(FIND("Wohngrundstück",$W$5:$W$1003,1)&gt;0),ROW()-4)),"")</f>
        <v/>
      </c>
      <c r="AA220" s="67" t="str" cm="1">
        <f t="array" ref="AA220">IFERROR(INDEX($C$1:$C$1003,_xlfn.AGGREGATE(15,6,ROW($U$5:$U$1003)/(FIND("123",$U$5:$U$1003,1)&gt;0),ROW()-4)),"")</f>
        <v/>
      </c>
      <c r="AB220" s="67" t="str" cm="1">
        <f t="array" ref="AB220">IFERROR(INDEX($C$1:$C$1003,_xlfn.AGGREGATE(15,6,ROW($W$5:$W$1003)/(FIND("Nichtwohngrundstück",$W$5:$W$1003,1)&gt;0),ROW()-4)),"")</f>
        <v/>
      </c>
      <c r="AC220" s="67" t="str" cm="1">
        <f t="array" ref="AC220">IFERROR(INDEX($C$1:$C$1003,_xlfn.AGGREGATE(15,6,ROW($W$5:$W$1003)/(FIND("Gebäude",$W$5:$W$1003,1)&gt;0),ROW()-4)),"")</f>
        <v/>
      </c>
      <c r="AD220" s="67" t="str" cm="1">
        <f t="array" ref="AD220">IFERROR(INDEX($C$1:$C$1003,_xlfn.AGGREGATE(15,6,ROW($W$5:$W$1003)/(FIND("LuF",$W$5:$W$1003,1)&gt;0),ROW()-4)),"")</f>
        <v/>
      </c>
      <c r="AE220" s="67" t="str" cm="1">
        <f t="array" ref="AE220">IFERROR(INDEX($C$1:$C$1003,_xlfn.AGGREGATE(15,6,ROW($P$5:$P$1003)/(FIND("Ja",$P$5:$P$1003,1)&gt;0),ROW()-4)),"")</f>
        <v/>
      </c>
      <c r="AF220" s="67" t="str" cm="1">
        <f t="array" ref="AF220">IFERROR(INDEX($C$1:$C$1003,_xlfn.AGGREGATE(15,6,ROW($V$5:$V$1003)/(FIND("1",$V$5:$V$1003,1)&gt;0),ROW()-4)),"")</f>
        <v/>
      </c>
    </row>
    <row r="221" spans="2:32" x14ac:dyDescent="0.35">
      <c r="B221" s="139"/>
      <c r="C221" s="139" t="str">
        <f>IF(B221&lt;&gt;"",COUNTIF($B$4:$B221,"&lt;&gt;"),"")</f>
        <v/>
      </c>
      <c r="D221" s="142"/>
      <c r="E221" s="139"/>
      <c r="F221" s="139"/>
      <c r="G221" s="139"/>
      <c r="H221" s="139"/>
      <c r="I221" s="142"/>
      <c r="J221" s="139"/>
      <c r="K221" s="139" t="str">
        <f>IFERROR(INDEX(PLZ!B:B,MATCH(I221,PLZ!A:A,0)),"")</f>
        <v/>
      </c>
      <c r="L221" s="139"/>
      <c r="M221" s="139" t="str">
        <f>IFERROR(IF(K221&lt;&gt;"Baden-Württemberg",VLOOKUP(L221,Params!A$28:A$36,1,FALSE),""),"")</f>
        <v/>
      </c>
      <c r="N221" s="147"/>
      <c r="O221" s="139"/>
      <c r="P221" s="139" t="str">
        <f t="shared" si="13"/>
        <v/>
      </c>
      <c r="Q221" s="139" t="str">
        <f t="shared" si="13"/>
        <v/>
      </c>
      <c r="R221" s="139" t="str">
        <f t="shared" si="13"/>
        <v/>
      </c>
      <c r="S221" s="147"/>
      <c r="T221" s="146" t="str" cm="1">
        <f t="array" aca="1" ref="T221" ca="1">IF(B221&lt;&gt;"",HYPERLINK("#'"&amp;MID(CELL("Dateiname",'Gemarkungen &amp; Flurstücke'!A$1),FIND("]",CELL("Dateiname",'Gemarkungen &amp; Flurstücke'!A$1))+1,31)&amp;"'!B6","Bitte ergänzen Sie die Angaben in ''Gemarkungen &amp; Flurstücke''!"),"")</f>
        <v/>
      </c>
      <c r="U221" s="42" t="str">
        <f>IFERROR(VLOOKUP(K221,Params!$A$2:$C$17,3,FALSE)&amp;VLOOKUP(L221,Params!$A$21:$C$23,3,FALSE)&amp;IFERROR(VLOOKUP(M221,Params!$A$28:$C$36,3,FALSE),"0"),"")</f>
        <v/>
      </c>
      <c r="V221" s="67" t="str">
        <f t="shared" si="11"/>
        <v/>
      </c>
      <c r="W221" s="67" t="str">
        <f>IFERROR(VLOOKUP(U221,Verfahren!$A$1:$E$15,5,FALSE),"")&amp;IFERROR(VLOOKUP(V221,Verfahren!A$17:B$20,2,FALSE),"")</f>
        <v/>
      </c>
      <c r="X221" s="67" t="str">
        <f t="shared" si="12"/>
        <v/>
      </c>
      <c r="Y221" s="67">
        <v>217</v>
      </c>
      <c r="Z221" s="67" t="str" cm="1">
        <f t="array" ref="Z221">IFERROR(INDEX($C$1:$C$1003,_xlfn.AGGREGATE(15,6,ROW($W$5:$W$1003)/(FIND("Wohngrundstück",$W$5:$W$1003,1)&gt;0),ROW()-4)),"")</f>
        <v/>
      </c>
      <c r="AA221" s="67" t="str" cm="1">
        <f t="array" ref="AA221">IFERROR(INDEX($C$1:$C$1003,_xlfn.AGGREGATE(15,6,ROW($U$5:$U$1003)/(FIND("123",$U$5:$U$1003,1)&gt;0),ROW()-4)),"")</f>
        <v/>
      </c>
      <c r="AB221" s="67" t="str" cm="1">
        <f t="array" ref="AB221">IFERROR(INDEX($C$1:$C$1003,_xlfn.AGGREGATE(15,6,ROW($W$5:$W$1003)/(FIND("Nichtwohngrundstück",$W$5:$W$1003,1)&gt;0),ROW()-4)),"")</f>
        <v/>
      </c>
      <c r="AC221" s="67" t="str" cm="1">
        <f t="array" ref="AC221">IFERROR(INDEX($C$1:$C$1003,_xlfn.AGGREGATE(15,6,ROW($W$5:$W$1003)/(FIND("Gebäude",$W$5:$W$1003,1)&gt;0),ROW()-4)),"")</f>
        <v/>
      </c>
      <c r="AD221" s="67" t="str" cm="1">
        <f t="array" ref="AD221">IFERROR(INDEX($C$1:$C$1003,_xlfn.AGGREGATE(15,6,ROW($W$5:$W$1003)/(FIND("LuF",$W$5:$W$1003,1)&gt;0),ROW()-4)),"")</f>
        <v/>
      </c>
      <c r="AE221" s="67" t="str" cm="1">
        <f t="array" ref="AE221">IFERROR(INDEX($C$1:$C$1003,_xlfn.AGGREGATE(15,6,ROW($P$5:$P$1003)/(FIND("Ja",$P$5:$P$1003,1)&gt;0),ROW()-4)),"")</f>
        <v/>
      </c>
      <c r="AF221" s="67" t="str" cm="1">
        <f t="array" ref="AF221">IFERROR(INDEX($C$1:$C$1003,_xlfn.AGGREGATE(15,6,ROW($V$5:$V$1003)/(FIND("1",$V$5:$V$1003,1)&gt;0),ROW()-4)),"")</f>
        <v/>
      </c>
    </row>
    <row r="222" spans="2:32" x14ac:dyDescent="0.35">
      <c r="B222" s="139"/>
      <c r="C222" s="139" t="str">
        <f>IF(B222&lt;&gt;"",COUNTIF($B$4:$B222,"&lt;&gt;"),"")</f>
        <v/>
      </c>
      <c r="D222" s="142"/>
      <c r="E222" s="139"/>
      <c r="F222" s="139"/>
      <c r="G222" s="139"/>
      <c r="H222" s="139"/>
      <c r="I222" s="142"/>
      <c r="J222" s="139"/>
      <c r="K222" s="139" t="str">
        <f>IFERROR(INDEX(PLZ!B:B,MATCH(I222,PLZ!A:A,0)),"")</f>
        <v/>
      </c>
      <c r="L222" s="139"/>
      <c r="M222" s="139" t="str">
        <f>IFERROR(IF(K222&lt;&gt;"Baden-Württemberg",VLOOKUP(L222,Params!A$28:A$36,1,FALSE),""),"")</f>
        <v/>
      </c>
      <c r="N222" s="147"/>
      <c r="O222" s="139"/>
      <c r="P222" s="139" t="str">
        <f t="shared" si="13"/>
        <v/>
      </c>
      <c r="Q222" s="139" t="str">
        <f t="shared" si="13"/>
        <v/>
      </c>
      <c r="R222" s="139" t="str">
        <f t="shared" si="13"/>
        <v/>
      </c>
      <c r="S222" s="147"/>
      <c r="T222" s="146" t="str" cm="1">
        <f t="array" aca="1" ref="T222" ca="1">IF(B222&lt;&gt;"",HYPERLINK("#'"&amp;MID(CELL("Dateiname",'Gemarkungen &amp; Flurstücke'!A$1),FIND("]",CELL("Dateiname",'Gemarkungen &amp; Flurstücke'!A$1))+1,31)&amp;"'!B6","Bitte ergänzen Sie die Angaben in ''Gemarkungen &amp; Flurstücke''!"),"")</f>
        <v/>
      </c>
      <c r="U222" s="42" t="str">
        <f>IFERROR(VLOOKUP(K222,Params!$A$2:$C$17,3,FALSE)&amp;VLOOKUP(L222,Params!$A$21:$C$23,3,FALSE)&amp;IFERROR(VLOOKUP(M222,Params!$A$28:$C$36,3,FALSE),"0"),"")</f>
        <v/>
      </c>
      <c r="V222" s="67" t="str">
        <f t="shared" si="11"/>
        <v/>
      </c>
      <c r="W222" s="67" t="str">
        <f>IFERROR(VLOOKUP(U222,Verfahren!$A$1:$E$15,5,FALSE),"")&amp;IFERROR(VLOOKUP(V222,Verfahren!A$17:B$20,2,FALSE),"")</f>
        <v/>
      </c>
      <c r="X222" s="67" t="str">
        <f t="shared" si="12"/>
        <v/>
      </c>
      <c r="Y222" s="67">
        <v>218</v>
      </c>
      <c r="Z222" s="67" t="str" cm="1">
        <f t="array" ref="Z222">IFERROR(INDEX($C$1:$C$1003,_xlfn.AGGREGATE(15,6,ROW($W$5:$W$1003)/(FIND("Wohngrundstück",$W$5:$W$1003,1)&gt;0),ROW()-4)),"")</f>
        <v/>
      </c>
      <c r="AA222" s="67" t="str" cm="1">
        <f t="array" ref="AA222">IFERROR(INDEX($C$1:$C$1003,_xlfn.AGGREGATE(15,6,ROW($U$5:$U$1003)/(FIND("123",$U$5:$U$1003,1)&gt;0),ROW()-4)),"")</f>
        <v/>
      </c>
      <c r="AB222" s="67" t="str" cm="1">
        <f t="array" ref="AB222">IFERROR(INDEX($C$1:$C$1003,_xlfn.AGGREGATE(15,6,ROW($W$5:$W$1003)/(FIND("Nichtwohngrundstück",$W$5:$W$1003,1)&gt;0),ROW()-4)),"")</f>
        <v/>
      </c>
      <c r="AC222" s="67" t="str" cm="1">
        <f t="array" ref="AC222">IFERROR(INDEX($C$1:$C$1003,_xlfn.AGGREGATE(15,6,ROW($W$5:$W$1003)/(FIND("Gebäude",$W$5:$W$1003,1)&gt;0),ROW()-4)),"")</f>
        <v/>
      </c>
      <c r="AD222" s="67" t="str" cm="1">
        <f t="array" ref="AD222">IFERROR(INDEX($C$1:$C$1003,_xlfn.AGGREGATE(15,6,ROW($W$5:$W$1003)/(FIND("LuF",$W$5:$W$1003,1)&gt;0),ROW()-4)),"")</f>
        <v/>
      </c>
      <c r="AE222" s="67" t="str" cm="1">
        <f t="array" ref="AE222">IFERROR(INDEX($C$1:$C$1003,_xlfn.AGGREGATE(15,6,ROW($P$5:$P$1003)/(FIND("Ja",$P$5:$P$1003,1)&gt;0),ROW()-4)),"")</f>
        <v/>
      </c>
      <c r="AF222" s="67" t="str" cm="1">
        <f t="array" ref="AF222">IFERROR(INDEX($C$1:$C$1003,_xlfn.AGGREGATE(15,6,ROW($V$5:$V$1003)/(FIND("1",$V$5:$V$1003,1)&gt;0),ROW()-4)),"")</f>
        <v/>
      </c>
    </row>
    <row r="223" spans="2:32" x14ac:dyDescent="0.35">
      <c r="B223" s="139"/>
      <c r="C223" s="139" t="str">
        <f>IF(B223&lt;&gt;"",COUNTIF($B$4:$B223,"&lt;&gt;"),"")</f>
        <v/>
      </c>
      <c r="D223" s="142"/>
      <c r="E223" s="139"/>
      <c r="F223" s="139"/>
      <c r="G223" s="139"/>
      <c r="H223" s="139"/>
      <c r="I223" s="142"/>
      <c r="J223" s="139"/>
      <c r="K223" s="139" t="str">
        <f>IFERROR(INDEX(PLZ!B:B,MATCH(I223,PLZ!A:A,0)),"")</f>
        <v/>
      </c>
      <c r="L223" s="139"/>
      <c r="M223" s="139" t="str">
        <f>IFERROR(IF(K223&lt;&gt;"Baden-Württemberg",VLOOKUP(L223,Params!A$28:A$36,1,FALSE),""),"")</f>
        <v/>
      </c>
      <c r="N223" s="147"/>
      <c r="O223" s="139"/>
      <c r="P223" s="139" t="str">
        <f t="shared" si="13"/>
        <v/>
      </c>
      <c r="Q223" s="139" t="str">
        <f t="shared" si="13"/>
        <v/>
      </c>
      <c r="R223" s="139" t="str">
        <f t="shared" si="13"/>
        <v/>
      </c>
      <c r="S223" s="147"/>
      <c r="T223" s="146" t="str" cm="1">
        <f t="array" aca="1" ref="T223" ca="1">IF(B223&lt;&gt;"",HYPERLINK("#'"&amp;MID(CELL("Dateiname",'Gemarkungen &amp; Flurstücke'!A$1),FIND("]",CELL("Dateiname",'Gemarkungen &amp; Flurstücke'!A$1))+1,31)&amp;"'!B6","Bitte ergänzen Sie die Angaben in ''Gemarkungen &amp; Flurstücke''!"),"")</f>
        <v/>
      </c>
      <c r="U223" s="42" t="str">
        <f>IFERROR(VLOOKUP(K223,Params!$A$2:$C$17,3,FALSE)&amp;VLOOKUP(L223,Params!$A$21:$C$23,3,FALSE)&amp;IFERROR(VLOOKUP(M223,Params!$A$28:$C$36,3,FALSE),"0"),"")</f>
        <v/>
      </c>
      <c r="V223" s="67" t="str">
        <f t="shared" si="11"/>
        <v/>
      </c>
      <c r="W223" s="67" t="str">
        <f>IFERROR(VLOOKUP(U223,Verfahren!$A$1:$E$15,5,FALSE),"")&amp;IFERROR(VLOOKUP(V223,Verfahren!A$17:B$20,2,FALSE),"")</f>
        <v/>
      </c>
      <c r="X223" s="67" t="str">
        <f t="shared" si="12"/>
        <v/>
      </c>
      <c r="Y223" s="67">
        <v>219</v>
      </c>
      <c r="Z223" s="67" t="str" cm="1">
        <f t="array" ref="Z223">IFERROR(INDEX($C$1:$C$1003,_xlfn.AGGREGATE(15,6,ROW($W$5:$W$1003)/(FIND("Wohngrundstück",$W$5:$W$1003,1)&gt;0),ROW()-4)),"")</f>
        <v/>
      </c>
      <c r="AA223" s="67" t="str" cm="1">
        <f t="array" ref="AA223">IFERROR(INDEX($C$1:$C$1003,_xlfn.AGGREGATE(15,6,ROW($U$5:$U$1003)/(FIND("123",$U$5:$U$1003,1)&gt;0),ROW()-4)),"")</f>
        <v/>
      </c>
      <c r="AB223" s="67" t="str" cm="1">
        <f t="array" ref="AB223">IFERROR(INDEX($C$1:$C$1003,_xlfn.AGGREGATE(15,6,ROW($W$5:$W$1003)/(FIND("Nichtwohngrundstück",$W$5:$W$1003,1)&gt;0),ROW()-4)),"")</f>
        <v/>
      </c>
      <c r="AC223" s="67" t="str" cm="1">
        <f t="array" ref="AC223">IFERROR(INDEX($C$1:$C$1003,_xlfn.AGGREGATE(15,6,ROW($W$5:$W$1003)/(FIND("Gebäude",$W$5:$W$1003,1)&gt;0),ROW()-4)),"")</f>
        <v/>
      </c>
      <c r="AD223" s="67" t="str" cm="1">
        <f t="array" ref="AD223">IFERROR(INDEX($C$1:$C$1003,_xlfn.AGGREGATE(15,6,ROW($W$5:$W$1003)/(FIND("LuF",$W$5:$W$1003,1)&gt;0),ROW()-4)),"")</f>
        <v/>
      </c>
      <c r="AE223" s="67" t="str" cm="1">
        <f t="array" ref="AE223">IFERROR(INDEX($C$1:$C$1003,_xlfn.AGGREGATE(15,6,ROW($P$5:$P$1003)/(FIND("Ja",$P$5:$P$1003,1)&gt;0),ROW()-4)),"")</f>
        <v/>
      </c>
      <c r="AF223" s="67" t="str" cm="1">
        <f t="array" ref="AF223">IFERROR(INDEX($C$1:$C$1003,_xlfn.AGGREGATE(15,6,ROW($V$5:$V$1003)/(FIND("1",$V$5:$V$1003,1)&gt;0),ROW()-4)),"")</f>
        <v/>
      </c>
    </row>
    <row r="224" spans="2:32" x14ac:dyDescent="0.35">
      <c r="B224" s="139"/>
      <c r="C224" s="139" t="str">
        <f>IF(B224&lt;&gt;"",COUNTIF($B$4:$B224,"&lt;&gt;"),"")</f>
        <v/>
      </c>
      <c r="D224" s="142"/>
      <c r="E224" s="139"/>
      <c r="F224" s="139"/>
      <c r="G224" s="139"/>
      <c r="H224" s="139"/>
      <c r="I224" s="142"/>
      <c r="J224" s="139"/>
      <c r="K224" s="139" t="str">
        <f>IFERROR(INDEX(PLZ!B:B,MATCH(I224,PLZ!A:A,0)),"")</f>
        <v/>
      </c>
      <c r="L224" s="139"/>
      <c r="M224" s="139" t="str">
        <f>IFERROR(IF(K224&lt;&gt;"Baden-Württemberg",VLOOKUP(L224,Params!A$28:A$36,1,FALSE),""),"")</f>
        <v/>
      </c>
      <c r="N224" s="147"/>
      <c r="O224" s="139"/>
      <c r="P224" s="139" t="str">
        <f t="shared" si="13"/>
        <v/>
      </c>
      <c r="Q224" s="139" t="str">
        <f t="shared" si="13"/>
        <v/>
      </c>
      <c r="R224" s="139" t="str">
        <f t="shared" si="13"/>
        <v/>
      </c>
      <c r="S224" s="147"/>
      <c r="T224" s="146" t="str" cm="1">
        <f t="array" aca="1" ref="T224" ca="1">IF(B224&lt;&gt;"",HYPERLINK("#'"&amp;MID(CELL("Dateiname",'Gemarkungen &amp; Flurstücke'!A$1),FIND("]",CELL("Dateiname",'Gemarkungen &amp; Flurstücke'!A$1))+1,31)&amp;"'!B6","Bitte ergänzen Sie die Angaben in ''Gemarkungen &amp; Flurstücke''!"),"")</f>
        <v/>
      </c>
      <c r="U224" s="42" t="str">
        <f>IFERROR(VLOOKUP(K224,Params!$A$2:$C$17,3,FALSE)&amp;VLOOKUP(L224,Params!$A$21:$C$23,3,FALSE)&amp;IFERROR(VLOOKUP(M224,Params!$A$28:$C$36,3,FALSE),"0"),"")</f>
        <v/>
      </c>
      <c r="V224" s="67" t="str">
        <f t="shared" si="11"/>
        <v/>
      </c>
      <c r="W224" s="67" t="str">
        <f>IFERROR(VLOOKUP(U224,Verfahren!$A$1:$E$15,5,FALSE),"")&amp;IFERROR(VLOOKUP(V224,Verfahren!A$17:B$20,2,FALSE),"")</f>
        <v/>
      </c>
      <c r="X224" s="67" t="str">
        <f t="shared" si="12"/>
        <v/>
      </c>
      <c r="Y224" s="67">
        <v>220</v>
      </c>
      <c r="Z224" s="67" t="str" cm="1">
        <f t="array" ref="Z224">IFERROR(INDEX($C$1:$C$1003,_xlfn.AGGREGATE(15,6,ROW($W$5:$W$1003)/(FIND("Wohngrundstück",$W$5:$W$1003,1)&gt;0),ROW()-4)),"")</f>
        <v/>
      </c>
      <c r="AA224" s="67" t="str" cm="1">
        <f t="array" ref="AA224">IFERROR(INDEX($C$1:$C$1003,_xlfn.AGGREGATE(15,6,ROW($U$5:$U$1003)/(FIND("123",$U$5:$U$1003,1)&gt;0),ROW()-4)),"")</f>
        <v/>
      </c>
      <c r="AB224" s="67" t="str" cm="1">
        <f t="array" ref="AB224">IFERROR(INDEX($C$1:$C$1003,_xlfn.AGGREGATE(15,6,ROW($W$5:$W$1003)/(FIND("Nichtwohngrundstück",$W$5:$W$1003,1)&gt;0),ROW()-4)),"")</f>
        <v/>
      </c>
      <c r="AC224" s="67" t="str" cm="1">
        <f t="array" ref="AC224">IFERROR(INDEX($C$1:$C$1003,_xlfn.AGGREGATE(15,6,ROW($W$5:$W$1003)/(FIND("Gebäude",$W$5:$W$1003,1)&gt;0),ROW()-4)),"")</f>
        <v/>
      </c>
      <c r="AD224" s="67" t="str" cm="1">
        <f t="array" ref="AD224">IFERROR(INDEX($C$1:$C$1003,_xlfn.AGGREGATE(15,6,ROW($W$5:$W$1003)/(FIND("LuF",$W$5:$W$1003,1)&gt;0),ROW()-4)),"")</f>
        <v/>
      </c>
      <c r="AE224" s="67" t="str" cm="1">
        <f t="array" ref="AE224">IFERROR(INDEX($C$1:$C$1003,_xlfn.AGGREGATE(15,6,ROW($P$5:$P$1003)/(FIND("Ja",$P$5:$P$1003,1)&gt;0),ROW()-4)),"")</f>
        <v/>
      </c>
      <c r="AF224" s="67" t="str" cm="1">
        <f t="array" ref="AF224">IFERROR(INDEX($C$1:$C$1003,_xlfn.AGGREGATE(15,6,ROW($V$5:$V$1003)/(FIND("1",$V$5:$V$1003,1)&gt;0),ROW()-4)),"")</f>
        <v/>
      </c>
    </row>
    <row r="225" spans="2:32" x14ac:dyDescent="0.35">
      <c r="B225" s="139"/>
      <c r="C225" s="139" t="str">
        <f>IF(B225&lt;&gt;"",COUNTIF($B$4:$B225,"&lt;&gt;"),"")</f>
        <v/>
      </c>
      <c r="D225" s="142"/>
      <c r="E225" s="139"/>
      <c r="F225" s="139"/>
      <c r="G225" s="139"/>
      <c r="H225" s="139"/>
      <c r="I225" s="142"/>
      <c r="J225" s="139"/>
      <c r="K225" s="139" t="str">
        <f>IFERROR(INDEX(PLZ!B:B,MATCH(I225,PLZ!A:A,0)),"")</f>
        <v/>
      </c>
      <c r="L225" s="139"/>
      <c r="M225" s="139" t="str">
        <f>IFERROR(IF(K225&lt;&gt;"Baden-Württemberg",VLOOKUP(L225,Params!A$28:A$36,1,FALSE),""),"")</f>
        <v/>
      </c>
      <c r="N225" s="147"/>
      <c r="O225" s="139"/>
      <c r="P225" s="139" t="str">
        <f t="shared" si="13"/>
        <v/>
      </c>
      <c r="Q225" s="139" t="str">
        <f t="shared" si="13"/>
        <v/>
      </c>
      <c r="R225" s="139" t="str">
        <f t="shared" si="13"/>
        <v/>
      </c>
      <c r="S225" s="147"/>
      <c r="T225" s="146" t="str" cm="1">
        <f t="array" aca="1" ref="T225" ca="1">IF(B225&lt;&gt;"",HYPERLINK("#'"&amp;MID(CELL("Dateiname",'Gemarkungen &amp; Flurstücke'!A$1),FIND("]",CELL("Dateiname",'Gemarkungen &amp; Flurstücke'!A$1))+1,31)&amp;"'!B6","Bitte ergänzen Sie die Angaben in ''Gemarkungen &amp; Flurstücke''!"),"")</f>
        <v/>
      </c>
      <c r="U225" s="42" t="str">
        <f>IFERROR(VLOOKUP(K225,Params!$A$2:$C$17,3,FALSE)&amp;VLOOKUP(L225,Params!$A$21:$C$23,3,FALSE)&amp;IFERROR(VLOOKUP(M225,Params!$A$28:$C$36,3,FALSE),"0"),"")</f>
        <v/>
      </c>
      <c r="V225" s="67" t="str">
        <f t="shared" si="11"/>
        <v/>
      </c>
      <c r="W225" s="67" t="str">
        <f>IFERROR(VLOOKUP(U225,Verfahren!$A$1:$E$15,5,FALSE),"")&amp;IFERROR(VLOOKUP(V225,Verfahren!A$17:B$20,2,FALSE),"")</f>
        <v/>
      </c>
      <c r="X225" s="67" t="str">
        <f t="shared" si="12"/>
        <v/>
      </c>
      <c r="Y225" s="67">
        <v>221</v>
      </c>
      <c r="Z225" s="67" t="str" cm="1">
        <f t="array" ref="Z225">IFERROR(INDEX($C$1:$C$1003,_xlfn.AGGREGATE(15,6,ROW($W$5:$W$1003)/(FIND("Wohngrundstück",$W$5:$W$1003,1)&gt;0),ROW()-4)),"")</f>
        <v/>
      </c>
      <c r="AA225" s="67" t="str" cm="1">
        <f t="array" ref="AA225">IFERROR(INDEX($C$1:$C$1003,_xlfn.AGGREGATE(15,6,ROW($U$5:$U$1003)/(FIND("123",$U$5:$U$1003,1)&gt;0),ROW()-4)),"")</f>
        <v/>
      </c>
      <c r="AB225" s="67" t="str" cm="1">
        <f t="array" ref="AB225">IFERROR(INDEX($C$1:$C$1003,_xlfn.AGGREGATE(15,6,ROW($W$5:$W$1003)/(FIND("Nichtwohngrundstück",$W$5:$W$1003,1)&gt;0),ROW()-4)),"")</f>
        <v/>
      </c>
      <c r="AC225" s="67" t="str" cm="1">
        <f t="array" ref="AC225">IFERROR(INDEX($C$1:$C$1003,_xlfn.AGGREGATE(15,6,ROW($W$5:$W$1003)/(FIND("Gebäude",$W$5:$W$1003,1)&gt;0),ROW()-4)),"")</f>
        <v/>
      </c>
      <c r="AD225" s="67" t="str" cm="1">
        <f t="array" ref="AD225">IFERROR(INDEX($C$1:$C$1003,_xlfn.AGGREGATE(15,6,ROW($W$5:$W$1003)/(FIND("LuF",$W$5:$W$1003,1)&gt;0),ROW()-4)),"")</f>
        <v/>
      </c>
      <c r="AE225" s="67" t="str" cm="1">
        <f t="array" ref="AE225">IFERROR(INDEX($C$1:$C$1003,_xlfn.AGGREGATE(15,6,ROW($P$5:$P$1003)/(FIND("Ja",$P$5:$P$1003,1)&gt;0),ROW()-4)),"")</f>
        <v/>
      </c>
      <c r="AF225" s="67" t="str" cm="1">
        <f t="array" ref="AF225">IFERROR(INDEX($C$1:$C$1003,_xlfn.AGGREGATE(15,6,ROW($V$5:$V$1003)/(FIND("1",$V$5:$V$1003,1)&gt;0),ROW()-4)),"")</f>
        <v/>
      </c>
    </row>
    <row r="226" spans="2:32" x14ac:dyDescent="0.35">
      <c r="B226" s="139"/>
      <c r="C226" s="139" t="str">
        <f>IF(B226&lt;&gt;"",COUNTIF($B$4:$B226,"&lt;&gt;"),"")</f>
        <v/>
      </c>
      <c r="D226" s="142"/>
      <c r="E226" s="139"/>
      <c r="F226" s="139"/>
      <c r="G226" s="139"/>
      <c r="H226" s="139"/>
      <c r="I226" s="142"/>
      <c r="J226" s="139"/>
      <c r="K226" s="139" t="str">
        <f>IFERROR(INDEX(PLZ!B:B,MATCH(I226,PLZ!A:A,0)),"")</f>
        <v/>
      </c>
      <c r="L226" s="139"/>
      <c r="M226" s="139" t="str">
        <f>IFERROR(IF(K226&lt;&gt;"Baden-Württemberg",VLOOKUP(L226,Params!A$28:A$36,1,FALSE),""),"")</f>
        <v/>
      </c>
      <c r="N226" s="147"/>
      <c r="O226" s="139"/>
      <c r="P226" s="139" t="str">
        <f t="shared" si="13"/>
        <v/>
      </c>
      <c r="Q226" s="139" t="str">
        <f t="shared" si="13"/>
        <v/>
      </c>
      <c r="R226" s="139" t="str">
        <f t="shared" si="13"/>
        <v/>
      </c>
      <c r="S226" s="147"/>
      <c r="T226" s="146" t="str" cm="1">
        <f t="array" aca="1" ref="T226" ca="1">IF(B226&lt;&gt;"",HYPERLINK("#'"&amp;MID(CELL("Dateiname",'Gemarkungen &amp; Flurstücke'!A$1),FIND("]",CELL("Dateiname",'Gemarkungen &amp; Flurstücke'!A$1))+1,31)&amp;"'!B6","Bitte ergänzen Sie die Angaben in ''Gemarkungen &amp; Flurstücke''!"),"")</f>
        <v/>
      </c>
      <c r="U226" s="42" t="str">
        <f>IFERROR(VLOOKUP(K226,Params!$A$2:$C$17,3,FALSE)&amp;VLOOKUP(L226,Params!$A$21:$C$23,3,FALSE)&amp;IFERROR(VLOOKUP(M226,Params!$A$28:$C$36,3,FALSE),"0"),"")</f>
        <v/>
      </c>
      <c r="V226" s="67" t="str">
        <f t="shared" si="11"/>
        <v/>
      </c>
      <c r="W226" s="67" t="str">
        <f>IFERROR(VLOOKUP(U226,Verfahren!$A$1:$E$15,5,FALSE),"")&amp;IFERROR(VLOOKUP(V226,Verfahren!A$17:B$20,2,FALSE),"")</f>
        <v/>
      </c>
      <c r="X226" s="67" t="str">
        <f t="shared" si="12"/>
        <v/>
      </c>
      <c r="Y226" s="67">
        <v>222</v>
      </c>
      <c r="Z226" s="67" t="str" cm="1">
        <f t="array" ref="Z226">IFERROR(INDEX($C$1:$C$1003,_xlfn.AGGREGATE(15,6,ROW($W$5:$W$1003)/(FIND("Wohngrundstück",$W$5:$W$1003,1)&gt;0),ROW()-4)),"")</f>
        <v/>
      </c>
      <c r="AA226" s="67" t="str" cm="1">
        <f t="array" ref="AA226">IFERROR(INDEX($C$1:$C$1003,_xlfn.AGGREGATE(15,6,ROW($U$5:$U$1003)/(FIND("123",$U$5:$U$1003,1)&gt;0),ROW()-4)),"")</f>
        <v/>
      </c>
      <c r="AB226" s="67" t="str" cm="1">
        <f t="array" ref="AB226">IFERROR(INDEX($C$1:$C$1003,_xlfn.AGGREGATE(15,6,ROW($W$5:$W$1003)/(FIND("Nichtwohngrundstück",$W$5:$W$1003,1)&gt;0),ROW()-4)),"")</f>
        <v/>
      </c>
      <c r="AC226" s="67" t="str" cm="1">
        <f t="array" ref="AC226">IFERROR(INDEX($C$1:$C$1003,_xlfn.AGGREGATE(15,6,ROW($W$5:$W$1003)/(FIND("Gebäude",$W$5:$W$1003,1)&gt;0),ROW()-4)),"")</f>
        <v/>
      </c>
      <c r="AD226" s="67" t="str" cm="1">
        <f t="array" ref="AD226">IFERROR(INDEX($C$1:$C$1003,_xlfn.AGGREGATE(15,6,ROW($W$5:$W$1003)/(FIND("LuF",$W$5:$W$1003,1)&gt;0),ROW()-4)),"")</f>
        <v/>
      </c>
      <c r="AE226" s="67" t="str" cm="1">
        <f t="array" ref="AE226">IFERROR(INDEX($C$1:$C$1003,_xlfn.AGGREGATE(15,6,ROW($P$5:$P$1003)/(FIND("Ja",$P$5:$P$1003,1)&gt;0),ROW()-4)),"")</f>
        <v/>
      </c>
      <c r="AF226" s="67" t="str" cm="1">
        <f t="array" ref="AF226">IFERROR(INDEX($C$1:$C$1003,_xlfn.AGGREGATE(15,6,ROW($V$5:$V$1003)/(FIND("1",$V$5:$V$1003,1)&gt;0),ROW()-4)),"")</f>
        <v/>
      </c>
    </row>
    <row r="227" spans="2:32" x14ac:dyDescent="0.35">
      <c r="B227" s="139"/>
      <c r="C227" s="139" t="str">
        <f>IF(B227&lt;&gt;"",COUNTIF($B$4:$B227,"&lt;&gt;"),"")</f>
        <v/>
      </c>
      <c r="D227" s="142"/>
      <c r="E227" s="139"/>
      <c r="F227" s="139"/>
      <c r="G227" s="139"/>
      <c r="H227" s="139"/>
      <c r="I227" s="142"/>
      <c r="J227" s="139"/>
      <c r="K227" s="139" t="str">
        <f>IFERROR(INDEX(PLZ!B:B,MATCH(I227,PLZ!A:A,0)),"")</f>
        <v/>
      </c>
      <c r="L227" s="139"/>
      <c r="M227" s="139" t="str">
        <f>IFERROR(IF(K227&lt;&gt;"Baden-Württemberg",VLOOKUP(L227,Params!A$28:A$36,1,FALSE),""),"")</f>
        <v/>
      </c>
      <c r="N227" s="147"/>
      <c r="O227" s="139"/>
      <c r="P227" s="139" t="str">
        <f t="shared" si="13"/>
        <v/>
      </c>
      <c r="Q227" s="139" t="str">
        <f t="shared" si="13"/>
        <v/>
      </c>
      <c r="R227" s="139" t="str">
        <f t="shared" si="13"/>
        <v/>
      </c>
      <c r="S227" s="147"/>
      <c r="T227" s="146" t="str" cm="1">
        <f t="array" aca="1" ref="T227" ca="1">IF(B227&lt;&gt;"",HYPERLINK("#'"&amp;MID(CELL("Dateiname",'Gemarkungen &amp; Flurstücke'!A$1),FIND("]",CELL("Dateiname",'Gemarkungen &amp; Flurstücke'!A$1))+1,31)&amp;"'!B6","Bitte ergänzen Sie die Angaben in ''Gemarkungen &amp; Flurstücke''!"),"")</f>
        <v/>
      </c>
      <c r="U227" s="42" t="str">
        <f>IFERROR(VLOOKUP(K227,Params!$A$2:$C$17,3,FALSE)&amp;VLOOKUP(L227,Params!$A$21:$C$23,3,FALSE)&amp;IFERROR(VLOOKUP(M227,Params!$A$28:$C$36,3,FALSE),"0"),"")</f>
        <v/>
      </c>
      <c r="V227" s="67" t="str">
        <f t="shared" si="11"/>
        <v/>
      </c>
      <c r="W227" s="67" t="str">
        <f>IFERROR(VLOOKUP(U227,Verfahren!$A$1:$E$15,5,FALSE),"")&amp;IFERROR(VLOOKUP(V227,Verfahren!A$17:B$20,2,FALSE),"")</f>
        <v/>
      </c>
      <c r="X227" s="67" t="str">
        <f t="shared" si="12"/>
        <v/>
      </c>
      <c r="Y227" s="67">
        <v>223</v>
      </c>
      <c r="Z227" s="67" t="str" cm="1">
        <f t="array" ref="Z227">IFERROR(INDEX($C$1:$C$1003,_xlfn.AGGREGATE(15,6,ROW($W$5:$W$1003)/(FIND("Wohngrundstück",$W$5:$W$1003,1)&gt;0),ROW()-4)),"")</f>
        <v/>
      </c>
      <c r="AA227" s="67" t="str" cm="1">
        <f t="array" ref="AA227">IFERROR(INDEX($C$1:$C$1003,_xlfn.AGGREGATE(15,6,ROW($U$5:$U$1003)/(FIND("123",$U$5:$U$1003,1)&gt;0),ROW()-4)),"")</f>
        <v/>
      </c>
      <c r="AB227" s="67" t="str" cm="1">
        <f t="array" ref="AB227">IFERROR(INDEX($C$1:$C$1003,_xlfn.AGGREGATE(15,6,ROW($W$5:$W$1003)/(FIND("Nichtwohngrundstück",$W$5:$W$1003,1)&gt;0),ROW()-4)),"")</f>
        <v/>
      </c>
      <c r="AC227" s="67" t="str" cm="1">
        <f t="array" ref="AC227">IFERROR(INDEX($C$1:$C$1003,_xlfn.AGGREGATE(15,6,ROW($W$5:$W$1003)/(FIND("Gebäude",$W$5:$W$1003,1)&gt;0),ROW()-4)),"")</f>
        <v/>
      </c>
      <c r="AD227" s="67" t="str" cm="1">
        <f t="array" ref="AD227">IFERROR(INDEX($C$1:$C$1003,_xlfn.AGGREGATE(15,6,ROW($W$5:$W$1003)/(FIND("LuF",$W$5:$W$1003,1)&gt;0),ROW()-4)),"")</f>
        <v/>
      </c>
      <c r="AE227" s="67" t="str" cm="1">
        <f t="array" ref="AE227">IFERROR(INDEX($C$1:$C$1003,_xlfn.AGGREGATE(15,6,ROW($P$5:$P$1003)/(FIND("Ja",$P$5:$P$1003,1)&gt;0),ROW()-4)),"")</f>
        <v/>
      </c>
      <c r="AF227" s="67" t="str" cm="1">
        <f t="array" ref="AF227">IFERROR(INDEX($C$1:$C$1003,_xlfn.AGGREGATE(15,6,ROW($V$5:$V$1003)/(FIND("1",$V$5:$V$1003,1)&gt;0),ROW()-4)),"")</f>
        <v/>
      </c>
    </row>
    <row r="228" spans="2:32" x14ac:dyDescent="0.35">
      <c r="B228" s="139"/>
      <c r="C228" s="139" t="str">
        <f>IF(B228&lt;&gt;"",COUNTIF($B$4:$B228,"&lt;&gt;"),"")</f>
        <v/>
      </c>
      <c r="D228" s="142"/>
      <c r="E228" s="139"/>
      <c r="F228" s="139"/>
      <c r="G228" s="139"/>
      <c r="H228" s="139"/>
      <c r="I228" s="142"/>
      <c r="J228" s="139"/>
      <c r="K228" s="139" t="str">
        <f>IFERROR(INDEX(PLZ!B:B,MATCH(I228,PLZ!A:A,0)),"")</f>
        <v/>
      </c>
      <c r="L228" s="139"/>
      <c r="M228" s="139" t="str">
        <f>IFERROR(IF(K228&lt;&gt;"Baden-Württemberg",VLOOKUP(L228,Params!A$28:A$36,1,FALSE),""),"")</f>
        <v/>
      </c>
      <c r="N228" s="147"/>
      <c r="O228" s="139"/>
      <c r="P228" s="139" t="str">
        <f t="shared" si="13"/>
        <v/>
      </c>
      <c r="Q228" s="139" t="str">
        <f t="shared" si="13"/>
        <v/>
      </c>
      <c r="R228" s="139" t="str">
        <f t="shared" si="13"/>
        <v/>
      </c>
      <c r="S228" s="147"/>
      <c r="T228" s="146" t="str" cm="1">
        <f t="array" aca="1" ref="T228" ca="1">IF(B228&lt;&gt;"",HYPERLINK("#'"&amp;MID(CELL("Dateiname",'Gemarkungen &amp; Flurstücke'!A$1),FIND("]",CELL("Dateiname",'Gemarkungen &amp; Flurstücke'!A$1))+1,31)&amp;"'!B6","Bitte ergänzen Sie die Angaben in ''Gemarkungen &amp; Flurstücke''!"),"")</f>
        <v/>
      </c>
      <c r="U228" s="42" t="str">
        <f>IFERROR(VLOOKUP(K228,Params!$A$2:$C$17,3,FALSE)&amp;VLOOKUP(L228,Params!$A$21:$C$23,3,FALSE)&amp;IFERROR(VLOOKUP(M228,Params!$A$28:$C$36,3,FALSE),"0"),"")</f>
        <v/>
      </c>
      <c r="V228" s="67" t="str">
        <f t="shared" si="11"/>
        <v/>
      </c>
      <c r="W228" s="67" t="str">
        <f>IFERROR(VLOOKUP(U228,Verfahren!$A$1:$E$15,5,FALSE),"")&amp;IFERROR(VLOOKUP(V228,Verfahren!A$17:B$20,2,FALSE),"")</f>
        <v/>
      </c>
      <c r="X228" s="67" t="str">
        <f t="shared" si="12"/>
        <v/>
      </c>
      <c r="Y228" s="67">
        <v>224</v>
      </c>
      <c r="Z228" s="67" t="str" cm="1">
        <f t="array" ref="Z228">IFERROR(INDEX($C$1:$C$1003,_xlfn.AGGREGATE(15,6,ROW($W$5:$W$1003)/(FIND("Wohngrundstück",$W$5:$W$1003,1)&gt;0),ROW()-4)),"")</f>
        <v/>
      </c>
      <c r="AA228" s="67" t="str" cm="1">
        <f t="array" ref="AA228">IFERROR(INDEX($C$1:$C$1003,_xlfn.AGGREGATE(15,6,ROW($U$5:$U$1003)/(FIND("123",$U$5:$U$1003,1)&gt;0),ROW()-4)),"")</f>
        <v/>
      </c>
      <c r="AB228" s="67" t="str" cm="1">
        <f t="array" ref="AB228">IFERROR(INDEX($C$1:$C$1003,_xlfn.AGGREGATE(15,6,ROW($W$5:$W$1003)/(FIND("Nichtwohngrundstück",$W$5:$W$1003,1)&gt;0),ROW()-4)),"")</f>
        <v/>
      </c>
      <c r="AC228" s="67" t="str" cm="1">
        <f t="array" ref="AC228">IFERROR(INDEX($C$1:$C$1003,_xlfn.AGGREGATE(15,6,ROW($W$5:$W$1003)/(FIND("Gebäude",$W$5:$W$1003,1)&gt;0),ROW()-4)),"")</f>
        <v/>
      </c>
      <c r="AD228" s="67" t="str" cm="1">
        <f t="array" ref="AD228">IFERROR(INDEX($C$1:$C$1003,_xlfn.AGGREGATE(15,6,ROW($W$5:$W$1003)/(FIND("LuF",$W$5:$W$1003,1)&gt;0),ROW()-4)),"")</f>
        <v/>
      </c>
      <c r="AE228" s="67" t="str" cm="1">
        <f t="array" ref="AE228">IFERROR(INDEX($C$1:$C$1003,_xlfn.AGGREGATE(15,6,ROW($P$5:$P$1003)/(FIND("Ja",$P$5:$P$1003,1)&gt;0),ROW()-4)),"")</f>
        <v/>
      </c>
      <c r="AF228" s="67" t="str" cm="1">
        <f t="array" ref="AF228">IFERROR(INDEX($C$1:$C$1003,_xlfn.AGGREGATE(15,6,ROW($V$5:$V$1003)/(FIND("1",$V$5:$V$1003,1)&gt;0),ROW()-4)),"")</f>
        <v/>
      </c>
    </row>
    <row r="229" spans="2:32" x14ac:dyDescent="0.35">
      <c r="B229" s="139"/>
      <c r="C229" s="139" t="str">
        <f>IF(B229&lt;&gt;"",COUNTIF($B$4:$B229,"&lt;&gt;"),"")</f>
        <v/>
      </c>
      <c r="D229" s="142"/>
      <c r="E229" s="139"/>
      <c r="F229" s="139"/>
      <c r="G229" s="139"/>
      <c r="H229" s="139"/>
      <c r="I229" s="142"/>
      <c r="J229" s="139"/>
      <c r="K229" s="139" t="str">
        <f>IFERROR(INDEX(PLZ!B:B,MATCH(I229,PLZ!A:A,0)),"")</f>
        <v/>
      </c>
      <c r="L229" s="139"/>
      <c r="M229" s="139" t="str">
        <f>IFERROR(IF(K229&lt;&gt;"Baden-Württemberg",VLOOKUP(L229,Params!A$28:A$36,1,FALSE),""),"")</f>
        <v/>
      </c>
      <c r="N229" s="147"/>
      <c r="O229" s="139"/>
      <c r="P229" s="139" t="str">
        <f t="shared" si="13"/>
        <v/>
      </c>
      <c r="Q229" s="139" t="str">
        <f t="shared" si="13"/>
        <v/>
      </c>
      <c r="R229" s="139" t="str">
        <f t="shared" si="13"/>
        <v/>
      </c>
      <c r="S229" s="147"/>
      <c r="T229" s="146" t="str" cm="1">
        <f t="array" aca="1" ref="T229" ca="1">IF(B229&lt;&gt;"",HYPERLINK("#'"&amp;MID(CELL("Dateiname",'Gemarkungen &amp; Flurstücke'!A$1),FIND("]",CELL("Dateiname",'Gemarkungen &amp; Flurstücke'!A$1))+1,31)&amp;"'!B6","Bitte ergänzen Sie die Angaben in ''Gemarkungen &amp; Flurstücke''!"),"")</f>
        <v/>
      </c>
      <c r="U229" s="42" t="str">
        <f>IFERROR(VLOOKUP(K229,Params!$A$2:$C$17,3,FALSE)&amp;VLOOKUP(L229,Params!$A$21:$C$23,3,FALSE)&amp;IFERROR(VLOOKUP(M229,Params!$A$28:$C$36,3,FALSE),"0"),"")</f>
        <v/>
      </c>
      <c r="V229" s="67" t="str">
        <f t="shared" si="11"/>
        <v/>
      </c>
      <c r="W229" s="67" t="str">
        <f>IFERROR(VLOOKUP(U229,Verfahren!$A$1:$E$15,5,FALSE),"")&amp;IFERROR(VLOOKUP(V229,Verfahren!A$17:B$20,2,FALSE),"")</f>
        <v/>
      </c>
      <c r="X229" s="67" t="str">
        <f t="shared" si="12"/>
        <v/>
      </c>
      <c r="Y229" s="67">
        <v>225</v>
      </c>
      <c r="Z229" s="67" t="str" cm="1">
        <f t="array" ref="Z229">IFERROR(INDEX($C$1:$C$1003,_xlfn.AGGREGATE(15,6,ROW($W$5:$W$1003)/(FIND("Wohngrundstück",$W$5:$W$1003,1)&gt;0),ROW()-4)),"")</f>
        <v/>
      </c>
      <c r="AA229" s="67" t="str" cm="1">
        <f t="array" ref="AA229">IFERROR(INDEX($C$1:$C$1003,_xlfn.AGGREGATE(15,6,ROW($U$5:$U$1003)/(FIND("123",$U$5:$U$1003,1)&gt;0),ROW()-4)),"")</f>
        <v/>
      </c>
      <c r="AB229" s="67" t="str" cm="1">
        <f t="array" ref="AB229">IFERROR(INDEX($C$1:$C$1003,_xlfn.AGGREGATE(15,6,ROW($W$5:$W$1003)/(FIND("Nichtwohngrundstück",$W$5:$W$1003,1)&gt;0),ROW()-4)),"")</f>
        <v/>
      </c>
      <c r="AC229" s="67" t="str" cm="1">
        <f t="array" ref="AC229">IFERROR(INDEX($C$1:$C$1003,_xlfn.AGGREGATE(15,6,ROW($W$5:$W$1003)/(FIND("Gebäude",$W$5:$W$1003,1)&gt;0),ROW()-4)),"")</f>
        <v/>
      </c>
      <c r="AD229" s="67" t="str" cm="1">
        <f t="array" ref="AD229">IFERROR(INDEX($C$1:$C$1003,_xlfn.AGGREGATE(15,6,ROW($W$5:$W$1003)/(FIND("LuF",$W$5:$W$1003,1)&gt;0),ROW()-4)),"")</f>
        <v/>
      </c>
      <c r="AE229" s="67" t="str" cm="1">
        <f t="array" ref="AE229">IFERROR(INDEX($C$1:$C$1003,_xlfn.AGGREGATE(15,6,ROW($P$5:$P$1003)/(FIND("Ja",$P$5:$P$1003,1)&gt;0),ROW()-4)),"")</f>
        <v/>
      </c>
      <c r="AF229" s="67" t="str" cm="1">
        <f t="array" ref="AF229">IFERROR(INDEX($C$1:$C$1003,_xlfn.AGGREGATE(15,6,ROW($V$5:$V$1003)/(FIND("1",$V$5:$V$1003,1)&gt;0),ROW()-4)),"")</f>
        <v/>
      </c>
    </row>
    <row r="230" spans="2:32" x14ac:dyDescent="0.35">
      <c r="B230" s="139"/>
      <c r="C230" s="139" t="str">
        <f>IF(B230&lt;&gt;"",COUNTIF($B$4:$B230,"&lt;&gt;"),"")</f>
        <v/>
      </c>
      <c r="D230" s="142"/>
      <c r="E230" s="139"/>
      <c r="F230" s="139"/>
      <c r="G230" s="139"/>
      <c r="H230" s="139"/>
      <c r="I230" s="142"/>
      <c r="J230" s="139"/>
      <c r="K230" s="139" t="str">
        <f>IFERROR(INDEX(PLZ!B:B,MATCH(I230,PLZ!A:A,0)),"")</f>
        <v/>
      </c>
      <c r="L230" s="139"/>
      <c r="M230" s="139" t="str">
        <f>IFERROR(IF(K230&lt;&gt;"Baden-Württemberg",VLOOKUP(L230,Params!A$28:A$36,1,FALSE),""),"")</f>
        <v/>
      </c>
      <c r="N230" s="147"/>
      <c r="O230" s="139"/>
      <c r="P230" s="139" t="str">
        <f t="shared" si="13"/>
        <v/>
      </c>
      <c r="Q230" s="139" t="str">
        <f t="shared" si="13"/>
        <v/>
      </c>
      <c r="R230" s="139" t="str">
        <f t="shared" si="13"/>
        <v/>
      </c>
      <c r="S230" s="147"/>
      <c r="T230" s="146" t="str" cm="1">
        <f t="array" aca="1" ref="T230" ca="1">IF(B230&lt;&gt;"",HYPERLINK("#'"&amp;MID(CELL("Dateiname",'Gemarkungen &amp; Flurstücke'!A$1),FIND("]",CELL("Dateiname",'Gemarkungen &amp; Flurstücke'!A$1))+1,31)&amp;"'!B6","Bitte ergänzen Sie die Angaben in ''Gemarkungen &amp; Flurstücke''!"),"")</f>
        <v/>
      </c>
      <c r="U230" s="42" t="str">
        <f>IFERROR(VLOOKUP(K230,Params!$A$2:$C$17,3,FALSE)&amp;VLOOKUP(L230,Params!$A$21:$C$23,3,FALSE)&amp;IFERROR(VLOOKUP(M230,Params!$A$28:$C$36,3,FALSE),"0"),"")</f>
        <v/>
      </c>
      <c r="V230" s="67" t="str">
        <f t="shared" si="11"/>
        <v/>
      </c>
      <c r="W230" s="67" t="str">
        <f>IFERROR(VLOOKUP(U230,Verfahren!$A$1:$E$15,5,FALSE),"")&amp;IFERROR(VLOOKUP(V230,Verfahren!A$17:B$20,2,FALSE),"")</f>
        <v/>
      </c>
      <c r="X230" s="67" t="str">
        <f t="shared" si="12"/>
        <v/>
      </c>
      <c r="Y230" s="67">
        <v>226</v>
      </c>
      <c r="Z230" s="67" t="str" cm="1">
        <f t="array" ref="Z230">IFERROR(INDEX($C$1:$C$1003,_xlfn.AGGREGATE(15,6,ROW($W$5:$W$1003)/(FIND("Wohngrundstück",$W$5:$W$1003,1)&gt;0),ROW()-4)),"")</f>
        <v/>
      </c>
      <c r="AA230" s="67" t="str" cm="1">
        <f t="array" ref="AA230">IFERROR(INDEX($C$1:$C$1003,_xlfn.AGGREGATE(15,6,ROW($U$5:$U$1003)/(FIND("123",$U$5:$U$1003,1)&gt;0),ROW()-4)),"")</f>
        <v/>
      </c>
      <c r="AB230" s="67" t="str" cm="1">
        <f t="array" ref="AB230">IFERROR(INDEX($C$1:$C$1003,_xlfn.AGGREGATE(15,6,ROW($W$5:$W$1003)/(FIND("Nichtwohngrundstück",$W$5:$W$1003,1)&gt;0),ROW()-4)),"")</f>
        <v/>
      </c>
      <c r="AC230" s="67" t="str" cm="1">
        <f t="array" ref="AC230">IFERROR(INDEX($C$1:$C$1003,_xlfn.AGGREGATE(15,6,ROW($W$5:$W$1003)/(FIND("Gebäude",$W$5:$W$1003,1)&gt;0),ROW()-4)),"")</f>
        <v/>
      </c>
      <c r="AD230" s="67" t="str" cm="1">
        <f t="array" ref="AD230">IFERROR(INDEX($C$1:$C$1003,_xlfn.AGGREGATE(15,6,ROW($W$5:$W$1003)/(FIND("LuF",$W$5:$W$1003,1)&gt;0),ROW()-4)),"")</f>
        <v/>
      </c>
      <c r="AE230" s="67" t="str" cm="1">
        <f t="array" ref="AE230">IFERROR(INDEX($C$1:$C$1003,_xlfn.AGGREGATE(15,6,ROW($P$5:$P$1003)/(FIND("Ja",$P$5:$P$1003,1)&gt;0),ROW()-4)),"")</f>
        <v/>
      </c>
      <c r="AF230" s="67" t="str" cm="1">
        <f t="array" ref="AF230">IFERROR(INDEX($C$1:$C$1003,_xlfn.AGGREGATE(15,6,ROW($V$5:$V$1003)/(FIND("1",$V$5:$V$1003,1)&gt;0),ROW()-4)),"")</f>
        <v/>
      </c>
    </row>
    <row r="231" spans="2:32" x14ac:dyDescent="0.35">
      <c r="B231" s="139"/>
      <c r="C231" s="139" t="str">
        <f>IF(B231&lt;&gt;"",COUNTIF($B$4:$B231,"&lt;&gt;"),"")</f>
        <v/>
      </c>
      <c r="D231" s="142"/>
      <c r="E231" s="139"/>
      <c r="F231" s="139"/>
      <c r="G231" s="139"/>
      <c r="H231" s="139"/>
      <c r="I231" s="142"/>
      <c r="J231" s="139"/>
      <c r="K231" s="139" t="str">
        <f>IFERROR(INDEX(PLZ!B:B,MATCH(I231,PLZ!A:A,0)),"")</f>
        <v/>
      </c>
      <c r="L231" s="139"/>
      <c r="M231" s="139" t="str">
        <f>IFERROR(IF(K231&lt;&gt;"Baden-Württemberg",VLOOKUP(L231,Params!A$28:A$36,1,FALSE),""),"")</f>
        <v/>
      </c>
      <c r="N231" s="147"/>
      <c r="O231" s="139"/>
      <c r="P231" s="139" t="str">
        <f t="shared" si="13"/>
        <v/>
      </c>
      <c r="Q231" s="139" t="str">
        <f t="shared" si="13"/>
        <v/>
      </c>
      <c r="R231" s="139" t="str">
        <f t="shared" si="13"/>
        <v/>
      </c>
      <c r="S231" s="147"/>
      <c r="T231" s="146" t="str" cm="1">
        <f t="array" aca="1" ref="T231" ca="1">IF(B231&lt;&gt;"",HYPERLINK("#'"&amp;MID(CELL("Dateiname",'Gemarkungen &amp; Flurstücke'!A$1),FIND("]",CELL("Dateiname",'Gemarkungen &amp; Flurstücke'!A$1))+1,31)&amp;"'!B6","Bitte ergänzen Sie die Angaben in ''Gemarkungen &amp; Flurstücke''!"),"")</f>
        <v/>
      </c>
      <c r="U231" s="42" t="str">
        <f>IFERROR(VLOOKUP(K231,Params!$A$2:$C$17,3,FALSE)&amp;VLOOKUP(L231,Params!$A$21:$C$23,3,FALSE)&amp;IFERROR(VLOOKUP(M231,Params!$A$28:$C$36,3,FALSE),"0"),"")</f>
        <v/>
      </c>
      <c r="V231" s="67" t="str">
        <f t="shared" si="11"/>
        <v/>
      </c>
      <c r="W231" s="67" t="str">
        <f>IFERROR(VLOOKUP(U231,Verfahren!$A$1:$E$15,5,FALSE),"")&amp;IFERROR(VLOOKUP(V231,Verfahren!A$17:B$20,2,FALSE),"")</f>
        <v/>
      </c>
      <c r="X231" s="67" t="str">
        <f t="shared" si="12"/>
        <v/>
      </c>
      <c r="Y231" s="67">
        <v>227</v>
      </c>
      <c r="Z231" s="67" t="str" cm="1">
        <f t="array" ref="Z231">IFERROR(INDEX($C$1:$C$1003,_xlfn.AGGREGATE(15,6,ROW($W$5:$W$1003)/(FIND("Wohngrundstück",$W$5:$W$1003,1)&gt;0),ROW()-4)),"")</f>
        <v/>
      </c>
      <c r="AA231" s="67" t="str" cm="1">
        <f t="array" ref="AA231">IFERROR(INDEX($C$1:$C$1003,_xlfn.AGGREGATE(15,6,ROW($U$5:$U$1003)/(FIND("123",$U$5:$U$1003,1)&gt;0),ROW()-4)),"")</f>
        <v/>
      </c>
      <c r="AB231" s="67" t="str" cm="1">
        <f t="array" ref="AB231">IFERROR(INDEX($C$1:$C$1003,_xlfn.AGGREGATE(15,6,ROW($W$5:$W$1003)/(FIND("Nichtwohngrundstück",$W$5:$W$1003,1)&gt;0),ROW()-4)),"")</f>
        <v/>
      </c>
      <c r="AC231" s="67" t="str" cm="1">
        <f t="array" ref="AC231">IFERROR(INDEX($C$1:$C$1003,_xlfn.AGGREGATE(15,6,ROW($W$5:$W$1003)/(FIND("Gebäude",$W$5:$W$1003,1)&gt;0),ROW()-4)),"")</f>
        <v/>
      </c>
      <c r="AD231" s="67" t="str" cm="1">
        <f t="array" ref="AD231">IFERROR(INDEX($C$1:$C$1003,_xlfn.AGGREGATE(15,6,ROW($W$5:$W$1003)/(FIND("LuF",$W$5:$W$1003,1)&gt;0),ROW()-4)),"")</f>
        <v/>
      </c>
      <c r="AE231" s="67" t="str" cm="1">
        <f t="array" ref="AE231">IFERROR(INDEX($C$1:$C$1003,_xlfn.AGGREGATE(15,6,ROW($P$5:$P$1003)/(FIND("Ja",$P$5:$P$1003,1)&gt;0),ROW()-4)),"")</f>
        <v/>
      </c>
      <c r="AF231" s="67" t="str" cm="1">
        <f t="array" ref="AF231">IFERROR(INDEX($C$1:$C$1003,_xlfn.AGGREGATE(15,6,ROW($V$5:$V$1003)/(FIND("1",$V$5:$V$1003,1)&gt;0),ROW()-4)),"")</f>
        <v/>
      </c>
    </row>
    <row r="232" spans="2:32" x14ac:dyDescent="0.35">
      <c r="B232" s="139"/>
      <c r="C232" s="139" t="str">
        <f>IF(B232&lt;&gt;"",COUNTIF($B$4:$B232,"&lt;&gt;"),"")</f>
        <v/>
      </c>
      <c r="D232" s="142"/>
      <c r="E232" s="139"/>
      <c r="F232" s="139"/>
      <c r="G232" s="139"/>
      <c r="H232" s="139"/>
      <c r="I232" s="142"/>
      <c r="J232" s="139"/>
      <c r="K232" s="139" t="str">
        <f>IFERROR(INDEX(PLZ!B:B,MATCH(I232,PLZ!A:A,0)),"")</f>
        <v/>
      </c>
      <c r="L232" s="139"/>
      <c r="M232" s="139" t="str">
        <f>IFERROR(IF(K232&lt;&gt;"Baden-Württemberg",VLOOKUP(L232,Params!A$28:A$36,1,FALSE),""),"")</f>
        <v/>
      </c>
      <c r="N232" s="147"/>
      <c r="O232" s="139"/>
      <c r="P232" s="139" t="str">
        <f t="shared" si="13"/>
        <v/>
      </c>
      <c r="Q232" s="139" t="str">
        <f t="shared" si="13"/>
        <v/>
      </c>
      <c r="R232" s="139" t="str">
        <f t="shared" si="13"/>
        <v/>
      </c>
      <c r="S232" s="147"/>
      <c r="T232" s="146" t="str" cm="1">
        <f t="array" aca="1" ref="T232" ca="1">IF(B232&lt;&gt;"",HYPERLINK("#'"&amp;MID(CELL("Dateiname",'Gemarkungen &amp; Flurstücke'!A$1),FIND("]",CELL("Dateiname",'Gemarkungen &amp; Flurstücke'!A$1))+1,31)&amp;"'!B6","Bitte ergänzen Sie die Angaben in ''Gemarkungen &amp; Flurstücke''!"),"")</f>
        <v/>
      </c>
      <c r="U232" s="42" t="str">
        <f>IFERROR(VLOOKUP(K232,Params!$A$2:$C$17,3,FALSE)&amp;VLOOKUP(L232,Params!$A$21:$C$23,3,FALSE)&amp;IFERROR(VLOOKUP(M232,Params!$A$28:$C$36,3,FALSE),"0"),"")</f>
        <v/>
      </c>
      <c r="V232" s="67" t="str">
        <f t="shared" si="11"/>
        <v/>
      </c>
      <c r="W232" s="67" t="str">
        <f>IFERROR(VLOOKUP(U232,Verfahren!$A$1:$E$15,5,FALSE),"")&amp;IFERROR(VLOOKUP(V232,Verfahren!A$17:B$20,2,FALSE),"")</f>
        <v/>
      </c>
      <c r="X232" s="67" t="str">
        <f t="shared" si="12"/>
        <v/>
      </c>
      <c r="Y232" s="67">
        <v>228</v>
      </c>
      <c r="Z232" s="67" t="str" cm="1">
        <f t="array" ref="Z232">IFERROR(INDEX($C$1:$C$1003,_xlfn.AGGREGATE(15,6,ROW($W$5:$W$1003)/(FIND("Wohngrundstück",$W$5:$W$1003,1)&gt;0),ROW()-4)),"")</f>
        <v/>
      </c>
      <c r="AA232" s="67" t="str" cm="1">
        <f t="array" ref="AA232">IFERROR(INDEX($C$1:$C$1003,_xlfn.AGGREGATE(15,6,ROW($U$5:$U$1003)/(FIND("123",$U$5:$U$1003,1)&gt;0),ROW()-4)),"")</f>
        <v/>
      </c>
      <c r="AB232" s="67" t="str" cm="1">
        <f t="array" ref="AB232">IFERROR(INDEX($C$1:$C$1003,_xlfn.AGGREGATE(15,6,ROW($W$5:$W$1003)/(FIND("Nichtwohngrundstück",$W$5:$W$1003,1)&gt;0),ROW()-4)),"")</f>
        <v/>
      </c>
      <c r="AC232" s="67" t="str" cm="1">
        <f t="array" ref="AC232">IFERROR(INDEX($C$1:$C$1003,_xlfn.AGGREGATE(15,6,ROW($W$5:$W$1003)/(FIND("Gebäude",$W$5:$W$1003,1)&gt;0),ROW()-4)),"")</f>
        <v/>
      </c>
      <c r="AD232" s="67" t="str" cm="1">
        <f t="array" ref="AD232">IFERROR(INDEX($C$1:$C$1003,_xlfn.AGGREGATE(15,6,ROW($W$5:$W$1003)/(FIND("LuF",$W$5:$W$1003,1)&gt;0),ROW()-4)),"")</f>
        <v/>
      </c>
      <c r="AE232" s="67" t="str" cm="1">
        <f t="array" ref="AE232">IFERROR(INDEX($C$1:$C$1003,_xlfn.AGGREGATE(15,6,ROW($P$5:$P$1003)/(FIND("Ja",$P$5:$P$1003,1)&gt;0),ROW()-4)),"")</f>
        <v/>
      </c>
      <c r="AF232" s="67" t="str" cm="1">
        <f t="array" ref="AF232">IFERROR(INDEX($C$1:$C$1003,_xlfn.AGGREGATE(15,6,ROW($V$5:$V$1003)/(FIND("1",$V$5:$V$1003,1)&gt;0),ROW()-4)),"")</f>
        <v/>
      </c>
    </row>
    <row r="233" spans="2:32" x14ac:dyDescent="0.35">
      <c r="B233" s="139"/>
      <c r="C233" s="139" t="str">
        <f>IF(B233&lt;&gt;"",COUNTIF($B$4:$B233,"&lt;&gt;"),"")</f>
        <v/>
      </c>
      <c r="D233" s="142"/>
      <c r="E233" s="139"/>
      <c r="F233" s="139"/>
      <c r="G233" s="139"/>
      <c r="H233" s="139"/>
      <c r="I233" s="142"/>
      <c r="J233" s="139"/>
      <c r="K233" s="139" t="str">
        <f>IFERROR(INDEX(PLZ!B:B,MATCH(I233,PLZ!A:A,0)),"")</f>
        <v/>
      </c>
      <c r="L233" s="139"/>
      <c r="M233" s="139" t="str">
        <f>IFERROR(IF(K233&lt;&gt;"Baden-Württemberg",VLOOKUP(L233,Params!A$28:A$36,1,FALSE),""),"")</f>
        <v/>
      </c>
      <c r="N233" s="147"/>
      <c r="O233" s="139"/>
      <c r="P233" s="139" t="str">
        <f t="shared" si="13"/>
        <v/>
      </c>
      <c r="Q233" s="139" t="str">
        <f t="shared" si="13"/>
        <v/>
      </c>
      <c r="R233" s="139" t="str">
        <f t="shared" si="13"/>
        <v/>
      </c>
      <c r="S233" s="147"/>
      <c r="T233" s="146" t="str" cm="1">
        <f t="array" aca="1" ref="T233" ca="1">IF(B233&lt;&gt;"",HYPERLINK("#'"&amp;MID(CELL("Dateiname",'Gemarkungen &amp; Flurstücke'!A$1),FIND("]",CELL("Dateiname",'Gemarkungen &amp; Flurstücke'!A$1))+1,31)&amp;"'!B6","Bitte ergänzen Sie die Angaben in ''Gemarkungen &amp; Flurstücke''!"),"")</f>
        <v/>
      </c>
      <c r="U233" s="42" t="str">
        <f>IFERROR(VLOOKUP(K233,Params!$A$2:$C$17,3,FALSE)&amp;VLOOKUP(L233,Params!$A$21:$C$23,3,FALSE)&amp;IFERROR(VLOOKUP(M233,Params!$A$28:$C$36,3,FALSE),"0"),"")</f>
        <v/>
      </c>
      <c r="V233" s="67" t="str">
        <f t="shared" si="11"/>
        <v/>
      </c>
      <c r="W233" s="67" t="str">
        <f>IFERROR(VLOOKUP(U233,Verfahren!$A$1:$E$15,5,FALSE),"")&amp;IFERROR(VLOOKUP(V233,Verfahren!A$17:B$20,2,FALSE),"")</f>
        <v/>
      </c>
      <c r="X233" s="67" t="str">
        <f t="shared" si="12"/>
        <v/>
      </c>
      <c r="Y233" s="67">
        <v>229</v>
      </c>
      <c r="Z233" s="67" t="str" cm="1">
        <f t="array" ref="Z233">IFERROR(INDEX($C$1:$C$1003,_xlfn.AGGREGATE(15,6,ROW($W$5:$W$1003)/(FIND("Wohngrundstück",$W$5:$W$1003,1)&gt;0),ROW()-4)),"")</f>
        <v/>
      </c>
      <c r="AA233" s="67" t="str" cm="1">
        <f t="array" ref="AA233">IFERROR(INDEX($C$1:$C$1003,_xlfn.AGGREGATE(15,6,ROW($U$5:$U$1003)/(FIND("123",$U$5:$U$1003,1)&gt;0),ROW()-4)),"")</f>
        <v/>
      </c>
      <c r="AB233" s="67" t="str" cm="1">
        <f t="array" ref="AB233">IFERROR(INDEX($C$1:$C$1003,_xlfn.AGGREGATE(15,6,ROW($W$5:$W$1003)/(FIND("Nichtwohngrundstück",$W$5:$W$1003,1)&gt;0),ROW()-4)),"")</f>
        <v/>
      </c>
      <c r="AC233" s="67" t="str" cm="1">
        <f t="array" ref="AC233">IFERROR(INDEX($C$1:$C$1003,_xlfn.AGGREGATE(15,6,ROW($W$5:$W$1003)/(FIND("Gebäude",$W$5:$W$1003,1)&gt;0),ROW()-4)),"")</f>
        <v/>
      </c>
      <c r="AD233" s="67" t="str" cm="1">
        <f t="array" ref="AD233">IFERROR(INDEX($C$1:$C$1003,_xlfn.AGGREGATE(15,6,ROW($W$5:$W$1003)/(FIND("LuF",$W$5:$W$1003,1)&gt;0),ROW()-4)),"")</f>
        <v/>
      </c>
      <c r="AE233" s="67" t="str" cm="1">
        <f t="array" ref="AE233">IFERROR(INDEX($C$1:$C$1003,_xlfn.AGGREGATE(15,6,ROW($P$5:$P$1003)/(FIND("Ja",$P$5:$P$1003,1)&gt;0),ROW()-4)),"")</f>
        <v/>
      </c>
      <c r="AF233" s="67" t="str" cm="1">
        <f t="array" ref="AF233">IFERROR(INDEX($C$1:$C$1003,_xlfn.AGGREGATE(15,6,ROW($V$5:$V$1003)/(FIND("1",$V$5:$V$1003,1)&gt;0),ROW()-4)),"")</f>
        <v/>
      </c>
    </row>
    <row r="234" spans="2:32" x14ac:dyDescent="0.35">
      <c r="B234" s="139"/>
      <c r="C234" s="139" t="str">
        <f>IF(B234&lt;&gt;"",COUNTIF($B$4:$B234,"&lt;&gt;"),"")</f>
        <v/>
      </c>
      <c r="D234" s="142"/>
      <c r="E234" s="139"/>
      <c r="F234" s="139"/>
      <c r="G234" s="139"/>
      <c r="H234" s="139"/>
      <c r="I234" s="142"/>
      <c r="J234" s="139"/>
      <c r="K234" s="139" t="str">
        <f>IFERROR(INDEX(PLZ!B:B,MATCH(I234,PLZ!A:A,0)),"")</f>
        <v/>
      </c>
      <c r="L234" s="139"/>
      <c r="M234" s="139" t="str">
        <f>IFERROR(IF(K234&lt;&gt;"Baden-Württemberg",VLOOKUP(L234,Params!A$28:A$36,1,FALSE),""),"")</f>
        <v/>
      </c>
      <c r="N234" s="147"/>
      <c r="O234" s="139"/>
      <c r="P234" s="139" t="str">
        <f t="shared" si="13"/>
        <v/>
      </c>
      <c r="Q234" s="139" t="str">
        <f t="shared" si="13"/>
        <v/>
      </c>
      <c r="R234" s="139" t="str">
        <f t="shared" si="13"/>
        <v/>
      </c>
      <c r="S234" s="147"/>
      <c r="T234" s="146" t="str" cm="1">
        <f t="array" aca="1" ref="T234" ca="1">IF(B234&lt;&gt;"",HYPERLINK("#'"&amp;MID(CELL("Dateiname",'Gemarkungen &amp; Flurstücke'!A$1),FIND("]",CELL("Dateiname",'Gemarkungen &amp; Flurstücke'!A$1))+1,31)&amp;"'!B6","Bitte ergänzen Sie die Angaben in ''Gemarkungen &amp; Flurstücke''!"),"")</f>
        <v/>
      </c>
      <c r="U234" s="42" t="str">
        <f>IFERROR(VLOOKUP(K234,Params!$A$2:$C$17,3,FALSE)&amp;VLOOKUP(L234,Params!$A$21:$C$23,3,FALSE)&amp;IFERROR(VLOOKUP(M234,Params!$A$28:$C$36,3,FALSE),"0"),"")</f>
        <v/>
      </c>
      <c r="V234" s="67" t="str">
        <f t="shared" si="11"/>
        <v/>
      </c>
      <c r="W234" s="67" t="str">
        <f>IFERROR(VLOOKUP(U234,Verfahren!$A$1:$E$15,5,FALSE),"")&amp;IFERROR(VLOOKUP(V234,Verfahren!A$17:B$20,2,FALSE),"")</f>
        <v/>
      </c>
      <c r="X234" s="67" t="str">
        <f t="shared" si="12"/>
        <v/>
      </c>
      <c r="Y234" s="67">
        <v>230</v>
      </c>
      <c r="Z234" s="67" t="str" cm="1">
        <f t="array" ref="Z234">IFERROR(INDEX($C$1:$C$1003,_xlfn.AGGREGATE(15,6,ROW($W$5:$W$1003)/(FIND("Wohngrundstück",$W$5:$W$1003,1)&gt;0),ROW()-4)),"")</f>
        <v/>
      </c>
      <c r="AA234" s="67" t="str" cm="1">
        <f t="array" ref="AA234">IFERROR(INDEX($C$1:$C$1003,_xlfn.AGGREGATE(15,6,ROW($U$5:$U$1003)/(FIND("123",$U$5:$U$1003,1)&gt;0),ROW()-4)),"")</f>
        <v/>
      </c>
      <c r="AB234" s="67" t="str" cm="1">
        <f t="array" ref="AB234">IFERROR(INDEX($C$1:$C$1003,_xlfn.AGGREGATE(15,6,ROW($W$5:$W$1003)/(FIND("Nichtwohngrundstück",$W$5:$W$1003,1)&gt;0),ROW()-4)),"")</f>
        <v/>
      </c>
      <c r="AC234" s="67" t="str" cm="1">
        <f t="array" ref="AC234">IFERROR(INDEX($C$1:$C$1003,_xlfn.AGGREGATE(15,6,ROW($W$5:$W$1003)/(FIND("Gebäude",$W$5:$W$1003,1)&gt;0),ROW()-4)),"")</f>
        <v/>
      </c>
      <c r="AD234" s="67" t="str" cm="1">
        <f t="array" ref="AD234">IFERROR(INDEX($C$1:$C$1003,_xlfn.AGGREGATE(15,6,ROW($W$5:$W$1003)/(FIND("LuF",$W$5:$W$1003,1)&gt;0),ROW()-4)),"")</f>
        <v/>
      </c>
      <c r="AE234" s="67" t="str" cm="1">
        <f t="array" ref="AE234">IFERROR(INDEX($C$1:$C$1003,_xlfn.AGGREGATE(15,6,ROW($P$5:$P$1003)/(FIND("Ja",$P$5:$P$1003,1)&gt;0),ROW()-4)),"")</f>
        <v/>
      </c>
      <c r="AF234" s="67" t="str" cm="1">
        <f t="array" ref="AF234">IFERROR(INDEX($C$1:$C$1003,_xlfn.AGGREGATE(15,6,ROW($V$5:$V$1003)/(FIND("1",$V$5:$V$1003,1)&gt;0),ROW()-4)),"")</f>
        <v/>
      </c>
    </row>
    <row r="235" spans="2:32" x14ac:dyDescent="0.35">
      <c r="B235" s="139"/>
      <c r="C235" s="139" t="str">
        <f>IF(B235&lt;&gt;"",COUNTIF($B$4:$B235,"&lt;&gt;"),"")</f>
        <v/>
      </c>
      <c r="D235" s="142"/>
      <c r="E235" s="139"/>
      <c r="F235" s="139"/>
      <c r="G235" s="139"/>
      <c r="H235" s="139"/>
      <c r="I235" s="142"/>
      <c r="J235" s="139"/>
      <c r="K235" s="139" t="str">
        <f>IFERROR(INDEX(PLZ!B:B,MATCH(I235,PLZ!A:A,0)),"")</f>
        <v/>
      </c>
      <c r="L235" s="139"/>
      <c r="M235" s="139" t="str">
        <f>IFERROR(IF(K235&lt;&gt;"Baden-Württemberg",VLOOKUP(L235,Params!A$28:A$36,1,FALSE),""),"")</f>
        <v/>
      </c>
      <c r="N235" s="147"/>
      <c r="O235" s="139"/>
      <c r="P235" s="139" t="str">
        <f t="shared" si="13"/>
        <v/>
      </c>
      <c r="Q235" s="139" t="str">
        <f t="shared" si="13"/>
        <v/>
      </c>
      <c r="R235" s="139" t="str">
        <f t="shared" si="13"/>
        <v/>
      </c>
      <c r="S235" s="147"/>
      <c r="T235" s="146" t="str" cm="1">
        <f t="array" aca="1" ref="T235" ca="1">IF(B235&lt;&gt;"",HYPERLINK("#'"&amp;MID(CELL("Dateiname",'Gemarkungen &amp; Flurstücke'!A$1),FIND("]",CELL("Dateiname",'Gemarkungen &amp; Flurstücke'!A$1))+1,31)&amp;"'!B6","Bitte ergänzen Sie die Angaben in ''Gemarkungen &amp; Flurstücke''!"),"")</f>
        <v/>
      </c>
      <c r="U235" s="42" t="str">
        <f>IFERROR(VLOOKUP(K235,Params!$A$2:$C$17,3,FALSE)&amp;VLOOKUP(L235,Params!$A$21:$C$23,3,FALSE)&amp;IFERROR(VLOOKUP(M235,Params!$A$28:$C$36,3,FALSE),"0"),"")</f>
        <v/>
      </c>
      <c r="V235" s="67" t="str">
        <f t="shared" si="11"/>
        <v/>
      </c>
      <c r="W235" s="67" t="str">
        <f>IFERROR(VLOOKUP(U235,Verfahren!$A$1:$E$15,5,FALSE),"")&amp;IFERROR(VLOOKUP(V235,Verfahren!A$17:B$20,2,FALSE),"")</f>
        <v/>
      </c>
      <c r="X235" s="67" t="str">
        <f t="shared" si="12"/>
        <v/>
      </c>
      <c r="Y235" s="67">
        <v>231</v>
      </c>
      <c r="Z235" s="67" t="str" cm="1">
        <f t="array" ref="Z235">IFERROR(INDEX($C$1:$C$1003,_xlfn.AGGREGATE(15,6,ROW($W$5:$W$1003)/(FIND("Wohngrundstück",$W$5:$W$1003,1)&gt;0),ROW()-4)),"")</f>
        <v/>
      </c>
      <c r="AA235" s="67" t="str" cm="1">
        <f t="array" ref="AA235">IFERROR(INDEX($C$1:$C$1003,_xlfn.AGGREGATE(15,6,ROW($U$5:$U$1003)/(FIND("123",$U$5:$U$1003,1)&gt;0),ROW()-4)),"")</f>
        <v/>
      </c>
      <c r="AB235" s="67" t="str" cm="1">
        <f t="array" ref="AB235">IFERROR(INDEX($C$1:$C$1003,_xlfn.AGGREGATE(15,6,ROW($W$5:$W$1003)/(FIND("Nichtwohngrundstück",$W$5:$W$1003,1)&gt;0),ROW()-4)),"")</f>
        <v/>
      </c>
      <c r="AC235" s="67" t="str" cm="1">
        <f t="array" ref="AC235">IFERROR(INDEX($C$1:$C$1003,_xlfn.AGGREGATE(15,6,ROW($W$5:$W$1003)/(FIND("Gebäude",$W$5:$W$1003,1)&gt;0),ROW()-4)),"")</f>
        <v/>
      </c>
      <c r="AD235" s="67" t="str" cm="1">
        <f t="array" ref="AD235">IFERROR(INDEX($C$1:$C$1003,_xlfn.AGGREGATE(15,6,ROW($W$5:$W$1003)/(FIND("LuF",$W$5:$W$1003,1)&gt;0),ROW()-4)),"")</f>
        <v/>
      </c>
      <c r="AE235" s="67" t="str" cm="1">
        <f t="array" ref="AE235">IFERROR(INDEX($C$1:$C$1003,_xlfn.AGGREGATE(15,6,ROW($P$5:$P$1003)/(FIND("Ja",$P$5:$P$1003,1)&gt;0),ROW()-4)),"")</f>
        <v/>
      </c>
      <c r="AF235" s="67" t="str" cm="1">
        <f t="array" ref="AF235">IFERROR(INDEX($C$1:$C$1003,_xlfn.AGGREGATE(15,6,ROW($V$5:$V$1003)/(FIND("1",$V$5:$V$1003,1)&gt;0),ROW()-4)),"")</f>
        <v/>
      </c>
    </row>
    <row r="236" spans="2:32" x14ac:dyDescent="0.35">
      <c r="B236" s="139"/>
      <c r="C236" s="139" t="str">
        <f>IF(B236&lt;&gt;"",COUNTIF($B$4:$B236,"&lt;&gt;"),"")</f>
        <v/>
      </c>
      <c r="D236" s="142"/>
      <c r="E236" s="139"/>
      <c r="F236" s="139"/>
      <c r="G236" s="139"/>
      <c r="H236" s="139"/>
      <c r="I236" s="142"/>
      <c r="J236" s="139"/>
      <c r="K236" s="139" t="str">
        <f>IFERROR(INDEX(PLZ!B:B,MATCH(I236,PLZ!A:A,0)),"")</f>
        <v/>
      </c>
      <c r="L236" s="139"/>
      <c r="M236" s="139" t="str">
        <f>IFERROR(IF(K236&lt;&gt;"Baden-Württemberg",VLOOKUP(L236,Params!A$28:A$36,1,FALSE),""),"")</f>
        <v/>
      </c>
      <c r="N236" s="147"/>
      <c r="O236" s="139"/>
      <c r="P236" s="139" t="str">
        <f t="shared" si="13"/>
        <v/>
      </c>
      <c r="Q236" s="139" t="str">
        <f t="shared" si="13"/>
        <v/>
      </c>
      <c r="R236" s="139" t="str">
        <f t="shared" si="13"/>
        <v/>
      </c>
      <c r="S236" s="147"/>
      <c r="T236" s="146" t="str" cm="1">
        <f t="array" aca="1" ref="T236" ca="1">IF(B236&lt;&gt;"",HYPERLINK("#'"&amp;MID(CELL("Dateiname",'Gemarkungen &amp; Flurstücke'!A$1),FIND("]",CELL("Dateiname",'Gemarkungen &amp; Flurstücke'!A$1))+1,31)&amp;"'!B6","Bitte ergänzen Sie die Angaben in ''Gemarkungen &amp; Flurstücke''!"),"")</f>
        <v/>
      </c>
      <c r="U236" s="42" t="str">
        <f>IFERROR(VLOOKUP(K236,Params!$A$2:$C$17,3,FALSE)&amp;VLOOKUP(L236,Params!$A$21:$C$23,3,FALSE)&amp;IFERROR(VLOOKUP(M236,Params!$A$28:$C$36,3,FALSE),"0"),"")</f>
        <v/>
      </c>
      <c r="V236" s="67" t="str">
        <f t="shared" si="11"/>
        <v/>
      </c>
      <c r="W236" s="67" t="str">
        <f>IFERROR(VLOOKUP(U236,Verfahren!$A$1:$E$15,5,FALSE),"")&amp;IFERROR(VLOOKUP(V236,Verfahren!A$17:B$20,2,FALSE),"")</f>
        <v/>
      </c>
      <c r="X236" s="67" t="str">
        <f t="shared" si="12"/>
        <v/>
      </c>
      <c r="Y236" s="67">
        <v>232</v>
      </c>
      <c r="Z236" s="67" t="str" cm="1">
        <f t="array" ref="Z236">IFERROR(INDEX($C$1:$C$1003,_xlfn.AGGREGATE(15,6,ROW($W$5:$W$1003)/(FIND("Wohngrundstück",$W$5:$W$1003,1)&gt;0),ROW()-4)),"")</f>
        <v/>
      </c>
      <c r="AA236" s="67" t="str" cm="1">
        <f t="array" ref="AA236">IFERROR(INDEX($C$1:$C$1003,_xlfn.AGGREGATE(15,6,ROW($U$5:$U$1003)/(FIND("123",$U$5:$U$1003,1)&gt;0),ROW()-4)),"")</f>
        <v/>
      </c>
      <c r="AB236" s="67" t="str" cm="1">
        <f t="array" ref="AB236">IFERROR(INDEX($C$1:$C$1003,_xlfn.AGGREGATE(15,6,ROW($W$5:$W$1003)/(FIND("Nichtwohngrundstück",$W$5:$W$1003,1)&gt;0),ROW()-4)),"")</f>
        <v/>
      </c>
      <c r="AC236" s="67" t="str" cm="1">
        <f t="array" ref="AC236">IFERROR(INDEX($C$1:$C$1003,_xlfn.AGGREGATE(15,6,ROW($W$5:$W$1003)/(FIND("Gebäude",$W$5:$W$1003,1)&gt;0),ROW()-4)),"")</f>
        <v/>
      </c>
      <c r="AD236" s="67" t="str" cm="1">
        <f t="array" ref="AD236">IFERROR(INDEX($C$1:$C$1003,_xlfn.AGGREGATE(15,6,ROW($W$5:$W$1003)/(FIND("LuF",$W$5:$W$1003,1)&gt;0),ROW()-4)),"")</f>
        <v/>
      </c>
      <c r="AE236" s="67" t="str" cm="1">
        <f t="array" ref="AE236">IFERROR(INDEX($C$1:$C$1003,_xlfn.AGGREGATE(15,6,ROW($P$5:$P$1003)/(FIND("Ja",$P$5:$P$1003,1)&gt;0),ROW()-4)),"")</f>
        <v/>
      </c>
      <c r="AF236" s="67" t="str" cm="1">
        <f t="array" ref="AF236">IFERROR(INDEX($C$1:$C$1003,_xlfn.AGGREGATE(15,6,ROW($V$5:$V$1003)/(FIND("1",$V$5:$V$1003,1)&gt;0),ROW()-4)),"")</f>
        <v/>
      </c>
    </row>
    <row r="237" spans="2:32" x14ac:dyDescent="0.35">
      <c r="B237" s="139"/>
      <c r="C237" s="139" t="str">
        <f>IF(B237&lt;&gt;"",COUNTIF($B$4:$B237,"&lt;&gt;"),"")</f>
        <v/>
      </c>
      <c r="D237" s="142"/>
      <c r="E237" s="139"/>
      <c r="F237" s="139"/>
      <c r="G237" s="139"/>
      <c r="H237" s="139"/>
      <c r="I237" s="142"/>
      <c r="J237" s="139"/>
      <c r="K237" s="139" t="str">
        <f>IFERROR(INDEX(PLZ!B:B,MATCH(I237,PLZ!A:A,0)),"")</f>
        <v/>
      </c>
      <c r="L237" s="139"/>
      <c r="M237" s="139" t="str">
        <f>IFERROR(IF(K237&lt;&gt;"Baden-Württemberg",VLOOKUP(L237,Params!A$28:A$36,1,FALSE),""),"")</f>
        <v/>
      </c>
      <c r="N237" s="147"/>
      <c r="O237" s="139"/>
      <c r="P237" s="139" t="str">
        <f t="shared" si="13"/>
        <v/>
      </c>
      <c r="Q237" s="139" t="str">
        <f t="shared" si="13"/>
        <v/>
      </c>
      <c r="R237" s="139" t="str">
        <f t="shared" si="13"/>
        <v/>
      </c>
      <c r="S237" s="147"/>
      <c r="T237" s="146" t="str" cm="1">
        <f t="array" aca="1" ref="T237" ca="1">IF(B237&lt;&gt;"",HYPERLINK("#'"&amp;MID(CELL("Dateiname",'Gemarkungen &amp; Flurstücke'!A$1),FIND("]",CELL("Dateiname",'Gemarkungen &amp; Flurstücke'!A$1))+1,31)&amp;"'!B6","Bitte ergänzen Sie die Angaben in ''Gemarkungen &amp; Flurstücke''!"),"")</f>
        <v/>
      </c>
      <c r="U237" s="42" t="str">
        <f>IFERROR(VLOOKUP(K237,Params!$A$2:$C$17,3,FALSE)&amp;VLOOKUP(L237,Params!$A$21:$C$23,3,FALSE)&amp;IFERROR(VLOOKUP(M237,Params!$A$28:$C$36,3,FALSE),"0"),"")</f>
        <v/>
      </c>
      <c r="V237" s="67" t="str">
        <f t="shared" si="11"/>
        <v/>
      </c>
      <c r="W237" s="67" t="str">
        <f>IFERROR(VLOOKUP(U237,Verfahren!$A$1:$E$15,5,FALSE),"")&amp;IFERROR(VLOOKUP(V237,Verfahren!A$17:B$20,2,FALSE),"")</f>
        <v/>
      </c>
      <c r="X237" s="67" t="str">
        <f t="shared" si="12"/>
        <v/>
      </c>
      <c r="Y237" s="67">
        <v>233</v>
      </c>
      <c r="Z237" s="67" t="str" cm="1">
        <f t="array" ref="Z237">IFERROR(INDEX($C$1:$C$1003,_xlfn.AGGREGATE(15,6,ROW($W$5:$W$1003)/(FIND("Wohngrundstück",$W$5:$W$1003,1)&gt;0),ROW()-4)),"")</f>
        <v/>
      </c>
      <c r="AA237" s="67" t="str" cm="1">
        <f t="array" ref="AA237">IFERROR(INDEX($C$1:$C$1003,_xlfn.AGGREGATE(15,6,ROW($U$5:$U$1003)/(FIND("123",$U$5:$U$1003,1)&gt;0),ROW()-4)),"")</f>
        <v/>
      </c>
      <c r="AB237" s="67" t="str" cm="1">
        <f t="array" ref="AB237">IFERROR(INDEX($C$1:$C$1003,_xlfn.AGGREGATE(15,6,ROW($W$5:$W$1003)/(FIND("Nichtwohngrundstück",$W$5:$W$1003,1)&gt;0),ROW()-4)),"")</f>
        <v/>
      </c>
      <c r="AC237" s="67" t="str" cm="1">
        <f t="array" ref="AC237">IFERROR(INDEX($C$1:$C$1003,_xlfn.AGGREGATE(15,6,ROW($W$5:$W$1003)/(FIND("Gebäude",$W$5:$W$1003,1)&gt;0),ROW()-4)),"")</f>
        <v/>
      </c>
      <c r="AD237" s="67" t="str" cm="1">
        <f t="array" ref="AD237">IFERROR(INDEX($C$1:$C$1003,_xlfn.AGGREGATE(15,6,ROW($W$5:$W$1003)/(FIND("LuF",$W$5:$W$1003,1)&gt;0),ROW()-4)),"")</f>
        <v/>
      </c>
      <c r="AE237" s="67" t="str" cm="1">
        <f t="array" ref="AE237">IFERROR(INDEX($C$1:$C$1003,_xlfn.AGGREGATE(15,6,ROW($P$5:$P$1003)/(FIND("Ja",$P$5:$P$1003,1)&gt;0),ROW()-4)),"")</f>
        <v/>
      </c>
      <c r="AF237" s="67" t="str" cm="1">
        <f t="array" ref="AF237">IFERROR(INDEX($C$1:$C$1003,_xlfn.AGGREGATE(15,6,ROW($V$5:$V$1003)/(FIND("1",$V$5:$V$1003,1)&gt;0),ROW()-4)),"")</f>
        <v/>
      </c>
    </row>
    <row r="238" spans="2:32" x14ac:dyDescent="0.35">
      <c r="B238" s="139"/>
      <c r="C238" s="139" t="str">
        <f>IF(B238&lt;&gt;"",COUNTIF($B$4:$B238,"&lt;&gt;"),"")</f>
        <v/>
      </c>
      <c r="D238" s="142"/>
      <c r="E238" s="139"/>
      <c r="F238" s="139"/>
      <c r="G238" s="139"/>
      <c r="H238" s="139"/>
      <c r="I238" s="142"/>
      <c r="J238" s="139"/>
      <c r="K238" s="139" t="str">
        <f>IFERROR(INDEX(PLZ!B:B,MATCH(I238,PLZ!A:A,0)),"")</f>
        <v/>
      </c>
      <c r="L238" s="139"/>
      <c r="M238" s="139" t="str">
        <f>IFERROR(IF(K238&lt;&gt;"Baden-Württemberg",VLOOKUP(L238,Params!A$28:A$36,1,FALSE),""),"")</f>
        <v/>
      </c>
      <c r="N238" s="147"/>
      <c r="O238" s="139"/>
      <c r="P238" s="139" t="str">
        <f t="shared" si="13"/>
        <v/>
      </c>
      <c r="Q238" s="139" t="str">
        <f t="shared" si="13"/>
        <v/>
      </c>
      <c r="R238" s="139" t="str">
        <f t="shared" si="13"/>
        <v/>
      </c>
      <c r="S238" s="147"/>
      <c r="T238" s="146" t="str" cm="1">
        <f t="array" aca="1" ref="T238" ca="1">IF(B238&lt;&gt;"",HYPERLINK("#'"&amp;MID(CELL("Dateiname",'Gemarkungen &amp; Flurstücke'!A$1),FIND("]",CELL("Dateiname",'Gemarkungen &amp; Flurstücke'!A$1))+1,31)&amp;"'!B6","Bitte ergänzen Sie die Angaben in ''Gemarkungen &amp; Flurstücke''!"),"")</f>
        <v/>
      </c>
      <c r="U238" s="42" t="str">
        <f>IFERROR(VLOOKUP(K238,Params!$A$2:$C$17,3,FALSE)&amp;VLOOKUP(L238,Params!$A$21:$C$23,3,FALSE)&amp;IFERROR(VLOOKUP(M238,Params!$A$28:$C$36,3,FALSE),"0"),"")</f>
        <v/>
      </c>
      <c r="V238" s="67" t="str">
        <f t="shared" si="11"/>
        <v/>
      </c>
      <c r="W238" s="67" t="str">
        <f>IFERROR(VLOOKUP(U238,Verfahren!$A$1:$E$15,5,FALSE),"")&amp;IFERROR(VLOOKUP(V238,Verfahren!A$17:B$20,2,FALSE),"")</f>
        <v/>
      </c>
      <c r="X238" s="67" t="str">
        <f t="shared" si="12"/>
        <v/>
      </c>
      <c r="Y238" s="67">
        <v>234</v>
      </c>
      <c r="Z238" s="67" t="str" cm="1">
        <f t="array" ref="Z238">IFERROR(INDEX($C$1:$C$1003,_xlfn.AGGREGATE(15,6,ROW($W$5:$W$1003)/(FIND("Wohngrundstück",$W$5:$W$1003,1)&gt;0),ROW()-4)),"")</f>
        <v/>
      </c>
      <c r="AA238" s="67" t="str" cm="1">
        <f t="array" ref="AA238">IFERROR(INDEX($C$1:$C$1003,_xlfn.AGGREGATE(15,6,ROW($U$5:$U$1003)/(FIND("123",$U$5:$U$1003,1)&gt;0),ROW()-4)),"")</f>
        <v/>
      </c>
      <c r="AB238" s="67" t="str" cm="1">
        <f t="array" ref="AB238">IFERROR(INDEX($C$1:$C$1003,_xlfn.AGGREGATE(15,6,ROW($W$5:$W$1003)/(FIND("Nichtwohngrundstück",$W$5:$W$1003,1)&gt;0),ROW()-4)),"")</f>
        <v/>
      </c>
      <c r="AC238" s="67" t="str" cm="1">
        <f t="array" ref="AC238">IFERROR(INDEX($C$1:$C$1003,_xlfn.AGGREGATE(15,6,ROW($W$5:$W$1003)/(FIND("Gebäude",$W$5:$W$1003,1)&gt;0),ROW()-4)),"")</f>
        <v/>
      </c>
      <c r="AD238" s="67" t="str" cm="1">
        <f t="array" ref="AD238">IFERROR(INDEX($C$1:$C$1003,_xlfn.AGGREGATE(15,6,ROW($W$5:$W$1003)/(FIND("LuF",$W$5:$W$1003,1)&gt;0),ROW()-4)),"")</f>
        <v/>
      </c>
      <c r="AE238" s="67" t="str" cm="1">
        <f t="array" ref="AE238">IFERROR(INDEX($C$1:$C$1003,_xlfn.AGGREGATE(15,6,ROW($P$5:$P$1003)/(FIND("Ja",$P$5:$P$1003,1)&gt;0),ROW()-4)),"")</f>
        <v/>
      </c>
      <c r="AF238" s="67" t="str" cm="1">
        <f t="array" ref="AF238">IFERROR(INDEX($C$1:$C$1003,_xlfn.AGGREGATE(15,6,ROW($V$5:$V$1003)/(FIND("1",$V$5:$V$1003,1)&gt;0),ROW()-4)),"")</f>
        <v/>
      </c>
    </row>
    <row r="239" spans="2:32" x14ac:dyDescent="0.35">
      <c r="B239" s="139"/>
      <c r="C239" s="139" t="str">
        <f>IF(B239&lt;&gt;"",COUNTIF($B$4:$B239,"&lt;&gt;"),"")</f>
        <v/>
      </c>
      <c r="D239" s="142"/>
      <c r="E239" s="139"/>
      <c r="F239" s="139"/>
      <c r="G239" s="139"/>
      <c r="H239" s="139"/>
      <c r="I239" s="142"/>
      <c r="J239" s="139"/>
      <c r="K239" s="139" t="str">
        <f>IFERROR(INDEX(PLZ!B:B,MATCH(I239,PLZ!A:A,0)),"")</f>
        <v/>
      </c>
      <c r="L239" s="139"/>
      <c r="M239" s="139" t="str">
        <f>IFERROR(IF(K239&lt;&gt;"Baden-Württemberg",VLOOKUP(L239,Params!A$28:A$36,1,FALSE),""),"")</f>
        <v/>
      </c>
      <c r="N239" s="147"/>
      <c r="O239" s="139"/>
      <c r="P239" s="139" t="str">
        <f t="shared" si="13"/>
        <v/>
      </c>
      <c r="Q239" s="139" t="str">
        <f t="shared" si="13"/>
        <v/>
      </c>
      <c r="R239" s="139" t="str">
        <f t="shared" si="13"/>
        <v/>
      </c>
      <c r="S239" s="147"/>
      <c r="T239" s="146" t="str" cm="1">
        <f t="array" aca="1" ref="T239" ca="1">IF(B239&lt;&gt;"",HYPERLINK("#'"&amp;MID(CELL("Dateiname",'Gemarkungen &amp; Flurstücke'!A$1),FIND("]",CELL("Dateiname",'Gemarkungen &amp; Flurstücke'!A$1))+1,31)&amp;"'!B6","Bitte ergänzen Sie die Angaben in ''Gemarkungen &amp; Flurstücke''!"),"")</f>
        <v/>
      </c>
      <c r="U239" s="42" t="str">
        <f>IFERROR(VLOOKUP(K239,Params!$A$2:$C$17,3,FALSE)&amp;VLOOKUP(L239,Params!$A$21:$C$23,3,FALSE)&amp;IFERROR(VLOOKUP(M239,Params!$A$28:$C$36,3,FALSE),"0"),"")</f>
        <v/>
      </c>
      <c r="V239" s="67" t="str">
        <f t="shared" si="11"/>
        <v/>
      </c>
      <c r="W239" s="67" t="str">
        <f>IFERROR(VLOOKUP(U239,Verfahren!$A$1:$E$15,5,FALSE),"")&amp;IFERROR(VLOOKUP(V239,Verfahren!A$17:B$20,2,FALSE),"")</f>
        <v/>
      </c>
      <c r="X239" s="67" t="str">
        <f t="shared" si="12"/>
        <v/>
      </c>
      <c r="Y239" s="67">
        <v>235</v>
      </c>
      <c r="Z239" s="67" t="str" cm="1">
        <f t="array" ref="Z239">IFERROR(INDEX($C$1:$C$1003,_xlfn.AGGREGATE(15,6,ROW($W$5:$W$1003)/(FIND("Wohngrundstück",$W$5:$W$1003,1)&gt;0),ROW()-4)),"")</f>
        <v/>
      </c>
      <c r="AA239" s="67" t="str" cm="1">
        <f t="array" ref="AA239">IFERROR(INDEX($C$1:$C$1003,_xlfn.AGGREGATE(15,6,ROW($U$5:$U$1003)/(FIND("123",$U$5:$U$1003,1)&gt;0),ROW()-4)),"")</f>
        <v/>
      </c>
      <c r="AB239" s="67" t="str" cm="1">
        <f t="array" ref="AB239">IFERROR(INDEX($C$1:$C$1003,_xlfn.AGGREGATE(15,6,ROW($W$5:$W$1003)/(FIND("Nichtwohngrundstück",$W$5:$W$1003,1)&gt;0),ROW()-4)),"")</f>
        <v/>
      </c>
      <c r="AC239" s="67" t="str" cm="1">
        <f t="array" ref="AC239">IFERROR(INDEX($C$1:$C$1003,_xlfn.AGGREGATE(15,6,ROW($W$5:$W$1003)/(FIND("Gebäude",$W$5:$W$1003,1)&gt;0),ROW()-4)),"")</f>
        <v/>
      </c>
      <c r="AD239" s="67" t="str" cm="1">
        <f t="array" ref="AD239">IFERROR(INDEX($C$1:$C$1003,_xlfn.AGGREGATE(15,6,ROW($W$5:$W$1003)/(FIND("LuF",$W$5:$W$1003,1)&gt;0),ROW()-4)),"")</f>
        <v/>
      </c>
      <c r="AE239" s="67" t="str" cm="1">
        <f t="array" ref="AE239">IFERROR(INDEX($C$1:$C$1003,_xlfn.AGGREGATE(15,6,ROW($P$5:$P$1003)/(FIND("Ja",$P$5:$P$1003,1)&gt;0),ROW()-4)),"")</f>
        <v/>
      </c>
      <c r="AF239" s="67" t="str" cm="1">
        <f t="array" ref="AF239">IFERROR(INDEX($C$1:$C$1003,_xlfn.AGGREGATE(15,6,ROW($V$5:$V$1003)/(FIND("1",$V$5:$V$1003,1)&gt;0),ROW()-4)),"")</f>
        <v/>
      </c>
    </row>
    <row r="240" spans="2:32" x14ac:dyDescent="0.35">
      <c r="B240" s="139"/>
      <c r="C240" s="139" t="str">
        <f>IF(B240&lt;&gt;"",COUNTIF($B$4:$B240,"&lt;&gt;"),"")</f>
        <v/>
      </c>
      <c r="D240" s="142"/>
      <c r="E240" s="139"/>
      <c r="F240" s="139"/>
      <c r="G240" s="139"/>
      <c r="H240" s="139"/>
      <c r="I240" s="142"/>
      <c r="J240" s="139"/>
      <c r="K240" s="139" t="str">
        <f>IFERROR(INDEX(PLZ!B:B,MATCH(I240,PLZ!A:A,0)),"")</f>
        <v/>
      </c>
      <c r="L240" s="139"/>
      <c r="M240" s="139" t="str">
        <f>IFERROR(IF(K240&lt;&gt;"Baden-Württemberg",VLOOKUP(L240,Params!A$28:A$36,1,FALSE),""),"")</f>
        <v/>
      </c>
      <c r="N240" s="147"/>
      <c r="O240" s="139"/>
      <c r="P240" s="139" t="str">
        <f t="shared" si="13"/>
        <v/>
      </c>
      <c r="Q240" s="139" t="str">
        <f t="shared" si="13"/>
        <v/>
      </c>
      <c r="R240" s="139" t="str">
        <f t="shared" si="13"/>
        <v/>
      </c>
      <c r="S240" s="147"/>
      <c r="T240" s="146" t="str" cm="1">
        <f t="array" aca="1" ref="T240" ca="1">IF(B240&lt;&gt;"",HYPERLINK("#'"&amp;MID(CELL("Dateiname",'Gemarkungen &amp; Flurstücke'!A$1),FIND("]",CELL("Dateiname",'Gemarkungen &amp; Flurstücke'!A$1))+1,31)&amp;"'!B6","Bitte ergänzen Sie die Angaben in ''Gemarkungen &amp; Flurstücke''!"),"")</f>
        <v/>
      </c>
      <c r="U240" s="42" t="str">
        <f>IFERROR(VLOOKUP(K240,Params!$A$2:$C$17,3,FALSE)&amp;VLOOKUP(L240,Params!$A$21:$C$23,3,FALSE)&amp;IFERROR(VLOOKUP(M240,Params!$A$28:$C$36,3,FALSE),"0"),"")</f>
        <v/>
      </c>
      <c r="V240" s="67" t="str">
        <f t="shared" si="11"/>
        <v/>
      </c>
      <c r="W240" s="67" t="str">
        <f>IFERROR(VLOOKUP(U240,Verfahren!$A$1:$E$15,5,FALSE),"")&amp;IFERROR(VLOOKUP(V240,Verfahren!A$17:B$20,2,FALSE),"")</f>
        <v/>
      </c>
      <c r="X240" s="67" t="str">
        <f t="shared" si="12"/>
        <v/>
      </c>
      <c r="Y240" s="67">
        <v>236</v>
      </c>
      <c r="Z240" s="67" t="str" cm="1">
        <f t="array" ref="Z240">IFERROR(INDEX($C$1:$C$1003,_xlfn.AGGREGATE(15,6,ROW($W$5:$W$1003)/(FIND("Wohngrundstück",$W$5:$W$1003,1)&gt;0),ROW()-4)),"")</f>
        <v/>
      </c>
      <c r="AA240" s="67" t="str" cm="1">
        <f t="array" ref="AA240">IFERROR(INDEX($C$1:$C$1003,_xlfn.AGGREGATE(15,6,ROW($U$5:$U$1003)/(FIND("123",$U$5:$U$1003,1)&gt;0),ROW()-4)),"")</f>
        <v/>
      </c>
      <c r="AB240" s="67" t="str" cm="1">
        <f t="array" ref="AB240">IFERROR(INDEX($C$1:$C$1003,_xlfn.AGGREGATE(15,6,ROW($W$5:$W$1003)/(FIND("Nichtwohngrundstück",$W$5:$W$1003,1)&gt;0),ROW()-4)),"")</f>
        <v/>
      </c>
      <c r="AC240" s="67" t="str" cm="1">
        <f t="array" ref="AC240">IFERROR(INDEX($C$1:$C$1003,_xlfn.AGGREGATE(15,6,ROW($W$5:$W$1003)/(FIND("Gebäude",$W$5:$W$1003,1)&gt;0),ROW()-4)),"")</f>
        <v/>
      </c>
      <c r="AD240" s="67" t="str" cm="1">
        <f t="array" ref="AD240">IFERROR(INDEX($C$1:$C$1003,_xlfn.AGGREGATE(15,6,ROW($W$5:$W$1003)/(FIND("LuF",$W$5:$W$1003,1)&gt;0),ROW()-4)),"")</f>
        <v/>
      </c>
      <c r="AE240" s="67" t="str" cm="1">
        <f t="array" ref="AE240">IFERROR(INDEX($C$1:$C$1003,_xlfn.AGGREGATE(15,6,ROW($P$5:$P$1003)/(FIND("Ja",$P$5:$P$1003,1)&gt;0),ROW()-4)),"")</f>
        <v/>
      </c>
      <c r="AF240" s="67" t="str" cm="1">
        <f t="array" ref="AF240">IFERROR(INDEX($C$1:$C$1003,_xlfn.AGGREGATE(15,6,ROW($V$5:$V$1003)/(FIND("1",$V$5:$V$1003,1)&gt;0),ROW()-4)),"")</f>
        <v/>
      </c>
    </row>
    <row r="241" spans="2:32" x14ac:dyDescent="0.35">
      <c r="B241" s="139"/>
      <c r="C241" s="139" t="str">
        <f>IF(B241&lt;&gt;"",COUNTIF($B$4:$B241,"&lt;&gt;"),"")</f>
        <v/>
      </c>
      <c r="D241" s="142"/>
      <c r="E241" s="139"/>
      <c r="F241" s="139"/>
      <c r="G241" s="139"/>
      <c r="H241" s="139"/>
      <c r="I241" s="142"/>
      <c r="J241" s="139"/>
      <c r="K241" s="139" t="str">
        <f>IFERROR(INDEX(PLZ!B:B,MATCH(I241,PLZ!A:A,0)),"")</f>
        <v/>
      </c>
      <c r="L241" s="139"/>
      <c r="M241" s="139" t="str">
        <f>IFERROR(IF(K241&lt;&gt;"Baden-Württemberg",VLOOKUP(L241,Params!A$28:A$36,1,FALSE),""),"")</f>
        <v/>
      </c>
      <c r="N241" s="147"/>
      <c r="O241" s="139"/>
      <c r="P241" s="139" t="str">
        <f t="shared" si="13"/>
        <v/>
      </c>
      <c r="Q241" s="139" t="str">
        <f t="shared" si="13"/>
        <v/>
      </c>
      <c r="R241" s="139" t="str">
        <f t="shared" si="13"/>
        <v/>
      </c>
      <c r="S241" s="147"/>
      <c r="T241" s="146" t="str" cm="1">
        <f t="array" aca="1" ref="T241" ca="1">IF(B241&lt;&gt;"",HYPERLINK("#'"&amp;MID(CELL("Dateiname",'Gemarkungen &amp; Flurstücke'!A$1),FIND("]",CELL("Dateiname",'Gemarkungen &amp; Flurstücke'!A$1))+1,31)&amp;"'!B6","Bitte ergänzen Sie die Angaben in ''Gemarkungen &amp; Flurstücke''!"),"")</f>
        <v/>
      </c>
      <c r="U241" s="42" t="str">
        <f>IFERROR(VLOOKUP(K241,Params!$A$2:$C$17,3,FALSE)&amp;VLOOKUP(L241,Params!$A$21:$C$23,3,FALSE)&amp;IFERROR(VLOOKUP(M241,Params!$A$28:$C$36,3,FALSE),"0"),"")</f>
        <v/>
      </c>
      <c r="V241" s="67" t="str">
        <f t="shared" si="11"/>
        <v/>
      </c>
      <c r="W241" s="67" t="str">
        <f>IFERROR(VLOOKUP(U241,Verfahren!$A$1:$E$15,5,FALSE),"")&amp;IFERROR(VLOOKUP(V241,Verfahren!A$17:B$20,2,FALSE),"")</f>
        <v/>
      </c>
      <c r="X241" s="67" t="str">
        <f t="shared" si="12"/>
        <v/>
      </c>
      <c r="Y241" s="67">
        <v>237</v>
      </c>
      <c r="Z241" s="67" t="str" cm="1">
        <f t="array" ref="Z241">IFERROR(INDEX($C$1:$C$1003,_xlfn.AGGREGATE(15,6,ROW($W$5:$W$1003)/(FIND("Wohngrundstück",$W$5:$W$1003,1)&gt;0),ROW()-4)),"")</f>
        <v/>
      </c>
      <c r="AA241" s="67" t="str" cm="1">
        <f t="array" ref="AA241">IFERROR(INDEX($C$1:$C$1003,_xlfn.AGGREGATE(15,6,ROW($U$5:$U$1003)/(FIND("123",$U$5:$U$1003,1)&gt;0),ROW()-4)),"")</f>
        <v/>
      </c>
      <c r="AB241" s="67" t="str" cm="1">
        <f t="array" ref="AB241">IFERROR(INDEX($C$1:$C$1003,_xlfn.AGGREGATE(15,6,ROW($W$5:$W$1003)/(FIND("Nichtwohngrundstück",$W$5:$W$1003,1)&gt;0),ROW()-4)),"")</f>
        <v/>
      </c>
      <c r="AC241" s="67" t="str" cm="1">
        <f t="array" ref="AC241">IFERROR(INDEX($C$1:$C$1003,_xlfn.AGGREGATE(15,6,ROW($W$5:$W$1003)/(FIND("Gebäude",$W$5:$W$1003,1)&gt;0),ROW()-4)),"")</f>
        <v/>
      </c>
      <c r="AD241" s="67" t="str" cm="1">
        <f t="array" ref="AD241">IFERROR(INDEX($C$1:$C$1003,_xlfn.AGGREGATE(15,6,ROW($W$5:$W$1003)/(FIND("LuF",$W$5:$W$1003,1)&gt;0),ROW()-4)),"")</f>
        <v/>
      </c>
      <c r="AE241" s="67" t="str" cm="1">
        <f t="array" ref="AE241">IFERROR(INDEX($C$1:$C$1003,_xlfn.AGGREGATE(15,6,ROW($P$5:$P$1003)/(FIND("Ja",$P$5:$P$1003,1)&gt;0),ROW()-4)),"")</f>
        <v/>
      </c>
      <c r="AF241" s="67" t="str" cm="1">
        <f t="array" ref="AF241">IFERROR(INDEX($C$1:$C$1003,_xlfn.AGGREGATE(15,6,ROW($V$5:$V$1003)/(FIND("1",$V$5:$V$1003,1)&gt;0),ROW()-4)),"")</f>
        <v/>
      </c>
    </row>
    <row r="242" spans="2:32" x14ac:dyDescent="0.35">
      <c r="B242" s="139"/>
      <c r="C242" s="139" t="str">
        <f>IF(B242&lt;&gt;"",COUNTIF($B$4:$B242,"&lt;&gt;"),"")</f>
        <v/>
      </c>
      <c r="D242" s="142"/>
      <c r="E242" s="139"/>
      <c r="F242" s="139"/>
      <c r="G242" s="139"/>
      <c r="H242" s="139"/>
      <c r="I242" s="142"/>
      <c r="J242" s="139"/>
      <c r="K242" s="139" t="str">
        <f>IFERROR(INDEX(PLZ!B:B,MATCH(I242,PLZ!A:A,0)),"")</f>
        <v/>
      </c>
      <c r="L242" s="139"/>
      <c r="M242" s="139" t="str">
        <f>IFERROR(IF(K242&lt;&gt;"Baden-Württemberg",VLOOKUP(L242,Params!A$28:A$36,1,FALSE),""),"")</f>
        <v/>
      </c>
      <c r="N242" s="147"/>
      <c r="O242" s="139"/>
      <c r="P242" s="139" t="str">
        <f t="shared" si="13"/>
        <v/>
      </c>
      <c r="Q242" s="139" t="str">
        <f t="shared" si="13"/>
        <v/>
      </c>
      <c r="R242" s="139" t="str">
        <f t="shared" si="13"/>
        <v/>
      </c>
      <c r="S242" s="147"/>
      <c r="T242" s="146" t="str" cm="1">
        <f t="array" aca="1" ref="T242" ca="1">IF(B242&lt;&gt;"",HYPERLINK("#'"&amp;MID(CELL("Dateiname",'Gemarkungen &amp; Flurstücke'!A$1),FIND("]",CELL("Dateiname",'Gemarkungen &amp; Flurstücke'!A$1))+1,31)&amp;"'!B6","Bitte ergänzen Sie die Angaben in ''Gemarkungen &amp; Flurstücke''!"),"")</f>
        <v/>
      </c>
      <c r="U242" s="42" t="str">
        <f>IFERROR(VLOOKUP(K242,Params!$A$2:$C$17,3,FALSE)&amp;VLOOKUP(L242,Params!$A$21:$C$23,3,FALSE)&amp;IFERROR(VLOOKUP(M242,Params!$A$28:$C$36,3,FALSE),"0"),"")</f>
        <v/>
      </c>
      <c r="V242" s="67" t="str">
        <f t="shared" si="11"/>
        <v/>
      </c>
      <c r="W242" s="67" t="str">
        <f>IFERROR(VLOOKUP(U242,Verfahren!$A$1:$E$15,5,FALSE),"")&amp;IFERROR(VLOOKUP(V242,Verfahren!A$17:B$20,2,FALSE),"")</f>
        <v/>
      </c>
      <c r="X242" s="67" t="str">
        <f t="shared" si="12"/>
        <v/>
      </c>
      <c r="Y242" s="67">
        <v>238</v>
      </c>
      <c r="Z242" s="67" t="str" cm="1">
        <f t="array" ref="Z242">IFERROR(INDEX($C$1:$C$1003,_xlfn.AGGREGATE(15,6,ROW($W$5:$W$1003)/(FIND("Wohngrundstück",$W$5:$W$1003,1)&gt;0),ROW()-4)),"")</f>
        <v/>
      </c>
      <c r="AA242" s="67" t="str" cm="1">
        <f t="array" ref="AA242">IFERROR(INDEX($C$1:$C$1003,_xlfn.AGGREGATE(15,6,ROW($U$5:$U$1003)/(FIND("123",$U$5:$U$1003,1)&gt;0),ROW()-4)),"")</f>
        <v/>
      </c>
      <c r="AB242" s="67" t="str" cm="1">
        <f t="array" ref="AB242">IFERROR(INDEX($C$1:$C$1003,_xlfn.AGGREGATE(15,6,ROW($W$5:$W$1003)/(FIND("Nichtwohngrundstück",$W$5:$W$1003,1)&gt;0),ROW()-4)),"")</f>
        <v/>
      </c>
      <c r="AC242" s="67" t="str" cm="1">
        <f t="array" ref="AC242">IFERROR(INDEX($C$1:$C$1003,_xlfn.AGGREGATE(15,6,ROW($W$5:$W$1003)/(FIND("Gebäude",$W$5:$W$1003,1)&gt;0),ROW()-4)),"")</f>
        <v/>
      </c>
      <c r="AD242" s="67" t="str" cm="1">
        <f t="array" ref="AD242">IFERROR(INDEX($C$1:$C$1003,_xlfn.AGGREGATE(15,6,ROW($W$5:$W$1003)/(FIND("LuF",$W$5:$W$1003,1)&gt;0),ROW()-4)),"")</f>
        <v/>
      </c>
      <c r="AE242" s="67" t="str" cm="1">
        <f t="array" ref="AE242">IFERROR(INDEX($C$1:$C$1003,_xlfn.AGGREGATE(15,6,ROW($P$5:$P$1003)/(FIND("Ja",$P$5:$P$1003,1)&gt;0),ROW()-4)),"")</f>
        <v/>
      </c>
      <c r="AF242" s="67" t="str" cm="1">
        <f t="array" ref="AF242">IFERROR(INDEX($C$1:$C$1003,_xlfn.AGGREGATE(15,6,ROW($V$5:$V$1003)/(FIND("1",$V$5:$V$1003,1)&gt;0),ROW()-4)),"")</f>
        <v/>
      </c>
    </row>
    <row r="243" spans="2:32" x14ac:dyDescent="0.35">
      <c r="B243" s="139"/>
      <c r="C243" s="139" t="str">
        <f>IF(B243&lt;&gt;"",COUNTIF($B$4:$B243,"&lt;&gt;"),"")</f>
        <v/>
      </c>
      <c r="D243" s="142"/>
      <c r="E243" s="139"/>
      <c r="F243" s="139"/>
      <c r="G243" s="139"/>
      <c r="H243" s="139"/>
      <c r="I243" s="142"/>
      <c r="J243" s="139"/>
      <c r="K243" s="139" t="str">
        <f>IFERROR(INDEX(PLZ!B:B,MATCH(I243,PLZ!A:A,0)),"")</f>
        <v/>
      </c>
      <c r="L243" s="139"/>
      <c r="M243" s="139" t="str">
        <f>IFERROR(IF(K243&lt;&gt;"Baden-Württemberg",VLOOKUP(L243,Params!A$28:A$36,1,FALSE),""),"")</f>
        <v/>
      </c>
      <c r="N243" s="147"/>
      <c r="O243" s="139"/>
      <c r="P243" s="139" t="str">
        <f t="shared" si="13"/>
        <v/>
      </c>
      <c r="Q243" s="139" t="str">
        <f t="shared" si="13"/>
        <v/>
      </c>
      <c r="R243" s="139" t="str">
        <f t="shared" si="13"/>
        <v/>
      </c>
      <c r="S243" s="147"/>
      <c r="T243" s="146" t="str" cm="1">
        <f t="array" aca="1" ref="T243" ca="1">IF(B243&lt;&gt;"",HYPERLINK("#'"&amp;MID(CELL("Dateiname",'Gemarkungen &amp; Flurstücke'!A$1),FIND("]",CELL("Dateiname",'Gemarkungen &amp; Flurstücke'!A$1))+1,31)&amp;"'!B6","Bitte ergänzen Sie die Angaben in ''Gemarkungen &amp; Flurstücke''!"),"")</f>
        <v/>
      </c>
      <c r="U243" s="42" t="str">
        <f>IFERROR(VLOOKUP(K243,Params!$A$2:$C$17,3,FALSE)&amp;VLOOKUP(L243,Params!$A$21:$C$23,3,FALSE)&amp;IFERROR(VLOOKUP(M243,Params!$A$28:$C$36,3,FALSE),"0"),"")</f>
        <v/>
      </c>
      <c r="V243" s="67" t="str">
        <f t="shared" si="11"/>
        <v/>
      </c>
      <c r="W243" s="67" t="str">
        <f>IFERROR(VLOOKUP(U243,Verfahren!$A$1:$E$15,5,FALSE),"")&amp;IFERROR(VLOOKUP(V243,Verfahren!A$17:B$20,2,FALSE),"")</f>
        <v/>
      </c>
      <c r="X243" s="67" t="str">
        <f t="shared" si="12"/>
        <v/>
      </c>
      <c r="Y243" s="67">
        <v>239</v>
      </c>
      <c r="Z243" s="67" t="str" cm="1">
        <f t="array" ref="Z243">IFERROR(INDEX($C$1:$C$1003,_xlfn.AGGREGATE(15,6,ROW($W$5:$W$1003)/(FIND("Wohngrundstück",$W$5:$W$1003,1)&gt;0),ROW()-4)),"")</f>
        <v/>
      </c>
      <c r="AA243" s="67" t="str" cm="1">
        <f t="array" ref="AA243">IFERROR(INDEX($C$1:$C$1003,_xlfn.AGGREGATE(15,6,ROW($U$5:$U$1003)/(FIND("123",$U$5:$U$1003,1)&gt;0),ROW()-4)),"")</f>
        <v/>
      </c>
      <c r="AB243" s="67" t="str" cm="1">
        <f t="array" ref="AB243">IFERROR(INDEX($C$1:$C$1003,_xlfn.AGGREGATE(15,6,ROW($W$5:$W$1003)/(FIND("Nichtwohngrundstück",$W$5:$W$1003,1)&gt;0),ROW()-4)),"")</f>
        <v/>
      </c>
      <c r="AC243" s="67" t="str" cm="1">
        <f t="array" ref="AC243">IFERROR(INDEX($C$1:$C$1003,_xlfn.AGGREGATE(15,6,ROW($W$5:$W$1003)/(FIND("Gebäude",$W$5:$W$1003,1)&gt;0),ROW()-4)),"")</f>
        <v/>
      </c>
      <c r="AD243" s="67" t="str" cm="1">
        <f t="array" ref="AD243">IFERROR(INDEX($C$1:$C$1003,_xlfn.AGGREGATE(15,6,ROW($W$5:$W$1003)/(FIND("LuF",$W$5:$W$1003,1)&gt;0),ROW()-4)),"")</f>
        <v/>
      </c>
      <c r="AE243" s="67" t="str" cm="1">
        <f t="array" ref="AE243">IFERROR(INDEX($C$1:$C$1003,_xlfn.AGGREGATE(15,6,ROW($P$5:$P$1003)/(FIND("Ja",$P$5:$P$1003,1)&gt;0),ROW()-4)),"")</f>
        <v/>
      </c>
      <c r="AF243" s="67" t="str" cm="1">
        <f t="array" ref="AF243">IFERROR(INDEX($C$1:$C$1003,_xlfn.AGGREGATE(15,6,ROW($V$5:$V$1003)/(FIND("1",$V$5:$V$1003,1)&gt;0),ROW()-4)),"")</f>
        <v/>
      </c>
    </row>
    <row r="244" spans="2:32" x14ac:dyDescent="0.35">
      <c r="B244" s="139"/>
      <c r="C244" s="139" t="str">
        <f>IF(B244&lt;&gt;"",COUNTIF($B$4:$B244,"&lt;&gt;"),"")</f>
        <v/>
      </c>
      <c r="D244" s="142"/>
      <c r="E244" s="139"/>
      <c r="F244" s="139"/>
      <c r="G244" s="139"/>
      <c r="H244" s="139"/>
      <c r="I244" s="142"/>
      <c r="J244" s="139"/>
      <c r="K244" s="139" t="str">
        <f>IFERROR(INDEX(PLZ!B:B,MATCH(I244,PLZ!A:A,0)),"")</f>
        <v/>
      </c>
      <c r="L244" s="139"/>
      <c r="M244" s="139" t="str">
        <f>IFERROR(IF(K244&lt;&gt;"Baden-Württemberg",VLOOKUP(L244,Params!A$28:A$36,1,FALSE),""),"")</f>
        <v/>
      </c>
      <c r="N244" s="147"/>
      <c r="O244" s="139"/>
      <c r="P244" s="139" t="str">
        <f t="shared" si="13"/>
        <v/>
      </c>
      <c r="Q244" s="139" t="str">
        <f t="shared" si="13"/>
        <v/>
      </c>
      <c r="R244" s="139" t="str">
        <f t="shared" si="13"/>
        <v/>
      </c>
      <c r="S244" s="147"/>
      <c r="T244" s="146" t="str" cm="1">
        <f t="array" aca="1" ref="T244" ca="1">IF(B244&lt;&gt;"",HYPERLINK("#'"&amp;MID(CELL("Dateiname",'Gemarkungen &amp; Flurstücke'!A$1),FIND("]",CELL("Dateiname",'Gemarkungen &amp; Flurstücke'!A$1))+1,31)&amp;"'!B6","Bitte ergänzen Sie die Angaben in ''Gemarkungen &amp; Flurstücke''!"),"")</f>
        <v/>
      </c>
      <c r="U244" s="42" t="str">
        <f>IFERROR(VLOOKUP(K244,Params!$A$2:$C$17,3,FALSE)&amp;VLOOKUP(L244,Params!$A$21:$C$23,3,FALSE)&amp;IFERROR(VLOOKUP(M244,Params!$A$28:$C$36,3,FALSE),"0"),"")</f>
        <v/>
      </c>
      <c r="V244" s="67" t="str">
        <f t="shared" si="11"/>
        <v/>
      </c>
      <c r="W244" s="67" t="str">
        <f>IFERROR(VLOOKUP(U244,Verfahren!$A$1:$E$15,5,FALSE),"")&amp;IFERROR(VLOOKUP(V244,Verfahren!A$17:B$20,2,FALSE),"")</f>
        <v/>
      </c>
      <c r="X244" s="67" t="str">
        <f t="shared" si="12"/>
        <v/>
      </c>
      <c r="Y244" s="67">
        <v>240</v>
      </c>
      <c r="Z244" s="67" t="str" cm="1">
        <f t="array" ref="Z244">IFERROR(INDEX($C$1:$C$1003,_xlfn.AGGREGATE(15,6,ROW($W$5:$W$1003)/(FIND("Wohngrundstück",$W$5:$W$1003,1)&gt;0),ROW()-4)),"")</f>
        <v/>
      </c>
      <c r="AA244" s="67" t="str" cm="1">
        <f t="array" ref="AA244">IFERROR(INDEX($C$1:$C$1003,_xlfn.AGGREGATE(15,6,ROW($U$5:$U$1003)/(FIND("123",$U$5:$U$1003,1)&gt;0),ROW()-4)),"")</f>
        <v/>
      </c>
      <c r="AB244" s="67" t="str" cm="1">
        <f t="array" ref="AB244">IFERROR(INDEX($C$1:$C$1003,_xlfn.AGGREGATE(15,6,ROW($W$5:$W$1003)/(FIND("Nichtwohngrundstück",$W$5:$W$1003,1)&gt;0),ROW()-4)),"")</f>
        <v/>
      </c>
      <c r="AC244" s="67" t="str" cm="1">
        <f t="array" ref="AC244">IFERROR(INDEX($C$1:$C$1003,_xlfn.AGGREGATE(15,6,ROW($W$5:$W$1003)/(FIND("Gebäude",$W$5:$W$1003,1)&gt;0),ROW()-4)),"")</f>
        <v/>
      </c>
      <c r="AD244" s="67" t="str" cm="1">
        <f t="array" ref="AD244">IFERROR(INDEX($C$1:$C$1003,_xlfn.AGGREGATE(15,6,ROW($W$5:$W$1003)/(FIND("LuF",$W$5:$W$1003,1)&gt;0),ROW()-4)),"")</f>
        <v/>
      </c>
      <c r="AE244" s="67" t="str" cm="1">
        <f t="array" ref="AE244">IFERROR(INDEX($C$1:$C$1003,_xlfn.AGGREGATE(15,6,ROW($P$5:$P$1003)/(FIND("Ja",$P$5:$P$1003,1)&gt;0),ROW()-4)),"")</f>
        <v/>
      </c>
      <c r="AF244" s="67" t="str" cm="1">
        <f t="array" ref="AF244">IFERROR(INDEX($C$1:$C$1003,_xlfn.AGGREGATE(15,6,ROW($V$5:$V$1003)/(FIND("1",$V$5:$V$1003,1)&gt;0),ROW()-4)),"")</f>
        <v/>
      </c>
    </row>
    <row r="245" spans="2:32" x14ac:dyDescent="0.35">
      <c r="B245" s="139"/>
      <c r="C245" s="139" t="str">
        <f>IF(B245&lt;&gt;"",COUNTIF($B$4:$B245,"&lt;&gt;"),"")</f>
        <v/>
      </c>
      <c r="D245" s="142"/>
      <c r="E245" s="139"/>
      <c r="F245" s="139"/>
      <c r="G245" s="139"/>
      <c r="H245" s="139"/>
      <c r="I245" s="142"/>
      <c r="J245" s="139"/>
      <c r="K245" s="139" t="str">
        <f>IFERROR(INDEX(PLZ!B:B,MATCH(I245,PLZ!A:A,0)),"")</f>
        <v/>
      </c>
      <c r="L245" s="139"/>
      <c r="M245" s="139" t="str">
        <f>IFERROR(IF(K245&lt;&gt;"Baden-Württemberg",VLOOKUP(L245,Params!A$28:A$36,1,FALSE),""),"")</f>
        <v/>
      </c>
      <c r="N245" s="147"/>
      <c r="O245" s="139"/>
      <c r="P245" s="139" t="str">
        <f t="shared" si="13"/>
        <v/>
      </c>
      <c r="Q245" s="139" t="str">
        <f t="shared" si="13"/>
        <v/>
      </c>
      <c r="R245" s="139" t="str">
        <f t="shared" si="13"/>
        <v/>
      </c>
      <c r="S245" s="147"/>
      <c r="T245" s="146" t="str" cm="1">
        <f t="array" aca="1" ref="T245" ca="1">IF(B245&lt;&gt;"",HYPERLINK("#'"&amp;MID(CELL("Dateiname",'Gemarkungen &amp; Flurstücke'!A$1),FIND("]",CELL("Dateiname",'Gemarkungen &amp; Flurstücke'!A$1))+1,31)&amp;"'!B6","Bitte ergänzen Sie die Angaben in ''Gemarkungen &amp; Flurstücke''!"),"")</f>
        <v/>
      </c>
      <c r="U245" s="42" t="str">
        <f>IFERROR(VLOOKUP(K245,Params!$A$2:$C$17,3,FALSE)&amp;VLOOKUP(L245,Params!$A$21:$C$23,3,FALSE)&amp;IFERROR(VLOOKUP(M245,Params!$A$28:$C$36,3,FALSE),"0"),"")</f>
        <v/>
      </c>
      <c r="V245" s="67" t="str">
        <f t="shared" si="11"/>
        <v/>
      </c>
      <c r="W245" s="67" t="str">
        <f>IFERROR(VLOOKUP(U245,Verfahren!$A$1:$E$15,5,FALSE),"")&amp;IFERROR(VLOOKUP(V245,Verfahren!A$17:B$20,2,FALSE),"")</f>
        <v/>
      </c>
      <c r="X245" s="67" t="str">
        <f t="shared" si="12"/>
        <v/>
      </c>
      <c r="Y245" s="67">
        <v>241</v>
      </c>
      <c r="Z245" s="67" t="str" cm="1">
        <f t="array" ref="Z245">IFERROR(INDEX($C$1:$C$1003,_xlfn.AGGREGATE(15,6,ROW($W$5:$W$1003)/(FIND("Wohngrundstück",$W$5:$W$1003,1)&gt;0),ROW()-4)),"")</f>
        <v/>
      </c>
      <c r="AA245" s="67" t="str" cm="1">
        <f t="array" ref="AA245">IFERROR(INDEX($C$1:$C$1003,_xlfn.AGGREGATE(15,6,ROW($U$5:$U$1003)/(FIND("123",$U$5:$U$1003,1)&gt;0),ROW()-4)),"")</f>
        <v/>
      </c>
      <c r="AB245" s="67" t="str" cm="1">
        <f t="array" ref="AB245">IFERROR(INDEX($C$1:$C$1003,_xlfn.AGGREGATE(15,6,ROW($W$5:$W$1003)/(FIND("Nichtwohngrundstück",$W$5:$W$1003,1)&gt;0),ROW()-4)),"")</f>
        <v/>
      </c>
      <c r="AC245" s="67" t="str" cm="1">
        <f t="array" ref="AC245">IFERROR(INDEX($C$1:$C$1003,_xlfn.AGGREGATE(15,6,ROW($W$5:$W$1003)/(FIND("Gebäude",$W$5:$W$1003,1)&gt;0),ROW()-4)),"")</f>
        <v/>
      </c>
      <c r="AD245" s="67" t="str" cm="1">
        <f t="array" ref="AD245">IFERROR(INDEX($C$1:$C$1003,_xlfn.AGGREGATE(15,6,ROW($W$5:$W$1003)/(FIND("LuF",$W$5:$W$1003,1)&gt;0),ROW()-4)),"")</f>
        <v/>
      </c>
      <c r="AE245" s="67" t="str" cm="1">
        <f t="array" ref="AE245">IFERROR(INDEX($C$1:$C$1003,_xlfn.AGGREGATE(15,6,ROW($P$5:$P$1003)/(FIND("Ja",$P$5:$P$1003,1)&gt;0),ROW()-4)),"")</f>
        <v/>
      </c>
      <c r="AF245" s="67" t="str" cm="1">
        <f t="array" ref="AF245">IFERROR(INDEX($C$1:$C$1003,_xlfn.AGGREGATE(15,6,ROW($V$5:$V$1003)/(FIND("1",$V$5:$V$1003,1)&gt;0),ROW()-4)),"")</f>
        <v/>
      </c>
    </row>
    <row r="246" spans="2:32" x14ac:dyDescent="0.35">
      <c r="B246" s="139"/>
      <c r="C246" s="139" t="str">
        <f>IF(B246&lt;&gt;"",COUNTIF($B$4:$B246,"&lt;&gt;"),"")</f>
        <v/>
      </c>
      <c r="D246" s="142"/>
      <c r="E246" s="139"/>
      <c r="F246" s="139"/>
      <c r="G246" s="139"/>
      <c r="H246" s="139"/>
      <c r="I246" s="142"/>
      <c r="J246" s="139"/>
      <c r="K246" s="139" t="str">
        <f>IFERROR(INDEX(PLZ!B:B,MATCH(I246,PLZ!A:A,0)),"")</f>
        <v/>
      </c>
      <c r="L246" s="139"/>
      <c r="M246" s="139" t="str">
        <f>IFERROR(IF(K246&lt;&gt;"Baden-Württemberg",VLOOKUP(L246,Params!A$28:A$36,1,FALSE),""),"")</f>
        <v/>
      </c>
      <c r="N246" s="147"/>
      <c r="O246" s="139"/>
      <c r="P246" s="139" t="str">
        <f t="shared" si="13"/>
        <v/>
      </c>
      <c r="Q246" s="139" t="str">
        <f t="shared" si="13"/>
        <v/>
      </c>
      <c r="R246" s="139" t="str">
        <f t="shared" si="13"/>
        <v/>
      </c>
      <c r="S246" s="147"/>
      <c r="T246" s="146" t="str" cm="1">
        <f t="array" aca="1" ref="T246" ca="1">IF(B246&lt;&gt;"",HYPERLINK("#'"&amp;MID(CELL("Dateiname",'Gemarkungen &amp; Flurstücke'!A$1),FIND("]",CELL("Dateiname",'Gemarkungen &amp; Flurstücke'!A$1))+1,31)&amp;"'!B6","Bitte ergänzen Sie die Angaben in ''Gemarkungen &amp; Flurstücke''!"),"")</f>
        <v/>
      </c>
      <c r="U246" s="42" t="str">
        <f>IFERROR(VLOOKUP(K246,Params!$A$2:$C$17,3,FALSE)&amp;VLOOKUP(L246,Params!$A$21:$C$23,3,FALSE)&amp;IFERROR(VLOOKUP(M246,Params!$A$28:$C$36,3,FALSE),"0"),"")</f>
        <v/>
      </c>
      <c r="V246" s="67" t="str">
        <f t="shared" si="11"/>
        <v/>
      </c>
      <c r="W246" s="67" t="str">
        <f>IFERROR(VLOOKUP(U246,Verfahren!$A$1:$E$15,5,FALSE),"")&amp;IFERROR(VLOOKUP(V246,Verfahren!A$17:B$20,2,FALSE),"")</f>
        <v/>
      </c>
      <c r="X246" s="67" t="str">
        <f t="shared" si="12"/>
        <v/>
      </c>
      <c r="Y246" s="67">
        <v>242</v>
      </c>
      <c r="Z246" s="67" t="str" cm="1">
        <f t="array" ref="Z246">IFERROR(INDEX($C$1:$C$1003,_xlfn.AGGREGATE(15,6,ROW($W$5:$W$1003)/(FIND("Wohngrundstück",$W$5:$W$1003,1)&gt;0),ROW()-4)),"")</f>
        <v/>
      </c>
      <c r="AA246" s="67" t="str" cm="1">
        <f t="array" ref="AA246">IFERROR(INDEX($C$1:$C$1003,_xlfn.AGGREGATE(15,6,ROW($U$5:$U$1003)/(FIND("123",$U$5:$U$1003,1)&gt;0),ROW()-4)),"")</f>
        <v/>
      </c>
      <c r="AB246" s="67" t="str" cm="1">
        <f t="array" ref="AB246">IFERROR(INDEX($C$1:$C$1003,_xlfn.AGGREGATE(15,6,ROW($W$5:$W$1003)/(FIND("Nichtwohngrundstück",$W$5:$W$1003,1)&gt;0),ROW()-4)),"")</f>
        <v/>
      </c>
      <c r="AC246" s="67" t="str" cm="1">
        <f t="array" ref="AC246">IFERROR(INDEX($C$1:$C$1003,_xlfn.AGGREGATE(15,6,ROW($W$5:$W$1003)/(FIND("Gebäude",$W$5:$W$1003,1)&gt;0),ROW()-4)),"")</f>
        <v/>
      </c>
      <c r="AD246" s="67" t="str" cm="1">
        <f t="array" ref="AD246">IFERROR(INDEX($C$1:$C$1003,_xlfn.AGGREGATE(15,6,ROW($W$5:$W$1003)/(FIND("LuF",$W$5:$W$1003,1)&gt;0),ROW()-4)),"")</f>
        <v/>
      </c>
      <c r="AE246" s="67" t="str" cm="1">
        <f t="array" ref="AE246">IFERROR(INDEX($C$1:$C$1003,_xlfn.AGGREGATE(15,6,ROW($P$5:$P$1003)/(FIND("Ja",$P$5:$P$1003,1)&gt;0),ROW()-4)),"")</f>
        <v/>
      </c>
      <c r="AF246" s="67" t="str" cm="1">
        <f t="array" ref="AF246">IFERROR(INDEX($C$1:$C$1003,_xlfn.AGGREGATE(15,6,ROW($V$5:$V$1003)/(FIND("1",$V$5:$V$1003,1)&gt;0),ROW()-4)),"")</f>
        <v/>
      </c>
    </row>
    <row r="247" spans="2:32" x14ac:dyDescent="0.35">
      <c r="B247" s="139"/>
      <c r="C247" s="139" t="str">
        <f>IF(B247&lt;&gt;"",COUNTIF($B$4:$B247,"&lt;&gt;"),"")</f>
        <v/>
      </c>
      <c r="D247" s="142"/>
      <c r="E247" s="139"/>
      <c r="F247" s="139"/>
      <c r="G247" s="139"/>
      <c r="H247" s="139"/>
      <c r="I247" s="142"/>
      <c r="J247" s="139"/>
      <c r="K247" s="139" t="str">
        <f>IFERROR(INDEX(PLZ!B:B,MATCH(I247,PLZ!A:A,0)),"")</f>
        <v/>
      </c>
      <c r="L247" s="139"/>
      <c r="M247" s="139" t="str">
        <f>IFERROR(IF(K247&lt;&gt;"Baden-Württemberg",VLOOKUP(L247,Params!A$28:A$36,1,FALSE),""),"")</f>
        <v/>
      </c>
      <c r="N247" s="147"/>
      <c r="O247" s="139"/>
      <c r="P247" s="139" t="str">
        <f t="shared" si="13"/>
        <v/>
      </c>
      <c r="Q247" s="139" t="str">
        <f t="shared" si="13"/>
        <v/>
      </c>
      <c r="R247" s="139" t="str">
        <f t="shared" si="13"/>
        <v/>
      </c>
      <c r="S247" s="147"/>
      <c r="T247" s="146" t="str" cm="1">
        <f t="array" aca="1" ref="T247" ca="1">IF(B247&lt;&gt;"",HYPERLINK("#'"&amp;MID(CELL("Dateiname",'Gemarkungen &amp; Flurstücke'!A$1),FIND("]",CELL("Dateiname",'Gemarkungen &amp; Flurstücke'!A$1))+1,31)&amp;"'!B6","Bitte ergänzen Sie die Angaben in ''Gemarkungen &amp; Flurstücke''!"),"")</f>
        <v/>
      </c>
      <c r="U247" s="42" t="str">
        <f>IFERROR(VLOOKUP(K247,Params!$A$2:$C$17,3,FALSE)&amp;VLOOKUP(L247,Params!$A$21:$C$23,3,FALSE)&amp;IFERROR(VLOOKUP(M247,Params!$A$28:$C$36,3,FALSE),"0"),"")</f>
        <v/>
      </c>
      <c r="V247" s="67" t="str">
        <f t="shared" si="11"/>
        <v/>
      </c>
      <c r="W247" s="67" t="str">
        <f>IFERROR(VLOOKUP(U247,Verfahren!$A$1:$E$15,5,FALSE),"")&amp;IFERROR(VLOOKUP(V247,Verfahren!A$17:B$20,2,FALSE),"")</f>
        <v/>
      </c>
      <c r="X247" s="67" t="str">
        <f t="shared" si="12"/>
        <v/>
      </c>
      <c r="Y247" s="67">
        <v>243</v>
      </c>
      <c r="Z247" s="67" t="str" cm="1">
        <f t="array" ref="Z247">IFERROR(INDEX($C$1:$C$1003,_xlfn.AGGREGATE(15,6,ROW($W$5:$W$1003)/(FIND("Wohngrundstück",$W$5:$W$1003,1)&gt;0),ROW()-4)),"")</f>
        <v/>
      </c>
      <c r="AA247" s="67" t="str" cm="1">
        <f t="array" ref="AA247">IFERROR(INDEX($C$1:$C$1003,_xlfn.AGGREGATE(15,6,ROW($U$5:$U$1003)/(FIND("123",$U$5:$U$1003,1)&gt;0),ROW()-4)),"")</f>
        <v/>
      </c>
      <c r="AB247" s="67" t="str" cm="1">
        <f t="array" ref="AB247">IFERROR(INDEX($C$1:$C$1003,_xlfn.AGGREGATE(15,6,ROW($W$5:$W$1003)/(FIND("Nichtwohngrundstück",$W$5:$W$1003,1)&gt;0),ROW()-4)),"")</f>
        <v/>
      </c>
      <c r="AC247" s="67" t="str" cm="1">
        <f t="array" ref="AC247">IFERROR(INDEX($C$1:$C$1003,_xlfn.AGGREGATE(15,6,ROW($W$5:$W$1003)/(FIND("Gebäude",$W$5:$W$1003,1)&gt;0),ROW()-4)),"")</f>
        <v/>
      </c>
      <c r="AD247" s="67" t="str" cm="1">
        <f t="array" ref="AD247">IFERROR(INDEX($C$1:$C$1003,_xlfn.AGGREGATE(15,6,ROW($W$5:$W$1003)/(FIND("LuF",$W$5:$W$1003,1)&gt;0),ROW()-4)),"")</f>
        <v/>
      </c>
      <c r="AE247" s="67" t="str" cm="1">
        <f t="array" ref="AE247">IFERROR(INDEX($C$1:$C$1003,_xlfn.AGGREGATE(15,6,ROW($P$5:$P$1003)/(FIND("Ja",$P$5:$P$1003,1)&gt;0),ROW()-4)),"")</f>
        <v/>
      </c>
      <c r="AF247" s="67" t="str" cm="1">
        <f t="array" ref="AF247">IFERROR(INDEX($C$1:$C$1003,_xlfn.AGGREGATE(15,6,ROW($V$5:$V$1003)/(FIND("1",$V$5:$V$1003,1)&gt;0),ROW()-4)),"")</f>
        <v/>
      </c>
    </row>
    <row r="248" spans="2:32" x14ac:dyDescent="0.35">
      <c r="B248" s="139"/>
      <c r="C248" s="139" t="str">
        <f>IF(B248&lt;&gt;"",COUNTIF($B$4:$B248,"&lt;&gt;"),"")</f>
        <v/>
      </c>
      <c r="D248" s="142"/>
      <c r="E248" s="139"/>
      <c r="F248" s="139"/>
      <c r="G248" s="139"/>
      <c r="H248" s="139"/>
      <c r="I248" s="142"/>
      <c r="J248" s="139"/>
      <c r="K248" s="139" t="str">
        <f>IFERROR(INDEX(PLZ!B:B,MATCH(I248,PLZ!A:A,0)),"")</f>
        <v/>
      </c>
      <c r="L248" s="139"/>
      <c r="M248" s="139" t="str">
        <f>IFERROR(IF(K248&lt;&gt;"Baden-Württemberg",VLOOKUP(L248,Params!A$28:A$36,1,FALSE),""),"")</f>
        <v/>
      </c>
      <c r="N248" s="147"/>
      <c r="O248" s="139"/>
      <c r="P248" s="139" t="str">
        <f t="shared" si="13"/>
        <v/>
      </c>
      <c r="Q248" s="139" t="str">
        <f t="shared" si="13"/>
        <v/>
      </c>
      <c r="R248" s="139" t="str">
        <f t="shared" si="13"/>
        <v/>
      </c>
      <c r="S248" s="147"/>
      <c r="T248" s="146" t="str" cm="1">
        <f t="array" aca="1" ref="T248" ca="1">IF(B248&lt;&gt;"",HYPERLINK("#'"&amp;MID(CELL("Dateiname",'Gemarkungen &amp; Flurstücke'!A$1),FIND("]",CELL("Dateiname",'Gemarkungen &amp; Flurstücke'!A$1))+1,31)&amp;"'!B6","Bitte ergänzen Sie die Angaben in ''Gemarkungen &amp; Flurstücke''!"),"")</f>
        <v/>
      </c>
      <c r="U248" s="42" t="str">
        <f>IFERROR(VLOOKUP(K248,Params!$A$2:$C$17,3,FALSE)&amp;VLOOKUP(L248,Params!$A$21:$C$23,3,FALSE)&amp;IFERROR(VLOOKUP(M248,Params!$A$28:$C$36,3,FALSE),"0"),"")</f>
        <v/>
      </c>
      <c r="V248" s="67" t="str">
        <f t="shared" si="11"/>
        <v/>
      </c>
      <c r="W248" s="67" t="str">
        <f>IFERROR(VLOOKUP(U248,Verfahren!$A$1:$E$15,5,FALSE),"")&amp;IFERROR(VLOOKUP(V248,Verfahren!A$17:B$20,2,FALSE),"")</f>
        <v/>
      </c>
      <c r="X248" s="67" t="str">
        <f t="shared" si="12"/>
        <v/>
      </c>
      <c r="Y248" s="67">
        <v>244</v>
      </c>
      <c r="Z248" s="67" t="str" cm="1">
        <f t="array" ref="Z248">IFERROR(INDEX($C$1:$C$1003,_xlfn.AGGREGATE(15,6,ROW($W$5:$W$1003)/(FIND("Wohngrundstück",$W$5:$W$1003,1)&gt;0),ROW()-4)),"")</f>
        <v/>
      </c>
      <c r="AA248" s="67" t="str" cm="1">
        <f t="array" ref="AA248">IFERROR(INDEX($C$1:$C$1003,_xlfn.AGGREGATE(15,6,ROW($U$5:$U$1003)/(FIND("123",$U$5:$U$1003,1)&gt;0),ROW()-4)),"")</f>
        <v/>
      </c>
      <c r="AB248" s="67" t="str" cm="1">
        <f t="array" ref="AB248">IFERROR(INDEX($C$1:$C$1003,_xlfn.AGGREGATE(15,6,ROW($W$5:$W$1003)/(FIND("Nichtwohngrundstück",$W$5:$W$1003,1)&gt;0),ROW()-4)),"")</f>
        <v/>
      </c>
      <c r="AC248" s="67" t="str" cm="1">
        <f t="array" ref="AC248">IFERROR(INDEX($C$1:$C$1003,_xlfn.AGGREGATE(15,6,ROW($W$5:$W$1003)/(FIND("Gebäude",$W$5:$W$1003,1)&gt;0),ROW()-4)),"")</f>
        <v/>
      </c>
      <c r="AD248" s="67" t="str" cm="1">
        <f t="array" ref="AD248">IFERROR(INDEX($C$1:$C$1003,_xlfn.AGGREGATE(15,6,ROW($W$5:$W$1003)/(FIND("LuF",$W$5:$W$1003,1)&gt;0),ROW()-4)),"")</f>
        <v/>
      </c>
      <c r="AE248" s="67" t="str" cm="1">
        <f t="array" ref="AE248">IFERROR(INDEX($C$1:$C$1003,_xlfn.AGGREGATE(15,6,ROW($P$5:$P$1003)/(FIND("Ja",$P$5:$P$1003,1)&gt;0),ROW()-4)),"")</f>
        <v/>
      </c>
      <c r="AF248" s="67" t="str" cm="1">
        <f t="array" ref="AF248">IFERROR(INDEX($C$1:$C$1003,_xlfn.AGGREGATE(15,6,ROW($V$5:$V$1003)/(FIND("1",$V$5:$V$1003,1)&gt;0),ROW()-4)),"")</f>
        <v/>
      </c>
    </row>
    <row r="249" spans="2:32" x14ac:dyDescent="0.35">
      <c r="B249" s="139"/>
      <c r="C249" s="139" t="str">
        <f>IF(B249&lt;&gt;"",COUNTIF($B$4:$B249,"&lt;&gt;"),"")</f>
        <v/>
      </c>
      <c r="D249" s="142"/>
      <c r="E249" s="139"/>
      <c r="F249" s="139"/>
      <c r="G249" s="139"/>
      <c r="H249" s="139"/>
      <c r="I249" s="142"/>
      <c r="J249" s="139"/>
      <c r="K249" s="139" t="str">
        <f>IFERROR(INDEX(PLZ!B:B,MATCH(I249,PLZ!A:A,0)),"")</f>
        <v/>
      </c>
      <c r="L249" s="139"/>
      <c r="M249" s="139" t="str">
        <f>IFERROR(IF(K249&lt;&gt;"Baden-Württemberg",VLOOKUP(L249,Params!A$28:A$36,1,FALSE),""),"")</f>
        <v/>
      </c>
      <c r="N249" s="147"/>
      <c r="O249" s="139"/>
      <c r="P249" s="139" t="str">
        <f t="shared" si="13"/>
        <v/>
      </c>
      <c r="Q249" s="139" t="str">
        <f t="shared" si="13"/>
        <v/>
      </c>
      <c r="R249" s="139" t="str">
        <f t="shared" si="13"/>
        <v/>
      </c>
      <c r="S249" s="147"/>
      <c r="T249" s="146" t="str" cm="1">
        <f t="array" aca="1" ref="T249" ca="1">IF(B249&lt;&gt;"",HYPERLINK("#'"&amp;MID(CELL("Dateiname",'Gemarkungen &amp; Flurstücke'!A$1),FIND("]",CELL("Dateiname",'Gemarkungen &amp; Flurstücke'!A$1))+1,31)&amp;"'!B6","Bitte ergänzen Sie die Angaben in ''Gemarkungen &amp; Flurstücke''!"),"")</f>
        <v/>
      </c>
      <c r="U249" s="42" t="str">
        <f>IFERROR(VLOOKUP(K249,Params!$A$2:$C$17,3,FALSE)&amp;VLOOKUP(L249,Params!$A$21:$C$23,3,FALSE)&amp;IFERROR(VLOOKUP(M249,Params!$A$28:$C$36,3,FALSE),"0"),"")</f>
        <v/>
      </c>
      <c r="V249" s="67" t="str">
        <f t="shared" si="11"/>
        <v/>
      </c>
      <c r="W249" s="67" t="str">
        <f>IFERROR(VLOOKUP(U249,Verfahren!$A$1:$E$15,5,FALSE),"")&amp;IFERROR(VLOOKUP(V249,Verfahren!A$17:B$20,2,FALSE),"")</f>
        <v/>
      </c>
      <c r="X249" s="67" t="str">
        <f t="shared" si="12"/>
        <v/>
      </c>
      <c r="Y249" s="67">
        <v>245</v>
      </c>
      <c r="Z249" s="67" t="str" cm="1">
        <f t="array" ref="Z249">IFERROR(INDEX($C$1:$C$1003,_xlfn.AGGREGATE(15,6,ROW($W$5:$W$1003)/(FIND("Wohngrundstück",$W$5:$W$1003,1)&gt;0),ROW()-4)),"")</f>
        <v/>
      </c>
      <c r="AA249" s="67" t="str" cm="1">
        <f t="array" ref="AA249">IFERROR(INDEX($C$1:$C$1003,_xlfn.AGGREGATE(15,6,ROW($U$5:$U$1003)/(FIND("123",$U$5:$U$1003,1)&gt;0),ROW()-4)),"")</f>
        <v/>
      </c>
      <c r="AB249" s="67" t="str" cm="1">
        <f t="array" ref="AB249">IFERROR(INDEX($C$1:$C$1003,_xlfn.AGGREGATE(15,6,ROW($W$5:$W$1003)/(FIND("Nichtwohngrundstück",$W$5:$W$1003,1)&gt;0),ROW()-4)),"")</f>
        <v/>
      </c>
      <c r="AC249" s="67" t="str" cm="1">
        <f t="array" ref="AC249">IFERROR(INDEX($C$1:$C$1003,_xlfn.AGGREGATE(15,6,ROW($W$5:$W$1003)/(FIND("Gebäude",$W$5:$W$1003,1)&gt;0),ROW()-4)),"")</f>
        <v/>
      </c>
      <c r="AD249" s="67" t="str" cm="1">
        <f t="array" ref="AD249">IFERROR(INDEX($C$1:$C$1003,_xlfn.AGGREGATE(15,6,ROW($W$5:$W$1003)/(FIND("LuF",$W$5:$W$1003,1)&gt;0),ROW()-4)),"")</f>
        <v/>
      </c>
      <c r="AE249" s="67" t="str" cm="1">
        <f t="array" ref="AE249">IFERROR(INDEX($C$1:$C$1003,_xlfn.AGGREGATE(15,6,ROW($P$5:$P$1003)/(FIND("Ja",$P$5:$P$1003,1)&gt;0),ROW()-4)),"")</f>
        <v/>
      </c>
      <c r="AF249" s="67" t="str" cm="1">
        <f t="array" ref="AF249">IFERROR(INDEX($C$1:$C$1003,_xlfn.AGGREGATE(15,6,ROW($V$5:$V$1003)/(FIND("1",$V$5:$V$1003,1)&gt;0),ROW()-4)),"")</f>
        <v/>
      </c>
    </row>
    <row r="250" spans="2:32" x14ac:dyDescent="0.35">
      <c r="B250" s="139"/>
      <c r="C250" s="139" t="str">
        <f>IF(B250&lt;&gt;"",COUNTIF($B$4:$B250,"&lt;&gt;"),"")</f>
        <v/>
      </c>
      <c r="D250" s="142"/>
      <c r="E250" s="139"/>
      <c r="F250" s="139"/>
      <c r="G250" s="139"/>
      <c r="H250" s="139"/>
      <c r="I250" s="142"/>
      <c r="J250" s="139"/>
      <c r="K250" s="139" t="str">
        <f>IFERROR(INDEX(PLZ!B:B,MATCH(I250,PLZ!A:A,0)),"")</f>
        <v/>
      </c>
      <c r="L250" s="139"/>
      <c r="M250" s="139" t="str">
        <f>IFERROR(IF(K250&lt;&gt;"Baden-Württemberg",VLOOKUP(L250,Params!A$28:A$36,1,FALSE),""),"")</f>
        <v/>
      </c>
      <c r="N250" s="147"/>
      <c r="O250" s="139"/>
      <c r="P250" s="139" t="str">
        <f t="shared" si="13"/>
        <v/>
      </c>
      <c r="Q250" s="139" t="str">
        <f t="shared" si="13"/>
        <v/>
      </c>
      <c r="R250" s="139" t="str">
        <f t="shared" si="13"/>
        <v/>
      </c>
      <c r="S250" s="147"/>
      <c r="T250" s="146" t="str" cm="1">
        <f t="array" aca="1" ref="T250" ca="1">IF(B250&lt;&gt;"",HYPERLINK("#'"&amp;MID(CELL("Dateiname",'Gemarkungen &amp; Flurstücke'!A$1),FIND("]",CELL("Dateiname",'Gemarkungen &amp; Flurstücke'!A$1))+1,31)&amp;"'!B6","Bitte ergänzen Sie die Angaben in ''Gemarkungen &amp; Flurstücke''!"),"")</f>
        <v/>
      </c>
      <c r="U250" s="42" t="str">
        <f>IFERROR(VLOOKUP(K250,Params!$A$2:$C$17,3,FALSE)&amp;VLOOKUP(L250,Params!$A$21:$C$23,3,FALSE)&amp;IFERROR(VLOOKUP(M250,Params!$A$28:$C$36,3,FALSE),"0"),"")</f>
        <v/>
      </c>
      <c r="V250" s="67" t="str">
        <f t="shared" si="11"/>
        <v/>
      </c>
      <c r="W250" s="67" t="str">
        <f>IFERROR(VLOOKUP(U250,Verfahren!$A$1:$E$15,5,FALSE),"")&amp;IFERROR(VLOOKUP(V250,Verfahren!A$17:B$20,2,FALSE),"")</f>
        <v/>
      </c>
      <c r="X250" s="67" t="str">
        <f t="shared" si="12"/>
        <v/>
      </c>
      <c r="Y250" s="67">
        <v>246</v>
      </c>
      <c r="Z250" s="67" t="str" cm="1">
        <f t="array" ref="Z250">IFERROR(INDEX($C$1:$C$1003,_xlfn.AGGREGATE(15,6,ROW($W$5:$W$1003)/(FIND("Wohngrundstück",$W$5:$W$1003,1)&gt;0),ROW()-4)),"")</f>
        <v/>
      </c>
      <c r="AA250" s="67" t="str" cm="1">
        <f t="array" ref="AA250">IFERROR(INDEX($C$1:$C$1003,_xlfn.AGGREGATE(15,6,ROW($U$5:$U$1003)/(FIND("123",$U$5:$U$1003,1)&gt;0),ROW()-4)),"")</f>
        <v/>
      </c>
      <c r="AB250" s="67" t="str" cm="1">
        <f t="array" ref="AB250">IFERROR(INDEX($C$1:$C$1003,_xlfn.AGGREGATE(15,6,ROW($W$5:$W$1003)/(FIND("Nichtwohngrundstück",$W$5:$W$1003,1)&gt;0),ROW()-4)),"")</f>
        <v/>
      </c>
      <c r="AC250" s="67" t="str" cm="1">
        <f t="array" ref="AC250">IFERROR(INDEX($C$1:$C$1003,_xlfn.AGGREGATE(15,6,ROW($W$5:$W$1003)/(FIND("Gebäude",$W$5:$W$1003,1)&gt;0),ROW()-4)),"")</f>
        <v/>
      </c>
      <c r="AD250" s="67" t="str" cm="1">
        <f t="array" ref="AD250">IFERROR(INDEX($C$1:$C$1003,_xlfn.AGGREGATE(15,6,ROW($W$5:$W$1003)/(FIND("LuF",$W$5:$W$1003,1)&gt;0),ROW()-4)),"")</f>
        <v/>
      </c>
      <c r="AE250" s="67" t="str" cm="1">
        <f t="array" ref="AE250">IFERROR(INDEX($C$1:$C$1003,_xlfn.AGGREGATE(15,6,ROW($P$5:$P$1003)/(FIND("Ja",$P$5:$P$1003,1)&gt;0),ROW()-4)),"")</f>
        <v/>
      </c>
      <c r="AF250" s="67" t="str" cm="1">
        <f t="array" ref="AF250">IFERROR(INDEX($C$1:$C$1003,_xlfn.AGGREGATE(15,6,ROW($V$5:$V$1003)/(FIND("1",$V$5:$V$1003,1)&gt;0),ROW()-4)),"")</f>
        <v/>
      </c>
    </row>
    <row r="251" spans="2:32" x14ac:dyDescent="0.35">
      <c r="B251" s="139"/>
      <c r="C251" s="139" t="str">
        <f>IF(B251&lt;&gt;"",COUNTIF($B$4:$B251,"&lt;&gt;"),"")</f>
        <v/>
      </c>
      <c r="D251" s="142"/>
      <c r="E251" s="139"/>
      <c r="F251" s="139"/>
      <c r="G251" s="139"/>
      <c r="H251" s="139"/>
      <c r="I251" s="142"/>
      <c r="J251" s="139"/>
      <c r="K251" s="139" t="str">
        <f>IFERROR(INDEX(PLZ!B:B,MATCH(I251,PLZ!A:A,0)),"")</f>
        <v/>
      </c>
      <c r="L251" s="139"/>
      <c r="M251" s="139" t="str">
        <f>IFERROR(IF(K251&lt;&gt;"Baden-Württemberg",VLOOKUP(L251,Params!A$28:A$36,1,FALSE),""),"")</f>
        <v/>
      </c>
      <c r="N251" s="147"/>
      <c r="O251" s="139"/>
      <c r="P251" s="139" t="str">
        <f t="shared" si="13"/>
        <v/>
      </c>
      <c r="Q251" s="139" t="str">
        <f t="shared" si="13"/>
        <v/>
      </c>
      <c r="R251" s="139" t="str">
        <f t="shared" si="13"/>
        <v/>
      </c>
      <c r="S251" s="147"/>
      <c r="T251" s="146" t="str" cm="1">
        <f t="array" aca="1" ref="T251" ca="1">IF(B251&lt;&gt;"",HYPERLINK("#'"&amp;MID(CELL("Dateiname",'Gemarkungen &amp; Flurstücke'!A$1),FIND("]",CELL("Dateiname",'Gemarkungen &amp; Flurstücke'!A$1))+1,31)&amp;"'!B6","Bitte ergänzen Sie die Angaben in ''Gemarkungen &amp; Flurstücke''!"),"")</f>
        <v/>
      </c>
      <c r="U251" s="42" t="str">
        <f>IFERROR(VLOOKUP(K251,Params!$A$2:$C$17,3,FALSE)&amp;VLOOKUP(L251,Params!$A$21:$C$23,3,FALSE)&amp;IFERROR(VLOOKUP(M251,Params!$A$28:$C$36,3,FALSE),"0"),"")</f>
        <v/>
      </c>
      <c r="V251" s="67" t="str">
        <f t="shared" si="11"/>
        <v/>
      </c>
      <c r="W251" s="67" t="str">
        <f>IFERROR(VLOOKUP(U251,Verfahren!$A$1:$E$15,5,FALSE),"")&amp;IFERROR(VLOOKUP(V251,Verfahren!A$17:B$20,2,FALSE),"")</f>
        <v/>
      </c>
      <c r="X251" s="67" t="str">
        <f t="shared" si="12"/>
        <v/>
      </c>
      <c r="Y251" s="67">
        <v>247</v>
      </c>
      <c r="Z251" s="67" t="str" cm="1">
        <f t="array" ref="Z251">IFERROR(INDEX($C$1:$C$1003,_xlfn.AGGREGATE(15,6,ROW($W$5:$W$1003)/(FIND("Wohngrundstück",$W$5:$W$1003,1)&gt;0),ROW()-4)),"")</f>
        <v/>
      </c>
      <c r="AA251" s="67" t="str" cm="1">
        <f t="array" ref="AA251">IFERROR(INDEX($C$1:$C$1003,_xlfn.AGGREGATE(15,6,ROW($U$5:$U$1003)/(FIND("123",$U$5:$U$1003,1)&gt;0),ROW()-4)),"")</f>
        <v/>
      </c>
      <c r="AB251" s="67" t="str" cm="1">
        <f t="array" ref="AB251">IFERROR(INDEX($C$1:$C$1003,_xlfn.AGGREGATE(15,6,ROW($W$5:$W$1003)/(FIND("Nichtwohngrundstück",$W$5:$W$1003,1)&gt;0),ROW()-4)),"")</f>
        <v/>
      </c>
      <c r="AC251" s="67" t="str" cm="1">
        <f t="array" ref="AC251">IFERROR(INDEX($C$1:$C$1003,_xlfn.AGGREGATE(15,6,ROW($W$5:$W$1003)/(FIND("Gebäude",$W$5:$W$1003,1)&gt;0),ROW()-4)),"")</f>
        <v/>
      </c>
      <c r="AD251" s="67" t="str" cm="1">
        <f t="array" ref="AD251">IFERROR(INDEX($C$1:$C$1003,_xlfn.AGGREGATE(15,6,ROW($W$5:$W$1003)/(FIND("LuF",$W$5:$W$1003,1)&gt;0),ROW()-4)),"")</f>
        <v/>
      </c>
      <c r="AE251" s="67" t="str" cm="1">
        <f t="array" ref="AE251">IFERROR(INDEX($C$1:$C$1003,_xlfn.AGGREGATE(15,6,ROW($P$5:$P$1003)/(FIND("Ja",$P$5:$P$1003,1)&gt;0),ROW()-4)),"")</f>
        <v/>
      </c>
      <c r="AF251" s="67" t="str" cm="1">
        <f t="array" ref="AF251">IFERROR(INDEX($C$1:$C$1003,_xlfn.AGGREGATE(15,6,ROW($V$5:$V$1003)/(FIND("1",$V$5:$V$1003,1)&gt;0),ROW()-4)),"")</f>
        <v/>
      </c>
    </row>
    <row r="252" spans="2:32" x14ac:dyDescent="0.35">
      <c r="B252" s="139"/>
      <c r="C252" s="139" t="str">
        <f>IF(B252&lt;&gt;"",COUNTIF($B$4:$B252,"&lt;&gt;"),"")</f>
        <v/>
      </c>
      <c r="D252" s="142"/>
      <c r="E252" s="139"/>
      <c r="F252" s="139"/>
      <c r="G252" s="139"/>
      <c r="H252" s="139"/>
      <c r="I252" s="142"/>
      <c r="J252" s="139"/>
      <c r="K252" s="139" t="str">
        <f>IFERROR(INDEX(PLZ!B:B,MATCH(I252,PLZ!A:A,0)),"")</f>
        <v/>
      </c>
      <c r="L252" s="139"/>
      <c r="M252" s="139" t="str">
        <f>IFERROR(IF(K252&lt;&gt;"Baden-Württemberg",VLOOKUP(L252,Params!A$28:A$36,1,FALSE),""),"")</f>
        <v/>
      </c>
      <c r="N252" s="147"/>
      <c r="O252" s="139"/>
      <c r="P252" s="139" t="str">
        <f t="shared" si="13"/>
        <v/>
      </c>
      <c r="Q252" s="139" t="str">
        <f t="shared" si="13"/>
        <v/>
      </c>
      <c r="R252" s="139" t="str">
        <f t="shared" si="13"/>
        <v/>
      </c>
      <c r="S252" s="147"/>
      <c r="T252" s="146" t="str" cm="1">
        <f t="array" aca="1" ref="T252" ca="1">IF(B252&lt;&gt;"",HYPERLINK("#'"&amp;MID(CELL("Dateiname",'Gemarkungen &amp; Flurstücke'!A$1),FIND("]",CELL("Dateiname",'Gemarkungen &amp; Flurstücke'!A$1))+1,31)&amp;"'!B6","Bitte ergänzen Sie die Angaben in ''Gemarkungen &amp; Flurstücke''!"),"")</f>
        <v/>
      </c>
      <c r="U252" s="42" t="str">
        <f>IFERROR(VLOOKUP(K252,Params!$A$2:$C$17,3,FALSE)&amp;VLOOKUP(L252,Params!$A$21:$C$23,3,FALSE)&amp;IFERROR(VLOOKUP(M252,Params!$A$28:$C$36,3,FALSE),"0"),"")</f>
        <v/>
      </c>
      <c r="V252" s="67" t="str">
        <f t="shared" si="11"/>
        <v/>
      </c>
      <c r="W252" s="67" t="str">
        <f>IFERROR(VLOOKUP(U252,Verfahren!$A$1:$E$15,5,FALSE),"")&amp;IFERROR(VLOOKUP(V252,Verfahren!A$17:B$20,2,FALSE),"")</f>
        <v/>
      </c>
      <c r="X252" s="67" t="str">
        <f t="shared" si="12"/>
        <v/>
      </c>
      <c r="Y252" s="67">
        <v>248</v>
      </c>
      <c r="Z252" s="67" t="str" cm="1">
        <f t="array" ref="Z252">IFERROR(INDEX($C$1:$C$1003,_xlfn.AGGREGATE(15,6,ROW($W$5:$W$1003)/(FIND("Wohngrundstück",$W$5:$W$1003,1)&gt;0),ROW()-4)),"")</f>
        <v/>
      </c>
      <c r="AA252" s="67" t="str" cm="1">
        <f t="array" ref="AA252">IFERROR(INDEX($C$1:$C$1003,_xlfn.AGGREGATE(15,6,ROW($U$5:$U$1003)/(FIND("123",$U$5:$U$1003,1)&gt;0),ROW()-4)),"")</f>
        <v/>
      </c>
      <c r="AB252" s="67" t="str" cm="1">
        <f t="array" ref="AB252">IFERROR(INDEX($C$1:$C$1003,_xlfn.AGGREGATE(15,6,ROW($W$5:$W$1003)/(FIND("Nichtwohngrundstück",$W$5:$W$1003,1)&gt;0),ROW()-4)),"")</f>
        <v/>
      </c>
      <c r="AC252" s="67" t="str" cm="1">
        <f t="array" ref="AC252">IFERROR(INDEX($C$1:$C$1003,_xlfn.AGGREGATE(15,6,ROW($W$5:$W$1003)/(FIND("Gebäude",$W$5:$W$1003,1)&gt;0),ROW()-4)),"")</f>
        <v/>
      </c>
      <c r="AD252" s="67" t="str" cm="1">
        <f t="array" ref="AD252">IFERROR(INDEX($C$1:$C$1003,_xlfn.AGGREGATE(15,6,ROW($W$5:$W$1003)/(FIND("LuF",$W$5:$W$1003,1)&gt;0),ROW()-4)),"")</f>
        <v/>
      </c>
      <c r="AE252" s="67" t="str" cm="1">
        <f t="array" ref="AE252">IFERROR(INDEX($C$1:$C$1003,_xlfn.AGGREGATE(15,6,ROW($P$5:$P$1003)/(FIND("Ja",$P$5:$P$1003,1)&gt;0),ROW()-4)),"")</f>
        <v/>
      </c>
      <c r="AF252" s="67" t="str" cm="1">
        <f t="array" ref="AF252">IFERROR(INDEX($C$1:$C$1003,_xlfn.AGGREGATE(15,6,ROW($V$5:$V$1003)/(FIND("1",$V$5:$V$1003,1)&gt;0),ROW()-4)),"")</f>
        <v/>
      </c>
    </row>
    <row r="253" spans="2:32" x14ac:dyDescent="0.35">
      <c r="B253" s="139"/>
      <c r="C253" s="139" t="str">
        <f>IF(B253&lt;&gt;"",COUNTIF($B$4:$B253,"&lt;&gt;"),"")</f>
        <v/>
      </c>
      <c r="D253" s="142"/>
      <c r="E253" s="139"/>
      <c r="F253" s="139"/>
      <c r="G253" s="139"/>
      <c r="H253" s="139"/>
      <c r="I253" s="142"/>
      <c r="J253" s="139"/>
      <c r="K253" s="139" t="str">
        <f>IFERROR(INDEX(PLZ!B:B,MATCH(I253,PLZ!A:A,0)),"")</f>
        <v/>
      </c>
      <c r="L253" s="139"/>
      <c r="M253" s="139" t="str">
        <f>IFERROR(IF(K253&lt;&gt;"Baden-Württemberg",VLOOKUP(L253,Params!A$28:A$36,1,FALSE),""),"")</f>
        <v/>
      </c>
      <c r="N253" s="147"/>
      <c r="O253" s="139"/>
      <c r="P253" s="139" t="str">
        <f t="shared" si="13"/>
        <v/>
      </c>
      <c r="Q253" s="139" t="str">
        <f t="shared" si="13"/>
        <v/>
      </c>
      <c r="R253" s="139" t="str">
        <f t="shared" si="13"/>
        <v/>
      </c>
      <c r="S253" s="147"/>
      <c r="T253" s="146" t="str" cm="1">
        <f t="array" aca="1" ref="T253" ca="1">IF(B253&lt;&gt;"",HYPERLINK("#'"&amp;MID(CELL("Dateiname",'Gemarkungen &amp; Flurstücke'!A$1),FIND("]",CELL("Dateiname",'Gemarkungen &amp; Flurstücke'!A$1))+1,31)&amp;"'!B6","Bitte ergänzen Sie die Angaben in ''Gemarkungen &amp; Flurstücke''!"),"")</f>
        <v/>
      </c>
      <c r="U253" s="42" t="str">
        <f>IFERROR(VLOOKUP(K253,Params!$A$2:$C$17,3,FALSE)&amp;VLOOKUP(L253,Params!$A$21:$C$23,3,FALSE)&amp;IFERROR(VLOOKUP(M253,Params!$A$28:$C$36,3,FALSE),"0"),"")</f>
        <v/>
      </c>
      <c r="V253" s="67" t="str">
        <f t="shared" si="11"/>
        <v/>
      </c>
      <c r="W253" s="67" t="str">
        <f>IFERROR(VLOOKUP(U253,Verfahren!$A$1:$E$15,5,FALSE),"")&amp;IFERROR(VLOOKUP(V253,Verfahren!A$17:B$20,2,FALSE),"")</f>
        <v/>
      </c>
      <c r="X253" s="67" t="str">
        <f t="shared" si="12"/>
        <v/>
      </c>
      <c r="Y253" s="67">
        <v>249</v>
      </c>
      <c r="Z253" s="67" t="str" cm="1">
        <f t="array" ref="Z253">IFERROR(INDEX($C$1:$C$1003,_xlfn.AGGREGATE(15,6,ROW($W$5:$W$1003)/(FIND("Wohngrundstück",$W$5:$W$1003,1)&gt;0),ROW()-4)),"")</f>
        <v/>
      </c>
      <c r="AA253" s="67" t="str" cm="1">
        <f t="array" ref="AA253">IFERROR(INDEX($C$1:$C$1003,_xlfn.AGGREGATE(15,6,ROW($U$5:$U$1003)/(FIND("123",$U$5:$U$1003,1)&gt;0),ROW()-4)),"")</f>
        <v/>
      </c>
      <c r="AB253" s="67" t="str" cm="1">
        <f t="array" ref="AB253">IFERROR(INDEX($C$1:$C$1003,_xlfn.AGGREGATE(15,6,ROW($W$5:$W$1003)/(FIND("Nichtwohngrundstück",$W$5:$W$1003,1)&gt;0),ROW()-4)),"")</f>
        <v/>
      </c>
      <c r="AC253" s="67" t="str" cm="1">
        <f t="array" ref="AC253">IFERROR(INDEX($C$1:$C$1003,_xlfn.AGGREGATE(15,6,ROW($W$5:$W$1003)/(FIND("Gebäude",$W$5:$W$1003,1)&gt;0),ROW()-4)),"")</f>
        <v/>
      </c>
      <c r="AD253" s="67" t="str" cm="1">
        <f t="array" ref="AD253">IFERROR(INDEX($C$1:$C$1003,_xlfn.AGGREGATE(15,6,ROW($W$5:$W$1003)/(FIND("LuF",$W$5:$W$1003,1)&gt;0),ROW()-4)),"")</f>
        <v/>
      </c>
      <c r="AE253" s="67" t="str" cm="1">
        <f t="array" ref="AE253">IFERROR(INDEX($C$1:$C$1003,_xlfn.AGGREGATE(15,6,ROW($P$5:$P$1003)/(FIND("Ja",$P$5:$P$1003,1)&gt;0),ROW()-4)),"")</f>
        <v/>
      </c>
      <c r="AF253" s="67" t="str" cm="1">
        <f t="array" ref="AF253">IFERROR(INDEX($C$1:$C$1003,_xlfn.AGGREGATE(15,6,ROW($V$5:$V$1003)/(FIND("1",$V$5:$V$1003,1)&gt;0),ROW()-4)),"")</f>
        <v/>
      </c>
    </row>
    <row r="254" spans="2:32" x14ac:dyDescent="0.35">
      <c r="B254" s="139"/>
      <c r="C254" s="139" t="str">
        <f>IF(B254&lt;&gt;"",COUNTIF($B$4:$B254,"&lt;&gt;"),"")</f>
        <v/>
      </c>
      <c r="D254" s="142"/>
      <c r="E254" s="139"/>
      <c r="F254" s="139"/>
      <c r="G254" s="139"/>
      <c r="H254" s="139"/>
      <c r="I254" s="142"/>
      <c r="J254" s="139"/>
      <c r="K254" s="139" t="str">
        <f>IFERROR(INDEX(PLZ!B:B,MATCH(I254,PLZ!A:A,0)),"")</f>
        <v/>
      </c>
      <c r="L254" s="139"/>
      <c r="M254" s="139" t="str">
        <f>IFERROR(IF(K254&lt;&gt;"Baden-Württemberg",VLOOKUP(L254,Params!A$28:A$36,1,FALSE),""),"")</f>
        <v/>
      </c>
      <c r="N254" s="147"/>
      <c r="O254" s="139"/>
      <c r="P254" s="139" t="str">
        <f t="shared" si="13"/>
        <v/>
      </c>
      <c r="Q254" s="139" t="str">
        <f t="shared" si="13"/>
        <v/>
      </c>
      <c r="R254" s="139" t="str">
        <f t="shared" si="13"/>
        <v/>
      </c>
      <c r="S254" s="147"/>
      <c r="T254" s="146" t="str" cm="1">
        <f t="array" aca="1" ref="T254" ca="1">IF(B254&lt;&gt;"",HYPERLINK("#'"&amp;MID(CELL("Dateiname",'Gemarkungen &amp; Flurstücke'!A$1),FIND("]",CELL("Dateiname",'Gemarkungen &amp; Flurstücke'!A$1))+1,31)&amp;"'!B6","Bitte ergänzen Sie die Angaben in ''Gemarkungen &amp; Flurstücke''!"),"")</f>
        <v/>
      </c>
      <c r="U254" s="42" t="str">
        <f>IFERROR(VLOOKUP(K254,Params!$A$2:$C$17,3,FALSE)&amp;VLOOKUP(L254,Params!$A$21:$C$23,3,FALSE)&amp;IFERROR(VLOOKUP(M254,Params!$A$28:$C$36,3,FALSE),"0"),"")</f>
        <v/>
      </c>
      <c r="V254" s="67" t="str">
        <f t="shared" si="11"/>
        <v/>
      </c>
      <c r="W254" s="67" t="str">
        <f>IFERROR(VLOOKUP(U254,Verfahren!$A$1:$E$15,5,FALSE),"")&amp;IFERROR(VLOOKUP(V254,Verfahren!A$17:B$20,2,FALSE),"")</f>
        <v/>
      </c>
      <c r="X254" s="67" t="str">
        <f t="shared" si="12"/>
        <v/>
      </c>
      <c r="Y254" s="67">
        <v>250</v>
      </c>
      <c r="Z254" s="67" t="str" cm="1">
        <f t="array" ref="Z254">IFERROR(INDEX($C$1:$C$1003,_xlfn.AGGREGATE(15,6,ROW($W$5:$W$1003)/(FIND("Wohngrundstück",$W$5:$W$1003,1)&gt;0),ROW()-4)),"")</f>
        <v/>
      </c>
      <c r="AA254" s="67" t="str" cm="1">
        <f t="array" ref="AA254">IFERROR(INDEX($C$1:$C$1003,_xlfn.AGGREGATE(15,6,ROW($U$5:$U$1003)/(FIND("123",$U$5:$U$1003,1)&gt;0),ROW()-4)),"")</f>
        <v/>
      </c>
      <c r="AB254" s="67" t="str" cm="1">
        <f t="array" ref="AB254">IFERROR(INDEX($C$1:$C$1003,_xlfn.AGGREGATE(15,6,ROW($W$5:$W$1003)/(FIND("Nichtwohngrundstück",$W$5:$W$1003,1)&gt;0),ROW()-4)),"")</f>
        <v/>
      </c>
      <c r="AC254" s="67" t="str" cm="1">
        <f t="array" ref="AC254">IFERROR(INDEX($C$1:$C$1003,_xlfn.AGGREGATE(15,6,ROW($W$5:$W$1003)/(FIND("Gebäude",$W$5:$W$1003,1)&gt;0),ROW()-4)),"")</f>
        <v/>
      </c>
      <c r="AD254" s="67" t="str" cm="1">
        <f t="array" ref="AD254">IFERROR(INDEX($C$1:$C$1003,_xlfn.AGGREGATE(15,6,ROW($W$5:$W$1003)/(FIND("LuF",$W$5:$W$1003,1)&gt;0),ROW()-4)),"")</f>
        <v/>
      </c>
      <c r="AE254" s="67" t="str" cm="1">
        <f t="array" ref="AE254">IFERROR(INDEX($C$1:$C$1003,_xlfn.AGGREGATE(15,6,ROW($P$5:$P$1003)/(FIND("Ja",$P$5:$P$1003,1)&gt;0),ROW()-4)),"")</f>
        <v/>
      </c>
      <c r="AF254" s="67" t="str" cm="1">
        <f t="array" ref="AF254">IFERROR(INDEX($C$1:$C$1003,_xlfn.AGGREGATE(15,6,ROW($V$5:$V$1003)/(FIND("1",$V$5:$V$1003,1)&gt;0),ROW()-4)),"")</f>
        <v/>
      </c>
    </row>
    <row r="255" spans="2:32" x14ac:dyDescent="0.35">
      <c r="B255" s="139"/>
      <c r="C255" s="139" t="str">
        <f>IF(B255&lt;&gt;"",COUNTIF($B$4:$B255,"&lt;&gt;"),"")</f>
        <v/>
      </c>
      <c r="D255" s="142"/>
      <c r="E255" s="139"/>
      <c r="F255" s="139"/>
      <c r="G255" s="139"/>
      <c r="H255" s="139"/>
      <c r="I255" s="142"/>
      <c r="J255" s="139"/>
      <c r="K255" s="139" t="str">
        <f>IFERROR(INDEX(PLZ!B:B,MATCH(I255,PLZ!A:A,0)),"")</f>
        <v/>
      </c>
      <c r="L255" s="139"/>
      <c r="M255" s="139" t="str">
        <f>IFERROR(IF(K255&lt;&gt;"Baden-Württemberg",VLOOKUP(L255,Params!A$28:A$36,1,FALSE),""),"")</f>
        <v/>
      </c>
      <c r="N255" s="147"/>
      <c r="O255" s="139"/>
      <c r="P255" s="139" t="str">
        <f t="shared" si="13"/>
        <v/>
      </c>
      <c r="Q255" s="139" t="str">
        <f t="shared" si="13"/>
        <v/>
      </c>
      <c r="R255" s="139" t="str">
        <f t="shared" si="13"/>
        <v/>
      </c>
      <c r="S255" s="147"/>
      <c r="T255" s="146" t="str" cm="1">
        <f t="array" aca="1" ref="T255" ca="1">IF(B255&lt;&gt;"",HYPERLINK("#'"&amp;MID(CELL("Dateiname",'Gemarkungen &amp; Flurstücke'!A$1),FIND("]",CELL("Dateiname",'Gemarkungen &amp; Flurstücke'!A$1))+1,31)&amp;"'!B6","Bitte ergänzen Sie die Angaben in ''Gemarkungen &amp; Flurstücke''!"),"")</f>
        <v/>
      </c>
      <c r="U255" s="42" t="str">
        <f>IFERROR(VLOOKUP(K255,Params!$A$2:$C$17,3,FALSE)&amp;VLOOKUP(L255,Params!$A$21:$C$23,3,FALSE)&amp;IFERROR(VLOOKUP(M255,Params!$A$28:$C$36,3,FALSE),"0"),"")</f>
        <v/>
      </c>
      <c r="V255" s="67" t="str">
        <f t="shared" si="11"/>
        <v/>
      </c>
      <c r="W255" s="67" t="str">
        <f>IFERROR(VLOOKUP(U255,Verfahren!$A$1:$E$15,5,FALSE),"")&amp;IFERROR(VLOOKUP(V255,Verfahren!A$17:B$20,2,FALSE),"")</f>
        <v/>
      </c>
      <c r="X255" s="67" t="str">
        <f t="shared" si="12"/>
        <v/>
      </c>
      <c r="Y255" s="67">
        <v>251</v>
      </c>
      <c r="Z255" s="67" t="str" cm="1">
        <f t="array" ref="Z255">IFERROR(INDEX($C$1:$C$1003,_xlfn.AGGREGATE(15,6,ROW($W$5:$W$1003)/(FIND("Wohngrundstück",$W$5:$W$1003,1)&gt;0),ROW()-4)),"")</f>
        <v/>
      </c>
      <c r="AA255" s="67" t="str" cm="1">
        <f t="array" ref="AA255">IFERROR(INDEX($C$1:$C$1003,_xlfn.AGGREGATE(15,6,ROW($U$5:$U$1003)/(FIND("123",$U$5:$U$1003,1)&gt;0),ROW()-4)),"")</f>
        <v/>
      </c>
      <c r="AB255" s="67" t="str" cm="1">
        <f t="array" ref="AB255">IFERROR(INDEX($C$1:$C$1003,_xlfn.AGGREGATE(15,6,ROW($W$5:$W$1003)/(FIND("Nichtwohngrundstück",$W$5:$W$1003,1)&gt;0),ROW()-4)),"")</f>
        <v/>
      </c>
      <c r="AC255" s="67" t="str" cm="1">
        <f t="array" ref="AC255">IFERROR(INDEX($C$1:$C$1003,_xlfn.AGGREGATE(15,6,ROW($W$5:$W$1003)/(FIND("Gebäude",$W$5:$W$1003,1)&gt;0),ROW()-4)),"")</f>
        <v/>
      </c>
      <c r="AD255" s="67" t="str" cm="1">
        <f t="array" ref="AD255">IFERROR(INDEX($C$1:$C$1003,_xlfn.AGGREGATE(15,6,ROW($W$5:$W$1003)/(FIND("LuF",$W$5:$W$1003,1)&gt;0),ROW()-4)),"")</f>
        <v/>
      </c>
      <c r="AE255" s="67" t="str" cm="1">
        <f t="array" ref="AE255">IFERROR(INDEX($C$1:$C$1003,_xlfn.AGGREGATE(15,6,ROW($P$5:$P$1003)/(FIND("Ja",$P$5:$P$1003,1)&gt;0),ROW()-4)),"")</f>
        <v/>
      </c>
      <c r="AF255" s="67" t="str" cm="1">
        <f t="array" ref="AF255">IFERROR(INDEX($C$1:$C$1003,_xlfn.AGGREGATE(15,6,ROW($V$5:$V$1003)/(FIND("1",$V$5:$V$1003,1)&gt;0),ROW()-4)),"")</f>
        <v/>
      </c>
    </row>
    <row r="256" spans="2:32" x14ac:dyDescent="0.35">
      <c r="B256" s="139"/>
      <c r="C256" s="139" t="str">
        <f>IF(B256&lt;&gt;"",COUNTIF($B$4:$B256,"&lt;&gt;"),"")</f>
        <v/>
      </c>
      <c r="D256" s="142"/>
      <c r="E256" s="139"/>
      <c r="F256" s="139"/>
      <c r="G256" s="139"/>
      <c r="H256" s="139"/>
      <c r="I256" s="142"/>
      <c r="J256" s="139"/>
      <c r="K256" s="139" t="str">
        <f>IFERROR(INDEX(PLZ!B:B,MATCH(I256,PLZ!A:A,0)),"")</f>
        <v/>
      </c>
      <c r="L256" s="139"/>
      <c r="M256" s="139" t="str">
        <f>IFERROR(IF(K256&lt;&gt;"Baden-Württemberg",VLOOKUP(L256,Params!A$28:A$36,1,FALSE),""),"")</f>
        <v/>
      </c>
      <c r="N256" s="147"/>
      <c r="O256" s="139"/>
      <c r="P256" s="139" t="str">
        <f t="shared" si="13"/>
        <v/>
      </c>
      <c r="Q256" s="139" t="str">
        <f t="shared" si="13"/>
        <v/>
      </c>
      <c r="R256" s="139" t="str">
        <f t="shared" si="13"/>
        <v/>
      </c>
      <c r="S256" s="147"/>
      <c r="T256" s="146" t="str" cm="1">
        <f t="array" aca="1" ref="T256" ca="1">IF(B256&lt;&gt;"",HYPERLINK("#'"&amp;MID(CELL("Dateiname",'Gemarkungen &amp; Flurstücke'!A$1),FIND("]",CELL("Dateiname",'Gemarkungen &amp; Flurstücke'!A$1))+1,31)&amp;"'!B6","Bitte ergänzen Sie die Angaben in ''Gemarkungen &amp; Flurstücke''!"),"")</f>
        <v/>
      </c>
      <c r="U256" s="42" t="str">
        <f>IFERROR(VLOOKUP(K256,Params!$A$2:$C$17,3,FALSE)&amp;VLOOKUP(L256,Params!$A$21:$C$23,3,FALSE)&amp;IFERROR(VLOOKUP(M256,Params!$A$28:$C$36,3,FALSE),"0"),"")</f>
        <v/>
      </c>
      <c r="V256" s="67" t="str">
        <f t="shared" si="11"/>
        <v/>
      </c>
      <c r="W256" s="67" t="str">
        <f>IFERROR(VLOOKUP(U256,Verfahren!$A$1:$E$15,5,FALSE),"")&amp;IFERROR(VLOOKUP(V256,Verfahren!A$17:B$20,2,FALSE),"")</f>
        <v/>
      </c>
      <c r="X256" s="67" t="str">
        <f t="shared" si="12"/>
        <v/>
      </c>
      <c r="Y256" s="67">
        <v>252</v>
      </c>
      <c r="Z256" s="67" t="str" cm="1">
        <f t="array" ref="Z256">IFERROR(INDEX($C$1:$C$1003,_xlfn.AGGREGATE(15,6,ROW($W$5:$W$1003)/(FIND("Wohngrundstück",$W$5:$W$1003,1)&gt;0),ROW()-4)),"")</f>
        <v/>
      </c>
      <c r="AA256" s="67" t="str" cm="1">
        <f t="array" ref="AA256">IFERROR(INDEX($C$1:$C$1003,_xlfn.AGGREGATE(15,6,ROW($U$5:$U$1003)/(FIND("123",$U$5:$U$1003,1)&gt;0),ROW()-4)),"")</f>
        <v/>
      </c>
      <c r="AB256" s="67" t="str" cm="1">
        <f t="array" ref="AB256">IFERROR(INDEX($C$1:$C$1003,_xlfn.AGGREGATE(15,6,ROW($W$5:$W$1003)/(FIND("Nichtwohngrundstück",$W$5:$W$1003,1)&gt;0),ROW()-4)),"")</f>
        <v/>
      </c>
      <c r="AC256" s="67" t="str" cm="1">
        <f t="array" ref="AC256">IFERROR(INDEX($C$1:$C$1003,_xlfn.AGGREGATE(15,6,ROW($W$5:$W$1003)/(FIND("Gebäude",$W$5:$W$1003,1)&gt;0),ROW()-4)),"")</f>
        <v/>
      </c>
      <c r="AD256" s="67" t="str" cm="1">
        <f t="array" ref="AD256">IFERROR(INDEX($C$1:$C$1003,_xlfn.AGGREGATE(15,6,ROW($W$5:$W$1003)/(FIND("LuF",$W$5:$W$1003,1)&gt;0),ROW()-4)),"")</f>
        <v/>
      </c>
      <c r="AE256" s="67" t="str" cm="1">
        <f t="array" ref="AE256">IFERROR(INDEX($C$1:$C$1003,_xlfn.AGGREGATE(15,6,ROW($P$5:$P$1003)/(FIND("Ja",$P$5:$P$1003,1)&gt;0),ROW()-4)),"")</f>
        <v/>
      </c>
      <c r="AF256" s="67" t="str" cm="1">
        <f t="array" ref="AF256">IFERROR(INDEX($C$1:$C$1003,_xlfn.AGGREGATE(15,6,ROW($V$5:$V$1003)/(FIND("1",$V$5:$V$1003,1)&gt;0),ROW()-4)),"")</f>
        <v/>
      </c>
    </row>
    <row r="257" spans="2:32" x14ac:dyDescent="0.35">
      <c r="B257" s="139"/>
      <c r="C257" s="139" t="str">
        <f>IF(B257&lt;&gt;"",COUNTIF($B$4:$B257,"&lt;&gt;"),"")</f>
        <v/>
      </c>
      <c r="D257" s="142"/>
      <c r="E257" s="139"/>
      <c r="F257" s="139"/>
      <c r="G257" s="139"/>
      <c r="H257" s="139"/>
      <c r="I257" s="142"/>
      <c r="J257" s="139"/>
      <c r="K257" s="139" t="str">
        <f>IFERROR(INDEX(PLZ!B:B,MATCH(I257,PLZ!A:A,0)),"")</f>
        <v/>
      </c>
      <c r="L257" s="139"/>
      <c r="M257" s="139" t="str">
        <f>IFERROR(IF(K257&lt;&gt;"Baden-Württemberg",VLOOKUP(L257,Params!A$28:A$36,1,FALSE),""),"")</f>
        <v/>
      </c>
      <c r="N257" s="147"/>
      <c r="O257" s="139"/>
      <c r="P257" s="139" t="str">
        <f t="shared" si="13"/>
        <v/>
      </c>
      <c r="Q257" s="139" t="str">
        <f t="shared" si="13"/>
        <v/>
      </c>
      <c r="R257" s="139" t="str">
        <f t="shared" si="13"/>
        <v/>
      </c>
      <c r="S257" s="147"/>
      <c r="T257" s="146" t="str" cm="1">
        <f t="array" aca="1" ref="T257" ca="1">IF(B257&lt;&gt;"",HYPERLINK("#'"&amp;MID(CELL("Dateiname",'Gemarkungen &amp; Flurstücke'!A$1),FIND("]",CELL("Dateiname",'Gemarkungen &amp; Flurstücke'!A$1))+1,31)&amp;"'!B6","Bitte ergänzen Sie die Angaben in ''Gemarkungen &amp; Flurstücke''!"),"")</f>
        <v/>
      </c>
      <c r="U257" s="42" t="str">
        <f>IFERROR(VLOOKUP(K257,Params!$A$2:$C$17,3,FALSE)&amp;VLOOKUP(L257,Params!$A$21:$C$23,3,FALSE)&amp;IFERROR(VLOOKUP(M257,Params!$A$28:$C$36,3,FALSE),"0"),"")</f>
        <v/>
      </c>
      <c r="V257" s="67" t="str">
        <f t="shared" si="11"/>
        <v/>
      </c>
      <c r="W257" s="67" t="str">
        <f>IFERROR(VLOOKUP(U257,Verfahren!$A$1:$E$15,5,FALSE),"")&amp;IFERROR(VLOOKUP(V257,Verfahren!A$17:B$20,2,FALSE),"")</f>
        <v/>
      </c>
      <c r="X257" s="67" t="str">
        <f t="shared" si="12"/>
        <v/>
      </c>
      <c r="Y257" s="67">
        <v>253</v>
      </c>
      <c r="Z257" s="67" t="str" cm="1">
        <f t="array" ref="Z257">IFERROR(INDEX($C$1:$C$1003,_xlfn.AGGREGATE(15,6,ROW($W$5:$W$1003)/(FIND("Wohngrundstück",$W$5:$W$1003,1)&gt;0),ROW()-4)),"")</f>
        <v/>
      </c>
      <c r="AA257" s="67" t="str" cm="1">
        <f t="array" ref="AA257">IFERROR(INDEX($C$1:$C$1003,_xlfn.AGGREGATE(15,6,ROW($U$5:$U$1003)/(FIND("123",$U$5:$U$1003,1)&gt;0),ROW()-4)),"")</f>
        <v/>
      </c>
      <c r="AB257" s="67" t="str" cm="1">
        <f t="array" ref="AB257">IFERROR(INDEX($C$1:$C$1003,_xlfn.AGGREGATE(15,6,ROW($W$5:$W$1003)/(FIND("Nichtwohngrundstück",$W$5:$W$1003,1)&gt;0),ROW()-4)),"")</f>
        <v/>
      </c>
      <c r="AC257" s="67" t="str" cm="1">
        <f t="array" ref="AC257">IFERROR(INDEX($C$1:$C$1003,_xlfn.AGGREGATE(15,6,ROW($W$5:$W$1003)/(FIND("Gebäude",$W$5:$W$1003,1)&gt;0),ROW()-4)),"")</f>
        <v/>
      </c>
      <c r="AD257" s="67" t="str" cm="1">
        <f t="array" ref="AD257">IFERROR(INDEX($C$1:$C$1003,_xlfn.AGGREGATE(15,6,ROW($W$5:$W$1003)/(FIND("LuF",$W$5:$W$1003,1)&gt;0),ROW()-4)),"")</f>
        <v/>
      </c>
      <c r="AE257" s="67" t="str" cm="1">
        <f t="array" ref="AE257">IFERROR(INDEX($C$1:$C$1003,_xlfn.AGGREGATE(15,6,ROW($P$5:$P$1003)/(FIND("Ja",$P$5:$P$1003,1)&gt;0),ROW()-4)),"")</f>
        <v/>
      </c>
      <c r="AF257" s="67" t="str" cm="1">
        <f t="array" ref="AF257">IFERROR(INDEX($C$1:$C$1003,_xlfn.AGGREGATE(15,6,ROW($V$5:$V$1003)/(FIND("1",$V$5:$V$1003,1)&gt;0),ROW()-4)),"")</f>
        <v/>
      </c>
    </row>
    <row r="258" spans="2:32" x14ac:dyDescent="0.35">
      <c r="B258" s="139"/>
      <c r="C258" s="139" t="str">
        <f>IF(B258&lt;&gt;"",COUNTIF($B$4:$B258,"&lt;&gt;"),"")</f>
        <v/>
      </c>
      <c r="D258" s="142"/>
      <c r="E258" s="139"/>
      <c r="F258" s="139"/>
      <c r="G258" s="139"/>
      <c r="H258" s="139"/>
      <c r="I258" s="142"/>
      <c r="J258" s="139"/>
      <c r="K258" s="139" t="str">
        <f>IFERROR(INDEX(PLZ!B:B,MATCH(I258,PLZ!A:A,0)),"")</f>
        <v/>
      </c>
      <c r="L258" s="139"/>
      <c r="M258" s="139" t="str">
        <f>IFERROR(IF(K258&lt;&gt;"Baden-Württemberg",VLOOKUP(L258,Params!A$28:A$36,1,FALSE),""),"")</f>
        <v/>
      </c>
      <c r="N258" s="147"/>
      <c r="O258" s="139"/>
      <c r="P258" s="139" t="str">
        <f t="shared" si="13"/>
        <v/>
      </c>
      <c r="Q258" s="139" t="str">
        <f t="shared" si="13"/>
        <v/>
      </c>
      <c r="R258" s="139" t="str">
        <f t="shared" si="13"/>
        <v/>
      </c>
      <c r="S258" s="147"/>
      <c r="T258" s="146" t="str" cm="1">
        <f t="array" aca="1" ref="T258" ca="1">IF(B258&lt;&gt;"",HYPERLINK("#'"&amp;MID(CELL("Dateiname",'Gemarkungen &amp; Flurstücke'!A$1),FIND("]",CELL("Dateiname",'Gemarkungen &amp; Flurstücke'!A$1))+1,31)&amp;"'!B6","Bitte ergänzen Sie die Angaben in ''Gemarkungen &amp; Flurstücke''!"),"")</f>
        <v/>
      </c>
      <c r="U258" s="42" t="str">
        <f>IFERROR(VLOOKUP(K258,Params!$A$2:$C$17,3,FALSE)&amp;VLOOKUP(L258,Params!$A$21:$C$23,3,FALSE)&amp;IFERROR(VLOOKUP(M258,Params!$A$28:$C$36,3,FALSE),"0"),"")</f>
        <v/>
      </c>
      <c r="V258" s="67" t="str">
        <f t="shared" si="11"/>
        <v/>
      </c>
      <c r="W258" s="67" t="str">
        <f>IFERROR(VLOOKUP(U258,Verfahren!$A$1:$E$15,5,FALSE),"")&amp;IFERROR(VLOOKUP(V258,Verfahren!A$17:B$20,2,FALSE),"")</f>
        <v/>
      </c>
      <c r="X258" s="67" t="str">
        <f t="shared" si="12"/>
        <v/>
      </c>
      <c r="Y258" s="67">
        <v>254</v>
      </c>
      <c r="Z258" s="67" t="str" cm="1">
        <f t="array" ref="Z258">IFERROR(INDEX($C$1:$C$1003,_xlfn.AGGREGATE(15,6,ROW($W$5:$W$1003)/(FIND("Wohngrundstück",$W$5:$W$1003,1)&gt;0),ROW()-4)),"")</f>
        <v/>
      </c>
      <c r="AA258" s="67" t="str" cm="1">
        <f t="array" ref="AA258">IFERROR(INDEX($C$1:$C$1003,_xlfn.AGGREGATE(15,6,ROW($U$5:$U$1003)/(FIND("123",$U$5:$U$1003,1)&gt;0),ROW()-4)),"")</f>
        <v/>
      </c>
      <c r="AB258" s="67" t="str" cm="1">
        <f t="array" ref="AB258">IFERROR(INDEX($C$1:$C$1003,_xlfn.AGGREGATE(15,6,ROW($W$5:$W$1003)/(FIND("Nichtwohngrundstück",$W$5:$W$1003,1)&gt;0),ROW()-4)),"")</f>
        <v/>
      </c>
      <c r="AC258" s="67" t="str" cm="1">
        <f t="array" ref="AC258">IFERROR(INDEX($C$1:$C$1003,_xlfn.AGGREGATE(15,6,ROW($W$5:$W$1003)/(FIND("Gebäude",$W$5:$W$1003,1)&gt;0),ROW()-4)),"")</f>
        <v/>
      </c>
      <c r="AD258" s="67" t="str" cm="1">
        <f t="array" ref="AD258">IFERROR(INDEX($C$1:$C$1003,_xlfn.AGGREGATE(15,6,ROW($W$5:$W$1003)/(FIND("LuF",$W$5:$W$1003,1)&gt;0),ROW()-4)),"")</f>
        <v/>
      </c>
      <c r="AE258" s="67" t="str" cm="1">
        <f t="array" ref="AE258">IFERROR(INDEX($C$1:$C$1003,_xlfn.AGGREGATE(15,6,ROW($P$5:$P$1003)/(FIND("Ja",$P$5:$P$1003,1)&gt;0),ROW()-4)),"")</f>
        <v/>
      </c>
      <c r="AF258" s="67" t="str" cm="1">
        <f t="array" ref="AF258">IFERROR(INDEX($C$1:$C$1003,_xlfn.AGGREGATE(15,6,ROW($V$5:$V$1003)/(FIND("1",$V$5:$V$1003,1)&gt;0),ROW()-4)),"")</f>
        <v/>
      </c>
    </row>
    <row r="259" spans="2:32" x14ac:dyDescent="0.35">
      <c r="B259" s="139"/>
      <c r="C259" s="139" t="str">
        <f>IF(B259&lt;&gt;"",COUNTIF($B$4:$B259,"&lt;&gt;"),"")</f>
        <v/>
      </c>
      <c r="D259" s="142"/>
      <c r="E259" s="139"/>
      <c r="F259" s="139"/>
      <c r="G259" s="139"/>
      <c r="H259" s="139"/>
      <c r="I259" s="142"/>
      <c r="J259" s="139"/>
      <c r="K259" s="139" t="str">
        <f>IFERROR(INDEX(PLZ!B:B,MATCH(I259,PLZ!A:A,0)),"")</f>
        <v/>
      </c>
      <c r="L259" s="139"/>
      <c r="M259" s="139" t="str">
        <f>IFERROR(IF(K259&lt;&gt;"Baden-Württemberg",VLOOKUP(L259,Params!A$28:A$36,1,FALSE),""),"")</f>
        <v/>
      </c>
      <c r="N259" s="147"/>
      <c r="O259" s="139"/>
      <c r="P259" s="139" t="str">
        <f t="shared" si="13"/>
        <v/>
      </c>
      <c r="Q259" s="139" t="str">
        <f t="shared" si="13"/>
        <v/>
      </c>
      <c r="R259" s="139" t="str">
        <f t="shared" si="13"/>
        <v/>
      </c>
      <c r="S259" s="147"/>
      <c r="T259" s="146" t="str" cm="1">
        <f t="array" aca="1" ref="T259" ca="1">IF(B259&lt;&gt;"",HYPERLINK("#'"&amp;MID(CELL("Dateiname",'Gemarkungen &amp; Flurstücke'!A$1),FIND("]",CELL("Dateiname",'Gemarkungen &amp; Flurstücke'!A$1))+1,31)&amp;"'!B6","Bitte ergänzen Sie die Angaben in ''Gemarkungen &amp; Flurstücke''!"),"")</f>
        <v/>
      </c>
      <c r="U259" s="42" t="str">
        <f>IFERROR(VLOOKUP(K259,Params!$A$2:$C$17,3,FALSE)&amp;VLOOKUP(L259,Params!$A$21:$C$23,3,FALSE)&amp;IFERROR(VLOOKUP(M259,Params!$A$28:$C$36,3,FALSE),"0"),"")</f>
        <v/>
      </c>
      <c r="V259" s="67" t="str">
        <f t="shared" si="11"/>
        <v/>
      </c>
      <c r="W259" s="67" t="str">
        <f>IFERROR(VLOOKUP(U259,Verfahren!$A$1:$E$15,5,FALSE),"")&amp;IFERROR(VLOOKUP(V259,Verfahren!A$17:B$20,2,FALSE),"")</f>
        <v/>
      </c>
      <c r="X259" s="67" t="str">
        <f t="shared" si="12"/>
        <v/>
      </c>
      <c r="Y259" s="67">
        <v>255</v>
      </c>
      <c r="Z259" s="67" t="str" cm="1">
        <f t="array" ref="Z259">IFERROR(INDEX($C$1:$C$1003,_xlfn.AGGREGATE(15,6,ROW($W$5:$W$1003)/(FIND("Wohngrundstück",$W$5:$W$1003,1)&gt;0),ROW()-4)),"")</f>
        <v/>
      </c>
      <c r="AA259" s="67" t="str" cm="1">
        <f t="array" ref="AA259">IFERROR(INDEX($C$1:$C$1003,_xlfn.AGGREGATE(15,6,ROW($U$5:$U$1003)/(FIND("123",$U$5:$U$1003,1)&gt;0),ROW()-4)),"")</f>
        <v/>
      </c>
      <c r="AB259" s="67" t="str" cm="1">
        <f t="array" ref="AB259">IFERROR(INDEX($C$1:$C$1003,_xlfn.AGGREGATE(15,6,ROW($W$5:$W$1003)/(FIND("Nichtwohngrundstück",$W$5:$W$1003,1)&gt;0),ROW()-4)),"")</f>
        <v/>
      </c>
      <c r="AC259" s="67" t="str" cm="1">
        <f t="array" ref="AC259">IFERROR(INDEX($C$1:$C$1003,_xlfn.AGGREGATE(15,6,ROW($W$5:$W$1003)/(FIND("Gebäude",$W$5:$W$1003,1)&gt;0),ROW()-4)),"")</f>
        <v/>
      </c>
      <c r="AD259" s="67" t="str" cm="1">
        <f t="array" ref="AD259">IFERROR(INDEX($C$1:$C$1003,_xlfn.AGGREGATE(15,6,ROW($W$5:$W$1003)/(FIND("LuF",$W$5:$W$1003,1)&gt;0),ROW()-4)),"")</f>
        <v/>
      </c>
      <c r="AE259" s="67" t="str" cm="1">
        <f t="array" ref="AE259">IFERROR(INDEX($C$1:$C$1003,_xlfn.AGGREGATE(15,6,ROW($P$5:$P$1003)/(FIND("Ja",$P$5:$P$1003,1)&gt;0),ROW()-4)),"")</f>
        <v/>
      </c>
      <c r="AF259" s="67" t="str" cm="1">
        <f t="array" ref="AF259">IFERROR(INDEX($C$1:$C$1003,_xlfn.AGGREGATE(15,6,ROW($V$5:$V$1003)/(FIND("1",$V$5:$V$1003,1)&gt;0),ROW()-4)),"")</f>
        <v/>
      </c>
    </row>
    <row r="260" spans="2:32" x14ac:dyDescent="0.35">
      <c r="B260" s="139"/>
      <c r="C260" s="139" t="str">
        <f>IF(B260&lt;&gt;"",COUNTIF($B$4:$B260,"&lt;&gt;"),"")</f>
        <v/>
      </c>
      <c r="D260" s="142"/>
      <c r="E260" s="139"/>
      <c r="F260" s="139"/>
      <c r="G260" s="139"/>
      <c r="H260" s="139"/>
      <c r="I260" s="142"/>
      <c r="J260" s="139"/>
      <c r="K260" s="139" t="str">
        <f>IFERROR(INDEX(PLZ!B:B,MATCH(I260,PLZ!A:A,0)),"")</f>
        <v/>
      </c>
      <c r="L260" s="139"/>
      <c r="M260" s="139" t="str">
        <f>IFERROR(IF(K260&lt;&gt;"Baden-Württemberg",VLOOKUP(L260,Params!A$28:A$36,1,FALSE),""),"")</f>
        <v/>
      </c>
      <c r="N260" s="147"/>
      <c r="O260" s="139"/>
      <c r="P260" s="139" t="str">
        <f t="shared" si="13"/>
        <v/>
      </c>
      <c r="Q260" s="139" t="str">
        <f t="shared" si="13"/>
        <v/>
      </c>
      <c r="R260" s="139" t="str">
        <f t="shared" si="13"/>
        <v/>
      </c>
      <c r="S260" s="147"/>
      <c r="T260" s="146" t="str" cm="1">
        <f t="array" aca="1" ref="T260" ca="1">IF(B260&lt;&gt;"",HYPERLINK("#'"&amp;MID(CELL("Dateiname",'Gemarkungen &amp; Flurstücke'!A$1),FIND("]",CELL("Dateiname",'Gemarkungen &amp; Flurstücke'!A$1))+1,31)&amp;"'!B6","Bitte ergänzen Sie die Angaben in ''Gemarkungen &amp; Flurstücke''!"),"")</f>
        <v/>
      </c>
      <c r="U260" s="42" t="str">
        <f>IFERROR(VLOOKUP(K260,Params!$A$2:$C$17,3,FALSE)&amp;VLOOKUP(L260,Params!$A$21:$C$23,3,FALSE)&amp;IFERROR(VLOOKUP(M260,Params!$A$28:$C$36,3,FALSE),"0"),"")</f>
        <v/>
      </c>
      <c r="V260" s="67" t="str">
        <f t="shared" si="11"/>
        <v/>
      </c>
      <c r="W260" s="67" t="str">
        <f>IFERROR(VLOOKUP(U260,Verfahren!$A$1:$E$15,5,FALSE),"")&amp;IFERROR(VLOOKUP(V260,Verfahren!A$17:B$20,2,FALSE),"")</f>
        <v/>
      </c>
      <c r="X260" s="67" t="str">
        <f t="shared" si="12"/>
        <v/>
      </c>
      <c r="Y260" s="67">
        <v>256</v>
      </c>
      <c r="Z260" s="67" t="str" cm="1">
        <f t="array" ref="Z260">IFERROR(INDEX($C$1:$C$1003,_xlfn.AGGREGATE(15,6,ROW($W$5:$W$1003)/(FIND("Wohngrundstück",$W$5:$W$1003,1)&gt;0),ROW()-4)),"")</f>
        <v/>
      </c>
      <c r="AA260" s="67" t="str" cm="1">
        <f t="array" ref="AA260">IFERROR(INDEX($C$1:$C$1003,_xlfn.AGGREGATE(15,6,ROW($U$5:$U$1003)/(FIND("123",$U$5:$U$1003,1)&gt;0),ROW()-4)),"")</f>
        <v/>
      </c>
      <c r="AB260" s="67" t="str" cm="1">
        <f t="array" ref="AB260">IFERROR(INDEX($C$1:$C$1003,_xlfn.AGGREGATE(15,6,ROW($W$5:$W$1003)/(FIND("Nichtwohngrundstück",$W$5:$W$1003,1)&gt;0),ROW()-4)),"")</f>
        <v/>
      </c>
      <c r="AC260" s="67" t="str" cm="1">
        <f t="array" ref="AC260">IFERROR(INDEX($C$1:$C$1003,_xlfn.AGGREGATE(15,6,ROW($W$5:$W$1003)/(FIND("Gebäude",$W$5:$W$1003,1)&gt;0),ROW()-4)),"")</f>
        <v/>
      </c>
      <c r="AD260" s="67" t="str" cm="1">
        <f t="array" ref="AD260">IFERROR(INDEX($C$1:$C$1003,_xlfn.AGGREGATE(15,6,ROW($W$5:$W$1003)/(FIND("LuF",$W$5:$W$1003,1)&gt;0),ROW()-4)),"")</f>
        <v/>
      </c>
      <c r="AE260" s="67" t="str" cm="1">
        <f t="array" ref="AE260">IFERROR(INDEX($C$1:$C$1003,_xlfn.AGGREGATE(15,6,ROW($P$5:$P$1003)/(FIND("Ja",$P$5:$P$1003,1)&gt;0),ROW()-4)),"")</f>
        <v/>
      </c>
      <c r="AF260" s="67" t="str" cm="1">
        <f t="array" ref="AF260">IFERROR(INDEX($C$1:$C$1003,_xlfn.AGGREGATE(15,6,ROW($V$5:$V$1003)/(FIND("1",$V$5:$V$1003,1)&gt;0),ROW()-4)),"")</f>
        <v/>
      </c>
    </row>
    <row r="261" spans="2:32" x14ac:dyDescent="0.35">
      <c r="B261" s="139"/>
      <c r="C261" s="139" t="str">
        <f>IF(B261&lt;&gt;"",COUNTIF($B$4:$B261,"&lt;&gt;"),"")</f>
        <v/>
      </c>
      <c r="D261" s="142"/>
      <c r="E261" s="139"/>
      <c r="F261" s="139"/>
      <c r="G261" s="139"/>
      <c r="H261" s="139"/>
      <c r="I261" s="142"/>
      <c r="J261" s="139"/>
      <c r="K261" s="139" t="str">
        <f>IFERROR(INDEX(PLZ!B:B,MATCH(I261,PLZ!A:A,0)),"")</f>
        <v/>
      </c>
      <c r="L261" s="139"/>
      <c r="M261" s="139" t="str">
        <f>IFERROR(IF(K261&lt;&gt;"Baden-Württemberg",VLOOKUP(L261,Params!A$28:A$36,1,FALSE),""),"")</f>
        <v/>
      </c>
      <c r="N261" s="147"/>
      <c r="O261" s="139"/>
      <c r="P261" s="139" t="str">
        <f t="shared" si="13"/>
        <v/>
      </c>
      <c r="Q261" s="139" t="str">
        <f t="shared" si="13"/>
        <v/>
      </c>
      <c r="R261" s="139" t="str">
        <f t="shared" si="13"/>
        <v/>
      </c>
      <c r="S261" s="147"/>
      <c r="T261" s="146" t="str" cm="1">
        <f t="array" aca="1" ref="T261" ca="1">IF(B261&lt;&gt;"",HYPERLINK("#'"&amp;MID(CELL("Dateiname",'Gemarkungen &amp; Flurstücke'!A$1),FIND("]",CELL("Dateiname",'Gemarkungen &amp; Flurstücke'!A$1))+1,31)&amp;"'!B6","Bitte ergänzen Sie die Angaben in ''Gemarkungen &amp; Flurstücke''!"),"")</f>
        <v/>
      </c>
      <c r="U261" s="42" t="str">
        <f>IFERROR(VLOOKUP(K261,Params!$A$2:$C$17,3,FALSE)&amp;VLOOKUP(L261,Params!$A$21:$C$23,3,FALSE)&amp;IFERROR(VLOOKUP(M261,Params!$A$28:$C$36,3,FALSE),"0"),"")</f>
        <v/>
      </c>
      <c r="V261" s="67" t="str">
        <f t="shared" ref="V261:V324" si="14">IFERROR(IF(B261&lt;&gt;"",IF(Q261="Ja","1","0")&amp;IF(R261="Ja","1","0"),""),"")</f>
        <v/>
      </c>
      <c r="W261" s="67" t="str">
        <f>IFERROR(VLOOKUP(U261,Verfahren!$A$1:$E$15,5,FALSE),"")&amp;IFERROR(VLOOKUP(V261,Verfahren!A$17:B$20,2,FALSE),"")</f>
        <v/>
      </c>
      <c r="X261" s="67" t="str">
        <f t="shared" si="12"/>
        <v/>
      </c>
      <c r="Y261" s="67">
        <v>257</v>
      </c>
      <c r="Z261" s="67" t="str" cm="1">
        <f t="array" ref="Z261">IFERROR(INDEX($C$1:$C$1003,_xlfn.AGGREGATE(15,6,ROW($W$5:$W$1003)/(FIND("Wohngrundstück",$W$5:$W$1003,1)&gt;0),ROW()-4)),"")</f>
        <v/>
      </c>
      <c r="AA261" s="67" t="str" cm="1">
        <f t="array" ref="AA261">IFERROR(INDEX($C$1:$C$1003,_xlfn.AGGREGATE(15,6,ROW($U$5:$U$1003)/(FIND("123",$U$5:$U$1003,1)&gt;0),ROW()-4)),"")</f>
        <v/>
      </c>
      <c r="AB261" s="67" t="str" cm="1">
        <f t="array" ref="AB261">IFERROR(INDEX($C$1:$C$1003,_xlfn.AGGREGATE(15,6,ROW($W$5:$W$1003)/(FIND("Nichtwohngrundstück",$W$5:$W$1003,1)&gt;0),ROW()-4)),"")</f>
        <v/>
      </c>
      <c r="AC261" s="67" t="str" cm="1">
        <f t="array" ref="AC261">IFERROR(INDEX($C$1:$C$1003,_xlfn.AGGREGATE(15,6,ROW($W$5:$W$1003)/(FIND("Gebäude",$W$5:$W$1003,1)&gt;0),ROW()-4)),"")</f>
        <v/>
      </c>
      <c r="AD261" s="67" t="str" cm="1">
        <f t="array" ref="AD261">IFERROR(INDEX($C$1:$C$1003,_xlfn.AGGREGATE(15,6,ROW($W$5:$W$1003)/(FIND("LuF",$W$5:$W$1003,1)&gt;0),ROW()-4)),"")</f>
        <v/>
      </c>
      <c r="AE261" s="67" t="str" cm="1">
        <f t="array" ref="AE261">IFERROR(INDEX($C$1:$C$1003,_xlfn.AGGREGATE(15,6,ROW($P$5:$P$1003)/(FIND("Ja",$P$5:$P$1003,1)&gt;0),ROW()-4)),"")</f>
        <v/>
      </c>
      <c r="AF261" s="67" t="str" cm="1">
        <f t="array" ref="AF261">IFERROR(INDEX($C$1:$C$1003,_xlfn.AGGREGATE(15,6,ROW($V$5:$V$1003)/(FIND("1",$V$5:$V$1003,1)&gt;0),ROW()-4)),"")</f>
        <v/>
      </c>
    </row>
    <row r="262" spans="2:32" x14ac:dyDescent="0.35">
      <c r="B262" s="139"/>
      <c r="C262" s="139" t="str">
        <f>IF(B262&lt;&gt;"",COUNTIF($B$4:$B262,"&lt;&gt;"),"")</f>
        <v/>
      </c>
      <c r="D262" s="142"/>
      <c r="E262" s="139"/>
      <c r="F262" s="139"/>
      <c r="G262" s="139"/>
      <c r="H262" s="139"/>
      <c r="I262" s="142"/>
      <c r="J262" s="139"/>
      <c r="K262" s="139" t="str">
        <f>IFERROR(INDEX(PLZ!B:B,MATCH(I262,PLZ!A:A,0)),"")</f>
        <v/>
      </c>
      <c r="L262" s="139"/>
      <c r="M262" s="139" t="str">
        <f>IFERROR(IF(K262&lt;&gt;"Baden-Württemberg",VLOOKUP(L262,Params!A$28:A$36,1,FALSE),""),"")</f>
        <v/>
      </c>
      <c r="N262" s="147"/>
      <c r="O262" s="139"/>
      <c r="P262" s="139" t="str">
        <f t="shared" si="13"/>
        <v/>
      </c>
      <c r="Q262" s="139" t="str">
        <f t="shared" si="13"/>
        <v/>
      </c>
      <c r="R262" s="139" t="str">
        <f t="shared" si="13"/>
        <v/>
      </c>
      <c r="S262" s="147"/>
      <c r="T262" s="146" t="str" cm="1">
        <f t="array" aca="1" ref="T262" ca="1">IF(B262&lt;&gt;"",HYPERLINK("#'"&amp;MID(CELL("Dateiname",'Gemarkungen &amp; Flurstücke'!A$1),FIND("]",CELL("Dateiname",'Gemarkungen &amp; Flurstücke'!A$1))+1,31)&amp;"'!B6","Bitte ergänzen Sie die Angaben in ''Gemarkungen &amp; Flurstücke''!"),"")</f>
        <v/>
      </c>
      <c r="U262" s="42" t="str">
        <f>IFERROR(VLOOKUP(K262,Params!$A$2:$C$17,3,FALSE)&amp;VLOOKUP(L262,Params!$A$21:$C$23,3,FALSE)&amp;IFERROR(VLOOKUP(M262,Params!$A$28:$C$36,3,FALSE),"0"),"")</f>
        <v/>
      </c>
      <c r="V262" s="67" t="str">
        <f t="shared" si="14"/>
        <v/>
      </c>
      <c r="W262" s="67" t="str">
        <f>IFERROR(VLOOKUP(U262,Verfahren!$A$1:$E$15,5,FALSE),"")&amp;IFERROR(VLOOKUP(V262,Verfahren!A$17:B$20,2,FALSE),"")</f>
        <v/>
      </c>
      <c r="X262" s="67" t="str">
        <f t="shared" ref="X262:X325" si="15">IF(COUNTIF($C$5:$C$1004,Y262),Y262,"")</f>
        <v/>
      </c>
      <c r="Y262" s="67">
        <v>258</v>
      </c>
      <c r="Z262" s="67" t="str" cm="1">
        <f t="array" ref="Z262">IFERROR(INDEX($C$1:$C$1003,_xlfn.AGGREGATE(15,6,ROW($W$5:$W$1003)/(FIND("Wohngrundstück",$W$5:$W$1003,1)&gt;0),ROW()-4)),"")</f>
        <v/>
      </c>
      <c r="AA262" s="67" t="str" cm="1">
        <f t="array" ref="AA262">IFERROR(INDEX($C$1:$C$1003,_xlfn.AGGREGATE(15,6,ROW($U$5:$U$1003)/(FIND("123",$U$5:$U$1003,1)&gt;0),ROW()-4)),"")</f>
        <v/>
      </c>
      <c r="AB262" s="67" t="str" cm="1">
        <f t="array" ref="AB262">IFERROR(INDEX($C$1:$C$1003,_xlfn.AGGREGATE(15,6,ROW($W$5:$W$1003)/(FIND("Nichtwohngrundstück",$W$5:$W$1003,1)&gt;0),ROW()-4)),"")</f>
        <v/>
      </c>
      <c r="AC262" s="67" t="str" cm="1">
        <f t="array" ref="AC262">IFERROR(INDEX($C$1:$C$1003,_xlfn.AGGREGATE(15,6,ROW($W$5:$W$1003)/(FIND("Gebäude",$W$5:$W$1003,1)&gt;0),ROW()-4)),"")</f>
        <v/>
      </c>
      <c r="AD262" s="67" t="str" cm="1">
        <f t="array" ref="AD262">IFERROR(INDEX($C$1:$C$1003,_xlfn.AGGREGATE(15,6,ROW($W$5:$W$1003)/(FIND("LuF",$W$5:$W$1003,1)&gt;0),ROW()-4)),"")</f>
        <v/>
      </c>
      <c r="AE262" s="67" t="str" cm="1">
        <f t="array" ref="AE262">IFERROR(INDEX($C$1:$C$1003,_xlfn.AGGREGATE(15,6,ROW($P$5:$P$1003)/(FIND("Ja",$P$5:$P$1003,1)&gt;0),ROW()-4)),"")</f>
        <v/>
      </c>
      <c r="AF262" s="67" t="str" cm="1">
        <f t="array" ref="AF262">IFERROR(INDEX($C$1:$C$1003,_xlfn.AGGREGATE(15,6,ROW($V$5:$V$1003)/(FIND("1",$V$5:$V$1003,1)&gt;0),ROW()-4)),"")</f>
        <v/>
      </c>
    </row>
    <row r="263" spans="2:32" x14ac:dyDescent="0.35">
      <c r="B263" s="139"/>
      <c r="C263" s="139" t="str">
        <f>IF(B263&lt;&gt;"",COUNTIF($B$4:$B263,"&lt;&gt;"),"")</f>
        <v/>
      </c>
      <c r="D263" s="142"/>
      <c r="E263" s="139"/>
      <c r="F263" s="139"/>
      <c r="G263" s="139"/>
      <c r="H263" s="139"/>
      <c r="I263" s="142"/>
      <c r="J263" s="139"/>
      <c r="K263" s="139" t="str">
        <f>IFERROR(INDEX(PLZ!B:B,MATCH(I263,PLZ!A:A,0)),"")</f>
        <v/>
      </c>
      <c r="L263" s="139"/>
      <c r="M263" s="139" t="str">
        <f>IFERROR(IF(K263&lt;&gt;"Baden-Württemberg",VLOOKUP(L263,Params!A$28:A$36,1,FALSE),""),"")</f>
        <v/>
      </c>
      <c r="N263" s="147"/>
      <c r="O263" s="139"/>
      <c r="P263" s="139" t="str">
        <f t="shared" si="13"/>
        <v/>
      </c>
      <c r="Q263" s="139" t="str">
        <f t="shared" si="13"/>
        <v/>
      </c>
      <c r="R263" s="139" t="str">
        <f t="shared" si="13"/>
        <v/>
      </c>
      <c r="S263" s="147"/>
      <c r="T263" s="146" t="str" cm="1">
        <f t="array" aca="1" ref="T263" ca="1">IF(B263&lt;&gt;"",HYPERLINK("#'"&amp;MID(CELL("Dateiname",'Gemarkungen &amp; Flurstücke'!A$1),FIND("]",CELL("Dateiname",'Gemarkungen &amp; Flurstücke'!A$1))+1,31)&amp;"'!B6","Bitte ergänzen Sie die Angaben in ''Gemarkungen &amp; Flurstücke''!"),"")</f>
        <v/>
      </c>
      <c r="U263" s="42" t="str">
        <f>IFERROR(VLOOKUP(K263,Params!$A$2:$C$17,3,FALSE)&amp;VLOOKUP(L263,Params!$A$21:$C$23,3,FALSE)&amp;IFERROR(VLOOKUP(M263,Params!$A$28:$C$36,3,FALSE),"0"),"")</f>
        <v/>
      </c>
      <c r="V263" s="67" t="str">
        <f t="shared" si="14"/>
        <v/>
      </c>
      <c r="W263" s="67" t="str">
        <f>IFERROR(VLOOKUP(U263,Verfahren!$A$1:$E$15,5,FALSE),"")&amp;IFERROR(VLOOKUP(V263,Verfahren!A$17:B$20,2,FALSE),"")</f>
        <v/>
      </c>
      <c r="X263" s="67" t="str">
        <f t="shared" si="15"/>
        <v/>
      </c>
      <c r="Y263" s="67">
        <v>259</v>
      </c>
      <c r="Z263" s="67" t="str" cm="1">
        <f t="array" ref="Z263">IFERROR(INDEX($C$1:$C$1003,_xlfn.AGGREGATE(15,6,ROW($W$5:$W$1003)/(FIND("Wohngrundstück",$W$5:$W$1003,1)&gt;0),ROW()-4)),"")</f>
        <v/>
      </c>
      <c r="AA263" s="67" t="str" cm="1">
        <f t="array" ref="AA263">IFERROR(INDEX($C$1:$C$1003,_xlfn.AGGREGATE(15,6,ROW($U$5:$U$1003)/(FIND("123",$U$5:$U$1003,1)&gt;0),ROW()-4)),"")</f>
        <v/>
      </c>
      <c r="AB263" s="67" t="str" cm="1">
        <f t="array" ref="AB263">IFERROR(INDEX($C$1:$C$1003,_xlfn.AGGREGATE(15,6,ROW($W$5:$W$1003)/(FIND("Nichtwohngrundstück",$W$5:$W$1003,1)&gt;0),ROW()-4)),"")</f>
        <v/>
      </c>
      <c r="AC263" s="67" t="str" cm="1">
        <f t="array" ref="AC263">IFERROR(INDEX($C$1:$C$1003,_xlfn.AGGREGATE(15,6,ROW($W$5:$W$1003)/(FIND("Gebäude",$W$5:$W$1003,1)&gt;0),ROW()-4)),"")</f>
        <v/>
      </c>
      <c r="AD263" s="67" t="str" cm="1">
        <f t="array" ref="AD263">IFERROR(INDEX($C$1:$C$1003,_xlfn.AGGREGATE(15,6,ROW($W$5:$W$1003)/(FIND("LuF",$W$5:$W$1003,1)&gt;0),ROW()-4)),"")</f>
        <v/>
      </c>
      <c r="AE263" s="67" t="str" cm="1">
        <f t="array" ref="AE263">IFERROR(INDEX($C$1:$C$1003,_xlfn.AGGREGATE(15,6,ROW($P$5:$P$1003)/(FIND("Ja",$P$5:$P$1003,1)&gt;0),ROW()-4)),"")</f>
        <v/>
      </c>
      <c r="AF263" s="67" t="str" cm="1">
        <f t="array" ref="AF263">IFERROR(INDEX($C$1:$C$1003,_xlfn.AGGREGATE(15,6,ROW($V$5:$V$1003)/(FIND("1",$V$5:$V$1003,1)&gt;0),ROW()-4)),"")</f>
        <v/>
      </c>
    </row>
    <row r="264" spans="2:32" x14ac:dyDescent="0.35">
      <c r="B264" s="139"/>
      <c r="C264" s="139" t="str">
        <f>IF(B264&lt;&gt;"",COUNTIF($B$4:$B264,"&lt;&gt;"),"")</f>
        <v/>
      </c>
      <c r="D264" s="142"/>
      <c r="E264" s="139"/>
      <c r="F264" s="139"/>
      <c r="G264" s="139"/>
      <c r="H264" s="139"/>
      <c r="I264" s="142"/>
      <c r="J264" s="139"/>
      <c r="K264" s="139" t="str">
        <f>IFERROR(INDEX(PLZ!B:B,MATCH(I264,PLZ!A:A,0)),"")</f>
        <v/>
      </c>
      <c r="L264" s="139"/>
      <c r="M264" s="139" t="str">
        <f>IFERROR(IF(K264&lt;&gt;"Baden-Württemberg",VLOOKUP(L264,Params!A$28:A$36,1,FALSE),""),"")</f>
        <v/>
      </c>
      <c r="N264" s="147"/>
      <c r="O264" s="139"/>
      <c r="P264" s="139" t="str">
        <f t="shared" si="13"/>
        <v/>
      </c>
      <c r="Q264" s="139" t="str">
        <f t="shared" si="13"/>
        <v/>
      </c>
      <c r="R264" s="139" t="str">
        <f t="shared" si="13"/>
        <v/>
      </c>
      <c r="S264" s="147"/>
      <c r="T264" s="146" t="str" cm="1">
        <f t="array" aca="1" ref="T264" ca="1">IF(B264&lt;&gt;"",HYPERLINK("#'"&amp;MID(CELL("Dateiname",'Gemarkungen &amp; Flurstücke'!A$1),FIND("]",CELL("Dateiname",'Gemarkungen &amp; Flurstücke'!A$1))+1,31)&amp;"'!B6","Bitte ergänzen Sie die Angaben in ''Gemarkungen &amp; Flurstücke''!"),"")</f>
        <v/>
      </c>
      <c r="U264" s="42" t="str">
        <f>IFERROR(VLOOKUP(K264,Params!$A$2:$C$17,3,FALSE)&amp;VLOOKUP(L264,Params!$A$21:$C$23,3,FALSE)&amp;IFERROR(VLOOKUP(M264,Params!$A$28:$C$36,3,FALSE),"0"),"")</f>
        <v/>
      </c>
      <c r="V264" s="67" t="str">
        <f t="shared" si="14"/>
        <v/>
      </c>
      <c r="W264" s="67" t="str">
        <f>IFERROR(VLOOKUP(U264,Verfahren!$A$1:$E$15,5,FALSE),"")&amp;IFERROR(VLOOKUP(V264,Verfahren!A$17:B$20,2,FALSE),"")</f>
        <v/>
      </c>
      <c r="X264" s="67" t="str">
        <f t="shared" si="15"/>
        <v/>
      </c>
      <c r="Y264" s="67">
        <v>260</v>
      </c>
      <c r="Z264" s="67" t="str" cm="1">
        <f t="array" ref="Z264">IFERROR(INDEX($C$1:$C$1003,_xlfn.AGGREGATE(15,6,ROW($W$5:$W$1003)/(FIND("Wohngrundstück",$W$5:$W$1003,1)&gt;0),ROW()-4)),"")</f>
        <v/>
      </c>
      <c r="AA264" s="67" t="str" cm="1">
        <f t="array" ref="AA264">IFERROR(INDEX($C$1:$C$1003,_xlfn.AGGREGATE(15,6,ROW($U$5:$U$1003)/(FIND("123",$U$5:$U$1003,1)&gt;0),ROW()-4)),"")</f>
        <v/>
      </c>
      <c r="AB264" s="67" t="str" cm="1">
        <f t="array" ref="AB264">IFERROR(INDEX($C$1:$C$1003,_xlfn.AGGREGATE(15,6,ROW($W$5:$W$1003)/(FIND("Nichtwohngrundstück",$W$5:$W$1003,1)&gt;0),ROW()-4)),"")</f>
        <v/>
      </c>
      <c r="AC264" s="67" t="str" cm="1">
        <f t="array" ref="AC264">IFERROR(INDEX($C$1:$C$1003,_xlfn.AGGREGATE(15,6,ROW($W$5:$W$1003)/(FIND("Gebäude",$W$5:$W$1003,1)&gt;0),ROW()-4)),"")</f>
        <v/>
      </c>
      <c r="AD264" s="67" t="str" cm="1">
        <f t="array" ref="AD264">IFERROR(INDEX($C$1:$C$1003,_xlfn.AGGREGATE(15,6,ROW($W$5:$W$1003)/(FIND("LuF",$W$5:$W$1003,1)&gt;0),ROW()-4)),"")</f>
        <v/>
      </c>
      <c r="AE264" s="67" t="str" cm="1">
        <f t="array" ref="AE264">IFERROR(INDEX($C$1:$C$1003,_xlfn.AGGREGATE(15,6,ROW($P$5:$P$1003)/(FIND("Ja",$P$5:$P$1003,1)&gt;0),ROW()-4)),"")</f>
        <v/>
      </c>
      <c r="AF264" s="67" t="str" cm="1">
        <f t="array" ref="AF264">IFERROR(INDEX($C$1:$C$1003,_xlfn.AGGREGATE(15,6,ROW($V$5:$V$1003)/(FIND("1",$V$5:$V$1003,1)&gt;0),ROW()-4)),"")</f>
        <v/>
      </c>
    </row>
    <row r="265" spans="2:32" x14ac:dyDescent="0.35">
      <c r="B265" s="139"/>
      <c r="C265" s="139" t="str">
        <f>IF(B265&lt;&gt;"",COUNTIF($B$4:$B265,"&lt;&gt;"),"")</f>
        <v/>
      </c>
      <c r="D265" s="142"/>
      <c r="E265" s="139"/>
      <c r="F265" s="139"/>
      <c r="G265" s="139"/>
      <c r="H265" s="139"/>
      <c r="I265" s="142"/>
      <c r="J265" s="139"/>
      <c r="K265" s="139" t="str">
        <f>IFERROR(INDEX(PLZ!B:B,MATCH(I265,PLZ!A:A,0)),"")</f>
        <v/>
      </c>
      <c r="L265" s="139"/>
      <c r="M265" s="139" t="str">
        <f>IFERROR(IF(K265&lt;&gt;"Baden-Württemberg",VLOOKUP(L265,Params!A$28:A$36,1,FALSE),""),"")</f>
        <v/>
      </c>
      <c r="N265" s="147"/>
      <c r="O265" s="139"/>
      <c r="P265" s="139" t="str">
        <f t="shared" si="13"/>
        <v/>
      </c>
      <c r="Q265" s="139" t="str">
        <f t="shared" si="13"/>
        <v/>
      </c>
      <c r="R265" s="139" t="str">
        <f t="shared" si="13"/>
        <v/>
      </c>
      <c r="S265" s="147"/>
      <c r="T265" s="146" t="str" cm="1">
        <f t="array" aca="1" ref="T265" ca="1">IF(B265&lt;&gt;"",HYPERLINK("#'"&amp;MID(CELL("Dateiname",'Gemarkungen &amp; Flurstücke'!A$1),FIND("]",CELL("Dateiname",'Gemarkungen &amp; Flurstücke'!A$1))+1,31)&amp;"'!B6","Bitte ergänzen Sie die Angaben in ''Gemarkungen &amp; Flurstücke''!"),"")</f>
        <v/>
      </c>
      <c r="U265" s="42" t="str">
        <f>IFERROR(VLOOKUP(K265,Params!$A$2:$C$17,3,FALSE)&amp;VLOOKUP(L265,Params!$A$21:$C$23,3,FALSE)&amp;IFERROR(VLOOKUP(M265,Params!$A$28:$C$36,3,FALSE),"0"),"")</f>
        <v/>
      </c>
      <c r="V265" s="67" t="str">
        <f t="shared" si="14"/>
        <v/>
      </c>
      <c r="W265" s="67" t="str">
        <f>IFERROR(VLOOKUP(U265,Verfahren!$A$1:$E$15,5,FALSE),"")&amp;IFERROR(VLOOKUP(V265,Verfahren!A$17:B$20,2,FALSE),"")</f>
        <v/>
      </c>
      <c r="X265" s="67" t="str">
        <f t="shared" si="15"/>
        <v/>
      </c>
      <c r="Y265" s="67">
        <v>261</v>
      </c>
      <c r="Z265" s="67" t="str" cm="1">
        <f t="array" ref="Z265">IFERROR(INDEX($C$1:$C$1003,_xlfn.AGGREGATE(15,6,ROW($W$5:$W$1003)/(FIND("Wohngrundstück",$W$5:$W$1003,1)&gt;0),ROW()-4)),"")</f>
        <v/>
      </c>
      <c r="AA265" s="67" t="str" cm="1">
        <f t="array" ref="AA265">IFERROR(INDEX($C$1:$C$1003,_xlfn.AGGREGATE(15,6,ROW($U$5:$U$1003)/(FIND("123",$U$5:$U$1003,1)&gt;0),ROW()-4)),"")</f>
        <v/>
      </c>
      <c r="AB265" s="67" t="str" cm="1">
        <f t="array" ref="AB265">IFERROR(INDEX($C$1:$C$1003,_xlfn.AGGREGATE(15,6,ROW($W$5:$W$1003)/(FIND("Nichtwohngrundstück",$W$5:$W$1003,1)&gt;0),ROW()-4)),"")</f>
        <v/>
      </c>
      <c r="AC265" s="67" t="str" cm="1">
        <f t="array" ref="AC265">IFERROR(INDEX($C$1:$C$1003,_xlfn.AGGREGATE(15,6,ROW($W$5:$W$1003)/(FIND("Gebäude",$W$5:$W$1003,1)&gt;0),ROW()-4)),"")</f>
        <v/>
      </c>
      <c r="AD265" s="67" t="str" cm="1">
        <f t="array" ref="AD265">IFERROR(INDEX($C$1:$C$1003,_xlfn.AGGREGATE(15,6,ROW($W$5:$W$1003)/(FIND("LuF",$W$5:$W$1003,1)&gt;0),ROW()-4)),"")</f>
        <v/>
      </c>
      <c r="AE265" s="67" t="str" cm="1">
        <f t="array" ref="AE265">IFERROR(INDEX($C$1:$C$1003,_xlfn.AGGREGATE(15,6,ROW($P$5:$P$1003)/(FIND("Ja",$P$5:$P$1003,1)&gt;0),ROW()-4)),"")</f>
        <v/>
      </c>
      <c r="AF265" s="67" t="str" cm="1">
        <f t="array" ref="AF265">IFERROR(INDEX($C$1:$C$1003,_xlfn.AGGREGATE(15,6,ROW($V$5:$V$1003)/(FIND("1",$V$5:$V$1003,1)&gt;0),ROW()-4)),"")</f>
        <v/>
      </c>
    </row>
    <row r="266" spans="2:32" x14ac:dyDescent="0.35">
      <c r="B266" s="139"/>
      <c r="C266" s="139" t="str">
        <f>IF(B266&lt;&gt;"",COUNTIF($B$4:$B266,"&lt;&gt;"),"")</f>
        <v/>
      </c>
      <c r="D266" s="142"/>
      <c r="E266" s="139"/>
      <c r="F266" s="139"/>
      <c r="G266" s="139"/>
      <c r="H266" s="139"/>
      <c r="I266" s="142"/>
      <c r="J266" s="139"/>
      <c r="K266" s="139" t="str">
        <f>IFERROR(INDEX(PLZ!B:B,MATCH(I266,PLZ!A:A,0)),"")</f>
        <v/>
      </c>
      <c r="L266" s="139"/>
      <c r="M266" s="139" t="str">
        <f>IFERROR(IF(K266&lt;&gt;"Baden-Württemberg",VLOOKUP(L266,Params!A$28:A$36,1,FALSE),""),"")</f>
        <v/>
      </c>
      <c r="N266" s="147"/>
      <c r="O266" s="139"/>
      <c r="P266" s="139" t="str">
        <f t="shared" si="13"/>
        <v/>
      </c>
      <c r="Q266" s="139" t="str">
        <f t="shared" si="13"/>
        <v/>
      </c>
      <c r="R266" s="139" t="str">
        <f t="shared" si="13"/>
        <v/>
      </c>
      <c r="S266" s="147"/>
      <c r="T266" s="146" t="str" cm="1">
        <f t="array" aca="1" ref="T266" ca="1">IF(B266&lt;&gt;"",HYPERLINK("#'"&amp;MID(CELL("Dateiname",'Gemarkungen &amp; Flurstücke'!A$1),FIND("]",CELL("Dateiname",'Gemarkungen &amp; Flurstücke'!A$1))+1,31)&amp;"'!B6","Bitte ergänzen Sie die Angaben in ''Gemarkungen &amp; Flurstücke''!"),"")</f>
        <v/>
      </c>
      <c r="U266" s="42" t="str">
        <f>IFERROR(VLOOKUP(K266,Params!$A$2:$C$17,3,FALSE)&amp;VLOOKUP(L266,Params!$A$21:$C$23,3,FALSE)&amp;IFERROR(VLOOKUP(M266,Params!$A$28:$C$36,3,FALSE),"0"),"")</f>
        <v/>
      </c>
      <c r="V266" s="67" t="str">
        <f t="shared" si="14"/>
        <v/>
      </c>
      <c r="W266" s="67" t="str">
        <f>IFERROR(VLOOKUP(U266,Verfahren!$A$1:$E$15,5,FALSE),"")&amp;IFERROR(VLOOKUP(V266,Verfahren!A$17:B$20,2,FALSE),"")</f>
        <v/>
      </c>
      <c r="X266" s="67" t="str">
        <f t="shared" si="15"/>
        <v/>
      </c>
      <c r="Y266" s="67">
        <v>262</v>
      </c>
      <c r="Z266" s="67" t="str" cm="1">
        <f t="array" ref="Z266">IFERROR(INDEX($C$1:$C$1003,_xlfn.AGGREGATE(15,6,ROW($W$5:$W$1003)/(FIND("Wohngrundstück",$W$5:$W$1003,1)&gt;0),ROW()-4)),"")</f>
        <v/>
      </c>
      <c r="AA266" s="67" t="str" cm="1">
        <f t="array" ref="AA266">IFERROR(INDEX($C$1:$C$1003,_xlfn.AGGREGATE(15,6,ROW($U$5:$U$1003)/(FIND("123",$U$5:$U$1003,1)&gt;0),ROW()-4)),"")</f>
        <v/>
      </c>
      <c r="AB266" s="67" t="str" cm="1">
        <f t="array" ref="AB266">IFERROR(INDEX($C$1:$C$1003,_xlfn.AGGREGATE(15,6,ROW($W$5:$W$1003)/(FIND("Nichtwohngrundstück",$W$5:$W$1003,1)&gt;0),ROW()-4)),"")</f>
        <v/>
      </c>
      <c r="AC266" s="67" t="str" cm="1">
        <f t="array" ref="AC266">IFERROR(INDEX($C$1:$C$1003,_xlfn.AGGREGATE(15,6,ROW($W$5:$W$1003)/(FIND("Gebäude",$W$5:$W$1003,1)&gt;0),ROW()-4)),"")</f>
        <v/>
      </c>
      <c r="AD266" s="67" t="str" cm="1">
        <f t="array" ref="AD266">IFERROR(INDEX($C$1:$C$1003,_xlfn.AGGREGATE(15,6,ROW($W$5:$W$1003)/(FIND("LuF",$W$5:$W$1003,1)&gt;0),ROW()-4)),"")</f>
        <v/>
      </c>
      <c r="AE266" s="67" t="str" cm="1">
        <f t="array" ref="AE266">IFERROR(INDEX($C$1:$C$1003,_xlfn.AGGREGATE(15,6,ROW($P$5:$P$1003)/(FIND("Ja",$P$5:$P$1003,1)&gt;0),ROW()-4)),"")</f>
        <v/>
      </c>
      <c r="AF266" s="67" t="str" cm="1">
        <f t="array" ref="AF266">IFERROR(INDEX($C$1:$C$1003,_xlfn.AGGREGATE(15,6,ROW($V$5:$V$1003)/(FIND("1",$V$5:$V$1003,1)&gt;0),ROW()-4)),"")</f>
        <v/>
      </c>
    </row>
    <row r="267" spans="2:32" x14ac:dyDescent="0.35">
      <c r="B267" s="139"/>
      <c r="C267" s="139" t="str">
        <f>IF(B267&lt;&gt;"",COUNTIF($B$4:$B267,"&lt;&gt;"),"")</f>
        <v/>
      </c>
      <c r="D267" s="142"/>
      <c r="E267" s="139"/>
      <c r="F267" s="139"/>
      <c r="G267" s="139"/>
      <c r="H267" s="139"/>
      <c r="I267" s="142"/>
      <c r="J267" s="139"/>
      <c r="K267" s="139" t="str">
        <f>IFERROR(INDEX(PLZ!B:B,MATCH(I267,PLZ!A:A,0)),"")</f>
        <v/>
      </c>
      <c r="L267" s="139"/>
      <c r="M267" s="139" t="str">
        <f>IFERROR(IF(K267&lt;&gt;"Baden-Württemberg",VLOOKUP(L267,Params!A$28:A$36,1,FALSE),""),"")</f>
        <v/>
      </c>
      <c r="N267" s="147"/>
      <c r="O267" s="139"/>
      <c r="P267" s="139" t="str">
        <f t="shared" si="13"/>
        <v/>
      </c>
      <c r="Q267" s="139" t="str">
        <f t="shared" si="13"/>
        <v/>
      </c>
      <c r="R267" s="139" t="str">
        <f t="shared" si="13"/>
        <v/>
      </c>
      <c r="S267" s="147"/>
      <c r="T267" s="146" t="str" cm="1">
        <f t="array" aca="1" ref="T267" ca="1">IF(B267&lt;&gt;"",HYPERLINK("#'"&amp;MID(CELL("Dateiname",'Gemarkungen &amp; Flurstücke'!A$1),FIND("]",CELL("Dateiname",'Gemarkungen &amp; Flurstücke'!A$1))+1,31)&amp;"'!B6","Bitte ergänzen Sie die Angaben in ''Gemarkungen &amp; Flurstücke''!"),"")</f>
        <v/>
      </c>
      <c r="U267" s="42" t="str">
        <f>IFERROR(VLOOKUP(K267,Params!$A$2:$C$17,3,FALSE)&amp;VLOOKUP(L267,Params!$A$21:$C$23,3,FALSE)&amp;IFERROR(VLOOKUP(M267,Params!$A$28:$C$36,3,FALSE),"0"),"")</f>
        <v/>
      </c>
      <c r="V267" s="67" t="str">
        <f t="shared" si="14"/>
        <v/>
      </c>
      <c r="W267" s="67" t="str">
        <f>IFERROR(VLOOKUP(U267,Verfahren!$A$1:$E$15,5,FALSE),"")&amp;IFERROR(VLOOKUP(V267,Verfahren!A$17:B$20,2,FALSE),"")</f>
        <v/>
      </c>
      <c r="X267" s="67" t="str">
        <f t="shared" si="15"/>
        <v/>
      </c>
      <c r="Y267" s="67">
        <v>263</v>
      </c>
      <c r="Z267" s="67" t="str" cm="1">
        <f t="array" ref="Z267">IFERROR(INDEX($C$1:$C$1003,_xlfn.AGGREGATE(15,6,ROW($W$5:$W$1003)/(FIND("Wohngrundstück",$W$5:$W$1003,1)&gt;0),ROW()-4)),"")</f>
        <v/>
      </c>
      <c r="AA267" s="67" t="str" cm="1">
        <f t="array" ref="AA267">IFERROR(INDEX($C$1:$C$1003,_xlfn.AGGREGATE(15,6,ROW($U$5:$U$1003)/(FIND("123",$U$5:$U$1003,1)&gt;0),ROW()-4)),"")</f>
        <v/>
      </c>
      <c r="AB267" s="67" t="str" cm="1">
        <f t="array" ref="AB267">IFERROR(INDEX($C$1:$C$1003,_xlfn.AGGREGATE(15,6,ROW($W$5:$W$1003)/(FIND("Nichtwohngrundstück",$W$5:$W$1003,1)&gt;0),ROW()-4)),"")</f>
        <v/>
      </c>
      <c r="AC267" s="67" t="str" cm="1">
        <f t="array" ref="AC267">IFERROR(INDEX($C$1:$C$1003,_xlfn.AGGREGATE(15,6,ROW($W$5:$W$1003)/(FIND("Gebäude",$W$5:$W$1003,1)&gt;0),ROW()-4)),"")</f>
        <v/>
      </c>
      <c r="AD267" s="67" t="str" cm="1">
        <f t="array" ref="AD267">IFERROR(INDEX($C$1:$C$1003,_xlfn.AGGREGATE(15,6,ROW($W$5:$W$1003)/(FIND("LuF",$W$5:$W$1003,1)&gt;0),ROW()-4)),"")</f>
        <v/>
      </c>
      <c r="AE267" s="67" t="str" cm="1">
        <f t="array" ref="AE267">IFERROR(INDEX($C$1:$C$1003,_xlfn.AGGREGATE(15,6,ROW($P$5:$P$1003)/(FIND("Ja",$P$5:$P$1003,1)&gt;0),ROW()-4)),"")</f>
        <v/>
      </c>
      <c r="AF267" s="67" t="str" cm="1">
        <f t="array" ref="AF267">IFERROR(INDEX($C$1:$C$1003,_xlfn.AGGREGATE(15,6,ROW($V$5:$V$1003)/(FIND("1",$V$5:$V$1003,1)&gt;0),ROW()-4)),"")</f>
        <v/>
      </c>
    </row>
    <row r="268" spans="2:32" x14ac:dyDescent="0.35">
      <c r="B268" s="139"/>
      <c r="C268" s="139" t="str">
        <f>IF(B268&lt;&gt;"",COUNTIF($B$4:$B268,"&lt;&gt;"),"")</f>
        <v/>
      </c>
      <c r="D268" s="142"/>
      <c r="E268" s="139"/>
      <c r="F268" s="139"/>
      <c r="G268" s="139"/>
      <c r="H268" s="139"/>
      <c r="I268" s="142"/>
      <c r="J268" s="139"/>
      <c r="K268" s="139" t="str">
        <f>IFERROR(INDEX(PLZ!B:B,MATCH(I268,PLZ!A:A,0)),"")</f>
        <v/>
      </c>
      <c r="L268" s="139"/>
      <c r="M268" s="139" t="str">
        <f>IFERROR(IF(K268&lt;&gt;"Baden-Württemberg",VLOOKUP(L268,Params!A$28:A$36,1,FALSE),""),"")</f>
        <v/>
      </c>
      <c r="N268" s="147"/>
      <c r="O268" s="139"/>
      <c r="P268" s="139" t="str">
        <f t="shared" si="13"/>
        <v/>
      </c>
      <c r="Q268" s="139" t="str">
        <f t="shared" si="13"/>
        <v/>
      </c>
      <c r="R268" s="139" t="str">
        <f t="shared" si="13"/>
        <v/>
      </c>
      <c r="S268" s="147"/>
      <c r="T268" s="146" t="str" cm="1">
        <f t="array" aca="1" ref="T268" ca="1">IF(B268&lt;&gt;"",HYPERLINK("#'"&amp;MID(CELL("Dateiname",'Gemarkungen &amp; Flurstücke'!A$1),FIND("]",CELL("Dateiname",'Gemarkungen &amp; Flurstücke'!A$1))+1,31)&amp;"'!B6","Bitte ergänzen Sie die Angaben in ''Gemarkungen &amp; Flurstücke''!"),"")</f>
        <v/>
      </c>
      <c r="U268" s="42" t="str">
        <f>IFERROR(VLOOKUP(K268,Params!$A$2:$C$17,3,FALSE)&amp;VLOOKUP(L268,Params!$A$21:$C$23,3,FALSE)&amp;IFERROR(VLOOKUP(M268,Params!$A$28:$C$36,3,FALSE),"0"),"")</f>
        <v/>
      </c>
      <c r="V268" s="67" t="str">
        <f t="shared" si="14"/>
        <v/>
      </c>
      <c r="W268" s="67" t="str">
        <f>IFERROR(VLOOKUP(U268,Verfahren!$A$1:$E$15,5,FALSE),"")&amp;IFERROR(VLOOKUP(V268,Verfahren!A$17:B$20,2,FALSE),"")</f>
        <v/>
      </c>
      <c r="X268" s="67" t="str">
        <f t="shared" si="15"/>
        <v/>
      </c>
      <c r="Y268" s="67">
        <v>264</v>
      </c>
      <c r="Z268" s="67" t="str" cm="1">
        <f t="array" ref="Z268">IFERROR(INDEX($C$1:$C$1003,_xlfn.AGGREGATE(15,6,ROW($W$5:$W$1003)/(FIND("Wohngrundstück",$W$5:$W$1003,1)&gt;0),ROW()-4)),"")</f>
        <v/>
      </c>
      <c r="AA268" s="67" t="str" cm="1">
        <f t="array" ref="AA268">IFERROR(INDEX($C$1:$C$1003,_xlfn.AGGREGATE(15,6,ROW($U$5:$U$1003)/(FIND("123",$U$5:$U$1003,1)&gt;0),ROW()-4)),"")</f>
        <v/>
      </c>
      <c r="AB268" s="67" t="str" cm="1">
        <f t="array" ref="AB268">IFERROR(INDEX($C$1:$C$1003,_xlfn.AGGREGATE(15,6,ROW($W$5:$W$1003)/(FIND("Nichtwohngrundstück",$W$5:$W$1003,1)&gt;0),ROW()-4)),"")</f>
        <v/>
      </c>
      <c r="AC268" s="67" t="str" cm="1">
        <f t="array" ref="AC268">IFERROR(INDEX($C$1:$C$1003,_xlfn.AGGREGATE(15,6,ROW($W$5:$W$1003)/(FIND("Gebäude",$W$5:$W$1003,1)&gt;0),ROW()-4)),"")</f>
        <v/>
      </c>
      <c r="AD268" s="67" t="str" cm="1">
        <f t="array" ref="AD268">IFERROR(INDEX($C$1:$C$1003,_xlfn.AGGREGATE(15,6,ROW($W$5:$W$1003)/(FIND("LuF",$W$5:$W$1003,1)&gt;0),ROW()-4)),"")</f>
        <v/>
      </c>
      <c r="AE268" s="67" t="str" cm="1">
        <f t="array" ref="AE268">IFERROR(INDEX($C$1:$C$1003,_xlfn.AGGREGATE(15,6,ROW($P$5:$P$1003)/(FIND("Ja",$P$5:$P$1003,1)&gt;0),ROW()-4)),"")</f>
        <v/>
      </c>
      <c r="AF268" s="67" t="str" cm="1">
        <f t="array" ref="AF268">IFERROR(INDEX($C$1:$C$1003,_xlfn.AGGREGATE(15,6,ROW($V$5:$V$1003)/(FIND("1",$V$5:$V$1003,1)&gt;0),ROW()-4)),"")</f>
        <v/>
      </c>
    </row>
    <row r="269" spans="2:32" x14ac:dyDescent="0.35">
      <c r="B269" s="139"/>
      <c r="C269" s="139" t="str">
        <f>IF(B269&lt;&gt;"",COUNTIF($B$4:$B269,"&lt;&gt;"),"")</f>
        <v/>
      </c>
      <c r="D269" s="142"/>
      <c r="E269" s="139"/>
      <c r="F269" s="139"/>
      <c r="G269" s="139"/>
      <c r="H269" s="139"/>
      <c r="I269" s="142"/>
      <c r="J269" s="139"/>
      <c r="K269" s="139" t="str">
        <f>IFERROR(INDEX(PLZ!B:B,MATCH(I269,PLZ!A:A,0)),"")</f>
        <v/>
      </c>
      <c r="L269" s="139"/>
      <c r="M269" s="139" t="str">
        <f>IFERROR(IF(K269&lt;&gt;"Baden-Württemberg",VLOOKUP(L269,Params!A$28:A$36,1,FALSE),""),"")</f>
        <v/>
      </c>
      <c r="N269" s="147"/>
      <c r="O269" s="139"/>
      <c r="P269" s="139" t="str">
        <f t="shared" si="13"/>
        <v/>
      </c>
      <c r="Q269" s="139" t="str">
        <f t="shared" si="13"/>
        <v/>
      </c>
      <c r="R269" s="139" t="str">
        <f t="shared" si="13"/>
        <v/>
      </c>
      <c r="S269" s="147"/>
      <c r="T269" s="146" t="str" cm="1">
        <f t="array" aca="1" ref="T269" ca="1">IF(B269&lt;&gt;"",HYPERLINK("#'"&amp;MID(CELL("Dateiname",'Gemarkungen &amp; Flurstücke'!A$1),FIND("]",CELL("Dateiname",'Gemarkungen &amp; Flurstücke'!A$1))+1,31)&amp;"'!B6","Bitte ergänzen Sie die Angaben in ''Gemarkungen &amp; Flurstücke''!"),"")</f>
        <v/>
      </c>
      <c r="U269" s="42" t="str">
        <f>IFERROR(VLOOKUP(K269,Params!$A$2:$C$17,3,FALSE)&amp;VLOOKUP(L269,Params!$A$21:$C$23,3,FALSE)&amp;IFERROR(VLOOKUP(M269,Params!$A$28:$C$36,3,FALSE),"0"),"")</f>
        <v/>
      </c>
      <c r="V269" s="67" t="str">
        <f t="shared" si="14"/>
        <v/>
      </c>
      <c r="W269" s="67" t="str">
        <f>IFERROR(VLOOKUP(U269,Verfahren!$A$1:$E$15,5,FALSE),"")&amp;IFERROR(VLOOKUP(V269,Verfahren!A$17:B$20,2,FALSE),"")</f>
        <v/>
      </c>
      <c r="X269" s="67" t="str">
        <f t="shared" si="15"/>
        <v/>
      </c>
      <c r="Y269" s="67">
        <v>265</v>
      </c>
      <c r="Z269" s="67" t="str" cm="1">
        <f t="array" ref="Z269">IFERROR(INDEX($C$1:$C$1003,_xlfn.AGGREGATE(15,6,ROW($W$5:$W$1003)/(FIND("Wohngrundstück",$W$5:$W$1003,1)&gt;0),ROW()-4)),"")</f>
        <v/>
      </c>
      <c r="AA269" s="67" t="str" cm="1">
        <f t="array" ref="AA269">IFERROR(INDEX($C$1:$C$1003,_xlfn.AGGREGATE(15,6,ROW($U$5:$U$1003)/(FIND("123",$U$5:$U$1003,1)&gt;0),ROW()-4)),"")</f>
        <v/>
      </c>
      <c r="AB269" s="67" t="str" cm="1">
        <f t="array" ref="AB269">IFERROR(INDEX($C$1:$C$1003,_xlfn.AGGREGATE(15,6,ROW($W$5:$W$1003)/(FIND("Nichtwohngrundstück",$W$5:$W$1003,1)&gt;0),ROW()-4)),"")</f>
        <v/>
      </c>
      <c r="AC269" s="67" t="str" cm="1">
        <f t="array" ref="AC269">IFERROR(INDEX($C$1:$C$1003,_xlfn.AGGREGATE(15,6,ROW($W$5:$W$1003)/(FIND("Gebäude",$W$5:$W$1003,1)&gt;0),ROW()-4)),"")</f>
        <v/>
      </c>
      <c r="AD269" s="67" t="str" cm="1">
        <f t="array" ref="AD269">IFERROR(INDEX($C$1:$C$1003,_xlfn.AGGREGATE(15,6,ROW($W$5:$W$1003)/(FIND("LuF",$W$5:$W$1003,1)&gt;0),ROW()-4)),"")</f>
        <v/>
      </c>
      <c r="AE269" s="67" t="str" cm="1">
        <f t="array" ref="AE269">IFERROR(INDEX($C$1:$C$1003,_xlfn.AGGREGATE(15,6,ROW($P$5:$P$1003)/(FIND("Ja",$P$5:$P$1003,1)&gt;0),ROW()-4)),"")</f>
        <v/>
      </c>
      <c r="AF269" s="67" t="str" cm="1">
        <f t="array" ref="AF269">IFERROR(INDEX($C$1:$C$1003,_xlfn.AGGREGATE(15,6,ROW($V$5:$V$1003)/(FIND("1",$V$5:$V$1003,1)&gt;0),ROW()-4)),"")</f>
        <v/>
      </c>
    </row>
    <row r="270" spans="2:32" x14ac:dyDescent="0.35">
      <c r="B270" s="139"/>
      <c r="C270" s="139" t="str">
        <f>IF(B270&lt;&gt;"",COUNTIF($B$4:$B270,"&lt;&gt;"),"")</f>
        <v/>
      </c>
      <c r="D270" s="142"/>
      <c r="E270" s="139"/>
      <c r="F270" s="139"/>
      <c r="G270" s="139"/>
      <c r="H270" s="139"/>
      <c r="I270" s="142"/>
      <c r="J270" s="139"/>
      <c r="K270" s="139" t="str">
        <f>IFERROR(INDEX(PLZ!B:B,MATCH(I270,PLZ!A:A,0)),"")</f>
        <v/>
      </c>
      <c r="L270" s="139"/>
      <c r="M270" s="139" t="str">
        <f>IFERROR(IF(K270&lt;&gt;"Baden-Württemberg",VLOOKUP(L270,Params!A$28:A$36,1,FALSE),""),"")</f>
        <v/>
      </c>
      <c r="N270" s="147"/>
      <c r="O270" s="139"/>
      <c r="P270" s="139" t="str">
        <f t="shared" si="13"/>
        <v/>
      </c>
      <c r="Q270" s="139" t="str">
        <f t="shared" si="13"/>
        <v/>
      </c>
      <c r="R270" s="139" t="str">
        <f t="shared" si="13"/>
        <v/>
      </c>
      <c r="S270" s="147"/>
      <c r="T270" s="146" t="str" cm="1">
        <f t="array" aca="1" ref="T270" ca="1">IF(B270&lt;&gt;"",HYPERLINK("#'"&amp;MID(CELL("Dateiname",'Gemarkungen &amp; Flurstücke'!A$1),FIND("]",CELL("Dateiname",'Gemarkungen &amp; Flurstücke'!A$1))+1,31)&amp;"'!B6","Bitte ergänzen Sie die Angaben in ''Gemarkungen &amp; Flurstücke''!"),"")</f>
        <v/>
      </c>
      <c r="U270" s="42" t="str">
        <f>IFERROR(VLOOKUP(K270,Params!$A$2:$C$17,3,FALSE)&amp;VLOOKUP(L270,Params!$A$21:$C$23,3,FALSE)&amp;IFERROR(VLOOKUP(M270,Params!$A$28:$C$36,3,FALSE),"0"),"")</f>
        <v/>
      </c>
      <c r="V270" s="67" t="str">
        <f t="shared" si="14"/>
        <v/>
      </c>
      <c r="W270" s="67" t="str">
        <f>IFERROR(VLOOKUP(U270,Verfahren!$A$1:$E$15,5,FALSE),"")&amp;IFERROR(VLOOKUP(V270,Verfahren!A$17:B$20,2,FALSE),"")</f>
        <v/>
      </c>
      <c r="X270" s="67" t="str">
        <f t="shared" si="15"/>
        <v/>
      </c>
      <c r="Y270" s="67">
        <v>266</v>
      </c>
      <c r="Z270" s="67" t="str" cm="1">
        <f t="array" ref="Z270">IFERROR(INDEX($C$1:$C$1003,_xlfn.AGGREGATE(15,6,ROW($W$5:$W$1003)/(FIND("Wohngrundstück",$W$5:$W$1003,1)&gt;0),ROW()-4)),"")</f>
        <v/>
      </c>
      <c r="AA270" s="67" t="str" cm="1">
        <f t="array" ref="AA270">IFERROR(INDEX($C$1:$C$1003,_xlfn.AGGREGATE(15,6,ROW($U$5:$U$1003)/(FIND("123",$U$5:$U$1003,1)&gt;0),ROW()-4)),"")</f>
        <v/>
      </c>
      <c r="AB270" s="67" t="str" cm="1">
        <f t="array" ref="AB270">IFERROR(INDEX($C$1:$C$1003,_xlfn.AGGREGATE(15,6,ROW($W$5:$W$1003)/(FIND("Nichtwohngrundstück",$W$5:$W$1003,1)&gt;0),ROW()-4)),"")</f>
        <v/>
      </c>
      <c r="AC270" s="67" t="str" cm="1">
        <f t="array" ref="AC270">IFERROR(INDEX($C$1:$C$1003,_xlfn.AGGREGATE(15,6,ROW($W$5:$W$1003)/(FIND("Gebäude",$W$5:$W$1003,1)&gt;0),ROW()-4)),"")</f>
        <v/>
      </c>
      <c r="AD270" s="67" t="str" cm="1">
        <f t="array" ref="AD270">IFERROR(INDEX($C$1:$C$1003,_xlfn.AGGREGATE(15,6,ROW($W$5:$W$1003)/(FIND("LuF",$W$5:$W$1003,1)&gt;0),ROW()-4)),"")</f>
        <v/>
      </c>
      <c r="AE270" s="67" t="str" cm="1">
        <f t="array" ref="AE270">IFERROR(INDEX($C$1:$C$1003,_xlfn.AGGREGATE(15,6,ROW($P$5:$P$1003)/(FIND("Ja",$P$5:$P$1003,1)&gt;0),ROW()-4)),"")</f>
        <v/>
      </c>
      <c r="AF270" s="67" t="str" cm="1">
        <f t="array" ref="AF270">IFERROR(INDEX($C$1:$C$1003,_xlfn.AGGREGATE(15,6,ROW($V$5:$V$1003)/(FIND("1",$V$5:$V$1003,1)&gt;0),ROW()-4)),"")</f>
        <v/>
      </c>
    </row>
    <row r="271" spans="2:32" x14ac:dyDescent="0.35">
      <c r="B271" s="139"/>
      <c r="C271" s="139" t="str">
        <f>IF(B271&lt;&gt;"",COUNTIF($B$4:$B271,"&lt;&gt;"),"")</f>
        <v/>
      </c>
      <c r="D271" s="142"/>
      <c r="E271" s="139"/>
      <c r="F271" s="139"/>
      <c r="G271" s="139"/>
      <c r="H271" s="139"/>
      <c r="I271" s="142"/>
      <c r="J271" s="139"/>
      <c r="K271" s="139" t="str">
        <f>IFERROR(INDEX(PLZ!B:B,MATCH(I271,PLZ!A:A,0)),"")</f>
        <v/>
      </c>
      <c r="L271" s="139"/>
      <c r="M271" s="139" t="str">
        <f>IFERROR(IF(K271&lt;&gt;"Baden-Württemberg",VLOOKUP(L271,Params!A$28:A$36,1,FALSE),""),"")</f>
        <v/>
      </c>
      <c r="N271" s="147"/>
      <c r="O271" s="139"/>
      <c r="P271" s="139" t="str">
        <f t="shared" si="13"/>
        <v/>
      </c>
      <c r="Q271" s="139" t="str">
        <f t="shared" si="13"/>
        <v/>
      </c>
      <c r="R271" s="139" t="str">
        <f t="shared" si="13"/>
        <v/>
      </c>
      <c r="S271" s="147"/>
      <c r="T271" s="146" t="str" cm="1">
        <f t="array" aca="1" ref="T271" ca="1">IF(B271&lt;&gt;"",HYPERLINK("#'"&amp;MID(CELL("Dateiname",'Gemarkungen &amp; Flurstücke'!A$1),FIND("]",CELL("Dateiname",'Gemarkungen &amp; Flurstücke'!A$1))+1,31)&amp;"'!B6","Bitte ergänzen Sie die Angaben in ''Gemarkungen &amp; Flurstücke''!"),"")</f>
        <v/>
      </c>
      <c r="U271" s="42" t="str">
        <f>IFERROR(VLOOKUP(K271,Params!$A$2:$C$17,3,FALSE)&amp;VLOOKUP(L271,Params!$A$21:$C$23,3,FALSE)&amp;IFERROR(VLOOKUP(M271,Params!$A$28:$C$36,3,FALSE),"0"),"")</f>
        <v/>
      </c>
      <c r="V271" s="67" t="str">
        <f t="shared" si="14"/>
        <v/>
      </c>
      <c r="W271" s="67" t="str">
        <f>IFERROR(VLOOKUP(U271,Verfahren!$A$1:$E$15,5,FALSE),"")&amp;IFERROR(VLOOKUP(V271,Verfahren!A$17:B$20,2,FALSE),"")</f>
        <v/>
      </c>
      <c r="X271" s="67" t="str">
        <f t="shared" si="15"/>
        <v/>
      </c>
      <c r="Y271" s="67">
        <v>267</v>
      </c>
      <c r="Z271" s="67" t="str" cm="1">
        <f t="array" ref="Z271">IFERROR(INDEX($C$1:$C$1003,_xlfn.AGGREGATE(15,6,ROW($W$5:$W$1003)/(FIND("Wohngrundstück",$W$5:$W$1003,1)&gt;0),ROW()-4)),"")</f>
        <v/>
      </c>
      <c r="AA271" s="67" t="str" cm="1">
        <f t="array" ref="AA271">IFERROR(INDEX($C$1:$C$1003,_xlfn.AGGREGATE(15,6,ROW($U$5:$U$1003)/(FIND("123",$U$5:$U$1003,1)&gt;0),ROW()-4)),"")</f>
        <v/>
      </c>
      <c r="AB271" s="67" t="str" cm="1">
        <f t="array" ref="AB271">IFERROR(INDEX($C$1:$C$1003,_xlfn.AGGREGATE(15,6,ROW($W$5:$W$1003)/(FIND("Nichtwohngrundstück",$W$5:$W$1003,1)&gt;0),ROW()-4)),"")</f>
        <v/>
      </c>
      <c r="AC271" s="67" t="str" cm="1">
        <f t="array" ref="AC271">IFERROR(INDEX($C$1:$C$1003,_xlfn.AGGREGATE(15,6,ROW($W$5:$W$1003)/(FIND("Gebäude",$W$5:$W$1003,1)&gt;0),ROW()-4)),"")</f>
        <v/>
      </c>
      <c r="AD271" s="67" t="str" cm="1">
        <f t="array" ref="AD271">IFERROR(INDEX($C$1:$C$1003,_xlfn.AGGREGATE(15,6,ROW($W$5:$W$1003)/(FIND("LuF",$W$5:$W$1003,1)&gt;0),ROW()-4)),"")</f>
        <v/>
      </c>
      <c r="AE271" s="67" t="str" cm="1">
        <f t="array" ref="AE271">IFERROR(INDEX($C$1:$C$1003,_xlfn.AGGREGATE(15,6,ROW($P$5:$P$1003)/(FIND("Ja",$P$5:$P$1003,1)&gt;0),ROW()-4)),"")</f>
        <v/>
      </c>
      <c r="AF271" s="67" t="str" cm="1">
        <f t="array" ref="AF271">IFERROR(INDEX($C$1:$C$1003,_xlfn.AGGREGATE(15,6,ROW($V$5:$V$1003)/(FIND("1",$V$5:$V$1003,1)&gt;0),ROW()-4)),"")</f>
        <v/>
      </c>
    </row>
    <row r="272" spans="2:32" x14ac:dyDescent="0.35">
      <c r="B272" s="139"/>
      <c r="C272" s="139" t="str">
        <f>IF(B272&lt;&gt;"",COUNTIF($B$4:$B272,"&lt;&gt;"),"")</f>
        <v/>
      </c>
      <c r="D272" s="142"/>
      <c r="E272" s="139"/>
      <c r="F272" s="139"/>
      <c r="G272" s="139"/>
      <c r="H272" s="139"/>
      <c r="I272" s="142"/>
      <c r="J272" s="139"/>
      <c r="K272" s="139" t="str">
        <f>IFERROR(INDEX(PLZ!B:B,MATCH(I272,PLZ!A:A,0)),"")</f>
        <v/>
      </c>
      <c r="L272" s="139"/>
      <c r="M272" s="139" t="str">
        <f>IFERROR(IF(K272&lt;&gt;"Baden-Württemberg",VLOOKUP(L272,Params!A$28:A$36,1,FALSE),""),"")</f>
        <v/>
      </c>
      <c r="N272" s="147"/>
      <c r="O272" s="139"/>
      <c r="P272" s="139" t="str">
        <f t="shared" ref="P272:R335" si="16">IF($B272&lt;&gt;"","Nein","")</f>
        <v/>
      </c>
      <c r="Q272" s="139" t="str">
        <f t="shared" si="16"/>
        <v/>
      </c>
      <c r="R272" s="139" t="str">
        <f t="shared" si="16"/>
        <v/>
      </c>
      <c r="S272" s="147"/>
      <c r="T272" s="146" t="str" cm="1">
        <f t="array" aca="1" ref="T272" ca="1">IF(B272&lt;&gt;"",HYPERLINK("#'"&amp;MID(CELL("Dateiname",'Gemarkungen &amp; Flurstücke'!A$1),FIND("]",CELL("Dateiname",'Gemarkungen &amp; Flurstücke'!A$1))+1,31)&amp;"'!B6","Bitte ergänzen Sie die Angaben in ''Gemarkungen &amp; Flurstücke''!"),"")</f>
        <v/>
      </c>
      <c r="U272" s="42" t="str">
        <f>IFERROR(VLOOKUP(K272,Params!$A$2:$C$17,3,FALSE)&amp;VLOOKUP(L272,Params!$A$21:$C$23,3,FALSE)&amp;IFERROR(VLOOKUP(M272,Params!$A$28:$C$36,3,FALSE),"0"),"")</f>
        <v/>
      </c>
      <c r="V272" s="67" t="str">
        <f t="shared" si="14"/>
        <v/>
      </c>
      <c r="W272" s="67" t="str">
        <f>IFERROR(VLOOKUP(U272,Verfahren!$A$1:$E$15,5,FALSE),"")&amp;IFERROR(VLOOKUP(V272,Verfahren!A$17:B$20,2,FALSE),"")</f>
        <v/>
      </c>
      <c r="X272" s="67" t="str">
        <f t="shared" si="15"/>
        <v/>
      </c>
      <c r="Y272" s="67">
        <v>268</v>
      </c>
      <c r="Z272" s="67" t="str" cm="1">
        <f t="array" ref="Z272">IFERROR(INDEX($C$1:$C$1003,_xlfn.AGGREGATE(15,6,ROW($W$5:$W$1003)/(FIND("Wohngrundstück",$W$5:$W$1003,1)&gt;0),ROW()-4)),"")</f>
        <v/>
      </c>
      <c r="AA272" s="67" t="str" cm="1">
        <f t="array" ref="AA272">IFERROR(INDEX($C$1:$C$1003,_xlfn.AGGREGATE(15,6,ROW($U$5:$U$1003)/(FIND("123",$U$5:$U$1003,1)&gt;0),ROW()-4)),"")</f>
        <v/>
      </c>
      <c r="AB272" s="67" t="str" cm="1">
        <f t="array" ref="AB272">IFERROR(INDEX($C$1:$C$1003,_xlfn.AGGREGATE(15,6,ROW($W$5:$W$1003)/(FIND("Nichtwohngrundstück",$W$5:$W$1003,1)&gt;0),ROW()-4)),"")</f>
        <v/>
      </c>
      <c r="AC272" s="67" t="str" cm="1">
        <f t="array" ref="AC272">IFERROR(INDEX($C$1:$C$1003,_xlfn.AGGREGATE(15,6,ROW($W$5:$W$1003)/(FIND("Gebäude",$W$5:$W$1003,1)&gt;0),ROW()-4)),"")</f>
        <v/>
      </c>
      <c r="AD272" s="67" t="str" cm="1">
        <f t="array" ref="AD272">IFERROR(INDEX($C$1:$C$1003,_xlfn.AGGREGATE(15,6,ROW($W$5:$W$1003)/(FIND("LuF",$W$5:$W$1003,1)&gt;0),ROW()-4)),"")</f>
        <v/>
      </c>
      <c r="AE272" s="67" t="str" cm="1">
        <f t="array" ref="AE272">IFERROR(INDEX($C$1:$C$1003,_xlfn.AGGREGATE(15,6,ROW($P$5:$P$1003)/(FIND("Ja",$P$5:$P$1003,1)&gt;0),ROW()-4)),"")</f>
        <v/>
      </c>
      <c r="AF272" s="67" t="str" cm="1">
        <f t="array" ref="AF272">IFERROR(INDEX($C$1:$C$1003,_xlfn.AGGREGATE(15,6,ROW($V$5:$V$1003)/(FIND("1",$V$5:$V$1003,1)&gt;0),ROW()-4)),"")</f>
        <v/>
      </c>
    </row>
    <row r="273" spans="2:32" x14ac:dyDescent="0.35">
      <c r="B273" s="139"/>
      <c r="C273" s="139" t="str">
        <f>IF(B273&lt;&gt;"",COUNTIF($B$4:$B273,"&lt;&gt;"),"")</f>
        <v/>
      </c>
      <c r="D273" s="142"/>
      <c r="E273" s="139"/>
      <c r="F273" s="139"/>
      <c r="G273" s="139"/>
      <c r="H273" s="139"/>
      <c r="I273" s="142"/>
      <c r="J273" s="139"/>
      <c r="K273" s="139" t="str">
        <f>IFERROR(INDEX(PLZ!B:B,MATCH(I273,PLZ!A:A,0)),"")</f>
        <v/>
      </c>
      <c r="L273" s="139"/>
      <c r="M273" s="139" t="str">
        <f>IFERROR(IF(K273&lt;&gt;"Baden-Württemberg",VLOOKUP(L273,Params!A$28:A$36,1,FALSE),""),"")</f>
        <v/>
      </c>
      <c r="N273" s="147"/>
      <c r="O273" s="139"/>
      <c r="P273" s="139" t="str">
        <f t="shared" si="16"/>
        <v/>
      </c>
      <c r="Q273" s="139" t="str">
        <f t="shared" si="16"/>
        <v/>
      </c>
      <c r="R273" s="139" t="str">
        <f t="shared" si="16"/>
        <v/>
      </c>
      <c r="S273" s="147"/>
      <c r="T273" s="146" t="str" cm="1">
        <f t="array" aca="1" ref="T273" ca="1">IF(B273&lt;&gt;"",HYPERLINK("#'"&amp;MID(CELL("Dateiname",'Gemarkungen &amp; Flurstücke'!A$1),FIND("]",CELL("Dateiname",'Gemarkungen &amp; Flurstücke'!A$1))+1,31)&amp;"'!B6","Bitte ergänzen Sie die Angaben in ''Gemarkungen &amp; Flurstücke''!"),"")</f>
        <v/>
      </c>
      <c r="U273" s="42" t="str">
        <f>IFERROR(VLOOKUP(K273,Params!$A$2:$C$17,3,FALSE)&amp;VLOOKUP(L273,Params!$A$21:$C$23,3,FALSE)&amp;IFERROR(VLOOKUP(M273,Params!$A$28:$C$36,3,FALSE),"0"),"")</f>
        <v/>
      </c>
      <c r="V273" s="67" t="str">
        <f t="shared" si="14"/>
        <v/>
      </c>
      <c r="W273" s="67" t="str">
        <f>IFERROR(VLOOKUP(U273,Verfahren!$A$1:$E$15,5,FALSE),"")&amp;IFERROR(VLOOKUP(V273,Verfahren!A$17:B$20,2,FALSE),"")</f>
        <v/>
      </c>
      <c r="X273" s="67" t="str">
        <f t="shared" si="15"/>
        <v/>
      </c>
      <c r="Y273" s="67">
        <v>269</v>
      </c>
      <c r="Z273" s="67" t="str" cm="1">
        <f t="array" ref="Z273">IFERROR(INDEX($C$1:$C$1003,_xlfn.AGGREGATE(15,6,ROW($W$5:$W$1003)/(FIND("Wohngrundstück",$W$5:$W$1003,1)&gt;0),ROW()-4)),"")</f>
        <v/>
      </c>
      <c r="AA273" s="67" t="str" cm="1">
        <f t="array" ref="AA273">IFERROR(INDEX($C$1:$C$1003,_xlfn.AGGREGATE(15,6,ROW($U$5:$U$1003)/(FIND("123",$U$5:$U$1003,1)&gt;0),ROW()-4)),"")</f>
        <v/>
      </c>
      <c r="AB273" s="67" t="str" cm="1">
        <f t="array" ref="AB273">IFERROR(INDEX($C$1:$C$1003,_xlfn.AGGREGATE(15,6,ROW($W$5:$W$1003)/(FIND("Nichtwohngrundstück",$W$5:$W$1003,1)&gt;0),ROW()-4)),"")</f>
        <v/>
      </c>
      <c r="AC273" s="67" t="str" cm="1">
        <f t="array" ref="AC273">IFERROR(INDEX($C$1:$C$1003,_xlfn.AGGREGATE(15,6,ROW($W$5:$W$1003)/(FIND("Gebäude",$W$5:$W$1003,1)&gt;0),ROW()-4)),"")</f>
        <v/>
      </c>
      <c r="AD273" s="67" t="str" cm="1">
        <f t="array" ref="AD273">IFERROR(INDEX($C$1:$C$1003,_xlfn.AGGREGATE(15,6,ROW($W$5:$W$1003)/(FIND("LuF",$W$5:$W$1003,1)&gt;0),ROW()-4)),"")</f>
        <v/>
      </c>
      <c r="AE273" s="67" t="str" cm="1">
        <f t="array" ref="AE273">IFERROR(INDEX($C$1:$C$1003,_xlfn.AGGREGATE(15,6,ROW($P$5:$P$1003)/(FIND("Ja",$P$5:$P$1003,1)&gt;0),ROW()-4)),"")</f>
        <v/>
      </c>
      <c r="AF273" s="67" t="str" cm="1">
        <f t="array" ref="AF273">IFERROR(INDEX($C$1:$C$1003,_xlfn.AGGREGATE(15,6,ROW($V$5:$V$1003)/(FIND("1",$V$5:$V$1003,1)&gt;0),ROW()-4)),"")</f>
        <v/>
      </c>
    </row>
    <row r="274" spans="2:32" x14ac:dyDescent="0.35">
      <c r="B274" s="139"/>
      <c r="C274" s="139" t="str">
        <f>IF(B274&lt;&gt;"",COUNTIF($B$4:$B274,"&lt;&gt;"),"")</f>
        <v/>
      </c>
      <c r="D274" s="142"/>
      <c r="E274" s="139"/>
      <c r="F274" s="139"/>
      <c r="G274" s="139"/>
      <c r="H274" s="139"/>
      <c r="I274" s="142"/>
      <c r="J274" s="139"/>
      <c r="K274" s="139" t="str">
        <f>IFERROR(INDEX(PLZ!B:B,MATCH(I274,PLZ!A:A,0)),"")</f>
        <v/>
      </c>
      <c r="L274" s="139"/>
      <c r="M274" s="139" t="str">
        <f>IFERROR(IF(K274&lt;&gt;"Baden-Württemberg",VLOOKUP(L274,Params!A$28:A$36,1,FALSE),""),"")</f>
        <v/>
      </c>
      <c r="N274" s="147"/>
      <c r="O274" s="139"/>
      <c r="P274" s="139" t="str">
        <f t="shared" si="16"/>
        <v/>
      </c>
      <c r="Q274" s="139" t="str">
        <f t="shared" si="16"/>
        <v/>
      </c>
      <c r="R274" s="139" t="str">
        <f t="shared" si="16"/>
        <v/>
      </c>
      <c r="S274" s="147"/>
      <c r="T274" s="146" t="str" cm="1">
        <f t="array" aca="1" ref="T274" ca="1">IF(B274&lt;&gt;"",HYPERLINK("#'"&amp;MID(CELL("Dateiname",'Gemarkungen &amp; Flurstücke'!A$1),FIND("]",CELL("Dateiname",'Gemarkungen &amp; Flurstücke'!A$1))+1,31)&amp;"'!B6","Bitte ergänzen Sie die Angaben in ''Gemarkungen &amp; Flurstücke''!"),"")</f>
        <v/>
      </c>
      <c r="U274" s="42" t="str">
        <f>IFERROR(VLOOKUP(K274,Params!$A$2:$C$17,3,FALSE)&amp;VLOOKUP(L274,Params!$A$21:$C$23,3,FALSE)&amp;IFERROR(VLOOKUP(M274,Params!$A$28:$C$36,3,FALSE),"0"),"")</f>
        <v/>
      </c>
      <c r="V274" s="67" t="str">
        <f t="shared" si="14"/>
        <v/>
      </c>
      <c r="W274" s="67" t="str">
        <f>IFERROR(VLOOKUP(U274,Verfahren!$A$1:$E$15,5,FALSE),"")&amp;IFERROR(VLOOKUP(V274,Verfahren!A$17:B$20,2,FALSE),"")</f>
        <v/>
      </c>
      <c r="X274" s="67" t="str">
        <f t="shared" si="15"/>
        <v/>
      </c>
      <c r="Y274" s="67">
        <v>270</v>
      </c>
      <c r="Z274" s="67" t="str" cm="1">
        <f t="array" ref="Z274">IFERROR(INDEX($C$1:$C$1003,_xlfn.AGGREGATE(15,6,ROW($W$5:$W$1003)/(FIND("Wohngrundstück",$W$5:$W$1003,1)&gt;0),ROW()-4)),"")</f>
        <v/>
      </c>
      <c r="AA274" s="67" t="str" cm="1">
        <f t="array" ref="AA274">IFERROR(INDEX($C$1:$C$1003,_xlfn.AGGREGATE(15,6,ROW($U$5:$U$1003)/(FIND("123",$U$5:$U$1003,1)&gt;0),ROW()-4)),"")</f>
        <v/>
      </c>
      <c r="AB274" s="67" t="str" cm="1">
        <f t="array" ref="AB274">IFERROR(INDEX($C$1:$C$1003,_xlfn.AGGREGATE(15,6,ROW($W$5:$W$1003)/(FIND("Nichtwohngrundstück",$W$5:$W$1003,1)&gt;0),ROW()-4)),"")</f>
        <v/>
      </c>
      <c r="AC274" s="67" t="str" cm="1">
        <f t="array" ref="AC274">IFERROR(INDEX($C$1:$C$1003,_xlfn.AGGREGATE(15,6,ROW($W$5:$W$1003)/(FIND("Gebäude",$W$5:$W$1003,1)&gt;0),ROW()-4)),"")</f>
        <v/>
      </c>
      <c r="AD274" s="67" t="str" cm="1">
        <f t="array" ref="AD274">IFERROR(INDEX($C$1:$C$1003,_xlfn.AGGREGATE(15,6,ROW($W$5:$W$1003)/(FIND("LuF",$W$5:$W$1003,1)&gt;0),ROW()-4)),"")</f>
        <v/>
      </c>
      <c r="AE274" s="67" t="str" cm="1">
        <f t="array" ref="AE274">IFERROR(INDEX($C$1:$C$1003,_xlfn.AGGREGATE(15,6,ROW($P$5:$P$1003)/(FIND("Ja",$P$5:$P$1003,1)&gt;0),ROW()-4)),"")</f>
        <v/>
      </c>
      <c r="AF274" s="67" t="str" cm="1">
        <f t="array" ref="AF274">IFERROR(INDEX($C$1:$C$1003,_xlfn.AGGREGATE(15,6,ROW($V$5:$V$1003)/(FIND("1",$V$5:$V$1003,1)&gt;0),ROW()-4)),"")</f>
        <v/>
      </c>
    </row>
    <row r="275" spans="2:32" x14ac:dyDescent="0.35">
      <c r="B275" s="139"/>
      <c r="C275" s="139" t="str">
        <f>IF(B275&lt;&gt;"",COUNTIF($B$4:$B275,"&lt;&gt;"),"")</f>
        <v/>
      </c>
      <c r="D275" s="142"/>
      <c r="E275" s="139"/>
      <c r="F275" s="139"/>
      <c r="G275" s="139"/>
      <c r="H275" s="139"/>
      <c r="I275" s="142"/>
      <c r="J275" s="139"/>
      <c r="K275" s="139" t="str">
        <f>IFERROR(INDEX(PLZ!B:B,MATCH(I275,PLZ!A:A,0)),"")</f>
        <v/>
      </c>
      <c r="L275" s="139"/>
      <c r="M275" s="139" t="str">
        <f>IFERROR(IF(K275&lt;&gt;"Baden-Württemberg",VLOOKUP(L275,Params!A$28:A$36,1,FALSE),""),"")</f>
        <v/>
      </c>
      <c r="N275" s="147"/>
      <c r="O275" s="139"/>
      <c r="P275" s="139" t="str">
        <f t="shared" si="16"/>
        <v/>
      </c>
      <c r="Q275" s="139" t="str">
        <f t="shared" si="16"/>
        <v/>
      </c>
      <c r="R275" s="139" t="str">
        <f t="shared" si="16"/>
        <v/>
      </c>
      <c r="S275" s="147"/>
      <c r="T275" s="146" t="str" cm="1">
        <f t="array" aca="1" ref="T275" ca="1">IF(B275&lt;&gt;"",HYPERLINK("#'"&amp;MID(CELL("Dateiname",'Gemarkungen &amp; Flurstücke'!A$1),FIND("]",CELL("Dateiname",'Gemarkungen &amp; Flurstücke'!A$1))+1,31)&amp;"'!B6","Bitte ergänzen Sie die Angaben in ''Gemarkungen &amp; Flurstücke''!"),"")</f>
        <v/>
      </c>
      <c r="U275" s="42" t="str">
        <f>IFERROR(VLOOKUP(K275,Params!$A$2:$C$17,3,FALSE)&amp;VLOOKUP(L275,Params!$A$21:$C$23,3,FALSE)&amp;IFERROR(VLOOKUP(M275,Params!$A$28:$C$36,3,FALSE),"0"),"")</f>
        <v/>
      </c>
      <c r="V275" s="67" t="str">
        <f t="shared" si="14"/>
        <v/>
      </c>
      <c r="W275" s="67" t="str">
        <f>IFERROR(VLOOKUP(U275,Verfahren!$A$1:$E$15,5,FALSE),"")&amp;IFERROR(VLOOKUP(V275,Verfahren!A$17:B$20,2,FALSE),"")</f>
        <v/>
      </c>
      <c r="X275" s="67" t="str">
        <f t="shared" si="15"/>
        <v/>
      </c>
      <c r="Y275" s="67">
        <v>271</v>
      </c>
      <c r="Z275" s="67" t="str" cm="1">
        <f t="array" ref="Z275">IFERROR(INDEX($C$1:$C$1003,_xlfn.AGGREGATE(15,6,ROW($W$5:$W$1003)/(FIND("Wohngrundstück",$W$5:$W$1003,1)&gt;0),ROW()-4)),"")</f>
        <v/>
      </c>
      <c r="AA275" s="67" t="str" cm="1">
        <f t="array" ref="AA275">IFERROR(INDEX($C$1:$C$1003,_xlfn.AGGREGATE(15,6,ROW($U$5:$U$1003)/(FIND("123",$U$5:$U$1003,1)&gt;0),ROW()-4)),"")</f>
        <v/>
      </c>
      <c r="AB275" s="67" t="str" cm="1">
        <f t="array" ref="AB275">IFERROR(INDEX($C$1:$C$1003,_xlfn.AGGREGATE(15,6,ROW($W$5:$W$1003)/(FIND("Nichtwohngrundstück",$W$5:$W$1003,1)&gt;0),ROW()-4)),"")</f>
        <v/>
      </c>
      <c r="AC275" s="67" t="str" cm="1">
        <f t="array" ref="AC275">IFERROR(INDEX($C$1:$C$1003,_xlfn.AGGREGATE(15,6,ROW($W$5:$W$1003)/(FIND("Gebäude",$W$5:$W$1003,1)&gt;0),ROW()-4)),"")</f>
        <v/>
      </c>
      <c r="AD275" s="67" t="str" cm="1">
        <f t="array" ref="AD275">IFERROR(INDEX($C$1:$C$1003,_xlfn.AGGREGATE(15,6,ROW($W$5:$W$1003)/(FIND("LuF",$W$5:$W$1003,1)&gt;0),ROW()-4)),"")</f>
        <v/>
      </c>
      <c r="AE275" s="67" t="str" cm="1">
        <f t="array" ref="AE275">IFERROR(INDEX($C$1:$C$1003,_xlfn.AGGREGATE(15,6,ROW($P$5:$P$1003)/(FIND("Ja",$P$5:$P$1003,1)&gt;0),ROW()-4)),"")</f>
        <v/>
      </c>
      <c r="AF275" s="67" t="str" cm="1">
        <f t="array" ref="AF275">IFERROR(INDEX($C$1:$C$1003,_xlfn.AGGREGATE(15,6,ROW($V$5:$V$1003)/(FIND("1",$V$5:$V$1003,1)&gt;0),ROW()-4)),"")</f>
        <v/>
      </c>
    </row>
    <row r="276" spans="2:32" x14ac:dyDescent="0.35">
      <c r="B276" s="139"/>
      <c r="C276" s="139" t="str">
        <f>IF(B276&lt;&gt;"",COUNTIF($B$4:$B276,"&lt;&gt;"),"")</f>
        <v/>
      </c>
      <c r="D276" s="142"/>
      <c r="E276" s="139"/>
      <c r="F276" s="139"/>
      <c r="G276" s="139"/>
      <c r="H276" s="139"/>
      <c r="I276" s="142"/>
      <c r="J276" s="139"/>
      <c r="K276" s="139" t="str">
        <f>IFERROR(INDEX(PLZ!B:B,MATCH(I276,PLZ!A:A,0)),"")</f>
        <v/>
      </c>
      <c r="L276" s="139"/>
      <c r="M276" s="139" t="str">
        <f>IFERROR(IF(K276&lt;&gt;"Baden-Württemberg",VLOOKUP(L276,Params!A$28:A$36,1,FALSE),""),"")</f>
        <v/>
      </c>
      <c r="N276" s="147"/>
      <c r="O276" s="139"/>
      <c r="P276" s="139" t="str">
        <f t="shared" si="16"/>
        <v/>
      </c>
      <c r="Q276" s="139" t="str">
        <f t="shared" si="16"/>
        <v/>
      </c>
      <c r="R276" s="139" t="str">
        <f t="shared" si="16"/>
        <v/>
      </c>
      <c r="S276" s="147"/>
      <c r="T276" s="146" t="str" cm="1">
        <f t="array" aca="1" ref="T276" ca="1">IF(B276&lt;&gt;"",HYPERLINK("#'"&amp;MID(CELL("Dateiname",'Gemarkungen &amp; Flurstücke'!A$1),FIND("]",CELL("Dateiname",'Gemarkungen &amp; Flurstücke'!A$1))+1,31)&amp;"'!B6","Bitte ergänzen Sie die Angaben in ''Gemarkungen &amp; Flurstücke''!"),"")</f>
        <v/>
      </c>
      <c r="U276" s="42" t="str">
        <f>IFERROR(VLOOKUP(K276,Params!$A$2:$C$17,3,FALSE)&amp;VLOOKUP(L276,Params!$A$21:$C$23,3,FALSE)&amp;IFERROR(VLOOKUP(M276,Params!$A$28:$C$36,3,FALSE),"0"),"")</f>
        <v/>
      </c>
      <c r="V276" s="67" t="str">
        <f t="shared" si="14"/>
        <v/>
      </c>
      <c r="W276" s="67" t="str">
        <f>IFERROR(VLOOKUP(U276,Verfahren!$A$1:$E$15,5,FALSE),"")&amp;IFERROR(VLOOKUP(V276,Verfahren!A$17:B$20,2,FALSE),"")</f>
        <v/>
      </c>
      <c r="X276" s="67" t="str">
        <f t="shared" si="15"/>
        <v/>
      </c>
      <c r="Y276" s="67">
        <v>272</v>
      </c>
      <c r="Z276" s="67" t="str" cm="1">
        <f t="array" ref="Z276">IFERROR(INDEX($C$1:$C$1003,_xlfn.AGGREGATE(15,6,ROW($W$5:$W$1003)/(FIND("Wohngrundstück",$W$5:$W$1003,1)&gt;0),ROW()-4)),"")</f>
        <v/>
      </c>
      <c r="AA276" s="67" t="str" cm="1">
        <f t="array" ref="AA276">IFERROR(INDEX($C$1:$C$1003,_xlfn.AGGREGATE(15,6,ROW($U$5:$U$1003)/(FIND("123",$U$5:$U$1003,1)&gt;0),ROW()-4)),"")</f>
        <v/>
      </c>
      <c r="AB276" s="67" t="str" cm="1">
        <f t="array" ref="AB276">IFERROR(INDEX($C$1:$C$1003,_xlfn.AGGREGATE(15,6,ROW($W$5:$W$1003)/(FIND("Nichtwohngrundstück",$W$5:$W$1003,1)&gt;0),ROW()-4)),"")</f>
        <v/>
      </c>
      <c r="AC276" s="67" t="str" cm="1">
        <f t="array" ref="AC276">IFERROR(INDEX($C$1:$C$1003,_xlfn.AGGREGATE(15,6,ROW($W$5:$W$1003)/(FIND("Gebäude",$W$5:$W$1003,1)&gt;0),ROW()-4)),"")</f>
        <v/>
      </c>
      <c r="AD276" s="67" t="str" cm="1">
        <f t="array" ref="AD276">IFERROR(INDEX($C$1:$C$1003,_xlfn.AGGREGATE(15,6,ROW($W$5:$W$1003)/(FIND("LuF",$W$5:$W$1003,1)&gt;0),ROW()-4)),"")</f>
        <v/>
      </c>
      <c r="AE276" s="67" t="str" cm="1">
        <f t="array" ref="AE276">IFERROR(INDEX($C$1:$C$1003,_xlfn.AGGREGATE(15,6,ROW($P$5:$P$1003)/(FIND("Ja",$P$5:$P$1003,1)&gt;0),ROW()-4)),"")</f>
        <v/>
      </c>
      <c r="AF276" s="67" t="str" cm="1">
        <f t="array" ref="AF276">IFERROR(INDEX($C$1:$C$1003,_xlfn.AGGREGATE(15,6,ROW($V$5:$V$1003)/(FIND("1",$V$5:$V$1003,1)&gt;0),ROW()-4)),"")</f>
        <v/>
      </c>
    </row>
    <row r="277" spans="2:32" x14ac:dyDescent="0.35">
      <c r="B277" s="139"/>
      <c r="C277" s="139" t="str">
        <f>IF(B277&lt;&gt;"",COUNTIF($B$4:$B277,"&lt;&gt;"),"")</f>
        <v/>
      </c>
      <c r="D277" s="142"/>
      <c r="E277" s="139"/>
      <c r="F277" s="139"/>
      <c r="G277" s="139"/>
      <c r="H277" s="139"/>
      <c r="I277" s="142"/>
      <c r="J277" s="139"/>
      <c r="K277" s="139" t="str">
        <f>IFERROR(INDEX(PLZ!B:B,MATCH(I277,PLZ!A:A,0)),"")</f>
        <v/>
      </c>
      <c r="L277" s="139"/>
      <c r="M277" s="139" t="str">
        <f>IFERROR(IF(K277&lt;&gt;"Baden-Württemberg",VLOOKUP(L277,Params!A$28:A$36,1,FALSE),""),"")</f>
        <v/>
      </c>
      <c r="N277" s="147"/>
      <c r="O277" s="139"/>
      <c r="P277" s="139" t="str">
        <f t="shared" si="16"/>
        <v/>
      </c>
      <c r="Q277" s="139" t="str">
        <f t="shared" si="16"/>
        <v/>
      </c>
      <c r="R277" s="139" t="str">
        <f t="shared" si="16"/>
        <v/>
      </c>
      <c r="S277" s="147"/>
      <c r="T277" s="146" t="str" cm="1">
        <f t="array" aca="1" ref="T277" ca="1">IF(B277&lt;&gt;"",HYPERLINK("#'"&amp;MID(CELL("Dateiname",'Gemarkungen &amp; Flurstücke'!A$1),FIND("]",CELL("Dateiname",'Gemarkungen &amp; Flurstücke'!A$1))+1,31)&amp;"'!B6","Bitte ergänzen Sie die Angaben in ''Gemarkungen &amp; Flurstücke''!"),"")</f>
        <v/>
      </c>
      <c r="U277" s="42" t="str">
        <f>IFERROR(VLOOKUP(K277,Params!$A$2:$C$17,3,FALSE)&amp;VLOOKUP(L277,Params!$A$21:$C$23,3,FALSE)&amp;IFERROR(VLOOKUP(M277,Params!$A$28:$C$36,3,FALSE),"0"),"")</f>
        <v/>
      </c>
      <c r="V277" s="67" t="str">
        <f t="shared" si="14"/>
        <v/>
      </c>
      <c r="W277" s="67" t="str">
        <f>IFERROR(VLOOKUP(U277,Verfahren!$A$1:$E$15,5,FALSE),"")&amp;IFERROR(VLOOKUP(V277,Verfahren!A$17:B$20,2,FALSE),"")</f>
        <v/>
      </c>
      <c r="X277" s="67" t="str">
        <f t="shared" si="15"/>
        <v/>
      </c>
      <c r="Y277" s="67">
        <v>273</v>
      </c>
      <c r="Z277" s="67" t="str" cm="1">
        <f t="array" ref="Z277">IFERROR(INDEX($C$1:$C$1003,_xlfn.AGGREGATE(15,6,ROW($W$5:$W$1003)/(FIND("Wohngrundstück",$W$5:$W$1003,1)&gt;0),ROW()-4)),"")</f>
        <v/>
      </c>
      <c r="AA277" s="67" t="str" cm="1">
        <f t="array" ref="AA277">IFERROR(INDEX($C$1:$C$1003,_xlfn.AGGREGATE(15,6,ROW($U$5:$U$1003)/(FIND("123",$U$5:$U$1003,1)&gt;0),ROW()-4)),"")</f>
        <v/>
      </c>
      <c r="AB277" s="67" t="str" cm="1">
        <f t="array" ref="AB277">IFERROR(INDEX($C$1:$C$1003,_xlfn.AGGREGATE(15,6,ROW($W$5:$W$1003)/(FIND("Nichtwohngrundstück",$W$5:$W$1003,1)&gt;0),ROW()-4)),"")</f>
        <v/>
      </c>
      <c r="AC277" s="67" t="str" cm="1">
        <f t="array" ref="AC277">IFERROR(INDEX($C$1:$C$1003,_xlfn.AGGREGATE(15,6,ROW($W$5:$W$1003)/(FIND("Gebäude",$W$5:$W$1003,1)&gt;0),ROW()-4)),"")</f>
        <v/>
      </c>
      <c r="AD277" s="67" t="str" cm="1">
        <f t="array" ref="AD277">IFERROR(INDEX($C$1:$C$1003,_xlfn.AGGREGATE(15,6,ROW($W$5:$W$1003)/(FIND("LuF",$W$5:$W$1003,1)&gt;0),ROW()-4)),"")</f>
        <v/>
      </c>
      <c r="AE277" s="67" t="str" cm="1">
        <f t="array" ref="AE277">IFERROR(INDEX($C$1:$C$1003,_xlfn.AGGREGATE(15,6,ROW($P$5:$P$1003)/(FIND("Ja",$P$5:$P$1003,1)&gt;0),ROW()-4)),"")</f>
        <v/>
      </c>
      <c r="AF277" s="67" t="str" cm="1">
        <f t="array" ref="AF277">IFERROR(INDEX($C$1:$C$1003,_xlfn.AGGREGATE(15,6,ROW($V$5:$V$1003)/(FIND("1",$V$5:$V$1003,1)&gt;0),ROW()-4)),"")</f>
        <v/>
      </c>
    </row>
    <row r="278" spans="2:32" x14ac:dyDescent="0.35">
      <c r="B278" s="139"/>
      <c r="C278" s="139" t="str">
        <f>IF(B278&lt;&gt;"",COUNTIF($B$4:$B278,"&lt;&gt;"),"")</f>
        <v/>
      </c>
      <c r="D278" s="142"/>
      <c r="E278" s="139"/>
      <c r="F278" s="139"/>
      <c r="G278" s="139"/>
      <c r="H278" s="139"/>
      <c r="I278" s="142"/>
      <c r="J278" s="139"/>
      <c r="K278" s="139" t="str">
        <f>IFERROR(INDEX(PLZ!B:B,MATCH(I278,PLZ!A:A,0)),"")</f>
        <v/>
      </c>
      <c r="L278" s="139"/>
      <c r="M278" s="139" t="str">
        <f>IFERROR(IF(K278&lt;&gt;"Baden-Württemberg",VLOOKUP(L278,Params!A$28:A$36,1,FALSE),""),"")</f>
        <v/>
      </c>
      <c r="N278" s="147"/>
      <c r="O278" s="139"/>
      <c r="P278" s="139" t="str">
        <f t="shared" si="16"/>
        <v/>
      </c>
      <c r="Q278" s="139" t="str">
        <f t="shared" si="16"/>
        <v/>
      </c>
      <c r="R278" s="139" t="str">
        <f t="shared" si="16"/>
        <v/>
      </c>
      <c r="S278" s="147"/>
      <c r="T278" s="146" t="str" cm="1">
        <f t="array" aca="1" ref="T278" ca="1">IF(B278&lt;&gt;"",HYPERLINK("#'"&amp;MID(CELL("Dateiname",'Gemarkungen &amp; Flurstücke'!A$1),FIND("]",CELL("Dateiname",'Gemarkungen &amp; Flurstücke'!A$1))+1,31)&amp;"'!B6","Bitte ergänzen Sie die Angaben in ''Gemarkungen &amp; Flurstücke''!"),"")</f>
        <v/>
      </c>
      <c r="U278" s="42" t="str">
        <f>IFERROR(VLOOKUP(K278,Params!$A$2:$C$17,3,FALSE)&amp;VLOOKUP(L278,Params!$A$21:$C$23,3,FALSE)&amp;IFERROR(VLOOKUP(M278,Params!$A$28:$C$36,3,FALSE),"0"),"")</f>
        <v/>
      </c>
      <c r="V278" s="67" t="str">
        <f t="shared" si="14"/>
        <v/>
      </c>
      <c r="W278" s="67" t="str">
        <f>IFERROR(VLOOKUP(U278,Verfahren!$A$1:$E$15,5,FALSE),"")&amp;IFERROR(VLOOKUP(V278,Verfahren!A$17:B$20,2,FALSE),"")</f>
        <v/>
      </c>
      <c r="X278" s="67" t="str">
        <f t="shared" si="15"/>
        <v/>
      </c>
      <c r="Y278" s="67">
        <v>274</v>
      </c>
      <c r="Z278" s="67" t="str" cm="1">
        <f t="array" ref="Z278">IFERROR(INDEX($C$1:$C$1003,_xlfn.AGGREGATE(15,6,ROW($W$5:$W$1003)/(FIND("Wohngrundstück",$W$5:$W$1003,1)&gt;0),ROW()-4)),"")</f>
        <v/>
      </c>
      <c r="AA278" s="67" t="str" cm="1">
        <f t="array" ref="AA278">IFERROR(INDEX($C$1:$C$1003,_xlfn.AGGREGATE(15,6,ROW($U$5:$U$1003)/(FIND("123",$U$5:$U$1003,1)&gt;0),ROW()-4)),"")</f>
        <v/>
      </c>
      <c r="AB278" s="67" t="str" cm="1">
        <f t="array" ref="AB278">IFERROR(INDEX($C$1:$C$1003,_xlfn.AGGREGATE(15,6,ROW($W$5:$W$1003)/(FIND("Nichtwohngrundstück",$W$5:$W$1003,1)&gt;0),ROW()-4)),"")</f>
        <v/>
      </c>
      <c r="AC278" s="67" t="str" cm="1">
        <f t="array" ref="AC278">IFERROR(INDEX($C$1:$C$1003,_xlfn.AGGREGATE(15,6,ROW($W$5:$W$1003)/(FIND("Gebäude",$W$5:$W$1003,1)&gt;0),ROW()-4)),"")</f>
        <v/>
      </c>
      <c r="AD278" s="67" t="str" cm="1">
        <f t="array" ref="AD278">IFERROR(INDEX($C$1:$C$1003,_xlfn.AGGREGATE(15,6,ROW($W$5:$W$1003)/(FIND("LuF",$W$5:$W$1003,1)&gt;0),ROW()-4)),"")</f>
        <v/>
      </c>
      <c r="AE278" s="67" t="str" cm="1">
        <f t="array" ref="AE278">IFERROR(INDEX($C$1:$C$1003,_xlfn.AGGREGATE(15,6,ROW($P$5:$P$1003)/(FIND("Ja",$P$5:$P$1003,1)&gt;0),ROW()-4)),"")</f>
        <v/>
      </c>
      <c r="AF278" s="67" t="str" cm="1">
        <f t="array" ref="AF278">IFERROR(INDEX($C$1:$C$1003,_xlfn.AGGREGATE(15,6,ROW($V$5:$V$1003)/(FIND("1",$V$5:$V$1003,1)&gt;0),ROW()-4)),"")</f>
        <v/>
      </c>
    </row>
    <row r="279" spans="2:32" x14ac:dyDescent="0.35">
      <c r="B279" s="139"/>
      <c r="C279" s="139" t="str">
        <f>IF(B279&lt;&gt;"",COUNTIF($B$4:$B279,"&lt;&gt;"),"")</f>
        <v/>
      </c>
      <c r="D279" s="142"/>
      <c r="E279" s="139"/>
      <c r="F279" s="139"/>
      <c r="G279" s="139"/>
      <c r="H279" s="139"/>
      <c r="I279" s="142"/>
      <c r="J279" s="139"/>
      <c r="K279" s="139" t="str">
        <f>IFERROR(INDEX(PLZ!B:B,MATCH(I279,PLZ!A:A,0)),"")</f>
        <v/>
      </c>
      <c r="L279" s="139"/>
      <c r="M279" s="139" t="str">
        <f>IFERROR(IF(K279&lt;&gt;"Baden-Württemberg",VLOOKUP(L279,Params!A$28:A$36,1,FALSE),""),"")</f>
        <v/>
      </c>
      <c r="N279" s="147"/>
      <c r="O279" s="139"/>
      <c r="P279" s="139" t="str">
        <f t="shared" si="16"/>
        <v/>
      </c>
      <c r="Q279" s="139" t="str">
        <f t="shared" si="16"/>
        <v/>
      </c>
      <c r="R279" s="139" t="str">
        <f t="shared" si="16"/>
        <v/>
      </c>
      <c r="S279" s="147"/>
      <c r="T279" s="146" t="str" cm="1">
        <f t="array" aca="1" ref="T279" ca="1">IF(B279&lt;&gt;"",HYPERLINK("#'"&amp;MID(CELL("Dateiname",'Gemarkungen &amp; Flurstücke'!A$1),FIND("]",CELL("Dateiname",'Gemarkungen &amp; Flurstücke'!A$1))+1,31)&amp;"'!B6","Bitte ergänzen Sie die Angaben in ''Gemarkungen &amp; Flurstücke''!"),"")</f>
        <v/>
      </c>
      <c r="U279" s="42" t="str">
        <f>IFERROR(VLOOKUP(K279,Params!$A$2:$C$17,3,FALSE)&amp;VLOOKUP(L279,Params!$A$21:$C$23,3,FALSE)&amp;IFERROR(VLOOKUP(M279,Params!$A$28:$C$36,3,FALSE),"0"),"")</f>
        <v/>
      </c>
      <c r="V279" s="67" t="str">
        <f t="shared" si="14"/>
        <v/>
      </c>
      <c r="W279" s="67" t="str">
        <f>IFERROR(VLOOKUP(U279,Verfahren!$A$1:$E$15,5,FALSE),"")&amp;IFERROR(VLOOKUP(V279,Verfahren!A$17:B$20,2,FALSE),"")</f>
        <v/>
      </c>
      <c r="X279" s="67" t="str">
        <f t="shared" si="15"/>
        <v/>
      </c>
      <c r="Y279" s="67">
        <v>275</v>
      </c>
      <c r="Z279" s="67" t="str" cm="1">
        <f t="array" ref="Z279">IFERROR(INDEX($C$1:$C$1003,_xlfn.AGGREGATE(15,6,ROW($W$5:$W$1003)/(FIND("Wohngrundstück",$W$5:$W$1003,1)&gt;0),ROW()-4)),"")</f>
        <v/>
      </c>
      <c r="AA279" s="67" t="str" cm="1">
        <f t="array" ref="AA279">IFERROR(INDEX($C$1:$C$1003,_xlfn.AGGREGATE(15,6,ROW($U$5:$U$1003)/(FIND("123",$U$5:$U$1003,1)&gt;0),ROW()-4)),"")</f>
        <v/>
      </c>
      <c r="AB279" s="67" t="str" cm="1">
        <f t="array" ref="AB279">IFERROR(INDEX($C$1:$C$1003,_xlfn.AGGREGATE(15,6,ROW($W$5:$W$1003)/(FIND("Nichtwohngrundstück",$W$5:$W$1003,1)&gt;0),ROW()-4)),"")</f>
        <v/>
      </c>
      <c r="AC279" s="67" t="str" cm="1">
        <f t="array" ref="AC279">IFERROR(INDEX($C$1:$C$1003,_xlfn.AGGREGATE(15,6,ROW($W$5:$W$1003)/(FIND("Gebäude",$W$5:$W$1003,1)&gt;0),ROW()-4)),"")</f>
        <v/>
      </c>
      <c r="AD279" s="67" t="str" cm="1">
        <f t="array" ref="AD279">IFERROR(INDEX($C$1:$C$1003,_xlfn.AGGREGATE(15,6,ROW($W$5:$W$1003)/(FIND("LuF",$W$5:$W$1003,1)&gt;0),ROW()-4)),"")</f>
        <v/>
      </c>
      <c r="AE279" s="67" t="str" cm="1">
        <f t="array" ref="AE279">IFERROR(INDEX($C$1:$C$1003,_xlfn.AGGREGATE(15,6,ROW($P$5:$P$1003)/(FIND("Ja",$P$5:$P$1003,1)&gt;0),ROW()-4)),"")</f>
        <v/>
      </c>
      <c r="AF279" s="67" t="str" cm="1">
        <f t="array" ref="AF279">IFERROR(INDEX($C$1:$C$1003,_xlfn.AGGREGATE(15,6,ROW($V$5:$V$1003)/(FIND("1",$V$5:$V$1003,1)&gt;0),ROW()-4)),"")</f>
        <v/>
      </c>
    </row>
    <row r="280" spans="2:32" x14ac:dyDescent="0.35">
      <c r="B280" s="139"/>
      <c r="C280" s="139" t="str">
        <f>IF(B280&lt;&gt;"",COUNTIF($B$4:$B280,"&lt;&gt;"),"")</f>
        <v/>
      </c>
      <c r="D280" s="142"/>
      <c r="E280" s="139"/>
      <c r="F280" s="139"/>
      <c r="G280" s="139"/>
      <c r="H280" s="139"/>
      <c r="I280" s="142"/>
      <c r="J280" s="139"/>
      <c r="K280" s="139" t="str">
        <f>IFERROR(INDEX(PLZ!B:B,MATCH(I280,PLZ!A:A,0)),"")</f>
        <v/>
      </c>
      <c r="L280" s="139"/>
      <c r="M280" s="139" t="str">
        <f>IFERROR(IF(K280&lt;&gt;"Baden-Württemberg",VLOOKUP(L280,Params!A$28:A$36,1,FALSE),""),"")</f>
        <v/>
      </c>
      <c r="N280" s="147"/>
      <c r="O280" s="139"/>
      <c r="P280" s="139" t="str">
        <f t="shared" si="16"/>
        <v/>
      </c>
      <c r="Q280" s="139" t="str">
        <f t="shared" si="16"/>
        <v/>
      </c>
      <c r="R280" s="139" t="str">
        <f t="shared" si="16"/>
        <v/>
      </c>
      <c r="S280" s="147"/>
      <c r="T280" s="146" t="str" cm="1">
        <f t="array" aca="1" ref="T280" ca="1">IF(B280&lt;&gt;"",HYPERLINK("#'"&amp;MID(CELL("Dateiname",'Gemarkungen &amp; Flurstücke'!A$1),FIND("]",CELL("Dateiname",'Gemarkungen &amp; Flurstücke'!A$1))+1,31)&amp;"'!B6","Bitte ergänzen Sie die Angaben in ''Gemarkungen &amp; Flurstücke''!"),"")</f>
        <v/>
      </c>
      <c r="U280" s="42" t="str">
        <f>IFERROR(VLOOKUP(K280,Params!$A$2:$C$17,3,FALSE)&amp;VLOOKUP(L280,Params!$A$21:$C$23,3,FALSE)&amp;IFERROR(VLOOKUP(M280,Params!$A$28:$C$36,3,FALSE),"0"),"")</f>
        <v/>
      </c>
      <c r="V280" s="67" t="str">
        <f t="shared" si="14"/>
        <v/>
      </c>
      <c r="W280" s="67" t="str">
        <f>IFERROR(VLOOKUP(U280,Verfahren!$A$1:$E$15,5,FALSE),"")&amp;IFERROR(VLOOKUP(V280,Verfahren!A$17:B$20,2,FALSE),"")</f>
        <v/>
      </c>
      <c r="X280" s="67" t="str">
        <f t="shared" si="15"/>
        <v/>
      </c>
      <c r="Y280" s="67">
        <v>276</v>
      </c>
      <c r="Z280" s="67" t="str" cm="1">
        <f t="array" ref="Z280">IFERROR(INDEX($C$1:$C$1003,_xlfn.AGGREGATE(15,6,ROW($W$5:$W$1003)/(FIND("Wohngrundstück",$W$5:$W$1003,1)&gt;0),ROW()-4)),"")</f>
        <v/>
      </c>
      <c r="AA280" s="67" t="str" cm="1">
        <f t="array" ref="AA280">IFERROR(INDEX($C$1:$C$1003,_xlfn.AGGREGATE(15,6,ROW($U$5:$U$1003)/(FIND("123",$U$5:$U$1003,1)&gt;0),ROW()-4)),"")</f>
        <v/>
      </c>
      <c r="AB280" s="67" t="str" cm="1">
        <f t="array" ref="AB280">IFERROR(INDEX($C$1:$C$1003,_xlfn.AGGREGATE(15,6,ROW($W$5:$W$1003)/(FIND("Nichtwohngrundstück",$W$5:$W$1003,1)&gt;0),ROW()-4)),"")</f>
        <v/>
      </c>
      <c r="AC280" s="67" t="str" cm="1">
        <f t="array" ref="AC280">IFERROR(INDEX($C$1:$C$1003,_xlfn.AGGREGATE(15,6,ROW($W$5:$W$1003)/(FIND("Gebäude",$W$5:$W$1003,1)&gt;0),ROW()-4)),"")</f>
        <v/>
      </c>
      <c r="AD280" s="67" t="str" cm="1">
        <f t="array" ref="AD280">IFERROR(INDEX($C$1:$C$1003,_xlfn.AGGREGATE(15,6,ROW($W$5:$W$1003)/(FIND("LuF",$W$5:$W$1003,1)&gt;0),ROW()-4)),"")</f>
        <v/>
      </c>
      <c r="AE280" s="67" t="str" cm="1">
        <f t="array" ref="AE280">IFERROR(INDEX($C$1:$C$1003,_xlfn.AGGREGATE(15,6,ROW($P$5:$P$1003)/(FIND("Ja",$P$5:$P$1003,1)&gt;0),ROW()-4)),"")</f>
        <v/>
      </c>
      <c r="AF280" s="67" t="str" cm="1">
        <f t="array" ref="AF280">IFERROR(INDEX($C$1:$C$1003,_xlfn.AGGREGATE(15,6,ROW($V$5:$V$1003)/(FIND("1",$V$5:$V$1003,1)&gt;0),ROW()-4)),"")</f>
        <v/>
      </c>
    </row>
    <row r="281" spans="2:32" x14ac:dyDescent="0.35">
      <c r="B281" s="139"/>
      <c r="C281" s="139" t="str">
        <f>IF(B281&lt;&gt;"",COUNTIF($B$4:$B281,"&lt;&gt;"),"")</f>
        <v/>
      </c>
      <c r="D281" s="142"/>
      <c r="E281" s="139"/>
      <c r="F281" s="139"/>
      <c r="G281" s="139"/>
      <c r="H281" s="139"/>
      <c r="I281" s="142"/>
      <c r="J281" s="139"/>
      <c r="K281" s="139" t="str">
        <f>IFERROR(INDEX(PLZ!B:B,MATCH(I281,PLZ!A:A,0)),"")</f>
        <v/>
      </c>
      <c r="L281" s="139"/>
      <c r="M281" s="139" t="str">
        <f>IFERROR(IF(K281&lt;&gt;"Baden-Württemberg",VLOOKUP(L281,Params!A$28:A$36,1,FALSE),""),"")</f>
        <v/>
      </c>
      <c r="N281" s="147"/>
      <c r="O281" s="139"/>
      <c r="P281" s="139" t="str">
        <f t="shared" si="16"/>
        <v/>
      </c>
      <c r="Q281" s="139" t="str">
        <f t="shared" si="16"/>
        <v/>
      </c>
      <c r="R281" s="139" t="str">
        <f t="shared" si="16"/>
        <v/>
      </c>
      <c r="S281" s="147"/>
      <c r="T281" s="146" t="str" cm="1">
        <f t="array" aca="1" ref="T281" ca="1">IF(B281&lt;&gt;"",HYPERLINK("#'"&amp;MID(CELL("Dateiname",'Gemarkungen &amp; Flurstücke'!A$1),FIND("]",CELL("Dateiname",'Gemarkungen &amp; Flurstücke'!A$1))+1,31)&amp;"'!B6","Bitte ergänzen Sie die Angaben in ''Gemarkungen &amp; Flurstücke''!"),"")</f>
        <v/>
      </c>
      <c r="U281" s="42" t="str">
        <f>IFERROR(VLOOKUP(K281,Params!$A$2:$C$17,3,FALSE)&amp;VLOOKUP(L281,Params!$A$21:$C$23,3,FALSE)&amp;IFERROR(VLOOKUP(M281,Params!$A$28:$C$36,3,FALSE),"0"),"")</f>
        <v/>
      </c>
      <c r="V281" s="67" t="str">
        <f t="shared" si="14"/>
        <v/>
      </c>
      <c r="W281" s="67" t="str">
        <f>IFERROR(VLOOKUP(U281,Verfahren!$A$1:$E$15,5,FALSE),"")&amp;IFERROR(VLOOKUP(V281,Verfahren!A$17:B$20,2,FALSE),"")</f>
        <v/>
      </c>
      <c r="X281" s="67" t="str">
        <f t="shared" si="15"/>
        <v/>
      </c>
      <c r="Y281" s="67">
        <v>277</v>
      </c>
      <c r="Z281" s="67" t="str" cm="1">
        <f t="array" ref="Z281">IFERROR(INDEX($C$1:$C$1003,_xlfn.AGGREGATE(15,6,ROW($W$5:$W$1003)/(FIND("Wohngrundstück",$W$5:$W$1003,1)&gt;0),ROW()-4)),"")</f>
        <v/>
      </c>
      <c r="AA281" s="67" t="str" cm="1">
        <f t="array" ref="AA281">IFERROR(INDEX($C$1:$C$1003,_xlfn.AGGREGATE(15,6,ROW($U$5:$U$1003)/(FIND("123",$U$5:$U$1003,1)&gt;0),ROW()-4)),"")</f>
        <v/>
      </c>
      <c r="AB281" s="67" t="str" cm="1">
        <f t="array" ref="AB281">IFERROR(INDEX($C$1:$C$1003,_xlfn.AGGREGATE(15,6,ROW($W$5:$W$1003)/(FIND("Nichtwohngrundstück",$W$5:$W$1003,1)&gt;0),ROW()-4)),"")</f>
        <v/>
      </c>
      <c r="AC281" s="67" t="str" cm="1">
        <f t="array" ref="AC281">IFERROR(INDEX($C$1:$C$1003,_xlfn.AGGREGATE(15,6,ROW($W$5:$W$1003)/(FIND("Gebäude",$W$5:$W$1003,1)&gt;0),ROW()-4)),"")</f>
        <v/>
      </c>
      <c r="AD281" s="67" t="str" cm="1">
        <f t="array" ref="AD281">IFERROR(INDEX($C$1:$C$1003,_xlfn.AGGREGATE(15,6,ROW($W$5:$W$1003)/(FIND("LuF",$W$5:$W$1003,1)&gt;0),ROW()-4)),"")</f>
        <v/>
      </c>
      <c r="AE281" s="67" t="str" cm="1">
        <f t="array" ref="AE281">IFERROR(INDEX($C$1:$C$1003,_xlfn.AGGREGATE(15,6,ROW($P$5:$P$1003)/(FIND("Ja",$P$5:$P$1003,1)&gt;0),ROW()-4)),"")</f>
        <v/>
      </c>
      <c r="AF281" s="67" t="str" cm="1">
        <f t="array" ref="AF281">IFERROR(INDEX($C$1:$C$1003,_xlfn.AGGREGATE(15,6,ROW($V$5:$V$1003)/(FIND("1",$V$5:$V$1003,1)&gt;0),ROW()-4)),"")</f>
        <v/>
      </c>
    </row>
    <row r="282" spans="2:32" x14ac:dyDescent="0.35">
      <c r="B282" s="139"/>
      <c r="C282" s="139" t="str">
        <f>IF(B282&lt;&gt;"",COUNTIF($B$4:$B282,"&lt;&gt;"),"")</f>
        <v/>
      </c>
      <c r="D282" s="142"/>
      <c r="E282" s="139"/>
      <c r="F282" s="139"/>
      <c r="G282" s="139"/>
      <c r="H282" s="139"/>
      <c r="I282" s="142"/>
      <c r="J282" s="139"/>
      <c r="K282" s="139" t="str">
        <f>IFERROR(INDEX(PLZ!B:B,MATCH(I282,PLZ!A:A,0)),"")</f>
        <v/>
      </c>
      <c r="L282" s="139"/>
      <c r="M282" s="139" t="str">
        <f>IFERROR(IF(K282&lt;&gt;"Baden-Württemberg",VLOOKUP(L282,Params!A$28:A$36,1,FALSE),""),"")</f>
        <v/>
      </c>
      <c r="N282" s="147"/>
      <c r="O282" s="139"/>
      <c r="P282" s="139" t="str">
        <f t="shared" si="16"/>
        <v/>
      </c>
      <c r="Q282" s="139" t="str">
        <f t="shared" si="16"/>
        <v/>
      </c>
      <c r="R282" s="139" t="str">
        <f t="shared" si="16"/>
        <v/>
      </c>
      <c r="S282" s="147"/>
      <c r="T282" s="146" t="str" cm="1">
        <f t="array" aca="1" ref="T282" ca="1">IF(B282&lt;&gt;"",HYPERLINK("#'"&amp;MID(CELL("Dateiname",'Gemarkungen &amp; Flurstücke'!A$1),FIND("]",CELL("Dateiname",'Gemarkungen &amp; Flurstücke'!A$1))+1,31)&amp;"'!B6","Bitte ergänzen Sie die Angaben in ''Gemarkungen &amp; Flurstücke''!"),"")</f>
        <v/>
      </c>
      <c r="U282" s="42" t="str">
        <f>IFERROR(VLOOKUP(K282,Params!$A$2:$C$17,3,FALSE)&amp;VLOOKUP(L282,Params!$A$21:$C$23,3,FALSE)&amp;IFERROR(VLOOKUP(M282,Params!$A$28:$C$36,3,FALSE),"0"),"")</f>
        <v/>
      </c>
      <c r="V282" s="67" t="str">
        <f t="shared" si="14"/>
        <v/>
      </c>
      <c r="W282" s="67" t="str">
        <f>IFERROR(VLOOKUP(U282,Verfahren!$A$1:$E$15,5,FALSE),"")&amp;IFERROR(VLOOKUP(V282,Verfahren!A$17:B$20,2,FALSE),"")</f>
        <v/>
      </c>
      <c r="X282" s="67" t="str">
        <f t="shared" si="15"/>
        <v/>
      </c>
      <c r="Y282" s="67">
        <v>278</v>
      </c>
      <c r="Z282" s="67" t="str" cm="1">
        <f t="array" ref="Z282">IFERROR(INDEX($C$1:$C$1003,_xlfn.AGGREGATE(15,6,ROW($W$5:$W$1003)/(FIND("Wohngrundstück",$W$5:$W$1003,1)&gt;0),ROW()-4)),"")</f>
        <v/>
      </c>
      <c r="AA282" s="67" t="str" cm="1">
        <f t="array" ref="AA282">IFERROR(INDEX($C$1:$C$1003,_xlfn.AGGREGATE(15,6,ROW($U$5:$U$1003)/(FIND("123",$U$5:$U$1003,1)&gt;0),ROW()-4)),"")</f>
        <v/>
      </c>
      <c r="AB282" s="67" t="str" cm="1">
        <f t="array" ref="AB282">IFERROR(INDEX($C$1:$C$1003,_xlfn.AGGREGATE(15,6,ROW($W$5:$W$1003)/(FIND("Nichtwohngrundstück",$W$5:$W$1003,1)&gt;0),ROW()-4)),"")</f>
        <v/>
      </c>
      <c r="AC282" s="67" t="str" cm="1">
        <f t="array" ref="AC282">IFERROR(INDEX($C$1:$C$1003,_xlfn.AGGREGATE(15,6,ROW($W$5:$W$1003)/(FIND("Gebäude",$W$5:$W$1003,1)&gt;0),ROW()-4)),"")</f>
        <v/>
      </c>
      <c r="AD282" s="67" t="str" cm="1">
        <f t="array" ref="AD282">IFERROR(INDEX($C$1:$C$1003,_xlfn.AGGREGATE(15,6,ROW($W$5:$W$1003)/(FIND("LuF",$W$5:$W$1003,1)&gt;0),ROW()-4)),"")</f>
        <v/>
      </c>
      <c r="AE282" s="67" t="str" cm="1">
        <f t="array" ref="AE282">IFERROR(INDEX($C$1:$C$1003,_xlfn.AGGREGATE(15,6,ROW($P$5:$P$1003)/(FIND("Ja",$P$5:$P$1003,1)&gt;0),ROW()-4)),"")</f>
        <v/>
      </c>
      <c r="AF282" s="67" t="str" cm="1">
        <f t="array" ref="AF282">IFERROR(INDEX($C$1:$C$1003,_xlfn.AGGREGATE(15,6,ROW($V$5:$V$1003)/(FIND("1",$V$5:$V$1003,1)&gt;0),ROW()-4)),"")</f>
        <v/>
      </c>
    </row>
    <row r="283" spans="2:32" x14ac:dyDescent="0.35">
      <c r="B283" s="139"/>
      <c r="C283" s="139" t="str">
        <f>IF(B283&lt;&gt;"",COUNTIF($B$4:$B283,"&lt;&gt;"),"")</f>
        <v/>
      </c>
      <c r="D283" s="142"/>
      <c r="E283" s="139"/>
      <c r="F283" s="139"/>
      <c r="G283" s="139"/>
      <c r="H283" s="139"/>
      <c r="I283" s="142"/>
      <c r="J283" s="139"/>
      <c r="K283" s="139" t="str">
        <f>IFERROR(INDEX(PLZ!B:B,MATCH(I283,PLZ!A:A,0)),"")</f>
        <v/>
      </c>
      <c r="L283" s="139"/>
      <c r="M283" s="139" t="str">
        <f>IFERROR(IF(K283&lt;&gt;"Baden-Württemberg",VLOOKUP(L283,Params!A$28:A$36,1,FALSE),""),"")</f>
        <v/>
      </c>
      <c r="N283" s="147"/>
      <c r="O283" s="139"/>
      <c r="P283" s="139" t="str">
        <f t="shared" si="16"/>
        <v/>
      </c>
      <c r="Q283" s="139" t="str">
        <f t="shared" si="16"/>
        <v/>
      </c>
      <c r="R283" s="139" t="str">
        <f t="shared" si="16"/>
        <v/>
      </c>
      <c r="S283" s="147"/>
      <c r="T283" s="146" t="str" cm="1">
        <f t="array" aca="1" ref="T283" ca="1">IF(B283&lt;&gt;"",HYPERLINK("#'"&amp;MID(CELL("Dateiname",'Gemarkungen &amp; Flurstücke'!A$1),FIND("]",CELL("Dateiname",'Gemarkungen &amp; Flurstücke'!A$1))+1,31)&amp;"'!B6","Bitte ergänzen Sie die Angaben in ''Gemarkungen &amp; Flurstücke''!"),"")</f>
        <v/>
      </c>
      <c r="U283" s="42" t="str">
        <f>IFERROR(VLOOKUP(K283,Params!$A$2:$C$17,3,FALSE)&amp;VLOOKUP(L283,Params!$A$21:$C$23,3,FALSE)&amp;IFERROR(VLOOKUP(M283,Params!$A$28:$C$36,3,FALSE),"0"),"")</f>
        <v/>
      </c>
      <c r="V283" s="67" t="str">
        <f t="shared" si="14"/>
        <v/>
      </c>
      <c r="W283" s="67" t="str">
        <f>IFERROR(VLOOKUP(U283,Verfahren!$A$1:$E$15,5,FALSE),"")&amp;IFERROR(VLOOKUP(V283,Verfahren!A$17:B$20,2,FALSE),"")</f>
        <v/>
      </c>
      <c r="X283" s="67" t="str">
        <f t="shared" si="15"/>
        <v/>
      </c>
      <c r="Y283" s="67">
        <v>279</v>
      </c>
      <c r="Z283" s="67" t="str" cm="1">
        <f t="array" ref="Z283">IFERROR(INDEX($C$1:$C$1003,_xlfn.AGGREGATE(15,6,ROW($W$5:$W$1003)/(FIND("Wohngrundstück",$W$5:$W$1003,1)&gt;0),ROW()-4)),"")</f>
        <v/>
      </c>
      <c r="AA283" s="67" t="str" cm="1">
        <f t="array" ref="AA283">IFERROR(INDEX($C$1:$C$1003,_xlfn.AGGREGATE(15,6,ROW($U$5:$U$1003)/(FIND("123",$U$5:$U$1003,1)&gt;0),ROW()-4)),"")</f>
        <v/>
      </c>
      <c r="AB283" s="67" t="str" cm="1">
        <f t="array" ref="AB283">IFERROR(INDEX($C$1:$C$1003,_xlfn.AGGREGATE(15,6,ROW($W$5:$W$1003)/(FIND("Nichtwohngrundstück",$W$5:$W$1003,1)&gt;0),ROW()-4)),"")</f>
        <v/>
      </c>
      <c r="AC283" s="67" t="str" cm="1">
        <f t="array" ref="AC283">IFERROR(INDEX($C$1:$C$1003,_xlfn.AGGREGATE(15,6,ROW($W$5:$W$1003)/(FIND("Gebäude",$W$5:$W$1003,1)&gt;0),ROW()-4)),"")</f>
        <v/>
      </c>
      <c r="AD283" s="67" t="str" cm="1">
        <f t="array" ref="AD283">IFERROR(INDEX($C$1:$C$1003,_xlfn.AGGREGATE(15,6,ROW($W$5:$W$1003)/(FIND("LuF",$W$5:$W$1003,1)&gt;0),ROW()-4)),"")</f>
        <v/>
      </c>
      <c r="AE283" s="67" t="str" cm="1">
        <f t="array" ref="AE283">IFERROR(INDEX($C$1:$C$1003,_xlfn.AGGREGATE(15,6,ROW($P$5:$P$1003)/(FIND("Ja",$P$5:$P$1003,1)&gt;0),ROW()-4)),"")</f>
        <v/>
      </c>
      <c r="AF283" s="67" t="str" cm="1">
        <f t="array" ref="AF283">IFERROR(INDEX($C$1:$C$1003,_xlfn.AGGREGATE(15,6,ROW($V$5:$V$1003)/(FIND("1",$V$5:$V$1003,1)&gt;0),ROW()-4)),"")</f>
        <v/>
      </c>
    </row>
    <row r="284" spans="2:32" x14ac:dyDescent="0.35">
      <c r="B284" s="139"/>
      <c r="C284" s="139" t="str">
        <f>IF(B284&lt;&gt;"",COUNTIF($B$4:$B284,"&lt;&gt;"),"")</f>
        <v/>
      </c>
      <c r="D284" s="142"/>
      <c r="E284" s="139"/>
      <c r="F284" s="139"/>
      <c r="G284" s="139"/>
      <c r="H284" s="139"/>
      <c r="I284" s="142"/>
      <c r="J284" s="139"/>
      <c r="K284" s="139" t="str">
        <f>IFERROR(INDEX(PLZ!B:B,MATCH(I284,PLZ!A:A,0)),"")</f>
        <v/>
      </c>
      <c r="L284" s="139"/>
      <c r="M284" s="139" t="str">
        <f>IFERROR(IF(K284&lt;&gt;"Baden-Württemberg",VLOOKUP(L284,Params!A$28:A$36,1,FALSE),""),"")</f>
        <v/>
      </c>
      <c r="N284" s="147"/>
      <c r="O284" s="139"/>
      <c r="P284" s="139" t="str">
        <f t="shared" si="16"/>
        <v/>
      </c>
      <c r="Q284" s="139" t="str">
        <f t="shared" si="16"/>
        <v/>
      </c>
      <c r="R284" s="139" t="str">
        <f t="shared" si="16"/>
        <v/>
      </c>
      <c r="S284" s="147"/>
      <c r="T284" s="146" t="str" cm="1">
        <f t="array" aca="1" ref="T284" ca="1">IF(B284&lt;&gt;"",HYPERLINK("#'"&amp;MID(CELL("Dateiname",'Gemarkungen &amp; Flurstücke'!A$1),FIND("]",CELL("Dateiname",'Gemarkungen &amp; Flurstücke'!A$1))+1,31)&amp;"'!B6","Bitte ergänzen Sie die Angaben in ''Gemarkungen &amp; Flurstücke''!"),"")</f>
        <v/>
      </c>
      <c r="U284" s="42" t="str">
        <f>IFERROR(VLOOKUP(K284,Params!$A$2:$C$17,3,FALSE)&amp;VLOOKUP(L284,Params!$A$21:$C$23,3,FALSE)&amp;IFERROR(VLOOKUP(M284,Params!$A$28:$C$36,3,FALSE),"0"),"")</f>
        <v/>
      </c>
      <c r="V284" s="67" t="str">
        <f t="shared" si="14"/>
        <v/>
      </c>
      <c r="W284" s="67" t="str">
        <f>IFERROR(VLOOKUP(U284,Verfahren!$A$1:$E$15,5,FALSE),"")&amp;IFERROR(VLOOKUP(V284,Verfahren!A$17:B$20,2,FALSE),"")</f>
        <v/>
      </c>
      <c r="X284" s="67" t="str">
        <f t="shared" si="15"/>
        <v/>
      </c>
      <c r="Y284" s="67">
        <v>280</v>
      </c>
      <c r="Z284" s="67" t="str" cm="1">
        <f t="array" ref="Z284">IFERROR(INDEX($C$1:$C$1003,_xlfn.AGGREGATE(15,6,ROW($W$5:$W$1003)/(FIND("Wohngrundstück",$W$5:$W$1003,1)&gt;0),ROW()-4)),"")</f>
        <v/>
      </c>
      <c r="AA284" s="67" t="str" cm="1">
        <f t="array" ref="AA284">IFERROR(INDEX($C$1:$C$1003,_xlfn.AGGREGATE(15,6,ROW($U$5:$U$1003)/(FIND("123",$U$5:$U$1003,1)&gt;0),ROW()-4)),"")</f>
        <v/>
      </c>
      <c r="AB284" s="67" t="str" cm="1">
        <f t="array" ref="AB284">IFERROR(INDEX($C$1:$C$1003,_xlfn.AGGREGATE(15,6,ROW($W$5:$W$1003)/(FIND("Nichtwohngrundstück",$W$5:$W$1003,1)&gt;0),ROW()-4)),"")</f>
        <v/>
      </c>
      <c r="AC284" s="67" t="str" cm="1">
        <f t="array" ref="AC284">IFERROR(INDEX($C$1:$C$1003,_xlfn.AGGREGATE(15,6,ROW($W$5:$W$1003)/(FIND("Gebäude",$W$5:$W$1003,1)&gt;0),ROW()-4)),"")</f>
        <v/>
      </c>
      <c r="AD284" s="67" t="str" cm="1">
        <f t="array" ref="AD284">IFERROR(INDEX($C$1:$C$1003,_xlfn.AGGREGATE(15,6,ROW($W$5:$W$1003)/(FIND("LuF",$W$5:$W$1003,1)&gt;0),ROW()-4)),"")</f>
        <v/>
      </c>
      <c r="AE284" s="67" t="str" cm="1">
        <f t="array" ref="AE284">IFERROR(INDEX($C$1:$C$1003,_xlfn.AGGREGATE(15,6,ROW($P$5:$P$1003)/(FIND("Ja",$P$5:$P$1003,1)&gt;0),ROW()-4)),"")</f>
        <v/>
      </c>
      <c r="AF284" s="67" t="str" cm="1">
        <f t="array" ref="AF284">IFERROR(INDEX($C$1:$C$1003,_xlfn.AGGREGATE(15,6,ROW($V$5:$V$1003)/(FIND("1",$V$5:$V$1003,1)&gt;0),ROW()-4)),"")</f>
        <v/>
      </c>
    </row>
    <row r="285" spans="2:32" x14ac:dyDescent="0.35">
      <c r="B285" s="139"/>
      <c r="C285" s="139" t="str">
        <f>IF(B285&lt;&gt;"",COUNTIF($B$4:$B285,"&lt;&gt;"),"")</f>
        <v/>
      </c>
      <c r="D285" s="142"/>
      <c r="E285" s="139"/>
      <c r="F285" s="139"/>
      <c r="G285" s="139"/>
      <c r="H285" s="139"/>
      <c r="I285" s="142"/>
      <c r="J285" s="139"/>
      <c r="K285" s="139" t="str">
        <f>IFERROR(INDEX(PLZ!B:B,MATCH(I285,PLZ!A:A,0)),"")</f>
        <v/>
      </c>
      <c r="L285" s="139"/>
      <c r="M285" s="139" t="str">
        <f>IFERROR(IF(K285&lt;&gt;"Baden-Württemberg",VLOOKUP(L285,Params!A$28:A$36,1,FALSE),""),"")</f>
        <v/>
      </c>
      <c r="N285" s="147"/>
      <c r="O285" s="139"/>
      <c r="P285" s="139" t="str">
        <f t="shared" si="16"/>
        <v/>
      </c>
      <c r="Q285" s="139" t="str">
        <f t="shared" si="16"/>
        <v/>
      </c>
      <c r="R285" s="139" t="str">
        <f t="shared" si="16"/>
        <v/>
      </c>
      <c r="S285" s="147"/>
      <c r="T285" s="146" t="str" cm="1">
        <f t="array" aca="1" ref="T285" ca="1">IF(B285&lt;&gt;"",HYPERLINK("#'"&amp;MID(CELL("Dateiname",'Gemarkungen &amp; Flurstücke'!A$1),FIND("]",CELL("Dateiname",'Gemarkungen &amp; Flurstücke'!A$1))+1,31)&amp;"'!B6","Bitte ergänzen Sie die Angaben in ''Gemarkungen &amp; Flurstücke''!"),"")</f>
        <v/>
      </c>
      <c r="U285" s="42" t="str">
        <f>IFERROR(VLOOKUP(K285,Params!$A$2:$C$17,3,FALSE)&amp;VLOOKUP(L285,Params!$A$21:$C$23,3,FALSE)&amp;IFERROR(VLOOKUP(M285,Params!$A$28:$C$36,3,FALSE),"0"),"")</f>
        <v/>
      </c>
      <c r="V285" s="67" t="str">
        <f t="shared" si="14"/>
        <v/>
      </c>
      <c r="W285" s="67" t="str">
        <f>IFERROR(VLOOKUP(U285,Verfahren!$A$1:$E$15,5,FALSE),"")&amp;IFERROR(VLOOKUP(V285,Verfahren!A$17:B$20,2,FALSE),"")</f>
        <v/>
      </c>
      <c r="X285" s="67" t="str">
        <f t="shared" si="15"/>
        <v/>
      </c>
      <c r="Y285" s="67">
        <v>281</v>
      </c>
      <c r="Z285" s="67" t="str" cm="1">
        <f t="array" ref="Z285">IFERROR(INDEX($C$1:$C$1003,_xlfn.AGGREGATE(15,6,ROW($W$5:$W$1003)/(FIND("Wohngrundstück",$W$5:$W$1003,1)&gt;0),ROW()-4)),"")</f>
        <v/>
      </c>
      <c r="AA285" s="67" t="str" cm="1">
        <f t="array" ref="AA285">IFERROR(INDEX($C$1:$C$1003,_xlfn.AGGREGATE(15,6,ROW($U$5:$U$1003)/(FIND("123",$U$5:$U$1003,1)&gt;0),ROW()-4)),"")</f>
        <v/>
      </c>
      <c r="AB285" s="67" t="str" cm="1">
        <f t="array" ref="AB285">IFERROR(INDEX($C$1:$C$1003,_xlfn.AGGREGATE(15,6,ROW($W$5:$W$1003)/(FIND("Nichtwohngrundstück",$W$5:$W$1003,1)&gt;0),ROW()-4)),"")</f>
        <v/>
      </c>
      <c r="AC285" s="67" t="str" cm="1">
        <f t="array" ref="AC285">IFERROR(INDEX($C$1:$C$1003,_xlfn.AGGREGATE(15,6,ROW($W$5:$W$1003)/(FIND("Gebäude",$W$5:$W$1003,1)&gt;0),ROW()-4)),"")</f>
        <v/>
      </c>
      <c r="AD285" s="67" t="str" cm="1">
        <f t="array" ref="AD285">IFERROR(INDEX($C$1:$C$1003,_xlfn.AGGREGATE(15,6,ROW($W$5:$W$1003)/(FIND("LuF",$W$5:$W$1003,1)&gt;0),ROW()-4)),"")</f>
        <v/>
      </c>
      <c r="AE285" s="67" t="str" cm="1">
        <f t="array" ref="AE285">IFERROR(INDEX($C$1:$C$1003,_xlfn.AGGREGATE(15,6,ROW($P$5:$P$1003)/(FIND("Ja",$P$5:$P$1003,1)&gt;0),ROW()-4)),"")</f>
        <v/>
      </c>
      <c r="AF285" s="67" t="str" cm="1">
        <f t="array" ref="AF285">IFERROR(INDEX($C$1:$C$1003,_xlfn.AGGREGATE(15,6,ROW($V$5:$V$1003)/(FIND("1",$V$5:$V$1003,1)&gt;0),ROW()-4)),"")</f>
        <v/>
      </c>
    </row>
    <row r="286" spans="2:32" x14ac:dyDescent="0.35">
      <c r="B286" s="139"/>
      <c r="C286" s="139" t="str">
        <f>IF(B286&lt;&gt;"",COUNTIF($B$4:$B286,"&lt;&gt;"),"")</f>
        <v/>
      </c>
      <c r="D286" s="142"/>
      <c r="E286" s="139"/>
      <c r="F286" s="139"/>
      <c r="G286" s="139"/>
      <c r="H286" s="139"/>
      <c r="I286" s="142"/>
      <c r="J286" s="139"/>
      <c r="K286" s="139" t="str">
        <f>IFERROR(INDEX(PLZ!B:B,MATCH(I286,PLZ!A:A,0)),"")</f>
        <v/>
      </c>
      <c r="L286" s="139"/>
      <c r="M286" s="139" t="str">
        <f>IFERROR(IF(K286&lt;&gt;"Baden-Württemberg",VLOOKUP(L286,Params!A$28:A$36,1,FALSE),""),"")</f>
        <v/>
      </c>
      <c r="N286" s="147"/>
      <c r="O286" s="139"/>
      <c r="P286" s="139" t="str">
        <f t="shared" si="16"/>
        <v/>
      </c>
      <c r="Q286" s="139" t="str">
        <f t="shared" si="16"/>
        <v/>
      </c>
      <c r="R286" s="139" t="str">
        <f t="shared" si="16"/>
        <v/>
      </c>
      <c r="S286" s="147"/>
      <c r="T286" s="146" t="str" cm="1">
        <f t="array" aca="1" ref="T286" ca="1">IF(B286&lt;&gt;"",HYPERLINK("#'"&amp;MID(CELL("Dateiname",'Gemarkungen &amp; Flurstücke'!A$1),FIND("]",CELL("Dateiname",'Gemarkungen &amp; Flurstücke'!A$1))+1,31)&amp;"'!B6","Bitte ergänzen Sie die Angaben in ''Gemarkungen &amp; Flurstücke''!"),"")</f>
        <v/>
      </c>
      <c r="U286" s="42" t="str">
        <f>IFERROR(VLOOKUP(K286,Params!$A$2:$C$17,3,FALSE)&amp;VLOOKUP(L286,Params!$A$21:$C$23,3,FALSE)&amp;IFERROR(VLOOKUP(M286,Params!$A$28:$C$36,3,FALSE),"0"),"")</f>
        <v/>
      </c>
      <c r="V286" s="67" t="str">
        <f t="shared" si="14"/>
        <v/>
      </c>
      <c r="W286" s="67" t="str">
        <f>IFERROR(VLOOKUP(U286,Verfahren!$A$1:$E$15,5,FALSE),"")&amp;IFERROR(VLOOKUP(V286,Verfahren!A$17:B$20,2,FALSE),"")</f>
        <v/>
      </c>
      <c r="X286" s="67" t="str">
        <f t="shared" si="15"/>
        <v/>
      </c>
      <c r="Y286" s="67">
        <v>282</v>
      </c>
      <c r="Z286" s="67" t="str" cm="1">
        <f t="array" ref="Z286">IFERROR(INDEX($C$1:$C$1003,_xlfn.AGGREGATE(15,6,ROW($W$5:$W$1003)/(FIND("Wohngrundstück",$W$5:$W$1003,1)&gt;0),ROW()-4)),"")</f>
        <v/>
      </c>
      <c r="AA286" s="67" t="str" cm="1">
        <f t="array" ref="AA286">IFERROR(INDEX($C$1:$C$1003,_xlfn.AGGREGATE(15,6,ROW($U$5:$U$1003)/(FIND("123",$U$5:$U$1003,1)&gt;0),ROW()-4)),"")</f>
        <v/>
      </c>
      <c r="AB286" s="67" t="str" cm="1">
        <f t="array" ref="AB286">IFERROR(INDEX($C$1:$C$1003,_xlfn.AGGREGATE(15,6,ROW($W$5:$W$1003)/(FIND("Nichtwohngrundstück",$W$5:$W$1003,1)&gt;0),ROW()-4)),"")</f>
        <v/>
      </c>
      <c r="AC286" s="67" t="str" cm="1">
        <f t="array" ref="AC286">IFERROR(INDEX($C$1:$C$1003,_xlfn.AGGREGATE(15,6,ROW($W$5:$W$1003)/(FIND("Gebäude",$W$5:$W$1003,1)&gt;0),ROW()-4)),"")</f>
        <v/>
      </c>
      <c r="AD286" s="67" t="str" cm="1">
        <f t="array" ref="AD286">IFERROR(INDEX($C$1:$C$1003,_xlfn.AGGREGATE(15,6,ROW($W$5:$W$1003)/(FIND("LuF",$W$5:$W$1003,1)&gt;0),ROW()-4)),"")</f>
        <v/>
      </c>
      <c r="AE286" s="67" t="str" cm="1">
        <f t="array" ref="AE286">IFERROR(INDEX($C$1:$C$1003,_xlfn.AGGREGATE(15,6,ROW($P$5:$P$1003)/(FIND("Ja",$P$5:$P$1003,1)&gt;0),ROW()-4)),"")</f>
        <v/>
      </c>
      <c r="AF286" s="67" t="str" cm="1">
        <f t="array" ref="AF286">IFERROR(INDEX($C$1:$C$1003,_xlfn.AGGREGATE(15,6,ROW($V$5:$V$1003)/(FIND("1",$V$5:$V$1003,1)&gt;0),ROW()-4)),"")</f>
        <v/>
      </c>
    </row>
    <row r="287" spans="2:32" x14ac:dyDescent="0.35">
      <c r="B287" s="139"/>
      <c r="C287" s="139" t="str">
        <f>IF(B287&lt;&gt;"",COUNTIF($B$4:$B287,"&lt;&gt;"),"")</f>
        <v/>
      </c>
      <c r="D287" s="142"/>
      <c r="E287" s="139"/>
      <c r="F287" s="139"/>
      <c r="G287" s="139"/>
      <c r="H287" s="139"/>
      <c r="I287" s="142"/>
      <c r="J287" s="139"/>
      <c r="K287" s="139" t="str">
        <f>IFERROR(INDEX(PLZ!B:B,MATCH(I287,PLZ!A:A,0)),"")</f>
        <v/>
      </c>
      <c r="L287" s="139"/>
      <c r="M287" s="139" t="str">
        <f>IFERROR(IF(K287&lt;&gt;"Baden-Württemberg",VLOOKUP(L287,Params!A$28:A$36,1,FALSE),""),"")</f>
        <v/>
      </c>
      <c r="N287" s="147"/>
      <c r="O287" s="139"/>
      <c r="P287" s="139" t="str">
        <f t="shared" si="16"/>
        <v/>
      </c>
      <c r="Q287" s="139" t="str">
        <f t="shared" si="16"/>
        <v/>
      </c>
      <c r="R287" s="139" t="str">
        <f t="shared" si="16"/>
        <v/>
      </c>
      <c r="S287" s="147"/>
      <c r="T287" s="146" t="str" cm="1">
        <f t="array" aca="1" ref="T287" ca="1">IF(B287&lt;&gt;"",HYPERLINK("#'"&amp;MID(CELL("Dateiname",'Gemarkungen &amp; Flurstücke'!A$1),FIND("]",CELL("Dateiname",'Gemarkungen &amp; Flurstücke'!A$1))+1,31)&amp;"'!B6","Bitte ergänzen Sie die Angaben in ''Gemarkungen &amp; Flurstücke''!"),"")</f>
        <v/>
      </c>
      <c r="U287" s="42" t="str">
        <f>IFERROR(VLOOKUP(K287,Params!$A$2:$C$17,3,FALSE)&amp;VLOOKUP(L287,Params!$A$21:$C$23,3,FALSE)&amp;IFERROR(VLOOKUP(M287,Params!$A$28:$C$36,3,FALSE),"0"),"")</f>
        <v/>
      </c>
      <c r="V287" s="67" t="str">
        <f t="shared" si="14"/>
        <v/>
      </c>
      <c r="W287" s="67" t="str">
        <f>IFERROR(VLOOKUP(U287,Verfahren!$A$1:$E$15,5,FALSE),"")&amp;IFERROR(VLOOKUP(V287,Verfahren!A$17:B$20,2,FALSE),"")</f>
        <v/>
      </c>
      <c r="X287" s="67" t="str">
        <f t="shared" si="15"/>
        <v/>
      </c>
      <c r="Y287" s="67">
        <v>283</v>
      </c>
      <c r="Z287" s="67" t="str" cm="1">
        <f t="array" ref="Z287">IFERROR(INDEX($C$1:$C$1003,_xlfn.AGGREGATE(15,6,ROW($W$5:$W$1003)/(FIND("Wohngrundstück",$W$5:$W$1003,1)&gt;0),ROW()-4)),"")</f>
        <v/>
      </c>
      <c r="AA287" s="67" t="str" cm="1">
        <f t="array" ref="AA287">IFERROR(INDEX($C$1:$C$1003,_xlfn.AGGREGATE(15,6,ROW($U$5:$U$1003)/(FIND("123",$U$5:$U$1003,1)&gt;0),ROW()-4)),"")</f>
        <v/>
      </c>
      <c r="AB287" s="67" t="str" cm="1">
        <f t="array" ref="AB287">IFERROR(INDEX($C$1:$C$1003,_xlfn.AGGREGATE(15,6,ROW($W$5:$W$1003)/(FIND("Nichtwohngrundstück",$W$5:$W$1003,1)&gt;0),ROW()-4)),"")</f>
        <v/>
      </c>
      <c r="AC287" s="67" t="str" cm="1">
        <f t="array" ref="AC287">IFERROR(INDEX($C$1:$C$1003,_xlfn.AGGREGATE(15,6,ROW($W$5:$W$1003)/(FIND("Gebäude",$W$5:$W$1003,1)&gt;0),ROW()-4)),"")</f>
        <v/>
      </c>
      <c r="AD287" s="67" t="str" cm="1">
        <f t="array" ref="AD287">IFERROR(INDEX($C$1:$C$1003,_xlfn.AGGREGATE(15,6,ROW($W$5:$W$1003)/(FIND("LuF",$W$5:$W$1003,1)&gt;0),ROW()-4)),"")</f>
        <v/>
      </c>
      <c r="AE287" s="67" t="str" cm="1">
        <f t="array" ref="AE287">IFERROR(INDEX($C$1:$C$1003,_xlfn.AGGREGATE(15,6,ROW($P$5:$P$1003)/(FIND("Ja",$P$5:$P$1003,1)&gt;0),ROW()-4)),"")</f>
        <v/>
      </c>
      <c r="AF287" s="67" t="str" cm="1">
        <f t="array" ref="AF287">IFERROR(INDEX($C$1:$C$1003,_xlfn.AGGREGATE(15,6,ROW($V$5:$V$1003)/(FIND("1",$V$5:$V$1003,1)&gt;0),ROW()-4)),"")</f>
        <v/>
      </c>
    </row>
    <row r="288" spans="2:32" x14ac:dyDescent="0.35">
      <c r="B288" s="139"/>
      <c r="C288" s="139" t="str">
        <f>IF(B288&lt;&gt;"",COUNTIF($B$4:$B288,"&lt;&gt;"),"")</f>
        <v/>
      </c>
      <c r="D288" s="142"/>
      <c r="E288" s="139"/>
      <c r="F288" s="139"/>
      <c r="G288" s="139"/>
      <c r="H288" s="139"/>
      <c r="I288" s="142"/>
      <c r="J288" s="139"/>
      <c r="K288" s="139" t="str">
        <f>IFERROR(INDEX(PLZ!B:B,MATCH(I288,PLZ!A:A,0)),"")</f>
        <v/>
      </c>
      <c r="L288" s="139"/>
      <c r="M288" s="139" t="str">
        <f>IFERROR(IF(K288&lt;&gt;"Baden-Württemberg",VLOOKUP(L288,Params!A$28:A$36,1,FALSE),""),"")</f>
        <v/>
      </c>
      <c r="N288" s="147"/>
      <c r="O288" s="139"/>
      <c r="P288" s="139" t="str">
        <f t="shared" si="16"/>
        <v/>
      </c>
      <c r="Q288" s="139" t="str">
        <f t="shared" si="16"/>
        <v/>
      </c>
      <c r="R288" s="139" t="str">
        <f t="shared" si="16"/>
        <v/>
      </c>
      <c r="S288" s="147"/>
      <c r="T288" s="146" t="str" cm="1">
        <f t="array" aca="1" ref="T288" ca="1">IF(B288&lt;&gt;"",HYPERLINK("#'"&amp;MID(CELL("Dateiname",'Gemarkungen &amp; Flurstücke'!A$1),FIND("]",CELL("Dateiname",'Gemarkungen &amp; Flurstücke'!A$1))+1,31)&amp;"'!B6","Bitte ergänzen Sie die Angaben in ''Gemarkungen &amp; Flurstücke''!"),"")</f>
        <v/>
      </c>
      <c r="U288" s="42" t="str">
        <f>IFERROR(VLOOKUP(K288,Params!$A$2:$C$17,3,FALSE)&amp;VLOOKUP(L288,Params!$A$21:$C$23,3,FALSE)&amp;IFERROR(VLOOKUP(M288,Params!$A$28:$C$36,3,FALSE),"0"),"")</f>
        <v/>
      </c>
      <c r="V288" s="67" t="str">
        <f t="shared" si="14"/>
        <v/>
      </c>
      <c r="W288" s="67" t="str">
        <f>IFERROR(VLOOKUP(U288,Verfahren!$A$1:$E$15,5,FALSE),"")&amp;IFERROR(VLOOKUP(V288,Verfahren!A$17:B$20,2,FALSE),"")</f>
        <v/>
      </c>
      <c r="X288" s="67" t="str">
        <f t="shared" si="15"/>
        <v/>
      </c>
      <c r="Y288" s="67">
        <v>284</v>
      </c>
      <c r="Z288" s="67" t="str" cm="1">
        <f t="array" ref="Z288">IFERROR(INDEX($C$1:$C$1003,_xlfn.AGGREGATE(15,6,ROW($W$5:$W$1003)/(FIND("Wohngrundstück",$W$5:$W$1003,1)&gt;0),ROW()-4)),"")</f>
        <v/>
      </c>
      <c r="AA288" s="67" t="str" cm="1">
        <f t="array" ref="AA288">IFERROR(INDEX($C$1:$C$1003,_xlfn.AGGREGATE(15,6,ROW($U$5:$U$1003)/(FIND("123",$U$5:$U$1003,1)&gt;0),ROW()-4)),"")</f>
        <v/>
      </c>
      <c r="AB288" s="67" t="str" cm="1">
        <f t="array" ref="AB288">IFERROR(INDEX($C$1:$C$1003,_xlfn.AGGREGATE(15,6,ROW($W$5:$W$1003)/(FIND("Nichtwohngrundstück",$W$5:$W$1003,1)&gt;0),ROW()-4)),"")</f>
        <v/>
      </c>
      <c r="AC288" s="67" t="str" cm="1">
        <f t="array" ref="AC288">IFERROR(INDEX($C$1:$C$1003,_xlfn.AGGREGATE(15,6,ROW($W$5:$W$1003)/(FIND("Gebäude",$W$5:$W$1003,1)&gt;0),ROW()-4)),"")</f>
        <v/>
      </c>
      <c r="AD288" s="67" t="str" cm="1">
        <f t="array" ref="AD288">IFERROR(INDEX($C$1:$C$1003,_xlfn.AGGREGATE(15,6,ROW($W$5:$W$1003)/(FIND("LuF",$W$5:$W$1003,1)&gt;0),ROW()-4)),"")</f>
        <v/>
      </c>
      <c r="AE288" s="67" t="str" cm="1">
        <f t="array" ref="AE288">IFERROR(INDEX($C$1:$C$1003,_xlfn.AGGREGATE(15,6,ROW($P$5:$P$1003)/(FIND("Ja",$P$5:$P$1003,1)&gt;0),ROW()-4)),"")</f>
        <v/>
      </c>
      <c r="AF288" s="67" t="str" cm="1">
        <f t="array" ref="AF288">IFERROR(INDEX($C$1:$C$1003,_xlfn.AGGREGATE(15,6,ROW($V$5:$V$1003)/(FIND("1",$V$5:$V$1003,1)&gt;0),ROW()-4)),"")</f>
        <v/>
      </c>
    </row>
    <row r="289" spans="2:32" x14ac:dyDescent="0.35">
      <c r="B289" s="139"/>
      <c r="C289" s="139" t="str">
        <f>IF(B289&lt;&gt;"",COUNTIF($B$4:$B289,"&lt;&gt;"),"")</f>
        <v/>
      </c>
      <c r="D289" s="142"/>
      <c r="E289" s="139"/>
      <c r="F289" s="139"/>
      <c r="G289" s="139"/>
      <c r="H289" s="139"/>
      <c r="I289" s="142"/>
      <c r="J289" s="139"/>
      <c r="K289" s="139" t="str">
        <f>IFERROR(INDEX(PLZ!B:B,MATCH(I289,PLZ!A:A,0)),"")</f>
        <v/>
      </c>
      <c r="L289" s="139"/>
      <c r="M289" s="139" t="str">
        <f>IFERROR(IF(K289&lt;&gt;"Baden-Württemberg",VLOOKUP(L289,Params!A$28:A$36,1,FALSE),""),"")</f>
        <v/>
      </c>
      <c r="N289" s="147"/>
      <c r="O289" s="139"/>
      <c r="P289" s="139" t="str">
        <f t="shared" si="16"/>
        <v/>
      </c>
      <c r="Q289" s="139" t="str">
        <f t="shared" si="16"/>
        <v/>
      </c>
      <c r="R289" s="139" t="str">
        <f t="shared" si="16"/>
        <v/>
      </c>
      <c r="S289" s="147"/>
      <c r="T289" s="146" t="str" cm="1">
        <f t="array" aca="1" ref="T289" ca="1">IF(B289&lt;&gt;"",HYPERLINK("#'"&amp;MID(CELL("Dateiname",'Gemarkungen &amp; Flurstücke'!A$1),FIND("]",CELL("Dateiname",'Gemarkungen &amp; Flurstücke'!A$1))+1,31)&amp;"'!B6","Bitte ergänzen Sie die Angaben in ''Gemarkungen &amp; Flurstücke''!"),"")</f>
        <v/>
      </c>
      <c r="U289" s="42" t="str">
        <f>IFERROR(VLOOKUP(K289,Params!$A$2:$C$17,3,FALSE)&amp;VLOOKUP(L289,Params!$A$21:$C$23,3,FALSE)&amp;IFERROR(VLOOKUP(M289,Params!$A$28:$C$36,3,FALSE),"0"),"")</f>
        <v/>
      </c>
      <c r="V289" s="67" t="str">
        <f t="shared" si="14"/>
        <v/>
      </c>
      <c r="W289" s="67" t="str">
        <f>IFERROR(VLOOKUP(U289,Verfahren!$A$1:$E$15,5,FALSE),"")&amp;IFERROR(VLOOKUP(V289,Verfahren!A$17:B$20,2,FALSE),"")</f>
        <v/>
      </c>
      <c r="X289" s="67" t="str">
        <f t="shared" si="15"/>
        <v/>
      </c>
      <c r="Y289" s="67">
        <v>285</v>
      </c>
      <c r="Z289" s="67" t="str" cm="1">
        <f t="array" ref="Z289">IFERROR(INDEX($C$1:$C$1003,_xlfn.AGGREGATE(15,6,ROW($W$5:$W$1003)/(FIND("Wohngrundstück",$W$5:$W$1003,1)&gt;0),ROW()-4)),"")</f>
        <v/>
      </c>
      <c r="AA289" s="67" t="str" cm="1">
        <f t="array" ref="AA289">IFERROR(INDEX($C$1:$C$1003,_xlfn.AGGREGATE(15,6,ROW($U$5:$U$1003)/(FIND("123",$U$5:$U$1003,1)&gt;0),ROW()-4)),"")</f>
        <v/>
      </c>
      <c r="AB289" s="67" t="str" cm="1">
        <f t="array" ref="AB289">IFERROR(INDEX($C$1:$C$1003,_xlfn.AGGREGATE(15,6,ROW($W$5:$W$1003)/(FIND("Nichtwohngrundstück",$W$5:$W$1003,1)&gt;0),ROW()-4)),"")</f>
        <v/>
      </c>
      <c r="AC289" s="67" t="str" cm="1">
        <f t="array" ref="AC289">IFERROR(INDEX($C$1:$C$1003,_xlfn.AGGREGATE(15,6,ROW($W$5:$W$1003)/(FIND("Gebäude",$W$5:$W$1003,1)&gt;0),ROW()-4)),"")</f>
        <v/>
      </c>
      <c r="AD289" s="67" t="str" cm="1">
        <f t="array" ref="AD289">IFERROR(INDEX($C$1:$C$1003,_xlfn.AGGREGATE(15,6,ROW($W$5:$W$1003)/(FIND("LuF",$W$5:$W$1003,1)&gt;0),ROW()-4)),"")</f>
        <v/>
      </c>
      <c r="AE289" s="67" t="str" cm="1">
        <f t="array" ref="AE289">IFERROR(INDEX($C$1:$C$1003,_xlfn.AGGREGATE(15,6,ROW($P$5:$P$1003)/(FIND("Ja",$P$5:$P$1003,1)&gt;0),ROW()-4)),"")</f>
        <v/>
      </c>
      <c r="AF289" s="67" t="str" cm="1">
        <f t="array" ref="AF289">IFERROR(INDEX($C$1:$C$1003,_xlfn.AGGREGATE(15,6,ROW($V$5:$V$1003)/(FIND("1",$V$5:$V$1003,1)&gt;0),ROW()-4)),"")</f>
        <v/>
      </c>
    </row>
    <row r="290" spans="2:32" x14ac:dyDescent="0.35">
      <c r="B290" s="139"/>
      <c r="C290" s="139" t="str">
        <f>IF(B290&lt;&gt;"",COUNTIF($B$4:$B290,"&lt;&gt;"),"")</f>
        <v/>
      </c>
      <c r="D290" s="142"/>
      <c r="E290" s="139"/>
      <c r="F290" s="139"/>
      <c r="G290" s="139"/>
      <c r="H290" s="139"/>
      <c r="I290" s="142"/>
      <c r="J290" s="139"/>
      <c r="K290" s="139" t="str">
        <f>IFERROR(INDEX(PLZ!B:B,MATCH(I290,PLZ!A:A,0)),"")</f>
        <v/>
      </c>
      <c r="L290" s="139"/>
      <c r="M290" s="139" t="str">
        <f>IFERROR(IF(K290&lt;&gt;"Baden-Württemberg",VLOOKUP(L290,Params!A$28:A$36,1,FALSE),""),"")</f>
        <v/>
      </c>
      <c r="N290" s="147"/>
      <c r="O290" s="139"/>
      <c r="P290" s="139" t="str">
        <f t="shared" si="16"/>
        <v/>
      </c>
      <c r="Q290" s="139" t="str">
        <f t="shared" si="16"/>
        <v/>
      </c>
      <c r="R290" s="139" t="str">
        <f t="shared" si="16"/>
        <v/>
      </c>
      <c r="S290" s="147"/>
      <c r="T290" s="146" t="str" cm="1">
        <f t="array" aca="1" ref="T290" ca="1">IF(B290&lt;&gt;"",HYPERLINK("#'"&amp;MID(CELL("Dateiname",'Gemarkungen &amp; Flurstücke'!A$1),FIND("]",CELL("Dateiname",'Gemarkungen &amp; Flurstücke'!A$1))+1,31)&amp;"'!B6","Bitte ergänzen Sie die Angaben in ''Gemarkungen &amp; Flurstücke''!"),"")</f>
        <v/>
      </c>
      <c r="U290" s="42" t="str">
        <f>IFERROR(VLOOKUP(K290,Params!$A$2:$C$17,3,FALSE)&amp;VLOOKUP(L290,Params!$A$21:$C$23,3,FALSE)&amp;IFERROR(VLOOKUP(M290,Params!$A$28:$C$36,3,FALSE),"0"),"")</f>
        <v/>
      </c>
      <c r="V290" s="67" t="str">
        <f t="shared" si="14"/>
        <v/>
      </c>
      <c r="W290" s="67" t="str">
        <f>IFERROR(VLOOKUP(U290,Verfahren!$A$1:$E$15,5,FALSE),"")&amp;IFERROR(VLOOKUP(V290,Verfahren!A$17:B$20,2,FALSE),"")</f>
        <v/>
      </c>
      <c r="X290" s="67" t="str">
        <f t="shared" si="15"/>
        <v/>
      </c>
      <c r="Y290" s="67">
        <v>286</v>
      </c>
      <c r="Z290" s="67" t="str" cm="1">
        <f t="array" ref="Z290">IFERROR(INDEX($C$1:$C$1003,_xlfn.AGGREGATE(15,6,ROW($W$5:$W$1003)/(FIND("Wohngrundstück",$W$5:$W$1003,1)&gt;0),ROW()-4)),"")</f>
        <v/>
      </c>
      <c r="AA290" s="67" t="str" cm="1">
        <f t="array" ref="AA290">IFERROR(INDEX($C$1:$C$1003,_xlfn.AGGREGATE(15,6,ROW($U$5:$U$1003)/(FIND("123",$U$5:$U$1003,1)&gt;0),ROW()-4)),"")</f>
        <v/>
      </c>
      <c r="AB290" s="67" t="str" cm="1">
        <f t="array" ref="AB290">IFERROR(INDEX($C$1:$C$1003,_xlfn.AGGREGATE(15,6,ROW($W$5:$W$1003)/(FIND("Nichtwohngrundstück",$W$5:$W$1003,1)&gt;0),ROW()-4)),"")</f>
        <v/>
      </c>
      <c r="AC290" s="67" t="str" cm="1">
        <f t="array" ref="AC290">IFERROR(INDEX($C$1:$C$1003,_xlfn.AGGREGATE(15,6,ROW($W$5:$W$1003)/(FIND("Gebäude",$W$5:$W$1003,1)&gt;0),ROW()-4)),"")</f>
        <v/>
      </c>
      <c r="AD290" s="67" t="str" cm="1">
        <f t="array" ref="AD290">IFERROR(INDEX($C$1:$C$1003,_xlfn.AGGREGATE(15,6,ROW($W$5:$W$1003)/(FIND("LuF",$W$5:$W$1003,1)&gt;0),ROW()-4)),"")</f>
        <v/>
      </c>
      <c r="AE290" s="67" t="str" cm="1">
        <f t="array" ref="AE290">IFERROR(INDEX($C$1:$C$1003,_xlfn.AGGREGATE(15,6,ROW($P$5:$P$1003)/(FIND("Ja",$P$5:$P$1003,1)&gt;0),ROW()-4)),"")</f>
        <v/>
      </c>
      <c r="AF290" s="67" t="str" cm="1">
        <f t="array" ref="AF290">IFERROR(INDEX($C$1:$C$1003,_xlfn.AGGREGATE(15,6,ROW($V$5:$V$1003)/(FIND("1",$V$5:$V$1003,1)&gt;0),ROW()-4)),"")</f>
        <v/>
      </c>
    </row>
    <row r="291" spans="2:32" x14ac:dyDescent="0.35">
      <c r="B291" s="139"/>
      <c r="C291" s="139" t="str">
        <f>IF(B291&lt;&gt;"",COUNTIF($B$4:$B291,"&lt;&gt;"),"")</f>
        <v/>
      </c>
      <c r="D291" s="142"/>
      <c r="E291" s="139"/>
      <c r="F291" s="139"/>
      <c r="G291" s="139"/>
      <c r="H291" s="139"/>
      <c r="I291" s="142"/>
      <c r="J291" s="139"/>
      <c r="K291" s="139" t="str">
        <f>IFERROR(INDEX(PLZ!B:B,MATCH(I291,PLZ!A:A,0)),"")</f>
        <v/>
      </c>
      <c r="L291" s="139"/>
      <c r="M291" s="139" t="str">
        <f>IFERROR(IF(K291&lt;&gt;"Baden-Württemberg",VLOOKUP(L291,Params!A$28:A$36,1,FALSE),""),"")</f>
        <v/>
      </c>
      <c r="N291" s="147"/>
      <c r="O291" s="139"/>
      <c r="P291" s="139" t="str">
        <f t="shared" si="16"/>
        <v/>
      </c>
      <c r="Q291" s="139" t="str">
        <f t="shared" si="16"/>
        <v/>
      </c>
      <c r="R291" s="139" t="str">
        <f t="shared" si="16"/>
        <v/>
      </c>
      <c r="S291" s="147"/>
      <c r="T291" s="146" t="str" cm="1">
        <f t="array" aca="1" ref="T291" ca="1">IF(B291&lt;&gt;"",HYPERLINK("#'"&amp;MID(CELL("Dateiname",'Gemarkungen &amp; Flurstücke'!A$1),FIND("]",CELL("Dateiname",'Gemarkungen &amp; Flurstücke'!A$1))+1,31)&amp;"'!B6","Bitte ergänzen Sie die Angaben in ''Gemarkungen &amp; Flurstücke''!"),"")</f>
        <v/>
      </c>
      <c r="U291" s="42" t="str">
        <f>IFERROR(VLOOKUP(K291,Params!$A$2:$C$17,3,FALSE)&amp;VLOOKUP(L291,Params!$A$21:$C$23,3,FALSE)&amp;IFERROR(VLOOKUP(M291,Params!$A$28:$C$36,3,FALSE),"0"),"")</f>
        <v/>
      </c>
      <c r="V291" s="67" t="str">
        <f t="shared" si="14"/>
        <v/>
      </c>
      <c r="W291" s="67" t="str">
        <f>IFERROR(VLOOKUP(U291,Verfahren!$A$1:$E$15,5,FALSE),"")&amp;IFERROR(VLOOKUP(V291,Verfahren!A$17:B$20,2,FALSE),"")</f>
        <v/>
      </c>
      <c r="X291" s="67" t="str">
        <f t="shared" si="15"/>
        <v/>
      </c>
      <c r="Y291" s="67">
        <v>287</v>
      </c>
      <c r="Z291" s="67" t="str" cm="1">
        <f t="array" ref="Z291">IFERROR(INDEX($C$1:$C$1003,_xlfn.AGGREGATE(15,6,ROW($W$5:$W$1003)/(FIND("Wohngrundstück",$W$5:$W$1003,1)&gt;0),ROW()-4)),"")</f>
        <v/>
      </c>
      <c r="AA291" s="67" t="str" cm="1">
        <f t="array" ref="AA291">IFERROR(INDEX($C$1:$C$1003,_xlfn.AGGREGATE(15,6,ROW($U$5:$U$1003)/(FIND("123",$U$5:$U$1003,1)&gt;0),ROW()-4)),"")</f>
        <v/>
      </c>
      <c r="AB291" s="67" t="str" cm="1">
        <f t="array" ref="AB291">IFERROR(INDEX($C$1:$C$1003,_xlfn.AGGREGATE(15,6,ROW($W$5:$W$1003)/(FIND("Nichtwohngrundstück",$W$5:$W$1003,1)&gt;0),ROW()-4)),"")</f>
        <v/>
      </c>
      <c r="AC291" s="67" t="str" cm="1">
        <f t="array" ref="AC291">IFERROR(INDEX($C$1:$C$1003,_xlfn.AGGREGATE(15,6,ROW($W$5:$W$1003)/(FIND("Gebäude",$W$5:$W$1003,1)&gt;0),ROW()-4)),"")</f>
        <v/>
      </c>
      <c r="AD291" s="67" t="str" cm="1">
        <f t="array" ref="AD291">IFERROR(INDEX($C$1:$C$1003,_xlfn.AGGREGATE(15,6,ROW($W$5:$W$1003)/(FIND("LuF",$W$5:$W$1003,1)&gt;0),ROW()-4)),"")</f>
        <v/>
      </c>
      <c r="AE291" s="67" t="str" cm="1">
        <f t="array" ref="AE291">IFERROR(INDEX($C$1:$C$1003,_xlfn.AGGREGATE(15,6,ROW($P$5:$P$1003)/(FIND("Ja",$P$5:$P$1003,1)&gt;0),ROW()-4)),"")</f>
        <v/>
      </c>
      <c r="AF291" s="67" t="str" cm="1">
        <f t="array" ref="AF291">IFERROR(INDEX($C$1:$C$1003,_xlfn.AGGREGATE(15,6,ROW($V$5:$V$1003)/(FIND("1",$V$5:$V$1003,1)&gt;0),ROW()-4)),"")</f>
        <v/>
      </c>
    </row>
    <row r="292" spans="2:32" x14ac:dyDescent="0.35">
      <c r="B292" s="139"/>
      <c r="C292" s="139" t="str">
        <f>IF(B292&lt;&gt;"",COUNTIF($B$4:$B292,"&lt;&gt;"),"")</f>
        <v/>
      </c>
      <c r="D292" s="142"/>
      <c r="E292" s="139"/>
      <c r="F292" s="139"/>
      <c r="G292" s="139"/>
      <c r="H292" s="139"/>
      <c r="I292" s="142"/>
      <c r="J292" s="139"/>
      <c r="K292" s="139" t="str">
        <f>IFERROR(INDEX(PLZ!B:B,MATCH(I292,PLZ!A:A,0)),"")</f>
        <v/>
      </c>
      <c r="L292" s="139"/>
      <c r="M292" s="139" t="str">
        <f>IFERROR(IF(K292&lt;&gt;"Baden-Württemberg",VLOOKUP(L292,Params!A$28:A$36,1,FALSE),""),"")</f>
        <v/>
      </c>
      <c r="N292" s="147"/>
      <c r="O292" s="139"/>
      <c r="P292" s="139" t="str">
        <f t="shared" si="16"/>
        <v/>
      </c>
      <c r="Q292" s="139" t="str">
        <f t="shared" si="16"/>
        <v/>
      </c>
      <c r="R292" s="139" t="str">
        <f t="shared" si="16"/>
        <v/>
      </c>
      <c r="S292" s="147"/>
      <c r="T292" s="146" t="str" cm="1">
        <f t="array" aca="1" ref="T292" ca="1">IF(B292&lt;&gt;"",HYPERLINK("#'"&amp;MID(CELL("Dateiname",'Gemarkungen &amp; Flurstücke'!A$1),FIND("]",CELL("Dateiname",'Gemarkungen &amp; Flurstücke'!A$1))+1,31)&amp;"'!B6","Bitte ergänzen Sie die Angaben in ''Gemarkungen &amp; Flurstücke''!"),"")</f>
        <v/>
      </c>
      <c r="U292" s="42" t="str">
        <f>IFERROR(VLOOKUP(K292,Params!$A$2:$C$17,3,FALSE)&amp;VLOOKUP(L292,Params!$A$21:$C$23,3,FALSE)&amp;IFERROR(VLOOKUP(M292,Params!$A$28:$C$36,3,FALSE),"0"),"")</f>
        <v/>
      </c>
      <c r="V292" s="67" t="str">
        <f t="shared" si="14"/>
        <v/>
      </c>
      <c r="W292" s="67" t="str">
        <f>IFERROR(VLOOKUP(U292,Verfahren!$A$1:$E$15,5,FALSE),"")&amp;IFERROR(VLOOKUP(V292,Verfahren!A$17:B$20,2,FALSE),"")</f>
        <v/>
      </c>
      <c r="X292" s="67" t="str">
        <f t="shared" si="15"/>
        <v/>
      </c>
      <c r="Y292" s="67">
        <v>288</v>
      </c>
      <c r="Z292" s="67" t="str" cm="1">
        <f t="array" ref="Z292">IFERROR(INDEX($C$1:$C$1003,_xlfn.AGGREGATE(15,6,ROW($W$5:$W$1003)/(FIND("Wohngrundstück",$W$5:$W$1003,1)&gt;0),ROW()-4)),"")</f>
        <v/>
      </c>
      <c r="AA292" s="67" t="str" cm="1">
        <f t="array" ref="AA292">IFERROR(INDEX($C$1:$C$1003,_xlfn.AGGREGATE(15,6,ROW($U$5:$U$1003)/(FIND("123",$U$5:$U$1003,1)&gt;0),ROW()-4)),"")</f>
        <v/>
      </c>
      <c r="AB292" s="67" t="str" cm="1">
        <f t="array" ref="AB292">IFERROR(INDEX($C$1:$C$1003,_xlfn.AGGREGATE(15,6,ROW($W$5:$W$1003)/(FIND("Nichtwohngrundstück",$W$5:$W$1003,1)&gt;0),ROW()-4)),"")</f>
        <v/>
      </c>
      <c r="AC292" s="67" t="str" cm="1">
        <f t="array" ref="AC292">IFERROR(INDEX($C$1:$C$1003,_xlfn.AGGREGATE(15,6,ROW($W$5:$W$1003)/(FIND("Gebäude",$W$5:$W$1003,1)&gt;0),ROW()-4)),"")</f>
        <v/>
      </c>
      <c r="AD292" s="67" t="str" cm="1">
        <f t="array" ref="AD292">IFERROR(INDEX($C$1:$C$1003,_xlfn.AGGREGATE(15,6,ROW($W$5:$W$1003)/(FIND("LuF",$W$5:$W$1003,1)&gt;0),ROW()-4)),"")</f>
        <v/>
      </c>
      <c r="AE292" s="67" t="str" cm="1">
        <f t="array" ref="AE292">IFERROR(INDEX($C$1:$C$1003,_xlfn.AGGREGATE(15,6,ROW($P$5:$P$1003)/(FIND("Ja",$P$5:$P$1003,1)&gt;0),ROW()-4)),"")</f>
        <v/>
      </c>
      <c r="AF292" s="67" t="str" cm="1">
        <f t="array" ref="AF292">IFERROR(INDEX($C$1:$C$1003,_xlfn.AGGREGATE(15,6,ROW($V$5:$V$1003)/(FIND("1",$V$5:$V$1003,1)&gt;0),ROW()-4)),"")</f>
        <v/>
      </c>
    </row>
    <row r="293" spans="2:32" x14ac:dyDescent="0.35">
      <c r="B293" s="139"/>
      <c r="C293" s="139" t="str">
        <f>IF(B293&lt;&gt;"",COUNTIF($B$4:$B293,"&lt;&gt;"),"")</f>
        <v/>
      </c>
      <c r="D293" s="142"/>
      <c r="E293" s="139"/>
      <c r="F293" s="139"/>
      <c r="G293" s="139"/>
      <c r="H293" s="139"/>
      <c r="I293" s="142"/>
      <c r="J293" s="139"/>
      <c r="K293" s="139" t="str">
        <f>IFERROR(INDEX(PLZ!B:B,MATCH(I293,PLZ!A:A,0)),"")</f>
        <v/>
      </c>
      <c r="L293" s="139"/>
      <c r="M293" s="139" t="str">
        <f>IFERROR(IF(K293&lt;&gt;"Baden-Württemberg",VLOOKUP(L293,Params!A$28:A$36,1,FALSE),""),"")</f>
        <v/>
      </c>
      <c r="N293" s="147"/>
      <c r="O293" s="139"/>
      <c r="P293" s="139" t="str">
        <f t="shared" si="16"/>
        <v/>
      </c>
      <c r="Q293" s="139" t="str">
        <f t="shared" si="16"/>
        <v/>
      </c>
      <c r="R293" s="139" t="str">
        <f t="shared" si="16"/>
        <v/>
      </c>
      <c r="S293" s="147"/>
      <c r="T293" s="146" t="str" cm="1">
        <f t="array" aca="1" ref="T293" ca="1">IF(B293&lt;&gt;"",HYPERLINK("#'"&amp;MID(CELL("Dateiname",'Gemarkungen &amp; Flurstücke'!A$1),FIND("]",CELL("Dateiname",'Gemarkungen &amp; Flurstücke'!A$1))+1,31)&amp;"'!B6","Bitte ergänzen Sie die Angaben in ''Gemarkungen &amp; Flurstücke''!"),"")</f>
        <v/>
      </c>
      <c r="U293" s="42" t="str">
        <f>IFERROR(VLOOKUP(K293,Params!$A$2:$C$17,3,FALSE)&amp;VLOOKUP(L293,Params!$A$21:$C$23,3,FALSE)&amp;IFERROR(VLOOKUP(M293,Params!$A$28:$C$36,3,FALSE),"0"),"")</f>
        <v/>
      </c>
      <c r="V293" s="67" t="str">
        <f t="shared" si="14"/>
        <v/>
      </c>
      <c r="W293" s="67" t="str">
        <f>IFERROR(VLOOKUP(U293,Verfahren!$A$1:$E$15,5,FALSE),"")&amp;IFERROR(VLOOKUP(V293,Verfahren!A$17:B$20,2,FALSE),"")</f>
        <v/>
      </c>
      <c r="X293" s="67" t="str">
        <f t="shared" si="15"/>
        <v/>
      </c>
      <c r="Y293" s="67">
        <v>289</v>
      </c>
      <c r="Z293" s="67" t="str" cm="1">
        <f t="array" ref="Z293">IFERROR(INDEX($C$1:$C$1003,_xlfn.AGGREGATE(15,6,ROW($W$5:$W$1003)/(FIND("Wohngrundstück",$W$5:$W$1003,1)&gt;0),ROW()-4)),"")</f>
        <v/>
      </c>
      <c r="AA293" s="67" t="str" cm="1">
        <f t="array" ref="AA293">IFERROR(INDEX($C$1:$C$1003,_xlfn.AGGREGATE(15,6,ROW($U$5:$U$1003)/(FIND("123",$U$5:$U$1003,1)&gt;0),ROW()-4)),"")</f>
        <v/>
      </c>
      <c r="AB293" s="67" t="str" cm="1">
        <f t="array" ref="AB293">IFERROR(INDEX($C$1:$C$1003,_xlfn.AGGREGATE(15,6,ROW($W$5:$W$1003)/(FIND("Nichtwohngrundstück",$W$5:$W$1003,1)&gt;0),ROW()-4)),"")</f>
        <v/>
      </c>
      <c r="AC293" s="67" t="str" cm="1">
        <f t="array" ref="AC293">IFERROR(INDEX($C$1:$C$1003,_xlfn.AGGREGATE(15,6,ROW($W$5:$W$1003)/(FIND("Gebäude",$W$5:$W$1003,1)&gt;0),ROW()-4)),"")</f>
        <v/>
      </c>
      <c r="AD293" s="67" t="str" cm="1">
        <f t="array" ref="AD293">IFERROR(INDEX($C$1:$C$1003,_xlfn.AGGREGATE(15,6,ROW($W$5:$W$1003)/(FIND("LuF",$W$5:$W$1003,1)&gt;0),ROW()-4)),"")</f>
        <v/>
      </c>
      <c r="AE293" s="67" t="str" cm="1">
        <f t="array" ref="AE293">IFERROR(INDEX($C$1:$C$1003,_xlfn.AGGREGATE(15,6,ROW($P$5:$P$1003)/(FIND("Ja",$P$5:$P$1003,1)&gt;0),ROW()-4)),"")</f>
        <v/>
      </c>
      <c r="AF293" s="67" t="str" cm="1">
        <f t="array" ref="AF293">IFERROR(INDEX($C$1:$C$1003,_xlfn.AGGREGATE(15,6,ROW($V$5:$V$1003)/(FIND("1",$V$5:$V$1003,1)&gt;0),ROW()-4)),"")</f>
        <v/>
      </c>
    </row>
    <row r="294" spans="2:32" x14ac:dyDescent="0.35">
      <c r="B294" s="139"/>
      <c r="C294" s="139" t="str">
        <f>IF(B294&lt;&gt;"",COUNTIF($B$4:$B294,"&lt;&gt;"),"")</f>
        <v/>
      </c>
      <c r="D294" s="142"/>
      <c r="E294" s="139"/>
      <c r="F294" s="139"/>
      <c r="G294" s="139"/>
      <c r="H294" s="139"/>
      <c r="I294" s="142"/>
      <c r="J294" s="139"/>
      <c r="K294" s="139" t="str">
        <f>IFERROR(INDEX(PLZ!B:B,MATCH(I294,PLZ!A:A,0)),"")</f>
        <v/>
      </c>
      <c r="L294" s="139"/>
      <c r="M294" s="139" t="str">
        <f>IFERROR(IF(K294&lt;&gt;"Baden-Württemberg",VLOOKUP(L294,Params!A$28:A$36,1,FALSE),""),"")</f>
        <v/>
      </c>
      <c r="N294" s="147"/>
      <c r="O294" s="139"/>
      <c r="P294" s="139" t="str">
        <f t="shared" si="16"/>
        <v/>
      </c>
      <c r="Q294" s="139" t="str">
        <f t="shared" si="16"/>
        <v/>
      </c>
      <c r="R294" s="139" t="str">
        <f t="shared" si="16"/>
        <v/>
      </c>
      <c r="S294" s="147"/>
      <c r="T294" s="146" t="str" cm="1">
        <f t="array" aca="1" ref="T294" ca="1">IF(B294&lt;&gt;"",HYPERLINK("#'"&amp;MID(CELL("Dateiname",'Gemarkungen &amp; Flurstücke'!A$1),FIND("]",CELL("Dateiname",'Gemarkungen &amp; Flurstücke'!A$1))+1,31)&amp;"'!B6","Bitte ergänzen Sie die Angaben in ''Gemarkungen &amp; Flurstücke''!"),"")</f>
        <v/>
      </c>
      <c r="U294" s="42" t="str">
        <f>IFERROR(VLOOKUP(K294,Params!$A$2:$C$17,3,FALSE)&amp;VLOOKUP(L294,Params!$A$21:$C$23,3,FALSE)&amp;IFERROR(VLOOKUP(M294,Params!$A$28:$C$36,3,FALSE),"0"),"")</f>
        <v/>
      </c>
      <c r="V294" s="67" t="str">
        <f t="shared" si="14"/>
        <v/>
      </c>
      <c r="W294" s="67" t="str">
        <f>IFERROR(VLOOKUP(U294,Verfahren!$A$1:$E$15,5,FALSE),"")&amp;IFERROR(VLOOKUP(V294,Verfahren!A$17:B$20,2,FALSE),"")</f>
        <v/>
      </c>
      <c r="X294" s="67" t="str">
        <f t="shared" si="15"/>
        <v/>
      </c>
      <c r="Y294" s="67">
        <v>290</v>
      </c>
      <c r="Z294" s="67" t="str" cm="1">
        <f t="array" ref="Z294">IFERROR(INDEX($C$1:$C$1003,_xlfn.AGGREGATE(15,6,ROW($W$5:$W$1003)/(FIND("Wohngrundstück",$W$5:$W$1003,1)&gt;0),ROW()-4)),"")</f>
        <v/>
      </c>
      <c r="AA294" s="67" t="str" cm="1">
        <f t="array" ref="AA294">IFERROR(INDEX($C$1:$C$1003,_xlfn.AGGREGATE(15,6,ROW($U$5:$U$1003)/(FIND("123",$U$5:$U$1003,1)&gt;0),ROW()-4)),"")</f>
        <v/>
      </c>
      <c r="AB294" s="67" t="str" cm="1">
        <f t="array" ref="AB294">IFERROR(INDEX($C$1:$C$1003,_xlfn.AGGREGATE(15,6,ROW($W$5:$W$1003)/(FIND("Nichtwohngrundstück",$W$5:$W$1003,1)&gt;0),ROW()-4)),"")</f>
        <v/>
      </c>
      <c r="AC294" s="67" t="str" cm="1">
        <f t="array" ref="AC294">IFERROR(INDEX($C$1:$C$1003,_xlfn.AGGREGATE(15,6,ROW($W$5:$W$1003)/(FIND("Gebäude",$W$5:$W$1003,1)&gt;0),ROW()-4)),"")</f>
        <v/>
      </c>
      <c r="AD294" s="67" t="str" cm="1">
        <f t="array" ref="AD294">IFERROR(INDEX($C$1:$C$1003,_xlfn.AGGREGATE(15,6,ROW($W$5:$W$1003)/(FIND("LuF",$W$5:$W$1003,1)&gt;0),ROW()-4)),"")</f>
        <v/>
      </c>
      <c r="AE294" s="67" t="str" cm="1">
        <f t="array" ref="AE294">IFERROR(INDEX($C$1:$C$1003,_xlfn.AGGREGATE(15,6,ROW($P$5:$P$1003)/(FIND("Ja",$P$5:$P$1003,1)&gt;0),ROW()-4)),"")</f>
        <v/>
      </c>
      <c r="AF294" s="67" t="str" cm="1">
        <f t="array" ref="AF294">IFERROR(INDEX($C$1:$C$1003,_xlfn.AGGREGATE(15,6,ROW($V$5:$V$1003)/(FIND("1",$V$5:$V$1003,1)&gt;0),ROW()-4)),"")</f>
        <v/>
      </c>
    </row>
    <row r="295" spans="2:32" x14ac:dyDescent="0.35">
      <c r="B295" s="139"/>
      <c r="C295" s="139" t="str">
        <f>IF(B295&lt;&gt;"",COUNTIF($B$4:$B295,"&lt;&gt;"),"")</f>
        <v/>
      </c>
      <c r="D295" s="142"/>
      <c r="E295" s="139"/>
      <c r="F295" s="139"/>
      <c r="G295" s="139"/>
      <c r="H295" s="139"/>
      <c r="I295" s="142"/>
      <c r="J295" s="139"/>
      <c r="K295" s="139" t="str">
        <f>IFERROR(INDEX(PLZ!B:B,MATCH(I295,PLZ!A:A,0)),"")</f>
        <v/>
      </c>
      <c r="L295" s="139"/>
      <c r="M295" s="139" t="str">
        <f>IFERROR(IF(K295&lt;&gt;"Baden-Württemberg",VLOOKUP(L295,Params!A$28:A$36,1,FALSE),""),"")</f>
        <v/>
      </c>
      <c r="N295" s="147"/>
      <c r="O295" s="139"/>
      <c r="P295" s="139" t="str">
        <f t="shared" si="16"/>
        <v/>
      </c>
      <c r="Q295" s="139" t="str">
        <f t="shared" si="16"/>
        <v/>
      </c>
      <c r="R295" s="139" t="str">
        <f t="shared" si="16"/>
        <v/>
      </c>
      <c r="S295" s="147"/>
      <c r="T295" s="146" t="str" cm="1">
        <f t="array" aca="1" ref="T295" ca="1">IF(B295&lt;&gt;"",HYPERLINK("#'"&amp;MID(CELL("Dateiname",'Gemarkungen &amp; Flurstücke'!A$1),FIND("]",CELL("Dateiname",'Gemarkungen &amp; Flurstücke'!A$1))+1,31)&amp;"'!B6","Bitte ergänzen Sie die Angaben in ''Gemarkungen &amp; Flurstücke''!"),"")</f>
        <v/>
      </c>
      <c r="U295" s="42" t="str">
        <f>IFERROR(VLOOKUP(K295,Params!$A$2:$C$17,3,FALSE)&amp;VLOOKUP(L295,Params!$A$21:$C$23,3,FALSE)&amp;IFERROR(VLOOKUP(M295,Params!$A$28:$C$36,3,FALSE),"0"),"")</f>
        <v/>
      </c>
      <c r="V295" s="67" t="str">
        <f t="shared" si="14"/>
        <v/>
      </c>
      <c r="W295" s="67" t="str">
        <f>IFERROR(VLOOKUP(U295,Verfahren!$A$1:$E$15,5,FALSE),"")&amp;IFERROR(VLOOKUP(V295,Verfahren!A$17:B$20,2,FALSE),"")</f>
        <v/>
      </c>
      <c r="X295" s="67" t="str">
        <f t="shared" si="15"/>
        <v/>
      </c>
      <c r="Y295" s="67">
        <v>291</v>
      </c>
      <c r="Z295" s="67" t="str" cm="1">
        <f t="array" ref="Z295">IFERROR(INDEX($C$1:$C$1003,_xlfn.AGGREGATE(15,6,ROW($W$5:$W$1003)/(FIND("Wohngrundstück",$W$5:$W$1003,1)&gt;0),ROW()-4)),"")</f>
        <v/>
      </c>
      <c r="AA295" s="67" t="str" cm="1">
        <f t="array" ref="AA295">IFERROR(INDEX($C$1:$C$1003,_xlfn.AGGREGATE(15,6,ROW($U$5:$U$1003)/(FIND("123",$U$5:$U$1003,1)&gt;0),ROW()-4)),"")</f>
        <v/>
      </c>
      <c r="AB295" s="67" t="str" cm="1">
        <f t="array" ref="AB295">IFERROR(INDEX($C$1:$C$1003,_xlfn.AGGREGATE(15,6,ROW($W$5:$W$1003)/(FIND("Nichtwohngrundstück",$W$5:$W$1003,1)&gt;0),ROW()-4)),"")</f>
        <v/>
      </c>
      <c r="AC295" s="67" t="str" cm="1">
        <f t="array" ref="AC295">IFERROR(INDEX($C$1:$C$1003,_xlfn.AGGREGATE(15,6,ROW($W$5:$W$1003)/(FIND("Gebäude",$W$5:$W$1003,1)&gt;0),ROW()-4)),"")</f>
        <v/>
      </c>
      <c r="AD295" s="67" t="str" cm="1">
        <f t="array" ref="AD295">IFERROR(INDEX($C$1:$C$1003,_xlfn.AGGREGATE(15,6,ROW($W$5:$W$1003)/(FIND("LuF",$W$5:$W$1003,1)&gt;0),ROW()-4)),"")</f>
        <v/>
      </c>
      <c r="AE295" s="67" t="str" cm="1">
        <f t="array" ref="AE295">IFERROR(INDEX($C$1:$C$1003,_xlfn.AGGREGATE(15,6,ROW($P$5:$P$1003)/(FIND("Ja",$P$5:$P$1003,1)&gt;0),ROW()-4)),"")</f>
        <v/>
      </c>
      <c r="AF295" s="67" t="str" cm="1">
        <f t="array" ref="AF295">IFERROR(INDEX($C$1:$C$1003,_xlfn.AGGREGATE(15,6,ROW($V$5:$V$1003)/(FIND("1",$V$5:$V$1003,1)&gt;0),ROW()-4)),"")</f>
        <v/>
      </c>
    </row>
    <row r="296" spans="2:32" x14ac:dyDescent="0.35">
      <c r="B296" s="139"/>
      <c r="C296" s="139" t="str">
        <f>IF(B296&lt;&gt;"",COUNTIF($B$4:$B296,"&lt;&gt;"),"")</f>
        <v/>
      </c>
      <c r="D296" s="142"/>
      <c r="E296" s="139"/>
      <c r="F296" s="139"/>
      <c r="G296" s="139"/>
      <c r="H296" s="139"/>
      <c r="I296" s="142"/>
      <c r="J296" s="139"/>
      <c r="K296" s="139" t="str">
        <f>IFERROR(INDEX(PLZ!B:B,MATCH(I296,PLZ!A:A,0)),"")</f>
        <v/>
      </c>
      <c r="L296" s="139"/>
      <c r="M296" s="139" t="str">
        <f>IFERROR(IF(K296&lt;&gt;"Baden-Württemberg",VLOOKUP(L296,Params!A$28:A$36,1,FALSE),""),"")</f>
        <v/>
      </c>
      <c r="N296" s="147"/>
      <c r="O296" s="139"/>
      <c r="P296" s="139" t="str">
        <f t="shared" si="16"/>
        <v/>
      </c>
      <c r="Q296" s="139" t="str">
        <f t="shared" si="16"/>
        <v/>
      </c>
      <c r="R296" s="139" t="str">
        <f t="shared" si="16"/>
        <v/>
      </c>
      <c r="S296" s="147"/>
      <c r="T296" s="146" t="str" cm="1">
        <f t="array" aca="1" ref="T296" ca="1">IF(B296&lt;&gt;"",HYPERLINK("#'"&amp;MID(CELL("Dateiname",'Gemarkungen &amp; Flurstücke'!A$1),FIND("]",CELL("Dateiname",'Gemarkungen &amp; Flurstücke'!A$1))+1,31)&amp;"'!B6","Bitte ergänzen Sie die Angaben in ''Gemarkungen &amp; Flurstücke''!"),"")</f>
        <v/>
      </c>
      <c r="U296" s="42" t="str">
        <f>IFERROR(VLOOKUP(K296,Params!$A$2:$C$17,3,FALSE)&amp;VLOOKUP(L296,Params!$A$21:$C$23,3,FALSE)&amp;IFERROR(VLOOKUP(M296,Params!$A$28:$C$36,3,FALSE),"0"),"")</f>
        <v/>
      </c>
      <c r="V296" s="67" t="str">
        <f t="shared" si="14"/>
        <v/>
      </c>
      <c r="W296" s="67" t="str">
        <f>IFERROR(VLOOKUP(U296,Verfahren!$A$1:$E$15,5,FALSE),"")&amp;IFERROR(VLOOKUP(V296,Verfahren!A$17:B$20,2,FALSE),"")</f>
        <v/>
      </c>
      <c r="X296" s="67" t="str">
        <f t="shared" si="15"/>
        <v/>
      </c>
      <c r="Y296" s="67">
        <v>292</v>
      </c>
      <c r="Z296" s="67" t="str" cm="1">
        <f t="array" ref="Z296">IFERROR(INDEX($C$1:$C$1003,_xlfn.AGGREGATE(15,6,ROW($W$5:$W$1003)/(FIND("Wohngrundstück",$W$5:$W$1003,1)&gt;0),ROW()-4)),"")</f>
        <v/>
      </c>
      <c r="AA296" s="67" t="str" cm="1">
        <f t="array" ref="AA296">IFERROR(INDEX($C$1:$C$1003,_xlfn.AGGREGATE(15,6,ROW($U$5:$U$1003)/(FIND("123",$U$5:$U$1003,1)&gt;0),ROW()-4)),"")</f>
        <v/>
      </c>
      <c r="AB296" s="67" t="str" cm="1">
        <f t="array" ref="AB296">IFERROR(INDEX($C$1:$C$1003,_xlfn.AGGREGATE(15,6,ROW($W$5:$W$1003)/(FIND("Nichtwohngrundstück",$W$5:$W$1003,1)&gt;0),ROW()-4)),"")</f>
        <v/>
      </c>
      <c r="AC296" s="67" t="str" cm="1">
        <f t="array" ref="AC296">IFERROR(INDEX($C$1:$C$1003,_xlfn.AGGREGATE(15,6,ROW($W$5:$W$1003)/(FIND("Gebäude",$W$5:$W$1003,1)&gt;0),ROW()-4)),"")</f>
        <v/>
      </c>
      <c r="AD296" s="67" t="str" cm="1">
        <f t="array" ref="AD296">IFERROR(INDEX($C$1:$C$1003,_xlfn.AGGREGATE(15,6,ROW($W$5:$W$1003)/(FIND("LuF",$W$5:$W$1003,1)&gt;0),ROW()-4)),"")</f>
        <v/>
      </c>
      <c r="AE296" s="67" t="str" cm="1">
        <f t="array" ref="AE296">IFERROR(INDEX($C$1:$C$1003,_xlfn.AGGREGATE(15,6,ROW($P$5:$P$1003)/(FIND("Ja",$P$5:$P$1003,1)&gt;0),ROW()-4)),"")</f>
        <v/>
      </c>
      <c r="AF296" s="67" t="str" cm="1">
        <f t="array" ref="AF296">IFERROR(INDEX($C$1:$C$1003,_xlfn.AGGREGATE(15,6,ROW($V$5:$V$1003)/(FIND("1",$V$5:$V$1003,1)&gt;0),ROW()-4)),"")</f>
        <v/>
      </c>
    </row>
    <row r="297" spans="2:32" x14ac:dyDescent="0.35">
      <c r="B297" s="139"/>
      <c r="C297" s="139" t="str">
        <f>IF(B297&lt;&gt;"",COUNTIF($B$4:$B297,"&lt;&gt;"),"")</f>
        <v/>
      </c>
      <c r="D297" s="142"/>
      <c r="E297" s="139"/>
      <c r="F297" s="139"/>
      <c r="G297" s="139"/>
      <c r="H297" s="139"/>
      <c r="I297" s="142"/>
      <c r="J297" s="139"/>
      <c r="K297" s="139" t="str">
        <f>IFERROR(INDEX(PLZ!B:B,MATCH(I297,PLZ!A:A,0)),"")</f>
        <v/>
      </c>
      <c r="L297" s="139"/>
      <c r="M297" s="139" t="str">
        <f>IFERROR(IF(K297&lt;&gt;"Baden-Württemberg",VLOOKUP(L297,Params!A$28:A$36,1,FALSE),""),"")</f>
        <v/>
      </c>
      <c r="N297" s="147"/>
      <c r="O297" s="139"/>
      <c r="P297" s="139" t="str">
        <f t="shared" si="16"/>
        <v/>
      </c>
      <c r="Q297" s="139" t="str">
        <f t="shared" si="16"/>
        <v/>
      </c>
      <c r="R297" s="139" t="str">
        <f t="shared" si="16"/>
        <v/>
      </c>
      <c r="S297" s="147"/>
      <c r="T297" s="146" t="str" cm="1">
        <f t="array" aca="1" ref="T297" ca="1">IF(B297&lt;&gt;"",HYPERLINK("#'"&amp;MID(CELL("Dateiname",'Gemarkungen &amp; Flurstücke'!A$1),FIND("]",CELL("Dateiname",'Gemarkungen &amp; Flurstücke'!A$1))+1,31)&amp;"'!B6","Bitte ergänzen Sie die Angaben in ''Gemarkungen &amp; Flurstücke''!"),"")</f>
        <v/>
      </c>
      <c r="U297" s="42" t="str">
        <f>IFERROR(VLOOKUP(K297,Params!$A$2:$C$17,3,FALSE)&amp;VLOOKUP(L297,Params!$A$21:$C$23,3,FALSE)&amp;IFERROR(VLOOKUP(M297,Params!$A$28:$C$36,3,FALSE),"0"),"")</f>
        <v/>
      </c>
      <c r="V297" s="67" t="str">
        <f t="shared" si="14"/>
        <v/>
      </c>
      <c r="W297" s="67" t="str">
        <f>IFERROR(VLOOKUP(U297,Verfahren!$A$1:$E$15,5,FALSE),"")&amp;IFERROR(VLOOKUP(V297,Verfahren!A$17:B$20,2,FALSE),"")</f>
        <v/>
      </c>
      <c r="X297" s="67" t="str">
        <f t="shared" si="15"/>
        <v/>
      </c>
      <c r="Y297" s="67">
        <v>293</v>
      </c>
      <c r="Z297" s="67" t="str" cm="1">
        <f t="array" ref="Z297">IFERROR(INDEX($C$1:$C$1003,_xlfn.AGGREGATE(15,6,ROW($W$5:$W$1003)/(FIND("Wohngrundstück",$W$5:$W$1003,1)&gt;0),ROW()-4)),"")</f>
        <v/>
      </c>
      <c r="AA297" s="67" t="str" cm="1">
        <f t="array" ref="AA297">IFERROR(INDEX($C$1:$C$1003,_xlfn.AGGREGATE(15,6,ROW($U$5:$U$1003)/(FIND("123",$U$5:$U$1003,1)&gt;0),ROW()-4)),"")</f>
        <v/>
      </c>
      <c r="AB297" s="67" t="str" cm="1">
        <f t="array" ref="AB297">IFERROR(INDEX($C$1:$C$1003,_xlfn.AGGREGATE(15,6,ROW($W$5:$W$1003)/(FIND("Nichtwohngrundstück",$W$5:$W$1003,1)&gt;0),ROW()-4)),"")</f>
        <v/>
      </c>
      <c r="AC297" s="67" t="str" cm="1">
        <f t="array" ref="AC297">IFERROR(INDEX($C$1:$C$1003,_xlfn.AGGREGATE(15,6,ROW($W$5:$W$1003)/(FIND("Gebäude",$W$5:$W$1003,1)&gt;0),ROW()-4)),"")</f>
        <v/>
      </c>
      <c r="AD297" s="67" t="str" cm="1">
        <f t="array" ref="AD297">IFERROR(INDEX($C$1:$C$1003,_xlfn.AGGREGATE(15,6,ROW($W$5:$W$1003)/(FIND("LuF",$W$5:$W$1003,1)&gt;0),ROW()-4)),"")</f>
        <v/>
      </c>
      <c r="AE297" s="67" t="str" cm="1">
        <f t="array" ref="AE297">IFERROR(INDEX($C$1:$C$1003,_xlfn.AGGREGATE(15,6,ROW($P$5:$P$1003)/(FIND("Ja",$P$5:$P$1003,1)&gt;0),ROW()-4)),"")</f>
        <v/>
      </c>
      <c r="AF297" s="67" t="str" cm="1">
        <f t="array" ref="AF297">IFERROR(INDEX($C$1:$C$1003,_xlfn.AGGREGATE(15,6,ROW($V$5:$V$1003)/(FIND("1",$V$5:$V$1003,1)&gt;0),ROW()-4)),"")</f>
        <v/>
      </c>
    </row>
    <row r="298" spans="2:32" x14ac:dyDescent="0.35">
      <c r="B298" s="139"/>
      <c r="C298" s="139" t="str">
        <f>IF(B298&lt;&gt;"",COUNTIF($B$4:$B298,"&lt;&gt;"),"")</f>
        <v/>
      </c>
      <c r="D298" s="142"/>
      <c r="E298" s="139"/>
      <c r="F298" s="139"/>
      <c r="G298" s="139"/>
      <c r="H298" s="139"/>
      <c r="I298" s="142"/>
      <c r="J298" s="139"/>
      <c r="K298" s="139" t="str">
        <f>IFERROR(INDEX(PLZ!B:B,MATCH(I298,PLZ!A:A,0)),"")</f>
        <v/>
      </c>
      <c r="L298" s="139"/>
      <c r="M298" s="139" t="str">
        <f>IFERROR(IF(K298&lt;&gt;"Baden-Württemberg",VLOOKUP(L298,Params!A$28:A$36,1,FALSE),""),"")</f>
        <v/>
      </c>
      <c r="N298" s="147"/>
      <c r="O298" s="139"/>
      <c r="P298" s="139" t="str">
        <f t="shared" si="16"/>
        <v/>
      </c>
      <c r="Q298" s="139" t="str">
        <f t="shared" si="16"/>
        <v/>
      </c>
      <c r="R298" s="139" t="str">
        <f t="shared" si="16"/>
        <v/>
      </c>
      <c r="S298" s="147"/>
      <c r="T298" s="146" t="str" cm="1">
        <f t="array" aca="1" ref="T298" ca="1">IF(B298&lt;&gt;"",HYPERLINK("#'"&amp;MID(CELL("Dateiname",'Gemarkungen &amp; Flurstücke'!A$1),FIND("]",CELL("Dateiname",'Gemarkungen &amp; Flurstücke'!A$1))+1,31)&amp;"'!B6","Bitte ergänzen Sie die Angaben in ''Gemarkungen &amp; Flurstücke''!"),"")</f>
        <v/>
      </c>
      <c r="U298" s="42" t="str">
        <f>IFERROR(VLOOKUP(K298,Params!$A$2:$C$17,3,FALSE)&amp;VLOOKUP(L298,Params!$A$21:$C$23,3,FALSE)&amp;IFERROR(VLOOKUP(M298,Params!$A$28:$C$36,3,FALSE),"0"),"")</f>
        <v/>
      </c>
      <c r="V298" s="67" t="str">
        <f t="shared" si="14"/>
        <v/>
      </c>
      <c r="W298" s="67" t="str">
        <f>IFERROR(VLOOKUP(U298,Verfahren!$A$1:$E$15,5,FALSE),"")&amp;IFERROR(VLOOKUP(V298,Verfahren!A$17:B$20,2,FALSE),"")</f>
        <v/>
      </c>
      <c r="X298" s="67" t="str">
        <f t="shared" si="15"/>
        <v/>
      </c>
      <c r="Y298" s="67">
        <v>294</v>
      </c>
      <c r="Z298" s="67" t="str" cm="1">
        <f t="array" ref="Z298">IFERROR(INDEX($C$1:$C$1003,_xlfn.AGGREGATE(15,6,ROW($W$5:$W$1003)/(FIND("Wohngrundstück",$W$5:$W$1003,1)&gt;0),ROW()-4)),"")</f>
        <v/>
      </c>
      <c r="AA298" s="67" t="str" cm="1">
        <f t="array" ref="AA298">IFERROR(INDEX($C$1:$C$1003,_xlfn.AGGREGATE(15,6,ROW($U$5:$U$1003)/(FIND("123",$U$5:$U$1003,1)&gt;0),ROW()-4)),"")</f>
        <v/>
      </c>
      <c r="AB298" s="67" t="str" cm="1">
        <f t="array" ref="AB298">IFERROR(INDEX($C$1:$C$1003,_xlfn.AGGREGATE(15,6,ROW($W$5:$W$1003)/(FIND("Nichtwohngrundstück",$W$5:$W$1003,1)&gt;0),ROW()-4)),"")</f>
        <v/>
      </c>
      <c r="AC298" s="67" t="str" cm="1">
        <f t="array" ref="AC298">IFERROR(INDEX($C$1:$C$1003,_xlfn.AGGREGATE(15,6,ROW($W$5:$W$1003)/(FIND("Gebäude",$W$5:$W$1003,1)&gt;0),ROW()-4)),"")</f>
        <v/>
      </c>
      <c r="AD298" s="67" t="str" cm="1">
        <f t="array" ref="AD298">IFERROR(INDEX($C$1:$C$1003,_xlfn.AGGREGATE(15,6,ROW($W$5:$W$1003)/(FIND("LuF",$W$5:$W$1003,1)&gt;0),ROW()-4)),"")</f>
        <v/>
      </c>
      <c r="AE298" s="67" t="str" cm="1">
        <f t="array" ref="AE298">IFERROR(INDEX($C$1:$C$1003,_xlfn.AGGREGATE(15,6,ROW($P$5:$P$1003)/(FIND("Ja",$P$5:$P$1003,1)&gt;0),ROW()-4)),"")</f>
        <v/>
      </c>
      <c r="AF298" s="67" t="str" cm="1">
        <f t="array" ref="AF298">IFERROR(INDEX($C$1:$C$1003,_xlfn.AGGREGATE(15,6,ROW($V$5:$V$1003)/(FIND("1",$V$5:$V$1003,1)&gt;0),ROW()-4)),"")</f>
        <v/>
      </c>
    </row>
    <row r="299" spans="2:32" x14ac:dyDescent="0.35">
      <c r="B299" s="139"/>
      <c r="C299" s="139" t="str">
        <f>IF(B299&lt;&gt;"",COUNTIF($B$4:$B299,"&lt;&gt;"),"")</f>
        <v/>
      </c>
      <c r="D299" s="142"/>
      <c r="E299" s="139"/>
      <c r="F299" s="139"/>
      <c r="G299" s="139"/>
      <c r="H299" s="139"/>
      <c r="I299" s="142"/>
      <c r="J299" s="139"/>
      <c r="K299" s="139" t="str">
        <f>IFERROR(INDEX(PLZ!B:B,MATCH(I299,PLZ!A:A,0)),"")</f>
        <v/>
      </c>
      <c r="L299" s="139"/>
      <c r="M299" s="139" t="str">
        <f>IFERROR(IF(K299&lt;&gt;"Baden-Württemberg",VLOOKUP(L299,Params!A$28:A$36,1,FALSE),""),"")</f>
        <v/>
      </c>
      <c r="N299" s="147"/>
      <c r="O299" s="139"/>
      <c r="P299" s="139" t="str">
        <f t="shared" si="16"/>
        <v/>
      </c>
      <c r="Q299" s="139" t="str">
        <f t="shared" si="16"/>
        <v/>
      </c>
      <c r="R299" s="139" t="str">
        <f t="shared" si="16"/>
        <v/>
      </c>
      <c r="S299" s="147"/>
      <c r="T299" s="146" t="str" cm="1">
        <f t="array" aca="1" ref="T299" ca="1">IF(B299&lt;&gt;"",HYPERLINK("#'"&amp;MID(CELL("Dateiname",'Gemarkungen &amp; Flurstücke'!A$1),FIND("]",CELL("Dateiname",'Gemarkungen &amp; Flurstücke'!A$1))+1,31)&amp;"'!B6","Bitte ergänzen Sie die Angaben in ''Gemarkungen &amp; Flurstücke''!"),"")</f>
        <v/>
      </c>
      <c r="U299" s="42" t="str">
        <f>IFERROR(VLOOKUP(K299,Params!$A$2:$C$17,3,FALSE)&amp;VLOOKUP(L299,Params!$A$21:$C$23,3,FALSE)&amp;IFERROR(VLOOKUP(M299,Params!$A$28:$C$36,3,FALSE),"0"),"")</f>
        <v/>
      </c>
      <c r="V299" s="67" t="str">
        <f t="shared" si="14"/>
        <v/>
      </c>
      <c r="W299" s="67" t="str">
        <f>IFERROR(VLOOKUP(U299,Verfahren!$A$1:$E$15,5,FALSE),"")&amp;IFERROR(VLOOKUP(V299,Verfahren!A$17:B$20,2,FALSE),"")</f>
        <v/>
      </c>
      <c r="X299" s="67" t="str">
        <f t="shared" si="15"/>
        <v/>
      </c>
      <c r="Y299" s="67">
        <v>295</v>
      </c>
      <c r="Z299" s="67" t="str" cm="1">
        <f t="array" ref="Z299">IFERROR(INDEX($C$1:$C$1003,_xlfn.AGGREGATE(15,6,ROW($W$5:$W$1003)/(FIND("Wohngrundstück",$W$5:$W$1003,1)&gt;0),ROW()-4)),"")</f>
        <v/>
      </c>
      <c r="AA299" s="67" t="str" cm="1">
        <f t="array" ref="AA299">IFERROR(INDEX($C$1:$C$1003,_xlfn.AGGREGATE(15,6,ROW($U$5:$U$1003)/(FIND("123",$U$5:$U$1003,1)&gt;0),ROW()-4)),"")</f>
        <v/>
      </c>
      <c r="AB299" s="67" t="str" cm="1">
        <f t="array" ref="AB299">IFERROR(INDEX($C$1:$C$1003,_xlfn.AGGREGATE(15,6,ROW($W$5:$W$1003)/(FIND("Nichtwohngrundstück",$W$5:$W$1003,1)&gt;0),ROW()-4)),"")</f>
        <v/>
      </c>
      <c r="AC299" s="67" t="str" cm="1">
        <f t="array" ref="AC299">IFERROR(INDEX($C$1:$C$1003,_xlfn.AGGREGATE(15,6,ROW($W$5:$W$1003)/(FIND("Gebäude",$W$5:$W$1003,1)&gt;0),ROW()-4)),"")</f>
        <v/>
      </c>
      <c r="AD299" s="67" t="str" cm="1">
        <f t="array" ref="AD299">IFERROR(INDEX($C$1:$C$1003,_xlfn.AGGREGATE(15,6,ROW($W$5:$W$1003)/(FIND("LuF",$W$5:$W$1003,1)&gt;0),ROW()-4)),"")</f>
        <v/>
      </c>
      <c r="AE299" s="67" t="str" cm="1">
        <f t="array" ref="AE299">IFERROR(INDEX($C$1:$C$1003,_xlfn.AGGREGATE(15,6,ROW($P$5:$P$1003)/(FIND("Ja",$P$5:$P$1003,1)&gt;0),ROW()-4)),"")</f>
        <v/>
      </c>
      <c r="AF299" s="67" t="str" cm="1">
        <f t="array" ref="AF299">IFERROR(INDEX($C$1:$C$1003,_xlfn.AGGREGATE(15,6,ROW($V$5:$V$1003)/(FIND("1",$V$5:$V$1003,1)&gt;0),ROW()-4)),"")</f>
        <v/>
      </c>
    </row>
    <row r="300" spans="2:32" x14ac:dyDescent="0.35">
      <c r="B300" s="139"/>
      <c r="C300" s="139" t="str">
        <f>IF(B300&lt;&gt;"",COUNTIF($B$4:$B300,"&lt;&gt;"),"")</f>
        <v/>
      </c>
      <c r="D300" s="142"/>
      <c r="E300" s="139"/>
      <c r="F300" s="139"/>
      <c r="G300" s="139"/>
      <c r="H300" s="139"/>
      <c r="I300" s="142"/>
      <c r="J300" s="139"/>
      <c r="K300" s="139" t="str">
        <f>IFERROR(INDEX(PLZ!B:B,MATCH(I300,PLZ!A:A,0)),"")</f>
        <v/>
      </c>
      <c r="L300" s="139"/>
      <c r="M300" s="139" t="str">
        <f>IFERROR(IF(K300&lt;&gt;"Baden-Württemberg",VLOOKUP(L300,Params!A$28:A$36,1,FALSE),""),"")</f>
        <v/>
      </c>
      <c r="N300" s="147"/>
      <c r="O300" s="139"/>
      <c r="P300" s="139" t="str">
        <f t="shared" si="16"/>
        <v/>
      </c>
      <c r="Q300" s="139" t="str">
        <f t="shared" si="16"/>
        <v/>
      </c>
      <c r="R300" s="139" t="str">
        <f t="shared" si="16"/>
        <v/>
      </c>
      <c r="S300" s="147"/>
      <c r="T300" s="146" t="str" cm="1">
        <f t="array" aca="1" ref="T300" ca="1">IF(B300&lt;&gt;"",HYPERLINK("#'"&amp;MID(CELL("Dateiname",'Gemarkungen &amp; Flurstücke'!A$1),FIND("]",CELL("Dateiname",'Gemarkungen &amp; Flurstücke'!A$1))+1,31)&amp;"'!B6","Bitte ergänzen Sie die Angaben in ''Gemarkungen &amp; Flurstücke''!"),"")</f>
        <v/>
      </c>
      <c r="U300" s="42" t="str">
        <f>IFERROR(VLOOKUP(K300,Params!$A$2:$C$17,3,FALSE)&amp;VLOOKUP(L300,Params!$A$21:$C$23,3,FALSE)&amp;IFERROR(VLOOKUP(M300,Params!$A$28:$C$36,3,FALSE),"0"),"")</f>
        <v/>
      </c>
      <c r="V300" s="67" t="str">
        <f t="shared" si="14"/>
        <v/>
      </c>
      <c r="W300" s="67" t="str">
        <f>IFERROR(VLOOKUP(U300,Verfahren!$A$1:$E$15,5,FALSE),"")&amp;IFERROR(VLOOKUP(V300,Verfahren!A$17:B$20,2,FALSE),"")</f>
        <v/>
      </c>
      <c r="X300" s="67" t="str">
        <f t="shared" si="15"/>
        <v/>
      </c>
      <c r="Y300" s="67">
        <v>296</v>
      </c>
      <c r="Z300" s="67" t="str" cm="1">
        <f t="array" ref="Z300">IFERROR(INDEX($C$1:$C$1003,_xlfn.AGGREGATE(15,6,ROW($W$5:$W$1003)/(FIND("Wohngrundstück",$W$5:$W$1003,1)&gt;0),ROW()-4)),"")</f>
        <v/>
      </c>
      <c r="AA300" s="67" t="str" cm="1">
        <f t="array" ref="AA300">IFERROR(INDEX($C$1:$C$1003,_xlfn.AGGREGATE(15,6,ROW($U$5:$U$1003)/(FIND("123",$U$5:$U$1003,1)&gt;0),ROW()-4)),"")</f>
        <v/>
      </c>
      <c r="AB300" s="67" t="str" cm="1">
        <f t="array" ref="AB300">IFERROR(INDEX($C$1:$C$1003,_xlfn.AGGREGATE(15,6,ROW($W$5:$W$1003)/(FIND("Nichtwohngrundstück",$W$5:$W$1003,1)&gt;0),ROW()-4)),"")</f>
        <v/>
      </c>
      <c r="AC300" s="67" t="str" cm="1">
        <f t="array" ref="AC300">IFERROR(INDEX($C$1:$C$1003,_xlfn.AGGREGATE(15,6,ROW($W$5:$W$1003)/(FIND("Gebäude",$W$5:$W$1003,1)&gt;0),ROW()-4)),"")</f>
        <v/>
      </c>
      <c r="AD300" s="67" t="str" cm="1">
        <f t="array" ref="AD300">IFERROR(INDEX($C$1:$C$1003,_xlfn.AGGREGATE(15,6,ROW($W$5:$W$1003)/(FIND("LuF",$W$5:$W$1003,1)&gt;0),ROW()-4)),"")</f>
        <v/>
      </c>
      <c r="AE300" s="67" t="str" cm="1">
        <f t="array" ref="AE300">IFERROR(INDEX($C$1:$C$1003,_xlfn.AGGREGATE(15,6,ROW($P$5:$P$1003)/(FIND("Ja",$P$5:$P$1003,1)&gt;0),ROW()-4)),"")</f>
        <v/>
      </c>
      <c r="AF300" s="67" t="str" cm="1">
        <f t="array" ref="AF300">IFERROR(INDEX($C$1:$C$1003,_xlfn.AGGREGATE(15,6,ROW($V$5:$V$1003)/(FIND("1",$V$5:$V$1003,1)&gt;0),ROW()-4)),"")</f>
        <v/>
      </c>
    </row>
    <row r="301" spans="2:32" x14ac:dyDescent="0.35">
      <c r="B301" s="139"/>
      <c r="C301" s="139" t="str">
        <f>IF(B301&lt;&gt;"",COUNTIF($B$4:$B301,"&lt;&gt;"),"")</f>
        <v/>
      </c>
      <c r="D301" s="142"/>
      <c r="E301" s="139"/>
      <c r="F301" s="139"/>
      <c r="G301" s="139"/>
      <c r="H301" s="139"/>
      <c r="I301" s="142"/>
      <c r="J301" s="139"/>
      <c r="K301" s="139" t="str">
        <f>IFERROR(INDEX(PLZ!B:B,MATCH(I301,PLZ!A:A,0)),"")</f>
        <v/>
      </c>
      <c r="L301" s="139"/>
      <c r="M301" s="139" t="str">
        <f>IFERROR(IF(K301&lt;&gt;"Baden-Württemberg",VLOOKUP(L301,Params!A$28:A$36,1,FALSE),""),"")</f>
        <v/>
      </c>
      <c r="N301" s="147"/>
      <c r="O301" s="139"/>
      <c r="P301" s="139" t="str">
        <f t="shared" si="16"/>
        <v/>
      </c>
      <c r="Q301" s="139" t="str">
        <f t="shared" si="16"/>
        <v/>
      </c>
      <c r="R301" s="139" t="str">
        <f t="shared" si="16"/>
        <v/>
      </c>
      <c r="S301" s="147"/>
      <c r="T301" s="146" t="str" cm="1">
        <f t="array" aca="1" ref="T301" ca="1">IF(B301&lt;&gt;"",HYPERLINK("#'"&amp;MID(CELL("Dateiname",'Gemarkungen &amp; Flurstücke'!A$1),FIND("]",CELL("Dateiname",'Gemarkungen &amp; Flurstücke'!A$1))+1,31)&amp;"'!B6","Bitte ergänzen Sie die Angaben in ''Gemarkungen &amp; Flurstücke''!"),"")</f>
        <v/>
      </c>
      <c r="U301" s="42" t="str">
        <f>IFERROR(VLOOKUP(K301,Params!$A$2:$C$17,3,FALSE)&amp;VLOOKUP(L301,Params!$A$21:$C$23,3,FALSE)&amp;IFERROR(VLOOKUP(M301,Params!$A$28:$C$36,3,FALSE),"0"),"")</f>
        <v/>
      </c>
      <c r="V301" s="67" t="str">
        <f t="shared" si="14"/>
        <v/>
      </c>
      <c r="W301" s="67" t="str">
        <f>IFERROR(VLOOKUP(U301,Verfahren!$A$1:$E$15,5,FALSE),"")&amp;IFERROR(VLOOKUP(V301,Verfahren!A$17:B$20,2,FALSE),"")</f>
        <v/>
      </c>
      <c r="X301" s="67" t="str">
        <f t="shared" si="15"/>
        <v/>
      </c>
      <c r="Y301" s="67">
        <v>297</v>
      </c>
      <c r="Z301" s="67" t="str" cm="1">
        <f t="array" ref="Z301">IFERROR(INDEX($C$1:$C$1003,_xlfn.AGGREGATE(15,6,ROW($W$5:$W$1003)/(FIND("Wohngrundstück",$W$5:$W$1003,1)&gt;0),ROW()-4)),"")</f>
        <v/>
      </c>
      <c r="AA301" s="67" t="str" cm="1">
        <f t="array" ref="AA301">IFERROR(INDEX($C$1:$C$1003,_xlfn.AGGREGATE(15,6,ROW($U$5:$U$1003)/(FIND("123",$U$5:$U$1003,1)&gt;0),ROW()-4)),"")</f>
        <v/>
      </c>
      <c r="AB301" s="67" t="str" cm="1">
        <f t="array" ref="AB301">IFERROR(INDEX($C$1:$C$1003,_xlfn.AGGREGATE(15,6,ROW($W$5:$W$1003)/(FIND("Nichtwohngrundstück",$W$5:$W$1003,1)&gt;0),ROW()-4)),"")</f>
        <v/>
      </c>
      <c r="AC301" s="67" t="str" cm="1">
        <f t="array" ref="AC301">IFERROR(INDEX($C$1:$C$1003,_xlfn.AGGREGATE(15,6,ROW($W$5:$W$1003)/(FIND("Gebäude",$W$5:$W$1003,1)&gt;0),ROW()-4)),"")</f>
        <v/>
      </c>
      <c r="AD301" s="67" t="str" cm="1">
        <f t="array" ref="AD301">IFERROR(INDEX($C$1:$C$1003,_xlfn.AGGREGATE(15,6,ROW($W$5:$W$1003)/(FIND("LuF",$W$5:$W$1003,1)&gt;0),ROW()-4)),"")</f>
        <v/>
      </c>
      <c r="AE301" s="67" t="str" cm="1">
        <f t="array" ref="AE301">IFERROR(INDEX($C$1:$C$1003,_xlfn.AGGREGATE(15,6,ROW($P$5:$P$1003)/(FIND("Ja",$P$5:$P$1003,1)&gt;0),ROW()-4)),"")</f>
        <v/>
      </c>
      <c r="AF301" s="67" t="str" cm="1">
        <f t="array" ref="AF301">IFERROR(INDEX($C$1:$C$1003,_xlfn.AGGREGATE(15,6,ROW($V$5:$V$1003)/(FIND("1",$V$5:$V$1003,1)&gt;0),ROW()-4)),"")</f>
        <v/>
      </c>
    </row>
    <row r="302" spans="2:32" x14ac:dyDescent="0.35">
      <c r="B302" s="139"/>
      <c r="C302" s="139" t="str">
        <f>IF(B302&lt;&gt;"",COUNTIF($B$4:$B302,"&lt;&gt;"),"")</f>
        <v/>
      </c>
      <c r="D302" s="142"/>
      <c r="E302" s="139"/>
      <c r="F302" s="139"/>
      <c r="G302" s="139"/>
      <c r="H302" s="139"/>
      <c r="I302" s="142"/>
      <c r="J302" s="139"/>
      <c r="K302" s="139" t="str">
        <f>IFERROR(INDEX(PLZ!B:B,MATCH(I302,PLZ!A:A,0)),"")</f>
        <v/>
      </c>
      <c r="L302" s="139"/>
      <c r="M302" s="139" t="str">
        <f>IFERROR(IF(K302&lt;&gt;"Baden-Württemberg",VLOOKUP(L302,Params!A$28:A$36,1,FALSE),""),"")</f>
        <v/>
      </c>
      <c r="N302" s="147"/>
      <c r="O302" s="139"/>
      <c r="P302" s="139" t="str">
        <f t="shared" si="16"/>
        <v/>
      </c>
      <c r="Q302" s="139" t="str">
        <f t="shared" si="16"/>
        <v/>
      </c>
      <c r="R302" s="139" t="str">
        <f t="shared" si="16"/>
        <v/>
      </c>
      <c r="S302" s="147"/>
      <c r="T302" s="146" t="str" cm="1">
        <f t="array" aca="1" ref="T302" ca="1">IF(B302&lt;&gt;"",HYPERLINK("#'"&amp;MID(CELL("Dateiname",'Gemarkungen &amp; Flurstücke'!A$1),FIND("]",CELL("Dateiname",'Gemarkungen &amp; Flurstücke'!A$1))+1,31)&amp;"'!B6","Bitte ergänzen Sie die Angaben in ''Gemarkungen &amp; Flurstücke''!"),"")</f>
        <v/>
      </c>
      <c r="U302" s="42" t="str">
        <f>IFERROR(VLOOKUP(K302,Params!$A$2:$C$17,3,FALSE)&amp;VLOOKUP(L302,Params!$A$21:$C$23,3,FALSE)&amp;IFERROR(VLOOKUP(M302,Params!$A$28:$C$36,3,FALSE),"0"),"")</f>
        <v/>
      </c>
      <c r="V302" s="67" t="str">
        <f t="shared" si="14"/>
        <v/>
      </c>
      <c r="W302" s="67" t="str">
        <f>IFERROR(VLOOKUP(U302,Verfahren!$A$1:$E$15,5,FALSE),"")&amp;IFERROR(VLOOKUP(V302,Verfahren!A$17:B$20,2,FALSE),"")</f>
        <v/>
      </c>
      <c r="X302" s="67" t="str">
        <f t="shared" si="15"/>
        <v/>
      </c>
      <c r="Y302" s="67">
        <v>298</v>
      </c>
      <c r="Z302" s="67" t="str" cm="1">
        <f t="array" ref="Z302">IFERROR(INDEX($C$1:$C$1003,_xlfn.AGGREGATE(15,6,ROW($W$5:$W$1003)/(FIND("Wohngrundstück",$W$5:$W$1003,1)&gt;0),ROW()-4)),"")</f>
        <v/>
      </c>
      <c r="AA302" s="67" t="str" cm="1">
        <f t="array" ref="AA302">IFERROR(INDEX($C$1:$C$1003,_xlfn.AGGREGATE(15,6,ROW($U$5:$U$1003)/(FIND("123",$U$5:$U$1003,1)&gt;0),ROW()-4)),"")</f>
        <v/>
      </c>
      <c r="AB302" s="67" t="str" cm="1">
        <f t="array" ref="AB302">IFERROR(INDEX($C$1:$C$1003,_xlfn.AGGREGATE(15,6,ROW($W$5:$W$1003)/(FIND("Nichtwohngrundstück",$W$5:$W$1003,1)&gt;0),ROW()-4)),"")</f>
        <v/>
      </c>
      <c r="AC302" s="67" t="str" cm="1">
        <f t="array" ref="AC302">IFERROR(INDEX($C$1:$C$1003,_xlfn.AGGREGATE(15,6,ROW($W$5:$W$1003)/(FIND("Gebäude",$W$5:$W$1003,1)&gt;0),ROW()-4)),"")</f>
        <v/>
      </c>
      <c r="AD302" s="67" t="str" cm="1">
        <f t="array" ref="AD302">IFERROR(INDEX($C$1:$C$1003,_xlfn.AGGREGATE(15,6,ROW($W$5:$W$1003)/(FIND("LuF",$W$5:$W$1003,1)&gt;0),ROW()-4)),"")</f>
        <v/>
      </c>
      <c r="AE302" s="67" t="str" cm="1">
        <f t="array" ref="AE302">IFERROR(INDEX($C$1:$C$1003,_xlfn.AGGREGATE(15,6,ROW($P$5:$P$1003)/(FIND("Ja",$P$5:$P$1003,1)&gt;0),ROW()-4)),"")</f>
        <v/>
      </c>
      <c r="AF302" s="67" t="str" cm="1">
        <f t="array" ref="AF302">IFERROR(INDEX($C$1:$C$1003,_xlfn.AGGREGATE(15,6,ROW($V$5:$V$1003)/(FIND("1",$V$5:$V$1003,1)&gt;0),ROW()-4)),"")</f>
        <v/>
      </c>
    </row>
    <row r="303" spans="2:32" x14ac:dyDescent="0.35">
      <c r="B303" s="139"/>
      <c r="C303" s="139" t="str">
        <f>IF(B303&lt;&gt;"",COUNTIF($B$4:$B303,"&lt;&gt;"),"")</f>
        <v/>
      </c>
      <c r="D303" s="142"/>
      <c r="E303" s="139"/>
      <c r="F303" s="139"/>
      <c r="G303" s="139"/>
      <c r="H303" s="139"/>
      <c r="I303" s="142"/>
      <c r="J303" s="139"/>
      <c r="K303" s="139" t="str">
        <f>IFERROR(INDEX(PLZ!B:B,MATCH(I303,PLZ!A:A,0)),"")</f>
        <v/>
      </c>
      <c r="L303" s="139"/>
      <c r="M303" s="139" t="str">
        <f>IFERROR(IF(K303&lt;&gt;"Baden-Württemberg",VLOOKUP(L303,Params!A$28:A$36,1,FALSE),""),"")</f>
        <v/>
      </c>
      <c r="N303" s="147"/>
      <c r="O303" s="139"/>
      <c r="P303" s="139" t="str">
        <f t="shared" si="16"/>
        <v/>
      </c>
      <c r="Q303" s="139" t="str">
        <f t="shared" si="16"/>
        <v/>
      </c>
      <c r="R303" s="139" t="str">
        <f t="shared" si="16"/>
        <v/>
      </c>
      <c r="S303" s="147"/>
      <c r="T303" s="146" t="str" cm="1">
        <f t="array" aca="1" ref="T303" ca="1">IF(B303&lt;&gt;"",HYPERLINK("#'"&amp;MID(CELL("Dateiname",'Gemarkungen &amp; Flurstücke'!A$1),FIND("]",CELL("Dateiname",'Gemarkungen &amp; Flurstücke'!A$1))+1,31)&amp;"'!B6","Bitte ergänzen Sie die Angaben in ''Gemarkungen &amp; Flurstücke''!"),"")</f>
        <v/>
      </c>
      <c r="U303" s="42" t="str">
        <f>IFERROR(VLOOKUP(K303,Params!$A$2:$C$17,3,FALSE)&amp;VLOOKUP(L303,Params!$A$21:$C$23,3,FALSE)&amp;IFERROR(VLOOKUP(M303,Params!$A$28:$C$36,3,FALSE),"0"),"")</f>
        <v/>
      </c>
      <c r="V303" s="67" t="str">
        <f t="shared" si="14"/>
        <v/>
      </c>
      <c r="W303" s="67" t="str">
        <f>IFERROR(VLOOKUP(U303,Verfahren!$A$1:$E$15,5,FALSE),"")&amp;IFERROR(VLOOKUP(V303,Verfahren!A$17:B$20,2,FALSE),"")</f>
        <v/>
      </c>
      <c r="X303" s="67" t="str">
        <f t="shared" si="15"/>
        <v/>
      </c>
      <c r="Y303" s="67">
        <v>299</v>
      </c>
      <c r="Z303" s="67" t="str" cm="1">
        <f t="array" ref="Z303">IFERROR(INDEX($C$1:$C$1003,_xlfn.AGGREGATE(15,6,ROW($W$5:$W$1003)/(FIND("Wohngrundstück",$W$5:$W$1003,1)&gt;0),ROW()-4)),"")</f>
        <v/>
      </c>
      <c r="AA303" s="67" t="str" cm="1">
        <f t="array" ref="AA303">IFERROR(INDEX($C$1:$C$1003,_xlfn.AGGREGATE(15,6,ROW($U$5:$U$1003)/(FIND("123",$U$5:$U$1003,1)&gt;0),ROW()-4)),"")</f>
        <v/>
      </c>
      <c r="AB303" s="67" t="str" cm="1">
        <f t="array" ref="AB303">IFERROR(INDEX($C$1:$C$1003,_xlfn.AGGREGATE(15,6,ROW($W$5:$W$1003)/(FIND("Nichtwohngrundstück",$W$5:$W$1003,1)&gt;0),ROW()-4)),"")</f>
        <v/>
      </c>
      <c r="AC303" s="67" t="str" cm="1">
        <f t="array" ref="AC303">IFERROR(INDEX($C$1:$C$1003,_xlfn.AGGREGATE(15,6,ROW($W$5:$W$1003)/(FIND("Gebäude",$W$5:$W$1003,1)&gt;0),ROW()-4)),"")</f>
        <v/>
      </c>
      <c r="AD303" s="67" t="str" cm="1">
        <f t="array" ref="AD303">IFERROR(INDEX($C$1:$C$1003,_xlfn.AGGREGATE(15,6,ROW($W$5:$W$1003)/(FIND("LuF",$W$5:$W$1003,1)&gt;0),ROW()-4)),"")</f>
        <v/>
      </c>
      <c r="AE303" s="67" t="str" cm="1">
        <f t="array" ref="AE303">IFERROR(INDEX($C$1:$C$1003,_xlfn.AGGREGATE(15,6,ROW($P$5:$P$1003)/(FIND("Ja",$P$5:$P$1003,1)&gt;0),ROW()-4)),"")</f>
        <v/>
      </c>
      <c r="AF303" s="67" t="str" cm="1">
        <f t="array" ref="AF303">IFERROR(INDEX($C$1:$C$1003,_xlfn.AGGREGATE(15,6,ROW($V$5:$V$1003)/(FIND("1",$V$5:$V$1003,1)&gt;0),ROW()-4)),"")</f>
        <v/>
      </c>
    </row>
    <row r="304" spans="2:32" x14ac:dyDescent="0.35">
      <c r="B304" s="139"/>
      <c r="C304" s="139" t="str">
        <f>IF(B304&lt;&gt;"",COUNTIF($B$4:$B304,"&lt;&gt;"),"")</f>
        <v/>
      </c>
      <c r="D304" s="142"/>
      <c r="E304" s="139"/>
      <c r="F304" s="139"/>
      <c r="G304" s="139"/>
      <c r="H304" s="139"/>
      <c r="I304" s="142"/>
      <c r="J304" s="139"/>
      <c r="K304" s="139" t="str">
        <f>IFERROR(INDEX(PLZ!B:B,MATCH(I304,PLZ!A:A,0)),"")</f>
        <v/>
      </c>
      <c r="L304" s="139"/>
      <c r="M304" s="139" t="str">
        <f>IFERROR(IF(K304&lt;&gt;"Baden-Württemberg",VLOOKUP(L304,Params!A$28:A$36,1,FALSE),""),"")</f>
        <v/>
      </c>
      <c r="N304" s="147"/>
      <c r="O304" s="139"/>
      <c r="P304" s="139" t="str">
        <f t="shared" si="16"/>
        <v/>
      </c>
      <c r="Q304" s="139" t="str">
        <f t="shared" si="16"/>
        <v/>
      </c>
      <c r="R304" s="139" t="str">
        <f t="shared" si="16"/>
        <v/>
      </c>
      <c r="S304" s="147"/>
      <c r="T304" s="146" t="str" cm="1">
        <f t="array" aca="1" ref="T304" ca="1">IF(B304&lt;&gt;"",HYPERLINK("#'"&amp;MID(CELL("Dateiname",'Gemarkungen &amp; Flurstücke'!A$1),FIND("]",CELL("Dateiname",'Gemarkungen &amp; Flurstücke'!A$1))+1,31)&amp;"'!B6","Bitte ergänzen Sie die Angaben in ''Gemarkungen &amp; Flurstücke''!"),"")</f>
        <v/>
      </c>
      <c r="U304" s="42" t="str">
        <f>IFERROR(VLOOKUP(K304,Params!$A$2:$C$17,3,FALSE)&amp;VLOOKUP(L304,Params!$A$21:$C$23,3,FALSE)&amp;IFERROR(VLOOKUP(M304,Params!$A$28:$C$36,3,FALSE),"0"),"")</f>
        <v/>
      </c>
      <c r="V304" s="67" t="str">
        <f t="shared" si="14"/>
        <v/>
      </c>
      <c r="W304" s="67" t="str">
        <f>IFERROR(VLOOKUP(U304,Verfahren!$A$1:$E$15,5,FALSE),"")&amp;IFERROR(VLOOKUP(V304,Verfahren!A$17:B$20,2,FALSE),"")</f>
        <v/>
      </c>
      <c r="X304" s="67" t="str">
        <f t="shared" si="15"/>
        <v/>
      </c>
      <c r="Y304" s="67">
        <v>300</v>
      </c>
      <c r="Z304" s="67" t="str" cm="1">
        <f t="array" ref="Z304">IFERROR(INDEX($C$1:$C$1003,_xlfn.AGGREGATE(15,6,ROW($W$5:$W$1003)/(FIND("Wohngrundstück",$W$5:$W$1003,1)&gt;0),ROW()-4)),"")</f>
        <v/>
      </c>
      <c r="AA304" s="67" t="str" cm="1">
        <f t="array" ref="AA304">IFERROR(INDEX($C$1:$C$1003,_xlfn.AGGREGATE(15,6,ROW($U$5:$U$1003)/(FIND("123",$U$5:$U$1003,1)&gt;0),ROW()-4)),"")</f>
        <v/>
      </c>
      <c r="AB304" s="67" t="str" cm="1">
        <f t="array" ref="AB304">IFERROR(INDEX($C$1:$C$1003,_xlfn.AGGREGATE(15,6,ROW($W$5:$W$1003)/(FIND("Nichtwohngrundstück",$W$5:$W$1003,1)&gt;0),ROW()-4)),"")</f>
        <v/>
      </c>
      <c r="AC304" s="67" t="str" cm="1">
        <f t="array" ref="AC304">IFERROR(INDEX($C$1:$C$1003,_xlfn.AGGREGATE(15,6,ROW($W$5:$W$1003)/(FIND("Gebäude",$W$5:$W$1003,1)&gt;0),ROW()-4)),"")</f>
        <v/>
      </c>
      <c r="AD304" s="67" t="str" cm="1">
        <f t="array" ref="AD304">IFERROR(INDEX($C$1:$C$1003,_xlfn.AGGREGATE(15,6,ROW($W$5:$W$1003)/(FIND("LuF",$W$5:$W$1003,1)&gt;0),ROW()-4)),"")</f>
        <v/>
      </c>
      <c r="AE304" s="67" t="str" cm="1">
        <f t="array" ref="AE304">IFERROR(INDEX($C$1:$C$1003,_xlfn.AGGREGATE(15,6,ROW($P$5:$P$1003)/(FIND("Ja",$P$5:$P$1003,1)&gt;0),ROW()-4)),"")</f>
        <v/>
      </c>
      <c r="AF304" s="67" t="str" cm="1">
        <f t="array" ref="AF304">IFERROR(INDEX($C$1:$C$1003,_xlfn.AGGREGATE(15,6,ROW($V$5:$V$1003)/(FIND("1",$V$5:$V$1003,1)&gt;0),ROW()-4)),"")</f>
        <v/>
      </c>
    </row>
    <row r="305" spans="2:32" x14ac:dyDescent="0.35">
      <c r="B305" s="139"/>
      <c r="C305" s="139" t="str">
        <f>IF(B305&lt;&gt;"",COUNTIF($B$4:$B305,"&lt;&gt;"),"")</f>
        <v/>
      </c>
      <c r="D305" s="142"/>
      <c r="E305" s="139"/>
      <c r="F305" s="139"/>
      <c r="G305" s="139"/>
      <c r="H305" s="139"/>
      <c r="I305" s="142"/>
      <c r="J305" s="139"/>
      <c r="K305" s="139" t="str">
        <f>IFERROR(INDEX(PLZ!B:B,MATCH(I305,PLZ!A:A,0)),"")</f>
        <v/>
      </c>
      <c r="L305" s="139"/>
      <c r="M305" s="139" t="str">
        <f>IFERROR(IF(K305&lt;&gt;"Baden-Württemberg",VLOOKUP(L305,Params!A$28:A$36,1,FALSE),""),"")</f>
        <v/>
      </c>
      <c r="N305" s="147"/>
      <c r="O305" s="139"/>
      <c r="P305" s="139" t="str">
        <f t="shared" si="16"/>
        <v/>
      </c>
      <c r="Q305" s="139" t="str">
        <f t="shared" si="16"/>
        <v/>
      </c>
      <c r="R305" s="139" t="str">
        <f t="shared" si="16"/>
        <v/>
      </c>
      <c r="S305" s="147"/>
      <c r="T305" s="146" t="str" cm="1">
        <f t="array" aca="1" ref="T305" ca="1">IF(B305&lt;&gt;"",HYPERLINK("#'"&amp;MID(CELL("Dateiname",'Gemarkungen &amp; Flurstücke'!A$1),FIND("]",CELL("Dateiname",'Gemarkungen &amp; Flurstücke'!A$1))+1,31)&amp;"'!B6","Bitte ergänzen Sie die Angaben in ''Gemarkungen &amp; Flurstücke''!"),"")</f>
        <v/>
      </c>
      <c r="U305" s="42" t="str">
        <f>IFERROR(VLOOKUP(K305,Params!$A$2:$C$17,3,FALSE)&amp;VLOOKUP(L305,Params!$A$21:$C$23,3,FALSE)&amp;IFERROR(VLOOKUP(M305,Params!$A$28:$C$36,3,FALSE),"0"),"")</f>
        <v/>
      </c>
      <c r="V305" s="67" t="str">
        <f t="shared" si="14"/>
        <v/>
      </c>
      <c r="W305" s="67" t="str">
        <f>IFERROR(VLOOKUP(U305,Verfahren!$A$1:$E$15,5,FALSE),"")&amp;IFERROR(VLOOKUP(V305,Verfahren!A$17:B$20,2,FALSE),"")</f>
        <v/>
      </c>
      <c r="X305" s="67" t="str">
        <f t="shared" si="15"/>
        <v/>
      </c>
      <c r="Y305" s="67">
        <v>301</v>
      </c>
      <c r="Z305" s="67" t="str" cm="1">
        <f t="array" ref="Z305">IFERROR(INDEX($C$1:$C$1003,_xlfn.AGGREGATE(15,6,ROW($W$5:$W$1003)/(FIND("Wohngrundstück",$W$5:$W$1003,1)&gt;0),ROW()-4)),"")</f>
        <v/>
      </c>
      <c r="AA305" s="67" t="str" cm="1">
        <f t="array" ref="AA305">IFERROR(INDEX($C$1:$C$1003,_xlfn.AGGREGATE(15,6,ROW($U$5:$U$1003)/(FIND("123",$U$5:$U$1003,1)&gt;0),ROW()-4)),"")</f>
        <v/>
      </c>
      <c r="AB305" s="67" t="str" cm="1">
        <f t="array" ref="AB305">IFERROR(INDEX($C$1:$C$1003,_xlfn.AGGREGATE(15,6,ROW($W$5:$W$1003)/(FIND("Nichtwohngrundstück",$W$5:$W$1003,1)&gt;0),ROW()-4)),"")</f>
        <v/>
      </c>
      <c r="AC305" s="67" t="str" cm="1">
        <f t="array" ref="AC305">IFERROR(INDEX($C$1:$C$1003,_xlfn.AGGREGATE(15,6,ROW($W$5:$W$1003)/(FIND("Gebäude",$W$5:$W$1003,1)&gt;0),ROW()-4)),"")</f>
        <v/>
      </c>
      <c r="AD305" s="67" t="str" cm="1">
        <f t="array" ref="AD305">IFERROR(INDEX($C$1:$C$1003,_xlfn.AGGREGATE(15,6,ROW($W$5:$W$1003)/(FIND("LuF",$W$5:$W$1003,1)&gt;0),ROW()-4)),"")</f>
        <v/>
      </c>
      <c r="AE305" s="67" t="str" cm="1">
        <f t="array" ref="AE305">IFERROR(INDEX($C$1:$C$1003,_xlfn.AGGREGATE(15,6,ROW($P$5:$P$1003)/(FIND("Ja",$P$5:$P$1003,1)&gt;0),ROW()-4)),"")</f>
        <v/>
      </c>
      <c r="AF305" s="67" t="str" cm="1">
        <f t="array" ref="AF305">IFERROR(INDEX($C$1:$C$1003,_xlfn.AGGREGATE(15,6,ROW($V$5:$V$1003)/(FIND("1",$V$5:$V$1003,1)&gt;0),ROW()-4)),"")</f>
        <v/>
      </c>
    </row>
    <row r="306" spans="2:32" x14ac:dyDescent="0.35">
      <c r="B306" s="139"/>
      <c r="C306" s="139" t="str">
        <f>IF(B306&lt;&gt;"",COUNTIF($B$4:$B306,"&lt;&gt;"),"")</f>
        <v/>
      </c>
      <c r="D306" s="142"/>
      <c r="E306" s="139"/>
      <c r="F306" s="139"/>
      <c r="G306" s="139"/>
      <c r="H306" s="139"/>
      <c r="I306" s="142"/>
      <c r="J306" s="139"/>
      <c r="K306" s="139" t="str">
        <f>IFERROR(INDEX(PLZ!B:B,MATCH(I306,PLZ!A:A,0)),"")</f>
        <v/>
      </c>
      <c r="L306" s="139"/>
      <c r="M306" s="139" t="str">
        <f>IFERROR(IF(K306&lt;&gt;"Baden-Württemberg",VLOOKUP(L306,Params!A$28:A$36,1,FALSE),""),"")</f>
        <v/>
      </c>
      <c r="N306" s="147"/>
      <c r="O306" s="139"/>
      <c r="P306" s="139" t="str">
        <f t="shared" si="16"/>
        <v/>
      </c>
      <c r="Q306" s="139" t="str">
        <f t="shared" si="16"/>
        <v/>
      </c>
      <c r="R306" s="139" t="str">
        <f t="shared" si="16"/>
        <v/>
      </c>
      <c r="S306" s="147"/>
      <c r="T306" s="146" t="str" cm="1">
        <f t="array" aca="1" ref="T306" ca="1">IF(B306&lt;&gt;"",HYPERLINK("#'"&amp;MID(CELL("Dateiname",'Gemarkungen &amp; Flurstücke'!A$1),FIND("]",CELL("Dateiname",'Gemarkungen &amp; Flurstücke'!A$1))+1,31)&amp;"'!B6","Bitte ergänzen Sie die Angaben in ''Gemarkungen &amp; Flurstücke''!"),"")</f>
        <v/>
      </c>
      <c r="U306" s="42" t="str">
        <f>IFERROR(VLOOKUP(K306,Params!$A$2:$C$17,3,FALSE)&amp;VLOOKUP(L306,Params!$A$21:$C$23,3,FALSE)&amp;IFERROR(VLOOKUP(M306,Params!$A$28:$C$36,3,FALSE),"0"),"")</f>
        <v/>
      </c>
      <c r="V306" s="67" t="str">
        <f t="shared" si="14"/>
        <v/>
      </c>
      <c r="W306" s="67" t="str">
        <f>IFERROR(VLOOKUP(U306,Verfahren!$A$1:$E$15,5,FALSE),"")&amp;IFERROR(VLOOKUP(V306,Verfahren!A$17:B$20,2,FALSE),"")</f>
        <v/>
      </c>
      <c r="X306" s="67" t="str">
        <f t="shared" si="15"/>
        <v/>
      </c>
      <c r="Y306" s="67">
        <v>302</v>
      </c>
      <c r="Z306" s="67" t="str" cm="1">
        <f t="array" ref="Z306">IFERROR(INDEX($C$1:$C$1003,_xlfn.AGGREGATE(15,6,ROW($W$5:$W$1003)/(FIND("Wohngrundstück",$W$5:$W$1003,1)&gt;0),ROW()-4)),"")</f>
        <v/>
      </c>
      <c r="AA306" s="67" t="str" cm="1">
        <f t="array" ref="AA306">IFERROR(INDEX($C$1:$C$1003,_xlfn.AGGREGATE(15,6,ROW($U$5:$U$1003)/(FIND("123",$U$5:$U$1003,1)&gt;0),ROW()-4)),"")</f>
        <v/>
      </c>
      <c r="AB306" s="67" t="str" cm="1">
        <f t="array" ref="AB306">IFERROR(INDEX($C$1:$C$1003,_xlfn.AGGREGATE(15,6,ROW($W$5:$W$1003)/(FIND("Nichtwohngrundstück",$W$5:$W$1003,1)&gt;0),ROW()-4)),"")</f>
        <v/>
      </c>
      <c r="AC306" s="67" t="str" cm="1">
        <f t="array" ref="AC306">IFERROR(INDEX($C$1:$C$1003,_xlfn.AGGREGATE(15,6,ROW($W$5:$W$1003)/(FIND("Gebäude",$W$5:$W$1003,1)&gt;0),ROW()-4)),"")</f>
        <v/>
      </c>
      <c r="AD306" s="67" t="str" cm="1">
        <f t="array" ref="AD306">IFERROR(INDEX($C$1:$C$1003,_xlfn.AGGREGATE(15,6,ROW($W$5:$W$1003)/(FIND("LuF",$W$5:$W$1003,1)&gt;0),ROW()-4)),"")</f>
        <v/>
      </c>
      <c r="AE306" s="67" t="str" cm="1">
        <f t="array" ref="AE306">IFERROR(INDEX($C$1:$C$1003,_xlfn.AGGREGATE(15,6,ROW($P$5:$P$1003)/(FIND("Ja",$P$5:$P$1003,1)&gt;0),ROW()-4)),"")</f>
        <v/>
      </c>
      <c r="AF306" s="67" t="str" cm="1">
        <f t="array" ref="AF306">IFERROR(INDEX($C$1:$C$1003,_xlfn.AGGREGATE(15,6,ROW($V$5:$V$1003)/(FIND("1",$V$5:$V$1003,1)&gt;0),ROW()-4)),"")</f>
        <v/>
      </c>
    </row>
    <row r="307" spans="2:32" x14ac:dyDescent="0.35">
      <c r="B307" s="139"/>
      <c r="C307" s="139" t="str">
        <f>IF(B307&lt;&gt;"",COUNTIF($B$4:$B307,"&lt;&gt;"),"")</f>
        <v/>
      </c>
      <c r="D307" s="142"/>
      <c r="E307" s="139"/>
      <c r="F307" s="139"/>
      <c r="G307" s="139"/>
      <c r="H307" s="139"/>
      <c r="I307" s="142"/>
      <c r="J307" s="139"/>
      <c r="K307" s="139" t="str">
        <f>IFERROR(INDEX(PLZ!B:B,MATCH(I307,PLZ!A:A,0)),"")</f>
        <v/>
      </c>
      <c r="L307" s="139"/>
      <c r="M307" s="139" t="str">
        <f>IFERROR(IF(K307&lt;&gt;"Baden-Württemberg",VLOOKUP(L307,Params!A$28:A$36,1,FALSE),""),"")</f>
        <v/>
      </c>
      <c r="N307" s="147"/>
      <c r="O307" s="139"/>
      <c r="P307" s="139" t="str">
        <f t="shared" si="16"/>
        <v/>
      </c>
      <c r="Q307" s="139" t="str">
        <f t="shared" si="16"/>
        <v/>
      </c>
      <c r="R307" s="139" t="str">
        <f t="shared" si="16"/>
        <v/>
      </c>
      <c r="S307" s="147"/>
      <c r="T307" s="146" t="str" cm="1">
        <f t="array" aca="1" ref="T307" ca="1">IF(B307&lt;&gt;"",HYPERLINK("#'"&amp;MID(CELL("Dateiname",'Gemarkungen &amp; Flurstücke'!A$1),FIND("]",CELL("Dateiname",'Gemarkungen &amp; Flurstücke'!A$1))+1,31)&amp;"'!B6","Bitte ergänzen Sie die Angaben in ''Gemarkungen &amp; Flurstücke''!"),"")</f>
        <v/>
      </c>
      <c r="U307" s="42" t="str">
        <f>IFERROR(VLOOKUP(K307,Params!$A$2:$C$17,3,FALSE)&amp;VLOOKUP(L307,Params!$A$21:$C$23,3,FALSE)&amp;IFERROR(VLOOKUP(M307,Params!$A$28:$C$36,3,FALSE),"0"),"")</f>
        <v/>
      </c>
      <c r="V307" s="67" t="str">
        <f t="shared" si="14"/>
        <v/>
      </c>
      <c r="W307" s="67" t="str">
        <f>IFERROR(VLOOKUP(U307,Verfahren!$A$1:$E$15,5,FALSE),"")&amp;IFERROR(VLOOKUP(V307,Verfahren!A$17:B$20,2,FALSE),"")</f>
        <v/>
      </c>
      <c r="X307" s="67" t="str">
        <f t="shared" si="15"/>
        <v/>
      </c>
      <c r="Y307" s="67">
        <v>303</v>
      </c>
      <c r="Z307" s="67" t="str" cm="1">
        <f t="array" ref="Z307">IFERROR(INDEX($C$1:$C$1003,_xlfn.AGGREGATE(15,6,ROW($W$5:$W$1003)/(FIND("Wohngrundstück",$W$5:$W$1003,1)&gt;0),ROW()-4)),"")</f>
        <v/>
      </c>
      <c r="AA307" s="67" t="str" cm="1">
        <f t="array" ref="AA307">IFERROR(INDEX($C$1:$C$1003,_xlfn.AGGREGATE(15,6,ROW($U$5:$U$1003)/(FIND("123",$U$5:$U$1003,1)&gt;0),ROW()-4)),"")</f>
        <v/>
      </c>
      <c r="AB307" s="67" t="str" cm="1">
        <f t="array" ref="AB307">IFERROR(INDEX($C$1:$C$1003,_xlfn.AGGREGATE(15,6,ROW($W$5:$W$1003)/(FIND("Nichtwohngrundstück",$W$5:$W$1003,1)&gt;0),ROW()-4)),"")</f>
        <v/>
      </c>
      <c r="AC307" s="67" t="str" cm="1">
        <f t="array" ref="AC307">IFERROR(INDEX($C$1:$C$1003,_xlfn.AGGREGATE(15,6,ROW($W$5:$W$1003)/(FIND("Gebäude",$W$5:$W$1003,1)&gt;0),ROW()-4)),"")</f>
        <v/>
      </c>
      <c r="AD307" s="67" t="str" cm="1">
        <f t="array" ref="AD307">IFERROR(INDEX($C$1:$C$1003,_xlfn.AGGREGATE(15,6,ROW($W$5:$W$1003)/(FIND("LuF",$W$5:$W$1003,1)&gt;0),ROW()-4)),"")</f>
        <v/>
      </c>
      <c r="AE307" s="67" t="str" cm="1">
        <f t="array" ref="AE307">IFERROR(INDEX($C$1:$C$1003,_xlfn.AGGREGATE(15,6,ROW($P$5:$P$1003)/(FIND("Ja",$P$5:$P$1003,1)&gt;0),ROW()-4)),"")</f>
        <v/>
      </c>
      <c r="AF307" s="67" t="str" cm="1">
        <f t="array" ref="AF307">IFERROR(INDEX($C$1:$C$1003,_xlfn.AGGREGATE(15,6,ROW($V$5:$V$1003)/(FIND("1",$V$5:$V$1003,1)&gt;0),ROW()-4)),"")</f>
        <v/>
      </c>
    </row>
    <row r="308" spans="2:32" x14ac:dyDescent="0.35">
      <c r="B308" s="139"/>
      <c r="C308" s="139" t="str">
        <f>IF(B308&lt;&gt;"",COUNTIF($B$4:$B308,"&lt;&gt;"),"")</f>
        <v/>
      </c>
      <c r="D308" s="142"/>
      <c r="E308" s="139"/>
      <c r="F308" s="139"/>
      <c r="G308" s="139"/>
      <c r="H308" s="139"/>
      <c r="I308" s="142"/>
      <c r="J308" s="139"/>
      <c r="K308" s="139" t="str">
        <f>IFERROR(INDEX(PLZ!B:B,MATCH(I308,PLZ!A:A,0)),"")</f>
        <v/>
      </c>
      <c r="L308" s="139"/>
      <c r="M308" s="139" t="str">
        <f>IFERROR(IF(K308&lt;&gt;"Baden-Württemberg",VLOOKUP(L308,Params!A$28:A$36,1,FALSE),""),"")</f>
        <v/>
      </c>
      <c r="N308" s="147"/>
      <c r="O308" s="139"/>
      <c r="P308" s="139" t="str">
        <f t="shared" si="16"/>
        <v/>
      </c>
      <c r="Q308" s="139" t="str">
        <f t="shared" si="16"/>
        <v/>
      </c>
      <c r="R308" s="139" t="str">
        <f t="shared" si="16"/>
        <v/>
      </c>
      <c r="S308" s="147"/>
      <c r="T308" s="146" t="str" cm="1">
        <f t="array" aca="1" ref="T308" ca="1">IF(B308&lt;&gt;"",HYPERLINK("#'"&amp;MID(CELL("Dateiname",'Gemarkungen &amp; Flurstücke'!A$1),FIND("]",CELL("Dateiname",'Gemarkungen &amp; Flurstücke'!A$1))+1,31)&amp;"'!B6","Bitte ergänzen Sie die Angaben in ''Gemarkungen &amp; Flurstücke''!"),"")</f>
        <v/>
      </c>
      <c r="U308" s="42" t="str">
        <f>IFERROR(VLOOKUP(K308,Params!$A$2:$C$17,3,FALSE)&amp;VLOOKUP(L308,Params!$A$21:$C$23,3,FALSE)&amp;IFERROR(VLOOKUP(M308,Params!$A$28:$C$36,3,FALSE),"0"),"")</f>
        <v/>
      </c>
      <c r="V308" s="67" t="str">
        <f t="shared" si="14"/>
        <v/>
      </c>
      <c r="W308" s="67" t="str">
        <f>IFERROR(VLOOKUP(U308,Verfahren!$A$1:$E$15,5,FALSE),"")&amp;IFERROR(VLOOKUP(V308,Verfahren!A$17:B$20,2,FALSE),"")</f>
        <v/>
      </c>
      <c r="X308" s="67" t="str">
        <f t="shared" si="15"/>
        <v/>
      </c>
      <c r="Y308" s="67">
        <v>304</v>
      </c>
      <c r="Z308" s="67" t="str" cm="1">
        <f t="array" ref="Z308">IFERROR(INDEX($C$1:$C$1003,_xlfn.AGGREGATE(15,6,ROW($W$5:$W$1003)/(FIND("Wohngrundstück",$W$5:$W$1003,1)&gt;0),ROW()-4)),"")</f>
        <v/>
      </c>
      <c r="AA308" s="67" t="str" cm="1">
        <f t="array" ref="AA308">IFERROR(INDEX($C$1:$C$1003,_xlfn.AGGREGATE(15,6,ROW($U$5:$U$1003)/(FIND("123",$U$5:$U$1003,1)&gt;0),ROW()-4)),"")</f>
        <v/>
      </c>
      <c r="AB308" s="67" t="str" cm="1">
        <f t="array" ref="AB308">IFERROR(INDEX($C$1:$C$1003,_xlfn.AGGREGATE(15,6,ROW($W$5:$W$1003)/(FIND("Nichtwohngrundstück",$W$5:$W$1003,1)&gt;0),ROW()-4)),"")</f>
        <v/>
      </c>
      <c r="AC308" s="67" t="str" cm="1">
        <f t="array" ref="AC308">IFERROR(INDEX($C$1:$C$1003,_xlfn.AGGREGATE(15,6,ROW($W$5:$W$1003)/(FIND("Gebäude",$W$5:$W$1003,1)&gt;0),ROW()-4)),"")</f>
        <v/>
      </c>
      <c r="AD308" s="67" t="str" cm="1">
        <f t="array" ref="AD308">IFERROR(INDEX($C$1:$C$1003,_xlfn.AGGREGATE(15,6,ROW($W$5:$W$1003)/(FIND("LuF",$W$5:$W$1003,1)&gt;0),ROW()-4)),"")</f>
        <v/>
      </c>
      <c r="AE308" s="67" t="str" cm="1">
        <f t="array" ref="AE308">IFERROR(INDEX($C$1:$C$1003,_xlfn.AGGREGATE(15,6,ROW($P$5:$P$1003)/(FIND("Ja",$P$5:$P$1003,1)&gt;0),ROW()-4)),"")</f>
        <v/>
      </c>
      <c r="AF308" s="67" t="str" cm="1">
        <f t="array" ref="AF308">IFERROR(INDEX($C$1:$C$1003,_xlfn.AGGREGATE(15,6,ROW($V$5:$V$1003)/(FIND("1",$V$5:$V$1003,1)&gt;0),ROW()-4)),"")</f>
        <v/>
      </c>
    </row>
    <row r="309" spans="2:32" x14ac:dyDescent="0.35">
      <c r="B309" s="139"/>
      <c r="C309" s="139" t="str">
        <f>IF(B309&lt;&gt;"",COUNTIF($B$4:$B309,"&lt;&gt;"),"")</f>
        <v/>
      </c>
      <c r="D309" s="142"/>
      <c r="E309" s="139"/>
      <c r="F309" s="139"/>
      <c r="G309" s="139"/>
      <c r="H309" s="139"/>
      <c r="I309" s="142"/>
      <c r="J309" s="139"/>
      <c r="K309" s="139" t="str">
        <f>IFERROR(INDEX(PLZ!B:B,MATCH(I309,PLZ!A:A,0)),"")</f>
        <v/>
      </c>
      <c r="L309" s="139"/>
      <c r="M309" s="139" t="str">
        <f>IFERROR(IF(K309&lt;&gt;"Baden-Württemberg",VLOOKUP(L309,Params!A$28:A$36,1,FALSE),""),"")</f>
        <v/>
      </c>
      <c r="N309" s="147"/>
      <c r="O309" s="139"/>
      <c r="P309" s="139" t="str">
        <f t="shared" si="16"/>
        <v/>
      </c>
      <c r="Q309" s="139" t="str">
        <f t="shared" si="16"/>
        <v/>
      </c>
      <c r="R309" s="139" t="str">
        <f t="shared" si="16"/>
        <v/>
      </c>
      <c r="S309" s="147"/>
      <c r="T309" s="146" t="str" cm="1">
        <f t="array" aca="1" ref="T309" ca="1">IF(B309&lt;&gt;"",HYPERLINK("#'"&amp;MID(CELL("Dateiname",'Gemarkungen &amp; Flurstücke'!A$1),FIND("]",CELL("Dateiname",'Gemarkungen &amp; Flurstücke'!A$1))+1,31)&amp;"'!B6","Bitte ergänzen Sie die Angaben in ''Gemarkungen &amp; Flurstücke''!"),"")</f>
        <v/>
      </c>
      <c r="U309" s="42" t="str">
        <f>IFERROR(VLOOKUP(K309,Params!$A$2:$C$17,3,FALSE)&amp;VLOOKUP(L309,Params!$A$21:$C$23,3,FALSE)&amp;IFERROR(VLOOKUP(M309,Params!$A$28:$C$36,3,FALSE),"0"),"")</f>
        <v/>
      </c>
      <c r="V309" s="67" t="str">
        <f t="shared" si="14"/>
        <v/>
      </c>
      <c r="W309" s="67" t="str">
        <f>IFERROR(VLOOKUP(U309,Verfahren!$A$1:$E$15,5,FALSE),"")&amp;IFERROR(VLOOKUP(V309,Verfahren!A$17:B$20,2,FALSE),"")</f>
        <v/>
      </c>
      <c r="X309" s="67" t="str">
        <f t="shared" si="15"/>
        <v/>
      </c>
      <c r="Y309" s="67">
        <v>305</v>
      </c>
      <c r="Z309" s="67" t="str" cm="1">
        <f t="array" ref="Z309">IFERROR(INDEX($C$1:$C$1003,_xlfn.AGGREGATE(15,6,ROW($W$5:$W$1003)/(FIND("Wohngrundstück",$W$5:$W$1003,1)&gt;0),ROW()-4)),"")</f>
        <v/>
      </c>
      <c r="AA309" s="67" t="str" cm="1">
        <f t="array" ref="AA309">IFERROR(INDEX($C$1:$C$1003,_xlfn.AGGREGATE(15,6,ROW($U$5:$U$1003)/(FIND("123",$U$5:$U$1003,1)&gt;0),ROW()-4)),"")</f>
        <v/>
      </c>
      <c r="AB309" s="67" t="str" cm="1">
        <f t="array" ref="AB309">IFERROR(INDEX($C$1:$C$1003,_xlfn.AGGREGATE(15,6,ROW($W$5:$W$1003)/(FIND("Nichtwohngrundstück",$W$5:$W$1003,1)&gt;0),ROW()-4)),"")</f>
        <v/>
      </c>
      <c r="AC309" s="67" t="str" cm="1">
        <f t="array" ref="AC309">IFERROR(INDEX($C$1:$C$1003,_xlfn.AGGREGATE(15,6,ROW($W$5:$W$1003)/(FIND("Gebäude",$W$5:$W$1003,1)&gt;0),ROW()-4)),"")</f>
        <v/>
      </c>
      <c r="AD309" s="67" t="str" cm="1">
        <f t="array" ref="AD309">IFERROR(INDEX($C$1:$C$1003,_xlfn.AGGREGATE(15,6,ROW($W$5:$W$1003)/(FIND("LuF",$W$5:$W$1003,1)&gt;0),ROW()-4)),"")</f>
        <v/>
      </c>
      <c r="AE309" s="67" t="str" cm="1">
        <f t="array" ref="AE309">IFERROR(INDEX($C$1:$C$1003,_xlfn.AGGREGATE(15,6,ROW($P$5:$P$1003)/(FIND("Ja",$P$5:$P$1003,1)&gt;0),ROW()-4)),"")</f>
        <v/>
      </c>
      <c r="AF309" s="67" t="str" cm="1">
        <f t="array" ref="AF309">IFERROR(INDEX($C$1:$C$1003,_xlfn.AGGREGATE(15,6,ROW($V$5:$V$1003)/(FIND("1",$V$5:$V$1003,1)&gt;0),ROW()-4)),"")</f>
        <v/>
      </c>
    </row>
    <row r="310" spans="2:32" x14ac:dyDescent="0.35">
      <c r="B310" s="139"/>
      <c r="C310" s="139" t="str">
        <f>IF(B310&lt;&gt;"",COUNTIF($B$4:$B310,"&lt;&gt;"),"")</f>
        <v/>
      </c>
      <c r="D310" s="142"/>
      <c r="E310" s="139"/>
      <c r="F310" s="139"/>
      <c r="G310" s="139"/>
      <c r="H310" s="139"/>
      <c r="I310" s="142"/>
      <c r="J310" s="139"/>
      <c r="K310" s="139" t="str">
        <f>IFERROR(INDEX(PLZ!B:B,MATCH(I310,PLZ!A:A,0)),"")</f>
        <v/>
      </c>
      <c r="L310" s="139"/>
      <c r="M310" s="139" t="str">
        <f>IFERROR(IF(K310&lt;&gt;"Baden-Württemberg",VLOOKUP(L310,Params!A$28:A$36,1,FALSE),""),"")</f>
        <v/>
      </c>
      <c r="N310" s="147"/>
      <c r="O310" s="139"/>
      <c r="P310" s="139" t="str">
        <f t="shared" si="16"/>
        <v/>
      </c>
      <c r="Q310" s="139" t="str">
        <f t="shared" si="16"/>
        <v/>
      </c>
      <c r="R310" s="139" t="str">
        <f t="shared" si="16"/>
        <v/>
      </c>
      <c r="S310" s="147"/>
      <c r="T310" s="146" t="str" cm="1">
        <f t="array" aca="1" ref="T310" ca="1">IF(B310&lt;&gt;"",HYPERLINK("#'"&amp;MID(CELL("Dateiname",'Gemarkungen &amp; Flurstücke'!A$1),FIND("]",CELL("Dateiname",'Gemarkungen &amp; Flurstücke'!A$1))+1,31)&amp;"'!B6","Bitte ergänzen Sie die Angaben in ''Gemarkungen &amp; Flurstücke''!"),"")</f>
        <v/>
      </c>
      <c r="U310" s="42" t="str">
        <f>IFERROR(VLOOKUP(K310,Params!$A$2:$C$17,3,FALSE)&amp;VLOOKUP(L310,Params!$A$21:$C$23,3,FALSE)&amp;IFERROR(VLOOKUP(M310,Params!$A$28:$C$36,3,FALSE),"0"),"")</f>
        <v/>
      </c>
      <c r="V310" s="67" t="str">
        <f t="shared" si="14"/>
        <v/>
      </c>
      <c r="W310" s="67" t="str">
        <f>IFERROR(VLOOKUP(U310,Verfahren!$A$1:$E$15,5,FALSE),"")&amp;IFERROR(VLOOKUP(V310,Verfahren!A$17:B$20,2,FALSE),"")</f>
        <v/>
      </c>
      <c r="X310" s="67" t="str">
        <f t="shared" si="15"/>
        <v/>
      </c>
      <c r="Y310" s="67">
        <v>306</v>
      </c>
      <c r="Z310" s="67" t="str" cm="1">
        <f t="array" ref="Z310">IFERROR(INDEX($C$1:$C$1003,_xlfn.AGGREGATE(15,6,ROW($W$5:$W$1003)/(FIND("Wohngrundstück",$W$5:$W$1003,1)&gt;0),ROW()-4)),"")</f>
        <v/>
      </c>
      <c r="AA310" s="67" t="str" cm="1">
        <f t="array" ref="AA310">IFERROR(INDEX($C$1:$C$1003,_xlfn.AGGREGATE(15,6,ROW($U$5:$U$1003)/(FIND("123",$U$5:$U$1003,1)&gt;0),ROW()-4)),"")</f>
        <v/>
      </c>
      <c r="AB310" s="67" t="str" cm="1">
        <f t="array" ref="AB310">IFERROR(INDEX($C$1:$C$1003,_xlfn.AGGREGATE(15,6,ROW($W$5:$W$1003)/(FIND("Nichtwohngrundstück",$W$5:$W$1003,1)&gt;0),ROW()-4)),"")</f>
        <v/>
      </c>
      <c r="AC310" s="67" t="str" cm="1">
        <f t="array" ref="AC310">IFERROR(INDEX($C$1:$C$1003,_xlfn.AGGREGATE(15,6,ROW($W$5:$W$1003)/(FIND("Gebäude",$W$5:$W$1003,1)&gt;0),ROW()-4)),"")</f>
        <v/>
      </c>
      <c r="AD310" s="67" t="str" cm="1">
        <f t="array" ref="AD310">IFERROR(INDEX($C$1:$C$1003,_xlfn.AGGREGATE(15,6,ROW($W$5:$W$1003)/(FIND("LuF",$W$5:$W$1003,1)&gt;0),ROW()-4)),"")</f>
        <v/>
      </c>
      <c r="AE310" s="67" t="str" cm="1">
        <f t="array" ref="AE310">IFERROR(INDEX($C$1:$C$1003,_xlfn.AGGREGATE(15,6,ROW($P$5:$P$1003)/(FIND("Ja",$P$5:$P$1003,1)&gt;0),ROW()-4)),"")</f>
        <v/>
      </c>
      <c r="AF310" s="67" t="str" cm="1">
        <f t="array" ref="AF310">IFERROR(INDEX($C$1:$C$1003,_xlfn.AGGREGATE(15,6,ROW($V$5:$V$1003)/(FIND("1",$V$5:$V$1003,1)&gt;0),ROW()-4)),"")</f>
        <v/>
      </c>
    </row>
    <row r="311" spans="2:32" x14ac:dyDescent="0.35">
      <c r="B311" s="139"/>
      <c r="C311" s="139" t="str">
        <f>IF(B311&lt;&gt;"",COUNTIF($B$4:$B311,"&lt;&gt;"),"")</f>
        <v/>
      </c>
      <c r="D311" s="142"/>
      <c r="E311" s="139"/>
      <c r="F311" s="139"/>
      <c r="G311" s="139"/>
      <c r="H311" s="139"/>
      <c r="I311" s="142"/>
      <c r="J311" s="139"/>
      <c r="K311" s="139" t="str">
        <f>IFERROR(INDEX(PLZ!B:B,MATCH(I311,PLZ!A:A,0)),"")</f>
        <v/>
      </c>
      <c r="L311" s="139"/>
      <c r="M311" s="139" t="str">
        <f>IFERROR(IF(K311&lt;&gt;"Baden-Württemberg",VLOOKUP(L311,Params!A$28:A$36,1,FALSE),""),"")</f>
        <v/>
      </c>
      <c r="N311" s="147"/>
      <c r="O311" s="139"/>
      <c r="P311" s="139" t="str">
        <f t="shared" si="16"/>
        <v/>
      </c>
      <c r="Q311" s="139" t="str">
        <f t="shared" si="16"/>
        <v/>
      </c>
      <c r="R311" s="139" t="str">
        <f t="shared" si="16"/>
        <v/>
      </c>
      <c r="S311" s="147"/>
      <c r="T311" s="146" t="str" cm="1">
        <f t="array" aca="1" ref="T311" ca="1">IF(B311&lt;&gt;"",HYPERLINK("#'"&amp;MID(CELL("Dateiname",'Gemarkungen &amp; Flurstücke'!A$1),FIND("]",CELL("Dateiname",'Gemarkungen &amp; Flurstücke'!A$1))+1,31)&amp;"'!B6","Bitte ergänzen Sie die Angaben in ''Gemarkungen &amp; Flurstücke''!"),"")</f>
        <v/>
      </c>
      <c r="U311" s="42" t="str">
        <f>IFERROR(VLOOKUP(K311,Params!$A$2:$C$17,3,FALSE)&amp;VLOOKUP(L311,Params!$A$21:$C$23,3,FALSE)&amp;IFERROR(VLOOKUP(M311,Params!$A$28:$C$36,3,FALSE),"0"),"")</f>
        <v/>
      </c>
      <c r="V311" s="67" t="str">
        <f t="shared" si="14"/>
        <v/>
      </c>
      <c r="W311" s="67" t="str">
        <f>IFERROR(VLOOKUP(U311,Verfahren!$A$1:$E$15,5,FALSE),"")&amp;IFERROR(VLOOKUP(V311,Verfahren!A$17:B$20,2,FALSE),"")</f>
        <v/>
      </c>
      <c r="X311" s="67" t="str">
        <f t="shared" si="15"/>
        <v/>
      </c>
      <c r="Y311" s="67">
        <v>307</v>
      </c>
      <c r="Z311" s="67" t="str" cm="1">
        <f t="array" ref="Z311">IFERROR(INDEX($C$1:$C$1003,_xlfn.AGGREGATE(15,6,ROW($W$5:$W$1003)/(FIND("Wohngrundstück",$W$5:$W$1003,1)&gt;0),ROW()-4)),"")</f>
        <v/>
      </c>
      <c r="AA311" s="67" t="str" cm="1">
        <f t="array" ref="AA311">IFERROR(INDEX($C$1:$C$1003,_xlfn.AGGREGATE(15,6,ROW($U$5:$U$1003)/(FIND("123",$U$5:$U$1003,1)&gt;0),ROW()-4)),"")</f>
        <v/>
      </c>
      <c r="AB311" s="67" t="str" cm="1">
        <f t="array" ref="AB311">IFERROR(INDEX($C$1:$C$1003,_xlfn.AGGREGATE(15,6,ROW($W$5:$W$1003)/(FIND("Nichtwohngrundstück",$W$5:$W$1003,1)&gt;0),ROW()-4)),"")</f>
        <v/>
      </c>
      <c r="AC311" s="67" t="str" cm="1">
        <f t="array" ref="AC311">IFERROR(INDEX($C$1:$C$1003,_xlfn.AGGREGATE(15,6,ROW($W$5:$W$1003)/(FIND("Gebäude",$W$5:$W$1003,1)&gt;0),ROW()-4)),"")</f>
        <v/>
      </c>
      <c r="AD311" s="67" t="str" cm="1">
        <f t="array" ref="AD311">IFERROR(INDEX($C$1:$C$1003,_xlfn.AGGREGATE(15,6,ROW($W$5:$W$1003)/(FIND("LuF",$W$5:$W$1003,1)&gt;0),ROW()-4)),"")</f>
        <v/>
      </c>
      <c r="AE311" s="67" t="str" cm="1">
        <f t="array" ref="AE311">IFERROR(INDEX($C$1:$C$1003,_xlfn.AGGREGATE(15,6,ROW($P$5:$P$1003)/(FIND("Ja",$P$5:$P$1003,1)&gt;0),ROW()-4)),"")</f>
        <v/>
      </c>
      <c r="AF311" s="67" t="str" cm="1">
        <f t="array" ref="AF311">IFERROR(INDEX($C$1:$C$1003,_xlfn.AGGREGATE(15,6,ROW($V$5:$V$1003)/(FIND("1",$V$5:$V$1003,1)&gt;0),ROW()-4)),"")</f>
        <v/>
      </c>
    </row>
    <row r="312" spans="2:32" x14ac:dyDescent="0.35">
      <c r="B312" s="139"/>
      <c r="C312" s="139" t="str">
        <f>IF(B312&lt;&gt;"",COUNTIF($B$4:$B312,"&lt;&gt;"),"")</f>
        <v/>
      </c>
      <c r="D312" s="142"/>
      <c r="E312" s="139"/>
      <c r="F312" s="139"/>
      <c r="G312" s="139"/>
      <c r="H312" s="139"/>
      <c r="I312" s="142"/>
      <c r="J312" s="139"/>
      <c r="K312" s="139" t="str">
        <f>IFERROR(INDEX(PLZ!B:B,MATCH(I312,PLZ!A:A,0)),"")</f>
        <v/>
      </c>
      <c r="L312" s="139"/>
      <c r="M312" s="139" t="str">
        <f>IFERROR(IF(K312&lt;&gt;"Baden-Württemberg",VLOOKUP(L312,Params!A$28:A$36,1,FALSE),""),"")</f>
        <v/>
      </c>
      <c r="N312" s="147"/>
      <c r="O312" s="139"/>
      <c r="P312" s="139" t="str">
        <f t="shared" si="16"/>
        <v/>
      </c>
      <c r="Q312" s="139" t="str">
        <f t="shared" si="16"/>
        <v/>
      </c>
      <c r="R312" s="139" t="str">
        <f t="shared" si="16"/>
        <v/>
      </c>
      <c r="S312" s="147"/>
      <c r="T312" s="146" t="str" cm="1">
        <f t="array" aca="1" ref="T312" ca="1">IF(B312&lt;&gt;"",HYPERLINK("#'"&amp;MID(CELL("Dateiname",'Gemarkungen &amp; Flurstücke'!A$1),FIND("]",CELL("Dateiname",'Gemarkungen &amp; Flurstücke'!A$1))+1,31)&amp;"'!B6","Bitte ergänzen Sie die Angaben in ''Gemarkungen &amp; Flurstücke''!"),"")</f>
        <v/>
      </c>
      <c r="U312" s="42" t="str">
        <f>IFERROR(VLOOKUP(K312,Params!$A$2:$C$17,3,FALSE)&amp;VLOOKUP(L312,Params!$A$21:$C$23,3,FALSE)&amp;IFERROR(VLOOKUP(M312,Params!$A$28:$C$36,3,FALSE),"0"),"")</f>
        <v/>
      </c>
      <c r="V312" s="67" t="str">
        <f t="shared" si="14"/>
        <v/>
      </c>
      <c r="W312" s="67" t="str">
        <f>IFERROR(VLOOKUP(U312,Verfahren!$A$1:$E$15,5,FALSE),"")&amp;IFERROR(VLOOKUP(V312,Verfahren!A$17:B$20,2,FALSE),"")</f>
        <v/>
      </c>
      <c r="X312" s="67" t="str">
        <f t="shared" si="15"/>
        <v/>
      </c>
      <c r="Y312" s="67">
        <v>308</v>
      </c>
      <c r="Z312" s="67" t="str" cm="1">
        <f t="array" ref="Z312">IFERROR(INDEX($C$1:$C$1003,_xlfn.AGGREGATE(15,6,ROW($W$5:$W$1003)/(FIND("Wohngrundstück",$W$5:$W$1003,1)&gt;0),ROW()-4)),"")</f>
        <v/>
      </c>
      <c r="AA312" s="67" t="str" cm="1">
        <f t="array" ref="AA312">IFERROR(INDEX($C$1:$C$1003,_xlfn.AGGREGATE(15,6,ROW($U$5:$U$1003)/(FIND("123",$U$5:$U$1003,1)&gt;0),ROW()-4)),"")</f>
        <v/>
      </c>
      <c r="AB312" s="67" t="str" cm="1">
        <f t="array" ref="AB312">IFERROR(INDEX($C$1:$C$1003,_xlfn.AGGREGATE(15,6,ROW($W$5:$W$1003)/(FIND("Nichtwohngrundstück",$W$5:$W$1003,1)&gt;0),ROW()-4)),"")</f>
        <v/>
      </c>
      <c r="AC312" s="67" t="str" cm="1">
        <f t="array" ref="AC312">IFERROR(INDEX($C$1:$C$1003,_xlfn.AGGREGATE(15,6,ROW($W$5:$W$1003)/(FIND("Gebäude",$W$5:$W$1003,1)&gt;0),ROW()-4)),"")</f>
        <v/>
      </c>
      <c r="AD312" s="67" t="str" cm="1">
        <f t="array" ref="AD312">IFERROR(INDEX($C$1:$C$1003,_xlfn.AGGREGATE(15,6,ROW($W$5:$W$1003)/(FIND("LuF",$W$5:$W$1003,1)&gt;0),ROW()-4)),"")</f>
        <v/>
      </c>
      <c r="AE312" s="67" t="str" cm="1">
        <f t="array" ref="AE312">IFERROR(INDEX($C$1:$C$1003,_xlfn.AGGREGATE(15,6,ROW($P$5:$P$1003)/(FIND("Ja",$P$5:$P$1003,1)&gt;0),ROW()-4)),"")</f>
        <v/>
      </c>
      <c r="AF312" s="67" t="str" cm="1">
        <f t="array" ref="AF312">IFERROR(INDEX($C$1:$C$1003,_xlfn.AGGREGATE(15,6,ROW($V$5:$V$1003)/(FIND("1",$V$5:$V$1003,1)&gt;0),ROW()-4)),"")</f>
        <v/>
      </c>
    </row>
    <row r="313" spans="2:32" x14ac:dyDescent="0.35">
      <c r="B313" s="139"/>
      <c r="C313" s="139" t="str">
        <f>IF(B313&lt;&gt;"",COUNTIF($B$4:$B313,"&lt;&gt;"),"")</f>
        <v/>
      </c>
      <c r="D313" s="142"/>
      <c r="E313" s="139"/>
      <c r="F313" s="139"/>
      <c r="G313" s="139"/>
      <c r="H313" s="139"/>
      <c r="I313" s="142"/>
      <c r="J313" s="139"/>
      <c r="K313" s="139" t="str">
        <f>IFERROR(INDEX(PLZ!B:B,MATCH(I313,PLZ!A:A,0)),"")</f>
        <v/>
      </c>
      <c r="L313" s="139"/>
      <c r="M313" s="139" t="str">
        <f>IFERROR(IF(K313&lt;&gt;"Baden-Württemberg",VLOOKUP(L313,Params!A$28:A$36,1,FALSE),""),"")</f>
        <v/>
      </c>
      <c r="N313" s="147"/>
      <c r="O313" s="139"/>
      <c r="P313" s="139" t="str">
        <f t="shared" si="16"/>
        <v/>
      </c>
      <c r="Q313" s="139" t="str">
        <f t="shared" si="16"/>
        <v/>
      </c>
      <c r="R313" s="139" t="str">
        <f t="shared" si="16"/>
        <v/>
      </c>
      <c r="S313" s="147"/>
      <c r="T313" s="146" t="str" cm="1">
        <f t="array" aca="1" ref="T313" ca="1">IF(B313&lt;&gt;"",HYPERLINK("#'"&amp;MID(CELL("Dateiname",'Gemarkungen &amp; Flurstücke'!A$1),FIND("]",CELL("Dateiname",'Gemarkungen &amp; Flurstücke'!A$1))+1,31)&amp;"'!B6","Bitte ergänzen Sie die Angaben in ''Gemarkungen &amp; Flurstücke''!"),"")</f>
        <v/>
      </c>
      <c r="U313" s="42" t="str">
        <f>IFERROR(VLOOKUP(K313,Params!$A$2:$C$17,3,FALSE)&amp;VLOOKUP(L313,Params!$A$21:$C$23,3,FALSE)&amp;IFERROR(VLOOKUP(M313,Params!$A$28:$C$36,3,FALSE),"0"),"")</f>
        <v/>
      </c>
      <c r="V313" s="67" t="str">
        <f t="shared" si="14"/>
        <v/>
      </c>
      <c r="W313" s="67" t="str">
        <f>IFERROR(VLOOKUP(U313,Verfahren!$A$1:$E$15,5,FALSE),"")&amp;IFERROR(VLOOKUP(V313,Verfahren!A$17:B$20,2,FALSE),"")</f>
        <v/>
      </c>
      <c r="X313" s="67" t="str">
        <f t="shared" si="15"/>
        <v/>
      </c>
      <c r="Y313" s="67">
        <v>309</v>
      </c>
      <c r="Z313" s="67" t="str" cm="1">
        <f t="array" ref="Z313">IFERROR(INDEX($C$1:$C$1003,_xlfn.AGGREGATE(15,6,ROW($W$5:$W$1003)/(FIND("Wohngrundstück",$W$5:$W$1003,1)&gt;0),ROW()-4)),"")</f>
        <v/>
      </c>
      <c r="AA313" s="67" t="str" cm="1">
        <f t="array" ref="AA313">IFERROR(INDEX($C$1:$C$1003,_xlfn.AGGREGATE(15,6,ROW($U$5:$U$1003)/(FIND("123",$U$5:$U$1003,1)&gt;0),ROW()-4)),"")</f>
        <v/>
      </c>
      <c r="AB313" s="67" t="str" cm="1">
        <f t="array" ref="AB313">IFERROR(INDEX($C$1:$C$1003,_xlfn.AGGREGATE(15,6,ROW($W$5:$W$1003)/(FIND("Nichtwohngrundstück",$W$5:$W$1003,1)&gt;0),ROW()-4)),"")</f>
        <v/>
      </c>
      <c r="AC313" s="67" t="str" cm="1">
        <f t="array" ref="AC313">IFERROR(INDEX($C$1:$C$1003,_xlfn.AGGREGATE(15,6,ROW($W$5:$W$1003)/(FIND("Gebäude",$W$5:$W$1003,1)&gt;0),ROW()-4)),"")</f>
        <v/>
      </c>
      <c r="AD313" s="67" t="str" cm="1">
        <f t="array" ref="AD313">IFERROR(INDEX($C$1:$C$1003,_xlfn.AGGREGATE(15,6,ROW($W$5:$W$1003)/(FIND("LuF",$W$5:$W$1003,1)&gt;0),ROW()-4)),"")</f>
        <v/>
      </c>
      <c r="AE313" s="67" t="str" cm="1">
        <f t="array" ref="AE313">IFERROR(INDEX($C$1:$C$1003,_xlfn.AGGREGATE(15,6,ROW($P$5:$P$1003)/(FIND("Ja",$P$5:$P$1003,1)&gt;0),ROW()-4)),"")</f>
        <v/>
      </c>
      <c r="AF313" s="67" t="str" cm="1">
        <f t="array" ref="AF313">IFERROR(INDEX($C$1:$C$1003,_xlfn.AGGREGATE(15,6,ROW($V$5:$V$1003)/(FIND("1",$V$5:$V$1003,1)&gt;0),ROW()-4)),"")</f>
        <v/>
      </c>
    </row>
    <row r="314" spans="2:32" x14ac:dyDescent="0.35">
      <c r="B314" s="139"/>
      <c r="C314" s="139" t="str">
        <f>IF(B314&lt;&gt;"",COUNTIF($B$4:$B314,"&lt;&gt;"),"")</f>
        <v/>
      </c>
      <c r="D314" s="142"/>
      <c r="E314" s="139"/>
      <c r="F314" s="139"/>
      <c r="G314" s="139"/>
      <c r="H314" s="139"/>
      <c r="I314" s="142"/>
      <c r="J314" s="139"/>
      <c r="K314" s="139" t="str">
        <f>IFERROR(INDEX(PLZ!B:B,MATCH(I314,PLZ!A:A,0)),"")</f>
        <v/>
      </c>
      <c r="L314" s="139"/>
      <c r="M314" s="139" t="str">
        <f>IFERROR(IF(K314&lt;&gt;"Baden-Württemberg",VLOOKUP(L314,Params!A$28:A$36,1,FALSE),""),"")</f>
        <v/>
      </c>
      <c r="N314" s="147"/>
      <c r="O314" s="139"/>
      <c r="P314" s="139" t="str">
        <f t="shared" si="16"/>
        <v/>
      </c>
      <c r="Q314" s="139" t="str">
        <f t="shared" si="16"/>
        <v/>
      </c>
      <c r="R314" s="139" t="str">
        <f t="shared" si="16"/>
        <v/>
      </c>
      <c r="S314" s="147"/>
      <c r="T314" s="146" t="str" cm="1">
        <f t="array" aca="1" ref="T314" ca="1">IF(B314&lt;&gt;"",HYPERLINK("#'"&amp;MID(CELL("Dateiname",'Gemarkungen &amp; Flurstücke'!A$1),FIND("]",CELL("Dateiname",'Gemarkungen &amp; Flurstücke'!A$1))+1,31)&amp;"'!B6","Bitte ergänzen Sie die Angaben in ''Gemarkungen &amp; Flurstücke''!"),"")</f>
        <v/>
      </c>
      <c r="U314" s="42" t="str">
        <f>IFERROR(VLOOKUP(K314,Params!$A$2:$C$17,3,FALSE)&amp;VLOOKUP(L314,Params!$A$21:$C$23,3,FALSE)&amp;IFERROR(VLOOKUP(M314,Params!$A$28:$C$36,3,FALSE),"0"),"")</f>
        <v/>
      </c>
      <c r="V314" s="67" t="str">
        <f t="shared" si="14"/>
        <v/>
      </c>
      <c r="W314" s="67" t="str">
        <f>IFERROR(VLOOKUP(U314,Verfahren!$A$1:$E$15,5,FALSE),"")&amp;IFERROR(VLOOKUP(V314,Verfahren!A$17:B$20,2,FALSE),"")</f>
        <v/>
      </c>
      <c r="X314" s="67" t="str">
        <f t="shared" si="15"/>
        <v/>
      </c>
      <c r="Y314" s="67">
        <v>310</v>
      </c>
      <c r="Z314" s="67" t="str" cm="1">
        <f t="array" ref="Z314">IFERROR(INDEX($C$1:$C$1003,_xlfn.AGGREGATE(15,6,ROW($W$5:$W$1003)/(FIND("Wohngrundstück",$W$5:$W$1003,1)&gt;0),ROW()-4)),"")</f>
        <v/>
      </c>
      <c r="AA314" s="67" t="str" cm="1">
        <f t="array" ref="AA314">IFERROR(INDEX($C$1:$C$1003,_xlfn.AGGREGATE(15,6,ROW($U$5:$U$1003)/(FIND("123",$U$5:$U$1003,1)&gt;0),ROW()-4)),"")</f>
        <v/>
      </c>
      <c r="AB314" s="67" t="str" cm="1">
        <f t="array" ref="AB314">IFERROR(INDEX($C$1:$C$1003,_xlfn.AGGREGATE(15,6,ROW($W$5:$W$1003)/(FIND("Nichtwohngrundstück",$W$5:$W$1003,1)&gt;0),ROW()-4)),"")</f>
        <v/>
      </c>
      <c r="AC314" s="67" t="str" cm="1">
        <f t="array" ref="AC314">IFERROR(INDEX($C$1:$C$1003,_xlfn.AGGREGATE(15,6,ROW($W$5:$W$1003)/(FIND("Gebäude",$W$5:$W$1003,1)&gt;0),ROW()-4)),"")</f>
        <v/>
      </c>
      <c r="AD314" s="67" t="str" cm="1">
        <f t="array" ref="AD314">IFERROR(INDEX($C$1:$C$1003,_xlfn.AGGREGATE(15,6,ROW($W$5:$W$1003)/(FIND("LuF",$W$5:$W$1003,1)&gt;0),ROW()-4)),"")</f>
        <v/>
      </c>
      <c r="AE314" s="67" t="str" cm="1">
        <f t="array" ref="AE314">IFERROR(INDEX($C$1:$C$1003,_xlfn.AGGREGATE(15,6,ROW($P$5:$P$1003)/(FIND("Ja",$P$5:$P$1003,1)&gt;0),ROW()-4)),"")</f>
        <v/>
      </c>
      <c r="AF314" s="67" t="str" cm="1">
        <f t="array" ref="AF314">IFERROR(INDEX($C$1:$C$1003,_xlfn.AGGREGATE(15,6,ROW($V$5:$V$1003)/(FIND("1",$V$5:$V$1003,1)&gt;0),ROW()-4)),"")</f>
        <v/>
      </c>
    </row>
    <row r="315" spans="2:32" x14ac:dyDescent="0.35">
      <c r="B315" s="139"/>
      <c r="C315" s="139" t="str">
        <f>IF(B315&lt;&gt;"",COUNTIF($B$4:$B315,"&lt;&gt;"),"")</f>
        <v/>
      </c>
      <c r="D315" s="142"/>
      <c r="E315" s="139"/>
      <c r="F315" s="139"/>
      <c r="G315" s="139"/>
      <c r="H315" s="139"/>
      <c r="I315" s="142"/>
      <c r="J315" s="139"/>
      <c r="K315" s="139" t="str">
        <f>IFERROR(INDEX(PLZ!B:B,MATCH(I315,PLZ!A:A,0)),"")</f>
        <v/>
      </c>
      <c r="L315" s="139"/>
      <c r="M315" s="139" t="str">
        <f>IFERROR(IF(K315&lt;&gt;"Baden-Württemberg",VLOOKUP(L315,Params!A$28:A$36,1,FALSE),""),"")</f>
        <v/>
      </c>
      <c r="N315" s="147"/>
      <c r="O315" s="139"/>
      <c r="P315" s="139" t="str">
        <f t="shared" si="16"/>
        <v/>
      </c>
      <c r="Q315" s="139" t="str">
        <f t="shared" si="16"/>
        <v/>
      </c>
      <c r="R315" s="139" t="str">
        <f t="shared" si="16"/>
        <v/>
      </c>
      <c r="S315" s="147"/>
      <c r="T315" s="146" t="str" cm="1">
        <f t="array" aca="1" ref="T315" ca="1">IF(B315&lt;&gt;"",HYPERLINK("#'"&amp;MID(CELL("Dateiname",'Gemarkungen &amp; Flurstücke'!A$1),FIND("]",CELL("Dateiname",'Gemarkungen &amp; Flurstücke'!A$1))+1,31)&amp;"'!B6","Bitte ergänzen Sie die Angaben in ''Gemarkungen &amp; Flurstücke''!"),"")</f>
        <v/>
      </c>
      <c r="U315" s="42" t="str">
        <f>IFERROR(VLOOKUP(K315,Params!$A$2:$C$17,3,FALSE)&amp;VLOOKUP(L315,Params!$A$21:$C$23,3,FALSE)&amp;IFERROR(VLOOKUP(M315,Params!$A$28:$C$36,3,FALSE),"0"),"")</f>
        <v/>
      </c>
      <c r="V315" s="67" t="str">
        <f t="shared" si="14"/>
        <v/>
      </c>
      <c r="W315" s="67" t="str">
        <f>IFERROR(VLOOKUP(U315,Verfahren!$A$1:$E$15,5,FALSE),"")&amp;IFERROR(VLOOKUP(V315,Verfahren!A$17:B$20,2,FALSE),"")</f>
        <v/>
      </c>
      <c r="X315" s="67" t="str">
        <f t="shared" si="15"/>
        <v/>
      </c>
      <c r="Y315" s="67">
        <v>311</v>
      </c>
      <c r="Z315" s="67" t="str" cm="1">
        <f t="array" ref="Z315">IFERROR(INDEX($C$1:$C$1003,_xlfn.AGGREGATE(15,6,ROW($W$5:$W$1003)/(FIND("Wohngrundstück",$W$5:$W$1003,1)&gt;0),ROW()-4)),"")</f>
        <v/>
      </c>
      <c r="AA315" s="67" t="str" cm="1">
        <f t="array" ref="AA315">IFERROR(INDEX($C$1:$C$1003,_xlfn.AGGREGATE(15,6,ROW($U$5:$U$1003)/(FIND("123",$U$5:$U$1003,1)&gt;0),ROW()-4)),"")</f>
        <v/>
      </c>
      <c r="AB315" s="67" t="str" cm="1">
        <f t="array" ref="AB315">IFERROR(INDEX($C$1:$C$1003,_xlfn.AGGREGATE(15,6,ROW($W$5:$W$1003)/(FIND("Nichtwohngrundstück",$W$5:$W$1003,1)&gt;0),ROW()-4)),"")</f>
        <v/>
      </c>
      <c r="AC315" s="67" t="str" cm="1">
        <f t="array" ref="AC315">IFERROR(INDEX($C$1:$C$1003,_xlfn.AGGREGATE(15,6,ROW($W$5:$W$1003)/(FIND("Gebäude",$W$5:$W$1003,1)&gt;0),ROW()-4)),"")</f>
        <v/>
      </c>
      <c r="AD315" s="67" t="str" cm="1">
        <f t="array" ref="AD315">IFERROR(INDEX($C$1:$C$1003,_xlfn.AGGREGATE(15,6,ROW($W$5:$W$1003)/(FIND("LuF",$W$5:$W$1003,1)&gt;0),ROW()-4)),"")</f>
        <v/>
      </c>
      <c r="AE315" s="67" t="str" cm="1">
        <f t="array" ref="AE315">IFERROR(INDEX($C$1:$C$1003,_xlfn.AGGREGATE(15,6,ROW($P$5:$P$1003)/(FIND("Ja",$P$5:$P$1003,1)&gt;0),ROW()-4)),"")</f>
        <v/>
      </c>
      <c r="AF315" s="67" t="str" cm="1">
        <f t="array" ref="AF315">IFERROR(INDEX($C$1:$C$1003,_xlfn.AGGREGATE(15,6,ROW($V$5:$V$1003)/(FIND("1",$V$5:$V$1003,1)&gt;0),ROW()-4)),"")</f>
        <v/>
      </c>
    </row>
    <row r="316" spans="2:32" x14ac:dyDescent="0.35">
      <c r="B316" s="139"/>
      <c r="C316" s="139" t="str">
        <f>IF(B316&lt;&gt;"",COUNTIF($B$4:$B316,"&lt;&gt;"),"")</f>
        <v/>
      </c>
      <c r="D316" s="142"/>
      <c r="E316" s="139"/>
      <c r="F316" s="139"/>
      <c r="G316" s="139"/>
      <c r="H316" s="139"/>
      <c r="I316" s="142"/>
      <c r="J316" s="139"/>
      <c r="K316" s="139" t="str">
        <f>IFERROR(INDEX(PLZ!B:B,MATCH(I316,PLZ!A:A,0)),"")</f>
        <v/>
      </c>
      <c r="L316" s="139"/>
      <c r="M316" s="139" t="str">
        <f>IFERROR(IF(K316&lt;&gt;"Baden-Württemberg",VLOOKUP(L316,Params!A$28:A$36,1,FALSE),""),"")</f>
        <v/>
      </c>
      <c r="N316" s="147"/>
      <c r="O316" s="139"/>
      <c r="P316" s="139" t="str">
        <f t="shared" si="16"/>
        <v/>
      </c>
      <c r="Q316" s="139" t="str">
        <f t="shared" si="16"/>
        <v/>
      </c>
      <c r="R316" s="139" t="str">
        <f t="shared" si="16"/>
        <v/>
      </c>
      <c r="S316" s="147"/>
      <c r="T316" s="146" t="str" cm="1">
        <f t="array" aca="1" ref="T316" ca="1">IF(B316&lt;&gt;"",HYPERLINK("#'"&amp;MID(CELL("Dateiname",'Gemarkungen &amp; Flurstücke'!A$1),FIND("]",CELL("Dateiname",'Gemarkungen &amp; Flurstücke'!A$1))+1,31)&amp;"'!B6","Bitte ergänzen Sie die Angaben in ''Gemarkungen &amp; Flurstücke''!"),"")</f>
        <v/>
      </c>
      <c r="U316" s="42" t="str">
        <f>IFERROR(VLOOKUP(K316,Params!$A$2:$C$17,3,FALSE)&amp;VLOOKUP(L316,Params!$A$21:$C$23,3,FALSE)&amp;IFERROR(VLOOKUP(M316,Params!$A$28:$C$36,3,FALSE),"0"),"")</f>
        <v/>
      </c>
      <c r="V316" s="67" t="str">
        <f t="shared" si="14"/>
        <v/>
      </c>
      <c r="W316" s="67" t="str">
        <f>IFERROR(VLOOKUP(U316,Verfahren!$A$1:$E$15,5,FALSE),"")&amp;IFERROR(VLOOKUP(V316,Verfahren!A$17:B$20,2,FALSE),"")</f>
        <v/>
      </c>
      <c r="X316" s="67" t="str">
        <f t="shared" si="15"/>
        <v/>
      </c>
      <c r="Y316" s="67">
        <v>312</v>
      </c>
      <c r="Z316" s="67" t="str" cm="1">
        <f t="array" ref="Z316">IFERROR(INDEX($C$1:$C$1003,_xlfn.AGGREGATE(15,6,ROW($W$5:$W$1003)/(FIND("Wohngrundstück",$W$5:$W$1003,1)&gt;0),ROW()-4)),"")</f>
        <v/>
      </c>
      <c r="AA316" s="67" t="str" cm="1">
        <f t="array" ref="AA316">IFERROR(INDEX($C$1:$C$1003,_xlfn.AGGREGATE(15,6,ROW($U$5:$U$1003)/(FIND("123",$U$5:$U$1003,1)&gt;0),ROW()-4)),"")</f>
        <v/>
      </c>
      <c r="AB316" s="67" t="str" cm="1">
        <f t="array" ref="AB316">IFERROR(INDEX($C$1:$C$1003,_xlfn.AGGREGATE(15,6,ROW($W$5:$W$1003)/(FIND("Nichtwohngrundstück",$W$5:$W$1003,1)&gt;0),ROW()-4)),"")</f>
        <v/>
      </c>
      <c r="AC316" s="67" t="str" cm="1">
        <f t="array" ref="AC316">IFERROR(INDEX($C$1:$C$1003,_xlfn.AGGREGATE(15,6,ROW($W$5:$W$1003)/(FIND("Gebäude",$W$5:$W$1003,1)&gt;0),ROW()-4)),"")</f>
        <v/>
      </c>
      <c r="AD316" s="67" t="str" cm="1">
        <f t="array" ref="AD316">IFERROR(INDEX($C$1:$C$1003,_xlfn.AGGREGATE(15,6,ROW($W$5:$W$1003)/(FIND("LuF",$W$5:$W$1003,1)&gt;0),ROW()-4)),"")</f>
        <v/>
      </c>
      <c r="AE316" s="67" t="str" cm="1">
        <f t="array" ref="AE316">IFERROR(INDEX($C$1:$C$1003,_xlfn.AGGREGATE(15,6,ROW($P$5:$P$1003)/(FIND("Ja",$P$5:$P$1003,1)&gt;0),ROW()-4)),"")</f>
        <v/>
      </c>
      <c r="AF316" s="67" t="str" cm="1">
        <f t="array" ref="AF316">IFERROR(INDEX($C$1:$C$1003,_xlfn.AGGREGATE(15,6,ROW($V$5:$V$1003)/(FIND("1",$V$5:$V$1003,1)&gt;0),ROW()-4)),"")</f>
        <v/>
      </c>
    </row>
    <row r="317" spans="2:32" x14ac:dyDescent="0.35">
      <c r="B317" s="139"/>
      <c r="C317" s="139" t="str">
        <f>IF(B317&lt;&gt;"",COUNTIF($B$4:$B317,"&lt;&gt;"),"")</f>
        <v/>
      </c>
      <c r="D317" s="142"/>
      <c r="E317" s="139"/>
      <c r="F317" s="139"/>
      <c r="G317" s="139"/>
      <c r="H317" s="139"/>
      <c r="I317" s="142"/>
      <c r="J317" s="139"/>
      <c r="K317" s="139" t="str">
        <f>IFERROR(INDEX(PLZ!B:B,MATCH(I317,PLZ!A:A,0)),"")</f>
        <v/>
      </c>
      <c r="L317" s="139"/>
      <c r="M317" s="139" t="str">
        <f>IFERROR(IF(K317&lt;&gt;"Baden-Württemberg",VLOOKUP(L317,Params!A$28:A$36,1,FALSE),""),"")</f>
        <v/>
      </c>
      <c r="N317" s="147"/>
      <c r="O317" s="139"/>
      <c r="P317" s="139" t="str">
        <f t="shared" si="16"/>
        <v/>
      </c>
      <c r="Q317" s="139" t="str">
        <f t="shared" si="16"/>
        <v/>
      </c>
      <c r="R317" s="139" t="str">
        <f t="shared" si="16"/>
        <v/>
      </c>
      <c r="S317" s="147"/>
      <c r="T317" s="146" t="str" cm="1">
        <f t="array" aca="1" ref="T317" ca="1">IF(B317&lt;&gt;"",HYPERLINK("#'"&amp;MID(CELL("Dateiname",'Gemarkungen &amp; Flurstücke'!A$1),FIND("]",CELL("Dateiname",'Gemarkungen &amp; Flurstücke'!A$1))+1,31)&amp;"'!B6","Bitte ergänzen Sie die Angaben in ''Gemarkungen &amp; Flurstücke''!"),"")</f>
        <v/>
      </c>
      <c r="U317" s="42" t="str">
        <f>IFERROR(VLOOKUP(K317,Params!$A$2:$C$17,3,FALSE)&amp;VLOOKUP(L317,Params!$A$21:$C$23,3,FALSE)&amp;IFERROR(VLOOKUP(M317,Params!$A$28:$C$36,3,FALSE),"0"),"")</f>
        <v/>
      </c>
      <c r="V317" s="67" t="str">
        <f t="shared" si="14"/>
        <v/>
      </c>
      <c r="W317" s="67" t="str">
        <f>IFERROR(VLOOKUP(U317,Verfahren!$A$1:$E$15,5,FALSE),"")&amp;IFERROR(VLOOKUP(V317,Verfahren!A$17:B$20,2,FALSE),"")</f>
        <v/>
      </c>
      <c r="X317" s="67" t="str">
        <f t="shared" si="15"/>
        <v/>
      </c>
      <c r="Y317" s="67">
        <v>313</v>
      </c>
      <c r="Z317" s="67" t="str" cm="1">
        <f t="array" ref="Z317">IFERROR(INDEX($C$1:$C$1003,_xlfn.AGGREGATE(15,6,ROW($W$5:$W$1003)/(FIND("Wohngrundstück",$W$5:$W$1003,1)&gt;0),ROW()-4)),"")</f>
        <v/>
      </c>
      <c r="AA317" s="67" t="str" cm="1">
        <f t="array" ref="AA317">IFERROR(INDEX($C$1:$C$1003,_xlfn.AGGREGATE(15,6,ROW($U$5:$U$1003)/(FIND("123",$U$5:$U$1003,1)&gt;0),ROW()-4)),"")</f>
        <v/>
      </c>
      <c r="AB317" s="67" t="str" cm="1">
        <f t="array" ref="AB317">IFERROR(INDEX($C$1:$C$1003,_xlfn.AGGREGATE(15,6,ROW($W$5:$W$1003)/(FIND("Nichtwohngrundstück",$W$5:$W$1003,1)&gt;0),ROW()-4)),"")</f>
        <v/>
      </c>
      <c r="AC317" s="67" t="str" cm="1">
        <f t="array" ref="AC317">IFERROR(INDEX($C$1:$C$1003,_xlfn.AGGREGATE(15,6,ROW($W$5:$W$1003)/(FIND("Gebäude",$W$5:$W$1003,1)&gt;0),ROW()-4)),"")</f>
        <v/>
      </c>
      <c r="AD317" s="67" t="str" cm="1">
        <f t="array" ref="AD317">IFERROR(INDEX($C$1:$C$1003,_xlfn.AGGREGATE(15,6,ROW($W$5:$W$1003)/(FIND("LuF",$W$5:$W$1003,1)&gt;0),ROW()-4)),"")</f>
        <v/>
      </c>
      <c r="AE317" s="67" t="str" cm="1">
        <f t="array" ref="AE317">IFERROR(INDEX($C$1:$C$1003,_xlfn.AGGREGATE(15,6,ROW($P$5:$P$1003)/(FIND("Ja",$P$5:$P$1003,1)&gt;0),ROW()-4)),"")</f>
        <v/>
      </c>
      <c r="AF317" s="67" t="str" cm="1">
        <f t="array" ref="AF317">IFERROR(INDEX($C$1:$C$1003,_xlfn.AGGREGATE(15,6,ROW($V$5:$V$1003)/(FIND("1",$V$5:$V$1003,1)&gt;0),ROW()-4)),"")</f>
        <v/>
      </c>
    </row>
    <row r="318" spans="2:32" x14ac:dyDescent="0.35">
      <c r="B318" s="139"/>
      <c r="C318" s="139" t="str">
        <f>IF(B318&lt;&gt;"",COUNTIF($B$4:$B318,"&lt;&gt;"),"")</f>
        <v/>
      </c>
      <c r="D318" s="142"/>
      <c r="E318" s="139"/>
      <c r="F318" s="139"/>
      <c r="G318" s="139"/>
      <c r="H318" s="139"/>
      <c r="I318" s="142"/>
      <c r="J318" s="139"/>
      <c r="K318" s="139" t="str">
        <f>IFERROR(INDEX(PLZ!B:B,MATCH(I318,PLZ!A:A,0)),"")</f>
        <v/>
      </c>
      <c r="L318" s="139"/>
      <c r="M318" s="139" t="str">
        <f>IFERROR(IF(K318&lt;&gt;"Baden-Württemberg",VLOOKUP(L318,Params!A$28:A$36,1,FALSE),""),"")</f>
        <v/>
      </c>
      <c r="N318" s="147"/>
      <c r="O318" s="139"/>
      <c r="P318" s="139" t="str">
        <f t="shared" si="16"/>
        <v/>
      </c>
      <c r="Q318" s="139" t="str">
        <f t="shared" si="16"/>
        <v/>
      </c>
      <c r="R318" s="139" t="str">
        <f t="shared" si="16"/>
        <v/>
      </c>
      <c r="S318" s="147"/>
      <c r="T318" s="146" t="str" cm="1">
        <f t="array" aca="1" ref="T318" ca="1">IF(B318&lt;&gt;"",HYPERLINK("#'"&amp;MID(CELL("Dateiname",'Gemarkungen &amp; Flurstücke'!A$1),FIND("]",CELL("Dateiname",'Gemarkungen &amp; Flurstücke'!A$1))+1,31)&amp;"'!B6","Bitte ergänzen Sie die Angaben in ''Gemarkungen &amp; Flurstücke''!"),"")</f>
        <v/>
      </c>
      <c r="U318" s="42" t="str">
        <f>IFERROR(VLOOKUP(K318,Params!$A$2:$C$17,3,FALSE)&amp;VLOOKUP(L318,Params!$A$21:$C$23,3,FALSE)&amp;IFERROR(VLOOKUP(M318,Params!$A$28:$C$36,3,FALSE),"0"),"")</f>
        <v/>
      </c>
      <c r="V318" s="67" t="str">
        <f t="shared" si="14"/>
        <v/>
      </c>
      <c r="W318" s="67" t="str">
        <f>IFERROR(VLOOKUP(U318,Verfahren!$A$1:$E$15,5,FALSE),"")&amp;IFERROR(VLOOKUP(V318,Verfahren!A$17:B$20,2,FALSE),"")</f>
        <v/>
      </c>
      <c r="X318" s="67" t="str">
        <f t="shared" si="15"/>
        <v/>
      </c>
      <c r="Y318" s="67">
        <v>314</v>
      </c>
      <c r="Z318" s="67" t="str" cm="1">
        <f t="array" ref="Z318">IFERROR(INDEX($C$1:$C$1003,_xlfn.AGGREGATE(15,6,ROW($W$5:$W$1003)/(FIND("Wohngrundstück",$W$5:$W$1003,1)&gt;0),ROW()-4)),"")</f>
        <v/>
      </c>
      <c r="AA318" s="67" t="str" cm="1">
        <f t="array" ref="AA318">IFERROR(INDEX($C$1:$C$1003,_xlfn.AGGREGATE(15,6,ROW($U$5:$U$1003)/(FIND("123",$U$5:$U$1003,1)&gt;0),ROW()-4)),"")</f>
        <v/>
      </c>
      <c r="AB318" s="67" t="str" cm="1">
        <f t="array" ref="AB318">IFERROR(INDEX($C$1:$C$1003,_xlfn.AGGREGATE(15,6,ROW($W$5:$W$1003)/(FIND("Nichtwohngrundstück",$W$5:$W$1003,1)&gt;0),ROW()-4)),"")</f>
        <v/>
      </c>
      <c r="AC318" s="67" t="str" cm="1">
        <f t="array" ref="AC318">IFERROR(INDEX($C$1:$C$1003,_xlfn.AGGREGATE(15,6,ROW($W$5:$W$1003)/(FIND("Gebäude",$W$5:$W$1003,1)&gt;0),ROW()-4)),"")</f>
        <v/>
      </c>
      <c r="AD318" s="67" t="str" cm="1">
        <f t="array" ref="AD318">IFERROR(INDEX($C$1:$C$1003,_xlfn.AGGREGATE(15,6,ROW($W$5:$W$1003)/(FIND("LuF",$W$5:$W$1003,1)&gt;0),ROW()-4)),"")</f>
        <v/>
      </c>
      <c r="AE318" s="67" t="str" cm="1">
        <f t="array" ref="AE318">IFERROR(INDEX($C$1:$C$1003,_xlfn.AGGREGATE(15,6,ROW($P$5:$P$1003)/(FIND("Ja",$P$5:$P$1003,1)&gt;0),ROW()-4)),"")</f>
        <v/>
      </c>
      <c r="AF318" s="67" t="str" cm="1">
        <f t="array" ref="AF318">IFERROR(INDEX($C$1:$C$1003,_xlfn.AGGREGATE(15,6,ROW($V$5:$V$1003)/(FIND("1",$V$5:$V$1003,1)&gt;0),ROW()-4)),"")</f>
        <v/>
      </c>
    </row>
    <row r="319" spans="2:32" x14ac:dyDescent="0.35">
      <c r="B319" s="139"/>
      <c r="C319" s="139" t="str">
        <f>IF(B319&lt;&gt;"",COUNTIF($B$4:$B319,"&lt;&gt;"),"")</f>
        <v/>
      </c>
      <c r="D319" s="142"/>
      <c r="E319" s="139"/>
      <c r="F319" s="139"/>
      <c r="G319" s="139"/>
      <c r="H319" s="139"/>
      <c r="I319" s="142"/>
      <c r="J319" s="139"/>
      <c r="K319" s="139" t="str">
        <f>IFERROR(INDEX(PLZ!B:B,MATCH(I319,PLZ!A:A,0)),"")</f>
        <v/>
      </c>
      <c r="L319" s="139"/>
      <c r="M319" s="139" t="str">
        <f>IFERROR(IF(K319&lt;&gt;"Baden-Württemberg",VLOOKUP(L319,Params!A$28:A$36,1,FALSE),""),"")</f>
        <v/>
      </c>
      <c r="N319" s="147"/>
      <c r="O319" s="139"/>
      <c r="P319" s="139" t="str">
        <f t="shared" si="16"/>
        <v/>
      </c>
      <c r="Q319" s="139" t="str">
        <f t="shared" si="16"/>
        <v/>
      </c>
      <c r="R319" s="139" t="str">
        <f t="shared" si="16"/>
        <v/>
      </c>
      <c r="S319" s="147"/>
      <c r="T319" s="146" t="str" cm="1">
        <f t="array" aca="1" ref="T319" ca="1">IF(B319&lt;&gt;"",HYPERLINK("#'"&amp;MID(CELL("Dateiname",'Gemarkungen &amp; Flurstücke'!A$1),FIND("]",CELL("Dateiname",'Gemarkungen &amp; Flurstücke'!A$1))+1,31)&amp;"'!B6","Bitte ergänzen Sie die Angaben in ''Gemarkungen &amp; Flurstücke''!"),"")</f>
        <v/>
      </c>
      <c r="U319" s="42" t="str">
        <f>IFERROR(VLOOKUP(K319,Params!$A$2:$C$17,3,FALSE)&amp;VLOOKUP(L319,Params!$A$21:$C$23,3,FALSE)&amp;IFERROR(VLOOKUP(M319,Params!$A$28:$C$36,3,FALSE),"0"),"")</f>
        <v/>
      </c>
      <c r="V319" s="67" t="str">
        <f t="shared" si="14"/>
        <v/>
      </c>
      <c r="W319" s="67" t="str">
        <f>IFERROR(VLOOKUP(U319,Verfahren!$A$1:$E$15,5,FALSE),"")&amp;IFERROR(VLOOKUP(V319,Verfahren!A$17:B$20,2,FALSE),"")</f>
        <v/>
      </c>
      <c r="X319" s="67" t="str">
        <f t="shared" si="15"/>
        <v/>
      </c>
      <c r="Y319" s="67">
        <v>315</v>
      </c>
      <c r="Z319" s="67" t="str" cm="1">
        <f t="array" ref="Z319">IFERROR(INDEX($C$1:$C$1003,_xlfn.AGGREGATE(15,6,ROW($W$5:$W$1003)/(FIND("Wohngrundstück",$W$5:$W$1003,1)&gt;0),ROW()-4)),"")</f>
        <v/>
      </c>
      <c r="AA319" s="67" t="str" cm="1">
        <f t="array" ref="AA319">IFERROR(INDEX($C$1:$C$1003,_xlfn.AGGREGATE(15,6,ROW($U$5:$U$1003)/(FIND("123",$U$5:$U$1003,1)&gt;0),ROW()-4)),"")</f>
        <v/>
      </c>
      <c r="AB319" s="67" t="str" cm="1">
        <f t="array" ref="AB319">IFERROR(INDEX($C$1:$C$1003,_xlfn.AGGREGATE(15,6,ROW($W$5:$W$1003)/(FIND("Nichtwohngrundstück",$W$5:$W$1003,1)&gt;0),ROW()-4)),"")</f>
        <v/>
      </c>
      <c r="AC319" s="67" t="str" cm="1">
        <f t="array" ref="AC319">IFERROR(INDEX($C$1:$C$1003,_xlfn.AGGREGATE(15,6,ROW($W$5:$W$1003)/(FIND("Gebäude",$W$5:$W$1003,1)&gt;0),ROW()-4)),"")</f>
        <v/>
      </c>
      <c r="AD319" s="67" t="str" cm="1">
        <f t="array" ref="AD319">IFERROR(INDEX($C$1:$C$1003,_xlfn.AGGREGATE(15,6,ROW($W$5:$W$1003)/(FIND("LuF",$W$5:$W$1003,1)&gt;0),ROW()-4)),"")</f>
        <v/>
      </c>
      <c r="AE319" s="67" t="str" cm="1">
        <f t="array" ref="AE319">IFERROR(INDEX($C$1:$C$1003,_xlfn.AGGREGATE(15,6,ROW($P$5:$P$1003)/(FIND("Ja",$P$5:$P$1003,1)&gt;0),ROW()-4)),"")</f>
        <v/>
      </c>
      <c r="AF319" s="67" t="str" cm="1">
        <f t="array" ref="AF319">IFERROR(INDEX($C$1:$C$1003,_xlfn.AGGREGATE(15,6,ROW($V$5:$V$1003)/(FIND("1",$V$5:$V$1003,1)&gt;0),ROW()-4)),"")</f>
        <v/>
      </c>
    </row>
    <row r="320" spans="2:32" x14ac:dyDescent="0.35">
      <c r="B320" s="139"/>
      <c r="C320" s="139" t="str">
        <f>IF(B320&lt;&gt;"",COUNTIF($B$4:$B320,"&lt;&gt;"),"")</f>
        <v/>
      </c>
      <c r="D320" s="142"/>
      <c r="E320" s="139"/>
      <c r="F320" s="139"/>
      <c r="G320" s="139"/>
      <c r="H320" s="139"/>
      <c r="I320" s="142"/>
      <c r="J320" s="139"/>
      <c r="K320" s="139" t="str">
        <f>IFERROR(INDEX(PLZ!B:B,MATCH(I320,PLZ!A:A,0)),"")</f>
        <v/>
      </c>
      <c r="L320" s="139"/>
      <c r="M320" s="139" t="str">
        <f>IFERROR(IF(K320&lt;&gt;"Baden-Württemberg",VLOOKUP(L320,Params!A$28:A$36,1,FALSE),""),"")</f>
        <v/>
      </c>
      <c r="N320" s="147"/>
      <c r="O320" s="139"/>
      <c r="P320" s="139" t="str">
        <f t="shared" si="16"/>
        <v/>
      </c>
      <c r="Q320" s="139" t="str">
        <f t="shared" si="16"/>
        <v/>
      </c>
      <c r="R320" s="139" t="str">
        <f t="shared" si="16"/>
        <v/>
      </c>
      <c r="S320" s="147"/>
      <c r="T320" s="146" t="str" cm="1">
        <f t="array" aca="1" ref="T320" ca="1">IF(B320&lt;&gt;"",HYPERLINK("#'"&amp;MID(CELL("Dateiname",'Gemarkungen &amp; Flurstücke'!A$1),FIND("]",CELL("Dateiname",'Gemarkungen &amp; Flurstücke'!A$1))+1,31)&amp;"'!B6","Bitte ergänzen Sie die Angaben in ''Gemarkungen &amp; Flurstücke''!"),"")</f>
        <v/>
      </c>
      <c r="U320" s="42" t="str">
        <f>IFERROR(VLOOKUP(K320,Params!$A$2:$C$17,3,FALSE)&amp;VLOOKUP(L320,Params!$A$21:$C$23,3,FALSE)&amp;IFERROR(VLOOKUP(M320,Params!$A$28:$C$36,3,FALSE),"0"),"")</f>
        <v/>
      </c>
      <c r="V320" s="67" t="str">
        <f t="shared" si="14"/>
        <v/>
      </c>
      <c r="W320" s="67" t="str">
        <f>IFERROR(VLOOKUP(U320,Verfahren!$A$1:$E$15,5,FALSE),"")&amp;IFERROR(VLOOKUP(V320,Verfahren!A$17:B$20,2,FALSE),"")</f>
        <v/>
      </c>
      <c r="X320" s="67" t="str">
        <f t="shared" si="15"/>
        <v/>
      </c>
      <c r="Y320" s="67">
        <v>316</v>
      </c>
      <c r="Z320" s="67" t="str" cm="1">
        <f t="array" ref="Z320">IFERROR(INDEX($C$1:$C$1003,_xlfn.AGGREGATE(15,6,ROW($W$5:$W$1003)/(FIND("Wohngrundstück",$W$5:$W$1003,1)&gt;0),ROW()-4)),"")</f>
        <v/>
      </c>
      <c r="AA320" s="67" t="str" cm="1">
        <f t="array" ref="AA320">IFERROR(INDEX($C$1:$C$1003,_xlfn.AGGREGATE(15,6,ROW($U$5:$U$1003)/(FIND("123",$U$5:$U$1003,1)&gt;0),ROW()-4)),"")</f>
        <v/>
      </c>
      <c r="AB320" s="67" t="str" cm="1">
        <f t="array" ref="AB320">IFERROR(INDEX($C$1:$C$1003,_xlfn.AGGREGATE(15,6,ROW($W$5:$W$1003)/(FIND("Nichtwohngrundstück",$W$5:$W$1003,1)&gt;0),ROW()-4)),"")</f>
        <v/>
      </c>
      <c r="AC320" s="67" t="str" cm="1">
        <f t="array" ref="AC320">IFERROR(INDEX($C$1:$C$1003,_xlfn.AGGREGATE(15,6,ROW($W$5:$W$1003)/(FIND("Gebäude",$W$5:$W$1003,1)&gt;0),ROW()-4)),"")</f>
        <v/>
      </c>
      <c r="AD320" s="67" t="str" cm="1">
        <f t="array" ref="AD320">IFERROR(INDEX($C$1:$C$1003,_xlfn.AGGREGATE(15,6,ROW($W$5:$W$1003)/(FIND("LuF",$W$5:$W$1003,1)&gt;0),ROW()-4)),"")</f>
        <v/>
      </c>
      <c r="AE320" s="67" t="str" cm="1">
        <f t="array" ref="AE320">IFERROR(INDEX($C$1:$C$1003,_xlfn.AGGREGATE(15,6,ROW($P$5:$P$1003)/(FIND("Ja",$P$5:$P$1003,1)&gt;0),ROW()-4)),"")</f>
        <v/>
      </c>
      <c r="AF320" s="67" t="str" cm="1">
        <f t="array" ref="AF320">IFERROR(INDEX($C$1:$C$1003,_xlfn.AGGREGATE(15,6,ROW($V$5:$V$1003)/(FIND("1",$V$5:$V$1003,1)&gt;0),ROW()-4)),"")</f>
        <v/>
      </c>
    </row>
    <row r="321" spans="2:32" x14ac:dyDescent="0.35">
      <c r="B321" s="139"/>
      <c r="C321" s="139" t="str">
        <f>IF(B321&lt;&gt;"",COUNTIF($B$4:$B321,"&lt;&gt;"),"")</f>
        <v/>
      </c>
      <c r="D321" s="142"/>
      <c r="E321" s="139"/>
      <c r="F321" s="139"/>
      <c r="G321" s="139"/>
      <c r="H321" s="139"/>
      <c r="I321" s="142"/>
      <c r="J321" s="139"/>
      <c r="K321" s="139" t="str">
        <f>IFERROR(INDEX(PLZ!B:B,MATCH(I321,PLZ!A:A,0)),"")</f>
        <v/>
      </c>
      <c r="L321" s="139"/>
      <c r="M321" s="139" t="str">
        <f>IFERROR(IF(K321&lt;&gt;"Baden-Württemberg",VLOOKUP(L321,Params!A$28:A$36,1,FALSE),""),"")</f>
        <v/>
      </c>
      <c r="N321" s="147"/>
      <c r="O321" s="139"/>
      <c r="P321" s="139" t="str">
        <f t="shared" si="16"/>
        <v/>
      </c>
      <c r="Q321" s="139" t="str">
        <f t="shared" si="16"/>
        <v/>
      </c>
      <c r="R321" s="139" t="str">
        <f t="shared" si="16"/>
        <v/>
      </c>
      <c r="S321" s="147"/>
      <c r="T321" s="146" t="str" cm="1">
        <f t="array" aca="1" ref="T321" ca="1">IF(B321&lt;&gt;"",HYPERLINK("#'"&amp;MID(CELL("Dateiname",'Gemarkungen &amp; Flurstücke'!A$1),FIND("]",CELL("Dateiname",'Gemarkungen &amp; Flurstücke'!A$1))+1,31)&amp;"'!B6","Bitte ergänzen Sie die Angaben in ''Gemarkungen &amp; Flurstücke''!"),"")</f>
        <v/>
      </c>
      <c r="U321" s="42" t="str">
        <f>IFERROR(VLOOKUP(K321,Params!$A$2:$C$17,3,FALSE)&amp;VLOOKUP(L321,Params!$A$21:$C$23,3,FALSE)&amp;IFERROR(VLOOKUP(M321,Params!$A$28:$C$36,3,FALSE),"0"),"")</f>
        <v/>
      </c>
      <c r="V321" s="67" t="str">
        <f t="shared" si="14"/>
        <v/>
      </c>
      <c r="W321" s="67" t="str">
        <f>IFERROR(VLOOKUP(U321,Verfahren!$A$1:$E$15,5,FALSE),"")&amp;IFERROR(VLOOKUP(V321,Verfahren!A$17:B$20,2,FALSE),"")</f>
        <v/>
      </c>
      <c r="X321" s="67" t="str">
        <f t="shared" si="15"/>
        <v/>
      </c>
      <c r="Y321" s="67">
        <v>317</v>
      </c>
      <c r="Z321" s="67" t="str" cm="1">
        <f t="array" ref="Z321">IFERROR(INDEX($C$1:$C$1003,_xlfn.AGGREGATE(15,6,ROW($W$5:$W$1003)/(FIND("Wohngrundstück",$W$5:$W$1003,1)&gt;0),ROW()-4)),"")</f>
        <v/>
      </c>
      <c r="AA321" s="67" t="str" cm="1">
        <f t="array" ref="AA321">IFERROR(INDEX($C$1:$C$1003,_xlfn.AGGREGATE(15,6,ROW($U$5:$U$1003)/(FIND("123",$U$5:$U$1003,1)&gt;0),ROW()-4)),"")</f>
        <v/>
      </c>
      <c r="AB321" s="67" t="str" cm="1">
        <f t="array" ref="AB321">IFERROR(INDEX($C$1:$C$1003,_xlfn.AGGREGATE(15,6,ROW($W$5:$W$1003)/(FIND("Nichtwohngrundstück",$W$5:$W$1003,1)&gt;0),ROW()-4)),"")</f>
        <v/>
      </c>
      <c r="AC321" s="67" t="str" cm="1">
        <f t="array" ref="AC321">IFERROR(INDEX($C$1:$C$1003,_xlfn.AGGREGATE(15,6,ROW($W$5:$W$1003)/(FIND("Gebäude",$W$5:$W$1003,1)&gt;0),ROW()-4)),"")</f>
        <v/>
      </c>
      <c r="AD321" s="67" t="str" cm="1">
        <f t="array" ref="AD321">IFERROR(INDEX($C$1:$C$1003,_xlfn.AGGREGATE(15,6,ROW($W$5:$W$1003)/(FIND("LuF",$W$5:$W$1003,1)&gt;0),ROW()-4)),"")</f>
        <v/>
      </c>
      <c r="AE321" s="67" t="str" cm="1">
        <f t="array" ref="AE321">IFERROR(INDEX($C$1:$C$1003,_xlfn.AGGREGATE(15,6,ROW($P$5:$P$1003)/(FIND("Ja",$P$5:$P$1003,1)&gt;0),ROW()-4)),"")</f>
        <v/>
      </c>
      <c r="AF321" s="67" t="str" cm="1">
        <f t="array" ref="AF321">IFERROR(INDEX($C$1:$C$1003,_xlfn.AGGREGATE(15,6,ROW($V$5:$V$1003)/(FIND("1",$V$5:$V$1003,1)&gt;0),ROW()-4)),"")</f>
        <v/>
      </c>
    </row>
    <row r="322" spans="2:32" x14ac:dyDescent="0.35">
      <c r="B322" s="139"/>
      <c r="C322" s="139" t="str">
        <f>IF(B322&lt;&gt;"",COUNTIF($B$4:$B322,"&lt;&gt;"),"")</f>
        <v/>
      </c>
      <c r="D322" s="142"/>
      <c r="E322" s="139"/>
      <c r="F322" s="139"/>
      <c r="G322" s="139"/>
      <c r="H322" s="139"/>
      <c r="I322" s="142"/>
      <c r="J322" s="139"/>
      <c r="K322" s="139" t="str">
        <f>IFERROR(INDEX(PLZ!B:B,MATCH(I322,PLZ!A:A,0)),"")</f>
        <v/>
      </c>
      <c r="L322" s="139"/>
      <c r="M322" s="139" t="str">
        <f>IFERROR(IF(K322&lt;&gt;"Baden-Württemberg",VLOOKUP(L322,Params!A$28:A$36,1,FALSE),""),"")</f>
        <v/>
      </c>
      <c r="N322" s="147"/>
      <c r="O322" s="139"/>
      <c r="P322" s="139" t="str">
        <f t="shared" si="16"/>
        <v/>
      </c>
      <c r="Q322" s="139" t="str">
        <f t="shared" si="16"/>
        <v/>
      </c>
      <c r="R322" s="139" t="str">
        <f t="shared" si="16"/>
        <v/>
      </c>
      <c r="S322" s="147"/>
      <c r="T322" s="146" t="str" cm="1">
        <f t="array" aca="1" ref="T322" ca="1">IF(B322&lt;&gt;"",HYPERLINK("#'"&amp;MID(CELL("Dateiname",'Gemarkungen &amp; Flurstücke'!A$1),FIND("]",CELL("Dateiname",'Gemarkungen &amp; Flurstücke'!A$1))+1,31)&amp;"'!B6","Bitte ergänzen Sie die Angaben in ''Gemarkungen &amp; Flurstücke''!"),"")</f>
        <v/>
      </c>
      <c r="U322" s="42" t="str">
        <f>IFERROR(VLOOKUP(K322,Params!$A$2:$C$17,3,FALSE)&amp;VLOOKUP(L322,Params!$A$21:$C$23,3,FALSE)&amp;IFERROR(VLOOKUP(M322,Params!$A$28:$C$36,3,FALSE),"0"),"")</f>
        <v/>
      </c>
      <c r="V322" s="67" t="str">
        <f t="shared" si="14"/>
        <v/>
      </c>
      <c r="W322" s="67" t="str">
        <f>IFERROR(VLOOKUP(U322,Verfahren!$A$1:$E$15,5,FALSE),"")&amp;IFERROR(VLOOKUP(V322,Verfahren!A$17:B$20,2,FALSE),"")</f>
        <v/>
      </c>
      <c r="X322" s="67" t="str">
        <f t="shared" si="15"/>
        <v/>
      </c>
      <c r="Y322" s="67">
        <v>318</v>
      </c>
      <c r="Z322" s="67" t="str" cm="1">
        <f t="array" ref="Z322">IFERROR(INDEX($C$1:$C$1003,_xlfn.AGGREGATE(15,6,ROW($W$5:$W$1003)/(FIND("Wohngrundstück",$W$5:$W$1003,1)&gt;0),ROW()-4)),"")</f>
        <v/>
      </c>
      <c r="AA322" s="67" t="str" cm="1">
        <f t="array" ref="AA322">IFERROR(INDEX($C$1:$C$1003,_xlfn.AGGREGATE(15,6,ROW($U$5:$U$1003)/(FIND("123",$U$5:$U$1003,1)&gt;0),ROW()-4)),"")</f>
        <v/>
      </c>
      <c r="AB322" s="67" t="str" cm="1">
        <f t="array" ref="AB322">IFERROR(INDEX($C$1:$C$1003,_xlfn.AGGREGATE(15,6,ROW($W$5:$W$1003)/(FIND("Nichtwohngrundstück",$W$5:$W$1003,1)&gt;0),ROW()-4)),"")</f>
        <v/>
      </c>
      <c r="AC322" s="67" t="str" cm="1">
        <f t="array" ref="AC322">IFERROR(INDEX($C$1:$C$1003,_xlfn.AGGREGATE(15,6,ROW($W$5:$W$1003)/(FIND("Gebäude",$W$5:$W$1003,1)&gt;0),ROW()-4)),"")</f>
        <v/>
      </c>
      <c r="AD322" s="67" t="str" cm="1">
        <f t="array" ref="AD322">IFERROR(INDEX($C$1:$C$1003,_xlfn.AGGREGATE(15,6,ROW($W$5:$W$1003)/(FIND("LuF",$W$5:$W$1003,1)&gt;0),ROW()-4)),"")</f>
        <v/>
      </c>
      <c r="AE322" s="67" t="str" cm="1">
        <f t="array" ref="AE322">IFERROR(INDEX($C$1:$C$1003,_xlfn.AGGREGATE(15,6,ROW($P$5:$P$1003)/(FIND("Ja",$P$5:$P$1003,1)&gt;0),ROW()-4)),"")</f>
        <v/>
      </c>
      <c r="AF322" s="67" t="str" cm="1">
        <f t="array" ref="AF322">IFERROR(INDEX($C$1:$C$1003,_xlfn.AGGREGATE(15,6,ROW($V$5:$V$1003)/(FIND("1",$V$5:$V$1003,1)&gt;0),ROW()-4)),"")</f>
        <v/>
      </c>
    </row>
    <row r="323" spans="2:32" x14ac:dyDescent="0.35">
      <c r="B323" s="139"/>
      <c r="C323" s="139" t="str">
        <f>IF(B323&lt;&gt;"",COUNTIF($B$4:$B323,"&lt;&gt;"),"")</f>
        <v/>
      </c>
      <c r="D323" s="142"/>
      <c r="E323" s="139"/>
      <c r="F323" s="139"/>
      <c r="G323" s="139"/>
      <c r="H323" s="139"/>
      <c r="I323" s="142"/>
      <c r="J323" s="139"/>
      <c r="K323" s="139" t="str">
        <f>IFERROR(INDEX(PLZ!B:B,MATCH(I323,PLZ!A:A,0)),"")</f>
        <v/>
      </c>
      <c r="L323" s="139"/>
      <c r="M323" s="139" t="str">
        <f>IFERROR(IF(K323&lt;&gt;"Baden-Württemberg",VLOOKUP(L323,Params!A$28:A$36,1,FALSE),""),"")</f>
        <v/>
      </c>
      <c r="N323" s="147"/>
      <c r="O323" s="139"/>
      <c r="P323" s="139" t="str">
        <f t="shared" si="16"/>
        <v/>
      </c>
      <c r="Q323" s="139" t="str">
        <f t="shared" si="16"/>
        <v/>
      </c>
      <c r="R323" s="139" t="str">
        <f t="shared" si="16"/>
        <v/>
      </c>
      <c r="S323" s="147"/>
      <c r="T323" s="146" t="str" cm="1">
        <f t="array" aca="1" ref="T323" ca="1">IF(B323&lt;&gt;"",HYPERLINK("#'"&amp;MID(CELL("Dateiname",'Gemarkungen &amp; Flurstücke'!A$1),FIND("]",CELL("Dateiname",'Gemarkungen &amp; Flurstücke'!A$1))+1,31)&amp;"'!B6","Bitte ergänzen Sie die Angaben in ''Gemarkungen &amp; Flurstücke''!"),"")</f>
        <v/>
      </c>
      <c r="U323" s="42" t="str">
        <f>IFERROR(VLOOKUP(K323,Params!$A$2:$C$17,3,FALSE)&amp;VLOOKUP(L323,Params!$A$21:$C$23,3,FALSE)&amp;IFERROR(VLOOKUP(M323,Params!$A$28:$C$36,3,FALSE),"0"),"")</f>
        <v/>
      </c>
      <c r="V323" s="67" t="str">
        <f t="shared" si="14"/>
        <v/>
      </c>
      <c r="W323" s="67" t="str">
        <f>IFERROR(VLOOKUP(U323,Verfahren!$A$1:$E$15,5,FALSE),"")&amp;IFERROR(VLOOKUP(V323,Verfahren!A$17:B$20,2,FALSE),"")</f>
        <v/>
      </c>
      <c r="X323" s="67" t="str">
        <f t="shared" si="15"/>
        <v/>
      </c>
      <c r="Y323" s="67">
        <v>319</v>
      </c>
      <c r="Z323" s="67" t="str" cm="1">
        <f t="array" ref="Z323">IFERROR(INDEX($C$1:$C$1003,_xlfn.AGGREGATE(15,6,ROW($W$5:$W$1003)/(FIND("Wohngrundstück",$W$5:$W$1003,1)&gt;0),ROW()-4)),"")</f>
        <v/>
      </c>
      <c r="AA323" s="67" t="str" cm="1">
        <f t="array" ref="AA323">IFERROR(INDEX($C$1:$C$1003,_xlfn.AGGREGATE(15,6,ROW($U$5:$U$1003)/(FIND("123",$U$5:$U$1003,1)&gt;0),ROW()-4)),"")</f>
        <v/>
      </c>
      <c r="AB323" s="67" t="str" cm="1">
        <f t="array" ref="AB323">IFERROR(INDEX($C$1:$C$1003,_xlfn.AGGREGATE(15,6,ROW($W$5:$W$1003)/(FIND("Nichtwohngrundstück",$W$5:$W$1003,1)&gt;0),ROW()-4)),"")</f>
        <v/>
      </c>
      <c r="AC323" s="67" t="str" cm="1">
        <f t="array" ref="AC323">IFERROR(INDEX($C$1:$C$1003,_xlfn.AGGREGATE(15,6,ROW($W$5:$W$1003)/(FIND("Gebäude",$W$5:$W$1003,1)&gt;0),ROW()-4)),"")</f>
        <v/>
      </c>
      <c r="AD323" s="67" t="str" cm="1">
        <f t="array" ref="AD323">IFERROR(INDEX($C$1:$C$1003,_xlfn.AGGREGATE(15,6,ROW($W$5:$W$1003)/(FIND("LuF",$W$5:$W$1003,1)&gt;0),ROW()-4)),"")</f>
        <v/>
      </c>
      <c r="AE323" s="67" t="str" cm="1">
        <f t="array" ref="AE323">IFERROR(INDEX($C$1:$C$1003,_xlfn.AGGREGATE(15,6,ROW($P$5:$P$1003)/(FIND("Ja",$P$5:$P$1003,1)&gt;0),ROW()-4)),"")</f>
        <v/>
      </c>
      <c r="AF323" s="67" t="str" cm="1">
        <f t="array" ref="AF323">IFERROR(INDEX($C$1:$C$1003,_xlfn.AGGREGATE(15,6,ROW($V$5:$V$1003)/(FIND("1",$V$5:$V$1003,1)&gt;0),ROW()-4)),"")</f>
        <v/>
      </c>
    </row>
    <row r="324" spans="2:32" x14ac:dyDescent="0.35">
      <c r="B324" s="139"/>
      <c r="C324" s="139" t="str">
        <f>IF(B324&lt;&gt;"",COUNTIF($B$4:$B324,"&lt;&gt;"),"")</f>
        <v/>
      </c>
      <c r="D324" s="142"/>
      <c r="E324" s="139"/>
      <c r="F324" s="139"/>
      <c r="G324" s="139"/>
      <c r="H324" s="139"/>
      <c r="I324" s="142"/>
      <c r="J324" s="139"/>
      <c r="K324" s="139" t="str">
        <f>IFERROR(INDEX(PLZ!B:B,MATCH(I324,PLZ!A:A,0)),"")</f>
        <v/>
      </c>
      <c r="L324" s="139"/>
      <c r="M324" s="139" t="str">
        <f>IFERROR(IF(K324&lt;&gt;"Baden-Württemberg",VLOOKUP(L324,Params!A$28:A$36,1,FALSE),""),"")</f>
        <v/>
      </c>
      <c r="N324" s="147"/>
      <c r="O324" s="139"/>
      <c r="P324" s="139" t="str">
        <f t="shared" si="16"/>
        <v/>
      </c>
      <c r="Q324" s="139" t="str">
        <f t="shared" si="16"/>
        <v/>
      </c>
      <c r="R324" s="139" t="str">
        <f t="shared" si="16"/>
        <v/>
      </c>
      <c r="S324" s="147"/>
      <c r="T324" s="146" t="str" cm="1">
        <f t="array" aca="1" ref="T324" ca="1">IF(B324&lt;&gt;"",HYPERLINK("#'"&amp;MID(CELL("Dateiname",'Gemarkungen &amp; Flurstücke'!A$1),FIND("]",CELL("Dateiname",'Gemarkungen &amp; Flurstücke'!A$1))+1,31)&amp;"'!B6","Bitte ergänzen Sie die Angaben in ''Gemarkungen &amp; Flurstücke''!"),"")</f>
        <v/>
      </c>
      <c r="U324" s="42" t="str">
        <f>IFERROR(VLOOKUP(K324,Params!$A$2:$C$17,3,FALSE)&amp;VLOOKUP(L324,Params!$A$21:$C$23,3,FALSE)&amp;IFERROR(VLOOKUP(M324,Params!$A$28:$C$36,3,FALSE),"0"),"")</f>
        <v/>
      </c>
      <c r="V324" s="67" t="str">
        <f t="shared" si="14"/>
        <v/>
      </c>
      <c r="W324" s="67" t="str">
        <f>IFERROR(VLOOKUP(U324,Verfahren!$A$1:$E$15,5,FALSE),"")&amp;IFERROR(VLOOKUP(V324,Verfahren!A$17:B$20,2,FALSE),"")</f>
        <v/>
      </c>
      <c r="X324" s="67" t="str">
        <f t="shared" si="15"/>
        <v/>
      </c>
      <c r="Y324" s="67">
        <v>320</v>
      </c>
      <c r="Z324" s="67" t="str" cm="1">
        <f t="array" ref="Z324">IFERROR(INDEX($C$1:$C$1003,_xlfn.AGGREGATE(15,6,ROW($W$5:$W$1003)/(FIND("Wohngrundstück",$W$5:$W$1003,1)&gt;0),ROW()-4)),"")</f>
        <v/>
      </c>
      <c r="AA324" s="67" t="str" cm="1">
        <f t="array" ref="AA324">IFERROR(INDEX($C$1:$C$1003,_xlfn.AGGREGATE(15,6,ROW($U$5:$U$1003)/(FIND("123",$U$5:$U$1003,1)&gt;0),ROW()-4)),"")</f>
        <v/>
      </c>
      <c r="AB324" s="67" t="str" cm="1">
        <f t="array" ref="AB324">IFERROR(INDEX($C$1:$C$1003,_xlfn.AGGREGATE(15,6,ROW($W$5:$W$1003)/(FIND("Nichtwohngrundstück",$W$5:$W$1003,1)&gt;0),ROW()-4)),"")</f>
        <v/>
      </c>
      <c r="AC324" s="67" t="str" cm="1">
        <f t="array" ref="AC324">IFERROR(INDEX($C$1:$C$1003,_xlfn.AGGREGATE(15,6,ROW($W$5:$W$1003)/(FIND("Gebäude",$W$5:$W$1003,1)&gt;0),ROW()-4)),"")</f>
        <v/>
      </c>
      <c r="AD324" s="67" t="str" cm="1">
        <f t="array" ref="AD324">IFERROR(INDEX($C$1:$C$1003,_xlfn.AGGREGATE(15,6,ROW($W$5:$W$1003)/(FIND("LuF",$W$5:$W$1003,1)&gt;0),ROW()-4)),"")</f>
        <v/>
      </c>
      <c r="AE324" s="67" t="str" cm="1">
        <f t="array" ref="AE324">IFERROR(INDEX($C$1:$C$1003,_xlfn.AGGREGATE(15,6,ROW($P$5:$P$1003)/(FIND("Ja",$P$5:$P$1003,1)&gt;0),ROW()-4)),"")</f>
        <v/>
      </c>
      <c r="AF324" s="67" t="str" cm="1">
        <f t="array" ref="AF324">IFERROR(INDEX($C$1:$C$1003,_xlfn.AGGREGATE(15,6,ROW($V$5:$V$1003)/(FIND("1",$V$5:$V$1003,1)&gt;0),ROW()-4)),"")</f>
        <v/>
      </c>
    </row>
    <row r="325" spans="2:32" x14ac:dyDescent="0.35">
      <c r="B325" s="139"/>
      <c r="C325" s="139" t="str">
        <f>IF(B325&lt;&gt;"",COUNTIF($B$4:$B325,"&lt;&gt;"),"")</f>
        <v/>
      </c>
      <c r="D325" s="142"/>
      <c r="E325" s="139"/>
      <c r="F325" s="139"/>
      <c r="G325" s="139"/>
      <c r="H325" s="139"/>
      <c r="I325" s="142"/>
      <c r="J325" s="139"/>
      <c r="K325" s="139" t="str">
        <f>IFERROR(INDEX(PLZ!B:B,MATCH(I325,PLZ!A:A,0)),"")</f>
        <v/>
      </c>
      <c r="L325" s="139"/>
      <c r="M325" s="139" t="str">
        <f>IFERROR(IF(K325&lt;&gt;"Baden-Württemberg",VLOOKUP(L325,Params!A$28:A$36,1,FALSE),""),"")</f>
        <v/>
      </c>
      <c r="N325" s="147"/>
      <c r="O325" s="139"/>
      <c r="P325" s="139" t="str">
        <f t="shared" si="16"/>
        <v/>
      </c>
      <c r="Q325" s="139" t="str">
        <f t="shared" si="16"/>
        <v/>
      </c>
      <c r="R325" s="139" t="str">
        <f t="shared" si="16"/>
        <v/>
      </c>
      <c r="S325" s="147"/>
      <c r="T325" s="146" t="str" cm="1">
        <f t="array" aca="1" ref="T325" ca="1">IF(B325&lt;&gt;"",HYPERLINK("#'"&amp;MID(CELL("Dateiname",'Gemarkungen &amp; Flurstücke'!A$1),FIND("]",CELL("Dateiname",'Gemarkungen &amp; Flurstücke'!A$1))+1,31)&amp;"'!B6","Bitte ergänzen Sie die Angaben in ''Gemarkungen &amp; Flurstücke''!"),"")</f>
        <v/>
      </c>
      <c r="U325" s="42" t="str">
        <f>IFERROR(VLOOKUP(K325,Params!$A$2:$C$17,3,FALSE)&amp;VLOOKUP(L325,Params!$A$21:$C$23,3,FALSE)&amp;IFERROR(VLOOKUP(M325,Params!$A$28:$C$36,3,FALSE),"0"),"")</f>
        <v/>
      </c>
      <c r="V325" s="67" t="str">
        <f t="shared" ref="V325:V388" si="17">IFERROR(IF(B325&lt;&gt;"",IF(Q325="Ja","1","0")&amp;IF(R325="Ja","1","0"),""),"")</f>
        <v/>
      </c>
      <c r="W325" s="67" t="str">
        <f>IFERROR(VLOOKUP(U325,Verfahren!$A$1:$E$15,5,FALSE),"")&amp;IFERROR(VLOOKUP(V325,Verfahren!A$17:B$20,2,FALSE),"")</f>
        <v/>
      </c>
      <c r="X325" s="67" t="str">
        <f t="shared" si="15"/>
        <v/>
      </c>
      <c r="Y325" s="67">
        <v>321</v>
      </c>
      <c r="Z325" s="67" t="str" cm="1">
        <f t="array" ref="Z325">IFERROR(INDEX($C$1:$C$1003,_xlfn.AGGREGATE(15,6,ROW($W$5:$W$1003)/(FIND("Wohngrundstück",$W$5:$W$1003,1)&gt;0),ROW()-4)),"")</f>
        <v/>
      </c>
      <c r="AA325" s="67" t="str" cm="1">
        <f t="array" ref="AA325">IFERROR(INDEX($C$1:$C$1003,_xlfn.AGGREGATE(15,6,ROW($U$5:$U$1003)/(FIND("123",$U$5:$U$1003,1)&gt;0),ROW()-4)),"")</f>
        <v/>
      </c>
      <c r="AB325" s="67" t="str" cm="1">
        <f t="array" ref="AB325">IFERROR(INDEX($C$1:$C$1003,_xlfn.AGGREGATE(15,6,ROW($W$5:$W$1003)/(FIND("Nichtwohngrundstück",$W$5:$W$1003,1)&gt;0),ROW()-4)),"")</f>
        <v/>
      </c>
      <c r="AC325" s="67" t="str" cm="1">
        <f t="array" ref="AC325">IFERROR(INDEX($C$1:$C$1003,_xlfn.AGGREGATE(15,6,ROW($W$5:$W$1003)/(FIND("Gebäude",$W$5:$W$1003,1)&gt;0),ROW()-4)),"")</f>
        <v/>
      </c>
      <c r="AD325" s="67" t="str" cm="1">
        <f t="array" ref="AD325">IFERROR(INDEX($C$1:$C$1003,_xlfn.AGGREGATE(15,6,ROW($W$5:$W$1003)/(FIND("LuF",$W$5:$W$1003,1)&gt;0),ROW()-4)),"")</f>
        <v/>
      </c>
      <c r="AE325" s="67" t="str" cm="1">
        <f t="array" ref="AE325">IFERROR(INDEX($C$1:$C$1003,_xlfn.AGGREGATE(15,6,ROW($P$5:$P$1003)/(FIND("Ja",$P$5:$P$1003,1)&gt;0),ROW()-4)),"")</f>
        <v/>
      </c>
      <c r="AF325" s="67" t="str" cm="1">
        <f t="array" ref="AF325">IFERROR(INDEX($C$1:$C$1003,_xlfn.AGGREGATE(15,6,ROW($V$5:$V$1003)/(FIND("1",$V$5:$V$1003,1)&gt;0),ROW()-4)),"")</f>
        <v/>
      </c>
    </row>
    <row r="326" spans="2:32" x14ac:dyDescent="0.35">
      <c r="B326" s="139"/>
      <c r="C326" s="139" t="str">
        <f>IF(B326&lt;&gt;"",COUNTIF($B$4:$B326,"&lt;&gt;"),"")</f>
        <v/>
      </c>
      <c r="D326" s="142"/>
      <c r="E326" s="139"/>
      <c r="F326" s="139"/>
      <c r="G326" s="139"/>
      <c r="H326" s="139"/>
      <c r="I326" s="142"/>
      <c r="J326" s="139"/>
      <c r="K326" s="139" t="str">
        <f>IFERROR(INDEX(PLZ!B:B,MATCH(I326,PLZ!A:A,0)),"")</f>
        <v/>
      </c>
      <c r="L326" s="139"/>
      <c r="M326" s="139" t="str">
        <f>IFERROR(IF(K326&lt;&gt;"Baden-Württemberg",VLOOKUP(L326,Params!A$28:A$36,1,FALSE),""),"")</f>
        <v/>
      </c>
      <c r="N326" s="147"/>
      <c r="O326" s="139"/>
      <c r="P326" s="139" t="str">
        <f t="shared" si="16"/>
        <v/>
      </c>
      <c r="Q326" s="139" t="str">
        <f t="shared" si="16"/>
        <v/>
      </c>
      <c r="R326" s="139" t="str">
        <f t="shared" si="16"/>
        <v/>
      </c>
      <c r="S326" s="147"/>
      <c r="T326" s="146" t="str" cm="1">
        <f t="array" aca="1" ref="T326" ca="1">IF(B326&lt;&gt;"",HYPERLINK("#'"&amp;MID(CELL("Dateiname",'Gemarkungen &amp; Flurstücke'!A$1),FIND("]",CELL("Dateiname",'Gemarkungen &amp; Flurstücke'!A$1))+1,31)&amp;"'!B6","Bitte ergänzen Sie die Angaben in ''Gemarkungen &amp; Flurstücke''!"),"")</f>
        <v/>
      </c>
      <c r="U326" s="42" t="str">
        <f>IFERROR(VLOOKUP(K326,Params!$A$2:$C$17,3,FALSE)&amp;VLOOKUP(L326,Params!$A$21:$C$23,3,FALSE)&amp;IFERROR(VLOOKUP(M326,Params!$A$28:$C$36,3,FALSE),"0"),"")</f>
        <v/>
      </c>
      <c r="V326" s="67" t="str">
        <f t="shared" si="17"/>
        <v/>
      </c>
      <c r="W326" s="67" t="str">
        <f>IFERROR(VLOOKUP(U326,Verfahren!$A$1:$E$15,5,FALSE),"")&amp;IFERROR(VLOOKUP(V326,Verfahren!A$17:B$20,2,FALSE),"")</f>
        <v/>
      </c>
      <c r="X326" s="67" t="str">
        <f t="shared" ref="X326:X389" si="18">IF(COUNTIF($C$5:$C$1004,Y326),Y326,"")</f>
        <v/>
      </c>
      <c r="Y326" s="67">
        <v>322</v>
      </c>
      <c r="Z326" s="67" t="str" cm="1">
        <f t="array" ref="Z326">IFERROR(INDEX($C$1:$C$1003,_xlfn.AGGREGATE(15,6,ROW($W$5:$W$1003)/(FIND("Wohngrundstück",$W$5:$W$1003,1)&gt;0),ROW()-4)),"")</f>
        <v/>
      </c>
      <c r="AA326" s="67" t="str" cm="1">
        <f t="array" ref="AA326">IFERROR(INDEX($C$1:$C$1003,_xlfn.AGGREGATE(15,6,ROW($U$5:$U$1003)/(FIND("123",$U$5:$U$1003,1)&gt;0),ROW()-4)),"")</f>
        <v/>
      </c>
      <c r="AB326" s="67" t="str" cm="1">
        <f t="array" ref="AB326">IFERROR(INDEX($C$1:$C$1003,_xlfn.AGGREGATE(15,6,ROW($W$5:$W$1003)/(FIND("Nichtwohngrundstück",$W$5:$W$1003,1)&gt;0),ROW()-4)),"")</f>
        <v/>
      </c>
      <c r="AC326" s="67" t="str" cm="1">
        <f t="array" ref="AC326">IFERROR(INDEX($C$1:$C$1003,_xlfn.AGGREGATE(15,6,ROW($W$5:$W$1003)/(FIND("Gebäude",$W$5:$W$1003,1)&gt;0),ROW()-4)),"")</f>
        <v/>
      </c>
      <c r="AD326" s="67" t="str" cm="1">
        <f t="array" ref="AD326">IFERROR(INDEX($C$1:$C$1003,_xlfn.AGGREGATE(15,6,ROW($W$5:$W$1003)/(FIND("LuF",$W$5:$W$1003,1)&gt;0),ROW()-4)),"")</f>
        <v/>
      </c>
      <c r="AE326" s="67" t="str" cm="1">
        <f t="array" ref="AE326">IFERROR(INDEX($C$1:$C$1003,_xlfn.AGGREGATE(15,6,ROW($P$5:$P$1003)/(FIND("Ja",$P$5:$P$1003,1)&gt;0),ROW()-4)),"")</f>
        <v/>
      </c>
      <c r="AF326" s="67" t="str" cm="1">
        <f t="array" ref="AF326">IFERROR(INDEX($C$1:$C$1003,_xlfn.AGGREGATE(15,6,ROW($V$5:$V$1003)/(FIND("1",$V$5:$V$1003,1)&gt;0),ROW()-4)),"")</f>
        <v/>
      </c>
    </row>
    <row r="327" spans="2:32" x14ac:dyDescent="0.35">
      <c r="B327" s="139"/>
      <c r="C327" s="139" t="str">
        <f>IF(B327&lt;&gt;"",COUNTIF($B$4:$B327,"&lt;&gt;"),"")</f>
        <v/>
      </c>
      <c r="D327" s="142"/>
      <c r="E327" s="139"/>
      <c r="F327" s="139"/>
      <c r="G327" s="139"/>
      <c r="H327" s="139"/>
      <c r="I327" s="142"/>
      <c r="J327" s="139"/>
      <c r="K327" s="139" t="str">
        <f>IFERROR(INDEX(PLZ!B:B,MATCH(I327,PLZ!A:A,0)),"")</f>
        <v/>
      </c>
      <c r="L327" s="139"/>
      <c r="M327" s="139" t="str">
        <f>IFERROR(IF(K327&lt;&gt;"Baden-Württemberg",VLOOKUP(L327,Params!A$28:A$36,1,FALSE),""),"")</f>
        <v/>
      </c>
      <c r="N327" s="147"/>
      <c r="O327" s="139"/>
      <c r="P327" s="139" t="str">
        <f t="shared" si="16"/>
        <v/>
      </c>
      <c r="Q327" s="139" t="str">
        <f t="shared" si="16"/>
        <v/>
      </c>
      <c r="R327" s="139" t="str">
        <f t="shared" si="16"/>
        <v/>
      </c>
      <c r="S327" s="147"/>
      <c r="T327" s="146" t="str" cm="1">
        <f t="array" aca="1" ref="T327" ca="1">IF(B327&lt;&gt;"",HYPERLINK("#'"&amp;MID(CELL("Dateiname",'Gemarkungen &amp; Flurstücke'!A$1),FIND("]",CELL("Dateiname",'Gemarkungen &amp; Flurstücke'!A$1))+1,31)&amp;"'!B6","Bitte ergänzen Sie die Angaben in ''Gemarkungen &amp; Flurstücke''!"),"")</f>
        <v/>
      </c>
      <c r="U327" s="42" t="str">
        <f>IFERROR(VLOOKUP(K327,Params!$A$2:$C$17,3,FALSE)&amp;VLOOKUP(L327,Params!$A$21:$C$23,3,FALSE)&amp;IFERROR(VLOOKUP(M327,Params!$A$28:$C$36,3,FALSE),"0"),"")</f>
        <v/>
      </c>
      <c r="V327" s="67" t="str">
        <f t="shared" si="17"/>
        <v/>
      </c>
      <c r="W327" s="67" t="str">
        <f>IFERROR(VLOOKUP(U327,Verfahren!$A$1:$E$15,5,FALSE),"")&amp;IFERROR(VLOOKUP(V327,Verfahren!A$17:B$20,2,FALSE),"")</f>
        <v/>
      </c>
      <c r="X327" s="67" t="str">
        <f t="shared" si="18"/>
        <v/>
      </c>
      <c r="Y327" s="67">
        <v>323</v>
      </c>
      <c r="Z327" s="67" t="str" cm="1">
        <f t="array" ref="Z327">IFERROR(INDEX($C$1:$C$1003,_xlfn.AGGREGATE(15,6,ROW($W$5:$W$1003)/(FIND("Wohngrundstück",$W$5:$W$1003,1)&gt;0),ROW()-4)),"")</f>
        <v/>
      </c>
      <c r="AA327" s="67" t="str" cm="1">
        <f t="array" ref="AA327">IFERROR(INDEX($C$1:$C$1003,_xlfn.AGGREGATE(15,6,ROW($U$5:$U$1003)/(FIND("123",$U$5:$U$1003,1)&gt;0),ROW()-4)),"")</f>
        <v/>
      </c>
      <c r="AB327" s="67" t="str" cm="1">
        <f t="array" ref="AB327">IFERROR(INDEX($C$1:$C$1003,_xlfn.AGGREGATE(15,6,ROW($W$5:$W$1003)/(FIND("Nichtwohngrundstück",$W$5:$W$1003,1)&gt;0),ROW()-4)),"")</f>
        <v/>
      </c>
      <c r="AC327" s="67" t="str" cm="1">
        <f t="array" ref="AC327">IFERROR(INDEX($C$1:$C$1003,_xlfn.AGGREGATE(15,6,ROW($W$5:$W$1003)/(FIND("Gebäude",$W$5:$W$1003,1)&gt;0),ROW()-4)),"")</f>
        <v/>
      </c>
      <c r="AD327" s="67" t="str" cm="1">
        <f t="array" ref="AD327">IFERROR(INDEX($C$1:$C$1003,_xlfn.AGGREGATE(15,6,ROW($W$5:$W$1003)/(FIND("LuF",$W$5:$W$1003,1)&gt;0),ROW()-4)),"")</f>
        <v/>
      </c>
      <c r="AE327" s="67" t="str" cm="1">
        <f t="array" ref="AE327">IFERROR(INDEX($C$1:$C$1003,_xlfn.AGGREGATE(15,6,ROW($P$5:$P$1003)/(FIND("Ja",$P$5:$P$1003,1)&gt;0),ROW()-4)),"")</f>
        <v/>
      </c>
      <c r="AF327" s="67" t="str" cm="1">
        <f t="array" ref="AF327">IFERROR(INDEX($C$1:$C$1003,_xlfn.AGGREGATE(15,6,ROW($V$5:$V$1003)/(FIND("1",$V$5:$V$1003,1)&gt;0),ROW()-4)),"")</f>
        <v/>
      </c>
    </row>
    <row r="328" spans="2:32" x14ac:dyDescent="0.35">
      <c r="B328" s="139"/>
      <c r="C328" s="139" t="str">
        <f>IF(B328&lt;&gt;"",COUNTIF($B$4:$B328,"&lt;&gt;"),"")</f>
        <v/>
      </c>
      <c r="D328" s="142"/>
      <c r="E328" s="139"/>
      <c r="F328" s="139"/>
      <c r="G328" s="139"/>
      <c r="H328" s="139"/>
      <c r="I328" s="142"/>
      <c r="J328" s="139"/>
      <c r="K328" s="139" t="str">
        <f>IFERROR(INDEX(PLZ!B:B,MATCH(I328,PLZ!A:A,0)),"")</f>
        <v/>
      </c>
      <c r="L328" s="139"/>
      <c r="M328" s="139" t="str">
        <f>IFERROR(IF(K328&lt;&gt;"Baden-Württemberg",VLOOKUP(L328,Params!A$28:A$36,1,FALSE),""),"")</f>
        <v/>
      </c>
      <c r="N328" s="147"/>
      <c r="O328" s="139"/>
      <c r="P328" s="139" t="str">
        <f t="shared" si="16"/>
        <v/>
      </c>
      <c r="Q328" s="139" t="str">
        <f t="shared" si="16"/>
        <v/>
      </c>
      <c r="R328" s="139" t="str">
        <f t="shared" si="16"/>
        <v/>
      </c>
      <c r="S328" s="147"/>
      <c r="T328" s="146" t="str" cm="1">
        <f t="array" aca="1" ref="T328" ca="1">IF(B328&lt;&gt;"",HYPERLINK("#'"&amp;MID(CELL("Dateiname",'Gemarkungen &amp; Flurstücke'!A$1),FIND("]",CELL("Dateiname",'Gemarkungen &amp; Flurstücke'!A$1))+1,31)&amp;"'!B6","Bitte ergänzen Sie die Angaben in ''Gemarkungen &amp; Flurstücke''!"),"")</f>
        <v/>
      </c>
      <c r="U328" s="42" t="str">
        <f>IFERROR(VLOOKUP(K328,Params!$A$2:$C$17,3,FALSE)&amp;VLOOKUP(L328,Params!$A$21:$C$23,3,FALSE)&amp;IFERROR(VLOOKUP(M328,Params!$A$28:$C$36,3,FALSE),"0"),"")</f>
        <v/>
      </c>
      <c r="V328" s="67" t="str">
        <f t="shared" si="17"/>
        <v/>
      </c>
      <c r="W328" s="67" t="str">
        <f>IFERROR(VLOOKUP(U328,Verfahren!$A$1:$E$15,5,FALSE),"")&amp;IFERROR(VLOOKUP(V328,Verfahren!A$17:B$20,2,FALSE),"")</f>
        <v/>
      </c>
      <c r="X328" s="67" t="str">
        <f t="shared" si="18"/>
        <v/>
      </c>
      <c r="Y328" s="67">
        <v>324</v>
      </c>
      <c r="Z328" s="67" t="str" cm="1">
        <f t="array" ref="Z328">IFERROR(INDEX($C$1:$C$1003,_xlfn.AGGREGATE(15,6,ROW($W$5:$W$1003)/(FIND("Wohngrundstück",$W$5:$W$1003,1)&gt;0),ROW()-4)),"")</f>
        <v/>
      </c>
      <c r="AA328" s="67" t="str" cm="1">
        <f t="array" ref="AA328">IFERROR(INDEX($C$1:$C$1003,_xlfn.AGGREGATE(15,6,ROW($U$5:$U$1003)/(FIND("123",$U$5:$U$1003,1)&gt;0),ROW()-4)),"")</f>
        <v/>
      </c>
      <c r="AB328" s="67" t="str" cm="1">
        <f t="array" ref="AB328">IFERROR(INDEX($C$1:$C$1003,_xlfn.AGGREGATE(15,6,ROW($W$5:$W$1003)/(FIND("Nichtwohngrundstück",$W$5:$W$1003,1)&gt;0),ROW()-4)),"")</f>
        <v/>
      </c>
      <c r="AC328" s="67" t="str" cm="1">
        <f t="array" ref="AC328">IFERROR(INDEX($C$1:$C$1003,_xlfn.AGGREGATE(15,6,ROW($W$5:$W$1003)/(FIND("Gebäude",$W$5:$W$1003,1)&gt;0),ROW()-4)),"")</f>
        <v/>
      </c>
      <c r="AD328" s="67" t="str" cm="1">
        <f t="array" ref="AD328">IFERROR(INDEX($C$1:$C$1003,_xlfn.AGGREGATE(15,6,ROW($W$5:$W$1003)/(FIND("LuF",$W$5:$W$1003,1)&gt;0),ROW()-4)),"")</f>
        <v/>
      </c>
      <c r="AE328" s="67" t="str" cm="1">
        <f t="array" ref="AE328">IFERROR(INDEX($C$1:$C$1003,_xlfn.AGGREGATE(15,6,ROW($P$5:$P$1003)/(FIND("Ja",$P$5:$P$1003,1)&gt;0),ROW()-4)),"")</f>
        <v/>
      </c>
      <c r="AF328" s="67" t="str" cm="1">
        <f t="array" ref="AF328">IFERROR(INDEX($C$1:$C$1003,_xlfn.AGGREGATE(15,6,ROW($V$5:$V$1003)/(FIND("1",$V$5:$V$1003,1)&gt;0),ROW()-4)),"")</f>
        <v/>
      </c>
    </row>
    <row r="329" spans="2:32" x14ac:dyDescent="0.35">
      <c r="B329" s="139"/>
      <c r="C329" s="139" t="str">
        <f>IF(B329&lt;&gt;"",COUNTIF($B$4:$B329,"&lt;&gt;"),"")</f>
        <v/>
      </c>
      <c r="D329" s="142"/>
      <c r="E329" s="139"/>
      <c r="F329" s="139"/>
      <c r="G329" s="139"/>
      <c r="H329" s="139"/>
      <c r="I329" s="142"/>
      <c r="J329" s="139"/>
      <c r="K329" s="139" t="str">
        <f>IFERROR(INDEX(PLZ!B:B,MATCH(I329,PLZ!A:A,0)),"")</f>
        <v/>
      </c>
      <c r="L329" s="139"/>
      <c r="M329" s="139" t="str">
        <f>IFERROR(IF(K329&lt;&gt;"Baden-Württemberg",VLOOKUP(L329,Params!A$28:A$36,1,FALSE),""),"")</f>
        <v/>
      </c>
      <c r="N329" s="147"/>
      <c r="O329" s="139"/>
      <c r="P329" s="139" t="str">
        <f t="shared" si="16"/>
        <v/>
      </c>
      <c r="Q329" s="139" t="str">
        <f t="shared" si="16"/>
        <v/>
      </c>
      <c r="R329" s="139" t="str">
        <f t="shared" si="16"/>
        <v/>
      </c>
      <c r="S329" s="147"/>
      <c r="T329" s="146" t="str" cm="1">
        <f t="array" aca="1" ref="T329" ca="1">IF(B329&lt;&gt;"",HYPERLINK("#'"&amp;MID(CELL("Dateiname",'Gemarkungen &amp; Flurstücke'!A$1),FIND("]",CELL("Dateiname",'Gemarkungen &amp; Flurstücke'!A$1))+1,31)&amp;"'!B6","Bitte ergänzen Sie die Angaben in ''Gemarkungen &amp; Flurstücke''!"),"")</f>
        <v/>
      </c>
      <c r="U329" s="42" t="str">
        <f>IFERROR(VLOOKUP(K329,Params!$A$2:$C$17,3,FALSE)&amp;VLOOKUP(L329,Params!$A$21:$C$23,3,FALSE)&amp;IFERROR(VLOOKUP(M329,Params!$A$28:$C$36,3,FALSE),"0"),"")</f>
        <v/>
      </c>
      <c r="V329" s="67" t="str">
        <f t="shared" si="17"/>
        <v/>
      </c>
      <c r="W329" s="67" t="str">
        <f>IFERROR(VLOOKUP(U329,Verfahren!$A$1:$E$15,5,FALSE),"")&amp;IFERROR(VLOOKUP(V329,Verfahren!A$17:B$20,2,FALSE),"")</f>
        <v/>
      </c>
      <c r="X329" s="67" t="str">
        <f t="shared" si="18"/>
        <v/>
      </c>
      <c r="Y329" s="67">
        <v>325</v>
      </c>
      <c r="Z329" s="67" t="str" cm="1">
        <f t="array" ref="Z329">IFERROR(INDEX($C$1:$C$1003,_xlfn.AGGREGATE(15,6,ROW($W$5:$W$1003)/(FIND("Wohngrundstück",$W$5:$W$1003,1)&gt;0),ROW()-4)),"")</f>
        <v/>
      </c>
      <c r="AA329" s="67" t="str" cm="1">
        <f t="array" ref="AA329">IFERROR(INDEX($C$1:$C$1003,_xlfn.AGGREGATE(15,6,ROW($U$5:$U$1003)/(FIND("123",$U$5:$U$1003,1)&gt;0),ROW()-4)),"")</f>
        <v/>
      </c>
      <c r="AB329" s="67" t="str" cm="1">
        <f t="array" ref="AB329">IFERROR(INDEX($C$1:$C$1003,_xlfn.AGGREGATE(15,6,ROW($W$5:$W$1003)/(FIND("Nichtwohngrundstück",$W$5:$W$1003,1)&gt;0),ROW()-4)),"")</f>
        <v/>
      </c>
      <c r="AC329" s="67" t="str" cm="1">
        <f t="array" ref="AC329">IFERROR(INDEX($C$1:$C$1003,_xlfn.AGGREGATE(15,6,ROW($W$5:$W$1003)/(FIND("Gebäude",$W$5:$W$1003,1)&gt;0),ROW()-4)),"")</f>
        <v/>
      </c>
      <c r="AD329" s="67" t="str" cm="1">
        <f t="array" ref="AD329">IFERROR(INDEX($C$1:$C$1003,_xlfn.AGGREGATE(15,6,ROW($W$5:$W$1003)/(FIND("LuF",$W$5:$W$1003,1)&gt;0),ROW()-4)),"")</f>
        <v/>
      </c>
      <c r="AE329" s="67" t="str" cm="1">
        <f t="array" ref="AE329">IFERROR(INDEX($C$1:$C$1003,_xlfn.AGGREGATE(15,6,ROW($P$5:$P$1003)/(FIND("Ja",$P$5:$P$1003,1)&gt;0),ROW()-4)),"")</f>
        <v/>
      </c>
      <c r="AF329" s="67" t="str" cm="1">
        <f t="array" ref="AF329">IFERROR(INDEX($C$1:$C$1003,_xlfn.AGGREGATE(15,6,ROW($V$5:$V$1003)/(FIND("1",$V$5:$V$1003,1)&gt;0),ROW()-4)),"")</f>
        <v/>
      </c>
    </row>
    <row r="330" spans="2:32" x14ac:dyDescent="0.35">
      <c r="B330" s="139"/>
      <c r="C330" s="139" t="str">
        <f>IF(B330&lt;&gt;"",COUNTIF($B$4:$B330,"&lt;&gt;"),"")</f>
        <v/>
      </c>
      <c r="D330" s="142"/>
      <c r="E330" s="139"/>
      <c r="F330" s="139"/>
      <c r="G330" s="139"/>
      <c r="H330" s="139"/>
      <c r="I330" s="142"/>
      <c r="J330" s="139"/>
      <c r="K330" s="139" t="str">
        <f>IFERROR(INDEX(PLZ!B:B,MATCH(I330,PLZ!A:A,0)),"")</f>
        <v/>
      </c>
      <c r="L330" s="139"/>
      <c r="M330" s="139" t="str">
        <f>IFERROR(IF(K330&lt;&gt;"Baden-Württemberg",VLOOKUP(L330,Params!A$28:A$36,1,FALSE),""),"")</f>
        <v/>
      </c>
      <c r="N330" s="147"/>
      <c r="O330" s="139"/>
      <c r="P330" s="139" t="str">
        <f t="shared" si="16"/>
        <v/>
      </c>
      <c r="Q330" s="139" t="str">
        <f t="shared" si="16"/>
        <v/>
      </c>
      <c r="R330" s="139" t="str">
        <f t="shared" si="16"/>
        <v/>
      </c>
      <c r="S330" s="147"/>
      <c r="T330" s="146" t="str" cm="1">
        <f t="array" aca="1" ref="T330" ca="1">IF(B330&lt;&gt;"",HYPERLINK("#'"&amp;MID(CELL("Dateiname",'Gemarkungen &amp; Flurstücke'!A$1),FIND("]",CELL("Dateiname",'Gemarkungen &amp; Flurstücke'!A$1))+1,31)&amp;"'!B6","Bitte ergänzen Sie die Angaben in ''Gemarkungen &amp; Flurstücke''!"),"")</f>
        <v/>
      </c>
      <c r="U330" s="42" t="str">
        <f>IFERROR(VLOOKUP(K330,Params!$A$2:$C$17,3,FALSE)&amp;VLOOKUP(L330,Params!$A$21:$C$23,3,FALSE)&amp;IFERROR(VLOOKUP(M330,Params!$A$28:$C$36,3,FALSE),"0"),"")</f>
        <v/>
      </c>
      <c r="V330" s="67" t="str">
        <f t="shared" si="17"/>
        <v/>
      </c>
      <c r="W330" s="67" t="str">
        <f>IFERROR(VLOOKUP(U330,Verfahren!$A$1:$E$15,5,FALSE),"")&amp;IFERROR(VLOOKUP(V330,Verfahren!A$17:B$20,2,FALSE),"")</f>
        <v/>
      </c>
      <c r="X330" s="67" t="str">
        <f t="shared" si="18"/>
        <v/>
      </c>
      <c r="Y330" s="67">
        <v>326</v>
      </c>
      <c r="Z330" s="67" t="str" cm="1">
        <f t="array" ref="Z330">IFERROR(INDEX($C$1:$C$1003,_xlfn.AGGREGATE(15,6,ROW($W$5:$W$1003)/(FIND("Wohngrundstück",$W$5:$W$1003,1)&gt;0),ROW()-4)),"")</f>
        <v/>
      </c>
      <c r="AA330" s="67" t="str" cm="1">
        <f t="array" ref="AA330">IFERROR(INDEX($C$1:$C$1003,_xlfn.AGGREGATE(15,6,ROW($U$5:$U$1003)/(FIND("123",$U$5:$U$1003,1)&gt;0),ROW()-4)),"")</f>
        <v/>
      </c>
      <c r="AB330" s="67" t="str" cm="1">
        <f t="array" ref="AB330">IFERROR(INDEX($C$1:$C$1003,_xlfn.AGGREGATE(15,6,ROW($W$5:$W$1003)/(FIND("Nichtwohngrundstück",$W$5:$W$1003,1)&gt;0),ROW()-4)),"")</f>
        <v/>
      </c>
      <c r="AC330" s="67" t="str" cm="1">
        <f t="array" ref="AC330">IFERROR(INDEX($C$1:$C$1003,_xlfn.AGGREGATE(15,6,ROW($W$5:$W$1003)/(FIND("Gebäude",$W$5:$W$1003,1)&gt;0),ROW()-4)),"")</f>
        <v/>
      </c>
      <c r="AD330" s="67" t="str" cm="1">
        <f t="array" ref="AD330">IFERROR(INDEX($C$1:$C$1003,_xlfn.AGGREGATE(15,6,ROW($W$5:$W$1003)/(FIND("LuF",$W$5:$W$1003,1)&gt;0),ROW()-4)),"")</f>
        <v/>
      </c>
      <c r="AE330" s="67" t="str" cm="1">
        <f t="array" ref="AE330">IFERROR(INDEX($C$1:$C$1003,_xlfn.AGGREGATE(15,6,ROW($P$5:$P$1003)/(FIND("Ja",$P$5:$P$1003,1)&gt;0),ROW()-4)),"")</f>
        <v/>
      </c>
      <c r="AF330" s="67" t="str" cm="1">
        <f t="array" ref="AF330">IFERROR(INDEX($C$1:$C$1003,_xlfn.AGGREGATE(15,6,ROW($V$5:$V$1003)/(FIND("1",$V$5:$V$1003,1)&gt;0),ROW()-4)),"")</f>
        <v/>
      </c>
    </row>
    <row r="331" spans="2:32" x14ac:dyDescent="0.35">
      <c r="B331" s="139"/>
      <c r="C331" s="139" t="str">
        <f>IF(B331&lt;&gt;"",COUNTIF($B$4:$B331,"&lt;&gt;"),"")</f>
        <v/>
      </c>
      <c r="D331" s="142"/>
      <c r="E331" s="139"/>
      <c r="F331" s="139"/>
      <c r="G331" s="139"/>
      <c r="H331" s="139"/>
      <c r="I331" s="142"/>
      <c r="J331" s="139"/>
      <c r="K331" s="139" t="str">
        <f>IFERROR(INDEX(PLZ!B:B,MATCH(I331,PLZ!A:A,0)),"")</f>
        <v/>
      </c>
      <c r="L331" s="139"/>
      <c r="M331" s="139" t="str">
        <f>IFERROR(IF(K331&lt;&gt;"Baden-Württemberg",VLOOKUP(L331,Params!A$28:A$36,1,FALSE),""),"")</f>
        <v/>
      </c>
      <c r="N331" s="147"/>
      <c r="O331" s="139"/>
      <c r="P331" s="139" t="str">
        <f t="shared" si="16"/>
        <v/>
      </c>
      <c r="Q331" s="139" t="str">
        <f t="shared" si="16"/>
        <v/>
      </c>
      <c r="R331" s="139" t="str">
        <f t="shared" si="16"/>
        <v/>
      </c>
      <c r="S331" s="147"/>
      <c r="T331" s="146" t="str" cm="1">
        <f t="array" aca="1" ref="T331" ca="1">IF(B331&lt;&gt;"",HYPERLINK("#'"&amp;MID(CELL("Dateiname",'Gemarkungen &amp; Flurstücke'!A$1),FIND("]",CELL("Dateiname",'Gemarkungen &amp; Flurstücke'!A$1))+1,31)&amp;"'!B6","Bitte ergänzen Sie die Angaben in ''Gemarkungen &amp; Flurstücke''!"),"")</f>
        <v/>
      </c>
      <c r="U331" s="42" t="str">
        <f>IFERROR(VLOOKUP(K331,Params!$A$2:$C$17,3,FALSE)&amp;VLOOKUP(L331,Params!$A$21:$C$23,3,FALSE)&amp;IFERROR(VLOOKUP(M331,Params!$A$28:$C$36,3,FALSE),"0"),"")</f>
        <v/>
      </c>
      <c r="V331" s="67" t="str">
        <f t="shared" si="17"/>
        <v/>
      </c>
      <c r="W331" s="67" t="str">
        <f>IFERROR(VLOOKUP(U331,Verfahren!$A$1:$E$15,5,FALSE),"")&amp;IFERROR(VLOOKUP(V331,Verfahren!A$17:B$20,2,FALSE),"")</f>
        <v/>
      </c>
      <c r="X331" s="67" t="str">
        <f t="shared" si="18"/>
        <v/>
      </c>
      <c r="Y331" s="67">
        <v>327</v>
      </c>
      <c r="Z331" s="67" t="str" cm="1">
        <f t="array" ref="Z331">IFERROR(INDEX($C$1:$C$1003,_xlfn.AGGREGATE(15,6,ROW($W$5:$W$1003)/(FIND("Wohngrundstück",$W$5:$W$1003,1)&gt;0),ROW()-4)),"")</f>
        <v/>
      </c>
      <c r="AA331" s="67" t="str" cm="1">
        <f t="array" ref="AA331">IFERROR(INDEX($C$1:$C$1003,_xlfn.AGGREGATE(15,6,ROW($U$5:$U$1003)/(FIND("123",$U$5:$U$1003,1)&gt;0),ROW()-4)),"")</f>
        <v/>
      </c>
      <c r="AB331" s="67" t="str" cm="1">
        <f t="array" ref="AB331">IFERROR(INDEX($C$1:$C$1003,_xlfn.AGGREGATE(15,6,ROW($W$5:$W$1003)/(FIND("Nichtwohngrundstück",$W$5:$W$1003,1)&gt;0),ROW()-4)),"")</f>
        <v/>
      </c>
      <c r="AC331" s="67" t="str" cm="1">
        <f t="array" ref="AC331">IFERROR(INDEX($C$1:$C$1003,_xlfn.AGGREGATE(15,6,ROW($W$5:$W$1003)/(FIND("Gebäude",$W$5:$W$1003,1)&gt;0),ROW()-4)),"")</f>
        <v/>
      </c>
      <c r="AD331" s="67" t="str" cm="1">
        <f t="array" ref="AD331">IFERROR(INDEX($C$1:$C$1003,_xlfn.AGGREGATE(15,6,ROW($W$5:$W$1003)/(FIND("LuF",$W$5:$W$1003,1)&gt;0),ROW()-4)),"")</f>
        <v/>
      </c>
      <c r="AE331" s="67" t="str" cm="1">
        <f t="array" ref="AE331">IFERROR(INDEX($C$1:$C$1003,_xlfn.AGGREGATE(15,6,ROW($P$5:$P$1003)/(FIND("Ja",$P$5:$P$1003,1)&gt;0),ROW()-4)),"")</f>
        <v/>
      </c>
      <c r="AF331" s="67" t="str" cm="1">
        <f t="array" ref="AF331">IFERROR(INDEX($C$1:$C$1003,_xlfn.AGGREGATE(15,6,ROW($V$5:$V$1003)/(FIND("1",$V$5:$V$1003,1)&gt;0),ROW()-4)),"")</f>
        <v/>
      </c>
    </row>
    <row r="332" spans="2:32" x14ac:dyDescent="0.35">
      <c r="B332" s="139"/>
      <c r="C332" s="139" t="str">
        <f>IF(B332&lt;&gt;"",COUNTIF($B$4:$B332,"&lt;&gt;"),"")</f>
        <v/>
      </c>
      <c r="D332" s="142"/>
      <c r="E332" s="139"/>
      <c r="F332" s="139"/>
      <c r="G332" s="139"/>
      <c r="H332" s="139"/>
      <c r="I332" s="142"/>
      <c r="J332" s="139"/>
      <c r="K332" s="139" t="str">
        <f>IFERROR(INDEX(PLZ!B:B,MATCH(I332,PLZ!A:A,0)),"")</f>
        <v/>
      </c>
      <c r="L332" s="139"/>
      <c r="M332" s="139" t="str">
        <f>IFERROR(IF(K332&lt;&gt;"Baden-Württemberg",VLOOKUP(L332,Params!A$28:A$36,1,FALSE),""),"")</f>
        <v/>
      </c>
      <c r="N332" s="147"/>
      <c r="O332" s="139"/>
      <c r="P332" s="139" t="str">
        <f t="shared" si="16"/>
        <v/>
      </c>
      <c r="Q332" s="139" t="str">
        <f t="shared" si="16"/>
        <v/>
      </c>
      <c r="R332" s="139" t="str">
        <f t="shared" si="16"/>
        <v/>
      </c>
      <c r="S332" s="147"/>
      <c r="T332" s="146" t="str" cm="1">
        <f t="array" aca="1" ref="T332" ca="1">IF(B332&lt;&gt;"",HYPERLINK("#'"&amp;MID(CELL("Dateiname",'Gemarkungen &amp; Flurstücke'!A$1),FIND("]",CELL("Dateiname",'Gemarkungen &amp; Flurstücke'!A$1))+1,31)&amp;"'!B6","Bitte ergänzen Sie die Angaben in ''Gemarkungen &amp; Flurstücke''!"),"")</f>
        <v/>
      </c>
      <c r="U332" s="42" t="str">
        <f>IFERROR(VLOOKUP(K332,Params!$A$2:$C$17,3,FALSE)&amp;VLOOKUP(L332,Params!$A$21:$C$23,3,FALSE)&amp;IFERROR(VLOOKUP(M332,Params!$A$28:$C$36,3,FALSE),"0"),"")</f>
        <v/>
      </c>
      <c r="V332" s="67" t="str">
        <f t="shared" si="17"/>
        <v/>
      </c>
      <c r="W332" s="67" t="str">
        <f>IFERROR(VLOOKUP(U332,Verfahren!$A$1:$E$15,5,FALSE),"")&amp;IFERROR(VLOOKUP(V332,Verfahren!A$17:B$20,2,FALSE),"")</f>
        <v/>
      </c>
      <c r="X332" s="67" t="str">
        <f t="shared" si="18"/>
        <v/>
      </c>
      <c r="Y332" s="67">
        <v>328</v>
      </c>
      <c r="Z332" s="67" t="str" cm="1">
        <f t="array" ref="Z332">IFERROR(INDEX($C$1:$C$1003,_xlfn.AGGREGATE(15,6,ROW($W$5:$W$1003)/(FIND("Wohngrundstück",$W$5:$W$1003,1)&gt;0),ROW()-4)),"")</f>
        <v/>
      </c>
      <c r="AA332" s="67" t="str" cm="1">
        <f t="array" ref="AA332">IFERROR(INDEX($C$1:$C$1003,_xlfn.AGGREGATE(15,6,ROW($U$5:$U$1003)/(FIND("123",$U$5:$U$1003,1)&gt;0),ROW()-4)),"")</f>
        <v/>
      </c>
      <c r="AB332" s="67" t="str" cm="1">
        <f t="array" ref="AB332">IFERROR(INDEX($C$1:$C$1003,_xlfn.AGGREGATE(15,6,ROW($W$5:$W$1003)/(FIND("Nichtwohngrundstück",$W$5:$W$1003,1)&gt;0),ROW()-4)),"")</f>
        <v/>
      </c>
      <c r="AC332" s="67" t="str" cm="1">
        <f t="array" ref="AC332">IFERROR(INDEX($C$1:$C$1003,_xlfn.AGGREGATE(15,6,ROW($W$5:$W$1003)/(FIND("Gebäude",$W$5:$W$1003,1)&gt;0),ROW()-4)),"")</f>
        <v/>
      </c>
      <c r="AD332" s="67" t="str" cm="1">
        <f t="array" ref="AD332">IFERROR(INDEX($C$1:$C$1003,_xlfn.AGGREGATE(15,6,ROW($W$5:$W$1003)/(FIND("LuF",$W$5:$W$1003,1)&gt;0),ROW()-4)),"")</f>
        <v/>
      </c>
      <c r="AE332" s="67" t="str" cm="1">
        <f t="array" ref="AE332">IFERROR(INDEX($C$1:$C$1003,_xlfn.AGGREGATE(15,6,ROW($P$5:$P$1003)/(FIND("Ja",$P$5:$P$1003,1)&gt;0),ROW()-4)),"")</f>
        <v/>
      </c>
      <c r="AF332" s="67" t="str" cm="1">
        <f t="array" ref="AF332">IFERROR(INDEX($C$1:$C$1003,_xlfn.AGGREGATE(15,6,ROW($V$5:$V$1003)/(FIND("1",$V$5:$V$1003,1)&gt;0),ROW()-4)),"")</f>
        <v/>
      </c>
    </row>
    <row r="333" spans="2:32" x14ac:dyDescent="0.35">
      <c r="B333" s="139"/>
      <c r="C333" s="139" t="str">
        <f>IF(B333&lt;&gt;"",COUNTIF($B$4:$B333,"&lt;&gt;"),"")</f>
        <v/>
      </c>
      <c r="D333" s="142"/>
      <c r="E333" s="139"/>
      <c r="F333" s="139"/>
      <c r="G333" s="139"/>
      <c r="H333" s="139"/>
      <c r="I333" s="142"/>
      <c r="J333" s="139"/>
      <c r="K333" s="139" t="str">
        <f>IFERROR(INDEX(PLZ!B:B,MATCH(I333,PLZ!A:A,0)),"")</f>
        <v/>
      </c>
      <c r="L333" s="139"/>
      <c r="M333" s="139" t="str">
        <f>IFERROR(IF(K333&lt;&gt;"Baden-Württemberg",VLOOKUP(L333,Params!A$28:A$36,1,FALSE),""),"")</f>
        <v/>
      </c>
      <c r="N333" s="147"/>
      <c r="O333" s="139"/>
      <c r="P333" s="139" t="str">
        <f t="shared" si="16"/>
        <v/>
      </c>
      <c r="Q333" s="139" t="str">
        <f t="shared" si="16"/>
        <v/>
      </c>
      <c r="R333" s="139" t="str">
        <f t="shared" si="16"/>
        <v/>
      </c>
      <c r="S333" s="147"/>
      <c r="T333" s="146" t="str" cm="1">
        <f t="array" aca="1" ref="T333" ca="1">IF(B333&lt;&gt;"",HYPERLINK("#'"&amp;MID(CELL("Dateiname",'Gemarkungen &amp; Flurstücke'!A$1),FIND("]",CELL("Dateiname",'Gemarkungen &amp; Flurstücke'!A$1))+1,31)&amp;"'!B6","Bitte ergänzen Sie die Angaben in ''Gemarkungen &amp; Flurstücke''!"),"")</f>
        <v/>
      </c>
      <c r="U333" s="42" t="str">
        <f>IFERROR(VLOOKUP(K333,Params!$A$2:$C$17,3,FALSE)&amp;VLOOKUP(L333,Params!$A$21:$C$23,3,FALSE)&amp;IFERROR(VLOOKUP(M333,Params!$A$28:$C$36,3,FALSE),"0"),"")</f>
        <v/>
      </c>
      <c r="V333" s="67" t="str">
        <f t="shared" si="17"/>
        <v/>
      </c>
      <c r="W333" s="67" t="str">
        <f>IFERROR(VLOOKUP(U333,Verfahren!$A$1:$E$15,5,FALSE),"")&amp;IFERROR(VLOOKUP(V333,Verfahren!A$17:B$20,2,FALSE),"")</f>
        <v/>
      </c>
      <c r="X333" s="67" t="str">
        <f t="shared" si="18"/>
        <v/>
      </c>
      <c r="Y333" s="67">
        <v>329</v>
      </c>
      <c r="Z333" s="67" t="str" cm="1">
        <f t="array" ref="Z333">IFERROR(INDEX($C$1:$C$1003,_xlfn.AGGREGATE(15,6,ROW($W$5:$W$1003)/(FIND("Wohngrundstück",$W$5:$W$1003,1)&gt;0),ROW()-4)),"")</f>
        <v/>
      </c>
      <c r="AA333" s="67" t="str" cm="1">
        <f t="array" ref="AA333">IFERROR(INDEX($C$1:$C$1003,_xlfn.AGGREGATE(15,6,ROW($U$5:$U$1003)/(FIND("123",$U$5:$U$1003,1)&gt;0),ROW()-4)),"")</f>
        <v/>
      </c>
      <c r="AB333" s="67" t="str" cm="1">
        <f t="array" ref="AB333">IFERROR(INDEX($C$1:$C$1003,_xlfn.AGGREGATE(15,6,ROW($W$5:$W$1003)/(FIND("Nichtwohngrundstück",$W$5:$W$1003,1)&gt;0),ROW()-4)),"")</f>
        <v/>
      </c>
      <c r="AC333" s="67" t="str" cm="1">
        <f t="array" ref="AC333">IFERROR(INDEX($C$1:$C$1003,_xlfn.AGGREGATE(15,6,ROW($W$5:$W$1003)/(FIND("Gebäude",$W$5:$W$1003,1)&gt;0),ROW()-4)),"")</f>
        <v/>
      </c>
      <c r="AD333" s="67" t="str" cm="1">
        <f t="array" ref="AD333">IFERROR(INDEX($C$1:$C$1003,_xlfn.AGGREGATE(15,6,ROW($W$5:$W$1003)/(FIND("LuF",$W$5:$W$1003,1)&gt;0),ROW()-4)),"")</f>
        <v/>
      </c>
      <c r="AE333" s="67" t="str" cm="1">
        <f t="array" ref="AE333">IFERROR(INDEX($C$1:$C$1003,_xlfn.AGGREGATE(15,6,ROW($P$5:$P$1003)/(FIND("Ja",$P$5:$P$1003,1)&gt;0),ROW()-4)),"")</f>
        <v/>
      </c>
      <c r="AF333" s="67" t="str" cm="1">
        <f t="array" ref="AF333">IFERROR(INDEX($C$1:$C$1003,_xlfn.AGGREGATE(15,6,ROW($V$5:$V$1003)/(FIND("1",$V$5:$V$1003,1)&gt;0),ROW()-4)),"")</f>
        <v/>
      </c>
    </row>
    <row r="334" spans="2:32" x14ac:dyDescent="0.35">
      <c r="B334" s="139"/>
      <c r="C334" s="139" t="str">
        <f>IF(B334&lt;&gt;"",COUNTIF($B$4:$B334,"&lt;&gt;"),"")</f>
        <v/>
      </c>
      <c r="D334" s="142"/>
      <c r="E334" s="139"/>
      <c r="F334" s="139"/>
      <c r="G334" s="139"/>
      <c r="H334" s="139"/>
      <c r="I334" s="142"/>
      <c r="J334" s="139"/>
      <c r="K334" s="139" t="str">
        <f>IFERROR(INDEX(PLZ!B:B,MATCH(I334,PLZ!A:A,0)),"")</f>
        <v/>
      </c>
      <c r="L334" s="139"/>
      <c r="M334" s="139" t="str">
        <f>IFERROR(IF(K334&lt;&gt;"Baden-Württemberg",VLOOKUP(L334,Params!A$28:A$36,1,FALSE),""),"")</f>
        <v/>
      </c>
      <c r="N334" s="147"/>
      <c r="O334" s="139"/>
      <c r="P334" s="139" t="str">
        <f t="shared" si="16"/>
        <v/>
      </c>
      <c r="Q334" s="139" t="str">
        <f t="shared" si="16"/>
        <v/>
      </c>
      <c r="R334" s="139" t="str">
        <f t="shared" si="16"/>
        <v/>
      </c>
      <c r="S334" s="147"/>
      <c r="T334" s="146" t="str" cm="1">
        <f t="array" aca="1" ref="T334" ca="1">IF(B334&lt;&gt;"",HYPERLINK("#'"&amp;MID(CELL("Dateiname",'Gemarkungen &amp; Flurstücke'!A$1),FIND("]",CELL("Dateiname",'Gemarkungen &amp; Flurstücke'!A$1))+1,31)&amp;"'!B6","Bitte ergänzen Sie die Angaben in ''Gemarkungen &amp; Flurstücke''!"),"")</f>
        <v/>
      </c>
      <c r="U334" s="42" t="str">
        <f>IFERROR(VLOOKUP(K334,Params!$A$2:$C$17,3,FALSE)&amp;VLOOKUP(L334,Params!$A$21:$C$23,3,FALSE)&amp;IFERROR(VLOOKUP(M334,Params!$A$28:$C$36,3,FALSE),"0"),"")</f>
        <v/>
      </c>
      <c r="V334" s="67" t="str">
        <f t="shared" si="17"/>
        <v/>
      </c>
      <c r="W334" s="67" t="str">
        <f>IFERROR(VLOOKUP(U334,Verfahren!$A$1:$E$15,5,FALSE),"")&amp;IFERROR(VLOOKUP(V334,Verfahren!A$17:B$20,2,FALSE),"")</f>
        <v/>
      </c>
      <c r="X334" s="67" t="str">
        <f t="shared" si="18"/>
        <v/>
      </c>
      <c r="Y334" s="67">
        <v>330</v>
      </c>
      <c r="Z334" s="67" t="str" cm="1">
        <f t="array" ref="Z334">IFERROR(INDEX($C$1:$C$1003,_xlfn.AGGREGATE(15,6,ROW($W$5:$W$1003)/(FIND("Wohngrundstück",$W$5:$W$1003,1)&gt;0),ROW()-4)),"")</f>
        <v/>
      </c>
      <c r="AA334" s="67" t="str" cm="1">
        <f t="array" ref="AA334">IFERROR(INDEX($C$1:$C$1003,_xlfn.AGGREGATE(15,6,ROW($U$5:$U$1003)/(FIND("123",$U$5:$U$1003,1)&gt;0),ROW()-4)),"")</f>
        <v/>
      </c>
      <c r="AB334" s="67" t="str" cm="1">
        <f t="array" ref="AB334">IFERROR(INDEX($C$1:$C$1003,_xlfn.AGGREGATE(15,6,ROW($W$5:$W$1003)/(FIND("Nichtwohngrundstück",$W$5:$W$1003,1)&gt;0),ROW()-4)),"")</f>
        <v/>
      </c>
      <c r="AC334" s="67" t="str" cm="1">
        <f t="array" ref="AC334">IFERROR(INDEX($C$1:$C$1003,_xlfn.AGGREGATE(15,6,ROW($W$5:$W$1003)/(FIND("Gebäude",$W$5:$W$1003,1)&gt;0),ROW()-4)),"")</f>
        <v/>
      </c>
      <c r="AD334" s="67" t="str" cm="1">
        <f t="array" ref="AD334">IFERROR(INDEX($C$1:$C$1003,_xlfn.AGGREGATE(15,6,ROW($W$5:$W$1003)/(FIND("LuF",$W$5:$W$1003,1)&gt;0),ROW()-4)),"")</f>
        <v/>
      </c>
      <c r="AE334" s="67" t="str" cm="1">
        <f t="array" ref="AE334">IFERROR(INDEX($C$1:$C$1003,_xlfn.AGGREGATE(15,6,ROW($P$5:$P$1003)/(FIND("Ja",$P$5:$P$1003,1)&gt;0),ROW()-4)),"")</f>
        <v/>
      </c>
      <c r="AF334" s="67" t="str" cm="1">
        <f t="array" ref="AF334">IFERROR(INDEX($C$1:$C$1003,_xlfn.AGGREGATE(15,6,ROW($V$5:$V$1003)/(FIND("1",$V$5:$V$1003,1)&gt;0),ROW()-4)),"")</f>
        <v/>
      </c>
    </row>
    <row r="335" spans="2:32" x14ac:dyDescent="0.35">
      <c r="B335" s="139"/>
      <c r="C335" s="139" t="str">
        <f>IF(B335&lt;&gt;"",COUNTIF($B$4:$B335,"&lt;&gt;"),"")</f>
        <v/>
      </c>
      <c r="D335" s="142"/>
      <c r="E335" s="139"/>
      <c r="F335" s="139"/>
      <c r="G335" s="139"/>
      <c r="H335" s="139"/>
      <c r="I335" s="142"/>
      <c r="J335" s="139"/>
      <c r="K335" s="139" t="str">
        <f>IFERROR(INDEX(PLZ!B:B,MATCH(I335,PLZ!A:A,0)),"")</f>
        <v/>
      </c>
      <c r="L335" s="139"/>
      <c r="M335" s="139" t="str">
        <f>IFERROR(IF(K335&lt;&gt;"Baden-Württemberg",VLOOKUP(L335,Params!A$28:A$36,1,FALSE),""),"")</f>
        <v/>
      </c>
      <c r="N335" s="147"/>
      <c r="O335" s="139"/>
      <c r="P335" s="139" t="str">
        <f t="shared" si="16"/>
        <v/>
      </c>
      <c r="Q335" s="139" t="str">
        <f t="shared" si="16"/>
        <v/>
      </c>
      <c r="R335" s="139" t="str">
        <f t="shared" si="16"/>
        <v/>
      </c>
      <c r="S335" s="147"/>
      <c r="T335" s="146" t="str" cm="1">
        <f t="array" aca="1" ref="T335" ca="1">IF(B335&lt;&gt;"",HYPERLINK("#'"&amp;MID(CELL("Dateiname",'Gemarkungen &amp; Flurstücke'!A$1),FIND("]",CELL("Dateiname",'Gemarkungen &amp; Flurstücke'!A$1))+1,31)&amp;"'!B6","Bitte ergänzen Sie die Angaben in ''Gemarkungen &amp; Flurstücke''!"),"")</f>
        <v/>
      </c>
      <c r="U335" s="42" t="str">
        <f>IFERROR(VLOOKUP(K335,Params!$A$2:$C$17,3,FALSE)&amp;VLOOKUP(L335,Params!$A$21:$C$23,3,FALSE)&amp;IFERROR(VLOOKUP(M335,Params!$A$28:$C$36,3,FALSE),"0"),"")</f>
        <v/>
      </c>
      <c r="V335" s="67" t="str">
        <f t="shared" si="17"/>
        <v/>
      </c>
      <c r="W335" s="67" t="str">
        <f>IFERROR(VLOOKUP(U335,Verfahren!$A$1:$E$15,5,FALSE),"")&amp;IFERROR(VLOOKUP(V335,Verfahren!A$17:B$20,2,FALSE),"")</f>
        <v/>
      </c>
      <c r="X335" s="67" t="str">
        <f t="shared" si="18"/>
        <v/>
      </c>
      <c r="Y335" s="67">
        <v>331</v>
      </c>
      <c r="Z335" s="67" t="str" cm="1">
        <f t="array" ref="Z335">IFERROR(INDEX($C$1:$C$1003,_xlfn.AGGREGATE(15,6,ROW($W$5:$W$1003)/(FIND("Wohngrundstück",$W$5:$W$1003,1)&gt;0),ROW()-4)),"")</f>
        <v/>
      </c>
      <c r="AA335" s="67" t="str" cm="1">
        <f t="array" ref="AA335">IFERROR(INDEX($C$1:$C$1003,_xlfn.AGGREGATE(15,6,ROW($U$5:$U$1003)/(FIND("123",$U$5:$U$1003,1)&gt;0),ROW()-4)),"")</f>
        <v/>
      </c>
      <c r="AB335" s="67" t="str" cm="1">
        <f t="array" ref="AB335">IFERROR(INDEX($C$1:$C$1003,_xlfn.AGGREGATE(15,6,ROW($W$5:$W$1003)/(FIND("Nichtwohngrundstück",$W$5:$W$1003,1)&gt;0),ROW()-4)),"")</f>
        <v/>
      </c>
      <c r="AC335" s="67" t="str" cm="1">
        <f t="array" ref="AC335">IFERROR(INDEX($C$1:$C$1003,_xlfn.AGGREGATE(15,6,ROW($W$5:$W$1003)/(FIND("Gebäude",$W$5:$W$1003,1)&gt;0),ROW()-4)),"")</f>
        <v/>
      </c>
      <c r="AD335" s="67" t="str" cm="1">
        <f t="array" ref="AD335">IFERROR(INDEX($C$1:$C$1003,_xlfn.AGGREGATE(15,6,ROW($W$5:$W$1003)/(FIND("LuF",$W$5:$W$1003,1)&gt;0),ROW()-4)),"")</f>
        <v/>
      </c>
      <c r="AE335" s="67" t="str" cm="1">
        <f t="array" ref="AE335">IFERROR(INDEX($C$1:$C$1003,_xlfn.AGGREGATE(15,6,ROW($P$5:$P$1003)/(FIND("Ja",$P$5:$P$1003,1)&gt;0),ROW()-4)),"")</f>
        <v/>
      </c>
      <c r="AF335" s="67" t="str" cm="1">
        <f t="array" ref="AF335">IFERROR(INDEX($C$1:$C$1003,_xlfn.AGGREGATE(15,6,ROW($V$5:$V$1003)/(FIND("1",$V$5:$V$1003,1)&gt;0),ROW()-4)),"")</f>
        <v/>
      </c>
    </row>
    <row r="336" spans="2:32" x14ac:dyDescent="0.35">
      <c r="B336" s="139"/>
      <c r="C336" s="139" t="str">
        <f>IF(B336&lt;&gt;"",COUNTIF($B$4:$B336,"&lt;&gt;"),"")</f>
        <v/>
      </c>
      <c r="D336" s="142"/>
      <c r="E336" s="139"/>
      <c r="F336" s="139"/>
      <c r="G336" s="139"/>
      <c r="H336" s="139"/>
      <c r="I336" s="142"/>
      <c r="J336" s="139"/>
      <c r="K336" s="139" t="str">
        <f>IFERROR(INDEX(PLZ!B:B,MATCH(I336,PLZ!A:A,0)),"")</f>
        <v/>
      </c>
      <c r="L336" s="139"/>
      <c r="M336" s="139" t="str">
        <f>IFERROR(IF(K336&lt;&gt;"Baden-Württemberg",VLOOKUP(L336,Params!A$28:A$36,1,FALSE),""),"")</f>
        <v/>
      </c>
      <c r="N336" s="147"/>
      <c r="O336" s="139"/>
      <c r="P336" s="139" t="str">
        <f t="shared" ref="P336:R399" si="19">IF($B336&lt;&gt;"","Nein","")</f>
        <v/>
      </c>
      <c r="Q336" s="139" t="str">
        <f t="shared" si="19"/>
        <v/>
      </c>
      <c r="R336" s="139" t="str">
        <f t="shared" si="19"/>
        <v/>
      </c>
      <c r="S336" s="147"/>
      <c r="T336" s="146" t="str" cm="1">
        <f t="array" aca="1" ref="T336" ca="1">IF(B336&lt;&gt;"",HYPERLINK("#'"&amp;MID(CELL("Dateiname",'Gemarkungen &amp; Flurstücke'!A$1),FIND("]",CELL("Dateiname",'Gemarkungen &amp; Flurstücke'!A$1))+1,31)&amp;"'!B6","Bitte ergänzen Sie die Angaben in ''Gemarkungen &amp; Flurstücke''!"),"")</f>
        <v/>
      </c>
      <c r="U336" s="42" t="str">
        <f>IFERROR(VLOOKUP(K336,Params!$A$2:$C$17,3,FALSE)&amp;VLOOKUP(L336,Params!$A$21:$C$23,3,FALSE)&amp;IFERROR(VLOOKUP(M336,Params!$A$28:$C$36,3,FALSE),"0"),"")</f>
        <v/>
      </c>
      <c r="V336" s="67" t="str">
        <f t="shared" si="17"/>
        <v/>
      </c>
      <c r="W336" s="67" t="str">
        <f>IFERROR(VLOOKUP(U336,Verfahren!$A$1:$E$15,5,FALSE),"")&amp;IFERROR(VLOOKUP(V336,Verfahren!A$17:B$20,2,FALSE),"")</f>
        <v/>
      </c>
      <c r="X336" s="67" t="str">
        <f t="shared" si="18"/>
        <v/>
      </c>
      <c r="Y336" s="67">
        <v>332</v>
      </c>
      <c r="Z336" s="67" t="str" cm="1">
        <f t="array" ref="Z336">IFERROR(INDEX($C$1:$C$1003,_xlfn.AGGREGATE(15,6,ROW($W$5:$W$1003)/(FIND("Wohngrundstück",$W$5:$W$1003,1)&gt;0),ROW()-4)),"")</f>
        <v/>
      </c>
      <c r="AA336" s="67" t="str" cm="1">
        <f t="array" ref="AA336">IFERROR(INDEX($C$1:$C$1003,_xlfn.AGGREGATE(15,6,ROW($U$5:$U$1003)/(FIND("123",$U$5:$U$1003,1)&gt;0),ROW()-4)),"")</f>
        <v/>
      </c>
      <c r="AB336" s="67" t="str" cm="1">
        <f t="array" ref="AB336">IFERROR(INDEX($C$1:$C$1003,_xlfn.AGGREGATE(15,6,ROW($W$5:$W$1003)/(FIND("Nichtwohngrundstück",$W$5:$W$1003,1)&gt;0),ROW()-4)),"")</f>
        <v/>
      </c>
      <c r="AC336" s="67" t="str" cm="1">
        <f t="array" ref="AC336">IFERROR(INDEX($C$1:$C$1003,_xlfn.AGGREGATE(15,6,ROW($W$5:$W$1003)/(FIND("Gebäude",$W$5:$W$1003,1)&gt;0),ROW()-4)),"")</f>
        <v/>
      </c>
      <c r="AD336" s="67" t="str" cm="1">
        <f t="array" ref="AD336">IFERROR(INDEX($C$1:$C$1003,_xlfn.AGGREGATE(15,6,ROW($W$5:$W$1003)/(FIND("LuF",$W$5:$W$1003,1)&gt;0),ROW()-4)),"")</f>
        <v/>
      </c>
      <c r="AE336" s="67" t="str" cm="1">
        <f t="array" ref="AE336">IFERROR(INDEX($C$1:$C$1003,_xlfn.AGGREGATE(15,6,ROW($P$5:$P$1003)/(FIND("Ja",$P$5:$P$1003,1)&gt;0),ROW()-4)),"")</f>
        <v/>
      </c>
      <c r="AF336" s="67" t="str" cm="1">
        <f t="array" ref="AF336">IFERROR(INDEX($C$1:$C$1003,_xlfn.AGGREGATE(15,6,ROW($V$5:$V$1003)/(FIND("1",$V$5:$V$1003,1)&gt;0),ROW()-4)),"")</f>
        <v/>
      </c>
    </row>
    <row r="337" spans="2:32" x14ac:dyDescent="0.35">
      <c r="B337" s="139"/>
      <c r="C337" s="139" t="str">
        <f>IF(B337&lt;&gt;"",COUNTIF($B$4:$B337,"&lt;&gt;"),"")</f>
        <v/>
      </c>
      <c r="D337" s="142"/>
      <c r="E337" s="139"/>
      <c r="F337" s="139"/>
      <c r="G337" s="139"/>
      <c r="H337" s="139"/>
      <c r="I337" s="142"/>
      <c r="J337" s="139"/>
      <c r="K337" s="139" t="str">
        <f>IFERROR(INDEX(PLZ!B:B,MATCH(I337,PLZ!A:A,0)),"")</f>
        <v/>
      </c>
      <c r="L337" s="139"/>
      <c r="M337" s="139" t="str">
        <f>IFERROR(IF(K337&lt;&gt;"Baden-Württemberg",VLOOKUP(L337,Params!A$28:A$36,1,FALSE),""),"")</f>
        <v/>
      </c>
      <c r="N337" s="147"/>
      <c r="O337" s="139"/>
      <c r="P337" s="139" t="str">
        <f t="shared" si="19"/>
        <v/>
      </c>
      <c r="Q337" s="139" t="str">
        <f t="shared" si="19"/>
        <v/>
      </c>
      <c r="R337" s="139" t="str">
        <f t="shared" si="19"/>
        <v/>
      </c>
      <c r="S337" s="147"/>
      <c r="T337" s="146" t="str" cm="1">
        <f t="array" aca="1" ref="T337" ca="1">IF(B337&lt;&gt;"",HYPERLINK("#'"&amp;MID(CELL("Dateiname",'Gemarkungen &amp; Flurstücke'!A$1),FIND("]",CELL("Dateiname",'Gemarkungen &amp; Flurstücke'!A$1))+1,31)&amp;"'!B6","Bitte ergänzen Sie die Angaben in ''Gemarkungen &amp; Flurstücke''!"),"")</f>
        <v/>
      </c>
      <c r="U337" s="42" t="str">
        <f>IFERROR(VLOOKUP(K337,Params!$A$2:$C$17,3,FALSE)&amp;VLOOKUP(L337,Params!$A$21:$C$23,3,FALSE)&amp;IFERROR(VLOOKUP(M337,Params!$A$28:$C$36,3,FALSE),"0"),"")</f>
        <v/>
      </c>
      <c r="V337" s="67" t="str">
        <f t="shared" si="17"/>
        <v/>
      </c>
      <c r="W337" s="67" t="str">
        <f>IFERROR(VLOOKUP(U337,Verfahren!$A$1:$E$15,5,FALSE),"")&amp;IFERROR(VLOOKUP(V337,Verfahren!A$17:B$20,2,FALSE),"")</f>
        <v/>
      </c>
      <c r="X337" s="67" t="str">
        <f t="shared" si="18"/>
        <v/>
      </c>
      <c r="Y337" s="67">
        <v>333</v>
      </c>
      <c r="Z337" s="67" t="str" cm="1">
        <f t="array" ref="Z337">IFERROR(INDEX($C$1:$C$1003,_xlfn.AGGREGATE(15,6,ROW($W$5:$W$1003)/(FIND("Wohngrundstück",$W$5:$W$1003,1)&gt;0),ROW()-4)),"")</f>
        <v/>
      </c>
      <c r="AA337" s="67" t="str" cm="1">
        <f t="array" ref="AA337">IFERROR(INDEX($C$1:$C$1003,_xlfn.AGGREGATE(15,6,ROW($U$5:$U$1003)/(FIND("123",$U$5:$U$1003,1)&gt;0),ROW()-4)),"")</f>
        <v/>
      </c>
      <c r="AB337" s="67" t="str" cm="1">
        <f t="array" ref="AB337">IFERROR(INDEX($C$1:$C$1003,_xlfn.AGGREGATE(15,6,ROW($W$5:$W$1003)/(FIND("Nichtwohngrundstück",$W$5:$W$1003,1)&gt;0),ROW()-4)),"")</f>
        <v/>
      </c>
      <c r="AC337" s="67" t="str" cm="1">
        <f t="array" ref="AC337">IFERROR(INDEX($C$1:$C$1003,_xlfn.AGGREGATE(15,6,ROW($W$5:$W$1003)/(FIND("Gebäude",$W$5:$W$1003,1)&gt;0),ROW()-4)),"")</f>
        <v/>
      </c>
      <c r="AD337" s="67" t="str" cm="1">
        <f t="array" ref="AD337">IFERROR(INDEX($C$1:$C$1003,_xlfn.AGGREGATE(15,6,ROW($W$5:$W$1003)/(FIND("LuF",$W$5:$W$1003,1)&gt;0),ROW()-4)),"")</f>
        <v/>
      </c>
      <c r="AE337" s="67" t="str" cm="1">
        <f t="array" ref="AE337">IFERROR(INDEX($C$1:$C$1003,_xlfn.AGGREGATE(15,6,ROW($P$5:$P$1003)/(FIND("Ja",$P$5:$P$1003,1)&gt;0),ROW()-4)),"")</f>
        <v/>
      </c>
      <c r="AF337" s="67" t="str" cm="1">
        <f t="array" ref="AF337">IFERROR(INDEX($C$1:$C$1003,_xlfn.AGGREGATE(15,6,ROW($V$5:$V$1003)/(FIND("1",$V$5:$V$1003,1)&gt;0),ROW()-4)),"")</f>
        <v/>
      </c>
    </row>
    <row r="338" spans="2:32" x14ac:dyDescent="0.35">
      <c r="B338" s="139"/>
      <c r="C338" s="139" t="str">
        <f>IF(B338&lt;&gt;"",COUNTIF($B$4:$B338,"&lt;&gt;"),"")</f>
        <v/>
      </c>
      <c r="D338" s="142"/>
      <c r="E338" s="139"/>
      <c r="F338" s="139"/>
      <c r="G338" s="139"/>
      <c r="H338" s="139"/>
      <c r="I338" s="142"/>
      <c r="J338" s="139"/>
      <c r="K338" s="139" t="str">
        <f>IFERROR(INDEX(PLZ!B:B,MATCH(I338,PLZ!A:A,0)),"")</f>
        <v/>
      </c>
      <c r="L338" s="139"/>
      <c r="M338" s="139" t="str">
        <f>IFERROR(IF(K338&lt;&gt;"Baden-Württemberg",VLOOKUP(L338,Params!A$28:A$36,1,FALSE),""),"")</f>
        <v/>
      </c>
      <c r="N338" s="147"/>
      <c r="O338" s="139"/>
      <c r="P338" s="139" t="str">
        <f t="shared" si="19"/>
        <v/>
      </c>
      <c r="Q338" s="139" t="str">
        <f t="shared" si="19"/>
        <v/>
      </c>
      <c r="R338" s="139" t="str">
        <f t="shared" si="19"/>
        <v/>
      </c>
      <c r="S338" s="147"/>
      <c r="T338" s="146" t="str" cm="1">
        <f t="array" aca="1" ref="T338" ca="1">IF(B338&lt;&gt;"",HYPERLINK("#'"&amp;MID(CELL("Dateiname",'Gemarkungen &amp; Flurstücke'!A$1),FIND("]",CELL("Dateiname",'Gemarkungen &amp; Flurstücke'!A$1))+1,31)&amp;"'!B6","Bitte ergänzen Sie die Angaben in ''Gemarkungen &amp; Flurstücke''!"),"")</f>
        <v/>
      </c>
      <c r="U338" s="42" t="str">
        <f>IFERROR(VLOOKUP(K338,Params!$A$2:$C$17,3,FALSE)&amp;VLOOKUP(L338,Params!$A$21:$C$23,3,FALSE)&amp;IFERROR(VLOOKUP(M338,Params!$A$28:$C$36,3,FALSE),"0"),"")</f>
        <v/>
      </c>
      <c r="V338" s="67" t="str">
        <f t="shared" si="17"/>
        <v/>
      </c>
      <c r="W338" s="67" t="str">
        <f>IFERROR(VLOOKUP(U338,Verfahren!$A$1:$E$15,5,FALSE),"")&amp;IFERROR(VLOOKUP(V338,Verfahren!A$17:B$20,2,FALSE),"")</f>
        <v/>
      </c>
      <c r="X338" s="67" t="str">
        <f t="shared" si="18"/>
        <v/>
      </c>
      <c r="Y338" s="67">
        <v>334</v>
      </c>
      <c r="Z338" s="67" t="str" cm="1">
        <f t="array" ref="Z338">IFERROR(INDEX($C$1:$C$1003,_xlfn.AGGREGATE(15,6,ROW($W$5:$W$1003)/(FIND("Wohngrundstück",$W$5:$W$1003,1)&gt;0),ROW()-4)),"")</f>
        <v/>
      </c>
      <c r="AA338" s="67" t="str" cm="1">
        <f t="array" ref="AA338">IFERROR(INDEX($C$1:$C$1003,_xlfn.AGGREGATE(15,6,ROW($U$5:$U$1003)/(FIND("123",$U$5:$U$1003,1)&gt;0),ROW()-4)),"")</f>
        <v/>
      </c>
      <c r="AB338" s="67" t="str" cm="1">
        <f t="array" ref="AB338">IFERROR(INDEX($C$1:$C$1003,_xlfn.AGGREGATE(15,6,ROW($W$5:$W$1003)/(FIND("Nichtwohngrundstück",$W$5:$W$1003,1)&gt;0),ROW()-4)),"")</f>
        <v/>
      </c>
      <c r="AC338" s="67" t="str" cm="1">
        <f t="array" ref="AC338">IFERROR(INDEX($C$1:$C$1003,_xlfn.AGGREGATE(15,6,ROW($W$5:$W$1003)/(FIND("Gebäude",$W$5:$W$1003,1)&gt;0),ROW()-4)),"")</f>
        <v/>
      </c>
      <c r="AD338" s="67" t="str" cm="1">
        <f t="array" ref="AD338">IFERROR(INDEX($C$1:$C$1003,_xlfn.AGGREGATE(15,6,ROW($W$5:$W$1003)/(FIND("LuF",$W$5:$W$1003,1)&gt;0),ROW()-4)),"")</f>
        <v/>
      </c>
      <c r="AE338" s="67" t="str" cm="1">
        <f t="array" ref="AE338">IFERROR(INDEX($C$1:$C$1003,_xlfn.AGGREGATE(15,6,ROW($P$5:$P$1003)/(FIND("Ja",$P$5:$P$1003,1)&gt;0),ROW()-4)),"")</f>
        <v/>
      </c>
      <c r="AF338" s="67" t="str" cm="1">
        <f t="array" ref="AF338">IFERROR(INDEX($C$1:$C$1003,_xlfn.AGGREGATE(15,6,ROW($V$5:$V$1003)/(FIND("1",$V$5:$V$1003,1)&gt;0),ROW()-4)),"")</f>
        <v/>
      </c>
    </row>
    <row r="339" spans="2:32" x14ac:dyDescent="0.35">
      <c r="B339" s="139"/>
      <c r="C339" s="139" t="str">
        <f>IF(B339&lt;&gt;"",COUNTIF($B$4:$B339,"&lt;&gt;"),"")</f>
        <v/>
      </c>
      <c r="D339" s="142"/>
      <c r="E339" s="139"/>
      <c r="F339" s="139"/>
      <c r="G339" s="139"/>
      <c r="H339" s="139"/>
      <c r="I339" s="142"/>
      <c r="J339" s="139"/>
      <c r="K339" s="139" t="str">
        <f>IFERROR(INDEX(PLZ!B:B,MATCH(I339,PLZ!A:A,0)),"")</f>
        <v/>
      </c>
      <c r="L339" s="139"/>
      <c r="M339" s="139" t="str">
        <f>IFERROR(IF(K339&lt;&gt;"Baden-Württemberg",VLOOKUP(L339,Params!A$28:A$36,1,FALSE),""),"")</f>
        <v/>
      </c>
      <c r="N339" s="147"/>
      <c r="O339" s="139"/>
      <c r="P339" s="139" t="str">
        <f t="shared" si="19"/>
        <v/>
      </c>
      <c r="Q339" s="139" t="str">
        <f t="shared" si="19"/>
        <v/>
      </c>
      <c r="R339" s="139" t="str">
        <f t="shared" si="19"/>
        <v/>
      </c>
      <c r="S339" s="147"/>
      <c r="T339" s="146" t="str" cm="1">
        <f t="array" aca="1" ref="T339" ca="1">IF(B339&lt;&gt;"",HYPERLINK("#'"&amp;MID(CELL("Dateiname",'Gemarkungen &amp; Flurstücke'!A$1),FIND("]",CELL("Dateiname",'Gemarkungen &amp; Flurstücke'!A$1))+1,31)&amp;"'!B6","Bitte ergänzen Sie die Angaben in ''Gemarkungen &amp; Flurstücke''!"),"")</f>
        <v/>
      </c>
      <c r="U339" s="42" t="str">
        <f>IFERROR(VLOOKUP(K339,Params!$A$2:$C$17,3,FALSE)&amp;VLOOKUP(L339,Params!$A$21:$C$23,3,FALSE)&amp;IFERROR(VLOOKUP(M339,Params!$A$28:$C$36,3,FALSE),"0"),"")</f>
        <v/>
      </c>
      <c r="V339" s="67" t="str">
        <f t="shared" si="17"/>
        <v/>
      </c>
      <c r="W339" s="67" t="str">
        <f>IFERROR(VLOOKUP(U339,Verfahren!$A$1:$E$15,5,FALSE),"")&amp;IFERROR(VLOOKUP(V339,Verfahren!A$17:B$20,2,FALSE),"")</f>
        <v/>
      </c>
      <c r="X339" s="67" t="str">
        <f t="shared" si="18"/>
        <v/>
      </c>
      <c r="Y339" s="67">
        <v>335</v>
      </c>
      <c r="Z339" s="67" t="str" cm="1">
        <f t="array" ref="Z339">IFERROR(INDEX($C$1:$C$1003,_xlfn.AGGREGATE(15,6,ROW($W$5:$W$1003)/(FIND("Wohngrundstück",$W$5:$W$1003,1)&gt;0),ROW()-4)),"")</f>
        <v/>
      </c>
      <c r="AA339" s="67" t="str" cm="1">
        <f t="array" ref="AA339">IFERROR(INDEX($C$1:$C$1003,_xlfn.AGGREGATE(15,6,ROW($U$5:$U$1003)/(FIND("123",$U$5:$U$1003,1)&gt;0),ROW()-4)),"")</f>
        <v/>
      </c>
      <c r="AB339" s="67" t="str" cm="1">
        <f t="array" ref="AB339">IFERROR(INDEX($C$1:$C$1003,_xlfn.AGGREGATE(15,6,ROW($W$5:$W$1003)/(FIND("Nichtwohngrundstück",$W$5:$W$1003,1)&gt;0),ROW()-4)),"")</f>
        <v/>
      </c>
      <c r="AC339" s="67" t="str" cm="1">
        <f t="array" ref="AC339">IFERROR(INDEX($C$1:$C$1003,_xlfn.AGGREGATE(15,6,ROW($W$5:$W$1003)/(FIND("Gebäude",$W$5:$W$1003,1)&gt;0),ROW()-4)),"")</f>
        <v/>
      </c>
      <c r="AD339" s="67" t="str" cm="1">
        <f t="array" ref="AD339">IFERROR(INDEX($C$1:$C$1003,_xlfn.AGGREGATE(15,6,ROW($W$5:$W$1003)/(FIND("LuF",$W$5:$W$1003,1)&gt;0),ROW()-4)),"")</f>
        <v/>
      </c>
      <c r="AE339" s="67" t="str" cm="1">
        <f t="array" ref="AE339">IFERROR(INDEX($C$1:$C$1003,_xlfn.AGGREGATE(15,6,ROW($P$5:$P$1003)/(FIND("Ja",$P$5:$P$1003,1)&gt;0),ROW()-4)),"")</f>
        <v/>
      </c>
      <c r="AF339" s="67" t="str" cm="1">
        <f t="array" ref="AF339">IFERROR(INDEX($C$1:$C$1003,_xlfn.AGGREGATE(15,6,ROW($V$5:$V$1003)/(FIND("1",$V$5:$V$1003,1)&gt;0),ROW()-4)),"")</f>
        <v/>
      </c>
    </row>
    <row r="340" spans="2:32" x14ac:dyDescent="0.35">
      <c r="B340" s="139"/>
      <c r="C340" s="139" t="str">
        <f>IF(B340&lt;&gt;"",COUNTIF($B$4:$B340,"&lt;&gt;"),"")</f>
        <v/>
      </c>
      <c r="D340" s="142"/>
      <c r="E340" s="139"/>
      <c r="F340" s="139"/>
      <c r="G340" s="139"/>
      <c r="H340" s="139"/>
      <c r="I340" s="142"/>
      <c r="J340" s="139"/>
      <c r="K340" s="139" t="str">
        <f>IFERROR(INDEX(PLZ!B:B,MATCH(I340,PLZ!A:A,0)),"")</f>
        <v/>
      </c>
      <c r="L340" s="139"/>
      <c r="M340" s="139" t="str">
        <f>IFERROR(IF(K340&lt;&gt;"Baden-Württemberg",VLOOKUP(L340,Params!A$28:A$36,1,FALSE),""),"")</f>
        <v/>
      </c>
      <c r="N340" s="147"/>
      <c r="O340" s="139"/>
      <c r="P340" s="139" t="str">
        <f t="shared" si="19"/>
        <v/>
      </c>
      <c r="Q340" s="139" t="str">
        <f t="shared" si="19"/>
        <v/>
      </c>
      <c r="R340" s="139" t="str">
        <f t="shared" si="19"/>
        <v/>
      </c>
      <c r="S340" s="147"/>
      <c r="T340" s="146" t="str" cm="1">
        <f t="array" aca="1" ref="T340" ca="1">IF(B340&lt;&gt;"",HYPERLINK("#'"&amp;MID(CELL("Dateiname",'Gemarkungen &amp; Flurstücke'!A$1),FIND("]",CELL("Dateiname",'Gemarkungen &amp; Flurstücke'!A$1))+1,31)&amp;"'!B6","Bitte ergänzen Sie die Angaben in ''Gemarkungen &amp; Flurstücke''!"),"")</f>
        <v/>
      </c>
      <c r="U340" s="42" t="str">
        <f>IFERROR(VLOOKUP(K340,Params!$A$2:$C$17,3,FALSE)&amp;VLOOKUP(L340,Params!$A$21:$C$23,3,FALSE)&amp;IFERROR(VLOOKUP(M340,Params!$A$28:$C$36,3,FALSE),"0"),"")</f>
        <v/>
      </c>
      <c r="V340" s="67" t="str">
        <f t="shared" si="17"/>
        <v/>
      </c>
      <c r="W340" s="67" t="str">
        <f>IFERROR(VLOOKUP(U340,Verfahren!$A$1:$E$15,5,FALSE),"")&amp;IFERROR(VLOOKUP(V340,Verfahren!A$17:B$20,2,FALSE),"")</f>
        <v/>
      </c>
      <c r="X340" s="67" t="str">
        <f t="shared" si="18"/>
        <v/>
      </c>
      <c r="Y340" s="67">
        <v>336</v>
      </c>
      <c r="Z340" s="67" t="str" cm="1">
        <f t="array" ref="Z340">IFERROR(INDEX($C$1:$C$1003,_xlfn.AGGREGATE(15,6,ROW($W$5:$W$1003)/(FIND("Wohngrundstück",$W$5:$W$1003,1)&gt;0),ROW()-4)),"")</f>
        <v/>
      </c>
      <c r="AA340" s="67" t="str" cm="1">
        <f t="array" ref="AA340">IFERROR(INDEX($C$1:$C$1003,_xlfn.AGGREGATE(15,6,ROW($U$5:$U$1003)/(FIND("123",$U$5:$U$1003,1)&gt;0),ROW()-4)),"")</f>
        <v/>
      </c>
      <c r="AB340" s="67" t="str" cm="1">
        <f t="array" ref="AB340">IFERROR(INDEX($C$1:$C$1003,_xlfn.AGGREGATE(15,6,ROW($W$5:$W$1003)/(FIND("Nichtwohngrundstück",$W$5:$W$1003,1)&gt;0),ROW()-4)),"")</f>
        <v/>
      </c>
      <c r="AC340" s="67" t="str" cm="1">
        <f t="array" ref="AC340">IFERROR(INDEX($C$1:$C$1003,_xlfn.AGGREGATE(15,6,ROW($W$5:$W$1003)/(FIND("Gebäude",$W$5:$W$1003,1)&gt;0),ROW()-4)),"")</f>
        <v/>
      </c>
      <c r="AD340" s="67" t="str" cm="1">
        <f t="array" ref="AD340">IFERROR(INDEX($C$1:$C$1003,_xlfn.AGGREGATE(15,6,ROW($W$5:$W$1003)/(FIND("LuF",$W$5:$W$1003,1)&gt;0),ROW()-4)),"")</f>
        <v/>
      </c>
      <c r="AE340" s="67" t="str" cm="1">
        <f t="array" ref="AE340">IFERROR(INDEX($C$1:$C$1003,_xlfn.AGGREGATE(15,6,ROW($P$5:$P$1003)/(FIND("Ja",$P$5:$P$1003,1)&gt;0),ROW()-4)),"")</f>
        <v/>
      </c>
      <c r="AF340" s="67" t="str" cm="1">
        <f t="array" ref="AF340">IFERROR(INDEX($C$1:$C$1003,_xlfn.AGGREGATE(15,6,ROW($V$5:$V$1003)/(FIND("1",$V$5:$V$1003,1)&gt;0),ROW()-4)),"")</f>
        <v/>
      </c>
    </row>
    <row r="341" spans="2:32" x14ac:dyDescent="0.35">
      <c r="B341" s="139"/>
      <c r="C341" s="139" t="str">
        <f>IF(B341&lt;&gt;"",COUNTIF($B$4:$B341,"&lt;&gt;"),"")</f>
        <v/>
      </c>
      <c r="D341" s="142"/>
      <c r="E341" s="139"/>
      <c r="F341" s="139"/>
      <c r="G341" s="139"/>
      <c r="H341" s="139"/>
      <c r="I341" s="142"/>
      <c r="J341" s="139"/>
      <c r="K341" s="139" t="str">
        <f>IFERROR(INDEX(PLZ!B:B,MATCH(I341,PLZ!A:A,0)),"")</f>
        <v/>
      </c>
      <c r="L341" s="139"/>
      <c r="M341" s="139" t="str">
        <f>IFERROR(IF(K341&lt;&gt;"Baden-Württemberg",VLOOKUP(L341,Params!A$28:A$36,1,FALSE),""),"")</f>
        <v/>
      </c>
      <c r="N341" s="147"/>
      <c r="O341" s="139"/>
      <c r="P341" s="139" t="str">
        <f t="shared" si="19"/>
        <v/>
      </c>
      <c r="Q341" s="139" t="str">
        <f t="shared" si="19"/>
        <v/>
      </c>
      <c r="R341" s="139" t="str">
        <f t="shared" si="19"/>
        <v/>
      </c>
      <c r="S341" s="147"/>
      <c r="T341" s="146" t="str" cm="1">
        <f t="array" aca="1" ref="T341" ca="1">IF(B341&lt;&gt;"",HYPERLINK("#'"&amp;MID(CELL("Dateiname",'Gemarkungen &amp; Flurstücke'!A$1),FIND("]",CELL("Dateiname",'Gemarkungen &amp; Flurstücke'!A$1))+1,31)&amp;"'!B6","Bitte ergänzen Sie die Angaben in ''Gemarkungen &amp; Flurstücke''!"),"")</f>
        <v/>
      </c>
      <c r="U341" s="42" t="str">
        <f>IFERROR(VLOOKUP(K341,Params!$A$2:$C$17,3,FALSE)&amp;VLOOKUP(L341,Params!$A$21:$C$23,3,FALSE)&amp;IFERROR(VLOOKUP(M341,Params!$A$28:$C$36,3,FALSE),"0"),"")</f>
        <v/>
      </c>
      <c r="V341" s="67" t="str">
        <f t="shared" si="17"/>
        <v/>
      </c>
      <c r="W341" s="67" t="str">
        <f>IFERROR(VLOOKUP(U341,Verfahren!$A$1:$E$15,5,FALSE),"")&amp;IFERROR(VLOOKUP(V341,Verfahren!A$17:B$20,2,FALSE),"")</f>
        <v/>
      </c>
      <c r="X341" s="67" t="str">
        <f t="shared" si="18"/>
        <v/>
      </c>
      <c r="Y341" s="67">
        <v>337</v>
      </c>
      <c r="Z341" s="67" t="str" cm="1">
        <f t="array" ref="Z341">IFERROR(INDEX($C$1:$C$1003,_xlfn.AGGREGATE(15,6,ROW($W$5:$W$1003)/(FIND("Wohngrundstück",$W$5:$W$1003,1)&gt;0),ROW()-4)),"")</f>
        <v/>
      </c>
      <c r="AA341" s="67" t="str" cm="1">
        <f t="array" ref="AA341">IFERROR(INDEX($C$1:$C$1003,_xlfn.AGGREGATE(15,6,ROW($U$5:$U$1003)/(FIND("123",$U$5:$U$1003,1)&gt;0),ROW()-4)),"")</f>
        <v/>
      </c>
      <c r="AB341" s="67" t="str" cm="1">
        <f t="array" ref="AB341">IFERROR(INDEX($C$1:$C$1003,_xlfn.AGGREGATE(15,6,ROW($W$5:$W$1003)/(FIND("Nichtwohngrundstück",$W$5:$W$1003,1)&gt;0),ROW()-4)),"")</f>
        <v/>
      </c>
      <c r="AC341" s="67" t="str" cm="1">
        <f t="array" ref="AC341">IFERROR(INDEX($C$1:$C$1003,_xlfn.AGGREGATE(15,6,ROW($W$5:$W$1003)/(FIND("Gebäude",$W$5:$W$1003,1)&gt;0),ROW()-4)),"")</f>
        <v/>
      </c>
      <c r="AD341" s="67" t="str" cm="1">
        <f t="array" ref="AD341">IFERROR(INDEX($C$1:$C$1003,_xlfn.AGGREGATE(15,6,ROW($W$5:$W$1003)/(FIND("LuF",$W$5:$W$1003,1)&gt;0),ROW()-4)),"")</f>
        <v/>
      </c>
      <c r="AE341" s="67" t="str" cm="1">
        <f t="array" ref="AE341">IFERROR(INDEX($C$1:$C$1003,_xlfn.AGGREGATE(15,6,ROW($P$5:$P$1003)/(FIND("Ja",$P$5:$P$1003,1)&gt;0),ROW()-4)),"")</f>
        <v/>
      </c>
      <c r="AF341" s="67" t="str" cm="1">
        <f t="array" ref="AF341">IFERROR(INDEX($C$1:$C$1003,_xlfn.AGGREGATE(15,6,ROW($V$5:$V$1003)/(FIND("1",$V$5:$V$1003,1)&gt;0),ROW()-4)),"")</f>
        <v/>
      </c>
    </row>
    <row r="342" spans="2:32" x14ac:dyDescent="0.35">
      <c r="B342" s="139"/>
      <c r="C342" s="139" t="str">
        <f>IF(B342&lt;&gt;"",COUNTIF($B$4:$B342,"&lt;&gt;"),"")</f>
        <v/>
      </c>
      <c r="D342" s="142"/>
      <c r="E342" s="139"/>
      <c r="F342" s="139"/>
      <c r="G342" s="139"/>
      <c r="H342" s="139"/>
      <c r="I342" s="142"/>
      <c r="J342" s="139"/>
      <c r="K342" s="139" t="str">
        <f>IFERROR(INDEX(PLZ!B:B,MATCH(I342,PLZ!A:A,0)),"")</f>
        <v/>
      </c>
      <c r="L342" s="139"/>
      <c r="M342" s="139" t="str">
        <f>IFERROR(IF(K342&lt;&gt;"Baden-Württemberg",VLOOKUP(L342,Params!A$28:A$36,1,FALSE),""),"")</f>
        <v/>
      </c>
      <c r="N342" s="147"/>
      <c r="O342" s="139"/>
      <c r="P342" s="139" t="str">
        <f t="shared" si="19"/>
        <v/>
      </c>
      <c r="Q342" s="139" t="str">
        <f t="shared" si="19"/>
        <v/>
      </c>
      <c r="R342" s="139" t="str">
        <f t="shared" si="19"/>
        <v/>
      </c>
      <c r="S342" s="147"/>
      <c r="T342" s="146" t="str" cm="1">
        <f t="array" aca="1" ref="T342" ca="1">IF(B342&lt;&gt;"",HYPERLINK("#'"&amp;MID(CELL("Dateiname",'Gemarkungen &amp; Flurstücke'!A$1),FIND("]",CELL("Dateiname",'Gemarkungen &amp; Flurstücke'!A$1))+1,31)&amp;"'!B6","Bitte ergänzen Sie die Angaben in ''Gemarkungen &amp; Flurstücke''!"),"")</f>
        <v/>
      </c>
      <c r="U342" s="42" t="str">
        <f>IFERROR(VLOOKUP(K342,Params!$A$2:$C$17,3,FALSE)&amp;VLOOKUP(L342,Params!$A$21:$C$23,3,FALSE)&amp;IFERROR(VLOOKUP(M342,Params!$A$28:$C$36,3,FALSE),"0"),"")</f>
        <v/>
      </c>
      <c r="V342" s="67" t="str">
        <f t="shared" si="17"/>
        <v/>
      </c>
      <c r="W342" s="67" t="str">
        <f>IFERROR(VLOOKUP(U342,Verfahren!$A$1:$E$15,5,FALSE),"")&amp;IFERROR(VLOOKUP(V342,Verfahren!A$17:B$20,2,FALSE),"")</f>
        <v/>
      </c>
      <c r="X342" s="67" t="str">
        <f t="shared" si="18"/>
        <v/>
      </c>
      <c r="Y342" s="67">
        <v>338</v>
      </c>
      <c r="Z342" s="67" t="str" cm="1">
        <f t="array" ref="Z342">IFERROR(INDEX($C$1:$C$1003,_xlfn.AGGREGATE(15,6,ROW($W$5:$W$1003)/(FIND("Wohngrundstück",$W$5:$W$1003,1)&gt;0),ROW()-4)),"")</f>
        <v/>
      </c>
      <c r="AA342" s="67" t="str" cm="1">
        <f t="array" ref="AA342">IFERROR(INDEX($C$1:$C$1003,_xlfn.AGGREGATE(15,6,ROW($U$5:$U$1003)/(FIND("123",$U$5:$U$1003,1)&gt;0),ROW()-4)),"")</f>
        <v/>
      </c>
      <c r="AB342" s="67" t="str" cm="1">
        <f t="array" ref="AB342">IFERROR(INDEX($C$1:$C$1003,_xlfn.AGGREGATE(15,6,ROW($W$5:$W$1003)/(FIND("Nichtwohngrundstück",$W$5:$W$1003,1)&gt;0),ROW()-4)),"")</f>
        <v/>
      </c>
      <c r="AC342" s="67" t="str" cm="1">
        <f t="array" ref="AC342">IFERROR(INDEX($C$1:$C$1003,_xlfn.AGGREGATE(15,6,ROW($W$5:$W$1003)/(FIND("Gebäude",$W$5:$W$1003,1)&gt;0),ROW()-4)),"")</f>
        <v/>
      </c>
      <c r="AD342" s="67" t="str" cm="1">
        <f t="array" ref="AD342">IFERROR(INDEX($C$1:$C$1003,_xlfn.AGGREGATE(15,6,ROW($W$5:$W$1003)/(FIND("LuF",$W$5:$W$1003,1)&gt;0),ROW()-4)),"")</f>
        <v/>
      </c>
      <c r="AE342" s="67" t="str" cm="1">
        <f t="array" ref="AE342">IFERROR(INDEX($C$1:$C$1003,_xlfn.AGGREGATE(15,6,ROW($P$5:$P$1003)/(FIND("Ja",$P$5:$P$1003,1)&gt;0),ROW()-4)),"")</f>
        <v/>
      </c>
      <c r="AF342" s="67" t="str" cm="1">
        <f t="array" ref="AF342">IFERROR(INDEX($C$1:$C$1003,_xlfn.AGGREGATE(15,6,ROW($V$5:$V$1003)/(FIND("1",$V$5:$V$1003,1)&gt;0),ROW()-4)),"")</f>
        <v/>
      </c>
    </row>
    <row r="343" spans="2:32" x14ac:dyDescent="0.35">
      <c r="B343" s="139"/>
      <c r="C343" s="139" t="str">
        <f>IF(B343&lt;&gt;"",COUNTIF($B$4:$B343,"&lt;&gt;"),"")</f>
        <v/>
      </c>
      <c r="D343" s="142"/>
      <c r="E343" s="139"/>
      <c r="F343" s="139"/>
      <c r="G343" s="139"/>
      <c r="H343" s="139"/>
      <c r="I343" s="142"/>
      <c r="J343" s="139"/>
      <c r="K343" s="139" t="str">
        <f>IFERROR(INDEX(PLZ!B:B,MATCH(I343,PLZ!A:A,0)),"")</f>
        <v/>
      </c>
      <c r="L343" s="139"/>
      <c r="M343" s="139" t="str">
        <f>IFERROR(IF(K343&lt;&gt;"Baden-Württemberg",VLOOKUP(L343,Params!A$28:A$36,1,FALSE),""),"")</f>
        <v/>
      </c>
      <c r="N343" s="147"/>
      <c r="O343" s="139"/>
      <c r="P343" s="139" t="str">
        <f t="shared" si="19"/>
        <v/>
      </c>
      <c r="Q343" s="139" t="str">
        <f t="shared" si="19"/>
        <v/>
      </c>
      <c r="R343" s="139" t="str">
        <f t="shared" si="19"/>
        <v/>
      </c>
      <c r="S343" s="147"/>
      <c r="T343" s="146" t="str" cm="1">
        <f t="array" aca="1" ref="T343" ca="1">IF(B343&lt;&gt;"",HYPERLINK("#'"&amp;MID(CELL("Dateiname",'Gemarkungen &amp; Flurstücke'!A$1),FIND("]",CELL("Dateiname",'Gemarkungen &amp; Flurstücke'!A$1))+1,31)&amp;"'!B6","Bitte ergänzen Sie die Angaben in ''Gemarkungen &amp; Flurstücke''!"),"")</f>
        <v/>
      </c>
      <c r="U343" s="42" t="str">
        <f>IFERROR(VLOOKUP(K343,Params!$A$2:$C$17,3,FALSE)&amp;VLOOKUP(L343,Params!$A$21:$C$23,3,FALSE)&amp;IFERROR(VLOOKUP(M343,Params!$A$28:$C$36,3,FALSE),"0"),"")</f>
        <v/>
      </c>
      <c r="V343" s="67" t="str">
        <f t="shared" si="17"/>
        <v/>
      </c>
      <c r="W343" s="67" t="str">
        <f>IFERROR(VLOOKUP(U343,Verfahren!$A$1:$E$15,5,FALSE),"")&amp;IFERROR(VLOOKUP(V343,Verfahren!A$17:B$20,2,FALSE),"")</f>
        <v/>
      </c>
      <c r="X343" s="67" t="str">
        <f t="shared" si="18"/>
        <v/>
      </c>
      <c r="Y343" s="67">
        <v>339</v>
      </c>
      <c r="Z343" s="67" t="str" cm="1">
        <f t="array" ref="Z343">IFERROR(INDEX($C$1:$C$1003,_xlfn.AGGREGATE(15,6,ROW($W$5:$W$1003)/(FIND("Wohngrundstück",$W$5:$W$1003,1)&gt;0),ROW()-4)),"")</f>
        <v/>
      </c>
      <c r="AA343" s="67" t="str" cm="1">
        <f t="array" ref="AA343">IFERROR(INDEX($C$1:$C$1003,_xlfn.AGGREGATE(15,6,ROW($U$5:$U$1003)/(FIND("123",$U$5:$U$1003,1)&gt;0),ROW()-4)),"")</f>
        <v/>
      </c>
      <c r="AB343" s="67" t="str" cm="1">
        <f t="array" ref="AB343">IFERROR(INDEX($C$1:$C$1003,_xlfn.AGGREGATE(15,6,ROW($W$5:$W$1003)/(FIND("Nichtwohngrundstück",$W$5:$W$1003,1)&gt;0),ROW()-4)),"")</f>
        <v/>
      </c>
      <c r="AC343" s="67" t="str" cm="1">
        <f t="array" ref="AC343">IFERROR(INDEX($C$1:$C$1003,_xlfn.AGGREGATE(15,6,ROW($W$5:$W$1003)/(FIND("Gebäude",$W$5:$W$1003,1)&gt;0),ROW()-4)),"")</f>
        <v/>
      </c>
      <c r="AD343" s="67" t="str" cm="1">
        <f t="array" ref="AD343">IFERROR(INDEX($C$1:$C$1003,_xlfn.AGGREGATE(15,6,ROW($W$5:$W$1003)/(FIND("LuF",$W$5:$W$1003,1)&gt;0),ROW()-4)),"")</f>
        <v/>
      </c>
      <c r="AE343" s="67" t="str" cm="1">
        <f t="array" ref="AE343">IFERROR(INDEX($C$1:$C$1003,_xlfn.AGGREGATE(15,6,ROW($P$5:$P$1003)/(FIND("Ja",$P$5:$P$1003,1)&gt;0),ROW()-4)),"")</f>
        <v/>
      </c>
      <c r="AF343" s="67" t="str" cm="1">
        <f t="array" ref="AF343">IFERROR(INDEX($C$1:$C$1003,_xlfn.AGGREGATE(15,6,ROW($V$5:$V$1003)/(FIND("1",$V$5:$V$1003,1)&gt;0),ROW()-4)),"")</f>
        <v/>
      </c>
    </row>
    <row r="344" spans="2:32" x14ac:dyDescent="0.35">
      <c r="B344" s="139"/>
      <c r="C344" s="139" t="str">
        <f>IF(B344&lt;&gt;"",COUNTIF($B$4:$B344,"&lt;&gt;"),"")</f>
        <v/>
      </c>
      <c r="D344" s="142"/>
      <c r="E344" s="139"/>
      <c r="F344" s="139"/>
      <c r="G344" s="139"/>
      <c r="H344" s="139"/>
      <c r="I344" s="142"/>
      <c r="J344" s="139"/>
      <c r="K344" s="139" t="str">
        <f>IFERROR(INDEX(PLZ!B:B,MATCH(I344,PLZ!A:A,0)),"")</f>
        <v/>
      </c>
      <c r="L344" s="139"/>
      <c r="M344" s="139" t="str">
        <f>IFERROR(IF(K344&lt;&gt;"Baden-Württemberg",VLOOKUP(L344,Params!A$28:A$36,1,FALSE),""),"")</f>
        <v/>
      </c>
      <c r="N344" s="147"/>
      <c r="O344" s="139"/>
      <c r="P344" s="139" t="str">
        <f t="shared" si="19"/>
        <v/>
      </c>
      <c r="Q344" s="139" t="str">
        <f t="shared" si="19"/>
        <v/>
      </c>
      <c r="R344" s="139" t="str">
        <f t="shared" si="19"/>
        <v/>
      </c>
      <c r="S344" s="147"/>
      <c r="T344" s="146" t="str" cm="1">
        <f t="array" aca="1" ref="T344" ca="1">IF(B344&lt;&gt;"",HYPERLINK("#'"&amp;MID(CELL("Dateiname",'Gemarkungen &amp; Flurstücke'!A$1),FIND("]",CELL("Dateiname",'Gemarkungen &amp; Flurstücke'!A$1))+1,31)&amp;"'!B6","Bitte ergänzen Sie die Angaben in ''Gemarkungen &amp; Flurstücke''!"),"")</f>
        <v/>
      </c>
      <c r="U344" s="42" t="str">
        <f>IFERROR(VLOOKUP(K344,Params!$A$2:$C$17,3,FALSE)&amp;VLOOKUP(L344,Params!$A$21:$C$23,3,FALSE)&amp;IFERROR(VLOOKUP(M344,Params!$A$28:$C$36,3,FALSE),"0"),"")</f>
        <v/>
      </c>
      <c r="V344" s="67" t="str">
        <f t="shared" si="17"/>
        <v/>
      </c>
      <c r="W344" s="67" t="str">
        <f>IFERROR(VLOOKUP(U344,Verfahren!$A$1:$E$15,5,FALSE),"")&amp;IFERROR(VLOOKUP(V344,Verfahren!A$17:B$20,2,FALSE),"")</f>
        <v/>
      </c>
      <c r="X344" s="67" t="str">
        <f t="shared" si="18"/>
        <v/>
      </c>
      <c r="Y344" s="67">
        <v>340</v>
      </c>
      <c r="Z344" s="67" t="str" cm="1">
        <f t="array" ref="Z344">IFERROR(INDEX($C$1:$C$1003,_xlfn.AGGREGATE(15,6,ROW($W$5:$W$1003)/(FIND("Wohngrundstück",$W$5:$W$1003,1)&gt;0),ROW()-4)),"")</f>
        <v/>
      </c>
      <c r="AA344" s="67" t="str" cm="1">
        <f t="array" ref="AA344">IFERROR(INDEX($C$1:$C$1003,_xlfn.AGGREGATE(15,6,ROW($U$5:$U$1003)/(FIND("123",$U$5:$U$1003,1)&gt;0),ROW()-4)),"")</f>
        <v/>
      </c>
      <c r="AB344" s="67" t="str" cm="1">
        <f t="array" ref="AB344">IFERROR(INDEX($C$1:$C$1003,_xlfn.AGGREGATE(15,6,ROW($W$5:$W$1003)/(FIND("Nichtwohngrundstück",$W$5:$W$1003,1)&gt;0),ROW()-4)),"")</f>
        <v/>
      </c>
      <c r="AC344" s="67" t="str" cm="1">
        <f t="array" ref="AC344">IFERROR(INDEX($C$1:$C$1003,_xlfn.AGGREGATE(15,6,ROW($W$5:$W$1003)/(FIND("Gebäude",$W$5:$W$1003,1)&gt;0),ROW()-4)),"")</f>
        <v/>
      </c>
      <c r="AD344" s="67" t="str" cm="1">
        <f t="array" ref="AD344">IFERROR(INDEX($C$1:$C$1003,_xlfn.AGGREGATE(15,6,ROW($W$5:$W$1003)/(FIND("LuF",$W$5:$W$1003,1)&gt;0),ROW()-4)),"")</f>
        <v/>
      </c>
      <c r="AE344" s="67" t="str" cm="1">
        <f t="array" ref="AE344">IFERROR(INDEX($C$1:$C$1003,_xlfn.AGGREGATE(15,6,ROW($P$5:$P$1003)/(FIND("Ja",$P$5:$P$1003,1)&gt;0),ROW()-4)),"")</f>
        <v/>
      </c>
      <c r="AF344" s="67" t="str" cm="1">
        <f t="array" ref="AF344">IFERROR(INDEX($C$1:$C$1003,_xlfn.AGGREGATE(15,6,ROW($V$5:$V$1003)/(FIND("1",$V$5:$V$1003,1)&gt;0),ROW()-4)),"")</f>
        <v/>
      </c>
    </row>
    <row r="345" spans="2:32" x14ac:dyDescent="0.35">
      <c r="B345" s="139"/>
      <c r="C345" s="139" t="str">
        <f>IF(B345&lt;&gt;"",COUNTIF($B$4:$B345,"&lt;&gt;"),"")</f>
        <v/>
      </c>
      <c r="D345" s="142"/>
      <c r="E345" s="139"/>
      <c r="F345" s="139"/>
      <c r="G345" s="139"/>
      <c r="H345" s="139"/>
      <c r="I345" s="142"/>
      <c r="J345" s="139"/>
      <c r="K345" s="139" t="str">
        <f>IFERROR(INDEX(PLZ!B:B,MATCH(I345,PLZ!A:A,0)),"")</f>
        <v/>
      </c>
      <c r="L345" s="139"/>
      <c r="M345" s="139" t="str">
        <f>IFERROR(IF(K345&lt;&gt;"Baden-Württemberg",VLOOKUP(L345,Params!A$28:A$36,1,FALSE),""),"")</f>
        <v/>
      </c>
      <c r="N345" s="147"/>
      <c r="O345" s="139"/>
      <c r="P345" s="139" t="str">
        <f t="shared" si="19"/>
        <v/>
      </c>
      <c r="Q345" s="139" t="str">
        <f t="shared" si="19"/>
        <v/>
      </c>
      <c r="R345" s="139" t="str">
        <f t="shared" si="19"/>
        <v/>
      </c>
      <c r="S345" s="147"/>
      <c r="T345" s="146" t="str" cm="1">
        <f t="array" aca="1" ref="T345" ca="1">IF(B345&lt;&gt;"",HYPERLINK("#'"&amp;MID(CELL("Dateiname",'Gemarkungen &amp; Flurstücke'!A$1),FIND("]",CELL("Dateiname",'Gemarkungen &amp; Flurstücke'!A$1))+1,31)&amp;"'!B6","Bitte ergänzen Sie die Angaben in ''Gemarkungen &amp; Flurstücke''!"),"")</f>
        <v/>
      </c>
      <c r="U345" s="42" t="str">
        <f>IFERROR(VLOOKUP(K345,Params!$A$2:$C$17,3,FALSE)&amp;VLOOKUP(L345,Params!$A$21:$C$23,3,FALSE)&amp;IFERROR(VLOOKUP(M345,Params!$A$28:$C$36,3,FALSE),"0"),"")</f>
        <v/>
      </c>
      <c r="V345" s="67" t="str">
        <f t="shared" si="17"/>
        <v/>
      </c>
      <c r="W345" s="67" t="str">
        <f>IFERROR(VLOOKUP(U345,Verfahren!$A$1:$E$15,5,FALSE),"")&amp;IFERROR(VLOOKUP(V345,Verfahren!A$17:B$20,2,FALSE),"")</f>
        <v/>
      </c>
      <c r="X345" s="67" t="str">
        <f t="shared" si="18"/>
        <v/>
      </c>
      <c r="Y345" s="67">
        <v>341</v>
      </c>
      <c r="Z345" s="67" t="str" cm="1">
        <f t="array" ref="Z345">IFERROR(INDEX($C$1:$C$1003,_xlfn.AGGREGATE(15,6,ROW($W$5:$W$1003)/(FIND("Wohngrundstück",$W$5:$W$1003,1)&gt;0),ROW()-4)),"")</f>
        <v/>
      </c>
      <c r="AA345" s="67" t="str" cm="1">
        <f t="array" ref="AA345">IFERROR(INDEX($C$1:$C$1003,_xlfn.AGGREGATE(15,6,ROW($U$5:$U$1003)/(FIND("123",$U$5:$U$1003,1)&gt;0),ROW()-4)),"")</f>
        <v/>
      </c>
      <c r="AB345" s="67" t="str" cm="1">
        <f t="array" ref="AB345">IFERROR(INDEX($C$1:$C$1003,_xlfn.AGGREGATE(15,6,ROW($W$5:$W$1003)/(FIND("Nichtwohngrundstück",$W$5:$W$1003,1)&gt;0),ROW()-4)),"")</f>
        <v/>
      </c>
      <c r="AC345" s="67" t="str" cm="1">
        <f t="array" ref="AC345">IFERROR(INDEX($C$1:$C$1003,_xlfn.AGGREGATE(15,6,ROW($W$5:$W$1003)/(FIND("Gebäude",$W$5:$W$1003,1)&gt;0),ROW()-4)),"")</f>
        <v/>
      </c>
      <c r="AD345" s="67" t="str" cm="1">
        <f t="array" ref="AD345">IFERROR(INDEX($C$1:$C$1003,_xlfn.AGGREGATE(15,6,ROW($W$5:$W$1003)/(FIND("LuF",$W$5:$W$1003,1)&gt;0),ROW()-4)),"")</f>
        <v/>
      </c>
      <c r="AE345" s="67" t="str" cm="1">
        <f t="array" ref="AE345">IFERROR(INDEX($C$1:$C$1003,_xlfn.AGGREGATE(15,6,ROW($P$5:$P$1003)/(FIND("Ja",$P$5:$P$1003,1)&gt;0),ROW()-4)),"")</f>
        <v/>
      </c>
      <c r="AF345" s="67" t="str" cm="1">
        <f t="array" ref="AF345">IFERROR(INDEX($C$1:$C$1003,_xlfn.AGGREGATE(15,6,ROW($V$5:$V$1003)/(FIND("1",$V$5:$V$1003,1)&gt;0),ROW()-4)),"")</f>
        <v/>
      </c>
    </row>
    <row r="346" spans="2:32" x14ac:dyDescent="0.35">
      <c r="B346" s="139"/>
      <c r="C346" s="139" t="str">
        <f>IF(B346&lt;&gt;"",COUNTIF($B$4:$B346,"&lt;&gt;"),"")</f>
        <v/>
      </c>
      <c r="D346" s="142"/>
      <c r="E346" s="139"/>
      <c r="F346" s="139"/>
      <c r="G346" s="139"/>
      <c r="H346" s="139"/>
      <c r="I346" s="142"/>
      <c r="J346" s="139"/>
      <c r="K346" s="139" t="str">
        <f>IFERROR(INDEX(PLZ!B:B,MATCH(I346,PLZ!A:A,0)),"")</f>
        <v/>
      </c>
      <c r="L346" s="139"/>
      <c r="M346" s="139" t="str">
        <f>IFERROR(IF(K346&lt;&gt;"Baden-Württemberg",VLOOKUP(L346,Params!A$28:A$36,1,FALSE),""),"")</f>
        <v/>
      </c>
      <c r="N346" s="147"/>
      <c r="O346" s="139"/>
      <c r="P346" s="139" t="str">
        <f t="shared" si="19"/>
        <v/>
      </c>
      <c r="Q346" s="139" t="str">
        <f t="shared" si="19"/>
        <v/>
      </c>
      <c r="R346" s="139" t="str">
        <f t="shared" si="19"/>
        <v/>
      </c>
      <c r="S346" s="147"/>
      <c r="T346" s="146" t="str" cm="1">
        <f t="array" aca="1" ref="T346" ca="1">IF(B346&lt;&gt;"",HYPERLINK("#'"&amp;MID(CELL("Dateiname",'Gemarkungen &amp; Flurstücke'!A$1),FIND("]",CELL("Dateiname",'Gemarkungen &amp; Flurstücke'!A$1))+1,31)&amp;"'!B6","Bitte ergänzen Sie die Angaben in ''Gemarkungen &amp; Flurstücke''!"),"")</f>
        <v/>
      </c>
      <c r="U346" s="42" t="str">
        <f>IFERROR(VLOOKUP(K346,Params!$A$2:$C$17,3,FALSE)&amp;VLOOKUP(L346,Params!$A$21:$C$23,3,FALSE)&amp;IFERROR(VLOOKUP(M346,Params!$A$28:$C$36,3,FALSE),"0"),"")</f>
        <v/>
      </c>
      <c r="V346" s="67" t="str">
        <f t="shared" si="17"/>
        <v/>
      </c>
      <c r="W346" s="67" t="str">
        <f>IFERROR(VLOOKUP(U346,Verfahren!$A$1:$E$15,5,FALSE),"")&amp;IFERROR(VLOOKUP(V346,Verfahren!A$17:B$20,2,FALSE),"")</f>
        <v/>
      </c>
      <c r="X346" s="67" t="str">
        <f t="shared" si="18"/>
        <v/>
      </c>
      <c r="Y346" s="67">
        <v>342</v>
      </c>
      <c r="Z346" s="67" t="str" cm="1">
        <f t="array" ref="Z346">IFERROR(INDEX($C$1:$C$1003,_xlfn.AGGREGATE(15,6,ROW($W$5:$W$1003)/(FIND("Wohngrundstück",$W$5:$W$1003,1)&gt;0),ROW()-4)),"")</f>
        <v/>
      </c>
      <c r="AA346" s="67" t="str" cm="1">
        <f t="array" ref="AA346">IFERROR(INDEX($C$1:$C$1003,_xlfn.AGGREGATE(15,6,ROW($U$5:$U$1003)/(FIND("123",$U$5:$U$1003,1)&gt;0),ROW()-4)),"")</f>
        <v/>
      </c>
      <c r="AB346" s="67" t="str" cm="1">
        <f t="array" ref="AB346">IFERROR(INDEX($C$1:$C$1003,_xlfn.AGGREGATE(15,6,ROW($W$5:$W$1003)/(FIND("Nichtwohngrundstück",$W$5:$W$1003,1)&gt;0),ROW()-4)),"")</f>
        <v/>
      </c>
      <c r="AC346" s="67" t="str" cm="1">
        <f t="array" ref="AC346">IFERROR(INDEX($C$1:$C$1003,_xlfn.AGGREGATE(15,6,ROW($W$5:$W$1003)/(FIND("Gebäude",$W$5:$W$1003,1)&gt;0),ROW()-4)),"")</f>
        <v/>
      </c>
      <c r="AD346" s="67" t="str" cm="1">
        <f t="array" ref="AD346">IFERROR(INDEX($C$1:$C$1003,_xlfn.AGGREGATE(15,6,ROW($W$5:$W$1003)/(FIND("LuF",$W$5:$W$1003,1)&gt;0),ROW()-4)),"")</f>
        <v/>
      </c>
      <c r="AE346" s="67" t="str" cm="1">
        <f t="array" ref="AE346">IFERROR(INDEX($C$1:$C$1003,_xlfn.AGGREGATE(15,6,ROW($P$5:$P$1003)/(FIND("Ja",$P$5:$P$1003,1)&gt;0),ROW()-4)),"")</f>
        <v/>
      </c>
      <c r="AF346" s="67" t="str" cm="1">
        <f t="array" ref="AF346">IFERROR(INDEX($C$1:$C$1003,_xlfn.AGGREGATE(15,6,ROW($V$5:$V$1003)/(FIND("1",$V$5:$V$1003,1)&gt;0),ROW()-4)),"")</f>
        <v/>
      </c>
    </row>
    <row r="347" spans="2:32" x14ac:dyDescent="0.35">
      <c r="B347" s="139"/>
      <c r="C347" s="139" t="str">
        <f>IF(B347&lt;&gt;"",COUNTIF($B$4:$B347,"&lt;&gt;"),"")</f>
        <v/>
      </c>
      <c r="D347" s="142"/>
      <c r="E347" s="139"/>
      <c r="F347" s="139"/>
      <c r="G347" s="139"/>
      <c r="H347" s="139"/>
      <c r="I347" s="142"/>
      <c r="J347" s="139"/>
      <c r="K347" s="139" t="str">
        <f>IFERROR(INDEX(PLZ!B:B,MATCH(I347,PLZ!A:A,0)),"")</f>
        <v/>
      </c>
      <c r="L347" s="139"/>
      <c r="M347" s="139" t="str">
        <f>IFERROR(IF(K347&lt;&gt;"Baden-Württemberg",VLOOKUP(L347,Params!A$28:A$36,1,FALSE),""),"")</f>
        <v/>
      </c>
      <c r="N347" s="147"/>
      <c r="O347" s="139"/>
      <c r="P347" s="139" t="str">
        <f t="shared" si="19"/>
        <v/>
      </c>
      <c r="Q347" s="139" t="str">
        <f t="shared" si="19"/>
        <v/>
      </c>
      <c r="R347" s="139" t="str">
        <f t="shared" si="19"/>
        <v/>
      </c>
      <c r="S347" s="147"/>
      <c r="T347" s="146" t="str" cm="1">
        <f t="array" aca="1" ref="T347" ca="1">IF(B347&lt;&gt;"",HYPERLINK("#'"&amp;MID(CELL("Dateiname",'Gemarkungen &amp; Flurstücke'!A$1),FIND("]",CELL("Dateiname",'Gemarkungen &amp; Flurstücke'!A$1))+1,31)&amp;"'!B6","Bitte ergänzen Sie die Angaben in ''Gemarkungen &amp; Flurstücke''!"),"")</f>
        <v/>
      </c>
      <c r="U347" s="42" t="str">
        <f>IFERROR(VLOOKUP(K347,Params!$A$2:$C$17,3,FALSE)&amp;VLOOKUP(L347,Params!$A$21:$C$23,3,FALSE)&amp;IFERROR(VLOOKUP(M347,Params!$A$28:$C$36,3,FALSE),"0"),"")</f>
        <v/>
      </c>
      <c r="V347" s="67" t="str">
        <f t="shared" si="17"/>
        <v/>
      </c>
      <c r="W347" s="67" t="str">
        <f>IFERROR(VLOOKUP(U347,Verfahren!$A$1:$E$15,5,FALSE),"")&amp;IFERROR(VLOOKUP(V347,Verfahren!A$17:B$20,2,FALSE),"")</f>
        <v/>
      </c>
      <c r="X347" s="67" t="str">
        <f t="shared" si="18"/>
        <v/>
      </c>
      <c r="Y347" s="67">
        <v>343</v>
      </c>
      <c r="Z347" s="67" t="str" cm="1">
        <f t="array" ref="Z347">IFERROR(INDEX($C$1:$C$1003,_xlfn.AGGREGATE(15,6,ROW($W$5:$W$1003)/(FIND("Wohngrundstück",$W$5:$W$1003,1)&gt;0),ROW()-4)),"")</f>
        <v/>
      </c>
      <c r="AA347" s="67" t="str" cm="1">
        <f t="array" ref="AA347">IFERROR(INDEX($C$1:$C$1003,_xlfn.AGGREGATE(15,6,ROW($U$5:$U$1003)/(FIND("123",$U$5:$U$1003,1)&gt;0),ROW()-4)),"")</f>
        <v/>
      </c>
      <c r="AB347" s="67" t="str" cm="1">
        <f t="array" ref="AB347">IFERROR(INDEX($C$1:$C$1003,_xlfn.AGGREGATE(15,6,ROW($W$5:$W$1003)/(FIND("Nichtwohngrundstück",$W$5:$W$1003,1)&gt;0),ROW()-4)),"")</f>
        <v/>
      </c>
      <c r="AC347" s="67" t="str" cm="1">
        <f t="array" ref="AC347">IFERROR(INDEX($C$1:$C$1003,_xlfn.AGGREGATE(15,6,ROW($W$5:$W$1003)/(FIND("Gebäude",$W$5:$W$1003,1)&gt;0),ROW()-4)),"")</f>
        <v/>
      </c>
      <c r="AD347" s="67" t="str" cm="1">
        <f t="array" ref="AD347">IFERROR(INDEX($C$1:$C$1003,_xlfn.AGGREGATE(15,6,ROW($W$5:$W$1003)/(FIND("LuF",$W$5:$W$1003,1)&gt;0),ROW()-4)),"")</f>
        <v/>
      </c>
      <c r="AE347" s="67" t="str" cm="1">
        <f t="array" ref="AE347">IFERROR(INDEX($C$1:$C$1003,_xlfn.AGGREGATE(15,6,ROW($P$5:$P$1003)/(FIND("Ja",$P$5:$P$1003,1)&gt;0),ROW()-4)),"")</f>
        <v/>
      </c>
      <c r="AF347" s="67" t="str" cm="1">
        <f t="array" ref="AF347">IFERROR(INDEX($C$1:$C$1003,_xlfn.AGGREGATE(15,6,ROW($V$5:$V$1003)/(FIND("1",$V$5:$V$1003,1)&gt;0),ROW()-4)),"")</f>
        <v/>
      </c>
    </row>
    <row r="348" spans="2:32" x14ac:dyDescent="0.35">
      <c r="B348" s="139"/>
      <c r="C348" s="139" t="str">
        <f>IF(B348&lt;&gt;"",COUNTIF($B$4:$B348,"&lt;&gt;"),"")</f>
        <v/>
      </c>
      <c r="D348" s="142"/>
      <c r="E348" s="139"/>
      <c r="F348" s="139"/>
      <c r="G348" s="139"/>
      <c r="H348" s="139"/>
      <c r="I348" s="142"/>
      <c r="J348" s="139"/>
      <c r="K348" s="139" t="str">
        <f>IFERROR(INDEX(PLZ!B:B,MATCH(I348,PLZ!A:A,0)),"")</f>
        <v/>
      </c>
      <c r="L348" s="139"/>
      <c r="M348" s="139" t="str">
        <f>IFERROR(IF(K348&lt;&gt;"Baden-Württemberg",VLOOKUP(L348,Params!A$28:A$36,1,FALSE),""),"")</f>
        <v/>
      </c>
      <c r="N348" s="147"/>
      <c r="O348" s="139"/>
      <c r="P348" s="139" t="str">
        <f t="shared" si="19"/>
        <v/>
      </c>
      <c r="Q348" s="139" t="str">
        <f t="shared" si="19"/>
        <v/>
      </c>
      <c r="R348" s="139" t="str">
        <f t="shared" si="19"/>
        <v/>
      </c>
      <c r="S348" s="147"/>
      <c r="T348" s="146" t="str" cm="1">
        <f t="array" aca="1" ref="T348" ca="1">IF(B348&lt;&gt;"",HYPERLINK("#'"&amp;MID(CELL("Dateiname",'Gemarkungen &amp; Flurstücke'!A$1),FIND("]",CELL("Dateiname",'Gemarkungen &amp; Flurstücke'!A$1))+1,31)&amp;"'!B6","Bitte ergänzen Sie die Angaben in ''Gemarkungen &amp; Flurstücke''!"),"")</f>
        <v/>
      </c>
      <c r="U348" s="42" t="str">
        <f>IFERROR(VLOOKUP(K348,Params!$A$2:$C$17,3,FALSE)&amp;VLOOKUP(L348,Params!$A$21:$C$23,3,FALSE)&amp;IFERROR(VLOOKUP(M348,Params!$A$28:$C$36,3,FALSE),"0"),"")</f>
        <v/>
      </c>
      <c r="V348" s="67" t="str">
        <f t="shared" si="17"/>
        <v/>
      </c>
      <c r="W348" s="67" t="str">
        <f>IFERROR(VLOOKUP(U348,Verfahren!$A$1:$E$15,5,FALSE),"")&amp;IFERROR(VLOOKUP(V348,Verfahren!A$17:B$20,2,FALSE),"")</f>
        <v/>
      </c>
      <c r="X348" s="67" t="str">
        <f t="shared" si="18"/>
        <v/>
      </c>
      <c r="Y348" s="67">
        <v>344</v>
      </c>
      <c r="Z348" s="67" t="str" cm="1">
        <f t="array" ref="Z348">IFERROR(INDEX($C$1:$C$1003,_xlfn.AGGREGATE(15,6,ROW($W$5:$W$1003)/(FIND("Wohngrundstück",$W$5:$W$1003,1)&gt;0),ROW()-4)),"")</f>
        <v/>
      </c>
      <c r="AA348" s="67" t="str" cm="1">
        <f t="array" ref="AA348">IFERROR(INDEX($C$1:$C$1003,_xlfn.AGGREGATE(15,6,ROW($U$5:$U$1003)/(FIND("123",$U$5:$U$1003,1)&gt;0),ROW()-4)),"")</f>
        <v/>
      </c>
      <c r="AB348" s="67" t="str" cm="1">
        <f t="array" ref="AB348">IFERROR(INDEX($C$1:$C$1003,_xlfn.AGGREGATE(15,6,ROW($W$5:$W$1003)/(FIND("Nichtwohngrundstück",$W$5:$W$1003,1)&gt;0),ROW()-4)),"")</f>
        <v/>
      </c>
      <c r="AC348" s="67" t="str" cm="1">
        <f t="array" ref="AC348">IFERROR(INDEX($C$1:$C$1003,_xlfn.AGGREGATE(15,6,ROW($W$5:$W$1003)/(FIND("Gebäude",$W$5:$W$1003,1)&gt;0),ROW()-4)),"")</f>
        <v/>
      </c>
      <c r="AD348" s="67" t="str" cm="1">
        <f t="array" ref="AD348">IFERROR(INDEX($C$1:$C$1003,_xlfn.AGGREGATE(15,6,ROW($W$5:$W$1003)/(FIND("LuF",$W$5:$W$1003,1)&gt;0),ROW()-4)),"")</f>
        <v/>
      </c>
      <c r="AE348" s="67" t="str" cm="1">
        <f t="array" ref="AE348">IFERROR(INDEX($C$1:$C$1003,_xlfn.AGGREGATE(15,6,ROW($P$5:$P$1003)/(FIND("Ja",$P$5:$P$1003,1)&gt;0),ROW()-4)),"")</f>
        <v/>
      </c>
      <c r="AF348" s="67" t="str" cm="1">
        <f t="array" ref="AF348">IFERROR(INDEX($C$1:$C$1003,_xlfn.AGGREGATE(15,6,ROW($V$5:$V$1003)/(FIND("1",$V$5:$V$1003,1)&gt;0),ROW()-4)),"")</f>
        <v/>
      </c>
    </row>
    <row r="349" spans="2:32" x14ac:dyDescent="0.35">
      <c r="B349" s="139"/>
      <c r="C349" s="139" t="str">
        <f>IF(B349&lt;&gt;"",COUNTIF($B$4:$B349,"&lt;&gt;"),"")</f>
        <v/>
      </c>
      <c r="D349" s="142"/>
      <c r="E349" s="139"/>
      <c r="F349" s="139"/>
      <c r="G349" s="139"/>
      <c r="H349" s="139"/>
      <c r="I349" s="142"/>
      <c r="J349" s="139"/>
      <c r="K349" s="139" t="str">
        <f>IFERROR(INDEX(PLZ!B:B,MATCH(I349,PLZ!A:A,0)),"")</f>
        <v/>
      </c>
      <c r="L349" s="139"/>
      <c r="M349" s="139" t="str">
        <f>IFERROR(IF(K349&lt;&gt;"Baden-Württemberg",VLOOKUP(L349,Params!A$28:A$36,1,FALSE),""),"")</f>
        <v/>
      </c>
      <c r="N349" s="147"/>
      <c r="O349" s="139"/>
      <c r="P349" s="139" t="str">
        <f t="shared" si="19"/>
        <v/>
      </c>
      <c r="Q349" s="139" t="str">
        <f t="shared" si="19"/>
        <v/>
      </c>
      <c r="R349" s="139" t="str">
        <f t="shared" si="19"/>
        <v/>
      </c>
      <c r="S349" s="147"/>
      <c r="T349" s="146" t="str" cm="1">
        <f t="array" aca="1" ref="T349" ca="1">IF(B349&lt;&gt;"",HYPERLINK("#'"&amp;MID(CELL("Dateiname",'Gemarkungen &amp; Flurstücke'!A$1),FIND("]",CELL("Dateiname",'Gemarkungen &amp; Flurstücke'!A$1))+1,31)&amp;"'!B6","Bitte ergänzen Sie die Angaben in ''Gemarkungen &amp; Flurstücke''!"),"")</f>
        <v/>
      </c>
      <c r="U349" s="42" t="str">
        <f>IFERROR(VLOOKUP(K349,Params!$A$2:$C$17,3,FALSE)&amp;VLOOKUP(L349,Params!$A$21:$C$23,3,FALSE)&amp;IFERROR(VLOOKUP(M349,Params!$A$28:$C$36,3,FALSE),"0"),"")</f>
        <v/>
      </c>
      <c r="V349" s="67" t="str">
        <f t="shared" si="17"/>
        <v/>
      </c>
      <c r="W349" s="67" t="str">
        <f>IFERROR(VLOOKUP(U349,Verfahren!$A$1:$E$15,5,FALSE),"")&amp;IFERROR(VLOOKUP(V349,Verfahren!A$17:B$20,2,FALSE),"")</f>
        <v/>
      </c>
      <c r="X349" s="67" t="str">
        <f t="shared" si="18"/>
        <v/>
      </c>
      <c r="Y349" s="67">
        <v>345</v>
      </c>
      <c r="Z349" s="67" t="str" cm="1">
        <f t="array" ref="Z349">IFERROR(INDEX($C$1:$C$1003,_xlfn.AGGREGATE(15,6,ROW($W$5:$W$1003)/(FIND("Wohngrundstück",$W$5:$W$1003,1)&gt;0),ROW()-4)),"")</f>
        <v/>
      </c>
      <c r="AA349" s="67" t="str" cm="1">
        <f t="array" ref="AA349">IFERROR(INDEX($C$1:$C$1003,_xlfn.AGGREGATE(15,6,ROW($U$5:$U$1003)/(FIND("123",$U$5:$U$1003,1)&gt;0),ROW()-4)),"")</f>
        <v/>
      </c>
      <c r="AB349" s="67" t="str" cm="1">
        <f t="array" ref="AB349">IFERROR(INDEX($C$1:$C$1003,_xlfn.AGGREGATE(15,6,ROW($W$5:$W$1003)/(FIND("Nichtwohngrundstück",$W$5:$W$1003,1)&gt;0),ROW()-4)),"")</f>
        <v/>
      </c>
      <c r="AC349" s="67" t="str" cm="1">
        <f t="array" ref="AC349">IFERROR(INDEX($C$1:$C$1003,_xlfn.AGGREGATE(15,6,ROW($W$5:$W$1003)/(FIND("Gebäude",$W$5:$W$1003,1)&gt;0),ROW()-4)),"")</f>
        <v/>
      </c>
      <c r="AD349" s="67" t="str" cm="1">
        <f t="array" ref="AD349">IFERROR(INDEX($C$1:$C$1003,_xlfn.AGGREGATE(15,6,ROW($W$5:$W$1003)/(FIND("LuF",$W$5:$W$1003,1)&gt;0),ROW()-4)),"")</f>
        <v/>
      </c>
      <c r="AE349" s="67" t="str" cm="1">
        <f t="array" ref="AE349">IFERROR(INDEX($C$1:$C$1003,_xlfn.AGGREGATE(15,6,ROW($P$5:$P$1003)/(FIND("Ja",$P$5:$P$1003,1)&gt;0),ROW()-4)),"")</f>
        <v/>
      </c>
      <c r="AF349" s="67" t="str" cm="1">
        <f t="array" ref="AF349">IFERROR(INDEX($C$1:$C$1003,_xlfn.AGGREGATE(15,6,ROW($V$5:$V$1003)/(FIND("1",$V$5:$V$1003,1)&gt;0),ROW()-4)),"")</f>
        <v/>
      </c>
    </row>
    <row r="350" spans="2:32" x14ac:dyDescent="0.35">
      <c r="B350" s="139"/>
      <c r="C350" s="139" t="str">
        <f>IF(B350&lt;&gt;"",COUNTIF($B$4:$B350,"&lt;&gt;"),"")</f>
        <v/>
      </c>
      <c r="D350" s="142"/>
      <c r="E350" s="139"/>
      <c r="F350" s="139"/>
      <c r="G350" s="139"/>
      <c r="H350" s="139"/>
      <c r="I350" s="142"/>
      <c r="J350" s="139"/>
      <c r="K350" s="139" t="str">
        <f>IFERROR(INDEX(PLZ!B:B,MATCH(I350,PLZ!A:A,0)),"")</f>
        <v/>
      </c>
      <c r="L350" s="139"/>
      <c r="M350" s="139" t="str">
        <f>IFERROR(IF(K350&lt;&gt;"Baden-Württemberg",VLOOKUP(L350,Params!A$28:A$36,1,FALSE),""),"")</f>
        <v/>
      </c>
      <c r="N350" s="147"/>
      <c r="O350" s="139"/>
      <c r="P350" s="139" t="str">
        <f t="shared" si="19"/>
        <v/>
      </c>
      <c r="Q350" s="139" t="str">
        <f t="shared" si="19"/>
        <v/>
      </c>
      <c r="R350" s="139" t="str">
        <f t="shared" si="19"/>
        <v/>
      </c>
      <c r="S350" s="147"/>
      <c r="T350" s="146" t="str" cm="1">
        <f t="array" aca="1" ref="T350" ca="1">IF(B350&lt;&gt;"",HYPERLINK("#'"&amp;MID(CELL("Dateiname",'Gemarkungen &amp; Flurstücke'!A$1),FIND("]",CELL("Dateiname",'Gemarkungen &amp; Flurstücke'!A$1))+1,31)&amp;"'!B6","Bitte ergänzen Sie die Angaben in ''Gemarkungen &amp; Flurstücke''!"),"")</f>
        <v/>
      </c>
      <c r="U350" s="42" t="str">
        <f>IFERROR(VLOOKUP(K350,Params!$A$2:$C$17,3,FALSE)&amp;VLOOKUP(L350,Params!$A$21:$C$23,3,FALSE)&amp;IFERROR(VLOOKUP(M350,Params!$A$28:$C$36,3,FALSE),"0"),"")</f>
        <v/>
      </c>
      <c r="V350" s="67" t="str">
        <f t="shared" si="17"/>
        <v/>
      </c>
      <c r="W350" s="67" t="str">
        <f>IFERROR(VLOOKUP(U350,Verfahren!$A$1:$E$15,5,FALSE),"")&amp;IFERROR(VLOOKUP(V350,Verfahren!A$17:B$20,2,FALSE),"")</f>
        <v/>
      </c>
      <c r="X350" s="67" t="str">
        <f t="shared" si="18"/>
        <v/>
      </c>
      <c r="Y350" s="67">
        <v>346</v>
      </c>
      <c r="Z350" s="67" t="str" cm="1">
        <f t="array" ref="Z350">IFERROR(INDEX($C$1:$C$1003,_xlfn.AGGREGATE(15,6,ROW($W$5:$W$1003)/(FIND("Wohngrundstück",$W$5:$W$1003,1)&gt;0),ROW()-4)),"")</f>
        <v/>
      </c>
      <c r="AA350" s="67" t="str" cm="1">
        <f t="array" ref="AA350">IFERROR(INDEX($C$1:$C$1003,_xlfn.AGGREGATE(15,6,ROW($U$5:$U$1003)/(FIND("123",$U$5:$U$1003,1)&gt;0),ROW()-4)),"")</f>
        <v/>
      </c>
      <c r="AB350" s="67" t="str" cm="1">
        <f t="array" ref="AB350">IFERROR(INDEX($C$1:$C$1003,_xlfn.AGGREGATE(15,6,ROW($W$5:$W$1003)/(FIND("Nichtwohngrundstück",$W$5:$W$1003,1)&gt;0),ROW()-4)),"")</f>
        <v/>
      </c>
      <c r="AC350" s="67" t="str" cm="1">
        <f t="array" ref="AC350">IFERROR(INDEX($C$1:$C$1003,_xlfn.AGGREGATE(15,6,ROW($W$5:$W$1003)/(FIND("Gebäude",$W$5:$W$1003,1)&gt;0),ROW()-4)),"")</f>
        <v/>
      </c>
      <c r="AD350" s="67" t="str" cm="1">
        <f t="array" ref="AD350">IFERROR(INDEX($C$1:$C$1003,_xlfn.AGGREGATE(15,6,ROW($W$5:$W$1003)/(FIND("LuF",$W$5:$W$1003,1)&gt;0),ROW()-4)),"")</f>
        <v/>
      </c>
      <c r="AE350" s="67" t="str" cm="1">
        <f t="array" ref="AE350">IFERROR(INDEX($C$1:$C$1003,_xlfn.AGGREGATE(15,6,ROW($P$5:$P$1003)/(FIND("Ja",$P$5:$P$1003,1)&gt;0),ROW()-4)),"")</f>
        <v/>
      </c>
      <c r="AF350" s="67" t="str" cm="1">
        <f t="array" ref="AF350">IFERROR(INDEX($C$1:$C$1003,_xlfn.AGGREGATE(15,6,ROW($V$5:$V$1003)/(FIND("1",$V$5:$V$1003,1)&gt;0),ROW()-4)),"")</f>
        <v/>
      </c>
    </row>
    <row r="351" spans="2:32" x14ac:dyDescent="0.35">
      <c r="B351" s="139"/>
      <c r="C351" s="139" t="str">
        <f>IF(B351&lt;&gt;"",COUNTIF($B$4:$B351,"&lt;&gt;"),"")</f>
        <v/>
      </c>
      <c r="D351" s="142"/>
      <c r="E351" s="139"/>
      <c r="F351" s="139"/>
      <c r="G351" s="139"/>
      <c r="H351" s="139"/>
      <c r="I351" s="142"/>
      <c r="J351" s="139"/>
      <c r="K351" s="139" t="str">
        <f>IFERROR(INDEX(PLZ!B:B,MATCH(I351,PLZ!A:A,0)),"")</f>
        <v/>
      </c>
      <c r="L351" s="139"/>
      <c r="M351" s="139" t="str">
        <f>IFERROR(IF(K351&lt;&gt;"Baden-Württemberg",VLOOKUP(L351,Params!A$28:A$36,1,FALSE),""),"")</f>
        <v/>
      </c>
      <c r="N351" s="147"/>
      <c r="O351" s="139"/>
      <c r="P351" s="139" t="str">
        <f t="shared" si="19"/>
        <v/>
      </c>
      <c r="Q351" s="139" t="str">
        <f t="shared" si="19"/>
        <v/>
      </c>
      <c r="R351" s="139" t="str">
        <f t="shared" si="19"/>
        <v/>
      </c>
      <c r="S351" s="147"/>
      <c r="T351" s="146" t="str" cm="1">
        <f t="array" aca="1" ref="T351" ca="1">IF(B351&lt;&gt;"",HYPERLINK("#'"&amp;MID(CELL("Dateiname",'Gemarkungen &amp; Flurstücke'!A$1),FIND("]",CELL("Dateiname",'Gemarkungen &amp; Flurstücke'!A$1))+1,31)&amp;"'!B6","Bitte ergänzen Sie die Angaben in ''Gemarkungen &amp; Flurstücke''!"),"")</f>
        <v/>
      </c>
      <c r="U351" s="42" t="str">
        <f>IFERROR(VLOOKUP(K351,Params!$A$2:$C$17,3,FALSE)&amp;VLOOKUP(L351,Params!$A$21:$C$23,3,FALSE)&amp;IFERROR(VLOOKUP(M351,Params!$A$28:$C$36,3,FALSE),"0"),"")</f>
        <v/>
      </c>
      <c r="V351" s="67" t="str">
        <f t="shared" si="17"/>
        <v/>
      </c>
      <c r="W351" s="67" t="str">
        <f>IFERROR(VLOOKUP(U351,Verfahren!$A$1:$E$15,5,FALSE),"")&amp;IFERROR(VLOOKUP(V351,Verfahren!A$17:B$20,2,FALSE),"")</f>
        <v/>
      </c>
      <c r="X351" s="67" t="str">
        <f t="shared" si="18"/>
        <v/>
      </c>
      <c r="Y351" s="67">
        <v>347</v>
      </c>
      <c r="Z351" s="67" t="str" cm="1">
        <f t="array" ref="Z351">IFERROR(INDEX($C$1:$C$1003,_xlfn.AGGREGATE(15,6,ROW($W$5:$W$1003)/(FIND("Wohngrundstück",$W$5:$W$1003,1)&gt;0),ROW()-4)),"")</f>
        <v/>
      </c>
      <c r="AA351" s="67" t="str" cm="1">
        <f t="array" ref="AA351">IFERROR(INDEX($C$1:$C$1003,_xlfn.AGGREGATE(15,6,ROW($U$5:$U$1003)/(FIND("123",$U$5:$U$1003,1)&gt;0),ROW()-4)),"")</f>
        <v/>
      </c>
      <c r="AB351" s="67" t="str" cm="1">
        <f t="array" ref="AB351">IFERROR(INDEX($C$1:$C$1003,_xlfn.AGGREGATE(15,6,ROW($W$5:$W$1003)/(FIND("Nichtwohngrundstück",$W$5:$W$1003,1)&gt;0),ROW()-4)),"")</f>
        <v/>
      </c>
      <c r="AC351" s="67" t="str" cm="1">
        <f t="array" ref="AC351">IFERROR(INDEX($C$1:$C$1003,_xlfn.AGGREGATE(15,6,ROW($W$5:$W$1003)/(FIND("Gebäude",$W$5:$W$1003,1)&gt;0),ROW()-4)),"")</f>
        <v/>
      </c>
      <c r="AD351" s="67" t="str" cm="1">
        <f t="array" ref="AD351">IFERROR(INDEX($C$1:$C$1003,_xlfn.AGGREGATE(15,6,ROW($W$5:$W$1003)/(FIND("LuF",$W$5:$W$1003,1)&gt;0),ROW()-4)),"")</f>
        <v/>
      </c>
      <c r="AE351" s="67" t="str" cm="1">
        <f t="array" ref="AE351">IFERROR(INDEX($C$1:$C$1003,_xlfn.AGGREGATE(15,6,ROW($P$5:$P$1003)/(FIND("Ja",$P$5:$P$1003,1)&gt;0),ROW()-4)),"")</f>
        <v/>
      </c>
      <c r="AF351" s="67" t="str" cm="1">
        <f t="array" ref="AF351">IFERROR(INDEX($C$1:$C$1003,_xlfn.AGGREGATE(15,6,ROW($V$5:$V$1003)/(FIND("1",$V$5:$V$1003,1)&gt;0),ROW()-4)),"")</f>
        <v/>
      </c>
    </row>
    <row r="352" spans="2:32" x14ac:dyDescent="0.35">
      <c r="B352" s="139"/>
      <c r="C352" s="139" t="str">
        <f>IF(B352&lt;&gt;"",COUNTIF($B$4:$B352,"&lt;&gt;"),"")</f>
        <v/>
      </c>
      <c r="D352" s="142"/>
      <c r="E352" s="139"/>
      <c r="F352" s="139"/>
      <c r="G352" s="139"/>
      <c r="H352" s="139"/>
      <c r="I352" s="142"/>
      <c r="J352" s="139"/>
      <c r="K352" s="139" t="str">
        <f>IFERROR(INDEX(PLZ!B:B,MATCH(I352,PLZ!A:A,0)),"")</f>
        <v/>
      </c>
      <c r="L352" s="139"/>
      <c r="M352" s="139" t="str">
        <f>IFERROR(IF(K352&lt;&gt;"Baden-Württemberg",VLOOKUP(L352,Params!A$28:A$36,1,FALSE),""),"")</f>
        <v/>
      </c>
      <c r="N352" s="147"/>
      <c r="O352" s="139"/>
      <c r="P352" s="139" t="str">
        <f t="shared" si="19"/>
        <v/>
      </c>
      <c r="Q352" s="139" t="str">
        <f t="shared" si="19"/>
        <v/>
      </c>
      <c r="R352" s="139" t="str">
        <f t="shared" si="19"/>
        <v/>
      </c>
      <c r="S352" s="147"/>
      <c r="T352" s="146" t="str" cm="1">
        <f t="array" aca="1" ref="T352" ca="1">IF(B352&lt;&gt;"",HYPERLINK("#'"&amp;MID(CELL("Dateiname",'Gemarkungen &amp; Flurstücke'!A$1),FIND("]",CELL("Dateiname",'Gemarkungen &amp; Flurstücke'!A$1))+1,31)&amp;"'!B6","Bitte ergänzen Sie die Angaben in ''Gemarkungen &amp; Flurstücke''!"),"")</f>
        <v/>
      </c>
      <c r="U352" s="42" t="str">
        <f>IFERROR(VLOOKUP(K352,Params!$A$2:$C$17,3,FALSE)&amp;VLOOKUP(L352,Params!$A$21:$C$23,3,FALSE)&amp;IFERROR(VLOOKUP(M352,Params!$A$28:$C$36,3,FALSE),"0"),"")</f>
        <v/>
      </c>
      <c r="V352" s="67" t="str">
        <f t="shared" si="17"/>
        <v/>
      </c>
      <c r="W352" s="67" t="str">
        <f>IFERROR(VLOOKUP(U352,Verfahren!$A$1:$E$15,5,FALSE),"")&amp;IFERROR(VLOOKUP(V352,Verfahren!A$17:B$20,2,FALSE),"")</f>
        <v/>
      </c>
      <c r="X352" s="67" t="str">
        <f t="shared" si="18"/>
        <v/>
      </c>
      <c r="Y352" s="67">
        <v>348</v>
      </c>
      <c r="Z352" s="67" t="str" cm="1">
        <f t="array" ref="Z352">IFERROR(INDEX($C$1:$C$1003,_xlfn.AGGREGATE(15,6,ROW($W$5:$W$1003)/(FIND("Wohngrundstück",$W$5:$W$1003,1)&gt;0),ROW()-4)),"")</f>
        <v/>
      </c>
      <c r="AA352" s="67" t="str" cm="1">
        <f t="array" ref="AA352">IFERROR(INDEX($C$1:$C$1003,_xlfn.AGGREGATE(15,6,ROW($U$5:$U$1003)/(FIND("123",$U$5:$U$1003,1)&gt;0),ROW()-4)),"")</f>
        <v/>
      </c>
      <c r="AB352" s="67" t="str" cm="1">
        <f t="array" ref="AB352">IFERROR(INDEX($C$1:$C$1003,_xlfn.AGGREGATE(15,6,ROW($W$5:$W$1003)/(FIND("Nichtwohngrundstück",$W$5:$W$1003,1)&gt;0),ROW()-4)),"")</f>
        <v/>
      </c>
      <c r="AC352" s="67" t="str" cm="1">
        <f t="array" ref="AC352">IFERROR(INDEX($C$1:$C$1003,_xlfn.AGGREGATE(15,6,ROW($W$5:$W$1003)/(FIND("Gebäude",$W$5:$W$1003,1)&gt;0),ROW()-4)),"")</f>
        <v/>
      </c>
      <c r="AD352" s="67" t="str" cm="1">
        <f t="array" ref="AD352">IFERROR(INDEX($C$1:$C$1003,_xlfn.AGGREGATE(15,6,ROW($W$5:$W$1003)/(FIND("LuF",$W$5:$W$1003,1)&gt;0),ROW()-4)),"")</f>
        <v/>
      </c>
      <c r="AE352" s="67" t="str" cm="1">
        <f t="array" ref="AE352">IFERROR(INDEX($C$1:$C$1003,_xlfn.AGGREGATE(15,6,ROW($P$5:$P$1003)/(FIND("Ja",$P$5:$P$1003,1)&gt;0),ROW()-4)),"")</f>
        <v/>
      </c>
      <c r="AF352" s="67" t="str" cm="1">
        <f t="array" ref="AF352">IFERROR(INDEX($C$1:$C$1003,_xlfn.AGGREGATE(15,6,ROW($V$5:$V$1003)/(FIND("1",$V$5:$V$1003,1)&gt;0),ROW()-4)),"")</f>
        <v/>
      </c>
    </row>
    <row r="353" spans="2:32" x14ac:dyDescent="0.35">
      <c r="B353" s="139"/>
      <c r="C353" s="139" t="str">
        <f>IF(B353&lt;&gt;"",COUNTIF($B$4:$B353,"&lt;&gt;"),"")</f>
        <v/>
      </c>
      <c r="D353" s="142"/>
      <c r="E353" s="139"/>
      <c r="F353" s="139"/>
      <c r="G353" s="139"/>
      <c r="H353" s="139"/>
      <c r="I353" s="142"/>
      <c r="J353" s="139"/>
      <c r="K353" s="139" t="str">
        <f>IFERROR(INDEX(PLZ!B:B,MATCH(I353,PLZ!A:A,0)),"")</f>
        <v/>
      </c>
      <c r="L353" s="139"/>
      <c r="M353" s="139" t="str">
        <f>IFERROR(IF(K353&lt;&gt;"Baden-Württemberg",VLOOKUP(L353,Params!A$28:A$36,1,FALSE),""),"")</f>
        <v/>
      </c>
      <c r="N353" s="147"/>
      <c r="O353" s="139"/>
      <c r="P353" s="139" t="str">
        <f t="shared" si="19"/>
        <v/>
      </c>
      <c r="Q353" s="139" t="str">
        <f t="shared" si="19"/>
        <v/>
      </c>
      <c r="R353" s="139" t="str">
        <f t="shared" si="19"/>
        <v/>
      </c>
      <c r="S353" s="147"/>
      <c r="T353" s="146" t="str" cm="1">
        <f t="array" aca="1" ref="T353" ca="1">IF(B353&lt;&gt;"",HYPERLINK("#'"&amp;MID(CELL("Dateiname",'Gemarkungen &amp; Flurstücke'!A$1),FIND("]",CELL("Dateiname",'Gemarkungen &amp; Flurstücke'!A$1))+1,31)&amp;"'!B6","Bitte ergänzen Sie die Angaben in ''Gemarkungen &amp; Flurstücke''!"),"")</f>
        <v/>
      </c>
      <c r="U353" s="42" t="str">
        <f>IFERROR(VLOOKUP(K353,Params!$A$2:$C$17,3,FALSE)&amp;VLOOKUP(L353,Params!$A$21:$C$23,3,FALSE)&amp;IFERROR(VLOOKUP(M353,Params!$A$28:$C$36,3,FALSE),"0"),"")</f>
        <v/>
      </c>
      <c r="V353" s="67" t="str">
        <f t="shared" si="17"/>
        <v/>
      </c>
      <c r="W353" s="67" t="str">
        <f>IFERROR(VLOOKUP(U353,Verfahren!$A$1:$E$15,5,FALSE),"")&amp;IFERROR(VLOOKUP(V353,Verfahren!A$17:B$20,2,FALSE),"")</f>
        <v/>
      </c>
      <c r="X353" s="67" t="str">
        <f t="shared" si="18"/>
        <v/>
      </c>
      <c r="Y353" s="67">
        <v>349</v>
      </c>
      <c r="Z353" s="67" t="str" cm="1">
        <f t="array" ref="Z353">IFERROR(INDEX($C$1:$C$1003,_xlfn.AGGREGATE(15,6,ROW($W$5:$W$1003)/(FIND("Wohngrundstück",$W$5:$W$1003,1)&gt;0),ROW()-4)),"")</f>
        <v/>
      </c>
      <c r="AA353" s="67" t="str" cm="1">
        <f t="array" ref="AA353">IFERROR(INDEX($C$1:$C$1003,_xlfn.AGGREGATE(15,6,ROW($U$5:$U$1003)/(FIND("123",$U$5:$U$1003,1)&gt;0),ROW()-4)),"")</f>
        <v/>
      </c>
      <c r="AB353" s="67" t="str" cm="1">
        <f t="array" ref="AB353">IFERROR(INDEX($C$1:$C$1003,_xlfn.AGGREGATE(15,6,ROW($W$5:$W$1003)/(FIND("Nichtwohngrundstück",$W$5:$W$1003,1)&gt;0),ROW()-4)),"")</f>
        <v/>
      </c>
      <c r="AC353" s="67" t="str" cm="1">
        <f t="array" ref="AC353">IFERROR(INDEX($C$1:$C$1003,_xlfn.AGGREGATE(15,6,ROW($W$5:$W$1003)/(FIND("Gebäude",$W$5:$W$1003,1)&gt;0),ROW()-4)),"")</f>
        <v/>
      </c>
      <c r="AD353" s="67" t="str" cm="1">
        <f t="array" ref="AD353">IFERROR(INDEX($C$1:$C$1003,_xlfn.AGGREGATE(15,6,ROW($W$5:$W$1003)/(FIND("LuF",$W$5:$W$1003,1)&gt;0),ROW()-4)),"")</f>
        <v/>
      </c>
      <c r="AE353" s="67" t="str" cm="1">
        <f t="array" ref="AE353">IFERROR(INDEX($C$1:$C$1003,_xlfn.AGGREGATE(15,6,ROW($P$5:$P$1003)/(FIND("Ja",$P$5:$P$1003,1)&gt;0),ROW()-4)),"")</f>
        <v/>
      </c>
      <c r="AF353" s="67" t="str" cm="1">
        <f t="array" ref="AF353">IFERROR(INDEX($C$1:$C$1003,_xlfn.AGGREGATE(15,6,ROW($V$5:$V$1003)/(FIND("1",$V$5:$V$1003,1)&gt;0),ROW()-4)),"")</f>
        <v/>
      </c>
    </row>
    <row r="354" spans="2:32" x14ac:dyDescent="0.35">
      <c r="B354" s="139"/>
      <c r="C354" s="139" t="str">
        <f>IF(B354&lt;&gt;"",COUNTIF($B$4:$B354,"&lt;&gt;"),"")</f>
        <v/>
      </c>
      <c r="D354" s="142"/>
      <c r="E354" s="139"/>
      <c r="F354" s="139"/>
      <c r="G354" s="139"/>
      <c r="H354" s="139"/>
      <c r="I354" s="142"/>
      <c r="J354" s="139"/>
      <c r="K354" s="139" t="str">
        <f>IFERROR(INDEX(PLZ!B:B,MATCH(I354,PLZ!A:A,0)),"")</f>
        <v/>
      </c>
      <c r="L354" s="139"/>
      <c r="M354" s="139" t="str">
        <f>IFERROR(IF(K354&lt;&gt;"Baden-Württemberg",VLOOKUP(L354,Params!A$28:A$36,1,FALSE),""),"")</f>
        <v/>
      </c>
      <c r="N354" s="147"/>
      <c r="O354" s="139"/>
      <c r="P354" s="139" t="str">
        <f t="shared" si="19"/>
        <v/>
      </c>
      <c r="Q354" s="139" t="str">
        <f t="shared" si="19"/>
        <v/>
      </c>
      <c r="R354" s="139" t="str">
        <f t="shared" si="19"/>
        <v/>
      </c>
      <c r="S354" s="147"/>
      <c r="T354" s="146" t="str" cm="1">
        <f t="array" aca="1" ref="T354" ca="1">IF(B354&lt;&gt;"",HYPERLINK("#'"&amp;MID(CELL("Dateiname",'Gemarkungen &amp; Flurstücke'!A$1),FIND("]",CELL("Dateiname",'Gemarkungen &amp; Flurstücke'!A$1))+1,31)&amp;"'!B6","Bitte ergänzen Sie die Angaben in ''Gemarkungen &amp; Flurstücke''!"),"")</f>
        <v/>
      </c>
      <c r="U354" s="42" t="str">
        <f>IFERROR(VLOOKUP(K354,Params!$A$2:$C$17,3,FALSE)&amp;VLOOKUP(L354,Params!$A$21:$C$23,3,FALSE)&amp;IFERROR(VLOOKUP(M354,Params!$A$28:$C$36,3,FALSE),"0"),"")</f>
        <v/>
      </c>
      <c r="V354" s="67" t="str">
        <f t="shared" si="17"/>
        <v/>
      </c>
      <c r="W354" s="67" t="str">
        <f>IFERROR(VLOOKUP(U354,Verfahren!$A$1:$E$15,5,FALSE),"")&amp;IFERROR(VLOOKUP(V354,Verfahren!A$17:B$20,2,FALSE),"")</f>
        <v/>
      </c>
      <c r="X354" s="67" t="str">
        <f t="shared" si="18"/>
        <v/>
      </c>
      <c r="Y354" s="67">
        <v>350</v>
      </c>
      <c r="Z354" s="67" t="str" cm="1">
        <f t="array" ref="Z354">IFERROR(INDEX($C$1:$C$1003,_xlfn.AGGREGATE(15,6,ROW($W$5:$W$1003)/(FIND("Wohngrundstück",$W$5:$W$1003,1)&gt;0),ROW()-4)),"")</f>
        <v/>
      </c>
      <c r="AA354" s="67" t="str" cm="1">
        <f t="array" ref="AA354">IFERROR(INDEX($C$1:$C$1003,_xlfn.AGGREGATE(15,6,ROW($U$5:$U$1003)/(FIND("123",$U$5:$U$1003,1)&gt;0),ROW()-4)),"")</f>
        <v/>
      </c>
      <c r="AB354" s="67" t="str" cm="1">
        <f t="array" ref="AB354">IFERROR(INDEX($C$1:$C$1003,_xlfn.AGGREGATE(15,6,ROW($W$5:$W$1003)/(FIND("Nichtwohngrundstück",$W$5:$W$1003,1)&gt;0),ROW()-4)),"")</f>
        <v/>
      </c>
      <c r="AC354" s="67" t="str" cm="1">
        <f t="array" ref="AC354">IFERROR(INDEX($C$1:$C$1003,_xlfn.AGGREGATE(15,6,ROW($W$5:$W$1003)/(FIND("Gebäude",$W$5:$W$1003,1)&gt;0),ROW()-4)),"")</f>
        <v/>
      </c>
      <c r="AD354" s="67" t="str" cm="1">
        <f t="array" ref="AD354">IFERROR(INDEX($C$1:$C$1003,_xlfn.AGGREGATE(15,6,ROW($W$5:$W$1003)/(FIND("LuF",$W$5:$W$1003,1)&gt;0),ROW()-4)),"")</f>
        <v/>
      </c>
      <c r="AE354" s="67" t="str" cm="1">
        <f t="array" ref="AE354">IFERROR(INDEX($C$1:$C$1003,_xlfn.AGGREGATE(15,6,ROW($P$5:$P$1003)/(FIND("Ja",$P$5:$P$1003,1)&gt;0),ROW()-4)),"")</f>
        <v/>
      </c>
      <c r="AF354" s="67" t="str" cm="1">
        <f t="array" ref="AF354">IFERROR(INDEX($C$1:$C$1003,_xlfn.AGGREGATE(15,6,ROW($V$5:$V$1003)/(FIND("1",$V$5:$V$1003,1)&gt;0),ROW()-4)),"")</f>
        <v/>
      </c>
    </row>
    <row r="355" spans="2:32" x14ac:dyDescent="0.35">
      <c r="B355" s="139"/>
      <c r="C355" s="139" t="str">
        <f>IF(B355&lt;&gt;"",COUNTIF($B$4:$B355,"&lt;&gt;"),"")</f>
        <v/>
      </c>
      <c r="D355" s="142"/>
      <c r="E355" s="139"/>
      <c r="F355" s="139"/>
      <c r="G355" s="139"/>
      <c r="H355" s="139"/>
      <c r="I355" s="142"/>
      <c r="J355" s="139"/>
      <c r="K355" s="139" t="str">
        <f>IFERROR(INDEX(PLZ!B:B,MATCH(I355,PLZ!A:A,0)),"")</f>
        <v/>
      </c>
      <c r="L355" s="139"/>
      <c r="M355" s="139" t="str">
        <f>IFERROR(IF(K355&lt;&gt;"Baden-Württemberg",VLOOKUP(L355,Params!A$28:A$36,1,FALSE),""),"")</f>
        <v/>
      </c>
      <c r="N355" s="147"/>
      <c r="O355" s="139"/>
      <c r="P355" s="139" t="str">
        <f t="shared" si="19"/>
        <v/>
      </c>
      <c r="Q355" s="139" t="str">
        <f t="shared" si="19"/>
        <v/>
      </c>
      <c r="R355" s="139" t="str">
        <f t="shared" si="19"/>
        <v/>
      </c>
      <c r="S355" s="147"/>
      <c r="T355" s="146" t="str" cm="1">
        <f t="array" aca="1" ref="T355" ca="1">IF(B355&lt;&gt;"",HYPERLINK("#'"&amp;MID(CELL("Dateiname",'Gemarkungen &amp; Flurstücke'!A$1),FIND("]",CELL("Dateiname",'Gemarkungen &amp; Flurstücke'!A$1))+1,31)&amp;"'!B6","Bitte ergänzen Sie die Angaben in ''Gemarkungen &amp; Flurstücke''!"),"")</f>
        <v/>
      </c>
      <c r="U355" s="42" t="str">
        <f>IFERROR(VLOOKUP(K355,Params!$A$2:$C$17,3,FALSE)&amp;VLOOKUP(L355,Params!$A$21:$C$23,3,FALSE)&amp;IFERROR(VLOOKUP(M355,Params!$A$28:$C$36,3,FALSE),"0"),"")</f>
        <v/>
      </c>
      <c r="V355" s="67" t="str">
        <f t="shared" si="17"/>
        <v/>
      </c>
      <c r="W355" s="67" t="str">
        <f>IFERROR(VLOOKUP(U355,Verfahren!$A$1:$E$15,5,FALSE),"")&amp;IFERROR(VLOOKUP(V355,Verfahren!A$17:B$20,2,FALSE),"")</f>
        <v/>
      </c>
      <c r="X355" s="67" t="str">
        <f t="shared" si="18"/>
        <v/>
      </c>
      <c r="Y355" s="67">
        <v>351</v>
      </c>
      <c r="Z355" s="67" t="str" cm="1">
        <f t="array" ref="Z355">IFERROR(INDEX($C$1:$C$1003,_xlfn.AGGREGATE(15,6,ROW($W$5:$W$1003)/(FIND("Wohngrundstück",$W$5:$W$1003,1)&gt;0),ROW()-4)),"")</f>
        <v/>
      </c>
      <c r="AA355" s="67" t="str" cm="1">
        <f t="array" ref="AA355">IFERROR(INDEX($C$1:$C$1003,_xlfn.AGGREGATE(15,6,ROW($U$5:$U$1003)/(FIND("123",$U$5:$U$1003,1)&gt;0),ROW()-4)),"")</f>
        <v/>
      </c>
      <c r="AB355" s="67" t="str" cm="1">
        <f t="array" ref="AB355">IFERROR(INDEX($C$1:$C$1003,_xlfn.AGGREGATE(15,6,ROW($W$5:$W$1003)/(FIND("Nichtwohngrundstück",$W$5:$W$1003,1)&gt;0),ROW()-4)),"")</f>
        <v/>
      </c>
      <c r="AC355" s="67" t="str" cm="1">
        <f t="array" ref="AC355">IFERROR(INDEX($C$1:$C$1003,_xlfn.AGGREGATE(15,6,ROW($W$5:$W$1003)/(FIND("Gebäude",$W$5:$W$1003,1)&gt;0),ROW()-4)),"")</f>
        <v/>
      </c>
      <c r="AD355" s="67" t="str" cm="1">
        <f t="array" ref="AD355">IFERROR(INDEX($C$1:$C$1003,_xlfn.AGGREGATE(15,6,ROW($W$5:$W$1003)/(FIND("LuF",$W$5:$W$1003,1)&gt;0),ROW()-4)),"")</f>
        <v/>
      </c>
      <c r="AE355" s="67" t="str" cm="1">
        <f t="array" ref="AE355">IFERROR(INDEX($C$1:$C$1003,_xlfn.AGGREGATE(15,6,ROW($P$5:$P$1003)/(FIND("Ja",$P$5:$P$1003,1)&gt;0),ROW()-4)),"")</f>
        <v/>
      </c>
      <c r="AF355" s="67" t="str" cm="1">
        <f t="array" ref="AF355">IFERROR(INDEX($C$1:$C$1003,_xlfn.AGGREGATE(15,6,ROW($V$5:$V$1003)/(FIND("1",$V$5:$V$1003,1)&gt;0),ROW()-4)),"")</f>
        <v/>
      </c>
    </row>
    <row r="356" spans="2:32" x14ac:dyDescent="0.35">
      <c r="B356" s="139"/>
      <c r="C356" s="139" t="str">
        <f>IF(B356&lt;&gt;"",COUNTIF($B$4:$B356,"&lt;&gt;"),"")</f>
        <v/>
      </c>
      <c r="D356" s="142"/>
      <c r="E356" s="139"/>
      <c r="F356" s="139"/>
      <c r="G356" s="139"/>
      <c r="H356" s="139"/>
      <c r="I356" s="142"/>
      <c r="J356" s="139"/>
      <c r="K356" s="139" t="str">
        <f>IFERROR(INDEX(PLZ!B:B,MATCH(I356,PLZ!A:A,0)),"")</f>
        <v/>
      </c>
      <c r="L356" s="139"/>
      <c r="M356" s="139" t="str">
        <f>IFERROR(IF(K356&lt;&gt;"Baden-Württemberg",VLOOKUP(L356,Params!A$28:A$36,1,FALSE),""),"")</f>
        <v/>
      </c>
      <c r="N356" s="147"/>
      <c r="O356" s="139"/>
      <c r="P356" s="139" t="str">
        <f t="shared" si="19"/>
        <v/>
      </c>
      <c r="Q356" s="139" t="str">
        <f t="shared" si="19"/>
        <v/>
      </c>
      <c r="R356" s="139" t="str">
        <f t="shared" si="19"/>
        <v/>
      </c>
      <c r="S356" s="147"/>
      <c r="T356" s="146" t="str" cm="1">
        <f t="array" aca="1" ref="T356" ca="1">IF(B356&lt;&gt;"",HYPERLINK("#'"&amp;MID(CELL("Dateiname",'Gemarkungen &amp; Flurstücke'!A$1),FIND("]",CELL("Dateiname",'Gemarkungen &amp; Flurstücke'!A$1))+1,31)&amp;"'!B6","Bitte ergänzen Sie die Angaben in ''Gemarkungen &amp; Flurstücke''!"),"")</f>
        <v/>
      </c>
      <c r="U356" s="42" t="str">
        <f>IFERROR(VLOOKUP(K356,Params!$A$2:$C$17,3,FALSE)&amp;VLOOKUP(L356,Params!$A$21:$C$23,3,FALSE)&amp;IFERROR(VLOOKUP(M356,Params!$A$28:$C$36,3,FALSE),"0"),"")</f>
        <v/>
      </c>
      <c r="V356" s="67" t="str">
        <f t="shared" si="17"/>
        <v/>
      </c>
      <c r="W356" s="67" t="str">
        <f>IFERROR(VLOOKUP(U356,Verfahren!$A$1:$E$15,5,FALSE),"")&amp;IFERROR(VLOOKUP(V356,Verfahren!A$17:B$20,2,FALSE),"")</f>
        <v/>
      </c>
      <c r="X356" s="67" t="str">
        <f t="shared" si="18"/>
        <v/>
      </c>
      <c r="Y356" s="67">
        <v>352</v>
      </c>
      <c r="Z356" s="67" t="str" cm="1">
        <f t="array" ref="Z356">IFERROR(INDEX($C$1:$C$1003,_xlfn.AGGREGATE(15,6,ROW($W$5:$W$1003)/(FIND("Wohngrundstück",$W$5:$W$1003,1)&gt;0),ROW()-4)),"")</f>
        <v/>
      </c>
      <c r="AA356" s="67" t="str" cm="1">
        <f t="array" ref="AA356">IFERROR(INDEX($C$1:$C$1003,_xlfn.AGGREGATE(15,6,ROW($U$5:$U$1003)/(FIND("123",$U$5:$U$1003,1)&gt;0),ROW()-4)),"")</f>
        <v/>
      </c>
      <c r="AB356" s="67" t="str" cm="1">
        <f t="array" ref="AB356">IFERROR(INDEX($C$1:$C$1003,_xlfn.AGGREGATE(15,6,ROW($W$5:$W$1003)/(FIND("Nichtwohngrundstück",$W$5:$W$1003,1)&gt;0),ROW()-4)),"")</f>
        <v/>
      </c>
      <c r="AC356" s="67" t="str" cm="1">
        <f t="array" ref="AC356">IFERROR(INDEX($C$1:$C$1003,_xlfn.AGGREGATE(15,6,ROW($W$5:$W$1003)/(FIND("Gebäude",$W$5:$W$1003,1)&gt;0),ROW()-4)),"")</f>
        <v/>
      </c>
      <c r="AD356" s="67" t="str" cm="1">
        <f t="array" ref="AD356">IFERROR(INDEX($C$1:$C$1003,_xlfn.AGGREGATE(15,6,ROW($W$5:$W$1003)/(FIND("LuF",$W$5:$W$1003,1)&gt;0),ROW()-4)),"")</f>
        <v/>
      </c>
      <c r="AE356" s="67" t="str" cm="1">
        <f t="array" ref="AE356">IFERROR(INDEX($C$1:$C$1003,_xlfn.AGGREGATE(15,6,ROW($P$5:$P$1003)/(FIND("Ja",$P$5:$P$1003,1)&gt;0),ROW()-4)),"")</f>
        <v/>
      </c>
      <c r="AF356" s="67" t="str" cm="1">
        <f t="array" ref="AF356">IFERROR(INDEX($C$1:$C$1003,_xlfn.AGGREGATE(15,6,ROW($V$5:$V$1003)/(FIND("1",$V$5:$V$1003,1)&gt;0),ROW()-4)),"")</f>
        <v/>
      </c>
    </row>
    <row r="357" spans="2:32" x14ac:dyDescent="0.35">
      <c r="B357" s="139"/>
      <c r="C357" s="139" t="str">
        <f>IF(B357&lt;&gt;"",COUNTIF($B$4:$B357,"&lt;&gt;"),"")</f>
        <v/>
      </c>
      <c r="D357" s="142"/>
      <c r="E357" s="139"/>
      <c r="F357" s="139"/>
      <c r="G357" s="139"/>
      <c r="H357" s="139"/>
      <c r="I357" s="142"/>
      <c r="J357" s="139"/>
      <c r="K357" s="139" t="str">
        <f>IFERROR(INDEX(PLZ!B:B,MATCH(I357,PLZ!A:A,0)),"")</f>
        <v/>
      </c>
      <c r="L357" s="139"/>
      <c r="M357" s="139" t="str">
        <f>IFERROR(IF(K357&lt;&gt;"Baden-Württemberg",VLOOKUP(L357,Params!A$28:A$36,1,FALSE),""),"")</f>
        <v/>
      </c>
      <c r="N357" s="147"/>
      <c r="O357" s="139"/>
      <c r="P357" s="139" t="str">
        <f t="shared" si="19"/>
        <v/>
      </c>
      <c r="Q357" s="139" t="str">
        <f t="shared" si="19"/>
        <v/>
      </c>
      <c r="R357" s="139" t="str">
        <f t="shared" si="19"/>
        <v/>
      </c>
      <c r="S357" s="147"/>
      <c r="T357" s="146" t="str" cm="1">
        <f t="array" aca="1" ref="T357" ca="1">IF(B357&lt;&gt;"",HYPERLINK("#'"&amp;MID(CELL("Dateiname",'Gemarkungen &amp; Flurstücke'!A$1),FIND("]",CELL("Dateiname",'Gemarkungen &amp; Flurstücke'!A$1))+1,31)&amp;"'!B6","Bitte ergänzen Sie die Angaben in ''Gemarkungen &amp; Flurstücke''!"),"")</f>
        <v/>
      </c>
      <c r="U357" s="42" t="str">
        <f>IFERROR(VLOOKUP(K357,Params!$A$2:$C$17,3,FALSE)&amp;VLOOKUP(L357,Params!$A$21:$C$23,3,FALSE)&amp;IFERROR(VLOOKUP(M357,Params!$A$28:$C$36,3,FALSE),"0"),"")</f>
        <v/>
      </c>
      <c r="V357" s="67" t="str">
        <f t="shared" si="17"/>
        <v/>
      </c>
      <c r="W357" s="67" t="str">
        <f>IFERROR(VLOOKUP(U357,Verfahren!$A$1:$E$15,5,FALSE),"")&amp;IFERROR(VLOOKUP(V357,Verfahren!A$17:B$20,2,FALSE),"")</f>
        <v/>
      </c>
      <c r="X357" s="67" t="str">
        <f t="shared" si="18"/>
        <v/>
      </c>
      <c r="Y357" s="67">
        <v>353</v>
      </c>
      <c r="Z357" s="67" t="str" cm="1">
        <f t="array" ref="Z357">IFERROR(INDEX($C$1:$C$1003,_xlfn.AGGREGATE(15,6,ROW($W$5:$W$1003)/(FIND("Wohngrundstück",$W$5:$W$1003,1)&gt;0),ROW()-4)),"")</f>
        <v/>
      </c>
      <c r="AA357" s="67" t="str" cm="1">
        <f t="array" ref="AA357">IFERROR(INDEX($C$1:$C$1003,_xlfn.AGGREGATE(15,6,ROW($U$5:$U$1003)/(FIND("123",$U$5:$U$1003,1)&gt;0),ROW()-4)),"")</f>
        <v/>
      </c>
      <c r="AB357" s="67" t="str" cm="1">
        <f t="array" ref="AB357">IFERROR(INDEX($C$1:$C$1003,_xlfn.AGGREGATE(15,6,ROW($W$5:$W$1003)/(FIND("Nichtwohngrundstück",$W$5:$W$1003,1)&gt;0),ROW()-4)),"")</f>
        <v/>
      </c>
      <c r="AC357" s="67" t="str" cm="1">
        <f t="array" ref="AC357">IFERROR(INDEX($C$1:$C$1003,_xlfn.AGGREGATE(15,6,ROW($W$5:$W$1003)/(FIND("Gebäude",$W$5:$W$1003,1)&gt;0),ROW()-4)),"")</f>
        <v/>
      </c>
      <c r="AD357" s="67" t="str" cm="1">
        <f t="array" ref="AD357">IFERROR(INDEX($C$1:$C$1003,_xlfn.AGGREGATE(15,6,ROW($W$5:$W$1003)/(FIND("LuF",$W$5:$W$1003,1)&gt;0),ROW()-4)),"")</f>
        <v/>
      </c>
      <c r="AE357" s="67" t="str" cm="1">
        <f t="array" ref="AE357">IFERROR(INDEX($C$1:$C$1003,_xlfn.AGGREGATE(15,6,ROW($P$5:$P$1003)/(FIND("Ja",$P$5:$P$1003,1)&gt;0),ROW()-4)),"")</f>
        <v/>
      </c>
      <c r="AF357" s="67" t="str" cm="1">
        <f t="array" ref="AF357">IFERROR(INDEX($C$1:$C$1003,_xlfn.AGGREGATE(15,6,ROW($V$5:$V$1003)/(FIND("1",$V$5:$V$1003,1)&gt;0),ROW()-4)),"")</f>
        <v/>
      </c>
    </row>
    <row r="358" spans="2:32" x14ac:dyDescent="0.35">
      <c r="B358" s="139"/>
      <c r="C358" s="139" t="str">
        <f>IF(B358&lt;&gt;"",COUNTIF($B$4:$B358,"&lt;&gt;"),"")</f>
        <v/>
      </c>
      <c r="D358" s="142"/>
      <c r="E358" s="139"/>
      <c r="F358" s="139"/>
      <c r="G358" s="139"/>
      <c r="H358" s="139"/>
      <c r="I358" s="142"/>
      <c r="J358" s="139"/>
      <c r="K358" s="139" t="str">
        <f>IFERROR(INDEX(PLZ!B:B,MATCH(I358,PLZ!A:A,0)),"")</f>
        <v/>
      </c>
      <c r="L358" s="139"/>
      <c r="M358" s="139" t="str">
        <f>IFERROR(IF(K358&lt;&gt;"Baden-Württemberg",VLOOKUP(L358,Params!A$28:A$36,1,FALSE),""),"")</f>
        <v/>
      </c>
      <c r="N358" s="147"/>
      <c r="O358" s="139"/>
      <c r="P358" s="139" t="str">
        <f t="shared" si="19"/>
        <v/>
      </c>
      <c r="Q358" s="139" t="str">
        <f t="shared" si="19"/>
        <v/>
      </c>
      <c r="R358" s="139" t="str">
        <f t="shared" si="19"/>
        <v/>
      </c>
      <c r="S358" s="147"/>
      <c r="T358" s="146" t="str" cm="1">
        <f t="array" aca="1" ref="T358" ca="1">IF(B358&lt;&gt;"",HYPERLINK("#'"&amp;MID(CELL("Dateiname",'Gemarkungen &amp; Flurstücke'!A$1),FIND("]",CELL("Dateiname",'Gemarkungen &amp; Flurstücke'!A$1))+1,31)&amp;"'!B6","Bitte ergänzen Sie die Angaben in ''Gemarkungen &amp; Flurstücke''!"),"")</f>
        <v/>
      </c>
      <c r="U358" s="42" t="str">
        <f>IFERROR(VLOOKUP(K358,Params!$A$2:$C$17,3,FALSE)&amp;VLOOKUP(L358,Params!$A$21:$C$23,3,FALSE)&amp;IFERROR(VLOOKUP(M358,Params!$A$28:$C$36,3,FALSE),"0"),"")</f>
        <v/>
      </c>
      <c r="V358" s="67" t="str">
        <f t="shared" si="17"/>
        <v/>
      </c>
      <c r="W358" s="67" t="str">
        <f>IFERROR(VLOOKUP(U358,Verfahren!$A$1:$E$15,5,FALSE),"")&amp;IFERROR(VLOOKUP(V358,Verfahren!A$17:B$20,2,FALSE),"")</f>
        <v/>
      </c>
      <c r="X358" s="67" t="str">
        <f t="shared" si="18"/>
        <v/>
      </c>
      <c r="Y358" s="67">
        <v>354</v>
      </c>
      <c r="Z358" s="67" t="str" cm="1">
        <f t="array" ref="Z358">IFERROR(INDEX($C$1:$C$1003,_xlfn.AGGREGATE(15,6,ROW($W$5:$W$1003)/(FIND("Wohngrundstück",$W$5:$W$1003,1)&gt;0),ROW()-4)),"")</f>
        <v/>
      </c>
      <c r="AA358" s="67" t="str" cm="1">
        <f t="array" ref="AA358">IFERROR(INDEX($C$1:$C$1003,_xlfn.AGGREGATE(15,6,ROW($U$5:$U$1003)/(FIND("123",$U$5:$U$1003,1)&gt;0),ROW()-4)),"")</f>
        <v/>
      </c>
      <c r="AB358" s="67" t="str" cm="1">
        <f t="array" ref="AB358">IFERROR(INDEX($C$1:$C$1003,_xlfn.AGGREGATE(15,6,ROW($W$5:$W$1003)/(FIND("Nichtwohngrundstück",$W$5:$W$1003,1)&gt;0),ROW()-4)),"")</f>
        <v/>
      </c>
      <c r="AC358" s="67" t="str" cm="1">
        <f t="array" ref="AC358">IFERROR(INDEX($C$1:$C$1003,_xlfn.AGGREGATE(15,6,ROW($W$5:$W$1003)/(FIND("Gebäude",$W$5:$W$1003,1)&gt;0),ROW()-4)),"")</f>
        <v/>
      </c>
      <c r="AD358" s="67" t="str" cm="1">
        <f t="array" ref="AD358">IFERROR(INDEX($C$1:$C$1003,_xlfn.AGGREGATE(15,6,ROW($W$5:$W$1003)/(FIND("LuF",$W$5:$W$1003,1)&gt;0),ROW()-4)),"")</f>
        <v/>
      </c>
      <c r="AE358" s="67" t="str" cm="1">
        <f t="array" ref="AE358">IFERROR(INDEX($C$1:$C$1003,_xlfn.AGGREGATE(15,6,ROW($P$5:$P$1003)/(FIND("Ja",$P$5:$P$1003,1)&gt;0),ROW()-4)),"")</f>
        <v/>
      </c>
      <c r="AF358" s="67" t="str" cm="1">
        <f t="array" ref="AF358">IFERROR(INDEX($C$1:$C$1003,_xlfn.AGGREGATE(15,6,ROW($V$5:$V$1003)/(FIND("1",$V$5:$V$1003,1)&gt;0),ROW()-4)),"")</f>
        <v/>
      </c>
    </row>
    <row r="359" spans="2:32" x14ac:dyDescent="0.35">
      <c r="B359" s="139"/>
      <c r="C359" s="139" t="str">
        <f>IF(B359&lt;&gt;"",COUNTIF($B$4:$B359,"&lt;&gt;"),"")</f>
        <v/>
      </c>
      <c r="D359" s="142"/>
      <c r="E359" s="139"/>
      <c r="F359" s="139"/>
      <c r="G359" s="139"/>
      <c r="H359" s="139"/>
      <c r="I359" s="142"/>
      <c r="J359" s="139"/>
      <c r="K359" s="139" t="str">
        <f>IFERROR(INDEX(PLZ!B:B,MATCH(I359,PLZ!A:A,0)),"")</f>
        <v/>
      </c>
      <c r="L359" s="139"/>
      <c r="M359" s="139" t="str">
        <f>IFERROR(IF(K359&lt;&gt;"Baden-Württemberg",VLOOKUP(L359,Params!A$28:A$36,1,FALSE),""),"")</f>
        <v/>
      </c>
      <c r="N359" s="147"/>
      <c r="O359" s="139"/>
      <c r="P359" s="139" t="str">
        <f t="shared" si="19"/>
        <v/>
      </c>
      <c r="Q359" s="139" t="str">
        <f t="shared" si="19"/>
        <v/>
      </c>
      <c r="R359" s="139" t="str">
        <f t="shared" si="19"/>
        <v/>
      </c>
      <c r="S359" s="147"/>
      <c r="T359" s="146" t="str" cm="1">
        <f t="array" aca="1" ref="T359" ca="1">IF(B359&lt;&gt;"",HYPERLINK("#'"&amp;MID(CELL("Dateiname",'Gemarkungen &amp; Flurstücke'!A$1),FIND("]",CELL("Dateiname",'Gemarkungen &amp; Flurstücke'!A$1))+1,31)&amp;"'!B6","Bitte ergänzen Sie die Angaben in ''Gemarkungen &amp; Flurstücke''!"),"")</f>
        <v/>
      </c>
      <c r="U359" s="42" t="str">
        <f>IFERROR(VLOOKUP(K359,Params!$A$2:$C$17,3,FALSE)&amp;VLOOKUP(L359,Params!$A$21:$C$23,3,FALSE)&amp;IFERROR(VLOOKUP(M359,Params!$A$28:$C$36,3,FALSE),"0"),"")</f>
        <v/>
      </c>
      <c r="V359" s="67" t="str">
        <f t="shared" si="17"/>
        <v/>
      </c>
      <c r="W359" s="67" t="str">
        <f>IFERROR(VLOOKUP(U359,Verfahren!$A$1:$E$15,5,FALSE),"")&amp;IFERROR(VLOOKUP(V359,Verfahren!A$17:B$20,2,FALSE),"")</f>
        <v/>
      </c>
      <c r="X359" s="67" t="str">
        <f t="shared" si="18"/>
        <v/>
      </c>
      <c r="Y359" s="67">
        <v>355</v>
      </c>
      <c r="Z359" s="67" t="str" cm="1">
        <f t="array" ref="Z359">IFERROR(INDEX($C$1:$C$1003,_xlfn.AGGREGATE(15,6,ROW($W$5:$W$1003)/(FIND("Wohngrundstück",$W$5:$W$1003,1)&gt;0),ROW()-4)),"")</f>
        <v/>
      </c>
      <c r="AA359" s="67" t="str" cm="1">
        <f t="array" ref="AA359">IFERROR(INDEX($C$1:$C$1003,_xlfn.AGGREGATE(15,6,ROW($U$5:$U$1003)/(FIND("123",$U$5:$U$1003,1)&gt;0),ROW()-4)),"")</f>
        <v/>
      </c>
      <c r="AB359" s="67" t="str" cm="1">
        <f t="array" ref="AB359">IFERROR(INDEX($C$1:$C$1003,_xlfn.AGGREGATE(15,6,ROW($W$5:$W$1003)/(FIND("Nichtwohngrundstück",$W$5:$W$1003,1)&gt;0),ROW()-4)),"")</f>
        <v/>
      </c>
      <c r="AC359" s="67" t="str" cm="1">
        <f t="array" ref="AC359">IFERROR(INDEX($C$1:$C$1003,_xlfn.AGGREGATE(15,6,ROW($W$5:$W$1003)/(FIND("Gebäude",$W$5:$W$1003,1)&gt;0),ROW()-4)),"")</f>
        <v/>
      </c>
      <c r="AD359" s="67" t="str" cm="1">
        <f t="array" ref="AD359">IFERROR(INDEX($C$1:$C$1003,_xlfn.AGGREGATE(15,6,ROW($W$5:$W$1003)/(FIND("LuF",$W$5:$W$1003,1)&gt;0),ROW()-4)),"")</f>
        <v/>
      </c>
      <c r="AE359" s="67" t="str" cm="1">
        <f t="array" ref="AE359">IFERROR(INDEX($C$1:$C$1003,_xlfn.AGGREGATE(15,6,ROW($P$5:$P$1003)/(FIND("Ja",$P$5:$P$1003,1)&gt;0),ROW()-4)),"")</f>
        <v/>
      </c>
      <c r="AF359" s="67" t="str" cm="1">
        <f t="array" ref="AF359">IFERROR(INDEX($C$1:$C$1003,_xlfn.AGGREGATE(15,6,ROW($V$5:$V$1003)/(FIND("1",$V$5:$V$1003,1)&gt;0),ROW()-4)),"")</f>
        <v/>
      </c>
    </row>
    <row r="360" spans="2:32" x14ac:dyDescent="0.35">
      <c r="B360" s="139"/>
      <c r="C360" s="139" t="str">
        <f>IF(B360&lt;&gt;"",COUNTIF($B$4:$B360,"&lt;&gt;"),"")</f>
        <v/>
      </c>
      <c r="D360" s="142"/>
      <c r="E360" s="139"/>
      <c r="F360" s="139"/>
      <c r="G360" s="139"/>
      <c r="H360" s="139"/>
      <c r="I360" s="142"/>
      <c r="J360" s="139"/>
      <c r="K360" s="139" t="str">
        <f>IFERROR(INDEX(PLZ!B:B,MATCH(I360,PLZ!A:A,0)),"")</f>
        <v/>
      </c>
      <c r="L360" s="139"/>
      <c r="M360" s="139" t="str">
        <f>IFERROR(IF(K360&lt;&gt;"Baden-Württemberg",VLOOKUP(L360,Params!A$28:A$36,1,FALSE),""),"")</f>
        <v/>
      </c>
      <c r="N360" s="147"/>
      <c r="O360" s="139"/>
      <c r="P360" s="139" t="str">
        <f t="shared" si="19"/>
        <v/>
      </c>
      <c r="Q360" s="139" t="str">
        <f t="shared" si="19"/>
        <v/>
      </c>
      <c r="R360" s="139" t="str">
        <f t="shared" si="19"/>
        <v/>
      </c>
      <c r="S360" s="147"/>
      <c r="T360" s="146" t="str" cm="1">
        <f t="array" aca="1" ref="T360" ca="1">IF(B360&lt;&gt;"",HYPERLINK("#'"&amp;MID(CELL("Dateiname",'Gemarkungen &amp; Flurstücke'!A$1),FIND("]",CELL("Dateiname",'Gemarkungen &amp; Flurstücke'!A$1))+1,31)&amp;"'!B6","Bitte ergänzen Sie die Angaben in ''Gemarkungen &amp; Flurstücke''!"),"")</f>
        <v/>
      </c>
      <c r="U360" s="42" t="str">
        <f>IFERROR(VLOOKUP(K360,Params!$A$2:$C$17,3,FALSE)&amp;VLOOKUP(L360,Params!$A$21:$C$23,3,FALSE)&amp;IFERROR(VLOOKUP(M360,Params!$A$28:$C$36,3,FALSE),"0"),"")</f>
        <v/>
      </c>
      <c r="V360" s="67" t="str">
        <f t="shared" si="17"/>
        <v/>
      </c>
      <c r="W360" s="67" t="str">
        <f>IFERROR(VLOOKUP(U360,Verfahren!$A$1:$E$15,5,FALSE),"")&amp;IFERROR(VLOOKUP(V360,Verfahren!A$17:B$20,2,FALSE),"")</f>
        <v/>
      </c>
      <c r="X360" s="67" t="str">
        <f t="shared" si="18"/>
        <v/>
      </c>
      <c r="Y360" s="67">
        <v>356</v>
      </c>
      <c r="Z360" s="67" t="str" cm="1">
        <f t="array" ref="Z360">IFERROR(INDEX($C$1:$C$1003,_xlfn.AGGREGATE(15,6,ROW($W$5:$W$1003)/(FIND("Wohngrundstück",$W$5:$W$1003,1)&gt;0),ROW()-4)),"")</f>
        <v/>
      </c>
      <c r="AA360" s="67" t="str" cm="1">
        <f t="array" ref="AA360">IFERROR(INDEX($C$1:$C$1003,_xlfn.AGGREGATE(15,6,ROW($U$5:$U$1003)/(FIND("123",$U$5:$U$1003,1)&gt;0),ROW()-4)),"")</f>
        <v/>
      </c>
      <c r="AB360" s="67" t="str" cm="1">
        <f t="array" ref="AB360">IFERROR(INDEX($C$1:$C$1003,_xlfn.AGGREGATE(15,6,ROW($W$5:$W$1003)/(FIND("Nichtwohngrundstück",$W$5:$W$1003,1)&gt;0),ROW()-4)),"")</f>
        <v/>
      </c>
      <c r="AC360" s="67" t="str" cm="1">
        <f t="array" ref="AC360">IFERROR(INDEX($C$1:$C$1003,_xlfn.AGGREGATE(15,6,ROW($W$5:$W$1003)/(FIND("Gebäude",$W$5:$W$1003,1)&gt;0),ROW()-4)),"")</f>
        <v/>
      </c>
      <c r="AD360" s="67" t="str" cm="1">
        <f t="array" ref="AD360">IFERROR(INDEX($C$1:$C$1003,_xlfn.AGGREGATE(15,6,ROW($W$5:$W$1003)/(FIND("LuF",$W$5:$W$1003,1)&gt;0),ROW()-4)),"")</f>
        <v/>
      </c>
      <c r="AE360" s="67" t="str" cm="1">
        <f t="array" ref="AE360">IFERROR(INDEX($C$1:$C$1003,_xlfn.AGGREGATE(15,6,ROW($P$5:$P$1003)/(FIND("Ja",$P$5:$P$1003,1)&gt;0),ROW()-4)),"")</f>
        <v/>
      </c>
      <c r="AF360" s="67" t="str" cm="1">
        <f t="array" ref="AF360">IFERROR(INDEX($C$1:$C$1003,_xlfn.AGGREGATE(15,6,ROW($V$5:$V$1003)/(FIND("1",$V$5:$V$1003,1)&gt;0),ROW()-4)),"")</f>
        <v/>
      </c>
    </row>
    <row r="361" spans="2:32" x14ac:dyDescent="0.35">
      <c r="B361" s="139"/>
      <c r="C361" s="139" t="str">
        <f>IF(B361&lt;&gt;"",COUNTIF($B$4:$B361,"&lt;&gt;"),"")</f>
        <v/>
      </c>
      <c r="D361" s="142"/>
      <c r="E361" s="139"/>
      <c r="F361" s="139"/>
      <c r="G361" s="139"/>
      <c r="H361" s="139"/>
      <c r="I361" s="142"/>
      <c r="J361" s="139"/>
      <c r="K361" s="139" t="str">
        <f>IFERROR(INDEX(PLZ!B:B,MATCH(I361,PLZ!A:A,0)),"")</f>
        <v/>
      </c>
      <c r="L361" s="139"/>
      <c r="M361" s="139" t="str">
        <f>IFERROR(IF(K361&lt;&gt;"Baden-Württemberg",VLOOKUP(L361,Params!A$28:A$36,1,FALSE),""),"")</f>
        <v/>
      </c>
      <c r="N361" s="147"/>
      <c r="O361" s="139"/>
      <c r="P361" s="139" t="str">
        <f t="shared" si="19"/>
        <v/>
      </c>
      <c r="Q361" s="139" t="str">
        <f t="shared" si="19"/>
        <v/>
      </c>
      <c r="R361" s="139" t="str">
        <f t="shared" si="19"/>
        <v/>
      </c>
      <c r="S361" s="147"/>
      <c r="T361" s="146" t="str" cm="1">
        <f t="array" aca="1" ref="T361" ca="1">IF(B361&lt;&gt;"",HYPERLINK("#'"&amp;MID(CELL("Dateiname",'Gemarkungen &amp; Flurstücke'!A$1),FIND("]",CELL("Dateiname",'Gemarkungen &amp; Flurstücke'!A$1))+1,31)&amp;"'!B6","Bitte ergänzen Sie die Angaben in ''Gemarkungen &amp; Flurstücke''!"),"")</f>
        <v/>
      </c>
      <c r="U361" s="42" t="str">
        <f>IFERROR(VLOOKUP(K361,Params!$A$2:$C$17,3,FALSE)&amp;VLOOKUP(L361,Params!$A$21:$C$23,3,FALSE)&amp;IFERROR(VLOOKUP(M361,Params!$A$28:$C$36,3,FALSE),"0"),"")</f>
        <v/>
      </c>
      <c r="V361" s="67" t="str">
        <f t="shared" si="17"/>
        <v/>
      </c>
      <c r="W361" s="67" t="str">
        <f>IFERROR(VLOOKUP(U361,Verfahren!$A$1:$E$15,5,FALSE),"")&amp;IFERROR(VLOOKUP(V361,Verfahren!A$17:B$20,2,FALSE),"")</f>
        <v/>
      </c>
      <c r="X361" s="67" t="str">
        <f t="shared" si="18"/>
        <v/>
      </c>
      <c r="Y361" s="67">
        <v>357</v>
      </c>
      <c r="Z361" s="67" t="str" cm="1">
        <f t="array" ref="Z361">IFERROR(INDEX($C$1:$C$1003,_xlfn.AGGREGATE(15,6,ROW($W$5:$W$1003)/(FIND("Wohngrundstück",$W$5:$W$1003,1)&gt;0),ROW()-4)),"")</f>
        <v/>
      </c>
      <c r="AA361" s="67" t="str" cm="1">
        <f t="array" ref="AA361">IFERROR(INDEX($C$1:$C$1003,_xlfn.AGGREGATE(15,6,ROW($U$5:$U$1003)/(FIND("123",$U$5:$U$1003,1)&gt;0),ROW()-4)),"")</f>
        <v/>
      </c>
      <c r="AB361" s="67" t="str" cm="1">
        <f t="array" ref="AB361">IFERROR(INDEX($C$1:$C$1003,_xlfn.AGGREGATE(15,6,ROW($W$5:$W$1003)/(FIND("Nichtwohngrundstück",$W$5:$W$1003,1)&gt;0),ROW()-4)),"")</f>
        <v/>
      </c>
      <c r="AC361" s="67" t="str" cm="1">
        <f t="array" ref="AC361">IFERROR(INDEX($C$1:$C$1003,_xlfn.AGGREGATE(15,6,ROW($W$5:$W$1003)/(FIND("Gebäude",$W$5:$W$1003,1)&gt;0),ROW()-4)),"")</f>
        <v/>
      </c>
      <c r="AD361" s="67" t="str" cm="1">
        <f t="array" ref="AD361">IFERROR(INDEX($C$1:$C$1003,_xlfn.AGGREGATE(15,6,ROW($W$5:$W$1003)/(FIND("LuF",$W$5:$W$1003,1)&gt;0),ROW()-4)),"")</f>
        <v/>
      </c>
      <c r="AE361" s="67" t="str" cm="1">
        <f t="array" ref="AE361">IFERROR(INDEX($C$1:$C$1003,_xlfn.AGGREGATE(15,6,ROW($P$5:$P$1003)/(FIND("Ja",$P$5:$P$1003,1)&gt;0),ROW()-4)),"")</f>
        <v/>
      </c>
      <c r="AF361" s="67" t="str" cm="1">
        <f t="array" ref="AF361">IFERROR(INDEX($C$1:$C$1003,_xlfn.AGGREGATE(15,6,ROW($V$5:$V$1003)/(FIND("1",$V$5:$V$1003,1)&gt;0),ROW()-4)),"")</f>
        <v/>
      </c>
    </row>
    <row r="362" spans="2:32" x14ac:dyDescent="0.35">
      <c r="B362" s="139"/>
      <c r="C362" s="139" t="str">
        <f>IF(B362&lt;&gt;"",COUNTIF($B$4:$B362,"&lt;&gt;"),"")</f>
        <v/>
      </c>
      <c r="D362" s="142"/>
      <c r="E362" s="139"/>
      <c r="F362" s="139"/>
      <c r="G362" s="139"/>
      <c r="H362" s="139"/>
      <c r="I362" s="142"/>
      <c r="J362" s="139"/>
      <c r="K362" s="139" t="str">
        <f>IFERROR(INDEX(PLZ!B:B,MATCH(I362,PLZ!A:A,0)),"")</f>
        <v/>
      </c>
      <c r="L362" s="139"/>
      <c r="M362" s="139" t="str">
        <f>IFERROR(IF(K362&lt;&gt;"Baden-Württemberg",VLOOKUP(L362,Params!A$28:A$36,1,FALSE),""),"")</f>
        <v/>
      </c>
      <c r="N362" s="147"/>
      <c r="O362" s="139"/>
      <c r="P362" s="139" t="str">
        <f t="shared" si="19"/>
        <v/>
      </c>
      <c r="Q362" s="139" t="str">
        <f t="shared" si="19"/>
        <v/>
      </c>
      <c r="R362" s="139" t="str">
        <f t="shared" si="19"/>
        <v/>
      </c>
      <c r="S362" s="147"/>
      <c r="T362" s="146" t="str" cm="1">
        <f t="array" aca="1" ref="T362" ca="1">IF(B362&lt;&gt;"",HYPERLINK("#'"&amp;MID(CELL("Dateiname",'Gemarkungen &amp; Flurstücke'!A$1),FIND("]",CELL("Dateiname",'Gemarkungen &amp; Flurstücke'!A$1))+1,31)&amp;"'!B6","Bitte ergänzen Sie die Angaben in ''Gemarkungen &amp; Flurstücke''!"),"")</f>
        <v/>
      </c>
      <c r="U362" s="42" t="str">
        <f>IFERROR(VLOOKUP(K362,Params!$A$2:$C$17,3,FALSE)&amp;VLOOKUP(L362,Params!$A$21:$C$23,3,FALSE)&amp;IFERROR(VLOOKUP(M362,Params!$A$28:$C$36,3,FALSE),"0"),"")</f>
        <v/>
      </c>
      <c r="V362" s="67" t="str">
        <f t="shared" si="17"/>
        <v/>
      </c>
      <c r="W362" s="67" t="str">
        <f>IFERROR(VLOOKUP(U362,Verfahren!$A$1:$E$15,5,FALSE),"")&amp;IFERROR(VLOOKUP(V362,Verfahren!A$17:B$20,2,FALSE),"")</f>
        <v/>
      </c>
      <c r="X362" s="67" t="str">
        <f t="shared" si="18"/>
        <v/>
      </c>
      <c r="Y362" s="67">
        <v>358</v>
      </c>
      <c r="Z362" s="67" t="str" cm="1">
        <f t="array" ref="Z362">IFERROR(INDEX($C$1:$C$1003,_xlfn.AGGREGATE(15,6,ROW($W$5:$W$1003)/(FIND("Wohngrundstück",$W$5:$W$1003,1)&gt;0),ROW()-4)),"")</f>
        <v/>
      </c>
      <c r="AA362" s="67" t="str" cm="1">
        <f t="array" ref="AA362">IFERROR(INDEX($C$1:$C$1003,_xlfn.AGGREGATE(15,6,ROW($U$5:$U$1003)/(FIND("123",$U$5:$U$1003,1)&gt;0),ROW()-4)),"")</f>
        <v/>
      </c>
      <c r="AB362" s="67" t="str" cm="1">
        <f t="array" ref="AB362">IFERROR(INDEX($C$1:$C$1003,_xlfn.AGGREGATE(15,6,ROW($W$5:$W$1003)/(FIND("Nichtwohngrundstück",$W$5:$W$1003,1)&gt;0),ROW()-4)),"")</f>
        <v/>
      </c>
      <c r="AC362" s="67" t="str" cm="1">
        <f t="array" ref="AC362">IFERROR(INDEX($C$1:$C$1003,_xlfn.AGGREGATE(15,6,ROW($W$5:$W$1003)/(FIND("Gebäude",$W$5:$W$1003,1)&gt;0),ROW()-4)),"")</f>
        <v/>
      </c>
      <c r="AD362" s="67" t="str" cm="1">
        <f t="array" ref="AD362">IFERROR(INDEX($C$1:$C$1003,_xlfn.AGGREGATE(15,6,ROW($W$5:$W$1003)/(FIND("LuF",$W$5:$W$1003,1)&gt;0),ROW()-4)),"")</f>
        <v/>
      </c>
      <c r="AE362" s="67" t="str" cm="1">
        <f t="array" ref="AE362">IFERROR(INDEX($C$1:$C$1003,_xlfn.AGGREGATE(15,6,ROW($P$5:$P$1003)/(FIND("Ja",$P$5:$P$1003,1)&gt;0),ROW()-4)),"")</f>
        <v/>
      </c>
      <c r="AF362" s="67" t="str" cm="1">
        <f t="array" ref="AF362">IFERROR(INDEX($C$1:$C$1003,_xlfn.AGGREGATE(15,6,ROW($V$5:$V$1003)/(FIND("1",$V$5:$V$1003,1)&gt;0),ROW()-4)),"")</f>
        <v/>
      </c>
    </row>
    <row r="363" spans="2:32" x14ac:dyDescent="0.35">
      <c r="B363" s="139"/>
      <c r="C363" s="139" t="str">
        <f>IF(B363&lt;&gt;"",COUNTIF($B$4:$B363,"&lt;&gt;"),"")</f>
        <v/>
      </c>
      <c r="D363" s="142"/>
      <c r="E363" s="139"/>
      <c r="F363" s="139"/>
      <c r="G363" s="139"/>
      <c r="H363" s="139"/>
      <c r="I363" s="142"/>
      <c r="J363" s="139"/>
      <c r="K363" s="139" t="str">
        <f>IFERROR(INDEX(PLZ!B:B,MATCH(I363,PLZ!A:A,0)),"")</f>
        <v/>
      </c>
      <c r="L363" s="139"/>
      <c r="M363" s="139" t="str">
        <f>IFERROR(IF(K363&lt;&gt;"Baden-Württemberg",VLOOKUP(L363,Params!A$28:A$36,1,FALSE),""),"")</f>
        <v/>
      </c>
      <c r="N363" s="147"/>
      <c r="O363" s="139"/>
      <c r="P363" s="139" t="str">
        <f t="shared" si="19"/>
        <v/>
      </c>
      <c r="Q363" s="139" t="str">
        <f t="shared" si="19"/>
        <v/>
      </c>
      <c r="R363" s="139" t="str">
        <f t="shared" si="19"/>
        <v/>
      </c>
      <c r="S363" s="147"/>
      <c r="T363" s="146" t="str" cm="1">
        <f t="array" aca="1" ref="T363" ca="1">IF(B363&lt;&gt;"",HYPERLINK("#'"&amp;MID(CELL("Dateiname",'Gemarkungen &amp; Flurstücke'!A$1),FIND("]",CELL("Dateiname",'Gemarkungen &amp; Flurstücke'!A$1))+1,31)&amp;"'!B6","Bitte ergänzen Sie die Angaben in ''Gemarkungen &amp; Flurstücke''!"),"")</f>
        <v/>
      </c>
      <c r="U363" s="42" t="str">
        <f>IFERROR(VLOOKUP(K363,Params!$A$2:$C$17,3,FALSE)&amp;VLOOKUP(L363,Params!$A$21:$C$23,3,FALSE)&amp;IFERROR(VLOOKUP(M363,Params!$A$28:$C$36,3,FALSE),"0"),"")</f>
        <v/>
      </c>
      <c r="V363" s="67" t="str">
        <f t="shared" si="17"/>
        <v/>
      </c>
      <c r="W363" s="67" t="str">
        <f>IFERROR(VLOOKUP(U363,Verfahren!$A$1:$E$15,5,FALSE),"")&amp;IFERROR(VLOOKUP(V363,Verfahren!A$17:B$20,2,FALSE),"")</f>
        <v/>
      </c>
      <c r="X363" s="67" t="str">
        <f t="shared" si="18"/>
        <v/>
      </c>
      <c r="Y363" s="67">
        <v>359</v>
      </c>
      <c r="Z363" s="67" t="str" cm="1">
        <f t="array" ref="Z363">IFERROR(INDEX($C$1:$C$1003,_xlfn.AGGREGATE(15,6,ROW($W$5:$W$1003)/(FIND("Wohngrundstück",$W$5:$W$1003,1)&gt;0),ROW()-4)),"")</f>
        <v/>
      </c>
      <c r="AA363" s="67" t="str" cm="1">
        <f t="array" ref="AA363">IFERROR(INDEX($C$1:$C$1003,_xlfn.AGGREGATE(15,6,ROW($U$5:$U$1003)/(FIND("123",$U$5:$U$1003,1)&gt;0),ROW()-4)),"")</f>
        <v/>
      </c>
      <c r="AB363" s="67" t="str" cm="1">
        <f t="array" ref="AB363">IFERROR(INDEX($C$1:$C$1003,_xlfn.AGGREGATE(15,6,ROW($W$5:$W$1003)/(FIND("Nichtwohngrundstück",$W$5:$W$1003,1)&gt;0),ROW()-4)),"")</f>
        <v/>
      </c>
      <c r="AC363" s="67" t="str" cm="1">
        <f t="array" ref="AC363">IFERROR(INDEX($C$1:$C$1003,_xlfn.AGGREGATE(15,6,ROW($W$5:$W$1003)/(FIND("Gebäude",$W$5:$W$1003,1)&gt;0),ROW()-4)),"")</f>
        <v/>
      </c>
      <c r="AD363" s="67" t="str" cm="1">
        <f t="array" ref="AD363">IFERROR(INDEX($C$1:$C$1003,_xlfn.AGGREGATE(15,6,ROW($W$5:$W$1003)/(FIND("LuF",$W$5:$W$1003,1)&gt;0),ROW()-4)),"")</f>
        <v/>
      </c>
      <c r="AE363" s="67" t="str" cm="1">
        <f t="array" ref="AE363">IFERROR(INDEX($C$1:$C$1003,_xlfn.AGGREGATE(15,6,ROW($P$5:$P$1003)/(FIND("Ja",$P$5:$P$1003,1)&gt;0),ROW()-4)),"")</f>
        <v/>
      </c>
      <c r="AF363" s="67" t="str" cm="1">
        <f t="array" ref="AF363">IFERROR(INDEX($C$1:$C$1003,_xlfn.AGGREGATE(15,6,ROW($V$5:$V$1003)/(FIND("1",$V$5:$V$1003,1)&gt;0),ROW()-4)),"")</f>
        <v/>
      </c>
    </row>
    <row r="364" spans="2:32" x14ac:dyDescent="0.35">
      <c r="B364" s="139"/>
      <c r="C364" s="139" t="str">
        <f>IF(B364&lt;&gt;"",COUNTIF($B$4:$B364,"&lt;&gt;"),"")</f>
        <v/>
      </c>
      <c r="D364" s="142"/>
      <c r="E364" s="139"/>
      <c r="F364" s="139"/>
      <c r="G364" s="139"/>
      <c r="H364" s="139"/>
      <c r="I364" s="142"/>
      <c r="J364" s="139"/>
      <c r="K364" s="139" t="str">
        <f>IFERROR(INDEX(PLZ!B:B,MATCH(I364,PLZ!A:A,0)),"")</f>
        <v/>
      </c>
      <c r="L364" s="139"/>
      <c r="M364" s="139" t="str">
        <f>IFERROR(IF(K364&lt;&gt;"Baden-Württemberg",VLOOKUP(L364,Params!A$28:A$36,1,FALSE),""),"")</f>
        <v/>
      </c>
      <c r="N364" s="147"/>
      <c r="O364" s="139"/>
      <c r="P364" s="139" t="str">
        <f t="shared" si="19"/>
        <v/>
      </c>
      <c r="Q364" s="139" t="str">
        <f t="shared" si="19"/>
        <v/>
      </c>
      <c r="R364" s="139" t="str">
        <f t="shared" si="19"/>
        <v/>
      </c>
      <c r="S364" s="147"/>
      <c r="T364" s="146" t="str" cm="1">
        <f t="array" aca="1" ref="T364" ca="1">IF(B364&lt;&gt;"",HYPERLINK("#'"&amp;MID(CELL("Dateiname",'Gemarkungen &amp; Flurstücke'!A$1),FIND("]",CELL("Dateiname",'Gemarkungen &amp; Flurstücke'!A$1))+1,31)&amp;"'!B6","Bitte ergänzen Sie die Angaben in ''Gemarkungen &amp; Flurstücke''!"),"")</f>
        <v/>
      </c>
      <c r="U364" s="42" t="str">
        <f>IFERROR(VLOOKUP(K364,Params!$A$2:$C$17,3,FALSE)&amp;VLOOKUP(L364,Params!$A$21:$C$23,3,FALSE)&amp;IFERROR(VLOOKUP(M364,Params!$A$28:$C$36,3,FALSE),"0"),"")</f>
        <v/>
      </c>
      <c r="V364" s="67" t="str">
        <f t="shared" si="17"/>
        <v/>
      </c>
      <c r="W364" s="67" t="str">
        <f>IFERROR(VLOOKUP(U364,Verfahren!$A$1:$E$15,5,FALSE),"")&amp;IFERROR(VLOOKUP(V364,Verfahren!A$17:B$20,2,FALSE),"")</f>
        <v/>
      </c>
      <c r="X364" s="67" t="str">
        <f t="shared" si="18"/>
        <v/>
      </c>
      <c r="Y364" s="67">
        <v>360</v>
      </c>
      <c r="Z364" s="67" t="str" cm="1">
        <f t="array" ref="Z364">IFERROR(INDEX($C$1:$C$1003,_xlfn.AGGREGATE(15,6,ROW($W$5:$W$1003)/(FIND("Wohngrundstück",$W$5:$W$1003,1)&gt;0),ROW()-4)),"")</f>
        <v/>
      </c>
      <c r="AA364" s="67" t="str" cm="1">
        <f t="array" ref="AA364">IFERROR(INDEX($C$1:$C$1003,_xlfn.AGGREGATE(15,6,ROW($U$5:$U$1003)/(FIND("123",$U$5:$U$1003,1)&gt;0),ROW()-4)),"")</f>
        <v/>
      </c>
      <c r="AB364" s="67" t="str" cm="1">
        <f t="array" ref="AB364">IFERROR(INDEX($C$1:$C$1003,_xlfn.AGGREGATE(15,6,ROW($W$5:$W$1003)/(FIND("Nichtwohngrundstück",$W$5:$W$1003,1)&gt;0),ROW()-4)),"")</f>
        <v/>
      </c>
      <c r="AC364" s="67" t="str" cm="1">
        <f t="array" ref="AC364">IFERROR(INDEX($C$1:$C$1003,_xlfn.AGGREGATE(15,6,ROW($W$5:$W$1003)/(FIND("Gebäude",$W$5:$W$1003,1)&gt;0),ROW()-4)),"")</f>
        <v/>
      </c>
      <c r="AD364" s="67" t="str" cm="1">
        <f t="array" ref="AD364">IFERROR(INDEX($C$1:$C$1003,_xlfn.AGGREGATE(15,6,ROW($W$5:$W$1003)/(FIND("LuF",$W$5:$W$1003,1)&gt;0),ROW()-4)),"")</f>
        <v/>
      </c>
      <c r="AE364" s="67" t="str" cm="1">
        <f t="array" ref="AE364">IFERROR(INDEX($C$1:$C$1003,_xlfn.AGGREGATE(15,6,ROW($P$5:$P$1003)/(FIND("Ja",$P$5:$P$1003,1)&gt;0),ROW()-4)),"")</f>
        <v/>
      </c>
      <c r="AF364" s="67" t="str" cm="1">
        <f t="array" ref="AF364">IFERROR(INDEX($C$1:$C$1003,_xlfn.AGGREGATE(15,6,ROW($V$5:$V$1003)/(FIND("1",$V$5:$V$1003,1)&gt;0),ROW()-4)),"")</f>
        <v/>
      </c>
    </row>
    <row r="365" spans="2:32" x14ac:dyDescent="0.35">
      <c r="B365" s="139"/>
      <c r="C365" s="139" t="str">
        <f>IF(B365&lt;&gt;"",COUNTIF($B$4:$B365,"&lt;&gt;"),"")</f>
        <v/>
      </c>
      <c r="D365" s="142"/>
      <c r="E365" s="139"/>
      <c r="F365" s="139"/>
      <c r="G365" s="139"/>
      <c r="H365" s="139"/>
      <c r="I365" s="142"/>
      <c r="J365" s="139"/>
      <c r="K365" s="139" t="str">
        <f>IFERROR(INDEX(PLZ!B:B,MATCH(I365,PLZ!A:A,0)),"")</f>
        <v/>
      </c>
      <c r="L365" s="139"/>
      <c r="M365" s="139" t="str">
        <f>IFERROR(IF(K365&lt;&gt;"Baden-Württemberg",VLOOKUP(L365,Params!A$28:A$36,1,FALSE),""),"")</f>
        <v/>
      </c>
      <c r="N365" s="147"/>
      <c r="O365" s="139"/>
      <c r="P365" s="139" t="str">
        <f t="shared" si="19"/>
        <v/>
      </c>
      <c r="Q365" s="139" t="str">
        <f t="shared" si="19"/>
        <v/>
      </c>
      <c r="R365" s="139" t="str">
        <f t="shared" si="19"/>
        <v/>
      </c>
      <c r="S365" s="147"/>
      <c r="T365" s="146" t="str" cm="1">
        <f t="array" aca="1" ref="T365" ca="1">IF(B365&lt;&gt;"",HYPERLINK("#'"&amp;MID(CELL("Dateiname",'Gemarkungen &amp; Flurstücke'!A$1),FIND("]",CELL("Dateiname",'Gemarkungen &amp; Flurstücke'!A$1))+1,31)&amp;"'!B6","Bitte ergänzen Sie die Angaben in ''Gemarkungen &amp; Flurstücke''!"),"")</f>
        <v/>
      </c>
      <c r="U365" s="42" t="str">
        <f>IFERROR(VLOOKUP(K365,Params!$A$2:$C$17,3,FALSE)&amp;VLOOKUP(L365,Params!$A$21:$C$23,3,FALSE)&amp;IFERROR(VLOOKUP(M365,Params!$A$28:$C$36,3,FALSE),"0"),"")</f>
        <v/>
      </c>
      <c r="V365" s="67" t="str">
        <f t="shared" si="17"/>
        <v/>
      </c>
      <c r="W365" s="67" t="str">
        <f>IFERROR(VLOOKUP(U365,Verfahren!$A$1:$E$15,5,FALSE),"")&amp;IFERROR(VLOOKUP(V365,Verfahren!A$17:B$20,2,FALSE),"")</f>
        <v/>
      </c>
      <c r="X365" s="67" t="str">
        <f t="shared" si="18"/>
        <v/>
      </c>
      <c r="Y365" s="67">
        <v>361</v>
      </c>
      <c r="Z365" s="67" t="str" cm="1">
        <f t="array" ref="Z365">IFERROR(INDEX($C$1:$C$1003,_xlfn.AGGREGATE(15,6,ROW($W$5:$W$1003)/(FIND("Wohngrundstück",$W$5:$W$1003,1)&gt;0),ROW()-4)),"")</f>
        <v/>
      </c>
      <c r="AA365" s="67" t="str" cm="1">
        <f t="array" ref="AA365">IFERROR(INDEX($C$1:$C$1003,_xlfn.AGGREGATE(15,6,ROW($U$5:$U$1003)/(FIND("123",$U$5:$U$1003,1)&gt;0),ROW()-4)),"")</f>
        <v/>
      </c>
      <c r="AB365" s="67" t="str" cm="1">
        <f t="array" ref="AB365">IFERROR(INDEX($C$1:$C$1003,_xlfn.AGGREGATE(15,6,ROW($W$5:$W$1003)/(FIND("Nichtwohngrundstück",$W$5:$W$1003,1)&gt;0),ROW()-4)),"")</f>
        <v/>
      </c>
      <c r="AC365" s="67" t="str" cm="1">
        <f t="array" ref="AC365">IFERROR(INDEX($C$1:$C$1003,_xlfn.AGGREGATE(15,6,ROW($W$5:$W$1003)/(FIND("Gebäude",$W$5:$W$1003,1)&gt;0),ROW()-4)),"")</f>
        <v/>
      </c>
      <c r="AD365" s="67" t="str" cm="1">
        <f t="array" ref="AD365">IFERROR(INDEX($C$1:$C$1003,_xlfn.AGGREGATE(15,6,ROW($W$5:$W$1003)/(FIND("LuF",$W$5:$W$1003,1)&gt;0),ROW()-4)),"")</f>
        <v/>
      </c>
      <c r="AE365" s="67" t="str" cm="1">
        <f t="array" ref="AE365">IFERROR(INDEX($C$1:$C$1003,_xlfn.AGGREGATE(15,6,ROW($P$5:$P$1003)/(FIND("Ja",$P$5:$P$1003,1)&gt;0),ROW()-4)),"")</f>
        <v/>
      </c>
      <c r="AF365" s="67" t="str" cm="1">
        <f t="array" ref="AF365">IFERROR(INDEX($C$1:$C$1003,_xlfn.AGGREGATE(15,6,ROW($V$5:$V$1003)/(FIND("1",$V$5:$V$1003,1)&gt;0),ROW()-4)),"")</f>
        <v/>
      </c>
    </row>
    <row r="366" spans="2:32" x14ac:dyDescent="0.35">
      <c r="B366" s="139"/>
      <c r="C366" s="139" t="str">
        <f>IF(B366&lt;&gt;"",COUNTIF($B$4:$B366,"&lt;&gt;"),"")</f>
        <v/>
      </c>
      <c r="D366" s="142"/>
      <c r="E366" s="139"/>
      <c r="F366" s="139"/>
      <c r="G366" s="139"/>
      <c r="H366" s="139"/>
      <c r="I366" s="142"/>
      <c r="J366" s="139"/>
      <c r="K366" s="139" t="str">
        <f>IFERROR(INDEX(PLZ!B:B,MATCH(I366,PLZ!A:A,0)),"")</f>
        <v/>
      </c>
      <c r="L366" s="139"/>
      <c r="M366" s="139" t="str">
        <f>IFERROR(IF(K366&lt;&gt;"Baden-Württemberg",VLOOKUP(L366,Params!A$28:A$36,1,FALSE),""),"")</f>
        <v/>
      </c>
      <c r="N366" s="147"/>
      <c r="O366" s="139"/>
      <c r="P366" s="139" t="str">
        <f t="shared" si="19"/>
        <v/>
      </c>
      <c r="Q366" s="139" t="str">
        <f t="shared" si="19"/>
        <v/>
      </c>
      <c r="R366" s="139" t="str">
        <f t="shared" si="19"/>
        <v/>
      </c>
      <c r="S366" s="147"/>
      <c r="T366" s="146" t="str" cm="1">
        <f t="array" aca="1" ref="T366" ca="1">IF(B366&lt;&gt;"",HYPERLINK("#'"&amp;MID(CELL("Dateiname",'Gemarkungen &amp; Flurstücke'!A$1),FIND("]",CELL("Dateiname",'Gemarkungen &amp; Flurstücke'!A$1))+1,31)&amp;"'!B6","Bitte ergänzen Sie die Angaben in ''Gemarkungen &amp; Flurstücke''!"),"")</f>
        <v/>
      </c>
      <c r="U366" s="42" t="str">
        <f>IFERROR(VLOOKUP(K366,Params!$A$2:$C$17,3,FALSE)&amp;VLOOKUP(L366,Params!$A$21:$C$23,3,FALSE)&amp;IFERROR(VLOOKUP(M366,Params!$A$28:$C$36,3,FALSE),"0"),"")</f>
        <v/>
      </c>
      <c r="V366" s="67" t="str">
        <f t="shared" si="17"/>
        <v/>
      </c>
      <c r="W366" s="67" t="str">
        <f>IFERROR(VLOOKUP(U366,Verfahren!$A$1:$E$15,5,FALSE),"")&amp;IFERROR(VLOOKUP(V366,Verfahren!A$17:B$20,2,FALSE),"")</f>
        <v/>
      </c>
      <c r="X366" s="67" t="str">
        <f t="shared" si="18"/>
        <v/>
      </c>
      <c r="Y366" s="67">
        <v>362</v>
      </c>
      <c r="Z366" s="67" t="str" cm="1">
        <f t="array" ref="Z366">IFERROR(INDEX($C$1:$C$1003,_xlfn.AGGREGATE(15,6,ROW($W$5:$W$1003)/(FIND("Wohngrundstück",$W$5:$W$1003,1)&gt;0),ROW()-4)),"")</f>
        <v/>
      </c>
      <c r="AA366" s="67" t="str" cm="1">
        <f t="array" ref="AA366">IFERROR(INDEX($C$1:$C$1003,_xlfn.AGGREGATE(15,6,ROW($U$5:$U$1003)/(FIND("123",$U$5:$U$1003,1)&gt;0),ROW()-4)),"")</f>
        <v/>
      </c>
      <c r="AB366" s="67" t="str" cm="1">
        <f t="array" ref="AB366">IFERROR(INDEX($C$1:$C$1003,_xlfn.AGGREGATE(15,6,ROW($W$5:$W$1003)/(FIND("Nichtwohngrundstück",$W$5:$W$1003,1)&gt;0),ROW()-4)),"")</f>
        <v/>
      </c>
      <c r="AC366" s="67" t="str" cm="1">
        <f t="array" ref="AC366">IFERROR(INDEX($C$1:$C$1003,_xlfn.AGGREGATE(15,6,ROW($W$5:$W$1003)/(FIND("Gebäude",$W$5:$W$1003,1)&gt;0),ROW()-4)),"")</f>
        <v/>
      </c>
      <c r="AD366" s="67" t="str" cm="1">
        <f t="array" ref="AD366">IFERROR(INDEX($C$1:$C$1003,_xlfn.AGGREGATE(15,6,ROW($W$5:$W$1003)/(FIND("LuF",$W$5:$W$1003,1)&gt;0),ROW()-4)),"")</f>
        <v/>
      </c>
      <c r="AE366" s="67" t="str" cm="1">
        <f t="array" ref="AE366">IFERROR(INDEX($C$1:$C$1003,_xlfn.AGGREGATE(15,6,ROW($P$5:$P$1003)/(FIND("Ja",$P$5:$P$1003,1)&gt;0),ROW()-4)),"")</f>
        <v/>
      </c>
      <c r="AF366" s="67" t="str" cm="1">
        <f t="array" ref="AF366">IFERROR(INDEX($C$1:$C$1003,_xlfn.AGGREGATE(15,6,ROW($V$5:$V$1003)/(FIND("1",$V$5:$V$1003,1)&gt;0),ROW()-4)),"")</f>
        <v/>
      </c>
    </row>
    <row r="367" spans="2:32" x14ac:dyDescent="0.35">
      <c r="B367" s="139"/>
      <c r="C367" s="139" t="str">
        <f>IF(B367&lt;&gt;"",COUNTIF($B$4:$B367,"&lt;&gt;"),"")</f>
        <v/>
      </c>
      <c r="D367" s="142"/>
      <c r="E367" s="139"/>
      <c r="F367" s="139"/>
      <c r="G367" s="139"/>
      <c r="H367" s="139"/>
      <c r="I367" s="142"/>
      <c r="J367" s="139"/>
      <c r="K367" s="139" t="str">
        <f>IFERROR(INDEX(PLZ!B:B,MATCH(I367,PLZ!A:A,0)),"")</f>
        <v/>
      </c>
      <c r="L367" s="139"/>
      <c r="M367" s="139" t="str">
        <f>IFERROR(IF(K367&lt;&gt;"Baden-Württemberg",VLOOKUP(L367,Params!A$28:A$36,1,FALSE),""),"")</f>
        <v/>
      </c>
      <c r="N367" s="147"/>
      <c r="O367" s="139"/>
      <c r="P367" s="139" t="str">
        <f t="shared" si="19"/>
        <v/>
      </c>
      <c r="Q367" s="139" t="str">
        <f t="shared" si="19"/>
        <v/>
      </c>
      <c r="R367" s="139" t="str">
        <f t="shared" si="19"/>
        <v/>
      </c>
      <c r="S367" s="147"/>
      <c r="T367" s="146" t="str" cm="1">
        <f t="array" aca="1" ref="T367" ca="1">IF(B367&lt;&gt;"",HYPERLINK("#'"&amp;MID(CELL("Dateiname",'Gemarkungen &amp; Flurstücke'!A$1),FIND("]",CELL("Dateiname",'Gemarkungen &amp; Flurstücke'!A$1))+1,31)&amp;"'!B6","Bitte ergänzen Sie die Angaben in ''Gemarkungen &amp; Flurstücke''!"),"")</f>
        <v/>
      </c>
      <c r="U367" s="42" t="str">
        <f>IFERROR(VLOOKUP(K367,Params!$A$2:$C$17,3,FALSE)&amp;VLOOKUP(L367,Params!$A$21:$C$23,3,FALSE)&amp;IFERROR(VLOOKUP(M367,Params!$A$28:$C$36,3,FALSE),"0"),"")</f>
        <v/>
      </c>
      <c r="V367" s="67" t="str">
        <f t="shared" si="17"/>
        <v/>
      </c>
      <c r="W367" s="67" t="str">
        <f>IFERROR(VLOOKUP(U367,Verfahren!$A$1:$E$15,5,FALSE),"")&amp;IFERROR(VLOOKUP(V367,Verfahren!A$17:B$20,2,FALSE),"")</f>
        <v/>
      </c>
      <c r="X367" s="67" t="str">
        <f t="shared" si="18"/>
        <v/>
      </c>
      <c r="Y367" s="67">
        <v>363</v>
      </c>
      <c r="Z367" s="67" t="str" cm="1">
        <f t="array" ref="Z367">IFERROR(INDEX($C$1:$C$1003,_xlfn.AGGREGATE(15,6,ROW($W$5:$W$1003)/(FIND("Wohngrundstück",$W$5:$W$1003,1)&gt;0),ROW()-4)),"")</f>
        <v/>
      </c>
      <c r="AA367" s="67" t="str" cm="1">
        <f t="array" ref="AA367">IFERROR(INDEX($C$1:$C$1003,_xlfn.AGGREGATE(15,6,ROW($U$5:$U$1003)/(FIND("123",$U$5:$U$1003,1)&gt;0),ROW()-4)),"")</f>
        <v/>
      </c>
      <c r="AB367" s="67" t="str" cm="1">
        <f t="array" ref="AB367">IFERROR(INDEX($C$1:$C$1003,_xlfn.AGGREGATE(15,6,ROW($W$5:$W$1003)/(FIND("Nichtwohngrundstück",$W$5:$W$1003,1)&gt;0),ROW()-4)),"")</f>
        <v/>
      </c>
      <c r="AC367" s="67" t="str" cm="1">
        <f t="array" ref="AC367">IFERROR(INDEX($C$1:$C$1003,_xlfn.AGGREGATE(15,6,ROW($W$5:$W$1003)/(FIND("Gebäude",$W$5:$W$1003,1)&gt;0),ROW()-4)),"")</f>
        <v/>
      </c>
      <c r="AD367" s="67" t="str" cm="1">
        <f t="array" ref="AD367">IFERROR(INDEX($C$1:$C$1003,_xlfn.AGGREGATE(15,6,ROW($W$5:$W$1003)/(FIND("LuF",$W$5:$W$1003,1)&gt;0),ROW()-4)),"")</f>
        <v/>
      </c>
      <c r="AE367" s="67" t="str" cm="1">
        <f t="array" ref="AE367">IFERROR(INDEX($C$1:$C$1003,_xlfn.AGGREGATE(15,6,ROW($P$5:$P$1003)/(FIND("Ja",$P$5:$P$1003,1)&gt;0),ROW()-4)),"")</f>
        <v/>
      </c>
      <c r="AF367" s="67" t="str" cm="1">
        <f t="array" ref="AF367">IFERROR(INDEX($C$1:$C$1003,_xlfn.AGGREGATE(15,6,ROW($V$5:$V$1003)/(FIND("1",$V$5:$V$1003,1)&gt;0),ROW()-4)),"")</f>
        <v/>
      </c>
    </row>
    <row r="368" spans="2:32" x14ac:dyDescent="0.35">
      <c r="B368" s="139"/>
      <c r="C368" s="139" t="str">
        <f>IF(B368&lt;&gt;"",COUNTIF($B$4:$B368,"&lt;&gt;"),"")</f>
        <v/>
      </c>
      <c r="D368" s="142"/>
      <c r="E368" s="139"/>
      <c r="F368" s="139"/>
      <c r="G368" s="139"/>
      <c r="H368" s="139"/>
      <c r="I368" s="142"/>
      <c r="J368" s="139"/>
      <c r="K368" s="139" t="str">
        <f>IFERROR(INDEX(PLZ!B:B,MATCH(I368,PLZ!A:A,0)),"")</f>
        <v/>
      </c>
      <c r="L368" s="139"/>
      <c r="M368" s="139" t="str">
        <f>IFERROR(IF(K368&lt;&gt;"Baden-Württemberg",VLOOKUP(L368,Params!A$28:A$36,1,FALSE),""),"")</f>
        <v/>
      </c>
      <c r="N368" s="147"/>
      <c r="O368" s="139"/>
      <c r="P368" s="139" t="str">
        <f t="shared" si="19"/>
        <v/>
      </c>
      <c r="Q368" s="139" t="str">
        <f t="shared" si="19"/>
        <v/>
      </c>
      <c r="R368" s="139" t="str">
        <f t="shared" si="19"/>
        <v/>
      </c>
      <c r="S368" s="147"/>
      <c r="T368" s="146" t="str" cm="1">
        <f t="array" aca="1" ref="T368" ca="1">IF(B368&lt;&gt;"",HYPERLINK("#'"&amp;MID(CELL("Dateiname",'Gemarkungen &amp; Flurstücke'!A$1),FIND("]",CELL("Dateiname",'Gemarkungen &amp; Flurstücke'!A$1))+1,31)&amp;"'!B6","Bitte ergänzen Sie die Angaben in ''Gemarkungen &amp; Flurstücke''!"),"")</f>
        <v/>
      </c>
      <c r="U368" s="42" t="str">
        <f>IFERROR(VLOOKUP(K368,Params!$A$2:$C$17,3,FALSE)&amp;VLOOKUP(L368,Params!$A$21:$C$23,3,FALSE)&amp;IFERROR(VLOOKUP(M368,Params!$A$28:$C$36,3,FALSE),"0"),"")</f>
        <v/>
      </c>
      <c r="V368" s="67" t="str">
        <f t="shared" si="17"/>
        <v/>
      </c>
      <c r="W368" s="67" t="str">
        <f>IFERROR(VLOOKUP(U368,Verfahren!$A$1:$E$15,5,FALSE),"")&amp;IFERROR(VLOOKUP(V368,Verfahren!A$17:B$20,2,FALSE),"")</f>
        <v/>
      </c>
      <c r="X368" s="67" t="str">
        <f t="shared" si="18"/>
        <v/>
      </c>
      <c r="Y368" s="67">
        <v>364</v>
      </c>
      <c r="Z368" s="67" t="str" cm="1">
        <f t="array" ref="Z368">IFERROR(INDEX($C$1:$C$1003,_xlfn.AGGREGATE(15,6,ROW($W$5:$W$1003)/(FIND("Wohngrundstück",$W$5:$W$1003,1)&gt;0),ROW()-4)),"")</f>
        <v/>
      </c>
      <c r="AA368" s="67" t="str" cm="1">
        <f t="array" ref="AA368">IFERROR(INDEX($C$1:$C$1003,_xlfn.AGGREGATE(15,6,ROW($U$5:$U$1003)/(FIND("123",$U$5:$U$1003,1)&gt;0),ROW()-4)),"")</f>
        <v/>
      </c>
      <c r="AB368" s="67" t="str" cm="1">
        <f t="array" ref="AB368">IFERROR(INDEX($C$1:$C$1003,_xlfn.AGGREGATE(15,6,ROW($W$5:$W$1003)/(FIND("Nichtwohngrundstück",$W$5:$W$1003,1)&gt;0),ROW()-4)),"")</f>
        <v/>
      </c>
      <c r="AC368" s="67" t="str" cm="1">
        <f t="array" ref="AC368">IFERROR(INDEX($C$1:$C$1003,_xlfn.AGGREGATE(15,6,ROW($W$5:$W$1003)/(FIND("Gebäude",$W$5:$W$1003,1)&gt;0),ROW()-4)),"")</f>
        <v/>
      </c>
      <c r="AD368" s="67" t="str" cm="1">
        <f t="array" ref="AD368">IFERROR(INDEX($C$1:$C$1003,_xlfn.AGGREGATE(15,6,ROW($W$5:$W$1003)/(FIND("LuF",$W$5:$W$1003,1)&gt;0),ROW()-4)),"")</f>
        <v/>
      </c>
      <c r="AE368" s="67" t="str" cm="1">
        <f t="array" ref="AE368">IFERROR(INDEX($C$1:$C$1003,_xlfn.AGGREGATE(15,6,ROW($P$5:$P$1003)/(FIND("Ja",$P$5:$P$1003,1)&gt;0),ROW()-4)),"")</f>
        <v/>
      </c>
      <c r="AF368" s="67" t="str" cm="1">
        <f t="array" ref="AF368">IFERROR(INDEX($C$1:$C$1003,_xlfn.AGGREGATE(15,6,ROW($V$5:$V$1003)/(FIND("1",$V$5:$V$1003,1)&gt;0),ROW()-4)),"")</f>
        <v/>
      </c>
    </row>
    <row r="369" spans="2:32" x14ac:dyDescent="0.35">
      <c r="B369" s="139"/>
      <c r="C369" s="139" t="str">
        <f>IF(B369&lt;&gt;"",COUNTIF($B$4:$B369,"&lt;&gt;"),"")</f>
        <v/>
      </c>
      <c r="D369" s="142"/>
      <c r="E369" s="139"/>
      <c r="F369" s="139"/>
      <c r="G369" s="139"/>
      <c r="H369" s="139"/>
      <c r="I369" s="142"/>
      <c r="J369" s="139"/>
      <c r="K369" s="139" t="str">
        <f>IFERROR(INDEX(PLZ!B:B,MATCH(I369,PLZ!A:A,0)),"")</f>
        <v/>
      </c>
      <c r="L369" s="139"/>
      <c r="M369" s="139" t="str">
        <f>IFERROR(IF(K369&lt;&gt;"Baden-Württemberg",VLOOKUP(L369,Params!A$28:A$36,1,FALSE),""),"")</f>
        <v/>
      </c>
      <c r="N369" s="147"/>
      <c r="O369" s="139"/>
      <c r="P369" s="139" t="str">
        <f t="shared" si="19"/>
        <v/>
      </c>
      <c r="Q369" s="139" t="str">
        <f t="shared" si="19"/>
        <v/>
      </c>
      <c r="R369" s="139" t="str">
        <f t="shared" si="19"/>
        <v/>
      </c>
      <c r="S369" s="147"/>
      <c r="T369" s="146" t="str" cm="1">
        <f t="array" aca="1" ref="T369" ca="1">IF(B369&lt;&gt;"",HYPERLINK("#'"&amp;MID(CELL("Dateiname",'Gemarkungen &amp; Flurstücke'!A$1),FIND("]",CELL("Dateiname",'Gemarkungen &amp; Flurstücke'!A$1))+1,31)&amp;"'!B6","Bitte ergänzen Sie die Angaben in ''Gemarkungen &amp; Flurstücke''!"),"")</f>
        <v/>
      </c>
      <c r="U369" s="42" t="str">
        <f>IFERROR(VLOOKUP(K369,Params!$A$2:$C$17,3,FALSE)&amp;VLOOKUP(L369,Params!$A$21:$C$23,3,FALSE)&amp;IFERROR(VLOOKUP(M369,Params!$A$28:$C$36,3,FALSE),"0"),"")</f>
        <v/>
      </c>
      <c r="V369" s="67" t="str">
        <f t="shared" si="17"/>
        <v/>
      </c>
      <c r="W369" s="67" t="str">
        <f>IFERROR(VLOOKUP(U369,Verfahren!$A$1:$E$15,5,FALSE),"")&amp;IFERROR(VLOOKUP(V369,Verfahren!A$17:B$20,2,FALSE),"")</f>
        <v/>
      </c>
      <c r="X369" s="67" t="str">
        <f t="shared" si="18"/>
        <v/>
      </c>
      <c r="Y369" s="67">
        <v>365</v>
      </c>
      <c r="Z369" s="67" t="str" cm="1">
        <f t="array" ref="Z369">IFERROR(INDEX($C$1:$C$1003,_xlfn.AGGREGATE(15,6,ROW($W$5:$W$1003)/(FIND("Wohngrundstück",$W$5:$W$1003,1)&gt;0),ROW()-4)),"")</f>
        <v/>
      </c>
      <c r="AA369" s="67" t="str" cm="1">
        <f t="array" ref="AA369">IFERROR(INDEX($C$1:$C$1003,_xlfn.AGGREGATE(15,6,ROW($U$5:$U$1003)/(FIND("123",$U$5:$U$1003,1)&gt;0),ROW()-4)),"")</f>
        <v/>
      </c>
      <c r="AB369" s="67" t="str" cm="1">
        <f t="array" ref="AB369">IFERROR(INDEX($C$1:$C$1003,_xlfn.AGGREGATE(15,6,ROW($W$5:$W$1003)/(FIND("Nichtwohngrundstück",$W$5:$W$1003,1)&gt;0),ROW()-4)),"")</f>
        <v/>
      </c>
      <c r="AC369" s="67" t="str" cm="1">
        <f t="array" ref="AC369">IFERROR(INDEX($C$1:$C$1003,_xlfn.AGGREGATE(15,6,ROW($W$5:$W$1003)/(FIND("Gebäude",$W$5:$W$1003,1)&gt;0),ROW()-4)),"")</f>
        <v/>
      </c>
      <c r="AD369" s="67" t="str" cm="1">
        <f t="array" ref="AD369">IFERROR(INDEX($C$1:$C$1003,_xlfn.AGGREGATE(15,6,ROW($W$5:$W$1003)/(FIND("LuF",$W$5:$W$1003,1)&gt;0),ROW()-4)),"")</f>
        <v/>
      </c>
      <c r="AE369" s="67" t="str" cm="1">
        <f t="array" ref="AE369">IFERROR(INDEX($C$1:$C$1003,_xlfn.AGGREGATE(15,6,ROW($P$5:$P$1003)/(FIND("Ja",$P$5:$P$1003,1)&gt;0),ROW()-4)),"")</f>
        <v/>
      </c>
      <c r="AF369" s="67" t="str" cm="1">
        <f t="array" ref="AF369">IFERROR(INDEX($C$1:$C$1003,_xlfn.AGGREGATE(15,6,ROW($V$5:$V$1003)/(FIND("1",$V$5:$V$1003,1)&gt;0),ROW()-4)),"")</f>
        <v/>
      </c>
    </row>
    <row r="370" spans="2:32" x14ac:dyDescent="0.35">
      <c r="B370" s="139"/>
      <c r="C370" s="139" t="str">
        <f>IF(B370&lt;&gt;"",COUNTIF($B$4:$B370,"&lt;&gt;"),"")</f>
        <v/>
      </c>
      <c r="D370" s="142"/>
      <c r="E370" s="139"/>
      <c r="F370" s="139"/>
      <c r="G370" s="139"/>
      <c r="H370" s="139"/>
      <c r="I370" s="142"/>
      <c r="J370" s="139"/>
      <c r="K370" s="139" t="str">
        <f>IFERROR(INDEX(PLZ!B:B,MATCH(I370,PLZ!A:A,0)),"")</f>
        <v/>
      </c>
      <c r="L370" s="139"/>
      <c r="M370" s="139" t="str">
        <f>IFERROR(IF(K370&lt;&gt;"Baden-Württemberg",VLOOKUP(L370,Params!A$28:A$36,1,FALSE),""),"")</f>
        <v/>
      </c>
      <c r="N370" s="147"/>
      <c r="O370" s="139"/>
      <c r="P370" s="139" t="str">
        <f t="shared" si="19"/>
        <v/>
      </c>
      <c r="Q370" s="139" t="str">
        <f t="shared" si="19"/>
        <v/>
      </c>
      <c r="R370" s="139" t="str">
        <f t="shared" si="19"/>
        <v/>
      </c>
      <c r="S370" s="147"/>
      <c r="T370" s="146" t="str" cm="1">
        <f t="array" aca="1" ref="T370" ca="1">IF(B370&lt;&gt;"",HYPERLINK("#'"&amp;MID(CELL("Dateiname",'Gemarkungen &amp; Flurstücke'!A$1),FIND("]",CELL("Dateiname",'Gemarkungen &amp; Flurstücke'!A$1))+1,31)&amp;"'!B6","Bitte ergänzen Sie die Angaben in ''Gemarkungen &amp; Flurstücke''!"),"")</f>
        <v/>
      </c>
      <c r="U370" s="42" t="str">
        <f>IFERROR(VLOOKUP(K370,Params!$A$2:$C$17,3,FALSE)&amp;VLOOKUP(L370,Params!$A$21:$C$23,3,FALSE)&amp;IFERROR(VLOOKUP(M370,Params!$A$28:$C$36,3,FALSE),"0"),"")</f>
        <v/>
      </c>
      <c r="V370" s="67" t="str">
        <f t="shared" si="17"/>
        <v/>
      </c>
      <c r="W370" s="67" t="str">
        <f>IFERROR(VLOOKUP(U370,Verfahren!$A$1:$E$15,5,FALSE),"")&amp;IFERROR(VLOOKUP(V370,Verfahren!A$17:B$20,2,FALSE),"")</f>
        <v/>
      </c>
      <c r="X370" s="67" t="str">
        <f t="shared" si="18"/>
        <v/>
      </c>
      <c r="Y370" s="67">
        <v>366</v>
      </c>
      <c r="Z370" s="67" t="str" cm="1">
        <f t="array" ref="Z370">IFERROR(INDEX($C$1:$C$1003,_xlfn.AGGREGATE(15,6,ROW($W$5:$W$1003)/(FIND("Wohngrundstück",$W$5:$W$1003,1)&gt;0),ROW()-4)),"")</f>
        <v/>
      </c>
      <c r="AA370" s="67" t="str" cm="1">
        <f t="array" ref="AA370">IFERROR(INDEX($C$1:$C$1003,_xlfn.AGGREGATE(15,6,ROW($U$5:$U$1003)/(FIND("123",$U$5:$U$1003,1)&gt;0),ROW()-4)),"")</f>
        <v/>
      </c>
      <c r="AB370" s="67" t="str" cm="1">
        <f t="array" ref="AB370">IFERROR(INDEX($C$1:$C$1003,_xlfn.AGGREGATE(15,6,ROW($W$5:$W$1003)/(FIND("Nichtwohngrundstück",$W$5:$W$1003,1)&gt;0),ROW()-4)),"")</f>
        <v/>
      </c>
      <c r="AC370" s="67" t="str" cm="1">
        <f t="array" ref="AC370">IFERROR(INDEX($C$1:$C$1003,_xlfn.AGGREGATE(15,6,ROW($W$5:$W$1003)/(FIND("Gebäude",$W$5:$W$1003,1)&gt;0),ROW()-4)),"")</f>
        <v/>
      </c>
      <c r="AD370" s="67" t="str" cm="1">
        <f t="array" ref="AD370">IFERROR(INDEX($C$1:$C$1003,_xlfn.AGGREGATE(15,6,ROW($W$5:$W$1003)/(FIND("LuF",$W$5:$W$1003,1)&gt;0),ROW()-4)),"")</f>
        <v/>
      </c>
      <c r="AE370" s="67" t="str" cm="1">
        <f t="array" ref="AE370">IFERROR(INDEX($C$1:$C$1003,_xlfn.AGGREGATE(15,6,ROW($P$5:$P$1003)/(FIND("Ja",$P$5:$P$1003,1)&gt;0),ROW()-4)),"")</f>
        <v/>
      </c>
      <c r="AF370" s="67" t="str" cm="1">
        <f t="array" ref="AF370">IFERROR(INDEX($C$1:$C$1003,_xlfn.AGGREGATE(15,6,ROW($V$5:$V$1003)/(FIND("1",$V$5:$V$1003,1)&gt;0),ROW()-4)),"")</f>
        <v/>
      </c>
    </row>
    <row r="371" spans="2:32" x14ac:dyDescent="0.35">
      <c r="B371" s="139"/>
      <c r="C371" s="139" t="str">
        <f>IF(B371&lt;&gt;"",COUNTIF($B$4:$B371,"&lt;&gt;"),"")</f>
        <v/>
      </c>
      <c r="D371" s="142"/>
      <c r="E371" s="139"/>
      <c r="F371" s="139"/>
      <c r="G371" s="139"/>
      <c r="H371" s="139"/>
      <c r="I371" s="142"/>
      <c r="J371" s="139"/>
      <c r="K371" s="139" t="str">
        <f>IFERROR(INDEX(PLZ!B:B,MATCH(I371,PLZ!A:A,0)),"")</f>
        <v/>
      </c>
      <c r="L371" s="139"/>
      <c r="M371" s="139" t="str">
        <f>IFERROR(IF(K371&lt;&gt;"Baden-Württemberg",VLOOKUP(L371,Params!A$28:A$36,1,FALSE),""),"")</f>
        <v/>
      </c>
      <c r="N371" s="147"/>
      <c r="O371" s="139"/>
      <c r="P371" s="139" t="str">
        <f t="shared" si="19"/>
        <v/>
      </c>
      <c r="Q371" s="139" t="str">
        <f t="shared" si="19"/>
        <v/>
      </c>
      <c r="R371" s="139" t="str">
        <f t="shared" si="19"/>
        <v/>
      </c>
      <c r="S371" s="147"/>
      <c r="T371" s="146" t="str" cm="1">
        <f t="array" aca="1" ref="T371" ca="1">IF(B371&lt;&gt;"",HYPERLINK("#'"&amp;MID(CELL("Dateiname",'Gemarkungen &amp; Flurstücke'!A$1),FIND("]",CELL("Dateiname",'Gemarkungen &amp; Flurstücke'!A$1))+1,31)&amp;"'!B6","Bitte ergänzen Sie die Angaben in ''Gemarkungen &amp; Flurstücke''!"),"")</f>
        <v/>
      </c>
      <c r="U371" s="42" t="str">
        <f>IFERROR(VLOOKUP(K371,Params!$A$2:$C$17,3,FALSE)&amp;VLOOKUP(L371,Params!$A$21:$C$23,3,FALSE)&amp;IFERROR(VLOOKUP(M371,Params!$A$28:$C$36,3,FALSE),"0"),"")</f>
        <v/>
      </c>
      <c r="V371" s="67" t="str">
        <f t="shared" si="17"/>
        <v/>
      </c>
      <c r="W371" s="67" t="str">
        <f>IFERROR(VLOOKUP(U371,Verfahren!$A$1:$E$15,5,FALSE),"")&amp;IFERROR(VLOOKUP(V371,Verfahren!A$17:B$20,2,FALSE),"")</f>
        <v/>
      </c>
      <c r="X371" s="67" t="str">
        <f t="shared" si="18"/>
        <v/>
      </c>
      <c r="Y371" s="67">
        <v>367</v>
      </c>
      <c r="Z371" s="67" t="str" cm="1">
        <f t="array" ref="Z371">IFERROR(INDEX($C$1:$C$1003,_xlfn.AGGREGATE(15,6,ROW($W$5:$W$1003)/(FIND("Wohngrundstück",$W$5:$W$1003,1)&gt;0),ROW()-4)),"")</f>
        <v/>
      </c>
      <c r="AA371" s="67" t="str" cm="1">
        <f t="array" ref="AA371">IFERROR(INDEX($C$1:$C$1003,_xlfn.AGGREGATE(15,6,ROW($U$5:$U$1003)/(FIND("123",$U$5:$U$1003,1)&gt;0),ROW()-4)),"")</f>
        <v/>
      </c>
      <c r="AB371" s="67" t="str" cm="1">
        <f t="array" ref="AB371">IFERROR(INDEX($C$1:$C$1003,_xlfn.AGGREGATE(15,6,ROW($W$5:$W$1003)/(FIND("Nichtwohngrundstück",$W$5:$W$1003,1)&gt;0),ROW()-4)),"")</f>
        <v/>
      </c>
      <c r="AC371" s="67" t="str" cm="1">
        <f t="array" ref="AC371">IFERROR(INDEX($C$1:$C$1003,_xlfn.AGGREGATE(15,6,ROW($W$5:$W$1003)/(FIND("Gebäude",$W$5:$W$1003,1)&gt;0),ROW()-4)),"")</f>
        <v/>
      </c>
      <c r="AD371" s="67" t="str" cm="1">
        <f t="array" ref="AD371">IFERROR(INDEX($C$1:$C$1003,_xlfn.AGGREGATE(15,6,ROW($W$5:$W$1003)/(FIND("LuF",$W$5:$W$1003,1)&gt;0),ROW()-4)),"")</f>
        <v/>
      </c>
      <c r="AE371" s="67" t="str" cm="1">
        <f t="array" ref="AE371">IFERROR(INDEX($C$1:$C$1003,_xlfn.AGGREGATE(15,6,ROW($P$5:$P$1003)/(FIND("Ja",$P$5:$P$1003,1)&gt;0),ROW()-4)),"")</f>
        <v/>
      </c>
      <c r="AF371" s="67" t="str" cm="1">
        <f t="array" ref="AF371">IFERROR(INDEX($C$1:$C$1003,_xlfn.AGGREGATE(15,6,ROW($V$5:$V$1003)/(FIND("1",$V$5:$V$1003,1)&gt;0),ROW()-4)),"")</f>
        <v/>
      </c>
    </row>
    <row r="372" spans="2:32" x14ac:dyDescent="0.35">
      <c r="B372" s="139"/>
      <c r="C372" s="139" t="str">
        <f>IF(B372&lt;&gt;"",COUNTIF($B$4:$B372,"&lt;&gt;"),"")</f>
        <v/>
      </c>
      <c r="D372" s="142"/>
      <c r="E372" s="139"/>
      <c r="F372" s="139"/>
      <c r="G372" s="139"/>
      <c r="H372" s="139"/>
      <c r="I372" s="142"/>
      <c r="J372" s="139"/>
      <c r="K372" s="139" t="str">
        <f>IFERROR(INDEX(PLZ!B:B,MATCH(I372,PLZ!A:A,0)),"")</f>
        <v/>
      </c>
      <c r="L372" s="139"/>
      <c r="M372" s="139" t="str">
        <f>IFERROR(IF(K372&lt;&gt;"Baden-Württemberg",VLOOKUP(L372,Params!A$28:A$36,1,FALSE),""),"")</f>
        <v/>
      </c>
      <c r="N372" s="147"/>
      <c r="O372" s="139"/>
      <c r="P372" s="139" t="str">
        <f t="shared" si="19"/>
        <v/>
      </c>
      <c r="Q372" s="139" t="str">
        <f t="shared" si="19"/>
        <v/>
      </c>
      <c r="R372" s="139" t="str">
        <f t="shared" si="19"/>
        <v/>
      </c>
      <c r="S372" s="147"/>
      <c r="T372" s="146" t="str" cm="1">
        <f t="array" aca="1" ref="T372" ca="1">IF(B372&lt;&gt;"",HYPERLINK("#'"&amp;MID(CELL("Dateiname",'Gemarkungen &amp; Flurstücke'!A$1),FIND("]",CELL("Dateiname",'Gemarkungen &amp; Flurstücke'!A$1))+1,31)&amp;"'!B6","Bitte ergänzen Sie die Angaben in ''Gemarkungen &amp; Flurstücke''!"),"")</f>
        <v/>
      </c>
      <c r="U372" s="42" t="str">
        <f>IFERROR(VLOOKUP(K372,Params!$A$2:$C$17,3,FALSE)&amp;VLOOKUP(L372,Params!$A$21:$C$23,3,FALSE)&amp;IFERROR(VLOOKUP(M372,Params!$A$28:$C$36,3,FALSE),"0"),"")</f>
        <v/>
      </c>
      <c r="V372" s="67" t="str">
        <f t="shared" si="17"/>
        <v/>
      </c>
      <c r="W372" s="67" t="str">
        <f>IFERROR(VLOOKUP(U372,Verfahren!$A$1:$E$15,5,FALSE),"")&amp;IFERROR(VLOOKUP(V372,Verfahren!A$17:B$20,2,FALSE),"")</f>
        <v/>
      </c>
      <c r="X372" s="67" t="str">
        <f t="shared" si="18"/>
        <v/>
      </c>
      <c r="Y372" s="67">
        <v>368</v>
      </c>
      <c r="Z372" s="67" t="str" cm="1">
        <f t="array" ref="Z372">IFERROR(INDEX($C$1:$C$1003,_xlfn.AGGREGATE(15,6,ROW($W$5:$W$1003)/(FIND("Wohngrundstück",$W$5:$W$1003,1)&gt;0),ROW()-4)),"")</f>
        <v/>
      </c>
      <c r="AA372" s="67" t="str" cm="1">
        <f t="array" ref="AA372">IFERROR(INDEX($C$1:$C$1003,_xlfn.AGGREGATE(15,6,ROW($U$5:$U$1003)/(FIND("123",$U$5:$U$1003,1)&gt;0),ROW()-4)),"")</f>
        <v/>
      </c>
      <c r="AB372" s="67" t="str" cm="1">
        <f t="array" ref="AB372">IFERROR(INDEX($C$1:$C$1003,_xlfn.AGGREGATE(15,6,ROW($W$5:$W$1003)/(FIND("Nichtwohngrundstück",$W$5:$W$1003,1)&gt;0),ROW()-4)),"")</f>
        <v/>
      </c>
      <c r="AC372" s="67" t="str" cm="1">
        <f t="array" ref="AC372">IFERROR(INDEX($C$1:$C$1003,_xlfn.AGGREGATE(15,6,ROW($W$5:$W$1003)/(FIND("Gebäude",$W$5:$W$1003,1)&gt;0),ROW()-4)),"")</f>
        <v/>
      </c>
      <c r="AD372" s="67" t="str" cm="1">
        <f t="array" ref="AD372">IFERROR(INDEX($C$1:$C$1003,_xlfn.AGGREGATE(15,6,ROW($W$5:$W$1003)/(FIND("LuF",$W$5:$W$1003,1)&gt;0),ROW()-4)),"")</f>
        <v/>
      </c>
      <c r="AE372" s="67" t="str" cm="1">
        <f t="array" ref="AE372">IFERROR(INDEX($C$1:$C$1003,_xlfn.AGGREGATE(15,6,ROW($P$5:$P$1003)/(FIND("Ja",$P$5:$P$1003,1)&gt;0),ROW()-4)),"")</f>
        <v/>
      </c>
      <c r="AF372" s="67" t="str" cm="1">
        <f t="array" ref="AF372">IFERROR(INDEX($C$1:$C$1003,_xlfn.AGGREGATE(15,6,ROW($V$5:$V$1003)/(FIND("1",$V$5:$V$1003,1)&gt;0),ROW()-4)),"")</f>
        <v/>
      </c>
    </row>
    <row r="373" spans="2:32" x14ac:dyDescent="0.35">
      <c r="B373" s="139"/>
      <c r="C373" s="139" t="str">
        <f>IF(B373&lt;&gt;"",COUNTIF($B$4:$B373,"&lt;&gt;"),"")</f>
        <v/>
      </c>
      <c r="D373" s="142"/>
      <c r="E373" s="139"/>
      <c r="F373" s="139"/>
      <c r="G373" s="139"/>
      <c r="H373" s="139"/>
      <c r="I373" s="142"/>
      <c r="J373" s="139"/>
      <c r="K373" s="139" t="str">
        <f>IFERROR(INDEX(PLZ!B:B,MATCH(I373,PLZ!A:A,0)),"")</f>
        <v/>
      </c>
      <c r="L373" s="139"/>
      <c r="M373" s="139" t="str">
        <f>IFERROR(IF(K373&lt;&gt;"Baden-Württemberg",VLOOKUP(L373,Params!A$28:A$36,1,FALSE),""),"")</f>
        <v/>
      </c>
      <c r="N373" s="147"/>
      <c r="O373" s="139"/>
      <c r="P373" s="139" t="str">
        <f t="shared" si="19"/>
        <v/>
      </c>
      <c r="Q373" s="139" t="str">
        <f t="shared" si="19"/>
        <v/>
      </c>
      <c r="R373" s="139" t="str">
        <f t="shared" si="19"/>
        <v/>
      </c>
      <c r="S373" s="147"/>
      <c r="T373" s="146" t="str" cm="1">
        <f t="array" aca="1" ref="T373" ca="1">IF(B373&lt;&gt;"",HYPERLINK("#'"&amp;MID(CELL("Dateiname",'Gemarkungen &amp; Flurstücke'!A$1),FIND("]",CELL("Dateiname",'Gemarkungen &amp; Flurstücke'!A$1))+1,31)&amp;"'!B6","Bitte ergänzen Sie die Angaben in ''Gemarkungen &amp; Flurstücke''!"),"")</f>
        <v/>
      </c>
      <c r="U373" s="42" t="str">
        <f>IFERROR(VLOOKUP(K373,Params!$A$2:$C$17,3,FALSE)&amp;VLOOKUP(L373,Params!$A$21:$C$23,3,FALSE)&amp;IFERROR(VLOOKUP(M373,Params!$A$28:$C$36,3,FALSE),"0"),"")</f>
        <v/>
      </c>
      <c r="V373" s="67" t="str">
        <f t="shared" si="17"/>
        <v/>
      </c>
      <c r="W373" s="67" t="str">
        <f>IFERROR(VLOOKUP(U373,Verfahren!$A$1:$E$15,5,FALSE),"")&amp;IFERROR(VLOOKUP(V373,Verfahren!A$17:B$20,2,FALSE),"")</f>
        <v/>
      </c>
      <c r="X373" s="67" t="str">
        <f t="shared" si="18"/>
        <v/>
      </c>
      <c r="Y373" s="67">
        <v>369</v>
      </c>
      <c r="Z373" s="67" t="str" cm="1">
        <f t="array" ref="Z373">IFERROR(INDEX($C$1:$C$1003,_xlfn.AGGREGATE(15,6,ROW($W$5:$W$1003)/(FIND("Wohngrundstück",$W$5:$W$1003,1)&gt;0),ROW()-4)),"")</f>
        <v/>
      </c>
      <c r="AA373" s="67" t="str" cm="1">
        <f t="array" ref="AA373">IFERROR(INDEX($C$1:$C$1003,_xlfn.AGGREGATE(15,6,ROW($U$5:$U$1003)/(FIND("123",$U$5:$U$1003,1)&gt;0),ROW()-4)),"")</f>
        <v/>
      </c>
      <c r="AB373" s="67" t="str" cm="1">
        <f t="array" ref="AB373">IFERROR(INDEX($C$1:$C$1003,_xlfn.AGGREGATE(15,6,ROW($W$5:$W$1003)/(FIND("Nichtwohngrundstück",$W$5:$W$1003,1)&gt;0),ROW()-4)),"")</f>
        <v/>
      </c>
      <c r="AC373" s="67" t="str" cm="1">
        <f t="array" ref="AC373">IFERROR(INDEX($C$1:$C$1003,_xlfn.AGGREGATE(15,6,ROW($W$5:$W$1003)/(FIND("Gebäude",$W$5:$W$1003,1)&gt;0),ROW()-4)),"")</f>
        <v/>
      </c>
      <c r="AD373" s="67" t="str" cm="1">
        <f t="array" ref="AD373">IFERROR(INDEX($C$1:$C$1003,_xlfn.AGGREGATE(15,6,ROW($W$5:$W$1003)/(FIND("LuF",$W$5:$W$1003,1)&gt;0),ROW()-4)),"")</f>
        <v/>
      </c>
      <c r="AE373" s="67" t="str" cm="1">
        <f t="array" ref="AE373">IFERROR(INDEX($C$1:$C$1003,_xlfn.AGGREGATE(15,6,ROW($P$5:$P$1003)/(FIND("Ja",$P$5:$P$1003,1)&gt;0),ROW()-4)),"")</f>
        <v/>
      </c>
      <c r="AF373" s="67" t="str" cm="1">
        <f t="array" ref="AF373">IFERROR(INDEX($C$1:$C$1003,_xlfn.AGGREGATE(15,6,ROW($V$5:$V$1003)/(FIND("1",$V$5:$V$1003,1)&gt;0),ROW()-4)),"")</f>
        <v/>
      </c>
    </row>
    <row r="374" spans="2:32" x14ac:dyDescent="0.35">
      <c r="B374" s="139"/>
      <c r="C374" s="139" t="str">
        <f>IF(B374&lt;&gt;"",COUNTIF($B$4:$B374,"&lt;&gt;"),"")</f>
        <v/>
      </c>
      <c r="D374" s="142"/>
      <c r="E374" s="139"/>
      <c r="F374" s="139"/>
      <c r="G374" s="139"/>
      <c r="H374" s="139"/>
      <c r="I374" s="142"/>
      <c r="J374" s="139"/>
      <c r="K374" s="139" t="str">
        <f>IFERROR(INDEX(PLZ!B:B,MATCH(I374,PLZ!A:A,0)),"")</f>
        <v/>
      </c>
      <c r="L374" s="139"/>
      <c r="M374" s="139" t="str">
        <f>IFERROR(IF(K374&lt;&gt;"Baden-Württemberg",VLOOKUP(L374,Params!A$28:A$36,1,FALSE),""),"")</f>
        <v/>
      </c>
      <c r="N374" s="147"/>
      <c r="O374" s="139"/>
      <c r="P374" s="139" t="str">
        <f t="shared" si="19"/>
        <v/>
      </c>
      <c r="Q374" s="139" t="str">
        <f t="shared" si="19"/>
        <v/>
      </c>
      <c r="R374" s="139" t="str">
        <f t="shared" si="19"/>
        <v/>
      </c>
      <c r="S374" s="147"/>
      <c r="T374" s="146" t="str" cm="1">
        <f t="array" aca="1" ref="T374" ca="1">IF(B374&lt;&gt;"",HYPERLINK("#'"&amp;MID(CELL("Dateiname",'Gemarkungen &amp; Flurstücke'!A$1),FIND("]",CELL("Dateiname",'Gemarkungen &amp; Flurstücke'!A$1))+1,31)&amp;"'!B6","Bitte ergänzen Sie die Angaben in ''Gemarkungen &amp; Flurstücke''!"),"")</f>
        <v/>
      </c>
      <c r="U374" s="42" t="str">
        <f>IFERROR(VLOOKUP(K374,Params!$A$2:$C$17,3,FALSE)&amp;VLOOKUP(L374,Params!$A$21:$C$23,3,FALSE)&amp;IFERROR(VLOOKUP(M374,Params!$A$28:$C$36,3,FALSE),"0"),"")</f>
        <v/>
      </c>
      <c r="V374" s="67" t="str">
        <f t="shared" si="17"/>
        <v/>
      </c>
      <c r="W374" s="67" t="str">
        <f>IFERROR(VLOOKUP(U374,Verfahren!$A$1:$E$15,5,FALSE),"")&amp;IFERROR(VLOOKUP(V374,Verfahren!A$17:B$20,2,FALSE),"")</f>
        <v/>
      </c>
      <c r="X374" s="67" t="str">
        <f t="shared" si="18"/>
        <v/>
      </c>
      <c r="Y374" s="67">
        <v>370</v>
      </c>
      <c r="Z374" s="67" t="str" cm="1">
        <f t="array" ref="Z374">IFERROR(INDEX($C$1:$C$1003,_xlfn.AGGREGATE(15,6,ROW($W$5:$W$1003)/(FIND("Wohngrundstück",$W$5:$W$1003,1)&gt;0),ROW()-4)),"")</f>
        <v/>
      </c>
      <c r="AA374" s="67" t="str" cm="1">
        <f t="array" ref="AA374">IFERROR(INDEX($C$1:$C$1003,_xlfn.AGGREGATE(15,6,ROW($U$5:$U$1003)/(FIND("123",$U$5:$U$1003,1)&gt;0),ROW()-4)),"")</f>
        <v/>
      </c>
      <c r="AB374" s="67" t="str" cm="1">
        <f t="array" ref="AB374">IFERROR(INDEX($C$1:$C$1003,_xlfn.AGGREGATE(15,6,ROW($W$5:$W$1003)/(FIND("Nichtwohngrundstück",$W$5:$W$1003,1)&gt;0),ROW()-4)),"")</f>
        <v/>
      </c>
      <c r="AC374" s="67" t="str" cm="1">
        <f t="array" ref="AC374">IFERROR(INDEX($C$1:$C$1003,_xlfn.AGGREGATE(15,6,ROW($W$5:$W$1003)/(FIND("Gebäude",$W$5:$W$1003,1)&gt;0),ROW()-4)),"")</f>
        <v/>
      </c>
      <c r="AD374" s="67" t="str" cm="1">
        <f t="array" ref="AD374">IFERROR(INDEX($C$1:$C$1003,_xlfn.AGGREGATE(15,6,ROW($W$5:$W$1003)/(FIND("LuF",$W$5:$W$1003,1)&gt;0),ROW()-4)),"")</f>
        <v/>
      </c>
      <c r="AE374" s="67" t="str" cm="1">
        <f t="array" ref="AE374">IFERROR(INDEX($C$1:$C$1003,_xlfn.AGGREGATE(15,6,ROW($P$5:$P$1003)/(FIND("Ja",$P$5:$P$1003,1)&gt;0),ROW()-4)),"")</f>
        <v/>
      </c>
      <c r="AF374" s="67" t="str" cm="1">
        <f t="array" ref="AF374">IFERROR(INDEX($C$1:$C$1003,_xlfn.AGGREGATE(15,6,ROW($V$5:$V$1003)/(FIND("1",$V$5:$V$1003,1)&gt;0),ROW()-4)),"")</f>
        <v/>
      </c>
    </row>
    <row r="375" spans="2:32" x14ac:dyDescent="0.35">
      <c r="B375" s="139"/>
      <c r="C375" s="139" t="str">
        <f>IF(B375&lt;&gt;"",COUNTIF($B$4:$B375,"&lt;&gt;"),"")</f>
        <v/>
      </c>
      <c r="D375" s="142"/>
      <c r="E375" s="139"/>
      <c r="F375" s="139"/>
      <c r="G375" s="139"/>
      <c r="H375" s="139"/>
      <c r="I375" s="142"/>
      <c r="J375" s="139"/>
      <c r="K375" s="139" t="str">
        <f>IFERROR(INDEX(PLZ!B:B,MATCH(I375,PLZ!A:A,0)),"")</f>
        <v/>
      </c>
      <c r="L375" s="139"/>
      <c r="M375" s="139" t="str">
        <f>IFERROR(IF(K375&lt;&gt;"Baden-Württemberg",VLOOKUP(L375,Params!A$28:A$36,1,FALSE),""),"")</f>
        <v/>
      </c>
      <c r="N375" s="147"/>
      <c r="O375" s="139"/>
      <c r="P375" s="139" t="str">
        <f t="shared" si="19"/>
        <v/>
      </c>
      <c r="Q375" s="139" t="str">
        <f t="shared" si="19"/>
        <v/>
      </c>
      <c r="R375" s="139" t="str">
        <f t="shared" si="19"/>
        <v/>
      </c>
      <c r="S375" s="147"/>
      <c r="T375" s="146" t="str" cm="1">
        <f t="array" aca="1" ref="T375" ca="1">IF(B375&lt;&gt;"",HYPERLINK("#'"&amp;MID(CELL("Dateiname",'Gemarkungen &amp; Flurstücke'!A$1),FIND("]",CELL("Dateiname",'Gemarkungen &amp; Flurstücke'!A$1))+1,31)&amp;"'!B6","Bitte ergänzen Sie die Angaben in ''Gemarkungen &amp; Flurstücke''!"),"")</f>
        <v/>
      </c>
      <c r="U375" s="42" t="str">
        <f>IFERROR(VLOOKUP(K375,Params!$A$2:$C$17,3,FALSE)&amp;VLOOKUP(L375,Params!$A$21:$C$23,3,FALSE)&amp;IFERROR(VLOOKUP(M375,Params!$A$28:$C$36,3,FALSE),"0"),"")</f>
        <v/>
      </c>
      <c r="V375" s="67" t="str">
        <f t="shared" si="17"/>
        <v/>
      </c>
      <c r="W375" s="67" t="str">
        <f>IFERROR(VLOOKUP(U375,Verfahren!$A$1:$E$15,5,FALSE),"")&amp;IFERROR(VLOOKUP(V375,Verfahren!A$17:B$20,2,FALSE),"")</f>
        <v/>
      </c>
      <c r="X375" s="67" t="str">
        <f t="shared" si="18"/>
        <v/>
      </c>
      <c r="Y375" s="67">
        <v>371</v>
      </c>
      <c r="Z375" s="67" t="str" cm="1">
        <f t="array" ref="Z375">IFERROR(INDEX($C$1:$C$1003,_xlfn.AGGREGATE(15,6,ROW($W$5:$W$1003)/(FIND("Wohngrundstück",$W$5:$W$1003,1)&gt;0),ROW()-4)),"")</f>
        <v/>
      </c>
      <c r="AA375" s="67" t="str" cm="1">
        <f t="array" ref="AA375">IFERROR(INDEX($C$1:$C$1003,_xlfn.AGGREGATE(15,6,ROW($U$5:$U$1003)/(FIND("123",$U$5:$U$1003,1)&gt;0),ROW()-4)),"")</f>
        <v/>
      </c>
      <c r="AB375" s="67" t="str" cm="1">
        <f t="array" ref="AB375">IFERROR(INDEX($C$1:$C$1003,_xlfn.AGGREGATE(15,6,ROW($W$5:$W$1003)/(FIND("Nichtwohngrundstück",$W$5:$W$1003,1)&gt;0),ROW()-4)),"")</f>
        <v/>
      </c>
      <c r="AC375" s="67" t="str" cm="1">
        <f t="array" ref="AC375">IFERROR(INDEX($C$1:$C$1003,_xlfn.AGGREGATE(15,6,ROW($W$5:$W$1003)/(FIND("Gebäude",$W$5:$W$1003,1)&gt;0),ROW()-4)),"")</f>
        <v/>
      </c>
      <c r="AD375" s="67" t="str" cm="1">
        <f t="array" ref="AD375">IFERROR(INDEX($C$1:$C$1003,_xlfn.AGGREGATE(15,6,ROW($W$5:$W$1003)/(FIND("LuF",$W$5:$W$1003,1)&gt;0),ROW()-4)),"")</f>
        <v/>
      </c>
      <c r="AE375" s="67" t="str" cm="1">
        <f t="array" ref="AE375">IFERROR(INDEX($C$1:$C$1003,_xlfn.AGGREGATE(15,6,ROW($P$5:$P$1003)/(FIND("Ja",$P$5:$P$1003,1)&gt;0),ROW()-4)),"")</f>
        <v/>
      </c>
      <c r="AF375" s="67" t="str" cm="1">
        <f t="array" ref="AF375">IFERROR(INDEX($C$1:$C$1003,_xlfn.AGGREGATE(15,6,ROW($V$5:$V$1003)/(FIND("1",$V$5:$V$1003,1)&gt;0),ROW()-4)),"")</f>
        <v/>
      </c>
    </row>
    <row r="376" spans="2:32" x14ac:dyDescent="0.35">
      <c r="B376" s="139"/>
      <c r="C376" s="139" t="str">
        <f>IF(B376&lt;&gt;"",COUNTIF($B$4:$B376,"&lt;&gt;"),"")</f>
        <v/>
      </c>
      <c r="D376" s="142"/>
      <c r="E376" s="139"/>
      <c r="F376" s="139"/>
      <c r="G376" s="139"/>
      <c r="H376" s="139"/>
      <c r="I376" s="142"/>
      <c r="J376" s="139"/>
      <c r="K376" s="139" t="str">
        <f>IFERROR(INDEX(PLZ!B:B,MATCH(I376,PLZ!A:A,0)),"")</f>
        <v/>
      </c>
      <c r="L376" s="139"/>
      <c r="M376" s="139" t="str">
        <f>IFERROR(IF(K376&lt;&gt;"Baden-Württemberg",VLOOKUP(L376,Params!A$28:A$36,1,FALSE),""),"")</f>
        <v/>
      </c>
      <c r="N376" s="147"/>
      <c r="O376" s="139"/>
      <c r="P376" s="139" t="str">
        <f t="shared" si="19"/>
        <v/>
      </c>
      <c r="Q376" s="139" t="str">
        <f t="shared" si="19"/>
        <v/>
      </c>
      <c r="R376" s="139" t="str">
        <f t="shared" si="19"/>
        <v/>
      </c>
      <c r="S376" s="147"/>
      <c r="T376" s="146" t="str" cm="1">
        <f t="array" aca="1" ref="T376" ca="1">IF(B376&lt;&gt;"",HYPERLINK("#'"&amp;MID(CELL("Dateiname",'Gemarkungen &amp; Flurstücke'!A$1),FIND("]",CELL("Dateiname",'Gemarkungen &amp; Flurstücke'!A$1))+1,31)&amp;"'!B6","Bitte ergänzen Sie die Angaben in ''Gemarkungen &amp; Flurstücke''!"),"")</f>
        <v/>
      </c>
      <c r="U376" s="42" t="str">
        <f>IFERROR(VLOOKUP(K376,Params!$A$2:$C$17,3,FALSE)&amp;VLOOKUP(L376,Params!$A$21:$C$23,3,FALSE)&amp;IFERROR(VLOOKUP(M376,Params!$A$28:$C$36,3,FALSE),"0"),"")</f>
        <v/>
      </c>
      <c r="V376" s="67" t="str">
        <f t="shared" si="17"/>
        <v/>
      </c>
      <c r="W376" s="67" t="str">
        <f>IFERROR(VLOOKUP(U376,Verfahren!$A$1:$E$15,5,FALSE),"")&amp;IFERROR(VLOOKUP(V376,Verfahren!A$17:B$20,2,FALSE),"")</f>
        <v/>
      </c>
      <c r="X376" s="67" t="str">
        <f t="shared" si="18"/>
        <v/>
      </c>
      <c r="Y376" s="67">
        <v>372</v>
      </c>
      <c r="Z376" s="67" t="str" cm="1">
        <f t="array" ref="Z376">IFERROR(INDEX($C$1:$C$1003,_xlfn.AGGREGATE(15,6,ROW($W$5:$W$1003)/(FIND("Wohngrundstück",$W$5:$W$1003,1)&gt;0),ROW()-4)),"")</f>
        <v/>
      </c>
      <c r="AA376" s="67" t="str" cm="1">
        <f t="array" ref="AA376">IFERROR(INDEX($C$1:$C$1003,_xlfn.AGGREGATE(15,6,ROW($U$5:$U$1003)/(FIND("123",$U$5:$U$1003,1)&gt;0),ROW()-4)),"")</f>
        <v/>
      </c>
      <c r="AB376" s="67" t="str" cm="1">
        <f t="array" ref="AB376">IFERROR(INDEX($C$1:$C$1003,_xlfn.AGGREGATE(15,6,ROW($W$5:$W$1003)/(FIND("Nichtwohngrundstück",$W$5:$W$1003,1)&gt;0),ROW()-4)),"")</f>
        <v/>
      </c>
      <c r="AC376" s="67" t="str" cm="1">
        <f t="array" ref="AC376">IFERROR(INDEX($C$1:$C$1003,_xlfn.AGGREGATE(15,6,ROW($W$5:$W$1003)/(FIND("Gebäude",$W$5:$W$1003,1)&gt;0),ROW()-4)),"")</f>
        <v/>
      </c>
      <c r="AD376" s="67" t="str" cm="1">
        <f t="array" ref="AD376">IFERROR(INDEX($C$1:$C$1003,_xlfn.AGGREGATE(15,6,ROW($W$5:$W$1003)/(FIND("LuF",$W$5:$W$1003,1)&gt;0),ROW()-4)),"")</f>
        <v/>
      </c>
      <c r="AE376" s="67" t="str" cm="1">
        <f t="array" ref="AE376">IFERROR(INDEX($C$1:$C$1003,_xlfn.AGGREGATE(15,6,ROW($P$5:$P$1003)/(FIND("Ja",$P$5:$P$1003,1)&gt;0),ROW()-4)),"")</f>
        <v/>
      </c>
      <c r="AF376" s="67" t="str" cm="1">
        <f t="array" ref="AF376">IFERROR(INDEX($C$1:$C$1003,_xlfn.AGGREGATE(15,6,ROW($V$5:$V$1003)/(FIND("1",$V$5:$V$1003,1)&gt;0),ROW()-4)),"")</f>
        <v/>
      </c>
    </row>
    <row r="377" spans="2:32" x14ac:dyDescent="0.35">
      <c r="B377" s="139"/>
      <c r="C377" s="139" t="str">
        <f>IF(B377&lt;&gt;"",COUNTIF($B$4:$B377,"&lt;&gt;"),"")</f>
        <v/>
      </c>
      <c r="D377" s="142"/>
      <c r="E377" s="139"/>
      <c r="F377" s="139"/>
      <c r="G377" s="139"/>
      <c r="H377" s="139"/>
      <c r="I377" s="142"/>
      <c r="J377" s="139"/>
      <c r="K377" s="139" t="str">
        <f>IFERROR(INDEX(PLZ!B:B,MATCH(I377,PLZ!A:A,0)),"")</f>
        <v/>
      </c>
      <c r="L377" s="139"/>
      <c r="M377" s="139" t="str">
        <f>IFERROR(IF(K377&lt;&gt;"Baden-Württemberg",VLOOKUP(L377,Params!A$28:A$36,1,FALSE),""),"")</f>
        <v/>
      </c>
      <c r="N377" s="147"/>
      <c r="O377" s="139"/>
      <c r="P377" s="139" t="str">
        <f t="shared" si="19"/>
        <v/>
      </c>
      <c r="Q377" s="139" t="str">
        <f t="shared" si="19"/>
        <v/>
      </c>
      <c r="R377" s="139" t="str">
        <f t="shared" si="19"/>
        <v/>
      </c>
      <c r="S377" s="147"/>
      <c r="T377" s="146" t="str" cm="1">
        <f t="array" aca="1" ref="T377" ca="1">IF(B377&lt;&gt;"",HYPERLINK("#'"&amp;MID(CELL("Dateiname",'Gemarkungen &amp; Flurstücke'!A$1),FIND("]",CELL("Dateiname",'Gemarkungen &amp; Flurstücke'!A$1))+1,31)&amp;"'!B6","Bitte ergänzen Sie die Angaben in ''Gemarkungen &amp; Flurstücke''!"),"")</f>
        <v/>
      </c>
      <c r="U377" s="42" t="str">
        <f>IFERROR(VLOOKUP(K377,Params!$A$2:$C$17,3,FALSE)&amp;VLOOKUP(L377,Params!$A$21:$C$23,3,FALSE)&amp;IFERROR(VLOOKUP(M377,Params!$A$28:$C$36,3,FALSE),"0"),"")</f>
        <v/>
      </c>
      <c r="V377" s="67" t="str">
        <f t="shared" si="17"/>
        <v/>
      </c>
      <c r="W377" s="67" t="str">
        <f>IFERROR(VLOOKUP(U377,Verfahren!$A$1:$E$15,5,FALSE),"")&amp;IFERROR(VLOOKUP(V377,Verfahren!A$17:B$20,2,FALSE),"")</f>
        <v/>
      </c>
      <c r="X377" s="67" t="str">
        <f t="shared" si="18"/>
        <v/>
      </c>
      <c r="Y377" s="67">
        <v>373</v>
      </c>
      <c r="Z377" s="67" t="str" cm="1">
        <f t="array" ref="Z377">IFERROR(INDEX($C$1:$C$1003,_xlfn.AGGREGATE(15,6,ROW($W$5:$W$1003)/(FIND("Wohngrundstück",$W$5:$W$1003,1)&gt;0),ROW()-4)),"")</f>
        <v/>
      </c>
      <c r="AA377" s="67" t="str" cm="1">
        <f t="array" ref="AA377">IFERROR(INDEX($C$1:$C$1003,_xlfn.AGGREGATE(15,6,ROW($U$5:$U$1003)/(FIND("123",$U$5:$U$1003,1)&gt;0),ROW()-4)),"")</f>
        <v/>
      </c>
      <c r="AB377" s="67" t="str" cm="1">
        <f t="array" ref="AB377">IFERROR(INDEX($C$1:$C$1003,_xlfn.AGGREGATE(15,6,ROW($W$5:$W$1003)/(FIND("Nichtwohngrundstück",$W$5:$W$1003,1)&gt;0),ROW()-4)),"")</f>
        <v/>
      </c>
      <c r="AC377" s="67" t="str" cm="1">
        <f t="array" ref="AC377">IFERROR(INDEX($C$1:$C$1003,_xlfn.AGGREGATE(15,6,ROW($W$5:$W$1003)/(FIND("Gebäude",$W$5:$W$1003,1)&gt;0),ROW()-4)),"")</f>
        <v/>
      </c>
      <c r="AD377" s="67" t="str" cm="1">
        <f t="array" ref="AD377">IFERROR(INDEX($C$1:$C$1003,_xlfn.AGGREGATE(15,6,ROW($W$5:$W$1003)/(FIND("LuF",$W$5:$W$1003,1)&gt;0),ROW()-4)),"")</f>
        <v/>
      </c>
      <c r="AE377" s="67" t="str" cm="1">
        <f t="array" ref="AE377">IFERROR(INDEX($C$1:$C$1003,_xlfn.AGGREGATE(15,6,ROW($P$5:$P$1003)/(FIND("Ja",$P$5:$P$1003,1)&gt;0),ROW()-4)),"")</f>
        <v/>
      </c>
      <c r="AF377" s="67" t="str" cm="1">
        <f t="array" ref="AF377">IFERROR(INDEX($C$1:$C$1003,_xlfn.AGGREGATE(15,6,ROW($V$5:$V$1003)/(FIND("1",$V$5:$V$1003,1)&gt;0),ROW()-4)),"")</f>
        <v/>
      </c>
    </row>
    <row r="378" spans="2:32" x14ac:dyDescent="0.35">
      <c r="B378" s="139"/>
      <c r="C378" s="139" t="str">
        <f>IF(B378&lt;&gt;"",COUNTIF($B$4:$B378,"&lt;&gt;"),"")</f>
        <v/>
      </c>
      <c r="D378" s="142"/>
      <c r="E378" s="139"/>
      <c r="F378" s="139"/>
      <c r="G378" s="139"/>
      <c r="H378" s="139"/>
      <c r="I378" s="142"/>
      <c r="J378" s="139"/>
      <c r="K378" s="139" t="str">
        <f>IFERROR(INDEX(PLZ!B:B,MATCH(I378,PLZ!A:A,0)),"")</f>
        <v/>
      </c>
      <c r="L378" s="139"/>
      <c r="M378" s="139" t="str">
        <f>IFERROR(IF(K378&lt;&gt;"Baden-Württemberg",VLOOKUP(L378,Params!A$28:A$36,1,FALSE),""),"")</f>
        <v/>
      </c>
      <c r="N378" s="147"/>
      <c r="O378" s="139"/>
      <c r="P378" s="139" t="str">
        <f t="shared" si="19"/>
        <v/>
      </c>
      <c r="Q378" s="139" t="str">
        <f t="shared" si="19"/>
        <v/>
      </c>
      <c r="R378" s="139" t="str">
        <f t="shared" si="19"/>
        <v/>
      </c>
      <c r="S378" s="147"/>
      <c r="T378" s="146" t="str" cm="1">
        <f t="array" aca="1" ref="T378" ca="1">IF(B378&lt;&gt;"",HYPERLINK("#'"&amp;MID(CELL("Dateiname",'Gemarkungen &amp; Flurstücke'!A$1),FIND("]",CELL("Dateiname",'Gemarkungen &amp; Flurstücke'!A$1))+1,31)&amp;"'!B6","Bitte ergänzen Sie die Angaben in ''Gemarkungen &amp; Flurstücke''!"),"")</f>
        <v/>
      </c>
      <c r="U378" s="42" t="str">
        <f>IFERROR(VLOOKUP(K378,Params!$A$2:$C$17,3,FALSE)&amp;VLOOKUP(L378,Params!$A$21:$C$23,3,FALSE)&amp;IFERROR(VLOOKUP(M378,Params!$A$28:$C$36,3,FALSE),"0"),"")</f>
        <v/>
      </c>
      <c r="V378" s="67" t="str">
        <f t="shared" si="17"/>
        <v/>
      </c>
      <c r="W378" s="67" t="str">
        <f>IFERROR(VLOOKUP(U378,Verfahren!$A$1:$E$15,5,FALSE),"")&amp;IFERROR(VLOOKUP(V378,Verfahren!A$17:B$20,2,FALSE),"")</f>
        <v/>
      </c>
      <c r="X378" s="67" t="str">
        <f t="shared" si="18"/>
        <v/>
      </c>
      <c r="Y378" s="67">
        <v>374</v>
      </c>
      <c r="Z378" s="67" t="str" cm="1">
        <f t="array" ref="Z378">IFERROR(INDEX($C$1:$C$1003,_xlfn.AGGREGATE(15,6,ROW($W$5:$W$1003)/(FIND("Wohngrundstück",$W$5:$W$1003,1)&gt;0),ROW()-4)),"")</f>
        <v/>
      </c>
      <c r="AA378" s="67" t="str" cm="1">
        <f t="array" ref="AA378">IFERROR(INDEX($C$1:$C$1003,_xlfn.AGGREGATE(15,6,ROW($U$5:$U$1003)/(FIND("123",$U$5:$U$1003,1)&gt;0),ROW()-4)),"")</f>
        <v/>
      </c>
      <c r="AB378" s="67" t="str" cm="1">
        <f t="array" ref="AB378">IFERROR(INDEX($C$1:$C$1003,_xlfn.AGGREGATE(15,6,ROW($W$5:$W$1003)/(FIND("Nichtwohngrundstück",$W$5:$W$1003,1)&gt;0),ROW()-4)),"")</f>
        <v/>
      </c>
      <c r="AC378" s="67" t="str" cm="1">
        <f t="array" ref="AC378">IFERROR(INDEX($C$1:$C$1003,_xlfn.AGGREGATE(15,6,ROW($W$5:$W$1003)/(FIND("Gebäude",$W$5:$W$1003,1)&gt;0),ROW()-4)),"")</f>
        <v/>
      </c>
      <c r="AD378" s="67" t="str" cm="1">
        <f t="array" ref="AD378">IFERROR(INDEX($C$1:$C$1003,_xlfn.AGGREGATE(15,6,ROW($W$5:$W$1003)/(FIND("LuF",$W$5:$W$1003,1)&gt;0),ROW()-4)),"")</f>
        <v/>
      </c>
      <c r="AE378" s="67" t="str" cm="1">
        <f t="array" ref="AE378">IFERROR(INDEX($C$1:$C$1003,_xlfn.AGGREGATE(15,6,ROW($P$5:$P$1003)/(FIND("Ja",$P$5:$P$1003,1)&gt;0),ROW()-4)),"")</f>
        <v/>
      </c>
      <c r="AF378" s="67" t="str" cm="1">
        <f t="array" ref="AF378">IFERROR(INDEX($C$1:$C$1003,_xlfn.AGGREGATE(15,6,ROW($V$5:$V$1003)/(FIND("1",$V$5:$V$1003,1)&gt;0),ROW()-4)),"")</f>
        <v/>
      </c>
    </row>
    <row r="379" spans="2:32" x14ac:dyDescent="0.35">
      <c r="B379" s="139"/>
      <c r="C379" s="139" t="str">
        <f>IF(B379&lt;&gt;"",COUNTIF($B$4:$B379,"&lt;&gt;"),"")</f>
        <v/>
      </c>
      <c r="D379" s="142"/>
      <c r="E379" s="139"/>
      <c r="F379" s="139"/>
      <c r="G379" s="139"/>
      <c r="H379" s="139"/>
      <c r="I379" s="142"/>
      <c r="J379" s="139"/>
      <c r="K379" s="139" t="str">
        <f>IFERROR(INDEX(PLZ!B:B,MATCH(I379,PLZ!A:A,0)),"")</f>
        <v/>
      </c>
      <c r="L379" s="139"/>
      <c r="M379" s="139" t="str">
        <f>IFERROR(IF(K379&lt;&gt;"Baden-Württemberg",VLOOKUP(L379,Params!A$28:A$36,1,FALSE),""),"")</f>
        <v/>
      </c>
      <c r="N379" s="147"/>
      <c r="O379" s="139"/>
      <c r="P379" s="139" t="str">
        <f t="shared" si="19"/>
        <v/>
      </c>
      <c r="Q379" s="139" t="str">
        <f t="shared" si="19"/>
        <v/>
      </c>
      <c r="R379" s="139" t="str">
        <f t="shared" si="19"/>
        <v/>
      </c>
      <c r="S379" s="147"/>
      <c r="T379" s="146" t="str" cm="1">
        <f t="array" aca="1" ref="T379" ca="1">IF(B379&lt;&gt;"",HYPERLINK("#'"&amp;MID(CELL("Dateiname",'Gemarkungen &amp; Flurstücke'!A$1),FIND("]",CELL("Dateiname",'Gemarkungen &amp; Flurstücke'!A$1))+1,31)&amp;"'!B6","Bitte ergänzen Sie die Angaben in ''Gemarkungen &amp; Flurstücke''!"),"")</f>
        <v/>
      </c>
      <c r="U379" s="42" t="str">
        <f>IFERROR(VLOOKUP(K379,Params!$A$2:$C$17,3,FALSE)&amp;VLOOKUP(L379,Params!$A$21:$C$23,3,FALSE)&amp;IFERROR(VLOOKUP(M379,Params!$A$28:$C$36,3,FALSE),"0"),"")</f>
        <v/>
      </c>
      <c r="V379" s="67" t="str">
        <f t="shared" si="17"/>
        <v/>
      </c>
      <c r="W379" s="67" t="str">
        <f>IFERROR(VLOOKUP(U379,Verfahren!$A$1:$E$15,5,FALSE),"")&amp;IFERROR(VLOOKUP(V379,Verfahren!A$17:B$20,2,FALSE),"")</f>
        <v/>
      </c>
      <c r="X379" s="67" t="str">
        <f t="shared" si="18"/>
        <v/>
      </c>
      <c r="Y379" s="67">
        <v>375</v>
      </c>
      <c r="Z379" s="67" t="str" cm="1">
        <f t="array" ref="Z379">IFERROR(INDEX($C$1:$C$1003,_xlfn.AGGREGATE(15,6,ROW($W$5:$W$1003)/(FIND("Wohngrundstück",$W$5:$W$1003,1)&gt;0),ROW()-4)),"")</f>
        <v/>
      </c>
      <c r="AA379" s="67" t="str" cm="1">
        <f t="array" ref="AA379">IFERROR(INDEX($C$1:$C$1003,_xlfn.AGGREGATE(15,6,ROW($U$5:$U$1003)/(FIND("123",$U$5:$U$1003,1)&gt;0),ROW()-4)),"")</f>
        <v/>
      </c>
      <c r="AB379" s="67" t="str" cm="1">
        <f t="array" ref="AB379">IFERROR(INDEX($C$1:$C$1003,_xlfn.AGGREGATE(15,6,ROW($W$5:$W$1003)/(FIND("Nichtwohngrundstück",$W$5:$W$1003,1)&gt;0),ROW()-4)),"")</f>
        <v/>
      </c>
      <c r="AC379" s="67" t="str" cm="1">
        <f t="array" ref="AC379">IFERROR(INDEX($C$1:$C$1003,_xlfn.AGGREGATE(15,6,ROW($W$5:$W$1003)/(FIND("Gebäude",$W$5:$W$1003,1)&gt;0),ROW()-4)),"")</f>
        <v/>
      </c>
      <c r="AD379" s="67" t="str" cm="1">
        <f t="array" ref="AD379">IFERROR(INDEX($C$1:$C$1003,_xlfn.AGGREGATE(15,6,ROW($W$5:$W$1003)/(FIND("LuF",$W$5:$W$1003,1)&gt;0),ROW()-4)),"")</f>
        <v/>
      </c>
      <c r="AE379" s="67" t="str" cm="1">
        <f t="array" ref="AE379">IFERROR(INDEX($C$1:$C$1003,_xlfn.AGGREGATE(15,6,ROW($P$5:$P$1003)/(FIND("Ja",$P$5:$P$1003,1)&gt;0),ROW()-4)),"")</f>
        <v/>
      </c>
      <c r="AF379" s="67" t="str" cm="1">
        <f t="array" ref="AF379">IFERROR(INDEX($C$1:$C$1003,_xlfn.AGGREGATE(15,6,ROW($V$5:$V$1003)/(FIND("1",$V$5:$V$1003,1)&gt;0),ROW()-4)),"")</f>
        <v/>
      </c>
    </row>
    <row r="380" spans="2:32" x14ac:dyDescent="0.35">
      <c r="B380" s="139"/>
      <c r="C380" s="139" t="str">
        <f>IF(B380&lt;&gt;"",COUNTIF($B$4:$B380,"&lt;&gt;"),"")</f>
        <v/>
      </c>
      <c r="D380" s="142"/>
      <c r="E380" s="139"/>
      <c r="F380" s="139"/>
      <c r="G380" s="139"/>
      <c r="H380" s="139"/>
      <c r="I380" s="142"/>
      <c r="J380" s="139"/>
      <c r="K380" s="139" t="str">
        <f>IFERROR(INDEX(PLZ!B:B,MATCH(I380,PLZ!A:A,0)),"")</f>
        <v/>
      </c>
      <c r="L380" s="139"/>
      <c r="M380" s="139" t="str">
        <f>IFERROR(IF(K380&lt;&gt;"Baden-Württemberg",VLOOKUP(L380,Params!A$28:A$36,1,FALSE),""),"")</f>
        <v/>
      </c>
      <c r="N380" s="147"/>
      <c r="O380" s="139"/>
      <c r="P380" s="139" t="str">
        <f t="shared" si="19"/>
        <v/>
      </c>
      <c r="Q380" s="139" t="str">
        <f t="shared" si="19"/>
        <v/>
      </c>
      <c r="R380" s="139" t="str">
        <f t="shared" si="19"/>
        <v/>
      </c>
      <c r="S380" s="147"/>
      <c r="T380" s="146" t="str" cm="1">
        <f t="array" aca="1" ref="T380" ca="1">IF(B380&lt;&gt;"",HYPERLINK("#'"&amp;MID(CELL("Dateiname",'Gemarkungen &amp; Flurstücke'!A$1),FIND("]",CELL("Dateiname",'Gemarkungen &amp; Flurstücke'!A$1))+1,31)&amp;"'!B6","Bitte ergänzen Sie die Angaben in ''Gemarkungen &amp; Flurstücke''!"),"")</f>
        <v/>
      </c>
      <c r="U380" s="42" t="str">
        <f>IFERROR(VLOOKUP(K380,Params!$A$2:$C$17,3,FALSE)&amp;VLOOKUP(L380,Params!$A$21:$C$23,3,FALSE)&amp;IFERROR(VLOOKUP(M380,Params!$A$28:$C$36,3,FALSE),"0"),"")</f>
        <v/>
      </c>
      <c r="V380" s="67" t="str">
        <f t="shared" si="17"/>
        <v/>
      </c>
      <c r="W380" s="67" t="str">
        <f>IFERROR(VLOOKUP(U380,Verfahren!$A$1:$E$15,5,FALSE),"")&amp;IFERROR(VLOOKUP(V380,Verfahren!A$17:B$20,2,FALSE),"")</f>
        <v/>
      </c>
      <c r="X380" s="67" t="str">
        <f t="shared" si="18"/>
        <v/>
      </c>
      <c r="Y380" s="67">
        <v>376</v>
      </c>
      <c r="Z380" s="67" t="str" cm="1">
        <f t="array" ref="Z380">IFERROR(INDEX($C$1:$C$1003,_xlfn.AGGREGATE(15,6,ROW($W$5:$W$1003)/(FIND("Wohngrundstück",$W$5:$W$1003,1)&gt;0),ROW()-4)),"")</f>
        <v/>
      </c>
      <c r="AA380" s="67" t="str" cm="1">
        <f t="array" ref="AA380">IFERROR(INDEX($C$1:$C$1003,_xlfn.AGGREGATE(15,6,ROW($U$5:$U$1003)/(FIND("123",$U$5:$U$1003,1)&gt;0),ROW()-4)),"")</f>
        <v/>
      </c>
      <c r="AB380" s="67" t="str" cm="1">
        <f t="array" ref="AB380">IFERROR(INDEX($C$1:$C$1003,_xlfn.AGGREGATE(15,6,ROW($W$5:$W$1003)/(FIND("Nichtwohngrundstück",$W$5:$W$1003,1)&gt;0),ROW()-4)),"")</f>
        <v/>
      </c>
      <c r="AC380" s="67" t="str" cm="1">
        <f t="array" ref="AC380">IFERROR(INDEX($C$1:$C$1003,_xlfn.AGGREGATE(15,6,ROW($W$5:$W$1003)/(FIND("Gebäude",$W$5:$W$1003,1)&gt;0),ROW()-4)),"")</f>
        <v/>
      </c>
      <c r="AD380" s="67" t="str" cm="1">
        <f t="array" ref="AD380">IFERROR(INDEX($C$1:$C$1003,_xlfn.AGGREGATE(15,6,ROW($W$5:$W$1003)/(FIND("LuF",$W$5:$W$1003,1)&gt;0),ROW()-4)),"")</f>
        <v/>
      </c>
      <c r="AE380" s="67" t="str" cm="1">
        <f t="array" ref="AE380">IFERROR(INDEX($C$1:$C$1003,_xlfn.AGGREGATE(15,6,ROW($P$5:$P$1003)/(FIND("Ja",$P$5:$P$1003,1)&gt;0),ROW()-4)),"")</f>
        <v/>
      </c>
      <c r="AF380" s="67" t="str" cm="1">
        <f t="array" ref="AF380">IFERROR(INDEX($C$1:$C$1003,_xlfn.AGGREGATE(15,6,ROW($V$5:$V$1003)/(FIND("1",$V$5:$V$1003,1)&gt;0),ROW()-4)),"")</f>
        <v/>
      </c>
    </row>
    <row r="381" spans="2:32" x14ac:dyDescent="0.35">
      <c r="B381" s="139"/>
      <c r="C381" s="139" t="str">
        <f>IF(B381&lt;&gt;"",COUNTIF($B$4:$B381,"&lt;&gt;"),"")</f>
        <v/>
      </c>
      <c r="D381" s="142"/>
      <c r="E381" s="139"/>
      <c r="F381" s="139"/>
      <c r="G381" s="139"/>
      <c r="H381" s="139"/>
      <c r="I381" s="142"/>
      <c r="J381" s="139"/>
      <c r="K381" s="139" t="str">
        <f>IFERROR(INDEX(PLZ!B:B,MATCH(I381,PLZ!A:A,0)),"")</f>
        <v/>
      </c>
      <c r="L381" s="139"/>
      <c r="M381" s="139" t="str">
        <f>IFERROR(IF(K381&lt;&gt;"Baden-Württemberg",VLOOKUP(L381,Params!A$28:A$36,1,FALSE),""),"")</f>
        <v/>
      </c>
      <c r="N381" s="147"/>
      <c r="O381" s="139"/>
      <c r="P381" s="139" t="str">
        <f t="shared" si="19"/>
        <v/>
      </c>
      <c r="Q381" s="139" t="str">
        <f t="shared" si="19"/>
        <v/>
      </c>
      <c r="R381" s="139" t="str">
        <f t="shared" si="19"/>
        <v/>
      </c>
      <c r="S381" s="147"/>
      <c r="T381" s="146" t="str" cm="1">
        <f t="array" aca="1" ref="T381" ca="1">IF(B381&lt;&gt;"",HYPERLINK("#'"&amp;MID(CELL("Dateiname",'Gemarkungen &amp; Flurstücke'!A$1),FIND("]",CELL("Dateiname",'Gemarkungen &amp; Flurstücke'!A$1))+1,31)&amp;"'!B6","Bitte ergänzen Sie die Angaben in ''Gemarkungen &amp; Flurstücke''!"),"")</f>
        <v/>
      </c>
      <c r="U381" s="42" t="str">
        <f>IFERROR(VLOOKUP(K381,Params!$A$2:$C$17,3,FALSE)&amp;VLOOKUP(L381,Params!$A$21:$C$23,3,FALSE)&amp;IFERROR(VLOOKUP(M381,Params!$A$28:$C$36,3,FALSE),"0"),"")</f>
        <v/>
      </c>
      <c r="V381" s="67" t="str">
        <f t="shared" si="17"/>
        <v/>
      </c>
      <c r="W381" s="67" t="str">
        <f>IFERROR(VLOOKUP(U381,Verfahren!$A$1:$E$15,5,FALSE),"")&amp;IFERROR(VLOOKUP(V381,Verfahren!A$17:B$20,2,FALSE),"")</f>
        <v/>
      </c>
      <c r="X381" s="67" t="str">
        <f t="shared" si="18"/>
        <v/>
      </c>
      <c r="Y381" s="67">
        <v>377</v>
      </c>
      <c r="Z381" s="67" t="str" cm="1">
        <f t="array" ref="Z381">IFERROR(INDEX($C$1:$C$1003,_xlfn.AGGREGATE(15,6,ROW($W$5:$W$1003)/(FIND("Wohngrundstück",$W$5:$W$1003,1)&gt;0),ROW()-4)),"")</f>
        <v/>
      </c>
      <c r="AA381" s="67" t="str" cm="1">
        <f t="array" ref="AA381">IFERROR(INDEX($C$1:$C$1003,_xlfn.AGGREGATE(15,6,ROW($U$5:$U$1003)/(FIND("123",$U$5:$U$1003,1)&gt;0),ROW()-4)),"")</f>
        <v/>
      </c>
      <c r="AB381" s="67" t="str" cm="1">
        <f t="array" ref="AB381">IFERROR(INDEX($C$1:$C$1003,_xlfn.AGGREGATE(15,6,ROW($W$5:$W$1003)/(FIND("Nichtwohngrundstück",$W$5:$W$1003,1)&gt;0),ROW()-4)),"")</f>
        <v/>
      </c>
      <c r="AC381" s="67" t="str" cm="1">
        <f t="array" ref="AC381">IFERROR(INDEX($C$1:$C$1003,_xlfn.AGGREGATE(15,6,ROW($W$5:$W$1003)/(FIND("Gebäude",$W$5:$W$1003,1)&gt;0),ROW()-4)),"")</f>
        <v/>
      </c>
      <c r="AD381" s="67" t="str" cm="1">
        <f t="array" ref="AD381">IFERROR(INDEX($C$1:$C$1003,_xlfn.AGGREGATE(15,6,ROW($W$5:$W$1003)/(FIND("LuF",$W$5:$W$1003,1)&gt;0),ROW()-4)),"")</f>
        <v/>
      </c>
      <c r="AE381" s="67" t="str" cm="1">
        <f t="array" ref="AE381">IFERROR(INDEX($C$1:$C$1003,_xlfn.AGGREGATE(15,6,ROW($P$5:$P$1003)/(FIND("Ja",$P$5:$P$1003,1)&gt;0),ROW()-4)),"")</f>
        <v/>
      </c>
      <c r="AF381" s="67" t="str" cm="1">
        <f t="array" ref="AF381">IFERROR(INDEX($C$1:$C$1003,_xlfn.AGGREGATE(15,6,ROW($V$5:$V$1003)/(FIND("1",$V$5:$V$1003,1)&gt;0),ROW()-4)),"")</f>
        <v/>
      </c>
    </row>
    <row r="382" spans="2:32" x14ac:dyDescent="0.35">
      <c r="B382" s="139"/>
      <c r="C382" s="139" t="str">
        <f>IF(B382&lt;&gt;"",COUNTIF($B$4:$B382,"&lt;&gt;"),"")</f>
        <v/>
      </c>
      <c r="D382" s="142"/>
      <c r="E382" s="139"/>
      <c r="F382" s="139"/>
      <c r="G382" s="139"/>
      <c r="H382" s="139"/>
      <c r="I382" s="142"/>
      <c r="J382" s="139"/>
      <c r="K382" s="139" t="str">
        <f>IFERROR(INDEX(PLZ!B:B,MATCH(I382,PLZ!A:A,0)),"")</f>
        <v/>
      </c>
      <c r="L382" s="139"/>
      <c r="M382" s="139" t="str">
        <f>IFERROR(IF(K382&lt;&gt;"Baden-Württemberg",VLOOKUP(L382,Params!A$28:A$36,1,FALSE),""),"")</f>
        <v/>
      </c>
      <c r="N382" s="147"/>
      <c r="O382" s="139"/>
      <c r="P382" s="139" t="str">
        <f t="shared" si="19"/>
        <v/>
      </c>
      <c r="Q382" s="139" t="str">
        <f t="shared" si="19"/>
        <v/>
      </c>
      <c r="R382" s="139" t="str">
        <f t="shared" si="19"/>
        <v/>
      </c>
      <c r="S382" s="147"/>
      <c r="T382" s="146" t="str" cm="1">
        <f t="array" aca="1" ref="T382" ca="1">IF(B382&lt;&gt;"",HYPERLINK("#'"&amp;MID(CELL("Dateiname",'Gemarkungen &amp; Flurstücke'!A$1),FIND("]",CELL("Dateiname",'Gemarkungen &amp; Flurstücke'!A$1))+1,31)&amp;"'!B6","Bitte ergänzen Sie die Angaben in ''Gemarkungen &amp; Flurstücke''!"),"")</f>
        <v/>
      </c>
      <c r="U382" s="42" t="str">
        <f>IFERROR(VLOOKUP(K382,Params!$A$2:$C$17,3,FALSE)&amp;VLOOKUP(L382,Params!$A$21:$C$23,3,FALSE)&amp;IFERROR(VLOOKUP(M382,Params!$A$28:$C$36,3,FALSE),"0"),"")</f>
        <v/>
      </c>
      <c r="V382" s="67" t="str">
        <f t="shared" si="17"/>
        <v/>
      </c>
      <c r="W382" s="67" t="str">
        <f>IFERROR(VLOOKUP(U382,Verfahren!$A$1:$E$15,5,FALSE),"")&amp;IFERROR(VLOOKUP(V382,Verfahren!A$17:B$20,2,FALSE),"")</f>
        <v/>
      </c>
      <c r="X382" s="67" t="str">
        <f t="shared" si="18"/>
        <v/>
      </c>
      <c r="Y382" s="67">
        <v>378</v>
      </c>
      <c r="Z382" s="67" t="str" cm="1">
        <f t="array" ref="Z382">IFERROR(INDEX($C$1:$C$1003,_xlfn.AGGREGATE(15,6,ROW($W$5:$W$1003)/(FIND("Wohngrundstück",$W$5:$W$1003,1)&gt;0),ROW()-4)),"")</f>
        <v/>
      </c>
      <c r="AA382" s="67" t="str" cm="1">
        <f t="array" ref="AA382">IFERROR(INDEX($C$1:$C$1003,_xlfn.AGGREGATE(15,6,ROW($U$5:$U$1003)/(FIND("123",$U$5:$U$1003,1)&gt;0),ROW()-4)),"")</f>
        <v/>
      </c>
      <c r="AB382" s="67" t="str" cm="1">
        <f t="array" ref="AB382">IFERROR(INDEX($C$1:$C$1003,_xlfn.AGGREGATE(15,6,ROW($W$5:$W$1003)/(FIND("Nichtwohngrundstück",$W$5:$W$1003,1)&gt;0),ROW()-4)),"")</f>
        <v/>
      </c>
      <c r="AC382" s="67" t="str" cm="1">
        <f t="array" ref="AC382">IFERROR(INDEX($C$1:$C$1003,_xlfn.AGGREGATE(15,6,ROW($W$5:$W$1003)/(FIND("Gebäude",$W$5:$W$1003,1)&gt;0),ROW()-4)),"")</f>
        <v/>
      </c>
      <c r="AD382" s="67" t="str" cm="1">
        <f t="array" ref="AD382">IFERROR(INDEX($C$1:$C$1003,_xlfn.AGGREGATE(15,6,ROW($W$5:$W$1003)/(FIND("LuF",$W$5:$W$1003,1)&gt;0),ROW()-4)),"")</f>
        <v/>
      </c>
      <c r="AE382" s="67" t="str" cm="1">
        <f t="array" ref="AE382">IFERROR(INDEX($C$1:$C$1003,_xlfn.AGGREGATE(15,6,ROW($P$5:$P$1003)/(FIND("Ja",$P$5:$P$1003,1)&gt;0),ROW()-4)),"")</f>
        <v/>
      </c>
      <c r="AF382" s="67" t="str" cm="1">
        <f t="array" ref="AF382">IFERROR(INDEX($C$1:$C$1003,_xlfn.AGGREGATE(15,6,ROW($V$5:$V$1003)/(FIND("1",$V$5:$V$1003,1)&gt;0),ROW()-4)),"")</f>
        <v/>
      </c>
    </row>
    <row r="383" spans="2:32" x14ac:dyDescent="0.35">
      <c r="B383" s="139"/>
      <c r="C383" s="139" t="str">
        <f>IF(B383&lt;&gt;"",COUNTIF($B$4:$B383,"&lt;&gt;"),"")</f>
        <v/>
      </c>
      <c r="D383" s="142"/>
      <c r="E383" s="139"/>
      <c r="F383" s="139"/>
      <c r="G383" s="139"/>
      <c r="H383" s="139"/>
      <c r="I383" s="142"/>
      <c r="J383" s="139"/>
      <c r="K383" s="139" t="str">
        <f>IFERROR(INDEX(PLZ!B:B,MATCH(I383,PLZ!A:A,0)),"")</f>
        <v/>
      </c>
      <c r="L383" s="139"/>
      <c r="M383" s="139" t="str">
        <f>IFERROR(IF(K383&lt;&gt;"Baden-Württemberg",VLOOKUP(L383,Params!A$28:A$36,1,FALSE),""),"")</f>
        <v/>
      </c>
      <c r="N383" s="147"/>
      <c r="O383" s="139"/>
      <c r="P383" s="139" t="str">
        <f t="shared" si="19"/>
        <v/>
      </c>
      <c r="Q383" s="139" t="str">
        <f t="shared" si="19"/>
        <v/>
      </c>
      <c r="R383" s="139" t="str">
        <f t="shared" si="19"/>
        <v/>
      </c>
      <c r="S383" s="147"/>
      <c r="T383" s="146" t="str" cm="1">
        <f t="array" aca="1" ref="T383" ca="1">IF(B383&lt;&gt;"",HYPERLINK("#'"&amp;MID(CELL("Dateiname",'Gemarkungen &amp; Flurstücke'!A$1),FIND("]",CELL("Dateiname",'Gemarkungen &amp; Flurstücke'!A$1))+1,31)&amp;"'!B6","Bitte ergänzen Sie die Angaben in ''Gemarkungen &amp; Flurstücke''!"),"")</f>
        <v/>
      </c>
      <c r="U383" s="42" t="str">
        <f>IFERROR(VLOOKUP(K383,Params!$A$2:$C$17,3,FALSE)&amp;VLOOKUP(L383,Params!$A$21:$C$23,3,FALSE)&amp;IFERROR(VLOOKUP(M383,Params!$A$28:$C$36,3,FALSE),"0"),"")</f>
        <v/>
      </c>
      <c r="V383" s="67" t="str">
        <f t="shared" si="17"/>
        <v/>
      </c>
      <c r="W383" s="67" t="str">
        <f>IFERROR(VLOOKUP(U383,Verfahren!$A$1:$E$15,5,FALSE),"")&amp;IFERROR(VLOOKUP(V383,Verfahren!A$17:B$20,2,FALSE),"")</f>
        <v/>
      </c>
      <c r="X383" s="67" t="str">
        <f t="shared" si="18"/>
        <v/>
      </c>
      <c r="Y383" s="67">
        <v>379</v>
      </c>
      <c r="Z383" s="67" t="str" cm="1">
        <f t="array" ref="Z383">IFERROR(INDEX($C$1:$C$1003,_xlfn.AGGREGATE(15,6,ROW($W$5:$W$1003)/(FIND("Wohngrundstück",$W$5:$W$1003,1)&gt;0),ROW()-4)),"")</f>
        <v/>
      </c>
      <c r="AA383" s="67" t="str" cm="1">
        <f t="array" ref="AA383">IFERROR(INDEX($C$1:$C$1003,_xlfn.AGGREGATE(15,6,ROW($U$5:$U$1003)/(FIND("123",$U$5:$U$1003,1)&gt;0),ROW()-4)),"")</f>
        <v/>
      </c>
      <c r="AB383" s="67" t="str" cm="1">
        <f t="array" ref="AB383">IFERROR(INDEX($C$1:$C$1003,_xlfn.AGGREGATE(15,6,ROW($W$5:$W$1003)/(FIND("Nichtwohngrundstück",$W$5:$W$1003,1)&gt;0),ROW()-4)),"")</f>
        <v/>
      </c>
      <c r="AC383" s="67" t="str" cm="1">
        <f t="array" ref="AC383">IFERROR(INDEX($C$1:$C$1003,_xlfn.AGGREGATE(15,6,ROW($W$5:$W$1003)/(FIND("Gebäude",$W$5:$W$1003,1)&gt;0),ROW()-4)),"")</f>
        <v/>
      </c>
      <c r="AD383" s="67" t="str" cm="1">
        <f t="array" ref="AD383">IFERROR(INDEX($C$1:$C$1003,_xlfn.AGGREGATE(15,6,ROW($W$5:$W$1003)/(FIND("LuF",$W$5:$W$1003,1)&gt;0),ROW()-4)),"")</f>
        <v/>
      </c>
      <c r="AE383" s="67" t="str" cm="1">
        <f t="array" ref="AE383">IFERROR(INDEX($C$1:$C$1003,_xlfn.AGGREGATE(15,6,ROW($P$5:$P$1003)/(FIND("Ja",$P$5:$P$1003,1)&gt;0),ROW()-4)),"")</f>
        <v/>
      </c>
      <c r="AF383" s="67" t="str" cm="1">
        <f t="array" ref="AF383">IFERROR(INDEX($C$1:$C$1003,_xlfn.AGGREGATE(15,6,ROW($V$5:$V$1003)/(FIND("1",$V$5:$V$1003,1)&gt;0),ROW()-4)),"")</f>
        <v/>
      </c>
    </row>
    <row r="384" spans="2:32" x14ac:dyDescent="0.35">
      <c r="B384" s="139"/>
      <c r="C384" s="139" t="str">
        <f>IF(B384&lt;&gt;"",COUNTIF($B$4:$B384,"&lt;&gt;"),"")</f>
        <v/>
      </c>
      <c r="D384" s="142"/>
      <c r="E384" s="139"/>
      <c r="F384" s="139"/>
      <c r="G384" s="139"/>
      <c r="H384" s="139"/>
      <c r="I384" s="142"/>
      <c r="J384" s="139"/>
      <c r="K384" s="139" t="str">
        <f>IFERROR(INDEX(PLZ!B:B,MATCH(I384,PLZ!A:A,0)),"")</f>
        <v/>
      </c>
      <c r="L384" s="139"/>
      <c r="M384" s="139" t="str">
        <f>IFERROR(IF(K384&lt;&gt;"Baden-Württemberg",VLOOKUP(L384,Params!A$28:A$36,1,FALSE),""),"")</f>
        <v/>
      </c>
      <c r="N384" s="147"/>
      <c r="O384" s="139"/>
      <c r="P384" s="139" t="str">
        <f t="shared" si="19"/>
        <v/>
      </c>
      <c r="Q384" s="139" t="str">
        <f t="shared" si="19"/>
        <v/>
      </c>
      <c r="R384" s="139" t="str">
        <f t="shared" si="19"/>
        <v/>
      </c>
      <c r="S384" s="147"/>
      <c r="T384" s="146" t="str" cm="1">
        <f t="array" aca="1" ref="T384" ca="1">IF(B384&lt;&gt;"",HYPERLINK("#'"&amp;MID(CELL("Dateiname",'Gemarkungen &amp; Flurstücke'!A$1),FIND("]",CELL("Dateiname",'Gemarkungen &amp; Flurstücke'!A$1))+1,31)&amp;"'!B6","Bitte ergänzen Sie die Angaben in ''Gemarkungen &amp; Flurstücke''!"),"")</f>
        <v/>
      </c>
      <c r="U384" s="42" t="str">
        <f>IFERROR(VLOOKUP(K384,Params!$A$2:$C$17,3,FALSE)&amp;VLOOKUP(L384,Params!$A$21:$C$23,3,FALSE)&amp;IFERROR(VLOOKUP(M384,Params!$A$28:$C$36,3,FALSE),"0"),"")</f>
        <v/>
      </c>
      <c r="V384" s="67" t="str">
        <f t="shared" si="17"/>
        <v/>
      </c>
      <c r="W384" s="67" t="str">
        <f>IFERROR(VLOOKUP(U384,Verfahren!$A$1:$E$15,5,FALSE),"")&amp;IFERROR(VLOOKUP(V384,Verfahren!A$17:B$20,2,FALSE),"")</f>
        <v/>
      </c>
      <c r="X384" s="67" t="str">
        <f t="shared" si="18"/>
        <v/>
      </c>
      <c r="Y384" s="67">
        <v>380</v>
      </c>
      <c r="Z384" s="67" t="str" cm="1">
        <f t="array" ref="Z384">IFERROR(INDEX($C$1:$C$1003,_xlfn.AGGREGATE(15,6,ROW($W$5:$W$1003)/(FIND("Wohngrundstück",$W$5:$W$1003,1)&gt;0),ROW()-4)),"")</f>
        <v/>
      </c>
      <c r="AA384" s="67" t="str" cm="1">
        <f t="array" ref="AA384">IFERROR(INDEX($C$1:$C$1003,_xlfn.AGGREGATE(15,6,ROW($U$5:$U$1003)/(FIND("123",$U$5:$U$1003,1)&gt;0),ROW()-4)),"")</f>
        <v/>
      </c>
      <c r="AB384" s="67" t="str" cm="1">
        <f t="array" ref="AB384">IFERROR(INDEX($C$1:$C$1003,_xlfn.AGGREGATE(15,6,ROW($W$5:$W$1003)/(FIND("Nichtwohngrundstück",$W$5:$W$1003,1)&gt;0),ROW()-4)),"")</f>
        <v/>
      </c>
      <c r="AC384" s="67" t="str" cm="1">
        <f t="array" ref="AC384">IFERROR(INDEX($C$1:$C$1003,_xlfn.AGGREGATE(15,6,ROW($W$5:$W$1003)/(FIND("Gebäude",$W$5:$W$1003,1)&gt;0),ROW()-4)),"")</f>
        <v/>
      </c>
      <c r="AD384" s="67" t="str" cm="1">
        <f t="array" ref="AD384">IFERROR(INDEX($C$1:$C$1003,_xlfn.AGGREGATE(15,6,ROW($W$5:$W$1003)/(FIND("LuF",$W$5:$W$1003,1)&gt;0),ROW()-4)),"")</f>
        <v/>
      </c>
      <c r="AE384" s="67" t="str" cm="1">
        <f t="array" ref="AE384">IFERROR(INDEX($C$1:$C$1003,_xlfn.AGGREGATE(15,6,ROW($P$5:$P$1003)/(FIND("Ja",$P$5:$P$1003,1)&gt;0),ROW()-4)),"")</f>
        <v/>
      </c>
      <c r="AF384" s="67" t="str" cm="1">
        <f t="array" ref="AF384">IFERROR(INDEX($C$1:$C$1003,_xlfn.AGGREGATE(15,6,ROW($V$5:$V$1003)/(FIND("1",$V$5:$V$1003,1)&gt;0),ROW()-4)),"")</f>
        <v/>
      </c>
    </row>
    <row r="385" spans="2:32" x14ac:dyDescent="0.35">
      <c r="B385" s="139"/>
      <c r="C385" s="139" t="str">
        <f>IF(B385&lt;&gt;"",COUNTIF($B$4:$B385,"&lt;&gt;"),"")</f>
        <v/>
      </c>
      <c r="D385" s="142"/>
      <c r="E385" s="139"/>
      <c r="F385" s="139"/>
      <c r="G385" s="139"/>
      <c r="H385" s="139"/>
      <c r="I385" s="142"/>
      <c r="J385" s="139"/>
      <c r="K385" s="139" t="str">
        <f>IFERROR(INDEX(PLZ!B:B,MATCH(I385,PLZ!A:A,0)),"")</f>
        <v/>
      </c>
      <c r="L385" s="139"/>
      <c r="M385" s="139" t="str">
        <f>IFERROR(IF(K385&lt;&gt;"Baden-Württemberg",VLOOKUP(L385,Params!A$28:A$36,1,FALSE),""),"")</f>
        <v/>
      </c>
      <c r="N385" s="147"/>
      <c r="O385" s="139"/>
      <c r="P385" s="139" t="str">
        <f t="shared" si="19"/>
        <v/>
      </c>
      <c r="Q385" s="139" t="str">
        <f t="shared" si="19"/>
        <v/>
      </c>
      <c r="R385" s="139" t="str">
        <f t="shared" si="19"/>
        <v/>
      </c>
      <c r="S385" s="147"/>
      <c r="T385" s="146" t="str" cm="1">
        <f t="array" aca="1" ref="T385" ca="1">IF(B385&lt;&gt;"",HYPERLINK("#'"&amp;MID(CELL("Dateiname",'Gemarkungen &amp; Flurstücke'!A$1),FIND("]",CELL("Dateiname",'Gemarkungen &amp; Flurstücke'!A$1))+1,31)&amp;"'!B6","Bitte ergänzen Sie die Angaben in ''Gemarkungen &amp; Flurstücke''!"),"")</f>
        <v/>
      </c>
      <c r="U385" s="42" t="str">
        <f>IFERROR(VLOOKUP(K385,Params!$A$2:$C$17,3,FALSE)&amp;VLOOKUP(L385,Params!$A$21:$C$23,3,FALSE)&amp;IFERROR(VLOOKUP(M385,Params!$A$28:$C$36,3,FALSE),"0"),"")</f>
        <v/>
      </c>
      <c r="V385" s="67" t="str">
        <f t="shared" si="17"/>
        <v/>
      </c>
      <c r="W385" s="67" t="str">
        <f>IFERROR(VLOOKUP(U385,Verfahren!$A$1:$E$15,5,FALSE),"")&amp;IFERROR(VLOOKUP(V385,Verfahren!A$17:B$20,2,FALSE),"")</f>
        <v/>
      </c>
      <c r="X385" s="67" t="str">
        <f t="shared" si="18"/>
        <v/>
      </c>
      <c r="Y385" s="67">
        <v>381</v>
      </c>
      <c r="Z385" s="67" t="str" cm="1">
        <f t="array" ref="Z385">IFERROR(INDEX($C$1:$C$1003,_xlfn.AGGREGATE(15,6,ROW($W$5:$W$1003)/(FIND("Wohngrundstück",$W$5:$W$1003,1)&gt;0),ROW()-4)),"")</f>
        <v/>
      </c>
      <c r="AA385" s="67" t="str" cm="1">
        <f t="array" ref="AA385">IFERROR(INDEX($C$1:$C$1003,_xlfn.AGGREGATE(15,6,ROW($U$5:$U$1003)/(FIND("123",$U$5:$U$1003,1)&gt;0),ROW()-4)),"")</f>
        <v/>
      </c>
      <c r="AB385" s="67" t="str" cm="1">
        <f t="array" ref="AB385">IFERROR(INDEX($C$1:$C$1003,_xlfn.AGGREGATE(15,6,ROW($W$5:$W$1003)/(FIND("Nichtwohngrundstück",$W$5:$W$1003,1)&gt;0),ROW()-4)),"")</f>
        <v/>
      </c>
      <c r="AC385" s="67" t="str" cm="1">
        <f t="array" ref="AC385">IFERROR(INDEX($C$1:$C$1003,_xlfn.AGGREGATE(15,6,ROW($W$5:$W$1003)/(FIND("Gebäude",$W$5:$W$1003,1)&gt;0),ROW()-4)),"")</f>
        <v/>
      </c>
      <c r="AD385" s="67" t="str" cm="1">
        <f t="array" ref="AD385">IFERROR(INDEX($C$1:$C$1003,_xlfn.AGGREGATE(15,6,ROW($W$5:$W$1003)/(FIND("LuF",$W$5:$W$1003,1)&gt;0),ROW()-4)),"")</f>
        <v/>
      </c>
      <c r="AE385" s="67" t="str" cm="1">
        <f t="array" ref="AE385">IFERROR(INDEX($C$1:$C$1003,_xlfn.AGGREGATE(15,6,ROW($P$5:$P$1003)/(FIND("Ja",$P$5:$P$1003,1)&gt;0),ROW()-4)),"")</f>
        <v/>
      </c>
      <c r="AF385" s="67" t="str" cm="1">
        <f t="array" ref="AF385">IFERROR(INDEX($C$1:$C$1003,_xlfn.AGGREGATE(15,6,ROW($V$5:$V$1003)/(FIND("1",$V$5:$V$1003,1)&gt;0),ROW()-4)),"")</f>
        <v/>
      </c>
    </row>
    <row r="386" spans="2:32" x14ac:dyDescent="0.35">
      <c r="B386" s="139"/>
      <c r="C386" s="139" t="str">
        <f>IF(B386&lt;&gt;"",COUNTIF($B$4:$B386,"&lt;&gt;"),"")</f>
        <v/>
      </c>
      <c r="D386" s="142"/>
      <c r="E386" s="139"/>
      <c r="F386" s="139"/>
      <c r="G386" s="139"/>
      <c r="H386" s="139"/>
      <c r="I386" s="142"/>
      <c r="J386" s="139"/>
      <c r="K386" s="139" t="str">
        <f>IFERROR(INDEX(PLZ!B:B,MATCH(I386,PLZ!A:A,0)),"")</f>
        <v/>
      </c>
      <c r="L386" s="139"/>
      <c r="M386" s="139" t="str">
        <f>IFERROR(IF(K386&lt;&gt;"Baden-Württemberg",VLOOKUP(L386,Params!A$28:A$36,1,FALSE),""),"")</f>
        <v/>
      </c>
      <c r="N386" s="147"/>
      <c r="O386" s="139"/>
      <c r="P386" s="139" t="str">
        <f t="shared" si="19"/>
        <v/>
      </c>
      <c r="Q386" s="139" t="str">
        <f t="shared" si="19"/>
        <v/>
      </c>
      <c r="R386" s="139" t="str">
        <f t="shared" si="19"/>
        <v/>
      </c>
      <c r="S386" s="147"/>
      <c r="T386" s="146" t="str" cm="1">
        <f t="array" aca="1" ref="T386" ca="1">IF(B386&lt;&gt;"",HYPERLINK("#'"&amp;MID(CELL("Dateiname",'Gemarkungen &amp; Flurstücke'!A$1),FIND("]",CELL("Dateiname",'Gemarkungen &amp; Flurstücke'!A$1))+1,31)&amp;"'!B6","Bitte ergänzen Sie die Angaben in ''Gemarkungen &amp; Flurstücke''!"),"")</f>
        <v/>
      </c>
      <c r="U386" s="42" t="str">
        <f>IFERROR(VLOOKUP(K386,Params!$A$2:$C$17,3,FALSE)&amp;VLOOKUP(L386,Params!$A$21:$C$23,3,FALSE)&amp;IFERROR(VLOOKUP(M386,Params!$A$28:$C$36,3,FALSE),"0"),"")</f>
        <v/>
      </c>
      <c r="V386" s="67" t="str">
        <f t="shared" si="17"/>
        <v/>
      </c>
      <c r="W386" s="67" t="str">
        <f>IFERROR(VLOOKUP(U386,Verfahren!$A$1:$E$15,5,FALSE),"")&amp;IFERROR(VLOOKUP(V386,Verfahren!A$17:B$20,2,FALSE),"")</f>
        <v/>
      </c>
      <c r="X386" s="67" t="str">
        <f t="shared" si="18"/>
        <v/>
      </c>
      <c r="Y386" s="67">
        <v>382</v>
      </c>
      <c r="Z386" s="67" t="str" cm="1">
        <f t="array" ref="Z386">IFERROR(INDEX($C$1:$C$1003,_xlfn.AGGREGATE(15,6,ROW($W$5:$W$1003)/(FIND("Wohngrundstück",$W$5:$W$1003,1)&gt;0),ROW()-4)),"")</f>
        <v/>
      </c>
      <c r="AA386" s="67" t="str" cm="1">
        <f t="array" ref="AA386">IFERROR(INDEX($C$1:$C$1003,_xlfn.AGGREGATE(15,6,ROW($U$5:$U$1003)/(FIND("123",$U$5:$U$1003,1)&gt;0),ROW()-4)),"")</f>
        <v/>
      </c>
      <c r="AB386" s="67" t="str" cm="1">
        <f t="array" ref="AB386">IFERROR(INDEX($C$1:$C$1003,_xlfn.AGGREGATE(15,6,ROW($W$5:$W$1003)/(FIND("Nichtwohngrundstück",$W$5:$W$1003,1)&gt;0),ROW()-4)),"")</f>
        <v/>
      </c>
      <c r="AC386" s="67" t="str" cm="1">
        <f t="array" ref="AC386">IFERROR(INDEX($C$1:$C$1003,_xlfn.AGGREGATE(15,6,ROW($W$5:$W$1003)/(FIND("Gebäude",$W$5:$W$1003,1)&gt;0),ROW()-4)),"")</f>
        <v/>
      </c>
      <c r="AD386" s="67" t="str" cm="1">
        <f t="array" ref="AD386">IFERROR(INDEX($C$1:$C$1003,_xlfn.AGGREGATE(15,6,ROW($W$5:$W$1003)/(FIND("LuF",$W$5:$W$1003,1)&gt;0),ROW()-4)),"")</f>
        <v/>
      </c>
      <c r="AE386" s="67" t="str" cm="1">
        <f t="array" ref="AE386">IFERROR(INDEX($C$1:$C$1003,_xlfn.AGGREGATE(15,6,ROW($P$5:$P$1003)/(FIND("Ja",$P$5:$P$1003,1)&gt;0),ROW()-4)),"")</f>
        <v/>
      </c>
      <c r="AF386" s="67" t="str" cm="1">
        <f t="array" ref="AF386">IFERROR(INDEX($C$1:$C$1003,_xlfn.AGGREGATE(15,6,ROW($V$5:$V$1003)/(FIND("1",$V$5:$V$1003,1)&gt;0),ROW()-4)),"")</f>
        <v/>
      </c>
    </row>
    <row r="387" spans="2:32" x14ac:dyDescent="0.35">
      <c r="B387" s="139"/>
      <c r="C387" s="139" t="str">
        <f>IF(B387&lt;&gt;"",COUNTIF($B$4:$B387,"&lt;&gt;"),"")</f>
        <v/>
      </c>
      <c r="D387" s="142"/>
      <c r="E387" s="139"/>
      <c r="F387" s="139"/>
      <c r="G387" s="139"/>
      <c r="H387" s="139"/>
      <c r="I387" s="142"/>
      <c r="J387" s="139"/>
      <c r="K387" s="139" t="str">
        <f>IFERROR(INDEX(PLZ!B:B,MATCH(I387,PLZ!A:A,0)),"")</f>
        <v/>
      </c>
      <c r="L387" s="139"/>
      <c r="M387" s="139" t="str">
        <f>IFERROR(IF(K387&lt;&gt;"Baden-Württemberg",VLOOKUP(L387,Params!A$28:A$36,1,FALSE),""),"")</f>
        <v/>
      </c>
      <c r="N387" s="147"/>
      <c r="O387" s="139"/>
      <c r="P387" s="139" t="str">
        <f t="shared" si="19"/>
        <v/>
      </c>
      <c r="Q387" s="139" t="str">
        <f t="shared" si="19"/>
        <v/>
      </c>
      <c r="R387" s="139" t="str">
        <f t="shared" si="19"/>
        <v/>
      </c>
      <c r="S387" s="147"/>
      <c r="T387" s="146" t="str" cm="1">
        <f t="array" aca="1" ref="T387" ca="1">IF(B387&lt;&gt;"",HYPERLINK("#'"&amp;MID(CELL("Dateiname",'Gemarkungen &amp; Flurstücke'!A$1),FIND("]",CELL("Dateiname",'Gemarkungen &amp; Flurstücke'!A$1))+1,31)&amp;"'!B6","Bitte ergänzen Sie die Angaben in ''Gemarkungen &amp; Flurstücke''!"),"")</f>
        <v/>
      </c>
      <c r="U387" s="42" t="str">
        <f>IFERROR(VLOOKUP(K387,Params!$A$2:$C$17,3,FALSE)&amp;VLOOKUP(L387,Params!$A$21:$C$23,3,FALSE)&amp;IFERROR(VLOOKUP(M387,Params!$A$28:$C$36,3,FALSE),"0"),"")</f>
        <v/>
      </c>
      <c r="V387" s="67" t="str">
        <f t="shared" si="17"/>
        <v/>
      </c>
      <c r="W387" s="67" t="str">
        <f>IFERROR(VLOOKUP(U387,Verfahren!$A$1:$E$15,5,FALSE),"")&amp;IFERROR(VLOOKUP(V387,Verfahren!A$17:B$20,2,FALSE),"")</f>
        <v/>
      </c>
      <c r="X387" s="67" t="str">
        <f t="shared" si="18"/>
        <v/>
      </c>
      <c r="Y387" s="67">
        <v>383</v>
      </c>
      <c r="Z387" s="67" t="str" cm="1">
        <f t="array" ref="Z387">IFERROR(INDEX($C$1:$C$1003,_xlfn.AGGREGATE(15,6,ROW($W$5:$W$1003)/(FIND("Wohngrundstück",$W$5:$W$1003,1)&gt;0),ROW()-4)),"")</f>
        <v/>
      </c>
      <c r="AA387" s="67" t="str" cm="1">
        <f t="array" ref="AA387">IFERROR(INDEX($C$1:$C$1003,_xlfn.AGGREGATE(15,6,ROW($U$5:$U$1003)/(FIND("123",$U$5:$U$1003,1)&gt;0),ROW()-4)),"")</f>
        <v/>
      </c>
      <c r="AB387" s="67" t="str" cm="1">
        <f t="array" ref="AB387">IFERROR(INDEX($C$1:$C$1003,_xlfn.AGGREGATE(15,6,ROW($W$5:$W$1003)/(FIND("Nichtwohngrundstück",$W$5:$W$1003,1)&gt;0),ROW()-4)),"")</f>
        <v/>
      </c>
      <c r="AC387" s="67" t="str" cm="1">
        <f t="array" ref="AC387">IFERROR(INDEX($C$1:$C$1003,_xlfn.AGGREGATE(15,6,ROW($W$5:$W$1003)/(FIND("Gebäude",$W$5:$W$1003,1)&gt;0),ROW()-4)),"")</f>
        <v/>
      </c>
      <c r="AD387" s="67" t="str" cm="1">
        <f t="array" ref="AD387">IFERROR(INDEX($C$1:$C$1003,_xlfn.AGGREGATE(15,6,ROW($W$5:$W$1003)/(FIND("LuF",$W$5:$W$1003,1)&gt;0),ROW()-4)),"")</f>
        <v/>
      </c>
      <c r="AE387" s="67" t="str" cm="1">
        <f t="array" ref="AE387">IFERROR(INDEX($C$1:$C$1003,_xlfn.AGGREGATE(15,6,ROW($P$5:$P$1003)/(FIND("Ja",$P$5:$P$1003,1)&gt;0),ROW()-4)),"")</f>
        <v/>
      </c>
      <c r="AF387" s="67" t="str" cm="1">
        <f t="array" ref="AF387">IFERROR(INDEX($C$1:$C$1003,_xlfn.AGGREGATE(15,6,ROW($V$5:$V$1003)/(FIND("1",$V$5:$V$1003,1)&gt;0),ROW()-4)),"")</f>
        <v/>
      </c>
    </row>
    <row r="388" spans="2:32" x14ac:dyDescent="0.35">
      <c r="B388" s="139"/>
      <c r="C388" s="139" t="str">
        <f>IF(B388&lt;&gt;"",COUNTIF($B$4:$B388,"&lt;&gt;"),"")</f>
        <v/>
      </c>
      <c r="D388" s="142"/>
      <c r="E388" s="139"/>
      <c r="F388" s="139"/>
      <c r="G388" s="139"/>
      <c r="H388" s="139"/>
      <c r="I388" s="142"/>
      <c r="J388" s="139"/>
      <c r="K388" s="139" t="str">
        <f>IFERROR(INDEX(PLZ!B:B,MATCH(I388,PLZ!A:A,0)),"")</f>
        <v/>
      </c>
      <c r="L388" s="139"/>
      <c r="M388" s="139" t="str">
        <f>IFERROR(IF(K388&lt;&gt;"Baden-Württemberg",VLOOKUP(L388,Params!A$28:A$36,1,FALSE),""),"")</f>
        <v/>
      </c>
      <c r="N388" s="147"/>
      <c r="O388" s="139"/>
      <c r="P388" s="139" t="str">
        <f t="shared" si="19"/>
        <v/>
      </c>
      <c r="Q388" s="139" t="str">
        <f t="shared" si="19"/>
        <v/>
      </c>
      <c r="R388" s="139" t="str">
        <f t="shared" si="19"/>
        <v/>
      </c>
      <c r="S388" s="147"/>
      <c r="T388" s="146" t="str" cm="1">
        <f t="array" aca="1" ref="T388" ca="1">IF(B388&lt;&gt;"",HYPERLINK("#'"&amp;MID(CELL("Dateiname",'Gemarkungen &amp; Flurstücke'!A$1),FIND("]",CELL("Dateiname",'Gemarkungen &amp; Flurstücke'!A$1))+1,31)&amp;"'!B6","Bitte ergänzen Sie die Angaben in ''Gemarkungen &amp; Flurstücke''!"),"")</f>
        <v/>
      </c>
      <c r="U388" s="42" t="str">
        <f>IFERROR(VLOOKUP(K388,Params!$A$2:$C$17,3,FALSE)&amp;VLOOKUP(L388,Params!$A$21:$C$23,3,FALSE)&amp;IFERROR(VLOOKUP(M388,Params!$A$28:$C$36,3,FALSE),"0"),"")</f>
        <v/>
      </c>
      <c r="V388" s="67" t="str">
        <f t="shared" si="17"/>
        <v/>
      </c>
      <c r="W388" s="67" t="str">
        <f>IFERROR(VLOOKUP(U388,Verfahren!$A$1:$E$15,5,FALSE),"")&amp;IFERROR(VLOOKUP(V388,Verfahren!A$17:B$20,2,FALSE),"")</f>
        <v/>
      </c>
      <c r="X388" s="67" t="str">
        <f t="shared" si="18"/>
        <v/>
      </c>
      <c r="Y388" s="67">
        <v>384</v>
      </c>
      <c r="Z388" s="67" t="str" cm="1">
        <f t="array" ref="Z388">IFERROR(INDEX($C$1:$C$1003,_xlfn.AGGREGATE(15,6,ROW($W$5:$W$1003)/(FIND("Wohngrundstück",$W$5:$W$1003,1)&gt;0),ROW()-4)),"")</f>
        <v/>
      </c>
      <c r="AA388" s="67" t="str" cm="1">
        <f t="array" ref="AA388">IFERROR(INDEX($C$1:$C$1003,_xlfn.AGGREGATE(15,6,ROW($U$5:$U$1003)/(FIND("123",$U$5:$U$1003,1)&gt;0),ROW()-4)),"")</f>
        <v/>
      </c>
      <c r="AB388" s="67" t="str" cm="1">
        <f t="array" ref="AB388">IFERROR(INDEX($C$1:$C$1003,_xlfn.AGGREGATE(15,6,ROW($W$5:$W$1003)/(FIND("Nichtwohngrundstück",$W$5:$W$1003,1)&gt;0),ROW()-4)),"")</f>
        <v/>
      </c>
      <c r="AC388" s="67" t="str" cm="1">
        <f t="array" ref="AC388">IFERROR(INDEX($C$1:$C$1003,_xlfn.AGGREGATE(15,6,ROW($W$5:$W$1003)/(FIND("Gebäude",$W$5:$W$1003,1)&gt;0),ROW()-4)),"")</f>
        <v/>
      </c>
      <c r="AD388" s="67" t="str" cm="1">
        <f t="array" ref="AD388">IFERROR(INDEX($C$1:$C$1003,_xlfn.AGGREGATE(15,6,ROW($W$5:$W$1003)/(FIND("LuF",$W$5:$W$1003,1)&gt;0),ROW()-4)),"")</f>
        <v/>
      </c>
      <c r="AE388" s="67" t="str" cm="1">
        <f t="array" ref="AE388">IFERROR(INDEX($C$1:$C$1003,_xlfn.AGGREGATE(15,6,ROW($P$5:$P$1003)/(FIND("Ja",$P$5:$P$1003,1)&gt;0),ROW()-4)),"")</f>
        <v/>
      </c>
      <c r="AF388" s="67" t="str" cm="1">
        <f t="array" ref="AF388">IFERROR(INDEX($C$1:$C$1003,_xlfn.AGGREGATE(15,6,ROW($V$5:$V$1003)/(FIND("1",$V$5:$V$1003,1)&gt;0),ROW()-4)),"")</f>
        <v/>
      </c>
    </row>
    <row r="389" spans="2:32" x14ac:dyDescent="0.35">
      <c r="B389" s="139"/>
      <c r="C389" s="139" t="str">
        <f>IF(B389&lt;&gt;"",COUNTIF($B$4:$B389,"&lt;&gt;"),"")</f>
        <v/>
      </c>
      <c r="D389" s="142"/>
      <c r="E389" s="139"/>
      <c r="F389" s="139"/>
      <c r="G389" s="139"/>
      <c r="H389" s="139"/>
      <c r="I389" s="142"/>
      <c r="J389" s="139"/>
      <c r="K389" s="139" t="str">
        <f>IFERROR(INDEX(PLZ!B:B,MATCH(I389,PLZ!A:A,0)),"")</f>
        <v/>
      </c>
      <c r="L389" s="139"/>
      <c r="M389" s="139" t="str">
        <f>IFERROR(IF(K389&lt;&gt;"Baden-Württemberg",VLOOKUP(L389,Params!A$28:A$36,1,FALSE),""),"")</f>
        <v/>
      </c>
      <c r="N389" s="147"/>
      <c r="O389" s="139"/>
      <c r="P389" s="139" t="str">
        <f t="shared" si="19"/>
        <v/>
      </c>
      <c r="Q389" s="139" t="str">
        <f t="shared" si="19"/>
        <v/>
      </c>
      <c r="R389" s="139" t="str">
        <f t="shared" si="19"/>
        <v/>
      </c>
      <c r="S389" s="147"/>
      <c r="T389" s="146" t="str" cm="1">
        <f t="array" aca="1" ref="T389" ca="1">IF(B389&lt;&gt;"",HYPERLINK("#'"&amp;MID(CELL("Dateiname",'Gemarkungen &amp; Flurstücke'!A$1),FIND("]",CELL("Dateiname",'Gemarkungen &amp; Flurstücke'!A$1))+1,31)&amp;"'!B6","Bitte ergänzen Sie die Angaben in ''Gemarkungen &amp; Flurstücke''!"),"")</f>
        <v/>
      </c>
      <c r="U389" s="42" t="str">
        <f>IFERROR(VLOOKUP(K389,Params!$A$2:$C$17,3,FALSE)&amp;VLOOKUP(L389,Params!$A$21:$C$23,3,FALSE)&amp;IFERROR(VLOOKUP(M389,Params!$A$28:$C$36,3,FALSE),"0"),"")</f>
        <v/>
      </c>
      <c r="V389" s="67" t="str">
        <f t="shared" ref="V389:V452" si="20">IFERROR(IF(B389&lt;&gt;"",IF(Q389="Ja","1","0")&amp;IF(R389="Ja","1","0"),""),"")</f>
        <v/>
      </c>
      <c r="W389" s="67" t="str">
        <f>IFERROR(VLOOKUP(U389,Verfahren!$A$1:$E$15,5,FALSE),"")&amp;IFERROR(VLOOKUP(V389,Verfahren!A$17:B$20,2,FALSE),"")</f>
        <v/>
      </c>
      <c r="X389" s="67" t="str">
        <f t="shared" si="18"/>
        <v/>
      </c>
      <c r="Y389" s="67">
        <v>385</v>
      </c>
      <c r="Z389" s="67" t="str" cm="1">
        <f t="array" ref="Z389">IFERROR(INDEX($C$1:$C$1003,_xlfn.AGGREGATE(15,6,ROW($W$5:$W$1003)/(FIND("Wohngrundstück",$W$5:$W$1003,1)&gt;0),ROW()-4)),"")</f>
        <v/>
      </c>
      <c r="AA389" s="67" t="str" cm="1">
        <f t="array" ref="AA389">IFERROR(INDEX($C$1:$C$1003,_xlfn.AGGREGATE(15,6,ROW($U$5:$U$1003)/(FIND("123",$U$5:$U$1003,1)&gt;0),ROW()-4)),"")</f>
        <v/>
      </c>
      <c r="AB389" s="67" t="str" cm="1">
        <f t="array" ref="AB389">IFERROR(INDEX($C$1:$C$1003,_xlfn.AGGREGATE(15,6,ROW($W$5:$W$1003)/(FIND("Nichtwohngrundstück",$W$5:$W$1003,1)&gt;0),ROW()-4)),"")</f>
        <v/>
      </c>
      <c r="AC389" s="67" t="str" cm="1">
        <f t="array" ref="AC389">IFERROR(INDEX($C$1:$C$1003,_xlfn.AGGREGATE(15,6,ROW($W$5:$W$1003)/(FIND("Gebäude",$W$5:$W$1003,1)&gt;0),ROW()-4)),"")</f>
        <v/>
      </c>
      <c r="AD389" s="67" t="str" cm="1">
        <f t="array" ref="AD389">IFERROR(INDEX($C$1:$C$1003,_xlfn.AGGREGATE(15,6,ROW($W$5:$W$1003)/(FIND("LuF",$W$5:$W$1003,1)&gt;0),ROW()-4)),"")</f>
        <v/>
      </c>
      <c r="AE389" s="67" t="str" cm="1">
        <f t="array" ref="AE389">IFERROR(INDEX($C$1:$C$1003,_xlfn.AGGREGATE(15,6,ROW($P$5:$P$1003)/(FIND("Ja",$P$5:$P$1003,1)&gt;0),ROW()-4)),"")</f>
        <v/>
      </c>
      <c r="AF389" s="67" t="str" cm="1">
        <f t="array" ref="AF389">IFERROR(INDEX($C$1:$C$1003,_xlfn.AGGREGATE(15,6,ROW($V$5:$V$1003)/(FIND("1",$V$5:$V$1003,1)&gt;0),ROW()-4)),"")</f>
        <v/>
      </c>
    </row>
    <row r="390" spans="2:32" x14ac:dyDescent="0.35">
      <c r="B390" s="139"/>
      <c r="C390" s="139" t="str">
        <f>IF(B390&lt;&gt;"",COUNTIF($B$4:$B390,"&lt;&gt;"),"")</f>
        <v/>
      </c>
      <c r="D390" s="142"/>
      <c r="E390" s="139"/>
      <c r="F390" s="139"/>
      <c r="G390" s="139"/>
      <c r="H390" s="139"/>
      <c r="I390" s="142"/>
      <c r="J390" s="139"/>
      <c r="K390" s="139" t="str">
        <f>IFERROR(INDEX(PLZ!B:B,MATCH(I390,PLZ!A:A,0)),"")</f>
        <v/>
      </c>
      <c r="L390" s="139"/>
      <c r="M390" s="139" t="str">
        <f>IFERROR(IF(K390&lt;&gt;"Baden-Württemberg",VLOOKUP(L390,Params!A$28:A$36,1,FALSE),""),"")</f>
        <v/>
      </c>
      <c r="N390" s="147"/>
      <c r="O390" s="139"/>
      <c r="P390" s="139" t="str">
        <f t="shared" si="19"/>
        <v/>
      </c>
      <c r="Q390" s="139" t="str">
        <f t="shared" si="19"/>
        <v/>
      </c>
      <c r="R390" s="139" t="str">
        <f t="shared" si="19"/>
        <v/>
      </c>
      <c r="S390" s="147"/>
      <c r="T390" s="146" t="str" cm="1">
        <f t="array" aca="1" ref="T390" ca="1">IF(B390&lt;&gt;"",HYPERLINK("#'"&amp;MID(CELL("Dateiname",'Gemarkungen &amp; Flurstücke'!A$1),FIND("]",CELL("Dateiname",'Gemarkungen &amp; Flurstücke'!A$1))+1,31)&amp;"'!B6","Bitte ergänzen Sie die Angaben in ''Gemarkungen &amp; Flurstücke''!"),"")</f>
        <v/>
      </c>
      <c r="U390" s="42" t="str">
        <f>IFERROR(VLOOKUP(K390,Params!$A$2:$C$17,3,FALSE)&amp;VLOOKUP(L390,Params!$A$21:$C$23,3,FALSE)&amp;IFERROR(VLOOKUP(M390,Params!$A$28:$C$36,3,FALSE),"0"),"")</f>
        <v/>
      </c>
      <c r="V390" s="67" t="str">
        <f t="shared" si="20"/>
        <v/>
      </c>
      <c r="W390" s="67" t="str">
        <f>IFERROR(VLOOKUP(U390,Verfahren!$A$1:$E$15,5,FALSE),"")&amp;IFERROR(VLOOKUP(V390,Verfahren!A$17:B$20,2,FALSE),"")</f>
        <v/>
      </c>
      <c r="X390" s="67" t="str">
        <f t="shared" ref="X390:X453" si="21">IF(COUNTIF($C$5:$C$1004,Y390),Y390,"")</f>
        <v/>
      </c>
      <c r="Y390" s="67">
        <v>386</v>
      </c>
      <c r="Z390" s="67" t="str" cm="1">
        <f t="array" ref="Z390">IFERROR(INDEX($C$1:$C$1003,_xlfn.AGGREGATE(15,6,ROW($W$5:$W$1003)/(FIND("Wohngrundstück",$W$5:$W$1003,1)&gt;0),ROW()-4)),"")</f>
        <v/>
      </c>
      <c r="AA390" s="67" t="str" cm="1">
        <f t="array" ref="AA390">IFERROR(INDEX($C$1:$C$1003,_xlfn.AGGREGATE(15,6,ROW($U$5:$U$1003)/(FIND("123",$U$5:$U$1003,1)&gt;0),ROW()-4)),"")</f>
        <v/>
      </c>
      <c r="AB390" s="67" t="str" cm="1">
        <f t="array" ref="AB390">IFERROR(INDEX($C$1:$C$1003,_xlfn.AGGREGATE(15,6,ROW($W$5:$W$1003)/(FIND("Nichtwohngrundstück",$W$5:$W$1003,1)&gt;0),ROW()-4)),"")</f>
        <v/>
      </c>
      <c r="AC390" s="67" t="str" cm="1">
        <f t="array" ref="AC390">IFERROR(INDEX($C$1:$C$1003,_xlfn.AGGREGATE(15,6,ROW($W$5:$W$1003)/(FIND("Gebäude",$W$5:$W$1003,1)&gt;0),ROW()-4)),"")</f>
        <v/>
      </c>
      <c r="AD390" s="67" t="str" cm="1">
        <f t="array" ref="AD390">IFERROR(INDEX($C$1:$C$1003,_xlfn.AGGREGATE(15,6,ROW($W$5:$W$1003)/(FIND("LuF",$W$5:$W$1003,1)&gt;0),ROW()-4)),"")</f>
        <v/>
      </c>
      <c r="AE390" s="67" t="str" cm="1">
        <f t="array" ref="AE390">IFERROR(INDEX($C$1:$C$1003,_xlfn.AGGREGATE(15,6,ROW($P$5:$P$1003)/(FIND("Ja",$P$5:$P$1003,1)&gt;0),ROW()-4)),"")</f>
        <v/>
      </c>
      <c r="AF390" s="67" t="str" cm="1">
        <f t="array" ref="AF390">IFERROR(INDEX($C$1:$C$1003,_xlfn.AGGREGATE(15,6,ROW($V$5:$V$1003)/(FIND("1",$V$5:$V$1003,1)&gt;0),ROW()-4)),"")</f>
        <v/>
      </c>
    </row>
    <row r="391" spans="2:32" x14ac:dyDescent="0.35">
      <c r="B391" s="139"/>
      <c r="C391" s="139" t="str">
        <f>IF(B391&lt;&gt;"",COUNTIF($B$4:$B391,"&lt;&gt;"),"")</f>
        <v/>
      </c>
      <c r="D391" s="142"/>
      <c r="E391" s="139"/>
      <c r="F391" s="139"/>
      <c r="G391" s="139"/>
      <c r="H391" s="139"/>
      <c r="I391" s="142"/>
      <c r="J391" s="139"/>
      <c r="K391" s="139" t="str">
        <f>IFERROR(INDEX(PLZ!B:B,MATCH(I391,PLZ!A:A,0)),"")</f>
        <v/>
      </c>
      <c r="L391" s="139"/>
      <c r="M391" s="139" t="str">
        <f>IFERROR(IF(K391&lt;&gt;"Baden-Württemberg",VLOOKUP(L391,Params!A$28:A$36,1,FALSE),""),"")</f>
        <v/>
      </c>
      <c r="N391" s="147"/>
      <c r="O391" s="139"/>
      <c r="P391" s="139" t="str">
        <f t="shared" si="19"/>
        <v/>
      </c>
      <c r="Q391" s="139" t="str">
        <f t="shared" si="19"/>
        <v/>
      </c>
      <c r="R391" s="139" t="str">
        <f t="shared" si="19"/>
        <v/>
      </c>
      <c r="S391" s="147"/>
      <c r="T391" s="146" t="str" cm="1">
        <f t="array" aca="1" ref="T391" ca="1">IF(B391&lt;&gt;"",HYPERLINK("#'"&amp;MID(CELL("Dateiname",'Gemarkungen &amp; Flurstücke'!A$1),FIND("]",CELL("Dateiname",'Gemarkungen &amp; Flurstücke'!A$1))+1,31)&amp;"'!B6","Bitte ergänzen Sie die Angaben in ''Gemarkungen &amp; Flurstücke''!"),"")</f>
        <v/>
      </c>
      <c r="U391" s="42" t="str">
        <f>IFERROR(VLOOKUP(K391,Params!$A$2:$C$17,3,FALSE)&amp;VLOOKUP(L391,Params!$A$21:$C$23,3,FALSE)&amp;IFERROR(VLOOKUP(M391,Params!$A$28:$C$36,3,FALSE),"0"),"")</f>
        <v/>
      </c>
      <c r="V391" s="67" t="str">
        <f t="shared" si="20"/>
        <v/>
      </c>
      <c r="W391" s="67" t="str">
        <f>IFERROR(VLOOKUP(U391,Verfahren!$A$1:$E$15,5,FALSE),"")&amp;IFERROR(VLOOKUP(V391,Verfahren!A$17:B$20,2,FALSE),"")</f>
        <v/>
      </c>
      <c r="X391" s="67" t="str">
        <f t="shared" si="21"/>
        <v/>
      </c>
      <c r="Y391" s="67">
        <v>387</v>
      </c>
      <c r="Z391" s="67" t="str" cm="1">
        <f t="array" ref="Z391">IFERROR(INDEX($C$1:$C$1003,_xlfn.AGGREGATE(15,6,ROW($W$5:$W$1003)/(FIND("Wohngrundstück",$W$5:$W$1003,1)&gt;0),ROW()-4)),"")</f>
        <v/>
      </c>
      <c r="AA391" s="67" t="str" cm="1">
        <f t="array" ref="AA391">IFERROR(INDEX($C$1:$C$1003,_xlfn.AGGREGATE(15,6,ROW($U$5:$U$1003)/(FIND("123",$U$5:$U$1003,1)&gt;0),ROW()-4)),"")</f>
        <v/>
      </c>
      <c r="AB391" s="67" t="str" cm="1">
        <f t="array" ref="AB391">IFERROR(INDEX($C$1:$C$1003,_xlfn.AGGREGATE(15,6,ROW($W$5:$W$1003)/(FIND("Nichtwohngrundstück",$W$5:$W$1003,1)&gt;0),ROW()-4)),"")</f>
        <v/>
      </c>
      <c r="AC391" s="67" t="str" cm="1">
        <f t="array" ref="AC391">IFERROR(INDEX($C$1:$C$1003,_xlfn.AGGREGATE(15,6,ROW($W$5:$W$1003)/(FIND("Gebäude",$W$5:$W$1003,1)&gt;0),ROW()-4)),"")</f>
        <v/>
      </c>
      <c r="AD391" s="67" t="str" cm="1">
        <f t="array" ref="AD391">IFERROR(INDEX($C$1:$C$1003,_xlfn.AGGREGATE(15,6,ROW($W$5:$W$1003)/(FIND("LuF",$W$5:$W$1003,1)&gt;0),ROW()-4)),"")</f>
        <v/>
      </c>
      <c r="AE391" s="67" t="str" cm="1">
        <f t="array" ref="AE391">IFERROR(INDEX($C$1:$C$1003,_xlfn.AGGREGATE(15,6,ROW($P$5:$P$1003)/(FIND("Ja",$P$5:$P$1003,1)&gt;0),ROW()-4)),"")</f>
        <v/>
      </c>
      <c r="AF391" s="67" t="str" cm="1">
        <f t="array" ref="AF391">IFERROR(INDEX($C$1:$C$1003,_xlfn.AGGREGATE(15,6,ROW($V$5:$V$1003)/(FIND("1",$V$5:$V$1003,1)&gt;0),ROW()-4)),"")</f>
        <v/>
      </c>
    </row>
    <row r="392" spans="2:32" x14ac:dyDescent="0.35">
      <c r="B392" s="139"/>
      <c r="C392" s="139" t="str">
        <f>IF(B392&lt;&gt;"",COUNTIF($B$4:$B392,"&lt;&gt;"),"")</f>
        <v/>
      </c>
      <c r="D392" s="142"/>
      <c r="E392" s="139"/>
      <c r="F392" s="139"/>
      <c r="G392" s="139"/>
      <c r="H392" s="139"/>
      <c r="I392" s="142"/>
      <c r="J392" s="139"/>
      <c r="K392" s="139" t="str">
        <f>IFERROR(INDEX(PLZ!B:B,MATCH(I392,PLZ!A:A,0)),"")</f>
        <v/>
      </c>
      <c r="L392" s="139"/>
      <c r="M392" s="139" t="str">
        <f>IFERROR(IF(K392&lt;&gt;"Baden-Württemberg",VLOOKUP(L392,Params!A$28:A$36,1,FALSE),""),"")</f>
        <v/>
      </c>
      <c r="N392" s="147"/>
      <c r="O392" s="139"/>
      <c r="P392" s="139" t="str">
        <f t="shared" si="19"/>
        <v/>
      </c>
      <c r="Q392" s="139" t="str">
        <f t="shared" si="19"/>
        <v/>
      </c>
      <c r="R392" s="139" t="str">
        <f t="shared" si="19"/>
        <v/>
      </c>
      <c r="S392" s="147"/>
      <c r="T392" s="146" t="str" cm="1">
        <f t="array" aca="1" ref="T392" ca="1">IF(B392&lt;&gt;"",HYPERLINK("#'"&amp;MID(CELL("Dateiname",'Gemarkungen &amp; Flurstücke'!A$1),FIND("]",CELL("Dateiname",'Gemarkungen &amp; Flurstücke'!A$1))+1,31)&amp;"'!B6","Bitte ergänzen Sie die Angaben in ''Gemarkungen &amp; Flurstücke''!"),"")</f>
        <v/>
      </c>
      <c r="U392" s="42" t="str">
        <f>IFERROR(VLOOKUP(K392,Params!$A$2:$C$17,3,FALSE)&amp;VLOOKUP(L392,Params!$A$21:$C$23,3,FALSE)&amp;IFERROR(VLOOKUP(M392,Params!$A$28:$C$36,3,FALSE),"0"),"")</f>
        <v/>
      </c>
      <c r="V392" s="67" t="str">
        <f t="shared" si="20"/>
        <v/>
      </c>
      <c r="W392" s="67" t="str">
        <f>IFERROR(VLOOKUP(U392,Verfahren!$A$1:$E$15,5,FALSE),"")&amp;IFERROR(VLOOKUP(V392,Verfahren!A$17:B$20,2,FALSE),"")</f>
        <v/>
      </c>
      <c r="X392" s="67" t="str">
        <f t="shared" si="21"/>
        <v/>
      </c>
      <c r="Y392" s="67">
        <v>388</v>
      </c>
      <c r="Z392" s="67" t="str" cm="1">
        <f t="array" ref="Z392">IFERROR(INDEX($C$1:$C$1003,_xlfn.AGGREGATE(15,6,ROW($W$5:$W$1003)/(FIND("Wohngrundstück",$W$5:$W$1003,1)&gt;0),ROW()-4)),"")</f>
        <v/>
      </c>
      <c r="AA392" s="67" t="str" cm="1">
        <f t="array" ref="AA392">IFERROR(INDEX($C$1:$C$1003,_xlfn.AGGREGATE(15,6,ROW($U$5:$U$1003)/(FIND("123",$U$5:$U$1003,1)&gt;0),ROW()-4)),"")</f>
        <v/>
      </c>
      <c r="AB392" s="67" t="str" cm="1">
        <f t="array" ref="AB392">IFERROR(INDEX($C$1:$C$1003,_xlfn.AGGREGATE(15,6,ROW($W$5:$W$1003)/(FIND("Nichtwohngrundstück",$W$5:$W$1003,1)&gt;0),ROW()-4)),"")</f>
        <v/>
      </c>
      <c r="AC392" s="67" t="str" cm="1">
        <f t="array" ref="AC392">IFERROR(INDEX($C$1:$C$1003,_xlfn.AGGREGATE(15,6,ROW($W$5:$W$1003)/(FIND("Gebäude",$W$5:$W$1003,1)&gt;0),ROW()-4)),"")</f>
        <v/>
      </c>
      <c r="AD392" s="67" t="str" cm="1">
        <f t="array" ref="AD392">IFERROR(INDEX($C$1:$C$1003,_xlfn.AGGREGATE(15,6,ROW($W$5:$W$1003)/(FIND("LuF",$W$5:$W$1003,1)&gt;0),ROW()-4)),"")</f>
        <v/>
      </c>
      <c r="AE392" s="67" t="str" cm="1">
        <f t="array" ref="AE392">IFERROR(INDEX($C$1:$C$1003,_xlfn.AGGREGATE(15,6,ROW($P$5:$P$1003)/(FIND("Ja",$P$5:$P$1003,1)&gt;0),ROW()-4)),"")</f>
        <v/>
      </c>
      <c r="AF392" s="67" t="str" cm="1">
        <f t="array" ref="AF392">IFERROR(INDEX($C$1:$C$1003,_xlfn.AGGREGATE(15,6,ROW($V$5:$V$1003)/(FIND("1",$V$5:$V$1003,1)&gt;0),ROW()-4)),"")</f>
        <v/>
      </c>
    </row>
    <row r="393" spans="2:32" x14ac:dyDescent="0.35">
      <c r="B393" s="139"/>
      <c r="C393" s="139" t="str">
        <f>IF(B393&lt;&gt;"",COUNTIF($B$4:$B393,"&lt;&gt;"),"")</f>
        <v/>
      </c>
      <c r="D393" s="142"/>
      <c r="E393" s="139"/>
      <c r="F393" s="139"/>
      <c r="G393" s="139"/>
      <c r="H393" s="139"/>
      <c r="I393" s="142"/>
      <c r="J393" s="139"/>
      <c r="K393" s="139" t="str">
        <f>IFERROR(INDEX(PLZ!B:B,MATCH(I393,PLZ!A:A,0)),"")</f>
        <v/>
      </c>
      <c r="L393" s="139"/>
      <c r="M393" s="139" t="str">
        <f>IFERROR(IF(K393&lt;&gt;"Baden-Württemberg",VLOOKUP(L393,Params!A$28:A$36,1,FALSE),""),"")</f>
        <v/>
      </c>
      <c r="N393" s="147"/>
      <c r="O393" s="139"/>
      <c r="P393" s="139" t="str">
        <f t="shared" si="19"/>
        <v/>
      </c>
      <c r="Q393" s="139" t="str">
        <f t="shared" si="19"/>
        <v/>
      </c>
      <c r="R393" s="139" t="str">
        <f t="shared" si="19"/>
        <v/>
      </c>
      <c r="S393" s="147"/>
      <c r="T393" s="146" t="str" cm="1">
        <f t="array" aca="1" ref="T393" ca="1">IF(B393&lt;&gt;"",HYPERLINK("#'"&amp;MID(CELL("Dateiname",'Gemarkungen &amp; Flurstücke'!A$1),FIND("]",CELL("Dateiname",'Gemarkungen &amp; Flurstücke'!A$1))+1,31)&amp;"'!B6","Bitte ergänzen Sie die Angaben in ''Gemarkungen &amp; Flurstücke''!"),"")</f>
        <v/>
      </c>
      <c r="U393" s="42" t="str">
        <f>IFERROR(VLOOKUP(K393,Params!$A$2:$C$17,3,FALSE)&amp;VLOOKUP(L393,Params!$A$21:$C$23,3,FALSE)&amp;IFERROR(VLOOKUP(M393,Params!$A$28:$C$36,3,FALSE),"0"),"")</f>
        <v/>
      </c>
      <c r="V393" s="67" t="str">
        <f t="shared" si="20"/>
        <v/>
      </c>
      <c r="W393" s="67" t="str">
        <f>IFERROR(VLOOKUP(U393,Verfahren!$A$1:$E$15,5,FALSE),"")&amp;IFERROR(VLOOKUP(V393,Verfahren!A$17:B$20,2,FALSE),"")</f>
        <v/>
      </c>
      <c r="X393" s="67" t="str">
        <f t="shared" si="21"/>
        <v/>
      </c>
      <c r="Y393" s="67">
        <v>389</v>
      </c>
      <c r="Z393" s="67" t="str" cm="1">
        <f t="array" ref="Z393">IFERROR(INDEX($C$1:$C$1003,_xlfn.AGGREGATE(15,6,ROW($W$5:$W$1003)/(FIND("Wohngrundstück",$W$5:$W$1003,1)&gt;0),ROW()-4)),"")</f>
        <v/>
      </c>
      <c r="AA393" s="67" t="str" cm="1">
        <f t="array" ref="AA393">IFERROR(INDEX($C$1:$C$1003,_xlfn.AGGREGATE(15,6,ROW($U$5:$U$1003)/(FIND("123",$U$5:$U$1003,1)&gt;0),ROW()-4)),"")</f>
        <v/>
      </c>
      <c r="AB393" s="67" t="str" cm="1">
        <f t="array" ref="AB393">IFERROR(INDEX($C$1:$C$1003,_xlfn.AGGREGATE(15,6,ROW($W$5:$W$1003)/(FIND("Nichtwohngrundstück",$W$5:$W$1003,1)&gt;0),ROW()-4)),"")</f>
        <v/>
      </c>
      <c r="AC393" s="67" t="str" cm="1">
        <f t="array" ref="AC393">IFERROR(INDEX($C$1:$C$1003,_xlfn.AGGREGATE(15,6,ROW($W$5:$W$1003)/(FIND("Gebäude",$W$5:$W$1003,1)&gt;0),ROW()-4)),"")</f>
        <v/>
      </c>
      <c r="AD393" s="67" t="str" cm="1">
        <f t="array" ref="AD393">IFERROR(INDEX($C$1:$C$1003,_xlfn.AGGREGATE(15,6,ROW($W$5:$W$1003)/(FIND("LuF",$W$5:$W$1003,1)&gt;0),ROW()-4)),"")</f>
        <v/>
      </c>
      <c r="AE393" s="67" t="str" cm="1">
        <f t="array" ref="AE393">IFERROR(INDEX($C$1:$C$1003,_xlfn.AGGREGATE(15,6,ROW($P$5:$P$1003)/(FIND("Ja",$P$5:$P$1003,1)&gt;0),ROW()-4)),"")</f>
        <v/>
      </c>
      <c r="AF393" s="67" t="str" cm="1">
        <f t="array" ref="AF393">IFERROR(INDEX($C$1:$C$1003,_xlfn.AGGREGATE(15,6,ROW($V$5:$V$1003)/(FIND("1",$V$5:$V$1003,1)&gt;0),ROW()-4)),"")</f>
        <v/>
      </c>
    </row>
    <row r="394" spans="2:32" x14ac:dyDescent="0.35">
      <c r="B394" s="139"/>
      <c r="C394" s="139" t="str">
        <f>IF(B394&lt;&gt;"",COUNTIF($B$4:$B394,"&lt;&gt;"),"")</f>
        <v/>
      </c>
      <c r="D394" s="142"/>
      <c r="E394" s="139"/>
      <c r="F394" s="139"/>
      <c r="G394" s="139"/>
      <c r="H394" s="139"/>
      <c r="I394" s="142"/>
      <c r="J394" s="139"/>
      <c r="K394" s="139" t="str">
        <f>IFERROR(INDEX(PLZ!B:B,MATCH(I394,PLZ!A:A,0)),"")</f>
        <v/>
      </c>
      <c r="L394" s="139"/>
      <c r="M394" s="139" t="str">
        <f>IFERROR(IF(K394&lt;&gt;"Baden-Württemberg",VLOOKUP(L394,Params!A$28:A$36,1,FALSE),""),"")</f>
        <v/>
      </c>
      <c r="N394" s="147"/>
      <c r="O394" s="139"/>
      <c r="P394" s="139" t="str">
        <f t="shared" si="19"/>
        <v/>
      </c>
      <c r="Q394" s="139" t="str">
        <f t="shared" si="19"/>
        <v/>
      </c>
      <c r="R394" s="139" t="str">
        <f t="shared" si="19"/>
        <v/>
      </c>
      <c r="S394" s="147"/>
      <c r="T394" s="146" t="str" cm="1">
        <f t="array" aca="1" ref="T394" ca="1">IF(B394&lt;&gt;"",HYPERLINK("#'"&amp;MID(CELL("Dateiname",'Gemarkungen &amp; Flurstücke'!A$1),FIND("]",CELL("Dateiname",'Gemarkungen &amp; Flurstücke'!A$1))+1,31)&amp;"'!B6","Bitte ergänzen Sie die Angaben in ''Gemarkungen &amp; Flurstücke''!"),"")</f>
        <v/>
      </c>
      <c r="U394" s="42" t="str">
        <f>IFERROR(VLOOKUP(K394,Params!$A$2:$C$17,3,FALSE)&amp;VLOOKUP(L394,Params!$A$21:$C$23,3,FALSE)&amp;IFERROR(VLOOKUP(M394,Params!$A$28:$C$36,3,FALSE),"0"),"")</f>
        <v/>
      </c>
      <c r="V394" s="67" t="str">
        <f t="shared" si="20"/>
        <v/>
      </c>
      <c r="W394" s="67" t="str">
        <f>IFERROR(VLOOKUP(U394,Verfahren!$A$1:$E$15,5,FALSE),"")&amp;IFERROR(VLOOKUP(V394,Verfahren!A$17:B$20,2,FALSE),"")</f>
        <v/>
      </c>
      <c r="X394" s="67" t="str">
        <f t="shared" si="21"/>
        <v/>
      </c>
      <c r="Y394" s="67">
        <v>390</v>
      </c>
      <c r="Z394" s="67" t="str" cm="1">
        <f t="array" ref="Z394">IFERROR(INDEX($C$1:$C$1003,_xlfn.AGGREGATE(15,6,ROW($W$5:$W$1003)/(FIND("Wohngrundstück",$W$5:$W$1003,1)&gt;0),ROW()-4)),"")</f>
        <v/>
      </c>
      <c r="AA394" s="67" t="str" cm="1">
        <f t="array" ref="AA394">IFERROR(INDEX($C$1:$C$1003,_xlfn.AGGREGATE(15,6,ROW($U$5:$U$1003)/(FIND("123",$U$5:$U$1003,1)&gt;0),ROW()-4)),"")</f>
        <v/>
      </c>
      <c r="AB394" s="67" t="str" cm="1">
        <f t="array" ref="AB394">IFERROR(INDEX($C$1:$C$1003,_xlfn.AGGREGATE(15,6,ROW($W$5:$W$1003)/(FIND("Nichtwohngrundstück",$W$5:$W$1003,1)&gt;0),ROW()-4)),"")</f>
        <v/>
      </c>
      <c r="AC394" s="67" t="str" cm="1">
        <f t="array" ref="AC394">IFERROR(INDEX($C$1:$C$1003,_xlfn.AGGREGATE(15,6,ROW($W$5:$W$1003)/(FIND("Gebäude",$W$5:$W$1003,1)&gt;0),ROW()-4)),"")</f>
        <v/>
      </c>
      <c r="AD394" s="67" t="str" cm="1">
        <f t="array" ref="AD394">IFERROR(INDEX($C$1:$C$1003,_xlfn.AGGREGATE(15,6,ROW($W$5:$W$1003)/(FIND("LuF",$W$5:$W$1003,1)&gt;0),ROW()-4)),"")</f>
        <v/>
      </c>
      <c r="AE394" s="67" t="str" cm="1">
        <f t="array" ref="AE394">IFERROR(INDEX($C$1:$C$1003,_xlfn.AGGREGATE(15,6,ROW($P$5:$P$1003)/(FIND("Ja",$P$5:$P$1003,1)&gt;0),ROW()-4)),"")</f>
        <v/>
      </c>
      <c r="AF394" s="67" t="str" cm="1">
        <f t="array" ref="AF394">IFERROR(INDEX($C$1:$C$1003,_xlfn.AGGREGATE(15,6,ROW($V$5:$V$1003)/(FIND("1",$V$5:$V$1003,1)&gt;0),ROW()-4)),"")</f>
        <v/>
      </c>
    </row>
    <row r="395" spans="2:32" x14ac:dyDescent="0.35">
      <c r="B395" s="139"/>
      <c r="C395" s="139" t="str">
        <f>IF(B395&lt;&gt;"",COUNTIF($B$4:$B395,"&lt;&gt;"),"")</f>
        <v/>
      </c>
      <c r="D395" s="142"/>
      <c r="E395" s="139"/>
      <c r="F395" s="139"/>
      <c r="G395" s="139"/>
      <c r="H395" s="139"/>
      <c r="I395" s="142"/>
      <c r="J395" s="139"/>
      <c r="K395" s="139" t="str">
        <f>IFERROR(INDEX(PLZ!B:B,MATCH(I395,PLZ!A:A,0)),"")</f>
        <v/>
      </c>
      <c r="L395" s="139"/>
      <c r="M395" s="139" t="str">
        <f>IFERROR(IF(K395&lt;&gt;"Baden-Württemberg",VLOOKUP(L395,Params!A$28:A$36,1,FALSE),""),"")</f>
        <v/>
      </c>
      <c r="N395" s="147"/>
      <c r="O395" s="139"/>
      <c r="P395" s="139" t="str">
        <f t="shared" si="19"/>
        <v/>
      </c>
      <c r="Q395" s="139" t="str">
        <f t="shared" si="19"/>
        <v/>
      </c>
      <c r="R395" s="139" t="str">
        <f t="shared" si="19"/>
        <v/>
      </c>
      <c r="S395" s="147"/>
      <c r="T395" s="146" t="str" cm="1">
        <f t="array" aca="1" ref="T395" ca="1">IF(B395&lt;&gt;"",HYPERLINK("#'"&amp;MID(CELL("Dateiname",'Gemarkungen &amp; Flurstücke'!A$1),FIND("]",CELL("Dateiname",'Gemarkungen &amp; Flurstücke'!A$1))+1,31)&amp;"'!B6","Bitte ergänzen Sie die Angaben in ''Gemarkungen &amp; Flurstücke''!"),"")</f>
        <v/>
      </c>
      <c r="U395" s="42" t="str">
        <f>IFERROR(VLOOKUP(K395,Params!$A$2:$C$17,3,FALSE)&amp;VLOOKUP(L395,Params!$A$21:$C$23,3,FALSE)&amp;IFERROR(VLOOKUP(M395,Params!$A$28:$C$36,3,FALSE),"0"),"")</f>
        <v/>
      </c>
      <c r="V395" s="67" t="str">
        <f t="shared" si="20"/>
        <v/>
      </c>
      <c r="W395" s="67" t="str">
        <f>IFERROR(VLOOKUP(U395,Verfahren!$A$1:$E$15,5,FALSE),"")&amp;IFERROR(VLOOKUP(V395,Verfahren!A$17:B$20,2,FALSE),"")</f>
        <v/>
      </c>
      <c r="X395" s="67" t="str">
        <f t="shared" si="21"/>
        <v/>
      </c>
      <c r="Y395" s="67">
        <v>391</v>
      </c>
      <c r="Z395" s="67" t="str" cm="1">
        <f t="array" ref="Z395">IFERROR(INDEX($C$1:$C$1003,_xlfn.AGGREGATE(15,6,ROW($W$5:$W$1003)/(FIND("Wohngrundstück",$W$5:$W$1003,1)&gt;0),ROW()-4)),"")</f>
        <v/>
      </c>
      <c r="AA395" s="67" t="str" cm="1">
        <f t="array" ref="AA395">IFERROR(INDEX($C$1:$C$1003,_xlfn.AGGREGATE(15,6,ROW($U$5:$U$1003)/(FIND("123",$U$5:$U$1003,1)&gt;0),ROW()-4)),"")</f>
        <v/>
      </c>
      <c r="AB395" s="67" t="str" cm="1">
        <f t="array" ref="AB395">IFERROR(INDEX($C$1:$C$1003,_xlfn.AGGREGATE(15,6,ROW($W$5:$W$1003)/(FIND("Nichtwohngrundstück",$W$5:$W$1003,1)&gt;0),ROW()-4)),"")</f>
        <v/>
      </c>
      <c r="AC395" s="67" t="str" cm="1">
        <f t="array" ref="AC395">IFERROR(INDEX($C$1:$C$1003,_xlfn.AGGREGATE(15,6,ROW($W$5:$W$1003)/(FIND("Gebäude",$W$5:$W$1003,1)&gt;0),ROW()-4)),"")</f>
        <v/>
      </c>
      <c r="AD395" s="67" t="str" cm="1">
        <f t="array" ref="AD395">IFERROR(INDEX($C$1:$C$1003,_xlfn.AGGREGATE(15,6,ROW($W$5:$W$1003)/(FIND("LuF",$W$5:$W$1003,1)&gt;0),ROW()-4)),"")</f>
        <v/>
      </c>
      <c r="AE395" s="67" t="str" cm="1">
        <f t="array" ref="AE395">IFERROR(INDEX($C$1:$C$1003,_xlfn.AGGREGATE(15,6,ROW($P$5:$P$1003)/(FIND("Ja",$P$5:$P$1003,1)&gt;0),ROW()-4)),"")</f>
        <v/>
      </c>
      <c r="AF395" s="67" t="str" cm="1">
        <f t="array" ref="AF395">IFERROR(INDEX($C$1:$C$1003,_xlfn.AGGREGATE(15,6,ROW($V$5:$V$1003)/(FIND("1",$V$5:$V$1003,1)&gt;0),ROW()-4)),"")</f>
        <v/>
      </c>
    </row>
    <row r="396" spans="2:32" x14ac:dyDescent="0.35">
      <c r="B396" s="139"/>
      <c r="C396" s="139" t="str">
        <f>IF(B396&lt;&gt;"",COUNTIF($B$4:$B396,"&lt;&gt;"),"")</f>
        <v/>
      </c>
      <c r="D396" s="142"/>
      <c r="E396" s="139"/>
      <c r="F396" s="139"/>
      <c r="G396" s="139"/>
      <c r="H396" s="139"/>
      <c r="I396" s="142"/>
      <c r="J396" s="139"/>
      <c r="K396" s="139" t="str">
        <f>IFERROR(INDEX(PLZ!B:B,MATCH(I396,PLZ!A:A,0)),"")</f>
        <v/>
      </c>
      <c r="L396" s="139"/>
      <c r="M396" s="139" t="str">
        <f>IFERROR(IF(K396&lt;&gt;"Baden-Württemberg",VLOOKUP(L396,Params!A$28:A$36,1,FALSE),""),"")</f>
        <v/>
      </c>
      <c r="N396" s="147"/>
      <c r="O396" s="139"/>
      <c r="P396" s="139" t="str">
        <f t="shared" si="19"/>
        <v/>
      </c>
      <c r="Q396" s="139" t="str">
        <f t="shared" si="19"/>
        <v/>
      </c>
      <c r="R396" s="139" t="str">
        <f t="shared" si="19"/>
        <v/>
      </c>
      <c r="S396" s="147"/>
      <c r="T396" s="146" t="str" cm="1">
        <f t="array" aca="1" ref="T396" ca="1">IF(B396&lt;&gt;"",HYPERLINK("#'"&amp;MID(CELL("Dateiname",'Gemarkungen &amp; Flurstücke'!A$1),FIND("]",CELL("Dateiname",'Gemarkungen &amp; Flurstücke'!A$1))+1,31)&amp;"'!B6","Bitte ergänzen Sie die Angaben in ''Gemarkungen &amp; Flurstücke''!"),"")</f>
        <v/>
      </c>
      <c r="U396" s="42" t="str">
        <f>IFERROR(VLOOKUP(K396,Params!$A$2:$C$17,3,FALSE)&amp;VLOOKUP(L396,Params!$A$21:$C$23,3,FALSE)&amp;IFERROR(VLOOKUP(M396,Params!$A$28:$C$36,3,FALSE),"0"),"")</f>
        <v/>
      </c>
      <c r="V396" s="67" t="str">
        <f t="shared" si="20"/>
        <v/>
      </c>
      <c r="W396" s="67" t="str">
        <f>IFERROR(VLOOKUP(U396,Verfahren!$A$1:$E$15,5,FALSE),"")&amp;IFERROR(VLOOKUP(V396,Verfahren!A$17:B$20,2,FALSE),"")</f>
        <v/>
      </c>
      <c r="X396" s="67" t="str">
        <f t="shared" si="21"/>
        <v/>
      </c>
      <c r="Y396" s="67">
        <v>392</v>
      </c>
      <c r="Z396" s="67" t="str" cm="1">
        <f t="array" ref="Z396">IFERROR(INDEX($C$1:$C$1003,_xlfn.AGGREGATE(15,6,ROW($W$5:$W$1003)/(FIND("Wohngrundstück",$W$5:$W$1003,1)&gt;0),ROW()-4)),"")</f>
        <v/>
      </c>
      <c r="AA396" s="67" t="str" cm="1">
        <f t="array" ref="AA396">IFERROR(INDEX($C$1:$C$1003,_xlfn.AGGREGATE(15,6,ROW($U$5:$U$1003)/(FIND("123",$U$5:$U$1003,1)&gt;0),ROW()-4)),"")</f>
        <v/>
      </c>
      <c r="AB396" s="67" t="str" cm="1">
        <f t="array" ref="AB396">IFERROR(INDEX($C$1:$C$1003,_xlfn.AGGREGATE(15,6,ROW($W$5:$W$1003)/(FIND("Nichtwohngrundstück",$W$5:$W$1003,1)&gt;0),ROW()-4)),"")</f>
        <v/>
      </c>
      <c r="AC396" s="67" t="str" cm="1">
        <f t="array" ref="AC396">IFERROR(INDEX($C$1:$C$1003,_xlfn.AGGREGATE(15,6,ROW($W$5:$W$1003)/(FIND("Gebäude",$W$5:$W$1003,1)&gt;0),ROW()-4)),"")</f>
        <v/>
      </c>
      <c r="AD396" s="67" t="str" cm="1">
        <f t="array" ref="AD396">IFERROR(INDEX($C$1:$C$1003,_xlfn.AGGREGATE(15,6,ROW($W$5:$W$1003)/(FIND("LuF",$W$5:$W$1003,1)&gt;0),ROW()-4)),"")</f>
        <v/>
      </c>
      <c r="AE396" s="67" t="str" cm="1">
        <f t="array" ref="AE396">IFERROR(INDEX($C$1:$C$1003,_xlfn.AGGREGATE(15,6,ROW($P$5:$P$1003)/(FIND("Ja",$P$5:$P$1003,1)&gt;0),ROW()-4)),"")</f>
        <v/>
      </c>
      <c r="AF396" s="67" t="str" cm="1">
        <f t="array" ref="AF396">IFERROR(INDEX($C$1:$C$1003,_xlfn.AGGREGATE(15,6,ROW($V$5:$V$1003)/(FIND("1",$V$5:$V$1003,1)&gt;0),ROW()-4)),"")</f>
        <v/>
      </c>
    </row>
    <row r="397" spans="2:32" x14ac:dyDescent="0.35">
      <c r="B397" s="139"/>
      <c r="C397" s="139" t="str">
        <f>IF(B397&lt;&gt;"",COUNTIF($B$4:$B397,"&lt;&gt;"),"")</f>
        <v/>
      </c>
      <c r="D397" s="142"/>
      <c r="E397" s="139"/>
      <c r="F397" s="139"/>
      <c r="G397" s="139"/>
      <c r="H397" s="139"/>
      <c r="I397" s="142"/>
      <c r="J397" s="139"/>
      <c r="K397" s="139" t="str">
        <f>IFERROR(INDEX(PLZ!B:B,MATCH(I397,PLZ!A:A,0)),"")</f>
        <v/>
      </c>
      <c r="L397" s="139"/>
      <c r="M397" s="139" t="str">
        <f>IFERROR(IF(K397&lt;&gt;"Baden-Württemberg",VLOOKUP(L397,Params!A$28:A$36,1,FALSE),""),"")</f>
        <v/>
      </c>
      <c r="N397" s="147"/>
      <c r="O397" s="139"/>
      <c r="P397" s="139" t="str">
        <f t="shared" si="19"/>
        <v/>
      </c>
      <c r="Q397" s="139" t="str">
        <f t="shared" si="19"/>
        <v/>
      </c>
      <c r="R397" s="139" t="str">
        <f t="shared" si="19"/>
        <v/>
      </c>
      <c r="S397" s="147"/>
      <c r="T397" s="146" t="str" cm="1">
        <f t="array" aca="1" ref="T397" ca="1">IF(B397&lt;&gt;"",HYPERLINK("#'"&amp;MID(CELL("Dateiname",'Gemarkungen &amp; Flurstücke'!A$1),FIND("]",CELL("Dateiname",'Gemarkungen &amp; Flurstücke'!A$1))+1,31)&amp;"'!B6","Bitte ergänzen Sie die Angaben in ''Gemarkungen &amp; Flurstücke''!"),"")</f>
        <v/>
      </c>
      <c r="U397" s="42" t="str">
        <f>IFERROR(VLOOKUP(K397,Params!$A$2:$C$17,3,FALSE)&amp;VLOOKUP(L397,Params!$A$21:$C$23,3,FALSE)&amp;IFERROR(VLOOKUP(M397,Params!$A$28:$C$36,3,FALSE),"0"),"")</f>
        <v/>
      </c>
      <c r="V397" s="67" t="str">
        <f t="shared" si="20"/>
        <v/>
      </c>
      <c r="W397" s="67" t="str">
        <f>IFERROR(VLOOKUP(U397,Verfahren!$A$1:$E$15,5,FALSE),"")&amp;IFERROR(VLOOKUP(V397,Verfahren!A$17:B$20,2,FALSE),"")</f>
        <v/>
      </c>
      <c r="X397" s="67" t="str">
        <f t="shared" si="21"/>
        <v/>
      </c>
      <c r="Y397" s="67">
        <v>393</v>
      </c>
      <c r="Z397" s="67" t="str" cm="1">
        <f t="array" ref="Z397">IFERROR(INDEX($C$1:$C$1003,_xlfn.AGGREGATE(15,6,ROW($W$5:$W$1003)/(FIND("Wohngrundstück",$W$5:$W$1003,1)&gt;0),ROW()-4)),"")</f>
        <v/>
      </c>
      <c r="AA397" s="67" t="str" cm="1">
        <f t="array" ref="AA397">IFERROR(INDEX($C$1:$C$1003,_xlfn.AGGREGATE(15,6,ROW($U$5:$U$1003)/(FIND("123",$U$5:$U$1003,1)&gt;0),ROW()-4)),"")</f>
        <v/>
      </c>
      <c r="AB397" s="67" t="str" cm="1">
        <f t="array" ref="AB397">IFERROR(INDEX($C$1:$C$1003,_xlfn.AGGREGATE(15,6,ROW($W$5:$W$1003)/(FIND("Nichtwohngrundstück",$W$5:$W$1003,1)&gt;0),ROW()-4)),"")</f>
        <v/>
      </c>
      <c r="AC397" s="67" t="str" cm="1">
        <f t="array" ref="AC397">IFERROR(INDEX($C$1:$C$1003,_xlfn.AGGREGATE(15,6,ROW($W$5:$W$1003)/(FIND("Gebäude",$W$5:$W$1003,1)&gt;0),ROW()-4)),"")</f>
        <v/>
      </c>
      <c r="AD397" s="67" t="str" cm="1">
        <f t="array" ref="AD397">IFERROR(INDEX($C$1:$C$1003,_xlfn.AGGREGATE(15,6,ROW($W$5:$W$1003)/(FIND("LuF",$W$5:$W$1003,1)&gt;0),ROW()-4)),"")</f>
        <v/>
      </c>
      <c r="AE397" s="67" t="str" cm="1">
        <f t="array" ref="AE397">IFERROR(INDEX($C$1:$C$1003,_xlfn.AGGREGATE(15,6,ROW($P$5:$P$1003)/(FIND("Ja",$P$5:$P$1003,1)&gt;0),ROW()-4)),"")</f>
        <v/>
      </c>
      <c r="AF397" s="67" t="str" cm="1">
        <f t="array" ref="AF397">IFERROR(INDEX($C$1:$C$1003,_xlfn.AGGREGATE(15,6,ROW($V$5:$V$1003)/(FIND("1",$V$5:$V$1003,1)&gt;0),ROW()-4)),"")</f>
        <v/>
      </c>
    </row>
    <row r="398" spans="2:32" x14ac:dyDescent="0.35">
      <c r="B398" s="139"/>
      <c r="C398" s="139" t="str">
        <f>IF(B398&lt;&gt;"",COUNTIF($B$4:$B398,"&lt;&gt;"),"")</f>
        <v/>
      </c>
      <c r="D398" s="142"/>
      <c r="E398" s="139"/>
      <c r="F398" s="139"/>
      <c r="G398" s="139"/>
      <c r="H398" s="139"/>
      <c r="I398" s="142"/>
      <c r="J398" s="139"/>
      <c r="K398" s="139" t="str">
        <f>IFERROR(INDEX(PLZ!B:B,MATCH(I398,PLZ!A:A,0)),"")</f>
        <v/>
      </c>
      <c r="L398" s="139"/>
      <c r="M398" s="139" t="str">
        <f>IFERROR(IF(K398&lt;&gt;"Baden-Württemberg",VLOOKUP(L398,Params!A$28:A$36,1,FALSE),""),"")</f>
        <v/>
      </c>
      <c r="N398" s="147"/>
      <c r="O398" s="139"/>
      <c r="P398" s="139" t="str">
        <f t="shared" si="19"/>
        <v/>
      </c>
      <c r="Q398" s="139" t="str">
        <f t="shared" si="19"/>
        <v/>
      </c>
      <c r="R398" s="139" t="str">
        <f t="shared" si="19"/>
        <v/>
      </c>
      <c r="S398" s="147"/>
      <c r="T398" s="146" t="str" cm="1">
        <f t="array" aca="1" ref="T398" ca="1">IF(B398&lt;&gt;"",HYPERLINK("#'"&amp;MID(CELL("Dateiname",'Gemarkungen &amp; Flurstücke'!A$1),FIND("]",CELL("Dateiname",'Gemarkungen &amp; Flurstücke'!A$1))+1,31)&amp;"'!B6","Bitte ergänzen Sie die Angaben in ''Gemarkungen &amp; Flurstücke''!"),"")</f>
        <v/>
      </c>
      <c r="U398" s="42" t="str">
        <f>IFERROR(VLOOKUP(K398,Params!$A$2:$C$17,3,FALSE)&amp;VLOOKUP(L398,Params!$A$21:$C$23,3,FALSE)&amp;IFERROR(VLOOKUP(M398,Params!$A$28:$C$36,3,FALSE),"0"),"")</f>
        <v/>
      </c>
      <c r="V398" s="67" t="str">
        <f t="shared" si="20"/>
        <v/>
      </c>
      <c r="W398" s="67" t="str">
        <f>IFERROR(VLOOKUP(U398,Verfahren!$A$1:$E$15,5,FALSE),"")&amp;IFERROR(VLOOKUP(V398,Verfahren!A$17:B$20,2,FALSE),"")</f>
        <v/>
      </c>
      <c r="X398" s="67" t="str">
        <f t="shared" si="21"/>
        <v/>
      </c>
      <c r="Y398" s="67">
        <v>394</v>
      </c>
      <c r="Z398" s="67" t="str" cm="1">
        <f t="array" ref="Z398">IFERROR(INDEX($C$1:$C$1003,_xlfn.AGGREGATE(15,6,ROW($W$5:$W$1003)/(FIND("Wohngrundstück",$W$5:$W$1003,1)&gt;0),ROW()-4)),"")</f>
        <v/>
      </c>
      <c r="AA398" s="67" t="str" cm="1">
        <f t="array" ref="AA398">IFERROR(INDEX($C$1:$C$1003,_xlfn.AGGREGATE(15,6,ROW($U$5:$U$1003)/(FIND("123",$U$5:$U$1003,1)&gt;0),ROW()-4)),"")</f>
        <v/>
      </c>
      <c r="AB398" s="67" t="str" cm="1">
        <f t="array" ref="AB398">IFERROR(INDEX($C$1:$C$1003,_xlfn.AGGREGATE(15,6,ROW($W$5:$W$1003)/(FIND("Nichtwohngrundstück",$W$5:$W$1003,1)&gt;0),ROW()-4)),"")</f>
        <v/>
      </c>
      <c r="AC398" s="67" t="str" cm="1">
        <f t="array" ref="AC398">IFERROR(INDEX($C$1:$C$1003,_xlfn.AGGREGATE(15,6,ROW($W$5:$W$1003)/(FIND("Gebäude",$W$5:$W$1003,1)&gt;0),ROW()-4)),"")</f>
        <v/>
      </c>
      <c r="AD398" s="67" t="str" cm="1">
        <f t="array" ref="AD398">IFERROR(INDEX($C$1:$C$1003,_xlfn.AGGREGATE(15,6,ROW($W$5:$W$1003)/(FIND("LuF",$W$5:$W$1003,1)&gt;0),ROW()-4)),"")</f>
        <v/>
      </c>
      <c r="AE398" s="67" t="str" cm="1">
        <f t="array" ref="AE398">IFERROR(INDEX($C$1:$C$1003,_xlfn.AGGREGATE(15,6,ROW($P$5:$P$1003)/(FIND("Ja",$P$5:$P$1003,1)&gt;0),ROW()-4)),"")</f>
        <v/>
      </c>
      <c r="AF398" s="67" t="str" cm="1">
        <f t="array" ref="AF398">IFERROR(INDEX($C$1:$C$1003,_xlfn.AGGREGATE(15,6,ROW($V$5:$V$1003)/(FIND("1",$V$5:$V$1003,1)&gt;0),ROW()-4)),"")</f>
        <v/>
      </c>
    </row>
    <row r="399" spans="2:32" x14ac:dyDescent="0.35">
      <c r="B399" s="139"/>
      <c r="C399" s="139" t="str">
        <f>IF(B399&lt;&gt;"",COUNTIF($B$4:$B399,"&lt;&gt;"),"")</f>
        <v/>
      </c>
      <c r="D399" s="142"/>
      <c r="E399" s="139"/>
      <c r="F399" s="139"/>
      <c r="G399" s="139"/>
      <c r="H399" s="139"/>
      <c r="I399" s="142"/>
      <c r="J399" s="139"/>
      <c r="K399" s="139" t="str">
        <f>IFERROR(INDEX(PLZ!B:B,MATCH(I399,PLZ!A:A,0)),"")</f>
        <v/>
      </c>
      <c r="L399" s="139"/>
      <c r="M399" s="139" t="str">
        <f>IFERROR(IF(K399&lt;&gt;"Baden-Württemberg",VLOOKUP(L399,Params!A$28:A$36,1,FALSE),""),"")</f>
        <v/>
      </c>
      <c r="N399" s="147"/>
      <c r="O399" s="139"/>
      <c r="P399" s="139" t="str">
        <f t="shared" si="19"/>
        <v/>
      </c>
      <c r="Q399" s="139" t="str">
        <f t="shared" si="19"/>
        <v/>
      </c>
      <c r="R399" s="139" t="str">
        <f t="shared" si="19"/>
        <v/>
      </c>
      <c r="S399" s="147"/>
      <c r="T399" s="146" t="str" cm="1">
        <f t="array" aca="1" ref="T399" ca="1">IF(B399&lt;&gt;"",HYPERLINK("#'"&amp;MID(CELL("Dateiname",'Gemarkungen &amp; Flurstücke'!A$1),FIND("]",CELL("Dateiname",'Gemarkungen &amp; Flurstücke'!A$1))+1,31)&amp;"'!B6","Bitte ergänzen Sie die Angaben in ''Gemarkungen &amp; Flurstücke''!"),"")</f>
        <v/>
      </c>
      <c r="U399" s="42" t="str">
        <f>IFERROR(VLOOKUP(K399,Params!$A$2:$C$17,3,FALSE)&amp;VLOOKUP(L399,Params!$A$21:$C$23,3,FALSE)&amp;IFERROR(VLOOKUP(M399,Params!$A$28:$C$36,3,FALSE),"0"),"")</f>
        <v/>
      </c>
      <c r="V399" s="67" t="str">
        <f t="shared" si="20"/>
        <v/>
      </c>
      <c r="W399" s="67" t="str">
        <f>IFERROR(VLOOKUP(U399,Verfahren!$A$1:$E$15,5,FALSE),"")&amp;IFERROR(VLOOKUP(V399,Verfahren!A$17:B$20,2,FALSE),"")</f>
        <v/>
      </c>
      <c r="X399" s="67" t="str">
        <f t="shared" si="21"/>
        <v/>
      </c>
      <c r="Y399" s="67">
        <v>395</v>
      </c>
      <c r="Z399" s="67" t="str" cm="1">
        <f t="array" ref="Z399">IFERROR(INDEX($C$1:$C$1003,_xlfn.AGGREGATE(15,6,ROW($W$5:$W$1003)/(FIND("Wohngrundstück",$W$5:$W$1003,1)&gt;0),ROW()-4)),"")</f>
        <v/>
      </c>
      <c r="AA399" s="67" t="str" cm="1">
        <f t="array" ref="AA399">IFERROR(INDEX($C$1:$C$1003,_xlfn.AGGREGATE(15,6,ROW($U$5:$U$1003)/(FIND("123",$U$5:$U$1003,1)&gt;0),ROW()-4)),"")</f>
        <v/>
      </c>
      <c r="AB399" s="67" t="str" cm="1">
        <f t="array" ref="AB399">IFERROR(INDEX($C$1:$C$1003,_xlfn.AGGREGATE(15,6,ROW($W$5:$W$1003)/(FIND("Nichtwohngrundstück",$W$5:$W$1003,1)&gt;0),ROW()-4)),"")</f>
        <v/>
      </c>
      <c r="AC399" s="67" t="str" cm="1">
        <f t="array" ref="AC399">IFERROR(INDEX($C$1:$C$1003,_xlfn.AGGREGATE(15,6,ROW($W$5:$W$1003)/(FIND("Gebäude",$W$5:$W$1003,1)&gt;0),ROW()-4)),"")</f>
        <v/>
      </c>
      <c r="AD399" s="67" t="str" cm="1">
        <f t="array" ref="AD399">IFERROR(INDEX($C$1:$C$1003,_xlfn.AGGREGATE(15,6,ROW($W$5:$W$1003)/(FIND("LuF",$W$5:$W$1003,1)&gt;0),ROW()-4)),"")</f>
        <v/>
      </c>
      <c r="AE399" s="67" t="str" cm="1">
        <f t="array" ref="AE399">IFERROR(INDEX($C$1:$C$1003,_xlfn.AGGREGATE(15,6,ROW($P$5:$P$1003)/(FIND("Ja",$P$5:$P$1003,1)&gt;0),ROW()-4)),"")</f>
        <v/>
      </c>
      <c r="AF399" s="67" t="str" cm="1">
        <f t="array" ref="AF399">IFERROR(INDEX($C$1:$C$1003,_xlfn.AGGREGATE(15,6,ROW($V$5:$V$1003)/(FIND("1",$V$5:$V$1003,1)&gt;0),ROW()-4)),"")</f>
        <v/>
      </c>
    </row>
    <row r="400" spans="2:32" x14ac:dyDescent="0.35">
      <c r="B400" s="139"/>
      <c r="C400" s="139" t="str">
        <f>IF(B400&lt;&gt;"",COUNTIF($B$4:$B400,"&lt;&gt;"),"")</f>
        <v/>
      </c>
      <c r="D400" s="142"/>
      <c r="E400" s="139"/>
      <c r="F400" s="139"/>
      <c r="G400" s="139"/>
      <c r="H400" s="139"/>
      <c r="I400" s="142"/>
      <c r="J400" s="139"/>
      <c r="K400" s="139" t="str">
        <f>IFERROR(INDEX(PLZ!B:B,MATCH(I400,PLZ!A:A,0)),"")</f>
        <v/>
      </c>
      <c r="L400" s="139"/>
      <c r="M400" s="139" t="str">
        <f>IFERROR(IF(K400&lt;&gt;"Baden-Württemberg",VLOOKUP(L400,Params!A$28:A$36,1,FALSE),""),"")</f>
        <v/>
      </c>
      <c r="N400" s="147"/>
      <c r="O400" s="139"/>
      <c r="P400" s="139" t="str">
        <f t="shared" ref="P400:R463" si="22">IF($B400&lt;&gt;"","Nein","")</f>
        <v/>
      </c>
      <c r="Q400" s="139" t="str">
        <f t="shared" si="22"/>
        <v/>
      </c>
      <c r="R400" s="139" t="str">
        <f t="shared" si="22"/>
        <v/>
      </c>
      <c r="S400" s="147"/>
      <c r="T400" s="146" t="str" cm="1">
        <f t="array" aca="1" ref="T400" ca="1">IF(B400&lt;&gt;"",HYPERLINK("#'"&amp;MID(CELL("Dateiname",'Gemarkungen &amp; Flurstücke'!A$1),FIND("]",CELL("Dateiname",'Gemarkungen &amp; Flurstücke'!A$1))+1,31)&amp;"'!B6","Bitte ergänzen Sie die Angaben in ''Gemarkungen &amp; Flurstücke''!"),"")</f>
        <v/>
      </c>
      <c r="U400" s="42" t="str">
        <f>IFERROR(VLOOKUP(K400,Params!$A$2:$C$17,3,FALSE)&amp;VLOOKUP(L400,Params!$A$21:$C$23,3,FALSE)&amp;IFERROR(VLOOKUP(M400,Params!$A$28:$C$36,3,FALSE),"0"),"")</f>
        <v/>
      </c>
      <c r="V400" s="67" t="str">
        <f t="shared" si="20"/>
        <v/>
      </c>
      <c r="W400" s="67" t="str">
        <f>IFERROR(VLOOKUP(U400,Verfahren!$A$1:$E$15,5,FALSE),"")&amp;IFERROR(VLOOKUP(V400,Verfahren!A$17:B$20,2,FALSE),"")</f>
        <v/>
      </c>
      <c r="X400" s="67" t="str">
        <f t="shared" si="21"/>
        <v/>
      </c>
      <c r="Y400" s="67">
        <v>396</v>
      </c>
      <c r="Z400" s="67" t="str" cm="1">
        <f t="array" ref="Z400">IFERROR(INDEX($C$1:$C$1003,_xlfn.AGGREGATE(15,6,ROW($W$5:$W$1003)/(FIND("Wohngrundstück",$W$5:$W$1003,1)&gt;0),ROW()-4)),"")</f>
        <v/>
      </c>
      <c r="AA400" s="67" t="str" cm="1">
        <f t="array" ref="AA400">IFERROR(INDEX($C$1:$C$1003,_xlfn.AGGREGATE(15,6,ROW($U$5:$U$1003)/(FIND("123",$U$5:$U$1003,1)&gt;0),ROW()-4)),"")</f>
        <v/>
      </c>
      <c r="AB400" s="67" t="str" cm="1">
        <f t="array" ref="AB400">IFERROR(INDEX($C$1:$C$1003,_xlfn.AGGREGATE(15,6,ROW($W$5:$W$1003)/(FIND("Nichtwohngrundstück",$W$5:$W$1003,1)&gt;0),ROW()-4)),"")</f>
        <v/>
      </c>
      <c r="AC400" s="67" t="str" cm="1">
        <f t="array" ref="AC400">IFERROR(INDEX($C$1:$C$1003,_xlfn.AGGREGATE(15,6,ROW($W$5:$W$1003)/(FIND("Gebäude",$W$5:$W$1003,1)&gt;0),ROW()-4)),"")</f>
        <v/>
      </c>
      <c r="AD400" s="67" t="str" cm="1">
        <f t="array" ref="AD400">IFERROR(INDEX($C$1:$C$1003,_xlfn.AGGREGATE(15,6,ROW($W$5:$W$1003)/(FIND("LuF",$W$5:$W$1003,1)&gt;0),ROW()-4)),"")</f>
        <v/>
      </c>
      <c r="AE400" s="67" t="str" cm="1">
        <f t="array" ref="AE400">IFERROR(INDEX($C$1:$C$1003,_xlfn.AGGREGATE(15,6,ROW($P$5:$P$1003)/(FIND("Ja",$P$5:$P$1003,1)&gt;0),ROW()-4)),"")</f>
        <v/>
      </c>
      <c r="AF400" s="67" t="str" cm="1">
        <f t="array" ref="AF400">IFERROR(INDEX($C$1:$C$1003,_xlfn.AGGREGATE(15,6,ROW($V$5:$V$1003)/(FIND("1",$V$5:$V$1003,1)&gt;0),ROW()-4)),"")</f>
        <v/>
      </c>
    </row>
    <row r="401" spans="2:32" x14ac:dyDescent="0.35">
      <c r="B401" s="139"/>
      <c r="C401" s="139" t="str">
        <f>IF(B401&lt;&gt;"",COUNTIF($B$4:$B401,"&lt;&gt;"),"")</f>
        <v/>
      </c>
      <c r="D401" s="142"/>
      <c r="E401" s="139"/>
      <c r="F401" s="139"/>
      <c r="G401" s="139"/>
      <c r="H401" s="139"/>
      <c r="I401" s="142"/>
      <c r="J401" s="139"/>
      <c r="K401" s="139" t="str">
        <f>IFERROR(INDEX(PLZ!B:B,MATCH(I401,PLZ!A:A,0)),"")</f>
        <v/>
      </c>
      <c r="L401" s="139"/>
      <c r="M401" s="139" t="str">
        <f>IFERROR(IF(K401&lt;&gt;"Baden-Württemberg",VLOOKUP(L401,Params!A$28:A$36,1,FALSE),""),"")</f>
        <v/>
      </c>
      <c r="N401" s="147"/>
      <c r="O401" s="139"/>
      <c r="P401" s="139" t="str">
        <f t="shared" si="22"/>
        <v/>
      </c>
      <c r="Q401" s="139" t="str">
        <f t="shared" si="22"/>
        <v/>
      </c>
      <c r="R401" s="139" t="str">
        <f t="shared" si="22"/>
        <v/>
      </c>
      <c r="S401" s="147"/>
      <c r="T401" s="146" t="str" cm="1">
        <f t="array" aca="1" ref="T401" ca="1">IF(B401&lt;&gt;"",HYPERLINK("#'"&amp;MID(CELL("Dateiname",'Gemarkungen &amp; Flurstücke'!A$1),FIND("]",CELL("Dateiname",'Gemarkungen &amp; Flurstücke'!A$1))+1,31)&amp;"'!B6","Bitte ergänzen Sie die Angaben in ''Gemarkungen &amp; Flurstücke''!"),"")</f>
        <v/>
      </c>
      <c r="U401" s="42" t="str">
        <f>IFERROR(VLOOKUP(K401,Params!$A$2:$C$17,3,FALSE)&amp;VLOOKUP(L401,Params!$A$21:$C$23,3,FALSE)&amp;IFERROR(VLOOKUP(M401,Params!$A$28:$C$36,3,FALSE),"0"),"")</f>
        <v/>
      </c>
      <c r="V401" s="67" t="str">
        <f t="shared" si="20"/>
        <v/>
      </c>
      <c r="W401" s="67" t="str">
        <f>IFERROR(VLOOKUP(U401,Verfahren!$A$1:$E$15,5,FALSE),"")&amp;IFERROR(VLOOKUP(V401,Verfahren!A$17:B$20,2,FALSE),"")</f>
        <v/>
      </c>
      <c r="X401" s="67" t="str">
        <f t="shared" si="21"/>
        <v/>
      </c>
      <c r="Y401" s="67">
        <v>397</v>
      </c>
      <c r="Z401" s="67" t="str" cm="1">
        <f t="array" ref="Z401">IFERROR(INDEX($C$1:$C$1003,_xlfn.AGGREGATE(15,6,ROW($W$5:$W$1003)/(FIND("Wohngrundstück",$W$5:$W$1003,1)&gt;0),ROW()-4)),"")</f>
        <v/>
      </c>
      <c r="AA401" s="67" t="str" cm="1">
        <f t="array" ref="AA401">IFERROR(INDEX($C$1:$C$1003,_xlfn.AGGREGATE(15,6,ROW($U$5:$U$1003)/(FIND("123",$U$5:$U$1003,1)&gt;0),ROW()-4)),"")</f>
        <v/>
      </c>
      <c r="AB401" s="67" t="str" cm="1">
        <f t="array" ref="AB401">IFERROR(INDEX($C$1:$C$1003,_xlfn.AGGREGATE(15,6,ROW($W$5:$W$1003)/(FIND("Nichtwohngrundstück",$W$5:$W$1003,1)&gt;0),ROW()-4)),"")</f>
        <v/>
      </c>
      <c r="AC401" s="67" t="str" cm="1">
        <f t="array" ref="AC401">IFERROR(INDEX($C$1:$C$1003,_xlfn.AGGREGATE(15,6,ROW($W$5:$W$1003)/(FIND("Gebäude",$W$5:$W$1003,1)&gt;0),ROW()-4)),"")</f>
        <v/>
      </c>
      <c r="AD401" s="67" t="str" cm="1">
        <f t="array" ref="AD401">IFERROR(INDEX($C$1:$C$1003,_xlfn.AGGREGATE(15,6,ROW($W$5:$W$1003)/(FIND("LuF",$W$5:$W$1003,1)&gt;0),ROW()-4)),"")</f>
        <v/>
      </c>
      <c r="AE401" s="67" t="str" cm="1">
        <f t="array" ref="AE401">IFERROR(INDEX($C$1:$C$1003,_xlfn.AGGREGATE(15,6,ROW($P$5:$P$1003)/(FIND("Ja",$P$5:$P$1003,1)&gt;0),ROW()-4)),"")</f>
        <v/>
      </c>
      <c r="AF401" s="67" t="str" cm="1">
        <f t="array" ref="AF401">IFERROR(INDEX($C$1:$C$1003,_xlfn.AGGREGATE(15,6,ROW($V$5:$V$1003)/(FIND("1",$V$5:$V$1003,1)&gt;0),ROW()-4)),"")</f>
        <v/>
      </c>
    </row>
    <row r="402" spans="2:32" x14ac:dyDescent="0.35">
      <c r="B402" s="139"/>
      <c r="C402" s="139" t="str">
        <f>IF(B402&lt;&gt;"",COUNTIF($B$4:$B402,"&lt;&gt;"),"")</f>
        <v/>
      </c>
      <c r="D402" s="142"/>
      <c r="E402" s="139"/>
      <c r="F402" s="139"/>
      <c r="G402" s="139"/>
      <c r="H402" s="139"/>
      <c r="I402" s="142"/>
      <c r="J402" s="139"/>
      <c r="K402" s="139" t="str">
        <f>IFERROR(INDEX(PLZ!B:B,MATCH(I402,PLZ!A:A,0)),"")</f>
        <v/>
      </c>
      <c r="L402" s="139"/>
      <c r="M402" s="139" t="str">
        <f>IFERROR(IF(K402&lt;&gt;"Baden-Württemberg",VLOOKUP(L402,Params!A$28:A$36,1,FALSE),""),"")</f>
        <v/>
      </c>
      <c r="N402" s="147"/>
      <c r="O402" s="139"/>
      <c r="P402" s="139" t="str">
        <f t="shared" si="22"/>
        <v/>
      </c>
      <c r="Q402" s="139" t="str">
        <f t="shared" si="22"/>
        <v/>
      </c>
      <c r="R402" s="139" t="str">
        <f t="shared" si="22"/>
        <v/>
      </c>
      <c r="S402" s="147"/>
      <c r="T402" s="146" t="str" cm="1">
        <f t="array" aca="1" ref="T402" ca="1">IF(B402&lt;&gt;"",HYPERLINK("#'"&amp;MID(CELL("Dateiname",'Gemarkungen &amp; Flurstücke'!A$1),FIND("]",CELL("Dateiname",'Gemarkungen &amp; Flurstücke'!A$1))+1,31)&amp;"'!B6","Bitte ergänzen Sie die Angaben in ''Gemarkungen &amp; Flurstücke''!"),"")</f>
        <v/>
      </c>
      <c r="U402" s="42" t="str">
        <f>IFERROR(VLOOKUP(K402,Params!$A$2:$C$17,3,FALSE)&amp;VLOOKUP(L402,Params!$A$21:$C$23,3,FALSE)&amp;IFERROR(VLOOKUP(M402,Params!$A$28:$C$36,3,FALSE),"0"),"")</f>
        <v/>
      </c>
      <c r="V402" s="67" t="str">
        <f t="shared" si="20"/>
        <v/>
      </c>
      <c r="W402" s="67" t="str">
        <f>IFERROR(VLOOKUP(U402,Verfahren!$A$1:$E$15,5,FALSE),"")&amp;IFERROR(VLOOKUP(V402,Verfahren!A$17:B$20,2,FALSE),"")</f>
        <v/>
      </c>
      <c r="X402" s="67" t="str">
        <f t="shared" si="21"/>
        <v/>
      </c>
      <c r="Y402" s="67">
        <v>398</v>
      </c>
      <c r="Z402" s="67" t="str" cm="1">
        <f t="array" ref="Z402">IFERROR(INDEX($C$1:$C$1003,_xlfn.AGGREGATE(15,6,ROW($W$5:$W$1003)/(FIND("Wohngrundstück",$W$5:$W$1003,1)&gt;0),ROW()-4)),"")</f>
        <v/>
      </c>
      <c r="AA402" s="67" t="str" cm="1">
        <f t="array" ref="AA402">IFERROR(INDEX($C$1:$C$1003,_xlfn.AGGREGATE(15,6,ROW($U$5:$U$1003)/(FIND("123",$U$5:$U$1003,1)&gt;0),ROW()-4)),"")</f>
        <v/>
      </c>
      <c r="AB402" s="67" t="str" cm="1">
        <f t="array" ref="AB402">IFERROR(INDEX($C$1:$C$1003,_xlfn.AGGREGATE(15,6,ROW($W$5:$W$1003)/(FIND("Nichtwohngrundstück",$W$5:$W$1003,1)&gt;0),ROW()-4)),"")</f>
        <v/>
      </c>
      <c r="AC402" s="67" t="str" cm="1">
        <f t="array" ref="AC402">IFERROR(INDEX($C$1:$C$1003,_xlfn.AGGREGATE(15,6,ROW($W$5:$W$1003)/(FIND("Gebäude",$W$5:$W$1003,1)&gt;0),ROW()-4)),"")</f>
        <v/>
      </c>
      <c r="AD402" s="67" t="str" cm="1">
        <f t="array" ref="AD402">IFERROR(INDEX($C$1:$C$1003,_xlfn.AGGREGATE(15,6,ROW($W$5:$W$1003)/(FIND("LuF",$W$5:$W$1003,1)&gt;0),ROW()-4)),"")</f>
        <v/>
      </c>
      <c r="AE402" s="67" t="str" cm="1">
        <f t="array" ref="AE402">IFERROR(INDEX($C$1:$C$1003,_xlfn.AGGREGATE(15,6,ROW($P$5:$P$1003)/(FIND("Ja",$P$5:$P$1003,1)&gt;0),ROW()-4)),"")</f>
        <v/>
      </c>
      <c r="AF402" s="67" t="str" cm="1">
        <f t="array" ref="AF402">IFERROR(INDEX($C$1:$C$1003,_xlfn.AGGREGATE(15,6,ROW($V$5:$V$1003)/(FIND("1",$V$5:$V$1003,1)&gt;0),ROW()-4)),"")</f>
        <v/>
      </c>
    </row>
    <row r="403" spans="2:32" x14ac:dyDescent="0.35">
      <c r="B403" s="139"/>
      <c r="C403" s="139" t="str">
        <f>IF(B403&lt;&gt;"",COUNTIF($B$4:$B403,"&lt;&gt;"),"")</f>
        <v/>
      </c>
      <c r="D403" s="142"/>
      <c r="E403" s="139"/>
      <c r="F403" s="139"/>
      <c r="G403" s="139"/>
      <c r="H403" s="139"/>
      <c r="I403" s="142"/>
      <c r="J403" s="139"/>
      <c r="K403" s="139" t="str">
        <f>IFERROR(INDEX(PLZ!B:B,MATCH(I403,PLZ!A:A,0)),"")</f>
        <v/>
      </c>
      <c r="L403" s="139"/>
      <c r="M403" s="139" t="str">
        <f>IFERROR(IF(K403&lt;&gt;"Baden-Württemberg",VLOOKUP(L403,Params!A$28:A$36,1,FALSE),""),"")</f>
        <v/>
      </c>
      <c r="N403" s="147"/>
      <c r="O403" s="139"/>
      <c r="P403" s="139" t="str">
        <f t="shared" si="22"/>
        <v/>
      </c>
      <c r="Q403" s="139" t="str">
        <f t="shared" si="22"/>
        <v/>
      </c>
      <c r="R403" s="139" t="str">
        <f t="shared" si="22"/>
        <v/>
      </c>
      <c r="S403" s="147"/>
      <c r="T403" s="146" t="str" cm="1">
        <f t="array" aca="1" ref="T403" ca="1">IF(B403&lt;&gt;"",HYPERLINK("#'"&amp;MID(CELL("Dateiname",'Gemarkungen &amp; Flurstücke'!A$1),FIND("]",CELL("Dateiname",'Gemarkungen &amp; Flurstücke'!A$1))+1,31)&amp;"'!B6","Bitte ergänzen Sie die Angaben in ''Gemarkungen &amp; Flurstücke''!"),"")</f>
        <v/>
      </c>
      <c r="U403" s="42" t="str">
        <f>IFERROR(VLOOKUP(K403,Params!$A$2:$C$17,3,FALSE)&amp;VLOOKUP(L403,Params!$A$21:$C$23,3,FALSE)&amp;IFERROR(VLOOKUP(M403,Params!$A$28:$C$36,3,FALSE),"0"),"")</f>
        <v/>
      </c>
      <c r="V403" s="67" t="str">
        <f t="shared" si="20"/>
        <v/>
      </c>
      <c r="W403" s="67" t="str">
        <f>IFERROR(VLOOKUP(U403,Verfahren!$A$1:$E$15,5,FALSE),"")&amp;IFERROR(VLOOKUP(V403,Verfahren!A$17:B$20,2,FALSE),"")</f>
        <v/>
      </c>
      <c r="X403" s="67" t="str">
        <f t="shared" si="21"/>
        <v/>
      </c>
      <c r="Y403" s="67">
        <v>399</v>
      </c>
      <c r="Z403" s="67" t="str" cm="1">
        <f t="array" ref="Z403">IFERROR(INDEX($C$1:$C$1003,_xlfn.AGGREGATE(15,6,ROW($W$5:$W$1003)/(FIND("Wohngrundstück",$W$5:$W$1003,1)&gt;0),ROW()-4)),"")</f>
        <v/>
      </c>
      <c r="AA403" s="67" t="str" cm="1">
        <f t="array" ref="AA403">IFERROR(INDEX($C$1:$C$1003,_xlfn.AGGREGATE(15,6,ROW($U$5:$U$1003)/(FIND("123",$U$5:$U$1003,1)&gt;0),ROW()-4)),"")</f>
        <v/>
      </c>
      <c r="AB403" s="67" t="str" cm="1">
        <f t="array" ref="AB403">IFERROR(INDEX($C$1:$C$1003,_xlfn.AGGREGATE(15,6,ROW($W$5:$W$1003)/(FIND("Nichtwohngrundstück",$W$5:$W$1003,1)&gt;0),ROW()-4)),"")</f>
        <v/>
      </c>
      <c r="AC403" s="67" t="str" cm="1">
        <f t="array" ref="AC403">IFERROR(INDEX($C$1:$C$1003,_xlfn.AGGREGATE(15,6,ROW($W$5:$W$1003)/(FIND("Gebäude",$W$5:$W$1003,1)&gt;0),ROW()-4)),"")</f>
        <v/>
      </c>
      <c r="AD403" s="67" t="str" cm="1">
        <f t="array" ref="AD403">IFERROR(INDEX($C$1:$C$1003,_xlfn.AGGREGATE(15,6,ROW($W$5:$W$1003)/(FIND("LuF",$W$5:$W$1003,1)&gt;0),ROW()-4)),"")</f>
        <v/>
      </c>
      <c r="AE403" s="67" t="str" cm="1">
        <f t="array" ref="AE403">IFERROR(INDEX($C$1:$C$1003,_xlfn.AGGREGATE(15,6,ROW($P$5:$P$1003)/(FIND("Ja",$P$5:$P$1003,1)&gt;0),ROW()-4)),"")</f>
        <v/>
      </c>
      <c r="AF403" s="67" t="str" cm="1">
        <f t="array" ref="AF403">IFERROR(INDEX($C$1:$C$1003,_xlfn.AGGREGATE(15,6,ROW($V$5:$V$1003)/(FIND("1",$V$5:$V$1003,1)&gt;0),ROW()-4)),"")</f>
        <v/>
      </c>
    </row>
    <row r="404" spans="2:32" x14ac:dyDescent="0.35">
      <c r="B404" s="139"/>
      <c r="C404" s="139" t="str">
        <f>IF(B404&lt;&gt;"",COUNTIF($B$4:$B404,"&lt;&gt;"),"")</f>
        <v/>
      </c>
      <c r="D404" s="142"/>
      <c r="E404" s="139"/>
      <c r="F404" s="139"/>
      <c r="G404" s="139"/>
      <c r="H404" s="139"/>
      <c r="I404" s="142"/>
      <c r="J404" s="139"/>
      <c r="K404" s="139" t="str">
        <f>IFERROR(INDEX(PLZ!B:B,MATCH(I404,PLZ!A:A,0)),"")</f>
        <v/>
      </c>
      <c r="L404" s="139"/>
      <c r="M404" s="139" t="str">
        <f>IFERROR(IF(K404&lt;&gt;"Baden-Württemberg",VLOOKUP(L404,Params!A$28:A$36,1,FALSE),""),"")</f>
        <v/>
      </c>
      <c r="N404" s="147"/>
      <c r="O404" s="139"/>
      <c r="P404" s="139" t="str">
        <f t="shared" si="22"/>
        <v/>
      </c>
      <c r="Q404" s="139" t="str">
        <f t="shared" si="22"/>
        <v/>
      </c>
      <c r="R404" s="139" t="str">
        <f t="shared" si="22"/>
        <v/>
      </c>
      <c r="S404" s="147"/>
      <c r="T404" s="146" t="str" cm="1">
        <f t="array" aca="1" ref="T404" ca="1">IF(B404&lt;&gt;"",HYPERLINK("#'"&amp;MID(CELL("Dateiname",'Gemarkungen &amp; Flurstücke'!A$1),FIND("]",CELL("Dateiname",'Gemarkungen &amp; Flurstücke'!A$1))+1,31)&amp;"'!B6","Bitte ergänzen Sie die Angaben in ''Gemarkungen &amp; Flurstücke''!"),"")</f>
        <v/>
      </c>
      <c r="U404" s="42" t="str">
        <f>IFERROR(VLOOKUP(K404,Params!$A$2:$C$17,3,FALSE)&amp;VLOOKUP(L404,Params!$A$21:$C$23,3,FALSE)&amp;IFERROR(VLOOKUP(M404,Params!$A$28:$C$36,3,FALSE),"0"),"")</f>
        <v/>
      </c>
      <c r="V404" s="67" t="str">
        <f t="shared" si="20"/>
        <v/>
      </c>
      <c r="W404" s="67" t="str">
        <f>IFERROR(VLOOKUP(U404,Verfahren!$A$1:$E$15,5,FALSE),"")&amp;IFERROR(VLOOKUP(V404,Verfahren!A$17:B$20,2,FALSE),"")</f>
        <v/>
      </c>
      <c r="X404" s="67" t="str">
        <f t="shared" si="21"/>
        <v/>
      </c>
      <c r="Y404" s="67">
        <v>400</v>
      </c>
      <c r="Z404" s="67" t="str" cm="1">
        <f t="array" ref="Z404">IFERROR(INDEX($C$1:$C$1003,_xlfn.AGGREGATE(15,6,ROW($W$5:$W$1003)/(FIND("Wohngrundstück",$W$5:$W$1003,1)&gt;0),ROW()-4)),"")</f>
        <v/>
      </c>
      <c r="AA404" s="67" t="str" cm="1">
        <f t="array" ref="AA404">IFERROR(INDEX($C$1:$C$1003,_xlfn.AGGREGATE(15,6,ROW($U$5:$U$1003)/(FIND("123",$U$5:$U$1003,1)&gt;0),ROW()-4)),"")</f>
        <v/>
      </c>
      <c r="AB404" s="67" t="str" cm="1">
        <f t="array" ref="AB404">IFERROR(INDEX($C$1:$C$1003,_xlfn.AGGREGATE(15,6,ROW($W$5:$W$1003)/(FIND("Nichtwohngrundstück",$W$5:$W$1003,1)&gt;0),ROW()-4)),"")</f>
        <v/>
      </c>
      <c r="AC404" s="67" t="str" cm="1">
        <f t="array" ref="AC404">IFERROR(INDEX($C$1:$C$1003,_xlfn.AGGREGATE(15,6,ROW($W$5:$W$1003)/(FIND("Gebäude",$W$5:$W$1003,1)&gt;0),ROW()-4)),"")</f>
        <v/>
      </c>
      <c r="AD404" s="67" t="str" cm="1">
        <f t="array" ref="AD404">IFERROR(INDEX($C$1:$C$1003,_xlfn.AGGREGATE(15,6,ROW($W$5:$W$1003)/(FIND("LuF",$W$5:$W$1003,1)&gt;0),ROW()-4)),"")</f>
        <v/>
      </c>
      <c r="AE404" s="67" t="str" cm="1">
        <f t="array" ref="AE404">IFERROR(INDEX($C$1:$C$1003,_xlfn.AGGREGATE(15,6,ROW($P$5:$P$1003)/(FIND("Ja",$P$5:$P$1003,1)&gt;0),ROW()-4)),"")</f>
        <v/>
      </c>
      <c r="AF404" s="67" t="str" cm="1">
        <f t="array" ref="AF404">IFERROR(INDEX($C$1:$C$1003,_xlfn.AGGREGATE(15,6,ROW($V$5:$V$1003)/(FIND("1",$V$5:$V$1003,1)&gt;0),ROW()-4)),"")</f>
        <v/>
      </c>
    </row>
    <row r="405" spans="2:32" x14ac:dyDescent="0.35">
      <c r="B405" s="139"/>
      <c r="C405" s="139" t="str">
        <f>IF(B405&lt;&gt;"",COUNTIF($B$4:$B405,"&lt;&gt;"),"")</f>
        <v/>
      </c>
      <c r="D405" s="142"/>
      <c r="E405" s="139"/>
      <c r="F405" s="139"/>
      <c r="G405" s="139"/>
      <c r="H405" s="139"/>
      <c r="I405" s="142"/>
      <c r="J405" s="139"/>
      <c r="K405" s="139" t="str">
        <f>IFERROR(INDEX(PLZ!B:B,MATCH(I405,PLZ!A:A,0)),"")</f>
        <v/>
      </c>
      <c r="L405" s="139"/>
      <c r="M405" s="139" t="str">
        <f>IFERROR(IF(K405&lt;&gt;"Baden-Württemberg",VLOOKUP(L405,Params!A$28:A$36,1,FALSE),""),"")</f>
        <v/>
      </c>
      <c r="N405" s="147"/>
      <c r="O405" s="139"/>
      <c r="P405" s="139" t="str">
        <f t="shared" si="22"/>
        <v/>
      </c>
      <c r="Q405" s="139" t="str">
        <f t="shared" si="22"/>
        <v/>
      </c>
      <c r="R405" s="139" t="str">
        <f t="shared" si="22"/>
        <v/>
      </c>
      <c r="S405" s="147"/>
      <c r="T405" s="146" t="str" cm="1">
        <f t="array" aca="1" ref="T405" ca="1">IF(B405&lt;&gt;"",HYPERLINK("#'"&amp;MID(CELL("Dateiname",'Gemarkungen &amp; Flurstücke'!A$1),FIND("]",CELL("Dateiname",'Gemarkungen &amp; Flurstücke'!A$1))+1,31)&amp;"'!B6","Bitte ergänzen Sie die Angaben in ''Gemarkungen &amp; Flurstücke''!"),"")</f>
        <v/>
      </c>
      <c r="U405" s="42" t="str">
        <f>IFERROR(VLOOKUP(K405,Params!$A$2:$C$17,3,FALSE)&amp;VLOOKUP(L405,Params!$A$21:$C$23,3,FALSE)&amp;IFERROR(VLOOKUP(M405,Params!$A$28:$C$36,3,FALSE),"0"),"")</f>
        <v/>
      </c>
      <c r="V405" s="67" t="str">
        <f t="shared" si="20"/>
        <v/>
      </c>
      <c r="W405" s="67" t="str">
        <f>IFERROR(VLOOKUP(U405,Verfahren!$A$1:$E$15,5,FALSE),"")&amp;IFERROR(VLOOKUP(V405,Verfahren!A$17:B$20,2,FALSE),"")</f>
        <v/>
      </c>
      <c r="X405" s="67" t="str">
        <f t="shared" si="21"/>
        <v/>
      </c>
      <c r="Y405" s="67">
        <v>401</v>
      </c>
      <c r="Z405" s="67" t="str" cm="1">
        <f t="array" ref="Z405">IFERROR(INDEX($C$1:$C$1003,_xlfn.AGGREGATE(15,6,ROW($W$5:$W$1003)/(FIND("Wohngrundstück",$W$5:$W$1003,1)&gt;0),ROW()-4)),"")</f>
        <v/>
      </c>
      <c r="AA405" s="67" t="str" cm="1">
        <f t="array" ref="AA405">IFERROR(INDEX($C$1:$C$1003,_xlfn.AGGREGATE(15,6,ROW($U$5:$U$1003)/(FIND("123",$U$5:$U$1003,1)&gt;0),ROW()-4)),"")</f>
        <v/>
      </c>
      <c r="AB405" s="67" t="str" cm="1">
        <f t="array" ref="AB405">IFERROR(INDEX($C$1:$C$1003,_xlfn.AGGREGATE(15,6,ROW($W$5:$W$1003)/(FIND("Nichtwohngrundstück",$W$5:$W$1003,1)&gt;0),ROW()-4)),"")</f>
        <v/>
      </c>
      <c r="AC405" s="67" t="str" cm="1">
        <f t="array" ref="AC405">IFERROR(INDEX($C$1:$C$1003,_xlfn.AGGREGATE(15,6,ROW($W$5:$W$1003)/(FIND("Gebäude",$W$5:$W$1003,1)&gt;0),ROW()-4)),"")</f>
        <v/>
      </c>
      <c r="AD405" s="67" t="str" cm="1">
        <f t="array" ref="AD405">IFERROR(INDEX($C$1:$C$1003,_xlfn.AGGREGATE(15,6,ROW($W$5:$W$1003)/(FIND("LuF",$W$5:$W$1003,1)&gt;0),ROW()-4)),"")</f>
        <v/>
      </c>
      <c r="AE405" s="67" t="str" cm="1">
        <f t="array" ref="AE405">IFERROR(INDEX($C$1:$C$1003,_xlfn.AGGREGATE(15,6,ROW($P$5:$P$1003)/(FIND("Ja",$P$5:$P$1003,1)&gt;0),ROW()-4)),"")</f>
        <v/>
      </c>
      <c r="AF405" s="67" t="str" cm="1">
        <f t="array" ref="AF405">IFERROR(INDEX($C$1:$C$1003,_xlfn.AGGREGATE(15,6,ROW($V$5:$V$1003)/(FIND("1",$V$5:$V$1003,1)&gt;0),ROW()-4)),"")</f>
        <v/>
      </c>
    </row>
    <row r="406" spans="2:32" x14ac:dyDescent="0.35">
      <c r="B406" s="139"/>
      <c r="C406" s="139" t="str">
        <f>IF(B406&lt;&gt;"",COUNTIF($B$4:$B406,"&lt;&gt;"),"")</f>
        <v/>
      </c>
      <c r="D406" s="142"/>
      <c r="E406" s="139"/>
      <c r="F406" s="139"/>
      <c r="G406" s="139"/>
      <c r="H406" s="139"/>
      <c r="I406" s="142"/>
      <c r="J406" s="139"/>
      <c r="K406" s="139" t="str">
        <f>IFERROR(INDEX(PLZ!B:B,MATCH(I406,PLZ!A:A,0)),"")</f>
        <v/>
      </c>
      <c r="L406" s="139"/>
      <c r="M406" s="139" t="str">
        <f>IFERROR(IF(K406&lt;&gt;"Baden-Württemberg",VLOOKUP(L406,Params!A$28:A$36,1,FALSE),""),"")</f>
        <v/>
      </c>
      <c r="N406" s="147"/>
      <c r="O406" s="139"/>
      <c r="P406" s="139" t="str">
        <f t="shared" si="22"/>
        <v/>
      </c>
      <c r="Q406" s="139" t="str">
        <f t="shared" si="22"/>
        <v/>
      </c>
      <c r="R406" s="139" t="str">
        <f t="shared" si="22"/>
        <v/>
      </c>
      <c r="S406" s="147"/>
      <c r="T406" s="146" t="str" cm="1">
        <f t="array" aca="1" ref="T406" ca="1">IF(B406&lt;&gt;"",HYPERLINK("#'"&amp;MID(CELL("Dateiname",'Gemarkungen &amp; Flurstücke'!A$1),FIND("]",CELL("Dateiname",'Gemarkungen &amp; Flurstücke'!A$1))+1,31)&amp;"'!B6","Bitte ergänzen Sie die Angaben in ''Gemarkungen &amp; Flurstücke''!"),"")</f>
        <v/>
      </c>
      <c r="U406" s="42" t="str">
        <f>IFERROR(VLOOKUP(K406,Params!$A$2:$C$17,3,FALSE)&amp;VLOOKUP(L406,Params!$A$21:$C$23,3,FALSE)&amp;IFERROR(VLOOKUP(M406,Params!$A$28:$C$36,3,FALSE),"0"),"")</f>
        <v/>
      </c>
      <c r="V406" s="67" t="str">
        <f t="shared" si="20"/>
        <v/>
      </c>
      <c r="W406" s="67" t="str">
        <f>IFERROR(VLOOKUP(U406,Verfahren!$A$1:$E$15,5,FALSE),"")&amp;IFERROR(VLOOKUP(V406,Verfahren!A$17:B$20,2,FALSE),"")</f>
        <v/>
      </c>
      <c r="X406" s="67" t="str">
        <f t="shared" si="21"/>
        <v/>
      </c>
      <c r="Y406" s="67">
        <v>402</v>
      </c>
      <c r="Z406" s="67" t="str" cm="1">
        <f t="array" ref="Z406">IFERROR(INDEX($C$1:$C$1003,_xlfn.AGGREGATE(15,6,ROW($W$5:$W$1003)/(FIND("Wohngrundstück",$W$5:$W$1003,1)&gt;0),ROW()-4)),"")</f>
        <v/>
      </c>
      <c r="AA406" s="67" t="str" cm="1">
        <f t="array" ref="AA406">IFERROR(INDEX($C$1:$C$1003,_xlfn.AGGREGATE(15,6,ROW($U$5:$U$1003)/(FIND("123",$U$5:$U$1003,1)&gt;0),ROW()-4)),"")</f>
        <v/>
      </c>
      <c r="AB406" s="67" t="str" cm="1">
        <f t="array" ref="AB406">IFERROR(INDEX($C$1:$C$1003,_xlfn.AGGREGATE(15,6,ROW($W$5:$W$1003)/(FIND("Nichtwohngrundstück",$W$5:$W$1003,1)&gt;0),ROW()-4)),"")</f>
        <v/>
      </c>
      <c r="AC406" s="67" t="str" cm="1">
        <f t="array" ref="AC406">IFERROR(INDEX($C$1:$C$1003,_xlfn.AGGREGATE(15,6,ROW($W$5:$W$1003)/(FIND("Gebäude",$W$5:$W$1003,1)&gt;0),ROW()-4)),"")</f>
        <v/>
      </c>
      <c r="AD406" s="67" t="str" cm="1">
        <f t="array" ref="AD406">IFERROR(INDEX($C$1:$C$1003,_xlfn.AGGREGATE(15,6,ROW($W$5:$W$1003)/(FIND("LuF",$W$5:$W$1003,1)&gt;0),ROW()-4)),"")</f>
        <v/>
      </c>
      <c r="AE406" s="67" t="str" cm="1">
        <f t="array" ref="AE406">IFERROR(INDEX($C$1:$C$1003,_xlfn.AGGREGATE(15,6,ROW($P$5:$P$1003)/(FIND("Ja",$P$5:$P$1003,1)&gt;0),ROW()-4)),"")</f>
        <v/>
      </c>
      <c r="AF406" s="67" t="str" cm="1">
        <f t="array" ref="AF406">IFERROR(INDEX($C$1:$C$1003,_xlfn.AGGREGATE(15,6,ROW($V$5:$V$1003)/(FIND("1",$V$5:$V$1003,1)&gt;0),ROW()-4)),"")</f>
        <v/>
      </c>
    </row>
    <row r="407" spans="2:32" x14ac:dyDescent="0.35">
      <c r="B407" s="139"/>
      <c r="C407" s="139" t="str">
        <f>IF(B407&lt;&gt;"",COUNTIF($B$4:$B407,"&lt;&gt;"),"")</f>
        <v/>
      </c>
      <c r="D407" s="142"/>
      <c r="E407" s="139"/>
      <c r="F407" s="139"/>
      <c r="G407" s="139"/>
      <c r="H407" s="139"/>
      <c r="I407" s="142"/>
      <c r="J407" s="139"/>
      <c r="K407" s="139" t="str">
        <f>IFERROR(INDEX(PLZ!B:B,MATCH(I407,PLZ!A:A,0)),"")</f>
        <v/>
      </c>
      <c r="L407" s="139"/>
      <c r="M407" s="139" t="str">
        <f>IFERROR(IF(K407&lt;&gt;"Baden-Württemberg",VLOOKUP(L407,Params!A$28:A$36,1,FALSE),""),"")</f>
        <v/>
      </c>
      <c r="N407" s="147"/>
      <c r="O407" s="139"/>
      <c r="P407" s="139" t="str">
        <f t="shared" si="22"/>
        <v/>
      </c>
      <c r="Q407" s="139" t="str">
        <f t="shared" si="22"/>
        <v/>
      </c>
      <c r="R407" s="139" t="str">
        <f t="shared" si="22"/>
        <v/>
      </c>
      <c r="S407" s="147"/>
      <c r="T407" s="146" t="str" cm="1">
        <f t="array" aca="1" ref="T407" ca="1">IF(B407&lt;&gt;"",HYPERLINK("#'"&amp;MID(CELL("Dateiname",'Gemarkungen &amp; Flurstücke'!A$1),FIND("]",CELL("Dateiname",'Gemarkungen &amp; Flurstücke'!A$1))+1,31)&amp;"'!B6","Bitte ergänzen Sie die Angaben in ''Gemarkungen &amp; Flurstücke''!"),"")</f>
        <v/>
      </c>
      <c r="U407" s="42" t="str">
        <f>IFERROR(VLOOKUP(K407,Params!$A$2:$C$17,3,FALSE)&amp;VLOOKUP(L407,Params!$A$21:$C$23,3,FALSE)&amp;IFERROR(VLOOKUP(M407,Params!$A$28:$C$36,3,FALSE),"0"),"")</f>
        <v/>
      </c>
      <c r="V407" s="67" t="str">
        <f t="shared" si="20"/>
        <v/>
      </c>
      <c r="W407" s="67" t="str">
        <f>IFERROR(VLOOKUP(U407,Verfahren!$A$1:$E$15,5,FALSE),"")&amp;IFERROR(VLOOKUP(V407,Verfahren!A$17:B$20,2,FALSE),"")</f>
        <v/>
      </c>
      <c r="X407" s="67" t="str">
        <f t="shared" si="21"/>
        <v/>
      </c>
      <c r="Y407" s="67">
        <v>403</v>
      </c>
      <c r="Z407" s="67" t="str" cm="1">
        <f t="array" ref="Z407">IFERROR(INDEX($C$1:$C$1003,_xlfn.AGGREGATE(15,6,ROW($W$5:$W$1003)/(FIND("Wohngrundstück",$W$5:$W$1003,1)&gt;0),ROW()-4)),"")</f>
        <v/>
      </c>
      <c r="AA407" s="67" t="str" cm="1">
        <f t="array" ref="AA407">IFERROR(INDEX($C$1:$C$1003,_xlfn.AGGREGATE(15,6,ROW($U$5:$U$1003)/(FIND("123",$U$5:$U$1003,1)&gt;0),ROW()-4)),"")</f>
        <v/>
      </c>
      <c r="AB407" s="67" t="str" cm="1">
        <f t="array" ref="AB407">IFERROR(INDEX($C$1:$C$1003,_xlfn.AGGREGATE(15,6,ROW($W$5:$W$1003)/(FIND("Nichtwohngrundstück",$W$5:$W$1003,1)&gt;0),ROW()-4)),"")</f>
        <v/>
      </c>
      <c r="AC407" s="67" t="str" cm="1">
        <f t="array" ref="AC407">IFERROR(INDEX($C$1:$C$1003,_xlfn.AGGREGATE(15,6,ROW($W$5:$W$1003)/(FIND("Gebäude",$W$5:$W$1003,1)&gt;0),ROW()-4)),"")</f>
        <v/>
      </c>
      <c r="AD407" s="67" t="str" cm="1">
        <f t="array" ref="AD407">IFERROR(INDEX($C$1:$C$1003,_xlfn.AGGREGATE(15,6,ROW($W$5:$W$1003)/(FIND("LuF",$W$5:$W$1003,1)&gt;0),ROW()-4)),"")</f>
        <v/>
      </c>
      <c r="AE407" s="67" t="str" cm="1">
        <f t="array" ref="AE407">IFERROR(INDEX($C$1:$C$1003,_xlfn.AGGREGATE(15,6,ROW($P$5:$P$1003)/(FIND("Ja",$P$5:$P$1003,1)&gt;0),ROW()-4)),"")</f>
        <v/>
      </c>
      <c r="AF407" s="67" t="str" cm="1">
        <f t="array" ref="AF407">IFERROR(INDEX($C$1:$C$1003,_xlfn.AGGREGATE(15,6,ROW($V$5:$V$1003)/(FIND("1",$V$5:$V$1003,1)&gt;0),ROW()-4)),"")</f>
        <v/>
      </c>
    </row>
    <row r="408" spans="2:32" x14ac:dyDescent="0.35">
      <c r="B408" s="139"/>
      <c r="C408" s="139" t="str">
        <f>IF(B408&lt;&gt;"",COUNTIF($B$4:$B408,"&lt;&gt;"),"")</f>
        <v/>
      </c>
      <c r="D408" s="142"/>
      <c r="E408" s="139"/>
      <c r="F408" s="139"/>
      <c r="G408" s="139"/>
      <c r="H408" s="139"/>
      <c r="I408" s="142"/>
      <c r="J408" s="139"/>
      <c r="K408" s="139" t="str">
        <f>IFERROR(INDEX(PLZ!B:B,MATCH(I408,PLZ!A:A,0)),"")</f>
        <v/>
      </c>
      <c r="L408" s="139"/>
      <c r="M408" s="139" t="str">
        <f>IFERROR(IF(K408&lt;&gt;"Baden-Württemberg",VLOOKUP(L408,Params!A$28:A$36,1,FALSE),""),"")</f>
        <v/>
      </c>
      <c r="N408" s="147"/>
      <c r="O408" s="139"/>
      <c r="P408" s="139" t="str">
        <f t="shared" si="22"/>
        <v/>
      </c>
      <c r="Q408" s="139" t="str">
        <f t="shared" si="22"/>
        <v/>
      </c>
      <c r="R408" s="139" t="str">
        <f t="shared" si="22"/>
        <v/>
      </c>
      <c r="S408" s="147"/>
      <c r="T408" s="146" t="str" cm="1">
        <f t="array" aca="1" ref="T408" ca="1">IF(B408&lt;&gt;"",HYPERLINK("#'"&amp;MID(CELL("Dateiname",'Gemarkungen &amp; Flurstücke'!A$1),FIND("]",CELL("Dateiname",'Gemarkungen &amp; Flurstücke'!A$1))+1,31)&amp;"'!B6","Bitte ergänzen Sie die Angaben in ''Gemarkungen &amp; Flurstücke''!"),"")</f>
        <v/>
      </c>
      <c r="U408" s="42" t="str">
        <f>IFERROR(VLOOKUP(K408,Params!$A$2:$C$17,3,FALSE)&amp;VLOOKUP(L408,Params!$A$21:$C$23,3,FALSE)&amp;IFERROR(VLOOKUP(M408,Params!$A$28:$C$36,3,FALSE),"0"),"")</f>
        <v/>
      </c>
      <c r="V408" s="67" t="str">
        <f t="shared" si="20"/>
        <v/>
      </c>
      <c r="W408" s="67" t="str">
        <f>IFERROR(VLOOKUP(U408,Verfahren!$A$1:$E$15,5,FALSE),"")&amp;IFERROR(VLOOKUP(V408,Verfahren!A$17:B$20,2,FALSE),"")</f>
        <v/>
      </c>
      <c r="X408" s="67" t="str">
        <f t="shared" si="21"/>
        <v/>
      </c>
      <c r="Y408" s="67">
        <v>404</v>
      </c>
      <c r="Z408" s="67" t="str" cm="1">
        <f t="array" ref="Z408">IFERROR(INDEX($C$1:$C$1003,_xlfn.AGGREGATE(15,6,ROW($W$5:$W$1003)/(FIND("Wohngrundstück",$W$5:$W$1003,1)&gt;0),ROW()-4)),"")</f>
        <v/>
      </c>
      <c r="AA408" s="67" t="str" cm="1">
        <f t="array" ref="AA408">IFERROR(INDEX($C$1:$C$1003,_xlfn.AGGREGATE(15,6,ROW($U$5:$U$1003)/(FIND("123",$U$5:$U$1003,1)&gt;0),ROW()-4)),"")</f>
        <v/>
      </c>
      <c r="AB408" s="67" t="str" cm="1">
        <f t="array" ref="AB408">IFERROR(INDEX($C$1:$C$1003,_xlfn.AGGREGATE(15,6,ROW($W$5:$W$1003)/(FIND("Nichtwohngrundstück",$W$5:$W$1003,1)&gt;0),ROW()-4)),"")</f>
        <v/>
      </c>
      <c r="AC408" s="67" t="str" cm="1">
        <f t="array" ref="AC408">IFERROR(INDEX($C$1:$C$1003,_xlfn.AGGREGATE(15,6,ROW($W$5:$W$1003)/(FIND("Gebäude",$W$5:$W$1003,1)&gt;0),ROW()-4)),"")</f>
        <v/>
      </c>
      <c r="AD408" s="67" t="str" cm="1">
        <f t="array" ref="AD408">IFERROR(INDEX($C$1:$C$1003,_xlfn.AGGREGATE(15,6,ROW($W$5:$W$1003)/(FIND("LuF",$W$5:$W$1003,1)&gt;0),ROW()-4)),"")</f>
        <v/>
      </c>
      <c r="AE408" s="67" t="str" cm="1">
        <f t="array" ref="AE408">IFERROR(INDEX($C$1:$C$1003,_xlfn.AGGREGATE(15,6,ROW($P$5:$P$1003)/(FIND("Ja",$P$5:$P$1003,1)&gt;0),ROW()-4)),"")</f>
        <v/>
      </c>
      <c r="AF408" s="67" t="str" cm="1">
        <f t="array" ref="AF408">IFERROR(INDEX($C$1:$C$1003,_xlfn.AGGREGATE(15,6,ROW($V$5:$V$1003)/(FIND("1",$V$5:$V$1003,1)&gt;0),ROW()-4)),"")</f>
        <v/>
      </c>
    </row>
    <row r="409" spans="2:32" x14ac:dyDescent="0.35">
      <c r="B409" s="139"/>
      <c r="C409" s="139" t="str">
        <f>IF(B409&lt;&gt;"",COUNTIF($B$4:$B409,"&lt;&gt;"),"")</f>
        <v/>
      </c>
      <c r="D409" s="142"/>
      <c r="E409" s="139"/>
      <c r="F409" s="139"/>
      <c r="G409" s="139"/>
      <c r="H409" s="139"/>
      <c r="I409" s="142"/>
      <c r="J409" s="139"/>
      <c r="K409" s="139" t="str">
        <f>IFERROR(INDEX(PLZ!B:B,MATCH(I409,PLZ!A:A,0)),"")</f>
        <v/>
      </c>
      <c r="L409" s="139"/>
      <c r="M409" s="139" t="str">
        <f>IFERROR(IF(K409&lt;&gt;"Baden-Württemberg",VLOOKUP(L409,Params!A$28:A$36,1,FALSE),""),"")</f>
        <v/>
      </c>
      <c r="N409" s="147"/>
      <c r="O409" s="139"/>
      <c r="P409" s="139" t="str">
        <f t="shared" si="22"/>
        <v/>
      </c>
      <c r="Q409" s="139" t="str">
        <f t="shared" si="22"/>
        <v/>
      </c>
      <c r="R409" s="139" t="str">
        <f t="shared" si="22"/>
        <v/>
      </c>
      <c r="S409" s="147"/>
      <c r="T409" s="146" t="str" cm="1">
        <f t="array" aca="1" ref="T409" ca="1">IF(B409&lt;&gt;"",HYPERLINK("#'"&amp;MID(CELL("Dateiname",'Gemarkungen &amp; Flurstücke'!A$1),FIND("]",CELL("Dateiname",'Gemarkungen &amp; Flurstücke'!A$1))+1,31)&amp;"'!B6","Bitte ergänzen Sie die Angaben in ''Gemarkungen &amp; Flurstücke''!"),"")</f>
        <v/>
      </c>
      <c r="U409" s="42" t="str">
        <f>IFERROR(VLOOKUP(K409,Params!$A$2:$C$17,3,FALSE)&amp;VLOOKUP(L409,Params!$A$21:$C$23,3,FALSE)&amp;IFERROR(VLOOKUP(M409,Params!$A$28:$C$36,3,FALSE),"0"),"")</f>
        <v/>
      </c>
      <c r="V409" s="67" t="str">
        <f t="shared" si="20"/>
        <v/>
      </c>
      <c r="W409" s="67" t="str">
        <f>IFERROR(VLOOKUP(U409,Verfahren!$A$1:$E$15,5,FALSE),"")&amp;IFERROR(VLOOKUP(V409,Verfahren!A$17:B$20,2,FALSE),"")</f>
        <v/>
      </c>
      <c r="X409" s="67" t="str">
        <f t="shared" si="21"/>
        <v/>
      </c>
      <c r="Y409" s="67">
        <v>405</v>
      </c>
      <c r="Z409" s="67" t="str" cm="1">
        <f t="array" ref="Z409">IFERROR(INDEX($C$1:$C$1003,_xlfn.AGGREGATE(15,6,ROW($W$5:$W$1003)/(FIND("Wohngrundstück",$W$5:$W$1003,1)&gt;0),ROW()-4)),"")</f>
        <v/>
      </c>
      <c r="AA409" s="67" t="str" cm="1">
        <f t="array" ref="AA409">IFERROR(INDEX($C$1:$C$1003,_xlfn.AGGREGATE(15,6,ROW($U$5:$U$1003)/(FIND("123",$U$5:$U$1003,1)&gt;0),ROW()-4)),"")</f>
        <v/>
      </c>
      <c r="AB409" s="67" t="str" cm="1">
        <f t="array" ref="AB409">IFERROR(INDEX($C$1:$C$1003,_xlfn.AGGREGATE(15,6,ROW($W$5:$W$1003)/(FIND("Nichtwohngrundstück",$W$5:$W$1003,1)&gt;0),ROW()-4)),"")</f>
        <v/>
      </c>
      <c r="AC409" s="67" t="str" cm="1">
        <f t="array" ref="AC409">IFERROR(INDEX($C$1:$C$1003,_xlfn.AGGREGATE(15,6,ROW($W$5:$W$1003)/(FIND("Gebäude",$W$5:$W$1003,1)&gt;0),ROW()-4)),"")</f>
        <v/>
      </c>
      <c r="AD409" s="67" t="str" cm="1">
        <f t="array" ref="AD409">IFERROR(INDEX($C$1:$C$1003,_xlfn.AGGREGATE(15,6,ROW($W$5:$W$1003)/(FIND("LuF",$W$5:$W$1003,1)&gt;0),ROW()-4)),"")</f>
        <v/>
      </c>
      <c r="AE409" s="67" t="str" cm="1">
        <f t="array" ref="AE409">IFERROR(INDEX($C$1:$C$1003,_xlfn.AGGREGATE(15,6,ROW($P$5:$P$1003)/(FIND("Ja",$P$5:$P$1003,1)&gt;0),ROW()-4)),"")</f>
        <v/>
      </c>
      <c r="AF409" s="67" t="str" cm="1">
        <f t="array" ref="AF409">IFERROR(INDEX($C$1:$C$1003,_xlfn.AGGREGATE(15,6,ROW($V$5:$V$1003)/(FIND("1",$V$5:$V$1003,1)&gt;0),ROW()-4)),"")</f>
        <v/>
      </c>
    </row>
    <row r="410" spans="2:32" x14ac:dyDescent="0.35">
      <c r="B410" s="139"/>
      <c r="C410" s="139" t="str">
        <f>IF(B410&lt;&gt;"",COUNTIF($B$4:$B410,"&lt;&gt;"),"")</f>
        <v/>
      </c>
      <c r="D410" s="142"/>
      <c r="E410" s="139"/>
      <c r="F410" s="139"/>
      <c r="G410" s="139"/>
      <c r="H410" s="139"/>
      <c r="I410" s="142"/>
      <c r="J410" s="139"/>
      <c r="K410" s="139" t="str">
        <f>IFERROR(INDEX(PLZ!B:B,MATCH(I410,PLZ!A:A,0)),"")</f>
        <v/>
      </c>
      <c r="L410" s="139"/>
      <c r="M410" s="139" t="str">
        <f>IFERROR(IF(K410&lt;&gt;"Baden-Württemberg",VLOOKUP(L410,Params!A$28:A$36,1,FALSE),""),"")</f>
        <v/>
      </c>
      <c r="N410" s="147"/>
      <c r="O410" s="139"/>
      <c r="P410" s="139" t="str">
        <f t="shared" si="22"/>
        <v/>
      </c>
      <c r="Q410" s="139" t="str">
        <f t="shared" si="22"/>
        <v/>
      </c>
      <c r="R410" s="139" t="str">
        <f t="shared" si="22"/>
        <v/>
      </c>
      <c r="S410" s="147"/>
      <c r="T410" s="146" t="str" cm="1">
        <f t="array" aca="1" ref="T410" ca="1">IF(B410&lt;&gt;"",HYPERLINK("#'"&amp;MID(CELL("Dateiname",'Gemarkungen &amp; Flurstücke'!A$1),FIND("]",CELL("Dateiname",'Gemarkungen &amp; Flurstücke'!A$1))+1,31)&amp;"'!B6","Bitte ergänzen Sie die Angaben in ''Gemarkungen &amp; Flurstücke''!"),"")</f>
        <v/>
      </c>
      <c r="U410" s="42" t="str">
        <f>IFERROR(VLOOKUP(K410,Params!$A$2:$C$17,3,FALSE)&amp;VLOOKUP(L410,Params!$A$21:$C$23,3,FALSE)&amp;IFERROR(VLOOKUP(M410,Params!$A$28:$C$36,3,FALSE),"0"),"")</f>
        <v/>
      </c>
      <c r="V410" s="67" t="str">
        <f t="shared" si="20"/>
        <v/>
      </c>
      <c r="W410" s="67" t="str">
        <f>IFERROR(VLOOKUP(U410,Verfahren!$A$1:$E$15,5,FALSE),"")&amp;IFERROR(VLOOKUP(V410,Verfahren!A$17:B$20,2,FALSE),"")</f>
        <v/>
      </c>
      <c r="X410" s="67" t="str">
        <f t="shared" si="21"/>
        <v/>
      </c>
      <c r="Y410" s="67">
        <v>406</v>
      </c>
      <c r="Z410" s="67" t="str" cm="1">
        <f t="array" ref="Z410">IFERROR(INDEX($C$1:$C$1003,_xlfn.AGGREGATE(15,6,ROW($W$5:$W$1003)/(FIND("Wohngrundstück",$W$5:$W$1003,1)&gt;0),ROW()-4)),"")</f>
        <v/>
      </c>
      <c r="AA410" s="67" t="str" cm="1">
        <f t="array" ref="AA410">IFERROR(INDEX($C$1:$C$1003,_xlfn.AGGREGATE(15,6,ROW($U$5:$U$1003)/(FIND("123",$U$5:$U$1003,1)&gt;0),ROW()-4)),"")</f>
        <v/>
      </c>
      <c r="AB410" s="67" t="str" cm="1">
        <f t="array" ref="AB410">IFERROR(INDEX($C$1:$C$1003,_xlfn.AGGREGATE(15,6,ROW($W$5:$W$1003)/(FIND("Nichtwohngrundstück",$W$5:$W$1003,1)&gt;0),ROW()-4)),"")</f>
        <v/>
      </c>
      <c r="AC410" s="67" t="str" cm="1">
        <f t="array" ref="AC410">IFERROR(INDEX($C$1:$C$1003,_xlfn.AGGREGATE(15,6,ROW($W$5:$W$1003)/(FIND("Gebäude",$W$5:$W$1003,1)&gt;0),ROW()-4)),"")</f>
        <v/>
      </c>
      <c r="AD410" s="67" t="str" cm="1">
        <f t="array" ref="AD410">IFERROR(INDEX($C$1:$C$1003,_xlfn.AGGREGATE(15,6,ROW($W$5:$W$1003)/(FIND("LuF",$W$5:$W$1003,1)&gt;0),ROW()-4)),"")</f>
        <v/>
      </c>
      <c r="AE410" s="67" t="str" cm="1">
        <f t="array" ref="AE410">IFERROR(INDEX($C$1:$C$1003,_xlfn.AGGREGATE(15,6,ROW($P$5:$P$1003)/(FIND("Ja",$P$5:$P$1003,1)&gt;0),ROW()-4)),"")</f>
        <v/>
      </c>
      <c r="AF410" s="67" t="str" cm="1">
        <f t="array" ref="AF410">IFERROR(INDEX($C$1:$C$1003,_xlfn.AGGREGATE(15,6,ROW($V$5:$V$1003)/(FIND("1",$V$5:$V$1003,1)&gt;0),ROW()-4)),"")</f>
        <v/>
      </c>
    </row>
    <row r="411" spans="2:32" x14ac:dyDescent="0.35">
      <c r="B411" s="139"/>
      <c r="C411" s="139" t="str">
        <f>IF(B411&lt;&gt;"",COUNTIF($B$4:$B411,"&lt;&gt;"),"")</f>
        <v/>
      </c>
      <c r="D411" s="142"/>
      <c r="E411" s="139"/>
      <c r="F411" s="139"/>
      <c r="G411" s="139"/>
      <c r="H411" s="139"/>
      <c r="I411" s="142"/>
      <c r="J411" s="139"/>
      <c r="K411" s="139" t="str">
        <f>IFERROR(INDEX(PLZ!B:B,MATCH(I411,PLZ!A:A,0)),"")</f>
        <v/>
      </c>
      <c r="L411" s="139"/>
      <c r="M411" s="139" t="str">
        <f>IFERROR(IF(K411&lt;&gt;"Baden-Württemberg",VLOOKUP(L411,Params!A$28:A$36,1,FALSE),""),"")</f>
        <v/>
      </c>
      <c r="N411" s="147"/>
      <c r="O411" s="139"/>
      <c r="P411" s="139" t="str">
        <f t="shared" si="22"/>
        <v/>
      </c>
      <c r="Q411" s="139" t="str">
        <f t="shared" si="22"/>
        <v/>
      </c>
      <c r="R411" s="139" t="str">
        <f t="shared" si="22"/>
        <v/>
      </c>
      <c r="S411" s="147"/>
      <c r="T411" s="146" t="str" cm="1">
        <f t="array" aca="1" ref="T411" ca="1">IF(B411&lt;&gt;"",HYPERLINK("#'"&amp;MID(CELL("Dateiname",'Gemarkungen &amp; Flurstücke'!A$1),FIND("]",CELL("Dateiname",'Gemarkungen &amp; Flurstücke'!A$1))+1,31)&amp;"'!B6","Bitte ergänzen Sie die Angaben in ''Gemarkungen &amp; Flurstücke''!"),"")</f>
        <v/>
      </c>
      <c r="U411" s="42" t="str">
        <f>IFERROR(VLOOKUP(K411,Params!$A$2:$C$17,3,FALSE)&amp;VLOOKUP(L411,Params!$A$21:$C$23,3,FALSE)&amp;IFERROR(VLOOKUP(M411,Params!$A$28:$C$36,3,FALSE),"0"),"")</f>
        <v/>
      </c>
      <c r="V411" s="67" t="str">
        <f t="shared" si="20"/>
        <v/>
      </c>
      <c r="W411" s="67" t="str">
        <f>IFERROR(VLOOKUP(U411,Verfahren!$A$1:$E$15,5,FALSE),"")&amp;IFERROR(VLOOKUP(V411,Verfahren!A$17:B$20,2,FALSE),"")</f>
        <v/>
      </c>
      <c r="X411" s="67" t="str">
        <f t="shared" si="21"/>
        <v/>
      </c>
      <c r="Y411" s="67">
        <v>407</v>
      </c>
      <c r="Z411" s="67" t="str" cm="1">
        <f t="array" ref="Z411">IFERROR(INDEX($C$1:$C$1003,_xlfn.AGGREGATE(15,6,ROW($W$5:$W$1003)/(FIND("Wohngrundstück",$W$5:$W$1003,1)&gt;0),ROW()-4)),"")</f>
        <v/>
      </c>
      <c r="AA411" s="67" t="str" cm="1">
        <f t="array" ref="AA411">IFERROR(INDEX($C$1:$C$1003,_xlfn.AGGREGATE(15,6,ROW($U$5:$U$1003)/(FIND("123",$U$5:$U$1003,1)&gt;0),ROW()-4)),"")</f>
        <v/>
      </c>
      <c r="AB411" s="67" t="str" cm="1">
        <f t="array" ref="AB411">IFERROR(INDEX($C$1:$C$1003,_xlfn.AGGREGATE(15,6,ROW($W$5:$W$1003)/(FIND("Nichtwohngrundstück",$W$5:$W$1003,1)&gt;0),ROW()-4)),"")</f>
        <v/>
      </c>
      <c r="AC411" s="67" t="str" cm="1">
        <f t="array" ref="AC411">IFERROR(INDEX($C$1:$C$1003,_xlfn.AGGREGATE(15,6,ROW($W$5:$W$1003)/(FIND("Gebäude",$W$5:$W$1003,1)&gt;0),ROW()-4)),"")</f>
        <v/>
      </c>
      <c r="AD411" s="67" t="str" cm="1">
        <f t="array" ref="AD411">IFERROR(INDEX($C$1:$C$1003,_xlfn.AGGREGATE(15,6,ROW($W$5:$W$1003)/(FIND("LuF",$W$5:$W$1003,1)&gt;0),ROW()-4)),"")</f>
        <v/>
      </c>
      <c r="AE411" s="67" t="str" cm="1">
        <f t="array" ref="AE411">IFERROR(INDEX($C$1:$C$1003,_xlfn.AGGREGATE(15,6,ROW($P$5:$P$1003)/(FIND("Ja",$P$5:$P$1003,1)&gt;0),ROW()-4)),"")</f>
        <v/>
      </c>
      <c r="AF411" s="67" t="str" cm="1">
        <f t="array" ref="AF411">IFERROR(INDEX($C$1:$C$1003,_xlfn.AGGREGATE(15,6,ROW($V$5:$V$1003)/(FIND("1",$V$5:$V$1003,1)&gt;0),ROW()-4)),"")</f>
        <v/>
      </c>
    </row>
    <row r="412" spans="2:32" x14ac:dyDescent="0.35">
      <c r="B412" s="139"/>
      <c r="C412" s="139" t="str">
        <f>IF(B412&lt;&gt;"",COUNTIF($B$4:$B412,"&lt;&gt;"),"")</f>
        <v/>
      </c>
      <c r="D412" s="142"/>
      <c r="E412" s="139"/>
      <c r="F412" s="139"/>
      <c r="G412" s="139"/>
      <c r="H412" s="139"/>
      <c r="I412" s="142"/>
      <c r="J412" s="139"/>
      <c r="K412" s="139" t="str">
        <f>IFERROR(INDEX(PLZ!B:B,MATCH(I412,PLZ!A:A,0)),"")</f>
        <v/>
      </c>
      <c r="L412" s="139"/>
      <c r="M412" s="139" t="str">
        <f>IFERROR(IF(K412&lt;&gt;"Baden-Württemberg",VLOOKUP(L412,Params!A$28:A$36,1,FALSE),""),"")</f>
        <v/>
      </c>
      <c r="N412" s="147"/>
      <c r="O412" s="139"/>
      <c r="P412" s="139" t="str">
        <f t="shared" si="22"/>
        <v/>
      </c>
      <c r="Q412" s="139" t="str">
        <f t="shared" si="22"/>
        <v/>
      </c>
      <c r="R412" s="139" t="str">
        <f t="shared" si="22"/>
        <v/>
      </c>
      <c r="S412" s="147"/>
      <c r="T412" s="146" t="str" cm="1">
        <f t="array" aca="1" ref="T412" ca="1">IF(B412&lt;&gt;"",HYPERLINK("#'"&amp;MID(CELL("Dateiname",'Gemarkungen &amp; Flurstücke'!A$1),FIND("]",CELL("Dateiname",'Gemarkungen &amp; Flurstücke'!A$1))+1,31)&amp;"'!B6","Bitte ergänzen Sie die Angaben in ''Gemarkungen &amp; Flurstücke''!"),"")</f>
        <v/>
      </c>
      <c r="U412" s="42" t="str">
        <f>IFERROR(VLOOKUP(K412,Params!$A$2:$C$17,3,FALSE)&amp;VLOOKUP(L412,Params!$A$21:$C$23,3,FALSE)&amp;IFERROR(VLOOKUP(M412,Params!$A$28:$C$36,3,FALSE),"0"),"")</f>
        <v/>
      </c>
      <c r="V412" s="67" t="str">
        <f t="shared" si="20"/>
        <v/>
      </c>
      <c r="W412" s="67" t="str">
        <f>IFERROR(VLOOKUP(U412,Verfahren!$A$1:$E$15,5,FALSE),"")&amp;IFERROR(VLOOKUP(V412,Verfahren!A$17:B$20,2,FALSE),"")</f>
        <v/>
      </c>
      <c r="X412" s="67" t="str">
        <f t="shared" si="21"/>
        <v/>
      </c>
      <c r="Y412" s="67">
        <v>408</v>
      </c>
      <c r="Z412" s="67" t="str" cm="1">
        <f t="array" ref="Z412">IFERROR(INDEX($C$1:$C$1003,_xlfn.AGGREGATE(15,6,ROW($W$5:$W$1003)/(FIND("Wohngrundstück",$W$5:$W$1003,1)&gt;0),ROW()-4)),"")</f>
        <v/>
      </c>
      <c r="AA412" s="67" t="str" cm="1">
        <f t="array" ref="AA412">IFERROR(INDEX($C$1:$C$1003,_xlfn.AGGREGATE(15,6,ROW($U$5:$U$1003)/(FIND("123",$U$5:$U$1003,1)&gt;0),ROW()-4)),"")</f>
        <v/>
      </c>
      <c r="AB412" s="67" t="str" cm="1">
        <f t="array" ref="AB412">IFERROR(INDEX($C$1:$C$1003,_xlfn.AGGREGATE(15,6,ROW($W$5:$W$1003)/(FIND("Nichtwohngrundstück",$W$5:$W$1003,1)&gt;0),ROW()-4)),"")</f>
        <v/>
      </c>
      <c r="AC412" s="67" t="str" cm="1">
        <f t="array" ref="AC412">IFERROR(INDEX($C$1:$C$1003,_xlfn.AGGREGATE(15,6,ROW($W$5:$W$1003)/(FIND("Gebäude",$W$5:$W$1003,1)&gt;0),ROW()-4)),"")</f>
        <v/>
      </c>
      <c r="AD412" s="67" t="str" cm="1">
        <f t="array" ref="AD412">IFERROR(INDEX($C$1:$C$1003,_xlfn.AGGREGATE(15,6,ROW($W$5:$W$1003)/(FIND("LuF",$W$5:$W$1003,1)&gt;0),ROW()-4)),"")</f>
        <v/>
      </c>
      <c r="AE412" s="67" t="str" cm="1">
        <f t="array" ref="AE412">IFERROR(INDEX($C$1:$C$1003,_xlfn.AGGREGATE(15,6,ROW($P$5:$P$1003)/(FIND("Ja",$P$5:$P$1003,1)&gt;0),ROW()-4)),"")</f>
        <v/>
      </c>
      <c r="AF412" s="67" t="str" cm="1">
        <f t="array" ref="AF412">IFERROR(INDEX($C$1:$C$1003,_xlfn.AGGREGATE(15,6,ROW($V$5:$V$1003)/(FIND("1",$V$5:$V$1003,1)&gt;0),ROW()-4)),"")</f>
        <v/>
      </c>
    </row>
    <row r="413" spans="2:32" x14ac:dyDescent="0.35">
      <c r="B413" s="139"/>
      <c r="C413" s="139" t="str">
        <f>IF(B413&lt;&gt;"",COUNTIF($B$4:$B413,"&lt;&gt;"),"")</f>
        <v/>
      </c>
      <c r="D413" s="142"/>
      <c r="E413" s="139"/>
      <c r="F413" s="139"/>
      <c r="G413" s="139"/>
      <c r="H413" s="139"/>
      <c r="I413" s="142"/>
      <c r="J413" s="139"/>
      <c r="K413" s="139" t="str">
        <f>IFERROR(INDEX(PLZ!B:B,MATCH(I413,PLZ!A:A,0)),"")</f>
        <v/>
      </c>
      <c r="L413" s="139"/>
      <c r="M413" s="139" t="str">
        <f>IFERROR(IF(K413&lt;&gt;"Baden-Württemberg",VLOOKUP(L413,Params!A$28:A$36,1,FALSE),""),"")</f>
        <v/>
      </c>
      <c r="N413" s="147"/>
      <c r="O413" s="139"/>
      <c r="P413" s="139" t="str">
        <f t="shared" si="22"/>
        <v/>
      </c>
      <c r="Q413" s="139" t="str">
        <f t="shared" si="22"/>
        <v/>
      </c>
      <c r="R413" s="139" t="str">
        <f t="shared" si="22"/>
        <v/>
      </c>
      <c r="S413" s="147"/>
      <c r="T413" s="146" t="str" cm="1">
        <f t="array" aca="1" ref="T413" ca="1">IF(B413&lt;&gt;"",HYPERLINK("#'"&amp;MID(CELL("Dateiname",'Gemarkungen &amp; Flurstücke'!A$1),FIND("]",CELL("Dateiname",'Gemarkungen &amp; Flurstücke'!A$1))+1,31)&amp;"'!B6","Bitte ergänzen Sie die Angaben in ''Gemarkungen &amp; Flurstücke''!"),"")</f>
        <v/>
      </c>
      <c r="U413" s="42" t="str">
        <f>IFERROR(VLOOKUP(K413,Params!$A$2:$C$17,3,FALSE)&amp;VLOOKUP(L413,Params!$A$21:$C$23,3,FALSE)&amp;IFERROR(VLOOKUP(M413,Params!$A$28:$C$36,3,FALSE),"0"),"")</f>
        <v/>
      </c>
      <c r="V413" s="67" t="str">
        <f t="shared" si="20"/>
        <v/>
      </c>
      <c r="W413" s="67" t="str">
        <f>IFERROR(VLOOKUP(U413,Verfahren!$A$1:$E$15,5,FALSE),"")&amp;IFERROR(VLOOKUP(V413,Verfahren!A$17:B$20,2,FALSE),"")</f>
        <v/>
      </c>
      <c r="X413" s="67" t="str">
        <f t="shared" si="21"/>
        <v/>
      </c>
      <c r="Y413" s="67">
        <v>409</v>
      </c>
      <c r="Z413" s="67" t="str" cm="1">
        <f t="array" ref="Z413">IFERROR(INDEX($C$1:$C$1003,_xlfn.AGGREGATE(15,6,ROW($W$5:$W$1003)/(FIND("Wohngrundstück",$W$5:$W$1003,1)&gt;0),ROW()-4)),"")</f>
        <v/>
      </c>
      <c r="AA413" s="67" t="str" cm="1">
        <f t="array" ref="AA413">IFERROR(INDEX($C$1:$C$1003,_xlfn.AGGREGATE(15,6,ROW($U$5:$U$1003)/(FIND("123",$U$5:$U$1003,1)&gt;0),ROW()-4)),"")</f>
        <v/>
      </c>
      <c r="AB413" s="67" t="str" cm="1">
        <f t="array" ref="AB413">IFERROR(INDEX($C$1:$C$1003,_xlfn.AGGREGATE(15,6,ROW($W$5:$W$1003)/(FIND("Nichtwohngrundstück",$W$5:$W$1003,1)&gt;0),ROW()-4)),"")</f>
        <v/>
      </c>
      <c r="AC413" s="67" t="str" cm="1">
        <f t="array" ref="AC413">IFERROR(INDEX($C$1:$C$1003,_xlfn.AGGREGATE(15,6,ROW($W$5:$W$1003)/(FIND("Gebäude",$W$5:$W$1003,1)&gt;0),ROW()-4)),"")</f>
        <v/>
      </c>
      <c r="AD413" s="67" t="str" cm="1">
        <f t="array" ref="AD413">IFERROR(INDEX($C$1:$C$1003,_xlfn.AGGREGATE(15,6,ROW($W$5:$W$1003)/(FIND("LuF",$W$5:$W$1003,1)&gt;0),ROW()-4)),"")</f>
        <v/>
      </c>
      <c r="AE413" s="67" t="str" cm="1">
        <f t="array" ref="AE413">IFERROR(INDEX($C$1:$C$1003,_xlfn.AGGREGATE(15,6,ROW($P$5:$P$1003)/(FIND("Ja",$P$5:$P$1003,1)&gt;0),ROW()-4)),"")</f>
        <v/>
      </c>
      <c r="AF413" s="67" t="str" cm="1">
        <f t="array" ref="AF413">IFERROR(INDEX($C$1:$C$1003,_xlfn.AGGREGATE(15,6,ROW($V$5:$V$1003)/(FIND("1",$V$5:$V$1003,1)&gt;0),ROW()-4)),"")</f>
        <v/>
      </c>
    </row>
    <row r="414" spans="2:32" x14ac:dyDescent="0.35">
      <c r="B414" s="139"/>
      <c r="C414" s="139" t="str">
        <f>IF(B414&lt;&gt;"",COUNTIF($B$4:$B414,"&lt;&gt;"),"")</f>
        <v/>
      </c>
      <c r="D414" s="142"/>
      <c r="E414" s="139"/>
      <c r="F414" s="139"/>
      <c r="G414" s="139"/>
      <c r="H414" s="139"/>
      <c r="I414" s="142"/>
      <c r="J414" s="139"/>
      <c r="K414" s="139" t="str">
        <f>IFERROR(INDEX(PLZ!B:B,MATCH(I414,PLZ!A:A,0)),"")</f>
        <v/>
      </c>
      <c r="L414" s="139"/>
      <c r="M414" s="139" t="str">
        <f>IFERROR(IF(K414&lt;&gt;"Baden-Württemberg",VLOOKUP(L414,Params!A$28:A$36,1,FALSE),""),"")</f>
        <v/>
      </c>
      <c r="N414" s="147"/>
      <c r="O414" s="139"/>
      <c r="P414" s="139" t="str">
        <f t="shared" si="22"/>
        <v/>
      </c>
      <c r="Q414" s="139" t="str">
        <f t="shared" si="22"/>
        <v/>
      </c>
      <c r="R414" s="139" t="str">
        <f t="shared" si="22"/>
        <v/>
      </c>
      <c r="S414" s="147"/>
      <c r="T414" s="146" t="str" cm="1">
        <f t="array" aca="1" ref="T414" ca="1">IF(B414&lt;&gt;"",HYPERLINK("#'"&amp;MID(CELL("Dateiname",'Gemarkungen &amp; Flurstücke'!A$1),FIND("]",CELL("Dateiname",'Gemarkungen &amp; Flurstücke'!A$1))+1,31)&amp;"'!B6","Bitte ergänzen Sie die Angaben in ''Gemarkungen &amp; Flurstücke''!"),"")</f>
        <v/>
      </c>
      <c r="U414" s="42" t="str">
        <f>IFERROR(VLOOKUP(K414,Params!$A$2:$C$17,3,FALSE)&amp;VLOOKUP(L414,Params!$A$21:$C$23,3,FALSE)&amp;IFERROR(VLOOKUP(M414,Params!$A$28:$C$36,3,FALSE),"0"),"")</f>
        <v/>
      </c>
      <c r="V414" s="67" t="str">
        <f t="shared" si="20"/>
        <v/>
      </c>
      <c r="W414" s="67" t="str">
        <f>IFERROR(VLOOKUP(U414,Verfahren!$A$1:$E$15,5,FALSE),"")&amp;IFERROR(VLOOKUP(V414,Verfahren!A$17:B$20,2,FALSE),"")</f>
        <v/>
      </c>
      <c r="X414" s="67" t="str">
        <f t="shared" si="21"/>
        <v/>
      </c>
      <c r="Y414" s="67">
        <v>410</v>
      </c>
      <c r="Z414" s="67" t="str" cm="1">
        <f t="array" ref="Z414">IFERROR(INDEX($C$1:$C$1003,_xlfn.AGGREGATE(15,6,ROW($W$5:$W$1003)/(FIND("Wohngrundstück",$W$5:$W$1003,1)&gt;0),ROW()-4)),"")</f>
        <v/>
      </c>
      <c r="AA414" s="67" t="str" cm="1">
        <f t="array" ref="AA414">IFERROR(INDEX($C$1:$C$1003,_xlfn.AGGREGATE(15,6,ROW($U$5:$U$1003)/(FIND("123",$U$5:$U$1003,1)&gt;0),ROW()-4)),"")</f>
        <v/>
      </c>
      <c r="AB414" s="67" t="str" cm="1">
        <f t="array" ref="AB414">IFERROR(INDEX($C$1:$C$1003,_xlfn.AGGREGATE(15,6,ROW($W$5:$W$1003)/(FIND("Nichtwohngrundstück",$W$5:$W$1003,1)&gt;0),ROW()-4)),"")</f>
        <v/>
      </c>
      <c r="AC414" s="67" t="str" cm="1">
        <f t="array" ref="AC414">IFERROR(INDEX($C$1:$C$1003,_xlfn.AGGREGATE(15,6,ROW($W$5:$W$1003)/(FIND("Gebäude",$W$5:$W$1003,1)&gt;0),ROW()-4)),"")</f>
        <v/>
      </c>
      <c r="AD414" s="67" t="str" cm="1">
        <f t="array" ref="AD414">IFERROR(INDEX($C$1:$C$1003,_xlfn.AGGREGATE(15,6,ROW($W$5:$W$1003)/(FIND("LuF",$W$5:$W$1003,1)&gt;0),ROW()-4)),"")</f>
        <v/>
      </c>
      <c r="AE414" s="67" t="str" cm="1">
        <f t="array" ref="AE414">IFERROR(INDEX($C$1:$C$1003,_xlfn.AGGREGATE(15,6,ROW($P$5:$P$1003)/(FIND("Ja",$P$5:$P$1003,1)&gt;0),ROW()-4)),"")</f>
        <v/>
      </c>
      <c r="AF414" s="67" t="str" cm="1">
        <f t="array" ref="AF414">IFERROR(INDEX($C$1:$C$1003,_xlfn.AGGREGATE(15,6,ROW($V$5:$V$1003)/(FIND("1",$V$5:$V$1003,1)&gt;0),ROW()-4)),"")</f>
        <v/>
      </c>
    </row>
    <row r="415" spans="2:32" x14ac:dyDescent="0.35">
      <c r="B415" s="139"/>
      <c r="C415" s="139" t="str">
        <f>IF(B415&lt;&gt;"",COUNTIF($B$4:$B415,"&lt;&gt;"),"")</f>
        <v/>
      </c>
      <c r="D415" s="142"/>
      <c r="E415" s="139"/>
      <c r="F415" s="139"/>
      <c r="G415" s="139"/>
      <c r="H415" s="139"/>
      <c r="I415" s="142"/>
      <c r="J415" s="139"/>
      <c r="K415" s="139" t="str">
        <f>IFERROR(INDEX(PLZ!B:B,MATCH(I415,PLZ!A:A,0)),"")</f>
        <v/>
      </c>
      <c r="L415" s="139"/>
      <c r="M415" s="139" t="str">
        <f>IFERROR(IF(K415&lt;&gt;"Baden-Württemberg",VLOOKUP(L415,Params!A$28:A$36,1,FALSE),""),"")</f>
        <v/>
      </c>
      <c r="N415" s="147"/>
      <c r="O415" s="139"/>
      <c r="P415" s="139" t="str">
        <f t="shared" si="22"/>
        <v/>
      </c>
      <c r="Q415" s="139" t="str">
        <f t="shared" si="22"/>
        <v/>
      </c>
      <c r="R415" s="139" t="str">
        <f t="shared" si="22"/>
        <v/>
      </c>
      <c r="S415" s="147"/>
      <c r="T415" s="146" t="str" cm="1">
        <f t="array" aca="1" ref="T415" ca="1">IF(B415&lt;&gt;"",HYPERLINK("#'"&amp;MID(CELL("Dateiname",'Gemarkungen &amp; Flurstücke'!A$1),FIND("]",CELL("Dateiname",'Gemarkungen &amp; Flurstücke'!A$1))+1,31)&amp;"'!B6","Bitte ergänzen Sie die Angaben in ''Gemarkungen &amp; Flurstücke''!"),"")</f>
        <v/>
      </c>
      <c r="U415" s="42" t="str">
        <f>IFERROR(VLOOKUP(K415,Params!$A$2:$C$17,3,FALSE)&amp;VLOOKUP(L415,Params!$A$21:$C$23,3,FALSE)&amp;IFERROR(VLOOKUP(M415,Params!$A$28:$C$36,3,FALSE),"0"),"")</f>
        <v/>
      </c>
      <c r="V415" s="67" t="str">
        <f t="shared" si="20"/>
        <v/>
      </c>
      <c r="W415" s="67" t="str">
        <f>IFERROR(VLOOKUP(U415,Verfahren!$A$1:$E$15,5,FALSE),"")&amp;IFERROR(VLOOKUP(V415,Verfahren!A$17:B$20,2,FALSE),"")</f>
        <v/>
      </c>
      <c r="X415" s="67" t="str">
        <f t="shared" si="21"/>
        <v/>
      </c>
      <c r="Y415" s="67">
        <v>411</v>
      </c>
      <c r="Z415" s="67" t="str" cm="1">
        <f t="array" ref="Z415">IFERROR(INDEX($C$1:$C$1003,_xlfn.AGGREGATE(15,6,ROW($W$5:$W$1003)/(FIND("Wohngrundstück",$W$5:$W$1003,1)&gt;0),ROW()-4)),"")</f>
        <v/>
      </c>
      <c r="AA415" s="67" t="str" cm="1">
        <f t="array" ref="AA415">IFERROR(INDEX($C$1:$C$1003,_xlfn.AGGREGATE(15,6,ROW($U$5:$U$1003)/(FIND("123",$U$5:$U$1003,1)&gt;0),ROW()-4)),"")</f>
        <v/>
      </c>
      <c r="AB415" s="67" t="str" cm="1">
        <f t="array" ref="AB415">IFERROR(INDEX($C$1:$C$1003,_xlfn.AGGREGATE(15,6,ROW($W$5:$W$1003)/(FIND("Nichtwohngrundstück",$W$5:$W$1003,1)&gt;0),ROW()-4)),"")</f>
        <v/>
      </c>
      <c r="AC415" s="67" t="str" cm="1">
        <f t="array" ref="AC415">IFERROR(INDEX($C$1:$C$1003,_xlfn.AGGREGATE(15,6,ROW($W$5:$W$1003)/(FIND("Gebäude",$W$5:$W$1003,1)&gt;0),ROW()-4)),"")</f>
        <v/>
      </c>
      <c r="AD415" s="67" t="str" cm="1">
        <f t="array" ref="AD415">IFERROR(INDEX($C$1:$C$1003,_xlfn.AGGREGATE(15,6,ROW($W$5:$W$1003)/(FIND("LuF",$W$5:$W$1003,1)&gt;0),ROW()-4)),"")</f>
        <v/>
      </c>
      <c r="AE415" s="67" t="str" cm="1">
        <f t="array" ref="AE415">IFERROR(INDEX($C$1:$C$1003,_xlfn.AGGREGATE(15,6,ROW($P$5:$P$1003)/(FIND("Ja",$P$5:$P$1003,1)&gt;0),ROW()-4)),"")</f>
        <v/>
      </c>
      <c r="AF415" s="67" t="str" cm="1">
        <f t="array" ref="AF415">IFERROR(INDEX($C$1:$C$1003,_xlfn.AGGREGATE(15,6,ROW($V$5:$V$1003)/(FIND("1",$V$5:$V$1003,1)&gt;0),ROW()-4)),"")</f>
        <v/>
      </c>
    </row>
    <row r="416" spans="2:32" x14ac:dyDescent="0.35">
      <c r="B416" s="139"/>
      <c r="C416" s="139" t="str">
        <f>IF(B416&lt;&gt;"",COUNTIF($B$4:$B416,"&lt;&gt;"),"")</f>
        <v/>
      </c>
      <c r="D416" s="142"/>
      <c r="E416" s="139"/>
      <c r="F416" s="139"/>
      <c r="G416" s="139"/>
      <c r="H416" s="139"/>
      <c r="I416" s="142"/>
      <c r="J416" s="139"/>
      <c r="K416" s="139" t="str">
        <f>IFERROR(INDEX(PLZ!B:B,MATCH(I416,PLZ!A:A,0)),"")</f>
        <v/>
      </c>
      <c r="L416" s="139"/>
      <c r="M416" s="139" t="str">
        <f>IFERROR(IF(K416&lt;&gt;"Baden-Württemberg",VLOOKUP(L416,Params!A$28:A$36,1,FALSE),""),"")</f>
        <v/>
      </c>
      <c r="N416" s="147"/>
      <c r="O416" s="139"/>
      <c r="P416" s="139" t="str">
        <f t="shared" si="22"/>
        <v/>
      </c>
      <c r="Q416" s="139" t="str">
        <f t="shared" si="22"/>
        <v/>
      </c>
      <c r="R416" s="139" t="str">
        <f t="shared" si="22"/>
        <v/>
      </c>
      <c r="S416" s="147"/>
      <c r="T416" s="146" t="str" cm="1">
        <f t="array" aca="1" ref="T416" ca="1">IF(B416&lt;&gt;"",HYPERLINK("#'"&amp;MID(CELL("Dateiname",'Gemarkungen &amp; Flurstücke'!A$1),FIND("]",CELL("Dateiname",'Gemarkungen &amp; Flurstücke'!A$1))+1,31)&amp;"'!B6","Bitte ergänzen Sie die Angaben in ''Gemarkungen &amp; Flurstücke''!"),"")</f>
        <v/>
      </c>
      <c r="U416" s="42" t="str">
        <f>IFERROR(VLOOKUP(K416,Params!$A$2:$C$17,3,FALSE)&amp;VLOOKUP(L416,Params!$A$21:$C$23,3,FALSE)&amp;IFERROR(VLOOKUP(M416,Params!$A$28:$C$36,3,FALSE),"0"),"")</f>
        <v/>
      </c>
      <c r="V416" s="67" t="str">
        <f t="shared" si="20"/>
        <v/>
      </c>
      <c r="W416" s="67" t="str">
        <f>IFERROR(VLOOKUP(U416,Verfahren!$A$1:$E$15,5,FALSE),"")&amp;IFERROR(VLOOKUP(V416,Verfahren!A$17:B$20,2,FALSE),"")</f>
        <v/>
      </c>
      <c r="X416" s="67" t="str">
        <f t="shared" si="21"/>
        <v/>
      </c>
      <c r="Y416" s="67">
        <v>412</v>
      </c>
      <c r="Z416" s="67" t="str" cm="1">
        <f t="array" ref="Z416">IFERROR(INDEX($C$1:$C$1003,_xlfn.AGGREGATE(15,6,ROW($W$5:$W$1003)/(FIND("Wohngrundstück",$W$5:$W$1003,1)&gt;0),ROW()-4)),"")</f>
        <v/>
      </c>
      <c r="AA416" s="67" t="str" cm="1">
        <f t="array" ref="AA416">IFERROR(INDEX($C$1:$C$1003,_xlfn.AGGREGATE(15,6,ROW($U$5:$U$1003)/(FIND("123",$U$5:$U$1003,1)&gt;0),ROW()-4)),"")</f>
        <v/>
      </c>
      <c r="AB416" s="67" t="str" cm="1">
        <f t="array" ref="AB416">IFERROR(INDEX($C$1:$C$1003,_xlfn.AGGREGATE(15,6,ROW($W$5:$W$1003)/(FIND("Nichtwohngrundstück",$W$5:$W$1003,1)&gt;0),ROW()-4)),"")</f>
        <v/>
      </c>
      <c r="AC416" s="67" t="str" cm="1">
        <f t="array" ref="AC416">IFERROR(INDEX($C$1:$C$1003,_xlfn.AGGREGATE(15,6,ROW($W$5:$W$1003)/(FIND("Gebäude",$W$5:$W$1003,1)&gt;0),ROW()-4)),"")</f>
        <v/>
      </c>
      <c r="AD416" s="67" t="str" cm="1">
        <f t="array" ref="AD416">IFERROR(INDEX($C$1:$C$1003,_xlfn.AGGREGATE(15,6,ROW($W$5:$W$1003)/(FIND("LuF",$W$5:$W$1003,1)&gt;0),ROW()-4)),"")</f>
        <v/>
      </c>
      <c r="AE416" s="67" t="str" cm="1">
        <f t="array" ref="AE416">IFERROR(INDEX($C$1:$C$1003,_xlfn.AGGREGATE(15,6,ROW($P$5:$P$1003)/(FIND("Ja",$P$5:$P$1003,1)&gt;0),ROW()-4)),"")</f>
        <v/>
      </c>
      <c r="AF416" s="67" t="str" cm="1">
        <f t="array" ref="AF416">IFERROR(INDEX($C$1:$C$1003,_xlfn.AGGREGATE(15,6,ROW($V$5:$V$1003)/(FIND("1",$V$5:$V$1003,1)&gt;0),ROW()-4)),"")</f>
        <v/>
      </c>
    </row>
    <row r="417" spans="2:32" x14ac:dyDescent="0.35">
      <c r="B417" s="139"/>
      <c r="C417" s="139" t="str">
        <f>IF(B417&lt;&gt;"",COUNTIF($B$4:$B417,"&lt;&gt;"),"")</f>
        <v/>
      </c>
      <c r="D417" s="142"/>
      <c r="E417" s="139"/>
      <c r="F417" s="139"/>
      <c r="G417" s="139"/>
      <c r="H417" s="139"/>
      <c r="I417" s="142"/>
      <c r="J417" s="139"/>
      <c r="K417" s="139" t="str">
        <f>IFERROR(INDEX(PLZ!B:B,MATCH(I417,PLZ!A:A,0)),"")</f>
        <v/>
      </c>
      <c r="L417" s="139"/>
      <c r="M417" s="139" t="str">
        <f>IFERROR(IF(K417&lt;&gt;"Baden-Württemberg",VLOOKUP(L417,Params!A$28:A$36,1,FALSE),""),"")</f>
        <v/>
      </c>
      <c r="N417" s="147"/>
      <c r="O417" s="139"/>
      <c r="P417" s="139" t="str">
        <f t="shared" si="22"/>
        <v/>
      </c>
      <c r="Q417" s="139" t="str">
        <f t="shared" si="22"/>
        <v/>
      </c>
      <c r="R417" s="139" t="str">
        <f t="shared" si="22"/>
        <v/>
      </c>
      <c r="S417" s="147"/>
      <c r="T417" s="146" t="str" cm="1">
        <f t="array" aca="1" ref="T417" ca="1">IF(B417&lt;&gt;"",HYPERLINK("#'"&amp;MID(CELL("Dateiname",'Gemarkungen &amp; Flurstücke'!A$1),FIND("]",CELL("Dateiname",'Gemarkungen &amp; Flurstücke'!A$1))+1,31)&amp;"'!B6","Bitte ergänzen Sie die Angaben in ''Gemarkungen &amp; Flurstücke''!"),"")</f>
        <v/>
      </c>
      <c r="U417" s="42" t="str">
        <f>IFERROR(VLOOKUP(K417,Params!$A$2:$C$17,3,FALSE)&amp;VLOOKUP(L417,Params!$A$21:$C$23,3,FALSE)&amp;IFERROR(VLOOKUP(M417,Params!$A$28:$C$36,3,FALSE),"0"),"")</f>
        <v/>
      </c>
      <c r="V417" s="67" t="str">
        <f t="shared" si="20"/>
        <v/>
      </c>
      <c r="W417" s="67" t="str">
        <f>IFERROR(VLOOKUP(U417,Verfahren!$A$1:$E$15,5,FALSE),"")&amp;IFERROR(VLOOKUP(V417,Verfahren!A$17:B$20,2,FALSE),"")</f>
        <v/>
      </c>
      <c r="X417" s="67" t="str">
        <f t="shared" si="21"/>
        <v/>
      </c>
      <c r="Y417" s="67">
        <v>413</v>
      </c>
      <c r="Z417" s="67" t="str" cm="1">
        <f t="array" ref="Z417">IFERROR(INDEX($C$1:$C$1003,_xlfn.AGGREGATE(15,6,ROW($W$5:$W$1003)/(FIND("Wohngrundstück",$W$5:$W$1003,1)&gt;0),ROW()-4)),"")</f>
        <v/>
      </c>
      <c r="AA417" s="67" t="str" cm="1">
        <f t="array" ref="AA417">IFERROR(INDEX($C$1:$C$1003,_xlfn.AGGREGATE(15,6,ROW($U$5:$U$1003)/(FIND("123",$U$5:$U$1003,1)&gt;0),ROW()-4)),"")</f>
        <v/>
      </c>
      <c r="AB417" s="67" t="str" cm="1">
        <f t="array" ref="AB417">IFERROR(INDEX($C$1:$C$1003,_xlfn.AGGREGATE(15,6,ROW($W$5:$W$1003)/(FIND("Nichtwohngrundstück",$W$5:$W$1003,1)&gt;0),ROW()-4)),"")</f>
        <v/>
      </c>
      <c r="AC417" s="67" t="str" cm="1">
        <f t="array" ref="AC417">IFERROR(INDEX($C$1:$C$1003,_xlfn.AGGREGATE(15,6,ROW($W$5:$W$1003)/(FIND("Gebäude",$W$5:$W$1003,1)&gt;0),ROW()-4)),"")</f>
        <v/>
      </c>
      <c r="AD417" s="67" t="str" cm="1">
        <f t="array" ref="AD417">IFERROR(INDEX($C$1:$C$1003,_xlfn.AGGREGATE(15,6,ROW($W$5:$W$1003)/(FIND("LuF",$W$5:$W$1003,1)&gt;0),ROW()-4)),"")</f>
        <v/>
      </c>
      <c r="AE417" s="67" t="str" cm="1">
        <f t="array" ref="AE417">IFERROR(INDEX($C$1:$C$1003,_xlfn.AGGREGATE(15,6,ROW($P$5:$P$1003)/(FIND("Ja",$P$5:$P$1003,1)&gt;0),ROW()-4)),"")</f>
        <v/>
      </c>
      <c r="AF417" s="67" t="str" cm="1">
        <f t="array" ref="AF417">IFERROR(INDEX($C$1:$C$1003,_xlfn.AGGREGATE(15,6,ROW($V$5:$V$1003)/(FIND("1",$V$5:$V$1003,1)&gt;0),ROW()-4)),"")</f>
        <v/>
      </c>
    </row>
    <row r="418" spans="2:32" x14ac:dyDescent="0.35">
      <c r="B418" s="139"/>
      <c r="C418" s="139" t="str">
        <f>IF(B418&lt;&gt;"",COUNTIF($B$4:$B418,"&lt;&gt;"),"")</f>
        <v/>
      </c>
      <c r="D418" s="142"/>
      <c r="E418" s="139"/>
      <c r="F418" s="139"/>
      <c r="G418" s="139"/>
      <c r="H418" s="139"/>
      <c r="I418" s="142"/>
      <c r="J418" s="139"/>
      <c r="K418" s="139" t="str">
        <f>IFERROR(INDEX(PLZ!B:B,MATCH(I418,PLZ!A:A,0)),"")</f>
        <v/>
      </c>
      <c r="L418" s="139"/>
      <c r="M418" s="139" t="str">
        <f>IFERROR(IF(K418&lt;&gt;"Baden-Württemberg",VLOOKUP(L418,Params!A$28:A$36,1,FALSE),""),"")</f>
        <v/>
      </c>
      <c r="N418" s="147"/>
      <c r="O418" s="139"/>
      <c r="P418" s="139" t="str">
        <f t="shared" si="22"/>
        <v/>
      </c>
      <c r="Q418" s="139" t="str">
        <f t="shared" si="22"/>
        <v/>
      </c>
      <c r="R418" s="139" t="str">
        <f t="shared" si="22"/>
        <v/>
      </c>
      <c r="S418" s="147"/>
      <c r="T418" s="146" t="str" cm="1">
        <f t="array" aca="1" ref="T418" ca="1">IF(B418&lt;&gt;"",HYPERLINK("#'"&amp;MID(CELL("Dateiname",'Gemarkungen &amp; Flurstücke'!A$1),FIND("]",CELL("Dateiname",'Gemarkungen &amp; Flurstücke'!A$1))+1,31)&amp;"'!B6","Bitte ergänzen Sie die Angaben in ''Gemarkungen &amp; Flurstücke''!"),"")</f>
        <v/>
      </c>
      <c r="U418" s="42" t="str">
        <f>IFERROR(VLOOKUP(K418,Params!$A$2:$C$17,3,FALSE)&amp;VLOOKUP(L418,Params!$A$21:$C$23,3,FALSE)&amp;IFERROR(VLOOKUP(M418,Params!$A$28:$C$36,3,FALSE),"0"),"")</f>
        <v/>
      </c>
      <c r="V418" s="67" t="str">
        <f t="shared" si="20"/>
        <v/>
      </c>
      <c r="W418" s="67" t="str">
        <f>IFERROR(VLOOKUP(U418,Verfahren!$A$1:$E$15,5,FALSE),"")&amp;IFERROR(VLOOKUP(V418,Verfahren!A$17:B$20,2,FALSE),"")</f>
        <v/>
      </c>
      <c r="X418" s="67" t="str">
        <f t="shared" si="21"/>
        <v/>
      </c>
      <c r="Y418" s="67">
        <v>414</v>
      </c>
      <c r="Z418" s="67" t="str" cm="1">
        <f t="array" ref="Z418">IFERROR(INDEX($C$1:$C$1003,_xlfn.AGGREGATE(15,6,ROW($W$5:$W$1003)/(FIND("Wohngrundstück",$W$5:$W$1003,1)&gt;0),ROW()-4)),"")</f>
        <v/>
      </c>
      <c r="AA418" s="67" t="str" cm="1">
        <f t="array" ref="AA418">IFERROR(INDEX($C$1:$C$1003,_xlfn.AGGREGATE(15,6,ROW($U$5:$U$1003)/(FIND("123",$U$5:$U$1003,1)&gt;0),ROW()-4)),"")</f>
        <v/>
      </c>
      <c r="AB418" s="67" t="str" cm="1">
        <f t="array" ref="AB418">IFERROR(INDEX($C$1:$C$1003,_xlfn.AGGREGATE(15,6,ROW($W$5:$W$1003)/(FIND("Nichtwohngrundstück",$W$5:$W$1003,1)&gt;0),ROW()-4)),"")</f>
        <v/>
      </c>
      <c r="AC418" s="67" t="str" cm="1">
        <f t="array" ref="AC418">IFERROR(INDEX($C$1:$C$1003,_xlfn.AGGREGATE(15,6,ROW($W$5:$W$1003)/(FIND("Gebäude",$W$5:$W$1003,1)&gt;0),ROW()-4)),"")</f>
        <v/>
      </c>
      <c r="AD418" s="67" t="str" cm="1">
        <f t="array" ref="AD418">IFERROR(INDEX($C$1:$C$1003,_xlfn.AGGREGATE(15,6,ROW($W$5:$W$1003)/(FIND("LuF",$W$5:$W$1003,1)&gt;0),ROW()-4)),"")</f>
        <v/>
      </c>
      <c r="AE418" s="67" t="str" cm="1">
        <f t="array" ref="AE418">IFERROR(INDEX($C$1:$C$1003,_xlfn.AGGREGATE(15,6,ROW($P$5:$P$1003)/(FIND("Ja",$P$5:$P$1003,1)&gt;0),ROW()-4)),"")</f>
        <v/>
      </c>
      <c r="AF418" s="67" t="str" cm="1">
        <f t="array" ref="AF418">IFERROR(INDEX($C$1:$C$1003,_xlfn.AGGREGATE(15,6,ROW($V$5:$V$1003)/(FIND("1",$V$5:$V$1003,1)&gt;0),ROW()-4)),"")</f>
        <v/>
      </c>
    </row>
    <row r="419" spans="2:32" x14ac:dyDescent="0.35">
      <c r="B419" s="139"/>
      <c r="C419" s="139" t="str">
        <f>IF(B419&lt;&gt;"",COUNTIF($B$4:$B419,"&lt;&gt;"),"")</f>
        <v/>
      </c>
      <c r="D419" s="142"/>
      <c r="E419" s="139"/>
      <c r="F419" s="139"/>
      <c r="G419" s="139"/>
      <c r="H419" s="139"/>
      <c r="I419" s="142"/>
      <c r="J419" s="139"/>
      <c r="K419" s="139" t="str">
        <f>IFERROR(INDEX(PLZ!B:B,MATCH(I419,PLZ!A:A,0)),"")</f>
        <v/>
      </c>
      <c r="L419" s="139"/>
      <c r="M419" s="139" t="str">
        <f>IFERROR(IF(K419&lt;&gt;"Baden-Württemberg",VLOOKUP(L419,Params!A$28:A$36,1,FALSE),""),"")</f>
        <v/>
      </c>
      <c r="N419" s="147"/>
      <c r="O419" s="139"/>
      <c r="P419" s="139" t="str">
        <f t="shared" si="22"/>
        <v/>
      </c>
      <c r="Q419" s="139" t="str">
        <f t="shared" si="22"/>
        <v/>
      </c>
      <c r="R419" s="139" t="str">
        <f t="shared" si="22"/>
        <v/>
      </c>
      <c r="S419" s="147"/>
      <c r="T419" s="146" t="str" cm="1">
        <f t="array" aca="1" ref="T419" ca="1">IF(B419&lt;&gt;"",HYPERLINK("#'"&amp;MID(CELL("Dateiname",'Gemarkungen &amp; Flurstücke'!A$1),FIND("]",CELL("Dateiname",'Gemarkungen &amp; Flurstücke'!A$1))+1,31)&amp;"'!B6","Bitte ergänzen Sie die Angaben in ''Gemarkungen &amp; Flurstücke''!"),"")</f>
        <v/>
      </c>
      <c r="U419" s="42" t="str">
        <f>IFERROR(VLOOKUP(K419,Params!$A$2:$C$17,3,FALSE)&amp;VLOOKUP(L419,Params!$A$21:$C$23,3,FALSE)&amp;IFERROR(VLOOKUP(M419,Params!$A$28:$C$36,3,FALSE),"0"),"")</f>
        <v/>
      </c>
      <c r="V419" s="67" t="str">
        <f t="shared" si="20"/>
        <v/>
      </c>
      <c r="W419" s="67" t="str">
        <f>IFERROR(VLOOKUP(U419,Verfahren!$A$1:$E$15,5,FALSE),"")&amp;IFERROR(VLOOKUP(V419,Verfahren!A$17:B$20,2,FALSE),"")</f>
        <v/>
      </c>
      <c r="X419" s="67" t="str">
        <f t="shared" si="21"/>
        <v/>
      </c>
      <c r="Y419" s="67">
        <v>415</v>
      </c>
      <c r="Z419" s="67" t="str" cm="1">
        <f t="array" ref="Z419">IFERROR(INDEX($C$1:$C$1003,_xlfn.AGGREGATE(15,6,ROW($W$5:$W$1003)/(FIND("Wohngrundstück",$W$5:$W$1003,1)&gt;0),ROW()-4)),"")</f>
        <v/>
      </c>
      <c r="AA419" s="67" t="str" cm="1">
        <f t="array" ref="AA419">IFERROR(INDEX($C$1:$C$1003,_xlfn.AGGREGATE(15,6,ROW($U$5:$U$1003)/(FIND("123",$U$5:$U$1003,1)&gt;0),ROW()-4)),"")</f>
        <v/>
      </c>
      <c r="AB419" s="67" t="str" cm="1">
        <f t="array" ref="AB419">IFERROR(INDEX($C$1:$C$1003,_xlfn.AGGREGATE(15,6,ROW($W$5:$W$1003)/(FIND("Nichtwohngrundstück",$W$5:$W$1003,1)&gt;0),ROW()-4)),"")</f>
        <v/>
      </c>
      <c r="AC419" s="67" t="str" cm="1">
        <f t="array" ref="AC419">IFERROR(INDEX($C$1:$C$1003,_xlfn.AGGREGATE(15,6,ROW($W$5:$W$1003)/(FIND("Gebäude",$W$5:$W$1003,1)&gt;0),ROW()-4)),"")</f>
        <v/>
      </c>
      <c r="AD419" s="67" t="str" cm="1">
        <f t="array" ref="AD419">IFERROR(INDEX($C$1:$C$1003,_xlfn.AGGREGATE(15,6,ROW($W$5:$W$1003)/(FIND("LuF",$W$5:$W$1003,1)&gt;0),ROW()-4)),"")</f>
        <v/>
      </c>
      <c r="AE419" s="67" t="str" cm="1">
        <f t="array" ref="AE419">IFERROR(INDEX($C$1:$C$1003,_xlfn.AGGREGATE(15,6,ROW($P$5:$P$1003)/(FIND("Ja",$P$5:$P$1003,1)&gt;0),ROW()-4)),"")</f>
        <v/>
      </c>
      <c r="AF419" s="67" t="str" cm="1">
        <f t="array" ref="AF419">IFERROR(INDEX($C$1:$C$1003,_xlfn.AGGREGATE(15,6,ROW($V$5:$V$1003)/(FIND("1",$V$5:$V$1003,1)&gt;0),ROW()-4)),"")</f>
        <v/>
      </c>
    </row>
    <row r="420" spans="2:32" x14ac:dyDescent="0.35">
      <c r="B420" s="139"/>
      <c r="C420" s="139" t="str">
        <f>IF(B420&lt;&gt;"",COUNTIF($B$4:$B420,"&lt;&gt;"),"")</f>
        <v/>
      </c>
      <c r="D420" s="142"/>
      <c r="E420" s="139"/>
      <c r="F420" s="139"/>
      <c r="G420" s="139"/>
      <c r="H420" s="139"/>
      <c r="I420" s="142"/>
      <c r="J420" s="139"/>
      <c r="K420" s="139" t="str">
        <f>IFERROR(INDEX(PLZ!B:B,MATCH(I420,PLZ!A:A,0)),"")</f>
        <v/>
      </c>
      <c r="L420" s="139"/>
      <c r="M420" s="139" t="str">
        <f>IFERROR(IF(K420&lt;&gt;"Baden-Württemberg",VLOOKUP(L420,Params!A$28:A$36,1,FALSE),""),"")</f>
        <v/>
      </c>
      <c r="N420" s="147"/>
      <c r="O420" s="139"/>
      <c r="P420" s="139" t="str">
        <f t="shared" si="22"/>
        <v/>
      </c>
      <c r="Q420" s="139" t="str">
        <f t="shared" si="22"/>
        <v/>
      </c>
      <c r="R420" s="139" t="str">
        <f t="shared" si="22"/>
        <v/>
      </c>
      <c r="S420" s="147"/>
      <c r="T420" s="146" t="str" cm="1">
        <f t="array" aca="1" ref="T420" ca="1">IF(B420&lt;&gt;"",HYPERLINK("#'"&amp;MID(CELL("Dateiname",'Gemarkungen &amp; Flurstücke'!A$1),FIND("]",CELL("Dateiname",'Gemarkungen &amp; Flurstücke'!A$1))+1,31)&amp;"'!B6","Bitte ergänzen Sie die Angaben in ''Gemarkungen &amp; Flurstücke''!"),"")</f>
        <v/>
      </c>
      <c r="U420" s="42" t="str">
        <f>IFERROR(VLOOKUP(K420,Params!$A$2:$C$17,3,FALSE)&amp;VLOOKUP(L420,Params!$A$21:$C$23,3,FALSE)&amp;IFERROR(VLOOKUP(M420,Params!$A$28:$C$36,3,FALSE),"0"),"")</f>
        <v/>
      </c>
      <c r="V420" s="67" t="str">
        <f t="shared" si="20"/>
        <v/>
      </c>
      <c r="W420" s="67" t="str">
        <f>IFERROR(VLOOKUP(U420,Verfahren!$A$1:$E$15,5,FALSE),"")&amp;IFERROR(VLOOKUP(V420,Verfahren!A$17:B$20,2,FALSE),"")</f>
        <v/>
      </c>
      <c r="X420" s="67" t="str">
        <f t="shared" si="21"/>
        <v/>
      </c>
      <c r="Y420" s="67">
        <v>416</v>
      </c>
      <c r="Z420" s="67" t="str" cm="1">
        <f t="array" ref="Z420">IFERROR(INDEX($C$1:$C$1003,_xlfn.AGGREGATE(15,6,ROW($W$5:$W$1003)/(FIND("Wohngrundstück",$W$5:$W$1003,1)&gt;0),ROW()-4)),"")</f>
        <v/>
      </c>
      <c r="AA420" s="67" t="str" cm="1">
        <f t="array" ref="AA420">IFERROR(INDEX($C$1:$C$1003,_xlfn.AGGREGATE(15,6,ROW($U$5:$U$1003)/(FIND("123",$U$5:$U$1003,1)&gt;0),ROW()-4)),"")</f>
        <v/>
      </c>
      <c r="AB420" s="67" t="str" cm="1">
        <f t="array" ref="AB420">IFERROR(INDEX($C$1:$C$1003,_xlfn.AGGREGATE(15,6,ROW($W$5:$W$1003)/(FIND("Nichtwohngrundstück",$W$5:$W$1003,1)&gt;0),ROW()-4)),"")</f>
        <v/>
      </c>
      <c r="AC420" s="67" t="str" cm="1">
        <f t="array" ref="AC420">IFERROR(INDEX($C$1:$C$1003,_xlfn.AGGREGATE(15,6,ROW($W$5:$W$1003)/(FIND("Gebäude",$W$5:$W$1003,1)&gt;0),ROW()-4)),"")</f>
        <v/>
      </c>
      <c r="AD420" s="67" t="str" cm="1">
        <f t="array" ref="AD420">IFERROR(INDEX($C$1:$C$1003,_xlfn.AGGREGATE(15,6,ROW($W$5:$W$1003)/(FIND("LuF",$W$5:$W$1003,1)&gt;0),ROW()-4)),"")</f>
        <v/>
      </c>
      <c r="AE420" s="67" t="str" cm="1">
        <f t="array" ref="AE420">IFERROR(INDEX($C$1:$C$1003,_xlfn.AGGREGATE(15,6,ROW($P$5:$P$1003)/(FIND("Ja",$P$5:$P$1003,1)&gt;0),ROW()-4)),"")</f>
        <v/>
      </c>
      <c r="AF420" s="67" t="str" cm="1">
        <f t="array" ref="AF420">IFERROR(INDEX($C$1:$C$1003,_xlfn.AGGREGATE(15,6,ROW($V$5:$V$1003)/(FIND("1",$V$5:$V$1003,1)&gt;0),ROW()-4)),"")</f>
        <v/>
      </c>
    </row>
    <row r="421" spans="2:32" x14ac:dyDescent="0.35">
      <c r="B421" s="139"/>
      <c r="C421" s="139" t="str">
        <f>IF(B421&lt;&gt;"",COUNTIF($B$4:$B421,"&lt;&gt;"),"")</f>
        <v/>
      </c>
      <c r="D421" s="142"/>
      <c r="E421" s="139"/>
      <c r="F421" s="139"/>
      <c r="G421" s="139"/>
      <c r="H421" s="139"/>
      <c r="I421" s="142"/>
      <c r="J421" s="139"/>
      <c r="K421" s="139" t="str">
        <f>IFERROR(INDEX(PLZ!B:B,MATCH(I421,PLZ!A:A,0)),"")</f>
        <v/>
      </c>
      <c r="L421" s="139"/>
      <c r="M421" s="139" t="str">
        <f>IFERROR(IF(K421&lt;&gt;"Baden-Württemberg",VLOOKUP(L421,Params!A$28:A$36,1,FALSE),""),"")</f>
        <v/>
      </c>
      <c r="N421" s="147"/>
      <c r="O421" s="139"/>
      <c r="P421" s="139" t="str">
        <f t="shared" si="22"/>
        <v/>
      </c>
      <c r="Q421" s="139" t="str">
        <f t="shared" si="22"/>
        <v/>
      </c>
      <c r="R421" s="139" t="str">
        <f t="shared" si="22"/>
        <v/>
      </c>
      <c r="S421" s="147"/>
      <c r="T421" s="146" t="str" cm="1">
        <f t="array" aca="1" ref="T421" ca="1">IF(B421&lt;&gt;"",HYPERLINK("#'"&amp;MID(CELL("Dateiname",'Gemarkungen &amp; Flurstücke'!A$1),FIND("]",CELL("Dateiname",'Gemarkungen &amp; Flurstücke'!A$1))+1,31)&amp;"'!B6","Bitte ergänzen Sie die Angaben in ''Gemarkungen &amp; Flurstücke''!"),"")</f>
        <v/>
      </c>
      <c r="U421" s="42" t="str">
        <f>IFERROR(VLOOKUP(K421,Params!$A$2:$C$17,3,FALSE)&amp;VLOOKUP(L421,Params!$A$21:$C$23,3,FALSE)&amp;IFERROR(VLOOKUP(M421,Params!$A$28:$C$36,3,FALSE),"0"),"")</f>
        <v/>
      </c>
      <c r="V421" s="67" t="str">
        <f t="shared" si="20"/>
        <v/>
      </c>
      <c r="W421" s="67" t="str">
        <f>IFERROR(VLOOKUP(U421,Verfahren!$A$1:$E$15,5,FALSE),"")&amp;IFERROR(VLOOKUP(V421,Verfahren!A$17:B$20,2,FALSE),"")</f>
        <v/>
      </c>
      <c r="X421" s="67" t="str">
        <f t="shared" si="21"/>
        <v/>
      </c>
      <c r="Y421" s="67">
        <v>417</v>
      </c>
      <c r="Z421" s="67" t="str" cm="1">
        <f t="array" ref="Z421">IFERROR(INDEX($C$1:$C$1003,_xlfn.AGGREGATE(15,6,ROW($W$5:$W$1003)/(FIND("Wohngrundstück",$W$5:$W$1003,1)&gt;0),ROW()-4)),"")</f>
        <v/>
      </c>
      <c r="AA421" s="67" t="str" cm="1">
        <f t="array" ref="AA421">IFERROR(INDEX($C$1:$C$1003,_xlfn.AGGREGATE(15,6,ROW($U$5:$U$1003)/(FIND("123",$U$5:$U$1003,1)&gt;0),ROW()-4)),"")</f>
        <v/>
      </c>
      <c r="AB421" s="67" t="str" cm="1">
        <f t="array" ref="AB421">IFERROR(INDEX($C$1:$C$1003,_xlfn.AGGREGATE(15,6,ROW($W$5:$W$1003)/(FIND("Nichtwohngrundstück",$W$5:$W$1003,1)&gt;0),ROW()-4)),"")</f>
        <v/>
      </c>
      <c r="AC421" s="67" t="str" cm="1">
        <f t="array" ref="AC421">IFERROR(INDEX($C$1:$C$1003,_xlfn.AGGREGATE(15,6,ROW($W$5:$W$1003)/(FIND("Gebäude",$W$5:$W$1003,1)&gt;0),ROW()-4)),"")</f>
        <v/>
      </c>
      <c r="AD421" s="67" t="str" cm="1">
        <f t="array" ref="AD421">IFERROR(INDEX($C$1:$C$1003,_xlfn.AGGREGATE(15,6,ROW($W$5:$W$1003)/(FIND("LuF",$W$5:$W$1003,1)&gt;0),ROW()-4)),"")</f>
        <v/>
      </c>
      <c r="AE421" s="67" t="str" cm="1">
        <f t="array" ref="AE421">IFERROR(INDEX($C$1:$C$1003,_xlfn.AGGREGATE(15,6,ROW($P$5:$P$1003)/(FIND("Ja",$P$5:$P$1003,1)&gt;0),ROW()-4)),"")</f>
        <v/>
      </c>
      <c r="AF421" s="67" t="str" cm="1">
        <f t="array" ref="AF421">IFERROR(INDEX($C$1:$C$1003,_xlfn.AGGREGATE(15,6,ROW($V$5:$V$1003)/(FIND("1",$V$5:$V$1003,1)&gt;0),ROW()-4)),"")</f>
        <v/>
      </c>
    </row>
    <row r="422" spans="2:32" x14ac:dyDescent="0.35">
      <c r="B422" s="139"/>
      <c r="C422" s="139" t="str">
        <f>IF(B422&lt;&gt;"",COUNTIF($B$4:$B422,"&lt;&gt;"),"")</f>
        <v/>
      </c>
      <c r="D422" s="142"/>
      <c r="E422" s="139"/>
      <c r="F422" s="139"/>
      <c r="G422" s="139"/>
      <c r="H422" s="139"/>
      <c r="I422" s="142"/>
      <c r="J422" s="139"/>
      <c r="K422" s="139" t="str">
        <f>IFERROR(INDEX(PLZ!B:B,MATCH(I422,PLZ!A:A,0)),"")</f>
        <v/>
      </c>
      <c r="L422" s="139"/>
      <c r="M422" s="139" t="str">
        <f>IFERROR(IF(K422&lt;&gt;"Baden-Württemberg",VLOOKUP(L422,Params!A$28:A$36,1,FALSE),""),"")</f>
        <v/>
      </c>
      <c r="N422" s="147"/>
      <c r="O422" s="139"/>
      <c r="P422" s="139" t="str">
        <f t="shared" si="22"/>
        <v/>
      </c>
      <c r="Q422" s="139" t="str">
        <f t="shared" si="22"/>
        <v/>
      </c>
      <c r="R422" s="139" t="str">
        <f t="shared" si="22"/>
        <v/>
      </c>
      <c r="S422" s="147"/>
      <c r="T422" s="146" t="str" cm="1">
        <f t="array" aca="1" ref="T422" ca="1">IF(B422&lt;&gt;"",HYPERLINK("#'"&amp;MID(CELL("Dateiname",'Gemarkungen &amp; Flurstücke'!A$1),FIND("]",CELL("Dateiname",'Gemarkungen &amp; Flurstücke'!A$1))+1,31)&amp;"'!B6","Bitte ergänzen Sie die Angaben in ''Gemarkungen &amp; Flurstücke''!"),"")</f>
        <v/>
      </c>
      <c r="U422" s="42" t="str">
        <f>IFERROR(VLOOKUP(K422,Params!$A$2:$C$17,3,FALSE)&amp;VLOOKUP(L422,Params!$A$21:$C$23,3,FALSE)&amp;IFERROR(VLOOKUP(M422,Params!$A$28:$C$36,3,FALSE),"0"),"")</f>
        <v/>
      </c>
      <c r="V422" s="67" t="str">
        <f t="shared" si="20"/>
        <v/>
      </c>
      <c r="W422" s="67" t="str">
        <f>IFERROR(VLOOKUP(U422,Verfahren!$A$1:$E$15,5,FALSE),"")&amp;IFERROR(VLOOKUP(V422,Verfahren!A$17:B$20,2,FALSE),"")</f>
        <v/>
      </c>
      <c r="X422" s="67" t="str">
        <f t="shared" si="21"/>
        <v/>
      </c>
      <c r="Y422" s="67">
        <v>418</v>
      </c>
      <c r="Z422" s="67" t="str" cm="1">
        <f t="array" ref="Z422">IFERROR(INDEX($C$1:$C$1003,_xlfn.AGGREGATE(15,6,ROW($W$5:$W$1003)/(FIND("Wohngrundstück",$W$5:$W$1003,1)&gt;0),ROW()-4)),"")</f>
        <v/>
      </c>
      <c r="AA422" s="67" t="str" cm="1">
        <f t="array" ref="AA422">IFERROR(INDEX($C$1:$C$1003,_xlfn.AGGREGATE(15,6,ROW($U$5:$U$1003)/(FIND("123",$U$5:$U$1003,1)&gt;0),ROW()-4)),"")</f>
        <v/>
      </c>
      <c r="AB422" s="67" t="str" cm="1">
        <f t="array" ref="AB422">IFERROR(INDEX($C$1:$C$1003,_xlfn.AGGREGATE(15,6,ROW($W$5:$W$1003)/(FIND("Nichtwohngrundstück",$W$5:$W$1003,1)&gt;0),ROW()-4)),"")</f>
        <v/>
      </c>
      <c r="AC422" s="67" t="str" cm="1">
        <f t="array" ref="AC422">IFERROR(INDEX($C$1:$C$1003,_xlfn.AGGREGATE(15,6,ROW($W$5:$W$1003)/(FIND("Gebäude",$W$5:$W$1003,1)&gt;0),ROW()-4)),"")</f>
        <v/>
      </c>
      <c r="AD422" s="67" t="str" cm="1">
        <f t="array" ref="AD422">IFERROR(INDEX($C$1:$C$1003,_xlfn.AGGREGATE(15,6,ROW($W$5:$W$1003)/(FIND("LuF",$W$5:$W$1003,1)&gt;0),ROW()-4)),"")</f>
        <v/>
      </c>
      <c r="AE422" s="67" t="str" cm="1">
        <f t="array" ref="AE422">IFERROR(INDEX($C$1:$C$1003,_xlfn.AGGREGATE(15,6,ROW($P$5:$P$1003)/(FIND("Ja",$P$5:$P$1003,1)&gt;0),ROW()-4)),"")</f>
        <v/>
      </c>
      <c r="AF422" s="67" t="str" cm="1">
        <f t="array" ref="AF422">IFERROR(INDEX($C$1:$C$1003,_xlfn.AGGREGATE(15,6,ROW($V$5:$V$1003)/(FIND("1",$V$5:$V$1003,1)&gt;0),ROW()-4)),"")</f>
        <v/>
      </c>
    </row>
    <row r="423" spans="2:32" x14ac:dyDescent="0.35">
      <c r="B423" s="139"/>
      <c r="C423" s="139" t="str">
        <f>IF(B423&lt;&gt;"",COUNTIF($B$4:$B423,"&lt;&gt;"),"")</f>
        <v/>
      </c>
      <c r="D423" s="142"/>
      <c r="E423" s="139"/>
      <c r="F423" s="139"/>
      <c r="G423" s="139"/>
      <c r="H423" s="139"/>
      <c r="I423" s="142"/>
      <c r="J423" s="139"/>
      <c r="K423" s="139" t="str">
        <f>IFERROR(INDEX(PLZ!B:B,MATCH(I423,PLZ!A:A,0)),"")</f>
        <v/>
      </c>
      <c r="L423" s="139"/>
      <c r="M423" s="139" t="str">
        <f>IFERROR(IF(K423&lt;&gt;"Baden-Württemberg",VLOOKUP(L423,Params!A$28:A$36,1,FALSE),""),"")</f>
        <v/>
      </c>
      <c r="N423" s="147"/>
      <c r="O423" s="139"/>
      <c r="P423" s="139" t="str">
        <f t="shared" si="22"/>
        <v/>
      </c>
      <c r="Q423" s="139" t="str">
        <f t="shared" si="22"/>
        <v/>
      </c>
      <c r="R423" s="139" t="str">
        <f t="shared" si="22"/>
        <v/>
      </c>
      <c r="S423" s="147"/>
      <c r="T423" s="146" t="str" cm="1">
        <f t="array" aca="1" ref="T423" ca="1">IF(B423&lt;&gt;"",HYPERLINK("#'"&amp;MID(CELL("Dateiname",'Gemarkungen &amp; Flurstücke'!A$1),FIND("]",CELL("Dateiname",'Gemarkungen &amp; Flurstücke'!A$1))+1,31)&amp;"'!B6","Bitte ergänzen Sie die Angaben in ''Gemarkungen &amp; Flurstücke''!"),"")</f>
        <v/>
      </c>
      <c r="U423" s="42" t="str">
        <f>IFERROR(VLOOKUP(K423,Params!$A$2:$C$17,3,FALSE)&amp;VLOOKUP(L423,Params!$A$21:$C$23,3,FALSE)&amp;IFERROR(VLOOKUP(M423,Params!$A$28:$C$36,3,FALSE),"0"),"")</f>
        <v/>
      </c>
      <c r="V423" s="67" t="str">
        <f t="shared" si="20"/>
        <v/>
      </c>
      <c r="W423" s="67" t="str">
        <f>IFERROR(VLOOKUP(U423,Verfahren!$A$1:$E$15,5,FALSE),"")&amp;IFERROR(VLOOKUP(V423,Verfahren!A$17:B$20,2,FALSE),"")</f>
        <v/>
      </c>
      <c r="X423" s="67" t="str">
        <f t="shared" si="21"/>
        <v/>
      </c>
      <c r="Y423" s="67">
        <v>419</v>
      </c>
      <c r="Z423" s="67" t="str" cm="1">
        <f t="array" ref="Z423">IFERROR(INDEX($C$1:$C$1003,_xlfn.AGGREGATE(15,6,ROW($W$5:$W$1003)/(FIND("Wohngrundstück",$W$5:$W$1003,1)&gt;0),ROW()-4)),"")</f>
        <v/>
      </c>
      <c r="AA423" s="67" t="str" cm="1">
        <f t="array" ref="AA423">IFERROR(INDEX($C$1:$C$1003,_xlfn.AGGREGATE(15,6,ROW($U$5:$U$1003)/(FIND("123",$U$5:$U$1003,1)&gt;0),ROW()-4)),"")</f>
        <v/>
      </c>
      <c r="AB423" s="67" t="str" cm="1">
        <f t="array" ref="AB423">IFERROR(INDEX($C$1:$C$1003,_xlfn.AGGREGATE(15,6,ROW($W$5:$W$1003)/(FIND("Nichtwohngrundstück",$W$5:$W$1003,1)&gt;0),ROW()-4)),"")</f>
        <v/>
      </c>
      <c r="AC423" s="67" t="str" cm="1">
        <f t="array" ref="AC423">IFERROR(INDEX($C$1:$C$1003,_xlfn.AGGREGATE(15,6,ROW($W$5:$W$1003)/(FIND("Gebäude",$W$5:$W$1003,1)&gt;0),ROW()-4)),"")</f>
        <v/>
      </c>
      <c r="AD423" s="67" t="str" cm="1">
        <f t="array" ref="AD423">IFERROR(INDEX($C$1:$C$1003,_xlfn.AGGREGATE(15,6,ROW($W$5:$W$1003)/(FIND("LuF",$W$5:$W$1003,1)&gt;0),ROW()-4)),"")</f>
        <v/>
      </c>
      <c r="AE423" s="67" t="str" cm="1">
        <f t="array" ref="AE423">IFERROR(INDEX($C$1:$C$1003,_xlfn.AGGREGATE(15,6,ROW($P$5:$P$1003)/(FIND("Ja",$P$5:$P$1003,1)&gt;0),ROW()-4)),"")</f>
        <v/>
      </c>
      <c r="AF423" s="67" t="str" cm="1">
        <f t="array" ref="AF423">IFERROR(INDEX($C$1:$C$1003,_xlfn.AGGREGATE(15,6,ROW($V$5:$V$1003)/(FIND("1",$V$5:$V$1003,1)&gt;0),ROW()-4)),"")</f>
        <v/>
      </c>
    </row>
    <row r="424" spans="2:32" x14ac:dyDescent="0.35">
      <c r="B424" s="139"/>
      <c r="C424" s="139" t="str">
        <f>IF(B424&lt;&gt;"",COUNTIF($B$4:$B424,"&lt;&gt;"),"")</f>
        <v/>
      </c>
      <c r="D424" s="142"/>
      <c r="E424" s="139"/>
      <c r="F424" s="139"/>
      <c r="G424" s="139"/>
      <c r="H424" s="139"/>
      <c r="I424" s="142"/>
      <c r="J424" s="139"/>
      <c r="K424" s="139" t="str">
        <f>IFERROR(INDEX(PLZ!B:B,MATCH(I424,PLZ!A:A,0)),"")</f>
        <v/>
      </c>
      <c r="L424" s="139"/>
      <c r="M424" s="139" t="str">
        <f>IFERROR(IF(K424&lt;&gt;"Baden-Württemberg",VLOOKUP(L424,Params!A$28:A$36,1,FALSE),""),"")</f>
        <v/>
      </c>
      <c r="N424" s="147"/>
      <c r="O424" s="139"/>
      <c r="P424" s="139" t="str">
        <f t="shared" si="22"/>
        <v/>
      </c>
      <c r="Q424" s="139" t="str">
        <f t="shared" si="22"/>
        <v/>
      </c>
      <c r="R424" s="139" t="str">
        <f t="shared" si="22"/>
        <v/>
      </c>
      <c r="S424" s="147"/>
      <c r="T424" s="146" t="str" cm="1">
        <f t="array" aca="1" ref="T424" ca="1">IF(B424&lt;&gt;"",HYPERLINK("#'"&amp;MID(CELL("Dateiname",'Gemarkungen &amp; Flurstücke'!A$1),FIND("]",CELL("Dateiname",'Gemarkungen &amp; Flurstücke'!A$1))+1,31)&amp;"'!B6","Bitte ergänzen Sie die Angaben in ''Gemarkungen &amp; Flurstücke''!"),"")</f>
        <v/>
      </c>
      <c r="U424" s="42" t="str">
        <f>IFERROR(VLOOKUP(K424,Params!$A$2:$C$17,3,FALSE)&amp;VLOOKUP(L424,Params!$A$21:$C$23,3,FALSE)&amp;IFERROR(VLOOKUP(M424,Params!$A$28:$C$36,3,FALSE),"0"),"")</f>
        <v/>
      </c>
      <c r="V424" s="67" t="str">
        <f t="shared" si="20"/>
        <v/>
      </c>
      <c r="W424" s="67" t="str">
        <f>IFERROR(VLOOKUP(U424,Verfahren!$A$1:$E$15,5,FALSE),"")&amp;IFERROR(VLOOKUP(V424,Verfahren!A$17:B$20,2,FALSE),"")</f>
        <v/>
      </c>
      <c r="X424" s="67" t="str">
        <f t="shared" si="21"/>
        <v/>
      </c>
      <c r="Y424" s="67">
        <v>420</v>
      </c>
      <c r="Z424" s="67" t="str" cm="1">
        <f t="array" ref="Z424">IFERROR(INDEX($C$1:$C$1003,_xlfn.AGGREGATE(15,6,ROW($W$5:$W$1003)/(FIND("Wohngrundstück",$W$5:$W$1003,1)&gt;0),ROW()-4)),"")</f>
        <v/>
      </c>
      <c r="AA424" s="67" t="str" cm="1">
        <f t="array" ref="AA424">IFERROR(INDEX($C$1:$C$1003,_xlfn.AGGREGATE(15,6,ROW($U$5:$U$1003)/(FIND("123",$U$5:$U$1003,1)&gt;0),ROW()-4)),"")</f>
        <v/>
      </c>
      <c r="AB424" s="67" t="str" cm="1">
        <f t="array" ref="AB424">IFERROR(INDEX($C$1:$C$1003,_xlfn.AGGREGATE(15,6,ROW($W$5:$W$1003)/(FIND("Nichtwohngrundstück",$W$5:$W$1003,1)&gt;0),ROW()-4)),"")</f>
        <v/>
      </c>
      <c r="AC424" s="67" t="str" cm="1">
        <f t="array" ref="AC424">IFERROR(INDEX($C$1:$C$1003,_xlfn.AGGREGATE(15,6,ROW($W$5:$W$1003)/(FIND("Gebäude",$W$5:$W$1003,1)&gt;0),ROW()-4)),"")</f>
        <v/>
      </c>
      <c r="AD424" s="67" t="str" cm="1">
        <f t="array" ref="AD424">IFERROR(INDEX($C$1:$C$1003,_xlfn.AGGREGATE(15,6,ROW($W$5:$W$1003)/(FIND("LuF",$W$5:$W$1003,1)&gt;0),ROW()-4)),"")</f>
        <v/>
      </c>
      <c r="AE424" s="67" t="str" cm="1">
        <f t="array" ref="AE424">IFERROR(INDEX($C$1:$C$1003,_xlfn.AGGREGATE(15,6,ROW($P$5:$P$1003)/(FIND("Ja",$P$5:$P$1003,1)&gt;0),ROW()-4)),"")</f>
        <v/>
      </c>
      <c r="AF424" s="67" t="str" cm="1">
        <f t="array" ref="AF424">IFERROR(INDEX($C$1:$C$1003,_xlfn.AGGREGATE(15,6,ROW($V$5:$V$1003)/(FIND("1",$V$5:$V$1003,1)&gt;0),ROW()-4)),"")</f>
        <v/>
      </c>
    </row>
    <row r="425" spans="2:32" x14ac:dyDescent="0.35">
      <c r="B425" s="139"/>
      <c r="C425" s="139" t="str">
        <f>IF(B425&lt;&gt;"",COUNTIF($B$4:$B425,"&lt;&gt;"),"")</f>
        <v/>
      </c>
      <c r="D425" s="142"/>
      <c r="E425" s="139"/>
      <c r="F425" s="139"/>
      <c r="G425" s="139"/>
      <c r="H425" s="139"/>
      <c r="I425" s="142"/>
      <c r="J425" s="139"/>
      <c r="K425" s="139" t="str">
        <f>IFERROR(INDEX(PLZ!B:B,MATCH(I425,PLZ!A:A,0)),"")</f>
        <v/>
      </c>
      <c r="L425" s="139"/>
      <c r="M425" s="139" t="str">
        <f>IFERROR(IF(K425&lt;&gt;"Baden-Württemberg",VLOOKUP(L425,Params!A$28:A$36,1,FALSE),""),"")</f>
        <v/>
      </c>
      <c r="N425" s="147"/>
      <c r="O425" s="139"/>
      <c r="P425" s="139" t="str">
        <f t="shared" si="22"/>
        <v/>
      </c>
      <c r="Q425" s="139" t="str">
        <f t="shared" si="22"/>
        <v/>
      </c>
      <c r="R425" s="139" t="str">
        <f t="shared" si="22"/>
        <v/>
      </c>
      <c r="S425" s="147"/>
      <c r="T425" s="146" t="str" cm="1">
        <f t="array" aca="1" ref="T425" ca="1">IF(B425&lt;&gt;"",HYPERLINK("#'"&amp;MID(CELL("Dateiname",'Gemarkungen &amp; Flurstücke'!A$1),FIND("]",CELL("Dateiname",'Gemarkungen &amp; Flurstücke'!A$1))+1,31)&amp;"'!B6","Bitte ergänzen Sie die Angaben in ''Gemarkungen &amp; Flurstücke''!"),"")</f>
        <v/>
      </c>
      <c r="U425" s="42" t="str">
        <f>IFERROR(VLOOKUP(K425,Params!$A$2:$C$17,3,FALSE)&amp;VLOOKUP(L425,Params!$A$21:$C$23,3,FALSE)&amp;IFERROR(VLOOKUP(M425,Params!$A$28:$C$36,3,FALSE),"0"),"")</f>
        <v/>
      </c>
      <c r="V425" s="67" t="str">
        <f t="shared" si="20"/>
        <v/>
      </c>
      <c r="W425" s="67" t="str">
        <f>IFERROR(VLOOKUP(U425,Verfahren!$A$1:$E$15,5,FALSE),"")&amp;IFERROR(VLOOKUP(V425,Verfahren!A$17:B$20,2,FALSE),"")</f>
        <v/>
      </c>
      <c r="X425" s="67" t="str">
        <f t="shared" si="21"/>
        <v/>
      </c>
      <c r="Y425" s="67">
        <v>421</v>
      </c>
      <c r="Z425" s="67" t="str" cm="1">
        <f t="array" ref="Z425">IFERROR(INDEX($C$1:$C$1003,_xlfn.AGGREGATE(15,6,ROW($W$5:$W$1003)/(FIND("Wohngrundstück",$W$5:$W$1003,1)&gt;0),ROW()-4)),"")</f>
        <v/>
      </c>
      <c r="AA425" s="67" t="str" cm="1">
        <f t="array" ref="AA425">IFERROR(INDEX($C$1:$C$1003,_xlfn.AGGREGATE(15,6,ROW($U$5:$U$1003)/(FIND("123",$U$5:$U$1003,1)&gt;0),ROW()-4)),"")</f>
        <v/>
      </c>
      <c r="AB425" s="67" t="str" cm="1">
        <f t="array" ref="AB425">IFERROR(INDEX($C$1:$C$1003,_xlfn.AGGREGATE(15,6,ROW($W$5:$W$1003)/(FIND("Nichtwohngrundstück",$W$5:$W$1003,1)&gt;0),ROW()-4)),"")</f>
        <v/>
      </c>
      <c r="AC425" s="67" t="str" cm="1">
        <f t="array" ref="AC425">IFERROR(INDEX($C$1:$C$1003,_xlfn.AGGREGATE(15,6,ROW($W$5:$W$1003)/(FIND("Gebäude",$W$5:$W$1003,1)&gt;0),ROW()-4)),"")</f>
        <v/>
      </c>
      <c r="AD425" s="67" t="str" cm="1">
        <f t="array" ref="AD425">IFERROR(INDEX($C$1:$C$1003,_xlfn.AGGREGATE(15,6,ROW($W$5:$W$1003)/(FIND("LuF",$W$5:$W$1003,1)&gt;0),ROW()-4)),"")</f>
        <v/>
      </c>
      <c r="AE425" s="67" t="str" cm="1">
        <f t="array" ref="AE425">IFERROR(INDEX($C$1:$C$1003,_xlfn.AGGREGATE(15,6,ROW($P$5:$P$1003)/(FIND("Ja",$P$5:$P$1003,1)&gt;0),ROW()-4)),"")</f>
        <v/>
      </c>
      <c r="AF425" s="67" t="str" cm="1">
        <f t="array" ref="AF425">IFERROR(INDEX($C$1:$C$1003,_xlfn.AGGREGATE(15,6,ROW($V$5:$V$1003)/(FIND("1",$V$5:$V$1003,1)&gt;0),ROW()-4)),"")</f>
        <v/>
      </c>
    </row>
    <row r="426" spans="2:32" x14ac:dyDescent="0.35">
      <c r="B426" s="139"/>
      <c r="C426" s="139" t="str">
        <f>IF(B426&lt;&gt;"",COUNTIF($B$4:$B426,"&lt;&gt;"),"")</f>
        <v/>
      </c>
      <c r="D426" s="142"/>
      <c r="E426" s="139"/>
      <c r="F426" s="139"/>
      <c r="G426" s="139"/>
      <c r="H426" s="139"/>
      <c r="I426" s="142"/>
      <c r="J426" s="139"/>
      <c r="K426" s="139" t="str">
        <f>IFERROR(INDEX(PLZ!B:B,MATCH(I426,PLZ!A:A,0)),"")</f>
        <v/>
      </c>
      <c r="L426" s="139"/>
      <c r="M426" s="139" t="str">
        <f>IFERROR(IF(K426&lt;&gt;"Baden-Württemberg",VLOOKUP(L426,Params!A$28:A$36,1,FALSE),""),"")</f>
        <v/>
      </c>
      <c r="N426" s="147"/>
      <c r="O426" s="139"/>
      <c r="P426" s="139" t="str">
        <f t="shared" si="22"/>
        <v/>
      </c>
      <c r="Q426" s="139" t="str">
        <f t="shared" si="22"/>
        <v/>
      </c>
      <c r="R426" s="139" t="str">
        <f t="shared" si="22"/>
        <v/>
      </c>
      <c r="S426" s="147"/>
      <c r="T426" s="146" t="str" cm="1">
        <f t="array" aca="1" ref="T426" ca="1">IF(B426&lt;&gt;"",HYPERLINK("#'"&amp;MID(CELL("Dateiname",'Gemarkungen &amp; Flurstücke'!A$1),FIND("]",CELL("Dateiname",'Gemarkungen &amp; Flurstücke'!A$1))+1,31)&amp;"'!B6","Bitte ergänzen Sie die Angaben in ''Gemarkungen &amp; Flurstücke''!"),"")</f>
        <v/>
      </c>
      <c r="U426" s="42" t="str">
        <f>IFERROR(VLOOKUP(K426,Params!$A$2:$C$17,3,FALSE)&amp;VLOOKUP(L426,Params!$A$21:$C$23,3,FALSE)&amp;IFERROR(VLOOKUP(M426,Params!$A$28:$C$36,3,FALSE),"0"),"")</f>
        <v/>
      </c>
      <c r="V426" s="67" t="str">
        <f t="shared" si="20"/>
        <v/>
      </c>
      <c r="W426" s="67" t="str">
        <f>IFERROR(VLOOKUP(U426,Verfahren!$A$1:$E$15,5,FALSE),"")&amp;IFERROR(VLOOKUP(V426,Verfahren!A$17:B$20,2,FALSE),"")</f>
        <v/>
      </c>
      <c r="X426" s="67" t="str">
        <f t="shared" si="21"/>
        <v/>
      </c>
      <c r="Y426" s="67">
        <v>422</v>
      </c>
      <c r="Z426" s="67" t="str" cm="1">
        <f t="array" ref="Z426">IFERROR(INDEX($C$1:$C$1003,_xlfn.AGGREGATE(15,6,ROW($W$5:$W$1003)/(FIND("Wohngrundstück",$W$5:$W$1003,1)&gt;0),ROW()-4)),"")</f>
        <v/>
      </c>
      <c r="AA426" s="67" t="str" cm="1">
        <f t="array" ref="AA426">IFERROR(INDEX($C$1:$C$1003,_xlfn.AGGREGATE(15,6,ROW($U$5:$U$1003)/(FIND("123",$U$5:$U$1003,1)&gt;0),ROW()-4)),"")</f>
        <v/>
      </c>
      <c r="AB426" s="67" t="str" cm="1">
        <f t="array" ref="AB426">IFERROR(INDEX($C$1:$C$1003,_xlfn.AGGREGATE(15,6,ROW($W$5:$W$1003)/(FIND("Nichtwohngrundstück",$W$5:$W$1003,1)&gt;0),ROW()-4)),"")</f>
        <v/>
      </c>
      <c r="AC426" s="67" t="str" cm="1">
        <f t="array" ref="AC426">IFERROR(INDEX($C$1:$C$1003,_xlfn.AGGREGATE(15,6,ROW($W$5:$W$1003)/(FIND("Gebäude",$W$5:$W$1003,1)&gt;0),ROW()-4)),"")</f>
        <v/>
      </c>
      <c r="AD426" s="67" t="str" cm="1">
        <f t="array" ref="AD426">IFERROR(INDEX($C$1:$C$1003,_xlfn.AGGREGATE(15,6,ROW($W$5:$W$1003)/(FIND("LuF",$W$5:$W$1003,1)&gt;0),ROW()-4)),"")</f>
        <v/>
      </c>
      <c r="AE426" s="67" t="str" cm="1">
        <f t="array" ref="AE426">IFERROR(INDEX($C$1:$C$1003,_xlfn.AGGREGATE(15,6,ROW($P$5:$P$1003)/(FIND("Ja",$P$5:$P$1003,1)&gt;0),ROW()-4)),"")</f>
        <v/>
      </c>
      <c r="AF426" s="67" t="str" cm="1">
        <f t="array" ref="AF426">IFERROR(INDEX($C$1:$C$1003,_xlfn.AGGREGATE(15,6,ROW($V$5:$V$1003)/(FIND("1",$V$5:$V$1003,1)&gt;0),ROW()-4)),"")</f>
        <v/>
      </c>
    </row>
    <row r="427" spans="2:32" x14ac:dyDescent="0.35">
      <c r="B427" s="139"/>
      <c r="C427" s="139" t="str">
        <f>IF(B427&lt;&gt;"",COUNTIF($B$4:$B427,"&lt;&gt;"),"")</f>
        <v/>
      </c>
      <c r="D427" s="142"/>
      <c r="E427" s="139"/>
      <c r="F427" s="139"/>
      <c r="G427" s="139"/>
      <c r="H427" s="139"/>
      <c r="I427" s="142"/>
      <c r="J427" s="139"/>
      <c r="K427" s="139" t="str">
        <f>IFERROR(INDEX(PLZ!B:B,MATCH(I427,PLZ!A:A,0)),"")</f>
        <v/>
      </c>
      <c r="L427" s="139"/>
      <c r="M427" s="139" t="str">
        <f>IFERROR(IF(K427&lt;&gt;"Baden-Württemberg",VLOOKUP(L427,Params!A$28:A$36,1,FALSE),""),"")</f>
        <v/>
      </c>
      <c r="N427" s="147"/>
      <c r="O427" s="139"/>
      <c r="P427" s="139" t="str">
        <f t="shared" si="22"/>
        <v/>
      </c>
      <c r="Q427" s="139" t="str">
        <f t="shared" si="22"/>
        <v/>
      </c>
      <c r="R427" s="139" t="str">
        <f t="shared" si="22"/>
        <v/>
      </c>
      <c r="S427" s="147"/>
      <c r="T427" s="146" t="str" cm="1">
        <f t="array" aca="1" ref="T427" ca="1">IF(B427&lt;&gt;"",HYPERLINK("#'"&amp;MID(CELL("Dateiname",'Gemarkungen &amp; Flurstücke'!A$1),FIND("]",CELL("Dateiname",'Gemarkungen &amp; Flurstücke'!A$1))+1,31)&amp;"'!B6","Bitte ergänzen Sie die Angaben in ''Gemarkungen &amp; Flurstücke''!"),"")</f>
        <v/>
      </c>
      <c r="U427" s="42" t="str">
        <f>IFERROR(VLOOKUP(K427,Params!$A$2:$C$17,3,FALSE)&amp;VLOOKUP(L427,Params!$A$21:$C$23,3,FALSE)&amp;IFERROR(VLOOKUP(M427,Params!$A$28:$C$36,3,FALSE),"0"),"")</f>
        <v/>
      </c>
      <c r="V427" s="67" t="str">
        <f t="shared" si="20"/>
        <v/>
      </c>
      <c r="W427" s="67" t="str">
        <f>IFERROR(VLOOKUP(U427,Verfahren!$A$1:$E$15,5,FALSE),"")&amp;IFERROR(VLOOKUP(V427,Verfahren!A$17:B$20,2,FALSE),"")</f>
        <v/>
      </c>
      <c r="X427" s="67" t="str">
        <f t="shared" si="21"/>
        <v/>
      </c>
      <c r="Y427" s="67">
        <v>423</v>
      </c>
      <c r="Z427" s="67" t="str" cm="1">
        <f t="array" ref="Z427">IFERROR(INDEX($C$1:$C$1003,_xlfn.AGGREGATE(15,6,ROW($W$5:$W$1003)/(FIND("Wohngrundstück",$W$5:$W$1003,1)&gt;0),ROW()-4)),"")</f>
        <v/>
      </c>
      <c r="AA427" s="67" t="str" cm="1">
        <f t="array" ref="AA427">IFERROR(INDEX($C$1:$C$1003,_xlfn.AGGREGATE(15,6,ROW($U$5:$U$1003)/(FIND("123",$U$5:$U$1003,1)&gt;0),ROW()-4)),"")</f>
        <v/>
      </c>
      <c r="AB427" s="67" t="str" cm="1">
        <f t="array" ref="AB427">IFERROR(INDEX($C$1:$C$1003,_xlfn.AGGREGATE(15,6,ROW($W$5:$W$1003)/(FIND("Nichtwohngrundstück",$W$5:$W$1003,1)&gt;0),ROW()-4)),"")</f>
        <v/>
      </c>
      <c r="AC427" s="67" t="str" cm="1">
        <f t="array" ref="AC427">IFERROR(INDEX($C$1:$C$1003,_xlfn.AGGREGATE(15,6,ROW($W$5:$W$1003)/(FIND("Gebäude",$W$5:$W$1003,1)&gt;0),ROW()-4)),"")</f>
        <v/>
      </c>
      <c r="AD427" s="67" t="str" cm="1">
        <f t="array" ref="AD427">IFERROR(INDEX($C$1:$C$1003,_xlfn.AGGREGATE(15,6,ROW($W$5:$W$1003)/(FIND("LuF",$W$5:$W$1003,1)&gt;0),ROW()-4)),"")</f>
        <v/>
      </c>
      <c r="AE427" s="67" t="str" cm="1">
        <f t="array" ref="AE427">IFERROR(INDEX($C$1:$C$1003,_xlfn.AGGREGATE(15,6,ROW($P$5:$P$1003)/(FIND("Ja",$P$5:$P$1003,1)&gt;0),ROW()-4)),"")</f>
        <v/>
      </c>
      <c r="AF427" s="67" t="str" cm="1">
        <f t="array" ref="AF427">IFERROR(INDEX($C$1:$C$1003,_xlfn.AGGREGATE(15,6,ROW($V$5:$V$1003)/(FIND("1",$V$5:$V$1003,1)&gt;0),ROW()-4)),"")</f>
        <v/>
      </c>
    </row>
    <row r="428" spans="2:32" x14ac:dyDescent="0.35">
      <c r="B428" s="139"/>
      <c r="C428" s="139" t="str">
        <f>IF(B428&lt;&gt;"",COUNTIF($B$4:$B428,"&lt;&gt;"),"")</f>
        <v/>
      </c>
      <c r="D428" s="142"/>
      <c r="E428" s="139"/>
      <c r="F428" s="139"/>
      <c r="G428" s="139"/>
      <c r="H428" s="139"/>
      <c r="I428" s="142"/>
      <c r="J428" s="139"/>
      <c r="K428" s="139" t="str">
        <f>IFERROR(INDEX(PLZ!B:B,MATCH(I428,PLZ!A:A,0)),"")</f>
        <v/>
      </c>
      <c r="L428" s="139"/>
      <c r="M428" s="139" t="str">
        <f>IFERROR(IF(K428&lt;&gt;"Baden-Württemberg",VLOOKUP(L428,Params!A$28:A$36,1,FALSE),""),"")</f>
        <v/>
      </c>
      <c r="N428" s="147"/>
      <c r="O428" s="139"/>
      <c r="P428" s="139" t="str">
        <f t="shared" si="22"/>
        <v/>
      </c>
      <c r="Q428" s="139" t="str">
        <f t="shared" si="22"/>
        <v/>
      </c>
      <c r="R428" s="139" t="str">
        <f t="shared" si="22"/>
        <v/>
      </c>
      <c r="S428" s="147"/>
      <c r="T428" s="146" t="str" cm="1">
        <f t="array" aca="1" ref="T428" ca="1">IF(B428&lt;&gt;"",HYPERLINK("#'"&amp;MID(CELL("Dateiname",'Gemarkungen &amp; Flurstücke'!A$1),FIND("]",CELL("Dateiname",'Gemarkungen &amp; Flurstücke'!A$1))+1,31)&amp;"'!B6","Bitte ergänzen Sie die Angaben in ''Gemarkungen &amp; Flurstücke''!"),"")</f>
        <v/>
      </c>
      <c r="U428" s="42" t="str">
        <f>IFERROR(VLOOKUP(K428,Params!$A$2:$C$17,3,FALSE)&amp;VLOOKUP(L428,Params!$A$21:$C$23,3,FALSE)&amp;IFERROR(VLOOKUP(M428,Params!$A$28:$C$36,3,FALSE),"0"),"")</f>
        <v/>
      </c>
      <c r="V428" s="67" t="str">
        <f t="shared" si="20"/>
        <v/>
      </c>
      <c r="W428" s="67" t="str">
        <f>IFERROR(VLOOKUP(U428,Verfahren!$A$1:$E$15,5,FALSE),"")&amp;IFERROR(VLOOKUP(V428,Verfahren!A$17:B$20,2,FALSE),"")</f>
        <v/>
      </c>
      <c r="X428" s="67" t="str">
        <f t="shared" si="21"/>
        <v/>
      </c>
      <c r="Y428" s="67">
        <v>424</v>
      </c>
      <c r="Z428" s="67" t="str" cm="1">
        <f t="array" ref="Z428">IFERROR(INDEX($C$1:$C$1003,_xlfn.AGGREGATE(15,6,ROW($W$5:$W$1003)/(FIND("Wohngrundstück",$W$5:$W$1003,1)&gt;0),ROW()-4)),"")</f>
        <v/>
      </c>
      <c r="AA428" s="67" t="str" cm="1">
        <f t="array" ref="AA428">IFERROR(INDEX($C$1:$C$1003,_xlfn.AGGREGATE(15,6,ROW($U$5:$U$1003)/(FIND("123",$U$5:$U$1003,1)&gt;0),ROW()-4)),"")</f>
        <v/>
      </c>
      <c r="AB428" s="67" t="str" cm="1">
        <f t="array" ref="AB428">IFERROR(INDEX($C$1:$C$1003,_xlfn.AGGREGATE(15,6,ROW($W$5:$W$1003)/(FIND("Nichtwohngrundstück",$W$5:$W$1003,1)&gt;0),ROW()-4)),"")</f>
        <v/>
      </c>
      <c r="AC428" s="67" t="str" cm="1">
        <f t="array" ref="AC428">IFERROR(INDEX($C$1:$C$1003,_xlfn.AGGREGATE(15,6,ROW($W$5:$W$1003)/(FIND("Gebäude",$W$5:$W$1003,1)&gt;0),ROW()-4)),"")</f>
        <v/>
      </c>
      <c r="AD428" s="67" t="str" cm="1">
        <f t="array" ref="AD428">IFERROR(INDEX($C$1:$C$1003,_xlfn.AGGREGATE(15,6,ROW($W$5:$W$1003)/(FIND("LuF",$W$5:$W$1003,1)&gt;0),ROW()-4)),"")</f>
        <v/>
      </c>
      <c r="AE428" s="67" t="str" cm="1">
        <f t="array" ref="AE428">IFERROR(INDEX($C$1:$C$1003,_xlfn.AGGREGATE(15,6,ROW($P$5:$P$1003)/(FIND("Ja",$P$5:$P$1003,1)&gt;0),ROW()-4)),"")</f>
        <v/>
      </c>
      <c r="AF428" s="67" t="str" cm="1">
        <f t="array" ref="AF428">IFERROR(INDEX($C$1:$C$1003,_xlfn.AGGREGATE(15,6,ROW($V$5:$V$1003)/(FIND("1",$V$5:$V$1003,1)&gt;0),ROW()-4)),"")</f>
        <v/>
      </c>
    </row>
    <row r="429" spans="2:32" x14ac:dyDescent="0.35">
      <c r="B429" s="139"/>
      <c r="C429" s="139" t="str">
        <f>IF(B429&lt;&gt;"",COUNTIF($B$4:$B429,"&lt;&gt;"),"")</f>
        <v/>
      </c>
      <c r="D429" s="142"/>
      <c r="E429" s="139"/>
      <c r="F429" s="139"/>
      <c r="G429" s="139"/>
      <c r="H429" s="139"/>
      <c r="I429" s="142"/>
      <c r="J429" s="139"/>
      <c r="K429" s="139" t="str">
        <f>IFERROR(INDEX(PLZ!B:B,MATCH(I429,PLZ!A:A,0)),"")</f>
        <v/>
      </c>
      <c r="L429" s="139"/>
      <c r="M429" s="139" t="str">
        <f>IFERROR(IF(K429&lt;&gt;"Baden-Württemberg",VLOOKUP(L429,Params!A$28:A$36,1,FALSE),""),"")</f>
        <v/>
      </c>
      <c r="N429" s="147"/>
      <c r="O429" s="139"/>
      <c r="P429" s="139" t="str">
        <f t="shared" si="22"/>
        <v/>
      </c>
      <c r="Q429" s="139" t="str">
        <f t="shared" si="22"/>
        <v/>
      </c>
      <c r="R429" s="139" t="str">
        <f t="shared" si="22"/>
        <v/>
      </c>
      <c r="S429" s="147"/>
      <c r="T429" s="146" t="str" cm="1">
        <f t="array" aca="1" ref="T429" ca="1">IF(B429&lt;&gt;"",HYPERLINK("#'"&amp;MID(CELL("Dateiname",'Gemarkungen &amp; Flurstücke'!A$1),FIND("]",CELL("Dateiname",'Gemarkungen &amp; Flurstücke'!A$1))+1,31)&amp;"'!B6","Bitte ergänzen Sie die Angaben in ''Gemarkungen &amp; Flurstücke''!"),"")</f>
        <v/>
      </c>
      <c r="U429" s="42" t="str">
        <f>IFERROR(VLOOKUP(K429,Params!$A$2:$C$17,3,FALSE)&amp;VLOOKUP(L429,Params!$A$21:$C$23,3,FALSE)&amp;IFERROR(VLOOKUP(M429,Params!$A$28:$C$36,3,FALSE),"0"),"")</f>
        <v/>
      </c>
      <c r="V429" s="67" t="str">
        <f t="shared" si="20"/>
        <v/>
      </c>
      <c r="W429" s="67" t="str">
        <f>IFERROR(VLOOKUP(U429,Verfahren!$A$1:$E$15,5,FALSE),"")&amp;IFERROR(VLOOKUP(V429,Verfahren!A$17:B$20,2,FALSE),"")</f>
        <v/>
      </c>
      <c r="X429" s="67" t="str">
        <f t="shared" si="21"/>
        <v/>
      </c>
      <c r="Y429" s="67">
        <v>425</v>
      </c>
      <c r="Z429" s="67" t="str" cm="1">
        <f t="array" ref="Z429">IFERROR(INDEX($C$1:$C$1003,_xlfn.AGGREGATE(15,6,ROW($W$5:$W$1003)/(FIND("Wohngrundstück",$W$5:$W$1003,1)&gt;0),ROW()-4)),"")</f>
        <v/>
      </c>
      <c r="AA429" s="67" t="str" cm="1">
        <f t="array" ref="AA429">IFERROR(INDEX($C$1:$C$1003,_xlfn.AGGREGATE(15,6,ROW($U$5:$U$1003)/(FIND("123",$U$5:$U$1003,1)&gt;0),ROW()-4)),"")</f>
        <v/>
      </c>
      <c r="AB429" s="67" t="str" cm="1">
        <f t="array" ref="AB429">IFERROR(INDEX($C$1:$C$1003,_xlfn.AGGREGATE(15,6,ROW($W$5:$W$1003)/(FIND("Nichtwohngrundstück",$W$5:$W$1003,1)&gt;0),ROW()-4)),"")</f>
        <v/>
      </c>
      <c r="AC429" s="67" t="str" cm="1">
        <f t="array" ref="AC429">IFERROR(INDEX($C$1:$C$1003,_xlfn.AGGREGATE(15,6,ROW($W$5:$W$1003)/(FIND("Gebäude",$W$5:$W$1003,1)&gt;0),ROW()-4)),"")</f>
        <v/>
      </c>
      <c r="AD429" s="67" t="str" cm="1">
        <f t="array" ref="AD429">IFERROR(INDEX($C$1:$C$1003,_xlfn.AGGREGATE(15,6,ROW($W$5:$W$1003)/(FIND("LuF",$W$5:$W$1003,1)&gt;0),ROW()-4)),"")</f>
        <v/>
      </c>
      <c r="AE429" s="67" t="str" cm="1">
        <f t="array" ref="AE429">IFERROR(INDEX($C$1:$C$1003,_xlfn.AGGREGATE(15,6,ROW($P$5:$P$1003)/(FIND("Ja",$P$5:$P$1003,1)&gt;0),ROW()-4)),"")</f>
        <v/>
      </c>
      <c r="AF429" s="67" t="str" cm="1">
        <f t="array" ref="AF429">IFERROR(INDEX($C$1:$C$1003,_xlfn.AGGREGATE(15,6,ROW($V$5:$V$1003)/(FIND("1",$V$5:$V$1003,1)&gt;0),ROW()-4)),"")</f>
        <v/>
      </c>
    </row>
    <row r="430" spans="2:32" x14ac:dyDescent="0.35">
      <c r="B430" s="139"/>
      <c r="C430" s="139" t="str">
        <f>IF(B430&lt;&gt;"",COUNTIF($B$4:$B430,"&lt;&gt;"),"")</f>
        <v/>
      </c>
      <c r="D430" s="142"/>
      <c r="E430" s="139"/>
      <c r="F430" s="139"/>
      <c r="G430" s="139"/>
      <c r="H430" s="139"/>
      <c r="I430" s="142"/>
      <c r="J430" s="139"/>
      <c r="K430" s="139" t="str">
        <f>IFERROR(INDEX(PLZ!B:B,MATCH(I430,PLZ!A:A,0)),"")</f>
        <v/>
      </c>
      <c r="L430" s="139"/>
      <c r="M430" s="139" t="str">
        <f>IFERROR(IF(K430&lt;&gt;"Baden-Württemberg",VLOOKUP(L430,Params!A$28:A$36,1,FALSE),""),"")</f>
        <v/>
      </c>
      <c r="N430" s="147"/>
      <c r="O430" s="139"/>
      <c r="P430" s="139" t="str">
        <f t="shared" si="22"/>
        <v/>
      </c>
      <c r="Q430" s="139" t="str">
        <f t="shared" si="22"/>
        <v/>
      </c>
      <c r="R430" s="139" t="str">
        <f t="shared" si="22"/>
        <v/>
      </c>
      <c r="S430" s="147"/>
      <c r="T430" s="146" t="str" cm="1">
        <f t="array" aca="1" ref="T430" ca="1">IF(B430&lt;&gt;"",HYPERLINK("#'"&amp;MID(CELL("Dateiname",'Gemarkungen &amp; Flurstücke'!A$1),FIND("]",CELL("Dateiname",'Gemarkungen &amp; Flurstücke'!A$1))+1,31)&amp;"'!B6","Bitte ergänzen Sie die Angaben in ''Gemarkungen &amp; Flurstücke''!"),"")</f>
        <v/>
      </c>
      <c r="U430" s="42" t="str">
        <f>IFERROR(VLOOKUP(K430,Params!$A$2:$C$17,3,FALSE)&amp;VLOOKUP(L430,Params!$A$21:$C$23,3,FALSE)&amp;IFERROR(VLOOKUP(M430,Params!$A$28:$C$36,3,FALSE),"0"),"")</f>
        <v/>
      </c>
      <c r="V430" s="67" t="str">
        <f t="shared" si="20"/>
        <v/>
      </c>
      <c r="W430" s="67" t="str">
        <f>IFERROR(VLOOKUP(U430,Verfahren!$A$1:$E$15,5,FALSE),"")&amp;IFERROR(VLOOKUP(V430,Verfahren!A$17:B$20,2,FALSE),"")</f>
        <v/>
      </c>
      <c r="X430" s="67" t="str">
        <f t="shared" si="21"/>
        <v/>
      </c>
      <c r="Y430" s="67">
        <v>426</v>
      </c>
      <c r="Z430" s="67" t="str" cm="1">
        <f t="array" ref="Z430">IFERROR(INDEX($C$1:$C$1003,_xlfn.AGGREGATE(15,6,ROW($W$5:$W$1003)/(FIND("Wohngrundstück",$W$5:$W$1003,1)&gt;0),ROW()-4)),"")</f>
        <v/>
      </c>
      <c r="AA430" s="67" t="str" cm="1">
        <f t="array" ref="AA430">IFERROR(INDEX($C$1:$C$1003,_xlfn.AGGREGATE(15,6,ROW($U$5:$U$1003)/(FIND("123",$U$5:$U$1003,1)&gt;0),ROW()-4)),"")</f>
        <v/>
      </c>
      <c r="AB430" s="67" t="str" cm="1">
        <f t="array" ref="AB430">IFERROR(INDEX($C$1:$C$1003,_xlfn.AGGREGATE(15,6,ROW($W$5:$W$1003)/(FIND("Nichtwohngrundstück",$W$5:$W$1003,1)&gt;0),ROW()-4)),"")</f>
        <v/>
      </c>
      <c r="AC430" s="67" t="str" cm="1">
        <f t="array" ref="AC430">IFERROR(INDEX($C$1:$C$1003,_xlfn.AGGREGATE(15,6,ROW($W$5:$W$1003)/(FIND("Gebäude",$W$5:$W$1003,1)&gt;0),ROW()-4)),"")</f>
        <v/>
      </c>
      <c r="AD430" s="67" t="str" cm="1">
        <f t="array" ref="AD430">IFERROR(INDEX($C$1:$C$1003,_xlfn.AGGREGATE(15,6,ROW($W$5:$W$1003)/(FIND("LuF",$W$5:$W$1003,1)&gt;0),ROW()-4)),"")</f>
        <v/>
      </c>
      <c r="AE430" s="67" t="str" cm="1">
        <f t="array" ref="AE430">IFERROR(INDEX($C$1:$C$1003,_xlfn.AGGREGATE(15,6,ROW($P$5:$P$1003)/(FIND("Ja",$P$5:$P$1003,1)&gt;0),ROW()-4)),"")</f>
        <v/>
      </c>
      <c r="AF430" s="67" t="str" cm="1">
        <f t="array" ref="AF430">IFERROR(INDEX($C$1:$C$1003,_xlfn.AGGREGATE(15,6,ROW($V$5:$V$1003)/(FIND("1",$V$5:$V$1003,1)&gt;0),ROW()-4)),"")</f>
        <v/>
      </c>
    </row>
    <row r="431" spans="2:32" x14ac:dyDescent="0.35">
      <c r="B431" s="139"/>
      <c r="C431" s="139" t="str">
        <f>IF(B431&lt;&gt;"",COUNTIF($B$4:$B431,"&lt;&gt;"),"")</f>
        <v/>
      </c>
      <c r="D431" s="142"/>
      <c r="E431" s="139"/>
      <c r="F431" s="139"/>
      <c r="G431" s="139"/>
      <c r="H431" s="139"/>
      <c r="I431" s="142"/>
      <c r="J431" s="139"/>
      <c r="K431" s="139" t="str">
        <f>IFERROR(INDEX(PLZ!B:B,MATCH(I431,PLZ!A:A,0)),"")</f>
        <v/>
      </c>
      <c r="L431" s="139"/>
      <c r="M431" s="139" t="str">
        <f>IFERROR(IF(K431&lt;&gt;"Baden-Württemberg",VLOOKUP(L431,Params!A$28:A$36,1,FALSE),""),"")</f>
        <v/>
      </c>
      <c r="N431" s="147"/>
      <c r="O431" s="139"/>
      <c r="P431" s="139" t="str">
        <f t="shared" si="22"/>
        <v/>
      </c>
      <c r="Q431" s="139" t="str">
        <f t="shared" si="22"/>
        <v/>
      </c>
      <c r="R431" s="139" t="str">
        <f t="shared" si="22"/>
        <v/>
      </c>
      <c r="S431" s="147"/>
      <c r="T431" s="146" t="str" cm="1">
        <f t="array" aca="1" ref="T431" ca="1">IF(B431&lt;&gt;"",HYPERLINK("#'"&amp;MID(CELL("Dateiname",'Gemarkungen &amp; Flurstücke'!A$1),FIND("]",CELL("Dateiname",'Gemarkungen &amp; Flurstücke'!A$1))+1,31)&amp;"'!B6","Bitte ergänzen Sie die Angaben in ''Gemarkungen &amp; Flurstücke''!"),"")</f>
        <v/>
      </c>
      <c r="U431" s="42" t="str">
        <f>IFERROR(VLOOKUP(K431,Params!$A$2:$C$17,3,FALSE)&amp;VLOOKUP(L431,Params!$A$21:$C$23,3,FALSE)&amp;IFERROR(VLOOKUP(M431,Params!$A$28:$C$36,3,FALSE),"0"),"")</f>
        <v/>
      </c>
      <c r="V431" s="67" t="str">
        <f t="shared" si="20"/>
        <v/>
      </c>
      <c r="W431" s="67" t="str">
        <f>IFERROR(VLOOKUP(U431,Verfahren!$A$1:$E$15,5,FALSE),"")&amp;IFERROR(VLOOKUP(V431,Verfahren!A$17:B$20,2,FALSE),"")</f>
        <v/>
      </c>
      <c r="X431" s="67" t="str">
        <f t="shared" si="21"/>
        <v/>
      </c>
      <c r="Y431" s="67">
        <v>427</v>
      </c>
      <c r="Z431" s="67" t="str" cm="1">
        <f t="array" ref="Z431">IFERROR(INDEX($C$1:$C$1003,_xlfn.AGGREGATE(15,6,ROW($W$5:$W$1003)/(FIND("Wohngrundstück",$W$5:$W$1003,1)&gt;0),ROW()-4)),"")</f>
        <v/>
      </c>
      <c r="AA431" s="67" t="str" cm="1">
        <f t="array" ref="AA431">IFERROR(INDEX($C$1:$C$1003,_xlfn.AGGREGATE(15,6,ROW($U$5:$U$1003)/(FIND("123",$U$5:$U$1003,1)&gt;0),ROW()-4)),"")</f>
        <v/>
      </c>
      <c r="AB431" s="67" t="str" cm="1">
        <f t="array" ref="AB431">IFERROR(INDEX($C$1:$C$1003,_xlfn.AGGREGATE(15,6,ROW($W$5:$W$1003)/(FIND("Nichtwohngrundstück",$W$5:$W$1003,1)&gt;0),ROW()-4)),"")</f>
        <v/>
      </c>
      <c r="AC431" s="67" t="str" cm="1">
        <f t="array" ref="AC431">IFERROR(INDEX($C$1:$C$1003,_xlfn.AGGREGATE(15,6,ROW($W$5:$W$1003)/(FIND("Gebäude",$W$5:$W$1003,1)&gt;0),ROW()-4)),"")</f>
        <v/>
      </c>
      <c r="AD431" s="67" t="str" cm="1">
        <f t="array" ref="AD431">IFERROR(INDEX($C$1:$C$1003,_xlfn.AGGREGATE(15,6,ROW($W$5:$W$1003)/(FIND("LuF",$W$5:$W$1003,1)&gt;0),ROW()-4)),"")</f>
        <v/>
      </c>
      <c r="AE431" s="67" t="str" cm="1">
        <f t="array" ref="AE431">IFERROR(INDEX($C$1:$C$1003,_xlfn.AGGREGATE(15,6,ROW($P$5:$P$1003)/(FIND("Ja",$P$5:$P$1003,1)&gt;0),ROW()-4)),"")</f>
        <v/>
      </c>
      <c r="AF431" s="67" t="str" cm="1">
        <f t="array" ref="AF431">IFERROR(INDEX($C$1:$C$1003,_xlfn.AGGREGATE(15,6,ROW($V$5:$V$1003)/(FIND("1",$V$5:$V$1003,1)&gt;0),ROW()-4)),"")</f>
        <v/>
      </c>
    </row>
    <row r="432" spans="2:32" x14ac:dyDescent="0.35">
      <c r="B432" s="139"/>
      <c r="C432" s="139" t="str">
        <f>IF(B432&lt;&gt;"",COUNTIF($B$4:$B432,"&lt;&gt;"),"")</f>
        <v/>
      </c>
      <c r="D432" s="142"/>
      <c r="E432" s="139"/>
      <c r="F432" s="139"/>
      <c r="G432" s="139"/>
      <c r="H432" s="139"/>
      <c r="I432" s="142"/>
      <c r="J432" s="139"/>
      <c r="K432" s="139" t="str">
        <f>IFERROR(INDEX(PLZ!B:B,MATCH(I432,PLZ!A:A,0)),"")</f>
        <v/>
      </c>
      <c r="L432" s="139"/>
      <c r="M432" s="139" t="str">
        <f>IFERROR(IF(K432&lt;&gt;"Baden-Württemberg",VLOOKUP(L432,Params!A$28:A$36,1,FALSE),""),"")</f>
        <v/>
      </c>
      <c r="N432" s="147"/>
      <c r="O432" s="139"/>
      <c r="P432" s="139" t="str">
        <f t="shared" si="22"/>
        <v/>
      </c>
      <c r="Q432" s="139" t="str">
        <f t="shared" si="22"/>
        <v/>
      </c>
      <c r="R432" s="139" t="str">
        <f t="shared" si="22"/>
        <v/>
      </c>
      <c r="S432" s="147"/>
      <c r="T432" s="146" t="str" cm="1">
        <f t="array" aca="1" ref="T432" ca="1">IF(B432&lt;&gt;"",HYPERLINK("#'"&amp;MID(CELL("Dateiname",'Gemarkungen &amp; Flurstücke'!A$1),FIND("]",CELL("Dateiname",'Gemarkungen &amp; Flurstücke'!A$1))+1,31)&amp;"'!B6","Bitte ergänzen Sie die Angaben in ''Gemarkungen &amp; Flurstücke''!"),"")</f>
        <v/>
      </c>
      <c r="U432" s="42" t="str">
        <f>IFERROR(VLOOKUP(K432,Params!$A$2:$C$17,3,FALSE)&amp;VLOOKUP(L432,Params!$A$21:$C$23,3,FALSE)&amp;IFERROR(VLOOKUP(M432,Params!$A$28:$C$36,3,FALSE),"0"),"")</f>
        <v/>
      </c>
      <c r="V432" s="67" t="str">
        <f t="shared" si="20"/>
        <v/>
      </c>
      <c r="W432" s="67" t="str">
        <f>IFERROR(VLOOKUP(U432,Verfahren!$A$1:$E$15,5,FALSE),"")&amp;IFERROR(VLOOKUP(V432,Verfahren!A$17:B$20,2,FALSE),"")</f>
        <v/>
      </c>
      <c r="X432" s="67" t="str">
        <f t="shared" si="21"/>
        <v/>
      </c>
      <c r="Y432" s="67">
        <v>428</v>
      </c>
      <c r="Z432" s="67" t="str" cm="1">
        <f t="array" ref="Z432">IFERROR(INDEX($C$1:$C$1003,_xlfn.AGGREGATE(15,6,ROW($W$5:$W$1003)/(FIND("Wohngrundstück",$W$5:$W$1003,1)&gt;0),ROW()-4)),"")</f>
        <v/>
      </c>
      <c r="AA432" s="67" t="str" cm="1">
        <f t="array" ref="AA432">IFERROR(INDEX($C$1:$C$1003,_xlfn.AGGREGATE(15,6,ROW($U$5:$U$1003)/(FIND("123",$U$5:$U$1003,1)&gt;0),ROW()-4)),"")</f>
        <v/>
      </c>
      <c r="AB432" s="67" t="str" cm="1">
        <f t="array" ref="AB432">IFERROR(INDEX($C$1:$C$1003,_xlfn.AGGREGATE(15,6,ROW($W$5:$W$1003)/(FIND("Nichtwohngrundstück",$W$5:$W$1003,1)&gt;0),ROW()-4)),"")</f>
        <v/>
      </c>
      <c r="AC432" s="67" t="str" cm="1">
        <f t="array" ref="AC432">IFERROR(INDEX($C$1:$C$1003,_xlfn.AGGREGATE(15,6,ROW($W$5:$W$1003)/(FIND("Gebäude",$W$5:$W$1003,1)&gt;0),ROW()-4)),"")</f>
        <v/>
      </c>
      <c r="AD432" s="67" t="str" cm="1">
        <f t="array" ref="AD432">IFERROR(INDEX($C$1:$C$1003,_xlfn.AGGREGATE(15,6,ROW($W$5:$W$1003)/(FIND("LuF",$W$5:$W$1003,1)&gt;0),ROW()-4)),"")</f>
        <v/>
      </c>
      <c r="AE432" s="67" t="str" cm="1">
        <f t="array" ref="AE432">IFERROR(INDEX($C$1:$C$1003,_xlfn.AGGREGATE(15,6,ROW($P$5:$P$1003)/(FIND("Ja",$P$5:$P$1003,1)&gt;0),ROW()-4)),"")</f>
        <v/>
      </c>
      <c r="AF432" s="67" t="str" cm="1">
        <f t="array" ref="AF432">IFERROR(INDEX($C$1:$C$1003,_xlfn.AGGREGATE(15,6,ROW($V$5:$V$1003)/(FIND("1",$V$5:$V$1003,1)&gt;0),ROW()-4)),"")</f>
        <v/>
      </c>
    </row>
    <row r="433" spans="2:32" x14ac:dyDescent="0.35">
      <c r="B433" s="139"/>
      <c r="C433" s="139" t="str">
        <f>IF(B433&lt;&gt;"",COUNTIF($B$4:$B433,"&lt;&gt;"),"")</f>
        <v/>
      </c>
      <c r="D433" s="142"/>
      <c r="E433" s="139"/>
      <c r="F433" s="139"/>
      <c r="G433" s="139"/>
      <c r="H433" s="139"/>
      <c r="I433" s="142"/>
      <c r="J433" s="139"/>
      <c r="K433" s="139" t="str">
        <f>IFERROR(INDEX(PLZ!B:B,MATCH(I433,PLZ!A:A,0)),"")</f>
        <v/>
      </c>
      <c r="L433" s="139"/>
      <c r="M433" s="139" t="str">
        <f>IFERROR(IF(K433&lt;&gt;"Baden-Württemberg",VLOOKUP(L433,Params!A$28:A$36,1,FALSE),""),"")</f>
        <v/>
      </c>
      <c r="N433" s="147"/>
      <c r="O433" s="139"/>
      <c r="P433" s="139" t="str">
        <f t="shared" si="22"/>
        <v/>
      </c>
      <c r="Q433" s="139" t="str">
        <f t="shared" si="22"/>
        <v/>
      </c>
      <c r="R433" s="139" t="str">
        <f t="shared" si="22"/>
        <v/>
      </c>
      <c r="S433" s="147"/>
      <c r="T433" s="146" t="str" cm="1">
        <f t="array" aca="1" ref="T433" ca="1">IF(B433&lt;&gt;"",HYPERLINK("#'"&amp;MID(CELL("Dateiname",'Gemarkungen &amp; Flurstücke'!A$1),FIND("]",CELL("Dateiname",'Gemarkungen &amp; Flurstücke'!A$1))+1,31)&amp;"'!B6","Bitte ergänzen Sie die Angaben in ''Gemarkungen &amp; Flurstücke''!"),"")</f>
        <v/>
      </c>
      <c r="U433" s="42" t="str">
        <f>IFERROR(VLOOKUP(K433,Params!$A$2:$C$17,3,FALSE)&amp;VLOOKUP(L433,Params!$A$21:$C$23,3,FALSE)&amp;IFERROR(VLOOKUP(M433,Params!$A$28:$C$36,3,FALSE),"0"),"")</f>
        <v/>
      </c>
      <c r="V433" s="67" t="str">
        <f t="shared" si="20"/>
        <v/>
      </c>
      <c r="W433" s="67" t="str">
        <f>IFERROR(VLOOKUP(U433,Verfahren!$A$1:$E$15,5,FALSE),"")&amp;IFERROR(VLOOKUP(V433,Verfahren!A$17:B$20,2,FALSE),"")</f>
        <v/>
      </c>
      <c r="X433" s="67" t="str">
        <f t="shared" si="21"/>
        <v/>
      </c>
      <c r="Y433" s="67">
        <v>429</v>
      </c>
      <c r="Z433" s="67" t="str" cm="1">
        <f t="array" ref="Z433">IFERROR(INDEX($C$1:$C$1003,_xlfn.AGGREGATE(15,6,ROW($W$5:$W$1003)/(FIND("Wohngrundstück",$W$5:$W$1003,1)&gt;0),ROW()-4)),"")</f>
        <v/>
      </c>
      <c r="AA433" s="67" t="str" cm="1">
        <f t="array" ref="AA433">IFERROR(INDEX($C$1:$C$1003,_xlfn.AGGREGATE(15,6,ROW($U$5:$U$1003)/(FIND("123",$U$5:$U$1003,1)&gt;0),ROW()-4)),"")</f>
        <v/>
      </c>
      <c r="AB433" s="67" t="str" cm="1">
        <f t="array" ref="AB433">IFERROR(INDEX($C$1:$C$1003,_xlfn.AGGREGATE(15,6,ROW($W$5:$W$1003)/(FIND("Nichtwohngrundstück",$W$5:$W$1003,1)&gt;0),ROW()-4)),"")</f>
        <v/>
      </c>
      <c r="AC433" s="67" t="str" cm="1">
        <f t="array" ref="AC433">IFERROR(INDEX($C$1:$C$1003,_xlfn.AGGREGATE(15,6,ROW($W$5:$W$1003)/(FIND("Gebäude",$W$5:$W$1003,1)&gt;0),ROW()-4)),"")</f>
        <v/>
      </c>
      <c r="AD433" s="67" t="str" cm="1">
        <f t="array" ref="AD433">IFERROR(INDEX($C$1:$C$1003,_xlfn.AGGREGATE(15,6,ROW($W$5:$W$1003)/(FIND("LuF",$W$5:$W$1003,1)&gt;0),ROW()-4)),"")</f>
        <v/>
      </c>
      <c r="AE433" s="67" t="str" cm="1">
        <f t="array" ref="AE433">IFERROR(INDEX($C$1:$C$1003,_xlfn.AGGREGATE(15,6,ROW($P$5:$P$1003)/(FIND("Ja",$P$5:$P$1003,1)&gt;0),ROW()-4)),"")</f>
        <v/>
      </c>
      <c r="AF433" s="67" t="str" cm="1">
        <f t="array" ref="AF433">IFERROR(INDEX($C$1:$C$1003,_xlfn.AGGREGATE(15,6,ROW($V$5:$V$1003)/(FIND("1",$V$5:$V$1003,1)&gt;0),ROW()-4)),"")</f>
        <v/>
      </c>
    </row>
    <row r="434" spans="2:32" x14ac:dyDescent="0.35">
      <c r="B434" s="139"/>
      <c r="C434" s="139" t="str">
        <f>IF(B434&lt;&gt;"",COUNTIF($B$4:$B434,"&lt;&gt;"),"")</f>
        <v/>
      </c>
      <c r="D434" s="142"/>
      <c r="E434" s="139"/>
      <c r="F434" s="139"/>
      <c r="G434" s="139"/>
      <c r="H434" s="139"/>
      <c r="I434" s="142"/>
      <c r="J434" s="139"/>
      <c r="K434" s="139" t="str">
        <f>IFERROR(INDEX(PLZ!B:B,MATCH(I434,PLZ!A:A,0)),"")</f>
        <v/>
      </c>
      <c r="L434" s="139"/>
      <c r="M434" s="139" t="str">
        <f>IFERROR(IF(K434&lt;&gt;"Baden-Württemberg",VLOOKUP(L434,Params!A$28:A$36,1,FALSE),""),"")</f>
        <v/>
      </c>
      <c r="N434" s="147"/>
      <c r="O434" s="139"/>
      <c r="P434" s="139" t="str">
        <f t="shared" si="22"/>
        <v/>
      </c>
      <c r="Q434" s="139" t="str">
        <f t="shared" si="22"/>
        <v/>
      </c>
      <c r="R434" s="139" t="str">
        <f t="shared" si="22"/>
        <v/>
      </c>
      <c r="S434" s="147"/>
      <c r="T434" s="146" t="str" cm="1">
        <f t="array" aca="1" ref="T434" ca="1">IF(B434&lt;&gt;"",HYPERLINK("#'"&amp;MID(CELL("Dateiname",'Gemarkungen &amp; Flurstücke'!A$1),FIND("]",CELL("Dateiname",'Gemarkungen &amp; Flurstücke'!A$1))+1,31)&amp;"'!B6","Bitte ergänzen Sie die Angaben in ''Gemarkungen &amp; Flurstücke''!"),"")</f>
        <v/>
      </c>
      <c r="U434" s="42" t="str">
        <f>IFERROR(VLOOKUP(K434,Params!$A$2:$C$17,3,FALSE)&amp;VLOOKUP(L434,Params!$A$21:$C$23,3,FALSE)&amp;IFERROR(VLOOKUP(M434,Params!$A$28:$C$36,3,FALSE),"0"),"")</f>
        <v/>
      </c>
      <c r="V434" s="67" t="str">
        <f t="shared" si="20"/>
        <v/>
      </c>
      <c r="W434" s="67" t="str">
        <f>IFERROR(VLOOKUP(U434,Verfahren!$A$1:$E$15,5,FALSE),"")&amp;IFERROR(VLOOKUP(V434,Verfahren!A$17:B$20,2,FALSE),"")</f>
        <v/>
      </c>
      <c r="X434" s="67" t="str">
        <f t="shared" si="21"/>
        <v/>
      </c>
      <c r="Y434" s="67">
        <v>430</v>
      </c>
      <c r="Z434" s="67" t="str" cm="1">
        <f t="array" ref="Z434">IFERROR(INDEX($C$1:$C$1003,_xlfn.AGGREGATE(15,6,ROW($W$5:$W$1003)/(FIND("Wohngrundstück",$W$5:$W$1003,1)&gt;0),ROW()-4)),"")</f>
        <v/>
      </c>
      <c r="AA434" s="67" t="str" cm="1">
        <f t="array" ref="AA434">IFERROR(INDEX($C$1:$C$1003,_xlfn.AGGREGATE(15,6,ROW($U$5:$U$1003)/(FIND("123",$U$5:$U$1003,1)&gt;0),ROW()-4)),"")</f>
        <v/>
      </c>
      <c r="AB434" s="67" t="str" cm="1">
        <f t="array" ref="AB434">IFERROR(INDEX($C$1:$C$1003,_xlfn.AGGREGATE(15,6,ROW($W$5:$W$1003)/(FIND("Nichtwohngrundstück",$W$5:$W$1003,1)&gt;0),ROW()-4)),"")</f>
        <v/>
      </c>
      <c r="AC434" s="67" t="str" cm="1">
        <f t="array" ref="AC434">IFERROR(INDEX($C$1:$C$1003,_xlfn.AGGREGATE(15,6,ROW($W$5:$W$1003)/(FIND("Gebäude",$W$5:$W$1003,1)&gt;0),ROW()-4)),"")</f>
        <v/>
      </c>
      <c r="AD434" s="67" t="str" cm="1">
        <f t="array" ref="AD434">IFERROR(INDEX($C$1:$C$1003,_xlfn.AGGREGATE(15,6,ROW($W$5:$W$1003)/(FIND("LuF",$W$5:$W$1003,1)&gt;0),ROW()-4)),"")</f>
        <v/>
      </c>
      <c r="AE434" s="67" t="str" cm="1">
        <f t="array" ref="AE434">IFERROR(INDEX($C$1:$C$1003,_xlfn.AGGREGATE(15,6,ROW($P$5:$P$1003)/(FIND("Ja",$P$5:$P$1003,1)&gt;0),ROW()-4)),"")</f>
        <v/>
      </c>
      <c r="AF434" s="67" t="str" cm="1">
        <f t="array" ref="AF434">IFERROR(INDEX($C$1:$C$1003,_xlfn.AGGREGATE(15,6,ROW($V$5:$V$1003)/(FIND("1",$V$5:$V$1003,1)&gt;0),ROW()-4)),"")</f>
        <v/>
      </c>
    </row>
    <row r="435" spans="2:32" x14ac:dyDescent="0.35">
      <c r="B435" s="139"/>
      <c r="C435" s="139" t="str">
        <f>IF(B435&lt;&gt;"",COUNTIF($B$4:$B435,"&lt;&gt;"),"")</f>
        <v/>
      </c>
      <c r="D435" s="142"/>
      <c r="E435" s="139"/>
      <c r="F435" s="139"/>
      <c r="G435" s="139"/>
      <c r="H435" s="139"/>
      <c r="I435" s="142"/>
      <c r="J435" s="139"/>
      <c r="K435" s="139" t="str">
        <f>IFERROR(INDEX(PLZ!B:B,MATCH(I435,PLZ!A:A,0)),"")</f>
        <v/>
      </c>
      <c r="L435" s="139"/>
      <c r="M435" s="139" t="str">
        <f>IFERROR(IF(K435&lt;&gt;"Baden-Württemberg",VLOOKUP(L435,Params!A$28:A$36,1,FALSE),""),"")</f>
        <v/>
      </c>
      <c r="N435" s="147"/>
      <c r="O435" s="139"/>
      <c r="P435" s="139" t="str">
        <f t="shared" si="22"/>
        <v/>
      </c>
      <c r="Q435" s="139" t="str">
        <f t="shared" si="22"/>
        <v/>
      </c>
      <c r="R435" s="139" t="str">
        <f t="shared" si="22"/>
        <v/>
      </c>
      <c r="S435" s="147"/>
      <c r="T435" s="146" t="str" cm="1">
        <f t="array" aca="1" ref="T435" ca="1">IF(B435&lt;&gt;"",HYPERLINK("#'"&amp;MID(CELL("Dateiname",'Gemarkungen &amp; Flurstücke'!A$1),FIND("]",CELL("Dateiname",'Gemarkungen &amp; Flurstücke'!A$1))+1,31)&amp;"'!B6","Bitte ergänzen Sie die Angaben in ''Gemarkungen &amp; Flurstücke''!"),"")</f>
        <v/>
      </c>
      <c r="U435" s="42" t="str">
        <f>IFERROR(VLOOKUP(K435,Params!$A$2:$C$17,3,FALSE)&amp;VLOOKUP(L435,Params!$A$21:$C$23,3,FALSE)&amp;IFERROR(VLOOKUP(M435,Params!$A$28:$C$36,3,FALSE),"0"),"")</f>
        <v/>
      </c>
      <c r="V435" s="67" t="str">
        <f t="shared" si="20"/>
        <v/>
      </c>
      <c r="W435" s="67" t="str">
        <f>IFERROR(VLOOKUP(U435,Verfahren!$A$1:$E$15,5,FALSE),"")&amp;IFERROR(VLOOKUP(V435,Verfahren!A$17:B$20,2,FALSE),"")</f>
        <v/>
      </c>
      <c r="X435" s="67" t="str">
        <f t="shared" si="21"/>
        <v/>
      </c>
      <c r="Y435" s="67">
        <v>431</v>
      </c>
      <c r="Z435" s="67" t="str" cm="1">
        <f t="array" ref="Z435">IFERROR(INDEX($C$1:$C$1003,_xlfn.AGGREGATE(15,6,ROW($W$5:$W$1003)/(FIND("Wohngrundstück",$W$5:$W$1003,1)&gt;0),ROW()-4)),"")</f>
        <v/>
      </c>
      <c r="AA435" s="67" t="str" cm="1">
        <f t="array" ref="AA435">IFERROR(INDEX($C$1:$C$1003,_xlfn.AGGREGATE(15,6,ROW($U$5:$U$1003)/(FIND("123",$U$5:$U$1003,1)&gt;0),ROW()-4)),"")</f>
        <v/>
      </c>
      <c r="AB435" s="67" t="str" cm="1">
        <f t="array" ref="AB435">IFERROR(INDEX($C$1:$C$1003,_xlfn.AGGREGATE(15,6,ROW($W$5:$W$1003)/(FIND("Nichtwohngrundstück",$W$5:$W$1003,1)&gt;0),ROW()-4)),"")</f>
        <v/>
      </c>
      <c r="AC435" s="67" t="str" cm="1">
        <f t="array" ref="AC435">IFERROR(INDEX($C$1:$C$1003,_xlfn.AGGREGATE(15,6,ROW($W$5:$W$1003)/(FIND("Gebäude",$W$5:$W$1003,1)&gt;0),ROW()-4)),"")</f>
        <v/>
      </c>
      <c r="AD435" s="67" t="str" cm="1">
        <f t="array" ref="AD435">IFERROR(INDEX($C$1:$C$1003,_xlfn.AGGREGATE(15,6,ROW($W$5:$W$1003)/(FIND("LuF",$W$5:$W$1003,1)&gt;0),ROW()-4)),"")</f>
        <v/>
      </c>
      <c r="AE435" s="67" t="str" cm="1">
        <f t="array" ref="AE435">IFERROR(INDEX($C$1:$C$1003,_xlfn.AGGREGATE(15,6,ROW($P$5:$P$1003)/(FIND("Ja",$P$5:$P$1003,1)&gt;0),ROW()-4)),"")</f>
        <v/>
      </c>
      <c r="AF435" s="67" t="str" cm="1">
        <f t="array" ref="AF435">IFERROR(INDEX($C$1:$C$1003,_xlfn.AGGREGATE(15,6,ROW($V$5:$V$1003)/(FIND("1",$V$5:$V$1003,1)&gt;0),ROW()-4)),"")</f>
        <v/>
      </c>
    </row>
    <row r="436" spans="2:32" x14ac:dyDescent="0.35">
      <c r="B436" s="139"/>
      <c r="C436" s="139" t="str">
        <f>IF(B436&lt;&gt;"",COUNTIF($B$4:$B436,"&lt;&gt;"),"")</f>
        <v/>
      </c>
      <c r="D436" s="142"/>
      <c r="E436" s="139"/>
      <c r="F436" s="139"/>
      <c r="G436" s="139"/>
      <c r="H436" s="139"/>
      <c r="I436" s="142"/>
      <c r="J436" s="139"/>
      <c r="K436" s="139" t="str">
        <f>IFERROR(INDEX(PLZ!B:B,MATCH(I436,PLZ!A:A,0)),"")</f>
        <v/>
      </c>
      <c r="L436" s="139"/>
      <c r="M436" s="139" t="str">
        <f>IFERROR(IF(K436&lt;&gt;"Baden-Württemberg",VLOOKUP(L436,Params!A$28:A$36,1,FALSE),""),"")</f>
        <v/>
      </c>
      <c r="N436" s="147"/>
      <c r="O436" s="139"/>
      <c r="P436" s="139" t="str">
        <f t="shared" si="22"/>
        <v/>
      </c>
      <c r="Q436" s="139" t="str">
        <f t="shared" si="22"/>
        <v/>
      </c>
      <c r="R436" s="139" t="str">
        <f t="shared" si="22"/>
        <v/>
      </c>
      <c r="S436" s="147"/>
      <c r="T436" s="146" t="str" cm="1">
        <f t="array" aca="1" ref="T436" ca="1">IF(B436&lt;&gt;"",HYPERLINK("#'"&amp;MID(CELL("Dateiname",'Gemarkungen &amp; Flurstücke'!A$1),FIND("]",CELL("Dateiname",'Gemarkungen &amp; Flurstücke'!A$1))+1,31)&amp;"'!B6","Bitte ergänzen Sie die Angaben in ''Gemarkungen &amp; Flurstücke''!"),"")</f>
        <v/>
      </c>
      <c r="U436" s="42" t="str">
        <f>IFERROR(VLOOKUP(K436,Params!$A$2:$C$17,3,FALSE)&amp;VLOOKUP(L436,Params!$A$21:$C$23,3,FALSE)&amp;IFERROR(VLOOKUP(M436,Params!$A$28:$C$36,3,FALSE),"0"),"")</f>
        <v/>
      </c>
      <c r="V436" s="67" t="str">
        <f t="shared" si="20"/>
        <v/>
      </c>
      <c r="W436" s="67" t="str">
        <f>IFERROR(VLOOKUP(U436,Verfahren!$A$1:$E$15,5,FALSE),"")&amp;IFERROR(VLOOKUP(V436,Verfahren!A$17:B$20,2,FALSE),"")</f>
        <v/>
      </c>
      <c r="X436" s="67" t="str">
        <f t="shared" si="21"/>
        <v/>
      </c>
      <c r="Y436" s="67">
        <v>432</v>
      </c>
      <c r="Z436" s="67" t="str" cm="1">
        <f t="array" ref="Z436">IFERROR(INDEX($C$1:$C$1003,_xlfn.AGGREGATE(15,6,ROW($W$5:$W$1003)/(FIND("Wohngrundstück",$W$5:$W$1003,1)&gt;0),ROW()-4)),"")</f>
        <v/>
      </c>
      <c r="AA436" s="67" t="str" cm="1">
        <f t="array" ref="AA436">IFERROR(INDEX($C$1:$C$1003,_xlfn.AGGREGATE(15,6,ROW($U$5:$U$1003)/(FIND("123",$U$5:$U$1003,1)&gt;0),ROW()-4)),"")</f>
        <v/>
      </c>
      <c r="AB436" s="67" t="str" cm="1">
        <f t="array" ref="AB436">IFERROR(INDEX($C$1:$C$1003,_xlfn.AGGREGATE(15,6,ROW($W$5:$W$1003)/(FIND("Nichtwohngrundstück",$W$5:$W$1003,1)&gt;0),ROW()-4)),"")</f>
        <v/>
      </c>
      <c r="AC436" s="67" t="str" cm="1">
        <f t="array" ref="AC436">IFERROR(INDEX($C$1:$C$1003,_xlfn.AGGREGATE(15,6,ROW($W$5:$W$1003)/(FIND("Gebäude",$W$5:$W$1003,1)&gt;0),ROW()-4)),"")</f>
        <v/>
      </c>
      <c r="AD436" s="67" t="str" cm="1">
        <f t="array" ref="AD436">IFERROR(INDEX($C$1:$C$1003,_xlfn.AGGREGATE(15,6,ROW($W$5:$W$1003)/(FIND("LuF",$W$5:$W$1003,1)&gt;0),ROW()-4)),"")</f>
        <v/>
      </c>
      <c r="AE436" s="67" t="str" cm="1">
        <f t="array" ref="AE436">IFERROR(INDEX($C$1:$C$1003,_xlfn.AGGREGATE(15,6,ROW($P$5:$P$1003)/(FIND("Ja",$P$5:$P$1003,1)&gt;0),ROW()-4)),"")</f>
        <v/>
      </c>
      <c r="AF436" s="67" t="str" cm="1">
        <f t="array" ref="AF436">IFERROR(INDEX($C$1:$C$1003,_xlfn.AGGREGATE(15,6,ROW($V$5:$V$1003)/(FIND("1",$V$5:$V$1003,1)&gt;0),ROW()-4)),"")</f>
        <v/>
      </c>
    </row>
    <row r="437" spans="2:32" x14ac:dyDescent="0.35">
      <c r="B437" s="139"/>
      <c r="C437" s="139" t="str">
        <f>IF(B437&lt;&gt;"",COUNTIF($B$4:$B437,"&lt;&gt;"),"")</f>
        <v/>
      </c>
      <c r="D437" s="142"/>
      <c r="E437" s="139"/>
      <c r="F437" s="139"/>
      <c r="G437" s="139"/>
      <c r="H437" s="139"/>
      <c r="I437" s="142"/>
      <c r="J437" s="139"/>
      <c r="K437" s="139" t="str">
        <f>IFERROR(INDEX(PLZ!B:B,MATCH(I437,PLZ!A:A,0)),"")</f>
        <v/>
      </c>
      <c r="L437" s="139"/>
      <c r="M437" s="139" t="str">
        <f>IFERROR(IF(K437&lt;&gt;"Baden-Württemberg",VLOOKUP(L437,Params!A$28:A$36,1,FALSE),""),"")</f>
        <v/>
      </c>
      <c r="N437" s="147"/>
      <c r="O437" s="139"/>
      <c r="P437" s="139" t="str">
        <f t="shared" si="22"/>
        <v/>
      </c>
      <c r="Q437" s="139" t="str">
        <f t="shared" si="22"/>
        <v/>
      </c>
      <c r="R437" s="139" t="str">
        <f t="shared" si="22"/>
        <v/>
      </c>
      <c r="S437" s="147"/>
      <c r="T437" s="146" t="str" cm="1">
        <f t="array" aca="1" ref="T437" ca="1">IF(B437&lt;&gt;"",HYPERLINK("#'"&amp;MID(CELL("Dateiname",'Gemarkungen &amp; Flurstücke'!A$1),FIND("]",CELL("Dateiname",'Gemarkungen &amp; Flurstücke'!A$1))+1,31)&amp;"'!B6","Bitte ergänzen Sie die Angaben in ''Gemarkungen &amp; Flurstücke''!"),"")</f>
        <v/>
      </c>
      <c r="U437" s="42" t="str">
        <f>IFERROR(VLOOKUP(K437,Params!$A$2:$C$17,3,FALSE)&amp;VLOOKUP(L437,Params!$A$21:$C$23,3,FALSE)&amp;IFERROR(VLOOKUP(M437,Params!$A$28:$C$36,3,FALSE),"0"),"")</f>
        <v/>
      </c>
      <c r="V437" s="67" t="str">
        <f t="shared" si="20"/>
        <v/>
      </c>
      <c r="W437" s="67" t="str">
        <f>IFERROR(VLOOKUP(U437,Verfahren!$A$1:$E$15,5,FALSE),"")&amp;IFERROR(VLOOKUP(V437,Verfahren!A$17:B$20,2,FALSE),"")</f>
        <v/>
      </c>
      <c r="X437" s="67" t="str">
        <f t="shared" si="21"/>
        <v/>
      </c>
      <c r="Y437" s="67">
        <v>433</v>
      </c>
      <c r="Z437" s="67" t="str" cm="1">
        <f t="array" ref="Z437">IFERROR(INDEX($C$1:$C$1003,_xlfn.AGGREGATE(15,6,ROW($W$5:$W$1003)/(FIND("Wohngrundstück",$W$5:$W$1003,1)&gt;0),ROW()-4)),"")</f>
        <v/>
      </c>
      <c r="AA437" s="67" t="str" cm="1">
        <f t="array" ref="AA437">IFERROR(INDEX($C$1:$C$1003,_xlfn.AGGREGATE(15,6,ROW($U$5:$U$1003)/(FIND("123",$U$5:$U$1003,1)&gt;0),ROW()-4)),"")</f>
        <v/>
      </c>
      <c r="AB437" s="67" t="str" cm="1">
        <f t="array" ref="AB437">IFERROR(INDEX($C$1:$C$1003,_xlfn.AGGREGATE(15,6,ROW($W$5:$W$1003)/(FIND("Nichtwohngrundstück",$W$5:$W$1003,1)&gt;0),ROW()-4)),"")</f>
        <v/>
      </c>
      <c r="AC437" s="67" t="str" cm="1">
        <f t="array" ref="AC437">IFERROR(INDEX($C$1:$C$1003,_xlfn.AGGREGATE(15,6,ROW($W$5:$W$1003)/(FIND("Gebäude",$W$5:$W$1003,1)&gt;0),ROW()-4)),"")</f>
        <v/>
      </c>
      <c r="AD437" s="67" t="str" cm="1">
        <f t="array" ref="AD437">IFERROR(INDEX($C$1:$C$1003,_xlfn.AGGREGATE(15,6,ROW($W$5:$W$1003)/(FIND("LuF",$W$5:$W$1003,1)&gt;0),ROW()-4)),"")</f>
        <v/>
      </c>
      <c r="AE437" s="67" t="str" cm="1">
        <f t="array" ref="AE437">IFERROR(INDEX($C$1:$C$1003,_xlfn.AGGREGATE(15,6,ROW($P$5:$P$1003)/(FIND("Ja",$P$5:$P$1003,1)&gt;0),ROW()-4)),"")</f>
        <v/>
      </c>
      <c r="AF437" s="67" t="str" cm="1">
        <f t="array" ref="AF437">IFERROR(INDEX($C$1:$C$1003,_xlfn.AGGREGATE(15,6,ROW($V$5:$V$1003)/(FIND("1",$V$5:$V$1003,1)&gt;0),ROW()-4)),"")</f>
        <v/>
      </c>
    </row>
    <row r="438" spans="2:32" x14ac:dyDescent="0.35">
      <c r="B438" s="139"/>
      <c r="C438" s="139" t="str">
        <f>IF(B438&lt;&gt;"",COUNTIF($B$4:$B438,"&lt;&gt;"),"")</f>
        <v/>
      </c>
      <c r="D438" s="142"/>
      <c r="E438" s="139"/>
      <c r="F438" s="139"/>
      <c r="G438" s="139"/>
      <c r="H438" s="139"/>
      <c r="I438" s="142"/>
      <c r="J438" s="139"/>
      <c r="K438" s="139" t="str">
        <f>IFERROR(INDEX(PLZ!B:B,MATCH(I438,PLZ!A:A,0)),"")</f>
        <v/>
      </c>
      <c r="L438" s="139"/>
      <c r="M438" s="139" t="str">
        <f>IFERROR(IF(K438&lt;&gt;"Baden-Württemberg",VLOOKUP(L438,Params!A$28:A$36,1,FALSE),""),"")</f>
        <v/>
      </c>
      <c r="N438" s="147"/>
      <c r="O438" s="139"/>
      <c r="P438" s="139" t="str">
        <f t="shared" si="22"/>
        <v/>
      </c>
      <c r="Q438" s="139" t="str">
        <f t="shared" si="22"/>
        <v/>
      </c>
      <c r="R438" s="139" t="str">
        <f t="shared" si="22"/>
        <v/>
      </c>
      <c r="S438" s="147"/>
      <c r="T438" s="146" t="str" cm="1">
        <f t="array" aca="1" ref="T438" ca="1">IF(B438&lt;&gt;"",HYPERLINK("#'"&amp;MID(CELL("Dateiname",'Gemarkungen &amp; Flurstücke'!A$1),FIND("]",CELL("Dateiname",'Gemarkungen &amp; Flurstücke'!A$1))+1,31)&amp;"'!B6","Bitte ergänzen Sie die Angaben in ''Gemarkungen &amp; Flurstücke''!"),"")</f>
        <v/>
      </c>
      <c r="U438" s="42" t="str">
        <f>IFERROR(VLOOKUP(K438,Params!$A$2:$C$17,3,FALSE)&amp;VLOOKUP(L438,Params!$A$21:$C$23,3,FALSE)&amp;IFERROR(VLOOKUP(M438,Params!$A$28:$C$36,3,FALSE),"0"),"")</f>
        <v/>
      </c>
      <c r="V438" s="67" t="str">
        <f t="shared" si="20"/>
        <v/>
      </c>
      <c r="W438" s="67" t="str">
        <f>IFERROR(VLOOKUP(U438,Verfahren!$A$1:$E$15,5,FALSE),"")&amp;IFERROR(VLOOKUP(V438,Verfahren!A$17:B$20,2,FALSE),"")</f>
        <v/>
      </c>
      <c r="X438" s="67" t="str">
        <f t="shared" si="21"/>
        <v/>
      </c>
      <c r="Y438" s="67">
        <v>434</v>
      </c>
      <c r="Z438" s="67" t="str" cm="1">
        <f t="array" ref="Z438">IFERROR(INDEX($C$1:$C$1003,_xlfn.AGGREGATE(15,6,ROW($W$5:$W$1003)/(FIND("Wohngrundstück",$W$5:$W$1003,1)&gt;0),ROW()-4)),"")</f>
        <v/>
      </c>
      <c r="AA438" s="67" t="str" cm="1">
        <f t="array" ref="AA438">IFERROR(INDEX($C$1:$C$1003,_xlfn.AGGREGATE(15,6,ROW($U$5:$U$1003)/(FIND("123",$U$5:$U$1003,1)&gt;0),ROW()-4)),"")</f>
        <v/>
      </c>
      <c r="AB438" s="67" t="str" cm="1">
        <f t="array" ref="AB438">IFERROR(INDEX($C$1:$C$1003,_xlfn.AGGREGATE(15,6,ROW($W$5:$W$1003)/(FIND("Nichtwohngrundstück",$W$5:$W$1003,1)&gt;0),ROW()-4)),"")</f>
        <v/>
      </c>
      <c r="AC438" s="67" t="str" cm="1">
        <f t="array" ref="AC438">IFERROR(INDEX($C$1:$C$1003,_xlfn.AGGREGATE(15,6,ROW($W$5:$W$1003)/(FIND("Gebäude",$W$5:$W$1003,1)&gt;0),ROW()-4)),"")</f>
        <v/>
      </c>
      <c r="AD438" s="67" t="str" cm="1">
        <f t="array" ref="AD438">IFERROR(INDEX($C$1:$C$1003,_xlfn.AGGREGATE(15,6,ROW($W$5:$W$1003)/(FIND("LuF",$W$5:$W$1003,1)&gt;0),ROW()-4)),"")</f>
        <v/>
      </c>
      <c r="AE438" s="67" t="str" cm="1">
        <f t="array" ref="AE438">IFERROR(INDEX($C$1:$C$1003,_xlfn.AGGREGATE(15,6,ROW($P$5:$P$1003)/(FIND("Ja",$P$5:$P$1003,1)&gt;0),ROW()-4)),"")</f>
        <v/>
      </c>
      <c r="AF438" s="67" t="str" cm="1">
        <f t="array" ref="AF438">IFERROR(INDEX($C$1:$C$1003,_xlfn.AGGREGATE(15,6,ROW($V$5:$V$1003)/(FIND("1",$V$5:$V$1003,1)&gt;0),ROW()-4)),"")</f>
        <v/>
      </c>
    </row>
    <row r="439" spans="2:32" x14ac:dyDescent="0.35">
      <c r="B439" s="139"/>
      <c r="C439" s="139" t="str">
        <f>IF(B439&lt;&gt;"",COUNTIF($B$4:$B439,"&lt;&gt;"),"")</f>
        <v/>
      </c>
      <c r="D439" s="142"/>
      <c r="E439" s="139"/>
      <c r="F439" s="139"/>
      <c r="G439" s="139"/>
      <c r="H439" s="139"/>
      <c r="I439" s="142"/>
      <c r="J439" s="139"/>
      <c r="K439" s="139" t="str">
        <f>IFERROR(INDEX(PLZ!B:B,MATCH(I439,PLZ!A:A,0)),"")</f>
        <v/>
      </c>
      <c r="L439" s="139"/>
      <c r="M439" s="139" t="str">
        <f>IFERROR(IF(K439&lt;&gt;"Baden-Württemberg",VLOOKUP(L439,Params!A$28:A$36,1,FALSE),""),"")</f>
        <v/>
      </c>
      <c r="N439" s="147"/>
      <c r="O439" s="139"/>
      <c r="P439" s="139" t="str">
        <f t="shared" si="22"/>
        <v/>
      </c>
      <c r="Q439" s="139" t="str">
        <f t="shared" si="22"/>
        <v/>
      </c>
      <c r="R439" s="139" t="str">
        <f t="shared" si="22"/>
        <v/>
      </c>
      <c r="S439" s="147"/>
      <c r="T439" s="146" t="str" cm="1">
        <f t="array" aca="1" ref="T439" ca="1">IF(B439&lt;&gt;"",HYPERLINK("#'"&amp;MID(CELL("Dateiname",'Gemarkungen &amp; Flurstücke'!A$1),FIND("]",CELL("Dateiname",'Gemarkungen &amp; Flurstücke'!A$1))+1,31)&amp;"'!B6","Bitte ergänzen Sie die Angaben in ''Gemarkungen &amp; Flurstücke''!"),"")</f>
        <v/>
      </c>
      <c r="U439" s="42" t="str">
        <f>IFERROR(VLOOKUP(K439,Params!$A$2:$C$17,3,FALSE)&amp;VLOOKUP(L439,Params!$A$21:$C$23,3,FALSE)&amp;IFERROR(VLOOKUP(M439,Params!$A$28:$C$36,3,FALSE),"0"),"")</f>
        <v/>
      </c>
      <c r="V439" s="67" t="str">
        <f t="shared" si="20"/>
        <v/>
      </c>
      <c r="W439" s="67" t="str">
        <f>IFERROR(VLOOKUP(U439,Verfahren!$A$1:$E$15,5,FALSE),"")&amp;IFERROR(VLOOKUP(V439,Verfahren!A$17:B$20,2,FALSE),"")</f>
        <v/>
      </c>
      <c r="X439" s="67" t="str">
        <f t="shared" si="21"/>
        <v/>
      </c>
      <c r="Y439" s="67">
        <v>435</v>
      </c>
      <c r="Z439" s="67" t="str" cm="1">
        <f t="array" ref="Z439">IFERROR(INDEX($C$1:$C$1003,_xlfn.AGGREGATE(15,6,ROW($W$5:$W$1003)/(FIND("Wohngrundstück",$W$5:$W$1003,1)&gt;0),ROW()-4)),"")</f>
        <v/>
      </c>
      <c r="AA439" s="67" t="str" cm="1">
        <f t="array" ref="AA439">IFERROR(INDEX($C$1:$C$1003,_xlfn.AGGREGATE(15,6,ROW($U$5:$U$1003)/(FIND("123",$U$5:$U$1003,1)&gt;0),ROW()-4)),"")</f>
        <v/>
      </c>
      <c r="AB439" s="67" t="str" cm="1">
        <f t="array" ref="AB439">IFERROR(INDEX($C$1:$C$1003,_xlfn.AGGREGATE(15,6,ROW($W$5:$W$1003)/(FIND("Nichtwohngrundstück",$W$5:$W$1003,1)&gt;0),ROW()-4)),"")</f>
        <v/>
      </c>
      <c r="AC439" s="67" t="str" cm="1">
        <f t="array" ref="AC439">IFERROR(INDEX($C$1:$C$1003,_xlfn.AGGREGATE(15,6,ROW($W$5:$W$1003)/(FIND("Gebäude",$W$5:$W$1003,1)&gt;0),ROW()-4)),"")</f>
        <v/>
      </c>
      <c r="AD439" s="67" t="str" cm="1">
        <f t="array" ref="AD439">IFERROR(INDEX($C$1:$C$1003,_xlfn.AGGREGATE(15,6,ROW($W$5:$W$1003)/(FIND("LuF",$W$5:$W$1003,1)&gt;0),ROW()-4)),"")</f>
        <v/>
      </c>
      <c r="AE439" s="67" t="str" cm="1">
        <f t="array" ref="AE439">IFERROR(INDEX($C$1:$C$1003,_xlfn.AGGREGATE(15,6,ROW($P$5:$P$1003)/(FIND("Ja",$P$5:$P$1003,1)&gt;0),ROW()-4)),"")</f>
        <v/>
      </c>
      <c r="AF439" s="67" t="str" cm="1">
        <f t="array" ref="AF439">IFERROR(INDEX($C$1:$C$1003,_xlfn.AGGREGATE(15,6,ROW($V$5:$V$1003)/(FIND("1",$V$5:$V$1003,1)&gt;0),ROW()-4)),"")</f>
        <v/>
      </c>
    </row>
    <row r="440" spans="2:32" x14ac:dyDescent="0.35">
      <c r="B440" s="139"/>
      <c r="C440" s="139" t="str">
        <f>IF(B440&lt;&gt;"",COUNTIF($B$4:$B440,"&lt;&gt;"),"")</f>
        <v/>
      </c>
      <c r="D440" s="142"/>
      <c r="E440" s="139"/>
      <c r="F440" s="139"/>
      <c r="G440" s="139"/>
      <c r="H440" s="139"/>
      <c r="I440" s="142"/>
      <c r="J440" s="139"/>
      <c r="K440" s="139" t="str">
        <f>IFERROR(INDEX(PLZ!B:B,MATCH(I440,PLZ!A:A,0)),"")</f>
        <v/>
      </c>
      <c r="L440" s="139"/>
      <c r="M440" s="139" t="str">
        <f>IFERROR(IF(K440&lt;&gt;"Baden-Württemberg",VLOOKUP(L440,Params!A$28:A$36,1,FALSE),""),"")</f>
        <v/>
      </c>
      <c r="N440" s="147"/>
      <c r="O440" s="139"/>
      <c r="P440" s="139" t="str">
        <f t="shared" si="22"/>
        <v/>
      </c>
      <c r="Q440" s="139" t="str">
        <f t="shared" si="22"/>
        <v/>
      </c>
      <c r="R440" s="139" t="str">
        <f t="shared" si="22"/>
        <v/>
      </c>
      <c r="S440" s="147"/>
      <c r="T440" s="146" t="str" cm="1">
        <f t="array" aca="1" ref="T440" ca="1">IF(B440&lt;&gt;"",HYPERLINK("#'"&amp;MID(CELL("Dateiname",'Gemarkungen &amp; Flurstücke'!A$1),FIND("]",CELL("Dateiname",'Gemarkungen &amp; Flurstücke'!A$1))+1,31)&amp;"'!B6","Bitte ergänzen Sie die Angaben in ''Gemarkungen &amp; Flurstücke''!"),"")</f>
        <v/>
      </c>
      <c r="U440" s="42" t="str">
        <f>IFERROR(VLOOKUP(K440,Params!$A$2:$C$17,3,FALSE)&amp;VLOOKUP(L440,Params!$A$21:$C$23,3,FALSE)&amp;IFERROR(VLOOKUP(M440,Params!$A$28:$C$36,3,FALSE),"0"),"")</f>
        <v/>
      </c>
      <c r="V440" s="67" t="str">
        <f t="shared" si="20"/>
        <v/>
      </c>
      <c r="W440" s="67" t="str">
        <f>IFERROR(VLOOKUP(U440,Verfahren!$A$1:$E$15,5,FALSE),"")&amp;IFERROR(VLOOKUP(V440,Verfahren!A$17:B$20,2,FALSE),"")</f>
        <v/>
      </c>
      <c r="X440" s="67" t="str">
        <f t="shared" si="21"/>
        <v/>
      </c>
      <c r="Y440" s="67">
        <v>436</v>
      </c>
      <c r="Z440" s="67" t="str" cm="1">
        <f t="array" ref="Z440">IFERROR(INDEX($C$1:$C$1003,_xlfn.AGGREGATE(15,6,ROW($W$5:$W$1003)/(FIND("Wohngrundstück",$W$5:$W$1003,1)&gt;0),ROW()-4)),"")</f>
        <v/>
      </c>
      <c r="AA440" s="67" t="str" cm="1">
        <f t="array" ref="AA440">IFERROR(INDEX($C$1:$C$1003,_xlfn.AGGREGATE(15,6,ROW($U$5:$U$1003)/(FIND("123",$U$5:$U$1003,1)&gt;0),ROW()-4)),"")</f>
        <v/>
      </c>
      <c r="AB440" s="67" t="str" cm="1">
        <f t="array" ref="AB440">IFERROR(INDEX($C$1:$C$1003,_xlfn.AGGREGATE(15,6,ROW($W$5:$W$1003)/(FIND("Nichtwohngrundstück",$W$5:$W$1003,1)&gt;0),ROW()-4)),"")</f>
        <v/>
      </c>
      <c r="AC440" s="67" t="str" cm="1">
        <f t="array" ref="AC440">IFERROR(INDEX($C$1:$C$1003,_xlfn.AGGREGATE(15,6,ROW($W$5:$W$1003)/(FIND("Gebäude",$W$5:$W$1003,1)&gt;0),ROW()-4)),"")</f>
        <v/>
      </c>
      <c r="AD440" s="67" t="str" cm="1">
        <f t="array" ref="AD440">IFERROR(INDEX($C$1:$C$1003,_xlfn.AGGREGATE(15,6,ROW($W$5:$W$1003)/(FIND("LuF",$W$5:$W$1003,1)&gt;0),ROW()-4)),"")</f>
        <v/>
      </c>
      <c r="AE440" s="67" t="str" cm="1">
        <f t="array" ref="AE440">IFERROR(INDEX($C$1:$C$1003,_xlfn.AGGREGATE(15,6,ROW($P$5:$P$1003)/(FIND("Ja",$P$5:$P$1003,1)&gt;0),ROW()-4)),"")</f>
        <v/>
      </c>
      <c r="AF440" s="67" t="str" cm="1">
        <f t="array" ref="AF440">IFERROR(INDEX($C$1:$C$1003,_xlfn.AGGREGATE(15,6,ROW($V$5:$V$1003)/(FIND("1",$V$5:$V$1003,1)&gt;0),ROW()-4)),"")</f>
        <v/>
      </c>
    </row>
    <row r="441" spans="2:32" x14ac:dyDescent="0.35">
      <c r="B441" s="139"/>
      <c r="C441" s="139" t="str">
        <f>IF(B441&lt;&gt;"",COUNTIF($B$4:$B441,"&lt;&gt;"),"")</f>
        <v/>
      </c>
      <c r="D441" s="142"/>
      <c r="E441" s="139"/>
      <c r="F441" s="139"/>
      <c r="G441" s="139"/>
      <c r="H441" s="139"/>
      <c r="I441" s="142"/>
      <c r="J441" s="139"/>
      <c r="K441" s="139" t="str">
        <f>IFERROR(INDEX(PLZ!B:B,MATCH(I441,PLZ!A:A,0)),"")</f>
        <v/>
      </c>
      <c r="L441" s="139"/>
      <c r="M441" s="139" t="str">
        <f>IFERROR(IF(K441&lt;&gt;"Baden-Württemberg",VLOOKUP(L441,Params!A$28:A$36,1,FALSE),""),"")</f>
        <v/>
      </c>
      <c r="N441" s="147"/>
      <c r="O441" s="139"/>
      <c r="P441" s="139" t="str">
        <f t="shared" si="22"/>
        <v/>
      </c>
      <c r="Q441" s="139" t="str">
        <f t="shared" si="22"/>
        <v/>
      </c>
      <c r="R441" s="139" t="str">
        <f t="shared" si="22"/>
        <v/>
      </c>
      <c r="S441" s="147"/>
      <c r="T441" s="146" t="str" cm="1">
        <f t="array" aca="1" ref="T441" ca="1">IF(B441&lt;&gt;"",HYPERLINK("#'"&amp;MID(CELL("Dateiname",'Gemarkungen &amp; Flurstücke'!A$1),FIND("]",CELL("Dateiname",'Gemarkungen &amp; Flurstücke'!A$1))+1,31)&amp;"'!B6","Bitte ergänzen Sie die Angaben in ''Gemarkungen &amp; Flurstücke''!"),"")</f>
        <v/>
      </c>
      <c r="U441" s="42" t="str">
        <f>IFERROR(VLOOKUP(K441,Params!$A$2:$C$17,3,FALSE)&amp;VLOOKUP(L441,Params!$A$21:$C$23,3,FALSE)&amp;IFERROR(VLOOKUP(M441,Params!$A$28:$C$36,3,FALSE),"0"),"")</f>
        <v/>
      </c>
      <c r="V441" s="67" t="str">
        <f t="shared" si="20"/>
        <v/>
      </c>
      <c r="W441" s="67" t="str">
        <f>IFERROR(VLOOKUP(U441,Verfahren!$A$1:$E$15,5,FALSE),"")&amp;IFERROR(VLOOKUP(V441,Verfahren!A$17:B$20,2,FALSE),"")</f>
        <v/>
      </c>
      <c r="X441" s="67" t="str">
        <f t="shared" si="21"/>
        <v/>
      </c>
      <c r="Y441" s="67">
        <v>437</v>
      </c>
      <c r="Z441" s="67" t="str" cm="1">
        <f t="array" ref="Z441">IFERROR(INDEX($C$1:$C$1003,_xlfn.AGGREGATE(15,6,ROW($W$5:$W$1003)/(FIND("Wohngrundstück",$W$5:$W$1003,1)&gt;0),ROW()-4)),"")</f>
        <v/>
      </c>
      <c r="AA441" s="67" t="str" cm="1">
        <f t="array" ref="AA441">IFERROR(INDEX($C$1:$C$1003,_xlfn.AGGREGATE(15,6,ROW($U$5:$U$1003)/(FIND("123",$U$5:$U$1003,1)&gt;0),ROW()-4)),"")</f>
        <v/>
      </c>
      <c r="AB441" s="67" t="str" cm="1">
        <f t="array" ref="AB441">IFERROR(INDEX($C$1:$C$1003,_xlfn.AGGREGATE(15,6,ROW($W$5:$W$1003)/(FIND("Nichtwohngrundstück",$W$5:$W$1003,1)&gt;0),ROW()-4)),"")</f>
        <v/>
      </c>
      <c r="AC441" s="67" t="str" cm="1">
        <f t="array" ref="AC441">IFERROR(INDEX($C$1:$C$1003,_xlfn.AGGREGATE(15,6,ROW($W$5:$W$1003)/(FIND("Gebäude",$W$5:$W$1003,1)&gt;0),ROW()-4)),"")</f>
        <v/>
      </c>
      <c r="AD441" s="67" t="str" cm="1">
        <f t="array" ref="AD441">IFERROR(INDEX($C$1:$C$1003,_xlfn.AGGREGATE(15,6,ROW($W$5:$W$1003)/(FIND("LuF",$W$5:$W$1003,1)&gt;0),ROW()-4)),"")</f>
        <v/>
      </c>
      <c r="AE441" s="67" t="str" cm="1">
        <f t="array" ref="AE441">IFERROR(INDEX($C$1:$C$1003,_xlfn.AGGREGATE(15,6,ROW($P$5:$P$1003)/(FIND("Ja",$P$5:$P$1003,1)&gt;0),ROW()-4)),"")</f>
        <v/>
      </c>
      <c r="AF441" s="67" t="str" cm="1">
        <f t="array" ref="AF441">IFERROR(INDEX($C$1:$C$1003,_xlfn.AGGREGATE(15,6,ROW($V$5:$V$1003)/(FIND("1",$V$5:$V$1003,1)&gt;0),ROW()-4)),"")</f>
        <v/>
      </c>
    </row>
    <row r="442" spans="2:32" x14ac:dyDescent="0.35">
      <c r="B442" s="139"/>
      <c r="C442" s="139" t="str">
        <f>IF(B442&lt;&gt;"",COUNTIF($B$4:$B442,"&lt;&gt;"),"")</f>
        <v/>
      </c>
      <c r="D442" s="142"/>
      <c r="E442" s="139"/>
      <c r="F442" s="139"/>
      <c r="G442" s="139"/>
      <c r="H442" s="139"/>
      <c r="I442" s="142"/>
      <c r="J442" s="139"/>
      <c r="K442" s="139" t="str">
        <f>IFERROR(INDEX(PLZ!B:B,MATCH(I442,PLZ!A:A,0)),"")</f>
        <v/>
      </c>
      <c r="L442" s="139"/>
      <c r="M442" s="139" t="str">
        <f>IFERROR(IF(K442&lt;&gt;"Baden-Württemberg",VLOOKUP(L442,Params!A$28:A$36,1,FALSE),""),"")</f>
        <v/>
      </c>
      <c r="N442" s="147"/>
      <c r="O442" s="139"/>
      <c r="P442" s="139" t="str">
        <f t="shared" si="22"/>
        <v/>
      </c>
      <c r="Q442" s="139" t="str">
        <f t="shared" si="22"/>
        <v/>
      </c>
      <c r="R442" s="139" t="str">
        <f t="shared" si="22"/>
        <v/>
      </c>
      <c r="S442" s="147"/>
      <c r="T442" s="146" t="str" cm="1">
        <f t="array" aca="1" ref="T442" ca="1">IF(B442&lt;&gt;"",HYPERLINK("#'"&amp;MID(CELL("Dateiname",'Gemarkungen &amp; Flurstücke'!A$1),FIND("]",CELL("Dateiname",'Gemarkungen &amp; Flurstücke'!A$1))+1,31)&amp;"'!B6","Bitte ergänzen Sie die Angaben in ''Gemarkungen &amp; Flurstücke''!"),"")</f>
        <v/>
      </c>
      <c r="U442" s="42" t="str">
        <f>IFERROR(VLOOKUP(K442,Params!$A$2:$C$17,3,FALSE)&amp;VLOOKUP(L442,Params!$A$21:$C$23,3,FALSE)&amp;IFERROR(VLOOKUP(M442,Params!$A$28:$C$36,3,FALSE),"0"),"")</f>
        <v/>
      </c>
      <c r="V442" s="67" t="str">
        <f t="shared" si="20"/>
        <v/>
      </c>
      <c r="W442" s="67" t="str">
        <f>IFERROR(VLOOKUP(U442,Verfahren!$A$1:$E$15,5,FALSE),"")&amp;IFERROR(VLOOKUP(V442,Verfahren!A$17:B$20,2,FALSE),"")</f>
        <v/>
      </c>
      <c r="X442" s="67" t="str">
        <f t="shared" si="21"/>
        <v/>
      </c>
      <c r="Y442" s="67">
        <v>438</v>
      </c>
      <c r="Z442" s="67" t="str" cm="1">
        <f t="array" ref="Z442">IFERROR(INDEX($C$1:$C$1003,_xlfn.AGGREGATE(15,6,ROW($W$5:$W$1003)/(FIND("Wohngrundstück",$W$5:$W$1003,1)&gt;0),ROW()-4)),"")</f>
        <v/>
      </c>
      <c r="AA442" s="67" t="str" cm="1">
        <f t="array" ref="AA442">IFERROR(INDEX($C$1:$C$1003,_xlfn.AGGREGATE(15,6,ROW($U$5:$U$1003)/(FIND("123",$U$5:$U$1003,1)&gt;0),ROW()-4)),"")</f>
        <v/>
      </c>
      <c r="AB442" s="67" t="str" cm="1">
        <f t="array" ref="AB442">IFERROR(INDEX($C$1:$C$1003,_xlfn.AGGREGATE(15,6,ROW($W$5:$W$1003)/(FIND("Nichtwohngrundstück",$W$5:$W$1003,1)&gt;0),ROW()-4)),"")</f>
        <v/>
      </c>
      <c r="AC442" s="67" t="str" cm="1">
        <f t="array" ref="AC442">IFERROR(INDEX($C$1:$C$1003,_xlfn.AGGREGATE(15,6,ROW($W$5:$W$1003)/(FIND("Gebäude",$W$5:$W$1003,1)&gt;0),ROW()-4)),"")</f>
        <v/>
      </c>
      <c r="AD442" s="67" t="str" cm="1">
        <f t="array" ref="AD442">IFERROR(INDEX($C$1:$C$1003,_xlfn.AGGREGATE(15,6,ROW($W$5:$W$1003)/(FIND("LuF",$W$5:$W$1003,1)&gt;0),ROW()-4)),"")</f>
        <v/>
      </c>
      <c r="AE442" s="67" t="str" cm="1">
        <f t="array" ref="AE442">IFERROR(INDEX($C$1:$C$1003,_xlfn.AGGREGATE(15,6,ROW($P$5:$P$1003)/(FIND("Ja",$P$5:$P$1003,1)&gt;0),ROW()-4)),"")</f>
        <v/>
      </c>
      <c r="AF442" s="67" t="str" cm="1">
        <f t="array" ref="AF442">IFERROR(INDEX($C$1:$C$1003,_xlfn.AGGREGATE(15,6,ROW($V$5:$V$1003)/(FIND("1",$V$5:$V$1003,1)&gt;0),ROW()-4)),"")</f>
        <v/>
      </c>
    </row>
    <row r="443" spans="2:32" x14ac:dyDescent="0.35">
      <c r="B443" s="139"/>
      <c r="C443" s="139" t="str">
        <f>IF(B443&lt;&gt;"",COUNTIF($B$4:$B443,"&lt;&gt;"),"")</f>
        <v/>
      </c>
      <c r="D443" s="142"/>
      <c r="E443" s="139"/>
      <c r="F443" s="139"/>
      <c r="G443" s="139"/>
      <c r="H443" s="139"/>
      <c r="I443" s="142"/>
      <c r="J443" s="139"/>
      <c r="K443" s="139" t="str">
        <f>IFERROR(INDEX(PLZ!B:B,MATCH(I443,PLZ!A:A,0)),"")</f>
        <v/>
      </c>
      <c r="L443" s="139"/>
      <c r="M443" s="139" t="str">
        <f>IFERROR(IF(K443&lt;&gt;"Baden-Württemberg",VLOOKUP(L443,Params!A$28:A$36,1,FALSE),""),"")</f>
        <v/>
      </c>
      <c r="N443" s="147"/>
      <c r="O443" s="139"/>
      <c r="P443" s="139" t="str">
        <f t="shared" si="22"/>
        <v/>
      </c>
      <c r="Q443" s="139" t="str">
        <f t="shared" si="22"/>
        <v/>
      </c>
      <c r="R443" s="139" t="str">
        <f t="shared" si="22"/>
        <v/>
      </c>
      <c r="S443" s="147"/>
      <c r="T443" s="146" t="str" cm="1">
        <f t="array" aca="1" ref="T443" ca="1">IF(B443&lt;&gt;"",HYPERLINK("#'"&amp;MID(CELL("Dateiname",'Gemarkungen &amp; Flurstücke'!A$1),FIND("]",CELL("Dateiname",'Gemarkungen &amp; Flurstücke'!A$1))+1,31)&amp;"'!B6","Bitte ergänzen Sie die Angaben in ''Gemarkungen &amp; Flurstücke''!"),"")</f>
        <v/>
      </c>
      <c r="U443" s="42" t="str">
        <f>IFERROR(VLOOKUP(K443,Params!$A$2:$C$17,3,FALSE)&amp;VLOOKUP(L443,Params!$A$21:$C$23,3,FALSE)&amp;IFERROR(VLOOKUP(M443,Params!$A$28:$C$36,3,FALSE),"0"),"")</f>
        <v/>
      </c>
      <c r="V443" s="67" t="str">
        <f t="shared" si="20"/>
        <v/>
      </c>
      <c r="W443" s="67" t="str">
        <f>IFERROR(VLOOKUP(U443,Verfahren!$A$1:$E$15,5,FALSE),"")&amp;IFERROR(VLOOKUP(V443,Verfahren!A$17:B$20,2,FALSE),"")</f>
        <v/>
      </c>
      <c r="X443" s="67" t="str">
        <f t="shared" si="21"/>
        <v/>
      </c>
      <c r="Y443" s="67">
        <v>439</v>
      </c>
      <c r="Z443" s="67" t="str" cm="1">
        <f t="array" ref="Z443">IFERROR(INDEX($C$1:$C$1003,_xlfn.AGGREGATE(15,6,ROW($W$5:$W$1003)/(FIND("Wohngrundstück",$W$5:$W$1003,1)&gt;0),ROW()-4)),"")</f>
        <v/>
      </c>
      <c r="AA443" s="67" t="str" cm="1">
        <f t="array" ref="AA443">IFERROR(INDEX($C$1:$C$1003,_xlfn.AGGREGATE(15,6,ROW($U$5:$U$1003)/(FIND("123",$U$5:$U$1003,1)&gt;0),ROW()-4)),"")</f>
        <v/>
      </c>
      <c r="AB443" s="67" t="str" cm="1">
        <f t="array" ref="AB443">IFERROR(INDEX($C$1:$C$1003,_xlfn.AGGREGATE(15,6,ROW($W$5:$W$1003)/(FIND("Nichtwohngrundstück",$W$5:$W$1003,1)&gt;0),ROW()-4)),"")</f>
        <v/>
      </c>
      <c r="AC443" s="67" t="str" cm="1">
        <f t="array" ref="AC443">IFERROR(INDEX($C$1:$C$1003,_xlfn.AGGREGATE(15,6,ROW($W$5:$W$1003)/(FIND("Gebäude",$W$5:$W$1003,1)&gt;0),ROW()-4)),"")</f>
        <v/>
      </c>
      <c r="AD443" s="67" t="str" cm="1">
        <f t="array" ref="AD443">IFERROR(INDEX($C$1:$C$1003,_xlfn.AGGREGATE(15,6,ROW($W$5:$W$1003)/(FIND("LuF",$W$5:$W$1003,1)&gt;0),ROW()-4)),"")</f>
        <v/>
      </c>
      <c r="AE443" s="67" t="str" cm="1">
        <f t="array" ref="AE443">IFERROR(INDEX($C$1:$C$1003,_xlfn.AGGREGATE(15,6,ROW($P$5:$P$1003)/(FIND("Ja",$P$5:$P$1003,1)&gt;0),ROW()-4)),"")</f>
        <v/>
      </c>
      <c r="AF443" s="67" t="str" cm="1">
        <f t="array" ref="AF443">IFERROR(INDEX($C$1:$C$1003,_xlfn.AGGREGATE(15,6,ROW($V$5:$V$1003)/(FIND("1",$V$5:$V$1003,1)&gt;0),ROW()-4)),"")</f>
        <v/>
      </c>
    </row>
    <row r="444" spans="2:32" x14ac:dyDescent="0.35">
      <c r="B444" s="139"/>
      <c r="C444" s="139" t="str">
        <f>IF(B444&lt;&gt;"",COUNTIF($B$4:$B444,"&lt;&gt;"),"")</f>
        <v/>
      </c>
      <c r="D444" s="142"/>
      <c r="E444" s="139"/>
      <c r="F444" s="139"/>
      <c r="G444" s="139"/>
      <c r="H444" s="139"/>
      <c r="I444" s="142"/>
      <c r="J444" s="139"/>
      <c r="K444" s="139" t="str">
        <f>IFERROR(INDEX(PLZ!B:B,MATCH(I444,PLZ!A:A,0)),"")</f>
        <v/>
      </c>
      <c r="L444" s="139"/>
      <c r="M444" s="139" t="str">
        <f>IFERROR(IF(K444&lt;&gt;"Baden-Württemberg",VLOOKUP(L444,Params!A$28:A$36,1,FALSE),""),"")</f>
        <v/>
      </c>
      <c r="N444" s="147"/>
      <c r="O444" s="139"/>
      <c r="P444" s="139" t="str">
        <f t="shared" si="22"/>
        <v/>
      </c>
      <c r="Q444" s="139" t="str">
        <f t="shared" si="22"/>
        <v/>
      </c>
      <c r="R444" s="139" t="str">
        <f t="shared" si="22"/>
        <v/>
      </c>
      <c r="S444" s="147"/>
      <c r="T444" s="146" t="str" cm="1">
        <f t="array" aca="1" ref="T444" ca="1">IF(B444&lt;&gt;"",HYPERLINK("#'"&amp;MID(CELL("Dateiname",'Gemarkungen &amp; Flurstücke'!A$1),FIND("]",CELL("Dateiname",'Gemarkungen &amp; Flurstücke'!A$1))+1,31)&amp;"'!B6","Bitte ergänzen Sie die Angaben in ''Gemarkungen &amp; Flurstücke''!"),"")</f>
        <v/>
      </c>
      <c r="U444" s="42" t="str">
        <f>IFERROR(VLOOKUP(K444,Params!$A$2:$C$17,3,FALSE)&amp;VLOOKUP(L444,Params!$A$21:$C$23,3,FALSE)&amp;IFERROR(VLOOKUP(M444,Params!$A$28:$C$36,3,FALSE),"0"),"")</f>
        <v/>
      </c>
      <c r="V444" s="67" t="str">
        <f t="shared" si="20"/>
        <v/>
      </c>
      <c r="W444" s="67" t="str">
        <f>IFERROR(VLOOKUP(U444,Verfahren!$A$1:$E$15,5,FALSE),"")&amp;IFERROR(VLOOKUP(V444,Verfahren!A$17:B$20,2,FALSE),"")</f>
        <v/>
      </c>
      <c r="X444" s="67" t="str">
        <f t="shared" si="21"/>
        <v/>
      </c>
      <c r="Y444" s="67">
        <v>440</v>
      </c>
      <c r="Z444" s="67" t="str" cm="1">
        <f t="array" ref="Z444">IFERROR(INDEX($C$1:$C$1003,_xlfn.AGGREGATE(15,6,ROW($W$5:$W$1003)/(FIND("Wohngrundstück",$W$5:$W$1003,1)&gt;0),ROW()-4)),"")</f>
        <v/>
      </c>
      <c r="AA444" s="67" t="str" cm="1">
        <f t="array" ref="AA444">IFERROR(INDEX($C$1:$C$1003,_xlfn.AGGREGATE(15,6,ROW($U$5:$U$1003)/(FIND("123",$U$5:$U$1003,1)&gt;0),ROW()-4)),"")</f>
        <v/>
      </c>
      <c r="AB444" s="67" t="str" cm="1">
        <f t="array" ref="AB444">IFERROR(INDEX($C$1:$C$1003,_xlfn.AGGREGATE(15,6,ROW($W$5:$W$1003)/(FIND("Nichtwohngrundstück",$W$5:$W$1003,1)&gt;0),ROW()-4)),"")</f>
        <v/>
      </c>
      <c r="AC444" s="67" t="str" cm="1">
        <f t="array" ref="AC444">IFERROR(INDEX($C$1:$C$1003,_xlfn.AGGREGATE(15,6,ROW($W$5:$W$1003)/(FIND("Gebäude",$W$5:$W$1003,1)&gt;0),ROW()-4)),"")</f>
        <v/>
      </c>
      <c r="AD444" s="67" t="str" cm="1">
        <f t="array" ref="AD444">IFERROR(INDEX($C$1:$C$1003,_xlfn.AGGREGATE(15,6,ROW($W$5:$W$1003)/(FIND("LuF",$W$5:$W$1003,1)&gt;0),ROW()-4)),"")</f>
        <v/>
      </c>
      <c r="AE444" s="67" t="str" cm="1">
        <f t="array" ref="AE444">IFERROR(INDEX($C$1:$C$1003,_xlfn.AGGREGATE(15,6,ROW($P$5:$P$1003)/(FIND("Ja",$P$5:$P$1003,1)&gt;0),ROW()-4)),"")</f>
        <v/>
      </c>
      <c r="AF444" s="67" t="str" cm="1">
        <f t="array" ref="AF444">IFERROR(INDEX($C$1:$C$1003,_xlfn.AGGREGATE(15,6,ROW($V$5:$V$1003)/(FIND("1",$V$5:$V$1003,1)&gt;0),ROW()-4)),"")</f>
        <v/>
      </c>
    </row>
    <row r="445" spans="2:32" x14ac:dyDescent="0.35">
      <c r="B445" s="139"/>
      <c r="C445" s="139" t="str">
        <f>IF(B445&lt;&gt;"",COUNTIF($B$4:$B445,"&lt;&gt;"),"")</f>
        <v/>
      </c>
      <c r="D445" s="142"/>
      <c r="E445" s="139"/>
      <c r="F445" s="139"/>
      <c r="G445" s="139"/>
      <c r="H445" s="139"/>
      <c r="I445" s="142"/>
      <c r="J445" s="139"/>
      <c r="K445" s="139" t="str">
        <f>IFERROR(INDEX(PLZ!B:B,MATCH(I445,PLZ!A:A,0)),"")</f>
        <v/>
      </c>
      <c r="L445" s="139"/>
      <c r="M445" s="139" t="str">
        <f>IFERROR(IF(K445&lt;&gt;"Baden-Württemberg",VLOOKUP(L445,Params!A$28:A$36,1,FALSE),""),"")</f>
        <v/>
      </c>
      <c r="N445" s="147"/>
      <c r="O445" s="139"/>
      <c r="P445" s="139" t="str">
        <f t="shared" si="22"/>
        <v/>
      </c>
      <c r="Q445" s="139" t="str">
        <f t="shared" si="22"/>
        <v/>
      </c>
      <c r="R445" s="139" t="str">
        <f t="shared" si="22"/>
        <v/>
      </c>
      <c r="S445" s="147"/>
      <c r="T445" s="146" t="str" cm="1">
        <f t="array" aca="1" ref="T445" ca="1">IF(B445&lt;&gt;"",HYPERLINK("#'"&amp;MID(CELL("Dateiname",'Gemarkungen &amp; Flurstücke'!A$1),FIND("]",CELL("Dateiname",'Gemarkungen &amp; Flurstücke'!A$1))+1,31)&amp;"'!B6","Bitte ergänzen Sie die Angaben in ''Gemarkungen &amp; Flurstücke''!"),"")</f>
        <v/>
      </c>
      <c r="U445" s="42" t="str">
        <f>IFERROR(VLOOKUP(K445,Params!$A$2:$C$17,3,FALSE)&amp;VLOOKUP(L445,Params!$A$21:$C$23,3,FALSE)&amp;IFERROR(VLOOKUP(M445,Params!$A$28:$C$36,3,FALSE),"0"),"")</f>
        <v/>
      </c>
      <c r="V445" s="67" t="str">
        <f t="shared" si="20"/>
        <v/>
      </c>
      <c r="W445" s="67" t="str">
        <f>IFERROR(VLOOKUP(U445,Verfahren!$A$1:$E$15,5,FALSE),"")&amp;IFERROR(VLOOKUP(V445,Verfahren!A$17:B$20,2,FALSE),"")</f>
        <v/>
      </c>
      <c r="X445" s="67" t="str">
        <f t="shared" si="21"/>
        <v/>
      </c>
      <c r="Y445" s="67">
        <v>441</v>
      </c>
      <c r="Z445" s="67" t="str" cm="1">
        <f t="array" ref="Z445">IFERROR(INDEX($C$1:$C$1003,_xlfn.AGGREGATE(15,6,ROW($W$5:$W$1003)/(FIND("Wohngrundstück",$W$5:$W$1003,1)&gt;0),ROW()-4)),"")</f>
        <v/>
      </c>
      <c r="AA445" s="67" t="str" cm="1">
        <f t="array" ref="AA445">IFERROR(INDEX($C$1:$C$1003,_xlfn.AGGREGATE(15,6,ROW($U$5:$U$1003)/(FIND("123",$U$5:$U$1003,1)&gt;0),ROW()-4)),"")</f>
        <v/>
      </c>
      <c r="AB445" s="67" t="str" cm="1">
        <f t="array" ref="AB445">IFERROR(INDEX($C$1:$C$1003,_xlfn.AGGREGATE(15,6,ROW($W$5:$W$1003)/(FIND("Nichtwohngrundstück",$W$5:$W$1003,1)&gt;0),ROW()-4)),"")</f>
        <v/>
      </c>
      <c r="AC445" s="67" t="str" cm="1">
        <f t="array" ref="AC445">IFERROR(INDEX($C$1:$C$1003,_xlfn.AGGREGATE(15,6,ROW($W$5:$W$1003)/(FIND("Gebäude",$W$5:$W$1003,1)&gt;0),ROW()-4)),"")</f>
        <v/>
      </c>
      <c r="AD445" s="67" t="str" cm="1">
        <f t="array" ref="AD445">IFERROR(INDEX($C$1:$C$1003,_xlfn.AGGREGATE(15,6,ROW($W$5:$W$1003)/(FIND("LuF",$W$5:$W$1003,1)&gt;0),ROW()-4)),"")</f>
        <v/>
      </c>
      <c r="AE445" s="67" t="str" cm="1">
        <f t="array" ref="AE445">IFERROR(INDEX($C$1:$C$1003,_xlfn.AGGREGATE(15,6,ROW($P$5:$P$1003)/(FIND("Ja",$P$5:$P$1003,1)&gt;0),ROW()-4)),"")</f>
        <v/>
      </c>
      <c r="AF445" s="67" t="str" cm="1">
        <f t="array" ref="AF445">IFERROR(INDEX($C$1:$C$1003,_xlfn.AGGREGATE(15,6,ROW($V$5:$V$1003)/(FIND("1",$V$5:$V$1003,1)&gt;0),ROW()-4)),"")</f>
        <v/>
      </c>
    </row>
    <row r="446" spans="2:32" x14ac:dyDescent="0.35">
      <c r="B446" s="139"/>
      <c r="C446" s="139" t="str">
        <f>IF(B446&lt;&gt;"",COUNTIF($B$4:$B446,"&lt;&gt;"),"")</f>
        <v/>
      </c>
      <c r="D446" s="142"/>
      <c r="E446" s="139"/>
      <c r="F446" s="139"/>
      <c r="G446" s="139"/>
      <c r="H446" s="139"/>
      <c r="I446" s="142"/>
      <c r="J446" s="139"/>
      <c r="K446" s="139" t="str">
        <f>IFERROR(INDEX(PLZ!B:B,MATCH(I446,PLZ!A:A,0)),"")</f>
        <v/>
      </c>
      <c r="L446" s="139"/>
      <c r="M446" s="139" t="str">
        <f>IFERROR(IF(K446&lt;&gt;"Baden-Württemberg",VLOOKUP(L446,Params!A$28:A$36,1,FALSE),""),"")</f>
        <v/>
      </c>
      <c r="N446" s="147"/>
      <c r="O446" s="139"/>
      <c r="P446" s="139" t="str">
        <f t="shared" si="22"/>
        <v/>
      </c>
      <c r="Q446" s="139" t="str">
        <f t="shared" si="22"/>
        <v/>
      </c>
      <c r="R446" s="139" t="str">
        <f t="shared" si="22"/>
        <v/>
      </c>
      <c r="S446" s="147"/>
      <c r="T446" s="146" t="str" cm="1">
        <f t="array" aca="1" ref="T446" ca="1">IF(B446&lt;&gt;"",HYPERLINK("#'"&amp;MID(CELL("Dateiname",'Gemarkungen &amp; Flurstücke'!A$1),FIND("]",CELL("Dateiname",'Gemarkungen &amp; Flurstücke'!A$1))+1,31)&amp;"'!B6","Bitte ergänzen Sie die Angaben in ''Gemarkungen &amp; Flurstücke''!"),"")</f>
        <v/>
      </c>
      <c r="U446" s="42" t="str">
        <f>IFERROR(VLOOKUP(K446,Params!$A$2:$C$17,3,FALSE)&amp;VLOOKUP(L446,Params!$A$21:$C$23,3,FALSE)&amp;IFERROR(VLOOKUP(M446,Params!$A$28:$C$36,3,FALSE),"0"),"")</f>
        <v/>
      </c>
      <c r="V446" s="67" t="str">
        <f t="shared" si="20"/>
        <v/>
      </c>
      <c r="W446" s="67" t="str">
        <f>IFERROR(VLOOKUP(U446,Verfahren!$A$1:$E$15,5,FALSE),"")&amp;IFERROR(VLOOKUP(V446,Verfahren!A$17:B$20,2,FALSE),"")</f>
        <v/>
      </c>
      <c r="X446" s="67" t="str">
        <f t="shared" si="21"/>
        <v/>
      </c>
      <c r="Y446" s="67">
        <v>442</v>
      </c>
      <c r="Z446" s="67" t="str" cm="1">
        <f t="array" ref="Z446">IFERROR(INDEX($C$1:$C$1003,_xlfn.AGGREGATE(15,6,ROW($W$5:$W$1003)/(FIND("Wohngrundstück",$W$5:$W$1003,1)&gt;0),ROW()-4)),"")</f>
        <v/>
      </c>
      <c r="AA446" s="67" t="str" cm="1">
        <f t="array" ref="AA446">IFERROR(INDEX($C$1:$C$1003,_xlfn.AGGREGATE(15,6,ROW($U$5:$U$1003)/(FIND("123",$U$5:$U$1003,1)&gt;0),ROW()-4)),"")</f>
        <v/>
      </c>
      <c r="AB446" s="67" t="str" cm="1">
        <f t="array" ref="AB446">IFERROR(INDEX($C$1:$C$1003,_xlfn.AGGREGATE(15,6,ROW($W$5:$W$1003)/(FIND("Nichtwohngrundstück",$W$5:$W$1003,1)&gt;0),ROW()-4)),"")</f>
        <v/>
      </c>
      <c r="AC446" s="67" t="str" cm="1">
        <f t="array" ref="AC446">IFERROR(INDEX($C$1:$C$1003,_xlfn.AGGREGATE(15,6,ROW($W$5:$W$1003)/(FIND("Gebäude",$W$5:$W$1003,1)&gt;0),ROW()-4)),"")</f>
        <v/>
      </c>
      <c r="AD446" s="67" t="str" cm="1">
        <f t="array" ref="AD446">IFERROR(INDEX($C$1:$C$1003,_xlfn.AGGREGATE(15,6,ROW($W$5:$W$1003)/(FIND("LuF",$W$5:$W$1003,1)&gt;0),ROW()-4)),"")</f>
        <v/>
      </c>
      <c r="AE446" s="67" t="str" cm="1">
        <f t="array" ref="AE446">IFERROR(INDEX($C$1:$C$1003,_xlfn.AGGREGATE(15,6,ROW($P$5:$P$1003)/(FIND("Ja",$P$5:$P$1003,1)&gt;0),ROW()-4)),"")</f>
        <v/>
      </c>
      <c r="AF446" s="67" t="str" cm="1">
        <f t="array" ref="AF446">IFERROR(INDEX($C$1:$C$1003,_xlfn.AGGREGATE(15,6,ROW($V$5:$V$1003)/(FIND("1",$V$5:$V$1003,1)&gt;0),ROW()-4)),"")</f>
        <v/>
      </c>
    </row>
    <row r="447" spans="2:32" x14ac:dyDescent="0.35">
      <c r="B447" s="139"/>
      <c r="C447" s="139" t="str">
        <f>IF(B447&lt;&gt;"",COUNTIF($B$4:$B447,"&lt;&gt;"),"")</f>
        <v/>
      </c>
      <c r="D447" s="142"/>
      <c r="E447" s="139"/>
      <c r="F447" s="139"/>
      <c r="G447" s="139"/>
      <c r="H447" s="139"/>
      <c r="I447" s="142"/>
      <c r="J447" s="139"/>
      <c r="K447" s="139" t="str">
        <f>IFERROR(INDEX(PLZ!B:B,MATCH(I447,PLZ!A:A,0)),"")</f>
        <v/>
      </c>
      <c r="L447" s="139"/>
      <c r="M447" s="139" t="str">
        <f>IFERROR(IF(K447&lt;&gt;"Baden-Württemberg",VLOOKUP(L447,Params!A$28:A$36,1,FALSE),""),"")</f>
        <v/>
      </c>
      <c r="N447" s="147"/>
      <c r="O447" s="139"/>
      <c r="P447" s="139" t="str">
        <f t="shared" si="22"/>
        <v/>
      </c>
      <c r="Q447" s="139" t="str">
        <f t="shared" si="22"/>
        <v/>
      </c>
      <c r="R447" s="139" t="str">
        <f t="shared" si="22"/>
        <v/>
      </c>
      <c r="S447" s="147"/>
      <c r="T447" s="146" t="str" cm="1">
        <f t="array" aca="1" ref="T447" ca="1">IF(B447&lt;&gt;"",HYPERLINK("#'"&amp;MID(CELL("Dateiname",'Gemarkungen &amp; Flurstücke'!A$1),FIND("]",CELL("Dateiname",'Gemarkungen &amp; Flurstücke'!A$1))+1,31)&amp;"'!B6","Bitte ergänzen Sie die Angaben in ''Gemarkungen &amp; Flurstücke''!"),"")</f>
        <v/>
      </c>
      <c r="U447" s="42" t="str">
        <f>IFERROR(VLOOKUP(K447,Params!$A$2:$C$17,3,FALSE)&amp;VLOOKUP(L447,Params!$A$21:$C$23,3,FALSE)&amp;IFERROR(VLOOKUP(M447,Params!$A$28:$C$36,3,FALSE),"0"),"")</f>
        <v/>
      </c>
      <c r="V447" s="67" t="str">
        <f t="shared" si="20"/>
        <v/>
      </c>
      <c r="W447" s="67" t="str">
        <f>IFERROR(VLOOKUP(U447,Verfahren!$A$1:$E$15,5,FALSE),"")&amp;IFERROR(VLOOKUP(V447,Verfahren!A$17:B$20,2,FALSE),"")</f>
        <v/>
      </c>
      <c r="X447" s="67" t="str">
        <f t="shared" si="21"/>
        <v/>
      </c>
      <c r="Y447" s="67">
        <v>443</v>
      </c>
      <c r="Z447" s="67" t="str" cm="1">
        <f t="array" ref="Z447">IFERROR(INDEX($C$1:$C$1003,_xlfn.AGGREGATE(15,6,ROW($W$5:$W$1003)/(FIND("Wohngrundstück",$W$5:$W$1003,1)&gt;0),ROW()-4)),"")</f>
        <v/>
      </c>
      <c r="AA447" s="67" t="str" cm="1">
        <f t="array" ref="AA447">IFERROR(INDEX($C$1:$C$1003,_xlfn.AGGREGATE(15,6,ROW($U$5:$U$1003)/(FIND("123",$U$5:$U$1003,1)&gt;0),ROW()-4)),"")</f>
        <v/>
      </c>
      <c r="AB447" s="67" t="str" cm="1">
        <f t="array" ref="AB447">IFERROR(INDEX($C$1:$C$1003,_xlfn.AGGREGATE(15,6,ROW($W$5:$W$1003)/(FIND("Nichtwohngrundstück",$W$5:$W$1003,1)&gt;0),ROW()-4)),"")</f>
        <v/>
      </c>
      <c r="AC447" s="67" t="str" cm="1">
        <f t="array" ref="AC447">IFERROR(INDEX($C$1:$C$1003,_xlfn.AGGREGATE(15,6,ROW($W$5:$W$1003)/(FIND("Gebäude",$W$5:$W$1003,1)&gt;0),ROW()-4)),"")</f>
        <v/>
      </c>
      <c r="AD447" s="67" t="str" cm="1">
        <f t="array" ref="AD447">IFERROR(INDEX($C$1:$C$1003,_xlfn.AGGREGATE(15,6,ROW($W$5:$W$1003)/(FIND("LuF",$W$5:$W$1003,1)&gt;0),ROW()-4)),"")</f>
        <v/>
      </c>
      <c r="AE447" s="67" t="str" cm="1">
        <f t="array" ref="AE447">IFERROR(INDEX($C$1:$C$1003,_xlfn.AGGREGATE(15,6,ROW($P$5:$P$1003)/(FIND("Ja",$P$5:$P$1003,1)&gt;0),ROW()-4)),"")</f>
        <v/>
      </c>
      <c r="AF447" s="67" t="str" cm="1">
        <f t="array" ref="AF447">IFERROR(INDEX($C$1:$C$1003,_xlfn.AGGREGATE(15,6,ROW($V$5:$V$1003)/(FIND("1",$V$5:$V$1003,1)&gt;0),ROW()-4)),"")</f>
        <v/>
      </c>
    </row>
    <row r="448" spans="2:32" x14ac:dyDescent="0.35">
      <c r="B448" s="139"/>
      <c r="C448" s="139" t="str">
        <f>IF(B448&lt;&gt;"",COUNTIF($B$4:$B448,"&lt;&gt;"),"")</f>
        <v/>
      </c>
      <c r="D448" s="142"/>
      <c r="E448" s="139"/>
      <c r="F448" s="139"/>
      <c r="G448" s="139"/>
      <c r="H448" s="139"/>
      <c r="I448" s="142"/>
      <c r="J448" s="139"/>
      <c r="K448" s="139" t="str">
        <f>IFERROR(INDEX(PLZ!B:B,MATCH(I448,PLZ!A:A,0)),"")</f>
        <v/>
      </c>
      <c r="L448" s="139"/>
      <c r="M448" s="139" t="str">
        <f>IFERROR(IF(K448&lt;&gt;"Baden-Württemberg",VLOOKUP(L448,Params!A$28:A$36,1,FALSE),""),"")</f>
        <v/>
      </c>
      <c r="N448" s="147"/>
      <c r="O448" s="139"/>
      <c r="P448" s="139" t="str">
        <f t="shared" si="22"/>
        <v/>
      </c>
      <c r="Q448" s="139" t="str">
        <f t="shared" si="22"/>
        <v/>
      </c>
      <c r="R448" s="139" t="str">
        <f t="shared" si="22"/>
        <v/>
      </c>
      <c r="S448" s="147"/>
      <c r="T448" s="146" t="str" cm="1">
        <f t="array" aca="1" ref="T448" ca="1">IF(B448&lt;&gt;"",HYPERLINK("#'"&amp;MID(CELL("Dateiname",'Gemarkungen &amp; Flurstücke'!A$1),FIND("]",CELL("Dateiname",'Gemarkungen &amp; Flurstücke'!A$1))+1,31)&amp;"'!B6","Bitte ergänzen Sie die Angaben in ''Gemarkungen &amp; Flurstücke''!"),"")</f>
        <v/>
      </c>
      <c r="U448" s="42" t="str">
        <f>IFERROR(VLOOKUP(K448,Params!$A$2:$C$17,3,FALSE)&amp;VLOOKUP(L448,Params!$A$21:$C$23,3,FALSE)&amp;IFERROR(VLOOKUP(M448,Params!$A$28:$C$36,3,FALSE),"0"),"")</f>
        <v/>
      </c>
      <c r="V448" s="67" t="str">
        <f t="shared" si="20"/>
        <v/>
      </c>
      <c r="W448" s="67" t="str">
        <f>IFERROR(VLOOKUP(U448,Verfahren!$A$1:$E$15,5,FALSE),"")&amp;IFERROR(VLOOKUP(V448,Verfahren!A$17:B$20,2,FALSE),"")</f>
        <v/>
      </c>
      <c r="X448" s="67" t="str">
        <f t="shared" si="21"/>
        <v/>
      </c>
      <c r="Y448" s="67">
        <v>444</v>
      </c>
      <c r="Z448" s="67" t="str" cm="1">
        <f t="array" ref="Z448">IFERROR(INDEX($C$1:$C$1003,_xlfn.AGGREGATE(15,6,ROW($W$5:$W$1003)/(FIND("Wohngrundstück",$W$5:$W$1003,1)&gt;0),ROW()-4)),"")</f>
        <v/>
      </c>
      <c r="AA448" s="67" t="str" cm="1">
        <f t="array" ref="AA448">IFERROR(INDEX($C$1:$C$1003,_xlfn.AGGREGATE(15,6,ROW($U$5:$U$1003)/(FIND("123",$U$5:$U$1003,1)&gt;0),ROW()-4)),"")</f>
        <v/>
      </c>
      <c r="AB448" s="67" t="str" cm="1">
        <f t="array" ref="AB448">IFERROR(INDEX($C$1:$C$1003,_xlfn.AGGREGATE(15,6,ROW($W$5:$W$1003)/(FIND("Nichtwohngrundstück",$W$5:$W$1003,1)&gt;0),ROW()-4)),"")</f>
        <v/>
      </c>
      <c r="AC448" s="67" t="str" cm="1">
        <f t="array" ref="AC448">IFERROR(INDEX($C$1:$C$1003,_xlfn.AGGREGATE(15,6,ROW($W$5:$W$1003)/(FIND("Gebäude",$W$5:$W$1003,1)&gt;0),ROW()-4)),"")</f>
        <v/>
      </c>
      <c r="AD448" s="67" t="str" cm="1">
        <f t="array" ref="AD448">IFERROR(INDEX($C$1:$C$1003,_xlfn.AGGREGATE(15,6,ROW($W$5:$W$1003)/(FIND("LuF",$W$5:$W$1003,1)&gt;0),ROW()-4)),"")</f>
        <v/>
      </c>
      <c r="AE448" s="67" t="str" cm="1">
        <f t="array" ref="AE448">IFERROR(INDEX($C$1:$C$1003,_xlfn.AGGREGATE(15,6,ROW($P$5:$P$1003)/(FIND("Ja",$P$5:$P$1003,1)&gt;0),ROW()-4)),"")</f>
        <v/>
      </c>
      <c r="AF448" s="67" t="str" cm="1">
        <f t="array" ref="AF448">IFERROR(INDEX($C$1:$C$1003,_xlfn.AGGREGATE(15,6,ROW($V$5:$V$1003)/(FIND("1",$V$5:$V$1003,1)&gt;0),ROW()-4)),"")</f>
        <v/>
      </c>
    </row>
    <row r="449" spans="2:32" x14ac:dyDescent="0.35">
      <c r="B449" s="139"/>
      <c r="C449" s="139" t="str">
        <f>IF(B449&lt;&gt;"",COUNTIF($B$4:$B449,"&lt;&gt;"),"")</f>
        <v/>
      </c>
      <c r="D449" s="142"/>
      <c r="E449" s="139"/>
      <c r="F449" s="139"/>
      <c r="G449" s="139"/>
      <c r="H449" s="139"/>
      <c r="I449" s="142"/>
      <c r="J449" s="139"/>
      <c r="K449" s="139" t="str">
        <f>IFERROR(INDEX(PLZ!B:B,MATCH(I449,PLZ!A:A,0)),"")</f>
        <v/>
      </c>
      <c r="L449" s="139"/>
      <c r="M449" s="139" t="str">
        <f>IFERROR(IF(K449&lt;&gt;"Baden-Württemberg",VLOOKUP(L449,Params!A$28:A$36,1,FALSE),""),"")</f>
        <v/>
      </c>
      <c r="N449" s="147"/>
      <c r="O449" s="139"/>
      <c r="P449" s="139" t="str">
        <f t="shared" si="22"/>
        <v/>
      </c>
      <c r="Q449" s="139" t="str">
        <f t="shared" si="22"/>
        <v/>
      </c>
      <c r="R449" s="139" t="str">
        <f t="shared" si="22"/>
        <v/>
      </c>
      <c r="S449" s="147"/>
      <c r="T449" s="146" t="str" cm="1">
        <f t="array" aca="1" ref="T449" ca="1">IF(B449&lt;&gt;"",HYPERLINK("#'"&amp;MID(CELL("Dateiname",'Gemarkungen &amp; Flurstücke'!A$1),FIND("]",CELL("Dateiname",'Gemarkungen &amp; Flurstücke'!A$1))+1,31)&amp;"'!B6","Bitte ergänzen Sie die Angaben in ''Gemarkungen &amp; Flurstücke''!"),"")</f>
        <v/>
      </c>
      <c r="U449" s="42" t="str">
        <f>IFERROR(VLOOKUP(K449,Params!$A$2:$C$17,3,FALSE)&amp;VLOOKUP(L449,Params!$A$21:$C$23,3,FALSE)&amp;IFERROR(VLOOKUP(M449,Params!$A$28:$C$36,3,FALSE),"0"),"")</f>
        <v/>
      </c>
      <c r="V449" s="67" t="str">
        <f t="shared" si="20"/>
        <v/>
      </c>
      <c r="W449" s="67" t="str">
        <f>IFERROR(VLOOKUP(U449,Verfahren!$A$1:$E$15,5,FALSE),"")&amp;IFERROR(VLOOKUP(V449,Verfahren!A$17:B$20,2,FALSE),"")</f>
        <v/>
      </c>
      <c r="X449" s="67" t="str">
        <f t="shared" si="21"/>
        <v/>
      </c>
      <c r="Y449" s="67">
        <v>445</v>
      </c>
      <c r="Z449" s="67" t="str" cm="1">
        <f t="array" ref="Z449">IFERROR(INDEX($C$1:$C$1003,_xlfn.AGGREGATE(15,6,ROW($W$5:$W$1003)/(FIND("Wohngrundstück",$W$5:$W$1003,1)&gt;0),ROW()-4)),"")</f>
        <v/>
      </c>
      <c r="AA449" s="67" t="str" cm="1">
        <f t="array" ref="AA449">IFERROR(INDEX($C$1:$C$1003,_xlfn.AGGREGATE(15,6,ROW($U$5:$U$1003)/(FIND("123",$U$5:$U$1003,1)&gt;0),ROW()-4)),"")</f>
        <v/>
      </c>
      <c r="AB449" s="67" t="str" cm="1">
        <f t="array" ref="AB449">IFERROR(INDEX($C$1:$C$1003,_xlfn.AGGREGATE(15,6,ROW($W$5:$W$1003)/(FIND("Nichtwohngrundstück",$W$5:$W$1003,1)&gt;0),ROW()-4)),"")</f>
        <v/>
      </c>
      <c r="AC449" s="67" t="str" cm="1">
        <f t="array" ref="AC449">IFERROR(INDEX($C$1:$C$1003,_xlfn.AGGREGATE(15,6,ROW($W$5:$W$1003)/(FIND("Gebäude",$W$5:$W$1003,1)&gt;0),ROW()-4)),"")</f>
        <v/>
      </c>
      <c r="AD449" s="67" t="str" cm="1">
        <f t="array" ref="AD449">IFERROR(INDEX($C$1:$C$1003,_xlfn.AGGREGATE(15,6,ROW($W$5:$W$1003)/(FIND("LuF",$W$5:$W$1003,1)&gt;0),ROW()-4)),"")</f>
        <v/>
      </c>
      <c r="AE449" s="67" t="str" cm="1">
        <f t="array" ref="AE449">IFERROR(INDEX($C$1:$C$1003,_xlfn.AGGREGATE(15,6,ROW($P$5:$P$1003)/(FIND("Ja",$P$5:$P$1003,1)&gt;0),ROW()-4)),"")</f>
        <v/>
      </c>
      <c r="AF449" s="67" t="str" cm="1">
        <f t="array" ref="AF449">IFERROR(INDEX($C$1:$C$1003,_xlfn.AGGREGATE(15,6,ROW($V$5:$V$1003)/(FIND("1",$V$5:$V$1003,1)&gt;0),ROW()-4)),"")</f>
        <v/>
      </c>
    </row>
    <row r="450" spans="2:32" x14ac:dyDescent="0.35">
      <c r="B450" s="139"/>
      <c r="C450" s="139" t="str">
        <f>IF(B450&lt;&gt;"",COUNTIF($B$4:$B450,"&lt;&gt;"),"")</f>
        <v/>
      </c>
      <c r="D450" s="142"/>
      <c r="E450" s="139"/>
      <c r="F450" s="139"/>
      <c r="G450" s="139"/>
      <c r="H450" s="139"/>
      <c r="I450" s="142"/>
      <c r="J450" s="139"/>
      <c r="K450" s="139" t="str">
        <f>IFERROR(INDEX(PLZ!B:B,MATCH(I450,PLZ!A:A,0)),"")</f>
        <v/>
      </c>
      <c r="L450" s="139"/>
      <c r="M450" s="139" t="str">
        <f>IFERROR(IF(K450&lt;&gt;"Baden-Württemberg",VLOOKUP(L450,Params!A$28:A$36,1,FALSE),""),"")</f>
        <v/>
      </c>
      <c r="N450" s="147"/>
      <c r="O450" s="139"/>
      <c r="P450" s="139" t="str">
        <f t="shared" si="22"/>
        <v/>
      </c>
      <c r="Q450" s="139" t="str">
        <f t="shared" si="22"/>
        <v/>
      </c>
      <c r="R450" s="139" t="str">
        <f t="shared" si="22"/>
        <v/>
      </c>
      <c r="S450" s="147"/>
      <c r="T450" s="146" t="str" cm="1">
        <f t="array" aca="1" ref="T450" ca="1">IF(B450&lt;&gt;"",HYPERLINK("#'"&amp;MID(CELL("Dateiname",'Gemarkungen &amp; Flurstücke'!A$1),FIND("]",CELL("Dateiname",'Gemarkungen &amp; Flurstücke'!A$1))+1,31)&amp;"'!B6","Bitte ergänzen Sie die Angaben in ''Gemarkungen &amp; Flurstücke''!"),"")</f>
        <v/>
      </c>
      <c r="U450" s="42" t="str">
        <f>IFERROR(VLOOKUP(K450,Params!$A$2:$C$17,3,FALSE)&amp;VLOOKUP(L450,Params!$A$21:$C$23,3,FALSE)&amp;IFERROR(VLOOKUP(M450,Params!$A$28:$C$36,3,FALSE),"0"),"")</f>
        <v/>
      </c>
      <c r="V450" s="67" t="str">
        <f t="shared" si="20"/>
        <v/>
      </c>
      <c r="W450" s="67" t="str">
        <f>IFERROR(VLOOKUP(U450,Verfahren!$A$1:$E$15,5,FALSE),"")&amp;IFERROR(VLOOKUP(V450,Verfahren!A$17:B$20,2,FALSE),"")</f>
        <v/>
      </c>
      <c r="X450" s="67" t="str">
        <f t="shared" si="21"/>
        <v/>
      </c>
      <c r="Y450" s="67">
        <v>446</v>
      </c>
      <c r="Z450" s="67" t="str" cm="1">
        <f t="array" ref="Z450">IFERROR(INDEX($C$1:$C$1003,_xlfn.AGGREGATE(15,6,ROW($W$5:$W$1003)/(FIND("Wohngrundstück",$W$5:$W$1003,1)&gt;0),ROW()-4)),"")</f>
        <v/>
      </c>
      <c r="AA450" s="67" t="str" cm="1">
        <f t="array" ref="AA450">IFERROR(INDEX($C$1:$C$1003,_xlfn.AGGREGATE(15,6,ROW($U$5:$U$1003)/(FIND("123",$U$5:$U$1003,1)&gt;0),ROW()-4)),"")</f>
        <v/>
      </c>
      <c r="AB450" s="67" t="str" cm="1">
        <f t="array" ref="AB450">IFERROR(INDEX($C$1:$C$1003,_xlfn.AGGREGATE(15,6,ROW($W$5:$W$1003)/(FIND("Nichtwohngrundstück",$W$5:$W$1003,1)&gt;0),ROW()-4)),"")</f>
        <v/>
      </c>
      <c r="AC450" s="67" t="str" cm="1">
        <f t="array" ref="AC450">IFERROR(INDEX($C$1:$C$1003,_xlfn.AGGREGATE(15,6,ROW($W$5:$W$1003)/(FIND("Gebäude",$W$5:$W$1003,1)&gt;0),ROW()-4)),"")</f>
        <v/>
      </c>
      <c r="AD450" s="67" t="str" cm="1">
        <f t="array" ref="AD450">IFERROR(INDEX($C$1:$C$1003,_xlfn.AGGREGATE(15,6,ROW($W$5:$W$1003)/(FIND("LuF",$W$5:$W$1003,1)&gt;0),ROW()-4)),"")</f>
        <v/>
      </c>
      <c r="AE450" s="67" t="str" cm="1">
        <f t="array" ref="AE450">IFERROR(INDEX($C$1:$C$1003,_xlfn.AGGREGATE(15,6,ROW($P$5:$P$1003)/(FIND("Ja",$P$5:$P$1003,1)&gt;0),ROW()-4)),"")</f>
        <v/>
      </c>
      <c r="AF450" s="67" t="str" cm="1">
        <f t="array" ref="AF450">IFERROR(INDEX($C$1:$C$1003,_xlfn.AGGREGATE(15,6,ROW($V$5:$V$1003)/(FIND("1",$V$5:$V$1003,1)&gt;0),ROW()-4)),"")</f>
        <v/>
      </c>
    </row>
    <row r="451" spans="2:32" x14ac:dyDescent="0.35">
      <c r="B451" s="139"/>
      <c r="C451" s="139" t="str">
        <f>IF(B451&lt;&gt;"",COUNTIF($B$4:$B451,"&lt;&gt;"),"")</f>
        <v/>
      </c>
      <c r="D451" s="142"/>
      <c r="E451" s="139"/>
      <c r="F451" s="139"/>
      <c r="G451" s="139"/>
      <c r="H451" s="139"/>
      <c r="I451" s="142"/>
      <c r="J451" s="139"/>
      <c r="K451" s="139" t="str">
        <f>IFERROR(INDEX(PLZ!B:B,MATCH(I451,PLZ!A:A,0)),"")</f>
        <v/>
      </c>
      <c r="L451" s="139"/>
      <c r="M451" s="139" t="str">
        <f>IFERROR(IF(K451&lt;&gt;"Baden-Württemberg",VLOOKUP(L451,Params!A$28:A$36,1,FALSE),""),"")</f>
        <v/>
      </c>
      <c r="N451" s="147"/>
      <c r="O451" s="139"/>
      <c r="P451" s="139" t="str">
        <f t="shared" si="22"/>
        <v/>
      </c>
      <c r="Q451" s="139" t="str">
        <f t="shared" si="22"/>
        <v/>
      </c>
      <c r="R451" s="139" t="str">
        <f t="shared" si="22"/>
        <v/>
      </c>
      <c r="S451" s="147"/>
      <c r="T451" s="146" t="str" cm="1">
        <f t="array" aca="1" ref="T451" ca="1">IF(B451&lt;&gt;"",HYPERLINK("#'"&amp;MID(CELL("Dateiname",'Gemarkungen &amp; Flurstücke'!A$1),FIND("]",CELL("Dateiname",'Gemarkungen &amp; Flurstücke'!A$1))+1,31)&amp;"'!B6","Bitte ergänzen Sie die Angaben in ''Gemarkungen &amp; Flurstücke''!"),"")</f>
        <v/>
      </c>
      <c r="U451" s="42" t="str">
        <f>IFERROR(VLOOKUP(K451,Params!$A$2:$C$17,3,FALSE)&amp;VLOOKUP(L451,Params!$A$21:$C$23,3,FALSE)&amp;IFERROR(VLOOKUP(M451,Params!$A$28:$C$36,3,FALSE),"0"),"")</f>
        <v/>
      </c>
      <c r="V451" s="67" t="str">
        <f t="shared" si="20"/>
        <v/>
      </c>
      <c r="W451" s="67" t="str">
        <f>IFERROR(VLOOKUP(U451,Verfahren!$A$1:$E$15,5,FALSE),"")&amp;IFERROR(VLOOKUP(V451,Verfahren!A$17:B$20,2,FALSE),"")</f>
        <v/>
      </c>
      <c r="X451" s="67" t="str">
        <f t="shared" si="21"/>
        <v/>
      </c>
      <c r="Y451" s="67">
        <v>447</v>
      </c>
      <c r="Z451" s="67" t="str" cm="1">
        <f t="array" ref="Z451">IFERROR(INDEX($C$1:$C$1003,_xlfn.AGGREGATE(15,6,ROW($W$5:$W$1003)/(FIND("Wohngrundstück",$W$5:$W$1003,1)&gt;0),ROW()-4)),"")</f>
        <v/>
      </c>
      <c r="AA451" s="67" t="str" cm="1">
        <f t="array" ref="AA451">IFERROR(INDEX($C$1:$C$1003,_xlfn.AGGREGATE(15,6,ROW($U$5:$U$1003)/(FIND("123",$U$5:$U$1003,1)&gt;0),ROW()-4)),"")</f>
        <v/>
      </c>
      <c r="AB451" s="67" t="str" cm="1">
        <f t="array" ref="AB451">IFERROR(INDEX($C$1:$C$1003,_xlfn.AGGREGATE(15,6,ROW($W$5:$W$1003)/(FIND("Nichtwohngrundstück",$W$5:$W$1003,1)&gt;0),ROW()-4)),"")</f>
        <v/>
      </c>
      <c r="AC451" s="67" t="str" cm="1">
        <f t="array" ref="AC451">IFERROR(INDEX($C$1:$C$1003,_xlfn.AGGREGATE(15,6,ROW($W$5:$W$1003)/(FIND("Gebäude",$W$5:$W$1003,1)&gt;0),ROW()-4)),"")</f>
        <v/>
      </c>
      <c r="AD451" s="67" t="str" cm="1">
        <f t="array" ref="AD451">IFERROR(INDEX($C$1:$C$1003,_xlfn.AGGREGATE(15,6,ROW($W$5:$W$1003)/(FIND("LuF",$W$5:$W$1003,1)&gt;0),ROW()-4)),"")</f>
        <v/>
      </c>
      <c r="AE451" s="67" t="str" cm="1">
        <f t="array" ref="AE451">IFERROR(INDEX($C$1:$C$1003,_xlfn.AGGREGATE(15,6,ROW($P$5:$P$1003)/(FIND("Ja",$P$5:$P$1003,1)&gt;0),ROW()-4)),"")</f>
        <v/>
      </c>
      <c r="AF451" s="67" t="str" cm="1">
        <f t="array" ref="AF451">IFERROR(INDEX($C$1:$C$1003,_xlfn.AGGREGATE(15,6,ROW($V$5:$V$1003)/(FIND("1",$V$5:$V$1003,1)&gt;0),ROW()-4)),"")</f>
        <v/>
      </c>
    </row>
    <row r="452" spans="2:32" x14ac:dyDescent="0.35">
      <c r="B452" s="139"/>
      <c r="C452" s="139" t="str">
        <f>IF(B452&lt;&gt;"",COUNTIF($B$4:$B452,"&lt;&gt;"),"")</f>
        <v/>
      </c>
      <c r="D452" s="142"/>
      <c r="E452" s="139"/>
      <c r="F452" s="139"/>
      <c r="G452" s="139"/>
      <c r="H452" s="139"/>
      <c r="I452" s="142"/>
      <c r="J452" s="139"/>
      <c r="K452" s="139" t="str">
        <f>IFERROR(INDEX(PLZ!B:B,MATCH(I452,PLZ!A:A,0)),"")</f>
        <v/>
      </c>
      <c r="L452" s="139"/>
      <c r="M452" s="139" t="str">
        <f>IFERROR(IF(K452&lt;&gt;"Baden-Württemberg",VLOOKUP(L452,Params!A$28:A$36,1,FALSE),""),"")</f>
        <v/>
      </c>
      <c r="N452" s="147"/>
      <c r="O452" s="139"/>
      <c r="P452" s="139" t="str">
        <f t="shared" si="22"/>
        <v/>
      </c>
      <c r="Q452" s="139" t="str">
        <f t="shared" si="22"/>
        <v/>
      </c>
      <c r="R452" s="139" t="str">
        <f t="shared" si="22"/>
        <v/>
      </c>
      <c r="S452" s="147"/>
      <c r="T452" s="146" t="str" cm="1">
        <f t="array" aca="1" ref="T452" ca="1">IF(B452&lt;&gt;"",HYPERLINK("#'"&amp;MID(CELL("Dateiname",'Gemarkungen &amp; Flurstücke'!A$1),FIND("]",CELL("Dateiname",'Gemarkungen &amp; Flurstücke'!A$1))+1,31)&amp;"'!B6","Bitte ergänzen Sie die Angaben in ''Gemarkungen &amp; Flurstücke''!"),"")</f>
        <v/>
      </c>
      <c r="U452" s="42" t="str">
        <f>IFERROR(VLOOKUP(K452,Params!$A$2:$C$17,3,FALSE)&amp;VLOOKUP(L452,Params!$A$21:$C$23,3,FALSE)&amp;IFERROR(VLOOKUP(M452,Params!$A$28:$C$36,3,FALSE),"0"),"")</f>
        <v/>
      </c>
      <c r="V452" s="67" t="str">
        <f t="shared" si="20"/>
        <v/>
      </c>
      <c r="W452" s="67" t="str">
        <f>IFERROR(VLOOKUP(U452,Verfahren!$A$1:$E$15,5,FALSE),"")&amp;IFERROR(VLOOKUP(V452,Verfahren!A$17:B$20,2,FALSE),"")</f>
        <v/>
      </c>
      <c r="X452" s="67" t="str">
        <f t="shared" si="21"/>
        <v/>
      </c>
      <c r="Y452" s="67">
        <v>448</v>
      </c>
      <c r="Z452" s="67" t="str" cm="1">
        <f t="array" ref="Z452">IFERROR(INDEX($C$1:$C$1003,_xlfn.AGGREGATE(15,6,ROW($W$5:$W$1003)/(FIND("Wohngrundstück",$W$5:$W$1003,1)&gt;0),ROW()-4)),"")</f>
        <v/>
      </c>
      <c r="AA452" s="67" t="str" cm="1">
        <f t="array" ref="AA452">IFERROR(INDEX($C$1:$C$1003,_xlfn.AGGREGATE(15,6,ROW($U$5:$U$1003)/(FIND("123",$U$5:$U$1003,1)&gt;0),ROW()-4)),"")</f>
        <v/>
      </c>
      <c r="AB452" s="67" t="str" cm="1">
        <f t="array" ref="AB452">IFERROR(INDEX($C$1:$C$1003,_xlfn.AGGREGATE(15,6,ROW($W$5:$W$1003)/(FIND("Nichtwohngrundstück",$W$5:$W$1003,1)&gt;0),ROW()-4)),"")</f>
        <v/>
      </c>
      <c r="AC452" s="67" t="str" cm="1">
        <f t="array" ref="AC452">IFERROR(INDEX($C$1:$C$1003,_xlfn.AGGREGATE(15,6,ROW($W$5:$W$1003)/(FIND("Gebäude",$W$5:$W$1003,1)&gt;0),ROW()-4)),"")</f>
        <v/>
      </c>
      <c r="AD452" s="67" t="str" cm="1">
        <f t="array" ref="AD452">IFERROR(INDEX($C$1:$C$1003,_xlfn.AGGREGATE(15,6,ROW($W$5:$W$1003)/(FIND("LuF",$W$5:$W$1003,1)&gt;0),ROW()-4)),"")</f>
        <v/>
      </c>
      <c r="AE452" s="67" t="str" cm="1">
        <f t="array" ref="AE452">IFERROR(INDEX($C$1:$C$1003,_xlfn.AGGREGATE(15,6,ROW($P$5:$P$1003)/(FIND("Ja",$P$5:$P$1003,1)&gt;0),ROW()-4)),"")</f>
        <v/>
      </c>
      <c r="AF452" s="67" t="str" cm="1">
        <f t="array" ref="AF452">IFERROR(INDEX($C$1:$C$1003,_xlfn.AGGREGATE(15,6,ROW($V$5:$V$1003)/(FIND("1",$V$5:$V$1003,1)&gt;0),ROW()-4)),"")</f>
        <v/>
      </c>
    </row>
    <row r="453" spans="2:32" x14ac:dyDescent="0.35">
      <c r="B453" s="139"/>
      <c r="C453" s="139" t="str">
        <f>IF(B453&lt;&gt;"",COUNTIF($B$4:$B453,"&lt;&gt;"),"")</f>
        <v/>
      </c>
      <c r="D453" s="142"/>
      <c r="E453" s="139"/>
      <c r="F453" s="139"/>
      <c r="G453" s="139"/>
      <c r="H453" s="139"/>
      <c r="I453" s="142"/>
      <c r="J453" s="139"/>
      <c r="K453" s="139" t="str">
        <f>IFERROR(INDEX(PLZ!B:B,MATCH(I453,PLZ!A:A,0)),"")</f>
        <v/>
      </c>
      <c r="L453" s="139"/>
      <c r="M453" s="139" t="str">
        <f>IFERROR(IF(K453&lt;&gt;"Baden-Württemberg",VLOOKUP(L453,Params!A$28:A$36,1,FALSE),""),"")</f>
        <v/>
      </c>
      <c r="N453" s="147"/>
      <c r="O453" s="139"/>
      <c r="P453" s="139" t="str">
        <f t="shared" si="22"/>
        <v/>
      </c>
      <c r="Q453" s="139" t="str">
        <f t="shared" si="22"/>
        <v/>
      </c>
      <c r="R453" s="139" t="str">
        <f t="shared" si="22"/>
        <v/>
      </c>
      <c r="S453" s="147"/>
      <c r="T453" s="146" t="str" cm="1">
        <f t="array" aca="1" ref="T453" ca="1">IF(B453&lt;&gt;"",HYPERLINK("#'"&amp;MID(CELL("Dateiname",'Gemarkungen &amp; Flurstücke'!A$1),FIND("]",CELL("Dateiname",'Gemarkungen &amp; Flurstücke'!A$1))+1,31)&amp;"'!B6","Bitte ergänzen Sie die Angaben in ''Gemarkungen &amp; Flurstücke''!"),"")</f>
        <v/>
      </c>
      <c r="U453" s="42" t="str">
        <f>IFERROR(VLOOKUP(K453,Params!$A$2:$C$17,3,FALSE)&amp;VLOOKUP(L453,Params!$A$21:$C$23,3,FALSE)&amp;IFERROR(VLOOKUP(M453,Params!$A$28:$C$36,3,FALSE),"0"),"")</f>
        <v/>
      </c>
      <c r="V453" s="67" t="str">
        <f t="shared" ref="V453:V516" si="23">IFERROR(IF(B453&lt;&gt;"",IF(Q453="Ja","1","0")&amp;IF(R453="Ja","1","0"),""),"")</f>
        <v/>
      </c>
      <c r="W453" s="67" t="str">
        <f>IFERROR(VLOOKUP(U453,Verfahren!$A$1:$E$15,5,FALSE),"")&amp;IFERROR(VLOOKUP(V453,Verfahren!A$17:B$20,2,FALSE),"")</f>
        <v/>
      </c>
      <c r="X453" s="67" t="str">
        <f t="shared" si="21"/>
        <v/>
      </c>
      <c r="Y453" s="67">
        <v>449</v>
      </c>
      <c r="Z453" s="67" t="str" cm="1">
        <f t="array" ref="Z453">IFERROR(INDEX($C$1:$C$1003,_xlfn.AGGREGATE(15,6,ROW($W$5:$W$1003)/(FIND("Wohngrundstück",$W$5:$W$1003,1)&gt;0),ROW()-4)),"")</f>
        <v/>
      </c>
      <c r="AA453" s="67" t="str" cm="1">
        <f t="array" ref="AA453">IFERROR(INDEX($C$1:$C$1003,_xlfn.AGGREGATE(15,6,ROW($U$5:$U$1003)/(FIND("123",$U$5:$U$1003,1)&gt;0),ROW()-4)),"")</f>
        <v/>
      </c>
      <c r="AB453" s="67" t="str" cm="1">
        <f t="array" ref="AB453">IFERROR(INDEX($C$1:$C$1003,_xlfn.AGGREGATE(15,6,ROW($W$5:$W$1003)/(FIND("Nichtwohngrundstück",$W$5:$W$1003,1)&gt;0),ROW()-4)),"")</f>
        <v/>
      </c>
      <c r="AC453" s="67" t="str" cm="1">
        <f t="array" ref="AC453">IFERROR(INDEX($C$1:$C$1003,_xlfn.AGGREGATE(15,6,ROW($W$5:$W$1003)/(FIND("Gebäude",$W$5:$W$1003,1)&gt;0),ROW()-4)),"")</f>
        <v/>
      </c>
      <c r="AD453" s="67" t="str" cm="1">
        <f t="array" ref="AD453">IFERROR(INDEX($C$1:$C$1003,_xlfn.AGGREGATE(15,6,ROW($W$5:$W$1003)/(FIND("LuF",$W$5:$W$1003,1)&gt;0),ROW()-4)),"")</f>
        <v/>
      </c>
      <c r="AE453" s="67" t="str" cm="1">
        <f t="array" ref="AE453">IFERROR(INDEX($C$1:$C$1003,_xlfn.AGGREGATE(15,6,ROW($P$5:$P$1003)/(FIND("Ja",$P$5:$P$1003,1)&gt;0),ROW()-4)),"")</f>
        <v/>
      </c>
      <c r="AF453" s="67" t="str" cm="1">
        <f t="array" ref="AF453">IFERROR(INDEX($C$1:$C$1003,_xlfn.AGGREGATE(15,6,ROW($V$5:$V$1003)/(FIND("1",$V$5:$V$1003,1)&gt;0),ROW()-4)),"")</f>
        <v/>
      </c>
    </row>
    <row r="454" spans="2:32" x14ac:dyDescent="0.35">
      <c r="B454" s="139"/>
      <c r="C454" s="139" t="str">
        <f>IF(B454&lt;&gt;"",COUNTIF($B$4:$B454,"&lt;&gt;"),"")</f>
        <v/>
      </c>
      <c r="D454" s="142"/>
      <c r="E454" s="139"/>
      <c r="F454" s="139"/>
      <c r="G454" s="139"/>
      <c r="H454" s="139"/>
      <c r="I454" s="142"/>
      <c r="J454" s="139"/>
      <c r="K454" s="139" t="str">
        <f>IFERROR(INDEX(PLZ!B:B,MATCH(I454,PLZ!A:A,0)),"")</f>
        <v/>
      </c>
      <c r="L454" s="139"/>
      <c r="M454" s="139" t="str">
        <f>IFERROR(IF(K454&lt;&gt;"Baden-Württemberg",VLOOKUP(L454,Params!A$28:A$36,1,FALSE),""),"")</f>
        <v/>
      </c>
      <c r="N454" s="147"/>
      <c r="O454" s="139"/>
      <c r="P454" s="139" t="str">
        <f t="shared" si="22"/>
        <v/>
      </c>
      <c r="Q454" s="139" t="str">
        <f t="shared" si="22"/>
        <v/>
      </c>
      <c r="R454" s="139" t="str">
        <f t="shared" si="22"/>
        <v/>
      </c>
      <c r="S454" s="147"/>
      <c r="T454" s="146" t="str" cm="1">
        <f t="array" aca="1" ref="T454" ca="1">IF(B454&lt;&gt;"",HYPERLINK("#'"&amp;MID(CELL("Dateiname",'Gemarkungen &amp; Flurstücke'!A$1),FIND("]",CELL("Dateiname",'Gemarkungen &amp; Flurstücke'!A$1))+1,31)&amp;"'!B6","Bitte ergänzen Sie die Angaben in ''Gemarkungen &amp; Flurstücke''!"),"")</f>
        <v/>
      </c>
      <c r="U454" s="42" t="str">
        <f>IFERROR(VLOOKUP(K454,Params!$A$2:$C$17,3,FALSE)&amp;VLOOKUP(L454,Params!$A$21:$C$23,3,FALSE)&amp;IFERROR(VLOOKUP(M454,Params!$A$28:$C$36,3,FALSE),"0"),"")</f>
        <v/>
      </c>
      <c r="V454" s="67" t="str">
        <f t="shared" si="23"/>
        <v/>
      </c>
      <c r="W454" s="67" t="str">
        <f>IFERROR(VLOOKUP(U454,Verfahren!$A$1:$E$15,5,FALSE),"")&amp;IFERROR(VLOOKUP(V454,Verfahren!A$17:B$20,2,FALSE),"")</f>
        <v/>
      </c>
      <c r="X454" s="67" t="str">
        <f t="shared" ref="X454:X517" si="24">IF(COUNTIF($C$5:$C$1004,Y454),Y454,"")</f>
        <v/>
      </c>
      <c r="Y454" s="67">
        <v>450</v>
      </c>
      <c r="Z454" s="67" t="str" cm="1">
        <f t="array" ref="Z454">IFERROR(INDEX($C$1:$C$1003,_xlfn.AGGREGATE(15,6,ROW($W$5:$W$1003)/(FIND("Wohngrundstück",$W$5:$W$1003,1)&gt;0),ROW()-4)),"")</f>
        <v/>
      </c>
      <c r="AA454" s="67" t="str" cm="1">
        <f t="array" ref="AA454">IFERROR(INDEX($C$1:$C$1003,_xlfn.AGGREGATE(15,6,ROW($U$5:$U$1003)/(FIND("123",$U$5:$U$1003,1)&gt;0),ROW()-4)),"")</f>
        <v/>
      </c>
      <c r="AB454" s="67" t="str" cm="1">
        <f t="array" ref="AB454">IFERROR(INDEX($C$1:$C$1003,_xlfn.AGGREGATE(15,6,ROW($W$5:$W$1003)/(FIND("Nichtwohngrundstück",$W$5:$W$1003,1)&gt;0),ROW()-4)),"")</f>
        <v/>
      </c>
      <c r="AC454" s="67" t="str" cm="1">
        <f t="array" ref="AC454">IFERROR(INDEX($C$1:$C$1003,_xlfn.AGGREGATE(15,6,ROW($W$5:$W$1003)/(FIND("Gebäude",$W$5:$W$1003,1)&gt;0),ROW()-4)),"")</f>
        <v/>
      </c>
      <c r="AD454" s="67" t="str" cm="1">
        <f t="array" ref="AD454">IFERROR(INDEX($C$1:$C$1003,_xlfn.AGGREGATE(15,6,ROW($W$5:$W$1003)/(FIND("LuF",$W$5:$W$1003,1)&gt;0),ROW()-4)),"")</f>
        <v/>
      </c>
      <c r="AE454" s="67" t="str" cm="1">
        <f t="array" ref="AE454">IFERROR(INDEX($C$1:$C$1003,_xlfn.AGGREGATE(15,6,ROW($P$5:$P$1003)/(FIND("Ja",$P$5:$P$1003,1)&gt;0),ROW()-4)),"")</f>
        <v/>
      </c>
      <c r="AF454" s="67" t="str" cm="1">
        <f t="array" ref="AF454">IFERROR(INDEX($C$1:$C$1003,_xlfn.AGGREGATE(15,6,ROW($V$5:$V$1003)/(FIND("1",$V$5:$V$1003,1)&gt;0),ROW()-4)),"")</f>
        <v/>
      </c>
    </row>
    <row r="455" spans="2:32" x14ac:dyDescent="0.35">
      <c r="B455" s="139"/>
      <c r="C455" s="139" t="str">
        <f>IF(B455&lt;&gt;"",COUNTIF($B$4:$B455,"&lt;&gt;"),"")</f>
        <v/>
      </c>
      <c r="D455" s="142"/>
      <c r="E455" s="139"/>
      <c r="F455" s="139"/>
      <c r="G455" s="139"/>
      <c r="H455" s="139"/>
      <c r="I455" s="142"/>
      <c r="J455" s="139"/>
      <c r="K455" s="139" t="str">
        <f>IFERROR(INDEX(PLZ!B:B,MATCH(I455,PLZ!A:A,0)),"")</f>
        <v/>
      </c>
      <c r="L455" s="139"/>
      <c r="M455" s="139" t="str">
        <f>IFERROR(IF(K455&lt;&gt;"Baden-Württemberg",VLOOKUP(L455,Params!A$28:A$36,1,FALSE),""),"")</f>
        <v/>
      </c>
      <c r="N455" s="147"/>
      <c r="O455" s="139"/>
      <c r="P455" s="139" t="str">
        <f t="shared" si="22"/>
        <v/>
      </c>
      <c r="Q455" s="139" t="str">
        <f t="shared" si="22"/>
        <v/>
      </c>
      <c r="R455" s="139" t="str">
        <f t="shared" si="22"/>
        <v/>
      </c>
      <c r="S455" s="147"/>
      <c r="T455" s="146" t="str" cm="1">
        <f t="array" aca="1" ref="T455" ca="1">IF(B455&lt;&gt;"",HYPERLINK("#'"&amp;MID(CELL("Dateiname",'Gemarkungen &amp; Flurstücke'!A$1),FIND("]",CELL("Dateiname",'Gemarkungen &amp; Flurstücke'!A$1))+1,31)&amp;"'!B6","Bitte ergänzen Sie die Angaben in ''Gemarkungen &amp; Flurstücke''!"),"")</f>
        <v/>
      </c>
      <c r="U455" s="42" t="str">
        <f>IFERROR(VLOOKUP(K455,Params!$A$2:$C$17,3,FALSE)&amp;VLOOKUP(L455,Params!$A$21:$C$23,3,FALSE)&amp;IFERROR(VLOOKUP(M455,Params!$A$28:$C$36,3,FALSE),"0"),"")</f>
        <v/>
      </c>
      <c r="V455" s="67" t="str">
        <f t="shared" si="23"/>
        <v/>
      </c>
      <c r="W455" s="67" t="str">
        <f>IFERROR(VLOOKUP(U455,Verfahren!$A$1:$E$15,5,FALSE),"")&amp;IFERROR(VLOOKUP(V455,Verfahren!A$17:B$20,2,FALSE),"")</f>
        <v/>
      </c>
      <c r="X455" s="67" t="str">
        <f t="shared" si="24"/>
        <v/>
      </c>
      <c r="Y455" s="67">
        <v>451</v>
      </c>
      <c r="Z455" s="67" t="str" cm="1">
        <f t="array" ref="Z455">IFERROR(INDEX($C$1:$C$1003,_xlfn.AGGREGATE(15,6,ROW($W$5:$W$1003)/(FIND("Wohngrundstück",$W$5:$W$1003,1)&gt;0),ROW()-4)),"")</f>
        <v/>
      </c>
      <c r="AA455" s="67" t="str" cm="1">
        <f t="array" ref="AA455">IFERROR(INDEX($C$1:$C$1003,_xlfn.AGGREGATE(15,6,ROW($U$5:$U$1003)/(FIND("123",$U$5:$U$1003,1)&gt;0),ROW()-4)),"")</f>
        <v/>
      </c>
      <c r="AB455" s="67" t="str" cm="1">
        <f t="array" ref="AB455">IFERROR(INDEX($C$1:$C$1003,_xlfn.AGGREGATE(15,6,ROW($W$5:$W$1003)/(FIND("Nichtwohngrundstück",$W$5:$W$1003,1)&gt;0),ROW()-4)),"")</f>
        <v/>
      </c>
      <c r="AC455" s="67" t="str" cm="1">
        <f t="array" ref="AC455">IFERROR(INDEX($C$1:$C$1003,_xlfn.AGGREGATE(15,6,ROW($W$5:$W$1003)/(FIND("Gebäude",$W$5:$W$1003,1)&gt;0),ROW()-4)),"")</f>
        <v/>
      </c>
      <c r="AD455" s="67" t="str" cm="1">
        <f t="array" ref="AD455">IFERROR(INDEX($C$1:$C$1003,_xlfn.AGGREGATE(15,6,ROW($W$5:$W$1003)/(FIND("LuF",$W$5:$W$1003,1)&gt;0),ROW()-4)),"")</f>
        <v/>
      </c>
      <c r="AE455" s="67" t="str" cm="1">
        <f t="array" ref="AE455">IFERROR(INDEX($C$1:$C$1003,_xlfn.AGGREGATE(15,6,ROW($P$5:$P$1003)/(FIND("Ja",$P$5:$P$1003,1)&gt;0),ROW()-4)),"")</f>
        <v/>
      </c>
      <c r="AF455" s="67" t="str" cm="1">
        <f t="array" ref="AF455">IFERROR(INDEX($C$1:$C$1003,_xlfn.AGGREGATE(15,6,ROW($V$5:$V$1003)/(FIND("1",$V$5:$V$1003,1)&gt;0),ROW()-4)),"")</f>
        <v/>
      </c>
    </row>
    <row r="456" spans="2:32" x14ac:dyDescent="0.35">
      <c r="B456" s="139"/>
      <c r="C456" s="139" t="str">
        <f>IF(B456&lt;&gt;"",COUNTIF($B$4:$B456,"&lt;&gt;"),"")</f>
        <v/>
      </c>
      <c r="D456" s="142"/>
      <c r="E456" s="139"/>
      <c r="F456" s="139"/>
      <c r="G456" s="139"/>
      <c r="H456" s="139"/>
      <c r="I456" s="142"/>
      <c r="J456" s="139"/>
      <c r="K456" s="139" t="str">
        <f>IFERROR(INDEX(PLZ!B:B,MATCH(I456,PLZ!A:A,0)),"")</f>
        <v/>
      </c>
      <c r="L456" s="139"/>
      <c r="M456" s="139" t="str">
        <f>IFERROR(IF(K456&lt;&gt;"Baden-Württemberg",VLOOKUP(L456,Params!A$28:A$36,1,FALSE),""),"")</f>
        <v/>
      </c>
      <c r="N456" s="147"/>
      <c r="O456" s="139"/>
      <c r="P456" s="139" t="str">
        <f t="shared" si="22"/>
        <v/>
      </c>
      <c r="Q456" s="139" t="str">
        <f t="shared" si="22"/>
        <v/>
      </c>
      <c r="R456" s="139" t="str">
        <f t="shared" si="22"/>
        <v/>
      </c>
      <c r="S456" s="147"/>
      <c r="T456" s="146" t="str" cm="1">
        <f t="array" aca="1" ref="T456" ca="1">IF(B456&lt;&gt;"",HYPERLINK("#'"&amp;MID(CELL("Dateiname",'Gemarkungen &amp; Flurstücke'!A$1),FIND("]",CELL("Dateiname",'Gemarkungen &amp; Flurstücke'!A$1))+1,31)&amp;"'!B6","Bitte ergänzen Sie die Angaben in ''Gemarkungen &amp; Flurstücke''!"),"")</f>
        <v/>
      </c>
      <c r="U456" s="42" t="str">
        <f>IFERROR(VLOOKUP(K456,Params!$A$2:$C$17,3,FALSE)&amp;VLOOKUP(L456,Params!$A$21:$C$23,3,FALSE)&amp;IFERROR(VLOOKUP(M456,Params!$A$28:$C$36,3,FALSE),"0"),"")</f>
        <v/>
      </c>
      <c r="V456" s="67" t="str">
        <f t="shared" si="23"/>
        <v/>
      </c>
      <c r="W456" s="67" t="str">
        <f>IFERROR(VLOOKUP(U456,Verfahren!$A$1:$E$15,5,FALSE),"")&amp;IFERROR(VLOOKUP(V456,Verfahren!A$17:B$20,2,FALSE),"")</f>
        <v/>
      </c>
      <c r="X456" s="67" t="str">
        <f t="shared" si="24"/>
        <v/>
      </c>
      <c r="Y456" s="67">
        <v>452</v>
      </c>
      <c r="Z456" s="67" t="str" cm="1">
        <f t="array" ref="Z456">IFERROR(INDEX($C$1:$C$1003,_xlfn.AGGREGATE(15,6,ROW($W$5:$W$1003)/(FIND("Wohngrundstück",$W$5:$W$1003,1)&gt;0),ROW()-4)),"")</f>
        <v/>
      </c>
      <c r="AA456" s="67" t="str" cm="1">
        <f t="array" ref="AA456">IFERROR(INDEX($C$1:$C$1003,_xlfn.AGGREGATE(15,6,ROW($U$5:$U$1003)/(FIND("123",$U$5:$U$1003,1)&gt;0),ROW()-4)),"")</f>
        <v/>
      </c>
      <c r="AB456" s="67" t="str" cm="1">
        <f t="array" ref="AB456">IFERROR(INDEX($C$1:$C$1003,_xlfn.AGGREGATE(15,6,ROW($W$5:$W$1003)/(FIND("Nichtwohngrundstück",$W$5:$W$1003,1)&gt;0),ROW()-4)),"")</f>
        <v/>
      </c>
      <c r="AC456" s="67" t="str" cm="1">
        <f t="array" ref="AC456">IFERROR(INDEX($C$1:$C$1003,_xlfn.AGGREGATE(15,6,ROW($W$5:$W$1003)/(FIND("Gebäude",$W$5:$W$1003,1)&gt;0),ROW()-4)),"")</f>
        <v/>
      </c>
      <c r="AD456" s="67" t="str" cm="1">
        <f t="array" ref="AD456">IFERROR(INDEX($C$1:$C$1003,_xlfn.AGGREGATE(15,6,ROW($W$5:$W$1003)/(FIND("LuF",$W$5:$W$1003,1)&gt;0),ROW()-4)),"")</f>
        <v/>
      </c>
      <c r="AE456" s="67" t="str" cm="1">
        <f t="array" ref="AE456">IFERROR(INDEX($C$1:$C$1003,_xlfn.AGGREGATE(15,6,ROW($P$5:$P$1003)/(FIND("Ja",$P$5:$P$1003,1)&gt;0),ROW()-4)),"")</f>
        <v/>
      </c>
      <c r="AF456" s="67" t="str" cm="1">
        <f t="array" ref="AF456">IFERROR(INDEX($C$1:$C$1003,_xlfn.AGGREGATE(15,6,ROW($V$5:$V$1003)/(FIND("1",$V$5:$V$1003,1)&gt;0),ROW()-4)),"")</f>
        <v/>
      </c>
    </row>
    <row r="457" spans="2:32" x14ac:dyDescent="0.35">
      <c r="B457" s="139"/>
      <c r="C457" s="139" t="str">
        <f>IF(B457&lt;&gt;"",COUNTIF($B$4:$B457,"&lt;&gt;"),"")</f>
        <v/>
      </c>
      <c r="D457" s="142"/>
      <c r="E457" s="139"/>
      <c r="F457" s="139"/>
      <c r="G457" s="139"/>
      <c r="H457" s="139"/>
      <c r="I457" s="142"/>
      <c r="J457" s="139"/>
      <c r="K457" s="139" t="str">
        <f>IFERROR(INDEX(PLZ!B:B,MATCH(I457,PLZ!A:A,0)),"")</f>
        <v/>
      </c>
      <c r="L457" s="139"/>
      <c r="M457" s="139" t="str">
        <f>IFERROR(IF(K457&lt;&gt;"Baden-Württemberg",VLOOKUP(L457,Params!A$28:A$36,1,FALSE),""),"")</f>
        <v/>
      </c>
      <c r="N457" s="147"/>
      <c r="O457" s="139"/>
      <c r="P457" s="139" t="str">
        <f t="shared" si="22"/>
        <v/>
      </c>
      <c r="Q457" s="139" t="str">
        <f t="shared" si="22"/>
        <v/>
      </c>
      <c r="R457" s="139" t="str">
        <f t="shared" si="22"/>
        <v/>
      </c>
      <c r="S457" s="147"/>
      <c r="T457" s="146" t="str" cm="1">
        <f t="array" aca="1" ref="T457" ca="1">IF(B457&lt;&gt;"",HYPERLINK("#'"&amp;MID(CELL("Dateiname",'Gemarkungen &amp; Flurstücke'!A$1),FIND("]",CELL("Dateiname",'Gemarkungen &amp; Flurstücke'!A$1))+1,31)&amp;"'!B6","Bitte ergänzen Sie die Angaben in ''Gemarkungen &amp; Flurstücke''!"),"")</f>
        <v/>
      </c>
      <c r="U457" s="42" t="str">
        <f>IFERROR(VLOOKUP(K457,Params!$A$2:$C$17,3,FALSE)&amp;VLOOKUP(L457,Params!$A$21:$C$23,3,FALSE)&amp;IFERROR(VLOOKUP(M457,Params!$A$28:$C$36,3,FALSE),"0"),"")</f>
        <v/>
      </c>
      <c r="V457" s="67" t="str">
        <f t="shared" si="23"/>
        <v/>
      </c>
      <c r="W457" s="67" t="str">
        <f>IFERROR(VLOOKUP(U457,Verfahren!$A$1:$E$15,5,FALSE),"")&amp;IFERROR(VLOOKUP(V457,Verfahren!A$17:B$20,2,FALSE),"")</f>
        <v/>
      </c>
      <c r="X457" s="67" t="str">
        <f t="shared" si="24"/>
        <v/>
      </c>
      <c r="Y457" s="67">
        <v>453</v>
      </c>
      <c r="Z457" s="67" t="str" cm="1">
        <f t="array" ref="Z457">IFERROR(INDEX($C$1:$C$1003,_xlfn.AGGREGATE(15,6,ROW($W$5:$W$1003)/(FIND("Wohngrundstück",$W$5:$W$1003,1)&gt;0),ROW()-4)),"")</f>
        <v/>
      </c>
      <c r="AA457" s="67" t="str" cm="1">
        <f t="array" ref="AA457">IFERROR(INDEX($C$1:$C$1003,_xlfn.AGGREGATE(15,6,ROW($U$5:$U$1003)/(FIND("123",$U$5:$U$1003,1)&gt;0),ROW()-4)),"")</f>
        <v/>
      </c>
      <c r="AB457" s="67" t="str" cm="1">
        <f t="array" ref="AB457">IFERROR(INDEX($C$1:$C$1003,_xlfn.AGGREGATE(15,6,ROW($W$5:$W$1003)/(FIND("Nichtwohngrundstück",$W$5:$W$1003,1)&gt;0),ROW()-4)),"")</f>
        <v/>
      </c>
      <c r="AC457" s="67" t="str" cm="1">
        <f t="array" ref="AC457">IFERROR(INDEX($C$1:$C$1003,_xlfn.AGGREGATE(15,6,ROW($W$5:$W$1003)/(FIND("Gebäude",$W$5:$W$1003,1)&gt;0),ROW()-4)),"")</f>
        <v/>
      </c>
      <c r="AD457" s="67" t="str" cm="1">
        <f t="array" ref="AD457">IFERROR(INDEX($C$1:$C$1003,_xlfn.AGGREGATE(15,6,ROW($W$5:$W$1003)/(FIND("LuF",$W$5:$W$1003,1)&gt;0),ROW()-4)),"")</f>
        <v/>
      </c>
      <c r="AE457" s="67" t="str" cm="1">
        <f t="array" ref="AE457">IFERROR(INDEX($C$1:$C$1003,_xlfn.AGGREGATE(15,6,ROW($P$5:$P$1003)/(FIND("Ja",$P$5:$P$1003,1)&gt;0),ROW()-4)),"")</f>
        <v/>
      </c>
      <c r="AF457" s="67" t="str" cm="1">
        <f t="array" ref="AF457">IFERROR(INDEX($C$1:$C$1003,_xlfn.AGGREGATE(15,6,ROW($V$5:$V$1003)/(FIND("1",$V$5:$V$1003,1)&gt;0),ROW()-4)),"")</f>
        <v/>
      </c>
    </row>
    <row r="458" spans="2:32" x14ac:dyDescent="0.35">
      <c r="B458" s="139"/>
      <c r="C458" s="139" t="str">
        <f>IF(B458&lt;&gt;"",COUNTIF($B$4:$B458,"&lt;&gt;"),"")</f>
        <v/>
      </c>
      <c r="D458" s="142"/>
      <c r="E458" s="139"/>
      <c r="F458" s="139"/>
      <c r="G458" s="139"/>
      <c r="H458" s="139"/>
      <c r="I458" s="142"/>
      <c r="J458" s="139"/>
      <c r="K458" s="139" t="str">
        <f>IFERROR(INDEX(PLZ!B:B,MATCH(I458,PLZ!A:A,0)),"")</f>
        <v/>
      </c>
      <c r="L458" s="139"/>
      <c r="M458" s="139" t="str">
        <f>IFERROR(IF(K458&lt;&gt;"Baden-Württemberg",VLOOKUP(L458,Params!A$28:A$36,1,FALSE),""),"")</f>
        <v/>
      </c>
      <c r="N458" s="147"/>
      <c r="O458" s="139"/>
      <c r="P458" s="139" t="str">
        <f t="shared" si="22"/>
        <v/>
      </c>
      <c r="Q458" s="139" t="str">
        <f t="shared" si="22"/>
        <v/>
      </c>
      <c r="R458" s="139" t="str">
        <f t="shared" si="22"/>
        <v/>
      </c>
      <c r="S458" s="147"/>
      <c r="T458" s="146" t="str" cm="1">
        <f t="array" aca="1" ref="T458" ca="1">IF(B458&lt;&gt;"",HYPERLINK("#'"&amp;MID(CELL("Dateiname",'Gemarkungen &amp; Flurstücke'!A$1),FIND("]",CELL("Dateiname",'Gemarkungen &amp; Flurstücke'!A$1))+1,31)&amp;"'!B6","Bitte ergänzen Sie die Angaben in ''Gemarkungen &amp; Flurstücke''!"),"")</f>
        <v/>
      </c>
      <c r="U458" s="42" t="str">
        <f>IFERROR(VLOOKUP(K458,Params!$A$2:$C$17,3,FALSE)&amp;VLOOKUP(L458,Params!$A$21:$C$23,3,FALSE)&amp;IFERROR(VLOOKUP(M458,Params!$A$28:$C$36,3,FALSE),"0"),"")</f>
        <v/>
      </c>
      <c r="V458" s="67" t="str">
        <f t="shared" si="23"/>
        <v/>
      </c>
      <c r="W458" s="67" t="str">
        <f>IFERROR(VLOOKUP(U458,Verfahren!$A$1:$E$15,5,FALSE),"")&amp;IFERROR(VLOOKUP(V458,Verfahren!A$17:B$20,2,FALSE),"")</f>
        <v/>
      </c>
      <c r="X458" s="67" t="str">
        <f t="shared" si="24"/>
        <v/>
      </c>
      <c r="Y458" s="67">
        <v>454</v>
      </c>
      <c r="Z458" s="67" t="str" cm="1">
        <f t="array" ref="Z458">IFERROR(INDEX($C$1:$C$1003,_xlfn.AGGREGATE(15,6,ROW($W$5:$W$1003)/(FIND("Wohngrundstück",$W$5:$W$1003,1)&gt;0),ROW()-4)),"")</f>
        <v/>
      </c>
      <c r="AA458" s="67" t="str" cm="1">
        <f t="array" ref="AA458">IFERROR(INDEX($C$1:$C$1003,_xlfn.AGGREGATE(15,6,ROW($U$5:$U$1003)/(FIND("123",$U$5:$U$1003,1)&gt;0),ROW()-4)),"")</f>
        <v/>
      </c>
      <c r="AB458" s="67" t="str" cm="1">
        <f t="array" ref="AB458">IFERROR(INDEX($C$1:$C$1003,_xlfn.AGGREGATE(15,6,ROW($W$5:$W$1003)/(FIND("Nichtwohngrundstück",$W$5:$W$1003,1)&gt;0),ROW()-4)),"")</f>
        <v/>
      </c>
      <c r="AC458" s="67" t="str" cm="1">
        <f t="array" ref="AC458">IFERROR(INDEX($C$1:$C$1003,_xlfn.AGGREGATE(15,6,ROW($W$5:$W$1003)/(FIND("Gebäude",$W$5:$W$1003,1)&gt;0),ROW()-4)),"")</f>
        <v/>
      </c>
      <c r="AD458" s="67" t="str" cm="1">
        <f t="array" ref="AD458">IFERROR(INDEX($C$1:$C$1003,_xlfn.AGGREGATE(15,6,ROW($W$5:$W$1003)/(FIND("LuF",$W$5:$W$1003,1)&gt;0),ROW()-4)),"")</f>
        <v/>
      </c>
      <c r="AE458" s="67" t="str" cm="1">
        <f t="array" ref="AE458">IFERROR(INDEX($C$1:$C$1003,_xlfn.AGGREGATE(15,6,ROW($P$5:$P$1003)/(FIND("Ja",$P$5:$P$1003,1)&gt;0),ROW()-4)),"")</f>
        <v/>
      </c>
      <c r="AF458" s="67" t="str" cm="1">
        <f t="array" ref="AF458">IFERROR(INDEX($C$1:$C$1003,_xlfn.AGGREGATE(15,6,ROW($V$5:$V$1003)/(FIND("1",$V$5:$V$1003,1)&gt;0),ROW()-4)),"")</f>
        <v/>
      </c>
    </row>
    <row r="459" spans="2:32" x14ac:dyDescent="0.35">
      <c r="B459" s="139"/>
      <c r="C459" s="139" t="str">
        <f>IF(B459&lt;&gt;"",COUNTIF($B$4:$B459,"&lt;&gt;"),"")</f>
        <v/>
      </c>
      <c r="D459" s="142"/>
      <c r="E459" s="139"/>
      <c r="F459" s="139"/>
      <c r="G459" s="139"/>
      <c r="H459" s="139"/>
      <c r="I459" s="142"/>
      <c r="J459" s="139"/>
      <c r="K459" s="139" t="str">
        <f>IFERROR(INDEX(PLZ!B:B,MATCH(I459,PLZ!A:A,0)),"")</f>
        <v/>
      </c>
      <c r="L459" s="139"/>
      <c r="M459" s="139" t="str">
        <f>IFERROR(IF(K459&lt;&gt;"Baden-Württemberg",VLOOKUP(L459,Params!A$28:A$36,1,FALSE),""),"")</f>
        <v/>
      </c>
      <c r="N459" s="147"/>
      <c r="O459" s="139"/>
      <c r="P459" s="139" t="str">
        <f t="shared" si="22"/>
        <v/>
      </c>
      <c r="Q459" s="139" t="str">
        <f t="shared" si="22"/>
        <v/>
      </c>
      <c r="R459" s="139" t="str">
        <f t="shared" si="22"/>
        <v/>
      </c>
      <c r="S459" s="147"/>
      <c r="T459" s="146" t="str" cm="1">
        <f t="array" aca="1" ref="T459" ca="1">IF(B459&lt;&gt;"",HYPERLINK("#'"&amp;MID(CELL("Dateiname",'Gemarkungen &amp; Flurstücke'!A$1),FIND("]",CELL("Dateiname",'Gemarkungen &amp; Flurstücke'!A$1))+1,31)&amp;"'!B6","Bitte ergänzen Sie die Angaben in ''Gemarkungen &amp; Flurstücke''!"),"")</f>
        <v/>
      </c>
      <c r="U459" s="42" t="str">
        <f>IFERROR(VLOOKUP(K459,Params!$A$2:$C$17,3,FALSE)&amp;VLOOKUP(L459,Params!$A$21:$C$23,3,FALSE)&amp;IFERROR(VLOOKUP(M459,Params!$A$28:$C$36,3,FALSE),"0"),"")</f>
        <v/>
      </c>
      <c r="V459" s="67" t="str">
        <f t="shared" si="23"/>
        <v/>
      </c>
      <c r="W459" s="67" t="str">
        <f>IFERROR(VLOOKUP(U459,Verfahren!$A$1:$E$15,5,FALSE),"")&amp;IFERROR(VLOOKUP(V459,Verfahren!A$17:B$20,2,FALSE),"")</f>
        <v/>
      </c>
      <c r="X459" s="67" t="str">
        <f t="shared" si="24"/>
        <v/>
      </c>
      <c r="Y459" s="67">
        <v>455</v>
      </c>
      <c r="Z459" s="67" t="str" cm="1">
        <f t="array" ref="Z459">IFERROR(INDEX($C$1:$C$1003,_xlfn.AGGREGATE(15,6,ROW($W$5:$W$1003)/(FIND("Wohngrundstück",$W$5:$W$1003,1)&gt;0),ROW()-4)),"")</f>
        <v/>
      </c>
      <c r="AA459" s="67" t="str" cm="1">
        <f t="array" ref="AA459">IFERROR(INDEX($C$1:$C$1003,_xlfn.AGGREGATE(15,6,ROW($U$5:$U$1003)/(FIND("123",$U$5:$U$1003,1)&gt;0),ROW()-4)),"")</f>
        <v/>
      </c>
      <c r="AB459" s="67" t="str" cm="1">
        <f t="array" ref="AB459">IFERROR(INDEX($C$1:$C$1003,_xlfn.AGGREGATE(15,6,ROW($W$5:$W$1003)/(FIND("Nichtwohngrundstück",$W$5:$W$1003,1)&gt;0),ROW()-4)),"")</f>
        <v/>
      </c>
      <c r="AC459" s="67" t="str" cm="1">
        <f t="array" ref="AC459">IFERROR(INDEX($C$1:$C$1003,_xlfn.AGGREGATE(15,6,ROW($W$5:$W$1003)/(FIND("Gebäude",$W$5:$W$1003,1)&gt;0),ROW()-4)),"")</f>
        <v/>
      </c>
      <c r="AD459" s="67" t="str" cm="1">
        <f t="array" ref="AD459">IFERROR(INDEX($C$1:$C$1003,_xlfn.AGGREGATE(15,6,ROW($W$5:$W$1003)/(FIND("LuF",$W$5:$W$1003,1)&gt;0),ROW()-4)),"")</f>
        <v/>
      </c>
      <c r="AE459" s="67" t="str" cm="1">
        <f t="array" ref="AE459">IFERROR(INDEX($C$1:$C$1003,_xlfn.AGGREGATE(15,6,ROW($P$5:$P$1003)/(FIND("Ja",$P$5:$P$1003,1)&gt;0),ROW()-4)),"")</f>
        <v/>
      </c>
      <c r="AF459" s="67" t="str" cm="1">
        <f t="array" ref="AF459">IFERROR(INDEX($C$1:$C$1003,_xlfn.AGGREGATE(15,6,ROW($V$5:$V$1003)/(FIND("1",$V$5:$V$1003,1)&gt;0),ROW()-4)),"")</f>
        <v/>
      </c>
    </row>
    <row r="460" spans="2:32" x14ac:dyDescent="0.35">
      <c r="B460" s="139"/>
      <c r="C460" s="139" t="str">
        <f>IF(B460&lt;&gt;"",COUNTIF($B$4:$B460,"&lt;&gt;"),"")</f>
        <v/>
      </c>
      <c r="D460" s="142"/>
      <c r="E460" s="139"/>
      <c r="F460" s="139"/>
      <c r="G460" s="139"/>
      <c r="H460" s="139"/>
      <c r="I460" s="142"/>
      <c r="J460" s="139"/>
      <c r="K460" s="139" t="str">
        <f>IFERROR(INDEX(PLZ!B:B,MATCH(I460,PLZ!A:A,0)),"")</f>
        <v/>
      </c>
      <c r="L460" s="139"/>
      <c r="M460" s="139" t="str">
        <f>IFERROR(IF(K460&lt;&gt;"Baden-Württemberg",VLOOKUP(L460,Params!A$28:A$36,1,FALSE),""),"")</f>
        <v/>
      </c>
      <c r="N460" s="147"/>
      <c r="O460" s="139"/>
      <c r="P460" s="139" t="str">
        <f t="shared" si="22"/>
        <v/>
      </c>
      <c r="Q460" s="139" t="str">
        <f t="shared" si="22"/>
        <v/>
      </c>
      <c r="R460" s="139" t="str">
        <f t="shared" si="22"/>
        <v/>
      </c>
      <c r="S460" s="147"/>
      <c r="T460" s="146" t="str" cm="1">
        <f t="array" aca="1" ref="T460" ca="1">IF(B460&lt;&gt;"",HYPERLINK("#'"&amp;MID(CELL("Dateiname",'Gemarkungen &amp; Flurstücke'!A$1),FIND("]",CELL("Dateiname",'Gemarkungen &amp; Flurstücke'!A$1))+1,31)&amp;"'!B6","Bitte ergänzen Sie die Angaben in ''Gemarkungen &amp; Flurstücke''!"),"")</f>
        <v/>
      </c>
      <c r="U460" s="42" t="str">
        <f>IFERROR(VLOOKUP(K460,Params!$A$2:$C$17,3,FALSE)&amp;VLOOKUP(L460,Params!$A$21:$C$23,3,FALSE)&amp;IFERROR(VLOOKUP(M460,Params!$A$28:$C$36,3,FALSE),"0"),"")</f>
        <v/>
      </c>
      <c r="V460" s="67" t="str">
        <f t="shared" si="23"/>
        <v/>
      </c>
      <c r="W460" s="67" t="str">
        <f>IFERROR(VLOOKUP(U460,Verfahren!$A$1:$E$15,5,FALSE),"")&amp;IFERROR(VLOOKUP(V460,Verfahren!A$17:B$20,2,FALSE),"")</f>
        <v/>
      </c>
      <c r="X460" s="67" t="str">
        <f t="shared" si="24"/>
        <v/>
      </c>
      <c r="Y460" s="67">
        <v>456</v>
      </c>
      <c r="Z460" s="67" t="str" cm="1">
        <f t="array" ref="Z460">IFERROR(INDEX($C$1:$C$1003,_xlfn.AGGREGATE(15,6,ROW($W$5:$W$1003)/(FIND("Wohngrundstück",$W$5:$W$1003,1)&gt;0),ROW()-4)),"")</f>
        <v/>
      </c>
      <c r="AA460" s="67" t="str" cm="1">
        <f t="array" ref="AA460">IFERROR(INDEX($C$1:$C$1003,_xlfn.AGGREGATE(15,6,ROW($U$5:$U$1003)/(FIND("123",$U$5:$U$1003,1)&gt;0),ROW()-4)),"")</f>
        <v/>
      </c>
      <c r="AB460" s="67" t="str" cm="1">
        <f t="array" ref="AB460">IFERROR(INDEX($C$1:$C$1003,_xlfn.AGGREGATE(15,6,ROW($W$5:$W$1003)/(FIND("Nichtwohngrundstück",$W$5:$W$1003,1)&gt;0),ROW()-4)),"")</f>
        <v/>
      </c>
      <c r="AC460" s="67" t="str" cm="1">
        <f t="array" ref="AC460">IFERROR(INDEX($C$1:$C$1003,_xlfn.AGGREGATE(15,6,ROW($W$5:$W$1003)/(FIND("Gebäude",$W$5:$W$1003,1)&gt;0),ROW()-4)),"")</f>
        <v/>
      </c>
      <c r="AD460" s="67" t="str" cm="1">
        <f t="array" ref="AD460">IFERROR(INDEX($C$1:$C$1003,_xlfn.AGGREGATE(15,6,ROW($W$5:$W$1003)/(FIND("LuF",$W$5:$W$1003,1)&gt;0),ROW()-4)),"")</f>
        <v/>
      </c>
      <c r="AE460" s="67" t="str" cm="1">
        <f t="array" ref="AE460">IFERROR(INDEX($C$1:$C$1003,_xlfn.AGGREGATE(15,6,ROW($P$5:$P$1003)/(FIND("Ja",$P$5:$P$1003,1)&gt;0),ROW()-4)),"")</f>
        <v/>
      </c>
      <c r="AF460" s="67" t="str" cm="1">
        <f t="array" ref="AF460">IFERROR(INDEX($C$1:$C$1003,_xlfn.AGGREGATE(15,6,ROW($V$5:$V$1003)/(FIND("1",$V$5:$V$1003,1)&gt;0),ROW()-4)),"")</f>
        <v/>
      </c>
    </row>
    <row r="461" spans="2:32" x14ac:dyDescent="0.35">
      <c r="B461" s="139"/>
      <c r="C461" s="139" t="str">
        <f>IF(B461&lt;&gt;"",COUNTIF($B$4:$B461,"&lt;&gt;"),"")</f>
        <v/>
      </c>
      <c r="D461" s="142"/>
      <c r="E461" s="139"/>
      <c r="F461" s="139"/>
      <c r="G461" s="139"/>
      <c r="H461" s="139"/>
      <c r="I461" s="142"/>
      <c r="J461" s="139"/>
      <c r="K461" s="139" t="str">
        <f>IFERROR(INDEX(PLZ!B:B,MATCH(I461,PLZ!A:A,0)),"")</f>
        <v/>
      </c>
      <c r="L461" s="139"/>
      <c r="M461" s="139" t="str">
        <f>IFERROR(IF(K461&lt;&gt;"Baden-Württemberg",VLOOKUP(L461,Params!A$28:A$36,1,FALSE),""),"")</f>
        <v/>
      </c>
      <c r="N461" s="147"/>
      <c r="O461" s="139"/>
      <c r="P461" s="139" t="str">
        <f t="shared" si="22"/>
        <v/>
      </c>
      <c r="Q461" s="139" t="str">
        <f t="shared" si="22"/>
        <v/>
      </c>
      <c r="R461" s="139" t="str">
        <f t="shared" si="22"/>
        <v/>
      </c>
      <c r="S461" s="147"/>
      <c r="T461" s="146" t="str" cm="1">
        <f t="array" aca="1" ref="T461" ca="1">IF(B461&lt;&gt;"",HYPERLINK("#'"&amp;MID(CELL("Dateiname",'Gemarkungen &amp; Flurstücke'!A$1),FIND("]",CELL("Dateiname",'Gemarkungen &amp; Flurstücke'!A$1))+1,31)&amp;"'!B6","Bitte ergänzen Sie die Angaben in ''Gemarkungen &amp; Flurstücke''!"),"")</f>
        <v/>
      </c>
      <c r="U461" s="42" t="str">
        <f>IFERROR(VLOOKUP(K461,Params!$A$2:$C$17,3,FALSE)&amp;VLOOKUP(L461,Params!$A$21:$C$23,3,FALSE)&amp;IFERROR(VLOOKUP(M461,Params!$A$28:$C$36,3,FALSE),"0"),"")</f>
        <v/>
      </c>
      <c r="V461" s="67" t="str">
        <f t="shared" si="23"/>
        <v/>
      </c>
      <c r="W461" s="67" t="str">
        <f>IFERROR(VLOOKUP(U461,Verfahren!$A$1:$E$15,5,FALSE),"")&amp;IFERROR(VLOOKUP(V461,Verfahren!A$17:B$20,2,FALSE),"")</f>
        <v/>
      </c>
      <c r="X461" s="67" t="str">
        <f t="shared" si="24"/>
        <v/>
      </c>
      <c r="Y461" s="67">
        <v>457</v>
      </c>
      <c r="Z461" s="67" t="str" cm="1">
        <f t="array" ref="Z461">IFERROR(INDEX($C$1:$C$1003,_xlfn.AGGREGATE(15,6,ROW($W$5:$W$1003)/(FIND("Wohngrundstück",$W$5:$W$1003,1)&gt;0),ROW()-4)),"")</f>
        <v/>
      </c>
      <c r="AA461" s="67" t="str" cm="1">
        <f t="array" ref="AA461">IFERROR(INDEX($C$1:$C$1003,_xlfn.AGGREGATE(15,6,ROW($U$5:$U$1003)/(FIND("123",$U$5:$U$1003,1)&gt;0),ROW()-4)),"")</f>
        <v/>
      </c>
      <c r="AB461" s="67" t="str" cm="1">
        <f t="array" ref="AB461">IFERROR(INDEX($C$1:$C$1003,_xlfn.AGGREGATE(15,6,ROW($W$5:$W$1003)/(FIND("Nichtwohngrundstück",$W$5:$W$1003,1)&gt;0),ROW()-4)),"")</f>
        <v/>
      </c>
      <c r="AC461" s="67" t="str" cm="1">
        <f t="array" ref="AC461">IFERROR(INDEX($C$1:$C$1003,_xlfn.AGGREGATE(15,6,ROW($W$5:$W$1003)/(FIND("Gebäude",$W$5:$W$1003,1)&gt;0),ROW()-4)),"")</f>
        <v/>
      </c>
      <c r="AD461" s="67" t="str" cm="1">
        <f t="array" ref="AD461">IFERROR(INDEX($C$1:$C$1003,_xlfn.AGGREGATE(15,6,ROW($W$5:$W$1003)/(FIND("LuF",$W$5:$W$1003,1)&gt;0),ROW()-4)),"")</f>
        <v/>
      </c>
      <c r="AE461" s="67" t="str" cm="1">
        <f t="array" ref="AE461">IFERROR(INDEX($C$1:$C$1003,_xlfn.AGGREGATE(15,6,ROW($P$5:$P$1003)/(FIND("Ja",$P$5:$P$1003,1)&gt;0),ROW()-4)),"")</f>
        <v/>
      </c>
      <c r="AF461" s="67" t="str" cm="1">
        <f t="array" ref="AF461">IFERROR(INDEX($C$1:$C$1003,_xlfn.AGGREGATE(15,6,ROW($V$5:$V$1003)/(FIND("1",$V$5:$V$1003,1)&gt;0),ROW()-4)),"")</f>
        <v/>
      </c>
    </row>
    <row r="462" spans="2:32" x14ac:dyDescent="0.35">
      <c r="B462" s="139"/>
      <c r="C462" s="139" t="str">
        <f>IF(B462&lt;&gt;"",COUNTIF($B$4:$B462,"&lt;&gt;"),"")</f>
        <v/>
      </c>
      <c r="D462" s="142"/>
      <c r="E462" s="139"/>
      <c r="F462" s="139"/>
      <c r="G462" s="139"/>
      <c r="H462" s="139"/>
      <c r="I462" s="142"/>
      <c r="J462" s="139"/>
      <c r="K462" s="139" t="str">
        <f>IFERROR(INDEX(PLZ!B:B,MATCH(I462,PLZ!A:A,0)),"")</f>
        <v/>
      </c>
      <c r="L462" s="139"/>
      <c r="M462" s="139" t="str">
        <f>IFERROR(IF(K462&lt;&gt;"Baden-Württemberg",VLOOKUP(L462,Params!A$28:A$36,1,FALSE),""),"")</f>
        <v/>
      </c>
      <c r="N462" s="147"/>
      <c r="O462" s="139"/>
      <c r="P462" s="139" t="str">
        <f t="shared" si="22"/>
        <v/>
      </c>
      <c r="Q462" s="139" t="str">
        <f t="shared" si="22"/>
        <v/>
      </c>
      <c r="R462" s="139" t="str">
        <f t="shared" si="22"/>
        <v/>
      </c>
      <c r="S462" s="147"/>
      <c r="T462" s="146" t="str" cm="1">
        <f t="array" aca="1" ref="T462" ca="1">IF(B462&lt;&gt;"",HYPERLINK("#'"&amp;MID(CELL("Dateiname",'Gemarkungen &amp; Flurstücke'!A$1),FIND("]",CELL("Dateiname",'Gemarkungen &amp; Flurstücke'!A$1))+1,31)&amp;"'!B6","Bitte ergänzen Sie die Angaben in ''Gemarkungen &amp; Flurstücke''!"),"")</f>
        <v/>
      </c>
      <c r="U462" s="42" t="str">
        <f>IFERROR(VLOOKUP(K462,Params!$A$2:$C$17,3,FALSE)&amp;VLOOKUP(L462,Params!$A$21:$C$23,3,FALSE)&amp;IFERROR(VLOOKUP(M462,Params!$A$28:$C$36,3,FALSE),"0"),"")</f>
        <v/>
      </c>
      <c r="V462" s="67" t="str">
        <f t="shared" si="23"/>
        <v/>
      </c>
      <c r="W462" s="67" t="str">
        <f>IFERROR(VLOOKUP(U462,Verfahren!$A$1:$E$15,5,FALSE),"")&amp;IFERROR(VLOOKUP(V462,Verfahren!A$17:B$20,2,FALSE),"")</f>
        <v/>
      </c>
      <c r="X462" s="67" t="str">
        <f t="shared" si="24"/>
        <v/>
      </c>
      <c r="Y462" s="67">
        <v>458</v>
      </c>
      <c r="Z462" s="67" t="str" cm="1">
        <f t="array" ref="Z462">IFERROR(INDEX($C$1:$C$1003,_xlfn.AGGREGATE(15,6,ROW($W$5:$W$1003)/(FIND("Wohngrundstück",$W$5:$W$1003,1)&gt;0),ROW()-4)),"")</f>
        <v/>
      </c>
      <c r="AA462" s="67" t="str" cm="1">
        <f t="array" ref="AA462">IFERROR(INDEX($C$1:$C$1003,_xlfn.AGGREGATE(15,6,ROW($U$5:$U$1003)/(FIND("123",$U$5:$U$1003,1)&gt;0),ROW()-4)),"")</f>
        <v/>
      </c>
      <c r="AB462" s="67" t="str" cm="1">
        <f t="array" ref="AB462">IFERROR(INDEX($C$1:$C$1003,_xlfn.AGGREGATE(15,6,ROW($W$5:$W$1003)/(FIND("Nichtwohngrundstück",$W$5:$W$1003,1)&gt;0),ROW()-4)),"")</f>
        <v/>
      </c>
      <c r="AC462" s="67" t="str" cm="1">
        <f t="array" ref="AC462">IFERROR(INDEX($C$1:$C$1003,_xlfn.AGGREGATE(15,6,ROW($W$5:$W$1003)/(FIND("Gebäude",$W$5:$W$1003,1)&gt;0),ROW()-4)),"")</f>
        <v/>
      </c>
      <c r="AD462" s="67" t="str" cm="1">
        <f t="array" ref="AD462">IFERROR(INDEX($C$1:$C$1003,_xlfn.AGGREGATE(15,6,ROW($W$5:$W$1003)/(FIND("LuF",$W$5:$W$1003,1)&gt;0),ROW()-4)),"")</f>
        <v/>
      </c>
      <c r="AE462" s="67" t="str" cm="1">
        <f t="array" ref="AE462">IFERROR(INDEX($C$1:$C$1003,_xlfn.AGGREGATE(15,6,ROW($P$5:$P$1003)/(FIND("Ja",$P$5:$P$1003,1)&gt;0),ROW()-4)),"")</f>
        <v/>
      </c>
      <c r="AF462" s="67" t="str" cm="1">
        <f t="array" ref="AF462">IFERROR(INDEX($C$1:$C$1003,_xlfn.AGGREGATE(15,6,ROW($V$5:$V$1003)/(FIND("1",$V$5:$V$1003,1)&gt;0),ROW()-4)),"")</f>
        <v/>
      </c>
    </row>
    <row r="463" spans="2:32" x14ac:dyDescent="0.35">
      <c r="B463" s="139"/>
      <c r="C463" s="139" t="str">
        <f>IF(B463&lt;&gt;"",COUNTIF($B$4:$B463,"&lt;&gt;"),"")</f>
        <v/>
      </c>
      <c r="D463" s="142"/>
      <c r="E463" s="139"/>
      <c r="F463" s="139"/>
      <c r="G463" s="139"/>
      <c r="H463" s="139"/>
      <c r="I463" s="142"/>
      <c r="J463" s="139"/>
      <c r="K463" s="139" t="str">
        <f>IFERROR(INDEX(PLZ!B:B,MATCH(I463,PLZ!A:A,0)),"")</f>
        <v/>
      </c>
      <c r="L463" s="139"/>
      <c r="M463" s="139" t="str">
        <f>IFERROR(IF(K463&lt;&gt;"Baden-Württemberg",VLOOKUP(L463,Params!A$28:A$36,1,FALSE),""),"")</f>
        <v/>
      </c>
      <c r="N463" s="147"/>
      <c r="O463" s="139"/>
      <c r="P463" s="139" t="str">
        <f t="shared" si="22"/>
        <v/>
      </c>
      <c r="Q463" s="139" t="str">
        <f t="shared" si="22"/>
        <v/>
      </c>
      <c r="R463" s="139" t="str">
        <f t="shared" si="22"/>
        <v/>
      </c>
      <c r="S463" s="147"/>
      <c r="T463" s="146" t="str" cm="1">
        <f t="array" aca="1" ref="T463" ca="1">IF(B463&lt;&gt;"",HYPERLINK("#'"&amp;MID(CELL("Dateiname",'Gemarkungen &amp; Flurstücke'!A$1),FIND("]",CELL("Dateiname",'Gemarkungen &amp; Flurstücke'!A$1))+1,31)&amp;"'!B6","Bitte ergänzen Sie die Angaben in ''Gemarkungen &amp; Flurstücke''!"),"")</f>
        <v/>
      </c>
      <c r="U463" s="42" t="str">
        <f>IFERROR(VLOOKUP(K463,Params!$A$2:$C$17,3,FALSE)&amp;VLOOKUP(L463,Params!$A$21:$C$23,3,FALSE)&amp;IFERROR(VLOOKUP(M463,Params!$A$28:$C$36,3,FALSE),"0"),"")</f>
        <v/>
      </c>
      <c r="V463" s="67" t="str">
        <f t="shared" si="23"/>
        <v/>
      </c>
      <c r="W463" s="67" t="str">
        <f>IFERROR(VLOOKUP(U463,Verfahren!$A$1:$E$15,5,FALSE),"")&amp;IFERROR(VLOOKUP(V463,Verfahren!A$17:B$20,2,FALSE),"")</f>
        <v/>
      </c>
      <c r="X463" s="67" t="str">
        <f t="shared" si="24"/>
        <v/>
      </c>
      <c r="Y463" s="67">
        <v>459</v>
      </c>
      <c r="Z463" s="67" t="str" cm="1">
        <f t="array" ref="Z463">IFERROR(INDEX($C$1:$C$1003,_xlfn.AGGREGATE(15,6,ROW($W$5:$W$1003)/(FIND("Wohngrundstück",$W$5:$W$1003,1)&gt;0),ROW()-4)),"")</f>
        <v/>
      </c>
      <c r="AA463" s="67" t="str" cm="1">
        <f t="array" ref="AA463">IFERROR(INDEX($C$1:$C$1003,_xlfn.AGGREGATE(15,6,ROW($U$5:$U$1003)/(FIND("123",$U$5:$U$1003,1)&gt;0),ROW()-4)),"")</f>
        <v/>
      </c>
      <c r="AB463" s="67" t="str" cm="1">
        <f t="array" ref="AB463">IFERROR(INDEX($C$1:$C$1003,_xlfn.AGGREGATE(15,6,ROW($W$5:$W$1003)/(FIND("Nichtwohngrundstück",$W$5:$W$1003,1)&gt;0),ROW()-4)),"")</f>
        <v/>
      </c>
      <c r="AC463" s="67" t="str" cm="1">
        <f t="array" ref="AC463">IFERROR(INDEX($C$1:$C$1003,_xlfn.AGGREGATE(15,6,ROW($W$5:$W$1003)/(FIND("Gebäude",$W$5:$W$1003,1)&gt;0),ROW()-4)),"")</f>
        <v/>
      </c>
      <c r="AD463" s="67" t="str" cm="1">
        <f t="array" ref="AD463">IFERROR(INDEX($C$1:$C$1003,_xlfn.AGGREGATE(15,6,ROW($W$5:$W$1003)/(FIND("LuF",$W$5:$W$1003,1)&gt;0),ROW()-4)),"")</f>
        <v/>
      </c>
      <c r="AE463" s="67" t="str" cm="1">
        <f t="array" ref="AE463">IFERROR(INDEX($C$1:$C$1003,_xlfn.AGGREGATE(15,6,ROW($P$5:$P$1003)/(FIND("Ja",$P$5:$P$1003,1)&gt;0),ROW()-4)),"")</f>
        <v/>
      </c>
      <c r="AF463" s="67" t="str" cm="1">
        <f t="array" ref="AF463">IFERROR(INDEX($C$1:$C$1003,_xlfn.AGGREGATE(15,6,ROW($V$5:$V$1003)/(FIND("1",$V$5:$V$1003,1)&gt;0),ROW()-4)),"")</f>
        <v/>
      </c>
    </row>
    <row r="464" spans="2:32" x14ac:dyDescent="0.35">
      <c r="B464" s="139"/>
      <c r="C464" s="139" t="str">
        <f>IF(B464&lt;&gt;"",COUNTIF($B$4:$B464,"&lt;&gt;"),"")</f>
        <v/>
      </c>
      <c r="D464" s="142"/>
      <c r="E464" s="139"/>
      <c r="F464" s="139"/>
      <c r="G464" s="139"/>
      <c r="H464" s="139"/>
      <c r="I464" s="142"/>
      <c r="J464" s="139"/>
      <c r="K464" s="139" t="str">
        <f>IFERROR(INDEX(PLZ!B:B,MATCH(I464,PLZ!A:A,0)),"")</f>
        <v/>
      </c>
      <c r="L464" s="139"/>
      <c r="M464" s="139" t="str">
        <f>IFERROR(IF(K464&lt;&gt;"Baden-Württemberg",VLOOKUP(L464,Params!A$28:A$36,1,FALSE),""),"")</f>
        <v/>
      </c>
      <c r="N464" s="147"/>
      <c r="O464" s="139"/>
      <c r="P464" s="139" t="str">
        <f t="shared" ref="P464:R527" si="25">IF($B464&lt;&gt;"","Nein","")</f>
        <v/>
      </c>
      <c r="Q464" s="139" t="str">
        <f t="shared" si="25"/>
        <v/>
      </c>
      <c r="R464" s="139" t="str">
        <f t="shared" si="25"/>
        <v/>
      </c>
      <c r="S464" s="147"/>
      <c r="T464" s="146" t="str" cm="1">
        <f t="array" aca="1" ref="T464" ca="1">IF(B464&lt;&gt;"",HYPERLINK("#'"&amp;MID(CELL("Dateiname",'Gemarkungen &amp; Flurstücke'!A$1),FIND("]",CELL("Dateiname",'Gemarkungen &amp; Flurstücke'!A$1))+1,31)&amp;"'!B6","Bitte ergänzen Sie die Angaben in ''Gemarkungen &amp; Flurstücke''!"),"")</f>
        <v/>
      </c>
      <c r="U464" s="42" t="str">
        <f>IFERROR(VLOOKUP(K464,Params!$A$2:$C$17,3,FALSE)&amp;VLOOKUP(L464,Params!$A$21:$C$23,3,FALSE)&amp;IFERROR(VLOOKUP(M464,Params!$A$28:$C$36,3,FALSE),"0"),"")</f>
        <v/>
      </c>
      <c r="V464" s="67" t="str">
        <f t="shared" si="23"/>
        <v/>
      </c>
      <c r="W464" s="67" t="str">
        <f>IFERROR(VLOOKUP(U464,Verfahren!$A$1:$E$15,5,FALSE),"")&amp;IFERROR(VLOOKUP(V464,Verfahren!A$17:B$20,2,FALSE),"")</f>
        <v/>
      </c>
      <c r="X464" s="67" t="str">
        <f t="shared" si="24"/>
        <v/>
      </c>
      <c r="Y464" s="67">
        <v>460</v>
      </c>
      <c r="Z464" s="67" t="str" cm="1">
        <f t="array" ref="Z464">IFERROR(INDEX($C$1:$C$1003,_xlfn.AGGREGATE(15,6,ROW($W$5:$W$1003)/(FIND("Wohngrundstück",$W$5:$W$1003,1)&gt;0),ROW()-4)),"")</f>
        <v/>
      </c>
      <c r="AA464" s="67" t="str" cm="1">
        <f t="array" ref="AA464">IFERROR(INDEX($C$1:$C$1003,_xlfn.AGGREGATE(15,6,ROW($U$5:$U$1003)/(FIND("123",$U$5:$U$1003,1)&gt;0),ROW()-4)),"")</f>
        <v/>
      </c>
      <c r="AB464" s="67" t="str" cm="1">
        <f t="array" ref="AB464">IFERROR(INDEX($C$1:$C$1003,_xlfn.AGGREGATE(15,6,ROW($W$5:$W$1003)/(FIND("Nichtwohngrundstück",$W$5:$W$1003,1)&gt;0),ROW()-4)),"")</f>
        <v/>
      </c>
      <c r="AC464" s="67" t="str" cm="1">
        <f t="array" ref="AC464">IFERROR(INDEX($C$1:$C$1003,_xlfn.AGGREGATE(15,6,ROW($W$5:$W$1003)/(FIND("Gebäude",$W$5:$W$1003,1)&gt;0),ROW()-4)),"")</f>
        <v/>
      </c>
      <c r="AD464" s="67" t="str" cm="1">
        <f t="array" ref="AD464">IFERROR(INDEX($C$1:$C$1003,_xlfn.AGGREGATE(15,6,ROW($W$5:$W$1003)/(FIND("LuF",$W$5:$W$1003,1)&gt;0),ROW()-4)),"")</f>
        <v/>
      </c>
      <c r="AE464" s="67" t="str" cm="1">
        <f t="array" ref="AE464">IFERROR(INDEX($C$1:$C$1003,_xlfn.AGGREGATE(15,6,ROW($P$5:$P$1003)/(FIND("Ja",$P$5:$P$1003,1)&gt;0),ROW()-4)),"")</f>
        <v/>
      </c>
      <c r="AF464" s="67" t="str" cm="1">
        <f t="array" ref="AF464">IFERROR(INDEX($C$1:$C$1003,_xlfn.AGGREGATE(15,6,ROW($V$5:$V$1003)/(FIND("1",$V$5:$V$1003,1)&gt;0),ROW()-4)),"")</f>
        <v/>
      </c>
    </row>
    <row r="465" spans="2:32" x14ac:dyDescent="0.35">
      <c r="B465" s="139"/>
      <c r="C465" s="139" t="str">
        <f>IF(B465&lt;&gt;"",COUNTIF($B$4:$B465,"&lt;&gt;"),"")</f>
        <v/>
      </c>
      <c r="D465" s="142"/>
      <c r="E465" s="139"/>
      <c r="F465" s="139"/>
      <c r="G465" s="139"/>
      <c r="H465" s="139"/>
      <c r="I465" s="142"/>
      <c r="J465" s="139"/>
      <c r="K465" s="139" t="str">
        <f>IFERROR(INDEX(PLZ!B:B,MATCH(I465,PLZ!A:A,0)),"")</f>
        <v/>
      </c>
      <c r="L465" s="139"/>
      <c r="M465" s="139" t="str">
        <f>IFERROR(IF(K465&lt;&gt;"Baden-Württemberg",VLOOKUP(L465,Params!A$28:A$36,1,FALSE),""),"")</f>
        <v/>
      </c>
      <c r="N465" s="147"/>
      <c r="O465" s="139"/>
      <c r="P465" s="139" t="str">
        <f t="shared" si="25"/>
        <v/>
      </c>
      <c r="Q465" s="139" t="str">
        <f t="shared" si="25"/>
        <v/>
      </c>
      <c r="R465" s="139" t="str">
        <f t="shared" si="25"/>
        <v/>
      </c>
      <c r="S465" s="147"/>
      <c r="T465" s="146" t="str" cm="1">
        <f t="array" aca="1" ref="T465" ca="1">IF(B465&lt;&gt;"",HYPERLINK("#'"&amp;MID(CELL("Dateiname",'Gemarkungen &amp; Flurstücke'!A$1),FIND("]",CELL("Dateiname",'Gemarkungen &amp; Flurstücke'!A$1))+1,31)&amp;"'!B6","Bitte ergänzen Sie die Angaben in ''Gemarkungen &amp; Flurstücke''!"),"")</f>
        <v/>
      </c>
      <c r="U465" s="42" t="str">
        <f>IFERROR(VLOOKUP(K465,Params!$A$2:$C$17,3,FALSE)&amp;VLOOKUP(L465,Params!$A$21:$C$23,3,FALSE)&amp;IFERROR(VLOOKUP(M465,Params!$A$28:$C$36,3,FALSE),"0"),"")</f>
        <v/>
      </c>
      <c r="V465" s="67" t="str">
        <f t="shared" si="23"/>
        <v/>
      </c>
      <c r="W465" s="67" t="str">
        <f>IFERROR(VLOOKUP(U465,Verfahren!$A$1:$E$15,5,FALSE),"")&amp;IFERROR(VLOOKUP(V465,Verfahren!A$17:B$20,2,FALSE),"")</f>
        <v/>
      </c>
      <c r="X465" s="67" t="str">
        <f t="shared" si="24"/>
        <v/>
      </c>
      <c r="Y465" s="67">
        <v>461</v>
      </c>
      <c r="Z465" s="67" t="str" cm="1">
        <f t="array" ref="Z465">IFERROR(INDEX($C$1:$C$1003,_xlfn.AGGREGATE(15,6,ROW($W$5:$W$1003)/(FIND("Wohngrundstück",$W$5:$W$1003,1)&gt;0),ROW()-4)),"")</f>
        <v/>
      </c>
      <c r="AA465" s="67" t="str" cm="1">
        <f t="array" ref="AA465">IFERROR(INDEX($C$1:$C$1003,_xlfn.AGGREGATE(15,6,ROW($U$5:$U$1003)/(FIND("123",$U$5:$U$1003,1)&gt;0),ROW()-4)),"")</f>
        <v/>
      </c>
      <c r="AB465" s="67" t="str" cm="1">
        <f t="array" ref="AB465">IFERROR(INDEX($C$1:$C$1003,_xlfn.AGGREGATE(15,6,ROW($W$5:$W$1003)/(FIND("Nichtwohngrundstück",$W$5:$W$1003,1)&gt;0),ROW()-4)),"")</f>
        <v/>
      </c>
      <c r="AC465" s="67" t="str" cm="1">
        <f t="array" ref="AC465">IFERROR(INDEX($C$1:$C$1003,_xlfn.AGGREGATE(15,6,ROW($W$5:$W$1003)/(FIND("Gebäude",$W$5:$W$1003,1)&gt;0),ROW()-4)),"")</f>
        <v/>
      </c>
      <c r="AD465" s="67" t="str" cm="1">
        <f t="array" ref="AD465">IFERROR(INDEX($C$1:$C$1003,_xlfn.AGGREGATE(15,6,ROW($W$5:$W$1003)/(FIND("LuF",$W$5:$W$1003,1)&gt;0),ROW()-4)),"")</f>
        <v/>
      </c>
      <c r="AE465" s="67" t="str" cm="1">
        <f t="array" ref="AE465">IFERROR(INDEX($C$1:$C$1003,_xlfn.AGGREGATE(15,6,ROW($P$5:$P$1003)/(FIND("Ja",$P$5:$P$1003,1)&gt;0),ROW()-4)),"")</f>
        <v/>
      </c>
      <c r="AF465" s="67" t="str" cm="1">
        <f t="array" ref="AF465">IFERROR(INDEX($C$1:$C$1003,_xlfn.AGGREGATE(15,6,ROW($V$5:$V$1003)/(FIND("1",$V$5:$V$1003,1)&gt;0),ROW()-4)),"")</f>
        <v/>
      </c>
    </row>
    <row r="466" spans="2:32" x14ac:dyDescent="0.35">
      <c r="B466" s="139"/>
      <c r="C466" s="139" t="str">
        <f>IF(B466&lt;&gt;"",COUNTIF($B$4:$B466,"&lt;&gt;"),"")</f>
        <v/>
      </c>
      <c r="D466" s="142"/>
      <c r="E466" s="139"/>
      <c r="F466" s="139"/>
      <c r="G466" s="139"/>
      <c r="H466" s="139"/>
      <c r="I466" s="142"/>
      <c r="J466" s="139"/>
      <c r="K466" s="139" t="str">
        <f>IFERROR(INDEX(PLZ!B:B,MATCH(I466,PLZ!A:A,0)),"")</f>
        <v/>
      </c>
      <c r="L466" s="139"/>
      <c r="M466" s="139" t="str">
        <f>IFERROR(IF(K466&lt;&gt;"Baden-Württemberg",VLOOKUP(L466,Params!A$28:A$36,1,FALSE),""),"")</f>
        <v/>
      </c>
      <c r="N466" s="147"/>
      <c r="O466" s="139"/>
      <c r="P466" s="139" t="str">
        <f t="shared" si="25"/>
        <v/>
      </c>
      <c r="Q466" s="139" t="str">
        <f t="shared" si="25"/>
        <v/>
      </c>
      <c r="R466" s="139" t="str">
        <f t="shared" si="25"/>
        <v/>
      </c>
      <c r="S466" s="147"/>
      <c r="T466" s="146" t="str" cm="1">
        <f t="array" aca="1" ref="T466" ca="1">IF(B466&lt;&gt;"",HYPERLINK("#'"&amp;MID(CELL("Dateiname",'Gemarkungen &amp; Flurstücke'!A$1),FIND("]",CELL("Dateiname",'Gemarkungen &amp; Flurstücke'!A$1))+1,31)&amp;"'!B6","Bitte ergänzen Sie die Angaben in ''Gemarkungen &amp; Flurstücke''!"),"")</f>
        <v/>
      </c>
      <c r="U466" s="42" t="str">
        <f>IFERROR(VLOOKUP(K466,Params!$A$2:$C$17,3,FALSE)&amp;VLOOKUP(L466,Params!$A$21:$C$23,3,FALSE)&amp;IFERROR(VLOOKUP(M466,Params!$A$28:$C$36,3,FALSE),"0"),"")</f>
        <v/>
      </c>
      <c r="V466" s="67" t="str">
        <f t="shared" si="23"/>
        <v/>
      </c>
      <c r="W466" s="67" t="str">
        <f>IFERROR(VLOOKUP(U466,Verfahren!$A$1:$E$15,5,FALSE),"")&amp;IFERROR(VLOOKUP(V466,Verfahren!A$17:B$20,2,FALSE),"")</f>
        <v/>
      </c>
      <c r="X466" s="67" t="str">
        <f t="shared" si="24"/>
        <v/>
      </c>
      <c r="Y466" s="67">
        <v>462</v>
      </c>
      <c r="Z466" s="67" t="str" cm="1">
        <f t="array" ref="Z466">IFERROR(INDEX($C$1:$C$1003,_xlfn.AGGREGATE(15,6,ROW($W$5:$W$1003)/(FIND("Wohngrundstück",$W$5:$W$1003,1)&gt;0),ROW()-4)),"")</f>
        <v/>
      </c>
      <c r="AA466" s="67" t="str" cm="1">
        <f t="array" ref="AA466">IFERROR(INDEX($C$1:$C$1003,_xlfn.AGGREGATE(15,6,ROW($U$5:$U$1003)/(FIND("123",$U$5:$U$1003,1)&gt;0),ROW()-4)),"")</f>
        <v/>
      </c>
      <c r="AB466" s="67" t="str" cm="1">
        <f t="array" ref="AB466">IFERROR(INDEX($C$1:$C$1003,_xlfn.AGGREGATE(15,6,ROW($W$5:$W$1003)/(FIND("Nichtwohngrundstück",$W$5:$W$1003,1)&gt;0),ROW()-4)),"")</f>
        <v/>
      </c>
      <c r="AC466" s="67" t="str" cm="1">
        <f t="array" ref="AC466">IFERROR(INDEX($C$1:$C$1003,_xlfn.AGGREGATE(15,6,ROW($W$5:$W$1003)/(FIND("Gebäude",$W$5:$W$1003,1)&gt;0),ROW()-4)),"")</f>
        <v/>
      </c>
      <c r="AD466" s="67" t="str" cm="1">
        <f t="array" ref="AD466">IFERROR(INDEX($C$1:$C$1003,_xlfn.AGGREGATE(15,6,ROW($W$5:$W$1003)/(FIND("LuF",$W$5:$W$1003,1)&gt;0),ROW()-4)),"")</f>
        <v/>
      </c>
      <c r="AE466" s="67" t="str" cm="1">
        <f t="array" ref="AE466">IFERROR(INDEX($C$1:$C$1003,_xlfn.AGGREGATE(15,6,ROW($P$5:$P$1003)/(FIND("Ja",$P$5:$P$1003,1)&gt;0),ROW()-4)),"")</f>
        <v/>
      </c>
      <c r="AF466" s="67" t="str" cm="1">
        <f t="array" ref="AF466">IFERROR(INDEX($C$1:$C$1003,_xlfn.AGGREGATE(15,6,ROW($V$5:$V$1003)/(FIND("1",$V$5:$V$1003,1)&gt;0),ROW()-4)),"")</f>
        <v/>
      </c>
    </row>
    <row r="467" spans="2:32" x14ac:dyDescent="0.35">
      <c r="B467" s="139"/>
      <c r="C467" s="139" t="str">
        <f>IF(B467&lt;&gt;"",COUNTIF($B$4:$B467,"&lt;&gt;"),"")</f>
        <v/>
      </c>
      <c r="D467" s="142"/>
      <c r="E467" s="139"/>
      <c r="F467" s="139"/>
      <c r="G467" s="139"/>
      <c r="H467" s="139"/>
      <c r="I467" s="142"/>
      <c r="J467" s="139"/>
      <c r="K467" s="139" t="str">
        <f>IFERROR(INDEX(PLZ!B:B,MATCH(I467,PLZ!A:A,0)),"")</f>
        <v/>
      </c>
      <c r="L467" s="139"/>
      <c r="M467" s="139" t="str">
        <f>IFERROR(IF(K467&lt;&gt;"Baden-Württemberg",VLOOKUP(L467,Params!A$28:A$36,1,FALSE),""),"")</f>
        <v/>
      </c>
      <c r="N467" s="147"/>
      <c r="O467" s="139"/>
      <c r="P467" s="139" t="str">
        <f t="shared" si="25"/>
        <v/>
      </c>
      <c r="Q467" s="139" t="str">
        <f t="shared" si="25"/>
        <v/>
      </c>
      <c r="R467" s="139" t="str">
        <f t="shared" si="25"/>
        <v/>
      </c>
      <c r="S467" s="147"/>
      <c r="T467" s="146" t="str" cm="1">
        <f t="array" aca="1" ref="T467" ca="1">IF(B467&lt;&gt;"",HYPERLINK("#'"&amp;MID(CELL("Dateiname",'Gemarkungen &amp; Flurstücke'!A$1),FIND("]",CELL("Dateiname",'Gemarkungen &amp; Flurstücke'!A$1))+1,31)&amp;"'!B6","Bitte ergänzen Sie die Angaben in ''Gemarkungen &amp; Flurstücke''!"),"")</f>
        <v/>
      </c>
      <c r="U467" s="42" t="str">
        <f>IFERROR(VLOOKUP(K467,Params!$A$2:$C$17,3,FALSE)&amp;VLOOKUP(L467,Params!$A$21:$C$23,3,FALSE)&amp;IFERROR(VLOOKUP(M467,Params!$A$28:$C$36,3,FALSE),"0"),"")</f>
        <v/>
      </c>
      <c r="V467" s="67" t="str">
        <f t="shared" si="23"/>
        <v/>
      </c>
      <c r="W467" s="67" t="str">
        <f>IFERROR(VLOOKUP(U467,Verfahren!$A$1:$E$15,5,FALSE),"")&amp;IFERROR(VLOOKUP(V467,Verfahren!A$17:B$20,2,FALSE),"")</f>
        <v/>
      </c>
      <c r="X467" s="67" t="str">
        <f t="shared" si="24"/>
        <v/>
      </c>
      <c r="Y467" s="67">
        <v>463</v>
      </c>
      <c r="Z467" s="67" t="str" cm="1">
        <f t="array" ref="Z467">IFERROR(INDEX($C$1:$C$1003,_xlfn.AGGREGATE(15,6,ROW($W$5:$W$1003)/(FIND("Wohngrundstück",$W$5:$W$1003,1)&gt;0),ROW()-4)),"")</f>
        <v/>
      </c>
      <c r="AA467" s="67" t="str" cm="1">
        <f t="array" ref="AA467">IFERROR(INDEX($C$1:$C$1003,_xlfn.AGGREGATE(15,6,ROW($U$5:$U$1003)/(FIND("123",$U$5:$U$1003,1)&gt;0),ROW()-4)),"")</f>
        <v/>
      </c>
      <c r="AB467" s="67" t="str" cm="1">
        <f t="array" ref="AB467">IFERROR(INDEX($C$1:$C$1003,_xlfn.AGGREGATE(15,6,ROW($W$5:$W$1003)/(FIND("Nichtwohngrundstück",$W$5:$W$1003,1)&gt;0),ROW()-4)),"")</f>
        <v/>
      </c>
      <c r="AC467" s="67" t="str" cm="1">
        <f t="array" ref="AC467">IFERROR(INDEX($C$1:$C$1003,_xlfn.AGGREGATE(15,6,ROW($W$5:$W$1003)/(FIND("Gebäude",$W$5:$W$1003,1)&gt;0),ROW()-4)),"")</f>
        <v/>
      </c>
      <c r="AD467" s="67" t="str" cm="1">
        <f t="array" ref="AD467">IFERROR(INDEX($C$1:$C$1003,_xlfn.AGGREGATE(15,6,ROW($W$5:$W$1003)/(FIND("LuF",$W$5:$W$1003,1)&gt;0),ROW()-4)),"")</f>
        <v/>
      </c>
      <c r="AE467" s="67" t="str" cm="1">
        <f t="array" ref="AE467">IFERROR(INDEX($C$1:$C$1003,_xlfn.AGGREGATE(15,6,ROW($P$5:$P$1003)/(FIND("Ja",$P$5:$P$1003,1)&gt;0),ROW()-4)),"")</f>
        <v/>
      </c>
      <c r="AF467" s="67" t="str" cm="1">
        <f t="array" ref="AF467">IFERROR(INDEX($C$1:$C$1003,_xlfn.AGGREGATE(15,6,ROW($V$5:$V$1003)/(FIND("1",$V$5:$V$1003,1)&gt;0),ROW()-4)),"")</f>
        <v/>
      </c>
    </row>
    <row r="468" spans="2:32" x14ac:dyDescent="0.35">
      <c r="B468" s="139"/>
      <c r="C468" s="139" t="str">
        <f>IF(B468&lt;&gt;"",COUNTIF($B$4:$B468,"&lt;&gt;"),"")</f>
        <v/>
      </c>
      <c r="D468" s="142"/>
      <c r="E468" s="139"/>
      <c r="F468" s="139"/>
      <c r="G468" s="139"/>
      <c r="H468" s="139"/>
      <c r="I468" s="142"/>
      <c r="J468" s="139"/>
      <c r="K468" s="139" t="str">
        <f>IFERROR(INDEX(PLZ!B:B,MATCH(I468,PLZ!A:A,0)),"")</f>
        <v/>
      </c>
      <c r="L468" s="139"/>
      <c r="M468" s="139" t="str">
        <f>IFERROR(IF(K468&lt;&gt;"Baden-Württemberg",VLOOKUP(L468,Params!A$28:A$36,1,FALSE),""),"")</f>
        <v/>
      </c>
      <c r="N468" s="147"/>
      <c r="O468" s="139"/>
      <c r="P468" s="139" t="str">
        <f t="shared" si="25"/>
        <v/>
      </c>
      <c r="Q468" s="139" t="str">
        <f t="shared" si="25"/>
        <v/>
      </c>
      <c r="R468" s="139" t="str">
        <f t="shared" si="25"/>
        <v/>
      </c>
      <c r="S468" s="147"/>
      <c r="T468" s="146" t="str" cm="1">
        <f t="array" aca="1" ref="T468" ca="1">IF(B468&lt;&gt;"",HYPERLINK("#'"&amp;MID(CELL("Dateiname",'Gemarkungen &amp; Flurstücke'!A$1),FIND("]",CELL("Dateiname",'Gemarkungen &amp; Flurstücke'!A$1))+1,31)&amp;"'!B6","Bitte ergänzen Sie die Angaben in ''Gemarkungen &amp; Flurstücke''!"),"")</f>
        <v/>
      </c>
      <c r="U468" s="42" t="str">
        <f>IFERROR(VLOOKUP(K468,Params!$A$2:$C$17,3,FALSE)&amp;VLOOKUP(L468,Params!$A$21:$C$23,3,FALSE)&amp;IFERROR(VLOOKUP(M468,Params!$A$28:$C$36,3,FALSE),"0"),"")</f>
        <v/>
      </c>
      <c r="V468" s="67" t="str">
        <f t="shared" si="23"/>
        <v/>
      </c>
      <c r="W468" s="67" t="str">
        <f>IFERROR(VLOOKUP(U468,Verfahren!$A$1:$E$15,5,FALSE),"")&amp;IFERROR(VLOOKUP(V468,Verfahren!A$17:B$20,2,FALSE),"")</f>
        <v/>
      </c>
      <c r="X468" s="67" t="str">
        <f t="shared" si="24"/>
        <v/>
      </c>
      <c r="Y468" s="67">
        <v>464</v>
      </c>
      <c r="Z468" s="67" t="str" cm="1">
        <f t="array" ref="Z468">IFERROR(INDEX($C$1:$C$1003,_xlfn.AGGREGATE(15,6,ROW($W$5:$W$1003)/(FIND("Wohngrundstück",$W$5:$W$1003,1)&gt;0),ROW()-4)),"")</f>
        <v/>
      </c>
      <c r="AA468" s="67" t="str" cm="1">
        <f t="array" ref="AA468">IFERROR(INDEX($C$1:$C$1003,_xlfn.AGGREGATE(15,6,ROW($U$5:$U$1003)/(FIND("123",$U$5:$U$1003,1)&gt;0),ROW()-4)),"")</f>
        <v/>
      </c>
      <c r="AB468" s="67" t="str" cm="1">
        <f t="array" ref="AB468">IFERROR(INDEX($C$1:$C$1003,_xlfn.AGGREGATE(15,6,ROW($W$5:$W$1003)/(FIND("Nichtwohngrundstück",$W$5:$W$1003,1)&gt;0),ROW()-4)),"")</f>
        <v/>
      </c>
      <c r="AC468" s="67" t="str" cm="1">
        <f t="array" ref="AC468">IFERROR(INDEX($C$1:$C$1003,_xlfn.AGGREGATE(15,6,ROW($W$5:$W$1003)/(FIND("Gebäude",$W$5:$W$1003,1)&gt;0),ROW()-4)),"")</f>
        <v/>
      </c>
      <c r="AD468" s="67" t="str" cm="1">
        <f t="array" ref="AD468">IFERROR(INDEX($C$1:$C$1003,_xlfn.AGGREGATE(15,6,ROW($W$5:$W$1003)/(FIND("LuF",$W$5:$W$1003,1)&gt;0),ROW()-4)),"")</f>
        <v/>
      </c>
      <c r="AE468" s="67" t="str" cm="1">
        <f t="array" ref="AE468">IFERROR(INDEX($C$1:$C$1003,_xlfn.AGGREGATE(15,6,ROW($P$5:$P$1003)/(FIND("Ja",$P$5:$P$1003,1)&gt;0),ROW()-4)),"")</f>
        <v/>
      </c>
      <c r="AF468" s="67" t="str" cm="1">
        <f t="array" ref="AF468">IFERROR(INDEX($C$1:$C$1003,_xlfn.AGGREGATE(15,6,ROW($V$5:$V$1003)/(FIND("1",$V$5:$V$1003,1)&gt;0),ROW()-4)),"")</f>
        <v/>
      </c>
    </row>
    <row r="469" spans="2:32" x14ac:dyDescent="0.35">
      <c r="B469" s="139"/>
      <c r="C469" s="139" t="str">
        <f>IF(B469&lt;&gt;"",COUNTIF($B$4:$B469,"&lt;&gt;"),"")</f>
        <v/>
      </c>
      <c r="D469" s="142"/>
      <c r="E469" s="139"/>
      <c r="F469" s="139"/>
      <c r="G469" s="139"/>
      <c r="H469" s="139"/>
      <c r="I469" s="142"/>
      <c r="J469" s="139"/>
      <c r="K469" s="139" t="str">
        <f>IFERROR(INDEX(PLZ!B:B,MATCH(I469,PLZ!A:A,0)),"")</f>
        <v/>
      </c>
      <c r="L469" s="139"/>
      <c r="M469" s="139" t="str">
        <f>IFERROR(IF(K469&lt;&gt;"Baden-Württemberg",VLOOKUP(L469,Params!A$28:A$36,1,FALSE),""),"")</f>
        <v/>
      </c>
      <c r="N469" s="147"/>
      <c r="O469" s="139"/>
      <c r="P469" s="139" t="str">
        <f t="shared" si="25"/>
        <v/>
      </c>
      <c r="Q469" s="139" t="str">
        <f t="shared" si="25"/>
        <v/>
      </c>
      <c r="R469" s="139" t="str">
        <f t="shared" si="25"/>
        <v/>
      </c>
      <c r="S469" s="147"/>
      <c r="T469" s="146" t="str" cm="1">
        <f t="array" aca="1" ref="T469" ca="1">IF(B469&lt;&gt;"",HYPERLINK("#'"&amp;MID(CELL("Dateiname",'Gemarkungen &amp; Flurstücke'!A$1),FIND("]",CELL("Dateiname",'Gemarkungen &amp; Flurstücke'!A$1))+1,31)&amp;"'!B6","Bitte ergänzen Sie die Angaben in ''Gemarkungen &amp; Flurstücke''!"),"")</f>
        <v/>
      </c>
      <c r="U469" s="42" t="str">
        <f>IFERROR(VLOOKUP(K469,Params!$A$2:$C$17,3,FALSE)&amp;VLOOKUP(L469,Params!$A$21:$C$23,3,FALSE)&amp;IFERROR(VLOOKUP(M469,Params!$A$28:$C$36,3,FALSE),"0"),"")</f>
        <v/>
      </c>
      <c r="V469" s="67" t="str">
        <f t="shared" si="23"/>
        <v/>
      </c>
      <c r="W469" s="67" t="str">
        <f>IFERROR(VLOOKUP(U469,Verfahren!$A$1:$E$15,5,FALSE),"")&amp;IFERROR(VLOOKUP(V469,Verfahren!A$17:B$20,2,FALSE),"")</f>
        <v/>
      </c>
      <c r="X469" s="67" t="str">
        <f t="shared" si="24"/>
        <v/>
      </c>
      <c r="Y469" s="67">
        <v>465</v>
      </c>
      <c r="Z469" s="67" t="str" cm="1">
        <f t="array" ref="Z469">IFERROR(INDEX($C$1:$C$1003,_xlfn.AGGREGATE(15,6,ROW($W$5:$W$1003)/(FIND("Wohngrundstück",$W$5:$W$1003,1)&gt;0),ROW()-4)),"")</f>
        <v/>
      </c>
      <c r="AA469" s="67" t="str" cm="1">
        <f t="array" ref="AA469">IFERROR(INDEX($C$1:$C$1003,_xlfn.AGGREGATE(15,6,ROW($U$5:$U$1003)/(FIND("123",$U$5:$U$1003,1)&gt;0),ROW()-4)),"")</f>
        <v/>
      </c>
      <c r="AB469" s="67" t="str" cm="1">
        <f t="array" ref="AB469">IFERROR(INDEX($C$1:$C$1003,_xlfn.AGGREGATE(15,6,ROW($W$5:$W$1003)/(FIND("Nichtwohngrundstück",$W$5:$W$1003,1)&gt;0),ROW()-4)),"")</f>
        <v/>
      </c>
      <c r="AC469" s="67" t="str" cm="1">
        <f t="array" ref="AC469">IFERROR(INDEX($C$1:$C$1003,_xlfn.AGGREGATE(15,6,ROW($W$5:$W$1003)/(FIND("Gebäude",$W$5:$W$1003,1)&gt;0),ROW()-4)),"")</f>
        <v/>
      </c>
      <c r="AD469" s="67" t="str" cm="1">
        <f t="array" ref="AD469">IFERROR(INDEX($C$1:$C$1003,_xlfn.AGGREGATE(15,6,ROW($W$5:$W$1003)/(FIND("LuF",$W$5:$W$1003,1)&gt;0),ROW()-4)),"")</f>
        <v/>
      </c>
      <c r="AE469" s="67" t="str" cm="1">
        <f t="array" ref="AE469">IFERROR(INDEX($C$1:$C$1003,_xlfn.AGGREGATE(15,6,ROW($P$5:$P$1003)/(FIND("Ja",$P$5:$P$1003,1)&gt;0),ROW()-4)),"")</f>
        <v/>
      </c>
      <c r="AF469" s="67" t="str" cm="1">
        <f t="array" ref="AF469">IFERROR(INDEX($C$1:$C$1003,_xlfn.AGGREGATE(15,6,ROW($V$5:$V$1003)/(FIND("1",$V$5:$V$1003,1)&gt;0),ROW()-4)),"")</f>
        <v/>
      </c>
    </row>
    <row r="470" spans="2:32" x14ac:dyDescent="0.35">
      <c r="B470" s="139"/>
      <c r="C470" s="139" t="str">
        <f>IF(B470&lt;&gt;"",COUNTIF($B$4:$B470,"&lt;&gt;"),"")</f>
        <v/>
      </c>
      <c r="D470" s="142"/>
      <c r="E470" s="139"/>
      <c r="F470" s="139"/>
      <c r="G470" s="139"/>
      <c r="H470" s="139"/>
      <c r="I470" s="142"/>
      <c r="J470" s="139"/>
      <c r="K470" s="139" t="str">
        <f>IFERROR(INDEX(PLZ!B:B,MATCH(I470,PLZ!A:A,0)),"")</f>
        <v/>
      </c>
      <c r="L470" s="139"/>
      <c r="M470" s="139" t="str">
        <f>IFERROR(IF(K470&lt;&gt;"Baden-Württemberg",VLOOKUP(L470,Params!A$28:A$36,1,FALSE),""),"")</f>
        <v/>
      </c>
      <c r="N470" s="147"/>
      <c r="O470" s="139"/>
      <c r="P470" s="139" t="str">
        <f t="shared" si="25"/>
        <v/>
      </c>
      <c r="Q470" s="139" t="str">
        <f t="shared" si="25"/>
        <v/>
      </c>
      <c r="R470" s="139" t="str">
        <f t="shared" si="25"/>
        <v/>
      </c>
      <c r="S470" s="147"/>
      <c r="T470" s="146" t="str" cm="1">
        <f t="array" aca="1" ref="T470" ca="1">IF(B470&lt;&gt;"",HYPERLINK("#'"&amp;MID(CELL("Dateiname",'Gemarkungen &amp; Flurstücke'!A$1),FIND("]",CELL("Dateiname",'Gemarkungen &amp; Flurstücke'!A$1))+1,31)&amp;"'!B6","Bitte ergänzen Sie die Angaben in ''Gemarkungen &amp; Flurstücke''!"),"")</f>
        <v/>
      </c>
      <c r="U470" s="42" t="str">
        <f>IFERROR(VLOOKUP(K470,Params!$A$2:$C$17,3,FALSE)&amp;VLOOKUP(L470,Params!$A$21:$C$23,3,FALSE)&amp;IFERROR(VLOOKUP(M470,Params!$A$28:$C$36,3,FALSE),"0"),"")</f>
        <v/>
      </c>
      <c r="V470" s="67" t="str">
        <f t="shared" si="23"/>
        <v/>
      </c>
      <c r="W470" s="67" t="str">
        <f>IFERROR(VLOOKUP(U470,Verfahren!$A$1:$E$15,5,FALSE),"")&amp;IFERROR(VLOOKUP(V470,Verfahren!A$17:B$20,2,FALSE),"")</f>
        <v/>
      </c>
      <c r="X470" s="67" t="str">
        <f t="shared" si="24"/>
        <v/>
      </c>
      <c r="Y470" s="67">
        <v>466</v>
      </c>
      <c r="Z470" s="67" t="str" cm="1">
        <f t="array" ref="Z470">IFERROR(INDEX($C$1:$C$1003,_xlfn.AGGREGATE(15,6,ROW($W$5:$W$1003)/(FIND("Wohngrundstück",$W$5:$W$1003,1)&gt;0),ROW()-4)),"")</f>
        <v/>
      </c>
      <c r="AA470" s="67" t="str" cm="1">
        <f t="array" ref="AA470">IFERROR(INDEX($C$1:$C$1003,_xlfn.AGGREGATE(15,6,ROW($U$5:$U$1003)/(FIND("123",$U$5:$U$1003,1)&gt;0),ROW()-4)),"")</f>
        <v/>
      </c>
      <c r="AB470" s="67" t="str" cm="1">
        <f t="array" ref="AB470">IFERROR(INDEX($C$1:$C$1003,_xlfn.AGGREGATE(15,6,ROW($W$5:$W$1003)/(FIND("Nichtwohngrundstück",$W$5:$W$1003,1)&gt;0),ROW()-4)),"")</f>
        <v/>
      </c>
      <c r="AC470" s="67" t="str" cm="1">
        <f t="array" ref="AC470">IFERROR(INDEX($C$1:$C$1003,_xlfn.AGGREGATE(15,6,ROW($W$5:$W$1003)/(FIND("Gebäude",$W$5:$W$1003,1)&gt;0),ROW()-4)),"")</f>
        <v/>
      </c>
      <c r="AD470" s="67" t="str" cm="1">
        <f t="array" ref="AD470">IFERROR(INDEX($C$1:$C$1003,_xlfn.AGGREGATE(15,6,ROW($W$5:$W$1003)/(FIND("LuF",$W$5:$W$1003,1)&gt;0),ROW()-4)),"")</f>
        <v/>
      </c>
      <c r="AE470" s="67" t="str" cm="1">
        <f t="array" ref="AE470">IFERROR(INDEX($C$1:$C$1003,_xlfn.AGGREGATE(15,6,ROW($P$5:$P$1003)/(FIND("Ja",$P$5:$P$1003,1)&gt;0),ROW()-4)),"")</f>
        <v/>
      </c>
      <c r="AF470" s="67" t="str" cm="1">
        <f t="array" ref="AF470">IFERROR(INDEX($C$1:$C$1003,_xlfn.AGGREGATE(15,6,ROW($V$5:$V$1003)/(FIND("1",$V$5:$V$1003,1)&gt;0),ROW()-4)),"")</f>
        <v/>
      </c>
    </row>
    <row r="471" spans="2:32" x14ac:dyDescent="0.35">
      <c r="B471" s="139"/>
      <c r="C471" s="139" t="str">
        <f>IF(B471&lt;&gt;"",COUNTIF($B$4:$B471,"&lt;&gt;"),"")</f>
        <v/>
      </c>
      <c r="D471" s="142"/>
      <c r="E471" s="139"/>
      <c r="F471" s="139"/>
      <c r="G471" s="139"/>
      <c r="H471" s="139"/>
      <c r="I471" s="142"/>
      <c r="J471" s="139"/>
      <c r="K471" s="139" t="str">
        <f>IFERROR(INDEX(PLZ!B:B,MATCH(I471,PLZ!A:A,0)),"")</f>
        <v/>
      </c>
      <c r="L471" s="139"/>
      <c r="M471" s="139" t="str">
        <f>IFERROR(IF(K471&lt;&gt;"Baden-Württemberg",VLOOKUP(L471,Params!A$28:A$36,1,FALSE),""),"")</f>
        <v/>
      </c>
      <c r="N471" s="147"/>
      <c r="O471" s="139"/>
      <c r="P471" s="139" t="str">
        <f t="shared" si="25"/>
        <v/>
      </c>
      <c r="Q471" s="139" t="str">
        <f t="shared" si="25"/>
        <v/>
      </c>
      <c r="R471" s="139" t="str">
        <f t="shared" si="25"/>
        <v/>
      </c>
      <c r="S471" s="147"/>
      <c r="T471" s="146" t="str" cm="1">
        <f t="array" aca="1" ref="T471" ca="1">IF(B471&lt;&gt;"",HYPERLINK("#'"&amp;MID(CELL("Dateiname",'Gemarkungen &amp; Flurstücke'!A$1),FIND("]",CELL("Dateiname",'Gemarkungen &amp; Flurstücke'!A$1))+1,31)&amp;"'!B6","Bitte ergänzen Sie die Angaben in ''Gemarkungen &amp; Flurstücke''!"),"")</f>
        <v/>
      </c>
      <c r="U471" s="42" t="str">
        <f>IFERROR(VLOOKUP(K471,Params!$A$2:$C$17,3,FALSE)&amp;VLOOKUP(L471,Params!$A$21:$C$23,3,FALSE)&amp;IFERROR(VLOOKUP(M471,Params!$A$28:$C$36,3,FALSE),"0"),"")</f>
        <v/>
      </c>
      <c r="V471" s="67" t="str">
        <f t="shared" si="23"/>
        <v/>
      </c>
      <c r="W471" s="67" t="str">
        <f>IFERROR(VLOOKUP(U471,Verfahren!$A$1:$E$15,5,FALSE),"")&amp;IFERROR(VLOOKUP(V471,Verfahren!A$17:B$20,2,FALSE),"")</f>
        <v/>
      </c>
      <c r="X471" s="67" t="str">
        <f t="shared" si="24"/>
        <v/>
      </c>
      <c r="Y471" s="67">
        <v>467</v>
      </c>
      <c r="Z471" s="67" t="str" cm="1">
        <f t="array" ref="Z471">IFERROR(INDEX($C$1:$C$1003,_xlfn.AGGREGATE(15,6,ROW($W$5:$W$1003)/(FIND("Wohngrundstück",$W$5:$W$1003,1)&gt;0),ROW()-4)),"")</f>
        <v/>
      </c>
      <c r="AA471" s="67" t="str" cm="1">
        <f t="array" ref="AA471">IFERROR(INDEX($C$1:$C$1003,_xlfn.AGGREGATE(15,6,ROW($U$5:$U$1003)/(FIND("123",$U$5:$U$1003,1)&gt;0),ROW()-4)),"")</f>
        <v/>
      </c>
      <c r="AB471" s="67" t="str" cm="1">
        <f t="array" ref="AB471">IFERROR(INDEX($C$1:$C$1003,_xlfn.AGGREGATE(15,6,ROW($W$5:$W$1003)/(FIND("Nichtwohngrundstück",$W$5:$W$1003,1)&gt;0),ROW()-4)),"")</f>
        <v/>
      </c>
      <c r="AC471" s="67" t="str" cm="1">
        <f t="array" ref="AC471">IFERROR(INDEX($C$1:$C$1003,_xlfn.AGGREGATE(15,6,ROW($W$5:$W$1003)/(FIND("Gebäude",$W$5:$W$1003,1)&gt;0),ROW()-4)),"")</f>
        <v/>
      </c>
      <c r="AD471" s="67" t="str" cm="1">
        <f t="array" ref="AD471">IFERROR(INDEX($C$1:$C$1003,_xlfn.AGGREGATE(15,6,ROW($W$5:$W$1003)/(FIND("LuF",$W$5:$W$1003,1)&gt;0),ROW()-4)),"")</f>
        <v/>
      </c>
      <c r="AE471" s="67" t="str" cm="1">
        <f t="array" ref="AE471">IFERROR(INDEX($C$1:$C$1003,_xlfn.AGGREGATE(15,6,ROW($P$5:$P$1003)/(FIND("Ja",$P$5:$P$1003,1)&gt;0),ROW()-4)),"")</f>
        <v/>
      </c>
      <c r="AF471" s="67" t="str" cm="1">
        <f t="array" ref="AF471">IFERROR(INDEX($C$1:$C$1003,_xlfn.AGGREGATE(15,6,ROW($V$5:$V$1003)/(FIND("1",$V$5:$V$1003,1)&gt;0),ROW()-4)),"")</f>
        <v/>
      </c>
    </row>
    <row r="472" spans="2:32" x14ac:dyDescent="0.35">
      <c r="B472" s="139"/>
      <c r="C472" s="139" t="str">
        <f>IF(B472&lt;&gt;"",COUNTIF($B$4:$B472,"&lt;&gt;"),"")</f>
        <v/>
      </c>
      <c r="D472" s="142"/>
      <c r="E472" s="139"/>
      <c r="F472" s="139"/>
      <c r="G472" s="139"/>
      <c r="H472" s="139"/>
      <c r="I472" s="142"/>
      <c r="J472" s="139"/>
      <c r="K472" s="139" t="str">
        <f>IFERROR(INDEX(PLZ!B:B,MATCH(I472,PLZ!A:A,0)),"")</f>
        <v/>
      </c>
      <c r="L472" s="139"/>
      <c r="M472" s="139" t="str">
        <f>IFERROR(IF(K472&lt;&gt;"Baden-Württemberg",VLOOKUP(L472,Params!A$28:A$36,1,FALSE),""),"")</f>
        <v/>
      </c>
      <c r="N472" s="147"/>
      <c r="O472" s="139"/>
      <c r="P472" s="139" t="str">
        <f t="shared" si="25"/>
        <v/>
      </c>
      <c r="Q472" s="139" t="str">
        <f t="shared" si="25"/>
        <v/>
      </c>
      <c r="R472" s="139" t="str">
        <f t="shared" si="25"/>
        <v/>
      </c>
      <c r="S472" s="147"/>
      <c r="T472" s="146" t="str" cm="1">
        <f t="array" aca="1" ref="T472" ca="1">IF(B472&lt;&gt;"",HYPERLINK("#'"&amp;MID(CELL("Dateiname",'Gemarkungen &amp; Flurstücke'!A$1),FIND("]",CELL("Dateiname",'Gemarkungen &amp; Flurstücke'!A$1))+1,31)&amp;"'!B6","Bitte ergänzen Sie die Angaben in ''Gemarkungen &amp; Flurstücke''!"),"")</f>
        <v/>
      </c>
      <c r="U472" s="42" t="str">
        <f>IFERROR(VLOOKUP(K472,Params!$A$2:$C$17,3,FALSE)&amp;VLOOKUP(L472,Params!$A$21:$C$23,3,FALSE)&amp;IFERROR(VLOOKUP(M472,Params!$A$28:$C$36,3,FALSE),"0"),"")</f>
        <v/>
      </c>
      <c r="V472" s="67" t="str">
        <f t="shared" si="23"/>
        <v/>
      </c>
      <c r="W472" s="67" t="str">
        <f>IFERROR(VLOOKUP(U472,Verfahren!$A$1:$E$15,5,FALSE),"")&amp;IFERROR(VLOOKUP(V472,Verfahren!A$17:B$20,2,FALSE),"")</f>
        <v/>
      </c>
      <c r="X472" s="67" t="str">
        <f t="shared" si="24"/>
        <v/>
      </c>
      <c r="Y472" s="67">
        <v>468</v>
      </c>
      <c r="Z472" s="67" t="str" cm="1">
        <f t="array" ref="Z472">IFERROR(INDEX($C$1:$C$1003,_xlfn.AGGREGATE(15,6,ROW($W$5:$W$1003)/(FIND("Wohngrundstück",$W$5:$W$1003,1)&gt;0),ROW()-4)),"")</f>
        <v/>
      </c>
      <c r="AA472" s="67" t="str" cm="1">
        <f t="array" ref="AA472">IFERROR(INDEX($C$1:$C$1003,_xlfn.AGGREGATE(15,6,ROW($U$5:$U$1003)/(FIND("123",$U$5:$U$1003,1)&gt;0),ROW()-4)),"")</f>
        <v/>
      </c>
      <c r="AB472" s="67" t="str" cm="1">
        <f t="array" ref="AB472">IFERROR(INDEX($C$1:$C$1003,_xlfn.AGGREGATE(15,6,ROW($W$5:$W$1003)/(FIND("Nichtwohngrundstück",$W$5:$W$1003,1)&gt;0),ROW()-4)),"")</f>
        <v/>
      </c>
      <c r="AC472" s="67" t="str" cm="1">
        <f t="array" ref="AC472">IFERROR(INDEX($C$1:$C$1003,_xlfn.AGGREGATE(15,6,ROW($W$5:$W$1003)/(FIND("Gebäude",$W$5:$W$1003,1)&gt;0),ROW()-4)),"")</f>
        <v/>
      </c>
      <c r="AD472" s="67" t="str" cm="1">
        <f t="array" ref="AD472">IFERROR(INDEX($C$1:$C$1003,_xlfn.AGGREGATE(15,6,ROW($W$5:$W$1003)/(FIND("LuF",$W$5:$W$1003,1)&gt;0),ROW()-4)),"")</f>
        <v/>
      </c>
      <c r="AE472" s="67" t="str" cm="1">
        <f t="array" ref="AE472">IFERROR(INDEX($C$1:$C$1003,_xlfn.AGGREGATE(15,6,ROW($P$5:$P$1003)/(FIND("Ja",$P$5:$P$1003,1)&gt;0),ROW()-4)),"")</f>
        <v/>
      </c>
      <c r="AF472" s="67" t="str" cm="1">
        <f t="array" ref="AF472">IFERROR(INDEX($C$1:$C$1003,_xlfn.AGGREGATE(15,6,ROW($V$5:$V$1003)/(FIND("1",$V$5:$V$1003,1)&gt;0),ROW()-4)),"")</f>
        <v/>
      </c>
    </row>
    <row r="473" spans="2:32" x14ac:dyDescent="0.35">
      <c r="B473" s="139"/>
      <c r="C473" s="139" t="str">
        <f>IF(B473&lt;&gt;"",COUNTIF($B$4:$B473,"&lt;&gt;"),"")</f>
        <v/>
      </c>
      <c r="D473" s="142"/>
      <c r="E473" s="139"/>
      <c r="F473" s="139"/>
      <c r="G473" s="139"/>
      <c r="H473" s="139"/>
      <c r="I473" s="142"/>
      <c r="J473" s="139"/>
      <c r="K473" s="139" t="str">
        <f>IFERROR(INDEX(PLZ!B:B,MATCH(I473,PLZ!A:A,0)),"")</f>
        <v/>
      </c>
      <c r="L473" s="139"/>
      <c r="M473" s="139" t="str">
        <f>IFERROR(IF(K473&lt;&gt;"Baden-Württemberg",VLOOKUP(L473,Params!A$28:A$36,1,FALSE),""),"")</f>
        <v/>
      </c>
      <c r="N473" s="147"/>
      <c r="O473" s="139"/>
      <c r="P473" s="139" t="str">
        <f t="shared" si="25"/>
        <v/>
      </c>
      <c r="Q473" s="139" t="str">
        <f t="shared" si="25"/>
        <v/>
      </c>
      <c r="R473" s="139" t="str">
        <f t="shared" si="25"/>
        <v/>
      </c>
      <c r="S473" s="147"/>
      <c r="T473" s="146" t="str" cm="1">
        <f t="array" aca="1" ref="T473" ca="1">IF(B473&lt;&gt;"",HYPERLINK("#'"&amp;MID(CELL("Dateiname",'Gemarkungen &amp; Flurstücke'!A$1),FIND("]",CELL("Dateiname",'Gemarkungen &amp; Flurstücke'!A$1))+1,31)&amp;"'!B6","Bitte ergänzen Sie die Angaben in ''Gemarkungen &amp; Flurstücke''!"),"")</f>
        <v/>
      </c>
      <c r="U473" s="42" t="str">
        <f>IFERROR(VLOOKUP(K473,Params!$A$2:$C$17,3,FALSE)&amp;VLOOKUP(L473,Params!$A$21:$C$23,3,FALSE)&amp;IFERROR(VLOOKUP(M473,Params!$A$28:$C$36,3,FALSE),"0"),"")</f>
        <v/>
      </c>
      <c r="V473" s="67" t="str">
        <f t="shared" si="23"/>
        <v/>
      </c>
      <c r="W473" s="67" t="str">
        <f>IFERROR(VLOOKUP(U473,Verfahren!$A$1:$E$15,5,FALSE),"")&amp;IFERROR(VLOOKUP(V473,Verfahren!A$17:B$20,2,FALSE),"")</f>
        <v/>
      </c>
      <c r="X473" s="67" t="str">
        <f t="shared" si="24"/>
        <v/>
      </c>
      <c r="Y473" s="67">
        <v>469</v>
      </c>
      <c r="Z473" s="67" t="str" cm="1">
        <f t="array" ref="Z473">IFERROR(INDEX($C$1:$C$1003,_xlfn.AGGREGATE(15,6,ROW($W$5:$W$1003)/(FIND("Wohngrundstück",$W$5:$W$1003,1)&gt;0),ROW()-4)),"")</f>
        <v/>
      </c>
      <c r="AA473" s="67" t="str" cm="1">
        <f t="array" ref="AA473">IFERROR(INDEX($C$1:$C$1003,_xlfn.AGGREGATE(15,6,ROW($U$5:$U$1003)/(FIND("123",$U$5:$U$1003,1)&gt;0),ROW()-4)),"")</f>
        <v/>
      </c>
      <c r="AB473" s="67" t="str" cm="1">
        <f t="array" ref="AB473">IFERROR(INDEX($C$1:$C$1003,_xlfn.AGGREGATE(15,6,ROW($W$5:$W$1003)/(FIND("Nichtwohngrundstück",$W$5:$W$1003,1)&gt;0),ROW()-4)),"")</f>
        <v/>
      </c>
      <c r="AC473" s="67" t="str" cm="1">
        <f t="array" ref="AC473">IFERROR(INDEX($C$1:$C$1003,_xlfn.AGGREGATE(15,6,ROW($W$5:$W$1003)/(FIND("Gebäude",$W$5:$W$1003,1)&gt;0),ROW()-4)),"")</f>
        <v/>
      </c>
      <c r="AD473" s="67" t="str" cm="1">
        <f t="array" ref="AD473">IFERROR(INDEX($C$1:$C$1003,_xlfn.AGGREGATE(15,6,ROW($W$5:$W$1003)/(FIND("LuF",$W$5:$W$1003,1)&gt;0),ROW()-4)),"")</f>
        <v/>
      </c>
      <c r="AE473" s="67" t="str" cm="1">
        <f t="array" ref="AE473">IFERROR(INDEX($C$1:$C$1003,_xlfn.AGGREGATE(15,6,ROW($P$5:$P$1003)/(FIND("Ja",$P$5:$P$1003,1)&gt;0),ROW()-4)),"")</f>
        <v/>
      </c>
      <c r="AF473" s="67" t="str" cm="1">
        <f t="array" ref="AF473">IFERROR(INDEX($C$1:$C$1003,_xlfn.AGGREGATE(15,6,ROW($V$5:$V$1003)/(FIND("1",$V$5:$V$1003,1)&gt;0),ROW()-4)),"")</f>
        <v/>
      </c>
    </row>
    <row r="474" spans="2:32" x14ac:dyDescent="0.35">
      <c r="B474" s="139"/>
      <c r="C474" s="139" t="str">
        <f>IF(B474&lt;&gt;"",COUNTIF($B$4:$B474,"&lt;&gt;"),"")</f>
        <v/>
      </c>
      <c r="D474" s="142"/>
      <c r="E474" s="139"/>
      <c r="F474" s="139"/>
      <c r="G474" s="139"/>
      <c r="H474" s="139"/>
      <c r="I474" s="142"/>
      <c r="J474" s="139"/>
      <c r="K474" s="139" t="str">
        <f>IFERROR(INDEX(PLZ!B:B,MATCH(I474,PLZ!A:A,0)),"")</f>
        <v/>
      </c>
      <c r="L474" s="139"/>
      <c r="M474" s="139" t="str">
        <f>IFERROR(IF(K474&lt;&gt;"Baden-Württemberg",VLOOKUP(L474,Params!A$28:A$36,1,FALSE),""),"")</f>
        <v/>
      </c>
      <c r="N474" s="147"/>
      <c r="O474" s="139"/>
      <c r="P474" s="139" t="str">
        <f t="shared" si="25"/>
        <v/>
      </c>
      <c r="Q474" s="139" t="str">
        <f t="shared" si="25"/>
        <v/>
      </c>
      <c r="R474" s="139" t="str">
        <f t="shared" si="25"/>
        <v/>
      </c>
      <c r="S474" s="147"/>
      <c r="T474" s="146" t="str" cm="1">
        <f t="array" aca="1" ref="T474" ca="1">IF(B474&lt;&gt;"",HYPERLINK("#'"&amp;MID(CELL("Dateiname",'Gemarkungen &amp; Flurstücke'!A$1),FIND("]",CELL("Dateiname",'Gemarkungen &amp; Flurstücke'!A$1))+1,31)&amp;"'!B6","Bitte ergänzen Sie die Angaben in ''Gemarkungen &amp; Flurstücke''!"),"")</f>
        <v/>
      </c>
      <c r="U474" s="42" t="str">
        <f>IFERROR(VLOOKUP(K474,Params!$A$2:$C$17,3,FALSE)&amp;VLOOKUP(L474,Params!$A$21:$C$23,3,FALSE)&amp;IFERROR(VLOOKUP(M474,Params!$A$28:$C$36,3,FALSE),"0"),"")</f>
        <v/>
      </c>
      <c r="V474" s="67" t="str">
        <f t="shared" si="23"/>
        <v/>
      </c>
      <c r="W474" s="67" t="str">
        <f>IFERROR(VLOOKUP(U474,Verfahren!$A$1:$E$15,5,FALSE),"")&amp;IFERROR(VLOOKUP(V474,Verfahren!A$17:B$20,2,FALSE),"")</f>
        <v/>
      </c>
      <c r="X474" s="67" t="str">
        <f t="shared" si="24"/>
        <v/>
      </c>
      <c r="Y474" s="67">
        <v>470</v>
      </c>
      <c r="Z474" s="67" t="str" cm="1">
        <f t="array" ref="Z474">IFERROR(INDEX($C$1:$C$1003,_xlfn.AGGREGATE(15,6,ROW($W$5:$W$1003)/(FIND("Wohngrundstück",$W$5:$W$1003,1)&gt;0),ROW()-4)),"")</f>
        <v/>
      </c>
      <c r="AA474" s="67" t="str" cm="1">
        <f t="array" ref="AA474">IFERROR(INDEX($C$1:$C$1003,_xlfn.AGGREGATE(15,6,ROW($U$5:$U$1003)/(FIND("123",$U$5:$U$1003,1)&gt;0),ROW()-4)),"")</f>
        <v/>
      </c>
      <c r="AB474" s="67" t="str" cm="1">
        <f t="array" ref="AB474">IFERROR(INDEX($C$1:$C$1003,_xlfn.AGGREGATE(15,6,ROW($W$5:$W$1003)/(FIND("Nichtwohngrundstück",$W$5:$W$1003,1)&gt;0),ROW()-4)),"")</f>
        <v/>
      </c>
      <c r="AC474" s="67" t="str" cm="1">
        <f t="array" ref="AC474">IFERROR(INDEX($C$1:$C$1003,_xlfn.AGGREGATE(15,6,ROW($W$5:$W$1003)/(FIND("Gebäude",$W$5:$W$1003,1)&gt;0),ROW()-4)),"")</f>
        <v/>
      </c>
      <c r="AD474" s="67" t="str" cm="1">
        <f t="array" ref="AD474">IFERROR(INDEX($C$1:$C$1003,_xlfn.AGGREGATE(15,6,ROW($W$5:$W$1003)/(FIND("LuF",$W$5:$W$1003,1)&gt;0),ROW()-4)),"")</f>
        <v/>
      </c>
      <c r="AE474" s="67" t="str" cm="1">
        <f t="array" ref="AE474">IFERROR(INDEX($C$1:$C$1003,_xlfn.AGGREGATE(15,6,ROW($P$5:$P$1003)/(FIND("Ja",$P$5:$P$1003,1)&gt;0),ROW()-4)),"")</f>
        <v/>
      </c>
      <c r="AF474" s="67" t="str" cm="1">
        <f t="array" ref="AF474">IFERROR(INDEX($C$1:$C$1003,_xlfn.AGGREGATE(15,6,ROW($V$5:$V$1003)/(FIND("1",$V$5:$V$1003,1)&gt;0),ROW()-4)),"")</f>
        <v/>
      </c>
    </row>
    <row r="475" spans="2:32" x14ac:dyDescent="0.35">
      <c r="B475" s="139"/>
      <c r="C475" s="139" t="str">
        <f>IF(B475&lt;&gt;"",COUNTIF($B$4:$B475,"&lt;&gt;"),"")</f>
        <v/>
      </c>
      <c r="D475" s="142"/>
      <c r="E475" s="139"/>
      <c r="F475" s="139"/>
      <c r="G475" s="139"/>
      <c r="H475" s="139"/>
      <c r="I475" s="142"/>
      <c r="J475" s="139"/>
      <c r="K475" s="139" t="str">
        <f>IFERROR(INDEX(PLZ!B:B,MATCH(I475,PLZ!A:A,0)),"")</f>
        <v/>
      </c>
      <c r="L475" s="139"/>
      <c r="M475" s="139" t="str">
        <f>IFERROR(IF(K475&lt;&gt;"Baden-Württemberg",VLOOKUP(L475,Params!A$28:A$36,1,FALSE),""),"")</f>
        <v/>
      </c>
      <c r="N475" s="147"/>
      <c r="O475" s="139"/>
      <c r="P475" s="139" t="str">
        <f t="shared" si="25"/>
        <v/>
      </c>
      <c r="Q475" s="139" t="str">
        <f t="shared" si="25"/>
        <v/>
      </c>
      <c r="R475" s="139" t="str">
        <f t="shared" si="25"/>
        <v/>
      </c>
      <c r="S475" s="147"/>
      <c r="T475" s="146" t="str" cm="1">
        <f t="array" aca="1" ref="T475" ca="1">IF(B475&lt;&gt;"",HYPERLINK("#'"&amp;MID(CELL("Dateiname",'Gemarkungen &amp; Flurstücke'!A$1),FIND("]",CELL("Dateiname",'Gemarkungen &amp; Flurstücke'!A$1))+1,31)&amp;"'!B6","Bitte ergänzen Sie die Angaben in ''Gemarkungen &amp; Flurstücke''!"),"")</f>
        <v/>
      </c>
      <c r="U475" s="42" t="str">
        <f>IFERROR(VLOOKUP(K475,Params!$A$2:$C$17,3,FALSE)&amp;VLOOKUP(L475,Params!$A$21:$C$23,3,FALSE)&amp;IFERROR(VLOOKUP(M475,Params!$A$28:$C$36,3,FALSE),"0"),"")</f>
        <v/>
      </c>
      <c r="V475" s="67" t="str">
        <f t="shared" si="23"/>
        <v/>
      </c>
      <c r="W475" s="67" t="str">
        <f>IFERROR(VLOOKUP(U475,Verfahren!$A$1:$E$15,5,FALSE),"")&amp;IFERROR(VLOOKUP(V475,Verfahren!A$17:B$20,2,FALSE),"")</f>
        <v/>
      </c>
      <c r="X475" s="67" t="str">
        <f t="shared" si="24"/>
        <v/>
      </c>
      <c r="Y475" s="67">
        <v>471</v>
      </c>
      <c r="Z475" s="67" t="str" cm="1">
        <f t="array" ref="Z475">IFERROR(INDEX($C$1:$C$1003,_xlfn.AGGREGATE(15,6,ROW($W$5:$W$1003)/(FIND("Wohngrundstück",$W$5:$W$1003,1)&gt;0),ROW()-4)),"")</f>
        <v/>
      </c>
      <c r="AA475" s="67" t="str" cm="1">
        <f t="array" ref="AA475">IFERROR(INDEX($C$1:$C$1003,_xlfn.AGGREGATE(15,6,ROW($U$5:$U$1003)/(FIND("123",$U$5:$U$1003,1)&gt;0),ROW()-4)),"")</f>
        <v/>
      </c>
      <c r="AB475" s="67" t="str" cm="1">
        <f t="array" ref="AB475">IFERROR(INDEX($C$1:$C$1003,_xlfn.AGGREGATE(15,6,ROW($W$5:$W$1003)/(FIND("Nichtwohngrundstück",$W$5:$W$1003,1)&gt;0),ROW()-4)),"")</f>
        <v/>
      </c>
      <c r="AC475" s="67" t="str" cm="1">
        <f t="array" ref="AC475">IFERROR(INDEX($C$1:$C$1003,_xlfn.AGGREGATE(15,6,ROW($W$5:$W$1003)/(FIND("Gebäude",$W$5:$W$1003,1)&gt;0),ROW()-4)),"")</f>
        <v/>
      </c>
      <c r="AD475" s="67" t="str" cm="1">
        <f t="array" ref="AD475">IFERROR(INDEX($C$1:$C$1003,_xlfn.AGGREGATE(15,6,ROW($W$5:$W$1003)/(FIND("LuF",$W$5:$W$1003,1)&gt;0),ROW()-4)),"")</f>
        <v/>
      </c>
      <c r="AE475" s="67" t="str" cm="1">
        <f t="array" ref="AE475">IFERROR(INDEX($C$1:$C$1003,_xlfn.AGGREGATE(15,6,ROW($P$5:$P$1003)/(FIND("Ja",$P$5:$P$1003,1)&gt;0),ROW()-4)),"")</f>
        <v/>
      </c>
      <c r="AF475" s="67" t="str" cm="1">
        <f t="array" ref="AF475">IFERROR(INDEX($C$1:$C$1003,_xlfn.AGGREGATE(15,6,ROW($V$5:$V$1003)/(FIND("1",$V$5:$V$1003,1)&gt;0),ROW()-4)),"")</f>
        <v/>
      </c>
    </row>
    <row r="476" spans="2:32" x14ac:dyDescent="0.35">
      <c r="B476" s="139"/>
      <c r="C476" s="139" t="str">
        <f>IF(B476&lt;&gt;"",COUNTIF($B$4:$B476,"&lt;&gt;"),"")</f>
        <v/>
      </c>
      <c r="D476" s="142"/>
      <c r="E476" s="139"/>
      <c r="F476" s="139"/>
      <c r="G476" s="139"/>
      <c r="H476" s="139"/>
      <c r="I476" s="142"/>
      <c r="J476" s="139"/>
      <c r="K476" s="139" t="str">
        <f>IFERROR(INDEX(PLZ!B:B,MATCH(I476,PLZ!A:A,0)),"")</f>
        <v/>
      </c>
      <c r="L476" s="139"/>
      <c r="M476" s="139" t="str">
        <f>IFERROR(IF(K476&lt;&gt;"Baden-Württemberg",VLOOKUP(L476,Params!A$28:A$36,1,FALSE),""),"")</f>
        <v/>
      </c>
      <c r="N476" s="147"/>
      <c r="O476" s="139"/>
      <c r="P476" s="139" t="str">
        <f t="shared" si="25"/>
        <v/>
      </c>
      <c r="Q476" s="139" t="str">
        <f t="shared" si="25"/>
        <v/>
      </c>
      <c r="R476" s="139" t="str">
        <f t="shared" si="25"/>
        <v/>
      </c>
      <c r="S476" s="147"/>
      <c r="T476" s="146" t="str" cm="1">
        <f t="array" aca="1" ref="T476" ca="1">IF(B476&lt;&gt;"",HYPERLINK("#'"&amp;MID(CELL("Dateiname",'Gemarkungen &amp; Flurstücke'!A$1),FIND("]",CELL("Dateiname",'Gemarkungen &amp; Flurstücke'!A$1))+1,31)&amp;"'!B6","Bitte ergänzen Sie die Angaben in ''Gemarkungen &amp; Flurstücke''!"),"")</f>
        <v/>
      </c>
      <c r="U476" s="42" t="str">
        <f>IFERROR(VLOOKUP(K476,Params!$A$2:$C$17,3,FALSE)&amp;VLOOKUP(L476,Params!$A$21:$C$23,3,FALSE)&amp;IFERROR(VLOOKUP(M476,Params!$A$28:$C$36,3,FALSE),"0"),"")</f>
        <v/>
      </c>
      <c r="V476" s="67" t="str">
        <f t="shared" si="23"/>
        <v/>
      </c>
      <c r="W476" s="67" t="str">
        <f>IFERROR(VLOOKUP(U476,Verfahren!$A$1:$E$15,5,FALSE),"")&amp;IFERROR(VLOOKUP(V476,Verfahren!A$17:B$20,2,FALSE),"")</f>
        <v/>
      </c>
      <c r="X476" s="67" t="str">
        <f t="shared" si="24"/>
        <v/>
      </c>
      <c r="Y476" s="67">
        <v>472</v>
      </c>
      <c r="Z476" s="67" t="str" cm="1">
        <f t="array" ref="Z476">IFERROR(INDEX($C$1:$C$1003,_xlfn.AGGREGATE(15,6,ROW($W$5:$W$1003)/(FIND("Wohngrundstück",$W$5:$W$1003,1)&gt;0),ROW()-4)),"")</f>
        <v/>
      </c>
      <c r="AA476" s="67" t="str" cm="1">
        <f t="array" ref="AA476">IFERROR(INDEX($C$1:$C$1003,_xlfn.AGGREGATE(15,6,ROW($U$5:$U$1003)/(FIND("123",$U$5:$U$1003,1)&gt;0),ROW()-4)),"")</f>
        <v/>
      </c>
      <c r="AB476" s="67" t="str" cm="1">
        <f t="array" ref="AB476">IFERROR(INDEX($C$1:$C$1003,_xlfn.AGGREGATE(15,6,ROW($W$5:$W$1003)/(FIND("Nichtwohngrundstück",$W$5:$W$1003,1)&gt;0),ROW()-4)),"")</f>
        <v/>
      </c>
      <c r="AC476" s="67" t="str" cm="1">
        <f t="array" ref="AC476">IFERROR(INDEX($C$1:$C$1003,_xlfn.AGGREGATE(15,6,ROW($W$5:$W$1003)/(FIND("Gebäude",$W$5:$W$1003,1)&gt;0),ROW()-4)),"")</f>
        <v/>
      </c>
      <c r="AD476" s="67" t="str" cm="1">
        <f t="array" ref="AD476">IFERROR(INDEX($C$1:$C$1003,_xlfn.AGGREGATE(15,6,ROW($W$5:$W$1003)/(FIND("LuF",$W$5:$W$1003,1)&gt;0),ROW()-4)),"")</f>
        <v/>
      </c>
      <c r="AE476" s="67" t="str" cm="1">
        <f t="array" ref="AE476">IFERROR(INDEX($C$1:$C$1003,_xlfn.AGGREGATE(15,6,ROW($P$5:$P$1003)/(FIND("Ja",$P$5:$P$1003,1)&gt;0),ROW()-4)),"")</f>
        <v/>
      </c>
      <c r="AF476" s="67" t="str" cm="1">
        <f t="array" ref="AF476">IFERROR(INDEX($C$1:$C$1003,_xlfn.AGGREGATE(15,6,ROW($V$5:$V$1003)/(FIND("1",$V$5:$V$1003,1)&gt;0),ROW()-4)),"")</f>
        <v/>
      </c>
    </row>
    <row r="477" spans="2:32" x14ac:dyDescent="0.35">
      <c r="B477" s="139"/>
      <c r="C477" s="139" t="str">
        <f>IF(B477&lt;&gt;"",COUNTIF($B$4:$B477,"&lt;&gt;"),"")</f>
        <v/>
      </c>
      <c r="D477" s="142"/>
      <c r="E477" s="139"/>
      <c r="F477" s="139"/>
      <c r="G477" s="139"/>
      <c r="H477" s="139"/>
      <c r="I477" s="142"/>
      <c r="J477" s="139"/>
      <c r="K477" s="139" t="str">
        <f>IFERROR(INDEX(PLZ!B:B,MATCH(I477,PLZ!A:A,0)),"")</f>
        <v/>
      </c>
      <c r="L477" s="139"/>
      <c r="M477" s="139" t="str">
        <f>IFERROR(IF(K477&lt;&gt;"Baden-Württemberg",VLOOKUP(L477,Params!A$28:A$36,1,FALSE),""),"")</f>
        <v/>
      </c>
      <c r="N477" s="147"/>
      <c r="O477" s="139"/>
      <c r="P477" s="139" t="str">
        <f t="shared" si="25"/>
        <v/>
      </c>
      <c r="Q477" s="139" t="str">
        <f t="shared" si="25"/>
        <v/>
      </c>
      <c r="R477" s="139" t="str">
        <f t="shared" si="25"/>
        <v/>
      </c>
      <c r="S477" s="147"/>
      <c r="T477" s="146" t="str" cm="1">
        <f t="array" aca="1" ref="T477" ca="1">IF(B477&lt;&gt;"",HYPERLINK("#'"&amp;MID(CELL("Dateiname",'Gemarkungen &amp; Flurstücke'!A$1),FIND("]",CELL("Dateiname",'Gemarkungen &amp; Flurstücke'!A$1))+1,31)&amp;"'!B6","Bitte ergänzen Sie die Angaben in ''Gemarkungen &amp; Flurstücke''!"),"")</f>
        <v/>
      </c>
      <c r="U477" s="42" t="str">
        <f>IFERROR(VLOOKUP(K477,Params!$A$2:$C$17,3,FALSE)&amp;VLOOKUP(L477,Params!$A$21:$C$23,3,FALSE)&amp;IFERROR(VLOOKUP(M477,Params!$A$28:$C$36,3,FALSE),"0"),"")</f>
        <v/>
      </c>
      <c r="V477" s="67" t="str">
        <f t="shared" si="23"/>
        <v/>
      </c>
      <c r="W477" s="67" t="str">
        <f>IFERROR(VLOOKUP(U477,Verfahren!$A$1:$E$15,5,FALSE),"")&amp;IFERROR(VLOOKUP(V477,Verfahren!A$17:B$20,2,FALSE),"")</f>
        <v/>
      </c>
      <c r="X477" s="67" t="str">
        <f t="shared" si="24"/>
        <v/>
      </c>
      <c r="Y477" s="67">
        <v>473</v>
      </c>
      <c r="Z477" s="67" t="str" cm="1">
        <f t="array" ref="Z477">IFERROR(INDEX($C$1:$C$1003,_xlfn.AGGREGATE(15,6,ROW($W$5:$W$1003)/(FIND("Wohngrundstück",$W$5:$W$1003,1)&gt;0),ROW()-4)),"")</f>
        <v/>
      </c>
      <c r="AA477" s="67" t="str" cm="1">
        <f t="array" ref="AA477">IFERROR(INDEX($C$1:$C$1003,_xlfn.AGGREGATE(15,6,ROW($U$5:$U$1003)/(FIND("123",$U$5:$U$1003,1)&gt;0),ROW()-4)),"")</f>
        <v/>
      </c>
      <c r="AB477" s="67" t="str" cm="1">
        <f t="array" ref="AB477">IFERROR(INDEX($C$1:$C$1003,_xlfn.AGGREGATE(15,6,ROW($W$5:$W$1003)/(FIND("Nichtwohngrundstück",$W$5:$W$1003,1)&gt;0),ROW()-4)),"")</f>
        <v/>
      </c>
      <c r="AC477" s="67" t="str" cm="1">
        <f t="array" ref="AC477">IFERROR(INDEX($C$1:$C$1003,_xlfn.AGGREGATE(15,6,ROW($W$5:$W$1003)/(FIND("Gebäude",$W$5:$W$1003,1)&gt;0),ROW()-4)),"")</f>
        <v/>
      </c>
      <c r="AD477" s="67" t="str" cm="1">
        <f t="array" ref="AD477">IFERROR(INDEX($C$1:$C$1003,_xlfn.AGGREGATE(15,6,ROW($W$5:$W$1003)/(FIND("LuF",$W$5:$W$1003,1)&gt;0),ROW()-4)),"")</f>
        <v/>
      </c>
      <c r="AE477" s="67" t="str" cm="1">
        <f t="array" ref="AE477">IFERROR(INDEX($C$1:$C$1003,_xlfn.AGGREGATE(15,6,ROW($P$5:$P$1003)/(FIND("Ja",$P$5:$P$1003,1)&gt;0),ROW()-4)),"")</f>
        <v/>
      </c>
      <c r="AF477" s="67" t="str" cm="1">
        <f t="array" ref="AF477">IFERROR(INDEX($C$1:$C$1003,_xlfn.AGGREGATE(15,6,ROW($V$5:$V$1003)/(FIND("1",$V$5:$V$1003,1)&gt;0),ROW()-4)),"")</f>
        <v/>
      </c>
    </row>
    <row r="478" spans="2:32" x14ac:dyDescent="0.35">
      <c r="B478" s="139"/>
      <c r="C478" s="139" t="str">
        <f>IF(B478&lt;&gt;"",COUNTIF($B$4:$B478,"&lt;&gt;"),"")</f>
        <v/>
      </c>
      <c r="D478" s="142"/>
      <c r="E478" s="139"/>
      <c r="F478" s="139"/>
      <c r="G478" s="139"/>
      <c r="H478" s="139"/>
      <c r="I478" s="142"/>
      <c r="J478" s="139"/>
      <c r="K478" s="139" t="str">
        <f>IFERROR(INDEX(PLZ!B:B,MATCH(I478,PLZ!A:A,0)),"")</f>
        <v/>
      </c>
      <c r="L478" s="139"/>
      <c r="M478" s="139" t="str">
        <f>IFERROR(IF(K478&lt;&gt;"Baden-Württemberg",VLOOKUP(L478,Params!A$28:A$36,1,FALSE),""),"")</f>
        <v/>
      </c>
      <c r="N478" s="147"/>
      <c r="O478" s="139"/>
      <c r="P478" s="139" t="str">
        <f t="shared" si="25"/>
        <v/>
      </c>
      <c r="Q478" s="139" t="str">
        <f t="shared" si="25"/>
        <v/>
      </c>
      <c r="R478" s="139" t="str">
        <f t="shared" si="25"/>
        <v/>
      </c>
      <c r="S478" s="147"/>
      <c r="T478" s="146" t="str" cm="1">
        <f t="array" aca="1" ref="T478" ca="1">IF(B478&lt;&gt;"",HYPERLINK("#'"&amp;MID(CELL("Dateiname",'Gemarkungen &amp; Flurstücke'!A$1),FIND("]",CELL("Dateiname",'Gemarkungen &amp; Flurstücke'!A$1))+1,31)&amp;"'!B6","Bitte ergänzen Sie die Angaben in ''Gemarkungen &amp; Flurstücke''!"),"")</f>
        <v/>
      </c>
      <c r="U478" s="42" t="str">
        <f>IFERROR(VLOOKUP(K478,Params!$A$2:$C$17,3,FALSE)&amp;VLOOKUP(L478,Params!$A$21:$C$23,3,FALSE)&amp;IFERROR(VLOOKUP(M478,Params!$A$28:$C$36,3,FALSE),"0"),"")</f>
        <v/>
      </c>
      <c r="V478" s="67" t="str">
        <f t="shared" si="23"/>
        <v/>
      </c>
      <c r="W478" s="67" t="str">
        <f>IFERROR(VLOOKUP(U478,Verfahren!$A$1:$E$15,5,FALSE),"")&amp;IFERROR(VLOOKUP(V478,Verfahren!A$17:B$20,2,FALSE),"")</f>
        <v/>
      </c>
      <c r="X478" s="67" t="str">
        <f t="shared" si="24"/>
        <v/>
      </c>
      <c r="Y478" s="67">
        <v>474</v>
      </c>
      <c r="Z478" s="67" t="str" cm="1">
        <f t="array" ref="Z478">IFERROR(INDEX($C$1:$C$1003,_xlfn.AGGREGATE(15,6,ROW($W$5:$W$1003)/(FIND("Wohngrundstück",$W$5:$W$1003,1)&gt;0),ROW()-4)),"")</f>
        <v/>
      </c>
      <c r="AA478" s="67" t="str" cm="1">
        <f t="array" ref="AA478">IFERROR(INDEX($C$1:$C$1003,_xlfn.AGGREGATE(15,6,ROW($U$5:$U$1003)/(FIND("123",$U$5:$U$1003,1)&gt;0),ROW()-4)),"")</f>
        <v/>
      </c>
      <c r="AB478" s="67" t="str" cm="1">
        <f t="array" ref="AB478">IFERROR(INDEX($C$1:$C$1003,_xlfn.AGGREGATE(15,6,ROW($W$5:$W$1003)/(FIND("Nichtwohngrundstück",$W$5:$W$1003,1)&gt;0),ROW()-4)),"")</f>
        <v/>
      </c>
      <c r="AC478" s="67" t="str" cm="1">
        <f t="array" ref="AC478">IFERROR(INDEX($C$1:$C$1003,_xlfn.AGGREGATE(15,6,ROW($W$5:$W$1003)/(FIND("Gebäude",$W$5:$W$1003,1)&gt;0),ROW()-4)),"")</f>
        <v/>
      </c>
      <c r="AD478" s="67" t="str" cm="1">
        <f t="array" ref="AD478">IFERROR(INDEX($C$1:$C$1003,_xlfn.AGGREGATE(15,6,ROW($W$5:$W$1003)/(FIND("LuF",$W$5:$W$1003,1)&gt;0),ROW()-4)),"")</f>
        <v/>
      </c>
      <c r="AE478" s="67" t="str" cm="1">
        <f t="array" ref="AE478">IFERROR(INDEX($C$1:$C$1003,_xlfn.AGGREGATE(15,6,ROW($P$5:$P$1003)/(FIND("Ja",$P$5:$P$1003,1)&gt;0),ROW()-4)),"")</f>
        <v/>
      </c>
      <c r="AF478" s="67" t="str" cm="1">
        <f t="array" ref="AF478">IFERROR(INDEX($C$1:$C$1003,_xlfn.AGGREGATE(15,6,ROW($V$5:$V$1003)/(FIND("1",$V$5:$V$1003,1)&gt;0),ROW()-4)),"")</f>
        <v/>
      </c>
    </row>
    <row r="479" spans="2:32" x14ac:dyDescent="0.35">
      <c r="B479" s="139"/>
      <c r="C479" s="139" t="str">
        <f>IF(B479&lt;&gt;"",COUNTIF($B$4:$B479,"&lt;&gt;"),"")</f>
        <v/>
      </c>
      <c r="D479" s="142"/>
      <c r="E479" s="139"/>
      <c r="F479" s="139"/>
      <c r="G479" s="139"/>
      <c r="H479" s="139"/>
      <c r="I479" s="142"/>
      <c r="J479" s="139"/>
      <c r="K479" s="139" t="str">
        <f>IFERROR(INDEX(PLZ!B:B,MATCH(I479,PLZ!A:A,0)),"")</f>
        <v/>
      </c>
      <c r="L479" s="139"/>
      <c r="M479" s="139" t="str">
        <f>IFERROR(IF(K479&lt;&gt;"Baden-Württemberg",VLOOKUP(L479,Params!A$28:A$36,1,FALSE),""),"")</f>
        <v/>
      </c>
      <c r="N479" s="147"/>
      <c r="O479" s="139"/>
      <c r="P479" s="139" t="str">
        <f t="shared" si="25"/>
        <v/>
      </c>
      <c r="Q479" s="139" t="str">
        <f t="shared" si="25"/>
        <v/>
      </c>
      <c r="R479" s="139" t="str">
        <f t="shared" si="25"/>
        <v/>
      </c>
      <c r="S479" s="147"/>
      <c r="T479" s="146" t="str" cm="1">
        <f t="array" aca="1" ref="T479" ca="1">IF(B479&lt;&gt;"",HYPERLINK("#'"&amp;MID(CELL("Dateiname",'Gemarkungen &amp; Flurstücke'!A$1),FIND("]",CELL("Dateiname",'Gemarkungen &amp; Flurstücke'!A$1))+1,31)&amp;"'!B6","Bitte ergänzen Sie die Angaben in ''Gemarkungen &amp; Flurstücke''!"),"")</f>
        <v/>
      </c>
      <c r="U479" s="42" t="str">
        <f>IFERROR(VLOOKUP(K479,Params!$A$2:$C$17,3,FALSE)&amp;VLOOKUP(L479,Params!$A$21:$C$23,3,FALSE)&amp;IFERROR(VLOOKUP(M479,Params!$A$28:$C$36,3,FALSE),"0"),"")</f>
        <v/>
      </c>
      <c r="V479" s="67" t="str">
        <f t="shared" si="23"/>
        <v/>
      </c>
      <c r="W479" s="67" t="str">
        <f>IFERROR(VLOOKUP(U479,Verfahren!$A$1:$E$15,5,FALSE),"")&amp;IFERROR(VLOOKUP(V479,Verfahren!A$17:B$20,2,FALSE),"")</f>
        <v/>
      </c>
      <c r="X479" s="67" t="str">
        <f t="shared" si="24"/>
        <v/>
      </c>
      <c r="Y479" s="67">
        <v>475</v>
      </c>
      <c r="Z479" s="67" t="str" cm="1">
        <f t="array" ref="Z479">IFERROR(INDEX($C$1:$C$1003,_xlfn.AGGREGATE(15,6,ROW($W$5:$W$1003)/(FIND("Wohngrundstück",$W$5:$W$1003,1)&gt;0),ROW()-4)),"")</f>
        <v/>
      </c>
      <c r="AA479" s="67" t="str" cm="1">
        <f t="array" ref="AA479">IFERROR(INDEX($C$1:$C$1003,_xlfn.AGGREGATE(15,6,ROW($U$5:$U$1003)/(FIND("123",$U$5:$U$1003,1)&gt;0),ROW()-4)),"")</f>
        <v/>
      </c>
      <c r="AB479" s="67" t="str" cm="1">
        <f t="array" ref="AB479">IFERROR(INDEX($C$1:$C$1003,_xlfn.AGGREGATE(15,6,ROW($W$5:$W$1003)/(FIND("Nichtwohngrundstück",$W$5:$W$1003,1)&gt;0),ROW()-4)),"")</f>
        <v/>
      </c>
      <c r="AC479" s="67" t="str" cm="1">
        <f t="array" ref="AC479">IFERROR(INDEX($C$1:$C$1003,_xlfn.AGGREGATE(15,6,ROW($W$5:$W$1003)/(FIND("Gebäude",$W$5:$W$1003,1)&gt;0),ROW()-4)),"")</f>
        <v/>
      </c>
      <c r="AD479" s="67" t="str" cm="1">
        <f t="array" ref="AD479">IFERROR(INDEX($C$1:$C$1003,_xlfn.AGGREGATE(15,6,ROW($W$5:$W$1003)/(FIND("LuF",$W$5:$W$1003,1)&gt;0),ROW()-4)),"")</f>
        <v/>
      </c>
      <c r="AE479" s="67" t="str" cm="1">
        <f t="array" ref="AE479">IFERROR(INDEX($C$1:$C$1003,_xlfn.AGGREGATE(15,6,ROW($P$5:$P$1003)/(FIND("Ja",$P$5:$P$1003,1)&gt;0),ROW()-4)),"")</f>
        <v/>
      </c>
      <c r="AF479" s="67" t="str" cm="1">
        <f t="array" ref="AF479">IFERROR(INDEX($C$1:$C$1003,_xlfn.AGGREGATE(15,6,ROW($V$5:$V$1003)/(FIND("1",$V$5:$V$1003,1)&gt;0),ROW()-4)),"")</f>
        <v/>
      </c>
    </row>
    <row r="480" spans="2:32" x14ac:dyDescent="0.35">
      <c r="B480" s="139"/>
      <c r="C480" s="139" t="str">
        <f>IF(B480&lt;&gt;"",COUNTIF($B$4:$B480,"&lt;&gt;"),"")</f>
        <v/>
      </c>
      <c r="D480" s="142"/>
      <c r="E480" s="139"/>
      <c r="F480" s="139"/>
      <c r="G480" s="139"/>
      <c r="H480" s="139"/>
      <c r="I480" s="142"/>
      <c r="J480" s="139"/>
      <c r="K480" s="139" t="str">
        <f>IFERROR(INDEX(PLZ!B:B,MATCH(I480,PLZ!A:A,0)),"")</f>
        <v/>
      </c>
      <c r="L480" s="139"/>
      <c r="M480" s="139" t="str">
        <f>IFERROR(IF(K480&lt;&gt;"Baden-Württemberg",VLOOKUP(L480,Params!A$28:A$36,1,FALSE),""),"")</f>
        <v/>
      </c>
      <c r="N480" s="147"/>
      <c r="O480" s="139"/>
      <c r="P480" s="139" t="str">
        <f t="shared" si="25"/>
        <v/>
      </c>
      <c r="Q480" s="139" t="str">
        <f t="shared" si="25"/>
        <v/>
      </c>
      <c r="R480" s="139" t="str">
        <f t="shared" si="25"/>
        <v/>
      </c>
      <c r="S480" s="147"/>
      <c r="T480" s="146" t="str" cm="1">
        <f t="array" aca="1" ref="T480" ca="1">IF(B480&lt;&gt;"",HYPERLINK("#'"&amp;MID(CELL("Dateiname",'Gemarkungen &amp; Flurstücke'!A$1),FIND("]",CELL("Dateiname",'Gemarkungen &amp; Flurstücke'!A$1))+1,31)&amp;"'!B6","Bitte ergänzen Sie die Angaben in ''Gemarkungen &amp; Flurstücke''!"),"")</f>
        <v/>
      </c>
      <c r="U480" s="42" t="str">
        <f>IFERROR(VLOOKUP(K480,Params!$A$2:$C$17,3,FALSE)&amp;VLOOKUP(L480,Params!$A$21:$C$23,3,FALSE)&amp;IFERROR(VLOOKUP(M480,Params!$A$28:$C$36,3,FALSE),"0"),"")</f>
        <v/>
      </c>
      <c r="V480" s="67" t="str">
        <f t="shared" si="23"/>
        <v/>
      </c>
      <c r="W480" s="67" t="str">
        <f>IFERROR(VLOOKUP(U480,Verfahren!$A$1:$E$15,5,FALSE),"")&amp;IFERROR(VLOOKUP(V480,Verfahren!A$17:B$20,2,FALSE),"")</f>
        <v/>
      </c>
      <c r="X480" s="67" t="str">
        <f t="shared" si="24"/>
        <v/>
      </c>
      <c r="Y480" s="67">
        <v>476</v>
      </c>
      <c r="Z480" s="67" t="str" cm="1">
        <f t="array" ref="Z480">IFERROR(INDEX($C$1:$C$1003,_xlfn.AGGREGATE(15,6,ROW($W$5:$W$1003)/(FIND("Wohngrundstück",$W$5:$W$1003,1)&gt;0),ROW()-4)),"")</f>
        <v/>
      </c>
      <c r="AA480" s="67" t="str" cm="1">
        <f t="array" ref="AA480">IFERROR(INDEX($C$1:$C$1003,_xlfn.AGGREGATE(15,6,ROW($U$5:$U$1003)/(FIND("123",$U$5:$U$1003,1)&gt;0),ROW()-4)),"")</f>
        <v/>
      </c>
      <c r="AB480" s="67" t="str" cm="1">
        <f t="array" ref="AB480">IFERROR(INDEX($C$1:$C$1003,_xlfn.AGGREGATE(15,6,ROW($W$5:$W$1003)/(FIND("Nichtwohngrundstück",$W$5:$W$1003,1)&gt;0),ROW()-4)),"")</f>
        <v/>
      </c>
      <c r="AC480" s="67" t="str" cm="1">
        <f t="array" ref="AC480">IFERROR(INDEX($C$1:$C$1003,_xlfn.AGGREGATE(15,6,ROW($W$5:$W$1003)/(FIND("Gebäude",$W$5:$W$1003,1)&gt;0),ROW()-4)),"")</f>
        <v/>
      </c>
      <c r="AD480" s="67" t="str" cm="1">
        <f t="array" ref="AD480">IFERROR(INDEX($C$1:$C$1003,_xlfn.AGGREGATE(15,6,ROW($W$5:$W$1003)/(FIND("LuF",$W$5:$W$1003,1)&gt;0),ROW()-4)),"")</f>
        <v/>
      </c>
      <c r="AE480" s="67" t="str" cm="1">
        <f t="array" ref="AE480">IFERROR(INDEX($C$1:$C$1003,_xlfn.AGGREGATE(15,6,ROW($P$5:$P$1003)/(FIND("Ja",$P$5:$P$1003,1)&gt;0),ROW()-4)),"")</f>
        <v/>
      </c>
      <c r="AF480" s="67" t="str" cm="1">
        <f t="array" ref="AF480">IFERROR(INDEX($C$1:$C$1003,_xlfn.AGGREGATE(15,6,ROW($V$5:$V$1003)/(FIND("1",$V$5:$V$1003,1)&gt;0),ROW()-4)),"")</f>
        <v/>
      </c>
    </row>
    <row r="481" spans="2:32" x14ac:dyDescent="0.35">
      <c r="B481" s="139"/>
      <c r="C481" s="139" t="str">
        <f>IF(B481&lt;&gt;"",COUNTIF($B$4:$B481,"&lt;&gt;"),"")</f>
        <v/>
      </c>
      <c r="D481" s="142"/>
      <c r="E481" s="139"/>
      <c r="F481" s="139"/>
      <c r="G481" s="139"/>
      <c r="H481" s="139"/>
      <c r="I481" s="142"/>
      <c r="J481" s="139"/>
      <c r="K481" s="139" t="str">
        <f>IFERROR(INDEX(PLZ!B:B,MATCH(I481,PLZ!A:A,0)),"")</f>
        <v/>
      </c>
      <c r="L481" s="139"/>
      <c r="M481" s="139" t="str">
        <f>IFERROR(IF(K481&lt;&gt;"Baden-Württemberg",VLOOKUP(L481,Params!A$28:A$36,1,FALSE),""),"")</f>
        <v/>
      </c>
      <c r="N481" s="147"/>
      <c r="O481" s="139"/>
      <c r="P481" s="139" t="str">
        <f t="shared" si="25"/>
        <v/>
      </c>
      <c r="Q481" s="139" t="str">
        <f t="shared" si="25"/>
        <v/>
      </c>
      <c r="R481" s="139" t="str">
        <f t="shared" si="25"/>
        <v/>
      </c>
      <c r="S481" s="147"/>
      <c r="T481" s="146" t="str" cm="1">
        <f t="array" aca="1" ref="T481" ca="1">IF(B481&lt;&gt;"",HYPERLINK("#'"&amp;MID(CELL("Dateiname",'Gemarkungen &amp; Flurstücke'!A$1),FIND("]",CELL("Dateiname",'Gemarkungen &amp; Flurstücke'!A$1))+1,31)&amp;"'!B6","Bitte ergänzen Sie die Angaben in ''Gemarkungen &amp; Flurstücke''!"),"")</f>
        <v/>
      </c>
      <c r="U481" s="42" t="str">
        <f>IFERROR(VLOOKUP(K481,Params!$A$2:$C$17,3,FALSE)&amp;VLOOKUP(L481,Params!$A$21:$C$23,3,FALSE)&amp;IFERROR(VLOOKUP(M481,Params!$A$28:$C$36,3,FALSE),"0"),"")</f>
        <v/>
      </c>
      <c r="V481" s="67" t="str">
        <f t="shared" si="23"/>
        <v/>
      </c>
      <c r="W481" s="67" t="str">
        <f>IFERROR(VLOOKUP(U481,Verfahren!$A$1:$E$15,5,FALSE),"")&amp;IFERROR(VLOOKUP(V481,Verfahren!A$17:B$20,2,FALSE),"")</f>
        <v/>
      </c>
      <c r="X481" s="67" t="str">
        <f t="shared" si="24"/>
        <v/>
      </c>
      <c r="Y481" s="67">
        <v>477</v>
      </c>
      <c r="Z481" s="67" t="str" cm="1">
        <f t="array" ref="Z481">IFERROR(INDEX($C$1:$C$1003,_xlfn.AGGREGATE(15,6,ROW($W$5:$W$1003)/(FIND("Wohngrundstück",$W$5:$W$1003,1)&gt;0),ROW()-4)),"")</f>
        <v/>
      </c>
      <c r="AA481" s="67" t="str" cm="1">
        <f t="array" ref="AA481">IFERROR(INDEX($C$1:$C$1003,_xlfn.AGGREGATE(15,6,ROW($U$5:$U$1003)/(FIND("123",$U$5:$U$1003,1)&gt;0),ROW()-4)),"")</f>
        <v/>
      </c>
      <c r="AB481" s="67" t="str" cm="1">
        <f t="array" ref="AB481">IFERROR(INDEX($C$1:$C$1003,_xlfn.AGGREGATE(15,6,ROW($W$5:$W$1003)/(FIND("Nichtwohngrundstück",$W$5:$W$1003,1)&gt;0),ROW()-4)),"")</f>
        <v/>
      </c>
      <c r="AC481" s="67" t="str" cm="1">
        <f t="array" ref="AC481">IFERROR(INDEX($C$1:$C$1003,_xlfn.AGGREGATE(15,6,ROW($W$5:$W$1003)/(FIND("Gebäude",$W$5:$W$1003,1)&gt;0),ROW()-4)),"")</f>
        <v/>
      </c>
      <c r="AD481" s="67" t="str" cm="1">
        <f t="array" ref="AD481">IFERROR(INDEX($C$1:$C$1003,_xlfn.AGGREGATE(15,6,ROW($W$5:$W$1003)/(FIND("LuF",$W$5:$W$1003,1)&gt;0),ROW()-4)),"")</f>
        <v/>
      </c>
      <c r="AE481" s="67" t="str" cm="1">
        <f t="array" ref="AE481">IFERROR(INDEX($C$1:$C$1003,_xlfn.AGGREGATE(15,6,ROW($P$5:$P$1003)/(FIND("Ja",$P$5:$P$1003,1)&gt;0),ROW()-4)),"")</f>
        <v/>
      </c>
      <c r="AF481" s="67" t="str" cm="1">
        <f t="array" ref="AF481">IFERROR(INDEX($C$1:$C$1003,_xlfn.AGGREGATE(15,6,ROW($V$5:$V$1003)/(FIND("1",$V$5:$V$1003,1)&gt;0),ROW()-4)),"")</f>
        <v/>
      </c>
    </row>
    <row r="482" spans="2:32" x14ac:dyDescent="0.35">
      <c r="B482" s="139"/>
      <c r="C482" s="139" t="str">
        <f>IF(B482&lt;&gt;"",COUNTIF($B$4:$B482,"&lt;&gt;"),"")</f>
        <v/>
      </c>
      <c r="D482" s="142"/>
      <c r="E482" s="139"/>
      <c r="F482" s="139"/>
      <c r="G482" s="139"/>
      <c r="H482" s="139"/>
      <c r="I482" s="142"/>
      <c r="J482" s="139"/>
      <c r="K482" s="139" t="str">
        <f>IFERROR(INDEX(PLZ!B:B,MATCH(I482,PLZ!A:A,0)),"")</f>
        <v/>
      </c>
      <c r="L482" s="139"/>
      <c r="M482" s="139" t="str">
        <f>IFERROR(IF(K482&lt;&gt;"Baden-Württemberg",VLOOKUP(L482,Params!A$28:A$36,1,FALSE),""),"")</f>
        <v/>
      </c>
      <c r="N482" s="147"/>
      <c r="O482" s="139"/>
      <c r="P482" s="139" t="str">
        <f t="shared" si="25"/>
        <v/>
      </c>
      <c r="Q482" s="139" t="str">
        <f t="shared" si="25"/>
        <v/>
      </c>
      <c r="R482" s="139" t="str">
        <f t="shared" si="25"/>
        <v/>
      </c>
      <c r="S482" s="147"/>
      <c r="T482" s="146" t="str" cm="1">
        <f t="array" aca="1" ref="T482" ca="1">IF(B482&lt;&gt;"",HYPERLINK("#'"&amp;MID(CELL("Dateiname",'Gemarkungen &amp; Flurstücke'!A$1),FIND("]",CELL("Dateiname",'Gemarkungen &amp; Flurstücke'!A$1))+1,31)&amp;"'!B6","Bitte ergänzen Sie die Angaben in ''Gemarkungen &amp; Flurstücke''!"),"")</f>
        <v/>
      </c>
      <c r="U482" s="42" t="str">
        <f>IFERROR(VLOOKUP(K482,Params!$A$2:$C$17,3,FALSE)&amp;VLOOKUP(L482,Params!$A$21:$C$23,3,FALSE)&amp;IFERROR(VLOOKUP(M482,Params!$A$28:$C$36,3,FALSE),"0"),"")</f>
        <v/>
      </c>
      <c r="V482" s="67" t="str">
        <f t="shared" si="23"/>
        <v/>
      </c>
      <c r="W482" s="67" t="str">
        <f>IFERROR(VLOOKUP(U482,Verfahren!$A$1:$E$15,5,FALSE),"")&amp;IFERROR(VLOOKUP(V482,Verfahren!A$17:B$20,2,FALSE),"")</f>
        <v/>
      </c>
      <c r="X482" s="67" t="str">
        <f t="shared" si="24"/>
        <v/>
      </c>
      <c r="Y482" s="67">
        <v>478</v>
      </c>
      <c r="Z482" s="67" t="str" cm="1">
        <f t="array" ref="Z482">IFERROR(INDEX($C$1:$C$1003,_xlfn.AGGREGATE(15,6,ROW($W$5:$W$1003)/(FIND("Wohngrundstück",$W$5:$W$1003,1)&gt;0),ROW()-4)),"")</f>
        <v/>
      </c>
      <c r="AA482" s="67" t="str" cm="1">
        <f t="array" ref="AA482">IFERROR(INDEX($C$1:$C$1003,_xlfn.AGGREGATE(15,6,ROW($U$5:$U$1003)/(FIND("123",$U$5:$U$1003,1)&gt;0),ROW()-4)),"")</f>
        <v/>
      </c>
      <c r="AB482" s="67" t="str" cm="1">
        <f t="array" ref="AB482">IFERROR(INDEX($C$1:$C$1003,_xlfn.AGGREGATE(15,6,ROW($W$5:$W$1003)/(FIND("Nichtwohngrundstück",$W$5:$W$1003,1)&gt;0),ROW()-4)),"")</f>
        <v/>
      </c>
      <c r="AC482" s="67" t="str" cm="1">
        <f t="array" ref="AC482">IFERROR(INDEX($C$1:$C$1003,_xlfn.AGGREGATE(15,6,ROW($W$5:$W$1003)/(FIND("Gebäude",$W$5:$W$1003,1)&gt;0),ROW()-4)),"")</f>
        <v/>
      </c>
      <c r="AD482" s="67" t="str" cm="1">
        <f t="array" ref="AD482">IFERROR(INDEX($C$1:$C$1003,_xlfn.AGGREGATE(15,6,ROW($W$5:$W$1003)/(FIND("LuF",$W$5:$W$1003,1)&gt;0),ROW()-4)),"")</f>
        <v/>
      </c>
      <c r="AE482" s="67" t="str" cm="1">
        <f t="array" ref="AE482">IFERROR(INDEX($C$1:$C$1003,_xlfn.AGGREGATE(15,6,ROW($P$5:$P$1003)/(FIND("Ja",$P$5:$P$1003,1)&gt;0),ROW()-4)),"")</f>
        <v/>
      </c>
      <c r="AF482" s="67" t="str" cm="1">
        <f t="array" ref="AF482">IFERROR(INDEX($C$1:$C$1003,_xlfn.AGGREGATE(15,6,ROW($V$5:$V$1003)/(FIND("1",$V$5:$V$1003,1)&gt;0),ROW()-4)),"")</f>
        <v/>
      </c>
    </row>
    <row r="483" spans="2:32" x14ac:dyDescent="0.35">
      <c r="B483" s="139"/>
      <c r="C483" s="139" t="str">
        <f>IF(B483&lt;&gt;"",COUNTIF($B$4:$B483,"&lt;&gt;"),"")</f>
        <v/>
      </c>
      <c r="D483" s="142"/>
      <c r="E483" s="139"/>
      <c r="F483" s="139"/>
      <c r="G483" s="139"/>
      <c r="H483" s="139"/>
      <c r="I483" s="142"/>
      <c r="J483" s="139"/>
      <c r="K483" s="139" t="str">
        <f>IFERROR(INDEX(PLZ!B:B,MATCH(I483,PLZ!A:A,0)),"")</f>
        <v/>
      </c>
      <c r="L483" s="139"/>
      <c r="M483" s="139" t="str">
        <f>IFERROR(IF(K483&lt;&gt;"Baden-Württemberg",VLOOKUP(L483,Params!A$28:A$36,1,FALSE),""),"")</f>
        <v/>
      </c>
      <c r="N483" s="147"/>
      <c r="O483" s="139"/>
      <c r="P483" s="139" t="str">
        <f t="shared" si="25"/>
        <v/>
      </c>
      <c r="Q483" s="139" t="str">
        <f t="shared" si="25"/>
        <v/>
      </c>
      <c r="R483" s="139" t="str">
        <f t="shared" si="25"/>
        <v/>
      </c>
      <c r="S483" s="147"/>
      <c r="T483" s="146" t="str" cm="1">
        <f t="array" aca="1" ref="T483" ca="1">IF(B483&lt;&gt;"",HYPERLINK("#'"&amp;MID(CELL("Dateiname",'Gemarkungen &amp; Flurstücke'!A$1),FIND("]",CELL("Dateiname",'Gemarkungen &amp; Flurstücke'!A$1))+1,31)&amp;"'!B6","Bitte ergänzen Sie die Angaben in ''Gemarkungen &amp; Flurstücke''!"),"")</f>
        <v/>
      </c>
      <c r="U483" s="42" t="str">
        <f>IFERROR(VLOOKUP(K483,Params!$A$2:$C$17,3,FALSE)&amp;VLOOKUP(L483,Params!$A$21:$C$23,3,FALSE)&amp;IFERROR(VLOOKUP(M483,Params!$A$28:$C$36,3,FALSE),"0"),"")</f>
        <v/>
      </c>
      <c r="V483" s="67" t="str">
        <f t="shared" si="23"/>
        <v/>
      </c>
      <c r="W483" s="67" t="str">
        <f>IFERROR(VLOOKUP(U483,Verfahren!$A$1:$E$15,5,FALSE),"")&amp;IFERROR(VLOOKUP(V483,Verfahren!A$17:B$20,2,FALSE),"")</f>
        <v/>
      </c>
      <c r="X483" s="67" t="str">
        <f t="shared" si="24"/>
        <v/>
      </c>
      <c r="Y483" s="67">
        <v>479</v>
      </c>
      <c r="Z483" s="67" t="str" cm="1">
        <f t="array" ref="Z483">IFERROR(INDEX($C$1:$C$1003,_xlfn.AGGREGATE(15,6,ROW($W$5:$W$1003)/(FIND("Wohngrundstück",$W$5:$W$1003,1)&gt;0),ROW()-4)),"")</f>
        <v/>
      </c>
      <c r="AA483" s="67" t="str" cm="1">
        <f t="array" ref="AA483">IFERROR(INDEX($C$1:$C$1003,_xlfn.AGGREGATE(15,6,ROW($U$5:$U$1003)/(FIND("123",$U$5:$U$1003,1)&gt;0),ROW()-4)),"")</f>
        <v/>
      </c>
      <c r="AB483" s="67" t="str" cm="1">
        <f t="array" ref="AB483">IFERROR(INDEX($C$1:$C$1003,_xlfn.AGGREGATE(15,6,ROW($W$5:$W$1003)/(FIND("Nichtwohngrundstück",$W$5:$W$1003,1)&gt;0),ROW()-4)),"")</f>
        <v/>
      </c>
      <c r="AC483" s="67" t="str" cm="1">
        <f t="array" ref="AC483">IFERROR(INDEX($C$1:$C$1003,_xlfn.AGGREGATE(15,6,ROW($W$5:$W$1003)/(FIND("Gebäude",$W$5:$W$1003,1)&gt;0),ROW()-4)),"")</f>
        <v/>
      </c>
      <c r="AD483" s="67" t="str" cm="1">
        <f t="array" ref="AD483">IFERROR(INDEX($C$1:$C$1003,_xlfn.AGGREGATE(15,6,ROW($W$5:$W$1003)/(FIND("LuF",$W$5:$W$1003,1)&gt;0),ROW()-4)),"")</f>
        <v/>
      </c>
      <c r="AE483" s="67" t="str" cm="1">
        <f t="array" ref="AE483">IFERROR(INDEX($C$1:$C$1003,_xlfn.AGGREGATE(15,6,ROW($P$5:$P$1003)/(FIND("Ja",$P$5:$P$1003,1)&gt;0),ROW()-4)),"")</f>
        <v/>
      </c>
      <c r="AF483" s="67" t="str" cm="1">
        <f t="array" ref="AF483">IFERROR(INDEX($C$1:$C$1003,_xlfn.AGGREGATE(15,6,ROW($V$5:$V$1003)/(FIND("1",$V$5:$V$1003,1)&gt;0),ROW()-4)),"")</f>
        <v/>
      </c>
    </row>
    <row r="484" spans="2:32" x14ac:dyDescent="0.35">
      <c r="B484" s="139"/>
      <c r="C484" s="139" t="str">
        <f>IF(B484&lt;&gt;"",COUNTIF($B$4:$B484,"&lt;&gt;"),"")</f>
        <v/>
      </c>
      <c r="D484" s="142"/>
      <c r="E484" s="139"/>
      <c r="F484" s="139"/>
      <c r="G484" s="139"/>
      <c r="H484" s="139"/>
      <c r="I484" s="142"/>
      <c r="J484" s="139"/>
      <c r="K484" s="139" t="str">
        <f>IFERROR(INDEX(PLZ!B:B,MATCH(I484,PLZ!A:A,0)),"")</f>
        <v/>
      </c>
      <c r="L484" s="139"/>
      <c r="M484" s="139" t="str">
        <f>IFERROR(IF(K484&lt;&gt;"Baden-Württemberg",VLOOKUP(L484,Params!A$28:A$36,1,FALSE),""),"")</f>
        <v/>
      </c>
      <c r="N484" s="147"/>
      <c r="O484" s="139"/>
      <c r="P484" s="139" t="str">
        <f t="shared" si="25"/>
        <v/>
      </c>
      <c r="Q484" s="139" t="str">
        <f t="shared" si="25"/>
        <v/>
      </c>
      <c r="R484" s="139" t="str">
        <f t="shared" si="25"/>
        <v/>
      </c>
      <c r="S484" s="147"/>
      <c r="T484" s="146" t="str" cm="1">
        <f t="array" aca="1" ref="T484" ca="1">IF(B484&lt;&gt;"",HYPERLINK("#'"&amp;MID(CELL("Dateiname",'Gemarkungen &amp; Flurstücke'!A$1),FIND("]",CELL("Dateiname",'Gemarkungen &amp; Flurstücke'!A$1))+1,31)&amp;"'!B6","Bitte ergänzen Sie die Angaben in ''Gemarkungen &amp; Flurstücke''!"),"")</f>
        <v/>
      </c>
      <c r="U484" s="42" t="str">
        <f>IFERROR(VLOOKUP(K484,Params!$A$2:$C$17,3,FALSE)&amp;VLOOKUP(L484,Params!$A$21:$C$23,3,FALSE)&amp;IFERROR(VLOOKUP(M484,Params!$A$28:$C$36,3,FALSE),"0"),"")</f>
        <v/>
      </c>
      <c r="V484" s="67" t="str">
        <f t="shared" si="23"/>
        <v/>
      </c>
      <c r="W484" s="67" t="str">
        <f>IFERROR(VLOOKUP(U484,Verfahren!$A$1:$E$15,5,FALSE),"")&amp;IFERROR(VLOOKUP(V484,Verfahren!A$17:B$20,2,FALSE),"")</f>
        <v/>
      </c>
      <c r="X484" s="67" t="str">
        <f t="shared" si="24"/>
        <v/>
      </c>
      <c r="Y484" s="67">
        <v>480</v>
      </c>
      <c r="Z484" s="67" t="str" cm="1">
        <f t="array" ref="Z484">IFERROR(INDEX($C$1:$C$1003,_xlfn.AGGREGATE(15,6,ROW($W$5:$W$1003)/(FIND("Wohngrundstück",$W$5:$W$1003,1)&gt;0),ROW()-4)),"")</f>
        <v/>
      </c>
      <c r="AA484" s="67" t="str" cm="1">
        <f t="array" ref="AA484">IFERROR(INDEX($C$1:$C$1003,_xlfn.AGGREGATE(15,6,ROW($U$5:$U$1003)/(FIND("123",$U$5:$U$1003,1)&gt;0),ROW()-4)),"")</f>
        <v/>
      </c>
      <c r="AB484" s="67" t="str" cm="1">
        <f t="array" ref="AB484">IFERROR(INDEX($C$1:$C$1003,_xlfn.AGGREGATE(15,6,ROW($W$5:$W$1003)/(FIND("Nichtwohngrundstück",$W$5:$W$1003,1)&gt;0),ROW()-4)),"")</f>
        <v/>
      </c>
      <c r="AC484" s="67" t="str" cm="1">
        <f t="array" ref="AC484">IFERROR(INDEX($C$1:$C$1003,_xlfn.AGGREGATE(15,6,ROW($W$5:$W$1003)/(FIND("Gebäude",$W$5:$W$1003,1)&gt;0),ROW()-4)),"")</f>
        <v/>
      </c>
      <c r="AD484" s="67" t="str" cm="1">
        <f t="array" ref="AD484">IFERROR(INDEX($C$1:$C$1003,_xlfn.AGGREGATE(15,6,ROW($W$5:$W$1003)/(FIND("LuF",$W$5:$W$1003,1)&gt;0),ROW()-4)),"")</f>
        <v/>
      </c>
      <c r="AE484" s="67" t="str" cm="1">
        <f t="array" ref="AE484">IFERROR(INDEX($C$1:$C$1003,_xlfn.AGGREGATE(15,6,ROW($P$5:$P$1003)/(FIND("Ja",$P$5:$P$1003,1)&gt;0),ROW()-4)),"")</f>
        <v/>
      </c>
      <c r="AF484" s="67" t="str" cm="1">
        <f t="array" ref="AF484">IFERROR(INDEX($C$1:$C$1003,_xlfn.AGGREGATE(15,6,ROW($V$5:$V$1003)/(FIND("1",$V$5:$V$1003,1)&gt;0),ROW()-4)),"")</f>
        <v/>
      </c>
    </row>
    <row r="485" spans="2:32" x14ac:dyDescent="0.35">
      <c r="B485" s="139"/>
      <c r="C485" s="139" t="str">
        <f>IF(B485&lt;&gt;"",COUNTIF($B$4:$B485,"&lt;&gt;"),"")</f>
        <v/>
      </c>
      <c r="D485" s="142"/>
      <c r="E485" s="139"/>
      <c r="F485" s="139"/>
      <c r="G485" s="139"/>
      <c r="H485" s="139"/>
      <c r="I485" s="142"/>
      <c r="J485" s="139"/>
      <c r="K485" s="139" t="str">
        <f>IFERROR(INDEX(PLZ!B:B,MATCH(I485,PLZ!A:A,0)),"")</f>
        <v/>
      </c>
      <c r="L485" s="139"/>
      <c r="M485" s="139" t="str">
        <f>IFERROR(IF(K485&lt;&gt;"Baden-Württemberg",VLOOKUP(L485,Params!A$28:A$36,1,FALSE),""),"")</f>
        <v/>
      </c>
      <c r="N485" s="147"/>
      <c r="O485" s="139"/>
      <c r="P485" s="139" t="str">
        <f t="shared" si="25"/>
        <v/>
      </c>
      <c r="Q485" s="139" t="str">
        <f t="shared" si="25"/>
        <v/>
      </c>
      <c r="R485" s="139" t="str">
        <f t="shared" si="25"/>
        <v/>
      </c>
      <c r="S485" s="147"/>
      <c r="T485" s="146" t="str" cm="1">
        <f t="array" aca="1" ref="T485" ca="1">IF(B485&lt;&gt;"",HYPERLINK("#'"&amp;MID(CELL("Dateiname",'Gemarkungen &amp; Flurstücke'!A$1),FIND("]",CELL("Dateiname",'Gemarkungen &amp; Flurstücke'!A$1))+1,31)&amp;"'!B6","Bitte ergänzen Sie die Angaben in ''Gemarkungen &amp; Flurstücke''!"),"")</f>
        <v/>
      </c>
      <c r="U485" s="42" t="str">
        <f>IFERROR(VLOOKUP(K485,Params!$A$2:$C$17,3,FALSE)&amp;VLOOKUP(L485,Params!$A$21:$C$23,3,FALSE)&amp;IFERROR(VLOOKUP(M485,Params!$A$28:$C$36,3,FALSE),"0"),"")</f>
        <v/>
      </c>
      <c r="V485" s="67" t="str">
        <f t="shared" si="23"/>
        <v/>
      </c>
      <c r="W485" s="67" t="str">
        <f>IFERROR(VLOOKUP(U485,Verfahren!$A$1:$E$15,5,FALSE),"")&amp;IFERROR(VLOOKUP(V485,Verfahren!A$17:B$20,2,FALSE),"")</f>
        <v/>
      </c>
      <c r="X485" s="67" t="str">
        <f t="shared" si="24"/>
        <v/>
      </c>
      <c r="Y485" s="67">
        <v>481</v>
      </c>
      <c r="Z485" s="67" t="str" cm="1">
        <f t="array" ref="Z485">IFERROR(INDEX($C$1:$C$1003,_xlfn.AGGREGATE(15,6,ROW($W$5:$W$1003)/(FIND("Wohngrundstück",$W$5:$W$1003,1)&gt;0),ROW()-4)),"")</f>
        <v/>
      </c>
      <c r="AA485" s="67" t="str" cm="1">
        <f t="array" ref="AA485">IFERROR(INDEX($C$1:$C$1003,_xlfn.AGGREGATE(15,6,ROW($U$5:$U$1003)/(FIND("123",$U$5:$U$1003,1)&gt;0),ROW()-4)),"")</f>
        <v/>
      </c>
      <c r="AB485" s="67" t="str" cm="1">
        <f t="array" ref="AB485">IFERROR(INDEX($C$1:$C$1003,_xlfn.AGGREGATE(15,6,ROW($W$5:$W$1003)/(FIND("Nichtwohngrundstück",$W$5:$W$1003,1)&gt;0),ROW()-4)),"")</f>
        <v/>
      </c>
      <c r="AC485" s="67" t="str" cm="1">
        <f t="array" ref="AC485">IFERROR(INDEX($C$1:$C$1003,_xlfn.AGGREGATE(15,6,ROW($W$5:$W$1003)/(FIND("Gebäude",$W$5:$W$1003,1)&gt;0),ROW()-4)),"")</f>
        <v/>
      </c>
      <c r="AD485" s="67" t="str" cm="1">
        <f t="array" ref="AD485">IFERROR(INDEX($C$1:$C$1003,_xlfn.AGGREGATE(15,6,ROW($W$5:$W$1003)/(FIND("LuF",$W$5:$W$1003,1)&gt;0),ROW()-4)),"")</f>
        <v/>
      </c>
      <c r="AE485" s="67" t="str" cm="1">
        <f t="array" ref="AE485">IFERROR(INDEX($C$1:$C$1003,_xlfn.AGGREGATE(15,6,ROW($P$5:$P$1003)/(FIND("Ja",$P$5:$P$1003,1)&gt;0),ROW()-4)),"")</f>
        <v/>
      </c>
      <c r="AF485" s="67" t="str" cm="1">
        <f t="array" ref="AF485">IFERROR(INDEX($C$1:$C$1003,_xlfn.AGGREGATE(15,6,ROW($V$5:$V$1003)/(FIND("1",$V$5:$V$1003,1)&gt;0),ROW()-4)),"")</f>
        <v/>
      </c>
    </row>
    <row r="486" spans="2:32" x14ac:dyDescent="0.35">
      <c r="B486" s="139"/>
      <c r="C486" s="139" t="str">
        <f>IF(B486&lt;&gt;"",COUNTIF($B$4:$B486,"&lt;&gt;"),"")</f>
        <v/>
      </c>
      <c r="D486" s="142"/>
      <c r="E486" s="139"/>
      <c r="F486" s="139"/>
      <c r="G486" s="139"/>
      <c r="H486" s="139"/>
      <c r="I486" s="142"/>
      <c r="J486" s="139"/>
      <c r="K486" s="139" t="str">
        <f>IFERROR(INDEX(PLZ!B:B,MATCH(I486,PLZ!A:A,0)),"")</f>
        <v/>
      </c>
      <c r="L486" s="139"/>
      <c r="M486" s="139" t="str">
        <f>IFERROR(IF(K486&lt;&gt;"Baden-Württemberg",VLOOKUP(L486,Params!A$28:A$36,1,FALSE),""),"")</f>
        <v/>
      </c>
      <c r="N486" s="147"/>
      <c r="O486" s="139"/>
      <c r="P486" s="139" t="str">
        <f t="shared" si="25"/>
        <v/>
      </c>
      <c r="Q486" s="139" t="str">
        <f t="shared" si="25"/>
        <v/>
      </c>
      <c r="R486" s="139" t="str">
        <f t="shared" si="25"/>
        <v/>
      </c>
      <c r="S486" s="147"/>
      <c r="T486" s="146" t="str" cm="1">
        <f t="array" aca="1" ref="T486" ca="1">IF(B486&lt;&gt;"",HYPERLINK("#'"&amp;MID(CELL("Dateiname",'Gemarkungen &amp; Flurstücke'!A$1),FIND("]",CELL("Dateiname",'Gemarkungen &amp; Flurstücke'!A$1))+1,31)&amp;"'!B6","Bitte ergänzen Sie die Angaben in ''Gemarkungen &amp; Flurstücke''!"),"")</f>
        <v/>
      </c>
      <c r="U486" s="42" t="str">
        <f>IFERROR(VLOOKUP(K486,Params!$A$2:$C$17,3,FALSE)&amp;VLOOKUP(L486,Params!$A$21:$C$23,3,FALSE)&amp;IFERROR(VLOOKUP(M486,Params!$A$28:$C$36,3,FALSE),"0"),"")</f>
        <v/>
      </c>
      <c r="V486" s="67" t="str">
        <f t="shared" si="23"/>
        <v/>
      </c>
      <c r="W486" s="67" t="str">
        <f>IFERROR(VLOOKUP(U486,Verfahren!$A$1:$E$15,5,FALSE),"")&amp;IFERROR(VLOOKUP(V486,Verfahren!A$17:B$20,2,FALSE),"")</f>
        <v/>
      </c>
      <c r="X486" s="67" t="str">
        <f t="shared" si="24"/>
        <v/>
      </c>
      <c r="Y486" s="67">
        <v>482</v>
      </c>
      <c r="Z486" s="67" t="str" cm="1">
        <f t="array" ref="Z486">IFERROR(INDEX($C$1:$C$1003,_xlfn.AGGREGATE(15,6,ROW($W$5:$W$1003)/(FIND("Wohngrundstück",$W$5:$W$1003,1)&gt;0),ROW()-4)),"")</f>
        <v/>
      </c>
      <c r="AA486" s="67" t="str" cm="1">
        <f t="array" ref="AA486">IFERROR(INDEX($C$1:$C$1003,_xlfn.AGGREGATE(15,6,ROW($U$5:$U$1003)/(FIND("123",$U$5:$U$1003,1)&gt;0),ROW()-4)),"")</f>
        <v/>
      </c>
      <c r="AB486" s="67" t="str" cm="1">
        <f t="array" ref="AB486">IFERROR(INDEX($C$1:$C$1003,_xlfn.AGGREGATE(15,6,ROW($W$5:$W$1003)/(FIND("Nichtwohngrundstück",$W$5:$W$1003,1)&gt;0),ROW()-4)),"")</f>
        <v/>
      </c>
      <c r="AC486" s="67" t="str" cm="1">
        <f t="array" ref="AC486">IFERROR(INDEX($C$1:$C$1003,_xlfn.AGGREGATE(15,6,ROW($W$5:$W$1003)/(FIND("Gebäude",$W$5:$W$1003,1)&gt;0),ROW()-4)),"")</f>
        <v/>
      </c>
      <c r="AD486" s="67" t="str" cm="1">
        <f t="array" ref="AD486">IFERROR(INDEX($C$1:$C$1003,_xlfn.AGGREGATE(15,6,ROW($W$5:$W$1003)/(FIND("LuF",$W$5:$W$1003,1)&gt;0),ROW()-4)),"")</f>
        <v/>
      </c>
      <c r="AE486" s="67" t="str" cm="1">
        <f t="array" ref="AE486">IFERROR(INDEX($C$1:$C$1003,_xlfn.AGGREGATE(15,6,ROW($P$5:$P$1003)/(FIND("Ja",$P$5:$P$1003,1)&gt;0),ROW()-4)),"")</f>
        <v/>
      </c>
      <c r="AF486" s="67" t="str" cm="1">
        <f t="array" ref="AF486">IFERROR(INDEX($C$1:$C$1003,_xlfn.AGGREGATE(15,6,ROW($V$5:$V$1003)/(FIND("1",$V$5:$V$1003,1)&gt;0),ROW()-4)),"")</f>
        <v/>
      </c>
    </row>
    <row r="487" spans="2:32" x14ac:dyDescent="0.35">
      <c r="B487" s="139"/>
      <c r="C487" s="139" t="str">
        <f>IF(B487&lt;&gt;"",COUNTIF($B$4:$B487,"&lt;&gt;"),"")</f>
        <v/>
      </c>
      <c r="D487" s="142"/>
      <c r="E487" s="139"/>
      <c r="F487" s="139"/>
      <c r="G487" s="139"/>
      <c r="H487" s="139"/>
      <c r="I487" s="142"/>
      <c r="J487" s="139"/>
      <c r="K487" s="139" t="str">
        <f>IFERROR(INDEX(PLZ!B:B,MATCH(I487,PLZ!A:A,0)),"")</f>
        <v/>
      </c>
      <c r="L487" s="139"/>
      <c r="M487" s="139" t="str">
        <f>IFERROR(IF(K487&lt;&gt;"Baden-Württemberg",VLOOKUP(L487,Params!A$28:A$36,1,FALSE),""),"")</f>
        <v/>
      </c>
      <c r="N487" s="147"/>
      <c r="O487" s="139"/>
      <c r="P487" s="139" t="str">
        <f t="shared" si="25"/>
        <v/>
      </c>
      <c r="Q487" s="139" t="str">
        <f t="shared" si="25"/>
        <v/>
      </c>
      <c r="R487" s="139" t="str">
        <f t="shared" si="25"/>
        <v/>
      </c>
      <c r="S487" s="147"/>
      <c r="T487" s="146" t="str" cm="1">
        <f t="array" aca="1" ref="T487" ca="1">IF(B487&lt;&gt;"",HYPERLINK("#'"&amp;MID(CELL("Dateiname",'Gemarkungen &amp; Flurstücke'!A$1),FIND("]",CELL("Dateiname",'Gemarkungen &amp; Flurstücke'!A$1))+1,31)&amp;"'!B6","Bitte ergänzen Sie die Angaben in ''Gemarkungen &amp; Flurstücke''!"),"")</f>
        <v/>
      </c>
      <c r="U487" s="42" t="str">
        <f>IFERROR(VLOOKUP(K487,Params!$A$2:$C$17,3,FALSE)&amp;VLOOKUP(L487,Params!$A$21:$C$23,3,FALSE)&amp;IFERROR(VLOOKUP(M487,Params!$A$28:$C$36,3,FALSE),"0"),"")</f>
        <v/>
      </c>
      <c r="V487" s="67" t="str">
        <f t="shared" si="23"/>
        <v/>
      </c>
      <c r="W487" s="67" t="str">
        <f>IFERROR(VLOOKUP(U487,Verfahren!$A$1:$E$15,5,FALSE),"")&amp;IFERROR(VLOOKUP(V487,Verfahren!A$17:B$20,2,FALSE),"")</f>
        <v/>
      </c>
      <c r="X487" s="67" t="str">
        <f t="shared" si="24"/>
        <v/>
      </c>
      <c r="Y487" s="67">
        <v>483</v>
      </c>
      <c r="Z487" s="67" t="str" cm="1">
        <f t="array" ref="Z487">IFERROR(INDEX($C$1:$C$1003,_xlfn.AGGREGATE(15,6,ROW($W$5:$W$1003)/(FIND("Wohngrundstück",$W$5:$W$1003,1)&gt;0),ROW()-4)),"")</f>
        <v/>
      </c>
      <c r="AA487" s="67" t="str" cm="1">
        <f t="array" ref="AA487">IFERROR(INDEX($C$1:$C$1003,_xlfn.AGGREGATE(15,6,ROW($U$5:$U$1003)/(FIND("123",$U$5:$U$1003,1)&gt;0),ROW()-4)),"")</f>
        <v/>
      </c>
      <c r="AB487" s="67" t="str" cm="1">
        <f t="array" ref="AB487">IFERROR(INDEX($C$1:$C$1003,_xlfn.AGGREGATE(15,6,ROW($W$5:$W$1003)/(FIND("Nichtwohngrundstück",$W$5:$W$1003,1)&gt;0),ROW()-4)),"")</f>
        <v/>
      </c>
      <c r="AC487" s="67" t="str" cm="1">
        <f t="array" ref="AC487">IFERROR(INDEX($C$1:$C$1003,_xlfn.AGGREGATE(15,6,ROW($W$5:$W$1003)/(FIND("Gebäude",$W$5:$W$1003,1)&gt;0),ROW()-4)),"")</f>
        <v/>
      </c>
      <c r="AD487" s="67" t="str" cm="1">
        <f t="array" ref="AD487">IFERROR(INDEX($C$1:$C$1003,_xlfn.AGGREGATE(15,6,ROW($W$5:$W$1003)/(FIND("LuF",$W$5:$W$1003,1)&gt;0),ROW()-4)),"")</f>
        <v/>
      </c>
      <c r="AE487" s="67" t="str" cm="1">
        <f t="array" ref="AE487">IFERROR(INDEX($C$1:$C$1003,_xlfn.AGGREGATE(15,6,ROW($P$5:$P$1003)/(FIND("Ja",$P$5:$P$1003,1)&gt;0),ROW()-4)),"")</f>
        <v/>
      </c>
      <c r="AF487" s="67" t="str" cm="1">
        <f t="array" ref="AF487">IFERROR(INDEX($C$1:$C$1003,_xlfn.AGGREGATE(15,6,ROW($V$5:$V$1003)/(FIND("1",$V$5:$V$1003,1)&gt;0),ROW()-4)),"")</f>
        <v/>
      </c>
    </row>
    <row r="488" spans="2:32" x14ac:dyDescent="0.35">
      <c r="B488" s="139"/>
      <c r="C488" s="139" t="str">
        <f>IF(B488&lt;&gt;"",COUNTIF($B$4:$B488,"&lt;&gt;"),"")</f>
        <v/>
      </c>
      <c r="D488" s="142"/>
      <c r="E488" s="139"/>
      <c r="F488" s="139"/>
      <c r="G488" s="139"/>
      <c r="H488" s="139"/>
      <c r="I488" s="142"/>
      <c r="J488" s="139"/>
      <c r="K488" s="139" t="str">
        <f>IFERROR(INDEX(PLZ!B:B,MATCH(I488,PLZ!A:A,0)),"")</f>
        <v/>
      </c>
      <c r="L488" s="139"/>
      <c r="M488" s="139" t="str">
        <f>IFERROR(IF(K488&lt;&gt;"Baden-Württemberg",VLOOKUP(L488,Params!A$28:A$36,1,FALSE),""),"")</f>
        <v/>
      </c>
      <c r="N488" s="147"/>
      <c r="O488" s="139"/>
      <c r="P488" s="139" t="str">
        <f t="shared" si="25"/>
        <v/>
      </c>
      <c r="Q488" s="139" t="str">
        <f t="shared" si="25"/>
        <v/>
      </c>
      <c r="R488" s="139" t="str">
        <f t="shared" si="25"/>
        <v/>
      </c>
      <c r="S488" s="147"/>
      <c r="T488" s="146" t="str" cm="1">
        <f t="array" aca="1" ref="T488" ca="1">IF(B488&lt;&gt;"",HYPERLINK("#'"&amp;MID(CELL("Dateiname",'Gemarkungen &amp; Flurstücke'!A$1),FIND("]",CELL("Dateiname",'Gemarkungen &amp; Flurstücke'!A$1))+1,31)&amp;"'!B6","Bitte ergänzen Sie die Angaben in ''Gemarkungen &amp; Flurstücke''!"),"")</f>
        <v/>
      </c>
      <c r="U488" s="42" t="str">
        <f>IFERROR(VLOOKUP(K488,Params!$A$2:$C$17,3,FALSE)&amp;VLOOKUP(L488,Params!$A$21:$C$23,3,FALSE)&amp;IFERROR(VLOOKUP(M488,Params!$A$28:$C$36,3,FALSE),"0"),"")</f>
        <v/>
      </c>
      <c r="V488" s="67" t="str">
        <f t="shared" si="23"/>
        <v/>
      </c>
      <c r="W488" s="67" t="str">
        <f>IFERROR(VLOOKUP(U488,Verfahren!$A$1:$E$15,5,FALSE),"")&amp;IFERROR(VLOOKUP(V488,Verfahren!A$17:B$20,2,FALSE),"")</f>
        <v/>
      </c>
      <c r="X488" s="67" t="str">
        <f t="shared" si="24"/>
        <v/>
      </c>
      <c r="Y488" s="67">
        <v>484</v>
      </c>
      <c r="Z488" s="67" t="str" cm="1">
        <f t="array" ref="Z488">IFERROR(INDEX($C$1:$C$1003,_xlfn.AGGREGATE(15,6,ROW($W$5:$W$1003)/(FIND("Wohngrundstück",$W$5:$W$1003,1)&gt;0),ROW()-4)),"")</f>
        <v/>
      </c>
      <c r="AA488" s="67" t="str" cm="1">
        <f t="array" ref="AA488">IFERROR(INDEX($C$1:$C$1003,_xlfn.AGGREGATE(15,6,ROW($U$5:$U$1003)/(FIND("123",$U$5:$U$1003,1)&gt;0),ROW()-4)),"")</f>
        <v/>
      </c>
      <c r="AB488" s="67" t="str" cm="1">
        <f t="array" ref="AB488">IFERROR(INDEX($C$1:$C$1003,_xlfn.AGGREGATE(15,6,ROW($W$5:$W$1003)/(FIND("Nichtwohngrundstück",$W$5:$W$1003,1)&gt;0),ROW()-4)),"")</f>
        <v/>
      </c>
      <c r="AC488" s="67" t="str" cm="1">
        <f t="array" ref="AC488">IFERROR(INDEX($C$1:$C$1003,_xlfn.AGGREGATE(15,6,ROW($W$5:$W$1003)/(FIND("Gebäude",$W$5:$W$1003,1)&gt;0),ROW()-4)),"")</f>
        <v/>
      </c>
      <c r="AD488" s="67" t="str" cm="1">
        <f t="array" ref="AD488">IFERROR(INDEX($C$1:$C$1003,_xlfn.AGGREGATE(15,6,ROW($W$5:$W$1003)/(FIND("LuF",$W$5:$W$1003,1)&gt;0),ROW()-4)),"")</f>
        <v/>
      </c>
      <c r="AE488" s="67" t="str" cm="1">
        <f t="array" ref="AE488">IFERROR(INDEX($C$1:$C$1003,_xlfn.AGGREGATE(15,6,ROW($P$5:$P$1003)/(FIND("Ja",$P$5:$P$1003,1)&gt;0),ROW()-4)),"")</f>
        <v/>
      </c>
      <c r="AF488" s="67" t="str" cm="1">
        <f t="array" ref="AF488">IFERROR(INDEX($C$1:$C$1003,_xlfn.AGGREGATE(15,6,ROW($V$5:$V$1003)/(FIND("1",$V$5:$V$1003,1)&gt;0),ROW()-4)),"")</f>
        <v/>
      </c>
    </row>
    <row r="489" spans="2:32" x14ac:dyDescent="0.35">
      <c r="B489" s="139"/>
      <c r="C489" s="139" t="str">
        <f>IF(B489&lt;&gt;"",COUNTIF($B$4:$B489,"&lt;&gt;"),"")</f>
        <v/>
      </c>
      <c r="D489" s="142"/>
      <c r="E489" s="139"/>
      <c r="F489" s="139"/>
      <c r="G489" s="139"/>
      <c r="H489" s="139"/>
      <c r="I489" s="142"/>
      <c r="J489" s="139"/>
      <c r="K489" s="139" t="str">
        <f>IFERROR(INDEX(PLZ!B:B,MATCH(I489,PLZ!A:A,0)),"")</f>
        <v/>
      </c>
      <c r="L489" s="139"/>
      <c r="M489" s="139" t="str">
        <f>IFERROR(IF(K489&lt;&gt;"Baden-Württemberg",VLOOKUP(L489,Params!A$28:A$36,1,FALSE),""),"")</f>
        <v/>
      </c>
      <c r="N489" s="147"/>
      <c r="O489" s="139"/>
      <c r="P489" s="139" t="str">
        <f t="shared" si="25"/>
        <v/>
      </c>
      <c r="Q489" s="139" t="str">
        <f t="shared" si="25"/>
        <v/>
      </c>
      <c r="R489" s="139" t="str">
        <f t="shared" si="25"/>
        <v/>
      </c>
      <c r="S489" s="147"/>
      <c r="T489" s="146" t="str" cm="1">
        <f t="array" aca="1" ref="T489" ca="1">IF(B489&lt;&gt;"",HYPERLINK("#'"&amp;MID(CELL("Dateiname",'Gemarkungen &amp; Flurstücke'!A$1),FIND("]",CELL("Dateiname",'Gemarkungen &amp; Flurstücke'!A$1))+1,31)&amp;"'!B6","Bitte ergänzen Sie die Angaben in ''Gemarkungen &amp; Flurstücke''!"),"")</f>
        <v/>
      </c>
      <c r="U489" s="42" t="str">
        <f>IFERROR(VLOOKUP(K489,Params!$A$2:$C$17,3,FALSE)&amp;VLOOKUP(L489,Params!$A$21:$C$23,3,FALSE)&amp;IFERROR(VLOOKUP(M489,Params!$A$28:$C$36,3,FALSE),"0"),"")</f>
        <v/>
      </c>
      <c r="V489" s="67" t="str">
        <f t="shared" si="23"/>
        <v/>
      </c>
      <c r="W489" s="67" t="str">
        <f>IFERROR(VLOOKUP(U489,Verfahren!$A$1:$E$15,5,FALSE),"")&amp;IFERROR(VLOOKUP(V489,Verfahren!A$17:B$20,2,FALSE),"")</f>
        <v/>
      </c>
      <c r="X489" s="67" t="str">
        <f t="shared" si="24"/>
        <v/>
      </c>
      <c r="Y489" s="67">
        <v>485</v>
      </c>
      <c r="Z489" s="67" t="str" cm="1">
        <f t="array" ref="Z489">IFERROR(INDEX($C$1:$C$1003,_xlfn.AGGREGATE(15,6,ROW($W$5:$W$1003)/(FIND("Wohngrundstück",$W$5:$W$1003,1)&gt;0),ROW()-4)),"")</f>
        <v/>
      </c>
      <c r="AA489" s="67" t="str" cm="1">
        <f t="array" ref="AA489">IFERROR(INDEX($C$1:$C$1003,_xlfn.AGGREGATE(15,6,ROW($U$5:$U$1003)/(FIND("123",$U$5:$U$1003,1)&gt;0),ROW()-4)),"")</f>
        <v/>
      </c>
      <c r="AB489" s="67" t="str" cm="1">
        <f t="array" ref="AB489">IFERROR(INDEX($C$1:$C$1003,_xlfn.AGGREGATE(15,6,ROW($W$5:$W$1003)/(FIND("Nichtwohngrundstück",$W$5:$W$1003,1)&gt;0),ROW()-4)),"")</f>
        <v/>
      </c>
      <c r="AC489" s="67" t="str" cm="1">
        <f t="array" ref="AC489">IFERROR(INDEX($C$1:$C$1003,_xlfn.AGGREGATE(15,6,ROW($W$5:$W$1003)/(FIND("Gebäude",$W$5:$W$1003,1)&gt;0),ROW()-4)),"")</f>
        <v/>
      </c>
      <c r="AD489" s="67" t="str" cm="1">
        <f t="array" ref="AD489">IFERROR(INDEX($C$1:$C$1003,_xlfn.AGGREGATE(15,6,ROW($W$5:$W$1003)/(FIND("LuF",$W$5:$W$1003,1)&gt;0),ROW()-4)),"")</f>
        <v/>
      </c>
      <c r="AE489" s="67" t="str" cm="1">
        <f t="array" ref="AE489">IFERROR(INDEX($C$1:$C$1003,_xlfn.AGGREGATE(15,6,ROW($P$5:$P$1003)/(FIND("Ja",$P$5:$P$1003,1)&gt;0),ROW()-4)),"")</f>
        <v/>
      </c>
      <c r="AF489" s="67" t="str" cm="1">
        <f t="array" ref="AF489">IFERROR(INDEX($C$1:$C$1003,_xlfn.AGGREGATE(15,6,ROW($V$5:$V$1003)/(FIND("1",$V$5:$V$1003,1)&gt;0),ROW()-4)),"")</f>
        <v/>
      </c>
    </row>
    <row r="490" spans="2:32" x14ac:dyDescent="0.35">
      <c r="B490" s="139"/>
      <c r="C490" s="139" t="str">
        <f>IF(B490&lt;&gt;"",COUNTIF($B$4:$B490,"&lt;&gt;"),"")</f>
        <v/>
      </c>
      <c r="D490" s="142"/>
      <c r="E490" s="139"/>
      <c r="F490" s="139"/>
      <c r="G490" s="139"/>
      <c r="H490" s="139"/>
      <c r="I490" s="142"/>
      <c r="J490" s="139"/>
      <c r="K490" s="139" t="str">
        <f>IFERROR(INDEX(PLZ!B:B,MATCH(I490,PLZ!A:A,0)),"")</f>
        <v/>
      </c>
      <c r="L490" s="139"/>
      <c r="M490" s="139" t="str">
        <f>IFERROR(IF(K490&lt;&gt;"Baden-Württemberg",VLOOKUP(L490,Params!A$28:A$36,1,FALSE),""),"")</f>
        <v/>
      </c>
      <c r="N490" s="147"/>
      <c r="O490" s="139"/>
      <c r="P490" s="139" t="str">
        <f t="shared" si="25"/>
        <v/>
      </c>
      <c r="Q490" s="139" t="str">
        <f t="shared" si="25"/>
        <v/>
      </c>
      <c r="R490" s="139" t="str">
        <f t="shared" si="25"/>
        <v/>
      </c>
      <c r="S490" s="147"/>
      <c r="T490" s="146" t="str" cm="1">
        <f t="array" aca="1" ref="T490" ca="1">IF(B490&lt;&gt;"",HYPERLINK("#'"&amp;MID(CELL("Dateiname",'Gemarkungen &amp; Flurstücke'!A$1),FIND("]",CELL("Dateiname",'Gemarkungen &amp; Flurstücke'!A$1))+1,31)&amp;"'!B6","Bitte ergänzen Sie die Angaben in ''Gemarkungen &amp; Flurstücke''!"),"")</f>
        <v/>
      </c>
      <c r="U490" s="42" t="str">
        <f>IFERROR(VLOOKUP(K490,Params!$A$2:$C$17,3,FALSE)&amp;VLOOKUP(L490,Params!$A$21:$C$23,3,FALSE)&amp;IFERROR(VLOOKUP(M490,Params!$A$28:$C$36,3,FALSE),"0"),"")</f>
        <v/>
      </c>
      <c r="V490" s="67" t="str">
        <f t="shared" si="23"/>
        <v/>
      </c>
      <c r="W490" s="67" t="str">
        <f>IFERROR(VLOOKUP(U490,Verfahren!$A$1:$E$15,5,FALSE),"")&amp;IFERROR(VLOOKUP(V490,Verfahren!A$17:B$20,2,FALSE),"")</f>
        <v/>
      </c>
      <c r="X490" s="67" t="str">
        <f t="shared" si="24"/>
        <v/>
      </c>
      <c r="Y490" s="67">
        <v>486</v>
      </c>
      <c r="Z490" s="67" t="str" cm="1">
        <f t="array" ref="Z490">IFERROR(INDEX($C$1:$C$1003,_xlfn.AGGREGATE(15,6,ROW($W$5:$W$1003)/(FIND("Wohngrundstück",$W$5:$W$1003,1)&gt;0),ROW()-4)),"")</f>
        <v/>
      </c>
      <c r="AA490" s="67" t="str" cm="1">
        <f t="array" ref="AA490">IFERROR(INDEX($C$1:$C$1003,_xlfn.AGGREGATE(15,6,ROW($U$5:$U$1003)/(FIND("123",$U$5:$U$1003,1)&gt;0),ROW()-4)),"")</f>
        <v/>
      </c>
      <c r="AB490" s="67" t="str" cm="1">
        <f t="array" ref="AB490">IFERROR(INDEX($C$1:$C$1003,_xlfn.AGGREGATE(15,6,ROW($W$5:$W$1003)/(FIND("Nichtwohngrundstück",$W$5:$W$1003,1)&gt;0),ROW()-4)),"")</f>
        <v/>
      </c>
      <c r="AC490" s="67" t="str" cm="1">
        <f t="array" ref="AC490">IFERROR(INDEX($C$1:$C$1003,_xlfn.AGGREGATE(15,6,ROW($W$5:$W$1003)/(FIND("Gebäude",$W$5:$W$1003,1)&gt;0),ROW()-4)),"")</f>
        <v/>
      </c>
      <c r="AD490" s="67" t="str" cm="1">
        <f t="array" ref="AD490">IFERROR(INDEX($C$1:$C$1003,_xlfn.AGGREGATE(15,6,ROW($W$5:$W$1003)/(FIND("LuF",$W$5:$W$1003,1)&gt;0),ROW()-4)),"")</f>
        <v/>
      </c>
      <c r="AE490" s="67" t="str" cm="1">
        <f t="array" ref="AE490">IFERROR(INDEX($C$1:$C$1003,_xlfn.AGGREGATE(15,6,ROW($P$5:$P$1003)/(FIND("Ja",$P$5:$P$1003,1)&gt;0),ROW()-4)),"")</f>
        <v/>
      </c>
      <c r="AF490" s="67" t="str" cm="1">
        <f t="array" ref="AF490">IFERROR(INDEX($C$1:$C$1003,_xlfn.AGGREGATE(15,6,ROW($V$5:$V$1003)/(FIND("1",$V$5:$V$1003,1)&gt;0),ROW()-4)),"")</f>
        <v/>
      </c>
    </row>
    <row r="491" spans="2:32" x14ac:dyDescent="0.35">
      <c r="B491" s="139"/>
      <c r="C491" s="139" t="str">
        <f>IF(B491&lt;&gt;"",COUNTIF($B$4:$B491,"&lt;&gt;"),"")</f>
        <v/>
      </c>
      <c r="D491" s="142"/>
      <c r="E491" s="139"/>
      <c r="F491" s="139"/>
      <c r="G491" s="139"/>
      <c r="H491" s="139"/>
      <c r="I491" s="142"/>
      <c r="J491" s="139"/>
      <c r="K491" s="139" t="str">
        <f>IFERROR(INDEX(PLZ!B:B,MATCH(I491,PLZ!A:A,0)),"")</f>
        <v/>
      </c>
      <c r="L491" s="139"/>
      <c r="M491" s="139" t="str">
        <f>IFERROR(IF(K491&lt;&gt;"Baden-Württemberg",VLOOKUP(L491,Params!A$28:A$36,1,FALSE),""),"")</f>
        <v/>
      </c>
      <c r="N491" s="147"/>
      <c r="O491" s="139"/>
      <c r="P491" s="139" t="str">
        <f t="shared" si="25"/>
        <v/>
      </c>
      <c r="Q491" s="139" t="str">
        <f t="shared" si="25"/>
        <v/>
      </c>
      <c r="R491" s="139" t="str">
        <f t="shared" si="25"/>
        <v/>
      </c>
      <c r="S491" s="147"/>
      <c r="T491" s="146" t="str" cm="1">
        <f t="array" aca="1" ref="T491" ca="1">IF(B491&lt;&gt;"",HYPERLINK("#'"&amp;MID(CELL("Dateiname",'Gemarkungen &amp; Flurstücke'!A$1),FIND("]",CELL("Dateiname",'Gemarkungen &amp; Flurstücke'!A$1))+1,31)&amp;"'!B6","Bitte ergänzen Sie die Angaben in ''Gemarkungen &amp; Flurstücke''!"),"")</f>
        <v/>
      </c>
      <c r="U491" s="42" t="str">
        <f>IFERROR(VLOOKUP(K491,Params!$A$2:$C$17,3,FALSE)&amp;VLOOKUP(L491,Params!$A$21:$C$23,3,FALSE)&amp;IFERROR(VLOOKUP(M491,Params!$A$28:$C$36,3,FALSE),"0"),"")</f>
        <v/>
      </c>
      <c r="V491" s="67" t="str">
        <f t="shared" si="23"/>
        <v/>
      </c>
      <c r="W491" s="67" t="str">
        <f>IFERROR(VLOOKUP(U491,Verfahren!$A$1:$E$15,5,FALSE),"")&amp;IFERROR(VLOOKUP(V491,Verfahren!A$17:B$20,2,FALSE),"")</f>
        <v/>
      </c>
      <c r="X491" s="67" t="str">
        <f t="shared" si="24"/>
        <v/>
      </c>
      <c r="Y491" s="67">
        <v>487</v>
      </c>
      <c r="Z491" s="67" t="str" cm="1">
        <f t="array" ref="Z491">IFERROR(INDEX($C$1:$C$1003,_xlfn.AGGREGATE(15,6,ROW($W$5:$W$1003)/(FIND("Wohngrundstück",$W$5:$W$1003,1)&gt;0),ROW()-4)),"")</f>
        <v/>
      </c>
      <c r="AA491" s="67" t="str" cm="1">
        <f t="array" ref="AA491">IFERROR(INDEX($C$1:$C$1003,_xlfn.AGGREGATE(15,6,ROW($U$5:$U$1003)/(FIND("123",$U$5:$U$1003,1)&gt;0),ROW()-4)),"")</f>
        <v/>
      </c>
      <c r="AB491" s="67" t="str" cm="1">
        <f t="array" ref="AB491">IFERROR(INDEX($C$1:$C$1003,_xlfn.AGGREGATE(15,6,ROW($W$5:$W$1003)/(FIND("Nichtwohngrundstück",$W$5:$W$1003,1)&gt;0),ROW()-4)),"")</f>
        <v/>
      </c>
      <c r="AC491" s="67" t="str" cm="1">
        <f t="array" ref="AC491">IFERROR(INDEX($C$1:$C$1003,_xlfn.AGGREGATE(15,6,ROW($W$5:$W$1003)/(FIND("Gebäude",$W$5:$W$1003,1)&gt;0),ROW()-4)),"")</f>
        <v/>
      </c>
      <c r="AD491" s="67" t="str" cm="1">
        <f t="array" ref="AD491">IFERROR(INDEX($C$1:$C$1003,_xlfn.AGGREGATE(15,6,ROW($W$5:$W$1003)/(FIND("LuF",$W$5:$W$1003,1)&gt;0),ROW()-4)),"")</f>
        <v/>
      </c>
      <c r="AE491" s="67" t="str" cm="1">
        <f t="array" ref="AE491">IFERROR(INDEX($C$1:$C$1003,_xlfn.AGGREGATE(15,6,ROW($P$5:$P$1003)/(FIND("Ja",$P$5:$P$1003,1)&gt;0),ROW()-4)),"")</f>
        <v/>
      </c>
      <c r="AF491" s="67" t="str" cm="1">
        <f t="array" ref="AF491">IFERROR(INDEX($C$1:$C$1003,_xlfn.AGGREGATE(15,6,ROW($V$5:$V$1003)/(FIND("1",$V$5:$V$1003,1)&gt;0),ROW()-4)),"")</f>
        <v/>
      </c>
    </row>
    <row r="492" spans="2:32" x14ac:dyDescent="0.35">
      <c r="B492" s="139"/>
      <c r="C492" s="139" t="str">
        <f>IF(B492&lt;&gt;"",COUNTIF($B$4:$B492,"&lt;&gt;"),"")</f>
        <v/>
      </c>
      <c r="D492" s="142"/>
      <c r="E492" s="139"/>
      <c r="F492" s="139"/>
      <c r="G492" s="139"/>
      <c r="H492" s="139"/>
      <c r="I492" s="142"/>
      <c r="J492" s="139"/>
      <c r="K492" s="139" t="str">
        <f>IFERROR(INDEX(PLZ!B:B,MATCH(I492,PLZ!A:A,0)),"")</f>
        <v/>
      </c>
      <c r="L492" s="139"/>
      <c r="M492" s="139" t="str">
        <f>IFERROR(IF(K492&lt;&gt;"Baden-Württemberg",VLOOKUP(L492,Params!A$28:A$36,1,FALSE),""),"")</f>
        <v/>
      </c>
      <c r="N492" s="147"/>
      <c r="O492" s="139"/>
      <c r="P492" s="139" t="str">
        <f t="shared" si="25"/>
        <v/>
      </c>
      <c r="Q492" s="139" t="str">
        <f t="shared" si="25"/>
        <v/>
      </c>
      <c r="R492" s="139" t="str">
        <f t="shared" si="25"/>
        <v/>
      </c>
      <c r="S492" s="147"/>
      <c r="T492" s="146" t="str" cm="1">
        <f t="array" aca="1" ref="T492" ca="1">IF(B492&lt;&gt;"",HYPERLINK("#'"&amp;MID(CELL("Dateiname",'Gemarkungen &amp; Flurstücke'!A$1),FIND("]",CELL("Dateiname",'Gemarkungen &amp; Flurstücke'!A$1))+1,31)&amp;"'!B6","Bitte ergänzen Sie die Angaben in ''Gemarkungen &amp; Flurstücke''!"),"")</f>
        <v/>
      </c>
      <c r="U492" s="42" t="str">
        <f>IFERROR(VLOOKUP(K492,Params!$A$2:$C$17,3,FALSE)&amp;VLOOKUP(L492,Params!$A$21:$C$23,3,FALSE)&amp;IFERROR(VLOOKUP(M492,Params!$A$28:$C$36,3,FALSE),"0"),"")</f>
        <v/>
      </c>
      <c r="V492" s="67" t="str">
        <f t="shared" si="23"/>
        <v/>
      </c>
      <c r="W492" s="67" t="str">
        <f>IFERROR(VLOOKUP(U492,Verfahren!$A$1:$E$15,5,FALSE),"")&amp;IFERROR(VLOOKUP(V492,Verfahren!A$17:B$20,2,FALSE),"")</f>
        <v/>
      </c>
      <c r="X492" s="67" t="str">
        <f t="shared" si="24"/>
        <v/>
      </c>
      <c r="Y492" s="67">
        <v>488</v>
      </c>
      <c r="Z492" s="67" t="str" cm="1">
        <f t="array" ref="Z492">IFERROR(INDEX($C$1:$C$1003,_xlfn.AGGREGATE(15,6,ROW($W$5:$W$1003)/(FIND("Wohngrundstück",$W$5:$W$1003,1)&gt;0),ROW()-4)),"")</f>
        <v/>
      </c>
      <c r="AA492" s="67" t="str" cm="1">
        <f t="array" ref="AA492">IFERROR(INDEX($C$1:$C$1003,_xlfn.AGGREGATE(15,6,ROW($U$5:$U$1003)/(FIND("123",$U$5:$U$1003,1)&gt;0),ROW()-4)),"")</f>
        <v/>
      </c>
      <c r="AB492" s="67" t="str" cm="1">
        <f t="array" ref="AB492">IFERROR(INDEX($C$1:$C$1003,_xlfn.AGGREGATE(15,6,ROW($W$5:$W$1003)/(FIND("Nichtwohngrundstück",$W$5:$W$1003,1)&gt;0),ROW()-4)),"")</f>
        <v/>
      </c>
      <c r="AC492" s="67" t="str" cm="1">
        <f t="array" ref="AC492">IFERROR(INDEX($C$1:$C$1003,_xlfn.AGGREGATE(15,6,ROW($W$5:$W$1003)/(FIND("Gebäude",$W$5:$W$1003,1)&gt;0),ROW()-4)),"")</f>
        <v/>
      </c>
      <c r="AD492" s="67" t="str" cm="1">
        <f t="array" ref="AD492">IFERROR(INDEX($C$1:$C$1003,_xlfn.AGGREGATE(15,6,ROW($W$5:$W$1003)/(FIND("LuF",$W$5:$W$1003,1)&gt;0),ROW()-4)),"")</f>
        <v/>
      </c>
      <c r="AE492" s="67" t="str" cm="1">
        <f t="array" ref="AE492">IFERROR(INDEX($C$1:$C$1003,_xlfn.AGGREGATE(15,6,ROW($P$5:$P$1003)/(FIND("Ja",$P$5:$P$1003,1)&gt;0),ROW()-4)),"")</f>
        <v/>
      </c>
      <c r="AF492" s="67" t="str" cm="1">
        <f t="array" ref="AF492">IFERROR(INDEX($C$1:$C$1003,_xlfn.AGGREGATE(15,6,ROW($V$5:$V$1003)/(FIND("1",$V$5:$V$1003,1)&gt;0),ROW()-4)),"")</f>
        <v/>
      </c>
    </row>
    <row r="493" spans="2:32" x14ac:dyDescent="0.35">
      <c r="B493" s="139"/>
      <c r="C493" s="139" t="str">
        <f>IF(B493&lt;&gt;"",COUNTIF($B$4:$B493,"&lt;&gt;"),"")</f>
        <v/>
      </c>
      <c r="D493" s="142"/>
      <c r="E493" s="139"/>
      <c r="F493" s="139"/>
      <c r="G493" s="139"/>
      <c r="H493" s="139"/>
      <c r="I493" s="142"/>
      <c r="J493" s="139"/>
      <c r="K493" s="139" t="str">
        <f>IFERROR(INDEX(PLZ!B:B,MATCH(I493,PLZ!A:A,0)),"")</f>
        <v/>
      </c>
      <c r="L493" s="139"/>
      <c r="M493" s="139" t="str">
        <f>IFERROR(IF(K493&lt;&gt;"Baden-Württemberg",VLOOKUP(L493,Params!A$28:A$36,1,FALSE),""),"")</f>
        <v/>
      </c>
      <c r="N493" s="147"/>
      <c r="O493" s="139"/>
      <c r="P493" s="139" t="str">
        <f t="shared" si="25"/>
        <v/>
      </c>
      <c r="Q493" s="139" t="str">
        <f t="shared" si="25"/>
        <v/>
      </c>
      <c r="R493" s="139" t="str">
        <f t="shared" si="25"/>
        <v/>
      </c>
      <c r="S493" s="147"/>
      <c r="T493" s="146" t="str" cm="1">
        <f t="array" aca="1" ref="T493" ca="1">IF(B493&lt;&gt;"",HYPERLINK("#'"&amp;MID(CELL("Dateiname",'Gemarkungen &amp; Flurstücke'!A$1),FIND("]",CELL("Dateiname",'Gemarkungen &amp; Flurstücke'!A$1))+1,31)&amp;"'!B6","Bitte ergänzen Sie die Angaben in ''Gemarkungen &amp; Flurstücke''!"),"")</f>
        <v/>
      </c>
      <c r="U493" s="42" t="str">
        <f>IFERROR(VLOOKUP(K493,Params!$A$2:$C$17,3,FALSE)&amp;VLOOKUP(L493,Params!$A$21:$C$23,3,FALSE)&amp;IFERROR(VLOOKUP(M493,Params!$A$28:$C$36,3,FALSE),"0"),"")</f>
        <v/>
      </c>
      <c r="V493" s="67" t="str">
        <f t="shared" si="23"/>
        <v/>
      </c>
      <c r="W493" s="67" t="str">
        <f>IFERROR(VLOOKUP(U493,Verfahren!$A$1:$E$15,5,FALSE),"")&amp;IFERROR(VLOOKUP(V493,Verfahren!A$17:B$20,2,FALSE),"")</f>
        <v/>
      </c>
      <c r="X493" s="67" t="str">
        <f t="shared" si="24"/>
        <v/>
      </c>
      <c r="Y493" s="67">
        <v>489</v>
      </c>
      <c r="Z493" s="67" t="str" cm="1">
        <f t="array" ref="Z493">IFERROR(INDEX($C$1:$C$1003,_xlfn.AGGREGATE(15,6,ROW($W$5:$W$1003)/(FIND("Wohngrundstück",$W$5:$W$1003,1)&gt;0),ROW()-4)),"")</f>
        <v/>
      </c>
      <c r="AA493" s="67" t="str" cm="1">
        <f t="array" ref="AA493">IFERROR(INDEX($C$1:$C$1003,_xlfn.AGGREGATE(15,6,ROW($U$5:$U$1003)/(FIND("123",$U$5:$U$1003,1)&gt;0),ROW()-4)),"")</f>
        <v/>
      </c>
      <c r="AB493" s="67" t="str" cm="1">
        <f t="array" ref="AB493">IFERROR(INDEX($C$1:$C$1003,_xlfn.AGGREGATE(15,6,ROW($W$5:$W$1003)/(FIND("Nichtwohngrundstück",$W$5:$W$1003,1)&gt;0),ROW()-4)),"")</f>
        <v/>
      </c>
      <c r="AC493" s="67" t="str" cm="1">
        <f t="array" ref="AC493">IFERROR(INDEX($C$1:$C$1003,_xlfn.AGGREGATE(15,6,ROW($W$5:$W$1003)/(FIND("Gebäude",$W$5:$W$1003,1)&gt;0),ROW()-4)),"")</f>
        <v/>
      </c>
      <c r="AD493" s="67" t="str" cm="1">
        <f t="array" ref="AD493">IFERROR(INDEX($C$1:$C$1003,_xlfn.AGGREGATE(15,6,ROW($W$5:$W$1003)/(FIND("LuF",$W$5:$W$1003,1)&gt;0),ROW()-4)),"")</f>
        <v/>
      </c>
      <c r="AE493" s="67" t="str" cm="1">
        <f t="array" ref="AE493">IFERROR(INDEX($C$1:$C$1003,_xlfn.AGGREGATE(15,6,ROW($P$5:$P$1003)/(FIND("Ja",$P$5:$P$1003,1)&gt;0),ROW()-4)),"")</f>
        <v/>
      </c>
      <c r="AF493" s="67" t="str" cm="1">
        <f t="array" ref="AF493">IFERROR(INDEX($C$1:$C$1003,_xlfn.AGGREGATE(15,6,ROW($V$5:$V$1003)/(FIND("1",$V$5:$V$1003,1)&gt;0),ROW()-4)),"")</f>
        <v/>
      </c>
    </row>
    <row r="494" spans="2:32" x14ac:dyDescent="0.35">
      <c r="B494" s="139"/>
      <c r="C494" s="139" t="str">
        <f>IF(B494&lt;&gt;"",COUNTIF($B$4:$B494,"&lt;&gt;"),"")</f>
        <v/>
      </c>
      <c r="D494" s="142"/>
      <c r="E494" s="139"/>
      <c r="F494" s="139"/>
      <c r="G494" s="139"/>
      <c r="H494" s="139"/>
      <c r="I494" s="142"/>
      <c r="J494" s="139"/>
      <c r="K494" s="139" t="str">
        <f>IFERROR(INDEX(PLZ!B:B,MATCH(I494,PLZ!A:A,0)),"")</f>
        <v/>
      </c>
      <c r="L494" s="139"/>
      <c r="M494" s="139" t="str">
        <f>IFERROR(IF(K494&lt;&gt;"Baden-Württemberg",VLOOKUP(L494,Params!A$28:A$36,1,FALSE),""),"")</f>
        <v/>
      </c>
      <c r="N494" s="147"/>
      <c r="O494" s="139"/>
      <c r="P494" s="139" t="str">
        <f t="shared" si="25"/>
        <v/>
      </c>
      <c r="Q494" s="139" t="str">
        <f t="shared" si="25"/>
        <v/>
      </c>
      <c r="R494" s="139" t="str">
        <f t="shared" si="25"/>
        <v/>
      </c>
      <c r="S494" s="147"/>
      <c r="T494" s="146" t="str" cm="1">
        <f t="array" aca="1" ref="T494" ca="1">IF(B494&lt;&gt;"",HYPERLINK("#'"&amp;MID(CELL("Dateiname",'Gemarkungen &amp; Flurstücke'!A$1),FIND("]",CELL("Dateiname",'Gemarkungen &amp; Flurstücke'!A$1))+1,31)&amp;"'!B6","Bitte ergänzen Sie die Angaben in ''Gemarkungen &amp; Flurstücke''!"),"")</f>
        <v/>
      </c>
      <c r="U494" s="42" t="str">
        <f>IFERROR(VLOOKUP(K494,Params!$A$2:$C$17,3,FALSE)&amp;VLOOKUP(L494,Params!$A$21:$C$23,3,FALSE)&amp;IFERROR(VLOOKUP(M494,Params!$A$28:$C$36,3,FALSE),"0"),"")</f>
        <v/>
      </c>
      <c r="V494" s="67" t="str">
        <f t="shared" si="23"/>
        <v/>
      </c>
      <c r="W494" s="67" t="str">
        <f>IFERROR(VLOOKUP(U494,Verfahren!$A$1:$E$15,5,FALSE),"")&amp;IFERROR(VLOOKUP(V494,Verfahren!A$17:B$20,2,FALSE),"")</f>
        <v/>
      </c>
      <c r="X494" s="67" t="str">
        <f t="shared" si="24"/>
        <v/>
      </c>
      <c r="Y494" s="67">
        <v>490</v>
      </c>
      <c r="Z494" s="67" t="str" cm="1">
        <f t="array" ref="Z494">IFERROR(INDEX($C$1:$C$1003,_xlfn.AGGREGATE(15,6,ROW($W$5:$W$1003)/(FIND("Wohngrundstück",$W$5:$W$1003,1)&gt;0),ROW()-4)),"")</f>
        <v/>
      </c>
      <c r="AA494" s="67" t="str" cm="1">
        <f t="array" ref="AA494">IFERROR(INDEX($C$1:$C$1003,_xlfn.AGGREGATE(15,6,ROW($U$5:$U$1003)/(FIND("123",$U$5:$U$1003,1)&gt;0),ROW()-4)),"")</f>
        <v/>
      </c>
      <c r="AB494" s="67" t="str" cm="1">
        <f t="array" ref="AB494">IFERROR(INDEX($C$1:$C$1003,_xlfn.AGGREGATE(15,6,ROW($W$5:$W$1003)/(FIND("Nichtwohngrundstück",$W$5:$W$1003,1)&gt;0),ROW()-4)),"")</f>
        <v/>
      </c>
      <c r="AC494" s="67" t="str" cm="1">
        <f t="array" ref="AC494">IFERROR(INDEX($C$1:$C$1003,_xlfn.AGGREGATE(15,6,ROW($W$5:$W$1003)/(FIND("Gebäude",$W$5:$W$1003,1)&gt;0),ROW()-4)),"")</f>
        <v/>
      </c>
      <c r="AD494" s="67" t="str" cm="1">
        <f t="array" ref="AD494">IFERROR(INDEX($C$1:$C$1003,_xlfn.AGGREGATE(15,6,ROW($W$5:$W$1003)/(FIND("LuF",$W$5:$W$1003,1)&gt;0),ROW()-4)),"")</f>
        <v/>
      </c>
      <c r="AE494" s="67" t="str" cm="1">
        <f t="array" ref="AE494">IFERROR(INDEX($C$1:$C$1003,_xlfn.AGGREGATE(15,6,ROW($P$5:$P$1003)/(FIND("Ja",$P$5:$P$1003,1)&gt;0),ROW()-4)),"")</f>
        <v/>
      </c>
      <c r="AF494" s="67" t="str" cm="1">
        <f t="array" ref="AF494">IFERROR(INDEX($C$1:$C$1003,_xlfn.AGGREGATE(15,6,ROW($V$5:$V$1003)/(FIND("1",$V$5:$V$1003,1)&gt;0),ROW()-4)),"")</f>
        <v/>
      </c>
    </row>
    <row r="495" spans="2:32" x14ac:dyDescent="0.35">
      <c r="B495" s="139"/>
      <c r="C495" s="139" t="str">
        <f>IF(B495&lt;&gt;"",COUNTIF($B$4:$B495,"&lt;&gt;"),"")</f>
        <v/>
      </c>
      <c r="D495" s="142"/>
      <c r="E495" s="139"/>
      <c r="F495" s="139"/>
      <c r="G495" s="139"/>
      <c r="H495" s="139"/>
      <c r="I495" s="142"/>
      <c r="J495" s="139"/>
      <c r="K495" s="139" t="str">
        <f>IFERROR(INDEX(PLZ!B:B,MATCH(I495,PLZ!A:A,0)),"")</f>
        <v/>
      </c>
      <c r="L495" s="139"/>
      <c r="M495" s="139" t="str">
        <f>IFERROR(IF(K495&lt;&gt;"Baden-Württemberg",VLOOKUP(L495,Params!A$28:A$36,1,FALSE),""),"")</f>
        <v/>
      </c>
      <c r="N495" s="147"/>
      <c r="O495" s="139"/>
      <c r="P495" s="139" t="str">
        <f t="shared" si="25"/>
        <v/>
      </c>
      <c r="Q495" s="139" t="str">
        <f t="shared" si="25"/>
        <v/>
      </c>
      <c r="R495" s="139" t="str">
        <f t="shared" si="25"/>
        <v/>
      </c>
      <c r="S495" s="147"/>
      <c r="T495" s="146" t="str" cm="1">
        <f t="array" aca="1" ref="T495" ca="1">IF(B495&lt;&gt;"",HYPERLINK("#'"&amp;MID(CELL("Dateiname",'Gemarkungen &amp; Flurstücke'!A$1),FIND("]",CELL("Dateiname",'Gemarkungen &amp; Flurstücke'!A$1))+1,31)&amp;"'!B6","Bitte ergänzen Sie die Angaben in ''Gemarkungen &amp; Flurstücke''!"),"")</f>
        <v/>
      </c>
      <c r="U495" s="42" t="str">
        <f>IFERROR(VLOOKUP(K495,Params!$A$2:$C$17,3,FALSE)&amp;VLOOKUP(L495,Params!$A$21:$C$23,3,FALSE)&amp;IFERROR(VLOOKUP(M495,Params!$A$28:$C$36,3,FALSE),"0"),"")</f>
        <v/>
      </c>
      <c r="V495" s="67" t="str">
        <f t="shared" si="23"/>
        <v/>
      </c>
      <c r="W495" s="67" t="str">
        <f>IFERROR(VLOOKUP(U495,Verfahren!$A$1:$E$15,5,FALSE),"")&amp;IFERROR(VLOOKUP(V495,Verfahren!A$17:B$20,2,FALSE),"")</f>
        <v/>
      </c>
      <c r="X495" s="67" t="str">
        <f t="shared" si="24"/>
        <v/>
      </c>
      <c r="Y495" s="67">
        <v>491</v>
      </c>
      <c r="Z495" s="67" t="str" cm="1">
        <f t="array" ref="Z495">IFERROR(INDEX($C$1:$C$1003,_xlfn.AGGREGATE(15,6,ROW($W$5:$W$1003)/(FIND("Wohngrundstück",$W$5:$W$1003,1)&gt;0),ROW()-4)),"")</f>
        <v/>
      </c>
      <c r="AA495" s="67" t="str" cm="1">
        <f t="array" ref="AA495">IFERROR(INDEX($C$1:$C$1003,_xlfn.AGGREGATE(15,6,ROW($U$5:$U$1003)/(FIND("123",$U$5:$U$1003,1)&gt;0),ROW()-4)),"")</f>
        <v/>
      </c>
      <c r="AB495" s="67" t="str" cm="1">
        <f t="array" ref="AB495">IFERROR(INDEX($C$1:$C$1003,_xlfn.AGGREGATE(15,6,ROW($W$5:$W$1003)/(FIND("Nichtwohngrundstück",$W$5:$W$1003,1)&gt;0),ROW()-4)),"")</f>
        <v/>
      </c>
      <c r="AC495" s="67" t="str" cm="1">
        <f t="array" ref="AC495">IFERROR(INDEX($C$1:$C$1003,_xlfn.AGGREGATE(15,6,ROW($W$5:$W$1003)/(FIND("Gebäude",$W$5:$W$1003,1)&gt;0),ROW()-4)),"")</f>
        <v/>
      </c>
      <c r="AD495" s="67" t="str" cm="1">
        <f t="array" ref="AD495">IFERROR(INDEX($C$1:$C$1003,_xlfn.AGGREGATE(15,6,ROW($W$5:$W$1003)/(FIND("LuF",$W$5:$W$1003,1)&gt;0),ROW()-4)),"")</f>
        <v/>
      </c>
      <c r="AE495" s="67" t="str" cm="1">
        <f t="array" ref="AE495">IFERROR(INDEX($C$1:$C$1003,_xlfn.AGGREGATE(15,6,ROW($P$5:$P$1003)/(FIND("Ja",$P$5:$P$1003,1)&gt;0),ROW()-4)),"")</f>
        <v/>
      </c>
      <c r="AF495" s="67" t="str" cm="1">
        <f t="array" ref="AF495">IFERROR(INDEX($C$1:$C$1003,_xlfn.AGGREGATE(15,6,ROW($V$5:$V$1003)/(FIND("1",$V$5:$V$1003,1)&gt;0),ROW()-4)),"")</f>
        <v/>
      </c>
    </row>
    <row r="496" spans="2:32" x14ac:dyDescent="0.35">
      <c r="B496" s="139"/>
      <c r="C496" s="139" t="str">
        <f>IF(B496&lt;&gt;"",COUNTIF($B$4:$B496,"&lt;&gt;"),"")</f>
        <v/>
      </c>
      <c r="D496" s="142"/>
      <c r="E496" s="139"/>
      <c r="F496" s="139"/>
      <c r="G496" s="139"/>
      <c r="H496" s="139"/>
      <c r="I496" s="142"/>
      <c r="J496" s="139"/>
      <c r="K496" s="139" t="str">
        <f>IFERROR(INDEX(PLZ!B:B,MATCH(I496,PLZ!A:A,0)),"")</f>
        <v/>
      </c>
      <c r="L496" s="139"/>
      <c r="M496" s="139" t="str">
        <f>IFERROR(IF(K496&lt;&gt;"Baden-Württemberg",VLOOKUP(L496,Params!A$28:A$36,1,FALSE),""),"")</f>
        <v/>
      </c>
      <c r="N496" s="147"/>
      <c r="O496" s="139"/>
      <c r="P496" s="139" t="str">
        <f t="shared" si="25"/>
        <v/>
      </c>
      <c r="Q496" s="139" t="str">
        <f t="shared" si="25"/>
        <v/>
      </c>
      <c r="R496" s="139" t="str">
        <f t="shared" si="25"/>
        <v/>
      </c>
      <c r="S496" s="147"/>
      <c r="T496" s="146" t="str" cm="1">
        <f t="array" aca="1" ref="T496" ca="1">IF(B496&lt;&gt;"",HYPERLINK("#'"&amp;MID(CELL("Dateiname",'Gemarkungen &amp; Flurstücke'!A$1),FIND("]",CELL("Dateiname",'Gemarkungen &amp; Flurstücke'!A$1))+1,31)&amp;"'!B6","Bitte ergänzen Sie die Angaben in ''Gemarkungen &amp; Flurstücke''!"),"")</f>
        <v/>
      </c>
      <c r="U496" s="42" t="str">
        <f>IFERROR(VLOOKUP(K496,Params!$A$2:$C$17,3,FALSE)&amp;VLOOKUP(L496,Params!$A$21:$C$23,3,FALSE)&amp;IFERROR(VLOOKUP(M496,Params!$A$28:$C$36,3,FALSE),"0"),"")</f>
        <v/>
      </c>
      <c r="V496" s="67" t="str">
        <f t="shared" si="23"/>
        <v/>
      </c>
      <c r="W496" s="67" t="str">
        <f>IFERROR(VLOOKUP(U496,Verfahren!$A$1:$E$15,5,FALSE),"")&amp;IFERROR(VLOOKUP(V496,Verfahren!A$17:B$20,2,FALSE),"")</f>
        <v/>
      </c>
      <c r="X496" s="67" t="str">
        <f t="shared" si="24"/>
        <v/>
      </c>
      <c r="Y496" s="67">
        <v>492</v>
      </c>
      <c r="Z496" s="67" t="str" cm="1">
        <f t="array" ref="Z496">IFERROR(INDEX($C$1:$C$1003,_xlfn.AGGREGATE(15,6,ROW($W$5:$W$1003)/(FIND("Wohngrundstück",$W$5:$W$1003,1)&gt;0),ROW()-4)),"")</f>
        <v/>
      </c>
      <c r="AA496" s="67" t="str" cm="1">
        <f t="array" ref="AA496">IFERROR(INDEX($C$1:$C$1003,_xlfn.AGGREGATE(15,6,ROW($U$5:$U$1003)/(FIND("123",$U$5:$U$1003,1)&gt;0),ROW()-4)),"")</f>
        <v/>
      </c>
      <c r="AB496" s="67" t="str" cm="1">
        <f t="array" ref="AB496">IFERROR(INDEX($C$1:$C$1003,_xlfn.AGGREGATE(15,6,ROW($W$5:$W$1003)/(FIND("Nichtwohngrundstück",$W$5:$W$1003,1)&gt;0),ROW()-4)),"")</f>
        <v/>
      </c>
      <c r="AC496" s="67" t="str" cm="1">
        <f t="array" ref="AC496">IFERROR(INDEX($C$1:$C$1003,_xlfn.AGGREGATE(15,6,ROW($W$5:$W$1003)/(FIND("Gebäude",$W$5:$W$1003,1)&gt;0),ROW()-4)),"")</f>
        <v/>
      </c>
      <c r="AD496" s="67" t="str" cm="1">
        <f t="array" ref="AD496">IFERROR(INDEX($C$1:$C$1003,_xlfn.AGGREGATE(15,6,ROW($W$5:$W$1003)/(FIND("LuF",$W$5:$W$1003,1)&gt;0),ROW()-4)),"")</f>
        <v/>
      </c>
      <c r="AE496" s="67" t="str" cm="1">
        <f t="array" ref="AE496">IFERROR(INDEX($C$1:$C$1003,_xlfn.AGGREGATE(15,6,ROW($P$5:$P$1003)/(FIND("Ja",$P$5:$P$1003,1)&gt;0),ROW()-4)),"")</f>
        <v/>
      </c>
      <c r="AF496" s="67" t="str" cm="1">
        <f t="array" ref="AF496">IFERROR(INDEX($C$1:$C$1003,_xlfn.AGGREGATE(15,6,ROW($V$5:$V$1003)/(FIND("1",$V$5:$V$1003,1)&gt;0),ROW()-4)),"")</f>
        <v/>
      </c>
    </row>
    <row r="497" spans="2:32" x14ac:dyDescent="0.35">
      <c r="B497" s="139"/>
      <c r="C497" s="139" t="str">
        <f>IF(B497&lt;&gt;"",COUNTIF($B$4:$B497,"&lt;&gt;"),"")</f>
        <v/>
      </c>
      <c r="D497" s="142"/>
      <c r="E497" s="139"/>
      <c r="F497" s="139"/>
      <c r="G497" s="139"/>
      <c r="H497" s="139"/>
      <c r="I497" s="142"/>
      <c r="J497" s="139"/>
      <c r="K497" s="139" t="str">
        <f>IFERROR(INDEX(PLZ!B:B,MATCH(I497,PLZ!A:A,0)),"")</f>
        <v/>
      </c>
      <c r="L497" s="139"/>
      <c r="M497" s="139" t="str">
        <f>IFERROR(IF(K497&lt;&gt;"Baden-Württemberg",VLOOKUP(L497,Params!A$28:A$36,1,FALSE),""),"")</f>
        <v/>
      </c>
      <c r="N497" s="147"/>
      <c r="O497" s="139"/>
      <c r="P497" s="139" t="str">
        <f t="shared" si="25"/>
        <v/>
      </c>
      <c r="Q497" s="139" t="str">
        <f t="shared" si="25"/>
        <v/>
      </c>
      <c r="R497" s="139" t="str">
        <f t="shared" si="25"/>
        <v/>
      </c>
      <c r="S497" s="147"/>
      <c r="T497" s="146" t="str" cm="1">
        <f t="array" aca="1" ref="T497" ca="1">IF(B497&lt;&gt;"",HYPERLINK("#'"&amp;MID(CELL("Dateiname",'Gemarkungen &amp; Flurstücke'!A$1),FIND("]",CELL("Dateiname",'Gemarkungen &amp; Flurstücke'!A$1))+1,31)&amp;"'!B6","Bitte ergänzen Sie die Angaben in ''Gemarkungen &amp; Flurstücke''!"),"")</f>
        <v/>
      </c>
      <c r="U497" s="42" t="str">
        <f>IFERROR(VLOOKUP(K497,Params!$A$2:$C$17,3,FALSE)&amp;VLOOKUP(L497,Params!$A$21:$C$23,3,FALSE)&amp;IFERROR(VLOOKUP(M497,Params!$A$28:$C$36,3,FALSE),"0"),"")</f>
        <v/>
      </c>
      <c r="V497" s="67" t="str">
        <f t="shared" si="23"/>
        <v/>
      </c>
      <c r="W497" s="67" t="str">
        <f>IFERROR(VLOOKUP(U497,Verfahren!$A$1:$E$15,5,FALSE),"")&amp;IFERROR(VLOOKUP(V497,Verfahren!A$17:B$20,2,FALSE),"")</f>
        <v/>
      </c>
      <c r="X497" s="67" t="str">
        <f t="shared" si="24"/>
        <v/>
      </c>
      <c r="Y497" s="67">
        <v>493</v>
      </c>
      <c r="Z497" s="67" t="str" cm="1">
        <f t="array" ref="Z497">IFERROR(INDEX($C$1:$C$1003,_xlfn.AGGREGATE(15,6,ROW($W$5:$W$1003)/(FIND("Wohngrundstück",$W$5:$W$1003,1)&gt;0),ROW()-4)),"")</f>
        <v/>
      </c>
      <c r="AA497" s="67" t="str" cm="1">
        <f t="array" ref="AA497">IFERROR(INDEX($C$1:$C$1003,_xlfn.AGGREGATE(15,6,ROW($U$5:$U$1003)/(FIND("123",$U$5:$U$1003,1)&gt;0),ROW()-4)),"")</f>
        <v/>
      </c>
      <c r="AB497" s="67" t="str" cm="1">
        <f t="array" ref="AB497">IFERROR(INDEX($C$1:$C$1003,_xlfn.AGGREGATE(15,6,ROW($W$5:$W$1003)/(FIND("Nichtwohngrundstück",$W$5:$W$1003,1)&gt;0),ROW()-4)),"")</f>
        <v/>
      </c>
      <c r="AC497" s="67" t="str" cm="1">
        <f t="array" ref="AC497">IFERROR(INDEX($C$1:$C$1003,_xlfn.AGGREGATE(15,6,ROW($W$5:$W$1003)/(FIND("Gebäude",$W$5:$W$1003,1)&gt;0),ROW()-4)),"")</f>
        <v/>
      </c>
      <c r="AD497" s="67" t="str" cm="1">
        <f t="array" ref="AD497">IFERROR(INDEX($C$1:$C$1003,_xlfn.AGGREGATE(15,6,ROW($W$5:$W$1003)/(FIND("LuF",$W$5:$W$1003,1)&gt;0),ROW()-4)),"")</f>
        <v/>
      </c>
      <c r="AE497" s="67" t="str" cm="1">
        <f t="array" ref="AE497">IFERROR(INDEX($C$1:$C$1003,_xlfn.AGGREGATE(15,6,ROW($P$5:$P$1003)/(FIND("Ja",$P$5:$P$1003,1)&gt;0),ROW()-4)),"")</f>
        <v/>
      </c>
      <c r="AF497" s="67" t="str" cm="1">
        <f t="array" ref="AF497">IFERROR(INDEX($C$1:$C$1003,_xlfn.AGGREGATE(15,6,ROW($V$5:$V$1003)/(FIND("1",$V$5:$V$1003,1)&gt;0),ROW()-4)),"")</f>
        <v/>
      </c>
    </row>
    <row r="498" spans="2:32" x14ac:dyDescent="0.35">
      <c r="B498" s="139"/>
      <c r="C498" s="139" t="str">
        <f>IF(B498&lt;&gt;"",COUNTIF($B$4:$B498,"&lt;&gt;"),"")</f>
        <v/>
      </c>
      <c r="D498" s="142"/>
      <c r="E498" s="139"/>
      <c r="F498" s="139"/>
      <c r="G498" s="139"/>
      <c r="H498" s="139"/>
      <c r="I498" s="142"/>
      <c r="J498" s="139"/>
      <c r="K498" s="139" t="str">
        <f>IFERROR(INDEX(PLZ!B:B,MATCH(I498,PLZ!A:A,0)),"")</f>
        <v/>
      </c>
      <c r="L498" s="139"/>
      <c r="M498" s="139" t="str">
        <f>IFERROR(IF(K498&lt;&gt;"Baden-Württemberg",VLOOKUP(L498,Params!A$28:A$36,1,FALSE),""),"")</f>
        <v/>
      </c>
      <c r="N498" s="147"/>
      <c r="O498" s="139"/>
      <c r="P498" s="139" t="str">
        <f t="shared" si="25"/>
        <v/>
      </c>
      <c r="Q498" s="139" t="str">
        <f t="shared" si="25"/>
        <v/>
      </c>
      <c r="R498" s="139" t="str">
        <f t="shared" si="25"/>
        <v/>
      </c>
      <c r="S498" s="147"/>
      <c r="T498" s="146" t="str" cm="1">
        <f t="array" aca="1" ref="T498" ca="1">IF(B498&lt;&gt;"",HYPERLINK("#'"&amp;MID(CELL("Dateiname",'Gemarkungen &amp; Flurstücke'!A$1),FIND("]",CELL("Dateiname",'Gemarkungen &amp; Flurstücke'!A$1))+1,31)&amp;"'!B6","Bitte ergänzen Sie die Angaben in ''Gemarkungen &amp; Flurstücke''!"),"")</f>
        <v/>
      </c>
      <c r="U498" s="42" t="str">
        <f>IFERROR(VLOOKUP(K498,Params!$A$2:$C$17,3,FALSE)&amp;VLOOKUP(L498,Params!$A$21:$C$23,3,FALSE)&amp;IFERROR(VLOOKUP(M498,Params!$A$28:$C$36,3,FALSE),"0"),"")</f>
        <v/>
      </c>
      <c r="V498" s="67" t="str">
        <f t="shared" si="23"/>
        <v/>
      </c>
      <c r="W498" s="67" t="str">
        <f>IFERROR(VLOOKUP(U498,Verfahren!$A$1:$E$15,5,FALSE),"")&amp;IFERROR(VLOOKUP(V498,Verfahren!A$17:B$20,2,FALSE),"")</f>
        <v/>
      </c>
      <c r="X498" s="67" t="str">
        <f t="shared" si="24"/>
        <v/>
      </c>
      <c r="Y498" s="67">
        <v>494</v>
      </c>
      <c r="Z498" s="67" t="str" cm="1">
        <f t="array" ref="Z498">IFERROR(INDEX($C$1:$C$1003,_xlfn.AGGREGATE(15,6,ROW($W$5:$W$1003)/(FIND("Wohngrundstück",$W$5:$W$1003,1)&gt;0),ROW()-4)),"")</f>
        <v/>
      </c>
      <c r="AA498" s="67" t="str" cm="1">
        <f t="array" ref="AA498">IFERROR(INDEX($C$1:$C$1003,_xlfn.AGGREGATE(15,6,ROW($U$5:$U$1003)/(FIND("123",$U$5:$U$1003,1)&gt;0),ROW()-4)),"")</f>
        <v/>
      </c>
      <c r="AB498" s="67" t="str" cm="1">
        <f t="array" ref="AB498">IFERROR(INDEX($C$1:$C$1003,_xlfn.AGGREGATE(15,6,ROW($W$5:$W$1003)/(FIND("Nichtwohngrundstück",$W$5:$W$1003,1)&gt;0),ROW()-4)),"")</f>
        <v/>
      </c>
      <c r="AC498" s="67" t="str" cm="1">
        <f t="array" ref="AC498">IFERROR(INDEX($C$1:$C$1003,_xlfn.AGGREGATE(15,6,ROW($W$5:$W$1003)/(FIND("Gebäude",$W$5:$W$1003,1)&gt;0),ROW()-4)),"")</f>
        <v/>
      </c>
      <c r="AD498" s="67" t="str" cm="1">
        <f t="array" ref="AD498">IFERROR(INDEX($C$1:$C$1003,_xlfn.AGGREGATE(15,6,ROW($W$5:$W$1003)/(FIND("LuF",$W$5:$W$1003,1)&gt;0),ROW()-4)),"")</f>
        <v/>
      </c>
      <c r="AE498" s="67" t="str" cm="1">
        <f t="array" ref="AE498">IFERROR(INDEX($C$1:$C$1003,_xlfn.AGGREGATE(15,6,ROW($P$5:$P$1003)/(FIND("Ja",$P$5:$P$1003,1)&gt;0),ROW()-4)),"")</f>
        <v/>
      </c>
      <c r="AF498" s="67" t="str" cm="1">
        <f t="array" ref="AF498">IFERROR(INDEX($C$1:$C$1003,_xlfn.AGGREGATE(15,6,ROW($V$5:$V$1003)/(FIND("1",$V$5:$V$1003,1)&gt;0),ROW()-4)),"")</f>
        <v/>
      </c>
    </row>
    <row r="499" spans="2:32" x14ac:dyDescent="0.35">
      <c r="B499" s="139"/>
      <c r="C499" s="139" t="str">
        <f>IF(B499&lt;&gt;"",COUNTIF($B$4:$B499,"&lt;&gt;"),"")</f>
        <v/>
      </c>
      <c r="D499" s="142"/>
      <c r="E499" s="139"/>
      <c r="F499" s="139"/>
      <c r="G499" s="139"/>
      <c r="H499" s="139"/>
      <c r="I499" s="142"/>
      <c r="J499" s="139"/>
      <c r="K499" s="139" t="str">
        <f>IFERROR(INDEX(PLZ!B:B,MATCH(I499,PLZ!A:A,0)),"")</f>
        <v/>
      </c>
      <c r="L499" s="139"/>
      <c r="M499" s="139" t="str">
        <f>IFERROR(IF(K499&lt;&gt;"Baden-Württemberg",VLOOKUP(L499,Params!A$28:A$36,1,FALSE),""),"")</f>
        <v/>
      </c>
      <c r="N499" s="147"/>
      <c r="O499" s="139"/>
      <c r="P499" s="139" t="str">
        <f t="shared" si="25"/>
        <v/>
      </c>
      <c r="Q499" s="139" t="str">
        <f t="shared" si="25"/>
        <v/>
      </c>
      <c r="R499" s="139" t="str">
        <f t="shared" si="25"/>
        <v/>
      </c>
      <c r="S499" s="147"/>
      <c r="T499" s="146" t="str" cm="1">
        <f t="array" aca="1" ref="T499" ca="1">IF(B499&lt;&gt;"",HYPERLINK("#'"&amp;MID(CELL("Dateiname",'Gemarkungen &amp; Flurstücke'!A$1),FIND("]",CELL("Dateiname",'Gemarkungen &amp; Flurstücke'!A$1))+1,31)&amp;"'!B6","Bitte ergänzen Sie die Angaben in ''Gemarkungen &amp; Flurstücke''!"),"")</f>
        <v/>
      </c>
      <c r="U499" s="42" t="str">
        <f>IFERROR(VLOOKUP(K499,Params!$A$2:$C$17,3,FALSE)&amp;VLOOKUP(L499,Params!$A$21:$C$23,3,FALSE)&amp;IFERROR(VLOOKUP(M499,Params!$A$28:$C$36,3,FALSE),"0"),"")</f>
        <v/>
      </c>
      <c r="V499" s="67" t="str">
        <f t="shared" si="23"/>
        <v/>
      </c>
      <c r="W499" s="67" t="str">
        <f>IFERROR(VLOOKUP(U499,Verfahren!$A$1:$E$15,5,FALSE),"")&amp;IFERROR(VLOOKUP(V499,Verfahren!A$17:B$20,2,FALSE),"")</f>
        <v/>
      </c>
      <c r="X499" s="67" t="str">
        <f t="shared" si="24"/>
        <v/>
      </c>
      <c r="Y499" s="67">
        <v>495</v>
      </c>
      <c r="Z499" s="67" t="str" cm="1">
        <f t="array" ref="Z499">IFERROR(INDEX($C$1:$C$1003,_xlfn.AGGREGATE(15,6,ROW($W$5:$W$1003)/(FIND("Wohngrundstück",$W$5:$W$1003,1)&gt;0),ROW()-4)),"")</f>
        <v/>
      </c>
      <c r="AA499" s="67" t="str" cm="1">
        <f t="array" ref="AA499">IFERROR(INDEX($C$1:$C$1003,_xlfn.AGGREGATE(15,6,ROW($U$5:$U$1003)/(FIND("123",$U$5:$U$1003,1)&gt;0),ROW()-4)),"")</f>
        <v/>
      </c>
      <c r="AB499" s="67" t="str" cm="1">
        <f t="array" ref="AB499">IFERROR(INDEX($C$1:$C$1003,_xlfn.AGGREGATE(15,6,ROW($W$5:$W$1003)/(FIND("Nichtwohngrundstück",$W$5:$W$1003,1)&gt;0),ROW()-4)),"")</f>
        <v/>
      </c>
      <c r="AC499" s="67" t="str" cm="1">
        <f t="array" ref="AC499">IFERROR(INDEX($C$1:$C$1003,_xlfn.AGGREGATE(15,6,ROW($W$5:$W$1003)/(FIND("Gebäude",$W$5:$W$1003,1)&gt;0),ROW()-4)),"")</f>
        <v/>
      </c>
      <c r="AD499" s="67" t="str" cm="1">
        <f t="array" ref="AD499">IFERROR(INDEX($C$1:$C$1003,_xlfn.AGGREGATE(15,6,ROW($W$5:$W$1003)/(FIND("LuF",$W$5:$W$1003,1)&gt;0),ROW()-4)),"")</f>
        <v/>
      </c>
      <c r="AE499" s="67" t="str" cm="1">
        <f t="array" ref="AE499">IFERROR(INDEX($C$1:$C$1003,_xlfn.AGGREGATE(15,6,ROW($P$5:$P$1003)/(FIND("Ja",$P$5:$P$1003,1)&gt;0),ROW()-4)),"")</f>
        <v/>
      </c>
      <c r="AF499" s="67" t="str" cm="1">
        <f t="array" ref="AF499">IFERROR(INDEX($C$1:$C$1003,_xlfn.AGGREGATE(15,6,ROW($V$5:$V$1003)/(FIND("1",$V$5:$V$1003,1)&gt;0),ROW()-4)),"")</f>
        <v/>
      </c>
    </row>
    <row r="500" spans="2:32" x14ac:dyDescent="0.35">
      <c r="B500" s="139"/>
      <c r="C500" s="139" t="str">
        <f>IF(B500&lt;&gt;"",COUNTIF($B$4:$B500,"&lt;&gt;"),"")</f>
        <v/>
      </c>
      <c r="D500" s="142"/>
      <c r="E500" s="139"/>
      <c r="F500" s="139"/>
      <c r="G500" s="139"/>
      <c r="H500" s="139"/>
      <c r="I500" s="142"/>
      <c r="J500" s="139"/>
      <c r="K500" s="139" t="str">
        <f>IFERROR(INDEX(PLZ!B:B,MATCH(I500,PLZ!A:A,0)),"")</f>
        <v/>
      </c>
      <c r="L500" s="139"/>
      <c r="M500" s="139" t="str">
        <f>IFERROR(IF(K500&lt;&gt;"Baden-Württemberg",VLOOKUP(L500,Params!A$28:A$36,1,FALSE),""),"")</f>
        <v/>
      </c>
      <c r="N500" s="147"/>
      <c r="O500" s="139"/>
      <c r="P500" s="139" t="str">
        <f t="shared" si="25"/>
        <v/>
      </c>
      <c r="Q500" s="139" t="str">
        <f t="shared" si="25"/>
        <v/>
      </c>
      <c r="R500" s="139" t="str">
        <f t="shared" si="25"/>
        <v/>
      </c>
      <c r="S500" s="147"/>
      <c r="T500" s="146" t="str" cm="1">
        <f t="array" aca="1" ref="T500" ca="1">IF(B500&lt;&gt;"",HYPERLINK("#'"&amp;MID(CELL("Dateiname",'Gemarkungen &amp; Flurstücke'!A$1),FIND("]",CELL("Dateiname",'Gemarkungen &amp; Flurstücke'!A$1))+1,31)&amp;"'!B6","Bitte ergänzen Sie die Angaben in ''Gemarkungen &amp; Flurstücke''!"),"")</f>
        <v/>
      </c>
      <c r="U500" s="42" t="str">
        <f>IFERROR(VLOOKUP(K500,Params!$A$2:$C$17,3,FALSE)&amp;VLOOKUP(L500,Params!$A$21:$C$23,3,FALSE)&amp;IFERROR(VLOOKUP(M500,Params!$A$28:$C$36,3,FALSE),"0"),"")</f>
        <v/>
      </c>
      <c r="V500" s="67" t="str">
        <f t="shared" si="23"/>
        <v/>
      </c>
      <c r="W500" s="67" t="str">
        <f>IFERROR(VLOOKUP(U500,Verfahren!$A$1:$E$15,5,FALSE),"")&amp;IFERROR(VLOOKUP(V500,Verfahren!A$17:B$20,2,FALSE),"")</f>
        <v/>
      </c>
      <c r="X500" s="67" t="str">
        <f t="shared" si="24"/>
        <v/>
      </c>
      <c r="Y500" s="67">
        <v>496</v>
      </c>
      <c r="Z500" s="67" t="str" cm="1">
        <f t="array" ref="Z500">IFERROR(INDEX($C$1:$C$1003,_xlfn.AGGREGATE(15,6,ROW($W$5:$W$1003)/(FIND("Wohngrundstück",$W$5:$W$1003,1)&gt;0),ROW()-4)),"")</f>
        <v/>
      </c>
      <c r="AA500" s="67" t="str" cm="1">
        <f t="array" ref="AA500">IFERROR(INDEX($C$1:$C$1003,_xlfn.AGGREGATE(15,6,ROW($U$5:$U$1003)/(FIND("123",$U$5:$U$1003,1)&gt;0),ROW()-4)),"")</f>
        <v/>
      </c>
      <c r="AB500" s="67" t="str" cm="1">
        <f t="array" ref="AB500">IFERROR(INDEX($C$1:$C$1003,_xlfn.AGGREGATE(15,6,ROW($W$5:$W$1003)/(FIND("Nichtwohngrundstück",$W$5:$W$1003,1)&gt;0),ROW()-4)),"")</f>
        <v/>
      </c>
      <c r="AC500" s="67" t="str" cm="1">
        <f t="array" ref="AC500">IFERROR(INDEX($C$1:$C$1003,_xlfn.AGGREGATE(15,6,ROW($W$5:$W$1003)/(FIND("Gebäude",$W$5:$W$1003,1)&gt;0),ROW()-4)),"")</f>
        <v/>
      </c>
      <c r="AD500" s="67" t="str" cm="1">
        <f t="array" ref="AD500">IFERROR(INDEX($C$1:$C$1003,_xlfn.AGGREGATE(15,6,ROW($W$5:$W$1003)/(FIND("LuF",$W$5:$W$1003,1)&gt;0),ROW()-4)),"")</f>
        <v/>
      </c>
      <c r="AE500" s="67" t="str" cm="1">
        <f t="array" ref="AE500">IFERROR(INDEX($C$1:$C$1003,_xlfn.AGGREGATE(15,6,ROW($P$5:$P$1003)/(FIND("Ja",$P$5:$P$1003,1)&gt;0),ROW()-4)),"")</f>
        <v/>
      </c>
      <c r="AF500" s="67" t="str" cm="1">
        <f t="array" ref="AF500">IFERROR(INDEX($C$1:$C$1003,_xlfn.AGGREGATE(15,6,ROW($V$5:$V$1003)/(FIND("1",$V$5:$V$1003,1)&gt;0),ROW()-4)),"")</f>
        <v/>
      </c>
    </row>
    <row r="501" spans="2:32" x14ac:dyDescent="0.35">
      <c r="B501" s="139"/>
      <c r="C501" s="139" t="str">
        <f>IF(B501&lt;&gt;"",COUNTIF($B$4:$B501,"&lt;&gt;"),"")</f>
        <v/>
      </c>
      <c r="D501" s="142"/>
      <c r="E501" s="139"/>
      <c r="F501" s="139"/>
      <c r="G501" s="139"/>
      <c r="H501" s="139"/>
      <c r="I501" s="142"/>
      <c r="J501" s="139"/>
      <c r="K501" s="139" t="str">
        <f>IFERROR(INDEX(PLZ!B:B,MATCH(I501,PLZ!A:A,0)),"")</f>
        <v/>
      </c>
      <c r="L501" s="139"/>
      <c r="M501" s="139" t="str">
        <f>IFERROR(IF(K501&lt;&gt;"Baden-Württemberg",VLOOKUP(L501,Params!A$28:A$36,1,FALSE),""),"")</f>
        <v/>
      </c>
      <c r="N501" s="147"/>
      <c r="O501" s="139"/>
      <c r="P501" s="139" t="str">
        <f t="shared" si="25"/>
        <v/>
      </c>
      <c r="Q501" s="139" t="str">
        <f t="shared" si="25"/>
        <v/>
      </c>
      <c r="R501" s="139" t="str">
        <f t="shared" si="25"/>
        <v/>
      </c>
      <c r="S501" s="147"/>
      <c r="T501" s="146" t="str" cm="1">
        <f t="array" aca="1" ref="T501" ca="1">IF(B501&lt;&gt;"",HYPERLINK("#'"&amp;MID(CELL("Dateiname",'Gemarkungen &amp; Flurstücke'!A$1),FIND("]",CELL("Dateiname",'Gemarkungen &amp; Flurstücke'!A$1))+1,31)&amp;"'!B6","Bitte ergänzen Sie die Angaben in ''Gemarkungen &amp; Flurstücke''!"),"")</f>
        <v/>
      </c>
      <c r="U501" s="42" t="str">
        <f>IFERROR(VLOOKUP(K501,Params!$A$2:$C$17,3,FALSE)&amp;VLOOKUP(L501,Params!$A$21:$C$23,3,FALSE)&amp;IFERROR(VLOOKUP(M501,Params!$A$28:$C$36,3,FALSE),"0"),"")</f>
        <v/>
      </c>
      <c r="V501" s="67" t="str">
        <f t="shared" si="23"/>
        <v/>
      </c>
      <c r="W501" s="67" t="str">
        <f>IFERROR(VLOOKUP(U501,Verfahren!$A$1:$E$15,5,FALSE),"")&amp;IFERROR(VLOOKUP(V501,Verfahren!A$17:B$20,2,FALSE),"")</f>
        <v/>
      </c>
      <c r="X501" s="67" t="str">
        <f t="shared" si="24"/>
        <v/>
      </c>
      <c r="Y501" s="67">
        <v>497</v>
      </c>
      <c r="Z501" s="67" t="str" cm="1">
        <f t="array" ref="Z501">IFERROR(INDEX($C$1:$C$1003,_xlfn.AGGREGATE(15,6,ROW($W$5:$W$1003)/(FIND("Wohngrundstück",$W$5:$W$1003,1)&gt;0),ROW()-4)),"")</f>
        <v/>
      </c>
      <c r="AA501" s="67" t="str" cm="1">
        <f t="array" ref="AA501">IFERROR(INDEX($C$1:$C$1003,_xlfn.AGGREGATE(15,6,ROW($U$5:$U$1003)/(FIND("123",$U$5:$U$1003,1)&gt;0),ROW()-4)),"")</f>
        <v/>
      </c>
      <c r="AB501" s="67" t="str" cm="1">
        <f t="array" ref="AB501">IFERROR(INDEX($C$1:$C$1003,_xlfn.AGGREGATE(15,6,ROW($W$5:$W$1003)/(FIND("Nichtwohngrundstück",$W$5:$W$1003,1)&gt;0),ROW()-4)),"")</f>
        <v/>
      </c>
      <c r="AC501" s="67" t="str" cm="1">
        <f t="array" ref="AC501">IFERROR(INDEX($C$1:$C$1003,_xlfn.AGGREGATE(15,6,ROW($W$5:$W$1003)/(FIND("Gebäude",$W$5:$W$1003,1)&gt;0),ROW()-4)),"")</f>
        <v/>
      </c>
      <c r="AD501" s="67" t="str" cm="1">
        <f t="array" ref="AD501">IFERROR(INDEX($C$1:$C$1003,_xlfn.AGGREGATE(15,6,ROW($W$5:$W$1003)/(FIND("LuF",$W$5:$W$1003,1)&gt;0),ROW()-4)),"")</f>
        <v/>
      </c>
      <c r="AE501" s="67" t="str" cm="1">
        <f t="array" ref="AE501">IFERROR(INDEX($C$1:$C$1003,_xlfn.AGGREGATE(15,6,ROW($P$5:$P$1003)/(FIND("Ja",$P$5:$P$1003,1)&gt;0),ROW()-4)),"")</f>
        <v/>
      </c>
      <c r="AF501" s="67" t="str" cm="1">
        <f t="array" ref="AF501">IFERROR(INDEX($C$1:$C$1003,_xlfn.AGGREGATE(15,6,ROW($V$5:$V$1003)/(FIND("1",$V$5:$V$1003,1)&gt;0),ROW()-4)),"")</f>
        <v/>
      </c>
    </row>
    <row r="502" spans="2:32" x14ac:dyDescent="0.35">
      <c r="B502" s="139"/>
      <c r="C502" s="139" t="str">
        <f>IF(B502&lt;&gt;"",COUNTIF($B$4:$B502,"&lt;&gt;"),"")</f>
        <v/>
      </c>
      <c r="D502" s="142"/>
      <c r="E502" s="139"/>
      <c r="F502" s="139"/>
      <c r="G502" s="139"/>
      <c r="H502" s="139"/>
      <c r="I502" s="142"/>
      <c r="J502" s="139"/>
      <c r="K502" s="139" t="str">
        <f>IFERROR(INDEX(PLZ!B:B,MATCH(I502,PLZ!A:A,0)),"")</f>
        <v/>
      </c>
      <c r="L502" s="139"/>
      <c r="M502" s="139" t="str">
        <f>IFERROR(IF(K502&lt;&gt;"Baden-Württemberg",VLOOKUP(L502,Params!A$28:A$36,1,FALSE),""),"")</f>
        <v/>
      </c>
      <c r="N502" s="147"/>
      <c r="O502" s="139"/>
      <c r="P502" s="139" t="str">
        <f t="shared" si="25"/>
        <v/>
      </c>
      <c r="Q502" s="139" t="str">
        <f t="shared" si="25"/>
        <v/>
      </c>
      <c r="R502" s="139" t="str">
        <f t="shared" si="25"/>
        <v/>
      </c>
      <c r="S502" s="147"/>
      <c r="T502" s="146" t="str" cm="1">
        <f t="array" aca="1" ref="T502" ca="1">IF(B502&lt;&gt;"",HYPERLINK("#'"&amp;MID(CELL("Dateiname",'Gemarkungen &amp; Flurstücke'!A$1),FIND("]",CELL("Dateiname",'Gemarkungen &amp; Flurstücke'!A$1))+1,31)&amp;"'!B6","Bitte ergänzen Sie die Angaben in ''Gemarkungen &amp; Flurstücke''!"),"")</f>
        <v/>
      </c>
      <c r="U502" s="42" t="str">
        <f>IFERROR(VLOOKUP(K502,Params!$A$2:$C$17,3,FALSE)&amp;VLOOKUP(L502,Params!$A$21:$C$23,3,FALSE)&amp;IFERROR(VLOOKUP(M502,Params!$A$28:$C$36,3,FALSE),"0"),"")</f>
        <v/>
      </c>
      <c r="V502" s="67" t="str">
        <f t="shared" si="23"/>
        <v/>
      </c>
      <c r="W502" s="67" t="str">
        <f>IFERROR(VLOOKUP(U502,Verfahren!$A$1:$E$15,5,FALSE),"")&amp;IFERROR(VLOOKUP(V502,Verfahren!A$17:B$20,2,FALSE),"")</f>
        <v/>
      </c>
      <c r="X502" s="67" t="str">
        <f t="shared" si="24"/>
        <v/>
      </c>
      <c r="Y502" s="67">
        <v>498</v>
      </c>
      <c r="Z502" s="67" t="str" cm="1">
        <f t="array" ref="Z502">IFERROR(INDEX($C$1:$C$1003,_xlfn.AGGREGATE(15,6,ROW($W$5:$W$1003)/(FIND("Wohngrundstück",$W$5:$W$1003,1)&gt;0),ROW()-4)),"")</f>
        <v/>
      </c>
      <c r="AA502" s="67" t="str" cm="1">
        <f t="array" ref="AA502">IFERROR(INDEX($C$1:$C$1003,_xlfn.AGGREGATE(15,6,ROW($U$5:$U$1003)/(FIND("123",$U$5:$U$1003,1)&gt;0),ROW()-4)),"")</f>
        <v/>
      </c>
      <c r="AB502" s="67" t="str" cm="1">
        <f t="array" ref="AB502">IFERROR(INDEX($C$1:$C$1003,_xlfn.AGGREGATE(15,6,ROW($W$5:$W$1003)/(FIND("Nichtwohngrundstück",$W$5:$W$1003,1)&gt;0),ROW()-4)),"")</f>
        <v/>
      </c>
      <c r="AC502" s="67" t="str" cm="1">
        <f t="array" ref="AC502">IFERROR(INDEX($C$1:$C$1003,_xlfn.AGGREGATE(15,6,ROW($W$5:$W$1003)/(FIND("Gebäude",$W$5:$W$1003,1)&gt;0),ROW()-4)),"")</f>
        <v/>
      </c>
      <c r="AD502" s="67" t="str" cm="1">
        <f t="array" ref="AD502">IFERROR(INDEX($C$1:$C$1003,_xlfn.AGGREGATE(15,6,ROW($W$5:$W$1003)/(FIND("LuF",$W$5:$W$1003,1)&gt;0),ROW()-4)),"")</f>
        <v/>
      </c>
      <c r="AE502" s="67" t="str" cm="1">
        <f t="array" ref="AE502">IFERROR(INDEX($C$1:$C$1003,_xlfn.AGGREGATE(15,6,ROW($P$5:$P$1003)/(FIND("Ja",$P$5:$P$1003,1)&gt;0),ROW()-4)),"")</f>
        <v/>
      </c>
      <c r="AF502" s="67" t="str" cm="1">
        <f t="array" ref="AF502">IFERROR(INDEX($C$1:$C$1003,_xlfn.AGGREGATE(15,6,ROW($V$5:$V$1003)/(FIND("1",$V$5:$V$1003,1)&gt;0),ROW()-4)),"")</f>
        <v/>
      </c>
    </row>
    <row r="503" spans="2:32" x14ac:dyDescent="0.35">
      <c r="B503" s="139"/>
      <c r="C503" s="139" t="str">
        <f>IF(B503&lt;&gt;"",COUNTIF($B$4:$B503,"&lt;&gt;"),"")</f>
        <v/>
      </c>
      <c r="D503" s="142"/>
      <c r="E503" s="139"/>
      <c r="F503" s="139"/>
      <c r="G503" s="139"/>
      <c r="H503" s="139"/>
      <c r="I503" s="142"/>
      <c r="J503" s="139"/>
      <c r="K503" s="139" t="str">
        <f>IFERROR(INDEX(PLZ!B:B,MATCH(I503,PLZ!A:A,0)),"")</f>
        <v/>
      </c>
      <c r="L503" s="139"/>
      <c r="M503" s="139" t="str">
        <f>IFERROR(IF(K503&lt;&gt;"Baden-Württemberg",VLOOKUP(L503,Params!A$28:A$36,1,FALSE),""),"")</f>
        <v/>
      </c>
      <c r="N503" s="147"/>
      <c r="O503" s="139"/>
      <c r="P503" s="139" t="str">
        <f t="shared" si="25"/>
        <v/>
      </c>
      <c r="Q503" s="139" t="str">
        <f t="shared" si="25"/>
        <v/>
      </c>
      <c r="R503" s="139" t="str">
        <f t="shared" si="25"/>
        <v/>
      </c>
      <c r="S503" s="147"/>
      <c r="T503" s="146" t="str" cm="1">
        <f t="array" aca="1" ref="T503" ca="1">IF(B503&lt;&gt;"",HYPERLINK("#'"&amp;MID(CELL("Dateiname",'Gemarkungen &amp; Flurstücke'!A$1),FIND("]",CELL("Dateiname",'Gemarkungen &amp; Flurstücke'!A$1))+1,31)&amp;"'!B6","Bitte ergänzen Sie die Angaben in ''Gemarkungen &amp; Flurstücke''!"),"")</f>
        <v/>
      </c>
      <c r="U503" s="42" t="str">
        <f>IFERROR(VLOOKUP(K503,Params!$A$2:$C$17,3,FALSE)&amp;VLOOKUP(L503,Params!$A$21:$C$23,3,FALSE)&amp;IFERROR(VLOOKUP(M503,Params!$A$28:$C$36,3,FALSE),"0"),"")</f>
        <v/>
      </c>
      <c r="V503" s="67" t="str">
        <f t="shared" si="23"/>
        <v/>
      </c>
      <c r="W503" s="67" t="str">
        <f>IFERROR(VLOOKUP(U503,Verfahren!$A$1:$E$15,5,FALSE),"")&amp;IFERROR(VLOOKUP(V503,Verfahren!A$17:B$20,2,FALSE),"")</f>
        <v/>
      </c>
      <c r="X503" s="67" t="str">
        <f t="shared" si="24"/>
        <v/>
      </c>
      <c r="Y503" s="67">
        <v>499</v>
      </c>
      <c r="Z503" s="67" t="str" cm="1">
        <f t="array" ref="Z503">IFERROR(INDEX($C$1:$C$1003,_xlfn.AGGREGATE(15,6,ROW($W$5:$W$1003)/(FIND("Wohngrundstück",$W$5:$W$1003,1)&gt;0),ROW()-4)),"")</f>
        <v/>
      </c>
      <c r="AA503" s="67" t="str" cm="1">
        <f t="array" ref="AA503">IFERROR(INDEX($C$1:$C$1003,_xlfn.AGGREGATE(15,6,ROW($U$5:$U$1003)/(FIND("123",$U$5:$U$1003,1)&gt;0),ROW()-4)),"")</f>
        <v/>
      </c>
      <c r="AB503" s="67" t="str" cm="1">
        <f t="array" ref="AB503">IFERROR(INDEX($C$1:$C$1003,_xlfn.AGGREGATE(15,6,ROW($W$5:$W$1003)/(FIND("Nichtwohngrundstück",$W$5:$W$1003,1)&gt;0),ROW()-4)),"")</f>
        <v/>
      </c>
      <c r="AC503" s="67" t="str" cm="1">
        <f t="array" ref="AC503">IFERROR(INDEX($C$1:$C$1003,_xlfn.AGGREGATE(15,6,ROW($W$5:$W$1003)/(FIND("Gebäude",$W$5:$W$1003,1)&gt;0),ROW()-4)),"")</f>
        <v/>
      </c>
      <c r="AD503" s="67" t="str" cm="1">
        <f t="array" ref="AD503">IFERROR(INDEX($C$1:$C$1003,_xlfn.AGGREGATE(15,6,ROW($W$5:$W$1003)/(FIND("LuF",$W$5:$W$1003,1)&gt;0),ROW()-4)),"")</f>
        <v/>
      </c>
      <c r="AE503" s="67" t="str" cm="1">
        <f t="array" ref="AE503">IFERROR(INDEX($C$1:$C$1003,_xlfn.AGGREGATE(15,6,ROW($P$5:$P$1003)/(FIND("Ja",$P$5:$P$1003,1)&gt;0),ROW()-4)),"")</f>
        <v/>
      </c>
      <c r="AF503" s="67" t="str" cm="1">
        <f t="array" ref="AF503">IFERROR(INDEX($C$1:$C$1003,_xlfn.AGGREGATE(15,6,ROW($V$5:$V$1003)/(FIND("1",$V$5:$V$1003,1)&gt;0),ROW()-4)),"")</f>
        <v/>
      </c>
    </row>
    <row r="504" spans="2:32" x14ac:dyDescent="0.35">
      <c r="B504" s="139"/>
      <c r="C504" s="139" t="str">
        <f>IF(B504&lt;&gt;"",COUNTIF($B$4:$B504,"&lt;&gt;"),"")</f>
        <v/>
      </c>
      <c r="D504" s="142"/>
      <c r="E504" s="139"/>
      <c r="F504" s="139"/>
      <c r="G504" s="139"/>
      <c r="H504" s="139"/>
      <c r="I504" s="142"/>
      <c r="J504" s="139"/>
      <c r="K504" s="139" t="str">
        <f>IFERROR(INDEX(PLZ!B:B,MATCH(I504,PLZ!A:A,0)),"")</f>
        <v/>
      </c>
      <c r="L504" s="139"/>
      <c r="M504" s="139" t="str">
        <f>IFERROR(IF(K504&lt;&gt;"Baden-Württemberg",VLOOKUP(L504,Params!A$28:A$36,1,FALSE),""),"")</f>
        <v/>
      </c>
      <c r="N504" s="147"/>
      <c r="O504" s="139"/>
      <c r="P504" s="139" t="str">
        <f t="shared" si="25"/>
        <v/>
      </c>
      <c r="Q504" s="139" t="str">
        <f t="shared" si="25"/>
        <v/>
      </c>
      <c r="R504" s="139" t="str">
        <f t="shared" si="25"/>
        <v/>
      </c>
      <c r="S504" s="147"/>
      <c r="T504" s="146" t="str" cm="1">
        <f t="array" aca="1" ref="T504" ca="1">IF(B504&lt;&gt;"",HYPERLINK("#'"&amp;MID(CELL("Dateiname",'Gemarkungen &amp; Flurstücke'!A$1),FIND("]",CELL("Dateiname",'Gemarkungen &amp; Flurstücke'!A$1))+1,31)&amp;"'!B6","Bitte ergänzen Sie die Angaben in ''Gemarkungen &amp; Flurstücke''!"),"")</f>
        <v/>
      </c>
      <c r="U504" s="42" t="str">
        <f>IFERROR(VLOOKUP(K504,Params!$A$2:$C$17,3,FALSE)&amp;VLOOKUP(L504,Params!$A$21:$C$23,3,FALSE)&amp;IFERROR(VLOOKUP(M504,Params!$A$28:$C$36,3,FALSE),"0"),"")</f>
        <v/>
      </c>
      <c r="V504" s="67" t="str">
        <f t="shared" si="23"/>
        <v/>
      </c>
      <c r="W504" s="67" t="str">
        <f>IFERROR(VLOOKUP(U504,Verfahren!$A$1:$E$15,5,FALSE),"")&amp;IFERROR(VLOOKUP(V504,Verfahren!A$17:B$20,2,FALSE),"")</f>
        <v/>
      </c>
      <c r="X504" s="67" t="str">
        <f t="shared" si="24"/>
        <v/>
      </c>
      <c r="Y504" s="67">
        <v>500</v>
      </c>
      <c r="Z504" s="67" t="str" cm="1">
        <f t="array" ref="Z504">IFERROR(INDEX($C$1:$C$1003,_xlfn.AGGREGATE(15,6,ROW($W$5:$W$1003)/(FIND("Wohngrundstück",$W$5:$W$1003,1)&gt;0),ROW()-4)),"")</f>
        <v/>
      </c>
      <c r="AA504" s="67" t="str" cm="1">
        <f t="array" ref="AA504">IFERROR(INDEX($C$1:$C$1003,_xlfn.AGGREGATE(15,6,ROW($U$5:$U$1003)/(FIND("123",$U$5:$U$1003,1)&gt;0),ROW()-4)),"")</f>
        <v/>
      </c>
      <c r="AB504" s="67" t="str" cm="1">
        <f t="array" ref="AB504">IFERROR(INDEX($C$1:$C$1003,_xlfn.AGGREGATE(15,6,ROW($W$5:$W$1003)/(FIND("Nichtwohngrundstück",$W$5:$W$1003,1)&gt;0),ROW()-4)),"")</f>
        <v/>
      </c>
      <c r="AC504" s="67" t="str" cm="1">
        <f t="array" ref="AC504">IFERROR(INDEX($C$1:$C$1003,_xlfn.AGGREGATE(15,6,ROW($W$5:$W$1003)/(FIND("Gebäude",$W$5:$W$1003,1)&gt;0),ROW()-4)),"")</f>
        <v/>
      </c>
      <c r="AD504" s="67" t="str" cm="1">
        <f t="array" ref="AD504">IFERROR(INDEX($C$1:$C$1003,_xlfn.AGGREGATE(15,6,ROW($W$5:$W$1003)/(FIND("LuF",$W$5:$W$1003,1)&gt;0),ROW()-4)),"")</f>
        <v/>
      </c>
      <c r="AE504" s="67" t="str" cm="1">
        <f t="array" ref="AE504">IFERROR(INDEX($C$1:$C$1003,_xlfn.AGGREGATE(15,6,ROW($P$5:$P$1003)/(FIND("Ja",$P$5:$P$1003,1)&gt;0),ROW()-4)),"")</f>
        <v/>
      </c>
      <c r="AF504" s="67" t="str" cm="1">
        <f t="array" ref="AF504">IFERROR(INDEX($C$1:$C$1003,_xlfn.AGGREGATE(15,6,ROW($V$5:$V$1003)/(FIND("1",$V$5:$V$1003,1)&gt;0),ROW()-4)),"")</f>
        <v/>
      </c>
    </row>
    <row r="505" spans="2:32" x14ac:dyDescent="0.35">
      <c r="B505" s="139"/>
      <c r="C505" s="139" t="str">
        <f>IF(B505&lt;&gt;"",COUNTIF($B$4:$B505,"&lt;&gt;"),"")</f>
        <v/>
      </c>
      <c r="D505" s="142"/>
      <c r="E505" s="139"/>
      <c r="F505" s="139"/>
      <c r="G505" s="139"/>
      <c r="H505" s="139"/>
      <c r="I505" s="142"/>
      <c r="J505" s="139"/>
      <c r="K505" s="139" t="str">
        <f>IFERROR(INDEX(PLZ!B:B,MATCH(I505,PLZ!A:A,0)),"")</f>
        <v/>
      </c>
      <c r="L505" s="139"/>
      <c r="M505" s="139" t="str">
        <f>IFERROR(IF(K505&lt;&gt;"Baden-Württemberg",VLOOKUP(L505,Params!A$28:A$36,1,FALSE),""),"")</f>
        <v/>
      </c>
      <c r="N505" s="147"/>
      <c r="O505" s="139"/>
      <c r="P505" s="139" t="str">
        <f t="shared" si="25"/>
        <v/>
      </c>
      <c r="Q505" s="139" t="str">
        <f t="shared" si="25"/>
        <v/>
      </c>
      <c r="R505" s="139" t="str">
        <f t="shared" si="25"/>
        <v/>
      </c>
      <c r="S505" s="147"/>
      <c r="T505" s="146" t="str" cm="1">
        <f t="array" aca="1" ref="T505" ca="1">IF(B505&lt;&gt;"",HYPERLINK("#'"&amp;MID(CELL("Dateiname",'Gemarkungen &amp; Flurstücke'!A$1),FIND("]",CELL("Dateiname",'Gemarkungen &amp; Flurstücke'!A$1))+1,31)&amp;"'!B6","Bitte ergänzen Sie die Angaben in ''Gemarkungen &amp; Flurstücke''!"),"")</f>
        <v/>
      </c>
      <c r="U505" s="42" t="str">
        <f>IFERROR(VLOOKUP(K505,Params!$A$2:$C$17,3,FALSE)&amp;VLOOKUP(L505,Params!$A$21:$C$23,3,FALSE)&amp;IFERROR(VLOOKUP(M505,Params!$A$28:$C$36,3,FALSE),"0"),"")</f>
        <v/>
      </c>
      <c r="V505" s="67" t="str">
        <f t="shared" si="23"/>
        <v/>
      </c>
      <c r="W505" s="67" t="str">
        <f>IFERROR(VLOOKUP(U505,Verfahren!$A$1:$E$15,5,FALSE),"")&amp;IFERROR(VLOOKUP(V505,Verfahren!A$17:B$20,2,FALSE),"")</f>
        <v/>
      </c>
      <c r="X505" s="67" t="str">
        <f t="shared" si="24"/>
        <v/>
      </c>
      <c r="Y505" s="67">
        <v>501</v>
      </c>
      <c r="Z505" s="67" t="str" cm="1">
        <f t="array" ref="Z505">IFERROR(INDEX($C$1:$C$1003,_xlfn.AGGREGATE(15,6,ROW($W$5:$W$1003)/(FIND("Wohngrundstück",$W$5:$W$1003,1)&gt;0),ROW()-4)),"")</f>
        <v/>
      </c>
      <c r="AA505" s="67" t="str" cm="1">
        <f t="array" ref="AA505">IFERROR(INDEX($C$1:$C$1003,_xlfn.AGGREGATE(15,6,ROW($U$5:$U$1003)/(FIND("123",$U$5:$U$1003,1)&gt;0),ROW()-4)),"")</f>
        <v/>
      </c>
      <c r="AB505" s="67" t="str" cm="1">
        <f t="array" ref="AB505">IFERROR(INDEX($C$1:$C$1003,_xlfn.AGGREGATE(15,6,ROW($W$5:$W$1003)/(FIND("Nichtwohngrundstück",$W$5:$W$1003,1)&gt;0),ROW()-4)),"")</f>
        <v/>
      </c>
      <c r="AC505" s="67" t="str" cm="1">
        <f t="array" ref="AC505">IFERROR(INDEX($C$1:$C$1003,_xlfn.AGGREGATE(15,6,ROW($W$5:$W$1003)/(FIND("Gebäude",$W$5:$W$1003,1)&gt;0),ROW()-4)),"")</f>
        <v/>
      </c>
      <c r="AD505" s="67" t="str" cm="1">
        <f t="array" ref="AD505">IFERROR(INDEX($C$1:$C$1003,_xlfn.AGGREGATE(15,6,ROW($W$5:$W$1003)/(FIND("LuF",$W$5:$W$1003,1)&gt;0),ROW()-4)),"")</f>
        <v/>
      </c>
      <c r="AE505" s="67" t="str" cm="1">
        <f t="array" ref="AE505">IFERROR(INDEX($C$1:$C$1003,_xlfn.AGGREGATE(15,6,ROW($P$5:$P$1003)/(FIND("Ja",$P$5:$P$1003,1)&gt;0),ROW()-4)),"")</f>
        <v/>
      </c>
      <c r="AF505" s="67" t="str" cm="1">
        <f t="array" ref="AF505">IFERROR(INDEX($C$1:$C$1003,_xlfn.AGGREGATE(15,6,ROW($V$5:$V$1003)/(FIND("1",$V$5:$V$1003,1)&gt;0),ROW()-4)),"")</f>
        <v/>
      </c>
    </row>
    <row r="506" spans="2:32" x14ac:dyDescent="0.35">
      <c r="B506" s="139"/>
      <c r="C506" s="139" t="str">
        <f>IF(B506&lt;&gt;"",COUNTIF($B$4:$B506,"&lt;&gt;"),"")</f>
        <v/>
      </c>
      <c r="D506" s="142"/>
      <c r="E506" s="139"/>
      <c r="F506" s="139"/>
      <c r="G506" s="139"/>
      <c r="H506" s="139"/>
      <c r="I506" s="142"/>
      <c r="J506" s="139"/>
      <c r="K506" s="139" t="str">
        <f>IFERROR(INDEX(PLZ!B:B,MATCH(I506,PLZ!A:A,0)),"")</f>
        <v/>
      </c>
      <c r="L506" s="139"/>
      <c r="M506" s="139" t="str">
        <f>IFERROR(IF(K506&lt;&gt;"Baden-Württemberg",VLOOKUP(L506,Params!A$28:A$36,1,FALSE),""),"")</f>
        <v/>
      </c>
      <c r="N506" s="147"/>
      <c r="O506" s="139"/>
      <c r="P506" s="139" t="str">
        <f t="shared" si="25"/>
        <v/>
      </c>
      <c r="Q506" s="139" t="str">
        <f t="shared" si="25"/>
        <v/>
      </c>
      <c r="R506" s="139" t="str">
        <f t="shared" si="25"/>
        <v/>
      </c>
      <c r="S506" s="147"/>
      <c r="T506" s="146" t="str" cm="1">
        <f t="array" aca="1" ref="T506" ca="1">IF(B506&lt;&gt;"",HYPERLINK("#'"&amp;MID(CELL("Dateiname",'Gemarkungen &amp; Flurstücke'!A$1),FIND("]",CELL("Dateiname",'Gemarkungen &amp; Flurstücke'!A$1))+1,31)&amp;"'!B6","Bitte ergänzen Sie die Angaben in ''Gemarkungen &amp; Flurstücke''!"),"")</f>
        <v/>
      </c>
      <c r="U506" s="42" t="str">
        <f>IFERROR(VLOOKUP(K506,Params!$A$2:$C$17,3,FALSE)&amp;VLOOKUP(L506,Params!$A$21:$C$23,3,FALSE)&amp;IFERROR(VLOOKUP(M506,Params!$A$28:$C$36,3,FALSE),"0"),"")</f>
        <v/>
      </c>
      <c r="V506" s="67" t="str">
        <f t="shared" si="23"/>
        <v/>
      </c>
      <c r="W506" s="67" t="str">
        <f>IFERROR(VLOOKUP(U506,Verfahren!$A$1:$E$15,5,FALSE),"")&amp;IFERROR(VLOOKUP(V506,Verfahren!A$17:B$20,2,FALSE),"")</f>
        <v/>
      </c>
      <c r="X506" s="67" t="str">
        <f t="shared" si="24"/>
        <v/>
      </c>
      <c r="Y506" s="67">
        <v>502</v>
      </c>
      <c r="Z506" s="67" t="str" cm="1">
        <f t="array" ref="Z506">IFERROR(INDEX($C$1:$C$1003,_xlfn.AGGREGATE(15,6,ROW($W$5:$W$1003)/(FIND("Wohngrundstück",$W$5:$W$1003,1)&gt;0),ROW()-4)),"")</f>
        <v/>
      </c>
      <c r="AA506" s="67" t="str" cm="1">
        <f t="array" ref="AA506">IFERROR(INDEX($C$1:$C$1003,_xlfn.AGGREGATE(15,6,ROW($U$5:$U$1003)/(FIND("123",$U$5:$U$1003,1)&gt;0),ROW()-4)),"")</f>
        <v/>
      </c>
      <c r="AB506" s="67" t="str" cm="1">
        <f t="array" ref="AB506">IFERROR(INDEX($C$1:$C$1003,_xlfn.AGGREGATE(15,6,ROW($W$5:$W$1003)/(FIND("Nichtwohngrundstück",$W$5:$W$1003,1)&gt;0),ROW()-4)),"")</f>
        <v/>
      </c>
      <c r="AC506" s="67" t="str" cm="1">
        <f t="array" ref="AC506">IFERROR(INDEX($C$1:$C$1003,_xlfn.AGGREGATE(15,6,ROW($W$5:$W$1003)/(FIND("Gebäude",$W$5:$W$1003,1)&gt;0),ROW()-4)),"")</f>
        <v/>
      </c>
      <c r="AD506" s="67" t="str" cm="1">
        <f t="array" ref="AD506">IFERROR(INDEX($C$1:$C$1003,_xlfn.AGGREGATE(15,6,ROW($W$5:$W$1003)/(FIND("LuF",$W$5:$W$1003,1)&gt;0),ROW()-4)),"")</f>
        <v/>
      </c>
      <c r="AE506" s="67" t="str" cm="1">
        <f t="array" ref="AE506">IFERROR(INDEX($C$1:$C$1003,_xlfn.AGGREGATE(15,6,ROW($P$5:$P$1003)/(FIND("Ja",$P$5:$P$1003,1)&gt;0),ROW()-4)),"")</f>
        <v/>
      </c>
      <c r="AF506" s="67" t="str" cm="1">
        <f t="array" ref="AF506">IFERROR(INDEX($C$1:$C$1003,_xlfn.AGGREGATE(15,6,ROW($V$5:$V$1003)/(FIND("1",$V$5:$V$1003,1)&gt;0),ROW()-4)),"")</f>
        <v/>
      </c>
    </row>
    <row r="507" spans="2:32" x14ac:dyDescent="0.35">
      <c r="B507" s="139"/>
      <c r="C507" s="139" t="str">
        <f>IF(B507&lt;&gt;"",COUNTIF($B$4:$B507,"&lt;&gt;"),"")</f>
        <v/>
      </c>
      <c r="D507" s="142"/>
      <c r="E507" s="139"/>
      <c r="F507" s="139"/>
      <c r="G507" s="139"/>
      <c r="H507" s="139"/>
      <c r="I507" s="142"/>
      <c r="J507" s="139"/>
      <c r="K507" s="139" t="str">
        <f>IFERROR(INDEX(PLZ!B:B,MATCH(I507,PLZ!A:A,0)),"")</f>
        <v/>
      </c>
      <c r="L507" s="139"/>
      <c r="M507" s="139" t="str">
        <f>IFERROR(IF(K507&lt;&gt;"Baden-Württemberg",VLOOKUP(L507,Params!A$28:A$36,1,FALSE),""),"")</f>
        <v/>
      </c>
      <c r="N507" s="147"/>
      <c r="O507" s="139"/>
      <c r="P507" s="139" t="str">
        <f t="shared" si="25"/>
        <v/>
      </c>
      <c r="Q507" s="139" t="str">
        <f t="shared" si="25"/>
        <v/>
      </c>
      <c r="R507" s="139" t="str">
        <f t="shared" si="25"/>
        <v/>
      </c>
      <c r="S507" s="147"/>
      <c r="T507" s="146" t="str" cm="1">
        <f t="array" aca="1" ref="T507" ca="1">IF(B507&lt;&gt;"",HYPERLINK("#'"&amp;MID(CELL("Dateiname",'Gemarkungen &amp; Flurstücke'!A$1),FIND("]",CELL("Dateiname",'Gemarkungen &amp; Flurstücke'!A$1))+1,31)&amp;"'!B6","Bitte ergänzen Sie die Angaben in ''Gemarkungen &amp; Flurstücke''!"),"")</f>
        <v/>
      </c>
      <c r="U507" s="42" t="str">
        <f>IFERROR(VLOOKUP(K507,Params!$A$2:$C$17,3,FALSE)&amp;VLOOKUP(L507,Params!$A$21:$C$23,3,FALSE)&amp;IFERROR(VLOOKUP(M507,Params!$A$28:$C$36,3,FALSE),"0"),"")</f>
        <v/>
      </c>
      <c r="V507" s="67" t="str">
        <f t="shared" si="23"/>
        <v/>
      </c>
      <c r="W507" s="67" t="str">
        <f>IFERROR(VLOOKUP(U507,Verfahren!$A$1:$E$15,5,FALSE),"")&amp;IFERROR(VLOOKUP(V507,Verfahren!A$17:B$20,2,FALSE),"")</f>
        <v/>
      </c>
      <c r="X507" s="67" t="str">
        <f t="shared" si="24"/>
        <v/>
      </c>
      <c r="Y507" s="67">
        <v>503</v>
      </c>
      <c r="Z507" s="67" t="str" cm="1">
        <f t="array" ref="Z507">IFERROR(INDEX($C$1:$C$1003,_xlfn.AGGREGATE(15,6,ROW($W$5:$W$1003)/(FIND("Wohngrundstück",$W$5:$W$1003,1)&gt;0),ROW()-4)),"")</f>
        <v/>
      </c>
      <c r="AA507" s="67" t="str" cm="1">
        <f t="array" ref="AA507">IFERROR(INDEX($C$1:$C$1003,_xlfn.AGGREGATE(15,6,ROW($U$5:$U$1003)/(FIND("123",$U$5:$U$1003,1)&gt;0),ROW()-4)),"")</f>
        <v/>
      </c>
      <c r="AB507" s="67" t="str" cm="1">
        <f t="array" ref="AB507">IFERROR(INDEX($C$1:$C$1003,_xlfn.AGGREGATE(15,6,ROW($W$5:$W$1003)/(FIND("Nichtwohngrundstück",$W$5:$W$1003,1)&gt;0),ROW()-4)),"")</f>
        <v/>
      </c>
      <c r="AC507" s="67" t="str" cm="1">
        <f t="array" ref="AC507">IFERROR(INDEX($C$1:$C$1003,_xlfn.AGGREGATE(15,6,ROW($W$5:$W$1003)/(FIND("Gebäude",$W$5:$W$1003,1)&gt;0),ROW()-4)),"")</f>
        <v/>
      </c>
      <c r="AD507" s="67" t="str" cm="1">
        <f t="array" ref="AD507">IFERROR(INDEX($C$1:$C$1003,_xlfn.AGGREGATE(15,6,ROW($W$5:$W$1003)/(FIND("LuF",$W$5:$W$1003,1)&gt;0),ROW()-4)),"")</f>
        <v/>
      </c>
      <c r="AE507" s="67" t="str" cm="1">
        <f t="array" ref="AE507">IFERROR(INDEX($C$1:$C$1003,_xlfn.AGGREGATE(15,6,ROW($P$5:$P$1003)/(FIND("Ja",$P$5:$P$1003,1)&gt;0),ROW()-4)),"")</f>
        <v/>
      </c>
      <c r="AF507" s="67" t="str" cm="1">
        <f t="array" ref="AF507">IFERROR(INDEX($C$1:$C$1003,_xlfn.AGGREGATE(15,6,ROW($V$5:$V$1003)/(FIND("1",$V$5:$V$1003,1)&gt;0),ROW()-4)),"")</f>
        <v/>
      </c>
    </row>
    <row r="508" spans="2:32" x14ac:dyDescent="0.35">
      <c r="B508" s="139"/>
      <c r="C508" s="139" t="str">
        <f>IF(B508&lt;&gt;"",COUNTIF($B$4:$B508,"&lt;&gt;"),"")</f>
        <v/>
      </c>
      <c r="D508" s="142"/>
      <c r="E508" s="139"/>
      <c r="F508" s="139"/>
      <c r="G508" s="139"/>
      <c r="H508" s="139"/>
      <c r="I508" s="142"/>
      <c r="J508" s="139"/>
      <c r="K508" s="139" t="str">
        <f>IFERROR(INDEX(PLZ!B:B,MATCH(I508,PLZ!A:A,0)),"")</f>
        <v/>
      </c>
      <c r="L508" s="139"/>
      <c r="M508" s="139" t="str">
        <f>IFERROR(IF(K508&lt;&gt;"Baden-Württemberg",VLOOKUP(L508,Params!A$28:A$36,1,FALSE),""),"")</f>
        <v/>
      </c>
      <c r="N508" s="147"/>
      <c r="O508" s="139"/>
      <c r="P508" s="139" t="str">
        <f t="shared" si="25"/>
        <v/>
      </c>
      <c r="Q508" s="139" t="str">
        <f t="shared" si="25"/>
        <v/>
      </c>
      <c r="R508" s="139" t="str">
        <f t="shared" si="25"/>
        <v/>
      </c>
      <c r="S508" s="147"/>
      <c r="T508" s="146" t="str" cm="1">
        <f t="array" aca="1" ref="T508" ca="1">IF(B508&lt;&gt;"",HYPERLINK("#'"&amp;MID(CELL("Dateiname",'Gemarkungen &amp; Flurstücke'!A$1),FIND("]",CELL("Dateiname",'Gemarkungen &amp; Flurstücke'!A$1))+1,31)&amp;"'!B6","Bitte ergänzen Sie die Angaben in ''Gemarkungen &amp; Flurstücke''!"),"")</f>
        <v/>
      </c>
      <c r="U508" s="42" t="str">
        <f>IFERROR(VLOOKUP(K508,Params!$A$2:$C$17,3,FALSE)&amp;VLOOKUP(L508,Params!$A$21:$C$23,3,FALSE)&amp;IFERROR(VLOOKUP(M508,Params!$A$28:$C$36,3,FALSE),"0"),"")</f>
        <v/>
      </c>
      <c r="V508" s="67" t="str">
        <f t="shared" si="23"/>
        <v/>
      </c>
      <c r="W508" s="67" t="str">
        <f>IFERROR(VLOOKUP(U508,Verfahren!$A$1:$E$15,5,FALSE),"")&amp;IFERROR(VLOOKUP(V508,Verfahren!A$17:B$20,2,FALSE),"")</f>
        <v/>
      </c>
      <c r="X508" s="67" t="str">
        <f t="shared" si="24"/>
        <v/>
      </c>
      <c r="Y508" s="67">
        <v>504</v>
      </c>
      <c r="Z508" s="67" t="str" cm="1">
        <f t="array" ref="Z508">IFERROR(INDEX($C$1:$C$1003,_xlfn.AGGREGATE(15,6,ROW($W$5:$W$1003)/(FIND("Wohngrundstück",$W$5:$W$1003,1)&gt;0),ROW()-4)),"")</f>
        <v/>
      </c>
      <c r="AA508" s="67" t="str" cm="1">
        <f t="array" ref="AA508">IFERROR(INDEX($C$1:$C$1003,_xlfn.AGGREGATE(15,6,ROW($U$5:$U$1003)/(FIND("123",$U$5:$U$1003,1)&gt;0),ROW()-4)),"")</f>
        <v/>
      </c>
      <c r="AB508" s="67" t="str" cm="1">
        <f t="array" ref="AB508">IFERROR(INDEX($C$1:$C$1003,_xlfn.AGGREGATE(15,6,ROW($W$5:$W$1003)/(FIND("Nichtwohngrundstück",$W$5:$W$1003,1)&gt;0),ROW()-4)),"")</f>
        <v/>
      </c>
      <c r="AC508" s="67" t="str" cm="1">
        <f t="array" ref="AC508">IFERROR(INDEX($C$1:$C$1003,_xlfn.AGGREGATE(15,6,ROW($W$5:$W$1003)/(FIND("Gebäude",$W$5:$W$1003,1)&gt;0),ROW()-4)),"")</f>
        <v/>
      </c>
      <c r="AD508" s="67" t="str" cm="1">
        <f t="array" ref="AD508">IFERROR(INDEX($C$1:$C$1003,_xlfn.AGGREGATE(15,6,ROW($W$5:$W$1003)/(FIND("LuF",$W$5:$W$1003,1)&gt;0),ROW()-4)),"")</f>
        <v/>
      </c>
      <c r="AE508" s="67" t="str" cm="1">
        <f t="array" ref="AE508">IFERROR(INDEX($C$1:$C$1003,_xlfn.AGGREGATE(15,6,ROW($P$5:$P$1003)/(FIND("Ja",$P$5:$P$1003,1)&gt;0),ROW()-4)),"")</f>
        <v/>
      </c>
      <c r="AF508" s="67" t="str" cm="1">
        <f t="array" ref="AF508">IFERROR(INDEX($C$1:$C$1003,_xlfn.AGGREGATE(15,6,ROW($V$5:$V$1003)/(FIND("1",$V$5:$V$1003,1)&gt;0),ROW()-4)),"")</f>
        <v/>
      </c>
    </row>
    <row r="509" spans="2:32" x14ac:dyDescent="0.35">
      <c r="B509" s="139"/>
      <c r="C509" s="139" t="str">
        <f>IF(B509&lt;&gt;"",COUNTIF($B$4:$B509,"&lt;&gt;"),"")</f>
        <v/>
      </c>
      <c r="D509" s="142"/>
      <c r="E509" s="139"/>
      <c r="F509" s="139"/>
      <c r="G509" s="139"/>
      <c r="H509" s="139"/>
      <c r="I509" s="142"/>
      <c r="J509" s="139"/>
      <c r="K509" s="139" t="str">
        <f>IFERROR(INDEX(PLZ!B:B,MATCH(I509,PLZ!A:A,0)),"")</f>
        <v/>
      </c>
      <c r="L509" s="139"/>
      <c r="M509" s="139" t="str">
        <f>IFERROR(IF(K509&lt;&gt;"Baden-Württemberg",VLOOKUP(L509,Params!A$28:A$36,1,FALSE),""),"")</f>
        <v/>
      </c>
      <c r="N509" s="147"/>
      <c r="O509" s="139"/>
      <c r="P509" s="139" t="str">
        <f t="shared" si="25"/>
        <v/>
      </c>
      <c r="Q509" s="139" t="str">
        <f t="shared" si="25"/>
        <v/>
      </c>
      <c r="R509" s="139" t="str">
        <f t="shared" si="25"/>
        <v/>
      </c>
      <c r="S509" s="147"/>
      <c r="T509" s="146" t="str" cm="1">
        <f t="array" aca="1" ref="T509" ca="1">IF(B509&lt;&gt;"",HYPERLINK("#'"&amp;MID(CELL("Dateiname",'Gemarkungen &amp; Flurstücke'!A$1),FIND("]",CELL("Dateiname",'Gemarkungen &amp; Flurstücke'!A$1))+1,31)&amp;"'!B6","Bitte ergänzen Sie die Angaben in ''Gemarkungen &amp; Flurstücke''!"),"")</f>
        <v/>
      </c>
      <c r="U509" s="42" t="str">
        <f>IFERROR(VLOOKUP(K509,Params!$A$2:$C$17,3,FALSE)&amp;VLOOKUP(L509,Params!$A$21:$C$23,3,FALSE)&amp;IFERROR(VLOOKUP(M509,Params!$A$28:$C$36,3,FALSE),"0"),"")</f>
        <v/>
      </c>
      <c r="V509" s="67" t="str">
        <f t="shared" si="23"/>
        <v/>
      </c>
      <c r="W509" s="67" t="str">
        <f>IFERROR(VLOOKUP(U509,Verfahren!$A$1:$E$15,5,FALSE),"")&amp;IFERROR(VLOOKUP(V509,Verfahren!A$17:B$20,2,FALSE),"")</f>
        <v/>
      </c>
      <c r="X509" s="67" t="str">
        <f t="shared" si="24"/>
        <v/>
      </c>
      <c r="Y509" s="67">
        <v>505</v>
      </c>
      <c r="Z509" s="67" t="str" cm="1">
        <f t="array" ref="Z509">IFERROR(INDEX($C$1:$C$1003,_xlfn.AGGREGATE(15,6,ROW($W$5:$W$1003)/(FIND("Wohngrundstück",$W$5:$W$1003,1)&gt;0),ROW()-4)),"")</f>
        <v/>
      </c>
      <c r="AA509" s="67" t="str" cm="1">
        <f t="array" ref="AA509">IFERROR(INDEX($C$1:$C$1003,_xlfn.AGGREGATE(15,6,ROW($U$5:$U$1003)/(FIND("123",$U$5:$U$1003,1)&gt;0),ROW()-4)),"")</f>
        <v/>
      </c>
      <c r="AB509" s="67" t="str" cm="1">
        <f t="array" ref="AB509">IFERROR(INDEX($C$1:$C$1003,_xlfn.AGGREGATE(15,6,ROW($W$5:$W$1003)/(FIND("Nichtwohngrundstück",$W$5:$W$1003,1)&gt;0),ROW()-4)),"")</f>
        <v/>
      </c>
      <c r="AC509" s="67" t="str" cm="1">
        <f t="array" ref="AC509">IFERROR(INDEX($C$1:$C$1003,_xlfn.AGGREGATE(15,6,ROW($W$5:$W$1003)/(FIND("Gebäude",$W$5:$W$1003,1)&gt;0),ROW()-4)),"")</f>
        <v/>
      </c>
      <c r="AD509" s="67" t="str" cm="1">
        <f t="array" ref="AD509">IFERROR(INDEX($C$1:$C$1003,_xlfn.AGGREGATE(15,6,ROW($W$5:$W$1003)/(FIND("LuF",$W$5:$W$1003,1)&gt;0),ROW()-4)),"")</f>
        <v/>
      </c>
      <c r="AE509" s="67" t="str" cm="1">
        <f t="array" ref="AE509">IFERROR(INDEX($C$1:$C$1003,_xlfn.AGGREGATE(15,6,ROW($P$5:$P$1003)/(FIND("Ja",$P$5:$P$1003,1)&gt;0),ROW()-4)),"")</f>
        <v/>
      </c>
      <c r="AF509" s="67" t="str" cm="1">
        <f t="array" ref="AF509">IFERROR(INDEX($C$1:$C$1003,_xlfn.AGGREGATE(15,6,ROW($V$5:$V$1003)/(FIND("1",$V$5:$V$1003,1)&gt;0),ROW()-4)),"")</f>
        <v/>
      </c>
    </row>
    <row r="510" spans="2:32" x14ac:dyDescent="0.35">
      <c r="B510" s="139"/>
      <c r="C510" s="139" t="str">
        <f>IF(B510&lt;&gt;"",COUNTIF($B$4:$B510,"&lt;&gt;"),"")</f>
        <v/>
      </c>
      <c r="D510" s="142"/>
      <c r="E510" s="139"/>
      <c r="F510" s="139"/>
      <c r="G510" s="139"/>
      <c r="H510" s="139"/>
      <c r="I510" s="142"/>
      <c r="J510" s="139"/>
      <c r="K510" s="139" t="str">
        <f>IFERROR(INDEX(PLZ!B:B,MATCH(I510,PLZ!A:A,0)),"")</f>
        <v/>
      </c>
      <c r="L510" s="139"/>
      <c r="M510" s="139" t="str">
        <f>IFERROR(IF(K510&lt;&gt;"Baden-Württemberg",VLOOKUP(L510,Params!A$28:A$36,1,FALSE),""),"")</f>
        <v/>
      </c>
      <c r="N510" s="147"/>
      <c r="O510" s="139"/>
      <c r="P510" s="139" t="str">
        <f t="shared" si="25"/>
        <v/>
      </c>
      <c r="Q510" s="139" t="str">
        <f t="shared" si="25"/>
        <v/>
      </c>
      <c r="R510" s="139" t="str">
        <f t="shared" si="25"/>
        <v/>
      </c>
      <c r="S510" s="147"/>
      <c r="T510" s="146" t="str" cm="1">
        <f t="array" aca="1" ref="T510" ca="1">IF(B510&lt;&gt;"",HYPERLINK("#'"&amp;MID(CELL("Dateiname",'Gemarkungen &amp; Flurstücke'!A$1),FIND("]",CELL("Dateiname",'Gemarkungen &amp; Flurstücke'!A$1))+1,31)&amp;"'!B6","Bitte ergänzen Sie die Angaben in ''Gemarkungen &amp; Flurstücke''!"),"")</f>
        <v/>
      </c>
      <c r="U510" s="42" t="str">
        <f>IFERROR(VLOOKUP(K510,Params!$A$2:$C$17,3,FALSE)&amp;VLOOKUP(L510,Params!$A$21:$C$23,3,FALSE)&amp;IFERROR(VLOOKUP(M510,Params!$A$28:$C$36,3,FALSE),"0"),"")</f>
        <v/>
      </c>
      <c r="V510" s="67" t="str">
        <f t="shared" si="23"/>
        <v/>
      </c>
      <c r="W510" s="67" t="str">
        <f>IFERROR(VLOOKUP(U510,Verfahren!$A$1:$E$15,5,FALSE),"")&amp;IFERROR(VLOOKUP(V510,Verfahren!A$17:B$20,2,FALSE),"")</f>
        <v/>
      </c>
      <c r="X510" s="67" t="str">
        <f t="shared" si="24"/>
        <v/>
      </c>
      <c r="Y510" s="67">
        <v>506</v>
      </c>
      <c r="Z510" s="67" t="str" cm="1">
        <f t="array" ref="Z510">IFERROR(INDEX($C$1:$C$1003,_xlfn.AGGREGATE(15,6,ROW($W$5:$W$1003)/(FIND("Wohngrundstück",$W$5:$W$1003,1)&gt;0),ROW()-4)),"")</f>
        <v/>
      </c>
      <c r="AA510" s="67" t="str" cm="1">
        <f t="array" ref="AA510">IFERROR(INDEX($C$1:$C$1003,_xlfn.AGGREGATE(15,6,ROW($U$5:$U$1003)/(FIND("123",$U$5:$U$1003,1)&gt;0),ROW()-4)),"")</f>
        <v/>
      </c>
      <c r="AB510" s="67" t="str" cm="1">
        <f t="array" ref="AB510">IFERROR(INDEX($C$1:$C$1003,_xlfn.AGGREGATE(15,6,ROW($W$5:$W$1003)/(FIND("Nichtwohngrundstück",$W$5:$W$1003,1)&gt;0),ROW()-4)),"")</f>
        <v/>
      </c>
      <c r="AC510" s="67" t="str" cm="1">
        <f t="array" ref="AC510">IFERROR(INDEX($C$1:$C$1003,_xlfn.AGGREGATE(15,6,ROW($W$5:$W$1003)/(FIND("Gebäude",$W$5:$W$1003,1)&gt;0),ROW()-4)),"")</f>
        <v/>
      </c>
      <c r="AD510" s="67" t="str" cm="1">
        <f t="array" ref="AD510">IFERROR(INDEX($C$1:$C$1003,_xlfn.AGGREGATE(15,6,ROW($W$5:$W$1003)/(FIND("LuF",$W$5:$W$1003,1)&gt;0),ROW()-4)),"")</f>
        <v/>
      </c>
      <c r="AE510" s="67" t="str" cm="1">
        <f t="array" ref="AE510">IFERROR(INDEX($C$1:$C$1003,_xlfn.AGGREGATE(15,6,ROW($P$5:$P$1003)/(FIND("Ja",$P$5:$P$1003,1)&gt;0),ROW()-4)),"")</f>
        <v/>
      </c>
      <c r="AF510" s="67" t="str" cm="1">
        <f t="array" ref="AF510">IFERROR(INDEX($C$1:$C$1003,_xlfn.AGGREGATE(15,6,ROW($V$5:$V$1003)/(FIND("1",$V$5:$V$1003,1)&gt;0),ROW()-4)),"")</f>
        <v/>
      </c>
    </row>
    <row r="511" spans="2:32" x14ac:dyDescent="0.35">
      <c r="B511" s="139"/>
      <c r="C511" s="139" t="str">
        <f>IF(B511&lt;&gt;"",COUNTIF($B$4:$B511,"&lt;&gt;"),"")</f>
        <v/>
      </c>
      <c r="D511" s="142"/>
      <c r="E511" s="139"/>
      <c r="F511" s="139"/>
      <c r="G511" s="139"/>
      <c r="H511" s="139"/>
      <c r="I511" s="142"/>
      <c r="J511" s="139"/>
      <c r="K511" s="139" t="str">
        <f>IFERROR(INDEX(PLZ!B:B,MATCH(I511,PLZ!A:A,0)),"")</f>
        <v/>
      </c>
      <c r="L511" s="139"/>
      <c r="M511" s="139" t="str">
        <f>IFERROR(IF(K511&lt;&gt;"Baden-Württemberg",VLOOKUP(L511,Params!A$28:A$36,1,FALSE),""),"")</f>
        <v/>
      </c>
      <c r="N511" s="147"/>
      <c r="O511" s="139"/>
      <c r="P511" s="139" t="str">
        <f t="shared" si="25"/>
        <v/>
      </c>
      <c r="Q511" s="139" t="str">
        <f t="shared" si="25"/>
        <v/>
      </c>
      <c r="R511" s="139" t="str">
        <f t="shared" si="25"/>
        <v/>
      </c>
      <c r="S511" s="147"/>
      <c r="T511" s="146" t="str" cm="1">
        <f t="array" aca="1" ref="T511" ca="1">IF(B511&lt;&gt;"",HYPERLINK("#'"&amp;MID(CELL("Dateiname",'Gemarkungen &amp; Flurstücke'!A$1),FIND("]",CELL("Dateiname",'Gemarkungen &amp; Flurstücke'!A$1))+1,31)&amp;"'!B6","Bitte ergänzen Sie die Angaben in ''Gemarkungen &amp; Flurstücke''!"),"")</f>
        <v/>
      </c>
      <c r="U511" s="42" t="str">
        <f>IFERROR(VLOOKUP(K511,Params!$A$2:$C$17,3,FALSE)&amp;VLOOKUP(L511,Params!$A$21:$C$23,3,FALSE)&amp;IFERROR(VLOOKUP(M511,Params!$A$28:$C$36,3,FALSE),"0"),"")</f>
        <v/>
      </c>
      <c r="V511" s="67" t="str">
        <f t="shared" si="23"/>
        <v/>
      </c>
      <c r="W511" s="67" t="str">
        <f>IFERROR(VLOOKUP(U511,Verfahren!$A$1:$E$15,5,FALSE),"")&amp;IFERROR(VLOOKUP(V511,Verfahren!A$17:B$20,2,FALSE),"")</f>
        <v/>
      </c>
      <c r="X511" s="67" t="str">
        <f t="shared" si="24"/>
        <v/>
      </c>
      <c r="Y511" s="67">
        <v>507</v>
      </c>
      <c r="Z511" s="67" t="str" cm="1">
        <f t="array" ref="Z511">IFERROR(INDEX($C$1:$C$1003,_xlfn.AGGREGATE(15,6,ROW($W$5:$W$1003)/(FIND("Wohngrundstück",$W$5:$W$1003,1)&gt;0),ROW()-4)),"")</f>
        <v/>
      </c>
      <c r="AA511" s="67" t="str" cm="1">
        <f t="array" ref="AA511">IFERROR(INDEX($C$1:$C$1003,_xlfn.AGGREGATE(15,6,ROW($U$5:$U$1003)/(FIND("123",$U$5:$U$1003,1)&gt;0),ROW()-4)),"")</f>
        <v/>
      </c>
      <c r="AB511" s="67" t="str" cm="1">
        <f t="array" ref="AB511">IFERROR(INDEX($C$1:$C$1003,_xlfn.AGGREGATE(15,6,ROW($W$5:$W$1003)/(FIND("Nichtwohngrundstück",$W$5:$W$1003,1)&gt;0),ROW()-4)),"")</f>
        <v/>
      </c>
      <c r="AC511" s="67" t="str" cm="1">
        <f t="array" ref="AC511">IFERROR(INDEX($C$1:$C$1003,_xlfn.AGGREGATE(15,6,ROW($W$5:$W$1003)/(FIND("Gebäude",$W$5:$W$1003,1)&gt;0),ROW()-4)),"")</f>
        <v/>
      </c>
      <c r="AD511" s="67" t="str" cm="1">
        <f t="array" ref="AD511">IFERROR(INDEX($C$1:$C$1003,_xlfn.AGGREGATE(15,6,ROW($W$5:$W$1003)/(FIND("LuF",$W$5:$W$1003,1)&gt;0),ROW()-4)),"")</f>
        <v/>
      </c>
      <c r="AE511" s="67" t="str" cm="1">
        <f t="array" ref="AE511">IFERROR(INDEX($C$1:$C$1003,_xlfn.AGGREGATE(15,6,ROW($P$5:$P$1003)/(FIND("Ja",$P$5:$P$1003,1)&gt;0),ROW()-4)),"")</f>
        <v/>
      </c>
      <c r="AF511" s="67" t="str" cm="1">
        <f t="array" ref="AF511">IFERROR(INDEX($C$1:$C$1003,_xlfn.AGGREGATE(15,6,ROW($V$5:$V$1003)/(FIND("1",$V$5:$V$1003,1)&gt;0),ROW()-4)),"")</f>
        <v/>
      </c>
    </row>
    <row r="512" spans="2:32" x14ac:dyDescent="0.35">
      <c r="B512" s="139"/>
      <c r="C512" s="139" t="str">
        <f>IF(B512&lt;&gt;"",COUNTIF($B$4:$B512,"&lt;&gt;"),"")</f>
        <v/>
      </c>
      <c r="D512" s="142"/>
      <c r="E512" s="139"/>
      <c r="F512" s="139"/>
      <c r="G512" s="139"/>
      <c r="H512" s="139"/>
      <c r="I512" s="142"/>
      <c r="J512" s="139"/>
      <c r="K512" s="139" t="str">
        <f>IFERROR(INDEX(PLZ!B:B,MATCH(I512,PLZ!A:A,0)),"")</f>
        <v/>
      </c>
      <c r="L512" s="139"/>
      <c r="M512" s="139" t="str">
        <f>IFERROR(IF(K512&lt;&gt;"Baden-Württemberg",VLOOKUP(L512,Params!A$28:A$36,1,FALSE),""),"")</f>
        <v/>
      </c>
      <c r="N512" s="147"/>
      <c r="O512" s="139"/>
      <c r="P512" s="139" t="str">
        <f t="shared" si="25"/>
        <v/>
      </c>
      <c r="Q512" s="139" t="str">
        <f t="shared" si="25"/>
        <v/>
      </c>
      <c r="R512" s="139" t="str">
        <f t="shared" si="25"/>
        <v/>
      </c>
      <c r="S512" s="147"/>
      <c r="T512" s="146" t="str" cm="1">
        <f t="array" aca="1" ref="T512" ca="1">IF(B512&lt;&gt;"",HYPERLINK("#'"&amp;MID(CELL("Dateiname",'Gemarkungen &amp; Flurstücke'!A$1),FIND("]",CELL("Dateiname",'Gemarkungen &amp; Flurstücke'!A$1))+1,31)&amp;"'!B6","Bitte ergänzen Sie die Angaben in ''Gemarkungen &amp; Flurstücke''!"),"")</f>
        <v/>
      </c>
      <c r="U512" s="42" t="str">
        <f>IFERROR(VLOOKUP(K512,Params!$A$2:$C$17,3,FALSE)&amp;VLOOKUP(L512,Params!$A$21:$C$23,3,FALSE)&amp;IFERROR(VLOOKUP(M512,Params!$A$28:$C$36,3,FALSE),"0"),"")</f>
        <v/>
      </c>
      <c r="V512" s="67" t="str">
        <f t="shared" si="23"/>
        <v/>
      </c>
      <c r="W512" s="67" t="str">
        <f>IFERROR(VLOOKUP(U512,Verfahren!$A$1:$E$15,5,FALSE),"")&amp;IFERROR(VLOOKUP(V512,Verfahren!A$17:B$20,2,FALSE),"")</f>
        <v/>
      </c>
      <c r="X512" s="67" t="str">
        <f t="shared" si="24"/>
        <v/>
      </c>
      <c r="Y512" s="67">
        <v>508</v>
      </c>
      <c r="Z512" s="67" t="str" cm="1">
        <f t="array" ref="Z512">IFERROR(INDEX($C$1:$C$1003,_xlfn.AGGREGATE(15,6,ROW($W$5:$W$1003)/(FIND("Wohngrundstück",$W$5:$W$1003,1)&gt;0),ROW()-4)),"")</f>
        <v/>
      </c>
      <c r="AA512" s="67" t="str" cm="1">
        <f t="array" ref="AA512">IFERROR(INDEX($C$1:$C$1003,_xlfn.AGGREGATE(15,6,ROW($U$5:$U$1003)/(FIND("123",$U$5:$U$1003,1)&gt;0),ROW()-4)),"")</f>
        <v/>
      </c>
      <c r="AB512" s="67" t="str" cm="1">
        <f t="array" ref="AB512">IFERROR(INDEX($C$1:$C$1003,_xlfn.AGGREGATE(15,6,ROW($W$5:$W$1003)/(FIND("Nichtwohngrundstück",$W$5:$W$1003,1)&gt;0),ROW()-4)),"")</f>
        <v/>
      </c>
      <c r="AC512" s="67" t="str" cm="1">
        <f t="array" ref="AC512">IFERROR(INDEX($C$1:$C$1003,_xlfn.AGGREGATE(15,6,ROW($W$5:$W$1003)/(FIND("Gebäude",$W$5:$W$1003,1)&gt;0),ROW()-4)),"")</f>
        <v/>
      </c>
      <c r="AD512" s="67" t="str" cm="1">
        <f t="array" ref="AD512">IFERROR(INDEX($C$1:$C$1003,_xlfn.AGGREGATE(15,6,ROW($W$5:$W$1003)/(FIND("LuF",$W$5:$W$1003,1)&gt;0),ROW()-4)),"")</f>
        <v/>
      </c>
      <c r="AE512" s="67" t="str" cm="1">
        <f t="array" ref="AE512">IFERROR(INDEX($C$1:$C$1003,_xlfn.AGGREGATE(15,6,ROW($P$5:$P$1003)/(FIND("Ja",$P$5:$P$1003,1)&gt;0),ROW()-4)),"")</f>
        <v/>
      </c>
      <c r="AF512" s="67" t="str" cm="1">
        <f t="array" ref="AF512">IFERROR(INDEX($C$1:$C$1003,_xlfn.AGGREGATE(15,6,ROW($V$5:$V$1003)/(FIND("1",$V$5:$V$1003,1)&gt;0),ROW()-4)),"")</f>
        <v/>
      </c>
    </row>
    <row r="513" spans="2:32" x14ac:dyDescent="0.35">
      <c r="B513" s="139"/>
      <c r="C513" s="139" t="str">
        <f>IF(B513&lt;&gt;"",COUNTIF($B$4:$B513,"&lt;&gt;"),"")</f>
        <v/>
      </c>
      <c r="D513" s="142"/>
      <c r="E513" s="139"/>
      <c r="F513" s="139"/>
      <c r="G513" s="139"/>
      <c r="H513" s="139"/>
      <c r="I513" s="142"/>
      <c r="J513" s="139"/>
      <c r="K513" s="139" t="str">
        <f>IFERROR(INDEX(PLZ!B:B,MATCH(I513,PLZ!A:A,0)),"")</f>
        <v/>
      </c>
      <c r="L513" s="139"/>
      <c r="M513" s="139" t="str">
        <f>IFERROR(IF(K513&lt;&gt;"Baden-Württemberg",VLOOKUP(L513,Params!A$28:A$36,1,FALSE),""),"")</f>
        <v/>
      </c>
      <c r="N513" s="147"/>
      <c r="O513" s="139"/>
      <c r="P513" s="139" t="str">
        <f t="shared" si="25"/>
        <v/>
      </c>
      <c r="Q513" s="139" t="str">
        <f t="shared" si="25"/>
        <v/>
      </c>
      <c r="R513" s="139" t="str">
        <f t="shared" si="25"/>
        <v/>
      </c>
      <c r="S513" s="147"/>
      <c r="T513" s="146" t="str" cm="1">
        <f t="array" aca="1" ref="T513" ca="1">IF(B513&lt;&gt;"",HYPERLINK("#'"&amp;MID(CELL("Dateiname",'Gemarkungen &amp; Flurstücke'!A$1),FIND("]",CELL("Dateiname",'Gemarkungen &amp; Flurstücke'!A$1))+1,31)&amp;"'!B6","Bitte ergänzen Sie die Angaben in ''Gemarkungen &amp; Flurstücke''!"),"")</f>
        <v/>
      </c>
      <c r="U513" s="42" t="str">
        <f>IFERROR(VLOOKUP(K513,Params!$A$2:$C$17,3,FALSE)&amp;VLOOKUP(L513,Params!$A$21:$C$23,3,FALSE)&amp;IFERROR(VLOOKUP(M513,Params!$A$28:$C$36,3,FALSE),"0"),"")</f>
        <v/>
      </c>
      <c r="V513" s="67" t="str">
        <f t="shared" si="23"/>
        <v/>
      </c>
      <c r="W513" s="67" t="str">
        <f>IFERROR(VLOOKUP(U513,Verfahren!$A$1:$E$15,5,FALSE),"")&amp;IFERROR(VLOOKUP(V513,Verfahren!A$17:B$20,2,FALSE),"")</f>
        <v/>
      </c>
      <c r="X513" s="67" t="str">
        <f t="shared" si="24"/>
        <v/>
      </c>
      <c r="Y513" s="67">
        <v>509</v>
      </c>
      <c r="Z513" s="67" t="str" cm="1">
        <f t="array" ref="Z513">IFERROR(INDEX($C$1:$C$1003,_xlfn.AGGREGATE(15,6,ROW($W$5:$W$1003)/(FIND("Wohngrundstück",$W$5:$W$1003,1)&gt;0),ROW()-4)),"")</f>
        <v/>
      </c>
      <c r="AA513" s="67" t="str" cm="1">
        <f t="array" ref="AA513">IFERROR(INDEX($C$1:$C$1003,_xlfn.AGGREGATE(15,6,ROW($U$5:$U$1003)/(FIND("123",$U$5:$U$1003,1)&gt;0),ROW()-4)),"")</f>
        <v/>
      </c>
      <c r="AB513" s="67" t="str" cm="1">
        <f t="array" ref="AB513">IFERROR(INDEX($C$1:$C$1003,_xlfn.AGGREGATE(15,6,ROW($W$5:$W$1003)/(FIND("Nichtwohngrundstück",$W$5:$W$1003,1)&gt;0),ROW()-4)),"")</f>
        <v/>
      </c>
      <c r="AC513" s="67" t="str" cm="1">
        <f t="array" ref="AC513">IFERROR(INDEX($C$1:$C$1003,_xlfn.AGGREGATE(15,6,ROW($W$5:$W$1003)/(FIND("Gebäude",$W$5:$W$1003,1)&gt;0),ROW()-4)),"")</f>
        <v/>
      </c>
      <c r="AD513" s="67" t="str" cm="1">
        <f t="array" ref="AD513">IFERROR(INDEX($C$1:$C$1003,_xlfn.AGGREGATE(15,6,ROW($W$5:$W$1003)/(FIND("LuF",$W$5:$W$1003,1)&gt;0),ROW()-4)),"")</f>
        <v/>
      </c>
      <c r="AE513" s="67" t="str" cm="1">
        <f t="array" ref="AE513">IFERROR(INDEX($C$1:$C$1003,_xlfn.AGGREGATE(15,6,ROW($P$5:$P$1003)/(FIND("Ja",$P$5:$P$1003,1)&gt;0),ROW()-4)),"")</f>
        <v/>
      </c>
      <c r="AF513" s="67" t="str" cm="1">
        <f t="array" ref="AF513">IFERROR(INDEX($C$1:$C$1003,_xlfn.AGGREGATE(15,6,ROW($V$5:$V$1003)/(FIND("1",$V$5:$V$1003,1)&gt;0),ROW()-4)),"")</f>
        <v/>
      </c>
    </row>
    <row r="514" spans="2:32" x14ac:dyDescent="0.35">
      <c r="B514" s="139"/>
      <c r="C514" s="139" t="str">
        <f>IF(B514&lt;&gt;"",COUNTIF($B$4:$B514,"&lt;&gt;"),"")</f>
        <v/>
      </c>
      <c r="D514" s="142"/>
      <c r="E514" s="139"/>
      <c r="F514" s="139"/>
      <c r="G514" s="139"/>
      <c r="H514" s="139"/>
      <c r="I514" s="142"/>
      <c r="J514" s="139"/>
      <c r="K514" s="139" t="str">
        <f>IFERROR(INDEX(PLZ!B:B,MATCH(I514,PLZ!A:A,0)),"")</f>
        <v/>
      </c>
      <c r="L514" s="139"/>
      <c r="M514" s="139" t="str">
        <f>IFERROR(IF(K514&lt;&gt;"Baden-Württemberg",VLOOKUP(L514,Params!A$28:A$36,1,FALSE),""),"")</f>
        <v/>
      </c>
      <c r="N514" s="147"/>
      <c r="O514" s="139"/>
      <c r="P514" s="139" t="str">
        <f t="shared" si="25"/>
        <v/>
      </c>
      <c r="Q514" s="139" t="str">
        <f t="shared" si="25"/>
        <v/>
      </c>
      <c r="R514" s="139" t="str">
        <f t="shared" si="25"/>
        <v/>
      </c>
      <c r="S514" s="147"/>
      <c r="T514" s="146" t="str" cm="1">
        <f t="array" aca="1" ref="T514" ca="1">IF(B514&lt;&gt;"",HYPERLINK("#'"&amp;MID(CELL("Dateiname",'Gemarkungen &amp; Flurstücke'!A$1),FIND("]",CELL("Dateiname",'Gemarkungen &amp; Flurstücke'!A$1))+1,31)&amp;"'!B6","Bitte ergänzen Sie die Angaben in ''Gemarkungen &amp; Flurstücke''!"),"")</f>
        <v/>
      </c>
      <c r="U514" s="42" t="str">
        <f>IFERROR(VLOOKUP(K514,Params!$A$2:$C$17,3,FALSE)&amp;VLOOKUP(L514,Params!$A$21:$C$23,3,FALSE)&amp;IFERROR(VLOOKUP(M514,Params!$A$28:$C$36,3,FALSE),"0"),"")</f>
        <v/>
      </c>
      <c r="V514" s="67" t="str">
        <f t="shared" si="23"/>
        <v/>
      </c>
      <c r="W514" s="67" t="str">
        <f>IFERROR(VLOOKUP(U514,Verfahren!$A$1:$E$15,5,FALSE),"")&amp;IFERROR(VLOOKUP(V514,Verfahren!A$17:B$20,2,FALSE),"")</f>
        <v/>
      </c>
      <c r="X514" s="67" t="str">
        <f t="shared" si="24"/>
        <v/>
      </c>
      <c r="Y514" s="67">
        <v>510</v>
      </c>
      <c r="Z514" s="67" t="str" cm="1">
        <f t="array" ref="Z514">IFERROR(INDEX($C$1:$C$1003,_xlfn.AGGREGATE(15,6,ROW($W$5:$W$1003)/(FIND("Wohngrundstück",$W$5:$W$1003,1)&gt;0),ROW()-4)),"")</f>
        <v/>
      </c>
      <c r="AA514" s="67" t="str" cm="1">
        <f t="array" ref="AA514">IFERROR(INDEX($C$1:$C$1003,_xlfn.AGGREGATE(15,6,ROW($U$5:$U$1003)/(FIND("123",$U$5:$U$1003,1)&gt;0),ROW()-4)),"")</f>
        <v/>
      </c>
      <c r="AB514" s="67" t="str" cm="1">
        <f t="array" ref="AB514">IFERROR(INDEX($C$1:$C$1003,_xlfn.AGGREGATE(15,6,ROW($W$5:$W$1003)/(FIND("Nichtwohngrundstück",$W$5:$W$1003,1)&gt;0),ROW()-4)),"")</f>
        <v/>
      </c>
      <c r="AC514" s="67" t="str" cm="1">
        <f t="array" ref="AC514">IFERROR(INDEX($C$1:$C$1003,_xlfn.AGGREGATE(15,6,ROW($W$5:$W$1003)/(FIND("Gebäude",$W$5:$W$1003,1)&gt;0),ROW()-4)),"")</f>
        <v/>
      </c>
      <c r="AD514" s="67" t="str" cm="1">
        <f t="array" ref="AD514">IFERROR(INDEX($C$1:$C$1003,_xlfn.AGGREGATE(15,6,ROW($W$5:$W$1003)/(FIND("LuF",$W$5:$W$1003,1)&gt;0),ROW()-4)),"")</f>
        <v/>
      </c>
      <c r="AE514" s="67" t="str" cm="1">
        <f t="array" ref="AE514">IFERROR(INDEX($C$1:$C$1003,_xlfn.AGGREGATE(15,6,ROW($P$5:$P$1003)/(FIND("Ja",$P$5:$P$1003,1)&gt;0),ROW()-4)),"")</f>
        <v/>
      </c>
      <c r="AF514" s="67" t="str" cm="1">
        <f t="array" ref="AF514">IFERROR(INDEX($C$1:$C$1003,_xlfn.AGGREGATE(15,6,ROW($V$5:$V$1003)/(FIND("1",$V$5:$V$1003,1)&gt;0),ROW()-4)),"")</f>
        <v/>
      </c>
    </row>
    <row r="515" spans="2:32" x14ac:dyDescent="0.35">
      <c r="B515" s="139"/>
      <c r="C515" s="139" t="str">
        <f>IF(B515&lt;&gt;"",COUNTIF($B$4:$B515,"&lt;&gt;"),"")</f>
        <v/>
      </c>
      <c r="D515" s="142"/>
      <c r="E515" s="139"/>
      <c r="F515" s="139"/>
      <c r="G515" s="139"/>
      <c r="H515" s="139"/>
      <c r="I515" s="142"/>
      <c r="J515" s="139"/>
      <c r="K515" s="139" t="str">
        <f>IFERROR(INDEX(PLZ!B:B,MATCH(I515,PLZ!A:A,0)),"")</f>
        <v/>
      </c>
      <c r="L515" s="139"/>
      <c r="M515" s="139" t="str">
        <f>IFERROR(IF(K515&lt;&gt;"Baden-Württemberg",VLOOKUP(L515,Params!A$28:A$36,1,FALSE),""),"")</f>
        <v/>
      </c>
      <c r="N515" s="147"/>
      <c r="O515" s="139"/>
      <c r="P515" s="139" t="str">
        <f t="shared" si="25"/>
        <v/>
      </c>
      <c r="Q515" s="139" t="str">
        <f t="shared" si="25"/>
        <v/>
      </c>
      <c r="R515" s="139" t="str">
        <f t="shared" si="25"/>
        <v/>
      </c>
      <c r="S515" s="147"/>
      <c r="T515" s="146" t="str" cm="1">
        <f t="array" aca="1" ref="T515" ca="1">IF(B515&lt;&gt;"",HYPERLINK("#'"&amp;MID(CELL("Dateiname",'Gemarkungen &amp; Flurstücke'!A$1),FIND("]",CELL("Dateiname",'Gemarkungen &amp; Flurstücke'!A$1))+1,31)&amp;"'!B6","Bitte ergänzen Sie die Angaben in ''Gemarkungen &amp; Flurstücke''!"),"")</f>
        <v/>
      </c>
      <c r="U515" s="42" t="str">
        <f>IFERROR(VLOOKUP(K515,Params!$A$2:$C$17,3,FALSE)&amp;VLOOKUP(L515,Params!$A$21:$C$23,3,FALSE)&amp;IFERROR(VLOOKUP(M515,Params!$A$28:$C$36,3,FALSE),"0"),"")</f>
        <v/>
      </c>
      <c r="V515" s="67" t="str">
        <f t="shared" si="23"/>
        <v/>
      </c>
      <c r="W515" s="67" t="str">
        <f>IFERROR(VLOOKUP(U515,Verfahren!$A$1:$E$15,5,FALSE),"")&amp;IFERROR(VLOOKUP(V515,Verfahren!A$17:B$20,2,FALSE),"")</f>
        <v/>
      </c>
      <c r="X515" s="67" t="str">
        <f t="shared" si="24"/>
        <v/>
      </c>
      <c r="Y515" s="67">
        <v>511</v>
      </c>
      <c r="Z515" s="67" t="str" cm="1">
        <f t="array" ref="Z515">IFERROR(INDEX($C$1:$C$1003,_xlfn.AGGREGATE(15,6,ROW($W$5:$W$1003)/(FIND("Wohngrundstück",$W$5:$W$1003,1)&gt;0),ROW()-4)),"")</f>
        <v/>
      </c>
      <c r="AA515" s="67" t="str" cm="1">
        <f t="array" ref="AA515">IFERROR(INDEX($C$1:$C$1003,_xlfn.AGGREGATE(15,6,ROW($U$5:$U$1003)/(FIND("123",$U$5:$U$1003,1)&gt;0),ROW()-4)),"")</f>
        <v/>
      </c>
      <c r="AB515" s="67" t="str" cm="1">
        <f t="array" ref="AB515">IFERROR(INDEX($C$1:$C$1003,_xlfn.AGGREGATE(15,6,ROW($W$5:$W$1003)/(FIND("Nichtwohngrundstück",$W$5:$W$1003,1)&gt;0),ROW()-4)),"")</f>
        <v/>
      </c>
      <c r="AC515" s="67" t="str" cm="1">
        <f t="array" ref="AC515">IFERROR(INDEX($C$1:$C$1003,_xlfn.AGGREGATE(15,6,ROW($W$5:$W$1003)/(FIND("Gebäude",$W$5:$W$1003,1)&gt;0),ROW()-4)),"")</f>
        <v/>
      </c>
      <c r="AD515" s="67" t="str" cm="1">
        <f t="array" ref="AD515">IFERROR(INDEX($C$1:$C$1003,_xlfn.AGGREGATE(15,6,ROW($W$5:$W$1003)/(FIND("LuF",$W$5:$W$1003,1)&gt;0),ROW()-4)),"")</f>
        <v/>
      </c>
      <c r="AE515" s="67" t="str" cm="1">
        <f t="array" ref="AE515">IFERROR(INDEX($C$1:$C$1003,_xlfn.AGGREGATE(15,6,ROW($P$5:$P$1003)/(FIND("Ja",$P$5:$P$1003,1)&gt;0),ROW()-4)),"")</f>
        <v/>
      </c>
      <c r="AF515" s="67" t="str" cm="1">
        <f t="array" ref="AF515">IFERROR(INDEX($C$1:$C$1003,_xlfn.AGGREGATE(15,6,ROW($V$5:$V$1003)/(FIND("1",$V$5:$V$1003,1)&gt;0),ROW()-4)),"")</f>
        <v/>
      </c>
    </row>
    <row r="516" spans="2:32" x14ac:dyDescent="0.35">
      <c r="B516" s="139"/>
      <c r="C516" s="139" t="str">
        <f>IF(B516&lt;&gt;"",COUNTIF($B$4:$B516,"&lt;&gt;"),"")</f>
        <v/>
      </c>
      <c r="D516" s="142"/>
      <c r="E516" s="139"/>
      <c r="F516" s="139"/>
      <c r="G516" s="139"/>
      <c r="H516" s="139"/>
      <c r="I516" s="142"/>
      <c r="J516" s="139"/>
      <c r="K516" s="139" t="str">
        <f>IFERROR(INDEX(PLZ!B:B,MATCH(I516,PLZ!A:A,0)),"")</f>
        <v/>
      </c>
      <c r="L516" s="139"/>
      <c r="M516" s="139" t="str">
        <f>IFERROR(IF(K516&lt;&gt;"Baden-Württemberg",VLOOKUP(L516,Params!A$28:A$36,1,FALSE),""),"")</f>
        <v/>
      </c>
      <c r="N516" s="147"/>
      <c r="O516" s="139"/>
      <c r="P516" s="139" t="str">
        <f t="shared" si="25"/>
        <v/>
      </c>
      <c r="Q516" s="139" t="str">
        <f t="shared" si="25"/>
        <v/>
      </c>
      <c r="R516" s="139" t="str">
        <f t="shared" si="25"/>
        <v/>
      </c>
      <c r="S516" s="147"/>
      <c r="T516" s="146" t="str" cm="1">
        <f t="array" aca="1" ref="T516" ca="1">IF(B516&lt;&gt;"",HYPERLINK("#'"&amp;MID(CELL("Dateiname",'Gemarkungen &amp; Flurstücke'!A$1),FIND("]",CELL("Dateiname",'Gemarkungen &amp; Flurstücke'!A$1))+1,31)&amp;"'!B6","Bitte ergänzen Sie die Angaben in ''Gemarkungen &amp; Flurstücke''!"),"")</f>
        <v/>
      </c>
      <c r="U516" s="42" t="str">
        <f>IFERROR(VLOOKUP(K516,Params!$A$2:$C$17,3,FALSE)&amp;VLOOKUP(L516,Params!$A$21:$C$23,3,FALSE)&amp;IFERROR(VLOOKUP(M516,Params!$A$28:$C$36,3,FALSE),"0"),"")</f>
        <v/>
      </c>
      <c r="V516" s="67" t="str">
        <f t="shared" si="23"/>
        <v/>
      </c>
      <c r="W516" s="67" t="str">
        <f>IFERROR(VLOOKUP(U516,Verfahren!$A$1:$E$15,5,FALSE),"")&amp;IFERROR(VLOOKUP(V516,Verfahren!A$17:B$20,2,FALSE),"")</f>
        <v/>
      </c>
      <c r="X516" s="67" t="str">
        <f t="shared" si="24"/>
        <v/>
      </c>
      <c r="Y516" s="67">
        <v>512</v>
      </c>
      <c r="Z516" s="67" t="str" cm="1">
        <f t="array" ref="Z516">IFERROR(INDEX($C$1:$C$1003,_xlfn.AGGREGATE(15,6,ROW($W$5:$W$1003)/(FIND("Wohngrundstück",$W$5:$W$1003,1)&gt;0),ROW()-4)),"")</f>
        <v/>
      </c>
      <c r="AA516" s="67" t="str" cm="1">
        <f t="array" ref="AA516">IFERROR(INDEX($C$1:$C$1003,_xlfn.AGGREGATE(15,6,ROW($U$5:$U$1003)/(FIND("123",$U$5:$U$1003,1)&gt;0),ROW()-4)),"")</f>
        <v/>
      </c>
      <c r="AB516" s="67" t="str" cm="1">
        <f t="array" ref="AB516">IFERROR(INDEX($C$1:$C$1003,_xlfn.AGGREGATE(15,6,ROW($W$5:$W$1003)/(FIND("Nichtwohngrundstück",$W$5:$W$1003,1)&gt;0),ROW()-4)),"")</f>
        <v/>
      </c>
      <c r="AC516" s="67" t="str" cm="1">
        <f t="array" ref="AC516">IFERROR(INDEX($C$1:$C$1003,_xlfn.AGGREGATE(15,6,ROW($W$5:$W$1003)/(FIND("Gebäude",$W$5:$W$1003,1)&gt;0),ROW()-4)),"")</f>
        <v/>
      </c>
      <c r="AD516" s="67" t="str" cm="1">
        <f t="array" ref="AD516">IFERROR(INDEX($C$1:$C$1003,_xlfn.AGGREGATE(15,6,ROW($W$5:$W$1003)/(FIND("LuF",$W$5:$W$1003,1)&gt;0),ROW()-4)),"")</f>
        <v/>
      </c>
      <c r="AE516" s="67" t="str" cm="1">
        <f t="array" ref="AE516">IFERROR(INDEX($C$1:$C$1003,_xlfn.AGGREGATE(15,6,ROW($P$5:$P$1003)/(FIND("Ja",$P$5:$P$1003,1)&gt;0),ROW()-4)),"")</f>
        <v/>
      </c>
      <c r="AF516" s="67" t="str" cm="1">
        <f t="array" ref="AF516">IFERROR(INDEX($C$1:$C$1003,_xlfn.AGGREGATE(15,6,ROW($V$5:$V$1003)/(FIND("1",$V$5:$V$1003,1)&gt;0),ROW()-4)),"")</f>
        <v/>
      </c>
    </row>
    <row r="517" spans="2:32" x14ac:dyDescent="0.35">
      <c r="B517" s="139"/>
      <c r="C517" s="139" t="str">
        <f>IF(B517&lt;&gt;"",COUNTIF($B$4:$B517,"&lt;&gt;"),"")</f>
        <v/>
      </c>
      <c r="D517" s="142"/>
      <c r="E517" s="139"/>
      <c r="F517" s="139"/>
      <c r="G517" s="139"/>
      <c r="H517" s="139"/>
      <c r="I517" s="142"/>
      <c r="J517" s="139"/>
      <c r="K517" s="139" t="str">
        <f>IFERROR(INDEX(PLZ!B:B,MATCH(I517,PLZ!A:A,0)),"")</f>
        <v/>
      </c>
      <c r="L517" s="139"/>
      <c r="M517" s="139" t="str">
        <f>IFERROR(IF(K517&lt;&gt;"Baden-Württemberg",VLOOKUP(L517,Params!A$28:A$36,1,FALSE),""),"")</f>
        <v/>
      </c>
      <c r="N517" s="147"/>
      <c r="O517" s="139"/>
      <c r="P517" s="139" t="str">
        <f t="shared" si="25"/>
        <v/>
      </c>
      <c r="Q517" s="139" t="str">
        <f t="shared" si="25"/>
        <v/>
      </c>
      <c r="R517" s="139" t="str">
        <f t="shared" si="25"/>
        <v/>
      </c>
      <c r="S517" s="147"/>
      <c r="T517" s="146" t="str" cm="1">
        <f t="array" aca="1" ref="T517" ca="1">IF(B517&lt;&gt;"",HYPERLINK("#'"&amp;MID(CELL("Dateiname",'Gemarkungen &amp; Flurstücke'!A$1),FIND("]",CELL("Dateiname",'Gemarkungen &amp; Flurstücke'!A$1))+1,31)&amp;"'!B6","Bitte ergänzen Sie die Angaben in ''Gemarkungen &amp; Flurstücke''!"),"")</f>
        <v/>
      </c>
      <c r="U517" s="42" t="str">
        <f>IFERROR(VLOOKUP(K517,Params!$A$2:$C$17,3,FALSE)&amp;VLOOKUP(L517,Params!$A$21:$C$23,3,FALSE)&amp;IFERROR(VLOOKUP(M517,Params!$A$28:$C$36,3,FALSE),"0"),"")</f>
        <v/>
      </c>
      <c r="V517" s="67" t="str">
        <f t="shared" ref="V517:V580" si="26">IFERROR(IF(B517&lt;&gt;"",IF(Q517="Ja","1","0")&amp;IF(R517="Ja","1","0"),""),"")</f>
        <v/>
      </c>
      <c r="W517" s="67" t="str">
        <f>IFERROR(VLOOKUP(U517,Verfahren!$A$1:$E$15,5,FALSE),"")&amp;IFERROR(VLOOKUP(V517,Verfahren!A$17:B$20,2,FALSE),"")</f>
        <v/>
      </c>
      <c r="X517" s="67" t="str">
        <f t="shared" si="24"/>
        <v/>
      </c>
      <c r="Y517" s="67">
        <v>513</v>
      </c>
      <c r="Z517" s="67" t="str" cm="1">
        <f t="array" ref="Z517">IFERROR(INDEX($C$1:$C$1003,_xlfn.AGGREGATE(15,6,ROW($W$5:$W$1003)/(FIND("Wohngrundstück",$W$5:$W$1003,1)&gt;0),ROW()-4)),"")</f>
        <v/>
      </c>
      <c r="AA517" s="67" t="str" cm="1">
        <f t="array" ref="AA517">IFERROR(INDEX($C$1:$C$1003,_xlfn.AGGREGATE(15,6,ROW($U$5:$U$1003)/(FIND("123",$U$5:$U$1003,1)&gt;0),ROW()-4)),"")</f>
        <v/>
      </c>
      <c r="AB517" s="67" t="str" cm="1">
        <f t="array" ref="AB517">IFERROR(INDEX($C$1:$C$1003,_xlfn.AGGREGATE(15,6,ROW($W$5:$W$1003)/(FIND("Nichtwohngrundstück",$W$5:$W$1003,1)&gt;0),ROW()-4)),"")</f>
        <v/>
      </c>
      <c r="AC517" s="67" t="str" cm="1">
        <f t="array" ref="AC517">IFERROR(INDEX($C$1:$C$1003,_xlfn.AGGREGATE(15,6,ROW($W$5:$W$1003)/(FIND("Gebäude",$W$5:$W$1003,1)&gt;0),ROW()-4)),"")</f>
        <v/>
      </c>
      <c r="AD517" s="67" t="str" cm="1">
        <f t="array" ref="AD517">IFERROR(INDEX($C$1:$C$1003,_xlfn.AGGREGATE(15,6,ROW($W$5:$W$1003)/(FIND("LuF",$W$5:$W$1003,1)&gt;0),ROW()-4)),"")</f>
        <v/>
      </c>
      <c r="AE517" s="67" t="str" cm="1">
        <f t="array" ref="AE517">IFERROR(INDEX($C$1:$C$1003,_xlfn.AGGREGATE(15,6,ROW($P$5:$P$1003)/(FIND("Ja",$P$5:$P$1003,1)&gt;0),ROW()-4)),"")</f>
        <v/>
      </c>
      <c r="AF517" s="67" t="str" cm="1">
        <f t="array" ref="AF517">IFERROR(INDEX($C$1:$C$1003,_xlfn.AGGREGATE(15,6,ROW($V$5:$V$1003)/(FIND("1",$V$5:$V$1003,1)&gt;0),ROW()-4)),"")</f>
        <v/>
      </c>
    </row>
    <row r="518" spans="2:32" x14ac:dyDescent="0.35">
      <c r="B518" s="139"/>
      <c r="C518" s="139" t="str">
        <f>IF(B518&lt;&gt;"",COUNTIF($B$4:$B518,"&lt;&gt;"),"")</f>
        <v/>
      </c>
      <c r="D518" s="142"/>
      <c r="E518" s="139"/>
      <c r="F518" s="139"/>
      <c r="G518" s="139"/>
      <c r="H518" s="139"/>
      <c r="I518" s="142"/>
      <c r="J518" s="139"/>
      <c r="K518" s="139" t="str">
        <f>IFERROR(INDEX(PLZ!B:B,MATCH(I518,PLZ!A:A,0)),"")</f>
        <v/>
      </c>
      <c r="L518" s="139"/>
      <c r="M518" s="139" t="str">
        <f>IFERROR(IF(K518&lt;&gt;"Baden-Württemberg",VLOOKUP(L518,Params!A$28:A$36,1,FALSE),""),"")</f>
        <v/>
      </c>
      <c r="N518" s="147"/>
      <c r="O518" s="139"/>
      <c r="P518" s="139" t="str">
        <f t="shared" si="25"/>
        <v/>
      </c>
      <c r="Q518" s="139" t="str">
        <f t="shared" si="25"/>
        <v/>
      </c>
      <c r="R518" s="139" t="str">
        <f t="shared" si="25"/>
        <v/>
      </c>
      <c r="S518" s="147"/>
      <c r="T518" s="146" t="str" cm="1">
        <f t="array" aca="1" ref="T518" ca="1">IF(B518&lt;&gt;"",HYPERLINK("#'"&amp;MID(CELL("Dateiname",'Gemarkungen &amp; Flurstücke'!A$1),FIND("]",CELL("Dateiname",'Gemarkungen &amp; Flurstücke'!A$1))+1,31)&amp;"'!B6","Bitte ergänzen Sie die Angaben in ''Gemarkungen &amp; Flurstücke''!"),"")</f>
        <v/>
      </c>
      <c r="U518" s="42" t="str">
        <f>IFERROR(VLOOKUP(K518,Params!$A$2:$C$17,3,FALSE)&amp;VLOOKUP(L518,Params!$A$21:$C$23,3,FALSE)&amp;IFERROR(VLOOKUP(M518,Params!$A$28:$C$36,3,FALSE),"0"),"")</f>
        <v/>
      </c>
      <c r="V518" s="67" t="str">
        <f t="shared" si="26"/>
        <v/>
      </c>
      <c r="W518" s="67" t="str">
        <f>IFERROR(VLOOKUP(U518,Verfahren!$A$1:$E$15,5,FALSE),"")&amp;IFERROR(VLOOKUP(V518,Verfahren!A$17:B$20,2,FALSE),"")</f>
        <v/>
      </c>
      <c r="X518" s="67" t="str">
        <f t="shared" ref="X518:X581" si="27">IF(COUNTIF($C$5:$C$1004,Y518),Y518,"")</f>
        <v/>
      </c>
      <c r="Y518" s="67">
        <v>514</v>
      </c>
      <c r="Z518" s="67" t="str" cm="1">
        <f t="array" ref="Z518">IFERROR(INDEX($C$1:$C$1003,_xlfn.AGGREGATE(15,6,ROW($W$5:$W$1003)/(FIND("Wohngrundstück",$W$5:$W$1003,1)&gt;0),ROW()-4)),"")</f>
        <v/>
      </c>
      <c r="AA518" s="67" t="str" cm="1">
        <f t="array" ref="AA518">IFERROR(INDEX($C$1:$C$1003,_xlfn.AGGREGATE(15,6,ROW($U$5:$U$1003)/(FIND("123",$U$5:$U$1003,1)&gt;0),ROW()-4)),"")</f>
        <v/>
      </c>
      <c r="AB518" s="67" t="str" cm="1">
        <f t="array" ref="AB518">IFERROR(INDEX($C$1:$C$1003,_xlfn.AGGREGATE(15,6,ROW($W$5:$W$1003)/(FIND("Nichtwohngrundstück",$W$5:$W$1003,1)&gt;0),ROW()-4)),"")</f>
        <v/>
      </c>
      <c r="AC518" s="67" t="str" cm="1">
        <f t="array" ref="AC518">IFERROR(INDEX($C$1:$C$1003,_xlfn.AGGREGATE(15,6,ROW($W$5:$W$1003)/(FIND("Gebäude",$W$5:$W$1003,1)&gt;0),ROW()-4)),"")</f>
        <v/>
      </c>
      <c r="AD518" s="67" t="str" cm="1">
        <f t="array" ref="AD518">IFERROR(INDEX($C$1:$C$1003,_xlfn.AGGREGATE(15,6,ROW($W$5:$W$1003)/(FIND("LuF",$W$5:$W$1003,1)&gt;0),ROW()-4)),"")</f>
        <v/>
      </c>
      <c r="AE518" s="67" t="str" cm="1">
        <f t="array" ref="AE518">IFERROR(INDEX($C$1:$C$1003,_xlfn.AGGREGATE(15,6,ROW($P$5:$P$1003)/(FIND("Ja",$P$5:$P$1003,1)&gt;0),ROW()-4)),"")</f>
        <v/>
      </c>
      <c r="AF518" s="67" t="str" cm="1">
        <f t="array" ref="AF518">IFERROR(INDEX($C$1:$C$1003,_xlfn.AGGREGATE(15,6,ROW($V$5:$V$1003)/(FIND("1",$V$5:$V$1003,1)&gt;0),ROW()-4)),"")</f>
        <v/>
      </c>
    </row>
    <row r="519" spans="2:32" x14ac:dyDescent="0.35">
      <c r="B519" s="139"/>
      <c r="C519" s="139" t="str">
        <f>IF(B519&lt;&gt;"",COUNTIF($B$4:$B519,"&lt;&gt;"),"")</f>
        <v/>
      </c>
      <c r="D519" s="142"/>
      <c r="E519" s="139"/>
      <c r="F519" s="139"/>
      <c r="G519" s="139"/>
      <c r="H519" s="139"/>
      <c r="I519" s="142"/>
      <c r="J519" s="139"/>
      <c r="K519" s="139" t="str">
        <f>IFERROR(INDEX(PLZ!B:B,MATCH(I519,PLZ!A:A,0)),"")</f>
        <v/>
      </c>
      <c r="L519" s="139"/>
      <c r="M519" s="139" t="str">
        <f>IFERROR(IF(K519&lt;&gt;"Baden-Württemberg",VLOOKUP(L519,Params!A$28:A$36,1,FALSE),""),"")</f>
        <v/>
      </c>
      <c r="N519" s="147"/>
      <c r="O519" s="139"/>
      <c r="P519" s="139" t="str">
        <f t="shared" si="25"/>
        <v/>
      </c>
      <c r="Q519" s="139" t="str">
        <f t="shared" si="25"/>
        <v/>
      </c>
      <c r="R519" s="139" t="str">
        <f t="shared" si="25"/>
        <v/>
      </c>
      <c r="S519" s="147"/>
      <c r="T519" s="146" t="str" cm="1">
        <f t="array" aca="1" ref="T519" ca="1">IF(B519&lt;&gt;"",HYPERLINK("#'"&amp;MID(CELL("Dateiname",'Gemarkungen &amp; Flurstücke'!A$1),FIND("]",CELL("Dateiname",'Gemarkungen &amp; Flurstücke'!A$1))+1,31)&amp;"'!B6","Bitte ergänzen Sie die Angaben in ''Gemarkungen &amp; Flurstücke''!"),"")</f>
        <v/>
      </c>
      <c r="U519" s="42" t="str">
        <f>IFERROR(VLOOKUP(K519,Params!$A$2:$C$17,3,FALSE)&amp;VLOOKUP(L519,Params!$A$21:$C$23,3,FALSE)&amp;IFERROR(VLOOKUP(M519,Params!$A$28:$C$36,3,FALSE),"0"),"")</f>
        <v/>
      </c>
      <c r="V519" s="67" t="str">
        <f t="shared" si="26"/>
        <v/>
      </c>
      <c r="W519" s="67" t="str">
        <f>IFERROR(VLOOKUP(U519,Verfahren!$A$1:$E$15,5,FALSE),"")&amp;IFERROR(VLOOKUP(V519,Verfahren!A$17:B$20,2,FALSE),"")</f>
        <v/>
      </c>
      <c r="X519" s="67" t="str">
        <f t="shared" si="27"/>
        <v/>
      </c>
      <c r="Y519" s="67">
        <v>515</v>
      </c>
      <c r="Z519" s="67" t="str" cm="1">
        <f t="array" ref="Z519">IFERROR(INDEX($C$1:$C$1003,_xlfn.AGGREGATE(15,6,ROW($W$5:$W$1003)/(FIND("Wohngrundstück",$W$5:$W$1003,1)&gt;0),ROW()-4)),"")</f>
        <v/>
      </c>
      <c r="AA519" s="67" t="str" cm="1">
        <f t="array" ref="AA519">IFERROR(INDEX($C$1:$C$1003,_xlfn.AGGREGATE(15,6,ROW($U$5:$U$1003)/(FIND("123",$U$5:$U$1003,1)&gt;0),ROW()-4)),"")</f>
        <v/>
      </c>
      <c r="AB519" s="67" t="str" cm="1">
        <f t="array" ref="AB519">IFERROR(INDEX($C$1:$C$1003,_xlfn.AGGREGATE(15,6,ROW($W$5:$W$1003)/(FIND("Nichtwohngrundstück",$W$5:$W$1003,1)&gt;0),ROW()-4)),"")</f>
        <v/>
      </c>
      <c r="AC519" s="67" t="str" cm="1">
        <f t="array" ref="AC519">IFERROR(INDEX($C$1:$C$1003,_xlfn.AGGREGATE(15,6,ROW($W$5:$W$1003)/(FIND("Gebäude",$W$5:$W$1003,1)&gt;0),ROW()-4)),"")</f>
        <v/>
      </c>
      <c r="AD519" s="67" t="str" cm="1">
        <f t="array" ref="AD519">IFERROR(INDEX($C$1:$C$1003,_xlfn.AGGREGATE(15,6,ROW($W$5:$W$1003)/(FIND("LuF",$W$5:$W$1003,1)&gt;0),ROW()-4)),"")</f>
        <v/>
      </c>
      <c r="AE519" s="67" t="str" cm="1">
        <f t="array" ref="AE519">IFERROR(INDEX($C$1:$C$1003,_xlfn.AGGREGATE(15,6,ROW($P$5:$P$1003)/(FIND("Ja",$P$5:$P$1003,1)&gt;0),ROW()-4)),"")</f>
        <v/>
      </c>
      <c r="AF519" s="67" t="str" cm="1">
        <f t="array" ref="AF519">IFERROR(INDEX($C$1:$C$1003,_xlfn.AGGREGATE(15,6,ROW($V$5:$V$1003)/(FIND("1",$V$5:$V$1003,1)&gt;0),ROW()-4)),"")</f>
        <v/>
      </c>
    </row>
    <row r="520" spans="2:32" x14ac:dyDescent="0.35">
      <c r="B520" s="139"/>
      <c r="C520" s="139" t="str">
        <f>IF(B520&lt;&gt;"",COUNTIF($B$4:$B520,"&lt;&gt;"),"")</f>
        <v/>
      </c>
      <c r="D520" s="142"/>
      <c r="E520" s="139"/>
      <c r="F520" s="139"/>
      <c r="G520" s="139"/>
      <c r="H520" s="139"/>
      <c r="I520" s="142"/>
      <c r="J520" s="139"/>
      <c r="K520" s="139" t="str">
        <f>IFERROR(INDEX(PLZ!B:B,MATCH(I520,PLZ!A:A,0)),"")</f>
        <v/>
      </c>
      <c r="L520" s="139"/>
      <c r="M520" s="139" t="str">
        <f>IFERROR(IF(K520&lt;&gt;"Baden-Württemberg",VLOOKUP(L520,Params!A$28:A$36,1,FALSE),""),"")</f>
        <v/>
      </c>
      <c r="N520" s="147"/>
      <c r="O520" s="139"/>
      <c r="P520" s="139" t="str">
        <f t="shared" si="25"/>
        <v/>
      </c>
      <c r="Q520" s="139" t="str">
        <f t="shared" si="25"/>
        <v/>
      </c>
      <c r="R520" s="139" t="str">
        <f t="shared" si="25"/>
        <v/>
      </c>
      <c r="S520" s="147"/>
      <c r="T520" s="146" t="str" cm="1">
        <f t="array" aca="1" ref="T520" ca="1">IF(B520&lt;&gt;"",HYPERLINK("#'"&amp;MID(CELL("Dateiname",'Gemarkungen &amp; Flurstücke'!A$1),FIND("]",CELL("Dateiname",'Gemarkungen &amp; Flurstücke'!A$1))+1,31)&amp;"'!B6","Bitte ergänzen Sie die Angaben in ''Gemarkungen &amp; Flurstücke''!"),"")</f>
        <v/>
      </c>
      <c r="U520" s="42" t="str">
        <f>IFERROR(VLOOKUP(K520,Params!$A$2:$C$17,3,FALSE)&amp;VLOOKUP(L520,Params!$A$21:$C$23,3,FALSE)&amp;IFERROR(VLOOKUP(M520,Params!$A$28:$C$36,3,FALSE),"0"),"")</f>
        <v/>
      </c>
      <c r="V520" s="67" t="str">
        <f t="shared" si="26"/>
        <v/>
      </c>
      <c r="W520" s="67" t="str">
        <f>IFERROR(VLOOKUP(U520,Verfahren!$A$1:$E$15,5,FALSE),"")&amp;IFERROR(VLOOKUP(V520,Verfahren!A$17:B$20,2,FALSE),"")</f>
        <v/>
      </c>
      <c r="X520" s="67" t="str">
        <f t="shared" si="27"/>
        <v/>
      </c>
      <c r="Y520" s="67">
        <v>516</v>
      </c>
      <c r="Z520" s="67" t="str" cm="1">
        <f t="array" ref="Z520">IFERROR(INDEX($C$1:$C$1003,_xlfn.AGGREGATE(15,6,ROW($W$5:$W$1003)/(FIND("Wohngrundstück",$W$5:$W$1003,1)&gt;0),ROW()-4)),"")</f>
        <v/>
      </c>
      <c r="AA520" s="67" t="str" cm="1">
        <f t="array" ref="AA520">IFERROR(INDEX($C$1:$C$1003,_xlfn.AGGREGATE(15,6,ROW($U$5:$U$1003)/(FIND("123",$U$5:$U$1003,1)&gt;0),ROW()-4)),"")</f>
        <v/>
      </c>
      <c r="AB520" s="67" t="str" cm="1">
        <f t="array" ref="AB520">IFERROR(INDEX($C$1:$C$1003,_xlfn.AGGREGATE(15,6,ROW($W$5:$W$1003)/(FIND("Nichtwohngrundstück",$W$5:$W$1003,1)&gt;0),ROW()-4)),"")</f>
        <v/>
      </c>
      <c r="AC520" s="67" t="str" cm="1">
        <f t="array" ref="AC520">IFERROR(INDEX($C$1:$C$1003,_xlfn.AGGREGATE(15,6,ROW($W$5:$W$1003)/(FIND("Gebäude",$W$5:$W$1003,1)&gt;0),ROW()-4)),"")</f>
        <v/>
      </c>
      <c r="AD520" s="67" t="str" cm="1">
        <f t="array" ref="AD520">IFERROR(INDEX($C$1:$C$1003,_xlfn.AGGREGATE(15,6,ROW($W$5:$W$1003)/(FIND("LuF",$W$5:$W$1003,1)&gt;0),ROW()-4)),"")</f>
        <v/>
      </c>
      <c r="AE520" s="67" t="str" cm="1">
        <f t="array" ref="AE520">IFERROR(INDEX($C$1:$C$1003,_xlfn.AGGREGATE(15,6,ROW($P$5:$P$1003)/(FIND("Ja",$P$5:$P$1003,1)&gt;0),ROW()-4)),"")</f>
        <v/>
      </c>
      <c r="AF520" s="67" t="str" cm="1">
        <f t="array" ref="AF520">IFERROR(INDEX($C$1:$C$1003,_xlfn.AGGREGATE(15,6,ROW($V$5:$V$1003)/(FIND("1",$V$5:$V$1003,1)&gt;0),ROW()-4)),"")</f>
        <v/>
      </c>
    </row>
    <row r="521" spans="2:32" x14ac:dyDescent="0.35">
      <c r="B521" s="139"/>
      <c r="C521" s="139" t="str">
        <f>IF(B521&lt;&gt;"",COUNTIF($B$4:$B521,"&lt;&gt;"),"")</f>
        <v/>
      </c>
      <c r="D521" s="142"/>
      <c r="E521" s="139"/>
      <c r="F521" s="139"/>
      <c r="G521" s="139"/>
      <c r="H521" s="139"/>
      <c r="I521" s="142"/>
      <c r="J521" s="139"/>
      <c r="K521" s="139" t="str">
        <f>IFERROR(INDEX(PLZ!B:B,MATCH(I521,PLZ!A:A,0)),"")</f>
        <v/>
      </c>
      <c r="L521" s="139"/>
      <c r="M521" s="139" t="str">
        <f>IFERROR(IF(K521&lt;&gt;"Baden-Württemberg",VLOOKUP(L521,Params!A$28:A$36,1,FALSE),""),"")</f>
        <v/>
      </c>
      <c r="N521" s="147"/>
      <c r="O521" s="139"/>
      <c r="P521" s="139" t="str">
        <f t="shared" si="25"/>
        <v/>
      </c>
      <c r="Q521" s="139" t="str">
        <f t="shared" si="25"/>
        <v/>
      </c>
      <c r="R521" s="139" t="str">
        <f t="shared" si="25"/>
        <v/>
      </c>
      <c r="S521" s="147"/>
      <c r="T521" s="146" t="str" cm="1">
        <f t="array" aca="1" ref="T521" ca="1">IF(B521&lt;&gt;"",HYPERLINK("#'"&amp;MID(CELL("Dateiname",'Gemarkungen &amp; Flurstücke'!A$1),FIND("]",CELL("Dateiname",'Gemarkungen &amp; Flurstücke'!A$1))+1,31)&amp;"'!B6","Bitte ergänzen Sie die Angaben in ''Gemarkungen &amp; Flurstücke''!"),"")</f>
        <v/>
      </c>
      <c r="U521" s="42" t="str">
        <f>IFERROR(VLOOKUP(K521,Params!$A$2:$C$17,3,FALSE)&amp;VLOOKUP(L521,Params!$A$21:$C$23,3,FALSE)&amp;IFERROR(VLOOKUP(M521,Params!$A$28:$C$36,3,FALSE),"0"),"")</f>
        <v/>
      </c>
      <c r="V521" s="67" t="str">
        <f t="shared" si="26"/>
        <v/>
      </c>
      <c r="W521" s="67" t="str">
        <f>IFERROR(VLOOKUP(U521,Verfahren!$A$1:$E$15,5,FALSE),"")&amp;IFERROR(VLOOKUP(V521,Verfahren!A$17:B$20,2,FALSE),"")</f>
        <v/>
      </c>
      <c r="X521" s="67" t="str">
        <f t="shared" si="27"/>
        <v/>
      </c>
      <c r="Y521" s="67">
        <v>517</v>
      </c>
      <c r="Z521" s="67" t="str" cm="1">
        <f t="array" ref="Z521">IFERROR(INDEX($C$1:$C$1003,_xlfn.AGGREGATE(15,6,ROW($W$5:$W$1003)/(FIND("Wohngrundstück",$W$5:$W$1003,1)&gt;0),ROW()-4)),"")</f>
        <v/>
      </c>
      <c r="AA521" s="67" t="str" cm="1">
        <f t="array" ref="AA521">IFERROR(INDEX($C$1:$C$1003,_xlfn.AGGREGATE(15,6,ROW($U$5:$U$1003)/(FIND("123",$U$5:$U$1003,1)&gt;0),ROW()-4)),"")</f>
        <v/>
      </c>
      <c r="AB521" s="67" t="str" cm="1">
        <f t="array" ref="AB521">IFERROR(INDEX($C$1:$C$1003,_xlfn.AGGREGATE(15,6,ROW($W$5:$W$1003)/(FIND("Nichtwohngrundstück",$W$5:$W$1003,1)&gt;0),ROW()-4)),"")</f>
        <v/>
      </c>
      <c r="AC521" s="67" t="str" cm="1">
        <f t="array" ref="AC521">IFERROR(INDEX($C$1:$C$1003,_xlfn.AGGREGATE(15,6,ROW($W$5:$W$1003)/(FIND("Gebäude",$W$5:$W$1003,1)&gt;0),ROW()-4)),"")</f>
        <v/>
      </c>
      <c r="AD521" s="67" t="str" cm="1">
        <f t="array" ref="AD521">IFERROR(INDEX($C$1:$C$1003,_xlfn.AGGREGATE(15,6,ROW($W$5:$W$1003)/(FIND("LuF",$W$5:$W$1003,1)&gt;0),ROW()-4)),"")</f>
        <v/>
      </c>
      <c r="AE521" s="67" t="str" cm="1">
        <f t="array" ref="AE521">IFERROR(INDEX($C$1:$C$1003,_xlfn.AGGREGATE(15,6,ROW($P$5:$P$1003)/(FIND("Ja",$P$5:$P$1003,1)&gt;0),ROW()-4)),"")</f>
        <v/>
      </c>
      <c r="AF521" s="67" t="str" cm="1">
        <f t="array" ref="AF521">IFERROR(INDEX($C$1:$C$1003,_xlfn.AGGREGATE(15,6,ROW($V$5:$V$1003)/(FIND("1",$V$5:$V$1003,1)&gt;0),ROW()-4)),"")</f>
        <v/>
      </c>
    </row>
    <row r="522" spans="2:32" x14ac:dyDescent="0.35">
      <c r="B522" s="139"/>
      <c r="C522" s="139" t="str">
        <f>IF(B522&lt;&gt;"",COUNTIF($B$4:$B522,"&lt;&gt;"),"")</f>
        <v/>
      </c>
      <c r="D522" s="142"/>
      <c r="E522" s="139"/>
      <c r="F522" s="139"/>
      <c r="G522" s="139"/>
      <c r="H522" s="139"/>
      <c r="I522" s="142"/>
      <c r="J522" s="139"/>
      <c r="K522" s="139" t="str">
        <f>IFERROR(INDEX(PLZ!B:B,MATCH(I522,PLZ!A:A,0)),"")</f>
        <v/>
      </c>
      <c r="L522" s="139"/>
      <c r="M522" s="139" t="str">
        <f>IFERROR(IF(K522&lt;&gt;"Baden-Württemberg",VLOOKUP(L522,Params!A$28:A$36,1,FALSE),""),"")</f>
        <v/>
      </c>
      <c r="N522" s="147"/>
      <c r="O522" s="139"/>
      <c r="P522" s="139" t="str">
        <f t="shared" si="25"/>
        <v/>
      </c>
      <c r="Q522" s="139" t="str">
        <f t="shared" si="25"/>
        <v/>
      </c>
      <c r="R522" s="139" t="str">
        <f t="shared" si="25"/>
        <v/>
      </c>
      <c r="S522" s="147"/>
      <c r="T522" s="146" t="str" cm="1">
        <f t="array" aca="1" ref="T522" ca="1">IF(B522&lt;&gt;"",HYPERLINK("#'"&amp;MID(CELL("Dateiname",'Gemarkungen &amp; Flurstücke'!A$1),FIND("]",CELL("Dateiname",'Gemarkungen &amp; Flurstücke'!A$1))+1,31)&amp;"'!B6","Bitte ergänzen Sie die Angaben in ''Gemarkungen &amp; Flurstücke''!"),"")</f>
        <v/>
      </c>
      <c r="U522" s="42" t="str">
        <f>IFERROR(VLOOKUP(K522,Params!$A$2:$C$17,3,FALSE)&amp;VLOOKUP(L522,Params!$A$21:$C$23,3,FALSE)&amp;IFERROR(VLOOKUP(M522,Params!$A$28:$C$36,3,FALSE),"0"),"")</f>
        <v/>
      </c>
      <c r="V522" s="67" t="str">
        <f t="shared" si="26"/>
        <v/>
      </c>
      <c r="W522" s="67" t="str">
        <f>IFERROR(VLOOKUP(U522,Verfahren!$A$1:$E$15,5,FALSE),"")&amp;IFERROR(VLOOKUP(V522,Verfahren!A$17:B$20,2,FALSE),"")</f>
        <v/>
      </c>
      <c r="X522" s="67" t="str">
        <f t="shared" si="27"/>
        <v/>
      </c>
      <c r="Y522" s="67">
        <v>518</v>
      </c>
      <c r="Z522" s="67" t="str" cm="1">
        <f t="array" ref="Z522">IFERROR(INDEX($C$1:$C$1003,_xlfn.AGGREGATE(15,6,ROW($W$5:$W$1003)/(FIND("Wohngrundstück",$W$5:$W$1003,1)&gt;0),ROW()-4)),"")</f>
        <v/>
      </c>
      <c r="AA522" s="67" t="str" cm="1">
        <f t="array" ref="AA522">IFERROR(INDEX($C$1:$C$1003,_xlfn.AGGREGATE(15,6,ROW($U$5:$U$1003)/(FIND("123",$U$5:$U$1003,1)&gt;0),ROW()-4)),"")</f>
        <v/>
      </c>
      <c r="AB522" s="67" t="str" cm="1">
        <f t="array" ref="AB522">IFERROR(INDEX($C$1:$C$1003,_xlfn.AGGREGATE(15,6,ROW($W$5:$W$1003)/(FIND("Nichtwohngrundstück",$W$5:$W$1003,1)&gt;0),ROW()-4)),"")</f>
        <v/>
      </c>
      <c r="AC522" s="67" t="str" cm="1">
        <f t="array" ref="AC522">IFERROR(INDEX($C$1:$C$1003,_xlfn.AGGREGATE(15,6,ROW($W$5:$W$1003)/(FIND("Gebäude",$W$5:$W$1003,1)&gt;0),ROW()-4)),"")</f>
        <v/>
      </c>
      <c r="AD522" s="67" t="str" cm="1">
        <f t="array" ref="AD522">IFERROR(INDEX($C$1:$C$1003,_xlfn.AGGREGATE(15,6,ROW($W$5:$W$1003)/(FIND("LuF",$W$5:$W$1003,1)&gt;0),ROW()-4)),"")</f>
        <v/>
      </c>
      <c r="AE522" s="67" t="str" cm="1">
        <f t="array" ref="AE522">IFERROR(INDEX($C$1:$C$1003,_xlfn.AGGREGATE(15,6,ROW($P$5:$P$1003)/(FIND("Ja",$P$5:$P$1003,1)&gt;0),ROW()-4)),"")</f>
        <v/>
      </c>
      <c r="AF522" s="67" t="str" cm="1">
        <f t="array" ref="AF522">IFERROR(INDEX($C$1:$C$1003,_xlfn.AGGREGATE(15,6,ROW($V$5:$V$1003)/(FIND("1",$V$5:$V$1003,1)&gt;0),ROW()-4)),"")</f>
        <v/>
      </c>
    </row>
    <row r="523" spans="2:32" x14ac:dyDescent="0.35">
      <c r="B523" s="139"/>
      <c r="C523" s="139" t="str">
        <f>IF(B523&lt;&gt;"",COUNTIF($B$4:$B523,"&lt;&gt;"),"")</f>
        <v/>
      </c>
      <c r="D523" s="142"/>
      <c r="E523" s="139"/>
      <c r="F523" s="139"/>
      <c r="G523" s="139"/>
      <c r="H523" s="139"/>
      <c r="I523" s="142"/>
      <c r="J523" s="139"/>
      <c r="K523" s="139" t="str">
        <f>IFERROR(INDEX(PLZ!B:B,MATCH(I523,PLZ!A:A,0)),"")</f>
        <v/>
      </c>
      <c r="L523" s="139"/>
      <c r="M523" s="139" t="str">
        <f>IFERROR(IF(K523&lt;&gt;"Baden-Württemberg",VLOOKUP(L523,Params!A$28:A$36,1,FALSE),""),"")</f>
        <v/>
      </c>
      <c r="N523" s="147"/>
      <c r="O523" s="139"/>
      <c r="P523" s="139" t="str">
        <f t="shared" si="25"/>
        <v/>
      </c>
      <c r="Q523" s="139" t="str">
        <f t="shared" si="25"/>
        <v/>
      </c>
      <c r="R523" s="139" t="str">
        <f t="shared" si="25"/>
        <v/>
      </c>
      <c r="S523" s="147"/>
      <c r="T523" s="146" t="str" cm="1">
        <f t="array" aca="1" ref="T523" ca="1">IF(B523&lt;&gt;"",HYPERLINK("#'"&amp;MID(CELL("Dateiname",'Gemarkungen &amp; Flurstücke'!A$1),FIND("]",CELL("Dateiname",'Gemarkungen &amp; Flurstücke'!A$1))+1,31)&amp;"'!B6","Bitte ergänzen Sie die Angaben in ''Gemarkungen &amp; Flurstücke''!"),"")</f>
        <v/>
      </c>
      <c r="U523" s="42" t="str">
        <f>IFERROR(VLOOKUP(K523,Params!$A$2:$C$17,3,FALSE)&amp;VLOOKUP(L523,Params!$A$21:$C$23,3,FALSE)&amp;IFERROR(VLOOKUP(M523,Params!$A$28:$C$36,3,FALSE),"0"),"")</f>
        <v/>
      </c>
      <c r="V523" s="67" t="str">
        <f t="shared" si="26"/>
        <v/>
      </c>
      <c r="W523" s="67" t="str">
        <f>IFERROR(VLOOKUP(U523,Verfahren!$A$1:$E$15,5,FALSE),"")&amp;IFERROR(VLOOKUP(V523,Verfahren!A$17:B$20,2,FALSE),"")</f>
        <v/>
      </c>
      <c r="X523" s="67" t="str">
        <f t="shared" si="27"/>
        <v/>
      </c>
      <c r="Y523" s="67">
        <v>519</v>
      </c>
      <c r="Z523" s="67" t="str" cm="1">
        <f t="array" ref="Z523">IFERROR(INDEX($C$1:$C$1003,_xlfn.AGGREGATE(15,6,ROW($W$5:$W$1003)/(FIND("Wohngrundstück",$W$5:$W$1003,1)&gt;0),ROW()-4)),"")</f>
        <v/>
      </c>
      <c r="AA523" s="67" t="str" cm="1">
        <f t="array" ref="AA523">IFERROR(INDEX($C$1:$C$1003,_xlfn.AGGREGATE(15,6,ROW($U$5:$U$1003)/(FIND("123",$U$5:$U$1003,1)&gt;0),ROW()-4)),"")</f>
        <v/>
      </c>
      <c r="AB523" s="67" t="str" cm="1">
        <f t="array" ref="AB523">IFERROR(INDEX($C$1:$C$1003,_xlfn.AGGREGATE(15,6,ROW($W$5:$W$1003)/(FIND("Nichtwohngrundstück",$W$5:$W$1003,1)&gt;0),ROW()-4)),"")</f>
        <v/>
      </c>
      <c r="AC523" s="67" t="str" cm="1">
        <f t="array" ref="AC523">IFERROR(INDEX($C$1:$C$1003,_xlfn.AGGREGATE(15,6,ROW($W$5:$W$1003)/(FIND("Gebäude",$W$5:$W$1003,1)&gt;0),ROW()-4)),"")</f>
        <v/>
      </c>
      <c r="AD523" s="67" t="str" cm="1">
        <f t="array" ref="AD523">IFERROR(INDEX($C$1:$C$1003,_xlfn.AGGREGATE(15,6,ROW($W$5:$W$1003)/(FIND("LuF",$W$5:$W$1003,1)&gt;0),ROW()-4)),"")</f>
        <v/>
      </c>
      <c r="AE523" s="67" t="str" cm="1">
        <f t="array" ref="AE523">IFERROR(INDEX($C$1:$C$1003,_xlfn.AGGREGATE(15,6,ROW($P$5:$P$1003)/(FIND("Ja",$P$5:$P$1003,1)&gt;0),ROW()-4)),"")</f>
        <v/>
      </c>
      <c r="AF523" s="67" t="str" cm="1">
        <f t="array" ref="AF523">IFERROR(INDEX($C$1:$C$1003,_xlfn.AGGREGATE(15,6,ROW($V$5:$V$1003)/(FIND("1",$V$5:$V$1003,1)&gt;0),ROW()-4)),"")</f>
        <v/>
      </c>
    </row>
    <row r="524" spans="2:32" x14ac:dyDescent="0.35">
      <c r="B524" s="139"/>
      <c r="C524" s="139" t="str">
        <f>IF(B524&lt;&gt;"",COUNTIF($B$4:$B524,"&lt;&gt;"),"")</f>
        <v/>
      </c>
      <c r="D524" s="142"/>
      <c r="E524" s="139"/>
      <c r="F524" s="139"/>
      <c r="G524" s="139"/>
      <c r="H524" s="139"/>
      <c r="I524" s="142"/>
      <c r="J524" s="139"/>
      <c r="K524" s="139" t="str">
        <f>IFERROR(INDEX(PLZ!B:B,MATCH(I524,PLZ!A:A,0)),"")</f>
        <v/>
      </c>
      <c r="L524" s="139"/>
      <c r="M524" s="139" t="str">
        <f>IFERROR(IF(K524&lt;&gt;"Baden-Württemberg",VLOOKUP(L524,Params!A$28:A$36,1,FALSE),""),"")</f>
        <v/>
      </c>
      <c r="N524" s="147"/>
      <c r="O524" s="139"/>
      <c r="P524" s="139" t="str">
        <f t="shared" si="25"/>
        <v/>
      </c>
      <c r="Q524" s="139" t="str">
        <f t="shared" si="25"/>
        <v/>
      </c>
      <c r="R524" s="139" t="str">
        <f t="shared" si="25"/>
        <v/>
      </c>
      <c r="S524" s="147"/>
      <c r="T524" s="146" t="str" cm="1">
        <f t="array" aca="1" ref="T524" ca="1">IF(B524&lt;&gt;"",HYPERLINK("#'"&amp;MID(CELL("Dateiname",'Gemarkungen &amp; Flurstücke'!A$1),FIND("]",CELL("Dateiname",'Gemarkungen &amp; Flurstücke'!A$1))+1,31)&amp;"'!B6","Bitte ergänzen Sie die Angaben in ''Gemarkungen &amp; Flurstücke''!"),"")</f>
        <v/>
      </c>
      <c r="U524" s="42" t="str">
        <f>IFERROR(VLOOKUP(K524,Params!$A$2:$C$17,3,FALSE)&amp;VLOOKUP(L524,Params!$A$21:$C$23,3,FALSE)&amp;IFERROR(VLOOKUP(M524,Params!$A$28:$C$36,3,FALSE),"0"),"")</f>
        <v/>
      </c>
      <c r="V524" s="67" t="str">
        <f t="shared" si="26"/>
        <v/>
      </c>
      <c r="W524" s="67" t="str">
        <f>IFERROR(VLOOKUP(U524,Verfahren!$A$1:$E$15,5,FALSE),"")&amp;IFERROR(VLOOKUP(V524,Verfahren!A$17:B$20,2,FALSE),"")</f>
        <v/>
      </c>
      <c r="X524" s="67" t="str">
        <f t="shared" si="27"/>
        <v/>
      </c>
      <c r="Y524" s="67">
        <v>520</v>
      </c>
      <c r="Z524" s="67" t="str" cm="1">
        <f t="array" ref="Z524">IFERROR(INDEX($C$1:$C$1003,_xlfn.AGGREGATE(15,6,ROW($W$5:$W$1003)/(FIND("Wohngrundstück",$W$5:$W$1003,1)&gt;0),ROW()-4)),"")</f>
        <v/>
      </c>
      <c r="AA524" s="67" t="str" cm="1">
        <f t="array" ref="AA524">IFERROR(INDEX($C$1:$C$1003,_xlfn.AGGREGATE(15,6,ROW($U$5:$U$1003)/(FIND("123",$U$5:$U$1003,1)&gt;0),ROW()-4)),"")</f>
        <v/>
      </c>
      <c r="AB524" s="67" t="str" cm="1">
        <f t="array" ref="AB524">IFERROR(INDEX($C$1:$C$1003,_xlfn.AGGREGATE(15,6,ROW($W$5:$W$1003)/(FIND("Nichtwohngrundstück",$W$5:$W$1003,1)&gt;0),ROW()-4)),"")</f>
        <v/>
      </c>
      <c r="AC524" s="67" t="str" cm="1">
        <f t="array" ref="AC524">IFERROR(INDEX($C$1:$C$1003,_xlfn.AGGREGATE(15,6,ROW($W$5:$W$1003)/(FIND("Gebäude",$W$5:$W$1003,1)&gt;0),ROW()-4)),"")</f>
        <v/>
      </c>
      <c r="AD524" s="67" t="str" cm="1">
        <f t="array" ref="AD524">IFERROR(INDEX($C$1:$C$1003,_xlfn.AGGREGATE(15,6,ROW($W$5:$W$1003)/(FIND("LuF",$W$5:$W$1003,1)&gt;0),ROW()-4)),"")</f>
        <v/>
      </c>
      <c r="AE524" s="67" t="str" cm="1">
        <f t="array" ref="AE524">IFERROR(INDEX($C$1:$C$1003,_xlfn.AGGREGATE(15,6,ROW($P$5:$P$1003)/(FIND("Ja",$P$5:$P$1003,1)&gt;0),ROW()-4)),"")</f>
        <v/>
      </c>
      <c r="AF524" s="67" t="str" cm="1">
        <f t="array" ref="AF524">IFERROR(INDEX($C$1:$C$1003,_xlfn.AGGREGATE(15,6,ROW($V$5:$V$1003)/(FIND("1",$V$5:$V$1003,1)&gt;0),ROW()-4)),"")</f>
        <v/>
      </c>
    </row>
    <row r="525" spans="2:32" x14ac:dyDescent="0.35">
      <c r="B525" s="139"/>
      <c r="C525" s="139" t="str">
        <f>IF(B525&lt;&gt;"",COUNTIF($B$4:$B525,"&lt;&gt;"),"")</f>
        <v/>
      </c>
      <c r="D525" s="142"/>
      <c r="E525" s="139"/>
      <c r="F525" s="139"/>
      <c r="G525" s="139"/>
      <c r="H525" s="139"/>
      <c r="I525" s="142"/>
      <c r="J525" s="139"/>
      <c r="K525" s="139" t="str">
        <f>IFERROR(INDEX(PLZ!B:B,MATCH(I525,PLZ!A:A,0)),"")</f>
        <v/>
      </c>
      <c r="L525" s="139"/>
      <c r="M525" s="139" t="str">
        <f>IFERROR(IF(K525&lt;&gt;"Baden-Württemberg",VLOOKUP(L525,Params!A$28:A$36,1,FALSE),""),"")</f>
        <v/>
      </c>
      <c r="N525" s="147"/>
      <c r="O525" s="139"/>
      <c r="P525" s="139" t="str">
        <f t="shared" si="25"/>
        <v/>
      </c>
      <c r="Q525" s="139" t="str">
        <f t="shared" si="25"/>
        <v/>
      </c>
      <c r="R525" s="139" t="str">
        <f t="shared" si="25"/>
        <v/>
      </c>
      <c r="S525" s="147"/>
      <c r="T525" s="146" t="str" cm="1">
        <f t="array" aca="1" ref="T525" ca="1">IF(B525&lt;&gt;"",HYPERLINK("#'"&amp;MID(CELL("Dateiname",'Gemarkungen &amp; Flurstücke'!A$1),FIND("]",CELL("Dateiname",'Gemarkungen &amp; Flurstücke'!A$1))+1,31)&amp;"'!B6","Bitte ergänzen Sie die Angaben in ''Gemarkungen &amp; Flurstücke''!"),"")</f>
        <v/>
      </c>
      <c r="U525" s="42" t="str">
        <f>IFERROR(VLOOKUP(K525,Params!$A$2:$C$17,3,FALSE)&amp;VLOOKUP(L525,Params!$A$21:$C$23,3,FALSE)&amp;IFERROR(VLOOKUP(M525,Params!$A$28:$C$36,3,FALSE),"0"),"")</f>
        <v/>
      </c>
      <c r="V525" s="67" t="str">
        <f t="shared" si="26"/>
        <v/>
      </c>
      <c r="W525" s="67" t="str">
        <f>IFERROR(VLOOKUP(U525,Verfahren!$A$1:$E$15,5,FALSE),"")&amp;IFERROR(VLOOKUP(V525,Verfahren!A$17:B$20,2,FALSE),"")</f>
        <v/>
      </c>
      <c r="X525" s="67" t="str">
        <f t="shared" si="27"/>
        <v/>
      </c>
      <c r="Y525" s="67">
        <v>521</v>
      </c>
      <c r="Z525" s="67" t="str" cm="1">
        <f t="array" ref="Z525">IFERROR(INDEX($C$1:$C$1003,_xlfn.AGGREGATE(15,6,ROW($W$5:$W$1003)/(FIND("Wohngrundstück",$W$5:$W$1003,1)&gt;0),ROW()-4)),"")</f>
        <v/>
      </c>
      <c r="AA525" s="67" t="str" cm="1">
        <f t="array" ref="AA525">IFERROR(INDEX($C$1:$C$1003,_xlfn.AGGREGATE(15,6,ROW($U$5:$U$1003)/(FIND("123",$U$5:$U$1003,1)&gt;0),ROW()-4)),"")</f>
        <v/>
      </c>
      <c r="AB525" s="67" t="str" cm="1">
        <f t="array" ref="AB525">IFERROR(INDEX($C$1:$C$1003,_xlfn.AGGREGATE(15,6,ROW($W$5:$W$1003)/(FIND("Nichtwohngrundstück",$W$5:$W$1003,1)&gt;0),ROW()-4)),"")</f>
        <v/>
      </c>
      <c r="AC525" s="67" t="str" cm="1">
        <f t="array" ref="AC525">IFERROR(INDEX($C$1:$C$1003,_xlfn.AGGREGATE(15,6,ROW($W$5:$W$1003)/(FIND("Gebäude",$W$5:$W$1003,1)&gt;0),ROW()-4)),"")</f>
        <v/>
      </c>
      <c r="AD525" s="67" t="str" cm="1">
        <f t="array" ref="AD525">IFERROR(INDEX($C$1:$C$1003,_xlfn.AGGREGATE(15,6,ROW($W$5:$W$1003)/(FIND("LuF",$W$5:$W$1003,1)&gt;0),ROW()-4)),"")</f>
        <v/>
      </c>
      <c r="AE525" s="67" t="str" cm="1">
        <f t="array" ref="AE525">IFERROR(INDEX($C$1:$C$1003,_xlfn.AGGREGATE(15,6,ROW($P$5:$P$1003)/(FIND("Ja",$P$5:$P$1003,1)&gt;0),ROW()-4)),"")</f>
        <v/>
      </c>
      <c r="AF525" s="67" t="str" cm="1">
        <f t="array" ref="AF525">IFERROR(INDEX($C$1:$C$1003,_xlfn.AGGREGATE(15,6,ROW($V$5:$V$1003)/(FIND("1",$V$5:$V$1003,1)&gt;0),ROW()-4)),"")</f>
        <v/>
      </c>
    </row>
    <row r="526" spans="2:32" x14ac:dyDescent="0.35">
      <c r="B526" s="139"/>
      <c r="C526" s="139" t="str">
        <f>IF(B526&lt;&gt;"",COUNTIF($B$4:$B526,"&lt;&gt;"),"")</f>
        <v/>
      </c>
      <c r="D526" s="142"/>
      <c r="E526" s="139"/>
      <c r="F526" s="139"/>
      <c r="G526" s="139"/>
      <c r="H526" s="139"/>
      <c r="I526" s="142"/>
      <c r="J526" s="139"/>
      <c r="K526" s="139" t="str">
        <f>IFERROR(INDEX(PLZ!B:B,MATCH(I526,PLZ!A:A,0)),"")</f>
        <v/>
      </c>
      <c r="L526" s="139"/>
      <c r="M526" s="139" t="str">
        <f>IFERROR(IF(K526&lt;&gt;"Baden-Württemberg",VLOOKUP(L526,Params!A$28:A$36,1,FALSE),""),"")</f>
        <v/>
      </c>
      <c r="N526" s="147"/>
      <c r="O526" s="139"/>
      <c r="P526" s="139" t="str">
        <f t="shared" si="25"/>
        <v/>
      </c>
      <c r="Q526" s="139" t="str">
        <f t="shared" si="25"/>
        <v/>
      </c>
      <c r="R526" s="139" t="str">
        <f t="shared" si="25"/>
        <v/>
      </c>
      <c r="S526" s="147"/>
      <c r="T526" s="146" t="str" cm="1">
        <f t="array" aca="1" ref="T526" ca="1">IF(B526&lt;&gt;"",HYPERLINK("#'"&amp;MID(CELL("Dateiname",'Gemarkungen &amp; Flurstücke'!A$1),FIND("]",CELL("Dateiname",'Gemarkungen &amp; Flurstücke'!A$1))+1,31)&amp;"'!B6","Bitte ergänzen Sie die Angaben in ''Gemarkungen &amp; Flurstücke''!"),"")</f>
        <v/>
      </c>
      <c r="U526" s="42" t="str">
        <f>IFERROR(VLOOKUP(K526,Params!$A$2:$C$17,3,FALSE)&amp;VLOOKUP(L526,Params!$A$21:$C$23,3,FALSE)&amp;IFERROR(VLOOKUP(M526,Params!$A$28:$C$36,3,FALSE),"0"),"")</f>
        <v/>
      </c>
      <c r="V526" s="67" t="str">
        <f t="shared" si="26"/>
        <v/>
      </c>
      <c r="W526" s="67" t="str">
        <f>IFERROR(VLOOKUP(U526,Verfahren!$A$1:$E$15,5,FALSE),"")&amp;IFERROR(VLOOKUP(V526,Verfahren!A$17:B$20,2,FALSE),"")</f>
        <v/>
      </c>
      <c r="X526" s="67" t="str">
        <f t="shared" si="27"/>
        <v/>
      </c>
      <c r="Y526" s="67">
        <v>522</v>
      </c>
      <c r="Z526" s="67" t="str" cm="1">
        <f t="array" ref="Z526">IFERROR(INDEX($C$1:$C$1003,_xlfn.AGGREGATE(15,6,ROW($W$5:$W$1003)/(FIND("Wohngrundstück",$W$5:$W$1003,1)&gt;0),ROW()-4)),"")</f>
        <v/>
      </c>
      <c r="AA526" s="67" t="str" cm="1">
        <f t="array" ref="AA526">IFERROR(INDEX($C$1:$C$1003,_xlfn.AGGREGATE(15,6,ROW($U$5:$U$1003)/(FIND("123",$U$5:$U$1003,1)&gt;0),ROW()-4)),"")</f>
        <v/>
      </c>
      <c r="AB526" s="67" t="str" cm="1">
        <f t="array" ref="AB526">IFERROR(INDEX($C$1:$C$1003,_xlfn.AGGREGATE(15,6,ROW($W$5:$W$1003)/(FIND("Nichtwohngrundstück",$W$5:$W$1003,1)&gt;0),ROW()-4)),"")</f>
        <v/>
      </c>
      <c r="AC526" s="67" t="str" cm="1">
        <f t="array" ref="AC526">IFERROR(INDEX($C$1:$C$1003,_xlfn.AGGREGATE(15,6,ROW($W$5:$W$1003)/(FIND("Gebäude",$W$5:$W$1003,1)&gt;0),ROW()-4)),"")</f>
        <v/>
      </c>
      <c r="AD526" s="67" t="str" cm="1">
        <f t="array" ref="AD526">IFERROR(INDEX($C$1:$C$1003,_xlfn.AGGREGATE(15,6,ROW($W$5:$W$1003)/(FIND("LuF",$W$5:$W$1003,1)&gt;0),ROW()-4)),"")</f>
        <v/>
      </c>
      <c r="AE526" s="67" t="str" cm="1">
        <f t="array" ref="AE526">IFERROR(INDEX($C$1:$C$1003,_xlfn.AGGREGATE(15,6,ROW($P$5:$P$1003)/(FIND("Ja",$P$5:$P$1003,1)&gt;0),ROW()-4)),"")</f>
        <v/>
      </c>
      <c r="AF526" s="67" t="str" cm="1">
        <f t="array" ref="AF526">IFERROR(INDEX($C$1:$C$1003,_xlfn.AGGREGATE(15,6,ROW($V$5:$V$1003)/(FIND("1",$V$5:$V$1003,1)&gt;0),ROW()-4)),"")</f>
        <v/>
      </c>
    </row>
    <row r="527" spans="2:32" x14ac:dyDescent="0.35">
      <c r="B527" s="139"/>
      <c r="C527" s="139" t="str">
        <f>IF(B527&lt;&gt;"",COUNTIF($B$4:$B527,"&lt;&gt;"),"")</f>
        <v/>
      </c>
      <c r="D527" s="142"/>
      <c r="E527" s="139"/>
      <c r="F527" s="139"/>
      <c r="G527" s="139"/>
      <c r="H527" s="139"/>
      <c r="I527" s="142"/>
      <c r="J527" s="139"/>
      <c r="K527" s="139" t="str">
        <f>IFERROR(INDEX(PLZ!B:B,MATCH(I527,PLZ!A:A,0)),"")</f>
        <v/>
      </c>
      <c r="L527" s="139"/>
      <c r="M527" s="139" t="str">
        <f>IFERROR(IF(K527&lt;&gt;"Baden-Württemberg",VLOOKUP(L527,Params!A$28:A$36,1,FALSE),""),"")</f>
        <v/>
      </c>
      <c r="N527" s="147"/>
      <c r="O527" s="139"/>
      <c r="P527" s="139" t="str">
        <f t="shared" si="25"/>
        <v/>
      </c>
      <c r="Q527" s="139" t="str">
        <f t="shared" si="25"/>
        <v/>
      </c>
      <c r="R527" s="139" t="str">
        <f t="shared" si="25"/>
        <v/>
      </c>
      <c r="S527" s="147"/>
      <c r="T527" s="146" t="str" cm="1">
        <f t="array" aca="1" ref="T527" ca="1">IF(B527&lt;&gt;"",HYPERLINK("#'"&amp;MID(CELL("Dateiname",'Gemarkungen &amp; Flurstücke'!A$1),FIND("]",CELL("Dateiname",'Gemarkungen &amp; Flurstücke'!A$1))+1,31)&amp;"'!B6","Bitte ergänzen Sie die Angaben in ''Gemarkungen &amp; Flurstücke''!"),"")</f>
        <v/>
      </c>
      <c r="U527" s="42" t="str">
        <f>IFERROR(VLOOKUP(K527,Params!$A$2:$C$17,3,FALSE)&amp;VLOOKUP(L527,Params!$A$21:$C$23,3,FALSE)&amp;IFERROR(VLOOKUP(M527,Params!$A$28:$C$36,3,FALSE),"0"),"")</f>
        <v/>
      </c>
      <c r="V527" s="67" t="str">
        <f t="shared" si="26"/>
        <v/>
      </c>
      <c r="W527" s="67" t="str">
        <f>IFERROR(VLOOKUP(U527,Verfahren!$A$1:$E$15,5,FALSE),"")&amp;IFERROR(VLOOKUP(V527,Verfahren!A$17:B$20,2,FALSE),"")</f>
        <v/>
      </c>
      <c r="X527" s="67" t="str">
        <f t="shared" si="27"/>
        <v/>
      </c>
      <c r="Y527" s="67">
        <v>523</v>
      </c>
      <c r="Z527" s="67" t="str" cm="1">
        <f t="array" ref="Z527">IFERROR(INDEX($C$1:$C$1003,_xlfn.AGGREGATE(15,6,ROW($W$5:$W$1003)/(FIND("Wohngrundstück",$W$5:$W$1003,1)&gt;0),ROW()-4)),"")</f>
        <v/>
      </c>
      <c r="AA527" s="67" t="str" cm="1">
        <f t="array" ref="AA527">IFERROR(INDEX($C$1:$C$1003,_xlfn.AGGREGATE(15,6,ROW($U$5:$U$1003)/(FIND("123",$U$5:$U$1003,1)&gt;0),ROW()-4)),"")</f>
        <v/>
      </c>
      <c r="AB527" s="67" t="str" cm="1">
        <f t="array" ref="AB527">IFERROR(INDEX($C$1:$C$1003,_xlfn.AGGREGATE(15,6,ROW($W$5:$W$1003)/(FIND("Nichtwohngrundstück",$W$5:$W$1003,1)&gt;0),ROW()-4)),"")</f>
        <v/>
      </c>
      <c r="AC527" s="67" t="str" cm="1">
        <f t="array" ref="AC527">IFERROR(INDEX($C$1:$C$1003,_xlfn.AGGREGATE(15,6,ROW($W$5:$W$1003)/(FIND("Gebäude",$W$5:$W$1003,1)&gt;0),ROW()-4)),"")</f>
        <v/>
      </c>
      <c r="AD527" s="67" t="str" cm="1">
        <f t="array" ref="AD527">IFERROR(INDEX($C$1:$C$1003,_xlfn.AGGREGATE(15,6,ROW($W$5:$W$1003)/(FIND("LuF",$W$5:$W$1003,1)&gt;0),ROW()-4)),"")</f>
        <v/>
      </c>
      <c r="AE527" s="67" t="str" cm="1">
        <f t="array" ref="AE527">IFERROR(INDEX($C$1:$C$1003,_xlfn.AGGREGATE(15,6,ROW($P$5:$P$1003)/(FIND("Ja",$P$5:$P$1003,1)&gt;0),ROW()-4)),"")</f>
        <v/>
      </c>
      <c r="AF527" s="67" t="str" cm="1">
        <f t="array" ref="AF527">IFERROR(INDEX($C$1:$C$1003,_xlfn.AGGREGATE(15,6,ROW($V$5:$V$1003)/(FIND("1",$V$5:$V$1003,1)&gt;0),ROW()-4)),"")</f>
        <v/>
      </c>
    </row>
    <row r="528" spans="2:32" x14ac:dyDescent="0.35">
      <c r="B528" s="139"/>
      <c r="C528" s="139" t="str">
        <f>IF(B528&lt;&gt;"",COUNTIF($B$4:$B528,"&lt;&gt;"),"")</f>
        <v/>
      </c>
      <c r="D528" s="142"/>
      <c r="E528" s="139"/>
      <c r="F528" s="139"/>
      <c r="G528" s="139"/>
      <c r="H528" s="139"/>
      <c r="I528" s="142"/>
      <c r="J528" s="139"/>
      <c r="K528" s="139" t="str">
        <f>IFERROR(INDEX(PLZ!B:B,MATCH(I528,PLZ!A:A,0)),"")</f>
        <v/>
      </c>
      <c r="L528" s="139"/>
      <c r="M528" s="139" t="str">
        <f>IFERROR(IF(K528&lt;&gt;"Baden-Württemberg",VLOOKUP(L528,Params!A$28:A$36,1,FALSE),""),"")</f>
        <v/>
      </c>
      <c r="N528" s="147"/>
      <c r="O528" s="139"/>
      <c r="P528" s="139" t="str">
        <f t="shared" ref="P528:R591" si="28">IF($B528&lt;&gt;"","Nein","")</f>
        <v/>
      </c>
      <c r="Q528" s="139" t="str">
        <f t="shared" si="28"/>
        <v/>
      </c>
      <c r="R528" s="139" t="str">
        <f t="shared" si="28"/>
        <v/>
      </c>
      <c r="S528" s="147"/>
      <c r="T528" s="146" t="str" cm="1">
        <f t="array" aca="1" ref="T528" ca="1">IF(B528&lt;&gt;"",HYPERLINK("#'"&amp;MID(CELL("Dateiname",'Gemarkungen &amp; Flurstücke'!A$1),FIND("]",CELL("Dateiname",'Gemarkungen &amp; Flurstücke'!A$1))+1,31)&amp;"'!B6","Bitte ergänzen Sie die Angaben in ''Gemarkungen &amp; Flurstücke''!"),"")</f>
        <v/>
      </c>
      <c r="U528" s="42" t="str">
        <f>IFERROR(VLOOKUP(K528,Params!$A$2:$C$17,3,FALSE)&amp;VLOOKUP(L528,Params!$A$21:$C$23,3,FALSE)&amp;IFERROR(VLOOKUP(M528,Params!$A$28:$C$36,3,FALSE),"0"),"")</f>
        <v/>
      </c>
      <c r="V528" s="67" t="str">
        <f t="shared" si="26"/>
        <v/>
      </c>
      <c r="W528" s="67" t="str">
        <f>IFERROR(VLOOKUP(U528,Verfahren!$A$1:$E$15,5,FALSE),"")&amp;IFERROR(VLOOKUP(V528,Verfahren!A$17:B$20,2,FALSE),"")</f>
        <v/>
      </c>
      <c r="X528" s="67" t="str">
        <f t="shared" si="27"/>
        <v/>
      </c>
      <c r="Y528" s="67">
        <v>524</v>
      </c>
      <c r="Z528" s="67" t="str" cm="1">
        <f t="array" ref="Z528">IFERROR(INDEX($C$1:$C$1003,_xlfn.AGGREGATE(15,6,ROW($W$5:$W$1003)/(FIND("Wohngrundstück",$W$5:$W$1003,1)&gt;0),ROW()-4)),"")</f>
        <v/>
      </c>
      <c r="AA528" s="67" t="str" cm="1">
        <f t="array" ref="AA528">IFERROR(INDEX($C$1:$C$1003,_xlfn.AGGREGATE(15,6,ROW($U$5:$U$1003)/(FIND("123",$U$5:$U$1003,1)&gt;0),ROW()-4)),"")</f>
        <v/>
      </c>
      <c r="AB528" s="67" t="str" cm="1">
        <f t="array" ref="AB528">IFERROR(INDEX($C$1:$C$1003,_xlfn.AGGREGATE(15,6,ROW($W$5:$W$1003)/(FIND("Nichtwohngrundstück",$W$5:$W$1003,1)&gt;0),ROW()-4)),"")</f>
        <v/>
      </c>
      <c r="AC528" s="67" t="str" cm="1">
        <f t="array" ref="AC528">IFERROR(INDEX($C$1:$C$1003,_xlfn.AGGREGATE(15,6,ROW($W$5:$W$1003)/(FIND("Gebäude",$W$5:$W$1003,1)&gt;0),ROW()-4)),"")</f>
        <v/>
      </c>
      <c r="AD528" s="67" t="str" cm="1">
        <f t="array" ref="AD528">IFERROR(INDEX($C$1:$C$1003,_xlfn.AGGREGATE(15,6,ROW($W$5:$W$1003)/(FIND("LuF",$W$5:$W$1003,1)&gt;0),ROW()-4)),"")</f>
        <v/>
      </c>
      <c r="AE528" s="67" t="str" cm="1">
        <f t="array" ref="AE528">IFERROR(INDEX($C$1:$C$1003,_xlfn.AGGREGATE(15,6,ROW($P$5:$P$1003)/(FIND("Ja",$P$5:$P$1003,1)&gt;0),ROW()-4)),"")</f>
        <v/>
      </c>
      <c r="AF528" s="67" t="str" cm="1">
        <f t="array" ref="AF528">IFERROR(INDEX($C$1:$C$1003,_xlfn.AGGREGATE(15,6,ROW($V$5:$V$1003)/(FIND("1",$V$5:$V$1003,1)&gt;0),ROW()-4)),"")</f>
        <v/>
      </c>
    </row>
    <row r="529" spans="2:32" x14ac:dyDescent="0.35">
      <c r="B529" s="139"/>
      <c r="C529" s="139" t="str">
        <f>IF(B529&lt;&gt;"",COUNTIF($B$4:$B529,"&lt;&gt;"),"")</f>
        <v/>
      </c>
      <c r="D529" s="142"/>
      <c r="E529" s="139"/>
      <c r="F529" s="139"/>
      <c r="G529" s="139"/>
      <c r="H529" s="139"/>
      <c r="I529" s="142"/>
      <c r="J529" s="139"/>
      <c r="K529" s="139" t="str">
        <f>IFERROR(INDEX(PLZ!B:B,MATCH(I529,PLZ!A:A,0)),"")</f>
        <v/>
      </c>
      <c r="L529" s="139"/>
      <c r="M529" s="139" t="str">
        <f>IFERROR(IF(K529&lt;&gt;"Baden-Württemberg",VLOOKUP(L529,Params!A$28:A$36,1,FALSE),""),"")</f>
        <v/>
      </c>
      <c r="N529" s="147"/>
      <c r="O529" s="139"/>
      <c r="P529" s="139" t="str">
        <f t="shared" si="28"/>
        <v/>
      </c>
      <c r="Q529" s="139" t="str">
        <f t="shared" si="28"/>
        <v/>
      </c>
      <c r="R529" s="139" t="str">
        <f t="shared" si="28"/>
        <v/>
      </c>
      <c r="S529" s="147"/>
      <c r="T529" s="146" t="str" cm="1">
        <f t="array" aca="1" ref="T529" ca="1">IF(B529&lt;&gt;"",HYPERLINK("#'"&amp;MID(CELL("Dateiname",'Gemarkungen &amp; Flurstücke'!A$1),FIND("]",CELL("Dateiname",'Gemarkungen &amp; Flurstücke'!A$1))+1,31)&amp;"'!B6","Bitte ergänzen Sie die Angaben in ''Gemarkungen &amp; Flurstücke''!"),"")</f>
        <v/>
      </c>
      <c r="U529" s="42" t="str">
        <f>IFERROR(VLOOKUP(K529,Params!$A$2:$C$17,3,FALSE)&amp;VLOOKUP(L529,Params!$A$21:$C$23,3,FALSE)&amp;IFERROR(VLOOKUP(M529,Params!$A$28:$C$36,3,FALSE),"0"),"")</f>
        <v/>
      </c>
      <c r="V529" s="67" t="str">
        <f t="shared" si="26"/>
        <v/>
      </c>
      <c r="W529" s="67" t="str">
        <f>IFERROR(VLOOKUP(U529,Verfahren!$A$1:$E$15,5,FALSE),"")&amp;IFERROR(VLOOKUP(V529,Verfahren!A$17:B$20,2,FALSE),"")</f>
        <v/>
      </c>
      <c r="X529" s="67" t="str">
        <f t="shared" si="27"/>
        <v/>
      </c>
      <c r="Y529" s="67">
        <v>525</v>
      </c>
      <c r="Z529" s="67" t="str" cm="1">
        <f t="array" ref="Z529">IFERROR(INDEX($C$1:$C$1003,_xlfn.AGGREGATE(15,6,ROW($W$5:$W$1003)/(FIND("Wohngrundstück",$W$5:$W$1003,1)&gt;0),ROW()-4)),"")</f>
        <v/>
      </c>
      <c r="AA529" s="67" t="str" cm="1">
        <f t="array" ref="AA529">IFERROR(INDEX($C$1:$C$1003,_xlfn.AGGREGATE(15,6,ROW($U$5:$U$1003)/(FIND("123",$U$5:$U$1003,1)&gt;0),ROW()-4)),"")</f>
        <v/>
      </c>
      <c r="AB529" s="67" t="str" cm="1">
        <f t="array" ref="AB529">IFERROR(INDEX($C$1:$C$1003,_xlfn.AGGREGATE(15,6,ROW($W$5:$W$1003)/(FIND("Nichtwohngrundstück",$W$5:$W$1003,1)&gt;0),ROW()-4)),"")</f>
        <v/>
      </c>
      <c r="AC529" s="67" t="str" cm="1">
        <f t="array" ref="AC529">IFERROR(INDEX($C$1:$C$1003,_xlfn.AGGREGATE(15,6,ROW($W$5:$W$1003)/(FIND("Gebäude",$W$5:$W$1003,1)&gt;0),ROW()-4)),"")</f>
        <v/>
      </c>
      <c r="AD529" s="67" t="str" cm="1">
        <f t="array" ref="AD529">IFERROR(INDEX($C$1:$C$1003,_xlfn.AGGREGATE(15,6,ROW($W$5:$W$1003)/(FIND("LuF",$W$5:$W$1003,1)&gt;0),ROW()-4)),"")</f>
        <v/>
      </c>
      <c r="AE529" s="67" t="str" cm="1">
        <f t="array" ref="AE529">IFERROR(INDEX($C$1:$C$1003,_xlfn.AGGREGATE(15,6,ROW($P$5:$P$1003)/(FIND("Ja",$P$5:$P$1003,1)&gt;0),ROW()-4)),"")</f>
        <v/>
      </c>
      <c r="AF529" s="67" t="str" cm="1">
        <f t="array" ref="AF529">IFERROR(INDEX($C$1:$C$1003,_xlfn.AGGREGATE(15,6,ROW($V$5:$V$1003)/(FIND("1",$V$5:$V$1003,1)&gt;0),ROW()-4)),"")</f>
        <v/>
      </c>
    </row>
    <row r="530" spans="2:32" x14ac:dyDescent="0.35">
      <c r="B530" s="139"/>
      <c r="C530" s="139" t="str">
        <f>IF(B530&lt;&gt;"",COUNTIF($B$4:$B530,"&lt;&gt;"),"")</f>
        <v/>
      </c>
      <c r="D530" s="142"/>
      <c r="E530" s="139"/>
      <c r="F530" s="139"/>
      <c r="G530" s="139"/>
      <c r="H530" s="139"/>
      <c r="I530" s="142"/>
      <c r="J530" s="139"/>
      <c r="K530" s="139" t="str">
        <f>IFERROR(INDEX(PLZ!B:B,MATCH(I530,PLZ!A:A,0)),"")</f>
        <v/>
      </c>
      <c r="L530" s="139"/>
      <c r="M530" s="139" t="str">
        <f>IFERROR(IF(K530&lt;&gt;"Baden-Württemberg",VLOOKUP(L530,Params!A$28:A$36,1,FALSE),""),"")</f>
        <v/>
      </c>
      <c r="N530" s="147"/>
      <c r="O530" s="139"/>
      <c r="P530" s="139" t="str">
        <f t="shared" si="28"/>
        <v/>
      </c>
      <c r="Q530" s="139" t="str">
        <f t="shared" si="28"/>
        <v/>
      </c>
      <c r="R530" s="139" t="str">
        <f t="shared" si="28"/>
        <v/>
      </c>
      <c r="S530" s="147"/>
      <c r="T530" s="146" t="str" cm="1">
        <f t="array" aca="1" ref="T530" ca="1">IF(B530&lt;&gt;"",HYPERLINK("#'"&amp;MID(CELL("Dateiname",'Gemarkungen &amp; Flurstücke'!A$1),FIND("]",CELL("Dateiname",'Gemarkungen &amp; Flurstücke'!A$1))+1,31)&amp;"'!B6","Bitte ergänzen Sie die Angaben in ''Gemarkungen &amp; Flurstücke''!"),"")</f>
        <v/>
      </c>
      <c r="U530" s="42" t="str">
        <f>IFERROR(VLOOKUP(K530,Params!$A$2:$C$17,3,FALSE)&amp;VLOOKUP(L530,Params!$A$21:$C$23,3,FALSE)&amp;IFERROR(VLOOKUP(M530,Params!$A$28:$C$36,3,FALSE),"0"),"")</f>
        <v/>
      </c>
      <c r="V530" s="67" t="str">
        <f t="shared" si="26"/>
        <v/>
      </c>
      <c r="W530" s="67" t="str">
        <f>IFERROR(VLOOKUP(U530,Verfahren!$A$1:$E$15,5,FALSE),"")&amp;IFERROR(VLOOKUP(V530,Verfahren!A$17:B$20,2,FALSE),"")</f>
        <v/>
      </c>
      <c r="X530" s="67" t="str">
        <f t="shared" si="27"/>
        <v/>
      </c>
      <c r="Y530" s="67">
        <v>526</v>
      </c>
      <c r="Z530" s="67" t="str" cm="1">
        <f t="array" ref="Z530">IFERROR(INDEX($C$1:$C$1003,_xlfn.AGGREGATE(15,6,ROW($W$5:$W$1003)/(FIND("Wohngrundstück",$W$5:$W$1003,1)&gt;0),ROW()-4)),"")</f>
        <v/>
      </c>
      <c r="AA530" s="67" t="str" cm="1">
        <f t="array" ref="AA530">IFERROR(INDEX($C$1:$C$1003,_xlfn.AGGREGATE(15,6,ROW($U$5:$U$1003)/(FIND("123",$U$5:$U$1003,1)&gt;0),ROW()-4)),"")</f>
        <v/>
      </c>
      <c r="AB530" s="67" t="str" cm="1">
        <f t="array" ref="AB530">IFERROR(INDEX($C$1:$C$1003,_xlfn.AGGREGATE(15,6,ROW($W$5:$W$1003)/(FIND("Nichtwohngrundstück",$W$5:$W$1003,1)&gt;0),ROW()-4)),"")</f>
        <v/>
      </c>
      <c r="AC530" s="67" t="str" cm="1">
        <f t="array" ref="AC530">IFERROR(INDEX($C$1:$C$1003,_xlfn.AGGREGATE(15,6,ROW($W$5:$W$1003)/(FIND("Gebäude",$W$5:$W$1003,1)&gt;0),ROW()-4)),"")</f>
        <v/>
      </c>
      <c r="AD530" s="67" t="str" cm="1">
        <f t="array" ref="AD530">IFERROR(INDEX($C$1:$C$1003,_xlfn.AGGREGATE(15,6,ROW($W$5:$W$1003)/(FIND("LuF",$W$5:$W$1003,1)&gt;0),ROW()-4)),"")</f>
        <v/>
      </c>
      <c r="AE530" s="67" t="str" cm="1">
        <f t="array" ref="AE530">IFERROR(INDEX($C$1:$C$1003,_xlfn.AGGREGATE(15,6,ROW($P$5:$P$1003)/(FIND("Ja",$P$5:$P$1003,1)&gt;0),ROW()-4)),"")</f>
        <v/>
      </c>
      <c r="AF530" s="67" t="str" cm="1">
        <f t="array" ref="AF530">IFERROR(INDEX($C$1:$C$1003,_xlfn.AGGREGATE(15,6,ROW($V$5:$V$1003)/(FIND("1",$V$5:$V$1003,1)&gt;0),ROW()-4)),"")</f>
        <v/>
      </c>
    </row>
    <row r="531" spans="2:32" x14ac:dyDescent="0.35">
      <c r="B531" s="139"/>
      <c r="C531" s="139" t="str">
        <f>IF(B531&lt;&gt;"",COUNTIF($B$4:$B531,"&lt;&gt;"),"")</f>
        <v/>
      </c>
      <c r="D531" s="142"/>
      <c r="E531" s="139"/>
      <c r="F531" s="139"/>
      <c r="G531" s="139"/>
      <c r="H531" s="139"/>
      <c r="I531" s="142"/>
      <c r="J531" s="139"/>
      <c r="K531" s="139" t="str">
        <f>IFERROR(INDEX(PLZ!B:B,MATCH(I531,PLZ!A:A,0)),"")</f>
        <v/>
      </c>
      <c r="L531" s="139"/>
      <c r="M531" s="139" t="str">
        <f>IFERROR(IF(K531&lt;&gt;"Baden-Württemberg",VLOOKUP(L531,Params!A$28:A$36,1,FALSE),""),"")</f>
        <v/>
      </c>
      <c r="N531" s="147"/>
      <c r="O531" s="139"/>
      <c r="P531" s="139" t="str">
        <f t="shared" si="28"/>
        <v/>
      </c>
      <c r="Q531" s="139" t="str">
        <f t="shared" si="28"/>
        <v/>
      </c>
      <c r="R531" s="139" t="str">
        <f t="shared" si="28"/>
        <v/>
      </c>
      <c r="S531" s="147"/>
      <c r="T531" s="146" t="str" cm="1">
        <f t="array" aca="1" ref="T531" ca="1">IF(B531&lt;&gt;"",HYPERLINK("#'"&amp;MID(CELL("Dateiname",'Gemarkungen &amp; Flurstücke'!A$1),FIND("]",CELL("Dateiname",'Gemarkungen &amp; Flurstücke'!A$1))+1,31)&amp;"'!B6","Bitte ergänzen Sie die Angaben in ''Gemarkungen &amp; Flurstücke''!"),"")</f>
        <v/>
      </c>
      <c r="U531" s="42" t="str">
        <f>IFERROR(VLOOKUP(K531,Params!$A$2:$C$17,3,FALSE)&amp;VLOOKUP(L531,Params!$A$21:$C$23,3,FALSE)&amp;IFERROR(VLOOKUP(M531,Params!$A$28:$C$36,3,FALSE),"0"),"")</f>
        <v/>
      </c>
      <c r="V531" s="67" t="str">
        <f t="shared" si="26"/>
        <v/>
      </c>
      <c r="W531" s="67" t="str">
        <f>IFERROR(VLOOKUP(U531,Verfahren!$A$1:$E$15,5,FALSE),"")&amp;IFERROR(VLOOKUP(V531,Verfahren!A$17:B$20,2,FALSE),"")</f>
        <v/>
      </c>
      <c r="X531" s="67" t="str">
        <f t="shared" si="27"/>
        <v/>
      </c>
      <c r="Y531" s="67">
        <v>527</v>
      </c>
      <c r="Z531" s="67" t="str" cm="1">
        <f t="array" ref="Z531">IFERROR(INDEX($C$1:$C$1003,_xlfn.AGGREGATE(15,6,ROW($W$5:$W$1003)/(FIND("Wohngrundstück",$W$5:$W$1003,1)&gt;0),ROW()-4)),"")</f>
        <v/>
      </c>
      <c r="AA531" s="67" t="str" cm="1">
        <f t="array" ref="AA531">IFERROR(INDEX($C$1:$C$1003,_xlfn.AGGREGATE(15,6,ROW($U$5:$U$1003)/(FIND("123",$U$5:$U$1003,1)&gt;0),ROW()-4)),"")</f>
        <v/>
      </c>
      <c r="AB531" s="67" t="str" cm="1">
        <f t="array" ref="AB531">IFERROR(INDEX($C$1:$C$1003,_xlfn.AGGREGATE(15,6,ROW($W$5:$W$1003)/(FIND("Nichtwohngrundstück",$W$5:$W$1003,1)&gt;0),ROW()-4)),"")</f>
        <v/>
      </c>
      <c r="AC531" s="67" t="str" cm="1">
        <f t="array" ref="AC531">IFERROR(INDEX($C$1:$C$1003,_xlfn.AGGREGATE(15,6,ROW($W$5:$W$1003)/(FIND("Gebäude",$W$5:$W$1003,1)&gt;0),ROW()-4)),"")</f>
        <v/>
      </c>
      <c r="AD531" s="67" t="str" cm="1">
        <f t="array" ref="AD531">IFERROR(INDEX($C$1:$C$1003,_xlfn.AGGREGATE(15,6,ROW($W$5:$W$1003)/(FIND("LuF",$W$5:$W$1003,1)&gt;0),ROW()-4)),"")</f>
        <v/>
      </c>
      <c r="AE531" s="67" t="str" cm="1">
        <f t="array" ref="AE531">IFERROR(INDEX($C$1:$C$1003,_xlfn.AGGREGATE(15,6,ROW($P$5:$P$1003)/(FIND("Ja",$P$5:$P$1003,1)&gt;0),ROW()-4)),"")</f>
        <v/>
      </c>
      <c r="AF531" s="67" t="str" cm="1">
        <f t="array" ref="AF531">IFERROR(INDEX($C$1:$C$1003,_xlfn.AGGREGATE(15,6,ROW($V$5:$V$1003)/(FIND("1",$V$5:$V$1003,1)&gt;0),ROW()-4)),"")</f>
        <v/>
      </c>
    </row>
    <row r="532" spans="2:32" x14ac:dyDescent="0.35">
      <c r="B532" s="139"/>
      <c r="C532" s="139" t="str">
        <f>IF(B532&lt;&gt;"",COUNTIF($B$4:$B532,"&lt;&gt;"),"")</f>
        <v/>
      </c>
      <c r="D532" s="142"/>
      <c r="E532" s="139"/>
      <c r="F532" s="139"/>
      <c r="G532" s="139"/>
      <c r="H532" s="139"/>
      <c r="I532" s="142"/>
      <c r="J532" s="139"/>
      <c r="K532" s="139" t="str">
        <f>IFERROR(INDEX(PLZ!B:B,MATCH(I532,PLZ!A:A,0)),"")</f>
        <v/>
      </c>
      <c r="L532" s="139"/>
      <c r="M532" s="139" t="str">
        <f>IFERROR(IF(K532&lt;&gt;"Baden-Württemberg",VLOOKUP(L532,Params!A$28:A$36,1,FALSE),""),"")</f>
        <v/>
      </c>
      <c r="N532" s="147"/>
      <c r="O532" s="139"/>
      <c r="P532" s="139" t="str">
        <f t="shared" si="28"/>
        <v/>
      </c>
      <c r="Q532" s="139" t="str">
        <f t="shared" si="28"/>
        <v/>
      </c>
      <c r="R532" s="139" t="str">
        <f t="shared" si="28"/>
        <v/>
      </c>
      <c r="S532" s="147"/>
      <c r="T532" s="146" t="str" cm="1">
        <f t="array" aca="1" ref="T532" ca="1">IF(B532&lt;&gt;"",HYPERLINK("#'"&amp;MID(CELL("Dateiname",'Gemarkungen &amp; Flurstücke'!A$1),FIND("]",CELL("Dateiname",'Gemarkungen &amp; Flurstücke'!A$1))+1,31)&amp;"'!B6","Bitte ergänzen Sie die Angaben in ''Gemarkungen &amp; Flurstücke''!"),"")</f>
        <v/>
      </c>
      <c r="U532" s="42" t="str">
        <f>IFERROR(VLOOKUP(K532,Params!$A$2:$C$17,3,FALSE)&amp;VLOOKUP(L532,Params!$A$21:$C$23,3,FALSE)&amp;IFERROR(VLOOKUP(M532,Params!$A$28:$C$36,3,FALSE),"0"),"")</f>
        <v/>
      </c>
      <c r="V532" s="67" t="str">
        <f t="shared" si="26"/>
        <v/>
      </c>
      <c r="W532" s="67" t="str">
        <f>IFERROR(VLOOKUP(U532,Verfahren!$A$1:$E$15,5,FALSE),"")&amp;IFERROR(VLOOKUP(V532,Verfahren!A$17:B$20,2,FALSE),"")</f>
        <v/>
      </c>
      <c r="X532" s="67" t="str">
        <f t="shared" si="27"/>
        <v/>
      </c>
      <c r="Y532" s="67">
        <v>528</v>
      </c>
      <c r="Z532" s="67" t="str" cm="1">
        <f t="array" ref="Z532">IFERROR(INDEX($C$1:$C$1003,_xlfn.AGGREGATE(15,6,ROW($W$5:$W$1003)/(FIND("Wohngrundstück",$W$5:$W$1003,1)&gt;0),ROW()-4)),"")</f>
        <v/>
      </c>
      <c r="AA532" s="67" t="str" cm="1">
        <f t="array" ref="AA532">IFERROR(INDEX($C$1:$C$1003,_xlfn.AGGREGATE(15,6,ROW($U$5:$U$1003)/(FIND("123",$U$5:$U$1003,1)&gt;0),ROW()-4)),"")</f>
        <v/>
      </c>
      <c r="AB532" s="67" t="str" cm="1">
        <f t="array" ref="AB532">IFERROR(INDEX($C$1:$C$1003,_xlfn.AGGREGATE(15,6,ROW($W$5:$W$1003)/(FIND("Nichtwohngrundstück",$W$5:$W$1003,1)&gt;0),ROW()-4)),"")</f>
        <v/>
      </c>
      <c r="AC532" s="67" t="str" cm="1">
        <f t="array" ref="AC532">IFERROR(INDEX($C$1:$C$1003,_xlfn.AGGREGATE(15,6,ROW($W$5:$W$1003)/(FIND("Gebäude",$W$5:$W$1003,1)&gt;0),ROW()-4)),"")</f>
        <v/>
      </c>
      <c r="AD532" s="67" t="str" cm="1">
        <f t="array" ref="AD532">IFERROR(INDEX($C$1:$C$1003,_xlfn.AGGREGATE(15,6,ROW($W$5:$W$1003)/(FIND("LuF",$W$5:$W$1003,1)&gt;0),ROW()-4)),"")</f>
        <v/>
      </c>
      <c r="AE532" s="67" t="str" cm="1">
        <f t="array" ref="AE532">IFERROR(INDEX($C$1:$C$1003,_xlfn.AGGREGATE(15,6,ROW($P$5:$P$1003)/(FIND("Ja",$P$5:$P$1003,1)&gt;0),ROW()-4)),"")</f>
        <v/>
      </c>
      <c r="AF532" s="67" t="str" cm="1">
        <f t="array" ref="AF532">IFERROR(INDEX($C$1:$C$1003,_xlfn.AGGREGATE(15,6,ROW($V$5:$V$1003)/(FIND("1",$V$5:$V$1003,1)&gt;0),ROW()-4)),"")</f>
        <v/>
      </c>
    </row>
    <row r="533" spans="2:32" x14ac:dyDescent="0.35">
      <c r="B533" s="139"/>
      <c r="C533" s="139" t="str">
        <f>IF(B533&lt;&gt;"",COUNTIF($B$4:$B533,"&lt;&gt;"),"")</f>
        <v/>
      </c>
      <c r="D533" s="142"/>
      <c r="E533" s="139"/>
      <c r="F533" s="139"/>
      <c r="G533" s="139"/>
      <c r="H533" s="139"/>
      <c r="I533" s="142"/>
      <c r="J533" s="139"/>
      <c r="K533" s="139" t="str">
        <f>IFERROR(INDEX(PLZ!B:B,MATCH(I533,PLZ!A:A,0)),"")</f>
        <v/>
      </c>
      <c r="L533" s="139"/>
      <c r="M533" s="139" t="str">
        <f>IFERROR(IF(K533&lt;&gt;"Baden-Württemberg",VLOOKUP(L533,Params!A$28:A$36,1,FALSE),""),"")</f>
        <v/>
      </c>
      <c r="N533" s="147"/>
      <c r="O533" s="139"/>
      <c r="P533" s="139" t="str">
        <f t="shared" si="28"/>
        <v/>
      </c>
      <c r="Q533" s="139" t="str">
        <f t="shared" si="28"/>
        <v/>
      </c>
      <c r="R533" s="139" t="str">
        <f t="shared" si="28"/>
        <v/>
      </c>
      <c r="S533" s="147"/>
      <c r="T533" s="146" t="str" cm="1">
        <f t="array" aca="1" ref="T533" ca="1">IF(B533&lt;&gt;"",HYPERLINK("#'"&amp;MID(CELL("Dateiname",'Gemarkungen &amp; Flurstücke'!A$1),FIND("]",CELL("Dateiname",'Gemarkungen &amp; Flurstücke'!A$1))+1,31)&amp;"'!B6","Bitte ergänzen Sie die Angaben in ''Gemarkungen &amp; Flurstücke''!"),"")</f>
        <v/>
      </c>
      <c r="U533" s="42" t="str">
        <f>IFERROR(VLOOKUP(K533,Params!$A$2:$C$17,3,FALSE)&amp;VLOOKUP(L533,Params!$A$21:$C$23,3,FALSE)&amp;IFERROR(VLOOKUP(M533,Params!$A$28:$C$36,3,FALSE),"0"),"")</f>
        <v/>
      </c>
      <c r="V533" s="67" t="str">
        <f t="shared" si="26"/>
        <v/>
      </c>
      <c r="W533" s="67" t="str">
        <f>IFERROR(VLOOKUP(U533,Verfahren!$A$1:$E$15,5,FALSE),"")&amp;IFERROR(VLOOKUP(V533,Verfahren!A$17:B$20,2,FALSE),"")</f>
        <v/>
      </c>
      <c r="X533" s="67" t="str">
        <f t="shared" si="27"/>
        <v/>
      </c>
      <c r="Y533" s="67">
        <v>529</v>
      </c>
      <c r="Z533" s="67" t="str" cm="1">
        <f t="array" ref="Z533">IFERROR(INDEX($C$1:$C$1003,_xlfn.AGGREGATE(15,6,ROW($W$5:$W$1003)/(FIND("Wohngrundstück",$W$5:$W$1003,1)&gt;0),ROW()-4)),"")</f>
        <v/>
      </c>
      <c r="AA533" s="67" t="str" cm="1">
        <f t="array" ref="AA533">IFERROR(INDEX($C$1:$C$1003,_xlfn.AGGREGATE(15,6,ROW($U$5:$U$1003)/(FIND("123",$U$5:$U$1003,1)&gt;0),ROW()-4)),"")</f>
        <v/>
      </c>
      <c r="AB533" s="67" t="str" cm="1">
        <f t="array" ref="AB533">IFERROR(INDEX($C$1:$C$1003,_xlfn.AGGREGATE(15,6,ROW($W$5:$W$1003)/(FIND("Nichtwohngrundstück",$W$5:$W$1003,1)&gt;0),ROW()-4)),"")</f>
        <v/>
      </c>
      <c r="AC533" s="67" t="str" cm="1">
        <f t="array" ref="AC533">IFERROR(INDEX($C$1:$C$1003,_xlfn.AGGREGATE(15,6,ROW($W$5:$W$1003)/(FIND("Gebäude",$W$5:$W$1003,1)&gt;0),ROW()-4)),"")</f>
        <v/>
      </c>
      <c r="AD533" s="67" t="str" cm="1">
        <f t="array" ref="AD533">IFERROR(INDEX($C$1:$C$1003,_xlfn.AGGREGATE(15,6,ROW($W$5:$W$1003)/(FIND("LuF",$W$5:$W$1003,1)&gt;0),ROW()-4)),"")</f>
        <v/>
      </c>
      <c r="AE533" s="67" t="str" cm="1">
        <f t="array" ref="AE533">IFERROR(INDEX($C$1:$C$1003,_xlfn.AGGREGATE(15,6,ROW($P$5:$P$1003)/(FIND("Ja",$P$5:$P$1003,1)&gt;0),ROW()-4)),"")</f>
        <v/>
      </c>
      <c r="AF533" s="67" t="str" cm="1">
        <f t="array" ref="AF533">IFERROR(INDEX($C$1:$C$1003,_xlfn.AGGREGATE(15,6,ROW($V$5:$V$1003)/(FIND("1",$V$5:$V$1003,1)&gt;0),ROW()-4)),"")</f>
        <v/>
      </c>
    </row>
    <row r="534" spans="2:32" x14ac:dyDescent="0.35">
      <c r="B534" s="139"/>
      <c r="C534" s="139" t="str">
        <f>IF(B534&lt;&gt;"",COUNTIF($B$4:$B534,"&lt;&gt;"),"")</f>
        <v/>
      </c>
      <c r="D534" s="142"/>
      <c r="E534" s="139"/>
      <c r="F534" s="139"/>
      <c r="G534" s="139"/>
      <c r="H534" s="139"/>
      <c r="I534" s="142"/>
      <c r="J534" s="139"/>
      <c r="K534" s="139" t="str">
        <f>IFERROR(INDEX(PLZ!B:B,MATCH(I534,PLZ!A:A,0)),"")</f>
        <v/>
      </c>
      <c r="L534" s="139"/>
      <c r="M534" s="139" t="str">
        <f>IFERROR(IF(K534&lt;&gt;"Baden-Württemberg",VLOOKUP(L534,Params!A$28:A$36,1,FALSE),""),"")</f>
        <v/>
      </c>
      <c r="N534" s="147"/>
      <c r="O534" s="139"/>
      <c r="P534" s="139" t="str">
        <f t="shared" si="28"/>
        <v/>
      </c>
      <c r="Q534" s="139" t="str">
        <f t="shared" si="28"/>
        <v/>
      </c>
      <c r="R534" s="139" t="str">
        <f t="shared" si="28"/>
        <v/>
      </c>
      <c r="S534" s="147"/>
      <c r="T534" s="146" t="str" cm="1">
        <f t="array" aca="1" ref="T534" ca="1">IF(B534&lt;&gt;"",HYPERLINK("#'"&amp;MID(CELL("Dateiname",'Gemarkungen &amp; Flurstücke'!A$1),FIND("]",CELL("Dateiname",'Gemarkungen &amp; Flurstücke'!A$1))+1,31)&amp;"'!B6","Bitte ergänzen Sie die Angaben in ''Gemarkungen &amp; Flurstücke''!"),"")</f>
        <v/>
      </c>
      <c r="U534" s="42" t="str">
        <f>IFERROR(VLOOKUP(K534,Params!$A$2:$C$17,3,FALSE)&amp;VLOOKUP(L534,Params!$A$21:$C$23,3,FALSE)&amp;IFERROR(VLOOKUP(M534,Params!$A$28:$C$36,3,FALSE),"0"),"")</f>
        <v/>
      </c>
      <c r="V534" s="67" t="str">
        <f t="shared" si="26"/>
        <v/>
      </c>
      <c r="W534" s="67" t="str">
        <f>IFERROR(VLOOKUP(U534,Verfahren!$A$1:$E$15,5,FALSE),"")&amp;IFERROR(VLOOKUP(V534,Verfahren!A$17:B$20,2,FALSE),"")</f>
        <v/>
      </c>
      <c r="X534" s="67" t="str">
        <f t="shared" si="27"/>
        <v/>
      </c>
      <c r="Y534" s="67">
        <v>530</v>
      </c>
      <c r="Z534" s="67" t="str" cm="1">
        <f t="array" ref="Z534">IFERROR(INDEX($C$1:$C$1003,_xlfn.AGGREGATE(15,6,ROW($W$5:$W$1003)/(FIND("Wohngrundstück",$W$5:$W$1003,1)&gt;0),ROW()-4)),"")</f>
        <v/>
      </c>
      <c r="AA534" s="67" t="str" cm="1">
        <f t="array" ref="AA534">IFERROR(INDEX($C$1:$C$1003,_xlfn.AGGREGATE(15,6,ROW($U$5:$U$1003)/(FIND("123",$U$5:$U$1003,1)&gt;0),ROW()-4)),"")</f>
        <v/>
      </c>
      <c r="AB534" s="67" t="str" cm="1">
        <f t="array" ref="AB534">IFERROR(INDEX($C$1:$C$1003,_xlfn.AGGREGATE(15,6,ROW($W$5:$W$1003)/(FIND("Nichtwohngrundstück",$W$5:$W$1003,1)&gt;0),ROW()-4)),"")</f>
        <v/>
      </c>
      <c r="AC534" s="67" t="str" cm="1">
        <f t="array" ref="AC534">IFERROR(INDEX($C$1:$C$1003,_xlfn.AGGREGATE(15,6,ROW($W$5:$W$1003)/(FIND("Gebäude",$W$5:$W$1003,1)&gt;0),ROW()-4)),"")</f>
        <v/>
      </c>
      <c r="AD534" s="67" t="str" cm="1">
        <f t="array" ref="AD534">IFERROR(INDEX($C$1:$C$1003,_xlfn.AGGREGATE(15,6,ROW($W$5:$W$1003)/(FIND("LuF",$W$5:$W$1003,1)&gt;0),ROW()-4)),"")</f>
        <v/>
      </c>
      <c r="AE534" s="67" t="str" cm="1">
        <f t="array" ref="AE534">IFERROR(INDEX($C$1:$C$1003,_xlfn.AGGREGATE(15,6,ROW($P$5:$P$1003)/(FIND("Ja",$P$5:$P$1003,1)&gt;0),ROW()-4)),"")</f>
        <v/>
      </c>
      <c r="AF534" s="67" t="str" cm="1">
        <f t="array" ref="AF534">IFERROR(INDEX($C$1:$C$1003,_xlfn.AGGREGATE(15,6,ROW($V$5:$V$1003)/(FIND("1",$V$5:$V$1003,1)&gt;0),ROW()-4)),"")</f>
        <v/>
      </c>
    </row>
    <row r="535" spans="2:32" x14ac:dyDescent="0.35">
      <c r="B535" s="139"/>
      <c r="C535" s="139" t="str">
        <f>IF(B535&lt;&gt;"",COUNTIF($B$4:$B535,"&lt;&gt;"),"")</f>
        <v/>
      </c>
      <c r="D535" s="142"/>
      <c r="E535" s="139"/>
      <c r="F535" s="139"/>
      <c r="G535" s="139"/>
      <c r="H535" s="139"/>
      <c r="I535" s="142"/>
      <c r="J535" s="139"/>
      <c r="K535" s="139" t="str">
        <f>IFERROR(INDEX(PLZ!B:B,MATCH(I535,PLZ!A:A,0)),"")</f>
        <v/>
      </c>
      <c r="L535" s="139"/>
      <c r="M535" s="139" t="str">
        <f>IFERROR(IF(K535&lt;&gt;"Baden-Württemberg",VLOOKUP(L535,Params!A$28:A$36,1,FALSE),""),"")</f>
        <v/>
      </c>
      <c r="N535" s="147"/>
      <c r="O535" s="139"/>
      <c r="P535" s="139" t="str">
        <f t="shared" si="28"/>
        <v/>
      </c>
      <c r="Q535" s="139" t="str">
        <f t="shared" si="28"/>
        <v/>
      </c>
      <c r="R535" s="139" t="str">
        <f t="shared" si="28"/>
        <v/>
      </c>
      <c r="S535" s="147"/>
      <c r="T535" s="146" t="str" cm="1">
        <f t="array" aca="1" ref="T535" ca="1">IF(B535&lt;&gt;"",HYPERLINK("#'"&amp;MID(CELL("Dateiname",'Gemarkungen &amp; Flurstücke'!A$1),FIND("]",CELL("Dateiname",'Gemarkungen &amp; Flurstücke'!A$1))+1,31)&amp;"'!B6","Bitte ergänzen Sie die Angaben in ''Gemarkungen &amp; Flurstücke''!"),"")</f>
        <v/>
      </c>
      <c r="U535" s="42" t="str">
        <f>IFERROR(VLOOKUP(K535,Params!$A$2:$C$17,3,FALSE)&amp;VLOOKUP(L535,Params!$A$21:$C$23,3,FALSE)&amp;IFERROR(VLOOKUP(M535,Params!$A$28:$C$36,3,FALSE),"0"),"")</f>
        <v/>
      </c>
      <c r="V535" s="67" t="str">
        <f t="shared" si="26"/>
        <v/>
      </c>
      <c r="W535" s="67" t="str">
        <f>IFERROR(VLOOKUP(U535,Verfahren!$A$1:$E$15,5,FALSE),"")&amp;IFERROR(VLOOKUP(V535,Verfahren!A$17:B$20,2,FALSE),"")</f>
        <v/>
      </c>
      <c r="X535" s="67" t="str">
        <f t="shared" si="27"/>
        <v/>
      </c>
      <c r="Y535" s="67">
        <v>531</v>
      </c>
      <c r="Z535" s="67" t="str" cm="1">
        <f t="array" ref="Z535">IFERROR(INDEX($C$1:$C$1003,_xlfn.AGGREGATE(15,6,ROW($W$5:$W$1003)/(FIND("Wohngrundstück",$W$5:$W$1003,1)&gt;0),ROW()-4)),"")</f>
        <v/>
      </c>
      <c r="AA535" s="67" t="str" cm="1">
        <f t="array" ref="AA535">IFERROR(INDEX($C$1:$C$1003,_xlfn.AGGREGATE(15,6,ROW($U$5:$U$1003)/(FIND("123",$U$5:$U$1003,1)&gt;0),ROW()-4)),"")</f>
        <v/>
      </c>
      <c r="AB535" s="67" t="str" cm="1">
        <f t="array" ref="AB535">IFERROR(INDEX($C$1:$C$1003,_xlfn.AGGREGATE(15,6,ROW($W$5:$W$1003)/(FIND("Nichtwohngrundstück",$W$5:$W$1003,1)&gt;0),ROW()-4)),"")</f>
        <v/>
      </c>
      <c r="AC535" s="67" t="str" cm="1">
        <f t="array" ref="AC535">IFERROR(INDEX($C$1:$C$1003,_xlfn.AGGREGATE(15,6,ROW($W$5:$W$1003)/(FIND("Gebäude",$W$5:$W$1003,1)&gt;0),ROW()-4)),"")</f>
        <v/>
      </c>
      <c r="AD535" s="67" t="str" cm="1">
        <f t="array" ref="AD535">IFERROR(INDEX($C$1:$C$1003,_xlfn.AGGREGATE(15,6,ROW($W$5:$W$1003)/(FIND("LuF",$W$5:$W$1003,1)&gt;0),ROW()-4)),"")</f>
        <v/>
      </c>
      <c r="AE535" s="67" t="str" cm="1">
        <f t="array" ref="AE535">IFERROR(INDEX($C$1:$C$1003,_xlfn.AGGREGATE(15,6,ROW($P$5:$P$1003)/(FIND("Ja",$P$5:$P$1003,1)&gt;0),ROW()-4)),"")</f>
        <v/>
      </c>
      <c r="AF535" s="67" t="str" cm="1">
        <f t="array" ref="AF535">IFERROR(INDEX($C$1:$C$1003,_xlfn.AGGREGATE(15,6,ROW($V$5:$V$1003)/(FIND("1",$V$5:$V$1003,1)&gt;0),ROW()-4)),"")</f>
        <v/>
      </c>
    </row>
    <row r="536" spans="2:32" x14ac:dyDescent="0.35">
      <c r="B536" s="139"/>
      <c r="C536" s="139" t="str">
        <f>IF(B536&lt;&gt;"",COUNTIF($B$4:$B536,"&lt;&gt;"),"")</f>
        <v/>
      </c>
      <c r="D536" s="142"/>
      <c r="E536" s="139"/>
      <c r="F536" s="139"/>
      <c r="G536" s="139"/>
      <c r="H536" s="139"/>
      <c r="I536" s="142"/>
      <c r="J536" s="139"/>
      <c r="K536" s="139" t="str">
        <f>IFERROR(INDEX(PLZ!B:B,MATCH(I536,PLZ!A:A,0)),"")</f>
        <v/>
      </c>
      <c r="L536" s="139"/>
      <c r="M536" s="139" t="str">
        <f>IFERROR(IF(K536&lt;&gt;"Baden-Württemberg",VLOOKUP(L536,Params!A$28:A$36,1,FALSE),""),"")</f>
        <v/>
      </c>
      <c r="N536" s="147"/>
      <c r="O536" s="139"/>
      <c r="P536" s="139" t="str">
        <f t="shared" si="28"/>
        <v/>
      </c>
      <c r="Q536" s="139" t="str">
        <f t="shared" si="28"/>
        <v/>
      </c>
      <c r="R536" s="139" t="str">
        <f t="shared" si="28"/>
        <v/>
      </c>
      <c r="S536" s="147"/>
      <c r="T536" s="146" t="str" cm="1">
        <f t="array" aca="1" ref="T536" ca="1">IF(B536&lt;&gt;"",HYPERLINK("#'"&amp;MID(CELL("Dateiname",'Gemarkungen &amp; Flurstücke'!A$1),FIND("]",CELL("Dateiname",'Gemarkungen &amp; Flurstücke'!A$1))+1,31)&amp;"'!B6","Bitte ergänzen Sie die Angaben in ''Gemarkungen &amp; Flurstücke''!"),"")</f>
        <v/>
      </c>
      <c r="U536" s="42" t="str">
        <f>IFERROR(VLOOKUP(K536,Params!$A$2:$C$17,3,FALSE)&amp;VLOOKUP(L536,Params!$A$21:$C$23,3,FALSE)&amp;IFERROR(VLOOKUP(M536,Params!$A$28:$C$36,3,FALSE),"0"),"")</f>
        <v/>
      </c>
      <c r="V536" s="67" t="str">
        <f t="shared" si="26"/>
        <v/>
      </c>
      <c r="W536" s="67" t="str">
        <f>IFERROR(VLOOKUP(U536,Verfahren!$A$1:$E$15,5,FALSE),"")&amp;IFERROR(VLOOKUP(V536,Verfahren!A$17:B$20,2,FALSE),"")</f>
        <v/>
      </c>
      <c r="X536" s="67" t="str">
        <f t="shared" si="27"/>
        <v/>
      </c>
      <c r="Y536" s="67">
        <v>532</v>
      </c>
      <c r="Z536" s="67" t="str" cm="1">
        <f t="array" ref="Z536">IFERROR(INDEX($C$1:$C$1003,_xlfn.AGGREGATE(15,6,ROW($W$5:$W$1003)/(FIND("Wohngrundstück",$W$5:$W$1003,1)&gt;0),ROW()-4)),"")</f>
        <v/>
      </c>
      <c r="AA536" s="67" t="str" cm="1">
        <f t="array" ref="AA536">IFERROR(INDEX($C$1:$C$1003,_xlfn.AGGREGATE(15,6,ROW($U$5:$U$1003)/(FIND("123",$U$5:$U$1003,1)&gt;0),ROW()-4)),"")</f>
        <v/>
      </c>
      <c r="AB536" s="67" t="str" cm="1">
        <f t="array" ref="AB536">IFERROR(INDEX($C$1:$C$1003,_xlfn.AGGREGATE(15,6,ROW($W$5:$W$1003)/(FIND("Nichtwohngrundstück",$W$5:$W$1003,1)&gt;0),ROW()-4)),"")</f>
        <v/>
      </c>
      <c r="AC536" s="67" t="str" cm="1">
        <f t="array" ref="AC536">IFERROR(INDEX($C$1:$C$1003,_xlfn.AGGREGATE(15,6,ROW($W$5:$W$1003)/(FIND("Gebäude",$W$5:$W$1003,1)&gt;0),ROW()-4)),"")</f>
        <v/>
      </c>
      <c r="AD536" s="67" t="str" cm="1">
        <f t="array" ref="AD536">IFERROR(INDEX($C$1:$C$1003,_xlfn.AGGREGATE(15,6,ROW($W$5:$W$1003)/(FIND("LuF",$W$5:$W$1003,1)&gt;0),ROW()-4)),"")</f>
        <v/>
      </c>
      <c r="AE536" s="67" t="str" cm="1">
        <f t="array" ref="AE536">IFERROR(INDEX($C$1:$C$1003,_xlfn.AGGREGATE(15,6,ROW($P$5:$P$1003)/(FIND("Ja",$P$5:$P$1003,1)&gt;0),ROW()-4)),"")</f>
        <v/>
      </c>
      <c r="AF536" s="67" t="str" cm="1">
        <f t="array" ref="AF536">IFERROR(INDEX($C$1:$C$1003,_xlfn.AGGREGATE(15,6,ROW($V$5:$V$1003)/(FIND("1",$V$5:$V$1003,1)&gt;0),ROW()-4)),"")</f>
        <v/>
      </c>
    </row>
    <row r="537" spans="2:32" x14ac:dyDescent="0.35">
      <c r="B537" s="139"/>
      <c r="C537" s="139" t="str">
        <f>IF(B537&lt;&gt;"",COUNTIF($B$4:$B537,"&lt;&gt;"),"")</f>
        <v/>
      </c>
      <c r="D537" s="142"/>
      <c r="E537" s="139"/>
      <c r="F537" s="139"/>
      <c r="G537" s="139"/>
      <c r="H537" s="139"/>
      <c r="I537" s="142"/>
      <c r="J537" s="139"/>
      <c r="K537" s="139" t="str">
        <f>IFERROR(INDEX(PLZ!B:B,MATCH(I537,PLZ!A:A,0)),"")</f>
        <v/>
      </c>
      <c r="L537" s="139"/>
      <c r="M537" s="139" t="str">
        <f>IFERROR(IF(K537&lt;&gt;"Baden-Württemberg",VLOOKUP(L537,Params!A$28:A$36,1,FALSE),""),"")</f>
        <v/>
      </c>
      <c r="N537" s="147"/>
      <c r="O537" s="139"/>
      <c r="P537" s="139" t="str">
        <f t="shared" si="28"/>
        <v/>
      </c>
      <c r="Q537" s="139" t="str">
        <f t="shared" si="28"/>
        <v/>
      </c>
      <c r="R537" s="139" t="str">
        <f t="shared" si="28"/>
        <v/>
      </c>
      <c r="S537" s="147"/>
      <c r="T537" s="146" t="str" cm="1">
        <f t="array" aca="1" ref="T537" ca="1">IF(B537&lt;&gt;"",HYPERLINK("#'"&amp;MID(CELL("Dateiname",'Gemarkungen &amp; Flurstücke'!A$1),FIND("]",CELL("Dateiname",'Gemarkungen &amp; Flurstücke'!A$1))+1,31)&amp;"'!B6","Bitte ergänzen Sie die Angaben in ''Gemarkungen &amp; Flurstücke''!"),"")</f>
        <v/>
      </c>
      <c r="U537" s="42" t="str">
        <f>IFERROR(VLOOKUP(K537,Params!$A$2:$C$17,3,FALSE)&amp;VLOOKUP(L537,Params!$A$21:$C$23,3,FALSE)&amp;IFERROR(VLOOKUP(M537,Params!$A$28:$C$36,3,FALSE),"0"),"")</f>
        <v/>
      </c>
      <c r="V537" s="67" t="str">
        <f t="shared" si="26"/>
        <v/>
      </c>
      <c r="W537" s="67" t="str">
        <f>IFERROR(VLOOKUP(U537,Verfahren!$A$1:$E$15,5,FALSE),"")&amp;IFERROR(VLOOKUP(V537,Verfahren!A$17:B$20,2,FALSE),"")</f>
        <v/>
      </c>
      <c r="X537" s="67" t="str">
        <f t="shared" si="27"/>
        <v/>
      </c>
      <c r="Y537" s="67">
        <v>533</v>
      </c>
      <c r="Z537" s="67" t="str" cm="1">
        <f t="array" ref="Z537">IFERROR(INDEX($C$1:$C$1003,_xlfn.AGGREGATE(15,6,ROW($W$5:$W$1003)/(FIND("Wohngrundstück",$W$5:$W$1003,1)&gt;0),ROW()-4)),"")</f>
        <v/>
      </c>
      <c r="AA537" s="67" t="str" cm="1">
        <f t="array" ref="AA537">IFERROR(INDEX($C$1:$C$1003,_xlfn.AGGREGATE(15,6,ROW($U$5:$U$1003)/(FIND("123",$U$5:$U$1003,1)&gt;0),ROW()-4)),"")</f>
        <v/>
      </c>
      <c r="AB537" s="67" t="str" cm="1">
        <f t="array" ref="AB537">IFERROR(INDEX($C$1:$C$1003,_xlfn.AGGREGATE(15,6,ROW($W$5:$W$1003)/(FIND("Nichtwohngrundstück",$W$5:$W$1003,1)&gt;0),ROW()-4)),"")</f>
        <v/>
      </c>
      <c r="AC537" s="67" t="str" cm="1">
        <f t="array" ref="AC537">IFERROR(INDEX($C$1:$C$1003,_xlfn.AGGREGATE(15,6,ROW($W$5:$W$1003)/(FIND("Gebäude",$W$5:$W$1003,1)&gt;0),ROW()-4)),"")</f>
        <v/>
      </c>
      <c r="AD537" s="67" t="str" cm="1">
        <f t="array" ref="AD537">IFERROR(INDEX($C$1:$C$1003,_xlfn.AGGREGATE(15,6,ROW($W$5:$W$1003)/(FIND("LuF",$W$5:$W$1003,1)&gt;0),ROW()-4)),"")</f>
        <v/>
      </c>
      <c r="AE537" s="67" t="str" cm="1">
        <f t="array" ref="AE537">IFERROR(INDEX($C$1:$C$1003,_xlfn.AGGREGATE(15,6,ROW($P$5:$P$1003)/(FIND("Ja",$P$5:$P$1003,1)&gt;0),ROW()-4)),"")</f>
        <v/>
      </c>
      <c r="AF537" s="67" t="str" cm="1">
        <f t="array" ref="AF537">IFERROR(INDEX($C$1:$C$1003,_xlfn.AGGREGATE(15,6,ROW($V$5:$V$1003)/(FIND("1",$V$5:$V$1003,1)&gt;0),ROW()-4)),"")</f>
        <v/>
      </c>
    </row>
    <row r="538" spans="2:32" x14ac:dyDescent="0.35">
      <c r="B538" s="139"/>
      <c r="C538" s="139" t="str">
        <f>IF(B538&lt;&gt;"",COUNTIF($B$4:$B538,"&lt;&gt;"),"")</f>
        <v/>
      </c>
      <c r="D538" s="142"/>
      <c r="E538" s="139"/>
      <c r="F538" s="139"/>
      <c r="G538" s="139"/>
      <c r="H538" s="139"/>
      <c r="I538" s="142"/>
      <c r="J538" s="139"/>
      <c r="K538" s="139" t="str">
        <f>IFERROR(INDEX(PLZ!B:B,MATCH(I538,PLZ!A:A,0)),"")</f>
        <v/>
      </c>
      <c r="L538" s="139"/>
      <c r="M538" s="139" t="str">
        <f>IFERROR(IF(K538&lt;&gt;"Baden-Württemberg",VLOOKUP(L538,Params!A$28:A$36,1,FALSE),""),"")</f>
        <v/>
      </c>
      <c r="N538" s="147"/>
      <c r="O538" s="139"/>
      <c r="P538" s="139" t="str">
        <f t="shared" si="28"/>
        <v/>
      </c>
      <c r="Q538" s="139" t="str">
        <f t="shared" si="28"/>
        <v/>
      </c>
      <c r="R538" s="139" t="str">
        <f t="shared" si="28"/>
        <v/>
      </c>
      <c r="S538" s="147"/>
      <c r="T538" s="146" t="str" cm="1">
        <f t="array" aca="1" ref="T538" ca="1">IF(B538&lt;&gt;"",HYPERLINK("#'"&amp;MID(CELL("Dateiname",'Gemarkungen &amp; Flurstücke'!A$1),FIND("]",CELL("Dateiname",'Gemarkungen &amp; Flurstücke'!A$1))+1,31)&amp;"'!B6","Bitte ergänzen Sie die Angaben in ''Gemarkungen &amp; Flurstücke''!"),"")</f>
        <v/>
      </c>
      <c r="U538" s="42" t="str">
        <f>IFERROR(VLOOKUP(K538,Params!$A$2:$C$17,3,FALSE)&amp;VLOOKUP(L538,Params!$A$21:$C$23,3,FALSE)&amp;IFERROR(VLOOKUP(M538,Params!$A$28:$C$36,3,FALSE),"0"),"")</f>
        <v/>
      </c>
      <c r="V538" s="67" t="str">
        <f t="shared" si="26"/>
        <v/>
      </c>
      <c r="W538" s="67" t="str">
        <f>IFERROR(VLOOKUP(U538,Verfahren!$A$1:$E$15,5,FALSE),"")&amp;IFERROR(VLOOKUP(V538,Verfahren!A$17:B$20,2,FALSE),"")</f>
        <v/>
      </c>
      <c r="X538" s="67" t="str">
        <f t="shared" si="27"/>
        <v/>
      </c>
      <c r="Y538" s="67">
        <v>534</v>
      </c>
      <c r="Z538" s="67" t="str" cm="1">
        <f t="array" ref="Z538">IFERROR(INDEX($C$1:$C$1003,_xlfn.AGGREGATE(15,6,ROW($W$5:$W$1003)/(FIND("Wohngrundstück",$W$5:$W$1003,1)&gt;0),ROW()-4)),"")</f>
        <v/>
      </c>
      <c r="AA538" s="67" t="str" cm="1">
        <f t="array" ref="AA538">IFERROR(INDEX($C$1:$C$1003,_xlfn.AGGREGATE(15,6,ROW($U$5:$U$1003)/(FIND("123",$U$5:$U$1003,1)&gt;0),ROW()-4)),"")</f>
        <v/>
      </c>
      <c r="AB538" s="67" t="str" cm="1">
        <f t="array" ref="AB538">IFERROR(INDEX($C$1:$C$1003,_xlfn.AGGREGATE(15,6,ROW($W$5:$W$1003)/(FIND("Nichtwohngrundstück",$W$5:$W$1003,1)&gt;0),ROW()-4)),"")</f>
        <v/>
      </c>
      <c r="AC538" s="67" t="str" cm="1">
        <f t="array" ref="AC538">IFERROR(INDEX($C$1:$C$1003,_xlfn.AGGREGATE(15,6,ROW($W$5:$W$1003)/(FIND("Gebäude",$W$5:$W$1003,1)&gt;0),ROW()-4)),"")</f>
        <v/>
      </c>
      <c r="AD538" s="67" t="str" cm="1">
        <f t="array" ref="AD538">IFERROR(INDEX($C$1:$C$1003,_xlfn.AGGREGATE(15,6,ROW($W$5:$W$1003)/(FIND("LuF",$W$5:$W$1003,1)&gt;0),ROW()-4)),"")</f>
        <v/>
      </c>
      <c r="AE538" s="67" t="str" cm="1">
        <f t="array" ref="AE538">IFERROR(INDEX($C$1:$C$1003,_xlfn.AGGREGATE(15,6,ROW($P$5:$P$1003)/(FIND("Ja",$P$5:$P$1003,1)&gt;0),ROW()-4)),"")</f>
        <v/>
      </c>
      <c r="AF538" s="67" t="str" cm="1">
        <f t="array" ref="AF538">IFERROR(INDEX($C$1:$C$1003,_xlfn.AGGREGATE(15,6,ROW($V$5:$V$1003)/(FIND("1",$V$5:$V$1003,1)&gt;0),ROW()-4)),"")</f>
        <v/>
      </c>
    </row>
    <row r="539" spans="2:32" x14ac:dyDescent="0.35">
      <c r="B539" s="139"/>
      <c r="C539" s="139" t="str">
        <f>IF(B539&lt;&gt;"",COUNTIF($B$4:$B539,"&lt;&gt;"),"")</f>
        <v/>
      </c>
      <c r="D539" s="142"/>
      <c r="E539" s="139"/>
      <c r="F539" s="139"/>
      <c r="G539" s="139"/>
      <c r="H539" s="139"/>
      <c r="I539" s="142"/>
      <c r="J539" s="139"/>
      <c r="K539" s="139" t="str">
        <f>IFERROR(INDEX(PLZ!B:B,MATCH(I539,PLZ!A:A,0)),"")</f>
        <v/>
      </c>
      <c r="L539" s="139"/>
      <c r="M539" s="139" t="str">
        <f>IFERROR(IF(K539&lt;&gt;"Baden-Württemberg",VLOOKUP(L539,Params!A$28:A$36,1,FALSE),""),"")</f>
        <v/>
      </c>
      <c r="N539" s="147"/>
      <c r="O539" s="139"/>
      <c r="P539" s="139" t="str">
        <f t="shared" si="28"/>
        <v/>
      </c>
      <c r="Q539" s="139" t="str">
        <f t="shared" si="28"/>
        <v/>
      </c>
      <c r="R539" s="139" t="str">
        <f t="shared" si="28"/>
        <v/>
      </c>
      <c r="S539" s="147"/>
      <c r="T539" s="146" t="str" cm="1">
        <f t="array" aca="1" ref="T539" ca="1">IF(B539&lt;&gt;"",HYPERLINK("#'"&amp;MID(CELL("Dateiname",'Gemarkungen &amp; Flurstücke'!A$1),FIND("]",CELL("Dateiname",'Gemarkungen &amp; Flurstücke'!A$1))+1,31)&amp;"'!B6","Bitte ergänzen Sie die Angaben in ''Gemarkungen &amp; Flurstücke''!"),"")</f>
        <v/>
      </c>
      <c r="U539" s="42" t="str">
        <f>IFERROR(VLOOKUP(K539,Params!$A$2:$C$17,3,FALSE)&amp;VLOOKUP(L539,Params!$A$21:$C$23,3,FALSE)&amp;IFERROR(VLOOKUP(M539,Params!$A$28:$C$36,3,FALSE),"0"),"")</f>
        <v/>
      </c>
      <c r="V539" s="67" t="str">
        <f t="shared" si="26"/>
        <v/>
      </c>
      <c r="W539" s="67" t="str">
        <f>IFERROR(VLOOKUP(U539,Verfahren!$A$1:$E$15,5,FALSE),"")&amp;IFERROR(VLOOKUP(V539,Verfahren!A$17:B$20,2,FALSE),"")</f>
        <v/>
      </c>
      <c r="X539" s="67" t="str">
        <f t="shared" si="27"/>
        <v/>
      </c>
      <c r="Y539" s="67">
        <v>535</v>
      </c>
      <c r="Z539" s="67" t="str" cm="1">
        <f t="array" ref="Z539">IFERROR(INDEX($C$1:$C$1003,_xlfn.AGGREGATE(15,6,ROW($W$5:$W$1003)/(FIND("Wohngrundstück",$W$5:$W$1003,1)&gt;0),ROW()-4)),"")</f>
        <v/>
      </c>
      <c r="AA539" s="67" t="str" cm="1">
        <f t="array" ref="AA539">IFERROR(INDEX($C$1:$C$1003,_xlfn.AGGREGATE(15,6,ROW($U$5:$U$1003)/(FIND("123",$U$5:$U$1003,1)&gt;0),ROW()-4)),"")</f>
        <v/>
      </c>
      <c r="AB539" s="67" t="str" cm="1">
        <f t="array" ref="AB539">IFERROR(INDEX($C$1:$C$1003,_xlfn.AGGREGATE(15,6,ROW($W$5:$W$1003)/(FIND("Nichtwohngrundstück",$W$5:$W$1003,1)&gt;0),ROW()-4)),"")</f>
        <v/>
      </c>
      <c r="AC539" s="67" t="str" cm="1">
        <f t="array" ref="AC539">IFERROR(INDEX($C$1:$C$1003,_xlfn.AGGREGATE(15,6,ROW($W$5:$W$1003)/(FIND("Gebäude",$W$5:$W$1003,1)&gt;0),ROW()-4)),"")</f>
        <v/>
      </c>
      <c r="AD539" s="67" t="str" cm="1">
        <f t="array" ref="AD539">IFERROR(INDEX($C$1:$C$1003,_xlfn.AGGREGATE(15,6,ROW($W$5:$W$1003)/(FIND("LuF",$W$5:$W$1003,1)&gt;0),ROW()-4)),"")</f>
        <v/>
      </c>
      <c r="AE539" s="67" t="str" cm="1">
        <f t="array" ref="AE539">IFERROR(INDEX($C$1:$C$1003,_xlfn.AGGREGATE(15,6,ROW($P$5:$P$1003)/(FIND("Ja",$P$5:$P$1003,1)&gt;0),ROW()-4)),"")</f>
        <v/>
      </c>
      <c r="AF539" s="67" t="str" cm="1">
        <f t="array" ref="AF539">IFERROR(INDEX($C$1:$C$1003,_xlfn.AGGREGATE(15,6,ROW($V$5:$V$1003)/(FIND("1",$V$5:$V$1003,1)&gt;0),ROW()-4)),"")</f>
        <v/>
      </c>
    </row>
    <row r="540" spans="2:32" x14ac:dyDescent="0.35">
      <c r="B540" s="139"/>
      <c r="C540" s="139" t="str">
        <f>IF(B540&lt;&gt;"",COUNTIF($B$4:$B540,"&lt;&gt;"),"")</f>
        <v/>
      </c>
      <c r="D540" s="142"/>
      <c r="E540" s="139"/>
      <c r="F540" s="139"/>
      <c r="G540" s="139"/>
      <c r="H540" s="139"/>
      <c r="I540" s="142"/>
      <c r="J540" s="139"/>
      <c r="K540" s="139" t="str">
        <f>IFERROR(INDEX(PLZ!B:B,MATCH(I540,PLZ!A:A,0)),"")</f>
        <v/>
      </c>
      <c r="L540" s="139"/>
      <c r="M540" s="139" t="str">
        <f>IFERROR(IF(K540&lt;&gt;"Baden-Württemberg",VLOOKUP(L540,Params!A$28:A$36,1,FALSE),""),"")</f>
        <v/>
      </c>
      <c r="N540" s="147"/>
      <c r="O540" s="139"/>
      <c r="P540" s="139" t="str">
        <f t="shared" si="28"/>
        <v/>
      </c>
      <c r="Q540" s="139" t="str">
        <f t="shared" si="28"/>
        <v/>
      </c>
      <c r="R540" s="139" t="str">
        <f t="shared" si="28"/>
        <v/>
      </c>
      <c r="S540" s="147"/>
      <c r="T540" s="146" t="str" cm="1">
        <f t="array" aca="1" ref="T540" ca="1">IF(B540&lt;&gt;"",HYPERLINK("#'"&amp;MID(CELL("Dateiname",'Gemarkungen &amp; Flurstücke'!A$1),FIND("]",CELL("Dateiname",'Gemarkungen &amp; Flurstücke'!A$1))+1,31)&amp;"'!B6","Bitte ergänzen Sie die Angaben in ''Gemarkungen &amp; Flurstücke''!"),"")</f>
        <v/>
      </c>
      <c r="U540" s="42" t="str">
        <f>IFERROR(VLOOKUP(K540,Params!$A$2:$C$17,3,FALSE)&amp;VLOOKUP(L540,Params!$A$21:$C$23,3,FALSE)&amp;IFERROR(VLOOKUP(M540,Params!$A$28:$C$36,3,FALSE),"0"),"")</f>
        <v/>
      </c>
      <c r="V540" s="67" t="str">
        <f t="shared" si="26"/>
        <v/>
      </c>
      <c r="W540" s="67" t="str">
        <f>IFERROR(VLOOKUP(U540,Verfahren!$A$1:$E$15,5,FALSE),"")&amp;IFERROR(VLOOKUP(V540,Verfahren!A$17:B$20,2,FALSE),"")</f>
        <v/>
      </c>
      <c r="X540" s="67" t="str">
        <f t="shared" si="27"/>
        <v/>
      </c>
      <c r="Y540" s="67">
        <v>536</v>
      </c>
      <c r="Z540" s="67" t="str" cm="1">
        <f t="array" ref="Z540">IFERROR(INDEX($C$1:$C$1003,_xlfn.AGGREGATE(15,6,ROW($W$5:$W$1003)/(FIND("Wohngrundstück",$W$5:$W$1003,1)&gt;0),ROW()-4)),"")</f>
        <v/>
      </c>
      <c r="AA540" s="67" t="str" cm="1">
        <f t="array" ref="AA540">IFERROR(INDEX($C$1:$C$1003,_xlfn.AGGREGATE(15,6,ROW($U$5:$U$1003)/(FIND("123",$U$5:$U$1003,1)&gt;0),ROW()-4)),"")</f>
        <v/>
      </c>
      <c r="AB540" s="67" t="str" cm="1">
        <f t="array" ref="AB540">IFERROR(INDEX($C$1:$C$1003,_xlfn.AGGREGATE(15,6,ROW($W$5:$W$1003)/(FIND("Nichtwohngrundstück",$W$5:$W$1003,1)&gt;0),ROW()-4)),"")</f>
        <v/>
      </c>
      <c r="AC540" s="67" t="str" cm="1">
        <f t="array" ref="AC540">IFERROR(INDEX($C$1:$C$1003,_xlfn.AGGREGATE(15,6,ROW($W$5:$W$1003)/(FIND("Gebäude",$W$5:$W$1003,1)&gt;0),ROW()-4)),"")</f>
        <v/>
      </c>
      <c r="AD540" s="67" t="str" cm="1">
        <f t="array" ref="AD540">IFERROR(INDEX($C$1:$C$1003,_xlfn.AGGREGATE(15,6,ROW($W$5:$W$1003)/(FIND("LuF",$W$5:$W$1003,1)&gt;0),ROW()-4)),"")</f>
        <v/>
      </c>
      <c r="AE540" s="67" t="str" cm="1">
        <f t="array" ref="AE540">IFERROR(INDEX($C$1:$C$1003,_xlfn.AGGREGATE(15,6,ROW($P$5:$P$1003)/(FIND("Ja",$P$5:$P$1003,1)&gt;0),ROW()-4)),"")</f>
        <v/>
      </c>
      <c r="AF540" s="67" t="str" cm="1">
        <f t="array" ref="AF540">IFERROR(INDEX($C$1:$C$1003,_xlfn.AGGREGATE(15,6,ROW($V$5:$V$1003)/(FIND("1",$V$5:$V$1003,1)&gt;0),ROW()-4)),"")</f>
        <v/>
      </c>
    </row>
    <row r="541" spans="2:32" x14ac:dyDescent="0.35">
      <c r="B541" s="139"/>
      <c r="C541" s="139" t="str">
        <f>IF(B541&lt;&gt;"",COUNTIF($B$4:$B541,"&lt;&gt;"),"")</f>
        <v/>
      </c>
      <c r="D541" s="142"/>
      <c r="E541" s="139"/>
      <c r="F541" s="139"/>
      <c r="G541" s="139"/>
      <c r="H541" s="139"/>
      <c r="I541" s="142"/>
      <c r="J541" s="139"/>
      <c r="K541" s="139" t="str">
        <f>IFERROR(INDEX(PLZ!B:B,MATCH(I541,PLZ!A:A,0)),"")</f>
        <v/>
      </c>
      <c r="L541" s="139"/>
      <c r="M541" s="139" t="str">
        <f>IFERROR(IF(K541&lt;&gt;"Baden-Württemberg",VLOOKUP(L541,Params!A$28:A$36,1,FALSE),""),"")</f>
        <v/>
      </c>
      <c r="N541" s="147"/>
      <c r="O541" s="139"/>
      <c r="P541" s="139" t="str">
        <f t="shared" si="28"/>
        <v/>
      </c>
      <c r="Q541" s="139" t="str">
        <f t="shared" si="28"/>
        <v/>
      </c>
      <c r="R541" s="139" t="str">
        <f t="shared" si="28"/>
        <v/>
      </c>
      <c r="S541" s="147"/>
      <c r="T541" s="146" t="str" cm="1">
        <f t="array" aca="1" ref="T541" ca="1">IF(B541&lt;&gt;"",HYPERLINK("#'"&amp;MID(CELL("Dateiname",'Gemarkungen &amp; Flurstücke'!A$1),FIND("]",CELL("Dateiname",'Gemarkungen &amp; Flurstücke'!A$1))+1,31)&amp;"'!B6","Bitte ergänzen Sie die Angaben in ''Gemarkungen &amp; Flurstücke''!"),"")</f>
        <v/>
      </c>
      <c r="U541" s="42" t="str">
        <f>IFERROR(VLOOKUP(K541,Params!$A$2:$C$17,3,FALSE)&amp;VLOOKUP(L541,Params!$A$21:$C$23,3,FALSE)&amp;IFERROR(VLOOKUP(M541,Params!$A$28:$C$36,3,FALSE),"0"),"")</f>
        <v/>
      </c>
      <c r="V541" s="67" t="str">
        <f t="shared" si="26"/>
        <v/>
      </c>
      <c r="W541" s="67" t="str">
        <f>IFERROR(VLOOKUP(U541,Verfahren!$A$1:$E$15,5,FALSE),"")&amp;IFERROR(VLOOKUP(V541,Verfahren!A$17:B$20,2,FALSE),"")</f>
        <v/>
      </c>
      <c r="X541" s="67" t="str">
        <f t="shared" si="27"/>
        <v/>
      </c>
      <c r="Y541" s="67">
        <v>537</v>
      </c>
      <c r="Z541" s="67" t="str" cm="1">
        <f t="array" ref="Z541">IFERROR(INDEX($C$1:$C$1003,_xlfn.AGGREGATE(15,6,ROW($W$5:$W$1003)/(FIND("Wohngrundstück",$W$5:$W$1003,1)&gt;0),ROW()-4)),"")</f>
        <v/>
      </c>
      <c r="AA541" s="67" t="str" cm="1">
        <f t="array" ref="AA541">IFERROR(INDEX($C$1:$C$1003,_xlfn.AGGREGATE(15,6,ROW($U$5:$U$1003)/(FIND("123",$U$5:$U$1003,1)&gt;0),ROW()-4)),"")</f>
        <v/>
      </c>
      <c r="AB541" s="67" t="str" cm="1">
        <f t="array" ref="AB541">IFERROR(INDEX($C$1:$C$1003,_xlfn.AGGREGATE(15,6,ROW($W$5:$W$1003)/(FIND("Nichtwohngrundstück",$W$5:$W$1003,1)&gt;0),ROW()-4)),"")</f>
        <v/>
      </c>
      <c r="AC541" s="67" t="str" cm="1">
        <f t="array" ref="AC541">IFERROR(INDEX($C$1:$C$1003,_xlfn.AGGREGATE(15,6,ROW($W$5:$W$1003)/(FIND("Gebäude",$W$5:$W$1003,1)&gt;0),ROW()-4)),"")</f>
        <v/>
      </c>
      <c r="AD541" s="67" t="str" cm="1">
        <f t="array" ref="AD541">IFERROR(INDEX($C$1:$C$1003,_xlfn.AGGREGATE(15,6,ROW($W$5:$W$1003)/(FIND("LuF",$W$5:$W$1003,1)&gt;0),ROW()-4)),"")</f>
        <v/>
      </c>
      <c r="AE541" s="67" t="str" cm="1">
        <f t="array" ref="AE541">IFERROR(INDEX($C$1:$C$1003,_xlfn.AGGREGATE(15,6,ROW($P$5:$P$1003)/(FIND("Ja",$P$5:$P$1003,1)&gt;0),ROW()-4)),"")</f>
        <v/>
      </c>
      <c r="AF541" s="67" t="str" cm="1">
        <f t="array" ref="AF541">IFERROR(INDEX($C$1:$C$1003,_xlfn.AGGREGATE(15,6,ROW($V$5:$V$1003)/(FIND("1",$V$5:$V$1003,1)&gt;0),ROW()-4)),"")</f>
        <v/>
      </c>
    </row>
    <row r="542" spans="2:32" x14ac:dyDescent="0.35">
      <c r="B542" s="139"/>
      <c r="C542" s="139" t="str">
        <f>IF(B542&lt;&gt;"",COUNTIF($B$4:$B542,"&lt;&gt;"),"")</f>
        <v/>
      </c>
      <c r="D542" s="142"/>
      <c r="E542" s="139"/>
      <c r="F542" s="139"/>
      <c r="G542" s="139"/>
      <c r="H542" s="139"/>
      <c r="I542" s="142"/>
      <c r="J542" s="139"/>
      <c r="K542" s="139" t="str">
        <f>IFERROR(INDEX(PLZ!B:B,MATCH(I542,PLZ!A:A,0)),"")</f>
        <v/>
      </c>
      <c r="L542" s="139"/>
      <c r="M542" s="139" t="str">
        <f>IFERROR(IF(K542&lt;&gt;"Baden-Württemberg",VLOOKUP(L542,Params!A$28:A$36,1,FALSE),""),"")</f>
        <v/>
      </c>
      <c r="N542" s="147"/>
      <c r="O542" s="139"/>
      <c r="P542" s="139" t="str">
        <f t="shared" si="28"/>
        <v/>
      </c>
      <c r="Q542" s="139" t="str">
        <f t="shared" si="28"/>
        <v/>
      </c>
      <c r="R542" s="139" t="str">
        <f t="shared" si="28"/>
        <v/>
      </c>
      <c r="S542" s="147"/>
      <c r="T542" s="146" t="str" cm="1">
        <f t="array" aca="1" ref="T542" ca="1">IF(B542&lt;&gt;"",HYPERLINK("#'"&amp;MID(CELL("Dateiname",'Gemarkungen &amp; Flurstücke'!A$1),FIND("]",CELL("Dateiname",'Gemarkungen &amp; Flurstücke'!A$1))+1,31)&amp;"'!B6","Bitte ergänzen Sie die Angaben in ''Gemarkungen &amp; Flurstücke''!"),"")</f>
        <v/>
      </c>
      <c r="U542" s="42" t="str">
        <f>IFERROR(VLOOKUP(K542,Params!$A$2:$C$17,3,FALSE)&amp;VLOOKUP(L542,Params!$A$21:$C$23,3,FALSE)&amp;IFERROR(VLOOKUP(M542,Params!$A$28:$C$36,3,FALSE),"0"),"")</f>
        <v/>
      </c>
      <c r="V542" s="67" t="str">
        <f t="shared" si="26"/>
        <v/>
      </c>
      <c r="W542" s="67" t="str">
        <f>IFERROR(VLOOKUP(U542,Verfahren!$A$1:$E$15,5,FALSE),"")&amp;IFERROR(VLOOKUP(V542,Verfahren!A$17:B$20,2,FALSE),"")</f>
        <v/>
      </c>
      <c r="X542" s="67" t="str">
        <f t="shared" si="27"/>
        <v/>
      </c>
      <c r="Y542" s="67">
        <v>538</v>
      </c>
      <c r="Z542" s="67" t="str" cm="1">
        <f t="array" ref="Z542">IFERROR(INDEX($C$1:$C$1003,_xlfn.AGGREGATE(15,6,ROW($W$5:$W$1003)/(FIND("Wohngrundstück",$W$5:$W$1003,1)&gt;0),ROW()-4)),"")</f>
        <v/>
      </c>
      <c r="AA542" s="67" t="str" cm="1">
        <f t="array" ref="AA542">IFERROR(INDEX($C$1:$C$1003,_xlfn.AGGREGATE(15,6,ROW($U$5:$U$1003)/(FIND("123",$U$5:$U$1003,1)&gt;0),ROW()-4)),"")</f>
        <v/>
      </c>
      <c r="AB542" s="67" t="str" cm="1">
        <f t="array" ref="AB542">IFERROR(INDEX($C$1:$C$1003,_xlfn.AGGREGATE(15,6,ROW($W$5:$W$1003)/(FIND("Nichtwohngrundstück",$W$5:$W$1003,1)&gt;0),ROW()-4)),"")</f>
        <v/>
      </c>
      <c r="AC542" s="67" t="str" cm="1">
        <f t="array" ref="AC542">IFERROR(INDEX($C$1:$C$1003,_xlfn.AGGREGATE(15,6,ROW($W$5:$W$1003)/(FIND("Gebäude",$W$5:$W$1003,1)&gt;0),ROW()-4)),"")</f>
        <v/>
      </c>
      <c r="AD542" s="67" t="str" cm="1">
        <f t="array" ref="AD542">IFERROR(INDEX($C$1:$C$1003,_xlfn.AGGREGATE(15,6,ROW($W$5:$W$1003)/(FIND("LuF",$W$5:$W$1003,1)&gt;0),ROW()-4)),"")</f>
        <v/>
      </c>
      <c r="AE542" s="67" t="str" cm="1">
        <f t="array" ref="AE542">IFERROR(INDEX($C$1:$C$1003,_xlfn.AGGREGATE(15,6,ROW($P$5:$P$1003)/(FIND("Ja",$P$5:$P$1003,1)&gt;0),ROW()-4)),"")</f>
        <v/>
      </c>
      <c r="AF542" s="67" t="str" cm="1">
        <f t="array" ref="AF542">IFERROR(INDEX($C$1:$C$1003,_xlfn.AGGREGATE(15,6,ROW($V$5:$V$1003)/(FIND("1",$V$5:$V$1003,1)&gt;0),ROW()-4)),"")</f>
        <v/>
      </c>
    </row>
    <row r="543" spans="2:32" x14ac:dyDescent="0.35">
      <c r="B543" s="139"/>
      <c r="C543" s="139" t="str">
        <f>IF(B543&lt;&gt;"",COUNTIF($B$4:$B543,"&lt;&gt;"),"")</f>
        <v/>
      </c>
      <c r="D543" s="142"/>
      <c r="E543" s="139"/>
      <c r="F543" s="139"/>
      <c r="G543" s="139"/>
      <c r="H543" s="139"/>
      <c r="I543" s="142"/>
      <c r="J543" s="139"/>
      <c r="K543" s="139" t="str">
        <f>IFERROR(INDEX(PLZ!B:B,MATCH(I543,PLZ!A:A,0)),"")</f>
        <v/>
      </c>
      <c r="L543" s="139"/>
      <c r="M543" s="139" t="str">
        <f>IFERROR(IF(K543&lt;&gt;"Baden-Württemberg",VLOOKUP(L543,Params!A$28:A$36,1,FALSE),""),"")</f>
        <v/>
      </c>
      <c r="N543" s="147"/>
      <c r="O543" s="139"/>
      <c r="P543" s="139" t="str">
        <f t="shared" si="28"/>
        <v/>
      </c>
      <c r="Q543" s="139" t="str">
        <f t="shared" si="28"/>
        <v/>
      </c>
      <c r="R543" s="139" t="str">
        <f t="shared" si="28"/>
        <v/>
      </c>
      <c r="S543" s="147"/>
      <c r="T543" s="146" t="str" cm="1">
        <f t="array" aca="1" ref="T543" ca="1">IF(B543&lt;&gt;"",HYPERLINK("#'"&amp;MID(CELL("Dateiname",'Gemarkungen &amp; Flurstücke'!A$1),FIND("]",CELL("Dateiname",'Gemarkungen &amp; Flurstücke'!A$1))+1,31)&amp;"'!B6","Bitte ergänzen Sie die Angaben in ''Gemarkungen &amp; Flurstücke''!"),"")</f>
        <v/>
      </c>
      <c r="U543" s="42" t="str">
        <f>IFERROR(VLOOKUP(K543,Params!$A$2:$C$17,3,FALSE)&amp;VLOOKUP(L543,Params!$A$21:$C$23,3,FALSE)&amp;IFERROR(VLOOKUP(M543,Params!$A$28:$C$36,3,FALSE),"0"),"")</f>
        <v/>
      </c>
      <c r="V543" s="67" t="str">
        <f t="shared" si="26"/>
        <v/>
      </c>
      <c r="W543" s="67" t="str">
        <f>IFERROR(VLOOKUP(U543,Verfahren!$A$1:$E$15,5,FALSE),"")&amp;IFERROR(VLOOKUP(V543,Verfahren!A$17:B$20,2,FALSE),"")</f>
        <v/>
      </c>
      <c r="X543" s="67" t="str">
        <f t="shared" si="27"/>
        <v/>
      </c>
      <c r="Y543" s="67">
        <v>539</v>
      </c>
      <c r="Z543" s="67" t="str" cm="1">
        <f t="array" ref="Z543">IFERROR(INDEX($C$1:$C$1003,_xlfn.AGGREGATE(15,6,ROW($W$5:$W$1003)/(FIND("Wohngrundstück",$W$5:$W$1003,1)&gt;0),ROW()-4)),"")</f>
        <v/>
      </c>
      <c r="AA543" s="67" t="str" cm="1">
        <f t="array" ref="AA543">IFERROR(INDEX($C$1:$C$1003,_xlfn.AGGREGATE(15,6,ROW($U$5:$U$1003)/(FIND("123",$U$5:$U$1003,1)&gt;0),ROW()-4)),"")</f>
        <v/>
      </c>
      <c r="AB543" s="67" t="str" cm="1">
        <f t="array" ref="AB543">IFERROR(INDEX($C$1:$C$1003,_xlfn.AGGREGATE(15,6,ROW($W$5:$W$1003)/(FIND("Nichtwohngrundstück",$W$5:$W$1003,1)&gt;0),ROW()-4)),"")</f>
        <v/>
      </c>
      <c r="AC543" s="67" t="str" cm="1">
        <f t="array" ref="AC543">IFERROR(INDEX($C$1:$C$1003,_xlfn.AGGREGATE(15,6,ROW($W$5:$W$1003)/(FIND("Gebäude",$W$5:$W$1003,1)&gt;0),ROW()-4)),"")</f>
        <v/>
      </c>
      <c r="AD543" s="67" t="str" cm="1">
        <f t="array" ref="AD543">IFERROR(INDEX($C$1:$C$1003,_xlfn.AGGREGATE(15,6,ROW($W$5:$W$1003)/(FIND("LuF",$W$5:$W$1003,1)&gt;0),ROW()-4)),"")</f>
        <v/>
      </c>
      <c r="AE543" s="67" t="str" cm="1">
        <f t="array" ref="AE543">IFERROR(INDEX($C$1:$C$1003,_xlfn.AGGREGATE(15,6,ROW($P$5:$P$1003)/(FIND("Ja",$P$5:$P$1003,1)&gt;0),ROW()-4)),"")</f>
        <v/>
      </c>
      <c r="AF543" s="67" t="str" cm="1">
        <f t="array" ref="AF543">IFERROR(INDEX($C$1:$C$1003,_xlfn.AGGREGATE(15,6,ROW($V$5:$V$1003)/(FIND("1",$V$5:$V$1003,1)&gt;0),ROW()-4)),"")</f>
        <v/>
      </c>
    </row>
    <row r="544" spans="2:32" x14ac:dyDescent="0.35">
      <c r="B544" s="139"/>
      <c r="C544" s="139" t="str">
        <f>IF(B544&lt;&gt;"",COUNTIF($B$4:$B544,"&lt;&gt;"),"")</f>
        <v/>
      </c>
      <c r="D544" s="142"/>
      <c r="E544" s="139"/>
      <c r="F544" s="139"/>
      <c r="G544" s="139"/>
      <c r="H544" s="139"/>
      <c r="I544" s="142"/>
      <c r="J544" s="139"/>
      <c r="K544" s="139" t="str">
        <f>IFERROR(INDEX(PLZ!B:B,MATCH(I544,PLZ!A:A,0)),"")</f>
        <v/>
      </c>
      <c r="L544" s="139"/>
      <c r="M544" s="139" t="str">
        <f>IFERROR(IF(K544&lt;&gt;"Baden-Württemberg",VLOOKUP(L544,Params!A$28:A$36,1,FALSE),""),"")</f>
        <v/>
      </c>
      <c r="N544" s="147"/>
      <c r="O544" s="139"/>
      <c r="P544" s="139" t="str">
        <f t="shared" si="28"/>
        <v/>
      </c>
      <c r="Q544" s="139" t="str">
        <f t="shared" si="28"/>
        <v/>
      </c>
      <c r="R544" s="139" t="str">
        <f t="shared" si="28"/>
        <v/>
      </c>
      <c r="S544" s="147"/>
      <c r="T544" s="146" t="str" cm="1">
        <f t="array" aca="1" ref="T544" ca="1">IF(B544&lt;&gt;"",HYPERLINK("#'"&amp;MID(CELL("Dateiname",'Gemarkungen &amp; Flurstücke'!A$1),FIND("]",CELL("Dateiname",'Gemarkungen &amp; Flurstücke'!A$1))+1,31)&amp;"'!B6","Bitte ergänzen Sie die Angaben in ''Gemarkungen &amp; Flurstücke''!"),"")</f>
        <v/>
      </c>
      <c r="U544" s="42" t="str">
        <f>IFERROR(VLOOKUP(K544,Params!$A$2:$C$17,3,FALSE)&amp;VLOOKUP(L544,Params!$A$21:$C$23,3,FALSE)&amp;IFERROR(VLOOKUP(M544,Params!$A$28:$C$36,3,FALSE),"0"),"")</f>
        <v/>
      </c>
      <c r="V544" s="67" t="str">
        <f t="shared" si="26"/>
        <v/>
      </c>
      <c r="W544" s="67" t="str">
        <f>IFERROR(VLOOKUP(U544,Verfahren!$A$1:$E$15,5,FALSE),"")&amp;IFERROR(VLOOKUP(V544,Verfahren!A$17:B$20,2,FALSE),"")</f>
        <v/>
      </c>
      <c r="X544" s="67" t="str">
        <f t="shared" si="27"/>
        <v/>
      </c>
      <c r="Y544" s="67">
        <v>540</v>
      </c>
      <c r="Z544" s="67" t="str" cm="1">
        <f t="array" ref="Z544">IFERROR(INDEX($C$1:$C$1003,_xlfn.AGGREGATE(15,6,ROW($W$5:$W$1003)/(FIND("Wohngrundstück",$W$5:$W$1003,1)&gt;0),ROW()-4)),"")</f>
        <v/>
      </c>
      <c r="AA544" s="67" t="str" cm="1">
        <f t="array" ref="AA544">IFERROR(INDEX($C$1:$C$1003,_xlfn.AGGREGATE(15,6,ROW($U$5:$U$1003)/(FIND("123",$U$5:$U$1003,1)&gt;0),ROW()-4)),"")</f>
        <v/>
      </c>
      <c r="AB544" s="67" t="str" cm="1">
        <f t="array" ref="AB544">IFERROR(INDEX($C$1:$C$1003,_xlfn.AGGREGATE(15,6,ROW($W$5:$W$1003)/(FIND("Nichtwohngrundstück",$W$5:$W$1003,1)&gt;0),ROW()-4)),"")</f>
        <v/>
      </c>
      <c r="AC544" s="67" t="str" cm="1">
        <f t="array" ref="AC544">IFERROR(INDEX($C$1:$C$1003,_xlfn.AGGREGATE(15,6,ROW($W$5:$W$1003)/(FIND("Gebäude",$W$5:$W$1003,1)&gt;0),ROW()-4)),"")</f>
        <v/>
      </c>
      <c r="AD544" s="67" t="str" cm="1">
        <f t="array" ref="AD544">IFERROR(INDEX($C$1:$C$1003,_xlfn.AGGREGATE(15,6,ROW($W$5:$W$1003)/(FIND("LuF",$W$5:$W$1003,1)&gt;0),ROW()-4)),"")</f>
        <v/>
      </c>
      <c r="AE544" s="67" t="str" cm="1">
        <f t="array" ref="AE544">IFERROR(INDEX($C$1:$C$1003,_xlfn.AGGREGATE(15,6,ROW($P$5:$P$1003)/(FIND("Ja",$P$5:$P$1003,1)&gt;0),ROW()-4)),"")</f>
        <v/>
      </c>
      <c r="AF544" s="67" t="str" cm="1">
        <f t="array" ref="AF544">IFERROR(INDEX($C$1:$C$1003,_xlfn.AGGREGATE(15,6,ROW($V$5:$V$1003)/(FIND("1",$V$5:$V$1003,1)&gt;0),ROW()-4)),"")</f>
        <v/>
      </c>
    </row>
    <row r="545" spans="2:32" x14ac:dyDescent="0.35">
      <c r="B545" s="139"/>
      <c r="C545" s="139" t="str">
        <f>IF(B545&lt;&gt;"",COUNTIF($B$4:$B545,"&lt;&gt;"),"")</f>
        <v/>
      </c>
      <c r="D545" s="142"/>
      <c r="E545" s="139"/>
      <c r="F545" s="139"/>
      <c r="G545" s="139"/>
      <c r="H545" s="139"/>
      <c r="I545" s="142"/>
      <c r="J545" s="139"/>
      <c r="K545" s="139" t="str">
        <f>IFERROR(INDEX(PLZ!B:B,MATCH(I545,PLZ!A:A,0)),"")</f>
        <v/>
      </c>
      <c r="L545" s="139"/>
      <c r="M545" s="139" t="str">
        <f>IFERROR(IF(K545&lt;&gt;"Baden-Württemberg",VLOOKUP(L545,Params!A$28:A$36,1,FALSE),""),"")</f>
        <v/>
      </c>
      <c r="N545" s="147"/>
      <c r="O545" s="139"/>
      <c r="P545" s="139" t="str">
        <f t="shared" si="28"/>
        <v/>
      </c>
      <c r="Q545" s="139" t="str">
        <f t="shared" si="28"/>
        <v/>
      </c>
      <c r="R545" s="139" t="str">
        <f t="shared" si="28"/>
        <v/>
      </c>
      <c r="S545" s="147"/>
      <c r="T545" s="146" t="str" cm="1">
        <f t="array" aca="1" ref="T545" ca="1">IF(B545&lt;&gt;"",HYPERLINK("#'"&amp;MID(CELL("Dateiname",'Gemarkungen &amp; Flurstücke'!A$1),FIND("]",CELL("Dateiname",'Gemarkungen &amp; Flurstücke'!A$1))+1,31)&amp;"'!B6","Bitte ergänzen Sie die Angaben in ''Gemarkungen &amp; Flurstücke''!"),"")</f>
        <v/>
      </c>
      <c r="U545" s="42" t="str">
        <f>IFERROR(VLOOKUP(K545,Params!$A$2:$C$17,3,FALSE)&amp;VLOOKUP(L545,Params!$A$21:$C$23,3,FALSE)&amp;IFERROR(VLOOKUP(M545,Params!$A$28:$C$36,3,FALSE),"0"),"")</f>
        <v/>
      </c>
      <c r="V545" s="67" t="str">
        <f t="shared" si="26"/>
        <v/>
      </c>
      <c r="W545" s="67" t="str">
        <f>IFERROR(VLOOKUP(U545,Verfahren!$A$1:$E$15,5,FALSE),"")&amp;IFERROR(VLOOKUP(V545,Verfahren!A$17:B$20,2,FALSE),"")</f>
        <v/>
      </c>
      <c r="X545" s="67" t="str">
        <f t="shared" si="27"/>
        <v/>
      </c>
      <c r="Y545" s="67">
        <v>541</v>
      </c>
      <c r="Z545" s="67" t="str" cm="1">
        <f t="array" ref="Z545">IFERROR(INDEX($C$1:$C$1003,_xlfn.AGGREGATE(15,6,ROW($W$5:$W$1003)/(FIND("Wohngrundstück",$W$5:$W$1003,1)&gt;0),ROW()-4)),"")</f>
        <v/>
      </c>
      <c r="AA545" s="67" t="str" cm="1">
        <f t="array" ref="AA545">IFERROR(INDEX($C$1:$C$1003,_xlfn.AGGREGATE(15,6,ROW($U$5:$U$1003)/(FIND("123",$U$5:$U$1003,1)&gt;0),ROW()-4)),"")</f>
        <v/>
      </c>
      <c r="AB545" s="67" t="str" cm="1">
        <f t="array" ref="AB545">IFERROR(INDEX($C$1:$C$1003,_xlfn.AGGREGATE(15,6,ROW($W$5:$W$1003)/(FIND("Nichtwohngrundstück",$W$5:$W$1003,1)&gt;0),ROW()-4)),"")</f>
        <v/>
      </c>
      <c r="AC545" s="67" t="str" cm="1">
        <f t="array" ref="AC545">IFERROR(INDEX($C$1:$C$1003,_xlfn.AGGREGATE(15,6,ROW($W$5:$W$1003)/(FIND("Gebäude",$W$5:$W$1003,1)&gt;0),ROW()-4)),"")</f>
        <v/>
      </c>
      <c r="AD545" s="67" t="str" cm="1">
        <f t="array" ref="AD545">IFERROR(INDEX($C$1:$C$1003,_xlfn.AGGREGATE(15,6,ROW($W$5:$W$1003)/(FIND("LuF",$W$5:$W$1003,1)&gt;0),ROW()-4)),"")</f>
        <v/>
      </c>
      <c r="AE545" s="67" t="str" cm="1">
        <f t="array" ref="AE545">IFERROR(INDEX($C$1:$C$1003,_xlfn.AGGREGATE(15,6,ROW($P$5:$P$1003)/(FIND("Ja",$P$5:$P$1003,1)&gt;0),ROW()-4)),"")</f>
        <v/>
      </c>
      <c r="AF545" s="67" t="str" cm="1">
        <f t="array" ref="AF545">IFERROR(INDEX($C$1:$C$1003,_xlfn.AGGREGATE(15,6,ROW($V$5:$V$1003)/(FIND("1",$V$5:$V$1003,1)&gt;0),ROW()-4)),"")</f>
        <v/>
      </c>
    </row>
    <row r="546" spans="2:32" x14ac:dyDescent="0.35">
      <c r="B546" s="139"/>
      <c r="C546" s="139" t="str">
        <f>IF(B546&lt;&gt;"",COUNTIF($B$4:$B546,"&lt;&gt;"),"")</f>
        <v/>
      </c>
      <c r="D546" s="142"/>
      <c r="E546" s="139"/>
      <c r="F546" s="139"/>
      <c r="G546" s="139"/>
      <c r="H546" s="139"/>
      <c r="I546" s="142"/>
      <c r="J546" s="139"/>
      <c r="K546" s="139" t="str">
        <f>IFERROR(INDEX(PLZ!B:B,MATCH(I546,PLZ!A:A,0)),"")</f>
        <v/>
      </c>
      <c r="L546" s="139"/>
      <c r="M546" s="139" t="str">
        <f>IFERROR(IF(K546&lt;&gt;"Baden-Württemberg",VLOOKUP(L546,Params!A$28:A$36,1,FALSE),""),"")</f>
        <v/>
      </c>
      <c r="N546" s="147"/>
      <c r="O546" s="139"/>
      <c r="P546" s="139" t="str">
        <f t="shared" si="28"/>
        <v/>
      </c>
      <c r="Q546" s="139" t="str">
        <f t="shared" si="28"/>
        <v/>
      </c>
      <c r="R546" s="139" t="str">
        <f t="shared" si="28"/>
        <v/>
      </c>
      <c r="S546" s="147"/>
      <c r="T546" s="146" t="str" cm="1">
        <f t="array" aca="1" ref="T546" ca="1">IF(B546&lt;&gt;"",HYPERLINK("#'"&amp;MID(CELL("Dateiname",'Gemarkungen &amp; Flurstücke'!A$1),FIND("]",CELL("Dateiname",'Gemarkungen &amp; Flurstücke'!A$1))+1,31)&amp;"'!B6","Bitte ergänzen Sie die Angaben in ''Gemarkungen &amp; Flurstücke''!"),"")</f>
        <v/>
      </c>
      <c r="U546" s="42" t="str">
        <f>IFERROR(VLOOKUP(K546,Params!$A$2:$C$17,3,FALSE)&amp;VLOOKUP(L546,Params!$A$21:$C$23,3,FALSE)&amp;IFERROR(VLOOKUP(M546,Params!$A$28:$C$36,3,FALSE),"0"),"")</f>
        <v/>
      </c>
      <c r="V546" s="67" t="str">
        <f t="shared" si="26"/>
        <v/>
      </c>
      <c r="W546" s="67" t="str">
        <f>IFERROR(VLOOKUP(U546,Verfahren!$A$1:$E$15,5,FALSE),"")&amp;IFERROR(VLOOKUP(V546,Verfahren!A$17:B$20,2,FALSE),"")</f>
        <v/>
      </c>
      <c r="X546" s="67" t="str">
        <f t="shared" si="27"/>
        <v/>
      </c>
      <c r="Y546" s="67">
        <v>542</v>
      </c>
      <c r="Z546" s="67" t="str" cm="1">
        <f t="array" ref="Z546">IFERROR(INDEX($C$1:$C$1003,_xlfn.AGGREGATE(15,6,ROW($W$5:$W$1003)/(FIND("Wohngrundstück",$W$5:$W$1003,1)&gt;0),ROW()-4)),"")</f>
        <v/>
      </c>
      <c r="AA546" s="67" t="str" cm="1">
        <f t="array" ref="AA546">IFERROR(INDEX($C$1:$C$1003,_xlfn.AGGREGATE(15,6,ROW($U$5:$U$1003)/(FIND("123",$U$5:$U$1003,1)&gt;0),ROW()-4)),"")</f>
        <v/>
      </c>
      <c r="AB546" s="67" t="str" cm="1">
        <f t="array" ref="AB546">IFERROR(INDEX($C$1:$C$1003,_xlfn.AGGREGATE(15,6,ROW($W$5:$W$1003)/(FIND("Nichtwohngrundstück",$W$5:$W$1003,1)&gt;0),ROW()-4)),"")</f>
        <v/>
      </c>
      <c r="AC546" s="67" t="str" cm="1">
        <f t="array" ref="AC546">IFERROR(INDEX($C$1:$C$1003,_xlfn.AGGREGATE(15,6,ROW($W$5:$W$1003)/(FIND("Gebäude",$W$5:$W$1003,1)&gt;0),ROW()-4)),"")</f>
        <v/>
      </c>
      <c r="AD546" s="67" t="str" cm="1">
        <f t="array" ref="AD546">IFERROR(INDEX($C$1:$C$1003,_xlfn.AGGREGATE(15,6,ROW($W$5:$W$1003)/(FIND("LuF",$W$5:$W$1003,1)&gt;0),ROW()-4)),"")</f>
        <v/>
      </c>
      <c r="AE546" s="67" t="str" cm="1">
        <f t="array" ref="AE546">IFERROR(INDEX($C$1:$C$1003,_xlfn.AGGREGATE(15,6,ROW($P$5:$P$1003)/(FIND("Ja",$P$5:$P$1003,1)&gt;0),ROW()-4)),"")</f>
        <v/>
      </c>
      <c r="AF546" s="67" t="str" cm="1">
        <f t="array" ref="AF546">IFERROR(INDEX($C$1:$C$1003,_xlfn.AGGREGATE(15,6,ROW($V$5:$V$1003)/(FIND("1",$V$5:$V$1003,1)&gt;0),ROW()-4)),"")</f>
        <v/>
      </c>
    </row>
    <row r="547" spans="2:32" x14ac:dyDescent="0.35">
      <c r="B547" s="139"/>
      <c r="C547" s="139" t="str">
        <f>IF(B547&lt;&gt;"",COUNTIF($B$4:$B547,"&lt;&gt;"),"")</f>
        <v/>
      </c>
      <c r="D547" s="142"/>
      <c r="E547" s="139"/>
      <c r="F547" s="139"/>
      <c r="G547" s="139"/>
      <c r="H547" s="139"/>
      <c r="I547" s="142"/>
      <c r="J547" s="139"/>
      <c r="K547" s="139" t="str">
        <f>IFERROR(INDEX(PLZ!B:B,MATCH(I547,PLZ!A:A,0)),"")</f>
        <v/>
      </c>
      <c r="L547" s="139"/>
      <c r="M547" s="139" t="str">
        <f>IFERROR(IF(K547&lt;&gt;"Baden-Württemberg",VLOOKUP(L547,Params!A$28:A$36,1,FALSE),""),"")</f>
        <v/>
      </c>
      <c r="N547" s="147"/>
      <c r="O547" s="139"/>
      <c r="P547" s="139" t="str">
        <f t="shared" si="28"/>
        <v/>
      </c>
      <c r="Q547" s="139" t="str">
        <f t="shared" si="28"/>
        <v/>
      </c>
      <c r="R547" s="139" t="str">
        <f t="shared" si="28"/>
        <v/>
      </c>
      <c r="S547" s="147"/>
      <c r="T547" s="146" t="str" cm="1">
        <f t="array" aca="1" ref="T547" ca="1">IF(B547&lt;&gt;"",HYPERLINK("#'"&amp;MID(CELL("Dateiname",'Gemarkungen &amp; Flurstücke'!A$1),FIND("]",CELL("Dateiname",'Gemarkungen &amp; Flurstücke'!A$1))+1,31)&amp;"'!B6","Bitte ergänzen Sie die Angaben in ''Gemarkungen &amp; Flurstücke''!"),"")</f>
        <v/>
      </c>
      <c r="U547" s="42" t="str">
        <f>IFERROR(VLOOKUP(K547,Params!$A$2:$C$17,3,FALSE)&amp;VLOOKUP(L547,Params!$A$21:$C$23,3,FALSE)&amp;IFERROR(VLOOKUP(M547,Params!$A$28:$C$36,3,FALSE),"0"),"")</f>
        <v/>
      </c>
      <c r="V547" s="67" t="str">
        <f t="shared" si="26"/>
        <v/>
      </c>
      <c r="W547" s="67" t="str">
        <f>IFERROR(VLOOKUP(U547,Verfahren!$A$1:$E$15,5,FALSE),"")&amp;IFERROR(VLOOKUP(V547,Verfahren!A$17:B$20,2,FALSE),"")</f>
        <v/>
      </c>
      <c r="X547" s="67" t="str">
        <f t="shared" si="27"/>
        <v/>
      </c>
      <c r="Y547" s="67">
        <v>543</v>
      </c>
      <c r="Z547" s="67" t="str" cm="1">
        <f t="array" ref="Z547">IFERROR(INDEX($C$1:$C$1003,_xlfn.AGGREGATE(15,6,ROW($W$5:$W$1003)/(FIND("Wohngrundstück",$W$5:$W$1003,1)&gt;0),ROW()-4)),"")</f>
        <v/>
      </c>
      <c r="AA547" s="67" t="str" cm="1">
        <f t="array" ref="AA547">IFERROR(INDEX($C$1:$C$1003,_xlfn.AGGREGATE(15,6,ROW($U$5:$U$1003)/(FIND("123",$U$5:$U$1003,1)&gt;0),ROW()-4)),"")</f>
        <v/>
      </c>
      <c r="AB547" s="67" t="str" cm="1">
        <f t="array" ref="AB547">IFERROR(INDEX($C$1:$C$1003,_xlfn.AGGREGATE(15,6,ROW($W$5:$W$1003)/(FIND("Nichtwohngrundstück",$W$5:$W$1003,1)&gt;0),ROW()-4)),"")</f>
        <v/>
      </c>
      <c r="AC547" s="67" t="str" cm="1">
        <f t="array" ref="AC547">IFERROR(INDEX($C$1:$C$1003,_xlfn.AGGREGATE(15,6,ROW($W$5:$W$1003)/(FIND("Gebäude",$W$5:$W$1003,1)&gt;0),ROW()-4)),"")</f>
        <v/>
      </c>
      <c r="AD547" s="67" t="str" cm="1">
        <f t="array" ref="AD547">IFERROR(INDEX($C$1:$C$1003,_xlfn.AGGREGATE(15,6,ROW($W$5:$W$1003)/(FIND("LuF",$W$5:$W$1003,1)&gt;0),ROW()-4)),"")</f>
        <v/>
      </c>
      <c r="AE547" s="67" t="str" cm="1">
        <f t="array" ref="AE547">IFERROR(INDEX($C$1:$C$1003,_xlfn.AGGREGATE(15,6,ROW($P$5:$P$1003)/(FIND("Ja",$P$5:$P$1003,1)&gt;0),ROW()-4)),"")</f>
        <v/>
      </c>
      <c r="AF547" s="67" t="str" cm="1">
        <f t="array" ref="AF547">IFERROR(INDEX($C$1:$C$1003,_xlfn.AGGREGATE(15,6,ROW($V$5:$V$1003)/(FIND("1",$V$5:$V$1003,1)&gt;0),ROW()-4)),"")</f>
        <v/>
      </c>
    </row>
    <row r="548" spans="2:32" x14ac:dyDescent="0.35">
      <c r="B548" s="139"/>
      <c r="C548" s="139" t="str">
        <f>IF(B548&lt;&gt;"",COUNTIF($B$4:$B548,"&lt;&gt;"),"")</f>
        <v/>
      </c>
      <c r="D548" s="142"/>
      <c r="E548" s="139"/>
      <c r="F548" s="139"/>
      <c r="G548" s="139"/>
      <c r="H548" s="139"/>
      <c r="I548" s="142"/>
      <c r="J548" s="139"/>
      <c r="K548" s="139" t="str">
        <f>IFERROR(INDEX(PLZ!B:B,MATCH(I548,PLZ!A:A,0)),"")</f>
        <v/>
      </c>
      <c r="L548" s="139"/>
      <c r="M548" s="139" t="str">
        <f>IFERROR(IF(K548&lt;&gt;"Baden-Württemberg",VLOOKUP(L548,Params!A$28:A$36,1,FALSE),""),"")</f>
        <v/>
      </c>
      <c r="N548" s="147"/>
      <c r="O548" s="139"/>
      <c r="P548" s="139" t="str">
        <f t="shared" si="28"/>
        <v/>
      </c>
      <c r="Q548" s="139" t="str">
        <f t="shared" si="28"/>
        <v/>
      </c>
      <c r="R548" s="139" t="str">
        <f t="shared" si="28"/>
        <v/>
      </c>
      <c r="S548" s="147"/>
      <c r="T548" s="146" t="str" cm="1">
        <f t="array" aca="1" ref="T548" ca="1">IF(B548&lt;&gt;"",HYPERLINK("#'"&amp;MID(CELL("Dateiname",'Gemarkungen &amp; Flurstücke'!A$1),FIND("]",CELL("Dateiname",'Gemarkungen &amp; Flurstücke'!A$1))+1,31)&amp;"'!B6","Bitte ergänzen Sie die Angaben in ''Gemarkungen &amp; Flurstücke''!"),"")</f>
        <v/>
      </c>
      <c r="U548" s="42" t="str">
        <f>IFERROR(VLOOKUP(K548,Params!$A$2:$C$17,3,FALSE)&amp;VLOOKUP(L548,Params!$A$21:$C$23,3,FALSE)&amp;IFERROR(VLOOKUP(M548,Params!$A$28:$C$36,3,FALSE),"0"),"")</f>
        <v/>
      </c>
      <c r="V548" s="67" t="str">
        <f t="shared" si="26"/>
        <v/>
      </c>
      <c r="W548" s="67" t="str">
        <f>IFERROR(VLOOKUP(U548,Verfahren!$A$1:$E$15,5,FALSE),"")&amp;IFERROR(VLOOKUP(V548,Verfahren!A$17:B$20,2,FALSE),"")</f>
        <v/>
      </c>
      <c r="X548" s="67" t="str">
        <f t="shared" si="27"/>
        <v/>
      </c>
      <c r="Y548" s="67">
        <v>544</v>
      </c>
      <c r="Z548" s="67" t="str" cm="1">
        <f t="array" ref="Z548">IFERROR(INDEX($C$1:$C$1003,_xlfn.AGGREGATE(15,6,ROW($W$5:$W$1003)/(FIND("Wohngrundstück",$W$5:$W$1003,1)&gt;0),ROW()-4)),"")</f>
        <v/>
      </c>
      <c r="AA548" s="67" t="str" cm="1">
        <f t="array" ref="AA548">IFERROR(INDEX($C$1:$C$1003,_xlfn.AGGREGATE(15,6,ROW($U$5:$U$1003)/(FIND("123",$U$5:$U$1003,1)&gt;0),ROW()-4)),"")</f>
        <v/>
      </c>
      <c r="AB548" s="67" t="str" cm="1">
        <f t="array" ref="AB548">IFERROR(INDEX($C$1:$C$1003,_xlfn.AGGREGATE(15,6,ROW($W$5:$W$1003)/(FIND("Nichtwohngrundstück",$W$5:$W$1003,1)&gt;0),ROW()-4)),"")</f>
        <v/>
      </c>
      <c r="AC548" s="67" t="str" cm="1">
        <f t="array" ref="AC548">IFERROR(INDEX($C$1:$C$1003,_xlfn.AGGREGATE(15,6,ROW($W$5:$W$1003)/(FIND("Gebäude",$W$5:$W$1003,1)&gt;0),ROW()-4)),"")</f>
        <v/>
      </c>
      <c r="AD548" s="67" t="str" cm="1">
        <f t="array" ref="AD548">IFERROR(INDEX($C$1:$C$1003,_xlfn.AGGREGATE(15,6,ROW($W$5:$W$1003)/(FIND("LuF",$W$5:$W$1003,1)&gt;0),ROW()-4)),"")</f>
        <v/>
      </c>
      <c r="AE548" s="67" t="str" cm="1">
        <f t="array" ref="AE548">IFERROR(INDEX($C$1:$C$1003,_xlfn.AGGREGATE(15,6,ROW($P$5:$P$1003)/(FIND("Ja",$P$5:$P$1003,1)&gt;0),ROW()-4)),"")</f>
        <v/>
      </c>
      <c r="AF548" s="67" t="str" cm="1">
        <f t="array" ref="AF548">IFERROR(INDEX($C$1:$C$1003,_xlfn.AGGREGATE(15,6,ROW($V$5:$V$1003)/(FIND("1",$V$5:$V$1003,1)&gt;0),ROW()-4)),"")</f>
        <v/>
      </c>
    </row>
    <row r="549" spans="2:32" x14ac:dyDescent="0.35">
      <c r="B549" s="139"/>
      <c r="C549" s="139" t="str">
        <f>IF(B549&lt;&gt;"",COUNTIF($B$4:$B549,"&lt;&gt;"),"")</f>
        <v/>
      </c>
      <c r="D549" s="142"/>
      <c r="E549" s="139"/>
      <c r="F549" s="139"/>
      <c r="G549" s="139"/>
      <c r="H549" s="139"/>
      <c r="I549" s="142"/>
      <c r="J549" s="139"/>
      <c r="K549" s="139" t="str">
        <f>IFERROR(INDEX(PLZ!B:B,MATCH(I549,PLZ!A:A,0)),"")</f>
        <v/>
      </c>
      <c r="L549" s="139"/>
      <c r="M549" s="139" t="str">
        <f>IFERROR(IF(K549&lt;&gt;"Baden-Württemberg",VLOOKUP(L549,Params!A$28:A$36,1,FALSE),""),"")</f>
        <v/>
      </c>
      <c r="N549" s="147"/>
      <c r="O549" s="139"/>
      <c r="P549" s="139" t="str">
        <f t="shared" si="28"/>
        <v/>
      </c>
      <c r="Q549" s="139" t="str">
        <f t="shared" si="28"/>
        <v/>
      </c>
      <c r="R549" s="139" t="str">
        <f t="shared" si="28"/>
        <v/>
      </c>
      <c r="S549" s="147"/>
      <c r="T549" s="146" t="str" cm="1">
        <f t="array" aca="1" ref="T549" ca="1">IF(B549&lt;&gt;"",HYPERLINK("#'"&amp;MID(CELL("Dateiname",'Gemarkungen &amp; Flurstücke'!A$1),FIND("]",CELL("Dateiname",'Gemarkungen &amp; Flurstücke'!A$1))+1,31)&amp;"'!B6","Bitte ergänzen Sie die Angaben in ''Gemarkungen &amp; Flurstücke''!"),"")</f>
        <v/>
      </c>
      <c r="U549" s="42" t="str">
        <f>IFERROR(VLOOKUP(K549,Params!$A$2:$C$17,3,FALSE)&amp;VLOOKUP(L549,Params!$A$21:$C$23,3,FALSE)&amp;IFERROR(VLOOKUP(M549,Params!$A$28:$C$36,3,FALSE),"0"),"")</f>
        <v/>
      </c>
      <c r="V549" s="67" t="str">
        <f t="shared" si="26"/>
        <v/>
      </c>
      <c r="W549" s="67" t="str">
        <f>IFERROR(VLOOKUP(U549,Verfahren!$A$1:$E$15,5,FALSE),"")&amp;IFERROR(VLOOKUP(V549,Verfahren!A$17:B$20,2,FALSE),"")</f>
        <v/>
      </c>
      <c r="X549" s="67" t="str">
        <f t="shared" si="27"/>
        <v/>
      </c>
      <c r="Y549" s="67">
        <v>545</v>
      </c>
      <c r="Z549" s="67" t="str" cm="1">
        <f t="array" ref="Z549">IFERROR(INDEX($C$1:$C$1003,_xlfn.AGGREGATE(15,6,ROW($W$5:$W$1003)/(FIND("Wohngrundstück",$W$5:$W$1003,1)&gt;0),ROW()-4)),"")</f>
        <v/>
      </c>
      <c r="AA549" s="67" t="str" cm="1">
        <f t="array" ref="AA549">IFERROR(INDEX($C$1:$C$1003,_xlfn.AGGREGATE(15,6,ROW($U$5:$U$1003)/(FIND("123",$U$5:$U$1003,1)&gt;0),ROW()-4)),"")</f>
        <v/>
      </c>
      <c r="AB549" s="67" t="str" cm="1">
        <f t="array" ref="AB549">IFERROR(INDEX($C$1:$C$1003,_xlfn.AGGREGATE(15,6,ROW($W$5:$W$1003)/(FIND("Nichtwohngrundstück",$W$5:$W$1003,1)&gt;0),ROW()-4)),"")</f>
        <v/>
      </c>
      <c r="AC549" s="67" t="str" cm="1">
        <f t="array" ref="AC549">IFERROR(INDEX($C$1:$C$1003,_xlfn.AGGREGATE(15,6,ROW($W$5:$W$1003)/(FIND("Gebäude",$W$5:$W$1003,1)&gt;0),ROW()-4)),"")</f>
        <v/>
      </c>
      <c r="AD549" s="67" t="str" cm="1">
        <f t="array" ref="AD549">IFERROR(INDEX($C$1:$C$1003,_xlfn.AGGREGATE(15,6,ROW($W$5:$W$1003)/(FIND("LuF",$W$5:$W$1003,1)&gt;0),ROW()-4)),"")</f>
        <v/>
      </c>
      <c r="AE549" s="67" t="str" cm="1">
        <f t="array" ref="AE549">IFERROR(INDEX($C$1:$C$1003,_xlfn.AGGREGATE(15,6,ROW($P$5:$P$1003)/(FIND("Ja",$P$5:$P$1003,1)&gt;0),ROW()-4)),"")</f>
        <v/>
      </c>
      <c r="AF549" s="67" t="str" cm="1">
        <f t="array" ref="AF549">IFERROR(INDEX($C$1:$C$1003,_xlfn.AGGREGATE(15,6,ROW($V$5:$V$1003)/(FIND("1",$V$5:$V$1003,1)&gt;0),ROW()-4)),"")</f>
        <v/>
      </c>
    </row>
    <row r="550" spans="2:32" x14ac:dyDescent="0.35">
      <c r="B550" s="139"/>
      <c r="C550" s="139" t="str">
        <f>IF(B550&lt;&gt;"",COUNTIF($B$4:$B550,"&lt;&gt;"),"")</f>
        <v/>
      </c>
      <c r="D550" s="142"/>
      <c r="E550" s="139"/>
      <c r="F550" s="139"/>
      <c r="G550" s="139"/>
      <c r="H550" s="139"/>
      <c r="I550" s="142"/>
      <c r="J550" s="139"/>
      <c r="K550" s="139" t="str">
        <f>IFERROR(INDEX(PLZ!B:B,MATCH(I550,PLZ!A:A,0)),"")</f>
        <v/>
      </c>
      <c r="L550" s="139"/>
      <c r="M550" s="139" t="str">
        <f>IFERROR(IF(K550&lt;&gt;"Baden-Württemberg",VLOOKUP(L550,Params!A$28:A$36,1,FALSE),""),"")</f>
        <v/>
      </c>
      <c r="N550" s="147"/>
      <c r="O550" s="139"/>
      <c r="P550" s="139" t="str">
        <f t="shared" si="28"/>
        <v/>
      </c>
      <c r="Q550" s="139" t="str">
        <f t="shared" si="28"/>
        <v/>
      </c>
      <c r="R550" s="139" t="str">
        <f t="shared" si="28"/>
        <v/>
      </c>
      <c r="S550" s="147"/>
      <c r="T550" s="146" t="str" cm="1">
        <f t="array" aca="1" ref="T550" ca="1">IF(B550&lt;&gt;"",HYPERLINK("#'"&amp;MID(CELL("Dateiname",'Gemarkungen &amp; Flurstücke'!A$1),FIND("]",CELL("Dateiname",'Gemarkungen &amp; Flurstücke'!A$1))+1,31)&amp;"'!B6","Bitte ergänzen Sie die Angaben in ''Gemarkungen &amp; Flurstücke''!"),"")</f>
        <v/>
      </c>
      <c r="U550" s="42" t="str">
        <f>IFERROR(VLOOKUP(K550,Params!$A$2:$C$17,3,FALSE)&amp;VLOOKUP(L550,Params!$A$21:$C$23,3,FALSE)&amp;IFERROR(VLOOKUP(M550,Params!$A$28:$C$36,3,FALSE),"0"),"")</f>
        <v/>
      </c>
      <c r="V550" s="67" t="str">
        <f t="shared" si="26"/>
        <v/>
      </c>
      <c r="W550" s="67" t="str">
        <f>IFERROR(VLOOKUP(U550,Verfahren!$A$1:$E$15,5,FALSE),"")&amp;IFERROR(VLOOKUP(V550,Verfahren!A$17:B$20,2,FALSE),"")</f>
        <v/>
      </c>
      <c r="X550" s="67" t="str">
        <f t="shared" si="27"/>
        <v/>
      </c>
      <c r="Y550" s="67">
        <v>546</v>
      </c>
      <c r="Z550" s="67" t="str" cm="1">
        <f t="array" ref="Z550">IFERROR(INDEX($C$1:$C$1003,_xlfn.AGGREGATE(15,6,ROW($W$5:$W$1003)/(FIND("Wohngrundstück",$W$5:$W$1003,1)&gt;0),ROW()-4)),"")</f>
        <v/>
      </c>
      <c r="AA550" s="67" t="str" cm="1">
        <f t="array" ref="AA550">IFERROR(INDEX($C$1:$C$1003,_xlfn.AGGREGATE(15,6,ROW($U$5:$U$1003)/(FIND("123",$U$5:$U$1003,1)&gt;0),ROW()-4)),"")</f>
        <v/>
      </c>
      <c r="AB550" s="67" t="str" cm="1">
        <f t="array" ref="AB550">IFERROR(INDEX($C$1:$C$1003,_xlfn.AGGREGATE(15,6,ROW($W$5:$W$1003)/(FIND("Nichtwohngrundstück",$W$5:$W$1003,1)&gt;0),ROW()-4)),"")</f>
        <v/>
      </c>
      <c r="AC550" s="67" t="str" cm="1">
        <f t="array" ref="AC550">IFERROR(INDEX($C$1:$C$1003,_xlfn.AGGREGATE(15,6,ROW($W$5:$W$1003)/(FIND("Gebäude",$W$5:$W$1003,1)&gt;0),ROW()-4)),"")</f>
        <v/>
      </c>
      <c r="AD550" s="67" t="str" cm="1">
        <f t="array" ref="AD550">IFERROR(INDEX($C$1:$C$1003,_xlfn.AGGREGATE(15,6,ROW($W$5:$W$1003)/(FIND("LuF",$W$5:$W$1003,1)&gt;0),ROW()-4)),"")</f>
        <v/>
      </c>
      <c r="AE550" s="67" t="str" cm="1">
        <f t="array" ref="AE550">IFERROR(INDEX($C$1:$C$1003,_xlfn.AGGREGATE(15,6,ROW($P$5:$P$1003)/(FIND("Ja",$P$5:$P$1003,1)&gt;0),ROW()-4)),"")</f>
        <v/>
      </c>
      <c r="AF550" s="67" t="str" cm="1">
        <f t="array" ref="AF550">IFERROR(INDEX($C$1:$C$1003,_xlfn.AGGREGATE(15,6,ROW($V$5:$V$1003)/(FIND("1",$V$5:$V$1003,1)&gt;0),ROW()-4)),"")</f>
        <v/>
      </c>
    </row>
    <row r="551" spans="2:32" x14ac:dyDescent="0.35">
      <c r="B551" s="139"/>
      <c r="C551" s="139" t="str">
        <f>IF(B551&lt;&gt;"",COUNTIF($B$4:$B551,"&lt;&gt;"),"")</f>
        <v/>
      </c>
      <c r="D551" s="142"/>
      <c r="E551" s="139"/>
      <c r="F551" s="139"/>
      <c r="G551" s="139"/>
      <c r="H551" s="139"/>
      <c r="I551" s="142"/>
      <c r="J551" s="139"/>
      <c r="K551" s="139" t="str">
        <f>IFERROR(INDEX(PLZ!B:B,MATCH(I551,PLZ!A:A,0)),"")</f>
        <v/>
      </c>
      <c r="L551" s="139"/>
      <c r="M551" s="139" t="str">
        <f>IFERROR(IF(K551&lt;&gt;"Baden-Württemberg",VLOOKUP(L551,Params!A$28:A$36,1,FALSE),""),"")</f>
        <v/>
      </c>
      <c r="N551" s="147"/>
      <c r="O551" s="139"/>
      <c r="P551" s="139" t="str">
        <f t="shared" si="28"/>
        <v/>
      </c>
      <c r="Q551" s="139" t="str">
        <f t="shared" si="28"/>
        <v/>
      </c>
      <c r="R551" s="139" t="str">
        <f t="shared" si="28"/>
        <v/>
      </c>
      <c r="S551" s="147"/>
      <c r="T551" s="146" t="str" cm="1">
        <f t="array" aca="1" ref="T551" ca="1">IF(B551&lt;&gt;"",HYPERLINK("#'"&amp;MID(CELL("Dateiname",'Gemarkungen &amp; Flurstücke'!A$1),FIND("]",CELL("Dateiname",'Gemarkungen &amp; Flurstücke'!A$1))+1,31)&amp;"'!B6","Bitte ergänzen Sie die Angaben in ''Gemarkungen &amp; Flurstücke''!"),"")</f>
        <v/>
      </c>
      <c r="U551" s="42" t="str">
        <f>IFERROR(VLOOKUP(K551,Params!$A$2:$C$17,3,FALSE)&amp;VLOOKUP(L551,Params!$A$21:$C$23,3,FALSE)&amp;IFERROR(VLOOKUP(M551,Params!$A$28:$C$36,3,FALSE),"0"),"")</f>
        <v/>
      </c>
      <c r="V551" s="67" t="str">
        <f t="shared" si="26"/>
        <v/>
      </c>
      <c r="W551" s="67" t="str">
        <f>IFERROR(VLOOKUP(U551,Verfahren!$A$1:$E$15,5,FALSE),"")&amp;IFERROR(VLOOKUP(V551,Verfahren!A$17:B$20,2,FALSE),"")</f>
        <v/>
      </c>
      <c r="X551" s="67" t="str">
        <f t="shared" si="27"/>
        <v/>
      </c>
      <c r="Y551" s="67">
        <v>547</v>
      </c>
      <c r="Z551" s="67" t="str" cm="1">
        <f t="array" ref="Z551">IFERROR(INDEX($C$1:$C$1003,_xlfn.AGGREGATE(15,6,ROW($W$5:$W$1003)/(FIND("Wohngrundstück",$W$5:$W$1003,1)&gt;0),ROW()-4)),"")</f>
        <v/>
      </c>
      <c r="AA551" s="67" t="str" cm="1">
        <f t="array" ref="AA551">IFERROR(INDEX($C$1:$C$1003,_xlfn.AGGREGATE(15,6,ROW($U$5:$U$1003)/(FIND("123",$U$5:$U$1003,1)&gt;0),ROW()-4)),"")</f>
        <v/>
      </c>
      <c r="AB551" s="67" t="str" cm="1">
        <f t="array" ref="AB551">IFERROR(INDEX($C$1:$C$1003,_xlfn.AGGREGATE(15,6,ROW($W$5:$W$1003)/(FIND("Nichtwohngrundstück",$W$5:$W$1003,1)&gt;0),ROW()-4)),"")</f>
        <v/>
      </c>
      <c r="AC551" s="67" t="str" cm="1">
        <f t="array" ref="AC551">IFERROR(INDEX($C$1:$C$1003,_xlfn.AGGREGATE(15,6,ROW($W$5:$W$1003)/(FIND("Gebäude",$W$5:$W$1003,1)&gt;0),ROW()-4)),"")</f>
        <v/>
      </c>
      <c r="AD551" s="67" t="str" cm="1">
        <f t="array" ref="AD551">IFERROR(INDEX($C$1:$C$1003,_xlfn.AGGREGATE(15,6,ROW($W$5:$W$1003)/(FIND("LuF",$W$5:$W$1003,1)&gt;0),ROW()-4)),"")</f>
        <v/>
      </c>
      <c r="AE551" s="67" t="str" cm="1">
        <f t="array" ref="AE551">IFERROR(INDEX($C$1:$C$1003,_xlfn.AGGREGATE(15,6,ROW($P$5:$P$1003)/(FIND("Ja",$P$5:$P$1003,1)&gt;0),ROW()-4)),"")</f>
        <v/>
      </c>
      <c r="AF551" s="67" t="str" cm="1">
        <f t="array" ref="AF551">IFERROR(INDEX($C$1:$C$1003,_xlfn.AGGREGATE(15,6,ROW($V$5:$V$1003)/(FIND("1",$V$5:$V$1003,1)&gt;0),ROW()-4)),"")</f>
        <v/>
      </c>
    </row>
    <row r="552" spans="2:32" x14ac:dyDescent="0.35">
      <c r="B552" s="139"/>
      <c r="C552" s="139" t="str">
        <f>IF(B552&lt;&gt;"",COUNTIF($B$4:$B552,"&lt;&gt;"),"")</f>
        <v/>
      </c>
      <c r="D552" s="142"/>
      <c r="E552" s="139"/>
      <c r="F552" s="139"/>
      <c r="G552" s="139"/>
      <c r="H552" s="139"/>
      <c r="I552" s="142"/>
      <c r="J552" s="139"/>
      <c r="K552" s="139" t="str">
        <f>IFERROR(INDEX(PLZ!B:B,MATCH(I552,PLZ!A:A,0)),"")</f>
        <v/>
      </c>
      <c r="L552" s="139"/>
      <c r="M552" s="139" t="str">
        <f>IFERROR(IF(K552&lt;&gt;"Baden-Württemberg",VLOOKUP(L552,Params!A$28:A$36,1,FALSE),""),"")</f>
        <v/>
      </c>
      <c r="N552" s="147"/>
      <c r="O552" s="139"/>
      <c r="P552" s="139" t="str">
        <f t="shared" si="28"/>
        <v/>
      </c>
      <c r="Q552" s="139" t="str">
        <f t="shared" si="28"/>
        <v/>
      </c>
      <c r="R552" s="139" t="str">
        <f t="shared" si="28"/>
        <v/>
      </c>
      <c r="S552" s="147"/>
      <c r="T552" s="146" t="str" cm="1">
        <f t="array" aca="1" ref="T552" ca="1">IF(B552&lt;&gt;"",HYPERLINK("#'"&amp;MID(CELL("Dateiname",'Gemarkungen &amp; Flurstücke'!A$1),FIND("]",CELL("Dateiname",'Gemarkungen &amp; Flurstücke'!A$1))+1,31)&amp;"'!B6","Bitte ergänzen Sie die Angaben in ''Gemarkungen &amp; Flurstücke''!"),"")</f>
        <v/>
      </c>
      <c r="U552" s="42" t="str">
        <f>IFERROR(VLOOKUP(K552,Params!$A$2:$C$17,3,FALSE)&amp;VLOOKUP(L552,Params!$A$21:$C$23,3,FALSE)&amp;IFERROR(VLOOKUP(M552,Params!$A$28:$C$36,3,FALSE),"0"),"")</f>
        <v/>
      </c>
      <c r="V552" s="67" t="str">
        <f t="shared" si="26"/>
        <v/>
      </c>
      <c r="W552" s="67" t="str">
        <f>IFERROR(VLOOKUP(U552,Verfahren!$A$1:$E$15,5,FALSE),"")&amp;IFERROR(VLOOKUP(V552,Verfahren!A$17:B$20,2,FALSE),"")</f>
        <v/>
      </c>
      <c r="X552" s="67" t="str">
        <f t="shared" si="27"/>
        <v/>
      </c>
      <c r="Y552" s="67">
        <v>548</v>
      </c>
      <c r="Z552" s="67" t="str" cm="1">
        <f t="array" ref="Z552">IFERROR(INDEX($C$1:$C$1003,_xlfn.AGGREGATE(15,6,ROW($W$5:$W$1003)/(FIND("Wohngrundstück",$W$5:$W$1003,1)&gt;0),ROW()-4)),"")</f>
        <v/>
      </c>
      <c r="AA552" s="67" t="str" cm="1">
        <f t="array" ref="AA552">IFERROR(INDEX($C$1:$C$1003,_xlfn.AGGREGATE(15,6,ROW($U$5:$U$1003)/(FIND("123",$U$5:$U$1003,1)&gt;0),ROW()-4)),"")</f>
        <v/>
      </c>
      <c r="AB552" s="67" t="str" cm="1">
        <f t="array" ref="AB552">IFERROR(INDEX($C$1:$C$1003,_xlfn.AGGREGATE(15,6,ROW($W$5:$W$1003)/(FIND("Nichtwohngrundstück",$W$5:$W$1003,1)&gt;0),ROW()-4)),"")</f>
        <v/>
      </c>
      <c r="AC552" s="67" t="str" cm="1">
        <f t="array" ref="AC552">IFERROR(INDEX($C$1:$C$1003,_xlfn.AGGREGATE(15,6,ROW($W$5:$W$1003)/(FIND("Gebäude",$W$5:$W$1003,1)&gt;0),ROW()-4)),"")</f>
        <v/>
      </c>
      <c r="AD552" s="67" t="str" cm="1">
        <f t="array" ref="AD552">IFERROR(INDEX($C$1:$C$1003,_xlfn.AGGREGATE(15,6,ROW($W$5:$W$1003)/(FIND("LuF",$W$5:$W$1003,1)&gt;0),ROW()-4)),"")</f>
        <v/>
      </c>
      <c r="AE552" s="67" t="str" cm="1">
        <f t="array" ref="AE552">IFERROR(INDEX($C$1:$C$1003,_xlfn.AGGREGATE(15,6,ROW($P$5:$P$1003)/(FIND("Ja",$P$5:$P$1003,1)&gt;0),ROW()-4)),"")</f>
        <v/>
      </c>
      <c r="AF552" s="67" t="str" cm="1">
        <f t="array" ref="AF552">IFERROR(INDEX($C$1:$C$1003,_xlfn.AGGREGATE(15,6,ROW($V$5:$V$1003)/(FIND("1",$V$5:$V$1003,1)&gt;0),ROW()-4)),"")</f>
        <v/>
      </c>
    </row>
    <row r="553" spans="2:32" x14ac:dyDescent="0.35">
      <c r="B553" s="139"/>
      <c r="C553" s="139" t="str">
        <f>IF(B553&lt;&gt;"",COUNTIF($B$4:$B553,"&lt;&gt;"),"")</f>
        <v/>
      </c>
      <c r="D553" s="142"/>
      <c r="E553" s="139"/>
      <c r="F553" s="139"/>
      <c r="G553" s="139"/>
      <c r="H553" s="139"/>
      <c r="I553" s="142"/>
      <c r="J553" s="139"/>
      <c r="K553" s="139" t="str">
        <f>IFERROR(INDEX(PLZ!B:B,MATCH(I553,PLZ!A:A,0)),"")</f>
        <v/>
      </c>
      <c r="L553" s="139"/>
      <c r="M553" s="139" t="str">
        <f>IFERROR(IF(K553&lt;&gt;"Baden-Württemberg",VLOOKUP(L553,Params!A$28:A$36,1,FALSE),""),"")</f>
        <v/>
      </c>
      <c r="N553" s="147"/>
      <c r="O553" s="139"/>
      <c r="P553" s="139" t="str">
        <f t="shared" si="28"/>
        <v/>
      </c>
      <c r="Q553" s="139" t="str">
        <f t="shared" si="28"/>
        <v/>
      </c>
      <c r="R553" s="139" t="str">
        <f t="shared" si="28"/>
        <v/>
      </c>
      <c r="S553" s="147"/>
      <c r="T553" s="146" t="str" cm="1">
        <f t="array" aca="1" ref="T553" ca="1">IF(B553&lt;&gt;"",HYPERLINK("#'"&amp;MID(CELL("Dateiname",'Gemarkungen &amp; Flurstücke'!A$1),FIND("]",CELL("Dateiname",'Gemarkungen &amp; Flurstücke'!A$1))+1,31)&amp;"'!B6","Bitte ergänzen Sie die Angaben in ''Gemarkungen &amp; Flurstücke''!"),"")</f>
        <v/>
      </c>
      <c r="U553" s="42" t="str">
        <f>IFERROR(VLOOKUP(K553,Params!$A$2:$C$17,3,FALSE)&amp;VLOOKUP(L553,Params!$A$21:$C$23,3,FALSE)&amp;IFERROR(VLOOKUP(M553,Params!$A$28:$C$36,3,FALSE),"0"),"")</f>
        <v/>
      </c>
      <c r="V553" s="67" t="str">
        <f t="shared" si="26"/>
        <v/>
      </c>
      <c r="W553" s="67" t="str">
        <f>IFERROR(VLOOKUP(U553,Verfahren!$A$1:$E$15,5,FALSE),"")&amp;IFERROR(VLOOKUP(V553,Verfahren!A$17:B$20,2,FALSE),"")</f>
        <v/>
      </c>
      <c r="X553" s="67" t="str">
        <f t="shared" si="27"/>
        <v/>
      </c>
      <c r="Y553" s="67">
        <v>549</v>
      </c>
      <c r="Z553" s="67" t="str" cm="1">
        <f t="array" ref="Z553">IFERROR(INDEX($C$1:$C$1003,_xlfn.AGGREGATE(15,6,ROW($W$5:$W$1003)/(FIND("Wohngrundstück",$W$5:$W$1003,1)&gt;0),ROW()-4)),"")</f>
        <v/>
      </c>
      <c r="AA553" s="67" t="str" cm="1">
        <f t="array" ref="AA553">IFERROR(INDEX($C$1:$C$1003,_xlfn.AGGREGATE(15,6,ROW($U$5:$U$1003)/(FIND("123",$U$5:$U$1003,1)&gt;0),ROW()-4)),"")</f>
        <v/>
      </c>
      <c r="AB553" s="67" t="str" cm="1">
        <f t="array" ref="AB553">IFERROR(INDEX($C$1:$C$1003,_xlfn.AGGREGATE(15,6,ROW($W$5:$W$1003)/(FIND("Nichtwohngrundstück",$W$5:$W$1003,1)&gt;0),ROW()-4)),"")</f>
        <v/>
      </c>
      <c r="AC553" s="67" t="str" cm="1">
        <f t="array" ref="AC553">IFERROR(INDEX($C$1:$C$1003,_xlfn.AGGREGATE(15,6,ROW($W$5:$W$1003)/(FIND("Gebäude",$W$5:$W$1003,1)&gt;0),ROW()-4)),"")</f>
        <v/>
      </c>
      <c r="AD553" s="67" t="str" cm="1">
        <f t="array" ref="AD553">IFERROR(INDEX($C$1:$C$1003,_xlfn.AGGREGATE(15,6,ROW($W$5:$W$1003)/(FIND("LuF",$W$5:$W$1003,1)&gt;0),ROW()-4)),"")</f>
        <v/>
      </c>
      <c r="AE553" s="67" t="str" cm="1">
        <f t="array" ref="AE553">IFERROR(INDEX($C$1:$C$1003,_xlfn.AGGREGATE(15,6,ROW($P$5:$P$1003)/(FIND("Ja",$P$5:$P$1003,1)&gt;0),ROW()-4)),"")</f>
        <v/>
      </c>
      <c r="AF553" s="67" t="str" cm="1">
        <f t="array" ref="AF553">IFERROR(INDEX($C$1:$C$1003,_xlfn.AGGREGATE(15,6,ROW($V$5:$V$1003)/(FIND("1",$V$5:$V$1003,1)&gt;0),ROW()-4)),"")</f>
        <v/>
      </c>
    </row>
    <row r="554" spans="2:32" x14ac:dyDescent="0.35">
      <c r="B554" s="139"/>
      <c r="C554" s="139" t="str">
        <f>IF(B554&lt;&gt;"",COUNTIF($B$4:$B554,"&lt;&gt;"),"")</f>
        <v/>
      </c>
      <c r="D554" s="142"/>
      <c r="E554" s="139"/>
      <c r="F554" s="139"/>
      <c r="G554" s="139"/>
      <c r="H554" s="139"/>
      <c r="I554" s="142"/>
      <c r="J554" s="139"/>
      <c r="K554" s="139" t="str">
        <f>IFERROR(INDEX(PLZ!B:B,MATCH(I554,PLZ!A:A,0)),"")</f>
        <v/>
      </c>
      <c r="L554" s="139"/>
      <c r="M554" s="139" t="str">
        <f>IFERROR(IF(K554&lt;&gt;"Baden-Württemberg",VLOOKUP(L554,Params!A$28:A$36,1,FALSE),""),"")</f>
        <v/>
      </c>
      <c r="N554" s="147"/>
      <c r="O554" s="139"/>
      <c r="P554" s="139" t="str">
        <f t="shared" si="28"/>
        <v/>
      </c>
      <c r="Q554" s="139" t="str">
        <f t="shared" si="28"/>
        <v/>
      </c>
      <c r="R554" s="139" t="str">
        <f t="shared" si="28"/>
        <v/>
      </c>
      <c r="S554" s="147"/>
      <c r="T554" s="146" t="str" cm="1">
        <f t="array" aca="1" ref="T554" ca="1">IF(B554&lt;&gt;"",HYPERLINK("#'"&amp;MID(CELL("Dateiname",'Gemarkungen &amp; Flurstücke'!A$1),FIND("]",CELL("Dateiname",'Gemarkungen &amp; Flurstücke'!A$1))+1,31)&amp;"'!B6","Bitte ergänzen Sie die Angaben in ''Gemarkungen &amp; Flurstücke''!"),"")</f>
        <v/>
      </c>
      <c r="U554" s="42" t="str">
        <f>IFERROR(VLOOKUP(K554,Params!$A$2:$C$17,3,FALSE)&amp;VLOOKUP(L554,Params!$A$21:$C$23,3,FALSE)&amp;IFERROR(VLOOKUP(M554,Params!$A$28:$C$36,3,FALSE),"0"),"")</f>
        <v/>
      </c>
      <c r="V554" s="67" t="str">
        <f t="shared" si="26"/>
        <v/>
      </c>
      <c r="W554" s="67" t="str">
        <f>IFERROR(VLOOKUP(U554,Verfahren!$A$1:$E$15,5,FALSE),"")&amp;IFERROR(VLOOKUP(V554,Verfahren!A$17:B$20,2,FALSE),"")</f>
        <v/>
      </c>
      <c r="X554" s="67" t="str">
        <f t="shared" si="27"/>
        <v/>
      </c>
      <c r="Y554" s="67">
        <v>550</v>
      </c>
      <c r="Z554" s="67" t="str" cm="1">
        <f t="array" ref="Z554">IFERROR(INDEX($C$1:$C$1003,_xlfn.AGGREGATE(15,6,ROW($W$5:$W$1003)/(FIND("Wohngrundstück",$W$5:$W$1003,1)&gt;0),ROW()-4)),"")</f>
        <v/>
      </c>
      <c r="AA554" s="67" t="str" cm="1">
        <f t="array" ref="AA554">IFERROR(INDEX($C$1:$C$1003,_xlfn.AGGREGATE(15,6,ROW($U$5:$U$1003)/(FIND("123",$U$5:$U$1003,1)&gt;0),ROW()-4)),"")</f>
        <v/>
      </c>
      <c r="AB554" s="67" t="str" cm="1">
        <f t="array" ref="AB554">IFERROR(INDEX($C$1:$C$1003,_xlfn.AGGREGATE(15,6,ROW($W$5:$W$1003)/(FIND("Nichtwohngrundstück",$W$5:$W$1003,1)&gt;0),ROW()-4)),"")</f>
        <v/>
      </c>
      <c r="AC554" s="67" t="str" cm="1">
        <f t="array" ref="AC554">IFERROR(INDEX($C$1:$C$1003,_xlfn.AGGREGATE(15,6,ROW($W$5:$W$1003)/(FIND("Gebäude",$W$5:$W$1003,1)&gt;0),ROW()-4)),"")</f>
        <v/>
      </c>
      <c r="AD554" s="67" t="str" cm="1">
        <f t="array" ref="AD554">IFERROR(INDEX($C$1:$C$1003,_xlfn.AGGREGATE(15,6,ROW($W$5:$W$1003)/(FIND("LuF",$W$5:$W$1003,1)&gt;0),ROW()-4)),"")</f>
        <v/>
      </c>
      <c r="AE554" s="67" t="str" cm="1">
        <f t="array" ref="AE554">IFERROR(INDEX($C$1:$C$1003,_xlfn.AGGREGATE(15,6,ROW($P$5:$P$1003)/(FIND("Ja",$P$5:$P$1003,1)&gt;0),ROW()-4)),"")</f>
        <v/>
      </c>
      <c r="AF554" s="67" t="str" cm="1">
        <f t="array" ref="AF554">IFERROR(INDEX($C$1:$C$1003,_xlfn.AGGREGATE(15,6,ROW($V$5:$V$1003)/(FIND("1",$V$5:$V$1003,1)&gt;0),ROW()-4)),"")</f>
        <v/>
      </c>
    </row>
    <row r="555" spans="2:32" x14ac:dyDescent="0.35">
      <c r="B555" s="139"/>
      <c r="C555" s="139" t="str">
        <f>IF(B555&lt;&gt;"",COUNTIF($B$4:$B555,"&lt;&gt;"),"")</f>
        <v/>
      </c>
      <c r="D555" s="142"/>
      <c r="E555" s="139"/>
      <c r="F555" s="139"/>
      <c r="G555" s="139"/>
      <c r="H555" s="139"/>
      <c r="I555" s="142"/>
      <c r="J555" s="139"/>
      <c r="K555" s="139" t="str">
        <f>IFERROR(INDEX(PLZ!B:B,MATCH(I555,PLZ!A:A,0)),"")</f>
        <v/>
      </c>
      <c r="L555" s="139"/>
      <c r="M555" s="139" t="str">
        <f>IFERROR(IF(K555&lt;&gt;"Baden-Württemberg",VLOOKUP(L555,Params!A$28:A$36,1,FALSE),""),"")</f>
        <v/>
      </c>
      <c r="N555" s="147"/>
      <c r="O555" s="139"/>
      <c r="P555" s="139" t="str">
        <f t="shared" si="28"/>
        <v/>
      </c>
      <c r="Q555" s="139" t="str">
        <f t="shared" si="28"/>
        <v/>
      </c>
      <c r="R555" s="139" t="str">
        <f t="shared" si="28"/>
        <v/>
      </c>
      <c r="S555" s="147"/>
      <c r="T555" s="146" t="str" cm="1">
        <f t="array" aca="1" ref="T555" ca="1">IF(B555&lt;&gt;"",HYPERLINK("#'"&amp;MID(CELL("Dateiname",'Gemarkungen &amp; Flurstücke'!A$1),FIND("]",CELL("Dateiname",'Gemarkungen &amp; Flurstücke'!A$1))+1,31)&amp;"'!B6","Bitte ergänzen Sie die Angaben in ''Gemarkungen &amp; Flurstücke''!"),"")</f>
        <v/>
      </c>
      <c r="U555" s="42" t="str">
        <f>IFERROR(VLOOKUP(K555,Params!$A$2:$C$17,3,FALSE)&amp;VLOOKUP(L555,Params!$A$21:$C$23,3,FALSE)&amp;IFERROR(VLOOKUP(M555,Params!$A$28:$C$36,3,FALSE),"0"),"")</f>
        <v/>
      </c>
      <c r="V555" s="67" t="str">
        <f t="shared" si="26"/>
        <v/>
      </c>
      <c r="W555" s="67" t="str">
        <f>IFERROR(VLOOKUP(U555,Verfahren!$A$1:$E$15,5,FALSE),"")&amp;IFERROR(VLOOKUP(V555,Verfahren!A$17:B$20,2,FALSE),"")</f>
        <v/>
      </c>
      <c r="X555" s="67" t="str">
        <f t="shared" si="27"/>
        <v/>
      </c>
      <c r="Y555" s="67">
        <v>551</v>
      </c>
      <c r="Z555" s="67" t="str" cm="1">
        <f t="array" ref="Z555">IFERROR(INDEX($C$1:$C$1003,_xlfn.AGGREGATE(15,6,ROW($W$5:$W$1003)/(FIND("Wohngrundstück",$W$5:$W$1003,1)&gt;0),ROW()-4)),"")</f>
        <v/>
      </c>
      <c r="AA555" s="67" t="str" cm="1">
        <f t="array" ref="AA555">IFERROR(INDEX($C$1:$C$1003,_xlfn.AGGREGATE(15,6,ROW($U$5:$U$1003)/(FIND("123",$U$5:$U$1003,1)&gt;0),ROW()-4)),"")</f>
        <v/>
      </c>
      <c r="AB555" s="67" t="str" cm="1">
        <f t="array" ref="AB555">IFERROR(INDEX($C$1:$C$1003,_xlfn.AGGREGATE(15,6,ROW($W$5:$W$1003)/(FIND("Nichtwohngrundstück",$W$5:$W$1003,1)&gt;0),ROW()-4)),"")</f>
        <v/>
      </c>
      <c r="AC555" s="67" t="str" cm="1">
        <f t="array" ref="AC555">IFERROR(INDEX($C$1:$C$1003,_xlfn.AGGREGATE(15,6,ROW($W$5:$W$1003)/(FIND("Gebäude",$W$5:$W$1003,1)&gt;0),ROW()-4)),"")</f>
        <v/>
      </c>
      <c r="AD555" s="67" t="str" cm="1">
        <f t="array" ref="AD555">IFERROR(INDEX($C$1:$C$1003,_xlfn.AGGREGATE(15,6,ROW($W$5:$W$1003)/(FIND("LuF",$W$5:$W$1003,1)&gt;0),ROW()-4)),"")</f>
        <v/>
      </c>
      <c r="AE555" s="67" t="str" cm="1">
        <f t="array" ref="AE555">IFERROR(INDEX($C$1:$C$1003,_xlfn.AGGREGATE(15,6,ROW($P$5:$P$1003)/(FIND("Ja",$P$5:$P$1003,1)&gt;0),ROW()-4)),"")</f>
        <v/>
      </c>
      <c r="AF555" s="67" t="str" cm="1">
        <f t="array" ref="AF555">IFERROR(INDEX($C$1:$C$1003,_xlfn.AGGREGATE(15,6,ROW($V$5:$V$1003)/(FIND("1",$V$5:$V$1003,1)&gt;0),ROW()-4)),"")</f>
        <v/>
      </c>
    </row>
    <row r="556" spans="2:32" x14ac:dyDescent="0.35">
      <c r="B556" s="139"/>
      <c r="C556" s="139" t="str">
        <f>IF(B556&lt;&gt;"",COUNTIF($B$4:$B556,"&lt;&gt;"),"")</f>
        <v/>
      </c>
      <c r="D556" s="142"/>
      <c r="E556" s="139"/>
      <c r="F556" s="139"/>
      <c r="G556" s="139"/>
      <c r="H556" s="139"/>
      <c r="I556" s="142"/>
      <c r="J556" s="139"/>
      <c r="K556" s="139" t="str">
        <f>IFERROR(INDEX(PLZ!B:B,MATCH(I556,PLZ!A:A,0)),"")</f>
        <v/>
      </c>
      <c r="L556" s="139"/>
      <c r="M556" s="139" t="str">
        <f>IFERROR(IF(K556&lt;&gt;"Baden-Württemberg",VLOOKUP(L556,Params!A$28:A$36,1,FALSE),""),"")</f>
        <v/>
      </c>
      <c r="N556" s="147"/>
      <c r="O556" s="139"/>
      <c r="P556" s="139" t="str">
        <f t="shared" si="28"/>
        <v/>
      </c>
      <c r="Q556" s="139" t="str">
        <f t="shared" si="28"/>
        <v/>
      </c>
      <c r="R556" s="139" t="str">
        <f t="shared" si="28"/>
        <v/>
      </c>
      <c r="S556" s="147"/>
      <c r="T556" s="146" t="str" cm="1">
        <f t="array" aca="1" ref="T556" ca="1">IF(B556&lt;&gt;"",HYPERLINK("#'"&amp;MID(CELL("Dateiname",'Gemarkungen &amp; Flurstücke'!A$1),FIND("]",CELL("Dateiname",'Gemarkungen &amp; Flurstücke'!A$1))+1,31)&amp;"'!B6","Bitte ergänzen Sie die Angaben in ''Gemarkungen &amp; Flurstücke''!"),"")</f>
        <v/>
      </c>
      <c r="U556" s="42" t="str">
        <f>IFERROR(VLOOKUP(K556,Params!$A$2:$C$17,3,FALSE)&amp;VLOOKUP(L556,Params!$A$21:$C$23,3,FALSE)&amp;IFERROR(VLOOKUP(M556,Params!$A$28:$C$36,3,FALSE),"0"),"")</f>
        <v/>
      </c>
      <c r="V556" s="67" t="str">
        <f t="shared" si="26"/>
        <v/>
      </c>
      <c r="W556" s="67" t="str">
        <f>IFERROR(VLOOKUP(U556,Verfahren!$A$1:$E$15,5,FALSE),"")&amp;IFERROR(VLOOKUP(V556,Verfahren!A$17:B$20,2,FALSE),"")</f>
        <v/>
      </c>
      <c r="X556" s="67" t="str">
        <f t="shared" si="27"/>
        <v/>
      </c>
      <c r="Y556" s="67">
        <v>552</v>
      </c>
      <c r="Z556" s="67" t="str" cm="1">
        <f t="array" ref="Z556">IFERROR(INDEX($C$1:$C$1003,_xlfn.AGGREGATE(15,6,ROW($W$5:$W$1003)/(FIND("Wohngrundstück",$W$5:$W$1003,1)&gt;0),ROW()-4)),"")</f>
        <v/>
      </c>
      <c r="AA556" s="67" t="str" cm="1">
        <f t="array" ref="AA556">IFERROR(INDEX($C$1:$C$1003,_xlfn.AGGREGATE(15,6,ROW($U$5:$U$1003)/(FIND("123",$U$5:$U$1003,1)&gt;0),ROW()-4)),"")</f>
        <v/>
      </c>
      <c r="AB556" s="67" t="str" cm="1">
        <f t="array" ref="AB556">IFERROR(INDEX($C$1:$C$1003,_xlfn.AGGREGATE(15,6,ROW($W$5:$W$1003)/(FIND("Nichtwohngrundstück",$W$5:$W$1003,1)&gt;0),ROW()-4)),"")</f>
        <v/>
      </c>
      <c r="AC556" s="67" t="str" cm="1">
        <f t="array" ref="AC556">IFERROR(INDEX($C$1:$C$1003,_xlfn.AGGREGATE(15,6,ROW($W$5:$W$1003)/(FIND("Gebäude",$W$5:$W$1003,1)&gt;0),ROW()-4)),"")</f>
        <v/>
      </c>
      <c r="AD556" s="67" t="str" cm="1">
        <f t="array" ref="AD556">IFERROR(INDEX($C$1:$C$1003,_xlfn.AGGREGATE(15,6,ROW($W$5:$W$1003)/(FIND("LuF",$W$5:$W$1003,1)&gt;0),ROW()-4)),"")</f>
        <v/>
      </c>
      <c r="AE556" s="67" t="str" cm="1">
        <f t="array" ref="AE556">IFERROR(INDEX($C$1:$C$1003,_xlfn.AGGREGATE(15,6,ROW($P$5:$P$1003)/(FIND("Ja",$P$5:$P$1003,1)&gt;0),ROW()-4)),"")</f>
        <v/>
      </c>
      <c r="AF556" s="67" t="str" cm="1">
        <f t="array" ref="AF556">IFERROR(INDEX($C$1:$C$1003,_xlfn.AGGREGATE(15,6,ROW($V$5:$V$1003)/(FIND("1",$V$5:$V$1003,1)&gt;0),ROW()-4)),"")</f>
        <v/>
      </c>
    </row>
    <row r="557" spans="2:32" x14ac:dyDescent="0.35">
      <c r="B557" s="139"/>
      <c r="C557" s="139" t="str">
        <f>IF(B557&lt;&gt;"",COUNTIF($B$4:$B557,"&lt;&gt;"),"")</f>
        <v/>
      </c>
      <c r="D557" s="142"/>
      <c r="E557" s="139"/>
      <c r="F557" s="139"/>
      <c r="G557" s="139"/>
      <c r="H557" s="139"/>
      <c r="I557" s="142"/>
      <c r="J557" s="139"/>
      <c r="K557" s="139" t="str">
        <f>IFERROR(INDEX(PLZ!B:B,MATCH(I557,PLZ!A:A,0)),"")</f>
        <v/>
      </c>
      <c r="L557" s="139"/>
      <c r="M557" s="139" t="str">
        <f>IFERROR(IF(K557&lt;&gt;"Baden-Württemberg",VLOOKUP(L557,Params!A$28:A$36,1,FALSE),""),"")</f>
        <v/>
      </c>
      <c r="N557" s="147"/>
      <c r="O557" s="139"/>
      <c r="P557" s="139" t="str">
        <f t="shared" si="28"/>
        <v/>
      </c>
      <c r="Q557" s="139" t="str">
        <f t="shared" si="28"/>
        <v/>
      </c>
      <c r="R557" s="139" t="str">
        <f t="shared" si="28"/>
        <v/>
      </c>
      <c r="S557" s="147"/>
      <c r="T557" s="146" t="str" cm="1">
        <f t="array" aca="1" ref="T557" ca="1">IF(B557&lt;&gt;"",HYPERLINK("#'"&amp;MID(CELL("Dateiname",'Gemarkungen &amp; Flurstücke'!A$1),FIND("]",CELL("Dateiname",'Gemarkungen &amp; Flurstücke'!A$1))+1,31)&amp;"'!B6","Bitte ergänzen Sie die Angaben in ''Gemarkungen &amp; Flurstücke''!"),"")</f>
        <v/>
      </c>
      <c r="U557" s="42" t="str">
        <f>IFERROR(VLOOKUP(K557,Params!$A$2:$C$17,3,FALSE)&amp;VLOOKUP(L557,Params!$A$21:$C$23,3,FALSE)&amp;IFERROR(VLOOKUP(M557,Params!$A$28:$C$36,3,FALSE),"0"),"")</f>
        <v/>
      </c>
      <c r="V557" s="67" t="str">
        <f t="shared" si="26"/>
        <v/>
      </c>
      <c r="W557" s="67" t="str">
        <f>IFERROR(VLOOKUP(U557,Verfahren!$A$1:$E$15,5,FALSE),"")&amp;IFERROR(VLOOKUP(V557,Verfahren!A$17:B$20,2,FALSE),"")</f>
        <v/>
      </c>
      <c r="X557" s="67" t="str">
        <f t="shared" si="27"/>
        <v/>
      </c>
      <c r="Y557" s="67">
        <v>553</v>
      </c>
      <c r="Z557" s="67" t="str" cm="1">
        <f t="array" ref="Z557">IFERROR(INDEX($C$1:$C$1003,_xlfn.AGGREGATE(15,6,ROW($W$5:$W$1003)/(FIND("Wohngrundstück",$W$5:$W$1003,1)&gt;0),ROW()-4)),"")</f>
        <v/>
      </c>
      <c r="AA557" s="67" t="str" cm="1">
        <f t="array" ref="AA557">IFERROR(INDEX($C$1:$C$1003,_xlfn.AGGREGATE(15,6,ROW($U$5:$U$1003)/(FIND("123",$U$5:$U$1003,1)&gt;0),ROW()-4)),"")</f>
        <v/>
      </c>
      <c r="AB557" s="67" t="str" cm="1">
        <f t="array" ref="AB557">IFERROR(INDEX($C$1:$C$1003,_xlfn.AGGREGATE(15,6,ROW($W$5:$W$1003)/(FIND("Nichtwohngrundstück",$W$5:$W$1003,1)&gt;0),ROW()-4)),"")</f>
        <v/>
      </c>
      <c r="AC557" s="67" t="str" cm="1">
        <f t="array" ref="AC557">IFERROR(INDEX($C$1:$C$1003,_xlfn.AGGREGATE(15,6,ROW($W$5:$W$1003)/(FIND("Gebäude",$W$5:$W$1003,1)&gt;0),ROW()-4)),"")</f>
        <v/>
      </c>
      <c r="AD557" s="67" t="str" cm="1">
        <f t="array" ref="AD557">IFERROR(INDEX($C$1:$C$1003,_xlfn.AGGREGATE(15,6,ROW($W$5:$W$1003)/(FIND("LuF",$W$5:$W$1003,1)&gt;0),ROW()-4)),"")</f>
        <v/>
      </c>
      <c r="AE557" s="67" t="str" cm="1">
        <f t="array" ref="AE557">IFERROR(INDEX($C$1:$C$1003,_xlfn.AGGREGATE(15,6,ROW($P$5:$P$1003)/(FIND("Ja",$P$5:$P$1003,1)&gt;0),ROW()-4)),"")</f>
        <v/>
      </c>
      <c r="AF557" s="67" t="str" cm="1">
        <f t="array" ref="AF557">IFERROR(INDEX($C$1:$C$1003,_xlfn.AGGREGATE(15,6,ROW($V$5:$V$1003)/(FIND("1",$V$5:$V$1003,1)&gt;0),ROW()-4)),"")</f>
        <v/>
      </c>
    </row>
    <row r="558" spans="2:32" x14ac:dyDescent="0.35">
      <c r="B558" s="139"/>
      <c r="C558" s="139" t="str">
        <f>IF(B558&lt;&gt;"",COUNTIF($B$4:$B558,"&lt;&gt;"),"")</f>
        <v/>
      </c>
      <c r="D558" s="142"/>
      <c r="E558" s="139"/>
      <c r="F558" s="139"/>
      <c r="G558" s="139"/>
      <c r="H558" s="139"/>
      <c r="I558" s="142"/>
      <c r="J558" s="139"/>
      <c r="K558" s="139" t="str">
        <f>IFERROR(INDEX(PLZ!B:B,MATCH(I558,PLZ!A:A,0)),"")</f>
        <v/>
      </c>
      <c r="L558" s="139"/>
      <c r="M558" s="139" t="str">
        <f>IFERROR(IF(K558&lt;&gt;"Baden-Württemberg",VLOOKUP(L558,Params!A$28:A$36,1,FALSE),""),"")</f>
        <v/>
      </c>
      <c r="N558" s="147"/>
      <c r="O558" s="139"/>
      <c r="P558" s="139" t="str">
        <f t="shared" si="28"/>
        <v/>
      </c>
      <c r="Q558" s="139" t="str">
        <f t="shared" si="28"/>
        <v/>
      </c>
      <c r="R558" s="139" t="str">
        <f t="shared" si="28"/>
        <v/>
      </c>
      <c r="S558" s="147"/>
      <c r="T558" s="146" t="str" cm="1">
        <f t="array" aca="1" ref="T558" ca="1">IF(B558&lt;&gt;"",HYPERLINK("#'"&amp;MID(CELL("Dateiname",'Gemarkungen &amp; Flurstücke'!A$1),FIND("]",CELL("Dateiname",'Gemarkungen &amp; Flurstücke'!A$1))+1,31)&amp;"'!B6","Bitte ergänzen Sie die Angaben in ''Gemarkungen &amp; Flurstücke''!"),"")</f>
        <v/>
      </c>
      <c r="U558" s="42" t="str">
        <f>IFERROR(VLOOKUP(K558,Params!$A$2:$C$17,3,FALSE)&amp;VLOOKUP(L558,Params!$A$21:$C$23,3,FALSE)&amp;IFERROR(VLOOKUP(M558,Params!$A$28:$C$36,3,FALSE),"0"),"")</f>
        <v/>
      </c>
      <c r="V558" s="67" t="str">
        <f t="shared" si="26"/>
        <v/>
      </c>
      <c r="W558" s="67" t="str">
        <f>IFERROR(VLOOKUP(U558,Verfahren!$A$1:$E$15,5,FALSE),"")&amp;IFERROR(VLOOKUP(V558,Verfahren!A$17:B$20,2,FALSE),"")</f>
        <v/>
      </c>
      <c r="X558" s="67" t="str">
        <f t="shared" si="27"/>
        <v/>
      </c>
      <c r="Y558" s="67">
        <v>554</v>
      </c>
      <c r="Z558" s="67" t="str" cm="1">
        <f t="array" ref="Z558">IFERROR(INDEX($C$1:$C$1003,_xlfn.AGGREGATE(15,6,ROW($W$5:$W$1003)/(FIND("Wohngrundstück",$W$5:$W$1003,1)&gt;0),ROW()-4)),"")</f>
        <v/>
      </c>
      <c r="AA558" s="67" t="str" cm="1">
        <f t="array" ref="AA558">IFERROR(INDEX($C$1:$C$1003,_xlfn.AGGREGATE(15,6,ROW($U$5:$U$1003)/(FIND("123",$U$5:$U$1003,1)&gt;0),ROW()-4)),"")</f>
        <v/>
      </c>
      <c r="AB558" s="67" t="str" cm="1">
        <f t="array" ref="AB558">IFERROR(INDEX($C$1:$C$1003,_xlfn.AGGREGATE(15,6,ROW($W$5:$W$1003)/(FIND("Nichtwohngrundstück",$W$5:$W$1003,1)&gt;0),ROW()-4)),"")</f>
        <v/>
      </c>
      <c r="AC558" s="67" t="str" cm="1">
        <f t="array" ref="AC558">IFERROR(INDEX($C$1:$C$1003,_xlfn.AGGREGATE(15,6,ROW($W$5:$W$1003)/(FIND("Gebäude",$W$5:$W$1003,1)&gt;0),ROW()-4)),"")</f>
        <v/>
      </c>
      <c r="AD558" s="67" t="str" cm="1">
        <f t="array" ref="AD558">IFERROR(INDEX($C$1:$C$1003,_xlfn.AGGREGATE(15,6,ROW($W$5:$W$1003)/(FIND("LuF",$W$5:$W$1003,1)&gt;0),ROW()-4)),"")</f>
        <v/>
      </c>
      <c r="AE558" s="67" t="str" cm="1">
        <f t="array" ref="AE558">IFERROR(INDEX($C$1:$C$1003,_xlfn.AGGREGATE(15,6,ROW($P$5:$P$1003)/(FIND("Ja",$P$5:$P$1003,1)&gt;0),ROW()-4)),"")</f>
        <v/>
      </c>
      <c r="AF558" s="67" t="str" cm="1">
        <f t="array" ref="AF558">IFERROR(INDEX($C$1:$C$1003,_xlfn.AGGREGATE(15,6,ROW($V$5:$V$1003)/(FIND("1",$V$5:$V$1003,1)&gt;0),ROW()-4)),"")</f>
        <v/>
      </c>
    </row>
    <row r="559" spans="2:32" x14ac:dyDescent="0.35">
      <c r="B559" s="139"/>
      <c r="C559" s="139" t="str">
        <f>IF(B559&lt;&gt;"",COUNTIF($B$4:$B559,"&lt;&gt;"),"")</f>
        <v/>
      </c>
      <c r="D559" s="142"/>
      <c r="E559" s="139"/>
      <c r="F559" s="139"/>
      <c r="G559" s="139"/>
      <c r="H559" s="139"/>
      <c r="I559" s="142"/>
      <c r="J559" s="139"/>
      <c r="K559" s="139" t="str">
        <f>IFERROR(INDEX(PLZ!B:B,MATCH(I559,PLZ!A:A,0)),"")</f>
        <v/>
      </c>
      <c r="L559" s="139"/>
      <c r="M559" s="139" t="str">
        <f>IFERROR(IF(K559&lt;&gt;"Baden-Württemberg",VLOOKUP(L559,Params!A$28:A$36,1,FALSE),""),"")</f>
        <v/>
      </c>
      <c r="N559" s="147"/>
      <c r="O559" s="139"/>
      <c r="P559" s="139" t="str">
        <f t="shared" si="28"/>
        <v/>
      </c>
      <c r="Q559" s="139" t="str">
        <f t="shared" si="28"/>
        <v/>
      </c>
      <c r="R559" s="139" t="str">
        <f t="shared" si="28"/>
        <v/>
      </c>
      <c r="S559" s="147"/>
      <c r="T559" s="146" t="str" cm="1">
        <f t="array" aca="1" ref="T559" ca="1">IF(B559&lt;&gt;"",HYPERLINK("#'"&amp;MID(CELL("Dateiname",'Gemarkungen &amp; Flurstücke'!A$1),FIND("]",CELL("Dateiname",'Gemarkungen &amp; Flurstücke'!A$1))+1,31)&amp;"'!B6","Bitte ergänzen Sie die Angaben in ''Gemarkungen &amp; Flurstücke''!"),"")</f>
        <v/>
      </c>
      <c r="U559" s="42" t="str">
        <f>IFERROR(VLOOKUP(K559,Params!$A$2:$C$17,3,FALSE)&amp;VLOOKUP(L559,Params!$A$21:$C$23,3,FALSE)&amp;IFERROR(VLOOKUP(M559,Params!$A$28:$C$36,3,FALSE),"0"),"")</f>
        <v/>
      </c>
      <c r="V559" s="67" t="str">
        <f t="shared" si="26"/>
        <v/>
      </c>
      <c r="W559" s="67" t="str">
        <f>IFERROR(VLOOKUP(U559,Verfahren!$A$1:$E$15,5,FALSE),"")&amp;IFERROR(VLOOKUP(V559,Verfahren!A$17:B$20,2,FALSE),"")</f>
        <v/>
      </c>
      <c r="X559" s="67" t="str">
        <f t="shared" si="27"/>
        <v/>
      </c>
      <c r="Y559" s="67">
        <v>555</v>
      </c>
      <c r="Z559" s="67" t="str" cm="1">
        <f t="array" ref="Z559">IFERROR(INDEX($C$1:$C$1003,_xlfn.AGGREGATE(15,6,ROW($W$5:$W$1003)/(FIND("Wohngrundstück",$W$5:$W$1003,1)&gt;0),ROW()-4)),"")</f>
        <v/>
      </c>
      <c r="AA559" s="67" t="str" cm="1">
        <f t="array" ref="AA559">IFERROR(INDEX($C$1:$C$1003,_xlfn.AGGREGATE(15,6,ROW($U$5:$U$1003)/(FIND("123",$U$5:$U$1003,1)&gt;0),ROW()-4)),"")</f>
        <v/>
      </c>
      <c r="AB559" s="67" t="str" cm="1">
        <f t="array" ref="AB559">IFERROR(INDEX($C$1:$C$1003,_xlfn.AGGREGATE(15,6,ROW($W$5:$W$1003)/(FIND("Nichtwohngrundstück",$W$5:$W$1003,1)&gt;0),ROW()-4)),"")</f>
        <v/>
      </c>
      <c r="AC559" s="67" t="str" cm="1">
        <f t="array" ref="AC559">IFERROR(INDEX($C$1:$C$1003,_xlfn.AGGREGATE(15,6,ROW($W$5:$W$1003)/(FIND("Gebäude",$W$5:$W$1003,1)&gt;0),ROW()-4)),"")</f>
        <v/>
      </c>
      <c r="AD559" s="67" t="str" cm="1">
        <f t="array" ref="AD559">IFERROR(INDEX($C$1:$C$1003,_xlfn.AGGREGATE(15,6,ROW($W$5:$W$1003)/(FIND("LuF",$W$5:$W$1003,1)&gt;0),ROW()-4)),"")</f>
        <v/>
      </c>
      <c r="AE559" s="67" t="str" cm="1">
        <f t="array" ref="AE559">IFERROR(INDEX($C$1:$C$1003,_xlfn.AGGREGATE(15,6,ROW($P$5:$P$1003)/(FIND("Ja",$P$5:$P$1003,1)&gt;0),ROW()-4)),"")</f>
        <v/>
      </c>
      <c r="AF559" s="67" t="str" cm="1">
        <f t="array" ref="AF559">IFERROR(INDEX($C$1:$C$1003,_xlfn.AGGREGATE(15,6,ROW($V$5:$V$1003)/(FIND("1",$V$5:$V$1003,1)&gt;0),ROW()-4)),"")</f>
        <v/>
      </c>
    </row>
    <row r="560" spans="2:32" x14ac:dyDescent="0.35">
      <c r="B560" s="139"/>
      <c r="C560" s="139" t="str">
        <f>IF(B560&lt;&gt;"",COUNTIF($B$4:$B560,"&lt;&gt;"),"")</f>
        <v/>
      </c>
      <c r="D560" s="142"/>
      <c r="E560" s="139"/>
      <c r="F560" s="139"/>
      <c r="G560" s="139"/>
      <c r="H560" s="139"/>
      <c r="I560" s="142"/>
      <c r="J560" s="139"/>
      <c r="K560" s="139" t="str">
        <f>IFERROR(INDEX(PLZ!B:B,MATCH(I560,PLZ!A:A,0)),"")</f>
        <v/>
      </c>
      <c r="L560" s="139"/>
      <c r="M560" s="139" t="str">
        <f>IFERROR(IF(K560&lt;&gt;"Baden-Württemberg",VLOOKUP(L560,Params!A$28:A$36,1,FALSE),""),"")</f>
        <v/>
      </c>
      <c r="N560" s="147"/>
      <c r="O560" s="139"/>
      <c r="P560" s="139" t="str">
        <f t="shared" si="28"/>
        <v/>
      </c>
      <c r="Q560" s="139" t="str">
        <f t="shared" si="28"/>
        <v/>
      </c>
      <c r="R560" s="139" t="str">
        <f t="shared" si="28"/>
        <v/>
      </c>
      <c r="S560" s="147"/>
      <c r="T560" s="146" t="str" cm="1">
        <f t="array" aca="1" ref="T560" ca="1">IF(B560&lt;&gt;"",HYPERLINK("#'"&amp;MID(CELL("Dateiname",'Gemarkungen &amp; Flurstücke'!A$1),FIND("]",CELL("Dateiname",'Gemarkungen &amp; Flurstücke'!A$1))+1,31)&amp;"'!B6","Bitte ergänzen Sie die Angaben in ''Gemarkungen &amp; Flurstücke''!"),"")</f>
        <v/>
      </c>
      <c r="U560" s="42" t="str">
        <f>IFERROR(VLOOKUP(K560,Params!$A$2:$C$17,3,FALSE)&amp;VLOOKUP(L560,Params!$A$21:$C$23,3,FALSE)&amp;IFERROR(VLOOKUP(M560,Params!$A$28:$C$36,3,FALSE),"0"),"")</f>
        <v/>
      </c>
      <c r="V560" s="67" t="str">
        <f t="shared" si="26"/>
        <v/>
      </c>
      <c r="W560" s="67" t="str">
        <f>IFERROR(VLOOKUP(U560,Verfahren!$A$1:$E$15,5,FALSE),"")&amp;IFERROR(VLOOKUP(V560,Verfahren!A$17:B$20,2,FALSE),"")</f>
        <v/>
      </c>
      <c r="X560" s="67" t="str">
        <f t="shared" si="27"/>
        <v/>
      </c>
      <c r="Y560" s="67">
        <v>556</v>
      </c>
      <c r="Z560" s="67" t="str" cm="1">
        <f t="array" ref="Z560">IFERROR(INDEX($C$1:$C$1003,_xlfn.AGGREGATE(15,6,ROW($W$5:$W$1003)/(FIND("Wohngrundstück",$W$5:$W$1003,1)&gt;0),ROW()-4)),"")</f>
        <v/>
      </c>
      <c r="AA560" s="67" t="str" cm="1">
        <f t="array" ref="AA560">IFERROR(INDEX($C$1:$C$1003,_xlfn.AGGREGATE(15,6,ROW($U$5:$U$1003)/(FIND("123",$U$5:$U$1003,1)&gt;0),ROW()-4)),"")</f>
        <v/>
      </c>
      <c r="AB560" s="67" t="str" cm="1">
        <f t="array" ref="AB560">IFERROR(INDEX($C$1:$C$1003,_xlfn.AGGREGATE(15,6,ROW($W$5:$W$1003)/(FIND("Nichtwohngrundstück",$W$5:$W$1003,1)&gt;0),ROW()-4)),"")</f>
        <v/>
      </c>
      <c r="AC560" s="67" t="str" cm="1">
        <f t="array" ref="AC560">IFERROR(INDEX($C$1:$C$1003,_xlfn.AGGREGATE(15,6,ROW($W$5:$W$1003)/(FIND("Gebäude",$W$5:$W$1003,1)&gt;0),ROW()-4)),"")</f>
        <v/>
      </c>
      <c r="AD560" s="67" t="str" cm="1">
        <f t="array" ref="AD560">IFERROR(INDEX($C$1:$C$1003,_xlfn.AGGREGATE(15,6,ROW($W$5:$W$1003)/(FIND("LuF",$W$5:$W$1003,1)&gt;0),ROW()-4)),"")</f>
        <v/>
      </c>
      <c r="AE560" s="67" t="str" cm="1">
        <f t="array" ref="AE560">IFERROR(INDEX($C$1:$C$1003,_xlfn.AGGREGATE(15,6,ROW($P$5:$P$1003)/(FIND("Ja",$P$5:$P$1003,1)&gt;0),ROW()-4)),"")</f>
        <v/>
      </c>
      <c r="AF560" s="67" t="str" cm="1">
        <f t="array" ref="AF560">IFERROR(INDEX($C$1:$C$1003,_xlfn.AGGREGATE(15,6,ROW($V$5:$V$1003)/(FIND("1",$V$5:$V$1003,1)&gt;0),ROW()-4)),"")</f>
        <v/>
      </c>
    </row>
    <row r="561" spans="2:32" x14ac:dyDescent="0.35">
      <c r="B561" s="139"/>
      <c r="C561" s="139" t="str">
        <f>IF(B561&lt;&gt;"",COUNTIF($B$4:$B561,"&lt;&gt;"),"")</f>
        <v/>
      </c>
      <c r="D561" s="142"/>
      <c r="E561" s="139"/>
      <c r="F561" s="139"/>
      <c r="G561" s="139"/>
      <c r="H561" s="139"/>
      <c r="I561" s="142"/>
      <c r="J561" s="139"/>
      <c r="K561" s="139" t="str">
        <f>IFERROR(INDEX(PLZ!B:B,MATCH(I561,PLZ!A:A,0)),"")</f>
        <v/>
      </c>
      <c r="L561" s="139"/>
      <c r="M561" s="139" t="str">
        <f>IFERROR(IF(K561&lt;&gt;"Baden-Württemberg",VLOOKUP(L561,Params!A$28:A$36,1,FALSE),""),"")</f>
        <v/>
      </c>
      <c r="N561" s="147"/>
      <c r="O561" s="139"/>
      <c r="P561" s="139" t="str">
        <f t="shared" si="28"/>
        <v/>
      </c>
      <c r="Q561" s="139" t="str">
        <f t="shared" si="28"/>
        <v/>
      </c>
      <c r="R561" s="139" t="str">
        <f t="shared" si="28"/>
        <v/>
      </c>
      <c r="S561" s="147"/>
      <c r="T561" s="146" t="str" cm="1">
        <f t="array" aca="1" ref="T561" ca="1">IF(B561&lt;&gt;"",HYPERLINK("#'"&amp;MID(CELL("Dateiname",'Gemarkungen &amp; Flurstücke'!A$1),FIND("]",CELL("Dateiname",'Gemarkungen &amp; Flurstücke'!A$1))+1,31)&amp;"'!B6","Bitte ergänzen Sie die Angaben in ''Gemarkungen &amp; Flurstücke''!"),"")</f>
        <v/>
      </c>
      <c r="U561" s="42" t="str">
        <f>IFERROR(VLOOKUP(K561,Params!$A$2:$C$17,3,FALSE)&amp;VLOOKUP(L561,Params!$A$21:$C$23,3,FALSE)&amp;IFERROR(VLOOKUP(M561,Params!$A$28:$C$36,3,FALSE),"0"),"")</f>
        <v/>
      </c>
      <c r="V561" s="67" t="str">
        <f t="shared" si="26"/>
        <v/>
      </c>
      <c r="W561" s="67" t="str">
        <f>IFERROR(VLOOKUP(U561,Verfahren!$A$1:$E$15,5,FALSE),"")&amp;IFERROR(VLOOKUP(V561,Verfahren!A$17:B$20,2,FALSE),"")</f>
        <v/>
      </c>
      <c r="X561" s="67" t="str">
        <f t="shared" si="27"/>
        <v/>
      </c>
      <c r="Y561" s="67">
        <v>557</v>
      </c>
      <c r="Z561" s="67" t="str" cm="1">
        <f t="array" ref="Z561">IFERROR(INDEX($C$1:$C$1003,_xlfn.AGGREGATE(15,6,ROW($W$5:$W$1003)/(FIND("Wohngrundstück",$W$5:$W$1003,1)&gt;0),ROW()-4)),"")</f>
        <v/>
      </c>
      <c r="AA561" s="67" t="str" cm="1">
        <f t="array" ref="AA561">IFERROR(INDEX($C$1:$C$1003,_xlfn.AGGREGATE(15,6,ROW($U$5:$U$1003)/(FIND("123",$U$5:$U$1003,1)&gt;0),ROW()-4)),"")</f>
        <v/>
      </c>
      <c r="AB561" s="67" t="str" cm="1">
        <f t="array" ref="AB561">IFERROR(INDEX($C$1:$C$1003,_xlfn.AGGREGATE(15,6,ROW($W$5:$W$1003)/(FIND("Nichtwohngrundstück",$W$5:$W$1003,1)&gt;0),ROW()-4)),"")</f>
        <v/>
      </c>
      <c r="AC561" s="67" t="str" cm="1">
        <f t="array" ref="AC561">IFERROR(INDEX($C$1:$C$1003,_xlfn.AGGREGATE(15,6,ROW($W$5:$W$1003)/(FIND("Gebäude",$W$5:$W$1003,1)&gt;0),ROW()-4)),"")</f>
        <v/>
      </c>
      <c r="AD561" s="67" t="str" cm="1">
        <f t="array" ref="AD561">IFERROR(INDEX($C$1:$C$1003,_xlfn.AGGREGATE(15,6,ROW($W$5:$W$1003)/(FIND("LuF",$W$5:$W$1003,1)&gt;0),ROW()-4)),"")</f>
        <v/>
      </c>
      <c r="AE561" s="67" t="str" cm="1">
        <f t="array" ref="AE561">IFERROR(INDEX($C$1:$C$1003,_xlfn.AGGREGATE(15,6,ROW($P$5:$P$1003)/(FIND("Ja",$P$5:$P$1003,1)&gt;0),ROW()-4)),"")</f>
        <v/>
      </c>
      <c r="AF561" s="67" t="str" cm="1">
        <f t="array" ref="AF561">IFERROR(INDEX($C$1:$C$1003,_xlfn.AGGREGATE(15,6,ROW($V$5:$V$1003)/(FIND("1",$V$5:$V$1003,1)&gt;0),ROW()-4)),"")</f>
        <v/>
      </c>
    </row>
    <row r="562" spans="2:32" x14ac:dyDescent="0.35">
      <c r="B562" s="139"/>
      <c r="C562" s="139" t="str">
        <f>IF(B562&lt;&gt;"",COUNTIF($B$4:$B562,"&lt;&gt;"),"")</f>
        <v/>
      </c>
      <c r="D562" s="142"/>
      <c r="E562" s="139"/>
      <c r="F562" s="139"/>
      <c r="G562" s="139"/>
      <c r="H562" s="139"/>
      <c r="I562" s="142"/>
      <c r="J562" s="139"/>
      <c r="K562" s="139" t="str">
        <f>IFERROR(INDEX(PLZ!B:B,MATCH(I562,PLZ!A:A,0)),"")</f>
        <v/>
      </c>
      <c r="L562" s="139"/>
      <c r="M562" s="139" t="str">
        <f>IFERROR(IF(K562&lt;&gt;"Baden-Württemberg",VLOOKUP(L562,Params!A$28:A$36,1,FALSE),""),"")</f>
        <v/>
      </c>
      <c r="N562" s="147"/>
      <c r="O562" s="139"/>
      <c r="P562" s="139" t="str">
        <f t="shared" si="28"/>
        <v/>
      </c>
      <c r="Q562" s="139" t="str">
        <f t="shared" si="28"/>
        <v/>
      </c>
      <c r="R562" s="139" t="str">
        <f t="shared" si="28"/>
        <v/>
      </c>
      <c r="S562" s="147"/>
      <c r="T562" s="146" t="str" cm="1">
        <f t="array" aca="1" ref="T562" ca="1">IF(B562&lt;&gt;"",HYPERLINK("#'"&amp;MID(CELL("Dateiname",'Gemarkungen &amp; Flurstücke'!A$1),FIND("]",CELL("Dateiname",'Gemarkungen &amp; Flurstücke'!A$1))+1,31)&amp;"'!B6","Bitte ergänzen Sie die Angaben in ''Gemarkungen &amp; Flurstücke''!"),"")</f>
        <v/>
      </c>
      <c r="U562" s="42" t="str">
        <f>IFERROR(VLOOKUP(K562,Params!$A$2:$C$17,3,FALSE)&amp;VLOOKUP(L562,Params!$A$21:$C$23,3,FALSE)&amp;IFERROR(VLOOKUP(M562,Params!$A$28:$C$36,3,FALSE),"0"),"")</f>
        <v/>
      </c>
      <c r="V562" s="67" t="str">
        <f t="shared" si="26"/>
        <v/>
      </c>
      <c r="W562" s="67" t="str">
        <f>IFERROR(VLOOKUP(U562,Verfahren!$A$1:$E$15,5,FALSE),"")&amp;IFERROR(VLOOKUP(V562,Verfahren!A$17:B$20,2,FALSE),"")</f>
        <v/>
      </c>
      <c r="X562" s="67" t="str">
        <f t="shared" si="27"/>
        <v/>
      </c>
      <c r="Y562" s="67">
        <v>558</v>
      </c>
      <c r="Z562" s="67" t="str" cm="1">
        <f t="array" ref="Z562">IFERROR(INDEX($C$1:$C$1003,_xlfn.AGGREGATE(15,6,ROW($W$5:$W$1003)/(FIND("Wohngrundstück",$W$5:$W$1003,1)&gt;0),ROW()-4)),"")</f>
        <v/>
      </c>
      <c r="AA562" s="67" t="str" cm="1">
        <f t="array" ref="AA562">IFERROR(INDEX($C$1:$C$1003,_xlfn.AGGREGATE(15,6,ROW($U$5:$U$1003)/(FIND("123",$U$5:$U$1003,1)&gt;0),ROW()-4)),"")</f>
        <v/>
      </c>
      <c r="AB562" s="67" t="str" cm="1">
        <f t="array" ref="AB562">IFERROR(INDEX($C$1:$C$1003,_xlfn.AGGREGATE(15,6,ROW($W$5:$W$1003)/(FIND("Nichtwohngrundstück",$W$5:$W$1003,1)&gt;0),ROW()-4)),"")</f>
        <v/>
      </c>
      <c r="AC562" s="67" t="str" cm="1">
        <f t="array" ref="AC562">IFERROR(INDEX($C$1:$C$1003,_xlfn.AGGREGATE(15,6,ROW($W$5:$W$1003)/(FIND("Gebäude",$W$5:$W$1003,1)&gt;0),ROW()-4)),"")</f>
        <v/>
      </c>
      <c r="AD562" s="67" t="str" cm="1">
        <f t="array" ref="AD562">IFERROR(INDEX($C$1:$C$1003,_xlfn.AGGREGATE(15,6,ROW($W$5:$W$1003)/(FIND("LuF",$W$5:$W$1003,1)&gt;0),ROW()-4)),"")</f>
        <v/>
      </c>
      <c r="AE562" s="67" t="str" cm="1">
        <f t="array" ref="AE562">IFERROR(INDEX($C$1:$C$1003,_xlfn.AGGREGATE(15,6,ROW($P$5:$P$1003)/(FIND("Ja",$P$5:$P$1003,1)&gt;0),ROW()-4)),"")</f>
        <v/>
      </c>
      <c r="AF562" s="67" t="str" cm="1">
        <f t="array" ref="AF562">IFERROR(INDEX($C$1:$C$1003,_xlfn.AGGREGATE(15,6,ROW($V$5:$V$1003)/(FIND("1",$V$5:$V$1003,1)&gt;0),ROW()-4)),"")</f>
        <v/>
      </c>
    </row>
    <row r="563" spans="2:32" x14ac:dyDescent="0.35">
      <c r="B563" s="139"/>
      <c r="C563" s="139" t="str">
        <f>IF(B563&lt;&gt;"",COUNTIF($B$4:$B563,"&lt;&gt;"),"")</f>
        <v/>
      </c>
      <c r="D563" s="142"/>
      <c r="E563" s="139"/>
      <c r="F563" s="139"/>
      <c r="G563" s="139"/>
      <c r="H563" s="139"/>
      <c r="I563" s="142"/>
      <c r="J563" s="139"/>
      <c r="K563" s="139" t="str">
        <f>IFERROR(INDEX(PLZ!B:B,MATCH(I563,PLZ!A:A,0)),"")</f>
        <v/>
      </c>
      <c r="L563" s="139"/>
      <c r="M563" s="139" t="str">
        <f>IFERROR(IF(K563&lt;&gt;"Baden-Württemberg",VLOOKUP(L563,Params!A$28:A$36,1,FALSE),""),"")</f>
        <v/>
      </c>
      <c r="N563" s="147"/>
      <c r="O563" s="139"/>
      <c r="P563" s="139" t="str">
        <f t="shared" si="28"/>
        <v/>
      </c>
      <c r="Q563" s="139" t="str">
        <f t="shared" si="28"/>
        <v/>
      </c>
      <c r="R563" s="139" t="str">
        <f t="shared" si="28"/>
        <v/>
      </c>
      <c r="S563" s="147"/>
      <c r="T563" s="146" t="str" cm="1">
        <f t="array" aca="1" ref="T563" ca="1">IF(B563&lt;&gt;"",HYPERLINK("#'"&amp;MID(CELL("Dateiname",'Gemarkungen &amp; Flurstücke'!A$1),FIND("]",CELL("Dateiname",'Gemarkungen &amp; Flurstücke'!A$1))+1,31)&amp;"'!B6","Bitte ergänzen Sie die Angaben in ''Gemarkungen &amp; Flurstücke''!"),"")</f>
        <v/>
      </c>
      <c r="U563" s="42" t="str">
        <f>IFERROR(VLOOKUP(K563,Params!$A$2:$C$17,3,FALSE)&amp;VLOOKUP(L563,Params!$A$21:$C$23,3,FALSE)&amp;IFERROR(VLOOKUP(M563,Params!$A$28:$C$36,3,FALSE),"0"),"")</f>
        <v/>
      </c>
      <c r="V563" s="67" t="str">
        <f t="shared" si="26"/>
        <v/>
      </c>
      <c r="W563" s="67" t="str">
        <f>IFERROR(VLOOKUP(U563,Verfahren!$A$1:$E$15,5,FALSE),"")&amp;IFERROR(VLOOKUP(V563,Verfahren!A$17:B$20,2,FALSE),"")</f>
        <v/>
      </c>
      <c r="X563" s="67" t="str">
        <f t="shared" si="27"/>
        <v/>
      </c>
      <c r="Y563" s="67">
        <v>559</v>
      </c>
      <c r="Z563" s="67" t="str" cm="1">
        <f t="array" ref="Z563">IFERROR(INDEX($C$1:$C$1003,_xlfn.AGGREGATE(15,6,ROW($W$5:$W$1003)/(FIND("Wohngrundstück",$W$5:$W$1003,1)&gt;0),ROW()-4)),"")</f>
        <v/>
      </c>
      <c r="AA563" s="67" t="str" cm="1">
        <f t="array" ref="AA563">IFERROR(INDEX($C$1:$C$1003,_xlfn.AGGREGATE(15,6,ROW($U$5:$U$1003)/(FIND("123",$U$5:$U$1003,1)&gt;0),ROW()-4)),"")</f>
        <v/>
      </c>
      <c r="AB563" s="67" t="str" cm="1">
        <f t="array" ref="AB563">IFERROR(INDEX($C$1:$C$1003,_xlfn.AGGREGATE(15,6,ROW($W$5:$W$1003)/(FIND("Nichtwohngrundstück",$W$5:$W$1003,1)&gt;0),ROW()-4)),"")</f>
        <v/>
      </c>
      <c r="AC563" s="67" t="str" cm="1">
        <f t="array" ref="AC563">IFERROR(INDEX($C$1:$C$1003,_xlfn.AGGREGATE(15,6,ROW($W$5:$W$1003)/(FIND("Gebäude",$W$5:$W$1003,1)&gt;0),ROW()-4)),"")</f>
        <v/>
      </c>
      <c r="AD563" s="67" t="str" cm="1">
        <f t="array" ref="AD563">IFERROR(INDEX($C$1:$C$1003,_xlfn.AGGREGATE(15,6,ROW($W$5:$W$1003)/(FIND("LuF",$W$5:$W$1003,1)&gt;0),ROW()-4)),"")</f>
        <v/>
      </c>
      <c r="AE563" s="67" t="str" cm="1">
        <f t="array" ref="AE563">IFERROR(INDEX($C$1:$C$1003,_xlfn.AGGREGATE(15,6,ROW($P$5:$P$1003)/(FIND("Ja",$P$5:$P$1003,1)&gt;0),ROW()-4)),"")</f>
        <v/>
      </c>
      <c r="AF563" s="67" t="str" cm="1">
        <f t="array" ref="AF563">IFERROR(INDEX($C$1:$C$1003,_xlfn.AGGREGATE(15,6,ROW($V$5:$V$1003)/(FIND("1",$V$5:$V$1003,1)&gt;0),ROW()-4)),"")</f>
        <v/>
      </c>
    </row>
    <row r="564" spans="2:32" x14ac:dyDescent="0.35">
      <c r="B564" s="139"/>
      <c r="C564" s="139" t="str">
        <f>IF(B564&lt;&gt;"",COUNTIF($B$4:$B564,"&lt;&gt;"),"")</f>
        <v/>
      </c>
      <c r="D564" s="142"/>
      <c r="E564" s="139"/>
      <c r="F564" s="139"/>
      <c r="G564" s="139"/>
      <c r="H564" s="139"/>
      <c r="I564" s="142"/>
      <c r="J564" s="139"/>
      <c r="K564" s="139" t="str">
        <f>IFERROR(INDEX(PLZ!B:B,MATCH(I564,PLZ!A:A,0)),"")</f>
        <v/>
      </c>
      <c r="L564" s="139"/>
      <c r="M564" s="139" t="str">
        <f>IFERROR(IF(K564&lt;&gt;"Baden-Württemberg",VLOOKUP(L564,Params!A$28:A$36,1,FALSE),""),"")</f>
        <v/>
      </c>
      <c r="N564" s="147"/>
      <c r="O564" s="139"/>
      <c r="P564" s="139" t="str">
        <f t="shared" si="28"/>
        <v/>
      </c>
      <c r="Q564" s="139" t="str">
        <f t="shared" si="28"/>
        <v/>
      </c>
      <c r="R564" s="139" t="str">
        <f t="shared" si="28"/>
        <v/>
      </c>
      <c r="S564" s="147"/>
      <c r="T564" s="146" t="str" cm="1">
        <f t="array" aca="1" ref="T564" ca="1">IF(B564&lt;&gt;"",HYPERLINK("#'"&amp;MID(CELL("Dateiname",'Gemarkungen &amp; Flurstücke'!A$1),FIND("]",CELL("Dateiname",'Gemarkungen &amp; Flurstücke'!A$1))+1,31)&amp;"'!B6","Bitte ergänzen Sie die Angaben in ''Gemarkungen &amp; Flurstücke''!"),"")</f>
        <v/>
      </c>
      <c r="U564" s="42" t="str">
        <f>IFERROR(VLOOKUP(K564,Params!$A$2:$C$17,3,FALSE)&amp;VLOOKUP(L564,Params!$A$21:$C$23,3,FALSE)&amp;IFERROR(VLOOKUP(M564,Params!$A$28:$C$36,3,FALSE),"0"),"")</f>
        <v/>
      </c>
      <c r="V564" s="67" t="str">
        <f t="shared" si="26"/>
        <v/>
      </c>
      <c r="W564" s="67" t="str">
        <f>IFERROR(VLOOKUP(U564,Verfahren!$A$1:$E$15,5,FALSE),"")&amp;IFERROR(VLOOKUP(V564,Verfahren!A$17:B$20,2,FALSE),"")</f>
        <v/>
      </c>
      <c r="X564" s="67" t="str">
        <f t="shared" si="27"/>
        <v/>
      </c>
      <c r="Y564" s="67">
        <v>560</v>
      </c>
      <c r="Z564" s="67" t="str" cm="1">
        <f t="array" ref="Z564">IFERROR(INDEX($C$1:$C$1003,_xlfn.AGGREGATE(15,6,ROW($W$5:$W$1003)/(FIND("Wohngrundstück",$W$5:$W$1003,1)&gt;0),ROW()-4)),"")</f>
        <v/>
      </c>
      <c r="AA564" s="67" t="str" cm="1">
        <f t="array" ref="AA564">IFERROR(INDEX($C$1:$C$1003,_xlfn.AGGREGATE(15,6,ROW($U$5:$U$1003)/(FIND("123",$U$5:$U$1003,1)&gt;0),ROW()-4)),"")</f>
        <v/>
      </c>
      <c r="AB564" s="67" t="str" cm="1">
        <f t="array" ref="AB564">IFERROR(INDEX($C$1:$C$1003,_xlfn.AGGREGATE(15,6,ROW($W$5:$W$1003)/(FIND("Nichtwohngrundstück",$W$5:$W$1003,1)&gt;0),ROW()-4)),"")</f>
        <v/>
      </c>
      <c r="AC564" s="67" t="str" cm="1">
        <f t="array" ref="AC564">IFERROR(INDEX($C$1:$C$1003,_xlfn.AGGREGATE(15,6,ROW($W$5:$W$1003)/(FIND("Gebäude",$W$5:$W$1003,1)&gt;0),ROW()-4)),"")</f>
        <v/>
      </c>
      <c r="AD564" s="67" t="str" cm="1">
        <f t="array" ref="AD564">IFERROR(INDEX($C$1:$C$1003,_xlfn.AGGREGATE(15,6,ROW($W$5:$W$1003)/(FIND("LuF",$W$5:$W$1003,1)&gt;0),ROW()-4)),"")</f>
        <v/>
      </c>
      <c r="AE564" s="67" t="str" cm="1">
        <f t="array" ref="AE564">IFERROR(INDEX($C$1:$C$1003,_xlfn.AGGREGATE(15,6,ROW($P$5:$P$1003)/(FIND("Ja",$P$5:$P$1003,1)&gt;0),ROW()-4)),"")</f>
        <v/>
      </c>
      <c r="AF564" s="67" t="str" cm="1">
        <f t="array" ref="AF564">IFERROR(INDEX($C$1:$C$1003,_xlfn.AGGREGATE(15,6,ROW($V$5:$V$1003)/(FIND("1",$V$5:$V$1003,1)&gt;0),ROW()-4)),"")</f>
        <v/>
      </c>
    </row>
    <row r="565" spans="2:32" x14ac:dyDescent="0.35">
      <c r="B565" s="139"/>
      <c r="C565" s="139" t="str">
        <f>IF(B565&lt;&gt;"",COUNTIF($B$4:$B565,"&lt;&gt;"),"")</f>
        <v/>
      </c>
      <c r="D565" s="142"/>
      <c r="E565" s="139"/>
      <c r="F565" s="139"/>
      <c r="G565" s="139"/>
      <c r="H565" s="139"/>
      <c r="I565" s="142"/>
      <c r="J565" s="139"/>
      <c r="K565" s="139" t="str">
        <f>IFERROR(INDEX(PLZ!B:B,MATCH(I565,PLZ!A:A,0)),"")</f>
        <v/>
      </c>
      <c r="L565" s="139"/>
      <c r="M565" s="139" t="str">
        <f>IFERROR(IF(K565&lt;&gt;"Baden-Württemberg",VLOOKUP(L565,Params!A$28:A$36,1,FALSE),""),"")</f>
        <v/>
      </c>
      <c r="N565" s="147"/>
      <c r="O565" s="139"/>
      <c r="P565" s="139" t="str">
        <f t="shared" si="28"/>
        <v/>
      </c>
      <c r="Q565" s="139" t="str">
        <f t="shared" si="28"/>
        <v/>
      </c>
      <c r="R565" s="139" t="str">
        <f t="shared" si="28"/>
        <v/>
      </c>
      <c r="S565" s="147"/>
      <c r="T565" s="146" t="str" cm="1">
        <f t="array" aca="1" ref="T565" ca="1">IF(B565&lt;&gt;"",HYPERLINK("#'"&amp;MID(CELL("Dateiname",'Gemarkungen &amp; Flurstücke'!A$1),FIND("]",CELL("Dateiname",'Gemarkungen &amp; Flurstücke'!A$1))+1,31)&amp;"'!B6","Bitte ergänzen Sie die Angaben in ''Gemarkungen &amp; Flurstücke''!"),"")</f>
        <v/>
      </c>
      <c r="U565" s="42" t="str">
        <f>IFERROR(VLOOKUP(K565,Params!$A$2:$C$17,3,FALSE)&amp;VLOOKUP(L565,Params!$A$21:$C$23,3,FALSE)&amp;IFERROR(VLOOKUP(M565,Params!$A$28:$C$36,3,FALSE),"0"),"")</f>
        <v/>
      </c>
      <c r="V565" s="67" t="str">
        <f t="shared" si="26"/>
        <v/>
      </c>
      <c r="W565" s="67" t="str">
        <f>IFERROR(VLOOKUP(U565,Verfahren!$A$1:$E$15,5,FALSE),"")&amp;IFERROR(VLOOKUP(V565,Verfahren!A$17:B$20,2,FALSE),"")</f>
        <v/>
      </c>
      <c r="X565" s="67" t="str">
        <f t="shared" si="27"/>
        <v/>
      </c>
      <c r="Y565" s="67">
        <v>561</v>
      </c>
      <c r="Z565" s="67" t="str" cm="1">
        <f t="array" ref="Z565">IFERROR(INDEX($C$1:$C$1003,_xlfn.AGGREGATE(15,6,ROW($W$5:$W$1003)/(FIND("Wohngrundstück",$W$5:$W$1003,1)&gt;0),ROW()-4)),"")</f>
        <v/>
      </c>
      <c r="AA565" s="67" t="str" cm="1">
        <f t="array" ref="AA565">IFERROR(INDEX($C$1:$C$1003,_xlfn.AGGREGATE(15,6,ROW($U$5:$U$1003)/(FIND("123",$U$5:$U$1003,1)&gt;0),ROW()-4)),"")</f>
        <v/>
      </c>
      <c r="AB565" s="67" t="str" cm="1">
        <f t="array" ref="AB565">IFERROR(INDEX($C$1:$C$1003,_xlfn.AGGREGATE(15,6,ROW($W$5:$W$1003)/(FIND("Nichtwohngrundstück",$W$5:$W$1003,1)&gt;0),ROW()-4)),"")</f>
        <v/>
      </c>
      <c r="AC565" s="67" t="str" cm="1">
        <f t="array" ref="AC565">IFERROR(INDEX($C$1:$C$1003,_xlfn.AGGREGATE(15,6,ROW($W$5:$W$1003)/(FIND("Gebäude",$W$5:$W$1003,1)&gt;0),ROW()-4)),"")</f>
        <v/>
      </c>
      <c r="AD565" s="67" t="str" cm="1">
        <f t="array" ref="AD565">IFERROR(INDEX($C$1:$C$1003,_xlfn.AGGREGATE(15,6,ROW($W$5:$W$1003)/(FIND("LuF",$W$5:$W$1003,1)&gt;0),ROW()-4)),"")</f>
        <v/>
      </c>
      <c r="AE565" s="67" t="str" cm="1">
        <f t="array" ref="AE565">IFERROR(INDEX($C$1:$C$1003,_xlfn.AGGREGATE(15,6,ROW($P$5:$P$1003)/(FIND("Ja",$P$5:$P$1003,1)&gt;0),ROW()-4)),"")</f>
        <v/>
      </c>
      <c r="AF565" s="67" t="str" cm="1">
        <f t="array" ref="AF565">IFERROR(INDEX($C$1:$C$1003,_xlfn.AGGREGATE(15,6,ROW($V$5:$V$1003)/(FIND("1",$V$5:$V$1003,1)&gt;0),ROW()-4)),"")</f>
        <v/>
      </c>
    </row>
    <row r="566" spans="2:32" x14ac:dyDescent="0.35">
      <c r="B566" s="139"/>
      <c r="C566" s="139" t="str">
        <f>IF(B566&lt;&gt;"",COUNTIF($B$4:$B566,"&lt;&gt;"),"")</f>
        <v/>
      </c>
      <c r="D566" s="142"/>
      <c r="E566" s="139"/>
      <c r="F566" s="139"/>
      <c r="G566" s="139"/>
      <c r="H566" s="139"/>
      <c r="I566" s="142"/>
      <c r="J566" s="139"/>
      <c r="K566" s="139" t="str">
        <f>IFERROR(INDEX(PLZ!B:B,MATCH(I566,PLZ!A:A,0)),"")</f>
        <v/>
      </c>
      <c r="L566" s="139"/>
      <c r="M566" s="139" t="str">
        <f>IFERROR(IF(K566&lt;&gt;"Baden-Württemberg",VLOOKUP(L566,Params!A$28:A$36,1,FALSE),""),"")</f>
        <v/>
      </c>
      <c r="N566" s="147"/>
      <c r="O566" s="139"/>
      <c r="P566" s="139" t="str">
        <f t="shared" si="28"/>
        <v/>
      </c>
      <c r="Q566" s="139" t="str">
        <f t="shared" si="28"/>
        <v/>
      </c>
      <c r="R566" s="139" t="str">
        <f t="shared" si="28"/>
        <v/>
      </c>
      <c r="S566" s="147"/>
      <c r="T566" s="146" t="str" cm="1">
        <f t="array" aca="1" ref="T566" ca="1">IF(B566&lt;&gt;"",HYPERLINK("#'"&amp;MID(CELL("Dateiname",'Gemarkungen &amp; Flurstücke'!A$1),FIND("]",CELL("Dateiname",'Gemarkungen &amp; Flurstücke'!A$1))+1,31)&amp;"'!B6","Bitte ergänzen Sie die Angaben in ''Gemarkungen &amp; Flurstücke''!"),"")</f>
        <v/>
      </c>
      <c r="U566" s="42" t="str">
        <f>IFERROR(VLOOKUP(K566,Params!$A$2:$C$17,3,FALSE)&amp;VLOOKUP(L566,Params!$A$21:$C$23,3,FALSE)&amp;IFERROR(VLOOKUP(M566,Params!$A$28:$C$36,3,FALSE),"0"),"")</f>
        <v/>
      </c>
      <c r="V566" s="67" t="str">
        <f t="shared" si="26"/>
        <v/>
      </c>
      <c r="W566" s="67" t="str">
        <f>IFERROR(VLOOKUP(U566,Verfahren!$A$1:$E$15,5,FALSE),"")&amp;IFERROR(VLOOKUP(V566,Verfahren!A$17:B$20,2,FALSE),"")</f>
        <v/>
      </c>
      <c r="X566" s="67" t="str">
        <f t="shared" si="27"/>
        <v/>
      </c>
      <c r="Y566" s="67">
        <v>562</v>
      </c>
      <c r="Z566" s="67" t="str" cm="1">
        <f t="array" ref="Z566">IFERROR(INDEX($C$1:$C$1003,_xlfn.AGGREGATE(15,6,ROW($W$5:$W$1003)/(FIND("Wohngrundstück",$W$5:$W$1003,1)&gt;0),ROW()-4)),"")</f>
        <v/>
      </c>
      <c r="AA566" s="67" t="str" cm="1">
        <f t="array" ref="AA566">IFERROR(INDEX($C$1:$C$1003,_xlfn.AGGREGATE(15,6,ROW($U$5:$U$1003)/(FIND("123",$U$5:$U$1003,1)&gt;0),ROW()-4)),"")</f>
        <v/>
      </c>
      <c r="AB566" s="67" t="str" cm="1">
        <f t="array" ref="AB566">IFERROR(INDEX($C$1:$C$1003,_xlfn.AGGREGATE(15,6,ROW($W$5:$W$1003)/(FIND("Nichtwohngrundstück",$W$5:$W$1003,1)&gt;0),ROW()-4)),"")</f>
        <v/>
      </c>
      <c r="AC566" s="67" t="str" cm="1">
        <f t="array" ref="AC566">IFERROR(INDEX($C$1:$C$1003,_xlfn.AGGREGATE(15,6,ROW($W$5:$W$1003)/(FIND("Gebäude",$W$5:$W$1003,1)&gt;0),ROW()-4)),"")</f>
        <v/>
      </c>
      <c r="AD566" s="67" t="str" cm="1">
        <f t="array" ref="AD566">IFERROR(INDEX($C$1:$C$1003,_xlfn.AGGREGATE(15,6,ROW($W$5:$W$1003)/(FIND("LuF",$W$5:$W$1003,1)&gt;0),ROW()-4)),"")</f>
        <v/>
      </c>
      <c r="AE566" s="67" t="str" cm="1">
        <f t="array" ref="AE566">IFERROR(INDEX($C$1:$C$1003,_xlfn.AGGREGATE(15,6,ROW($P$5:$P$1003)/(FIND("Ja",$P$5:$P$1003,1)&gt;0),ROW()-4)),"")</f>
        <v/>
      </c>
      <c r="AF566" s="67" t="str" cm="1">
        <f t="array" ref="AF566">IFERROR(INDEX($C$1:$C$1003,_xlfn.AGGREGATE(15,6,ROW($V$5:$V$1003)/(FIND("1",$V$5:$V$1003,1)&gt;0),ROW()-4)),"")</f>
        <v/>
      </c>
    </row>
    <row r="567" spans="2:32" x14ac:dyDescent="0.35">
      <c r="B567" s="139"/>
      <c r="C567" s="139" t="str">
        <f>IF(B567&lt;&gt;"",COUNTIF($B$4:$B567,"&lt;&gt;"),"")</f>
        <v/>
      </c>
      <c r="D567" s="142"/>
      <c r="E567" s="139"/>
      <c r="F567" s="139"/>
      <c r="G567" s="139"/>
      <c r="H567" s="139"/>
      <c r="I567" s="142"/>
      <c r="J567" s="139"/>
      <c r="K567" s="139" t="str">
        <f>IFERROR(INDEX(PLZ!B:B,MATCH(I567,PLZ!A:A,0)),"")</f>
        <v/>
      </c>
      <c r="L567" s="139"/>
      <c r="M567" s="139" t="str">
        <f>IFERROR(IF(K567&lt;&gt;"Baden-Württemberg",VLOOKUP(L567,Params!A$28:A$36,1,FALSE),""),"")</f>
        <v/>
      </c>
      <c r="N567" s="147"/>
      <c r="O567" s="139"/>
      <c r="P567" s="139" t="str">
        <f t="shared" si="28"/>
        <v/>
      </c>
      <c r="Q567" s="139" t="str">
        <f t="shared" si="28"/>
        <v/>
      </c>
      <c r="R567" s="139" t="str">
        <f t="shared" si="28"/>
        <v/>
      </c>
      <c r="S567" s="147"/>
      <c r="T567" s="146" t="str" cm="1">
        <f t="array" aca="1" ref="T567" ca="1">IF(B567&lt;&gt;"",HYPERLINK("#'"&amp;MID(CELL("Dateiname",'Gemarkungen &amp; Flurstücke'!A$1),FIND("]",CELL("Dateiname",'Gemarkungen &amp; Flurstücke'!A$1))+1,31)&amp;"'!B6","Bitte ergänzen Sie die Angaben in ''Gemarkungen &amp; Flurstücke''!"),"")</f>
        <v/>
      </c>
      <c r="U567" s="42" t="str">
        <f>IFERROR(VLOOKUP(K567,Params!$A$2:$C$17,3,FALSE)&amp;VLOOKUP(L567,Params!$A$21:$C$23,3,FALSE)&amp;IFERROR(VLOOKUP(M567,Params!$A$28:$C$36,3,FALSE),"0"),"")</f>
        <v/>
      </c>
      <c r="V567" s="67" t="str">
        <f t="shared" si="26"/>
        <v/>
      </c>
      <c r="W567" s="67" t="str">
        <f>IFERROR(VLOOKUP(U567,Verfahren!$A$1:$E$15,5,FALSE),"")&amp;IFERROR(VLOOKUP(V567,Verfahren!A$17:B$20,2,FALSE),"")</f>
        <v/>
      </c>
      <c r="X567" s="67" t="str">
        <f t="shared" si="27"/>
        <v/>
      </c>
      <c r="Y567" s="67">
        <v>563</v>
      </c>
      <c r="Z567" s="67" t="str" cm="1">
        <f t="array" ref="Z567">IFERROR(INDEX($C$1:$C$1003,_xlfn.AGGREGATE(15,6,ROW($W$5:$W$1003)/(FIND("Wohngrundstück",$W$5:$W$1003,1)&gt;0),ROW()-4)),"")</f>
        <v/>
      </c>
      <c r="AA567" s="67" t="str" cm="1">
        <f t="array" ref="AA567">IFERROR(INDEX($C$1:$C$1003,_xlfn.AGGREGATE(15,6,ROW($U$5:$U$1003)/(FIND("123",$U$5:$U$1003,1)&gt;0),ROW()-4)),"")</f>
        <v/>
      </c>
      <c r="AB567" s="67" t="str" cm="1">
        <f t="array" ref="AB567">IFERROR(INDEX($C$1:$C$1003,_xlfn.AGGREGATE(15,6,ROW($W$5:$W$1003)/(FIND("Nichtwohngrundstück",$W$5:$W$1003,1)&gt;0),ROW()-4)),"")</f>
        <v/>
      </c>
      <c r="AC567" s="67" t="str" cm="1">
        <f t="array" ref="AC567">IFERROR(INDEX($C$1:$C$1003,_xlfn.AGGREGATE(15,6,ROW($W$5:$W$1003)/(FIND("Gebäude",$W$5:$W$1003,1)&gt;0),ROW()-4)),"")</f>
        <v/>
      </c>
      <c r="AD567" s="67" t="str" cm="1">
        <f t="array" ref="AD567">IFERROR(INDEX($C$1:$C$1003,_xlfn.AGGREGATE(15,6,ROW($W$5:$W$1003)/(FIND("LuF",$W$5:$W$1003,1)&gt;0),ROW()-4)),"")</f>
        <v/>
      </c>
      <c r="AE567" s="67" t="str" cm="1">
        <f t="array" ref="AE567">IFERROR(INDEX($C$1:$C$1003,_xlfn.AGGREGATE(15,6,ROW($P$5:$P$1003)/(FIND("Ja",$P$5:$P$1003,1)&gt;0),ROW()-4)),"")</f>
        <v/>
      </c>
      <c r="AF567" s="67" t="str" cm="1">
        <f t="array" ref="AF567">IFERROR(INDEX($C$1:$C$1003,_xlfn.AGGREGATE(15,6,ROW($V$5:$V$1003)/(FIND("1",$V$5:$V$1003,1)&gt;0),ROW()-4)),"")</f>
        <v/>
      </c>
    </row>
    <row r="568" spans="2:32" x14ac:dyDescent="0.35">
      <c r="B568" s="139"/>
      <c r="C568" s="139" t="str">
        <f>IF(B568&lt;&gt;"",COUNTIF($B$4:$B568,"&lt;&gt;"),"")</f>
        <v/>
      </c>
      <c r="D568" s="142"/>
      <c r="E568" s="139"/>
      <c r="F568" s="139"/>
      <c r="G568" s="139"/>
      <c r="H568" s="139"/>
      <c r="I568" s="142"/>
      <c r="J568" s="139"/>
      <c r="K568" s="139" t="str">
        <f>IFERROR(INDEX(PLZ!B:B,MATCH(I568,PLZ!A:A,0)),"")</f>
        <v/>
      </c>
      <c r="L568" s="139"/>
      <c r="M568" s="139" t="str">
        <f>IFERROR(IF(K568&lt;&gt;"Baden-Württemberg",VLOOKUP(L568,Params!A$28:A$36,1,FALSE),""),"")</f>
        <v/>
      </c>
      <c r="N568" s="147"/>
      <c r="O568" s="139"/>
      <c r="P568" s="139" t="str">
        <f t="shared" si="28"/>
        <v/>
      </c>
      <c r="Q568" s="139" t="str">
        <f t="shared" si="28"/>
        <v/>
      </c>
      <c r="R568" s="139" t="str">
        <f t="shared" si="28"/>
        <v/>
      </c>
      <c r="S568" s="147"/>
      <c r="T568" s="146" t="str" cm="1">
        <f t="array" aca="1" ref="T568" ca="1">IF(B568&lt;&gt;"",HYPERLINK("#'"&amp;MID(CELL("Dateiname",'Gemarkungen &amp; Flurstücke'!A$1),FIND("]",CELL("Dateiname",'Gemarkungen &amp; Flurstücke'!A$1))+1,31)&amp;"'!B6","Bitte ergänzen Sie die Angaben in ''Gemarkungen &amp; Flurstücke''!"),"")</f>
        <v/>
      </c>
      <c r="U568" s="42" t="str">
        <f>IFERROR(VLOOKUP(K568,Params!$A$2:$C$17,3,FALSE)&amp;VLOOKUP(L568,Params!$A$21:$C$23,3,FALSE)&amp;IFERROR(VLOOKUP(M568,Params!$A$28:$C$36,3,FALSE),"0"),"")</f>
        <v/>
      </c>
      <c r="V568" s="67" t="str">
        <f t="shared" si="26"/>
        <v/>
      </c>
      <c r="W568" s="67" t="str">
        <f>IFERROR(VLOOKUP(U568,Verfahren!$A$1:$E$15,5,FALSE),"")&amp;IFERROR(VLOOKUP(V568,Verfahren!A$17:B$20,2,FALSE),"")</f>
        <v/>
      </c>
      <c r="X568" s="67" t="str">
        <f t="shared" si="27"/>
        <v/>
      </c>
      <c r="Y568" s="67">
        <v>564</v>
      </c>
      <c r="Z568" s="67" t="str" cm="1">
        <f t="array" ref="Z568">IFERROR(INDEX($C$1:$C$1003,_xlfn.AGGREGATE(15,6,ROW($W$5:$W$1003)/(FIND("Wohngrundstück",$W$5:$W$1003,1)&gt;0),ROW()-4)),"")</f>
        <v/>
      </c>
      <c r="AA568" s="67" t="str" cm="1">
        <f t="array" ref="AA568">IFERROR(INDEX($C$1:$C$1003,_xlfn.AGGREGATE(15,6,ROW($U$5:$U$1003)/(FIND("123",$U$5:$U$1003,1)&gt;0),ROW()-4)),"")</f>
        <v/>
      </c>
      <c r="AB568" s="67" t="str" cm="1">
        <f t="array" ref="AB568">IFERROR(INDEX($C$1:$C$1003,_xlfn.AGGREGATE(15,6,ROW($W$5:$W$1003)/(FIND("Nichtwohngrundstück",$W$5:$W$1003,1)&gt;0),ROW()-4)),"")</f>
        <v/>
      </c>
      <c r="AC568" s="67" t="str" cm="1">
        <f t="array" ref="AC568">IFERROR(INDEX($C$1:$C$1003,_xlfn.AGGREGATE(15,6,ROW($W$5:$W$1003)/(FIND("Gebäude",$W$5:$W$1003,1)&gt;0),ROW()-4)),"")</f>
        <v/>
      </c>
      <c r="AD568" s="67" t="str" cm="1">
        <f t="array" ref="AD568">IFERROR(INDEX($C$1:$C$1003,_xlfn.AGGREGATE(15,6,ROW($W$5:$W$1003)/(FIND("LuF",$W$5:$W$1003,1)&gt;0),ROW()-4)),"")</f>
        <v/>
      </c>
      <c r="AE568" s="67" t="str" cm="1">
        <f t="array" ref="AE568">IFERROR(INDEX($C$1:$C$1003,_xlfn.AGGREGATE(15,6,ROW($P$5:$P$1003)/(FIND("Ja",$P$5:$P$1003,1)&gt;0),ROW()-4)),"")</f>
        <v/>
      </c>
      <c r="AF568" s="67" t="str" cm="1">
        <f t="array" ref="AF568">IFERROR(INDEX($C$1:$C$1003,_xlfn.AGGREGATE(15,6,ROW($V$5:$V$1003)/(FIND("1",$V$5:$V$1003,1)&gt;0),ROW()-4)),"")</f>
        <v/>
      </c>
    </row>
    <row r="569" spans="2:32" x14ac:dyDescent="0.35">
      <c r="B569" s="139"/>
      <c r="C569" s="139" t="str">
        <f>IF(B569&lt;&gt;"",COUNTIF($B$4:$B569,"&lt;&gt;"),"")</f>
        <v/>
      </c>
      <c r="D569" s="142"/>
      <c r="E569" s="139"/>
      <c r="F569" s="139"/>
      <c r="G569" s="139"/>
      <c r="H569" s="139"/>
      <c r="I569" s="142"/>
      <c r="J569" s="139"/>
      <c r="K569" s="139" t="str">
        <f>IFERROR(INDEX(PLZ!B:B,MATCH(I569,PLZ!A:A,0)),"")</f>
        <v/>
      </c>
      <c r="L569" s="139"/>
      <c r="M569" s="139" t="str">
        <f>IFERROR(IF(K569&lt;&gt;"Baden-Württemberg",VLOOKUP(L569,Params!A$28:A$36,1,FALSE),""),"")</f>
        <v/>
      </c>
      <c r="N569" s="147"/>
      <c r="O569" s="139"/>
      <c r="P569" s="139" t="str">
        <f t="shared" si="28"/>
        <v/>
      </c>
      <c r="Q569" s="139" t="str">
        <f t="shared" si="28"/>
        <v/>
      </c>
      <c r="R569" s="139" t="str">
        <f t="shared" si="28"/>
        <v/>
      </c>
      <c r="S569" s="147"/>
      <c r="T569" s="146" t="str" cm="1">
        <f t="array" aca="1" ref="T569" ca="1">IF(B569&lt;&gt;"",HYPERLINK("#'"&amp;MID(CELL("Dateiname",'Gemarkungen &amp; Flurstücke'!A$1),FIND("]",CELL("Dateiname",'Gemarkungen &amp; Flurstücke'!A$1))+1,31)&amp;"'!B6","Bitte ergänzen Sie die Angaben in ''Gemarkungen &amp; Flurstücke''!"),"")</f>
        <v/>
      </c>
      <c r="U569" s="42" t="str">
        <f>IFERROR(VLOOKUP(K569,Params!$A$2:$C$17,3,FALSE)&amp;VLOOKUP(L569,Params!$A$21:$C$23,3,FALSE)&amp;IFERROR(VLOOKUP(M569,Params!$A$28:$C$36,3,FALSE),"0"),"")</f>
        <v/>
      </c>
      <c r="V569" s="67" t="str">
        <f t="shared" si="26"/>
        <v/>
      </c>
      <c r="W569" s="67" t="str">
        <f>IFERROR(VLOOKUP(U569,Verfahren!$A$1:$E$15,5,FALSE),"")&amp;IFERROR(VLOOKUP(V569,Verfahren!A$17:B$20,2,FALSE),"")</f>
        <v/>
      </c>
      <c r="X569" s="67" t="str">
        <f t="shared" si="27"/>
        <v/>
      </c>
      <c r="Y569" s="67">
        <v>565</v>
      </c>
      <c r="Z569" s="67" t="str" cm="1">
        <f t="array" ref="Z569">IFERROR(INDEX($C$1:$C$1003,_xlfn.AGGREGATE(15,6,ROW($W$5:$W$1003)/(FIND("Wohngrundstück",$W$5:$W$1003,1)&gt;0),ROW()-4)),"")</f>
        <v/>
      </c>
      <c r="AA569" s="67" t="str" cm="1">
        <f t="array" ref="AA569">IFERROR(INDEX($C$1:$C$1003,_xlfn.AGGREGATE(15,6,ROW($U$5:$U$1003)/(FIND("123",$U$5:$U$1003,1)&gt;0),ROW()-4)),"")</f>
        <v/>
      </c>
      <c r="AB569" s="67" t="str" cm="1">
        <f t="array" ref="AB569">IFERROR(INDEX($C$1:$C$1003,_xlfn.AGGREGATE(15,6,ROW($W$5:$W$1003)/(FIND("Nichtwohngrundstück",$W$5:$W$1003,1)&gt;0),ROW()-4)),"")</f>
        <v/>
      </c>
      <c r="AC569" s="67" t="str" cm="1">
        <f t="array" ref="AC569">IFERROR(INDEX($C$1:$C$1003,_xlfn.AGGREGATE(15,6,ROW($W$5:$W$1003)/(FIND("Gebäude",$W$5:$W$1003,1)&gt;0),ROW()-4)),"")</f>
        <v/>
      </c>
      <c r="AD569" s="67" t="str" cm="1">
        <f t="array" ref="AD569">IFERROR(INDEX($C$1:$C$1003,_xlfn.AGGREGATE(15,6,ROW($W$5:$W$1003)/(FIND("LuF",$W$5:$W$1003,1)&gt;0),ROW()-4)),"")</f>
        <v/>
      </c>
      <c r="AE569" s="67" t="str" cm="1">
        <f t="array" ref="AE569">IFERROR(INDEX($C$1:$C$1003,_xlfn.AGGREGATE(15,6,ROW($P$5:$P$1003)/(FIND("Ja",$P$5:$P$1003,1)&gt;0),ROW()-4)),"")</f>
        <v/>
      </c>
      <c r="AF569" s="67" t="str" cm="1">
        <f t="array" ref="AF569">IFERROR(INDEX($C$1:$C$1003,_xlfn.AGGREGATE(15,6,ROW($V$5:$V$1003)/(FIND("1",$V$5:$V$1003,1)&gt;0),ROW()-4)),"")</f>
        <v/>
      </c>
    </row>
    <row r="570" spans="2:32" x14ac:dyDescent="0.35">
      <c r="B570" s="139"/>
      <c r="C570" s="139" t="str">
        <f>IF(B570&lt;&gt;"",COUNTIF($B$4:$B570,"&lt;&gt;"),"")</f>
        <v/>
      </c>
      <c r="D570" s="142"/>
      <c r="E570" s="139"/>
      <c r="F570" s="139"/>
      <c r="G570" s="139"/>
      <c r="H570" s="139"/>
      <c r="I570" s="142"/>
      <c r="J570" s="139"/>
      <c r="K570" s="139" t="str">
        <f>IFERROR(INDEX(PLZ!B:B,MATCH(I570,PLZ!A:A,0)),"")</f>
        <v/>
      </c>
      <c r="L570" s="139"/>
      <c r="M570" s="139" t="str">
        <f>IFERROR(IF(K570&lt;&gt;"Baden-Württemberg",VLOOKUP(L570,Params!A$28:A$36,1,FALSE),""),"")</f>
        <v/>
      </c>
      <c r="N570" s="147"/>
      <c r="O570" s="139"/>
      <c r="P570" s="139" t="str">
        <f t="shared" si="28"/>
        <v/>
      </c>
      <c r="Q570" s="139" t="str">
        <f t="shared" si="28"/>
        <v/>
      </c>
      <c r="R570" s="139" t="str">
        <f t="shared" si="28"/>
        <v/>
      </c>
      <c r="S570" s="147"/>
      <c r="T570" s="146" t="str" cm="1">
        <f t="array" aca="1" ref="T570" ca="1">IF(B570&lt;&gt;"",HYPERLINK("#'"&amp;MID(CELL("Dateiname",'Gemarkungen &amp; Flurstücke'!A$1),FIND("]",CELL("Dateiname",'Gemarkungen &amp; Flurstücke'!A$1))+1,31)&amp;"'!B6","Bitte ergänzen Sie die Angaben in ''Gemarkungen &amp; Flurstücke''!"),"")</f>
        <v/>
      </c>
      <c r="U570" s="42" t="str">
        <f>IFERROR(VLOOKUP(K570,Params!$A$2:$C$17,3,FALSE)&amp;VLOOKUP(L570,Params!$A$21:$C$23,3,FALSE)&amp;IFERROR(VLOOKUP(M570,Params!$A$28:$C$36,3,FALSE),"0"),"")</f>
        <v/>
      </c>
      <c r="V570" s="67" t="str">
        <f t="shared" si="26"/>
        <v/>
      </c>
      <c r="W570" s="67" t="str">
        <f>IFERROR(VLOOKUP(U570,Verfahren!$A$1:$E$15,5,FALSE),"")&amp;IFERROR(VLOOKUP(V570,Verfahren!A$17:B$20,2,FALSE),"")</f>
        <v/>
      </c>
      <c r="X570" s="67" t="str">
        <f t="shared" si="27"/>
        <v/>
      </c>
      <c r="Y570" s="67">
        <v>566</v>
      </c>
      <c r="Z570" s="67" t="str" cm="1">
        <f t="array" ref="Z570">IFERROR(INDEX($C$1:$C$1003,_xlfn.AGGREGATE(15,6,ROW($W$5:$W$1003)/(FIND("Wohngrundstück",$W$5:$W$1003,1)&gt;0),ROW()-4)),"")</f>
        <v/>
      </c>
      <c r="AA570" s="67" t="str" cm="1">
        <f t="array" ref="AA570">IFERROR(INDEX($C$1:$C$1003,_xlfn.AGGREGATE(15,6,ROW($U$5:$U$1003)/(FIND("123",$U$5:$U$1003,1)&gt;0),ROW()-4)),"")</f>
        <v/>
      </c>
      <c r="AB570" s="67" t="str" cm="1">
        <f t="array" ref="AB570">IFERROR(INDEX($C$1:$C$1003,_xlfn.AGGREGATE(15,6,ROW($W$5:$W$1003)/(FIND("Nichtwohngrundstück",$W$5:$W$1003,1)&gt;0),ROW()-4)),"")</f>
        <v/>
      </c>
      <c r="AC570" s="67" t="str" cm="1">
        <f t="array" ref="AC570">IFERROR(INDEX($C$1:$C$1003,_xlfn.AGGREGATE(15,6,ROW($W$5:$W$1003)/(FIND("Gebäude",$W$5:$W$1003,1)&gt;0),ROW()-4)),"")</f>
        <v/>
      </c>
      <c r="AD570" s="67" t="str" cm="1">
        <f t="array" ref="AD570">IFERROR(INDEX($C$1:$C$1003,_xlfn.AGGREGATE(15,6,ROW($W$5:$W$1003)/(FIND("LuF",$W$5:$W$1003,1)&gt;0),ROW()-4)),"")</f>
        <v/>
      </c>
      <c r="AE570" s="67" t="str" cm="1">
        <f t="array" ref="AE570">IFERROR(INDEX($C$1:$C$1003,_xlfn.AGGREGATE(15,6,ROW($P$5:$P$1003)/(FIND("Ja",$P$5:$P$1003,1)&gt;0),ROW()-4)),"")</f>
        <v/>
      </c>
      <c r="AF570" s="67" t="str" cm="1">
        <f t="array" ref="AF570">IFERROR(INDEX($C$1:$C$1003,_xlfn.AGGREGATE(15,6,ROW($V$5:$V$1003)/(FIND("1",$V$5:$V$1003,1)&gt;0),ROW()-4)),"")</f>
        <v/>
      </c>
    </row>
    <row r="571" spans="2:32" x14ac:dyDescent="0.35">
      <c r="B571" s="139"/>
      <c r="C571" s="139" t="str">
        <f>IF(B571&lt;&gt;"",COUNTIF($B$4:$B571,"&lt;&gt;"),"")</f>
        <v/>
      </c>
      <c r="D571" s="142"/>
      <c r="E571" s="139"/>
      <c r="F571" s="139"/>
      <c r="G571" s="139"/>
      <c r="H571" s="139"/>
      <c r="I571" s="142"/>
      <c r="J571" s="139"/>
      <c r="K571" s="139" t="str">
        <f>IFERROR(INDEX(PLZ!B:B,MATCH(I571,PLZ!A:A,0)),"")</f>
        <v/>
      </c>
      <c r="L571" s="139"/>
      <c r="M571" s="139" t="str">
        <f>IFERROR(IF(K571&lt;&gt;"Baden-Württemberg",VLOOKUP(L571,Params!A$28:A$36,1,FALSE),""),"")</f>
        <v/>
      </c>
      <c r="N571" s="147"/>
      <c r="O571" s="139"/>
      <c r="P571" s="139" t="str">
        <f t="shared" si="28"/>
        <v/>
      </c>
      <c r="Q571" s="139" t="str">
        <f t="shared" si="28"/>
        <v/>
      </c>
      <c r="R571" s="139" t="str">
        <f t="shared" si="28"/>
        <v/>
      </c>
      <c r="S571" s="147"/>
      <c r="T571" s="146" t="str" cm="1">
        <f t="array" aca="1" ref="T571" ca="1">IF(B571&lt;&gt;"",HYPERLINK("#'"&amp;MID(CELL("Dateiname",'Gemarkungen &amp; Flurstücke'!A$1),FIND("]",CELL("Dateiname",'Gemarkungen &amp; Flurstücke'!A$1))+1,31)&amp;"'!B6","Bitte ergänzen Sie die Angaben in ''Gemarkungen &amp; Flurstücke''!"),"")</f>
        <v/>
      </c>
      <c r="U571" s="42" t="str">
        <f>IFERROR(VLOOKUP(K571,Params!$A$2:$C$17,3,FALSE)&amp;VLOOKUP(L571,Params!$A$21:$C$23,3,FALSE)&amp;IFERROR(VLOOKUP(M571,Params!$A$28:$C$36,3,FALSE),"0"),"")</f>
        <v/>
      </c>
      <c r="V571" s="67" t="str">
        <f t="shared" si="26"/>
        <v/>
      </c>
      <c r="W571" s="67" t="str">
        <f>IFERROR(VLOOKUP(U571,Verfahren!$A$1:$E$15,5,FALSE),"")&amp;IFERROR(VLOOKUP(V571,Verfahren!A$17:B$20,2,FALSE),"")</f>
        <v/>
      </c>
      <c r="X571" s="67" t="str">
        <f t="shared" si="27"/>
        <v/>
      </c>
      <c r="Y571" s="67">
        <v>567</v>
      </c>
      <c r="Z571" s="67" t="str" cm="1">
        <f t="array" ref="Z571">IFERROR(INDEX($C$1:$C$1003,_xlfn.AGGREGATE(15,6,ROW($W$5:$W$1003)/(FIND("Wohngrundstück",$W$5:$W$1003,1)&gt;0),ROW()-4)),"")</f>
        <v/>
      </c>
      <c r="AA571" s="67" t="str" cm="1">
        <f t="array" ref="AA571">IFERROR(INDEX($C$1:$C$1003,_xlfn.AGGREGATE(15,6,ROW($U$5:$U$1003)/(FIND("123",$U$5:$U$1003,1)&gt;0),ROW()-4)),"")</f>
        <v/>
      </c>
      <c r="AB571" s="67" t="str" cm="1">
        <f t="array" ref="AB571">IFERROR(INDEX($C$1:$C$1003,_xlfn.AGGREGATE(15,6,ROW($W$5:$W$1003)/(FIND("Nichtwohngrundstück",$W$5:$W$1003,1)&gt;0),ROW()-4)),"")</f>
        <v/>
      </c>
      <c r="AC571" s="67" t="str" cm="1">
        <f t="array" ref="AC571">IFERROR(INDEX($C$1:$C$1003,_xlfn.AGGREGATE(15,6,ROW($W$5:$W$1003)/(FIND("Gebäude",$W$5:$W$1003,1)&gt;0),ROW()-4)),"")</f>
        <v/>
      </c>
      <c r="AD571" s="67" t="str" cm="1">
        <f t="array" ref="AD571">IFERROR(INDEX($C$1:$C$1003,_xlfn.AGGREGATE(15,6,ROW($W$5:$W$1003)/(FIND("LuF",$W$5:$W$1003,1)&gt;0),ROW()-4)),"")</f>
        <v/>
      </c>
      <c r="AE571" s="67" t="str" cm="1">
        <f t="array" ref="AE571">IFERROR(INDEX($C$1:$C$1003,_xlfn.AGGREGATE(15,6,ROW($P$5:$P$1003)/(FIND("Ja",$P$5:$P$1003,1)&gt;0),ROW()-4)),"")</f>
        <v/>
      </c>
      <c r="AF571" s="67" t="str" cm="1">
        <f t="array" ref="AF571">IFERROR(INDEX($C$1:$C$1003,_xlfn.AGGREGATE(15,6,ROW($V$5:$V$1003)/(FIND("1",$V$5:$V$1003,1)&gt;0),ROW()-4)),"")</f>
        <v/>
      </c>
    </row>
    <row r="572" spans="2:32" x14ac:dyDescent="0.35">
      <c r="B572" s="139"/>
      <c r="C572" s="139" t="str">
        <f>IF(B572&lt;&gt;"",COUNTIF($B$4:$B572,"&lt;&gt;"),"")</f>
        <v/>
      </c>
      <c r="D572" s="142"/>
      <c r="E572" s="139"/>
      <c r="F572" s="139"/>
      <c r="G572" s="139"/>
      <c r="H572" s="139"/>
      <c r="I572" s="142"/>
      <c r="J572" s="139"/>
      <c r="K572" s="139" t="str">
        <f>IFERROR(INDEX(PLZ!B:B,MATCH(I572,PLZ!A:A,0)),"")</f>
        <v/>
      </c>
      <c r="L572" s="139"/>
      <c r="M572" s="139" t="str">
        <f>IFERROR(IF(K572&lt;&gt;"Baden-Württemberg",VLOOKUP(L572,Params!A$28:A$36,1,FALSE),""),"")</f>
        <v/>
      </c>
      <c r="N572" s="147"/>
      <c r="O572" s="139"/>
      <c r="P572" s="139" t="str">
        <f t="shared" si="28"/>
        <v/>
      </c>
      <c r="Q572" s="139" t="str">
        <f t="shared" si="28"/>
        <v/>
      </c>
      <c r="R572" s="139" t="str">
        <f t="shared" si="28"/>
        <v/>
      </c>
      <c r="S572" s="147"/>
      <c r="T572" s="146" t="str" cm="1">
        <f t="array" aca="1" ref="T572" ca="1">IF(B572&lt;&gt;"",HYPERLINK("#'"&amp;MID(CELL("Dateiname",'Gemarkungen &amp; Flurstücke'!A$1),FIND("]",CELL("Dateiname",'Gemarkungen &amp; Flurstücke'!A$1))+1,31)&amp;"'!B6","Bitte ergänzen Sie die Angaben in ''Gemarkungen &amp; Flurstücke''!"),"")</f>
        <v/>
      </c>
      <c r="U572" s="42" t="str">
        <f>IFERROR(VLOOKUP(K572,Params!$A$2:$C$17,3,FALSE)&amp;VLOOKUP(L572,Params!$A$21:$C$23,3,FALSE)&amp;IFERROR(VLOOKUP(M572,Params!$A$28:$C$36,3,FALSE),"0"),"")</f>
        <v/>
      </c>
      <c r="V572" s="67" t="str">
        <f t="shared" si="26"/>
        <v/>
      </c>
      <c r="W572" s="67" t="str">
        <f>IFERROR(VLOOKUP(U572,Verfahren!$A$1:$E$15,5,FALSE),"")&amp;IFERROR(VLOOKUP(V572,Verfahren!A$17:B$20,2,FALSE),"")</f>
        <v/>
      </c>
      <c r="X572" s="67" t="str">
        <f t="shared" si="27"/>
        <v/>
      </c>
      <c r="Y572" s="67">
        <v>568</v>
      </c>
      <c r="Z572" s="67" t="str" cm="1">
        <f t="array" ref="Z572">IFERROR(INDEX($C$1:$C$1003,_xlfn.AGGREGATE(15,6,ROW($W$5:$W$1003)/(FIND("Wohngrundstück",$W$5:$W$1003,1)&gt;0),ROW()-4)),"")</f>
        <v/>
      </c>
      <c r="AA572" s="67" t="str" cm="1">
        <f t="array" ref="AA572">IFERROR(INDEX($C$1:$C$1003,_xlfn.AGGREGATE(15,6,ROW($U$5:$U$1003)/(FIND("123",$U$5:$U$1003,1)&gt;0),ROW()-4)),"")</f>
        <v/>
      </c>
      <c r="AB572" s="67" t="str" cm="1">
        <f t="array" ref="AB572">IFERROR(INDEX($C$1:$C$1003,_xlfn.AGGREGATE(15,6,ROW($W$5:$W$1003)/(FIND("Nichtwohngrundstück",$W$5:$W$1003,1)&gt;0),ROW()-4)),"")</f>
        <v/>
      </c>
      <c r="AC572" s="67" t="str" cm="1">
        <f t="array" ref="AC572">IFERROR(INDEX($C$1:$C$1003,_xlfn.AGGREGATE(15,6,ROW($W$5:$W$1003)/(FIND("Gebäude",$W$5:$W$1003,1)&gt;0),ROW()-4)),"")</f>
        <v/>
      </c>
      <c r="AD572" s="67" t="str" cm="1">
        <f t="array" ref="AD572">IFERROR(INDEX($C$1:$C$1003,_xlfn.AGGREGATE(15,6,ROW($W$5:$W$1003)/(FIND("LuF",$W$5:$W$1003,1)&gt;0),ROW()-4)),"")</f>
        <v/>
      </c>
      <c r="AE572" s="67" t="str" cm="1">
        <f t="array" ref="AE572">IFERROR(INDEX($C$1:$C$1003,_xlfn.AGGREGATE(15,6,ROW($P$5:$P$1003)/(FIND("Ja",$P$5:$P$1003,1)&gt;0),ROW()-4)),"")</f>
        <v/>
      </c>
      <c r="AF572" s="67" t="str" cm="1">
        <f t="array" ref="AF572">IFERROR(INDEX($C$1:$C$1003,_xlfn.AGGREGATE(15,6,ROW($V$5:$V$1003)/(FIND("1",$V$5:$V$1003,1)&gt;0),ROW()-4)),"")</f>
        <v/>
      </c>
    </row>
    <row r="573" spans="2:32" x14ac:dyDescent="0.35">
      <c r="B573" s="139"/>
      <c r="C573" s="139" t="str">
        <f>IF(B573&lt;&gt;"",COUNTIF($B$4:$B573,"&lt;&gt;"),"")</f>
        <v/>
      </c>
      <c r="D573" s="142"/>
      <c r="E573" s="139"/>
      <c r="F573" s="139"/>
      <c r="G573" s="139"/>
      <c r="H573" s="139"/>
      <c r="I573" s="142"/>
      <c r="J573" s="139"/>
      <c r="K573" s="139" t="str">
        <f>IFERROR(INDEX(PLZ!B:B,MATCH(I573,PLZ!A:A,0)),"")</f>
        <v/>
      </c>
      <c r="L573" s="139"/>
      <c r="M573" s="139" t="str">
        <f>IFERROR(IF(K573&lt;&gt;"Baden-Württemberg",VLOOKUP(L573,Params!A$28:A$36,1,FALSE),""),"")</f>
        <v/>
      </c>
      <c r="N573" s="147"/>
      <c r="O573" s="139"/>
      <c r="P573" s="139" t="str">
        <f t="shared" si="28"/>
        <v/>
      </c>
      <c r="Q573" s="139" t="str">
        <f t="shared" si="28"/>
        <v/>
      </c>
      <c r="R573" s="139" t="str">
        <f t="shared" si="28"/>
        <v/>
      </c>
      <c r="S573" s="147"/>
      <c r="T573" s="146" t="str" cm="1">
        <f t="array" aca="1" ref="T573" ca="1">IF(B573&lt;&gt;"",HYPERLINK("#'"&amp;MID(CELL("Dateiname",'Gemarkungen &amp; Flurstücke'!A$1),FIND("]",CELL("Dateiname",'Gemarkungen &amp; Flurstücke'!A$1))+1,31)&amp;"'!B6","Bitte ergänzen Sie die Angaben in ''Gemarkungen &amp; Flurstücke''!"),"")</f>
        <v/>
      </c>
      <c r="U573" s="42" t="str">
        <f>IFERROR(VLOOKUP(K573,Params!$A$2:$C$17,3,FALSE)&amp;VLOOKUP(L573,Params!$A$21:$C$23,3,FALSE)&amp;IFERROR(VLOOKUP(M573,Params!$A$28:$C$36,3,FALSE),"0"),"")</f>
        <v/>
      </c>
      <c r="V573" s="67" t="str">
        <f t="shared" si="26"/>
        <v/>
      </c>
      <c r="W573" s="67" t="str">
        <f>IFERROR(VLOOKUP(U573,Verfahren!$A$1:$E$15,5,FALSE),"")&amp;IFERROR(VLOOKUP(V573,Verfahren!A$17:B$20,2,FALSE),"")</f>
        <v/>
      </c>
      <c r="X573" s="67" t="str">
        <f t="shared" si="27"/>
        <v/>
      </c>
      <c r="Y573" s="67">
        <v>569</v>
      </c>
      <c r="Z573" s="67" t="str" cm="1">
        <f t="array" ref="Z573">IFERROR(INDEX($C$1:$C$1003,_xlfn.AGGREGATE(15,6,ROW($W$5:$W$1003)/(FIND("Wohngrundstück",$W$5:$W$1003,1)&gt;0),ROW()-4)),"")</f>
        <v/>
      </c>
      <c r="AA573" s="67" t="str" cm="1">
        <f t="array" ref="AA573">IFERROR(INDEX($C$1:$C$1003,_xlfn.AGGREGATE(15,6,ROW($U$5:$U$1003)/(FIND("123",$U$5:$U$1003,1)&gt;0),ROW()-4)),"")</f>
        <v/>
      </c>
      <c r="AB573" s="67" t="str" cm="1">
        <f t="array" ref="AB573">IFERROR(INDEX($C$1:$C$1003,_xlfn.AGGREGATE(15,6,ROW($W$5:$W$1003)/(FIND("Nichtwohngrundstück",$W$5:$W$1003,1)&gt;0),ROW()-4)),"")</f>
        <v/>
      </c>
      <c r="AC573" s="67" t="str" cm="1">
        <f t="array" ref="AC573">IFERROR(INDEX($C$1:$C$1003,_xlfn.AGGREGATE(15,6,ROW($W$5:$W$1003)/(FIND("Gebäude",$W$5:$W$1003,1)&gt;0),ROW()-4)),"")</f>
        <v/>
      </c>
      <c r="AD573" s="67" t="str" cm="1">
        <f t="array" ref="AD573">IFERROR(INDEX($C$1:$C$1003,_xlfn.AGGREGATE(15,6,ROW($W$5:$W$1003)/(FIND("LuF",$W$5:$W$1003,1)&gt;0),ROW()-4)),"")</f>
        <v/>
      </c>
      <c r="AE573" s="67" t="str" cm="1">
        <f t="array" ref="AE573">IFERROR(INDEX($C$1:$C$1003,_xlfn.AGGREGATE(15,6,ROW($P$5:$P$1003)/(FIND("Ja",$P$5:$P$1003,1)&gt;0),ROW()-4)),"")</f>
        <v/>
      </c>
      <c r="AF573" s="67" t="str" cm="1">
        <f t="array" ref="AF573">IFERROR(INDEX($C$1:$C$1003,_xlfn.AGGREGATE(15,6,ROW($V$5:$V$1003)/(FIND("1",$V$5:$V$1003,1)&gt;0),ROW()-4)),"")</f>
        <v/>
      </c>
    </row>
    <row r="574" spans="2:32" x14ac:dyDescent="0.35">
      <c r="B574" s="139"/>
      <c r="C574" s="139" t="str">
        <f>IF(B574&lt;&gt;"",COUNTIF($B$4:$B574,"&lt;&gt;"),"")</f>
        <v/>
      </c>
      <c r="D574" s="142"/>
      <c r="E574" s="139"/>
      <c r="F574" s="139"/>
      <c r="G574" s="139"/>
      <c r="H574" s="139"/>
      <c r="I574" s="142"/>
      <c r="J574" s="139"/>
      <c r="K574" s="139" t="str">
        <f>IFERROR(INDEX(PLZ!B:B,MATCH(I574,PLZ!A:A,0)),"")</f>
        <v/>
      </c>
      <c r="L574" s="139"/>
      <c r="M574" s="139" t="str">
        <f>IFERROR(IF(K574&lt;&gt;"Baden-Württemberg",VLOOKUP(L574,Params!A$28:A$36,1,FALSE),""),"")</f>
        <v/>
      </c>
      <c r="N574" s="147"/>
      <c r="O574" s="139"/>
      <c r="P574" s="139" t="str">
        <f t="shared" si="28"/>
        <v/>
      </c>
      <c r="Q574" s="139" t="str">
        <f t="shared" si="28"/>
        <v/>
      </c>
      <c r="R574" s="139" t="str">
        <f t="shared" si="28"/>
        <v/>
      </c>
      <c r="S574" s="147"/>
      <c r="T574" s="146" t="str" cm="1">
        <f t="array" aca="1" ref="T574" ca="1">IF(B574&lt;&gt;"",HYPERLINK("#'"&amp;MID(CELL("Dateiname",'Gemarkungen &amp; Flurstücke'!A$1),FIND("]",CELL("Dateiname",'Gemarkungen &amp; Flurstücke'!A$1))+1,31)&amp;"'!B6","Bitte ergänzen Sie die Angaben in ''Gemarkungen &amp; Flurstücke''!"),"")</f>
        <v/>
      </c>
      <c r="U574" s="42" t="str">
        <f>IFERROR(VLOOKUP(K574,Params!$A$2:$C$17,3,FALSE)&amp;VLOOKUP(L574,Params!$A$21:$C$23,3,FALSE)&amp;IFERROR(VLOOKUP(M574,Params!$A$28:$C$36,3,FALSE),"0"),"")</f>
        <v/>
      </c>
      <c r="V574" s="67" t="str">
        <f t="shared" si="26"/>
        <v/>
      </c>
      <c r="W574" s="67" t="str">
        <f>IFERROR(VLOOKUP(U574,Verfahren!$A$1:$E$15,5,FALSE),"")&amp;IFERROR(VLOOKUP(V574,Verfahren!A$17:B$20,2,FALSE),"")</f>
        <v/>
      </c>
      <c r="X574" s="67" t="str">
        <f t="shared" si="27"/>
        <v/>
      </c>
      <c r="Y574" s="67">
        <v>570</v>
      </c>
      <c r="Z574" s="67" t="str" cm="1">
        <f t="array" ref="Z574">IFERROR(INDEX($C$1:$C$1003,_xlfn.AGGREGATE(15,6,ROW($W$5:$W$1003)/(FIND("Wohngrundstück",$W$5:$W$1003,1)&gt;0),ROW()-4)),"")</f>
        <v/>
      </c>
      <c r="AA574" s="67" t="str" cm="1">
        <f t="array" ref="AA574">IFERROR(INDEX($C$1:$C$1003,_xlfn.AGGREGATE(15,6,ROW($U$5:$U$1003)/(FIND("123",$U$5:$U$1003,1)&gt;0),ROW()-4)),"")</f>
        <v/>
      </c>
      <c r="AB574" s="67" t="str" cm="1">
        <f t="array" ref="AB574">IFERROR(INDEX($C$1:$C$1003,_xlfn.AGGREGATE(15,6,ROW($W$5:$W$1003)/(FIND("Nichtwohngrundstück",$W$5:$W$1003,1)&gt;0),ROW()-4)),"")</f>
        <v/>
      </c>
      <c r="AC574" s="67" t="str" cm="1">
        <f t="array" ref="AC574">IFERROR(INDEX($C$1:$C$1003,_xlfn.AGGREGATE(15,6,ROW($W$5:$W$1003)/(FIND("Gebäude",$W$5:$W$1003,1)&gt;0),ROW()-4)),"")</f>
        <v/>
      </c>
      <c r="AD574" s="67" t="str" cm="1">
        <f t="array" ref="AD574">IFERROR(INDEX($C$1:$C$1003,_xlfn.AGGREGATE(15,6,ROW($W$5:$W$1003)/(FIND("LuF",$W$5:$W$1003,1)&gt;0),ROW()-4)),"")</f>
        <v/>
      </c>
      <c r="AE574" s="67" t="str" cm="1">
        <f t="array" ref="AE574">IFERROR(INDEX($C$1:$C$1003,_xlfn.AGGREGATE(15,6,ROW($P$5:$P$1003)/(FIND("Ja",$P$5:$P$1003,1)&gt;0),ROW()-4)),"")</f>
        <v/>
      </c>
      <c r="AF574" s="67" t="str" cm="1">
        <f t="array" ref="AF574">IFERROR(INDEX($C$1:$C$1003,_xlfn.AGGREGATE(15,6,ROW($V$5:$V$1003)/(FIND("1",$V$5:$V$1003,1)&gt;0),ROW()-4)),"")</f>
        <v/>
      </c>
    </row>
    <row r="575" spans="2:32" x14ac:dyDescent="0.35">
      <c r="B575" s="139"/>
      <c r="C575" s="139" t="str">
        <f>IF(B575&lt;&gt;"",COUNTIF($B$4:$B575,"&lt;&gt;"),"")</f>
        <v/>
      </c>
      <c r="D575" s="142"/>
      <c r="E575" s="139"/>
      <c r="F575" s="139"/>
      <c r="G575" s="139"/>
      <c r="H575" s="139"/>
      <c r="I575" s="142"/>
      <c r="J575" s="139"/>
      <c r="K575" s="139" t="str">
        <f>IFERROR(INDEX(PLZ!B:B,MATCH(I575,PLZ!A:A,0)),"")</f>
        <v/>
      </c>
      <c r="L575" s="139"/>
      <c r="M575" s="139" t="str">
        <f>IFERROR(IF(K575&lt;&gt;"Baden-Württemberg",VLOOKUP(L575,Params!A$28:A$36,1,FALSE),""),"")</f>
        <v/>
      </c>
      <c r="N575" s="147"/>
      <c r="O575" s="139"/>
      <c r="P575" s="139" t="str">
        <f t="shared" si="28"/>
        <v/>
      </c>
      <c r="Q575" s="139" t="str">
        <f t="shared" si="28"/>
        <v/>
      </c>
      <c r="R575" s="139" t="str">
        <f t="shared" si="28"/>
        <v/>
      </c>
      <c r="S575" s="147"/>
      <c r="T575" s="146" t="str" cm="1">
        <f t="array" aca="1" ref="T575" ca="1">IF(B575&lt;&gt;"",HYPERLINK("#'"&amp;MID(CELL("Dateiname",'Gemarkungen &amp; Flurstücke'!A$1),FIND("]",CELL("Dateiname",'Gemarkungen &amp; Flurstücke'!A$1))+1,31)&amp;"'!B6","Bitte ergänzen Sie die Angaben in ''Gemarkungen &amp; Flurstücke''!"),"")</f>
        <v/>
      </c>
      <c r="U575" s="42" t="str">
        <f>IFERROR(VLOOKUP(K575,Params!$A$2:$C$17,3,FALSE)&amp;VLOOKUP(L575,Params!$A$21:$C$23,3,FALSE)&amp;IFERROR(VLOOKUP(M575,Params!$A$28:$C$36,3,FALSE),"0"),"")</f>
        <v/>
      </c>
      <c r="V575" s="67" t="str">
        <f t="shared" si="26"/>
        <v/>
      </c>
      <c r="W575" s="67" t="str">
        <f>IFERROR(VLOOKUP(U575,Verfahren!$A$1:$E$15,5,FALSE),"")&amp;IFERROR(VLOOKUP(V575,Verfahren!A$17:B$20,2,FALSE),"")</f>
        <v/>
      </c>
      <c r="X575" s="67" t="str">
        <f t="shared" si="27"/>
        <v/>
      </c>
      <c r="Y575" s="67">
        <v>571</v>
      </c>
      <c r="Z575" s="67" t="str" cm="1">
        <f t="array" ref="Z575">IFERROR(INDEX($C$1:$C$1003,_xlfn.AGGREGATE(15,6,ROW($W$5:$W$1003)/(FIND("Wohngrundstück",$W$5:$W$1003,1)&gt;0),ROW()-4)),"")</f>
        <v/>
      </c>
      <c r="AA575" s="67" t="str" cm="1">
        <f t="array" ref="AA575">IFERROR(INDEX($C$1:$C$1003,_xlfn.AGGREGATE(15,6,ROW($U$5:$U$1003)/(FIND("123",$U$5:$U$1003,1)&gt;0),ROW()-4)),"")</f>
        <v/>
      </c>
      <c r="AB575" s="67" t="str" cm="1">
        <f t="array" ref="AB575">IFERROR(INDEX($C$1:$C$1003,_xlfn.AGGREGATE(15,6,ROW($W$5:$W$1003)/(FIND("Nichtwohngrundstück",$W$5:$W$1003,1)&gt;0),ROW()-4)),"")</f>
        <v/>
      </c>
      <c r="AC575" s="67" t="str" cm="1">
        <f t="array" ref="AC575">IFERROR(INDEX($C$1:$C$1003,_xlfn.AGGREGATE(15,6,ROW($W$5:$W$1003)/(FIND("Gebäude",$W$5:$W$1003,1)&gt;0),ROW()-4)),"")</f>
        <v/>
      </c>
      <c r="AD575" s="67" t="str" cm="1">
        <f t="array" ref="AD575">IFERROR(INDEX($C$1:$C$1003,_xlfn.AGGREGATE(15,6,ROW($W$5:$W$1003)/(FIND("LuF",$W$5:$W$1003,1)&gt;0),ROW()-4)),"")</f>
        <v/>
      </c>
      <c r="AE575" s="67" t="str" cm="1">
        <f t="array" ref="AE575">IFERROR(INDEX($C$1:$C$1003,_xlfn.AGGREGATE(15,6,ROW($P$5:$P$1003)/(FIND("Ja",$P$5:$P$1003,1)&gt;0),ROW()-4)),"")</f>
        <v/>
      </c>
      <c r="AF575" s="67" t="str" cm="1">
        <f t="array" ref="AF575">IFERROR(INDEX($C$1:$C$1003,_xlfn.AGGREGATE(15,6,ROW($V$5:$V$1003)/(FIND("1",$V$5:$V$1003,1)&gt;0),ROW()-4)),"")</f>
        <v/>
      </c>
    </row>
    <row r="576" spans="2:32" x14ac:dyDescent="0.35">
      <c r="B576" s="139"/>
      <c r="C576" s="139" t="str">
        <f>IF(B576&lt;&gt;"",COUNTIF($B$4:$B576,"&lt;&gt;"),"")</f>
        <v/>
      </c>
      <c r="D576" s="142"/>
      <c r="E576" s="139"/>
      <c r="F576" s="139"/>
      <c r="G576" s="139"/>
      <c r="H576" s="139"/>
      <c r="I576" s="142"/>
      <c r="J576" s="139"/>
      <c r="K576" s="139" t="str">
        <f>IFERROR(INDEX(PLZ!B:B,MATCH(I576,PLZ!A:A,0)),"")</f>
        <v/>
      </c>
      <c r="L576" s="139"/>
      <c r="M576" s="139" t="str">
        <f>IFERROR(IF(K576&lt;&gt;"Baden-Württemberg",VLOOKUP(L576,Params!A$28:A$36,1,FALSE),""),"")</f>
        <v/>
      </c>
      <c r="N576" s="147"/>
      <c r="O576" s="139"/>
      <c r="P576" s="139" t="str">
        <f t="shared" si="28"/>
        <v/>
      </c>
      <c r="Q576" s="139" t="str">
        <f t="shared" si="28"/>
        <v/>
      </c>
      <c r="R576" s="139" t="str">
        <f t="shared" si="28"/>
        <v/>
      </c>
      <c r="S576" s="147"/>
      <c r="T576" s="146" t="str" cm="1">
        <f t="array" aca="1" ref="T576" ca="1">IF(B576&lt;&gt;"",HYPERLINK("#'"&amp;MID(CELL("Dateiname",'Gemarkungen &amp; Flurstücke'!A$1),FIND("]",CELL("Dateiname",'Gemarkungen &amp; Flurstücke'!A$1))+1,31)&amp;"'!B6","Bitte ergänzen Sie die Angaben in ''Gemarkungen &amp; Flurstücke''!"),"")</f>
        <v/>
      </c>
      <c r="U576" s="42" t="str">
        <f>IFERROR(VLOOKUP(K576,Params!$A$2:$C$17,3,FALSE)&amp;VLOOKUP(L576,Params!$A$21:$C$23,3,FALSE)&amp;IFERROR(VLOOKUP(M576,Params!$A$28:$C$36,3,FALSE),"0"),"")</f>
        <v/>
      </c>
      <c r="V576" s="67" t="str">
        <f t="shared" si="26"/>
        <v/>
      </c>
      <c r="W576" s="67" t="str">
        <f>IFERROR(VLOOKUP(U576,Verfahren!$A$1:$E$15,5,FALSE),"")&amp;IFERROR(VLOOKUP(V576,Verfahren!A$17:B$20,2,FALSE),"")</f>
        <v/>
      </c>
      <c r="X576" s="67" t="str">
        <f t="shared" si="27"/>
        <v/>
      </c>
      <c r="Y576" s="67">
        <v>572</v>
      </c>
      <c r="Z576" s="67" t="str" cm="1">
        <f t="array" ref="Z576">IFERROR(INDEX($C$1:$C$1003,_xlfn.AGGREGATE(15,6,ROW($W$5:$W$1003)/(FIND("Wohngrundstück",$W$5:$W$1003,1)&gt;0),ROW()-4)),"")</f>
        <v/>
      </c>
      <c r="AA576" s="67" t="str" cm="1">
        <f t="array" ref="AA576">IFERROR(INDEX($C$1:$C$1003,_xlfn.AGGREGATE(15,6,ROW($U$5:$U$1003)/(FIND("123",$U$5:$U$1003,1)&gt;0),ROW()-4)),"")</f>
        <v/>
      </c>
      <c r="AB576" s="67" t="str" cm="1">
        <f t="array" ref="AB576">IFERROR(INDEX($C$1:$C$1003,_xlfn.AGGREGATE(15,6,ROW($W$5:$W$1003)/(FIND("Nichtwohngrundstück",$W$5:$W$1003,1)&gt;0),ROW()-4)),"")</f>
        <v/>
      </c>
      <c r="AC576" s="67" t="str" cm="1">
        <f t="array" ref="AC576">IFERROR(INDEX($C$1:$C$1003,_xlfn.AGGREGATE(15,6,ROW($W$5:$W$1003)/(FIND("Gebäude",$W$5:$W$1003,1)&gt;0),ROW()-4)),"")</f>
        <v/>
      </c>
      <c r="AD576" s="67" t="str" cm="1">
        <f t="array" ref="AD576">IFERROR(INDEX($C$1:$C$1003,_xlfn.AGGREGATE(15,6,ROW($W$5:$W$1003)/(FIND("LuF",$W$5:$W$1003,1)&gt;0),ROW()-4)),"")</f>
        <v/>
      </c>
      <c r="AE576" s="67" t="str" cm="1">
        <f t="array" ref="AE576">IFERROR(INDEX($C$1:$C$1003,_xlfn.AGGREGATE(15,6,ROW($P$5:$P$1003)/(FIND("Ja",$P$5:$P$1003,1)&gt;0),ROW()-4)),"")</f>
        <v/>
      </c>
      <c r="AF576" s="67" t="str" cm="1">
        <f t="array" ref="AF576">IFERROR(INDEX($C$1:$C$1003,_xlfn.AGGREGATE(15,6,ROW($V$5:$V$1003)/(FIND("1",$V$5:$V$1003,1)&gt;0),ROW()-4)),"")</f>
        <v/>
      </c>
    </row>
    <row r="577" spans="2:32" x14ac:dyDescent="0.35">
      <c r="B577" s="139"/>
      <c r="C577" s="139" t="str">
        <f>IF(B577&lt;&gt;"",COUNTIF($B$4:$B577,"&lt;&gt;"),"")</f>
        <v/>
      </c>
      <c r="D577" s="142"/>
      <c r="E577" s="139"/>
      <c r="F577" s="139"/>
      <c r="G577" s="139"/>
      <c r="H577" s="139"/>
      <c r="I577" s="142"/>
      <c r="J577" s="139"/>
      <c r="K577" s="139" t="str">
        <f>IFERROR(INDEX(PLZ!B:B,MATCH(I577,PLZ!A:A,0)),"")</f>
        <v/>
      </c>
      <c r="L577" s="139"/>
      <c r="M577" s="139" t="str">
        <f>IFERROR(IF(K577&lt;&gt;"Baden-Württemberg",VLOOKUP(L577,Params!A$28:A$36,1,FALSE),""),"")</f>
        <v/>
      </c>
      <c r="N577" s="147"/>
      <c r="O577" s="139"/>
      <c r="P577" s="139" t="str">
        <f t="shared" si="28"/>
        <v/>
      </c>
      <c r="Q577" s="139" t="str">
        <f t="shared" si="28"/>
        <v/>
      </c>
      <c r="R577" s="139" t="str">
        <f t="shared" si="28"/>
        <v/>
      </c>
      <c r="S577" s="147"/>
      <c r="T577" s="146" t="str" cm="1">
        <f t="array" aca="1" ref="T577" ca="1">IF(B577&lt;&gt;"",HYPERLINK("#'"&amp;MID(CELL("Dateiname",'Gemarkungen &amp; Flurstücke'!A$1),FIND("]",CELL("Dateiname",'Gemarkungen &amp; Flurstücke'!A$1))+1,31)&amp;"'!B6","Bitte ergänzen Sie die Angaben in ''Gemarkungen &amp; Flurstücke''!"),"")</f>
        <v/>
      </c>
      <c r="U577" s="42" t="str">
        <f>IFERROR(VLOOKUP(K577,Params!$A$2:$C$17,3,FALSE)&amp;VLOOKUP(L577,Params!$A$21:$C$23,3,FALSE)&amp;IFERROR(VLOOKUP(M577,Params!$A$28:$C$36,3,FALSE),"0"),"")</f>
        <v/>
      </c>
      <c r="V577" s="67" t="str">
        <f t="shared" si="26"/>
        <v/>
      </c>
      <c r="W577" s="67" t="str">
        <f>IFERROR(VLOOKUP(U577,Verfahren!$A$1:$E$15,5,FALSE),"")&amp;IFERROR(VLOOKUP(V577,Verfahren!A$17:B$20,2,FALSE),"")</f>
        <v/>
      </c>
      <c r="X577" s="67" t="str">
        <f t="shared" si="27"/>
        <v/>
      </c>
      <c r="Y577" s="67">
        <v>573</v>
      </c>
      <c r="Z577" s="67" t="str" cm="1">
        <f t="array" ref="Z577">IFERROR(INDEX($C$1:$C$1003,_xlfn.AGGREGATE(15,6,ROW($W$5:$W$1003)/(FIND("Wohngrundstück",$W$5:$W$1003,1)&gt;0),ROW()-4)),"")</f>
        <v/>
      </c>
      <c r="AA577" s="67" t="str" cm="1">
        <f t="array" ref="AA577">IFERROR(INDEX($C$1:$C$1003,_xlfn.AGGREGATE(15,6,ROW($U$5:$U$1003)/(FIND("123",$U$5:$U$1003,1)&gt;0),ROW()-4)),"")</f>
        <v/>
      </c>
      <c r="AB577" s="67" t="str" cm="1">
        <f t="array" ref="AB577">IFERROR(INDEX($C$1:$C$1003,_xlfn.AGGREGATE(15,6,ROW($W$5:$W$1003)/(FIND("Nichtwohngrundstück",$W$5:$W$1003,1)&gt;0),ROW()-4)),"")</f>
        <v/>
      </c>
      <c r="AC577" s="67" t="str" cm="1">
        <f t="array" ref="AC577">IFERROR(INDEX($C$1:$C$1003,_xlfn.AGGREGATE(15,6,ROW($W$5:$W$1003)/(FIND("Gebäude",$W$5:$W$1003,1)&gt;0),ROW()-4)),"")</f>
        <v/>
      </c>
      <c r="AD577" s="67" t="str" cm="1">
        <f t="array" ref="AD577">IFERROR(INDEX($C$1:$C$1003,_xlfn.AGGREGATE(15,6,ROW($W$5:$W$1003)/(FIND("LuF",$W$5:$W$1003,1)&gt;0),ROW()-4)),"")</f>
        <v/>
      </c>
      <c r="AE577" s="67" t="str" cm="1">
        <f t="array" ref="AE577">IFERROR(INDEX($C$1:$C$1003,_xlfn.AGGREGATE(15,6,ROW($P$5:$P$1003)/(FIND("Ja",$P$5:$P$1003,1)&gt;0),ROW()-4)),"")</f>
        <v/>
      </c>
      <c r="AF577" s="67" t="str" cm="1">
        <f t="array" ref="AF577">IFERROR(INDEX($C$1:$C$1003,_xlfn.AGGREGATE(15,6,ROW($V$5:$V$1003)/(FIND("1",$V$5:$V$1003,1)&gt;0),ROW()-4)),"")</f>
        <v/>
      </c>
    </row>
    <row r="578" spans="2:32" x14ac:dyDescent="0.35">
      <c r="B578" s="139"/>
      <c r="C578" s="139" t="str">
        <f>IF(B578&lt;&gt;"",COUNTIF($B$4:$B578,"&lt;&gt;"),"")</f>
        <v/>
      </c>
      <c r="D578" s="142"/>
      <c r="E578" s="139"/>
      <c r="F578" s="139"/>
      <c r="G578" s="139"/>
      <c r="H578" s="139"/>
      <c r="I578" s="142"/>
      <c r="J578" s="139"/>
      <c r="K578" s="139" t="str">
        <f>IFERROR(INDEX(PLZ!B:B,MATCH(I578,PLZ!A:A,0)),"")</f>
        <v/>
      </c>
      <c r="L578" s="139"/>
      <c r="M578" s="139" t="str">
        <f>IFERROR(IF(K578&lt;&gt;"Baden-Württemberg",VLOOKUP(L578,Params!A$28:A$36,1,FALSE),""),"")</f>
        <v/>
      </c>
      <c r="N578" s="147"/>
      <c r="O578" s="139"/>
      <c r="P578" s="139" t="str">
        <f t="shared" si="28"/>
        <v/>
      </c>
      <c r="Q578" s="139" t="str">
        <f t="shared" si="28"/>
        <v/>
      </c>
      <c r="R578" s="139" t="str">
        <f t="shared" si="28"/>
        <v/>
      </c>
      <c r="S578" s="147"/>
      <c r="T578" s="146" t="str" cm="1">
        <f t="array" aca="1" ref="T578" ca="1">IF(B578&lt;&gt;"",HYPERLINK("#'"&amp;MID(CELL("Dateiname",'Gemarkungen &amp; Flurstücke'!A$1),FIND("]",CELL("Dateiname",'Gemarkungen &amp; Flurstücke'!A$1))+1,31)&amp;"'!B6","Bitte ergänzen Sie die Angaben in ''Gemarkungen &amp; Flurstücke''!"),"")</f>
        <v/>
      </c>
      <c r="U578" s="42" t="str">
        <f>IFERROR(VLOOKUP(K578,Params!$A$2:$C$17,3,FALSE)&amp;VLOOKUP(L578,Params!$A$21:$C$23,3,FALSE)&amp;IFERROR(VLOOKUP(M578,Params!$A$28:$C$36,3,FALSE),"0"),"")</f>
        <v/>
      </c>
      <c r="V578" s="67" t="str">
        <f t="shared" si="26"/>
        <v/>
      </c>
      <c r="W578" s="67" t="str">
        <f>IFERROR(VLOOKUP(U578,Verfahren!$A$1:$E$15,5,FALSE),"")&amp;IFERROR(VLOOKUP(V578,Verfahren!A$17:B$20,2,FALSE),"")</f>
        <v/>
      </c>
      <c r="X578" s="67" t="str">
        <f t="shared" si="27"/>
        <v/>
      </c>
      <c r="Y578" s="67">
        <v>574</v>
      </c>
      <c r="Z578" s="67" t="str" cm="1">
        <f t="array" ref="Z578">IFERROR(INDEX($C$1:$C$1003,_xlfn.AGGREGATE(15,6,ROW($W$5:$W$1003)/(FIND("Wohngrundstück",$W$5:$W$1003,1)&gt;0),ROW()-4)),"")</f>
        <v/>
      </c>
      <c r="AA578" s="67" t="str" cm="1">
        <f t="array" ref="AA578">IFERROR(INDEX($C$1:$C$1003,_xlfn.AGGREGATE(15,6,ROW($U$5:$U$1003)/(FIND("123",$U$5:$U$1003,1)&gt;0),ROW()-4)),"")</f>
        <v/>
      </c>
      <c r="AB578" s="67" t="str" cm="1">
        <f t="array" ref="AB578">IFERROR(INDEX($C$1:$C$1003,_xlfn.AGGREGATE(15,6,ROW($W$5:$W$1003)/(FIND("Nichtwohngrundstück",$W$5:$W$1003,1)&gt;0),ROW()-4)),"")</f>
        <v/>
      </c>
      <c r="AC578" s="67" t="str" cm="1">
        <f t="array" ref="AC578">IFERROR(INDEX($C$1:$C$1003,_xlfn.AGGREGATE(15,6,ROW($W$5:$W$1003)/(FIND("Gebäude",$W$5:$W$1003,1)&gt;0),ROW()-4)),"")</f>
        <v/>
      </c>
      <c r="AD578" s="67" t="str" cm="1">
        <f t="array" ref="AD578">IFERROR(INDEX($C$1:$C$1003,_xlfn.AGGREGATE(15,6,ROW($W$5:$W$1003)/(FIND("LuF",$W$5:$W$1003,1)&gt;0),ROW()-4)),"")</f>
        <v/>
      </c>
      <c r="AE578" s="67" t="str" cm="1">
        <f t="array" ref="AE578">IFERROR(INDEX($C$1:$C$1003,_xlfn.AGGREGATE(15,6,ROW($P$5:$P$1003)/(FIND("Ja",$P$5:$P$1003,1)&gt;0),ROW()-4)),"")</f>
        <v/>
      </c>
      <c r="AF578" s="67" t="str" cm="1">
        <f t="array" ref="AF578">IFERROR(INDEX($C$1:$C$1003,_xlfn.AGGREGATE(15,6,ROW($V$5:$V$1003)/(FIND("1",$V$5:$V$1003,1)&gt;0),ROW()-4)),"")</f>
        <v/>
      </c>
    </row>
    <row r="579" spans="2:32" x14ac:dyDescent="0.35">
      <c r="B579" s="139"/>
      <c r="C579" s="139" t="str">
        <f>IF(B579&lt;&gt;"",COUNTIF($B$4:$B579,"&lt;&gt;"),"")</f>
        <v/>
      </c>
      <c r="D579" s="142"/>
      <c r="E579" s="139"/>
      <c r="F579" s="139"/>
      <c r="G579" s="139"/>
      <c r="H579" s="139"/>
      <c r="I579" s="142"/>
      <c r="J579" s="139"/>
      <c r="K579" s="139" t="str">
        <f>IFERROR(INDEX(PLZ!B:B,MATCH(I579,PLZ!A:A,0)),"")</f>
        <v/>
      </c>
      <c r="L579" s="139"/>
      <c r="M579" s="139" t="str">
        <f>IFERROR(IF(K579&lt;&gt;"Baden-Württemberg",VLOOKUP(L579,Params!A$28:A$36,1,FALSE),""),"")</f>
        <v/>
      </c>
      <c r="N579" s="147"/>
      <c r="O579" s="139"/>
      <c r="P579" s="139" t="str">
        <f t="shared" si="28"/>
        <v/>
      </c>
      <c r="Q579" s="139" t="str">
        <f t="shared" si="28"/>
        <v/>
      </c>
      <c r="R579" s="139" t="str">
        <f t="shared" si="28"/>
        <v/>
      </c>
      <c r="S579" s="147"/>
      <c r="T579" s="146" t="str" cm="1">
        <f t="array" aca="1" ref="T579" ca="1">IF(B579&lt;&gt;"",HYPERLINK("#'"&amp;MID(CELL("Dateiname",'Gemarkungen &amp; Flurstücke'!A$1),FIND("]",CELL("Dateiname",'Gemarkungen &amp; Flurstücke'!A$1))+1,31)&amp;"'!B6","Bitte ergänzen Sie die Angaben in ''Gemarkungen &amp; Flurstücke''!"),"")</f>
        <v/>
      </c>
      <c r="U579" s="42" t="str">
        <f>IFERROR(VLOOKUP(K579,Params!$A$2:$C$17,3,FALSE)&amp;VLOOKUP(L579,Params!$A$21:$C$23,3,FALSE)&amp;IFERROR(VLOOKUP(M579,Params!$A$28:$C$36,3,FALSE),"0"),"")</f>
        <v/>
      </c>
      <c r="V579" s="67" t="str">
        <f t="shared" si="26"/>
        <v/>
      </c>
      <c r="W579" s="67" t="str">
        <f>IFERROR(VLOOKUP(U579,Verfahren!$A$1:$E$15,5,FALSE),"")&amp;IFERROR(VLOOKUP(V579,Verfahren!A$17:B$20,2,FALSE),"")</f>
        <v/>
      </c>
      <c r="X579" s="67" t="str">
        <f t="shared" si="27"/>
        <v/>
      </c>
      <c r="Y579" s="67">
        <v>575</v>
      </c>
      <c r="Z579" s="67" t="str" cm="1">
        <f t="array" ref="Z579">IFERROR(INDEX($C$1:$C$1003,_xlfn.AGGREGATE(15,6,ROW($W$5:$W$1003)/(FIND("Wohngrundstück",$W$5:$W$1003,1)&gt;0),ROW()-4)),"")</f>
        <v/>
      </c>
      <c r="AA579" s="67" t="str" cm="1">
        <f t="array" ref="AA579">IFERROR(INDEX($C$1:$C$1003,_xlfn.AGGREGATE(15,6,ROW($U$5:$U$1003)/(FIND("123",$U$5:$U$1003,1)&gt;0),ROW()-4)),"")</f>
        <v/>
      </c>
      <c r="AB579" s="67" t="str" cm="1">
        <f t="array" ref="AB579">IFERROR(INDEX($C$1:$C$1003,_xlfn.AGGREGATE(15,6,ROW($W$5:$W$1003)/(FIND("Nichtwohngrundstück",$W$5:$W$1003,1)&gt;0),ROW()-4)),"")</f>
        <v/>
      </c>
      <c r="AC579" s="67" t="str" cm="1">
        <f t="array" ref="AC579">IFERROR(INDEX($C$1:$C$1003,_xlfn.AGGREGATE(15,6,ROW($W$5:$W$1003)/(FIND("Gebäude",$W$5:$W$1003,1)&gt;0),ROW()-4)),"")</f>
        <v/>
      </c>
      <c r="AD579" s="67" t="str" cm="1">
        <f t="array" ref="AD579">IFERROR(INDEX($C$1:$C$1003,_xlfn.AGGREGATE(15,6,ROW($W$5:$W$1003)/(FIND("LuF",$W$5:$W$1003,1)&gt;0),ROW()-4)),"")</f>
        <v/>
      </c>
      <c r="AE579" s="67" t="str" cm="1">
        <f t="array" ref="AE579">IFERROR(INDEX($C$1:$C$1003,_xlfn.AGGREGATE(15,6,ROW($P$5:$P$1003)/(FIND("Ja",$P$5:$P$1003,1)&gt;0),ROW()-4)),"")</f>
        <v/>
      </c>
      <c r="AF579" s="67" t="str" cm="1">
        <f t="array" ref="AF579">IFERROR(INDEX($C$1:$C$1003,_xlfn.AGGREGATE(15,6,ROW($V$5:$V$1003)/(FIND("1",$V$5:$V$1003,1)&gt;0),ROW()-4)),"")</f>
        <v/>
      </c>
    </row>
    <row r="580" spans="2:32" x14ac:dyDescent="0.35">
      <c r="B580" s="139"/>
      <c r="C580" s="139" t="str">
        <f>IF(B580&lt;&gt;"",COUNTIF($B$4:$B580,"&lt;&gt;"),"")</f>
        <v/>
      </c>
      <c r="D580" s="142"/>
      <c r="E580" s="139"/>
      <c r="F580" s="139"/>
      <c r="G580" s="139"/>
      <c r="H580" s="139"/>
      <c r="I580" s="142"/>
      <c r="J580" s="139"/>
      <c r="K580" s="139" t="str">
        <f>IFERROR(INDEX(PLZ!B:B,MATCH(I580,PLZ!A:A,0)),"")</f>
        <v/>
      </c>
      <c r="L580" s="139"/>
      <c r="M580" s="139" t="str">
        <f>IFERROR(IF(K580&lt;&gt;"Baden-Württemberg",VLOOKUP(L580,Params!A$28:A$36,1,FALSE),""),"")</f>
        <v/>
      </c>
      <c r="N580" s="147"/>
      <c r="O580" s="139"/>
      <c r="P580" s="139" t="str">
        <f t="shared" si="28"/>
        <v/>
      </c>
      <c r="Q580" s="139" t="str">
        <f t="shared" si="28"/>
        <v/>
      </c>
      <c r="R580" s="139" t="str">
        <f t="shared" si="28"/>
        <v/>
      </c>
      <c r="S580" s="147"/>
      <c r="T580" s="146" t="str" cm="1">
        <f t="array" aca="1" ref="T580" ca="1">IF(B580&lt;&gt;"",HYPERLINK("#'"&amp;MID(CELL("Dateiname",'Gemarkungen &amp; Flurstücke'!A$1),FIND("]",CELL("Dateiname",'Gemarkungen &amp; Flurstücke'!A$1))+1,31)&amp;"'!B6","Bitte ergänzen Sie die Angaben in ''Gemarkungen &amp; Flurstücke''!"),"")</f>
        <v/>
      </c>
      <c r="U580" s="42" t="str">
        <f>IFERROR(VLOOKUP(K580,Params!$A$2:$C$17,3,FALSE)&amp;VLOOKUP(L580,Params!$A$21:$C$23,3,FALSE)&amp;IFERROR(VLOOKUP(M580,Params!$A$28:$C$36,3,FALSE),"0"),"")</f>
        <v/>
      </c>
      <c r="V580" s="67" t="str">
        <f t="shared" si="26"/>
        <v/>
      </c>
      <c r="W580" s="67" t="str">
        <f>IFERROR(VLOOKUP(U580,Verfahren!$A$1:$E$15,5,FALSE),"")&amp;IFERROR(VLOOKUP(V580,Verfahren!A$17:B$20,2,FALSE),"")</f>
        <v/>
      </c>
      <c r="X580" s="67" t="str">
        <f t="shared" si="27"/>
        <v/>
      </c>
      <c r="Y580" s="67">
        <v>576</v>
      </c>
      <c r="Z580" s="67" t="str" cm="1">
        <f t="array" ref="Z580">IFERROR(INDEX($C$1:$C$1003,_xlfn.AGGREGATE(15,6,ROW($W$5:$W$1003)/(FIND("Wohngrundstück",$W$5:$W$1003,1)&gt;0),ROW()-4)),"")</f>
        <v/>
      </c>
      <c r="AA580" s="67" t="str" cm="1">
        <f t="array" ref="AA580">IFERROR(INDEX($C$1:$C$1003,_xlfn.AGGREGATE(15,6,ROW($U$5:$U$1003)/(FIND("123",$U$5:$U$1003,1)&gt;0),ROW()-4)),"")</f>
        <v/>
      </c>
      <c r="AB580" s="67" t="str" cm="1">
        <f t="array" ref="AB580">IFERROR(INDEX($C$1:$C$1003,_xlfn.AGGREGATE(15,6,ROW($W$5:$W$1003)/(FIND("Nichtwohngrundstück",$W$5:$W$1003,1)&gt;0),ROW()-4)),"")</f>
        <v/>
      </c>
      <c r="AC580" s="67" t="str" cm="1">
        <f t="array" ref="AC580">IFERROR(INDEX($C$1:$C$1003,_xlfn.AGGREGATE(15,6,ROW($W$5:$W$1003)/(FIND("Gebäude",$W$5:$W$1003,1)&gt;0),ROW()-4)),"")</f>
        <v/>
      </c>
      <c r="AD580" s="67" t="str" cm="1">
        <f t="array" ref="AD580">IFERROR(INDEX($C$1:$C$1003,_xlfn.AGGREGATE(15,6,ROW($W$5:$W$1003)/(FIND("LuF",$W$5:$W$1003,1)&gt;0),ROW()-4)),"")</f>
        <v/>
      </c>
      <c r="AE580" s="67" t="str" cm="1">
        <f t="array" ref="AE580">IFERROR(INDEX($C$1:$C$1003,_xlfn.AGGREGATE(15,6,ROW($P$5:$P$1003)/(FIND("Ja",$P$5:$P$1003,1)&gt;0),ROW()-4)),"")</f>
        <v/>
      </c>
      <c r="AF580" s="67" t="str" cm="1">
        <f t="array" ref="AF580">IFERROR(INDEX($C$1:$C$1003,_xlfn.AGGREGATE(15,6,ROW($V$5:$V$1003)/(FIND("1",$V$5:$V$1003,1)&gt;0),ROW()-4)),"")</f>
        <v/>
      </c>
    </row>
    <row r="581" spans="2:32" x14ac:dyDescent="0.35">
      <c r="B581" s="139"/>
      <c r="C581" s="139" t="str">
        <f>IF(B581&lt;&gt;"",COUNTIF($B$4:$B581,"&lt;&gt;"),"")</f>
        <v/>
      </c>
      <c r="D581" s="142"/>
      <c r="E581" s="139"/>
      <c r="F581" s="139"/>
      <c r="G581" s="139"/>
      <c r="H581" s="139"/>
      <c r="I581" s="142"/>
      <c r="J581" s="139"/>
      <c r="K581" s="139" t="str">
        <f>IFERROR(INDEX(PLZ!B:B,MATCH(I581,PLZ!A:A,0)),"")</f>
        <v/>
      </c>
      <c r="L581" s="139"/>
      <c r="M581" s="139" t="str">
        <f>IFERROR(IF(K581&lt;&gt;"Baden-Württemberg",VLOOKUP(L581,Params!A$28:A$36,1,FALSE),""),"")</f>
        <v/>
      </c>
      <c r="N581" s="147"/>
      <c r="O581" s="139"/>
      <c r="P581" s="139" t="str">
        <f t="shared" si="28"/>
        <v/>
      </c>
      <c r="Q581" s="139" t="str">
        <f t="shared" si="28"/>
        <v/>
      </c>
      <c r="R581" s="139" t="str">
        <f t="shared" si="28"/>
        <v/>
      </c>
      <c r="S581" s="147"/>
      <c r="T581" s="146" t="str" cm="1">
        <f t="array" aca="1" ref="T581" ca="1">IF(B581&lt;&gt;"",HYPERLINK("#'"&amp;MID(CELL("Dateiname",'Gemarkungen &amp; Flurstücke'!A$1),FIND("]",CELL("Dateiname",'Gemarkungen &amp; Flurstücke'!A$1))+1,31)&amp;"'!B6","Bitte ergänzen Sie die Angaben in ''Gemarkungen &amp; Flurstücke''!"),"")</f>
        <v/>
      </c>
      <c r="U581" s="42" t="str">
        <f>IFERROR(VLOOKUP(K581,Params!$A$2:$C$17,3,FALSE)&amp;VLOOKUP(L581,Params!$A$21:$C$23,3,FALSE)&amp;IFERROR(VLOOKUP(M581,Params!$A$28:$C$36,3,FALSE),"0"),"")</f>
        <v/>
      </c>
      <c r="V581" s="67" t="str">
        <f t="shared" ref="V581:V644" si="29">IFERROR(IF(B581&lt;&gt;"",IF(Q581="Ja","1","0")&amp;IF(R581="Ja","1","0"),""),"")</f>
        <v/>
      </c>
      <c r="W581" s="67" t="str">
        <f>IFERROR(VLOOKUP(U581,Verfahren!$A$1:$E$15,5,FALSE),"")&amp;IFERROR(VLOOKUP(V581,Verfahren!A$17:B$20,2,FALSE),"")</f>
        <v/>
      </c>
      <c r="X581" s="67" t="str">
        <f t="shared" si="27"/>
        <v/>
      </c>
      <c r="Y581" s="67">
        <v>577</v>
      </c>
      <c r="Z581" s="67" t="str" cm="1">
        <f t="array" ref="Z581">IFERROR(INDEX($C$1:$C$1003,_xlfn.AGGREGATE(15,6,ROW($W$5:$W$1003)/(FIND("Wohngrundstück",$W$5:$W$1003,1)&gt;0),ROW()-4)),"")</f>
        <v/>
      </c>
      <c r="AA581" s="67" t="str" cm="1">
        <f t="array" ref="AA581">IFERROR(INDEX($C$1:$C$1003,_xlfn.AGGREGATE(15,6,ROW($U$5:$U$1003)/(FIND("123",$U$5:$U$1003,1)&gt;0),ROW()-4)),"")</f>
        <v/>
      </c>
      <c r="AB581" s="67" t="str" cm="1">
        <f t="array" ref="AB581">IFERROR(INDEX($C$1:$C$1003,_xlfn.AGGREGATE(15,6,ROW($W$5:$W$1003)/(FIND("Nichtwohngrundstück",$W$5:$W$1003,1)&gt;0),ROW()-4)),"")</f>
        <v/>
      </c>
      <c r="AC581" s="67" t="str" cm="1">
        <f t="array" ref="AC581">IFERROR(INDEX($C$1:$C$1003,_xlfn.AGGREGATE(15,6,ROW($W$5:$W$1003)/(FIND("Gebäude",$W$5:$W$1003,1)&gt;0),ROW()-4)),"")</f>
        <v/>
      </c>
      <c r="AD581" s="67" t="str" cm="1">
        <f t="array" ref="AD581">IFERROR(INDEX($C$1:$C$1003,_xlfn.AGGREGATE(15,6,ROW($W$5:$W$1003)/(FIND("LuF",$W$5:$W$1003,1)&gt;0),ROW()-4)),"")</f>
        <v/>
      </c>
      <c r="AE581" s="67" t="str" cm="1">
        <f t="array" ref="AE581">IFERROR(INDEX($C$1:$C$1003,_xlfn.AGGREGATE(15,6,ROW($P$5:$P$1003)/(FIND("Ja",$P$5:$P$1003,1)&gt;0),ROW()-4)),"")</f>
        <v/>
      </c>
      <c r="AF581" s="67" t="str" cm="1">
        <f t="array" ref="AF581">IFERROR(INDEX($C$1:$C$1003,_xlfn.AGGREGATE(15,6,ROW($V$5:$V$1003)/(FIND("1",$V$5:$V$1003,1)&gt;0),ROW()-4)),"")</f>
        <v/>
      </c>
    </row>
    <row r="582" spans="2:32" x14ac:dyDescent="0.35">
      <c r="B582" s="139"/>
      <c r="C582" s="139" t="str">
        <f>IF(B582&lt;&gt;"",COUNTIF($B$4:$B582,"&lt;&gt;"),"")</f>
        <v/>
      </c>
      <c r="D582" s="142"/>
      <c r="E582" s="139"/>
      <c r="F582" s="139"/>
      <c r="G582" s="139"/>
      <c r="H582" s="139"/>
      <c r="I582" s="142"/>
      <c r="J582" s="139"/>
      <c r="K582" s="139" t="str">
        <f>IFERROR(INDEX(PLZ!B:B,MATCH(I582,PLZ!A:A,0)),"")</f>
        <v/>
      </c>
      <c r="L582" s="139"/>
      <c r="M582" s="139" t="str">
        <f>IFERROR(IF(K582&lt;&gt;"Baden-Württemberg",VLOOKUP(L582,Params!A$28:A$36,1,FALSE),""),"")</f>
        <v/>
      </c>
      <c r="N582" s="147"/>
      <c r="O582" s="139"/>
      <c r="P582" s="139" t="str">
        <f t="shared" si="28"/>
        <v/>
      </c>
      <c r="Q582" s="139" t="str">
        <f t="shared" si="28"/>
        <v/>
      </c>
      <c r="R582" s="139" t="str">
        <f t="shared" si="28"/>
        <v/>
      </c>
      <c r="S582" s="147"/>
      <c r="T582" s="146" t="str" cm="1">
        <f t="array" aca="1" ref="T582" ca="1">IF(B582&lt;&gt;"",HYPERLINK("#'"&amp;MID(CELL("Dateiname",'Gemarkungen &amp; Flurstücke'!A$1),FIND("]",CELL("Dateiname",'Gemarkungen &amp; Flurstücke'!A$1))+1,31)&amp;"'!B6","Bitte ergänzen Sie die Angaben in ''Gemarkungen &amp; Flurstücke''!"),"")</f>
        <v/>
      </c>
      <c r="U582" s="42" t="str">
        <f>IFERROR(VLOOKUP(K582,Params!$A$2:$C$17,3,FALSE)&amp;VLOOKUP(L582,Params!$A$21:$C$23,3,FALSE)&amp;IFERROR(VLOOKUP(M582,Params!$A$28:$C$36,3,FALSE),"0"),"")</f>
        <v/>
      </c>
      <c r="V582" s="67" t="str">
        <f t="shared" si="29"/>
        <v/>
      </c>
      <c r="W582" s="67" t="str">
        <f>IFERROR(VLOOKUP(U582,Verfahren!$A$1:$E$15,5,FALSE),"")&amp;IFERROR(VLOOKUP(V582,Verfahren!A$17:B$20,2,FALSE),"")</f>
        <v/>
      </c>
      <c r="X582" s="67" t="str">
        <f t="shared" ref="X582:X645" si="30">IF(COUNTIF($C$5:$C$1004,Y582),Y582,"")</f>
        <v/>
      </c>
      <c r="Y582" s="67">
        <v>578</v>
      </c>
      <c r="Z582" s="67" t="str" cm="1">
        <f t="array" ref="Z582">IFERROR(INDEX($C$1:$C$1003,_xlfn.AGGREGATE(15,6,ROW($W$5:$W$1003)/(FIND("Wohngrundstück",$W$5:$W$1003,1)&gt;0),ROW()-4)),"")</f>
        <v/>
      </c>
      <c r="AA582" s="67" t="str" cm="1">
        <f t="array" ref="AA582">IFERROR(INDEX($C$1:$C$1003,_xlfn.AGGREGATE(15,6,ROW($U$5:$U$1003)/(FIND("123",$U$5:$U$1003,1)&gt;0),ROW()-4)),"")</f>
        <v/>
      </c>
      <c r="AB582" s="67" t="str" cm="1">
        <f t="array" ref="AB582">IFERROR(INDEX($C$1:$C$1003,_xlfn.AGGREGATE(15,6,ROW($W$5:$W$1003)/(FIND("Nichtwohngrundstück",$W$5:$W$1003,1)&gt;0),ROW()-4)),"")</f>
        <v/>
      </c>
      <c r="AC582" s="67" t="str" cm="1">
        <f t="array" ref="AC582">IFERROR(INDEX($C$1:$C$1003,_xlfn.AGGREGATE(15,6,ROW($W$5:$W$1003)/(FIND("Gebäude",$W$5:$W$1003,1)&gt;0),ROW()-4)),"")</f>
        <v/>
      </c>
      <c r="AD582" s="67" t="str" cm="1">
        <f t="array" ref="AD582">IFERROR(INDEX($C$1:$C$1003,_xlfn.AGGREGATE(15,6,ROW($W$5:$W$1003)/(FIND("LuF",$W$5:$W$1003,1)&gt;0),ROW()-4)),"")</f>
        <v/>
      </c>
      <c r="AE582" s="67" t="str" cm="1">
        <f t="array" ref="AE582">IFERROR(INDEX($C$1:$C$1003,_xlfn.AGGREGATE(15,6,ROW($P$5:$P$1003)/(FIND("Ja",$P$5:$P$1003,1)&gt;0),ROW()-4)),"")</f>
        <v/>
      </c>
      <c r="AF582" s="67" t="str" cm="1">
        <f t="array" ref="AF582">IFERROR(INDEX($C$1:$C$1003,_xlfn.AGGREGATE(15,6,ROW($V$5:$V$1003)/(FIND("1",$V$5:$V$1003,1)&gt;0),ROW()-4)),"")</f>
        <v/>
      </c>
    </row>
    <row r="583" spans="2:32" x14ac:dyDescent="0.35">
      <c r="B583" s="139"/>
      <c r="C583" s="139" t="str">
        <f>IF(B583&lt;&gt;"",COUNTIF($B$4:$B583,"&lt;&gt;"),"")</f>
        <v/>
      </c>
      <c r="D583" s="142"/>
      <c r="E583" s="139"/>
      <c r="F583" s="139"/>
      <c r="G583" s="139"/>
      <c r="H583" s="139"/>
      <c r="I583" s="142"/>
      <c r="J583" s="139"/>
      <c r="K583" s="139" t="str">
        <f>IFERROR(INDEX(PLZ!B:B,MATCH(I583,PLZ!A:A,0)),"")</f>
        <v/>
      </c>
      <c r="L583" s="139"/>
      <c r="M583" s="139" t="str">
        <f>IFERROR(IF(K583&lt;&gt;"Baden-Württemberg",VLOOKUP(L583,Params!A$28:A$36,1,FALSE),""),"")</f>
        <v/>
      </c>
      <c r="N583" s="147"/>
      <c r="O583" s="139"/>
      <c r="P583" s="139" t="str">
        <f t="shared" si="28"/>
        <v/>
      </c>
      <c r="Q583" s="139" t="str">
        <f t="shared" si="28"/>
        <v/>
      </c>
      <c r="R583" s="139" t="str">
        <f t="shared" si="28"/>
        <v/>
      </c>
      <c r="S583" s="147"/>
      <c r="T583" s="146" t="str" cm="1">
        <f t="array" aca="1" ref="T583" ca="1">IF(B583&lt;&gt;"",HYPERLINK("#'"&amp;MID(CELL("Dateiname",'Gemarkungen &amp; Flurstücke'!A$1),FIND("]",CELL("Dateiname",'Gemarkungen &amp; Flurstücke'!A$1))+1,31)&amp;"'!B6","Bitte ergänzen Sie die Angaben in ''Gemarkungen &amp; Flurstücke''!"),"")</f>
        <v/>
      </c>
      <c r="U583" s="42" t="str">
        <f>IFERROR(VLOOKUP(K583,Params!$A$2:$C$17,3,FALSE)&amp;VLOOKUP(L583,Params!$A$21:$C$23,3,FALSE)&amp;IFERROR(VLOOKUP(M583,Params!$A$28:$C$36,3,FALSE),"0"),"")</f>
        <v/>
      </c>
      <c r="V583" s="67" t="str">
        <f t="shared" si="29"/>
        <v/>
      </c>
      <c r="W583" s="67" t="str">
        <f>IFERROR(VLOOKUP(U583,Verfahren!$A$1:$E$15,5,FALSE),"")&amp;IFERROR(VLOOKUP(V583,Verfahren!A$17:B$20,2,FALSE),"")</f>
        <v/>
      </c>
      <c r="X583" s="67" t="str">
        <f t="shared" si="30"/>
        <v/>
      </c>
      <c r="Y583" s="67">
        <v>579</v>
      </c>
      <c r="Z583" s="67" t="str" cm="1">
        <f t="array" ref="Z583">IFERROR(INDEX($C$1:$C$1003,_xlfn.AGGREGATE(15,6,ROW($W$5:$W$1003)/(FIND("Wohngrundstück",$W$5:$W$1003,1)&gt;0),ROW()-4)),"")</f>
        <v/>
      </c>
      <c r="AA583" s="67" t="str" cm="1">
        <f t="array" ref="AA583">IFERROR(INDEX($C$1:$C$1003,_xlfn.AGGREGATE(15,6,ROW($U$5:$U$1003)/(FIND("123",$U$5:$U$1003,1)&gt;0),ROW()-4)),"")</f>
        <v/>
      </c>
      <c r="AB583" s="67" t="str" cm="1">
        <f t="array" ref="AB583">IFERROR(INDEX($C$1:$C$1003,_xlfn.AGGREGATE(15,6,ROW($W$5:$W$1003)/(FIND("Nichtwohngrundstück",$W$5:$W$1003,1)&gt;0),ROW()-4)),"")</f>
        <v/>
      </c>
      <c r="AC583" s="67" t="str" cm="1">
        <f t="array" ref="AC583">IFERROR(INDEX($C$1:$C$1003,_xlfn.AGGREGATE(15,6,ROW($W$5:$W$1003)/(FIND("Gebäude",$W$5:$W$1003,1)&gt;0),ROW()-4)),"")</f>
        <v/>
      </c>
      <c r="AD583" s="67" t="str" cm="1">
        <f t="array" ref="AD583">IFERROR(INDEX($C$1:$C$1003,_xlfn.AGGREGATE(15,6,ROW($W$5:$W$1003)/(FIND("LuF",$W$5:$W$1003,1)&gt;0),ROW()-4)),"")</f>
        <v/>
      </c>
      <c r="AE583" s="67" t="str" cm="1">
        <f t="array" ref="AE583">IFERROR(INDEX($C$1:$C$1003,_xlfn.AGGREGATE(15,6,ROW($P$5:$P$1003)/(FIND("Ja",$P$5:$P$1003,1)&gt;0),ROW()-4)),"")</f>
        <v/>
      </c>
      <c r="AF583" s="67" t="str" cm="1">
        <f t="array" ref="AF583">IFERROR(INDEX($C$1:$C$1003,_xlfn.AGGREGATE(15,6,ROW($V$5:$V$1003)/(FIND("1",$V$5:$V$1003,1)&gt;0),ROW()-4)),"")</f>
        <v/>
      </c>
    </row>
    <row r="584" spans="2:32" x14ac:dyDescent="0.35">
      <c r="B584" s="139"/>
      <c r="C584" s="139" t="str">
        <f>IF(B584&lt;&gt;"",COUNTIF($B$4:$B584,"&lt;&gt;"),"")</f>
        <v/>
      </c>
      <c r="D584" s="142"/>
      <c r="E584" s="139"/>
      <c r="F584" s="139"/>
      <c r="G584" s="139"/>
      <c r="H584" s="139"/>
      <c r="I584" s="142"/>
      <c r="J584" s="139"/>
      <c r="K584" s="139" t="str">
        <f>IFERROR(INDEX(PLZ!B:B,MATCH(I584,PLZ!A:A,0)),"")</f>
        <v/>
      </c>
      <c r="L584" s="139"/>
      <c r="M584" s="139" t="str">
        <f>IFERROR(IF(K584&lt;&gt;"Baden-Württemberg",VLOOKUP(L584,Params!A$28:A$36,1,FALSE),""),"")</f>
        <v/>
      </c>
      <c r="N584" s="147"/>
      <c r="O584" s="139"/>
      <c r="P584" s="139" t="str">
        <f t="shared" si="28"/>
        <v/>
      </c>
      <c r="Q584" s="139" t="str">
        <f t="shared" si="28"/>
        <v/>
      </c>
      <c r="R584" s="139" t="str">
        <f t="shared" si="28"/>
        <v/>
      </c>
      <c r="S584" s="147"/>
      <c r="T584" s="146" t="str" cm="1">
        <f t="array" aca="1" ref="T584" ca="1">IF(B584&lt;&gt;"",HYPERLINK("#'"&amp;MID(CELL("Dateiname",'Gemarkungen &amp; Flurstücke'!A$1),FIND("]",CELL("Dateiname",'Gemarkungen &amp; Flurstücke'!A$1))+1,31)&amp;"'!B6","Bitte ergänzen Sie die Angaben in ''Gemarkungen &amp; Flurstücke''!"),"")</f>
        <v/>
      </c>
      <c r="U584" s="42" t="str">
        <f>IFERROR(VLOOKUP(K584,Params!$A$2:$C$17,3,FALSE)&amp;VLOOKUP(L584,Params!$A$21:$C$23,3,FALSE)&amp;IFERROR(VLOOKUP(M584,Params!$A$28:$C$36,3,FALSE),"0"),"")</f>
        <v/>
      </c>
      <c r="V584" s="67" t="str">
        <f t="shared" si="29"/>
        <v/>
      </c>
      <c r="W584" s="67" t="str">
        <f>IFERROR(VLOOKUP(U584,Verfahren!$A$1:$E$15,5,FALSE),"")&amp;IFERROR(VLOOKUP(V584,Verfahren!A$17:B$20,2,FALSE),"")</f>
        <v/>
      </c>
      <c r="X584" s="67" t="str">
        <f t="shared" si="30"/>
        <v/>
      </c>
      <c r="Y584" s="67">
        <v>580</v>
      </c>
      <c r="Z584" s="67" t="str" cm="1">
        <f t="array" ref="Z584">IFERROR(INDEX($C$1:$C$1003,_xlfn.AGGREGATE(15,6,ROW($W$5:$W$1003)/(FIND("Wohngrundstück",$W$5:$W$1003,1)&gt;0),ROW()-4)),"")</f>
        <v/>
      </c>
      <c r="AA584" s="67" t="str" cm="1">
        <f t="array" ref="AA584">IFERROR(INDEX($C$1:$C$1003,_xlfn.AGGREGATE(15,6,ROW($U$5:$U$1003)/(FIND("123",$U$5:$U$1003,1)&gt;0),ROW()-4)),"")</f>
        <v/>
      </c>
      <c r="AB584" s="67" t="str" cm="1">
        <f t="array" ref="AB584">IFERROR(INDEX($C$1:$C$1003,_xlfn.AGGREGATE(15,6,ROW($W$5:$W$1003)/(FIND("Nichtwohngrundstück",$W$5:$W$1003,1)&gt;0),ROW()-4)),"")</f>
        <v/>
      </c>
      <c r="AC584" s="67" t="str" cm="1">
        <f t="array" ref="AC584">IFERROR(INDEX($C$1:$C$1003,_xlfn.AGGREGATE(15,6,ROW($W$5:$W$1003)/(FIND("Gebäude",$W$5:$W$1003,1)&gt;0),ROW()-4)),"")</f>
        <v/>
      </c>
      <c r="AD584" s="67" t="str" cm="1">
        <f t="array" ref="AD584">IFERROR(INDEX($C$1:$C$1003,_xlfn.AGGREGATE(15,6,ROW($W$5:$W$1003)/(FIND("LuF",$W$5:$W$1003,1)&gt;0),ROW()-4)),"")</f>
        <v/>
      </c>
      <c r="AE584" s="67" t="str" cm="1">
        <f t="array" ref="AE584">IFERROR(INDEX($C$1:$C$1003,_xlfn.AGGREGATE(15,6,ROW($P$5:$P$1003)/(FIND("Ja",$P$5:$P$1003,1)&gt;0),ROW()-4)),"")</f>
        <v/>
      </c>
      <c r="AF584" s="67" t="str" cm="1">
        <f t="array" ref="AF584">IFERROR(INDEX($C$1:$C$1003,_xlfn.AGGREGATE(15,6,ROW($V$5:$V$1003)/(FIND("1",$V$5:$V$1003,1)&gt;0),ROW()-4)),"")</f>
        <v/>
      </c>
    </row>
    <row r="585" spans="2:32" x14ac:dyDescent="0.35">
      <c r="B585" s="139"/>
      <c r="C585" s="139" t="str">
        <f>IF(B585&lt;&gt;"",COUNTIF($B$4:$B585,"&lt;&gt;"),"")</f>
        <v/>
      </c>
      <c r="D585" s="142"/>
      <c r="E585" s="139"/>
      <c r="F585" s="139"/>
      <c r="G585" s="139"/>
      <c r="H585" s="139"/>
      <c r="I585" s="142"/>
      <c r="J585" s="139"/>
      <c r="K585" s="139" t="str">
        <f>IFERROR(INDEX(PLZ!B:B,MATCH(I585,PLZ!A:A,0)),"")</f>
        <v/>
      </c>
      <c r="L585" s="139"/>
      <c r="M585" s="139" t="str">
        <f>IFERROR(IF(K585&lt;&gt;"Baden-Württemberg",VLOOKUP(L585,Params!A$28:A$36,1,FALSE),""),"")</f>
        <v/>
      </c>
      <c r="N585" s="147"/>
      <c r="O585" s="139"/>
      <c r="P585" s="139" t="str">
        <f t="shared" si="28"/>
        <v/>
      </c>
      <c r="Q585" s="139" t="str">
        <f t="shared" si="28"/>
        <v/>
      </c>
      <c r="R585" s="139" t="str">
        <f t="shared" si="28"/>
        <v/>
      </c>
      <c r="S585" s="147"/>
      <c r="T585" s="146" t="str" cm="1">
        <f t="array" aca="1" ref="T585" ca="1">IF(B585&lt;&gt;"",HYPERLINK("#'"&amp;MID(CELL("Dateiname",'Gemarkungen &amp; Flurstücke'!A$1),FIND("]",CELL("Dateiname",'Gemarkungen &amp; Flurstücke'!A$1))+1,31)&amp;"'!B6","Bitte ergänzen Sie die Angaben in ''Gemarkungen &amp; Flurstücke''!"),"")</f>
        <v/>
      </c>
      <c r="U585" s="42" t="str">
        <f>IFERROR(VLOOKUP(K585,Params!$A$2:$C$17,3,FALSE)&amp;VLOOKUP(L585,Params!$A$21:$C$23,3,FALSE)&amp;IFERROR(VLOOKUP(M585,Params!$A$28:$C$36,3,FALSE),"0"),"")</f>
        <v/>
      </c>
      <c r="V585" s="67" t="str">
        <f t="shared" si="29"/>
        <v/>
      </c>
      <c r="W585" s="67" t="str">
        <f>IFERROR(VLOOKUP(U585,Verfahren!$A$1:$E$15,5,FALSE),"")&amp;IFERROR(VLOOKUP(V585,Verfahren!A$17:B$20,2,FALSE),"")</f>
        <v/>
      </c>
      <c r="X585" s="67" t="str">
        <f t="shared" si="30"/>
        <v/>
      </c>
      <c r="Y585" s="67">
        <v>581</v>
      </c>
      <c r="Z585" s="67" t="str" cm="1">
        <f t="array" ref="Z585">IFERROR(INDEX($C$1:$C$1003,_xlfn.AGGREGATE(15,6,ROW($W$5:$W$1003)/(FIND("Wohngrundstück",$W$5:$W$1003,1)&gt;0),ROW()-4)),"")</f>
        <v/>
      </c>
      <c r="AA585" s="67" t="str" cm="1">
        <f t="array" ref="AA585">IFERROR(INDEX($C$1:$C$1003,_xlfn.AGGREGATE(15,6,ROW($U$5:$U$1003)/(FIND("123",$U$5:$U$1003,1)&gt;0),ROW()-4)),"")</f>
        <v/>
      </c>
      <c r="AB585" s="67" t="str" cm="1">
        <f t="array" ref="AB585">IFERROR(INDEX($C$1:$C$1003,_xlfn.AGGREGATE(15,6,ROW($W$5:$W$1003)/(FIND("Nichtwohngrundstück",$W$5:$W$1003,1)&gt;0),ROW()-4)),"")</f>
        <v/>
      </c>
      <c r="AC585" s="67" t="str" cm="1">
        <f t="array" ref="AC585">IFERROR(INDEX($C$1:$C$1003,_xlfn.AGGREGATE(15,6,ROW($W$5:$W$1003)/(FIND("Gebäude",$W$5:$W$1003,1)&gt;0),ROW()-4)),"")</f>
        <v/>
      </c>
      <c r="AD585" s="67" t="str" cm="1">
        <f t="array" ref="AD585">IFERROR(INDEX($C$1:$C$1003,_xlfn.AGGREGATE(15,6,ROW($W$5:$W$1003)/(FIND("LuF",$W$5:$W$1003,1)&gt;0),ROW()-4)),"")</f>
        <v/>
      </c>
      <c r="AE585" s="67" t="str" cm="1">
        <f t="array" ref="AE585">IFERROR(INDEX($C$1:$C$1003,_xlfn.AGGREGATE(15,6,ROW($P$5:$P$1003)/(FIND("Ja",$P$5:$P$1003,1)&gt;0),ROW()-4)),"")</f>
        <v/>
      </c>
      <c r="AF585" s="67" t="str" cm="1">
        <f t="array" ref="AF585">IFERROR(INDEX($C$1:$C$1003,_xlfn.AGGREGATE(15,6,ROW($V$5:$V$1003)/(FIND("1",$V$5:$V$1003,1)&gt;0),ROW()-4)),"")</f>
        <v/>
      </c>
    </row>
    <row r="586" spans="2:32" x14ac:dyDescent="0.35">
      <c r="B586" s="139"/>
      <c r="C586" s="139" t="str">
        <f>IF(B586&lt;&gt;"",COUNTIF($B$4:$B586,"&lt;&gt;"),"")</f>
        <v/>
      </c>
      <c r="D586" s="142"/>
      <c r="E586" s="139"/>
      <c r="F586" s="139"/>
      <c r="G586" s="139"/>
      <c r="H586" s="139"/>
      <c r="I586" s="142"/>
      <c r="J586" s="139"/>
      <c r="K586" s="139" t="str">
        <f>IFERROR(INDEX(PLZ!B:B,MATCH(I586,PLZ!A:A,0)),"")</f>
        <v/>
      </c>
      <c r="L586" s="139"/>
      <c r="M586" s="139" t="str">
        <f>IFERROR(IF(K586&lt;&gt;"Baden-Württemberg",VLOOKUP(L586,Params!A$28:A$36,1,FALSE),""),"")</f>
        <v/>
      </c>
      <c r="N586" s="147"/>
      <c r="O586" s="139"/>
      <c r="P586" s="139" t="str">
        <f t="shared" si="28"/>
        <v/>
      </c>
      <c r="Q586" s="139" t="str">
        <f t="shared" si="28"/>
        <v/>
      </c>
      <c r="R586" s="139" t="str">
        <f t="shared" si="28"/>
        <v/>
      </c>
      <c r="S586" s="147"/>
      <c r="T586" s="146" t="str" cm="1">
        <f t="array" aca="1" ref="T586" ca="1">IF(B586&lt;&gt;"",HYPERLINK("#'"&amp;MID(CELL("Dateiname",'Gemarkungen &amp; Flurstücke'!A$1),FIND("]",CELL("Dateiname",'Gemarkungen &amp; Flurstücke'!A$1))+1,31)&amp;"'!B6","Bitte ergänzen Sie die Angaben in ''Gemarkungen &amp; Flurstücke''!"),"")</f>
        <v/>
      </c>
      <c r="U586" s="42" t="str">
        <f>IFERROR(VLOOKUP(K586,Params!$A$2:$C$17,3,FALSE)&amp;VLOOKUP(L586,Params!$A$21:$C$23,3,FALSE)&amp;IFERROR(VLOOKUP(M586,Params!$A$28:$C$36,3,FALSE),"0"),"")</f>
        <v/>
      </c>
      <c r="V586" s="67" t="str">
        <f t="shared" si="29"/>
        <v/>
      </c>
      <c r="W586" s="67" t="str">
        <f>IFERROR(VLOOKUP(U586,Verfahren!$A$1:$E$15,5,FALSE),"")&amp;IFERROR(VLOOKUP(V586,Verfahren!A$17:B$20,2,FALSE),"")</f>
        <v/>
      </c>
      <c r="X586" s="67" t="str">
        <f t="shared" si="30"/>
        <v/>
      </c>
      <c r="Y586" s="67">
        <v>582</v>
      </c>
      <c r="Z586" s="67" t="str" cm="1">
        <f t="array" ref="Z586">IFERROR(INDEX($C$1:$C$1003,_xlfn.AGGREGATE(15,6,ROW($W$5:$W$1003)/(FIND("Wohngrundstück",$W$5:$W$1003,1)&gt;0),ROW()-4)),"")</f>
        <v/>
      </c>
      <c r="AA586" s="67" t="str" cm="1">
        <f t="array" ref="AA586">IFERROR(INDEX($C$1:$C$1003,_xlfn.AGGREGATE(15,6,ROW($U$5:$U$1003)/(FIND("123",$U$5:$U$1003,1)&gt;0),ROW()-4)),"")</f>
        <v/>
      </c>
      <c r="AB586" s="67" t="str" cm="1">
        <f t="array" ref="AB586">IFERROR(INDEX($C$1:$C$1003,_xlfn.AGGREGATE(15,6,ROW($W$5:$W$1003)/(FIND("Nichtwohngrundstück",$W$5:$W$1003,1)&gt;0),ROW()-4)),"")</f>
        <v/>
      </c>
      <c r="AC586" s="67" t="str" cm="1">
        <f t="array" ref="AC586">IFERROR(INDEX($C$1:$C$1003,_xlfn.AGGREGATE(15,6,ROW($W$5:$W$1003)/(FIND("Gebäude",$W$5:$W$1003,1)&gt;0),ROW()-4)),"")</f>
        <v/>
      </c>
      <c r="AD586" s="67" t="str" cm="1">
        <f t="array" ref="AD586">IFERROR(INDEX($C$1:$C$1003,_xlfn.AGGREGATE(15,6,ROW($W$5:$W$1003)/(FIND("LuF",$W$5:$W$1003,1)&gt;0),ROW()-4)),"")</f>
        <v/>
      </c>
      <c r="AE586" s="67" t="str" cm="1">
        <f t="array" ref="AE586">IFERROR(INDEX($C$1:$C$1003,_xlfn.AGGREGATE(15,6,ROW($P$5:$P$1003)/(FIND("Ja",$P$5:$P$1003,1)&gt;0),ROW()-4)),"")</f>
        <v/>
      </c>
      <c r="AF586" s="67" t="str" cm="1">
        <f t="array" ref="AF586">IFERROR(INDEX($C$1:$C$1003,_xlfn.AGGREGATE(15,6,ROW($V$5:$V$1003)/(FIND("1",$V$5:$V$1003,1)&gt;0),ROW()-4)),"")</f>
        <v/>
      </c>
    </row>
    <row r="587" spans="2:32" x14ac:dyDescent="0.35">
      <c r="B587" s="139"/>
      <c r="C587" s="139" t="str">
        <f>IF(B587&lt;&gt;"",COUNTIF($B$4:$B587,"&lt;&gt;"),"")</f>
        <v/>
      </c>
      <c r="D587" s="142"/>
      <c r="E587" s="139"/>
      <c r="F587" s="139"/>
      <c r="G587" s="139"/>
      <c r="H587" s="139"/>
      <c r="I587" s="142"/>
      <c r="J587" s="139"/>
      <c r="K587" s="139" t="str">
        <f>IFERROR(INDEX(PLZ!B:B,MATCH(I587,PLZ!A:A,0)),"")</f>
        <v/>
      </c>
      <c r="L587" s="139"/>
      <c r="M587" s="139" t="str">
        <f>IFERROR(IF(K587&lt;&gt;"Baden-Württemberg",VLOOKUP(L587,Params!A$28:A$36,1,FALSE),""),"")</f>
        <v/>
      </c>
      <c r="N587" s="147"/>
      <c r="O587" s="139"/>
      <c r="P587" s="139" t="str">
        <f t="shared" si="28"/>
        <v/>
      </c>
      <c r="Q587" s="139" t="str">
        <f t="shared" si="28"/>
        <v/>
      </c>
      <c r="R587" s="139" t="str">
        <f t="shared" si="28"/>
        <v/>
      </c>
      <c r="S587" s="147"/>
      <c r="T587" s="146" t="str" cm="1">
        <f t="array" aca="1" ref="T587" ca="1">IF(B587&lt;&gt;"",HYPERLINK("#'"&amp;MID(CELL("Dateiname",'Gemarkungen &amp; Flurstücke'!A$1),FIND("]",CELL("Dateiname",'Gemarkungen &amp; Flurstücke'!A$1))+1,31)&amp;"'!B6","Bitte ergänzen Sie die Angaben in ''Gemarkungen &amp; Flurstücke''!"),"")</f>
        <v/>
      </c>
      <c r="U587" s="42" t="str">
        <f>IFERROR(VLOOKUP(K587,Params!$A$2:$C$17,3,FALSE)&amp;VLOOKUP(L587,Params!$A$21:$C$23,3,FALSE)&amp;IFERROR(VLOOKUP(M587,Params!$A$28:$C$36,3,FALSE),"0"),"")</f>
        <v/>
      </c>
      <c r="V587" s="67" t="str">
        <f t="shared" si="29"/>
        <v/>
      </c>
      <c r="W587" s="67" t="str">
        <f>IFERROR(VLOOKUP(U587,Verfahren!$A$1:$E$15,5,FALSE),"")&amp;IFERROR(VLOOKUP(V587,Verfahren!A$17:B$20,2,FALSE),"")</f>
        <v/>
      </c>
      <c r="X587" s="67" t="str">
        <f t="shared" si="30"/>
        <v/>
      </c>
      <c r="Y587" s="67">
        <v>583</v>
      </c>
      <c r="Z587" s="67" t="str" cm="1">
        <f t="array" ref="Z587">IFERROR(INDEX($C$1:$C$1003,_xlfn.AGGREGATE(15,6,ROW($W$5:$W$1003)/(FIND("Wohngrundstück",$W$5:$W$1003,1)&gt;0),ROW()-4)),"")</f>
        <v/>
      </c>
      <c r="AA587" s="67" t="str" cm="1">
        <f t="array" ref="AA587">IFERROR(INDEX($C$1:$C$1003,_xlfn.AGGREGATE(15,6,ROW($U$5:$U$1003)/(FIND("123",$U$5:$U$1003,1)&gt;0),ROW()-4)),"")</f>
        <v/>
      </c>
      <c r="AB587" s="67" t="str" cm="1">
        <f t="array" ref="AB587">IFERROR(INDEX($C$1:$C$1003,_xlfn.AGGREGATE(15,6,ROW($W$5:$W$1003)/(FIND("Nichtwohngrundstück",$W$5:$W$1003,1)&gt;0),ROW()-4)),"")</f>
        <v/>
      </c>
      <c r="AC587" s="67" t="str" cm="1">
        <f t="array" ref="AC587">IFERROR(INDEX($C$1:$C$1003,_xlfn.AGGREGATE(15,6,ROW($W$5:$W$1003)/(FIND("Gebäude",$W$5:$W$1003,1)&gt;0),ROW()-4)),"")</f>
        <v/>
      </c>
      <c r="AD587" s="67" t="str" cm="1">
        <f t="array" ref="AD587">IFERROR(INDEX($C$1:$C$1003,_xlfn.AGGREGATE(15,6,ROW($W$5:$W$1003)/(FIND("LuF",$W$5:$W$1003,1)&gt;0),ROW()-4)),"")</f>
        <v/>
      </c>
      <c r="AE587" s="67" t="str" cm="1">
        <f t="array" ref="AE587">IFERROR(INDEX($C$1:$C$1003,_xlfn.AGGREGATE(15,6,ROW($P$5:$P$1003)/(FIND("Ja",$P$5:$P$1003,1)&gt;0),ROW()-4)),"")</f>
        <v/>
      </c>
      <c r="AF587" s="67" t="str" cm="1">
        <f t="array" ref="AF587">IFERROR(INDEX($C$1:$C$1003,_xlfn.AGGREGATE(15,6,ROW($V$5:$V$1003)/(FIND("1",$V$5:$V$1003,1)&gt;0),ROW()-4)),"")</f>
        <v/>
      </c>
    </row>
    <row r="588" spans="2:32" x14ac:dyDescent="0.35">
      <c r="B588" s="139"/>
      <c r="C588" s="139" t="str">
        <f>IF(B588&lt;&gt;"",COUNTIF($B$4:$B588,"&lt;&gt;"),"")</f>
        <v/>
      </c>
      <c r="D588" s="142"/>
      <c r="E588" s="139"/>
      <c r="F588" s="139"/>
      <c r="G588" s="139"/>
      <c r="H588" s="139"/>
      <c r="I588" s="142"/>
      <c r="J588" s="139"/>
      <c r="K588" s="139" t="str">
        <f>IFERROR(INDEX(PLZ!B:B,MATCH(I588,PLZ!A:A,0)),"")</f>
        <v/>
      </c>
      <c r="L588" s="139"/>
      <c r="M588" s="139" t="str">
        <f>IFERROR(IF(K588&lt;&gt;"Baden-Württemberg",VLOOKUP(L588,Params!A$28:A$36,1,FALSE),""),"")</f>
        <v/>
      </c>
      <c r="N588" s="147"/>
      <c r="O588" s="139"/>
      <c r="P588" s="139" t="str">
        <f t="shared" si="28"/>
        <v/>
      </c>
      <c r="Q588" s="139" t="str">
        <f t="shared" si="28"/>
        <v/>
      </c>
      <c r="R588" s="139" t="str">
        <f t="shared" si="28"/>
        <v/>
      </c>
      <c r="S588" s="147"/>
      <c r="T588" s="146" t="str" cm="1">
        <f t="array" aca="1" ref="T588" ca="1">IF(B588&lt;&gt;"",HYPERLINK("#'"&amp;MID(CELL("Dateiname",'Gemarkungen &amp; Flurstücke'!A$1),FIND("]",CELL("Dateiname",'Gemarkungen &amp; Flurstücke'!A$1))+1,31)&amp;"'!B6","Bitte ergänzen Sie die Angaben in ''Gemarkungen &amp; Flurstücke''!"),"")</f>
        <v/>
      </c>
      <c r="U588" s="42" t="str">
        <f>IFERROR(VLOOKUP(K588,Params!$A$2:$C$17,3,FALSE)&amp;VLOOKUP(L588,Params!$A$21:$C$23,3,FALSE)&amp;IFERROR(VLOOKUP(M588,Params!$A$28:$C$36,3,FALSE),"0"),"")</f>
        <v/>
      </c>
      <c r="V588" s="67" t="str">
        <f t="shared" si="29"/>
        <v/>
      </c>
      <c r="W588" s="67" t="str">
        <f>IFERROR(VLOOKUP(U588,Verfahren!$A$1:$E$15,5,FALSE),"")&amp;IFERROR(VLOOKUP(V588,Verfahren!A$17:B$20,2,FALSE),"")</f>
        <v/>
      </c>
      <c r="X588" s="67" t="str">
        <f t="shared" si="30"/>
        <v/>
      </c>
      <c r="Y588" s="67">
        <v>584</v>
      </c>
      <c r="Z588" s="67" t="str" cm="1">
        <f t="array" ref="Z588">IFERROR(INDEX($C$1:$C$1003,_xlfn.AGGREGATE(15,6,ROW($W$5:$W$1003)/(FIND("Wohngrundstück",$W$5:$W$1003,1)&gt;0),ROW()-4)),"")</f>
        <v/>
      </c>
      <c r="AA588" s="67" t="str" cm="1">
        <f t="array" ref="AA588">IFERROR(INDEX($C$1:$C$1003,_xlfn.AGGREGATE(15,6,ROW($U$5:$U$1003)/(FIND("123",$U$5:$U$1003,1)&gt;0),ROW()-4)),"")</f>
        <v/>
      </c>
      <c r="AB588" s="67" t="str" cm="1">
        <f t="array" ref="AB588">IFERROR(INDEX($C$1:$C$1003,_xlfn.AGGREGATE(15,6,ROW($W$5:$W$1003)/(FIND("Nichtwohngrundstück",$W$5:$W$1003,1)&gt;0),ROW()-4)),"")</f>
        <v/>
      </c>
      <c r="AC588" s="67" t="str" cm="1">
        <f t="array" ref="AC588">IFERROR(INDEX($C$1:$C$1003,_xlfn.AGGREGATE(15,6,ROW($W$5:$W$1003)/(FIND("Gebäude",$W$5:$W$1003,1)&gt;0),ROW()-4)),"")</f>
        <v/>
      </c>
      <c r="AD588" s="67" t="str" cm="1">
        <f t="array" ref="AD588">IFERROR(INDEX($C$1:$C$1003,_xlfn.AGGREGATE(15,6,ROW($W$5:$W$1003)/(FIND("LuF",$W$5:$W$1003,1)&gt;0),ROW()-4)),"")</f>
        <v/>
      </c>
      <c r="AE588" s="67" t="str" cm="1">
        <f t="array" ref="AE588">IFERROR(INDEX($C$1:$C$1003,_xlfn.AGGREGATE(15,6,ROW($P$5:$P$1003)/(FIND("Ja",$P$5:$P$1003,1)&gt;0),ROW()-4)),"")</f>
        <v/>
      </c>
      <c r="AF588" s="67" t="str" cm="1">
        <f t="array" ref="AF588">IFERROR(INDEX($C$1:$C$1003,_xlfn.AGGREGATE(15,6,ROW($V$5:$V$1003)/(FIND("1",$V$5:$V$1003,1)&gt;0),ROW()-4)),"")</f>
        <v/>
      </c>
    </row>
    <row r="589" spans="2:32" x14ac:dyDescent="0.35">
      <c r="B589" s="139"/>
      <c r="C589" s="139" t="str">
        <f>IF(B589&lt;&gt;"",COUNTIF($B$4:$B589,"&lt;&gt;"),"")</f>
        <v/>
      </c>
      <c r="D589" s="142"/>
      <c r="E589" s="139"/>
      <c r="F589" s="139"/>
      <c r="G589" s="139"/>
      <c r="H589" s="139"/>
      <c r="I589" s="142"/>
      <c r="J589" s="139"/>
      <c r="K589" s="139" t="str">
        <f>IFERROR(INDEX(PLZ!B:B,MATCH(I589,PLZ!A:A,0)),"")</f>
        <v/>
      </c>
      <c r="L589" s="139"/>
      <c r="M589" s="139" t="str">
        <f>IFERROR(IF(K589&lt;&gt;"Baden-Württemberg",VLOOKUP(L589,Params!A$28:A$36,1,FALSE),""),"")</f>
        <v/>
      </c>
      <c r="N589" s="147"/>
      <c r="O589" s="139"/>
      <c r="P589" s="139" t="str">
        <f t="shared" si="28"/>
        <v/>
      </c>
      <c r="Q589" s="139" t="str">
        <f t="shared" si="28"/>
        <v/>
      </c>
      <c r="R589" s="139" t="str">
        <f t="shared" si="28"/>
        <v/>
      </c>
      <c r="S589" s="147"/>
      <c r="T589" s="146" t="str" cm="1">
        <f t="array" aca="1" ref="T589" ca="1">IF(B589&lt;&gt;"",HYPERLINK("#'"&amp;MID(CELL("Dateiname",'Gemarkungen &amp; Flurstücke'!A$1),FIND("]",CELL("Dateiname",'Gemarkungen &amp; Flurstücke'!A$1))+1,31)&amp;"'!B6","Bitte ergänzen Sie die Angaben in ''Gemarkungen &amp; Flurstücke''!"),"")</f>
        <v/>
      </c>
      <c r="U589" s="42" t="str">
        <f>IFERROR(VLOOKUP(K589,Params!$A$2:$C$17,3,FALSE)&amp;VLOOKUP(L589,Params!$A$21:$C$23,3,FALSE)&amp;IFERROR(VLOOKUP(M589,Params!$A$28:$C$36,3,FALSE),"0"),"")</f>
        <v/>
      </c>
      <c r="V589" s="67" t="str">
        <f t="shared" si="29"/>
        <v/>
      </c>
      <c r="W589" s="67" t="str">
        <f>IFERROR(VLOOKUP(U589,Verfahren!$A$1:$E$15,5,FALSE),"")&amp;IFERROR(VLOOKUP(V589,Verfahren!A$17:B$20,2,FALSE),"")</f>
        <v/>
      </c>
      <c r="X589" s="67" t="str">
        <f t="shared" si="30"/>
        <v/>
      </c>
      <c r="Y589" s="67">
        <v>585</v>
      </c>
      <c r="Z589" s="67" t="str" cm="1">
        <f t="array" ref="Z589">IFERROR(INDEX($C$1:$C$1003,_xlfn.AGGREGATE(15,6,ROW($W$5:$W$1003)/(FIND("Wohngrundstück",$W$5:$W$1003,1)&gt;0),ROW()-4)),"")</f>
        <v/>
      </c>
      <c r="AA589" s="67" t="str" cm="1">
        <f t="array" ref="AA589">IFERROR(INDEX($C$1:$C$1003,_xlfn.AGGREGATE(15,6,ROW($U$5:$U$1003)/(FIND("123",$U$5:$U$1003,1)&gt;0),ROW()-4)),"")</f>
        <v/>
      </c>
      <c r="AB589" s="67" t="str" cm="1">
        <f t="array" ref="AB589">IFERROR(INDEX($C$1:$C$1003,_xlfn.AGGREGATE(15,6,ROW($W$5:$W$1003)/(FIND("Nichtwohngrundstück",$W$5:$W$1003,1)&gt;0),ROW()-4)),"")</f>
        <v/>
      </c>
      <c r="AC589" s="67" t="str" cm="1">
        <f t="array" ref="AC589">IFERROR(INDEX($C$1:$C$1003,_xlfn.AGGREGATE(15,6,ROW($W$5:$W$1003)/(FIND("Gebäude",$W$5:$W$1003,1)&gt;0),ROW()-4)),"")</f>
        <v/>
      </c>
      <c r="AD589" s="67" t="str" cm="1">
        <f t="array" ref="AD589">IFERROR(INDEX($C$1:$C$1003,_xlfn.AGGREGATE(15,6,ROW($W$5:$W$1003)/(FIND("LuF",$W$5:$W$1003,1)&gt;0),ROW()-4)),"")</f>
        <v/>
      </c>
      <c r="AE589" s="67" t="str" cm="1">
        <f t="array" ref="AE589">IFERROR(INDEX($C$1:$C$1003,_xlfn.AGGREGATE(15,6,ROW($P$5:$P$1003)/(FIND("Ja",$P$5:$P$1003,1)&gt;0),ROW()-4)),"")</f>
        <v/>
      </c>
      <c r="AF589" s="67" t="str" cm="1">
        <f t="array" ref="AF589">IFERROR(INDEX($C$1:$C$1003,_xlfn.AGGREGATE(15,6,ROW($V$5:$V$1003)/(FIND("1",$V$5:$V$1003,1)&gt;0),ROW()-4)),"")</f>
        <v/>
      </c>
    </row>
    <row r="590" spans="2:32" x14ac:dyDescent="0.35">
      <c r="B590" s="139"/>
      <c r="C590" s="139" t="str">
        <f>IF(B590&lt;&gt;"",COUNTIF($B$4:$B590,"&lt;&gt;"),"")</f>
        <v/>
      </c>
      <c r="D590" s="142"/>
      <c r="E590" s="139"/>
      <c r="F590" s="139"/>
      <c r="G590" s="139"/>
      <c r="H590" s="139"/>
      <c r="I590" s="142"/>
      <c r="J590" s="139"/>
      <c r="K590" s="139" t="str">
        <f>IFERROR(INDEX(PLZ!B:B,MATCH(I590,PLZ!A:A,0)),"")</f>
        <v/>
      </c>
      <c r="L590" s="139"/>
      <c r="M590" s="139" t="str">
        <f>IFERROR(IF(K590&lt;&gt;"Baden-Württemberg",VLOOKUP(L590,Params!A$28:A$36,1,FALSE),""),"")</f>
        <v/>
      </c>
      <c r="N590" s="147"/>
      <c r="O590" s="139"/>
      <c r="P590" s="139" t="str">
        <f t="shared" si="28"/>
        <v/>
      </c>
      <c r="Q590" s="139" t="str">
        <f t="shared" si="28"/>
        <v/>
      </c>
      <c r="R590" s="139" t="str">
        <f t="shared" si="28"/>
        <v/>
      </c>
      <c r="S590" s="147"/>
      <c r="T590" s="146" t="str" cm="1">
        <f t="array" aca="1" ref="T590" ca="1">IF(B590&lt;&gt;"",HYPERLINK("#'"&amp;MID(CELL("Dateiname",'Gemarkungen &amp; Flurstücke'!A$1),FIND("]",CELL("Dateiname",'Gemarkungen &amp; Flurstücke'!A$1))+1,31)&amp;"'!B6","Bitte ergänzen Sie die Angaben in ''Gemarkungen &amp; Flurstücke''!"),"")</f>
        <v/>
      </c>
      <c r="U590" s="42" t="str">
        <f>IFERROR(VLOOKUP(K590,Params!$A$2:$C$17,3,FALSE)&amp;VLOOKUP(L590,Params!$A$21:$C$23,3,FALSE)&amp;IFERROR(VLOOKUP(M590,Params!$A$28:$C$36,3,FALSE),"0"),"")</f>
        <v/>
      </c>
      <c r="V590" s="67" t="str">
        <f t="shared" si="29"/>
        <v/>
      </c>
      <c r="W590" s="67" t="str">
        <f>IFERROR(VLOOKUP(U590,Verfahren!$A$1:$E$15,5,FALSE),"")&amp;IFERROR(VLOOKUP(V590,Verfahren!A$17:B$20,2,FALSE),"")</f>
        <v/>
      </c>
      <c r="X590" s="67" t="str">
        <f t="shared" si="30"/>
        <v/>
      </c>
      <c r="Y590" s="67">
        <v>586</v>
      </c>
      <c r="Z590" s="67" t="str" cm="1">
        <f t="array" ref="Z590">IFERROR(INDEX($C$1:$C$1003,_xlfn.AGGREGATE(15,6,ROW($W$5:$W$1003)/(FIND("Wohngrundstück",$W$5:$W$1003,1)&gt;0),ROW()-4)),"")</f>
        <v/>
      </c>
      <c r="AA590" s="67" t="str" cm="1">
        <f t="array" ref="AA590">IFERROR(INDEX($C$1:$C$1003,_xlfn.AGGREGATE(15,6,ROW($U$5:$U$1003)/(FIND("123",$U$5:$U$1003,1)&gt;0),ROW()-4)),"")</f>
        <v/>
      </c>
      <c r="AB590" s="67" t="str" cm="1">
        <f t="array" ref="AB590">IFERROR(INDEX($C$1:$C$1003,_xlfn.AGGREGATE(15,6,ROW($W$5:$W$1003)/(FIND("Nichtwohngrundstück",$W$5:$W$1003,1)&gt;0),ROW()-4)),"")</f>
        <v/>
      </c>
      <c r="AC590" s="67" t="str" cm="1">
        <f t="array" ref="AC590">IFERROR(INDEX($C$1:$C$1003,_xlfn.AGGREGATE(15,6,ROW($W$5:$W$1003)/(FIND("Gebäude",$W$5:$W$1003,1)&gt;0),ROW()-4)),"")</f>
        <v/>
      </c>
      <c r="AD590" s="67" t="str" cm="1">
        <f t="array" ref="AD590">IFERROR(INDEX($C$1:$C$1003,_xlfn.AGGREGATE(15,6,ROW($W$5:$W$1003)/(FIND("LuF",$W$5:$W$1003,1)&gt;0),ROW()-4)),"")</f>
        <v/>
      </c>
      <c r="AE590" s="67" t="str" cm="1">
        <f t="array" ref="AE590">IFERROR(INDEX($C$1:$C$1003,_xlfn.AGGREGATE(15,6,ROW($P$5:$P$1003)/(FIND("Ja",$P$5:$P$1003,1)&gt;0),ROW()-4)),"")</f>
        <v/>
      </c>
      <c r="AF590" s="67" t="str" cm="1">
        <f t="array" ref="AF590">IFERROR(INDEX($C$1:$C$1003,_xlfn.AGGREGATE(15,6,ROW($V$5:$V$1003)/(FIND("1",$V$5:$V$1003,1)&gt;0),ROW()-4)),"")</f>
        <v/>
      </c>
    </row>
    <row r="591" spans="2:32" x14ac:dyDescent="0.35">
      <c r="B591" s="139"/>
      <c r="C591" s="139" t="str">
        <f>IF(B591&lt;&gt;"",COUNTIF($B$4:$B591,"&lt;&gt;"),"")</f>
        <v/>
      </c>
      <c r="D591" s="142"/>
      <c r="E591" s="139"/>
      <c r="F591" s="139"/>
      <c r="G591" s="139"/>
      <c r="H591" s="139"/>
      <c r="I591" s="142"/>
      <c r="J591" s="139"/>
      <c r="K591" s="139" t="str">
        <f>IFERROR(INDEX(PLZ!B:B,MATCH(I591,PLZ!A:A,0)),"")</f>
        <v/>
      </c>
      <c r="L591" s="139"/>
      <c r="M591" s="139" t="str">
        <f>IFERROR(IF(K591&lt;&gt;"Baden-Württemberg",VLOOKUP(L591,Params!A$28:A$36,1,FALSE),""),"")</f>
        <v/>
      </c>
      <c r="N591" s="147"/>
      <c r="O591" s="139"/>
      <c r="P591" s="139" t="str">
        <f t="shared" si="28"/>
        <v/>
      </c>
      <c r="Q591" s="139" t="str">
        <f t="shared" si="28"/>
        <v/>
      </c>
      <c r="R591" s="139" t="str">
        <f t="shared" si="28"/>
        <v/>
      </c>
      <c r="S591" s="147"/>
      <c r="T591" s="146" t="str" cm="1">
        <f t="array" aca="1" ref="T591" ca="1">IF(B591&lt;&gt;"",HYPERLINK("#'"&amp;MID(CELL("Dateiname",'Gemarkungen &amp; Flurstücke'!A$1),FIND("]",CELL("Dateiname",'Gemarkungen &amp; Flurstücke'!A$1))+1,31)&amp;"'!B6","Bitte ergänzen Sie die Angaben in ''Gemarkungen &amp; Flurstücke''!"),"")</f>
        <v/>
      </c>
      <c r="U591" s="42" t="str">
        <f>IFERROR(VLOOKUP(K591,Params!$A$2:$C$17,3,FALSE)&amp;VLOOKUP(L591,Params!$A$21:$C$23,3,FALSE)&amp;IFERROR(VLOOKUP(M591,Params!$A$28:$C$36,3,FALSE),"0"),"")</f>
        <v/>
      </c>
      <c r="V591" s="67" t="str">
        <f t="shared" si="29"/>
        <v/>
      </c>
      <c r="W591" s="67" t="str">
        <f>IFERROR(VLOOKUP(U591,Verfahren!$A$1:$E$15,5,FALSE),"")&amp;IFERROR(VLOOKUP(V591,Verfahren!A$17:B$20,2,FALSE),"")</f>
        <v/>
      </c>
      <c r="X591" s="67" t="str">
        <f t="shared" si="30"/>
        <v/>
      </c>
      <c r="Y591" s="67">
        <v>587</v>
      </c>
      <c r="Z591" s="67" t="str" cm="1">
        <f t="array" ref="Z591">IFERROR(INDEX($C$1:$C$1003,_xlfn.AGGREGATE(15,6,ROW($W$5:$W$1003)/(FIND("Wohngrundstück",$W$5:$W$1003,1)&gt;0),ROW()-4)),"")</f>
        <v/>
      </c>
      <c r="AA591" s="67" t="str" cm="1">
        <f t="array" ref="AA591">IFERROR(INDEX($C$1:$C$1003,_xlfn.AGGREGATE(15,6,ROW($U$5:$U$1003)/(FIND("123",$U$5:$U$1003,1)&gt;0),ROW()-4)),"")</f>
        <v/>
      </c>
      <c r="AB591" s="67" t="str" cm="1">
        <f t="array" ref="AB591">IFERROR(INDEX($C$1:$C$1003,_xlfn.AGGREGATE(15,6,ROW($W$5:$W$1003)/(FIND("Nichtwohngrundstück",$W$5:$W$1003,1)&gt;0),ROW()-4)),"")</f>
        <v/>
      </c>
      <c r="AC591" s="67" t="str" cm="1">
        <f t="array" ref="AC591">IFERROR(INDEX($C$1:$C$1003,_xlfn.AGGREGATE(15,6,ROW($W$5:$W$1003)/(FIND("Gebäude",$W$5:$W$1003,1)&gt;0),ROW()-4)),"")</f>
        <v/>
      </c>
      <c r="AD591" s="67" t="str" cm="1">
        <f t="array" ref="AD591">IFERROR(INDEX($C$1:$C$1003,_xlfn.AGGREGATE(15,6,ROW($W$5:$W$1003)/(FIND("LuF",$W$5:$W$1003,1)&gt;0),ROW()-4)),"")</f>
        <v/>
      </c>
      <c r="AE591" s="67" t="str" cm="1">
        <f t="array" ref="AE591">IFERROR(INDEX($C$1:$C$1003,_xlfn.AGGREGATE(15,6,ROW($P$5:$P$1003)/(FIND("Ja",$P$5:$P$1003,1)&gt;0),ROW()-4)),"")</f>
        <v/>
      </c>
      <c r="AF591" s="67" t="str" cm="1">
        <f t="array" ref="AF591">IFERROR(INDEX($C$1:$C$1003,_xlfn.AGGREGATE(15,6,ROW($V$5:$V$1003)/(FIND("1",$V$5:$V$1003,1)&gt;0),ROW()-4)),"")</f>
        <v/>
      </c>
    </row>
    <row r="592" spans="2:32" x14ac:dyDescent="0.35">
      <c r="B592" s="139"/>
      <c r="C592" s="139" t="str">
        <f>IF(B592&lt;&gt;"",COUNTIF($B$4:$B592,"&lt;&gt;"),"")</f>
        <v/>
      </c>
      <c r="D592" s="142"/>
      <c r="E592" s="139"/>
      <c r="F592" s="139"/>
      <c r="G592" s="139"/>
      <c r="H592" s="139"/>
      <c r="I592" s="142"/>
      <c r="J592" s="139"/>
      <c r="K592" s="139" t="str">
        <f>IFERROR(INDEX(PLZ!B:B,MATCH(I592,PLZ!A:A,0)),"")</f>
        <v/>
      </c>
      <c r="L592" s="139"/>
      <c r="M592" s="139" t="str">
        <f>IFERROR(IF(K592&lt;&gt;"Baden-Württemberg",VLOOKUP(L592,Params!A$28:A$36,1,FALSE),""),"")</f>
        <v/>
      </c>
      <c r="N592" s="147"/>
      <c r="O592" s="139"/>
      <c r="P592" s="139" t="str">
        <f t="shared" ref="P592:R655" si="31">IF($B592&lt;&gt;"","Nein","")</f>
        <v/>
      </c>
      <c r="Q592" s="139" t="str">
        <f t="shared" si="31"/>
        <v/>
      </c>
      <c r="R592" s="139" t="str">
        <f t="shared" si="31"/>
        <v/>
      </c>
      <c r="S592" s="147"/>
      <c r="T592" s="146" t="str" cm="1">
        <f t="array" aca="1" ref="T592" ca="1">IF(B592&lt;&gt;"",HYPERLINK("#'"&amp;MID(CELL("Dateiname",'Gemarkungen &amp; Flurstücke'!A$1),FIND("]",CELL("Dateiname",'Gemarkungen &amp; Flurstücke'!A$1))+1,31)&amp;"'!B6","Bitte ergänzen Sie die Angaben in ''Gemarkungen &amp; Flurstücke''!"),"")</f>
        <v/>
      </c>
      <c r="U592" s="42" t="str">
        <f>IFERROR(VLOOKUP(K592,Params!$A$2:$C$17,3,FALSE)&amp;VLOOKUP(L592,Params!$A$21:$C$23,3,FALSE)&amp;IFERROR(VLOOKUP(M592,Params!$A$28:$C$36,3,FALSE),"0"),"")</f>
        <v/>
      </c>
      <c r="V592" s="67" t="str">
        <f t="shared" si="29"/>
        <v/>
      </c>
      <c r="W592" s="67" t="str">
        <f>IFERROR(VLOOKUP(U592,Verfahren!$A$1:$E$15,5,FALSE),"")&amp;IFERROR(VLOOKUP(V592,Verfahren!A$17:B$20,2,FALSE),"")</f>
        <v/>
      </c>
      <c r="X592" s="67" t="str">
        <f t="shared" si="30"/>
        <v/>
      </c>
      <c r="Y592" s="67">
        <v>588</v>
      </c>
      <c r="Z592" s="67" t="str" cm="1">
        <f t="array" ref="Z592">IFERROR(INDEX($C$1:$C$1003,_xlfn.AGGREGATE(15,6,ROW($W$5:$W$1003)/(FIND("Wohngrundstück",$W$5:$W$1003,1)&gt;0),ROW()-4)),"")</f>
        <v/>
      </c>
      <c r="AA592" s="67" t="str" cm="1">
        <f t="array" ref="AA592">IFERROR(INDEX($C$1:$C$1003,_xlfn.AGGREGATE(15,6,ROW($U$5:$U$1003)/(FIND("123",$U$5:$U$1003,1)&gt;0),ROW()-4)),"")</f>
        <v/>
      </c>
      <c r="AB592" s="67" t="str" cm="1">
        <f t="array" ref="AB592">IFERROR(INDEX($C$1:$C$1003,_xlfn.AGGREGATE(15,6,ROW($W$5:$W$1003)/(FIND("Nichtwohngrundstück",$W$5:$W$1003,1)&gt;0),ROW()-4)),"")</f>
        <v/>
      </c>
      <c r="AC592" s="67" t="str" cm="1">
        <f t="array" ref="AC592">IFERROR(INDEX($C$1:$C$1003,_xlfn.AGGREGATE(15,6,ROW($W$5:$W$1003)/(FIND("Gebäude",$W$5:$W$1003,1)&gt;0),ROW()-4)),"")</f>
        <v/>
      </c>
      <c r="AD592" s="67" t="str" cm="1">
        <f t="array" ref="AD592">IFERROR(INDEX($C$1:$C$1003,_xlfn.AGGREGATE(15,6,ROW($W$5:$W$1003)/(FIND("LuF",$W$5:$W$1003,1)&gt;0),ROW()-4)),"")</f>
        <v/>
      </c>
      <c r="AE592" s="67" t="str" cm="1">
        <f t="array" ref="AE592">IFERROR(INDEX($C$1:$C$1003,_xlfn.AGGREGATE(15,6,ROW($P$5:$P$1003)/(FIND("Ja",$P$5:$P$1003,1)&gt;0),ROW()-4)),"")</f>
        <v/>
      </c>
      <c r="AF592" s="67" t="str" cm="1">
        <f t="array" ref="AF592">IFERROR(INDEX($C$1:$C$1003,_xlfn.AGGREGATE(15,6,ROW($V$5:$V$1003)/(FIND("1",$V$5:$V$1003,1)&gt;0),ROW()-4)),"")</f>
        <v/>
      </c>
    </row>
    <row r="593" spans="2:32" x14ac:dyDescent="0.35">
      <c r="B593" s="139"/>
      <c r="C593" s="139" t="str">
        <f>IF(B593&lt;&gt;"",COUNTIF($B$4:$B593,"&lt;&gt;"),"")</f>
        <v/>
      </c>
      <c r="D593" s="142"/>
      <c r="E593" s="139"/>
      <c r="F593" s="139"/>
      <c r="G593" s="139"/>
      <c r="H593" s="139"/>
      <c r="I593" s="142"/>
      <c r="J593" s="139"/>
      <c r="K593" s="139" t="str">
        <f>IFERROR(INDEX(PLZ!B:B,MATCH(I593,PLZ!A:A,0)),"")</f>
        <v/>
      </c>
      <c r="L593" s="139"/>
      <c r="M593" s="139" t="str">
        <f>IFERROR(IF(K593&lt;&gt;"Baden-Württemberg",VLOOKUP(L593,Params!A$28:A$36,1,FALSE),""),"")</f>
        <v/>
      </c>
      <c r="N593" s="147"/>
      <c r="O593" s="139"/>
      <c r="P593" s="139" t="str">
        <f t="shared" si="31"/>
        <v/>
      </c>
      <c r="Q593" s="139" t="str">
        <f t="shared" si="31"/>
        <v/>
      </c>
      <c r="R593" s="139" t="str">
        <f t="shared" si="31"/>
        <v/>
      </c>
      <c r="S593" s="147"/>
      <c r="T593" s="146" t="str" cm="1">
        <f t="array" aca="1" ref="T593" ca="1">IF(B593&lt;&gt;"",HYPERLINK("#'"&amp;MID(CELL("Dateiname",'Gemarkungen &amp; Flurstücke'!A$1),FIND("]",CELL("Dateiname",'Gemarkungen &amp; Flurstücke'!A$1))+1,31)&amp;"'!B6","Bitte ergänzen Sie die Angaben in ''Gemarkungen &amp; Flurstücke''!"),"")</f>
        <v/>
      </c>
      <c r="U593" s="42" t="str">
        <f>IFERROR(VLOOKUP(K593,Params!$A$2:$C$17,3,FALSE)&amp;VLOOKUP(L593,Params!$A$21:$C$23,3,FALSE)&amp;IFERROR(VLOOKUP(M593,Params!$A$28:$C$36,3,FALSE),"0"),"")</f>
        <v/>
      </c>
      <c r="V593" s="67" t="str">
        <f t="shared" si="29"/>
        <v/>
      </c>
      <c r="W593" s="67" t="str">
        <f>IFERROR(VLOOKUP(U593,Verfahren!$A$1:$E$15,5,FALSE),"")&amp;IFERROR(VLOOKUP(V593,Verfahren!A$17:B$20,2,FALSE),"")</f>
        <v/>
      </c>
      <c r="X593" s="67" t="str">
        <f t="shared" si="30"/>
        <v/>
      </c>
      <c r="Y593" s="67">
        <v>589</v>
      </c>
      <c r="Z593" s="67" t="str" cm="1">
        <f t="array" ref="Z593">IFERROR(INDEX($C$1:$C$1003,_xlfn.AGGREGATE(15,6,ROW($W$5:$W$1003)/(FIND("Wohngrundstück",$W$5:$W$1003,1)&gt;0),ROW()-4)),"")</f>
        <v/>
      </c>
      <c r="AA593" s="67" t="str" cm="1">
        <f t="array" ref="AA593">IFERROR(INDEX($C$1:$C$1003,_xlfn.AGGREGATE(15,6,ROW($U$5:$U$1003)/(FIND("123",$U$5:$U$1003,1)&gt;0),ROW()-4)),"")</f>
        <v/>
      </c>
      <c r="AB593" s="67" t="str" cm="1">
        <f t="array" ref="AB593">IFERROR(INDEX($C$1:$C$1003,_xlfn.AGGREGATE(15,6,ROW($W$5:$W$1003)/(FIND("Nichtwohngrundstück",$W$5:$W$1003,1)&gt;0),ROW()-4)),"")</f>
        <v/>
      </c>
      <c r="AC593" s="67" t="str" cm="1">
        <f t="array" ref="AC593">IFERROR(INDEX($C$1:$C$1003,_xlfn.AGGREGATE(15,6,ROW($W$5:$W$1003)/(FIND("Gebäude",$W$5:$W$1003,1)&gt;0),ROW()-4)),"")</f>
        <v/>
      </c>
      <c r="AD593" s="67" t="str" cm="1">
        <f t="array" ref="AD593">IFERROR(INDEX($C$1:$C$1003,_xlfn.AGGREGATE(15,6,ROW($W$5:$W$1003)/(FIND("LuF",$W$5:$W$1003,1)&gt;0),ROW()-4)),"")</f>
        <v/>
      </c>
      <c r="AE593" s="67" t="str" cm="1">
        <f t="array" ref="AE593">IFERROR(INDEX($C$1:$C$1003,_xlfn.AGGREGATE(15,6,ROW($P$5:$P$1003)/(FIND("Ja",$P$5:$P$1003,1)&gt;0),ROW()-4)),"")</f>
        <v/>
      </c>
      <c r="AF593" s="67" t="str" cm="1">
        <f t="array" ref="AF593">IFERROR(INDEX($C$1:$C$1003,_xlfn.AGGREGATE(15,6,ROW($V$5:$V$1003)/(FIND("1",$V$5:$V$1003,1)&gt;0),ROW()-4)),"")</f>
        <v/>
      </c>
    </row>
    <row r="594" spans="2:32" x14ac:dyDescent="0.35">
      <c r="B594" s="139"/>
      <c r="C594" s="139" t="str">
        <f>IF(B594&lt;&gt;"",COUNTIF($B$4:$B594,"&lt;&gt;"),"")</f>
        <v/>
      </c>
      <c r="D594" s="142"/>
      <c r="E594" s="139"/>
      <c r="F594" s="139"/>
      <c r="G594" s="139"/>
      <c r="H594" s="139"/>
      <c r="I594" s="142"/>
      <c r="J594" s="139"/>
      <c r="K594" s="139" t="str">
        <f>IFERROR(INDEX(PLZ!B:B,MATCH(I594,PLZ!A:A,0)),"")</f>
        <v/>
      </c>
      <c r="L594" s="139"/>
      <c r="M594" s="139" t="str">
        <f>IFERROR(IF(K594&lt;&gt;"Baden-Württemberg",VLOOKUP(L594,Params!A$28:A$36,1,FALSE),""),"")</f>
        <v/>
      </c>
      <c r="N594" s="147"/>
      <c r="O594" s="139"/>
      <c r="P594" s="139" t="str">
        <f t="shared" si="31"/>
        <v/>
      </c>
      <c r="Q594" s="139" t="str">
        <f t="shared" si="31"/>
        <v/>
      </c>
      <c r="R594" s="139" t="str">
        <f t="shared" si="31"/>
        <v/>
      </c>
      <c r="S594" s="147"/>
      <c r="T594" s="146" t="str" cm="1">
        <f t="array" aca="1" ref="T594" ca="1">IF(B594&lt;&gt;"",HYPERLINK("#'"&amp;MID(CELL("Dateiname",'Gemarkungen &amp; Flurstücke'!A$1),FIND("]",CELL("Dateiname",'Gemarkungen &amp; Flurstücke'!A$1))+1,31)&amp;"'!B6","Bitte ergänzen Sie die Angaben in ''Gemarkungen &amp; Flurstücke''!"),"")</f>
        <v/>
      </c>
      <c r="U594" s="42" t="str">
        <f>IFERROR(VLOOKUP(K594,Params!$A$2:$C$17,3,FALSE)&amp;VLOOKUP(L594,Params!$A$21:$C$23,3,FALSE)&amp;IFERROR(VLOOKUP(M594,Params!$A$28:$C$36,3,FALSE),"0"),"")</f>
        <v/>
      </c>
      <c r="V594" s="67" t="str">
        <f t="shared" si="29"/>
        <v/>
      </c>
      <c r="W594" s="67" t="str">
        <f>IFERROR(VLOOKUP(U594,Verfahren!$A$1:$E$15,5,FALSE),"")&amp;IFERROR(VLOOKUP(V594,Verfahren!A$17:B$20,2,FALSE),"")</f>
        <v/>
      </c>
      <c r="X594" s="67" t="str">
        <f t="shared" si="30"/>
        <v/>
      </c>
      <c r="Y594" s="67">
        <v>590</v>
      </c>
      <c r="Z594" s="67" t="str" cm="1">
        <f t="array" ref="Z594">IFERROR(INDEX($C$1:$C$1003,_xlfn.AGGREGATE(15,6,ROW($W$5:$W$1003)/(FIND("Wohngrundstück",$W$5:$W$1003,1)&gt;0),ROW()-4)),"")</f>
        <v/>
      </c>
      <c r="AA594" s="67" t="str" cm="1">
        <f t="array" ref="AA594">IFERROR(INDEX($C$1:$C$1003,_xlfn.AGGREGATE(15,6,ROW($U$5:$U$1003)/(FIND("123",$U$5:$U$1003,1)&gt;0),ROW()-4)),"")</f>
        <v/>
      </c>
      <c r="AB594" s="67" t="str" cm="1">
        <f t="array" ref="AB594">IFERROR(INDEX($C$1:$C$1003,_xlfn.AGGREGATE(15,6,ROW($W$5:$W$1003)/(FIND("Nichtwohngrundstück",$W$5:$W$1003,1)&gt;0),ROW()-4)),"")</f>
        <v/>
      </c>
      <c r="AC594" s="67" t="str" cm="1">
        <f t="array" ref="AC594">IFERROR(INDEX($C$1:$C$1003,_xlfn.AGGREGATE(15,6,ROW($W$5:$W$1003)/(FIND("Gebäude",$W$5:$W$1003,1)&gt;0),ROW()-4)),"")</f>
        <v/>
      </c>
      <c r="AD594" s="67" t="str" cm="1">
        <f t="array" ref="AD594">IFERROR(INDEX($C$1:$C$1003,_xlfn.AGGREGATE(15,6,ROW($W$5:$W$1003)/(FIND("LuF",$W$5:$W$1003,1)&gt;0),ROW()-4)),"")</f>
        <v/>
      </c>
      <c r="AE594" s="67" t="str" cm="1">
        <f t="array" ref="AE594">IFERROR(INDEX($C$1:$C$1003,_xlfn.AGGREGATE(15,6,ROW($P$5:$P$1003)/(FIND("Ja",$P$5:$P$1003,1)&gt;0),ROW()-4)),"")</f>
        <v/>
      </c>
      <c r="AF594" s="67" t="str" cm="1">
        <f t="array" ref="AF594">IFERROR(INDEX($C$1:$C$1003,_xlfn.AGGREGATE(15,6,ROW($V$5:$V$1003)/(FIND("1",$V$5:$V$1003,1)&gt;0),ROW()-4)),"")</f>
        <v/>
      </c>
    </row>
    <row r="595" spans="2:32" x14ac:dyDescent="0.35">
      <c r="B595" s="139"/>
      <c r="C595" s="139" t="str">
        <f>IF(B595&lt;&gt;"",COUNTIF($B$4:$B595,"&lt;&gt;"),"")</f>
        <v/>
      </c>
      <c r="D595" s="142"/>
      <c r="E595" s="139"/>
      <c r="F595" s="139"/>
      <c r="G595" s="139"/>
      <c r="H595" s="139"/>
      <c r="I595" s="142"/>
      <c r="J595" s="139"/>
      <c r="K595" s="139" t="str">
        <f>IFERROR(INDEX(PLZ!B:B,MATCH(I595,PLZ!A:A,0)),"")</f>
        <v/>
      </c>
      <c r="L595" s="139"/>
      <c r="M595" s="139" t="str">
        <f>IFERROR(IF(K595&lt;&gt;"Baden-Württemberg",VLOOKUP(L595,Params!A$28:A$36,1,FALSE),""),"")</f>
        <v/>
      </c>
      <c r="N595" s="147"/>
      <c r="O595" s="139"/>
      <c r="P595" s="139" t="str">
        <f t="shared" si="31"/>
        <v/>
      </c>
      <c r="Q595" s="139" t="str">
        <f t="shared" si="31"/>
        <v/>
      </c>
      <c r="R595" s="139" t="str">
        <f t="shared" si="31"/>
        <v/>
      </c>
      <c r="S595" s="147"/>
      <c r="T595" s="146" t="str" cm="1">
        <f t="array" aca="1" ref="T595" ca="1">IF(B595&lt;&gt;"",HYPERLINK("#'"&amp;MID(CELL("Dateiname",'Gemarkungen &amp; Flurstücke'!A$1),FIND("]",CELL("Dateiname",'Gemarkungen &amp; Flurstücke'!A$1))+1,31)&amp;"'!B6","Bitte ergänzen Sie die Angaben in ''Gemarkungen &amp; Flurstücke''!"),"")</f>
        <v/>
      </c>
      <c r="U595" s="42" t="str">
        <f>IFERROR(VLOOKUP(K595,Params!$A$2:$C$17,3,FALSE)&amp;VLOOKUP(L595,Params!$A$21:$C$23,3,FALSE)&amp;IFERROR(VLOOKUP(M595,Params!$A$28:$C$36,3,FALSE),"0"),"")</f>
        <v/>
      </c>
      <c r="V595" s="67" t="str">
        <f t="shared" si="29"/>
        <v/>
      </c>
      <c r="W595" s="67" t="str">
        <f>IFERROR(VLOOKUP(U595,Verfahren!$A$1:$E$15,5,FALSE),"")&amp;IFERROR(VLOOKUP(V595,Verfahren!A$17:B$20,2,FALSE),"")</f>
        <v/>
      </c>
      <c r="X595" s="67" t="str">
        <f t="shared" si="30"/>
        <v/>
      </c>
      <c r="Y595" s="67">
        <v>591</v>
      </c>
      <c r="Z595" s="67" t="str" cm="1">
        <f t="array" ref="Z595">IFERROR(INDEX($C$1:$C$1003,_xlfn.AGGREGATE(15,6,ROW($W$5:$W$1003)/(FIND("Wohngrundstück",$W$5:$W$1003,1)&gt;0),ROW()-4)),"")</f>
        <v/>
      </c>
      <c r="AA595" s="67" t="str" cm="1">
        <f t="array" ref="AA595">IFERROR(INDEX($C$1:$C$1003,_xlfn.AGGREGATE(15,6,ROW($U$5:$U$1003)/(FIND("123",$U$5:$U$1003,1)&gt;0),ROW()-4)),"")</f>
        <v/>
      </c>
      <c r="AB595" s="67" t="str" cm="1">
        <f t="array" ref="AB595">IFERROR(INDEX($C$1:$C$1003,_xlfn.AGGREGATE(15,6,ROW($W$5:$W$1003)/(FIND("Nichtwohngrundstück",$W$5:$W$1003,1)&gt;0),ROW()-4)),"")</f>
        <v/>
      </c>
      <c r="AC595" s="67" t="str" cm="1">
        <f t="array" ref="AC595">IFERROR(INDEX($C$1:$C$1003,_xlfn.AGGREGATE(15,6,ROW($W$5:$W$1003)/(FIND("Gebäude",$W$5:$W$1003,1)&gt;0),ROW()-4)),"")</f>
        <v/>
      </c>
      <c r="AD595" s="67" t="str" cm="1">
        <f t="array" ref="AD595">IFERROR(INDEX($C$1:$C$1003,_xlfn.AGGREGATE(15,6,ROW($W$5:$W$1003)/(FIND("LuF",$W$5:$W$1003,1)&gt;0),ROW()-4)),"")</f>
        <v/>
      </c>
      <c r="AE595" s="67" t="str" cm="1">
        <f t="array" ref="AE595">IFERROR(INDEX($C$1:$C$1003,_xlfn.AGGREGATE(15,6,ROW($P$5:$P$1003)/(FIND("Ja",$P$5:$P$1003,1)&gt;0),ROW()-4)),"")</f>
        <v/>
      </c>
      <c r="AF595" s="67" t="str" cm="1">
        <f t="array" ref="AF595">IFERROR(INDEX($C$1:$C$1003,_xlfn.AGGREGATE(15,6,ROW($V$5:$V$1003)/(FIND("1",$V$5:$V$1003,1)&gt;0),ROW()-4)),"")</f>
        <v/>
      </c>
    </row>
    <row r="596" spans="2:32" x14ac:dyDescent="0.35">
      <c r="B596" s="139"/>
      <c r="C596" s="139" t="str">
        <f>IF(B596&lt;&gt;"",COUNTIF($B$4:$B596,"&lt;&gt;"),"")</f>
        <v/>
      </c>
      <c r="D596" s="142"/>
      <c r="E596" s="139"/>
      <c r="F596" s="139"/>
      <c r="G596" s="139"/>
      <c r="H596" s="139"/>
      <c r="I596" s="142"/>
      <c r="J596" s="139"/>
      <c r="K596" s="139" t="str">
        <f>IFERROR(INDEX(PLZ!B:B,MATCH(I596,PLZ!A:A,0)),"")</f>
        <v/>
      </c>
      <c r="L596" s="139"/>
      <c r="M596" s="139" t="str">
        <f>IFERROR(IF(K596&lt;&gt;"Baden-Württemberg",VLOOKUP(L596,Params!A$28:A$36,1,FALSE),""),"")</f>
        <v/>
      </c>
      <c r="N596" s="147"/>
      <c r="O596" s="139"/>
      <c r="P596" s="139" t="str">
        <f t="shared" si="31"/>
        <v/>
      </c>
      <c r="Q596" s="139" t="str">
        <f t="shared" si="31"/>
        <v/>
      </c>
      <c r="R596" s="139" t="str">
        <f t="shared" si="31"/>
        <v/>
      </c>
      <c r="S596" s="147"/>
      <c r="T596" s="146" t="str" cm="1">
        <f t="array" aca="1" ref="T596" ca="1">IF(B596&lt;&gt;"",HYPERLINK("#'"&amp;MID(CELL("Dateiname",'Gemarkungen &amp; Flurstücke'!A$1),FIND("]",CELL("Dateiname",'Gemarkungen &amp; Flurstücke'!A$1))+1,31)&amp;"'!B6","Bitte ergänzen Sie die Angaben in ''Gemarkungen &amp; Flurstücke''!"),"")</f>
        <v/>
      </c>
      <c r="U596" s="42" t="str">
        <f>IFERROR(VLOOKUP(K596,Params!$A$2:$C$17,3,FALSE)&amp;VLOOKUP(L596,Params!$A$21:$C$23,3,FALSE)&amp;IFERROR(VLOOKUP(M596,Params!$A$28:$C$36,3,FALSE),"0"),"")</f>
        <v/>
      </c>
      <c r="V596" s="67" t="str">
        <f t="shared" si="29"/>
        <v/>
      </c>
      <c r="W596" s="67" t="str">
        <f>IFERROR(VLOOKUP(U596,Verfahren!$A$1:$E$15,5,FALSE),"")&amp;IFERROR(VLOOKUP(V596,Verfahren!A$17:B$20,2,FALSE),"")</f>
        <v/>
      </c>
      <c r="X596" s="67" t="str">
        <f t="shared" si="30"/>
        <v/>
      </c>
      <c r="Y596" s="67">
        <v>592</v>
      </c>
      <c r="Z596" s="67" t="str" cm="1">
        <f t="array" ref="Z596">IFERROR(INDEX($C$1:$C$1003,_xlfn.AGGREGATE(15,6,ROW($W$5:$W$1003)/(FIND("Wohngrundstück",$W$5:$W$1003,1)&gt;0),ROW()-4)),"")</f>
        <v/>
      </c>
      <c r="AA596" s="67" t="str" cm="1">
        <f t="array" ref="AA596">IFERROR(INDEX($C$1:$C$1003,_xlfn.AGGREGATE(15,6,ROW($U$5:$U$1003)/(FIND("123",$U$5:$U$1003,1)&gt;0),ROW()-4)),"")</f>
        <v/>
      </c>
      <c r="AB596" s="67" t="str" cm="1">
        <f t="array" ref="AB596">IFERROR(INDEX($C$1:$C$1003,_xlfn.AGGREGATE(15,6,ROW($W$5:$W$1003)/(FIND("Nichtwohngrundstück",$W$5:$W$1003,1)&gt;0),ROW()-4)),"")</f>
        <v/>
      </c>
      <c r="AC596" s="67" t="str" cm="1">
        <f t="array" ref="AC596">IFERROR(INDEX($C$1:$C$1003,_xlfn.AGGREGATE(15,6,ROW($W$5:$W$1003)/(FIND("Gebäude",$W$5:$W$1003,1)&gt;0),ROW()-4)),"")</f>
        <v/>
      </c>
      <c r="AD596" s="67" t="str" cm="1">
        <f t="array" ref="AD596">IFERROR(INDEX($C$1:$C$1003,_xlfn.AGGREGATE(15,6,ROW($W$5:$W$1003)/(FIND("LuF",$W$5:$W$1003,1)&gt;0),ROW()-4)),"")</f>
        <v/>
      </c>
      <c r="AE596" s="67" t="str" cm="1">
        <f t="array" ref="AE596">IFERROR(INDEX($C$1:$C$1003,_xlfn.AGGREGATE(15,6,ROW($P$5:$P$1003)/(FIND("Ja",$P$5:$P$1003,1)&gt;0),ROW()-4)),"")</f>
        <v/>
      </c>
      <c r="AF596" s="67" t="str" cm="1">
        <f t="array" ref="AF596">IFERROR(INDEX($C$1:$C$1003,_xlfn.AGGREGATE(15,6,ROW($V$5:$V$1003)/(FIND("1",$V$5:$V$1003,1)&gt;0),ROW()-4)),"")</f>
        <v/>
      </c>
    </row>
    <row r="597" spans="2:32" x14ac:dyDescent="0.35">
      <c r="B597" s="139"/>
      <c r="C597" s="139" t="str">
        <f>IF(B597&lt;&gt;"",COUNTIF($B$4:$B597,"&lt;&gt;"),"")</f>
        <v/>
      </c>
      <c r="D597" s="142"/>
      <c r="E597" s="139"/>
      <c r="F597" s="139"/>
      <c r="G597" s="139"/>
      <c r="H597" s="139"/>
      <c r="I597" s="142"/>
      <c r="J597" s="139"/>
      <c r="K597" s="139" t="str">
        <f>IFERROR(INDEX(PLZ!B:B,MATCH(I597,PLZ!A:A,0)),"")</f>
        <v/>
      </c>
      <c r="L597" s="139"/>
      <c r="M597" s="139" t="str">
        <f>IFERROR(IF(K597&lt;&gt;"Baden-Württemberg",VLOOKUP(L597,Params!A$28:A$36,1,FALSE),""),"")</f>
        <v/>
      </c>
      <c r="N597" s="147"/>
      <c r="O597" s="139"/>
      <c r="P597" s="139" t="str">
        <f t="shared" si="31"/>
        <v/>
      </c>
      <c r="Q597" s="139" t="str">
        <f t="shared" si="31"/>
        <v/>
      </c>
      <c r="R597" s="139" t="str">
        <f t="shared" si="31"/>
        <v/>
      </c>
      <c r="S597" s="147"/>
      <c r="T597" s="146" t="str" cm="1">
        <f t="array" aca="1" ref="T597" ca="1">IF(B597&lt;&gt;"",HYPERLINK("#'"&amp;MID(CELL("Dateiname",'Gemarkungen &amp; Flurstücke'!A$1),FIND("]",CELL("Dateiname",'Gemarkungen &amp; Flurstücke'!A$1))+1,31)&amp;"'!B6","Bitte ergänzen Sie die Angaben in ''Gemarkungen &amp; Flurstücke''!"),"")</f>
        <v/>
      </c>
      <c r="U597" s="42" t="str">
        <f>IFERROR(VLOOKUP(K597,Params!$A$2:$C$17,3,FALSE)&amp;VLOOKUP(L597,Params!$A$21:$C$23,3,FALSE)&amp;IFERROR(VLOOKUP(M597,Params!$A$28:$C$36,3,FALSE),"0"),"")</f>
        <v/>
      </c>
      <c r="V597" s="67" t="str">
        <f t="shared" si="29"/>
        <v/>
      </c>
      <c r="W597" s="67" t="str">
        <f>IFERROR(VLOOKUP(U597,Verfahren!$A$1:$E$15,5,FALSE),"")&amp;IFERROR(VLOOKUP(V597,Verfahren!A$17:B$20,2,FALSE),"")</f>
        <v/>
      </c>
      <c r="X597" s="67" t="str">
        <f t="shared" si="30"/>
        <v/>
      </c>
      <c r="Y597" s="67">
        <v>593</v>
      </c>
      <c r="Z597" s="67" t="str" cm="1">
        <f t="array" ref="Z597">IFERROR(INDEX($C$1:$C$1003,_xlfn.AGGREGATE(15,6,ROW($W$5:$W$1003)/(FIND("Wohngrundstück",$W$5:$W$1003,1)&gt;0),ROW()-4)),"")</f>
        <v/>
      </c>
      <c r="AA597" s="67" t="str" cm="1">
        <f t="array" ref="AA597">IFERROR(INDEX($C$1:$C$1003,_xlfn.AGGREGATE(15,6,ROW($U$5:$U$1003)/(FIND("123",$U$5:$U$1003,1)&gt;0),ROW()-4)),"")</f>
        <v/>
      </c>
      <c r="AB597" s="67" t="str" cm="1">
        <f t="array" ref="AB597">IFERROR(INDEX($C$1:$C$1003,_xlfn.AGGREGATE(15,6,ROW($W$5:$W$1003)/(FIND("Nichtwohngrundstück",$W$5:$W$1003,1)&gt;0),ROW()-4)),"")</f>
        <v/>
      </c>
      <c r="AC597" s="67" t="str" cm="1">
        <f t="array" ref="AC597">IFERROR(INDEX($C$1:$C$1003,_xlfn.AGGREGATE(15,6,ROW($W$5:$W$1003)/(FIND("Gebäude",$W$5:$W$1003,1)&gt;0),ROW()-4)),"")</f>
        <v/>
      </c>
      <c r="AD597" s="67" t="str" cm="1">
        <f t="array" ref="AD597">IFERROR(INDEX($C$1:$C$1003,_xlfn.AGGREGATE(15,6,ROW($W$5:$W$1003)/(FIND("LuF",$W$5:$W$1003,1)&gt;0),ROW()-4)),"")</f>
        <v/>
      </c>
      <c r="AE597" s="67" t="str" cm="1">
        <f t="array" ref="AE597">IFERROR(INDEX($C$1:$C$1003,_xlfn.AGGREGATE(15,6,ROW($P$5:$P$1003)/(FIND("Ja",$P$5:$P$1003,1)&gt;0),ROW()-4)),"")</f>
        <v/>
      </c>
      <c r="AF597" s="67" t="str" cm="1">
        <f t="array" ref="AF597">IFERROR(INDEX($C$1:$C$1003,_xlfn.AGGREGATE(15,6,ROW($V$5:$V$1003)/(FIND("1",$V$5:$V$1003,1)&gt;0),ROW()-4)),"")</f>
        <v/>
      </c>
    </row>
    <row r="598" spans="2:32" x14ac:dyDescent="0.35">
      <c r="B598" s="139"/>
      <c r="C598" s="139" t="str">
        <f>IF(B598&lt;&gt;"",COUNTIF($B$4:$B598,"&lt;&gt;"),"")</f>
        <v/>
      </c>
      <c r="D598" s="142"/>
      <c r="E598" s="139"/>
      <c r="F598" s="139"/>
      <c r="G598" s="139"/>
      <c r="H598" s="139"/>
      <c r="I598" s="142"/>
      <c r="J598" s="139"/>
      <c r="K598" s="139" t="str">
        <f>IFERROR(INDEX(PLZ!B:B,MATCH(I598,PLZ!A:A,0)),"")</f>
        <v/>
      </c>
      <c r="L598" s="139"/>
      <c r="M598" s="139" t="str">
        <f>IFERROR(IF(K598&lt;&gt;"Baden-Württemberg",VLOOKUP(L598,Params!A$28:A$36,1,FALSE),""),"")</f>
        <v/>
      </c>
      <c r="N598" s="147"/>
      <c r="O598" s="139"/>
      <c r="P598" s="139" t="str">
        <f t="shared" si="31"/>
        <v/>
      </c>
      <c r="Q598" s="139" t="str">
        <f t="shared" si="31"/>
        <v/>
      </c>
      <c r="R598" s="139" t="str">
        <f t="shared" si="31"/>
        <v/>
      </c>
      <c r="S598" s="147"/>
      <c r="T598" s="146" t="str" cm="1">
        <f t="array" aca="1" ref="T598" ca="1">IF(B598&lt;&gt;"",HYPERLINK("#'"&amp;MID(CELL("Dateiname",'Gemarkungen &amp; Flurstücke'!A$1),FIND("]",CELL("Dateiname",'Gemarkungen &amp; Flurstücke'!A$1))+1,31)&amp;"'!B6","Bitte ergänzen Sie die Angaben in ''Gemarkungen &amp; Flurstücke''!"),"")</f>
        <v/>
      </c>
      <c r="U598" s="42" t="str">
        <f>IFERROR(VLOOKUP(K598,Params!$A$2:$C$17,3,FALSE)&amp;VLOOKUP(L598,Params!$A$21:$C$23,3,FALSE)&amp;IFERROR(VLOOKUP(M598,Params!$A$28:$C$36,3,FALSE),"0"),"")</f>
        <v/>
      </c>
      <c r="V598" s="67" t="str">
        <f t="shared" si="29"/>
        <v/>
      </c>
      <c r="W598" s="67" t="str">
        <f>IFERROR(VLOOKUP(U598,Verfahren!$A$1:$E$15,5,FALSE),"")&amp;IFERROR(VLOOKUP(V598,Verfahren!A$17:B$20,2,FALSE),"")</f>
        <v/>
      </c>
      <c r="X598" s="67" t="str">
        <f t="shared" si="30"/>
        <v/>
      </c>
      <c r="Y598" s="67">
        <v>594</v>
      </c>
      <c r="Z598" s="67" t="str" cm="1">
        <f t="array" ref="Z598">IFERROR(INDEX($C$1:$C$1003,_xlfn.AGGREGATE(15,6,ROW($W$5:$W$1003)/(FIND("Wohngrundstück",$W$5:$W$1003,1)&gt;0),ROW()-4)),"")</f>
        <v/>
      </c>
      <c r="AA598" s="67" t="str" cm="1">
        <f t="array" ref="AA598">IFERROR(INDEX($C$1:$C$1003,_xlfn.AGGREGATE(15,6,ROW($U$5:$U$1003)/(FIND("123",$U$5:$U$1003,1)&gt;0),ROW()-4)),"")</f>
        <v/>
      </c>
      <c r="AB598" s="67" t="str" cm="1">
        <f t="array" ref="AB598">IFERROR(INDEX($C$1:$C$1003,_xlfn.AGGREGATE(15,6,ROW($W$5:$W$1003)/(FIND("Nichtwohngrundstück",$W$5:$W$1003,1)&gt;0),ROW()-4)),"")</f>
        <v/>
      </c>
      <c r="AC598" s="67" t="str" cm="1">
        <f t="array" ref="AC598">IFERROR(INDEX($C$1:$C$1003,_xlfn.AGGREGATE(15,6,ROW($W$5:$W$1003)/(FIND("Gebäude",$W$5:$W$1003,1)&gt;0),ROW()-4)),"")</f>
        <v/>
      </c>
      <c r="AD598" s="67" t="str" cm="1">
        <f t="array" ref="AD598">IFERROR(INDEX($C$1:$C$1003,_xlfn.AGGREGATE(15,6,ROW($W$5:$W$1003)/(FIND("LuF",$W$5:$W$1003,1)&gt;0),ROW()-4)),"")</f>
        <v/>
      </c>
      <c r="AE598" s="67" t="str" cm="1">
        <f t="array" ref="AE598">IFERROR(INDEX($C$1:$C$1003,_xlfn.AGGREGATE(15,6,ROW($P$5:$P$1003)/(FIND("Ja",$P$5:$P$1003,1)&gt;0),ROW()-4)),"")</f>
        <v/>
      </c>
      <c r="AF598" s="67" t="str" cm="1">
        <f t="array" ref="AF598">IFERROR(INDEX($C$1:$C$1003,_xlfn.AGGREGATE(15,6,ROW($V$5:$V$1003)/(FIND("1",$V$5:$V$1003,1)&gt;0),ROW()-4)),"")</f>
        <v/>
      </c>
    </row>
    <row r="599" spans="2:32" x14ac:dyDescent="0.35">
      <c r="B599" s="139"/>
      <c r="C599" s="139" t="str">
        <f>IF(B599&lt;&gt;"",COUNTIF($B$4:$B599,"&lt;&gt;"),"")</f>
        <v/>
      </c>
      <c r="D599" s="142"/>
      <c r="E599" s="139"/>
      <c r="F599" s="139"/>
      <c r="G599" s="139"/>
      <c r="H599" s="139"/>
      <c r="I599" s="142"/>
      <c r="J599" s="139"/>
      <c r="K599" s="139" t="str">
        <f>IFERROR(INDEX(PLZ!B:B,MATCH(I599,PLZ!A:A,0)),"")</f>
        <v/>
      </c>
      <c r="L599" s="139"/>
      <c r="M599" s="139" t="str">
        <f>IFERROR(IF(K599&lt;&gt;"Baden-Württemberg",VLOOKUP(L599,Params!A$28:A$36,1,FALSE),""),"")</f>
        <v/>
      </c>
      <c r="N599" s="147"/>
      <c r="O599" s="139"/>
      <c r="P599" s="139" t="str">
        <f t="shared" si="31"/>
        <v/>
      </c>
      <c r="Q599" s="139" t="str">
        <f t="shared" si="31"/>
        <v/>
      </c>
      <c r="R599" s="139" t="str">
        <f t="shared" si="31"/>
        <v/>
      </c>
      <c r="S599" s="147"/>
      <c r="T599" s="146" t="str" cm="1">
        <f t="array" aca="1" ref="T599" ca="1">IF(B599&lt;&gt;"",HYPERLINK("#'"&amp;MID(CELL("Dateiname",'Gemarkungen &amp; Flurstücke'!A$1),FIND("]",CELL("Dateiname",'Gemarkungen &amp; Flurstücke'!A$1))+1,31)&amp;"'!B6","Bitte ergänzen Sie die Angaben in ''Gemarkungen &amp; Flurstücke''!"),"")</f>
        <v/>
      </c>
      <c r="U599" s="42" t="str">
        <f>IFERROR(VLOOKUP(K599,Params!$A$2:$C$17,3,FALSE)&amp;VLOOKUP(L599,Params!$A$21:$C$23,3,FALSE)&amp;IFERROR(VLOOKUP(M599,Params!$A$28:$C$36,3,FALSE),"0"),"")</f>
        <v/>
      </c>
      <c r="V599" s="67" t="str">
        <f t="shared" si="29"/>
        <v/>
      </c>
      <c r="W599" s="67" t="str">
        <f>IFERROR(VLOOKUP(U599,Verfahren!$A$1:$E$15,5,FALSE),"")&amp;IFERROR(VLOOKUP(V599,Verfahren!A$17:B$20,2,FALSE),"")</f>
        <v/>
      </c>
      <c r="X599" s="67" t="str">
        <f t="shared" si="30"/>
        <v/>
      </c>
      <c r="Y599" s="67">
        <v>595</v>
      </c>
      <c r="Z599" s="67" t="str" cm="1">
        <f t="array" ref="Z599">IFERROR(INDEX($C$1:$C$1003,_xlfn.AGGREGATE(15,6,ROW($W$5:$W$1003)/(FIND("Wohngrundstück",$W$5:$W$1003,1)&gt;0),ROW()-4)),"")</f>
        <v/>
      </c>
      <c r="AA599" s="67" t="str" cm="1">
        <f t="array" ref="AA599">IFERROR(INDEX($C$1:$C$1003,_xlfn.AGGREGATE(15,6,ROW($U$5:$U$1003)/(FIND("123",$U$5:$U$1003,1)&gt;0),ROW()-4)),"")</f>
        <v/>
      </c>
      <c r="AB599" s="67" t="str" cm="1">
        <f t="array" ref="AB599">IFERROR(INDEX($C$1:$C$1003,_xlfn.AGGREGATE(15,6,ROW($W$5:$W$1003)/(FIND("Nichtwohngrundstück",$W$5:$W$1003,1)&gt;0),ROW()-4)),"")</f>
        <v/>
      </c>
      <c r="AC599" s="67" t="str" cm="1">
        <f t="array" ref="AC599">IFERROR(INDEX($C$1:$C$1003,_xlfn.AGGREGATE(15,6,ROW($W$5:$W$1003)/(FIND("Gebäude",$W$5:$W$1003,1)&gt;0),ROW()-4)),"")</f>
        <v/>
      </c>
      <c r="AD599" s="67" t="str" cm="1">
        <f t="array" ref="AD599">IFERROR(INDEX($C$1:$C$1003,_xlfn.AGGREGATE(15,6,ROW($W$5:$W$1003)/(FIND("LuF",$W$5:$W$1003,1)&gt;0),ROW()-4)),"")</f>
        <v/>
      </c>
      <c r="AE599" s="67" t="str" cm="1">
        <f t="array" ref="AE599">IFERROR(INDEX($C$1:$C$1003,_xlfn.AGGREGATE(15,6,ROW($P$5:$P$1003)/(FIND("Ja",$P$5:$P$1003,1)&gt;0),ROW()-4)),"")</f>
        <v/>
      </c>
      <c r="AF599" s="67" t="str" cm="1">
        <f t="array" ref="AF599">IFERROR(INDEX($C$1:$C$1003,_xlfn.AGGREGATE(15,6,ROW($V$5:$V$1003)/(FIND("1",$V$5:$V$1003,1)&gt;0),ROW()-4)),"")</f>
        <v/>
      </c>
    </row>
    <row r="600" spans="2:32" x14ac:dyDescent="0.35">
      <c r="B600" s="139"/>
      <c r="C600" s="139" t="str">
        <f>IF(B600&lt;&gt;"",COUNTIF($B$4:$B600,"&lt;&gt;"),"")</f>
        <v/>
      </c>
      <c r="D600" s="142"/>
      <c r="E600" s="139"/>
      <c r="F600" s="139"/>
      <c r="G600" s="139"/>
      <c r="H600" s="139"/>
      <c r="I600" s="142"/>
      <c r="J600" s="139"/>
      <c r="K600" s="139" t="str">
        <f>IFERROR(INDEX(PLZ!B:B,MATCH(I600,PLZ!A:A,0)),"")</f>
        <v/>
      </c>
      <c r="L600" s="139"/>
      <c r="M600" s="139" t="str">
        <f>IFERROR(IF(K600&lt;&gt;"Baden-Württemberg",VLOOKUP(L600,Params!A$28:A$36,1,FALSE),""),"")</f>
        <v/>
      </c>
      <c r="N600" s="147"/>
      <c r="O600" s="139"/>
      <c r="P600" s="139" t="str">
        <f t="shared" si="31"/>
        <v/>
      </c>
      <c r="Q600" s="139" t="str">
        <f t="shared" si="31"/>
        <v/>
      </c>
      <c r="R600" s="139" t="str">
        <f t="shared" si="31"/>
        <v/>
      </c>
      <c r="S600" s="147"/>
      <c r="T600" s="146" t="str" cm="1">
        <f t="array" aca="1" ref="T600" ca="1">IF(B600&lt;&gt;"",HYPERLINK("#'"&amp;MID(CELL("Dateiname",'Gemarkungen &amp; Flurstücke'!A$1),FIND("]",CELL("Dateiname",'Gemarkungen &amp; Flurstücke'!A$1))+1,31)&amp;"'!B6","Bitte ergänzen Sie die Angaben in ''Gemarkungen &amp; Flurstücke''!"),"")</f>
        <v/>
      </c>
      <c r="U600" s="42" t="str">
        <f>IFERROR(VLOOKUP(K600,Params!$A$2:$C$17,3,FALSE)&amp;VLOOKUP(L600,Params!$A$21:$C$23,3,FALSE)&amp;IFERROR(VLOOKUP(M600,Params!$A$28:$C$36,3,FALSE),"0"),"")</f>
        <v/>
      </c>
      <c r="V600" s="67" t="str">
        <f t="shared" si="29"/>
        <v/>
      </c>
      <c r="W600" s="67" t="str">
        <f>IFERROR(VLOOKUP(U600,Verfahren!$A$1:$E$15,5,FALSE),"")&amp;IFERROR(VLOOKUP(V600,Verfahren!A$17:B$20,2,FALSE),"")</f>
        <v/>
      </c>
      <c r="X600" s="67" t="str">
        <f t="shared" si="30"/>
        <v/>
      </c>
      <c r="Y600" s="67">
        <v>596</v>
      </c>
      <c r="Z600" s="67" t="str" cm="1">
        <f t="array" ref="Z600">IFERROR(INDEX($C$1:$C$1003,_xlfn.AGGREGATE(15,6,ROW($W$5:$W$1003)/(FIND("Wohngrundstück",$W$5:$W$1003,1)&gt;0),ROW()-4)),"")</f>
        <v/>
      </c>
      <c r="AA600" s="67" t="str" cm="1">
        <f t="array" ref="AA600">IFERROR(INDEX($C$1:$C$1003,_xlfn.AGGREGATE(15,6,ROW($U$5:$U$1003)/(FIND("123",$U$5:$U$1003,1)&gt;0),ROW()-4)),"")</f>
        <v/>
      </c>
      <c r="AB600" s="67" t="str" cm="1">
        <f t="array" ref="AB600">IFERROR(INDEX($C$1:$C$1003,_xlfn.AGGREGATE(15,6,ROW($W$5:$W$1003)/(FIND("Nichtwohngrundstück",$W$5:$W$1003,1)&gt;0),ROW()-4)),"")</f>
        <v/>
      </c>
      <c r="AC600" s="67" t="str" cm="1">
        <f t="array" ref="AC600">IFERROR(INDEX($C$1:$C$1003,_xlfn.AGGREGATE(15,6,ROW($W$5:$W$1003)/(FIND("Gebäude",$W$5:$W$1003,1)&gt;0),ROW()-4)),"")</f>
        <v/>
      </c>
      <c r="AD600" s="67" t="str" cm="1">
        <f t="array" ref="AD600">IFERROR(INDEX($C$1:$C$1003,_xlfn.AGGREGATE(15,6,ROW($W$5:$W$1003)/(FIND("LuF",$W$5:$W$1003,1)&gt;0),ROW()-4)),"")</f>
        <v/>
      </c>
      <c r="AE600" s="67" t="str" cm="1">
        <f t="array" ref="AE600">IFERROR(INDEX($C$1:$C$1003,_xlfn.AGGREGATE(15,6,ROW($P$5:$P$1003)/(FIND("Ja",$P$5:$P$1003,1)&gt;0),ROW()-4)),"")</f>
        <v/>
      </c>
      <c r="AF600" s="67" t="str" cm="1">
        <f t="array" ref="AF600">IFERROR(INDEX($C$1:$C$1003,_xlfn.AGGREGATE(15,6,ROW($V$5:$V$1003)/(FIND("1",$V$5:$V$1003,1)&gt;0),ROW()-4)),"")</f>
        <v/>
      </c>
    </row>
    <row r="601" spans="2:32" x14ac:dyDescent="0.35">
      <c r="B601" s="139"/>
      <c r="C601" s="139" t="str">
        <f>IF(B601&lt;&gt;"",COUNTIF($B$4:$B601,"&lt;&gt;"),"")</f>
        <v/>
      </c>
      <c r="D601" s="142"/>
      <c r="E601" s="139"/>
      <c r="F601" s="139"/>
      <c r="G601" s="139"/>
      <c r="H601" s="139"/>
      <c r="I601" s="142"/>
      <c r="J601" s="139"/>
      <c r="K601" s="139" t="str">
        <f>IFERROR(INDEX(PLZ!B:B,MATCH(I601,PLZ!A:A,0)),"")</f>
        <v/>
      </c>
      <c r="L601" s="139"/>
      <c r="M601" s="139" t="str">
        <f>IFERROR(IF(K601&lt;&gt;"Baden-Württemberg",VLOOKUP(L601,Params!A$28:A$36,1,FALSE),""),"")</f>
        <v/>
      </c>
      <c r="N601" s="147"/>
      <c r="O601" s="139"/>
      <c r="P601" s="139" t="str">
        <f t="shared" si="31"/>
        <v/>
      </c>
      <c r="Q601" s="139" t="str">
        <f t="shared" si="31"/>
        <v/>
      </c>
      <c r="R601" s="139" t="str">
        <f t="shared" si="31"/>
        <v/>
      </c>
      <c r="S601" s="147"/>
      <c r="T601" s="146" t="str" cm="1">
        <f t="array" aca="1" ref="T601" ca="1">IF(B601&lt;&gt;"",HYPERLINK("#'"&amp;MID(CELL("Dateiname",'Gemarkungen &amp; Flurstücke'!A$1),FIND("]",CELL("Dateiname",'Gemarkungen &amp; Flurstücke'!A$1))+1,31)&amp;"'!B6","Bitte ergänzen Sie die Angaben in ''Gemarkungen &amp; Flurstücke''!"),"")</f>
        <v/>
      </c>
      <c r="U601" s="42" t="str">
        <f>IFERROR(VLOOKUP(K601,Params!$A$2:$C$17,3,FALSE)&amp;VLOOKUP(L601,Params!$A$21:$C$23,3,FALSE)&amp;IFERROR(VLOOKUP(M601,Params!$A$28:$C$36,3,FALSE),"0"),"")</f>
        <v/>
      </c>
      <c r="V601" s="67" t="str">
        <f t="shared" si="29"/>
        <v/>
      </c>
      <c r="W601" s="67" t="str">
        <f>IFERROR(VLOOKUP(U601,Verfahren!$A$1:$E$15,5,FALSE),"")&amp;IFERROR(VLOOKUP(V601,Verfahren!A$17:B$20,2,FALSE),"")</f>
        <v/>
      </c>
      <c r="X601" s="67" t="str">
        <f t="shared" si="30"/>
        <v/>
      </c>
      <c r="Y601" s="67">
        <v>597</v>
      </c>
      <c r="Z601" s="67" t="str" cm="1">
        <f t="array" ref="Z601">IFERROR(INDEX($C$1:$C$1003,_xlfn.AGGREGATE(15,6,ROW($W$5:$W$1003)/(FIND("Wohngrundstück",$W$5:$W$1003,1)&gt;0),ROW()-4)),"")</f>
        <v/>
      </c>
      <c r="AA601" s="67" t="str" cm="1">
        <f t="array" ref="AA601">IFERROR(INDEX($C$1:$C$1003,_xlfn.AGGREGATE(15,6,ROW($U$5:$U$1003)/(FIND("123",$U$5:$U$1003,1)&gt;0),ROW()-4)),"")</f>
        <v/>
      </c>
      <c r="AB601" s="67" t="str" cm="1">
        <f t="array" ref="AB601">IFERROR(INDEX($C$1:$C$1003,_xlfn.AGGREGATE(15,6,ROW($W$5:$W$1003)/(FIND("Nichtwohngrundstück",$W$5:$W$1003,1)&gt;0),ROW()-4)),"")</f>
        <v/>
      </c>
      <c r="AC601" s="67" t="str" cm="1">
        <f t="array" ref="AC601">IFERROR(INDEX($C$1:$C$1003,_xlfn.AGGREGATE(15,6,ROW($W$5:$W$1003)/(FIND("Gebäude",$W$5:$W$1003,1)&gt;0),ROW()-4)),"")</f>
        <v/>
      </c>
      <c r="AD601" s="67" t="str" cm="1">
        <f t="array" ref="AD601">IFERROR(INDEX($C$1:$C$1003,_xlfn.AGGREGATE(15,6,ROW($W$5:$W$1003)/(FIND("LuF",$W$5:$W$1003,1)&gt;0),ROW()-4)),"")</f>
        <v/>
      </c>
      <c r="AE601" s="67" t="str" cm="1">
        <f t="array" ref="AE601">IFERROR(INDEX($C$1:$C$1003,_xlfn.AGGREGATE(15,6,ROW($P$5:$P$1003)/(FIND("Ja",$P$5:$P$1003,1)&gt;0),ROW()-4)),"")</f>
        <v/>
      </c>
      <c r="AF601" s="67" t="str" cm="1">
        <f t="array" ref="AF601">IFERROR(INDEX($C$1:$C$1003,_xlfn.AGGREGATE(15,6,ROW($V$5:$V$1003)/(FIND("1",$V$5:$V$1003,1)&gt;0),ROW()-4)),"")</f>
        <v/>
      </c>
    </row>
    <row r="602" spans="2:32" x14ac:dyDescent="0.35">
      <c r="B602" s="139"/>
      <c r="C602" s="139" t="str">
        <f>IF(B602&lt;&gt;"",COUNTIF($B$4:$B602,"&lt;&gt;"),"")</f>
        <v/>
      </c>
      <c r="D602" s="142"/>
      <c r="E602" s="139"/>
      <c r="F602" s="139"/>
      <c r="G602" s="139"/>
      <c r="H602" s="139"/>
      <c r="I602" s="142"/>
      <c r="J602" s="139"/>
      <c r="K602" s="139" t="str">
        <f>IFERROR(INDEX(PLZ!B:B,MATCH(I602,PLZ!A:A,0)),"")</f>
        <v/>
      </c>
      <c r="L602" s="139"/>
      <c r="M602" s="139" t="str">
        <f>IFERROR(IF(K602&lt;&gt;"Baden-Württemberg",VLOOKUP(L602,Params!A$28:A$36,1,FALSE),""),"")</f>
        <v/>
      </c>
      <c r="N602" s="147"/>
      <c r="O602" s="139"/>
      <c r="P602" s="139" t="str">
        <f t="shared" si="31"/>
        <v/>
      </c>
      <c r="Q602" s="139" t="str">
        <f t="shared" si="31"/>
        <v/>
      </c>
      <c r="R602" s="139" t="str">
        <f t="shared" si="31"/>
        <v/>
      </c>
      <c r="S602" s="147"/>
      <c r="T602" s="146" t="str" cm="1">
        <f t="array" aca="1" ref="T602" ca="1">IF(B602&lt;&gt;"",HYPERLINK("#'"&amp;MID(CELL("Dateiname",'Gemarkungen &amp; Flurstücke'!A$1),FIND("]",CELL("Dateiname",'Gemarkungen &amp; Flurstücke'!A$1))+1,31)&amp;"'!B6","Bitte ergänzen Sie die Angaben in ''Gemarkungen &amp; Flurstücke''!"),"")</f>
        <v/>
      </c>
      <c r="U602" s="42" t="str">
        <f>IFERROR(VLOOKUP(K602,Params!$A$2:$C$17,3,FALSE)&amp;VLOOKUP(L602,Params!$A$21:$C$23,3,FALSE)&amp;IFERROR(VLOOKUP(M602,Params!$A$28:$C$36,3,FALSE),"0"),"")</f>
        <v/>
      </c>
      <c r="V602" s="67" t="str">
        <f t="shared" si="29"/>
        <v/>
      </c>
      <c r="W602" s="67" t="str">
        <f>IFERROR(VLOOKUP(U602,Verfahren!$A$1:$E$15,5,FALSE),"")&amp;IFERROR(VLOOKUP(V602,Verfahren!A$17:B$20,2,FALSE),"")</f>
        <v/>
      </c>
      <c r="X602" s="67" t="str">
        <f t="shared" si="30"/>
        <v/>
      </c>
      <c r="Y602" s="67">
        <v>598</v>
      </c>
      <c r="Z602" s="67" t="str" cm="1">
        <f t="array" ref="Z602">IFERROR(INDEX($C$1:$C$1003,_xlfn.AGGREGATE(15,6,ROW($W$5:$W$1003)/(FIND("Wohngrundstück",$W$5:$W$1003,1)&gt;0),ROW()-4)),"")</f>
        <v/>
      </c>
      <c r="AA602" s="67" t="str" cm="1">
        <f t="array" ref="AA602">IFERROR(INDEX($C$1:$C$1003,_xlfn.AGGREGATE(15,6,ROW($U$5:$U$1003)/(FIND("123",$U$5:$U$1003,1)&gt;0),ROW()-4)),"")</f>
        <v/>
      </c>
      <c r="AB602" s="67" t="str" cm="1">
        <f t="array" ref="AB602">IFERROR(INDEX($C$1:$C$1003,_xlfn.AGGREGATE(15,6,ROW($W$5:$W$1003)/(FIND("Nichtwohngrundstück",$W$5:$W$1003,1)&gt;0),ROW()-4)),"")</f>
        <v/>
      </c>
      <c r="AC602" s="67" t="str" cm="1">
        <f t="array" ref="AC602">IFERROR(INDEX($C$1:$C$1003,_xlfn.AGGREGATE(15,6,ROW($W$5:$W$1003)/(FIND("Gebäude",$W$5:$W$1003,1)&gt;0),ROW()-4)),"")</f>
        <v/>
      </c>
      <c r="AD602" s="67" t="str" cm="1">
        <f t="array" ref="AD602">IFERROR(INDEX($C$1:$C$1003,_xlfn.AGGREGATE(15,6,ROW($W$5:$W$1003)/(FIND("LuF",$W$5:$W$1003,1)&gt;0),ROW()-4)),"")</f>
        <v/>
      </c>
      <c r="AE602" s="67" t="str" cm="1">
        <f t="array" ref="AE602">IFERROR(INDEX($C$1:$C$1003,_xlfn.AGGREGATE(15,6,ROW($P$5:$P$1003)/(FIND("Ja",$P$5:$P$1003,1)&gt;0),ROW()-4)),"")</f>
        <v/>
      </c>
      <c r="AF602" s="67" t="str" cm="1">
        <f t="array" ref="AF602">IFERROR(INDEX($C$1:$C$1003,_xlfn.AGGREGATE(15,6,ROW($V$5:$V$1003)/(FIND("1",$V$5:$V$1003,1)&gt;0),ROW()-4)),"")</f>
        <v/>
      </c>
    </row>
    <row r="603" spans="2:32" x14ac:dyDescent="0.35">
      <c r="B603" s="139"/>
      <c r="C603" s="139" t="str">
        <f>IF(B603&lt;&gt;"",COUNTIF($B$4:$B603,"&lt;&gt;"),"")</f>
        <v/>
      </c>
      <c r="D603" s="142"/>
      <c r="E603" s="139"/>
      <c r="F603" s="139"/>
      <c r="G603" s="139"/>
      <c r="H603" s="139"/>
      <c r="I603" s="142"/>
      <c r="J603" s="139"/>
      <c r="K603" s="139" t="str">
        <f>IFERROR(INDEX(PLZ!B:B,MATCH(I603,PLZ!A:A,0)),"")</f>
        <v/>
      </c>
      <c r="L603" s="139"/>
      <c r="M603" s="139" t="str">
        <f>IFERROR(IF(K603&lt;&gt;"Baden-Württemberg",VLOOKUP(L603,Params!A$28:A$36,1,FALSE),""),"")</f>
        <v/>
      </c>
      <c r="N603" s="147"/>
      <c r="O603" s="139"/>
      <c r="P603" s="139" t="str">
        <f t="shared" si="31"/>
        <v/>
      </c>
      <c r="Q603" s="139" t="str">
        <f t="shared" si="31"/>
        <v/>
      </c>
      <c r="R603" s="139" t="str">
        <f t="shared" si="31"/>
        <v/>
      </c>
      <c r="S603" s="147"/>
      <c r="T603" s="146" t="str" cm="1">
        <f t="array" aca="1" ref="T603" ca="1">IF(B603&lt;&gt;"",HYPERLINK("#'"&amp;MID(CELL("Dateiname",'Gemarkungen &amp; Flurstücke'!A$1),FIND("]",CELL("Dateiname",'Gemarkungen &amp; Flurstücke'!A$1))+1,31)&amp;"'!B6","Bitte ergänzen Sie die Angaben in ''Gemarkungen &amp; Flurstücke''!"),"")</f>
        <v/>
      </c>
      <c r="U603" s="42" t="str">
        <f>IFERROR(VLOOKUP(K603,Params!$A$2:$C$17,3,FALSE)&amp;VLOOKUP(L603,Params!$A$21:$C$23,3,FALSE)&amp;IFERROR(VLOOKUP(M603,Params!$A$28:$C$36,3,FALSE),"0"),"")</f>
        <v/>
      </c>
      <c r="V603" s="67" t="str">
        <f t="shared" si="29"/>
        <v/>
      </c>
      <c r="W603" s="67" t="str">
        <f>IFERROR(VLOOKUP(U603,Verfahren!$A$1:$E$15,5,FALSE),"")&amp;IFERROR(VLOOKUP(V603,Verfahren!A$17:B$20,2,FALSE),"")</f>
        <v/>
      </c>
      <c r="X603" s="67" t="str">
        <f t="shared" si="30"/>
        <v/>
      </c>
      <c r="Y603" s="67">
        <v>599</v>
      </c>
      <c r="Z603" s="67" t="str" cm="1">
        <f t="array" ref="Z603">IFERROR(INDEX($C$1:$C$1003,_xlfn.AGGREGATE(15,6,ROW($W$5:$W$1003)/(FIND("Wohngrundstück",$W$5:$W$1003,1)&gt;0),ROW()-4)),"")</f>
        <v/>
      </c>
      <c r="AA603" s="67" t="str" cm="1">
        <f t="array" ref="AA603">IFERROR(INDEX($C$1:$C$1003,_xlfn.AGGREGATE(15,6,ROW($U$5:$U$1003)/(FIND("123",$U$5:$U$1003,1)&gt;0),ROW()-4)),"")</f>
        <v/>
      </c>
      <c r="AB603" s="67" t="str" cm="1">
        <f t="array" ref="AB603">IFERROR(INDEX($C$1:$C$1003,_xlfn.AGGREGATE(15,6,ROW($W$5:$W$1003)/(FIND("Nichtwohngrundstück",$W$5:$W$1003,1)&gt;0),ROW()-4)),"")</f>
        <v/>
      </c>
      <c r="AC603" s="67" t="str" cm="1">
        <f t="array" ref="AC603">IFERROR(INDEX($C$1:$C$1003,_xlfn.AGGREGATE(15,6,ROW($W$5:$W$1003)/(FIND("Gebäude",$W$5:$W$1003,1)&gt;0),ROW()-4)),"")</f>
        <v/>
      </c>
      <c r="AD603" s="67" t="str" cm="1">
        <f t="array" ref="AD603">IFERROR(INDEX($C$1:$C$1003,_xlfn.AGGREGATE(15,6,ROW($W$5:$W$1003)/(FIND("LuF",$W$5:$W$1003,1)&gt;0),ROW()-4)),"")</f>
        <v/>
      </c>
      <c r="AE603" s="67" t="str" cm="1">
        <f t="array" ref="AE603">IFERROR(INDEX($C$1:$C$1003,_xlfn.AGGREGATE(15,6,ROW($P$5:$P$1003)/(FIND("Ja",$P$5:$P$1003,1)&gt;0),ROW()-4)),"")</f>
        <v/>
      </c>
      <c r="AF603" s="67" t="str" cm="1">
        <f t="array" ref="AF603">IFERROR(INDEX($C$1:$C$1003,_xlfn.AGGREGATE(15,6,ROW($V$5:$V$1003)/(FIND("1",$V$5:$V$1003,1)&gt;0),ROW()-4)),"")</f>
        <v/>
      </c>
    </row>
    <row r="604" spans="2:32" x14ac:dyDescent="0.35">
      <c r="B604" s="139"/>
      <c r="C604" s="139" t="str">
        <f>IF(B604&lt;&gt;"",COUNTIF($B$4:$B604,"&lt;&gt;"),"")</f>
        <v/>
      </c>
      <c r="D604" s="142"/>
      <c r="E604" s="139"/>
      <c r="F604" s="139"/>
      <c r="G604" s="139"/>
      <c r="H604" s="139"/>
      <c r="I604" s="142"/>
      <c r="J604" s="139"/>
      <c r="K604" s="139" t="str">
        <f>IFERROR(INDEX(PLZ!B:B,MATCH(I604,PLZ!A:A,0)),"")</f>
        <v/>
      </c>
      <c r="L604" s="139"/>
      <c r="M604" s="139" t="str">
        <f>IFERROR(IF(K604&lt;&gt;"Baden-Württemberg",VLOOKUP(L604,Params!A$28:A$36,1,FALSE),""),"")</f>
        <v/>
      </c>
      <c r="N604" s="147"/>
      <c r="O604" s="139"/>
      <c r="P604" s="139" t="str">
        <f t="shared" si="31"/>
        <v/>
      </c>
      <c r="Q604" s="139" t="str">
        <f t="shared" si="31"/>
        <v/>
      </c>
      <c r="R604" s="139" t="str">
        <f t="shared" si="31"/>
        <v/>
      </c>
      <c r="S604" s="147"/>
      <c r="T604" s="146" t="str" cm="1">
        <f t="array" aca="1" ref="T604" ca="1">IF(B604&lt;&gt;"",HYPERLINK("#'"&amp;MID(CELL("Dateiname",'Gemarkungen &amp; Flurstücke'!A$1),FIND("]",CELL("Dateiname",'Gemarkungen &amp; Flurstücke'!A$1))+1,31)&amp;"'!B6","Bitte ergänzen Sie die Angaben in ''Gemarkungen &amp; Flurstücke''!"),"")</f>
        <v/>
      </c>
      <c r="U604" s="42" t="str">
        <f>IFERROR(VLOOKUP(K604,Params!$A$2:$C$17,3,FALSE)&amp;VLOOKUP(L604,Params!$A$21:$C$23,3,FALSE)&amp;IFERROR(VLOOKUP(M604,Params!$A$28:$C$36,3,FALSE),"0"),"")</f>
        <v/>
      </c>
      <c r="V604" s="67" t="str">
        <f t="shared" si="29"/>
        <v/>
      </c>
      <c r="W604" s="67" t="str">
        <f>IFERROR(VLOOKUP(U604,Verfahren!$A$1:$E$15,5,FALSE),"")&amp;IFERROR(VLOOKUP(V604,Verfahren!A$17:B$20,2,FALSE),"")</f>
        <v/>
      </c>
      <c r="X604" s="67" t="str">
        <f t="shared" si="30"/>
        <v/>
      </c>
      <c r="Y604" s="67">
        <v>600</v>
      </c>
      <c r="Z604" s="67" t="str" cm="1">
        <f t="array" ref="Z604">IFERROR(INDEX($C$1:$C$1003,_xlfn.AGGREGATE(15,6,ROW($W$5:$W$1003)/(FIND("Wohngrundstück",$W$5:$W$1003,1)&gt;0),ROW()-4)),"")</f>
        <v/>
      </c>
      <c r="AA604" s="67" t="str" cm="1">
        <f t="array" ref="AA604">IFERROR(INDEX($C$1:$C$1003,_xlfn.AGGREGATE(15,6,ROW($U$5:$U$1003)/(FIND("123",$U$5:$U$1003,1)&gt;0),ROW()-4)),"")</f>
        <v/>
      </c>
      <c r="AB604" s="67" t="str" cm="1">
        <f t="array" ref="AB604">IFERROR(INDEX($C$1:$C$1003,_xlfn.AGGREGATE(15,6,ROW($W$5:$W$1003)/(FIND("Nichtwohngrundstück",$W$5:$W$1003,1)&gt;0),ROW()-4)),"")</f>
        <v/>
      </c>
      <c r="AC604" s="67" t="str" cm="1">
        <f t="array" ref="AC604">IFERROR(INDEX($C$1:$C$1003,_xlfn.AGGREGATE(15,6,ROW($W$5:$W$1003)/(FIND("Gebäude",$W$5:$W$1003,1)&gt;0),ROW()-4)),"")</f>
        <v/>
      </c>
      <c r="AD604" s="67" t="str" cm="1">
        <f t="array" ref="AD604">IFERROR(INDEX($C$1:$C$1003,_xlfn.AGGREGATE(15,6,ROW($W$5:$W$1003)/(FIND("LuF",$W$5:$W$1003,1)&gt;0),ROW()-4)),"")</f>
        <v/>
      </c>
      <c r="AE604" s="67" t="str" cm="1">
        <f t="array" ref="AE604">IFERROR(INDEX($C$1:$C$1003,_xlfn.AGGREGATE(15,6,ROW($P$5:$P$1003)/(FIND("Ja",$P$5:$P$1003,1)&gt;0),ROW()-4)),"")</f>
        <v/>
      </c>
      <c r="AF604" s="67" t="str" cm="1">
        <f t="array" ref="AF604">IFERROR(INDEX($C$1:$C$1003,_xlfn.AGGREGATE(15,6,ROW($V$5:$V$1003)/(FIND("1",$V$5:$V$1003,1)&gt;0),ROW()-4)),"")</f>
        <v/>
      </c>
    </row>
    <row r="605" spans="2:32" x14ac:dyDescent="0.35">
      <c r="B605" s="139"/>
      <c r="C605" s="139" t="str">
        <f>IF(B605&lt;&gt;"",COUNTIF($B$4:$B605,"&lt;&gt;"),"")</f>
        <v/>
      </c>
      <c r="D605" s="142"/>
      <c r="E605" s="139"/>
      <c r="F605" s="139"/>
      <c r="G605" s="139"/>
      <c r="H605" s="139"/>
      <c r="I605" s="142"/>
      <c r="J605" s="139"/>
      <c r="K605" s="139" t="str">
        <f>IFERROR(INDEX(PLZ!B:B,MATCH(I605,PLZ!A:A,0)),"")</f>
        <v/>
      </c>
      <c r="L605" s="139"/>
      <c r="M605" s="139" t="str">
        <f>IFERROR(IF(K605&lt;&gt;"Baden-Württemberg",VLOOKUP(L605,Params!A$28:A$36,1,FALSE),""),"")</f>
        <v/>
      </c>
      <c r="N605" s="147"/>
      <c r="O605" s="139"/>
      <c r="P605" s="139" t="str">
        <f t="shared" si="31"/>
        <v/>
      </c>
      <c r="Q605" s="139" t="str">
        <f t="shared" si="31"/>
        <v/>
      </c>
      <c r="R605" s="139" t="str">
        <f t="shared" si="31"/>
        <v/>
      </c>
      <c r="S605" s="147"/>
      <c r="T605" s="146" t="str" cm="1">
        <f t="array" aca="1" ref="T605" ca="1">IF(B605&lt;&gt;"",HYPERLINK("#'"&amp;MID(CELL("Dateiname",'Gemarkungen &amp; Flurstücke'!A$1),FIND("]",CELL("Dateiname",'Gemarkungen &amp; Flurstücke'!A$1))+1,31)&amp;"'!B6","Bitte ergänzen Sie die Angaben in ''Gemarkungen &amp; Flurstücke''!"),"")</f>
        <v/>
      </c>
      <c r="U605" s="42" t="str">
        <f>IFERROR(VLOOKUP(K605,Params!$A$2:$C$17,3,FALSE)&amp;VLOOKUP(L605,Params!$A$21:$C$23,3,FALSE)&amp;IFERROR(VLOOKUP(M605,Params!$A$28:$C$36,3,FALSE),"0"),"")</f>
        <v/>
      </c>
      <c r="V605" s="67" t="str">
        <f t="shared" si="29"/>
        <v/>
      </c>
      <c r="W605" s="67" t="str">
        <f>IFERROR(VLOOKUP(U605,Verfahren!$A$1:$E$15,5,FALSE),"")&amp;IFERROR(VLOOKUP(V605,Verfahren!A$17:B$20,2,FALSE),"")</f>
        <v/>
      </c>
      <c r="X605" s="67" t="str">
        <f t="shared" si="30"/>
        <v/>
      </c>
      <c r="Y605" s="67">
        <v>601</v>
      </c>
      <c r="Z605" s="67" t="str" cm="1">
        <f t="array" ref="Z605">IFERROR(INDEX($C$1:$C$1003,_xlfn.AGGREGATE(15,6,ROW($W$5:$W$1003)/(FIND("Wohngrundstück",$W$5:$W$1003,1)&gt;0),ROW()-4)),"")</f>
        <v/>
      </c>
      <c r="AA605" s="67" t="str" cm="1">
        <f t="array" ref="AA605">IFERROR(INDEX($C$1:$C$1003,_xlfn.AGGREGATE(15,6,ROW($U$5:$U$1003)/(FIND("123",$U$5:$U$1003,1)&gt;0),ROW()-4)),"")</f>
        <v/>
      </c>
      <c r="AB605" s="67" t="str" cm="1">
        <f t="array" ref="AB605">IFERROR(INDEX($C$1:$C$1003,_xlfn.AGGREGATE(15,6,ROW($W$5:$W$1003)/(FIND("Nichtwohngrundstück",$W$5:$W$1003,1)&gt;0),ROW()-4)),"")</f>
        <v/>
      </c>
      <c r="AC605" s="67" t="str" cm="1">
        <f t="array" ref="AC605">IFERROR(INDEX($C$1:$C$1003,_xlfn.AGGREGATE(15,6,ROW($W$5:$W$1003)/(FIND("Gebäude",$W$5:$W$1003,1)&gt;0),ROW()-4)),"")</f>
        <v/>
      </c>
      <c r="AD605" s="67" t="str" cm="1">
        <f t="array" ref="AD605">IFERROR(INDEX($C$1:$C$1003,_xlfn.AGGREGATE(15,6,ROW($W$5:$W$1003)/(FIND("LuF",$W$5:$W$1003,1)&gt;0),ROW()-4)),"")</f>
        <v/>
      </c>
      <c r="AE605" s="67" t="str" cm="1">
        <f t="array" ref="AE605">IFERROR(INDEX($C$1:$C$1003,_xlfn.AGGREGATE(15,6,ROW($P$5:$P$1003)/(FIND("Ja",$P$5:$P$1003,1)&gt;0),ROW()-4)),"")</f>
        <v/>
      </c>
      <c r="AF605" s="67" t="str" cm="1">
        <f t="array" ref="AF605">IFERROR(INDEX($C$1:$C$1003,_xlfn.AGGREGATE(15,6,ROW($V$5:$V$1003)/(FIND("1",$V$5:$V$1003,1)&gt;0),ROW()-4)),"")</f>
        <v/>
      </c>
    </row>
    <row r="606" spans="2:32" x14ac:dyDescent="0.35">
      <c r="B606" s="139"/>
      <c r="C606" s="139" t="str">
        <f>IF(B606&lt;&gt;"",COUNTIF($B$4:$B606,"&lt;&gt;"),"")</f>
        <v/>
      </c>
      <c r="D606" s="142"/>
      <c r="E606" s="139"/>
      <c r="F606" s="139"/>
      <c r="G606" s="139"/>
      <c r="H606" s="139"/>
      <c r="I606" s="142"/>
      <c r="J606" s="139"/>
      <c r="K606" s="139" t="str">
        <f>IFERROR(INDEX(PLZ!B:B,MATCH(I606,PLZ!A:A,0)),"")</f>
        <v/>
      </c>
      <c r="L606" s="139"/>
      <c r="M606" s="139" t="str">
        <f>IFERROR(IF(K606&lt;&gt;"Baden-Württemberg",VLOOKUP(L606,Params!A$28:A$36,1,FALSE),""),"")</f>
        <v/>
      </c>
      <c r="N606" s="147"/>
      <c r="O606" s="139"/>
      <c r="P606" s="139" t="str">
        <f t="shared" si="31"/>
        <v/>
      </c>
      <c r="Q606" s="139" t="str">
        <f t="shared" si="31"/>
        <v/>
      </c>
      <c r="R606" s="139" t="str">
        <f t="shared" si="31"/>
        <v/>
      </c>
      <c r="S606" s="147"/>
      <c r="T606" s="146" t="str" cm="1">
        <f t="array" aca="1" ref="T606" ca="1">IF(B606&lt;&gt;"",HYPERLINK("#'"&amp;MID(CELL("Dateiname",'Gemarkungen &amp; Flurstücke'!A$1),FIND("]",CELL("Dateiname",'Gemarkungen &amp; Flurstücke'!A$1))+1,31)&amp;"'!B6","Bitte ergänzen Sie die Angaben in ''Gemarkungen &amp; Flurstücke''!"),"")</f>
        <v/>
      </c>
      <c r="U606" s="42" t="str">
        <f>IFERROR(VLOOKUP(K606,Params!$A$2:$C$17,3,FALSE)&amp;VLOOKUP(L606,Params!$A$21:$C$23,3,FALSE)&amp;IFERROR(VLOOKUP(M606,Params!$A$28:$C$36,3,FALSE),"0"),"")</f>
        <v/>
      </c>
      <c r="V606" s="67" t="str">
        <f t="shared" si="29"/>
        <v/>
      </c>
      <c r="W606" s="67" t="str">
        <f>IFERROR(VLOOKUP(U606,Verfahren!$A$1:$E$15,5,FALSE),"")&amp;IFERROR(VLOOKUP(V606,Verfahren!A$17:B$20,2,FALSE),"")</f>
        <v/>
      </c>
      <c r="X606" s="67" t="str">
        <f t="shared" si="30"/>
        <v/>
      </c>
      <c r="Y606" s="67">
        <v>602</v>
      </c>
      <c r="Z606" s="67" t="str" cm="1">
        <f t="array" ref="Z606">IFERROR(INDEX($C$1:$C$1003,_xlfn.AGGREGATE(15,6,ROW($W$5:$W$1003)/(FIND("Wohngrundstück",$W$5:$W$1003,1)&gt;0),ROW()-4)),"")</f>
        <v/>
      </c>
      <c r="AA606" s="67" t="str" cm="1">
        <f t="array" ref="AA606">IFERROR(INDEX($C$1:$C$1003,_xlfn.AGGREGATE(15,6,ROW($U$5:$U$1003)/(FIND("123",$U$5:$U$1003,1)&gt;0),ROW()-4)),"")</f>
        <v/>
      </c>
      <c r="AB606" s="67" t="str" cm="1">
        <f t="array" ref="AB606">IFERROR(INDEX($C$1:$C$1003,_xlfn.AGGREGATE(15,6,ROW($W$5:$W$1003)/(FIND("Nichtwohngrundstück",$W$5:$W$1003,1)&gt;0),ROW()-4)),"")</f>
        <v/>
      </c>
      <c r="AC606" s="67" t="str" cm="1">
        <f t="array" ref="AC606">IFERROR(INDEX($C$1:$C$1003,_xlfn.AGGREGATE(15,6,ROW($W$5:$W$1003)/(FIND("Gebäude",$W$5:$W$1003,1)&gt;0),ROW()-4)),"")</f>
        <v/>
      </c>
      <c r="AD606" s="67" t="str" cm="1">
        <f t="array" ref="AD606">IFERROR(INDEX($C$1:$C$1003,_xlfn.AGGREGATE(15,6,ROW($W$5:$W$1003)/(FIND("LuF",$W$5:$W$1003,1)&gt;0),ROW()-4)),"")</f>
        <v/>
      </c>
      <c r="AE606" s="67" t="str" cm="1">
        <f t="array" ref="AE606">IFERROR(INDEX($C$1:$C$1003,_xlfn.AGGREGATE(15,6,ROW($P$5:$P$1003)/(FIND("Ja",$P$5:$P$1003,1)&gt;0),ROW()-4)),"")</f>
        <v/>
      </c>
      <c r="AF606" s="67" t="str" cm="1">
        <f t="array" ref="AF606">IFERROR(INDEX($C$1:$C$1003,_xlfn.AGGREGATE(15,6,ROW($V$5:$V$1003)/(FIND("1",$V$5:$V$1003,1)&gt;0),ROW()-4)),"")</f>
        <v/>
      </c>
    </row>
    <row r="607" spans="2:32" x14ac:dyDescent="0.35">
      <c r="B607" s="139"/>
      <c r="C607" s="139" t="str">
        <f>IF(B607&lt;&gt;"",COUNTIF($B$4:$B607,"&lt;&gt;"),"")</f>
        <v/>
      </c>
      <c r="D607" s="142"/>
      <c r="E607" s="139"/>
      <c r="F607" s="139"/>
      <c r="G607" s="139"/>
      <c r="H607" s="139"/>
      <c r="I607" s="142"/>
      <c r="J607" s="139"/>
      <c r="K607" s="139" t="str">
        <f>IFERROR(INDEX(PLZ!B:B,MATCH(I607,PLZ!A:A,0)),"")</f>
        <v/>
      </c>
      <c r="L607" s="139"/>
      <c r="M607" s="139" t="str">
        <f>IFERROR(IF(K607&lt;&gt;"Baden-Württemberg",VLOOKUP(L607,Params!A$28:A$36,1,FALSE),""),"")</f>
        <v/>
      </c>
      <c r="N607" s="147"/>
      <c r="O607" s="139"/>
      <c r="P607" s="139" t="str">
        <f t="shared" si="31"/>
        <v/>
      </c>
      <c r="Q607" s="139" t="str">
        <f t="shared" si="31"/>
        <v/>
      </c>
      <c r="R607" s="139" t="str">
        <f t="shared" si="31"/>
        <v/>
      </c>
      <c r="S607" s="147"/>
      <c r="T607" s="146" t="str" cm="1">
        <f t="array" aca="1" ref="T607" ca="1">IF(B607&lt;&gt;"",HYPERLINK("#'"&amp;MID(CELL("Dateiname",'Gemarkungen &amp; Flurstücke'!A$1),FIND("]",CELL("Dateiname",'Gemarkungen &amp; Flurstücke'!A$1))+1,31)&amp;"'!B6","Bitte ergänzen Sie die Angaben in ''Gemarkungen &amp; Flurstücke''!"),"")</f>
        <v/>
      </c>
      <c r="U607" s="42" t="str">
        <f>IFERROR(VLOOKUP(K607,Params!$A$2:$C$17,3,FALSE)&amp;VLOOKUP(L607,Params!$A$21:$C$23,3,FALSE)&amp;IFERROR(VLOOKUP(M607,Params!$A$28:$C$36,3,FALSE),"0"),"")</f>
        <v/>
      </c>
      <c r="V607" s="67" t="str">
        <f t="shared" si="29"/>
        <v/>
      </c>
      <c r="W607" s="67" t="str">
        <f>IFERROR(VLOOKUP(U607,Verfahren!$A$1:$E$15,5,FALSE),"")&amp;IFERROR(VLOOKUP(V607,Verfahren!A$17:B$20,2,FALSE),"")</f>
        <v/>
      </c>
      <c r="X607" s="67" t="str">
        <f t="shared" si="30"/>
        <v/>
      </c>
      <c r="Y607" s="67">
        <v>603</v>
      </c>
      <c r="Z607" s="67" t="str" cm="1">
        <f t="array" ref="Z607">IFERROR(INDEX($C$1:$C$1003,_xlfn.AGGREGATE(15,6,ROW($W$5:$W$1003)/(FIND("Wohngrundstück",$W$5:$W$1003,1)&gt;0),ROW()-4)),"")</f>
        <v/>
      </c>
      <c r="AA607" s="67" t="str" cm="1">
        <f t="array" ref="AA607">IFERROR(INDEX($C$1:$C$1003,_xlfn.AGGREGATE(15,6,ROW($U$5:$U$1003)/(FIND("123",$U$5:$U$1003,1)&gt;0),ROW()-4)),"")</f>
        <v/>
      </c>
      <c r="AB607" s="67" t="str" cm="1">
        <f t="array" ref="AB607">IFERROR(INDEX($C$1:$C$1003,_xlfn.AGGREGATE(15,6,ROW($W$5:$W$1003)/(FIND("Nichtwohngrundstück",$W$5:$W$1003,1)&gt;0),ROW()-4)),"")</f>
        <v/>
      </c>
      <c r="AC607" s="67" t="str" cm="1">
        <f t="array" ref="AC607">IFERROR(INDEX($C$1:$C$1003,_xlfn.AGGREGATE(15,6,ROW($W$5:$W$1003)/(FIND("Gebäude",$W$5:$W$1003,1)&gt;0),ROW()-4)),"")</f>
        <v/>
      </c>
      <c r="AD607" s="67" t="str" cm="1">
        <f t="array" ref="AD607">IFERROR(INDEX($C$1:$C$1003,_xlfn.AGGREGATE(15,6,ROW($W$5:$W$1003)/(FIND("LuF",$W$5:$W$1003,1)&gt;0),ROW()-4)),"")</f>
        <v/>
      </c>
      <c r="AE607" s="67" t="str" cm="1">
        <f t="array" ref="AE607">IFERROR(INDEX($C$1:$C$1003,_xlfn.AGGREGATE(15,6,ROW($P$5:$P$1003)/(FIND("Ja",$P$5:$P$1003,1)&gt;0),ROW()-4)),"")</f>
        <v/>
      </c>
      <c r="AF607" s="67" t="str" cm="1">
        <f t="array" ref="AF607">IFERROR(INDEX($C$1:$C$1003,_xlfn.AGGREGATE(15,6,ROW($V$5:$V$1003)/(FIND("1",$V$5:$V$1003,1)&gt;0),ROW()-4)),"")</f>
        <v/>
      </c>
    </row>
    <row r="608" spans="2:32" x14ac:dyDescent="0.35">
      <c r="B608" s="139"/>
      <c r="C608" s="139" t="str">
        <f>IF(B608&lt;&gt;"",COUNTIF($B$4:$B608,"&lt;&gt;"),"")</f>
        <v/>
      </c>
      <c r="D608" s="142"/>
      <c r="E608" s="139"/>
      <c r="F608" s="139"/>
      <c r="G608" s="139"/>
      <c r="H608" s="139"/>
      <c r="I608" s="142"/>
      <c r="J608" s="139"/>
      <c r="K608" s="139" t="str">
        <f>IFERROR(INDEX(PLZ!B:B,MATCH(I608,PLZ!A:A,0)),"")</f>
        <v/>
      </c>
      <c r="L608" s="139"/>
      <c r="M608" s="139" t="str">
        <f>IFERROR(IF(K608&lt;&gt;"Baden-Württemberg",VLOOKUP(L608,Params!A$28:A$36,1,FALSE),""),"")</f>
        <v/>
      </c>
      <c r="N608" s="147"/>
      <c r="O608" s="139"/>
      <c r="P608" s="139" t="str">
        <f t="shared" si="31"/>
        <v/>
      </c>
      <c r="Q608" s="139" t="str">
        <f t="shared" si="31"/>
        <v/>
      </c>
      <c r="R608" s="139" t="str">
        <f t="shared" si="31"/>
        <v/>
      </c>
      <c r="S608" s="147"/>
      <c r="T608" s="146" t="str" cm="1">
        <f t="array" aca="1" ref="T608" ca="1">IF(B608&lt;&gt;"",HYPERLINK("#'"&amp;MID(CELL("Dateiname",'Gemarkungen &amp; Flurstücke'!A$1),FIND("]",CELL("Dateiname",'Gemarkungen &amp; Flurstücke'!A$1))+1,31)&amp;"'!B6","Bitte ergänzen Sie die Angaben in ''Gemarkungen &amp; Flurstücke''!"),"")</f>
        <v/>
      </c>
      <c r="U608" s="42" t="str">
        <f>IFERROR(VLOOKUP(K608,Params!$A$2:$C$17,3,FALSE)&amp;VLOOKUP(L608,Params!$A$21:$C$23,3,FALSE)&amp;IFERROR(VLOOKUP(M608,Params!$A$28:$C$36,3,FALSE),"0"),"")</f>
        <v/>
      </c>
      <c r="V608" s="67" t="str">
        <f t="shared" si="29"/>
        <v/>
      </c>
      <c r="W608" s="67" t="str">
        <f>IFERROR(VLOOKUP(U608,Verfahren!$A$1:$E$15,5,FALSE),"")&amp;IFERROR(VLOOKUP(V608,Verfahren!A$17:B$20,2,FALSE),"")</f>
        <v/>
      </c>
      <c r="X608" s="67" t="str">
        <f t="shared" si="30"/>
        <v/>
      </c>
      <c r="Y608" s="67">
        <v>604</v>
      </c>
      <c r="Z608" s="67" t="str" cm="1">
        <f t="array" ref="Z608">IFERROR(INDEX($C$1:$C$1003,_xlfn.AGGREGATE(15,6,ROW($W$5:$W$1003)/(FIND("Wohngrundstück",$W$5:$W$1003,1)&gt;0),ROW()-4)),"")</f>
        <v/>
      </c>
      <c r="AA608" s="67" t="str" cm="1">
        <f t="array" ref="AA608">IFERROR(INDEX($C$1:$C$1003,_xlfn.AGGREGATE(15,6,ROW($U$5:$U$1003)/(FIND("123",$U$5:$U$1003,1)&gt;0),ROW()-4)),"")</f>
        <v/>
      </c>
      <c r="AB608" s="67" t="str" cm="1">
        <f t="array" ref="AB608">IFERROR(INDEX($C$1:$C$1003,_xlfn.AGGREGATE(15,6,ROW($W$5:$W$1003)/(FIND("Nichtwohngrundstück",$W$5:$W$1003,1)&gt;0),ROW()-4)),"")</f>
        <v/>
      </c>
      <c r="AC608" s="67" t="str" cm="1">
        <f t="array" ref="AC608">IFERROR(INDEX($C$1:$C$1003,_xlfn.AGGREGATE(15,6,ROW($W$5:$W$1003)/(FIND("Gebäude",$W$5:$W$1003,1)&gt;0),ROW()-4)),"")</f>
        <v/>
      </c>
      <c r="AD608" s="67" t="str" cm="1">
        <f t="array" ref="AD608">IFERROR(INDEX($C$1:$C$1003,_xlfn.AGGREGATE(15,6,ROW($W$5:$W$1003)/(FIND("LuF",$W$5:$W$1003,1)&gt;0),ROW()-4)),"")</f>
        <v/>
      </c>
      <c r="AE608" s="67" t="str" cm="1">
        <f t="array" ref="AE608">IFERROR(INDEX($C$1:$C$1003,_xlfn.AGGREGATE(15,6,ROW($P$5:$P$1003)/(FIND("Ja",$P$5:$P$1003,1)&gt;0),ROW()-4)),"")</f>
        <v/>
      </c>
      <c r="AF608" s="67" t="str" cm="1">
        <f t="array" ref="AF608">IFERROR(INDEX($C$1:$C$1003,_xlfn.AGGREGATE(15,6,ROW($V$5:$V$1003)/(FIND("1",$V$5:$V$1003,1)&gt;0),ROW()-4)),"")</f>
        <v/>
      </c>
    </row>
    <row r="609" spans="2:32" x14ac:dyDescent="0.35">
      <c r="B609" s="139"/>
      <c r="C609" s="139" t="str">
        <f>IF(B609&lt;&gt;"",COUNTIF($B$4:$B609,"&lt;&gt;"),"")</f>
        <v/>
      </c>
      <c r="D609" s="142"/>
      <c r="E609" s="139"/>
      <c r="F609" s="139"/>
      <c r="G609" s="139"/>
      <c r="H609" s="139"/>
      <c r="I609" s="142"/>
      <c r="J609" s="139"/>
      <c r="K609" s="139" t="str">
        <f>IFERROR(INDEX(PLZ!B:B,MATCH(I609,PLZ!A:A,0)),"")</f>
        <v/>
      </c>
      <c r="L609" s="139"/>
      <c r="M609" s="139" t="str">
        <f>IFERROR(IF(K609&lt;&gt;"Baden-Württemberg",VLOOKUP(L609,Params!A$28:A$36,1,FALSE),""),"")</f>
        <v/>
      </c>
      <c r="N609" s="147"/>
      <c r="O609" s="139"/>
      <c r="P609" s="139" t="str">
        <f t="shared" si="31"/>
        <v/>
      </c>
      <c r="Q609" s="139" t="str">
        <f t="shared" si="31"/>
        <v/>
      </c>
      <c r="R609" s="139" t="str">
        <f t="shared" si="31"/>
        <v/>
      </c>
      <c r="S609" s="147"/>
      <c r="T609" s="146" t="str" cm="1">
        <f t="array" aca="1" ref="T609" ca="1">IF(B609&lt;&gt;"",HYPERLINK("#'"&amp;MID(CELL("Dateiname",'Gemarkungen &amp; Flurstücke'!A$1),FIND("]",CELL("Dateiname",'Gemarkungen &amp; Flurstücke'!A$1))+1,31)&amp;"'!B6","Bitte ergänzen Sie die Angaben in ''Gemarkungen &amp; Flurstücke''!"),"")</f>
        <v/>
      </c>
      <c r="U609" s="42" t="str">
        <f>IFERROR(VLOOKUP(K609,Params!$A$2:$C$17,3,FALSE)&amp;VLOOKUP(L609,Params!$A$21:$C$23,3,FALSE)&amp;IFERROR(VLOOKUP(M609,Params!$A$28:$C$36,3,FALSE),"0"),"")</f>
        <v/>
      </c>
      <c r="V609" s="67" t="str">
        <f t="shared" si="29"/>
        <v/>
      </c>
      <c r="W609" s="67" t="str">
        <f>IFERROR(VLOOKUP(U609,Verfahren!$A$1:$E$15,5,FALSE),"")&amp;IFERROR(VLOOKUP(V609,Verfahren!A$17:B$20,2,FALSE),"")</f>
        <v/>
      </c>
      <c r="X609" s="67" t="str">
        <f t="shared" si="30"/>
        <v/>
      </c>
      <c r="Y609" s="67">
        <v>605</v>
      </c>
      <c r="Z609" s="67" t="str" cm="1">
        <f t="array" ref="Z609">IFERROR(INDEX($C$1:$C$1003,_xlfn.AGGREGATE(15,6,ROW($W$5:$W$1003)/(FIND("Wohngrundstück",$W$5:$W$1003,1)&gt;0),ROW()-4)),"")</f>
        <v/>
      </c>
      <c r="AA609" s="67" t="str" cm="1">
        <f t="array" ref="AA609">IFERROR(INDEX($C$1:$C$1003,_xlfn.AGGREGATE(15,6,ROW($U$5:$U$1003)/(FIND("123",$U$5:$U$1003,1)&gt;0),ROW()-4)),"")</f>
        <v/>
      </c>
      <c r="AB609" s="67" t="str" cm="1">
        <f t="array" ref="AB609">IFERROR(INDEX($C$1:$C$1003,_xlfn.AGGREGATE(15,6,ROW($W$5:$W$1003)/(FIND("Nichtwohngrundstück",$W$5:$W$1003,1)&gt;0),ROW()-4)),"")</f>
        <v/>
      </c>
      <c r="AC609" s="67" t="str" cm="1">
        <f t="array" ref="AC609">IFERROR(INDEX($C$1:$C$1003,_xlfn.AGGREGATE(15,6,ROW($W$5:$W$1003)/(FIND("Gebäude",$W$5:$W$1003,1)&gt;0),ROW()-4)),"")</f>
        <v/>
      </c>
      <c r="AD609" s="67" t="str" cm="1">
        <f t="array" ref="AD609">IFERROR(INDEX($C$1:$C$1003,_xlfn.AGGREGATE(15,6,ROW($W$5:$W$1003)/(FIND("LuF",$W$5:$W$1003,1)&gt;0),ROW()-4)),"")</f>
        <v/>
      </c>
      <c r="AE609" s="67" t="str" cm="1">
        <f t="array" ref="AE609">IFERROR(INDEX($C$1:$C$1003,_xlfn.AGGREGATE(15,6,ROW($P$5:$P$1003)/(FIND("Ja",$P$5:$P$1003,1)&gt;0),ROW()-4)),"")</f>
        <v/>
      </c>
      <c r="AF609" s="67" t="str" cm="1">
        <f t="array" ref="AF609">IFERROR(INDEX($C$1:$C$1003,_xlfn.AGGREGATE(15,6,ROW($V$5:$V$1003)/(FIND("1",$V$5:$V$1003,1)&gt;0),ROW()-4)),"")</f>
        <v/>
      </c>
    </row>
    <row r="610" spans="2:32" x14ac:dyDescent="0.35">
      <c r="B610" s="139"/>
      <c r="C610" s="139" t="str">
        <f>IF(B610&lt;&gt;"",COUNTIF($B$4:$B610,"&lt;&gt;"),"")</f>
        <v/>
      </c>
      <c r="D610" s="142"/>
      <c r="E610" s="139"/>
      <c r="F610" s="139"/>
      <c r="G610" s="139"/>
      <c r="H610" s="139"/>
      <c r="I610" s="142"/>
      <c r="J610" s="139"/>
      <c r="K610" s="139" t="str">
        <f>IFERROR(INDEX(PLZ!B:B,MATCH(I610,PLZ!A:A,0)),"")</f>
        <v/>
      </c>
      <c r="L610" s="139"/>
      <c r="M610" s="139" t="str">
        <f>IFERROR(IF(K610&lt;&gt;"Baden-Württemberg",VLOOKUP(L610,Params!A$28:A$36,1,FALSE),""),"")</f>
        <v/>
      </c>
      <c r="N610" s="147"/>
      <c r="O610" s="139"/>
      <c r="P610" s="139" t="str">
        <f t="shared" si="31"/>
        <v/>
      </c>
      <c r="Q610" s="139" t="str">
        <f t="shared" si="31"/>
        <v/>
      </c>
      <c r="R610" s="139" t="str">
        <f t="shared" si="31"/>
        <v/>
      </c>
      <c r="S610" s="147"/>
      <c r="T610" s="146" t="str" cm="1">
        <f t="array" aca="1" ref="T610" ca="1">IF(B610&lt;&gt;"",HYPERLINK("#'"&amp;MID(CELL("Dateiname",'Gemarkungen &amp; Flurstücke'!A$1),FIND("]",CELL("Dateiname",'Gemarkungen &amp; Flurstücke'!A$1))+1,31)&amp;"'!B6","Bitte ergänzen Sie die Angaben in ''Gemarkungen &amp; Flurstücke''!"),"")</f>
        <v/>
      </c>
      <c r="U610" s="42" t="str">
        <f>IFERROR(VLOOKUP(K610,Params!$A$2:$C$17,3,FALSE)&amp;VLOOKUP(L610,Params!$A$21:$C$23,3,FALSE)&amp;IFERROR(VLOOKUP(M610,Params!$A$28:$C$36,3,FALSE),"0"),"")</f>
        <v/>
      </c>
      <c r="V610" s="67" t="str">
        <f t="shared" si="29"/>
        <v/>
      </c>
      <c r="W610" s="67" t="str">
        <f>IFERROR(VLOOKUP(U610,Verfahren!$A$1:$E$15,5,FALSE),"")&amp;IFERROR(VLOOKUP(V610,Verfahren!A$17:B$20,2,FALSE),"")</f>
        <v/>
      </c>
      <c r="X610" s="67" t="str">
        <f t="shared" si="30"/>
        <v/>
      </c>
      <c r="Y610" s="67">
        <v>606</v>
      </c>
      <c r="Z610" s="67" t="str" cm="1">
        <f t="array" ref="Z610">IFERROR(INDEX($C$1:$C$1003,_xlfn.AGGREGATE(15,6,ROW($W$5:$W$1003)/(FIND("Wohngrundstück",$W$5:$W$1003,1)&gt;0),ROW()-4)),"")</f>
        <v/>
      </c>
      <c r="AA610" s="67" t="str" cm="1">
        <f t="array" ref="AA610">IFERROR(INDEX($C$1:$C$1003,_xlfn.AGGREGATE(15,6,ROW($U$5:$U$1003)/(FIND("123",$U$5:$U$1003,1)&gt;0),ROW()-4)),"")</f>
        <v/>
      </c>
      <c r="AB610" s="67" t="str" cm="1">
        <f t="array" ref="AB610">IFERROR(INDEX($C$1:$C$1003,_xlfn.AGGREGATE(15,6,ROW($W$5:$W$1003)/(FIND("Nichtwohngrundstück",$W$5:$W$1003,1)&gt;0),ROW()-4)),"")</f>
        <v/>
      </c>
      <c r="AC610" s="67" t="str" cm="1">
        <f t="array" ref="AC610">IFERROR(INDEX($C$1:$C$1003,_xlfn.AGGREGATE(15,6,ROW($W$5:$W$1003)/(FIND("Gebäude",$W$5:$W$1003,1)&gt;0),ROW()-4)),"")</f>
        <v/>
      </c>
      <c r="AD610" s="67" t="str" cm="1">
        <f t="array" ref="AD610">IFERROR(INDEX($C$1:$C$1003,_xlfn.AGGREGATE(15,6,ROW($W$5:$W$1003)/(FIND("LuF",$W$5:$W$1003,1)&gt;0),ROW()-4)),"")</f>
        <v/>
      </c>
      <c r="AE610" s="67" t="str" cm="1">
        <f t="array" ref="AE610">IFERROR(INDEX($C$1:$C$1003,_xlfn.AGGREGATE(15,6,ROW($P$5:$P$1003)/(FIND("Ja",$P$5:$P$1003,1)&gt;0),ROW()-4)),"")</f>
        <v/>
      </c>
      <c r="AF610" s="67" t="str" cm="1">
        <f t="array" ref="AF610">IFERROR(INDEX($C$1:$C$1003,_xlfn.AGGREGATE(15,6,ROW($V$5:$V$1003)/(FIND("1",$V$5:$V$1003,1)&gt;0),ROW()-4)),"")</f>
        <v/>
      </c>
    </row>
    <row r="611" spans="2:32" x14ac:dyDescent="0.35">
      <c r="B611" s="139"/>
      <c r="C611" s="139" t="str">
        <f>IF(B611&lt;&gt;"",COUNTIF($B$4:$B611,"&lt;&gt;"),"")</f>
        <v/>
      </c>
      <c r="D611" s="142"/>
      <c r="E611" s="139"/>
      <c r="F611" s="139"/>
      <c r="G611" s="139"/>
      <c r="H611" s="139"/>
      <c r="I611" s="142"/>
      <c r="J611" s="139"/>
      <c r="K611" s="139" t="str">
        <f>IFERROR(INDEX(PLZ!B:B,MATCH(I611,PLZ!A:A,0)),"")</f>
        <v/>
      </c>
      <c r="L611" s="139"/>
      <c r="M611" s="139" t="str">
        <f>IFERROR(IF(K611&lt;&gt;"Baden-Württemberg",VLOOKUP(L611,Params!A$28:A$36,1,FALSE),""),"")</f>
        <v/>
      </c>
      <c r="N611" s="147"/>
      <c r="O611" s="139"/>
      <c r="P611" s="139" t="str">
        <f t="shared" si="31"/>
        <v/>
      </c>
      <c r="Q611" s="139" t="str">
        <f t="shared" si="31"/>
        <v/>
      </c>
      <c r="R611" s="139" t="str">
        <f t="shared" si="31"/>
        <v/>
      </c>
      <c r="S611" s="147"/>
      <c r="T611" s="146" t="str" cm="1">
        <f t="array" aca="1" ref="T611" ca="1">IF(B611&lt;&gt;"",HYPERLINK("#'"&amp;MID(CELL("Dateiname",'Gemarkungen &amp; Flurstücke'!A$1),FIND("]",CELL("Dateiname",'Gemarkungen &amp; Flurstücke'!A$1))+1,31)&amp;"'!B6","Bitte ergänzen Sie die Angaben in ''Gemarkungen &amp; Flurstücke''!"),"")</f>
        <v/>
      </c>
      <c r="U611" s="42" t="str">
        <f>IFERROR(VLOOKUP(K611,Params!$A$2:$C$17,3,FALSE)&amp;VLOOKUP(L611,Params!$A$21:$C$23,3,FALSE)&amp;IFERROR(VLOOKUP(M611,Params!$A$28:$C$36,3,FALSE),"0"),"")</f>
        <v/>
      </c>
      <c r="V611" s="67" t="str">
        <f t="shared" si="29"/>
        <v/>
      </c>
      <c r="W611" s="67" t="str">
        <f>IFERROR(VLOOKUP(U611,Verfahren!$A$1:$E$15,5,FALSE),"")&amp;IFERROR(VLOOKUP(V611,Verfahren!A$17:B$20,2,FALSE),"")</f>
        <v/>
      </c>
      <c r="X611" s="67" t="str">
        <f t="shared" si="30"/>
        <v/>
      </c>
      <c r="Y611" s="67">
        <v>607</v>
      </c>
      <c r="Z611" s="67" t="str" cm="1">
        <f t="array" ref="Z611">IFERROR(INDEX($C$1:$C$1003,_xlfn.AGGREGATE(15,6,ROW($W$5:$W$1003)/(FIND("Wohngrundstück",$W$5:$W$1003,1)&gt;0),ROW()-4)),"")</f>
        <v/>
      </c>
      <c r="AA611" s="67" t="str" cm="1">
        <f t="array" ref="AA611">IFERROR(INDEX($C$1:$C$1003,_xlfn.AGGREGATE(15,6,ROW($U$5:$U$1003)/(FIND("123",$U$5:$U$1003,1)&gt;0),ROW()-4)),"")</f>
        <v/>
      </c>
      <c r="AB611" s="67" t="str" cm="1">
        <f t="array" ref="AB611">IFERROR(INDEX($C$1:$C$1003,_xlfn.AGGREGATE(15,6,ROW($W$5:$W$1003)/(FIND("Nichtwohngrundstück",$W$5:$W$1003,1)&gt;0),ROW()-4)),"")</f>
        <v/>
      </c>
      <c r="AC611" s="67" t="str" cm="1">
        <f t="array" ref="AC611">IFERROR(INDEX($C$1:$C$1003,_xlfn.AGGREGATE(15,6,ROW($W$5:$W$1003)/(FIND("Gebäude",$W$5:$W$1003,1)&gt;0),ROW()-4)),"")</f>
        <v/>
      </c>
      <c r="AD611" s="67" t="str" cm="1">
        <f t="array" ref="AD611">IFERROR(INDEX($C$1:$C$1003,_xlfn.AGGREGATE(15,6,ROW($W$5:$W$1003)/(FIND("LuF",$W$5:$W$1003,1)&gt;0),ROW()-4)),"")</f>
        <v/>
      </c>
      <c r="AE611" s="67" t="str" cm="1">
        <f t="array" ref="AE611">IFERROR(INDEX($C$1:$C$1003,_xlfn.AGGREGATE(15,6,ROW($P$5:$P$1003)/(FIND("Ja",$P$5:$P$1003,1)&gt;0),ROW()-4)),"")</f>
        <v/>
      </c>
      <c r="AF611" s="67" t="str" cm="1">
        <f t="array" ref="AF611">IFERROR(INDEX($C$1:$C$1003,_xlfn.AGGREGATE(15,6,ROW($V$5:$V$1003)/(FIND("1",$V$5:$V$1003,1)&gt;0),ROW()-4)),"")</f>
        <v/>
      </c>
    </row>
    <row r="612" spans="2:32" x14ac:dyDescent="0.35">
      <c r="B612" s="139"/>
      <c r="C612" s="139" t="str">
        <f>IF(B612&lt;&gt;"",COUNTIF($B$4:$B612,"&lt;&gt;"),"")</f>
        <v/>
      </c>
      <c r="D612" s="142"/>
      <c r="E612" s="139"/>
      <c r="F612" s="139"/>
      <c r="G612" s="139"/>
      <c r="H612" s="139"/>
      <c r="I612" s="142"/>
      <c r="J612" s="139"/>
      <c r="K612" s="139" t="str">
        <f>IFERROR(INDEX(PLZ!B:B,MATCH(I612,PLZ!A:A,0)),"")</f>
        <v/>
      </c>
      <c r="L612" s="139"/>
      <c r="M612" s="139" t="str">
        <f>IFERROR(IF(K612&lt;&gt;"Baden-Württemberg",VLOOKUP(L612,Params!A$28:A$36,1,FALSE),""),"")</f>
        <v/>
      </c>
      <c r="N612" s="147"/>
      <c r="O612" s="139"/>
      <c r="P612" s="139" t="str">
        <f t="shared" si="31"/>
        <v/>
      </c>
      <c r="Q612" s="139" t="str">
        <f t="shared" si="31"/>
        <v/>
      </c>
      <c r="R612" s="139" t="str">
        <f t="shared" si="31"/>
        <v/>
      </c>
      <c r="S612" s="147"/>
      <c r="T612" s="146" t="str" cm="1">
        <f t="array" aca="1" ref="T612" ca="1">IF(B612&lt;&gt;"",HYPERLINK("#'"&amp;MID(CELL("Dateiname",'Gemarkungen &amp; Flurstücke'!A$1),FIND("]",CELL("Dateiname",'Gemarkungen &amp; Flurstücke'!A$1))+1,31)&amp;"'!B6","Bitte ergänzen Sie die Angaben in ''Gemarkungen &amp; Flurstücke''!"),"")</f>
        <v/>
      </c>
      <c r="U612" s="42" t="str">
        <f>IFERROR(VLOOKUP(K612,Params!$A$2:$C$17,3,FALSE)&amp;VLOOKUP(L612,Params!$A$21:$C$23,3,FALSE)&amp;IFERROR(VLOOKUP(M612,Params!$A$28:$C$36,3,FALSE),"0"),"")</f>
        <v/>
      </c>
      <c r="V612" s="67" t="str">
        <f t="shared" si="29"/>
        <v/>
      </c>
      <c r="W612" s="67" t="str">
        <f>IFERROR(VLOOKUP(U612,Verfahren!$A$1:$E$15,5,FALSE),"")&amp;IFERROR(VLOOKUP(V612,Verfahren!A$17:B$20,2,FALSE),"")</f>
        <v/>
      </c>
      <c r="X612" s="67" t="str">
        <f t="shared" si="30"/>
        <v/>
      </c>
      <c r="Y612" s="67">
        <v>608</v>
      </c>
      <c r="Z612" s="67" t="str" cm="1">
        <f t="array" ref="Z612">IFERROR(INDEX($C$1:$C$1003,_xlfn.AGGREGATE(15,6,ROW($W$5:$W$1003)/(FIND("Wohngrundstück",$W$5:$W$1003,1)&gt;0),ROW()-4)),"")</f>
        <v/>
      </c>
      <c r="AA612" s="67" t="str" cm="1">
        <f t="array" ref="AA612">IFERROR(INDEX($C$1:$C$1003,_xlfn.AGGREGATE(15,6,ROW($U$5:$U$1003)/(FIND("123",$U$5:$U$1003,1)&gt;0),ROW()-4)),"")</f>
        <v/>
      </c>
      <c r="AB612" s="67" t="str" cm="1">
        <f t="array" ref="AB612">IFERROR(INDEX($C$1:$C$1003,_xlfn.AGGREGATE(15,6,ROW($W$5:$W$1003)/(FIND("Nichtwohngrundstück",$W$5:$W$1003,1)&gt;0),ROW()-4)),"")</f>
        <v/>
      </c>
      <c r="AC612" s="67" t="str" cm="1">
        <f t="array" ref="AC612">IFERROR(INDEX($C$1:$C$1003,_xlfn.AGGREGATE(15,6,ROW($W$5:$W$1003)/(FIND("Gebäude",$W$5:$W$1003,1)&gt;0),ROW()-4)),"")</f>
        <v/>
      </c>
      <c r="AD612" s="67" t="str" cm="1">
        <f t="array" ref="AD612">IFERROR(INDEX($C$1:$C$1003,_xlfn.AGGREGATE(15,6,ROW($W$5:$W$1003)/(FIND("LuF",$W$5:$W$1003,1)&gt;0),ROW()-4)),"")</f>
        <v/>
      </c>
      <c r="AE612" s="67" t="str" cm="1">
        <f t="array" ref="AE612">IFERROR(INDEX($C$1:$C$1003,_xlfn.AGGREGATE(15,6,ROW($P$5:$P$1003)/(FIND("Ja",$P$5:$P$1003,1)&gt;0),ROW()-4)),"")</f>
        <v/>
      </c>
      <c r="AF612" s="67" t="str" cm="1">
        <f t="array" ref="AF612">IFERROR(INDEX($C$1:$C$1003,_xlfn.AGGREGATE(15,6,ROW($V$5:$V$1003)/(FIND("1",$V$5:$V$1003,1)&gt;0),ROW()-4)),"")</f>
        <v/>
      </c>
    </row>
    <row r="613" spans="2:32" x14ac:dyDescent="0.35">
      <c r="B613" s="139"/>
      <c r="C613" s="139" t="str">
        <f>IF(B613&lt;&gt;"",COUNTIF($B$4:$B613,"&lt;&gt;"),"")</f>
        <v/>
      </c>
      <c r="D613" s="142"/>
      <c r="E613" s="139"/>
      <c r="F613" s="139"/>
      <c r="G613" s="139"/>
      <c r="H613" s="139"/>
      <c r="I613" s="142"/>
      <c r="J613" s="139"/>
      <c r="K613" s="139" t="str">
        <f>IFERROR(INDEX(PLZ!B:B,MATCH(I613,PLZ!A:A,0)),"")</f>
        <v/>
      </c>
      <c r="L613" s="139"/>
      <c r="M613" s="139" t="str">
        <f>IFERROR(IF(K613&lt;&gt;"Baden-Württemberg",VLOOKUP(L613,Params!A$28:A$36,1,FALSE),""),"")</f>
        <v/>
      </c>
      <c r="N613" s="147"/>
      <c r="O613" s="139"/>
      <c r="P613" s="139" t="str">
        <f t="shared" si="31"/>
        <v/>
      </c>
      <c r="Q613" s="139" t="str">
        <f t="shared" si="31"/>
        <v/>
      </c>
      <c r="R613" s="139" t="str">
        <f t="shared" si="31"/>
        <v/>
      </c>
      <c r="S613" s="147"/>
      <c r="T613" s="146" t="str" cm="1">
        <f t="array" aca="1" ref="T613" ca="1">IF(B613&lt;&gt;"",HYPERLINK("#'"&amp;MID(CELL("Dateiname",'Gemarkungen &amp; Flurstücke'!A$1),FIND("]",CELL("Dateiname",'Gemarkungen &amp; Flurstücke'!A$1))+1,31)&amp;"'!B6","Bitte ergänzen Sie die Angaben in ''Gemarkungen &amp; Flurstücke''!"),"")</f>
        <v/>
      </c>
      <c r="U613" s="42" t="str">
        <f>IFERROR(VLOOKUP(K613,Params!$A$2:$C$17,3,FALSE)&amp;VLOOKUP(L613,Params!$A$21:$C$23,3,FALSE)&amp;IFERROR(VLOOKUP(M613,Params!$A$28:$C$36,3,FALSE),"0"),"")</f>
        <v/>
      </c>
      <c r="V613" s="67" t="str">
        <f t="shared" si="29"/>
        <v/>
      </c>
      <c r="W613" s="67" t="str">
        <f>IFERROR(VLOOKUP(U613,Verfahren!$A$1:$E$15,5,FALSE),"")&amp;IFERROR(VLOOKUP(V613,Verfahren!A$17:B$20,2,FALSE),"")</f>
        <v/>
      </c>
      <c r="X613" s="67" t="str">
        <f t="shared" si="30"/>
        <v/>
      </c>
      <c r="Y613" s="67">
        <v>609</v>
      </c>
      <c r="Z613" s="67" t="str" cm="1">
        <f t="array" ref="Z613">IFERROR(INDEX($C$1:$C$1003,_xlfn.AGGREGATE(15,6,ROW($W$5:$W$1003)/(FIND("Wohngrundstück",$W$5:$W$1003,1)&gt;0),ROW()-4)),"")</f>
        <v/>
      </c>
      <c r="AA613" s="67" t="str" cm="1">
        <f t="array" ref="AA613">IFERROR(INDEX($C$1:$C$1003,_xlfn.AGGREGATE(15,6,ROW($U$5:$U$1003)/(FIND("123",$U$5:$U$1003,1)&gt;0),ROW()-4)),"")</f>
        <v/>
      </c>
      <c r="AB613" s="67" t="str" cm="1">
        <f t="array" ref="AB613">IFERROR(INDEX($C$1:$C$1003,_xlfn.AGGREGATE(15,6,ROW($W$5:$W$1003)/(FIND("Nichtwohngrundstück",$W$5:$W$1003,1)&gt;0),ROW()-4)),"")</f>
        <v/>
      </c>
      <c r="AC613" s="67" t="str" cm="1">
        <f t="array" ref="AC613">IFERROR(INDEX($C$1:$C$1003,_xlfn.AGGREGATE(15,6,ROW($W$5:$W$1003)/(FIND("Gebäude",$W$5:$W$1003,1)&gt;0),ROW()-4)),"")</f>
        <v/>
      </c>
      <c r="AD613" s="67" t="str" cm="1">
        <f t="array" ref="AD613">IFERROR(INDEX($C$1:$C$1003,_xlfn.AGGREGATE(15,6,ROW($W$5:$W$1003)/(FIND("LuF",$W$5:$W$1003,1)&gt;0),ROW()-4)),"")</f>
        <v/>
      </c>
      <c r="AE613" s="67" t="str" cm="1">
        <f t="array" ref="AE613">IFERROR(INDEX($C$1:$C$1003,_xlfn.AGGREGATE(15,6,ROW($P$5:$P$1003)/(FIND("Ja",$P$5:$P$1003,1)&gt;0),ROW()-4)),"")</f>
        <v/>
      </c>
      <c r="AF613" s="67" t="str" cm="1">
        <f t="array" ref="AF613">IFERROR(INDEX($C$1:$C$1003,_xlfn.AGGREGATE(15,6,ROW($V$5:$V$1003)/(FIND("1",$V$5:$V$1003,1)&gt;0),ROW()-4)),"")</f>
        <v/>
      </c>
    </row>
    <row r="614" spans="2:32" x14ac:dyDescent="0.35">
      <c r="B614" s="139"/>
      <c r="C614" s="139" t="str">
        <f>IF(B614&lt;&gt;"",COUNTIF($B$4:$B614,"&lt;&gt;"),"")</f>
        <v/>
      </c>
      <c r="D614" s="142"/>
      <c r="E614" s="139"/>
      <c r="F614" s="139"/>
      <c r="G614" s="139"/>
      <c r="H614" s="139"/>
      <c r="I614" s="142"/>
      <c r="J614" s="139"/>
      <c r="K614" s="139" t="str">
        <f>IFERROR(INDEX(PLZ!B:B,MATCH(I614,PLZ!A:A,0)),"")</f>
        <v/>
      </c>
      <c r="L614" s="139"/>
      <c r="M614" s="139" t="str">
        <f>IFERROR(IF(K614&lt;&gt;"Baden-Württemberg",VLOOKUP(L614,Params!A$28:A$36,1,FALSE),""),"")</f>
        <v/>
      </c>
      <c r="N614" s="147"/>
      <c r="O614" s="139"/>
      <c r="P614" s="139" t="str">
        <f t="shared" si="31"/>
        <v/>
      </c>
      <c r="Q614" s="139" t="str">
        <f t="shared" si="31"/>
        <v/>
      </c>
      <c r="R614" s="139" t="str">
        <f t="shared" si="31"/>
        <v/>
      </c>
      <c r="S614" s="147"/>
      <c r="T614" s="146" t="str" cm="1">
        <f t="array" aca="1" ref="T614" ca="1">IF(B614&lt;&gt;"",HYPERLINK("#'"&amp;MID(CELL("Dateiname",'Gemarkungen &amp; Flurstücke'!A$1),FIND("]",CELL("Dateiname",'Gemarkungen &amp; Flurstücke'!A$1))+1,31)&amp;"'!B6","Bitte ergänzen Sie die Angaben in ''Gemarkungen &amp; Flurstücke''!"),"")</f>
        <v/>
      </c>
      <c r="U614" s="42" t="str">
        <f>IFERROR(VLOOKUP(K614,Params!$A$2:$C$17,3,FALSE)&amp;VLOOKUP(L614,Params!$A$21:$C$23,3,FALSE)&amp;IFERROR(VLOOKUP(M614,Params!$A$28:$C$36,3,FALSE),"0"),"")</f>
        <v/>
      </c>
      <c r="V614" s="67" t="str">
        <f t="shared" si="29"/>
        <v/>
      </c>
      <c r="W614" s="67" t="str">
        <f>IFERROR(VLOOKUP(U614,Verfahren!$A$1:$E$15,5,FALSE),"")&amp;IFERROR(VLOOKUP(V614,Verfahren!A$17:B$20,2,FALSE),"")</f>
        <v/>
      </c>
      <c r="X614" s="67" t="str">
        <f t="shared" si="30"/>
        <v/>
      </c>
      <c r="Y614" s="67">
        <v>610</v>
      </c>
      <c r="Z614" s="67" t="str" cm="1">
        <f t="array" ref="Z614">IFERROR(INDEX($C$1:$C$1003,_xlfn.AGGREGATE(15,6,ROW($W$5:$W$1003)/(FIND("Wohngrundstück",$W$5:$W$1003,1)&gt;0),ROW()-4)),"")</f>
        <v/>
      </c>
      <c r="AA614" s="67" t="str" cm="1">
        <f t="array" ref="AA614">IFERROR(INDEX($C$1:$C$1003,_xlfn.AGGREGATE(15,6,ROW($U$5:$U$1003)/(FIND("123",$U$5:$U$1003,1)&gt;0),ROW()-4)),"")</f>
        <v/>
      </c>
      <c r="AB614" s="67" t="str" cm="1">
        <f t="array" ref="AB614">IFERROR(INDEX($C$1:$C$1003,_xlfn.AGGREGATE(15,6,ROW($W$5:$W$1003)/(FIND("Nichtwohngrundstück",$W$5:$W$1003,1)&gt;0),ROW()-4)),"")</f>
        <v/>
      </c>
      <c r="AC614" s="67" t="str" cm="1">
        <f t="array" ref="AC614">IFERROR(INDEX($C$1:$C$1003,_xlfn.AGGREGATE(15,6,ROW($W$5:$W$1003)/(FIND("Gebäude",$W$5:$W$1003,1)&gt;0),ROW()-4)),"")</f>
        <v/>
      </c>
      <c r="AD614" s="67" t="str" cm="1">
        <f t="array" ref="AD614">IFERROR(INDEX($C$1:$C$1003,_xlfn.AGGREGATE(15,6,ROW($W$5:$W$1003)/(FIND("LuF",$W$5:$W$1003,1)&gt;0),ROW()-4)),"")</f>
        <v/>
      </c>
      <c r="AE614" s="67" t="str" cm="1">
        <f t="array" ref="AE614">IFERROR(INDEX($C$1:$C$1003,_xlfn.AGGREGATE(15,6,ROW($P$5:$P$1003)/(FIND("Ja",$P$5:$P$1003,1)&gt;0),ROW()-4)),"")</f>
        <v/>
      </c>
      <c r="AF614" s="67" t="str" cm="1">
        <f t="array" ref="AF614">IFERROR(INDEX($C$1:$C$1003,_xlfn.AGGREGATE(15,6,ROW($V$5:$V$1003)/(FIND("1",$V$5:$V$1003,1)&gt;0),ROW()-4)),"")</f>
        <v/>
      </c>
    </row>
    <row r="615" spans="2:32" x14ac:dyDescent="0.35">
      <c r="B615" s="139"/>
      <c r="C615" s="139" t="str">
        <f>IF(B615&lt;&gt;"",COUNTIF($B$4:$B615,"&lt;&gt;"),"")</f>
        <v/>
      </c>
      <c r="D615" s="142"/>
      <c r="E615" s="139"/>
      <c r="F615" s="139"/>
      <c r="G615" s="139"/>
      <c r="H615" s="139"/>
      <c r="I615" s="142"/>
      <c r="J615" s="139"/>
      <c r="K615" s="139" t="str">
        <f>IFERROR(INDEX(PLZ!B:B,MATCH(I615,PLZ!A:A,0)),"")</f>
        <v/>
      </c>
      <c r="L615" s="139"/>
      <c r="M615" s="139" t="str">
        <f>IFERROR(IF(K615&lt;&gt;"Baden-Württemberg",VLOOKUP(L615,Params!A$28:A$36,1,FALSE),""),"")</f>
        <v/>
      </c>
      <c r="N615" s="147"/>
      <c r="O615" s="139"/>
      <c r="P615" s="139" t="str">
        <f t="shared" si="31"/>
        <v/>
      </c>
      <c r="Q615" s="139" t="str">
        <f t="shared" si="31"/>
        <v/>
      </c>
      <c r="R615" s="139" t="str">
        <f t="shared" si="31"/>
        <v/>
      </c>
      <c r="S615" s="147"/>
      <c r="T615" s="146" t="str" cm="1">
        <f t="array" aca="1" ref="T615" ca="1">IF(B615&lt;&gt;"",HYPERLINK("#'"&amp;MID(CELL("Dateiname",'Gemarkungen &amp; Flurstücke'!A$1),FIND("]",CELL("Dateiname",'Gemarkungen &amp; Flurstücke'!A$1))+1,31)&amp;"'!B6","Bitte ergänzen Sie die Angaben in ''Gemarkungen &amp; Flurstücke''!"),"")</f>
        <v/>
      </c>
      <c r="U615" s="42" t="str">
        <f>IFERROR(VLOOKUP(K615,Params!$A$2:$C$17,3,FALSE)&amp;VLOOKUP(L615,Params!$A$21:$C$23,3,FALSE)&amp;IFERROR(VLOOKUP(M615,Params!$A$28:$C$36,3,FALSE),"0"),"")</f>
        <v/>
      </c>
      <c r="V615" s="67" t="str">
        <f t="shared" si="29"/>
        <v/>
      </c>
      <c r="W615" s="67" t="str">
        <f>IFERROR(VLOOKUP(U615,Verfahren!$A$1:$E$15,5,FALSE),"")&amp;IFERROR(VLOOKUP(V615,Verfahren!A$17:B$20,2,FALSE),"")</f>
        <v/>
      </c>
      <c r="X615" s="67" t="str">
        <f t="shared" si="30"/>
        <v/>
      </c>
      <c r="Y615" s="67">
        <v>611</v>
      </c>
      <c r="Z615" s="67" t="str" cm="1">
        <f t="array" ref="Z615">IFERROR(INDEX($C$1:$C$1003,_xlfn.AGGREGATE(15,6,ROW($W$5:$W$1003)/(FIND("Wohngrundstück",$W$5:$W$1003,1)&gt;0),ROW()-4)),"")</f>
        <v/>
      </c>
      <c r="AA615" s="67" t="str" cm="1">
        <f t="array" ref="AA615">IFERROR(INDEX($C$1:$C$1003,_xlfn.AGGREGATE(15,6,ROW($U$5:$U$1003)/(FIND("123",$U$5:$U$1003,1)&gt;0),ROW()-4)),"")</f>
        <v/>
      </c>
      <c r="AB615" s="67" t="str" cm="1">
        <f t="array" ref="AB615">IFERROR(INDEX($C$1:$C$1003,_xlfn.AGGREGATE(15,6,ROW($W$5:$W$1003)/(FIND("Nichtwohngrundstück",$W$5:$W$1003,1)&gt;0),ROW()-4)),"")</f>
        <v/>
      </c>
      <c r="AC615" s="67" t="str" cm="1">
        <f t="array" ref="AC615">IFERROR(INDEX($C$1:$C$1003,_xlfn.AGGREGATE(15,6,ROW($W$5:$W$1003)/(FIND("Gebäude",$W$5:$W$1003,1)&gt;0),ROW()-4)),"")</f>
        <v/>
      </c>
      <c r="AD615" s="67" t="str" cm="1">
        <f t="array" ref="AD615">IFERROR(INDEX($C$1:$C$1003,_xlfn.AGGREGATE(15,6,ROW($W$5:$W$1003)/(FIND("LuF",$W$5:$W$1003,1)&gt;0),ROW()-4)),"")</f>
        <v/>
      </c>
      <c r="AE615" s="67" t="str" cm="1">
        <f t="array" ref="AE615">IFERROR(INDEX($C$1:$C$1003,_xlfn.AGGREGATE(15,6,ROW($P$5:$P$1003)/(FIND("Ja",$P$5:$P$1003,1)&gt;0),ROW()-4)),"")</f>
        <v/>
      </c>
      <c r="AF615" s="67" t="str" cm="1">
        <f t="array" ref="AF615">IFERROR(INDEX($C$1:$C$1003,_xlfn.AGGREGATE(15,6,ROW($V$5:$V$1003)/(FIND("1",$V$5:$V$1003,1)&gt;0),ROW()-4)),"")</f>
        <v/>
      </c>
    </row>
    <row r="616" spans="2:32" x14ac:dyDescent="0.35">
      <c r="B616" s="139"/>
      <c r="C616" s="139" t="str">
        <f>IF(B616&lt;&gt;"",COUNTIF($B$4:$B616,"&lt;&gt;"),"")</f>
        <v/>
      </c>
      <c r="D616" s="142"/>
      <c r="E616" s="139"/>
      <c r="F616" s="139"/>
      <c r="G616" s="139"/>
      <c r="H616" s="139"/>
      <c r="I616" s="142"/>
      <c r="J616" s="139"/>
      <c r="K616" s="139" t="str">
        <f>IFERROR(INDEX(PLZ!B:B,MATCH(I616,PLZ!A:A,0)),"")</f>
        <v/>
      </c>
      <c r="L616" s="139"/>
      <c r="M616" s="139" t="str">
        <f>IFERROR(IF(K616&lt;&gt;"Baden-Württemberg",VLOOKUP(L616,Params!A$28:A$36,1,FALSE),""),"")</f>
        <v/>
      </c>
      <c r="N616" s="147"/>
      <c r="O616" s="139"/>
      <c r="P616" s="139" t="str">
        <f t="shared" si="31"/>
        <v/>
      </c>
      <c r="Q616" s="139" t="str">
        <f t="shared" si="31"/>
        <v/>
      </c>
      <c r="R616" s="139" t="str">
        <f t="shared" si="31"/>
        <v/>
      </c>
      <c r="S616" s="147"/>
      <c r="T616" s="146" t="str" cm="1">
        <f t="array" aca="1" ref="T616" ca="1">IF(B616&lt;&gt;"",HYPERLINK("#'"&amp;MID(CELL("Dateiname",'Gemarkungen &amp; Flurstücke'!A$1),FIND("]",CELL("Dateiname",'Gemarkungen &amp; Flurstücke'!A$1))+1,31)&amp;"'!B6","Bitte ergänzen Sie die Angaben in ''Gemarkungen &amp; Flurstücke''!"),"")</f>
        <v/>
      </c>
      <c r="U616" s="42" t="str">
        <f>IFERROR(VLOOKUP(K616,Params!$A$2:$C$17,3,FALSE)&amp;VLOOKUP(L616,Params!$A$21:$C$23,3,FALSE)&amp;IFERROR(VLOOKUP(M616,Params!$A$28:$C$36,3,FALSE),"0"),"")</f>
        <v/>
      </c>
      <c r="V616" s="67" t="str">
        <f t="shared" si="29"/>
        <v/>
      </c>
      <c r="W616" s="67" t="str">
        <f>IFERROR(VLOOKUP(U616,Verfahren!$A$1:$E$15,5,FALSE),"")&amp;IFERROR(VLOOKUP(V616,Verfahren!A$17:B$20,2,FALSE),"")</f>
        <v/>
      </c>
      <c r="X616" s="67" t="str">
        <f t="shared" si="30"/>
        <v/>
      </c>
      <c r="Y616" s="67">
        <v>612</v>
      </c>
      <c r="Z616" s="67" t="str" cm="1">
        <f t="array" ref="Z616">IFERROR(INDEX($C$1:$C$1003,_xlfn.AGGREGATE(15,6,ROW($W$5:$W$1003)/(FIND("Wohngrundstück",$W$5:$W$1003,1)&gt;0),ROW()-4)),"")</f>
        <v/>
      </c>
      <c r="AA616" s="67" t="str" cm="1">
        <f t="array" ref="AA616">IFERROR(INDEX($C$1:$C$1003,_xlfn.AGGREGATE(15,6,ROW($U$5:$U$1003)/(FIND("123",$U$5:$U$1003,1)&gt;0),ROW()-4)),"")</f>
        <v/>
      </c>
      <c r="AB616" s="67" t="str" cm="1">
        <f t="array" ref="AB616">IFERROR(INDEX($C$1:$C$1003,_xlfn.AGGREGATE(15,6,ROW($W$5:$W$1003)/(FIND("Nichtwohngrundstück",$W$5:$W$1003,1)&gt;0),ROW()-4)),"")</f>
        <v/>
      </c>
      <c r="AC616" s="67" t="str" cm="1">
        <f t="array" ref="AC616">IFERROR(INDEX($C$1:$C$1003,_xlfn.AGGREGATE(15,6,ROW($W$5:$W$1003)/(FIND("Gebäude",$W$5:$W$1003,1)&gt;0),ROW()-4)),"")</f>
        <v/>
      </c>
      <c r="AD616" s="67" t="str" cm="1">
        <f t="array" ref="AD616">IFERROR(INDEX($C$1:$C$1003,_xlfn.AGGREGATE(15,6,ROW($W$5:$W$1003)/(FIND("LuF",$W$5:$W$1003,1)&gt;0),ROW()-4)),"")</f>
        <v/>
      </c>
      <c r="AE616" s="67" t="str" cm="1">
        <f t="array" ref="AE616">IFERROR(INDEX($C$1:$C$1003,_xlfn.AGGREGATE(15,6,ROW($P$5:$P$1003)/(FIND("Ja",$P$5:$P$1003,1)&gt;0),ROW()-4)),"")</f>
        <v/>
      </c>
      <c r="AF616" s="67" t="str" cm="1">
        <f t="array" ref="AF616">IFERROR(INDEX($C$1:$C$1003,_xlfn.AGGREGATE(15,6,ROW($V$5:$V$1003)/(FIND("1",$V$5:$V$1003,1)&gt;0),ROW()-4)),"")</f>
        <v/>
      </c>
    </row>
    <row r="617" spans="2:32" x14ac:dyDescent="0.35">
      <c r="B617" s="139"/>
      <c r="C617" s="139" t="str">
        <f>IF(B617&lt;&gt;"",COUNTIF($B$4:$B617,"&lt;&gt;"),"")</f>
        <v/>
      </c>
      <c r="D617" s="142"/>
      <c r="E617" s="139"/>
      <c r="F617" s="139"/>
      <c r="G617" s="139"/>
      <c r="H617" s="139"/>
      <c r="I617" s="142"/>
      <c r="J617" s="139"/>
      <c r="K617" s="139" t="str">
        <f>IFERROR(INDEX(PLZ!B:B,MATCH(I617,PLZ!A:A,0)),"")</f>
        <v/>
      </c>
      <c r="L617" s="139"/>
      <c r="M617" s="139" t="str">
        <f>IFERROR(IF(K617&lt;&gt;"Baden-Württemberg",VLOOKUP(L617,Params!A$28:A$36,1,FALSE),""),"")</f>
        <v/>
      </c>
      <c r="N617" s="147"/>
      <c r="O617" s="139"/>
      <c r="P617" s="139" t="str">
        <f t="shared" si="31"/>
        <v/>
      </c>
      <c r="Q617" s="139" t="str">
        <f t="shared" si="31"/>
        <v/>
      </c>
      <c r="R617" s="139" t="str">
        <f t="shared" si="31"/>
        <v/>
      </c>
      <c r="S617" s="147"/>
      <c r="T617" s="146" t="str" cm="1">
        <f t="array" aca="1" ref="T617" ca="1">IF(B617&lt;&gt;"",HYPERLINK("#'"&amp;MID(CELL("Dateiname",'Gemarkungen &amp; Flurstücke'!A$1),FIND("]",CELL("Dateiname",'Gemarkungen &amp; Flurstücke'!A$1))+1,31)&amp;"'!B6","Bitte ergänzen Sie die Angaben in ''Gemarkungen &amp; Flurstücke''!"),"")</f>
        <v/>
      </c>
      <c r="U617" s="42" t="str">
        <f>IFERROR(VLOOKUP(K617,Params!$A$2:$C$17,3,FALSE)&amp;VLOOKUP(L617,Params!$A$21:$C$23,3,FALSE)&amp;IFERROR(VLOOKUP(M617,Params!$A$28:$C$36,3,FALSE),"0"),"")</f>
        <v/>
      </c>
      <c r="V617" s="67" t="str">
        <f t="shared" si="29"/>
        <v/>
      </c>
      <c r="W617" s="67" t="str">
        <f>IFERROR(VLOOKUP(U617,Verfahren!$A$1:$E$15,5,FALSE),"")&amp;IFERROR(VLOOKUP(V617,Verfahren!A$17:B$20,2,FALSE),"")</f>
        <v/>
      </c>
      <c r="X617" s="67" t="str">
        <f t="shared" si="30"/>
        <v/>
      </c>
      <c r="Y617" s="67">
        <v>613</v>
      </c>
      <c r="Z617" s="67" t="str" cm="1">
        <f t="array" ref="Z617">IFERROR(INDEX($C$1:$C$1003,_xlfn.AGGREGATE(15,6,ROW($W$5:$W$1003)/(FIND("Wohngrundstück",$W$5:$W$1003,1)&gt;0),ROW()-4)),"")</f>
        <v/>
      </c>
      <c r="AA617" s="67" t="str" cm="1">
        <f t="array" ref="AA617">IFERROR(INDEX($C$1:$C$1003,_xlfn.AGGREGATE(15,6,ROW($U$5:$U$1003)/(FIND("123",$U$5:$U$1003,1)&gt;0),ROW()-4)),"")</f>
        <v/>
      </c>
      <c r="AB617" s="67" t="str" cm="1">
        <f t="array" ref="AB617">IFERROR(INDEX($C$1:$C$1003,_xlfn.AGGREGATE(15,6,ROW($W$5:$W$1003)/(FIND("Nichtwohngrundstück",$W$5:$W$1003,1)&gt;0),ROW()-4)),"")</f>
        <v/>
      </c>
      <c r="AC617" s="67" t="str" cm="1">
        <f t="array" ref="AC617">IFERROR(INDEX($C$1:$C$1003,_xlfn.AGGREGATE(15,6,ROW($W$5:$W$1003)/(FIND("Gebäude",$W$5:$W$1003,1)&gt;0),ROW()-4)),"")</f>
        <v/>
      </c>
      <c r="AD617" s="67" t="str" cm="1">
        <f t="array" ref="AD617">IFERROR(INDEX($C$1:$C$1003,_xlfn.AGGREGATE(15,6,ROW($W$5:$W$1003)/(FIND("LuF",$W$5:$W$1003,1)&gt;0),ROW()-4)),"")</f>
        <v/>
      </c>
      <c r="AE617" s="67" t="str" cm="1">
        <f t="array" ref="AE617">IFERROR(INDEX($C$1:$C$1003,_xlfn.AGGREGATE(15,6,ROW($P$5:$P$1003)/(FIND("Ja",$P$5:$P$1003,1)&gt;0),ROW()-4)),"")</f>
        <v/>
      </c>
      <c r="AF617" s="67" t="str" cm="1">
        <f t="array" ref="AF617">IFERROR(INDEX($C$1:$C$1003,_xlfn.AGGREGATE(15,6,ROW($V$5:$V$1003)/(FIND("1",$V$5:$V$1003,1)&gt;0),ROW()-4)),"")</f>
        <v/>
      </c>
    </row>
    <row r="618" spans="2:32" x14ac:dyDescent="0.35">
      <c r="B618" s="139"/>
      <c r="C618" s="139" t="str">
        <f>IF(B618&lt;&gt;"",COUNTIF($B$4:$B618,"&lt;&gt;"),"")</f>
        <v/>
      </c>
      <c r="D618" s="142"/>
      <c r="E618" s="139"/>
      <c r="F618" s="139"/>
      <c r="G618" s="139"/>
      <c r="H618" s="139"/>
      <c r="I618" s="142"/>
      <c r="J618" s="139"/>
      <c r="K618" s="139" t="str">
        <f>IFERROR(INDEX(PLZ!B:B,MATCH(I618,PLZ!A:A,0)),"")</f>
        <v/>
      </c>
      <c r="L618" s="139"/>
      <c r="M618" s="139" t="str">
        <f>IFERROR(IF(K618&lt;&gt;"Baden-Württemberg",VLOOKUP(L618,Params!A$28:A$36,1,FALSE),""),"")</f>
        <v/>
      </c>
      <c r="N618" s="147"/>
      <c r="O618" s="139"/>
      <c r="P618" s="139" t="str">
        <f t="shared" si="31"/>
        <v/>
      </c>
      <c r="Q618" s="139" t="str">
        <f t="shared" si="31"/>
        <v/>
      </c>
      <c r="R618" s="139" t="str">
        <f t="shared" si="31"/>
        <v/>
      </c>
      <c r="S618" s="147"/>
      <c r="T618" s="146" t="str" cm="1">
        <f t="array" aca="1" ref="T618" ca="1">IF(B618&lt;&gt;"",HYPERLINK("#'"&amp;MID(CELL("Dateiname",'Gemarkungen &amp; Flurstücke'!A$1),FIND("]",CELL("Dateiname",'Gemarkungen &amp; Flurstücke'!A$1))+1,31)&amp;"'!B6","Bitte ergänzen Sie die Angaben in ''Gemarkungen &amp; Flurstücke''!"),"")</f>
        <v/>
      </c>
      <c r="U618" s="42" t="str">
        <f>IFERROR(VLOOKUP(K618,Params!$A$2:$C$17,3,FALSE)&amp;VLOOKUP(L618,Params!$A$21:$C$23,3,FALSE)&amp;IFERROR(VLOOKUP(M618,Params!$A$28:$C$36,3,FALSE),"0"),"")</f>
        <v/>
      </c>
      <c r="V618" s="67" t="str">
        <f t="shared" si="29"/>
        <v/>
      </c>
      <c r="W618" s="67" t="str">
        <f>IFERROR(VLOOKUP(U618,Verfahren!$A$1:$E$15,5,FALSE),"")&amp;IFERROR(VLOOKUP(V618,Verfahren!A$17:B$20,2,FALSE),"")</f>
        <v/>
      </c>
      <c r="X618" s="67" t="str">
        <f t="shared" si="30"/>
        <v/>
      </c>
      <c r="Y618" s="67">
        <v>614</v>
      </c>
      <c r="Z618" s="67" t="str" cm="1">
        <f t="array" ref="Z618">IFERROR(INDEX($C$1:$C$1003,_xlfn.AGGREGATE(15,6,ROW($W$5:$W$1003)/(FIND("Wohngrundstück",$W$5:$W$1003,1)&gt;0),ROW()-4)),"")</f>
        <v/>
      </c>
      <c r="AA618" s="67" t="str" cm="1">
        <f t="array" ref="AA618">IFERROR(INDEX($C$1:$C$1003,_xlfn.AGGREGATE(15,6,ROW($U$5:$U$1003)/(FIND("123",$U$5:$U$1003,1)&gt;0),ROW()-4)),"")</f>
        <v/>
      </c>
      <c r="AB618" s="67" t="str" cm="1">
        <f t="array" ref="AB618">IFERROR(INDEX($C$1:$C$1003,_xlfn.AGGREGATE(15,6,ROW($W$5:$W$1003)/(FIND("Nichtwohngrundstück",$W$5:$W$1003,1)&gt;0),ROW()-4)),"")</f>
        <v/>
      </c>
      <c r="AC618" s="67" t="str" cm="1">
        <f t="array" ref="AC618">IFERROR(INDEX($C$1:$C$1003,_xlfn.AGGREGATE(15,6,ROW($W$5:$W$1003)/(FIND("Gebäude",$W$5:$W$1003,1)&gt;0),ROW()-4)),"")</f>
        <v/>
      </c>
      <c r="AD618" s="67" t="str" cm="1">
        <f t="array" ref="AD618">IFERROR(INDEX($C$1:$C$1003,_xlfn.AGGREGATE(15,6,ROW($W$5:$W$1003)/(FIND("LuF",$W$5:$W$1003,1)&gt;0),ROW()-4)),"")</f>
        <v/>
      </c>
      <c r="AE618" s="67" t="str" cm="1">
        <f t="array" ref="AE618">IFERROR(INDEX($C$1:$C$1003,_xlfn.AGGREGATE(15,6,ROW($P$5:$P$1003)/(FIND("Ja",$P$5:$P$1003,1)&gt;0),ROW()-4)),"")</f>
        <v/>
      </c>
      <c r="AF618" s="67" t="str" cm="1">
        <f t="array" ref="AF618">IFERROR(INDEX($C$1:$C$1003,_xlfn.AGGREGATE(15,6,ROW($V$5:$V$1003)/(FIND("1",$V$5:$V$1003,1)&gt;0),ROW()-4)),"")</f>
        <v/>
      </c>
    </row>
    <row r="619" spans="2:32" x14ac:dyDescent="0.35">
      <c r="B619" s="139"/>
      <c r="C619" s="139" t="str">
        <f>IF(B619&lt;&gt;"",COUNTIF($B$4:$B619,"&lt;&gt;"),"")</f>
        <v/>
      </c>
      <c r="D619" s="142"/>
      <c r="E619" s="139"/>
      <c r="F619" s="139"/>
      <c r="G619" s="139"/>
      <c r="H619" s="139"/>
      <c r="I619" s="142"/>
      <c r="J619" s="139"/>
      <c r="K619" s="139" t="str">
        <f>IFERROR(INDEX(PLZ!B:B,MATCH(I619,PLZ!A:A,0)),"")</f>
        <v/>
      </c>
      <c r="L619" s="139"/>
      <c r="M619" s="139" t="str">
        <f>IFERROR(IF(K619&lt;&gt;"Baden-Württemberg",VLOOKUP(L619,Params!A$28:A$36,1,FALSE),""),"")</f>
        <v/>
      </c>
      <c r="N619" s="147"/>
      <c r="O619" s="139"/>
      <c r="P619" s="139" t="str">
        <f t="shared" si="31"/>
        <v/>
      </c>
      <c r="Q619" s="139" t="str">
        <f t="shared" si="31"/>
        <v/>
      </c>
      <c r="R619" s="139" t="str">
        <f t="shared" si="31"/>
        <v/>
      </c>
      <c r="S619" s="147"/>
      <c r="T619" s="146" t="str" cm="1">
        <f t="array" aca="1" ref="T619" ca="1">IF(B619&lt;&gt;"",HYPERLINK("#'"&amp;MID(CELL("Dateiname",'Gemarkungen &amp; Flurstücke'!A$1),FIND("]",CELL("Dateiname",'Gemarkungen &amp; Flurstücke'!A$1))+1,31)&amp;"'!B6","Bitte ergänzen Sie die Angaben in ''Gemarkungen &amp; Flurstücke''!"),"")</f>
        <v/>
      </c>
      <c r="U619" s="42" t="str">
        <f>IFERROR(VLOOKUP(K619,Params!$A$2:$C$17,3,FALSE)&amp;VLOOKUP(L619,Params!$A$21:$C$23,3,FALSE)&amp;IFERROR(VLOOKUP(M619,Params!$A$28:$C$36,3,FALSE),"0"),"")</f>
        <v/>
      </c>
      <c r="V619" s="67" t="str">
        <f t="shared" si="29"/>
        <v/>
      </c>
      <c r="W619" s="67" t="str">
        <f>IFERROR(VLOOKUP(U619,Verfahren!$A$1:$E$15,5,FALSE),"")&amp;IFERROR(VLOOKUP(V619,Verfahren!A$17:B$20,2,FALSE),"")</f>
        <v/>
      </c>
      <c r="X619" s="67" t="str">
        <f t="shared" si="30"/>
        <v/>
      </c>
      <c r="Y619" s="67">
        <v>615</v>
      </c>
      <c r="Z619" s="67" t="str" cm="1">
        <f t="array" ref="Z619">IFERROR(INDEX($C$1:$C$1003,_xlfn.AGGREGATE(15,6,ROW($W$5:$W$1003)/(FIND("Wohngrundstück",$W$5:$W$1003,1)&gt;0),ROW()-4)),"")</f>
        <v/>
      </c>
      <c r="AA619" s="67" t="str" cm="1">
        <f t="array" ref="AA619">IFERROR(INDEX($C$1:$C$1003,_xlfn.AGGREGATE(15,6,ROW($U$5:$U$1003)/(FIND("123",$U$5:$U$1003,1)&gt;0),ROW()-4)),"")</f>
        <v/>
      </c>
      <c r="AB619" s="67" t="str" cm="1">
        <f t="array" ref="AB619">IFERROR(INDEX($C$1:$C$1003,_xlfn.AGGREGATE(15,6,ROW($W$5:$W$1003)/(FIND("Nichtwohngrundstück",$W$5:$W$1003,1)&gt;0),ROW()-4)),"")</f>
        <v/>
      </c>
      <c r="AC619" s="67" t="str" cm="1">
        <f t="array" ref="AC619">IFERROR(INDEX($C$1:$C$1003,_xlfn.AGGREGATE(15,6,ROW($W$5:$W$1003)/(FIND("Gebäude",$W$5:$W$1003,1)&gt;0),ROW()-4)),"")</f>
        <v/>
      </c>
      <c r="AD619" s="67" t="str" cm="1">
        <f t="array" ref="AD619">IFERROR(INDEX($C$1:$C$1003,_xlfn.AGGREGATE(15,6,ROW($W$5:$W$1003)/(FIND("LuF",$W$5:$W$1003,1)&gt;0),ROW()-4)),"")</f>
        <v/>
      </c>
      <c r="AE619" s="67" t="str" cm="1">
        <f t="array" ref="AE619">IFERROR(INDEX($C$1:$C$1003,_xlfn.AGGREGATE(15,6,ROW($P$5:$P$1003)/(FIND("Ja",$P$5:$P$1003,1)&gt;0),ROW()-4)),"")</f>
        <v/>
      </c>
      <c r="AF619" s="67" t="str" cm="1">
        <f t="array" ref="AF619">IFERROR(INDEX($C$1:$C$1003,_xlfn.AGGREGATE(15,6,ROW($V$5:$V$1003)/(FIND("1",$V$5:$V$1003,1)&gt;0),ROW()-4)),"")</f>
        <v/>
      </c>
    </row>
    <row r="620" spans="2:32" x14ac:dyDescent="0.35">
      <c r="B620" s="139"/>
      <c r="C620" s="139" t="str">
        <f>IF(B620&lt;&gt;"",COUNTIF($B$4:$B620,"&lt;&gt;"),"")</f>
        <v/>
      </c>
      <c r="D620" s="142"/>
      <c r="E620" s="139"/>
      <c r="F620" s="139"/>
      <c r="G620" s="139"/>
      <c r="H620" s="139"/>
      <c r="I620" s="142"/>
      <c r="J620" s="139"/>
      <c r="K620" s="139" t="str">
        <f>IFERROR(INDEX(PLZ!B:B,MATCH(I620,PLZ!A:A,0)),"")</f>
        <v/>
      </c>
      <c r="L620" s="139"/>
      <c r="M620" s="139" t="str">
        <f>IFERROR(IF(K620&lt;&gt;"Baden-Württemberg",VLOOKUP(L620,Params!A$28:A$36,1,FALSE),""),"")</f>
        <v/>
      </c>
      <c r="N620" s="147"/>
      <c r="O620" s="139"/>
      <c r="P620" s="139" t="str">
        <f t="shared" si="31"/>
        <v/>
      </c>
      <c r="Q620" s="139" t="str">
        <f t="shared" si="31"/>
        <v/>
      </c>
      <c r="R620" s="139" t="str">
        <f t="shared" si="31"/>
        <v/>
      </c>
      <c r="S620" s="147"/>
      <c r="T620" s="146" t="str" cm="1">
        <f t="array" aca="1" ref="T620" ca="1">IF(B620&lt;&gt;"",HYPERLINK("#'"&amp;MID(CELL("Dateiname",'Gemarkungen &amp; Flurstücke'!A$1),FIND("]",CELL("Dateiname",'Gemarkungen &amp; Flurstücke'!A$1))+1,31)&amp;"'!B6","Bitte ergänzen Sie die Angaben in ''Gemarkungen &amp; Flurstücke''!"),"")</f>
        <v/>
      </c>
      <c r="U620" s="42" t="str">
        <f>IFERROR(VLOOKUP(K620,Params!$A$2:$C$17,3,FALSE)&amp;VLOOKUP(L620,Params!$A$21:$C$23,3,FALSE)&amp;IFERROR(VLOOKUP(M620,Params!$A$28:$C$36,3,FALSE),"0"),"")</f>
        <v/>
      </c>
      <c r="V620" s="67" t="str">
        <f t="shared" si="29"/>
        <v/>
      </c>
      <c r="W620" s="67" t="str">
        <f>IFERROR(VLOOKUP(U620,Verfahren!$A$1:$E$15,5,FALSE),"")&amp;IFERROR(VLOOKUP(V620,Verfahren!A$17:B$20,2,FALSE),"")</f>
        <v/>
      </c>
      <c r="X620" s="67" t="str">
        <f t="shared" si="30"/>
        <v/>
      </c>
      <c r="Y620" s="67">
        <v>616</v>
      </c>
      <c r="Z620" s="67" t="str" cm="1">
        <f t="array" ref="Z620">IFERROR(INDEX($C$1:$C$1003,_xlfn.AGGREGATE(15,6,ROW($W$5:$W$1003)/(FIND("Wohngrundstück",$W$5:$W$1003,1)&gt;0),ROW()-4)),"")</f>
        <v/>
      </c>
      <c r="AA620" s="67" t="str" cm="1">
        <f t="array" ref="AA620">IFERROR(INDEX($C$1:$C$1003,_xlfn.AGGREGATE(15,6,ROW($U$5:$U$1003)/(FIND("123",$U$5:$U$1003,1)&gt;0),ROW()-4)),"")</f>
        <v/>
      </c>
      <c r="AB620" s="67" t="str" cm="1">
        <f t="array" ref="AB620">IFERROR(INDEX($C$1:$C$1003,_xlfn.AGGREGATE(15,6,ROW($W$5:$W$1003)/(FIND("Nichtwohngrundstück",$W$5:$W$1003,1)&gt;0),ROW()-4)),"")</f>
        <v/>
      </c>
      <c r="AC620" s="67" t="str" cm="1">
        <f t="array" ref="AC620">IFERROR(INDEX($C$1:$C$1003,_xlfn.AGGREGATE(15,6,ROW($W$5:$W$1003)/(FIND("Gebäude",$W$5:$W$1003,1)&gt;0),ROW()-4)),"")</f>
        <v/>
      </c>
      <c r="AD620" s="67" t="str" cm="1">
        <f t="array" ref="AD620">IFERROR(INDEX($C$1:$C$1003,_xlfn.AGGREGATE(15,6,ROW($W$5:$W$1003)/(FIND("LuF",$W$5:$W$1003,1)&gt;0),ROW()-4)),"")</f>
        <v/>
      </c>
      <c r="AE620" s="67" t="str" cm="1">
        <f t="array" ref="AE620">IFERROR(INDEX($C$1:$C$1003,_xlfn.AGGREGATE(15,6,ROW($P$5:$P$1003)/(FIND("Ja",$P$5:$P$1003,1)&gt;0),ROW()-4)),"")</f>
        <v/>
      </c>
      <c r="AF620" s="67" t="str" cm="1">
        <f t="array" ref="AF620">IFERROR(INDEX($C$1:$C$1003,_xlfn.AGGREGATE(15,6,ROW($V$5:$V$1003)/(FIND("1",$V$5:$V$1003,1)&gt;0),ROW()-4)),"")</f>
        <v/>
      </c>
    </row>
    <row r="621" spans="2:32" x14ac:dyDescent="0.35">
      <c r="B621" s="139"/>
      <c r="C621" s="139" t="str">
        <f>IF(B621&lt;&gt;"",COUNTIF($B$4:$B621,"&lt;&gt;"),"")</f>
        <v/>
      </c>
      <c r="D621" s="142"/>
      <c r="E621" s="139"/>
      <c r="F621" s="139"/>
      <c r="G621" s="139"/>
      <c r="H621" s="139"/>
      <c r="I621" s="142"/>
      <c r="J621" s="139"/>
      <c r="K621" s="139" t="str">
        <f>IFERROR(INDEX(PLZ!B:B,MATCH(I621,PLZ!A:A,0)),"")</f>
        <v/>
      </c>
      <c r="L621" s="139"/>
      <c r="M621" s="139" t="str">
        <f>IFERROR(IF(K621&lt;&gt;"Baden-Württemberg",VLOOKUP(L621,Params!A$28:A$36,1,FALSE),""),"")</f>
        <v/>
      </c>
      <c r="N621" s="147"/>
      <c r="O621" s="139"/>
      <c r="P621" s="139" t="str">
        <f t="shared" si="31"/>
        <v/>
      </c>
      <c r="Q621" s="139" t="str">
        <f t="shared" si="31"/>
        <v/>
      </c>
      <c r="R621" s="139" t="str">
        <f t="shared" si="31"/>
        <v/>
      </c>
      <c r="S621" s="147"/>
      <c r="T621" s="146" t="str" cm="1">
        <f t="array" aca="1" ref="T621" ca="1">IF(B621&lt;&gt;"",HYPERLINK("#'"&amp;MID(CELL("Dateiname",'Gemarkungen &amp; Flurstücke'!A$1),FIND("]",CELL("Dateiname",'Gemarkungen &amp; Flurstücke'!A$1))+1,31)&amp;"'!B6","Bitte ergänzen Sie die Angaben in ''Gemarkungen &amp; Flurstücke''!"),"")</f>
        <v/>
      </c>
      <c r="U621" s="42" t="str">
        <f>IFERROR(VLOOKUP(K621,Params!$A$2:$C$17,3,FALSE)&amp;VLOOKUP(L621,Params!$A$21:$C$23,3,FALSE)&amp;IFERROR(VLOOKUP(M621,Params!$A$28:$C$36,3,FALSE),"0"),"")</f>
        <v/>
      </c>
      <c r="V621" s="67" t="str">
        <f t="shared" si="29"/>
        <v/>
      </c>
      <c r="W621" s="67" t="str">
        <f>IFERROR(VLOOKUP(U621,Verfahren!$A$1:$E$15,5,FALSE),"")&amp;IFERROR(VLOOKUP(V621,Verfahren!A$17:B$20,2,FALSE),"")</f>
        <v/>
      </c>
      <c r="X621" s="67" t="str">
        <f t="shared" si="30"/>
        <v/>
      </c>
      <c r="Y621" s="67">
        <v>617</v>
      </c>
      <c r="Z621" s="67" t="str" cm="1">
        <f t="array" ref="Z621">IFERROR(INDEX($C$1:$C$1003,_xlfn.AGGREGATE(15,6,ROW($W$5:$W$1003)/(FIND("Wohngrundstück",$W$5:$W$1003,1)&gt;0),ROW()-4)),"")</f>
        <v/>
      </c>
      <c r="AA621" s="67" t="str" cm="1">
        <f t="array" ref="AA621">IFERROR(INDEX($C$1:$C$1003,_xlfn.AGGREGATE(15,6,ROW($U$5:$U$1003)/(FIND("123",$U$5:$U$1003,1)&gt;0),ROW()-4)),"")</f>
        <v/>
      </c>
      <c r="AB621" s="67" t="str" cm="1">
        <f t="array" ref="AB621">IFERROR(INDEX($C$1:$C$1003,_xlfn.AGGREGATE(15,6,ROW($W$5:$W$1003)/(FIND("Nichtwohngrundstück",$W$5:$W$1003,1)&gt;0),ROW()-4)),"")</f>
        <v/>
      </c>
      <c r="AC621" s="67" t="str" cm="1">
        <f t="array" ref="AC621">IFERROR(INDEX($C$1:$C$1003,_xlfn.AGGREGATE(15,6,ROW($W$5:$W$1003)/(FIND("Gebäude",$W$5:$W$1003,1)&gt;0),ROW()-4)),"")</f>
        <v/>
      </c>
      <c r="AD621" s="67" t="str" cm="1">
        <f t="array" ref="AD621">IFERROR(INDEX($C$1:$C$1003,_xlfn.AGGREGATE(15,6,ROW($W$5:$W$1003)/(FIND("LuF",$W$5:$W$1003,1)&gt;0),ROW()-4)),"")</f>
        <v/>
      </c>
      <c r="AE621" s="67" t="str" cm="1">
        <f t="array" ref="AE621">IFERROR(INDEX($C$1:$C$1003,_xlfn.AGGREGATE(15,6,ROW($P$5:$P$1003)/(FIND("Ja",$P$5:$P$1003,1)&gt;0),ROW()-4)),"")</f>
        <v/>
      </c>
      <c r="AF621" s="67" t="str" cm="1">
        <f t="array" ref="AF621">IFERROR(INDEX($C$1:$C$1003,_xlfn.AGGREGATE(15,6,ROW($V$5:$V$1003)/(FIND("1",$V$5:$V$1003,1)&gt;0),ROW()-4)),"")</f>
        <v/>
      </c>
    </row>
    <row r="622" spans="2:32" x14ac:dyDescent="0.35">
      <c r="B622" s="139"/>
      <c r="C622" s="139" t="str">
        <f>IF(B622&lt;&gt;"",COUNTIF($B$4:$B622,"&lt;&gt;"),"")</f>
        <v/>
      </c>
      <c r="D622" s="142"/>
      <c r="E622" s="139"/>
      <c r="F622" s="139"/>
      <c r="G622" s="139"/>
      <c r="H622" s="139"/>
      <c r="I622" s="142"/>
      <c r="J622" s="139"/>
      <c r="K622" s="139" t="str">
        <f>IFERROR(INDEX(PLZ!B:B,MATCH(I622,PLZ!A:A,0)),"")</f>
        <v/>
      </c>
      <c r="L622" s="139"/>
      <c r="M622" s="139" t="str">
        <f>IFERROR(IF(K622&lt;&gt;"Baden-Württemberg",VLOOKUP(L622,Params!A$28:A$36,1,FALSE),""),"")</f>
        <v/>
      </c>
      <c r="N622" s="147"/>
      <c r="O622" s="139"/>
      <c r="P622" s="139" t="str">
        <f t="shared" si="31"/>
        <v/>
      </c>
      <c r="Q622" s="139" t="str">
        <f t="shared" si="31"/>
        <v/>
      </c>
      <c r="R622" s="139" t="str">
        <f t="shared" si="31"/>
        <v/>
      </c>
      <c r="S622" s="147"/>
      <c r="T622" s="146" t="str" cm="1">
        <f t="array" aca="1" ref="T622" ca="1">IF(B622&lt;&gt;"",HYPERLINK("#'"&amp;MID(CELL("Dateiname",'Gemarkungen &amp; Flurstücke'!A$1),FIND("]",CELL("Dateiname",'Gemarkungen &amp; Flurstücke'!A$1))+1,31)&amp;"'!B6","Bitte ergänzen Sie die Angaben in ''Gemarkungen &amp; Flurstücke''!"),"")</f>
        <v/>
      </c>
      <c r="U622" s="42" t="str">
        <f>IFERROR(VLOOKUP(K622,Params!$A$2:$C$17,3,FALSE)&amp;VLOOKUP(L622,Params!$A$21:$C$23,3,FALSE)&amp;IFERROR(VLOOKUP(M622,Params!$A$28:$C$36,3,FALSE),"0"),"")</f>
        <v/>
      </c>
      <c r="V622" s="67" t="str">
        <f t="shared" si="29"/>
        <v/>
      </c>
      <c r="W622" s="67" t="str">
        <f>IFERROR(VLOOKUP(U622,Verfahren!$A$1:$E$15,5,FALSE),"")&amp;IFERROR(VLOOKUP(V622,Verfahren!A$17:B$20,2,FALSE),"")</f>
        <v/>
      </c>
      <c r="X622" s="67" t="str">
        <f t="shared" si="30"/>
        <v/>
      </c>
      <c r="Y622" s="67">
        <v>618</v>
      </c>
      <c r="Z622" s="67" t="str" cm="1">
        <f t="array" ref="Z622">IFERROR(INDEX($C$1:$C$1003,_xlfn.AGGREGATE(15,6,ROW($W$5:$W$1003)/(FIND("Wohngrundstück",$W$5:$W$1003,1)&gt;0),ROW()-4)),"")</f>
        <v/>
      </c>
      <c r="AA622" s="67" t="str" cm="1">
        <f t="array" ref="AA622">IFERROR(INDEX($C$1:$C$1003,_xlfn.AGGREGATE(15,6,ROW($U$5:$U$1003)/(FIND("123",$U$5:$U$1003,1)&gt;0),ROW()-4)),"")</f>
        <v/>
      </c>
      <c r="AB622" s="67" t="str" cm="1">
        <f t="array" ref="AB622">IFERROR(INDEX($C$1:$C$1003,_xlfn.AGGREGATE(15,6,ROW($W$5:$W$1003)/(FIND("Nichtwohngrundstück",$W$5:$W$1003,1)&gt;0),ROW()-4)),"")</f>
        <v/>
      </c>
      <c r="AC622" s="67" t="str" cm="1">
        <f t="array" ref="AC622">IFERROR(INDEX($C$1:$C$1003,_xlfn.AGGREGATE(15,6,ROW($W$5:$W$1003)/(FIND("Gebäude",$W$5:$W$1003,1)&gt;0),ROW()-4)),"")</f>
        <v/>
      </c>
      <c r="AD622" s="67" t="str" cm="1">
        <f t="array" ref="AD622">IFERROR(INDEX($C$1:$C$1003,_xlfn.AGGREGATE(15,6,ROW($W$5:$W$1003)/(FIND("LuF",$W$5:$W$1003,1)&gt;0),ROW()-4)),"")</f>
        <v/>
      </c>
      <c r="AE622" s="67" t="str" cm="1">
        <f t="array" ref="AE622">IFERROR(INDEX($C$1:$C$1003,_xlfn.AGGREGATE(15,6,ROW($P$5:$P$1003)/(FIND("Ja",$P$5:$P$1003,1)&gt;0),ROW()-4)),"")</f>
        <v/>
      </c>
      <c r="AF622" s="67" t="str" cm="1">
        <f t="array" ref="AF622">IFERROR(INDEX($C$1:$C$1003,_xlfn.AGGREGATE(15,6,ROW($V$5:$V$1003)/(FIND("1",$V$5:$V$1003,1)&gt;0),ROW()-4)),"")</f>
        <v/>
      </c>
    </row>
    <row r="623" spans="2:32" x14ac:dyDescent="0.35">
      <c r="B623" s="139"/>
      <c r="C623" s="139" t="str">
        <f>IF(B623&lt;&gt;"",COUNTIF($B$4:$B623,"&lt;&gt;"),"")</f>
        <v/>
      </c>
      <c r="D623" s="142"/>
      <c r="E623" s="139"/>
      <c r="F623" s="139"/>
      <c r="G623" s="139"/>
      <c r="H623" s="139"/>
      <c r="I623" s="142"/>
      <c r="J623" s="139"/>
      <c r="K623" s="139" t="str">
        <f>IFERROR(INDEX(PLZ!B:B,MATCH(I623,PLZ!A:A,0)),"")</f>
        <v/>
      </c>
      <c r="L623" s="139"/>
      <c r="M623" s="139" t="str">
        <f>IFERROR(IF(K623&lt;&gt;"Baden-Württemberg",VLOOKUP(L623,Params!A$28:A$36,1,FALSE),""),"")</f>
        <v/>
      </c>
      <c r="N623" s="147"/>
      <c r="O623" s="139"/>
      <c r="P623" s="139" t="str">
        <f t="shared" si="31"/>
        <v/>
      </c>
      <c r="Q623" s="139" t="str">
        <f t="shared" si="31"/>
        <v/>
      </c>
      <c r="R623" s="139" t="str">
        <f t="shared" si="31"/>
        <v/>
      </c>
      <c r="S623" s="147"/>
      <c r="T623" s="146" t="str" cm="1">
        <f t="array" aca="1" ref="T623" ca="1">IF(B623&lt;&gt;"",HYPERLINK("#'"&amp;MID(CELL("Dateiname",'Gemarkungen &amp; Flurstücke'!A$1),FIND("]",CELL("Dateiname",'Gemarkungen &amp; Flurstücke'!A$1))+1,31)&amp;"'!B6","Bitte ergänzen Sie die Angaben in ''Gemarkungen &amp; Flurstücke''!"),"")</f>
        <v/>
      </c>
      <c r="U623" s="42" t="str">
        <f>IFERROR(VLOOKUP(K623,Params!$A$2:$C$17,3,FALSE)&amp;VLOOKUP(L623,Params!$A$21:$C$23,3,FALSE)&amp;IFERROR(VLOOKUP(M623,Params!$A$28:$C$36,3,FALSE),"0"),"")</f>
        <v/>
      </c>
      <c r="V623" s="67" t="str">
        <f t="shared" si="29"/>
        <v/>
      </c>
      <c r="W623" s="67" t="str">
        <f>IFERROR(VLOOKUP(U623,Verfahren!$A$1:$E$15,5,FALSE),"")&amp;IFERROR(VLOOKUP(V623,Verfahren!A$17:B$20,2,FALSE),"")</f>
        <v/>
      </c>
      <c r="X623" s="67" t="str">
        <f t="shared" si="30"/>
        <v/>
      </c>
      <c r="Y623" s="67">
        <v>619</v>
      </c>
      <c r="Z623" s="67" t="str" cm="1">
        <f t="array" ref="Z623">IFERROR(INDEX($C$1:$C$1003,_xlfn.AGGREGATE(15,6,ROW($W$5:$W$1003)/(FIND("Wohngrundstück",$W$5:$W$1003,1)&gt;0),ROW()-4)),"")</f>
        <v/>
      </c>
      <c r="AA623" s="67" t="str" cm="1">
        <f t="array" ref="AA623">IFERROR(INDEX($C$1:$C$1003,_xlfn.AGGREGATE(15,6,ROW($U$5:$U$1003)/(FIND("123",$U$5:$U$1003,1)&gt;0),ROW()-4)),"")</f>
        <v/>
      </c>
      <c r="AB623" s="67" t="str" cm="1">
        <f t="array" ref="AB623">IFERROR(INDEX($C$1:$C$1003,_xlfn.AGGREGATE(15,6,ROW($W$5:$W$1003)/(FIND("Nichtwohngrundstück",$W$5:$W$1003,1)&gt;0),ROW()-4)),"")</f>
        <v/>
      </c>
      <c r="AC623" s="67" t="str" cm="1">
        <f t="array" ref="AC623">IFERROR(INDEX($C$1:$C$1003,_xlfn.AGGREGATE(15,6,ROW($W$5:$W$1003)/(FIND("Gebäude",$W$5:$W$1003,1)&gt;0),ROW()-4)),"")</f>
        <v/>
      </c>
      <c r="AD623" s="67" t="str" cm="1">
        <f t="array" ref="AD623">IFERROR(INDEX($C$1:$C$1003,_xlfn.AGGREGATE(15,6,ROW($W$5:$W$1003)/(FIND("LuF",$W$5:$W$1003,1)&gt;0),ROW()-4)),"")</f>
        <v/>
      </c>
      <c r="AE623" s="67" t="str" cm="1">
        <f t="array" ref="AE623">IFERROR(INDEX($C$1:$C$1003,_xlfn.AGGREGATE(15,6,ROW($P$5:$P$1003)/(FIND("Ja",$P$5:$P$1003,1)&gt;0),ROW()-4)),"")</f>
        <v/>
      </c>
      <c r="AF623" s="67" t="str" cm="1">
        <f t="array" ref="AF623">IFERROR(INDEX($C$1:$C$1003,_xlfn.AGGREGATE(15,6,ROW($V$5:$V$1003)/(FIND("1",$V$5:$V$1003,1)&gt;0),ROW()-4)),"")</f>
        <v/>
      </c>
    </row>
    <row r="624" spans="2:32" x14ac:dyDescent="0.35">
      <c r="B624" s="139"/>
      <c r="C624" s="139" t="str">
        <f>IF(B624&lt;&gt;"",COUNTIF($B$4:$B624,"&lt;&gt;"),"")</f>
        <v/>
      </c>
      <c r="D624" s="142"/>
      <c r="E624" s="139"/>
      <c r="F624" s="139"/>
      <c r="G624" s="139"/>
      <c r="H624" s="139"/>
      <c r="I624" s="142"/>
      <c r="J624" s="139"/>
      <c r="K624" s="139" t="str">
        <f>IFERROR(INDEX(PLZ!B:B,MATCH(I624,PLZ!A:A,0)),"")</f>
        <v/>
      </c>
      <c r="L624" s="139"/>
      <c r="M624" s="139" t="str">
        <f>IFERROR(IF(K624&lt;&gt;"Baden-Württemberg",VLOOKUP(L624,Params!A$28:A$36,1,FALSE),""),"")</f>
        <v/>
      </c>
      <c r="N624" s="147"/>
      <c r="O624" s="139"/>
      <c r="P624" s="139" t="str">
        <f t="shared" si="31"/>
        <v/>
      </c>
      <c r="Q624" s="139" t="str">
        <f t="shared" si="31"/>
        <v/>
      </c>
      <c r="R624" s="139" t="str">
        <f t="shared" si="31"/>
        <v/>
      </c>
      <c r="S624" s="147"/>
      <c r="T624" s="146" t="str" cm="1">
        <f t="array" aca="1" ref="T624" ca="1">IF(B624&lt;&gt;"",HYPERLINK("#'"&amp;MID(CELL("Dateiname",'Gemarkungen &amp; Flurstücke'!A$1),FIND("]",CELL("Dateiname",'Gemarkungen &amp; Flurstücke'!A$1))+1,31)&amp;"'!B6","Bitte ergänzen Sie die Angaben in ''Gemarkungen &amp; Flurstücke''!"),"")</f>
        <v/>
      </c>
      <c r="U624" s="42" t="str">
        <f>IFERROR(VLOOKUP(K624,Params!$A$2:$C$17,3,FALSE)&amp;VLOOKUP(L624,Params!$A$21:$C$23,3,FALSE)&amp;IFERROR(VLOOKUP(M624,Params!$A$28:$C$36,3,FALSE),"0"),"")</f>
        <v/>
      </c>
      <c r="V624" s="67" t="str">
        <f t="shared" si="29"/>
        <v/>
      </c>
      <c r="W624" s="67" t="str">
        <f>IFERROR(VLOOKUP(U624,Verfahren!$A$1:$E$15,5,FALSE),"")&amp;IFERROR(VLOOKUP(V624,Verfahren!A$17:B$20,2,FALSE),"")</f>
        <v/>
      </c>
      <c r="X624" s="67" t="str">
        <f t="shared" si="30"/>
        <v/>
      </c>
      <c r="Y624" s="67">
        <v>620</v>
      </c>
      <c r="Z624" s="67" t="str" cm="1">
        <f t="array" ref="Z624">IFERROR(INDEX($C$1:$C$1003,_xlfn.AGGREGATE(15,6,ROW($W$5:$W$1003)/(FIND("Wohngrundstück",$W$5:$W$1003,1)&gt;0),ROW()-4)),"")</f>
        <v/>
      </c>
      <c r="AA624" s="67" t="str" cm="1">
        <f t="array" ref="AA624">IFERROR(INDEX($C$1:$C$1003,_xlfn.AGGREGATE(15,6,ROW($U$5:$U$1003)/(FIND("123",$U$5:$U$1003,1)&gt;0),ROW()-4)),"")</f>
        <v/>
      </c>
      <c r="AB624" s="67" t="str" cm="1">
        <f t="array" ref="AB624">IFERROR(INDEX($C$1:$C$1003,_xlfn.AGGREGATE(15,6,ROW($W$5:$W$1003)/(FIND("Nichtwohngrundstück",$W$5:$W$1003,1)&gt;0),ROW()-4)),"")</f>
        <v/>
      </c>
      <c r="AC624" s="67" t="str" cm="1">
        <f t="array" ref="AC624">IFERROR(INDEX($C$1:$C$1003,_xlfn.AGGREGATE(15,6,ROW($W$5:$W$1003)/(FIND("Gebäude",$W$5:$W$1003,1)&gt;0),ROW()-4)),"")</f>
        <v/>
      </c>
      <c r="AD624" s="67" t="str" cm="1">
        <f t="array" ref="AD624">IFERROR(INDEX($C$1:$C$1003,_xlfn.AGGREGATE(15,6,ROW($W$5:$W$1003)/(FIND("LuF",$W$5:$W$1003,1)&gt;0),ROW()-4)),"")</f>
        <v/>
      </c>
      <c r="AE624" s="67" t="str" cm="1">
        <f t="array" ref="AE624">IFERROR(INDEX($C$1:$C$1003,_xlfn.AGGREGATE(15,6,ROW($P$5:$P$1003)/(FIND("Ja",$P$5:$P$1003,1)&gt;0),ROW()-4)),"")</f>
        <v/>
      </c>
      <c r="AF624" s="67" t="str" cm="1">
        <f t="array" ref="AF624">IFERROR(INDEX($C$1:$C$1003,_xlfn.AGGREGATE(15,6,ROW($V$5:$V$1003)/(FIND("1",$V$5:$V$1003,1)&gt;0),ROW()-4)),"")</f>
        <v/>
      </c>
    </row>
    <row r="625" spans="2:32" x14ac:dyDescent="0.35">
      <c r="B625" s="139"/>
      <c r="C625" s="139" t="str">
        <f>IF(B625&lt;&gt;"",COUNTIF($B$4:$B625,"&lt;&gt;"),"")</f>
        <v/>
      </c>
      <c r="D625" s="142"/>
      <c r="E625" s="139"/>
      <c r="F625" s="139"/>
      <c r="G625" s="139"/>
      <c r="H625" s="139"/>
      <c r="I625" s="142"/>
      <c r="J625" s="139"/>
      <c r="K625" s="139" t="str">
        <f>IFERROR(INDEX(PLZ!B:B,MATCH(I625,PLZ!A:A,0)),"")</f>
        <v/>
      </c>
      <c r="L625" s="139"/>
      <c r="M625" s="139" t="str">
        <f>IFERROR(IF(K625&lt;&gt;"Baden-Württemberg",VLOOKUP(L625,Params!A$28:A$36,1,FALSE),""),"")</f>
        <v/>
      </c>
      <c r="N625" s="147"/>
      <c r="O625" s="139"/>
      <c r="P625" s="139" t="str">
        <f t="shared" si="31"/>
        <v/>
      </c>
      <c r="Q625" s="139" t="str">
        <f t="shared" si="31"/>
        <v/>
      </c>
      <c r="R625" s="139" t="str">
        <f t="shared" si="31"/>
        <v/>
      </c>
      <c r="S625" s="147"/>
      <c r="T625" s="146" t="str" cm="1">
        <f t="array" aca="1" ref="T625" ca="1">IF(B625&lt;&gt;"",HYPERLINK("#'"&amp;MID(CELL("Dateiname",'Gemarkungen &amp; Flurstücke'!A$1),FIND("]",CELL("Dateiname",'Gemarkungen &amp; Flurstücke'!A$1))+1,31)&amp;"'!B6","Bitte ergänzen Sie die Angaben in ''Gemarkungen &amp; Flurstücke''!"),"")</f>
        <v/>
      </c>
      <c r="U625" s="42" t="str">
        <f>IFERROR(VLOOKUP(K625,Params!$A$2:$C$17,3,FALSE)&amp;VLOOKUP(L625,Params!$A$21:$C$23,3,FALSE)&amp;IFERROR(VLOOKUP(M625,Params!$A$28:$C$36,3,FALSE),"0"),"")</f>
        <v/>
      </c>
      <c r="V625" s="67" t="str">
        <f t="shared" si="29"/>
        <v/>
      </c>
      <c r="W625" s="67" t="str">
        <f>IFERROR(VLOOKUP(U625,Verfahren!$A$1:$E$15,5,FALSE),"")&amp;IFERROR(VLOOKUP(V625,Verfahren!A$17:B$20,2,FALSE),"")</f>
        <v/>
      </c>
      <c r="X625" s="67" t="str">
        <f t="shared" si="30"/>
        <v/>
      </c>
      <c r="Y625" s="67">
        <v>621</v>
      </c>
      <c r="Z625" s="67" t="str" cm="1">
        <f t="array" ref="Z625">IFERROR(INDEX($C$1:$C$1003,_xlfn.AGGREGATE(15,6,ROW($W$5:$W$1003)/(FIND("Wohngrundstück",$W$5:$W$1003,1)&gt;0),ROW()-4)),"")</f>
        <v/>
      </c>
      <c r="AA625" s="67" t="str" cm="1">
        <f t="array" ref="AA625">IFERROR(INDEX($C$1:$C$1003,_xlfn.AGGREGATE(15,6,ROW($U$5:$U$1003)/(FIND("123",$U$5:$U$1003,1)&gt;0),ROW()-4)),"")</f>
        <v/>
      </c>
      <c r="AB625" s="67" t="str" cm="1">
        <f t="array" ref="AB625">IFERROR(INDEX($C$1:$C$1003,_xlfn.AGGREGATE(15,6,ROW($W$5:$W$1003)/(FIND("Nichtwohngrundstück",$W$5:$W$1003,1)&gt;0),ROW()-4)),"")</f>
        <v/>
      </c>
      <c r="AC625" s="67" t="str" cm="1">
        <f t="array" ref="AC625">IFERROR(INDEX($C$1:$C$1003,_xlfn.AGGREGATE(15,6,ROW($W$5:$W$1003)/(FIND("Gebäude",$W$5:$W$1003,1)&gt;0),ROW()-4)),"")</f>
        <v/>
      </c>
      <c r="AD625" s="67" t="str" cm="1">
        <f t="array" ref="AD625">IFERROR(INDEX($C$1:$C$1003,_xlfn.AGGREGATE(15,6,ROW($W$5:$W$1003)/(FIND("LuF",$W$5:$W$1003,1)&gt;0),ROW()-4)),"")</f>
        <v/>
      </c>
      <c r="AE625" s="67" t="str" cm="1">
        <f t="array" ref="AE625">IFERROR(INDEX($C$1:$C$1003,_xlfn.AGGREGATE(15,6,ROW($P$5:$P$1003)/(FIND("Ja",$P$5:$P$1003,1)&gt;0),ROW()-4)),"")</f>
        <v/>
      </c>
      <c r="AF625" s="67" t="str" cm="1">
        <f t="array" ref="AF625">IFERROR(INDEX($C$1:$C$1003,_xlfn.AGGREGATE(15,6,ROW($V$5:$V$1003)/(FIND("1",$V$5:$V$1003,1)&gt;0),ROW()-4)),"")</f>
        <v/>
      </c>
    </row>
    <row r="626" spans="2:32" x14ac:dyDescent="0.35">
      <c r="B626" s="139"/>
      <c r="C626" s="139" t="str">
        <f>IF(B626&lt;&gt;"",COUNTIF($B$4:$B626,"&lt;&gt;"),"")</f>
        <v/>
      </c>
      <c r="D626" s="142"/>
      <c r="E626" s="139"/>
      <c r="F626" s="139"/>
      <c r="G626" s="139"/>
      <c r="H626" s="139"/>
      <c r="I626" s="142"/>
      <c r="J626" s="139"/>
      <c r="K626" s="139" t="str">
        <f>IFERROR(INDEX(PLZ!B:B,MATCH(I626,PLZ!A:A,0)),"")</f>
        <v/>
      </c>
      <c r="L626" s="139"/>
      <c r="M626" s="139" t="str">
        <f>IFERROR(IF(K626&lt;&gt;"Baden-Württemberg",VLOOKUP(L626,Params!A$28:A$36,1,FALSE),""),"")</f>
        <v/>
      </c>
      <c r="N626" s="147"/>
      <c r="O626" s="139"/>
      <c r="P626" s="139" t="str">
        <f t="shared" si="31"/>
        <v/>
      </c>
      <c r="Q626" s="139" t="str">
        <f t="shared" si="31"/>
        <v/>
      </c>
      <c r="R626" s="139" t="str">
        <f t="shared" si="31"/>
        <v/>
      </c>
      <c r="S626" s="147"/>
      <c r="T626" s="146" t="str" cm="1">
        <f t="array" aca="1" ref="T626" ca="1">IF(B626&lt;&gt;"",HYPERLINK("#'"&amp;MID(CELL("Dateiname",'Gemarkungen &amp; Flurstücke'!A$1),FIND("]",CELL("Dateiname",'Gemarkungen &amp; Flurstücke'!A$1))+1,31)&amp;"'!B6","Bitte ergänzen Sie die Angaben in ''Gemarkungen &amp; Flurstücke''!"),"")</f>
        <v/>
      </c>
      <c r="U626" s="42" t="str">
        <f>IFERROR(VLOOKUP(K626,Params!$A$2:$C$17,3,FALSE)&amp;VLOOKUP(L626,Params!$A$21:$C$23,3,FALSE)&amp;IFERROR(VLOOKUP(M626,Params!$A$28:$C$36,3,FALSE),"0"),"")</f>
        <v/>
      </c>
      <c r="V626" s="67" t="str">
        <f t="shared" si="29"/>
        <v/>
      </c>
      <c r="W626" s="67" t="str">
        <f>IFERROR(VLOOKUP(U626,Verfahren!$A$1:$E$15,5,FALSE),"")&amp;IFERROR(VLOOKUP(V626,Verfahren!A$17:B$20,2,FALSE),"")</f>
        <v/>
      </c>
      <c r="X626" s="67" t="str">
        <f t="shared" si="30"/>
        <v/>
      </c>
      <c r="Y626" s="67">
        <v>622</v>
      </c>
      <c r="Z626" s="67" t="str" cm="1">
        <f t="array" ref="Z626">IFERROR(INDEX($C$1:$C$1003,_xlfn.AGGREGATE(15,6,ROW($W$5:$W$1003)/(FIND("Wohngrundstück",$W$5:$W$1003,1)&gt;0),ROW()-4)),"")</f>
        <v/>
      </c>
      <c r="AA626" s="67" t="str" cm="1">
        <f t="array" ref="AA626">IFERROR(INDEX($C$1:$C$1003,_xlfn.AGGREGATE(15,6,ROW($U$5:$U$1003)/(FIND("123",$U$5:$U$1003,1)&gt;0),ROW()-4)),"")</f>
        <v/>
      </c>
      <c r="AB626" s="67" t="str" cm="1">
        <f t="array" ref="AB626">IFERROR(INDEX($C$1:$C$1003,_xlfn.AGGREGATE(15,6,ROW($W$5:$W$1003)/(FIND("Nichtwohngrundstück",$W$5:$W$1003,1)&gt;0),ROW()-4)),"")</f>
        <v/>
      </c>
      <c r="AC626" s="67" t="str" cm="1">
        <f t="array" ref="AC626">IFERROR(INDEX($C$1:$C$1003,_xlfn.AGGREGATE(15,6,ROW($W$5:$W$1003)/(FIND("Gebäude",$W$5:$W$1003,1)&gt;0),ROW()-4)),"")</f>
        <v/>
      </c>
      <c r="AD626" s="67" t="str" cm="1">
        <f t="array" ref="AD626">IFERROR(INDEX($C$1:$C$1003,_xlfn.AGGREGATE(15,6,ROW($W$5:$W$1003)/(FIND("LuF",$W$5:$W$1003,1)&gt;0),ROW()-4)),"")</f>
        <v/>
      </c>
      <c r="AE626" s="67" t="str" cm="1">
        <f t="array" ref="AE626">IFERROR(INDEX($C$1:$C$1003,_xlfn.AGGREGATE(15,6,ROW($P$5:$P$1003)/(FIND("Ja",$P$5:$P$1003,1)&gt;0),ROW()-4)),"")</f>
        <v/>
      </c>
      <c r="AF626" s="67" t="str" cm="1">
        <f t="array" ref="AF626">IFERROR(INDEX($C$1:$C$1003,_xlfn.AGGREGATE(15,6,ROW($V$5:$V$1003)/(FIND("1",$V$5:$V$1003,1)&gt;0),ROW()-4)),"")</f>
        <v/>
      </c>
    </row>
    <row r="627" spans="2:32" x14ac:dyDescent="0.35">
      <c r="B627" s="139"/>
      <c r="C627" s="139" t="str">
        <f>IF(B627&lt;&gt;"",COUNTIF($B$4:$B627,"&lt;&gt;"),"")</f>
        <v/>
      </c>
      <c r="D627" s="142"/>
      <c r="E627" s="139"/>
      <c r="F627" s="139"/>
      <c r="G627" s="139"/>
      <c r="H627" s="139"/>
      <c r="I627" s="142"/>
      <c r="J627" s="139"/>
      <c r="K627" s="139" t="str">
        <f>IFERROR(INDEX(PLZ!B:B,MATCH(I627,PLZ!A:A,0)),"")</f>
        <v/>
      </c>
      <c r="L627" s="139"/>
      <c r="M627" s="139" t="str">
        <f>IFERROR(IF(K627&lt;&gt;"Baden-Württemberg",VLOOKUP(L627,Params!A$28:A$36,1,FALSE),""),"")</f>
        <v/>
      </c>
      <c r="N627" s="147"/>
      <c r="O627" s="139"/>
      <c r="P627" s="139" t="str">
        <f t="shared" si="31"/>
        <v/>
      </c>
      <c r="Q627" s="139" t="str">
        <f t="shared" si="31"/>
        <v/>
      </c>
      <c r="R627" s="139" t="str">
        <f t="shared" si="31"/>
        <v/>
      </c>
      <c r="S627" s="147"/>
      <c r="T627" s="146" t="str" cm="1">
        <f t="array" aca="1" ref="T627" ca="1">IF(B627&lt;&gt;"",HYPERLINK("#'"&amp;MID(CELL("Dateiname",'Gemarkungen &amp; Flurstücke'!A$1),FIND("]",CELL("Dateiname",'Gemarkungen &amp; Flurstücke'!A$1))+1,31)&amp;"'!B6","Bitte ergänzen Sie die Angaben in ''Gemarkungen &amp; Flurstücke''!"),"")</f>
        <v/>
      </c>
      <c r="U627" s="42" t="str">
        <f>IFERROR(VLOOKUP(K627,Params!$A$2:$C$17,3,FALSE)&amp;VLOOKUP(L627,Params!$A$21:$C$23,3,FALSE)&amp;IFERROR(VLOOKUP(M627,Params!$A$28:$C$36,3,FALSE),"0"),"")</f>
        <v/>
      </c>
      <c r="V627" s="67" t="str">
        <f t="shared" si="29"/>
        <v/>
      </c>
      <c r="W627" s="67" t="str">
        <f>IFERROR(VLOOKUP(U627,Verfahren!$A$1:$E$15,5,FALSE),"")&amp;IFERROR(VLOOKUP(V627,Verfahren!A$17:B$20,2,FALSE),"")</f>
        <v/>
      </c>
      <c r="X627" s="67" t="str">
        <f t="shared" si="30"/>
        <v/>
      </c>
      <c r="Y627" s="67">
        <v>623</v>
      </c>
      <c r="Z627" s="67" t="str" cm="1">
        <f t="array" ref="Z627">IFERROR(INDEX($C$1:$C$1003,_xlfn.AGGREGATE(15,6,ROW($W$5:$W$1003)/(FIND("Wohngrundstück",$W$5:$W$1003,1)&gt;0),ROW()-4)),"")</f>
        <v/>
      </c>
      <c r="AA627" s="67" t="str" cm="1">
        <f t="array" ref="AA627">IFERROR(INDEX($C$1:$C$1003,_xlfn.AGGREGATE(15,6,ROW($U$5:$U$1003)/(FIND("123",$U$5:$U$1003,1)&gt;0),ROW()-4)),"")</f>
        <v/>
      </c>
      <c r="AB627" s="67" t="str" cm="1">
        <f t="array" ref="AB627">IFERROR(INDEX($C$1:$C$1003,_xlfn.AGGREGATE(15,6,ROW($W$5:$W$1003)/(FIND("Nichtwohngrundstück",$W$5:$W$1003,1)&gt;0),ROW()-4)),"")</f>
        <v/>
      </c>
      <c r="AC627" s="67" t="str" cm="1">
        <f t="array" ref="AC627">IFERROR(INDEX($C$1:$C$1003,_xlfn.AGGREGATE(15,6,ROW($W$5:$W$1003)/(FIND("Gebäude",$W$5:$W$1003,1)&gt;0),ROW()-4)),"")</f>
        <v/>
      </c>
      <c r="AD627" s="67" t="str" cm="1">
        <f t="array" ref="AD627">IFERROR(INDEX($C$1:$C$1003,_xlfn.AGGREGATE(15,6,ROW($W$5:$W$1003)/(FIND("LuF",$W$5:$W$1003,1)&gt;0),ROW()-4)),"")</f>
        <v/>
      </c>
      <c r="AE627" s="67" t="str" cm="1">
        <f t="array" ref="AE627">IFERROR(INDEX($C$1:$C$1003,_xlfn.AGGREGATE(15,6,ROW($P$5:$P$1003)/(FIND("Ja",$P$5:$P$1003,1)&gt;0),ROW()-4)),"")</f>
        <v/>
      </c>
      <c r="AF627" s="67" t="str" cm="1">
        <f t="array" ref="AF627">IFERROR(INDEX($C$1:$C$1003,_xlfn.AGGREGATE(15,6,ROW($V$5:$V$1003)/(FIND("1",$V$5:$V$1003,1)&gt;0),ROW()-4)),"")</f>
        <v/>
      </c>
    </row>
    <row r="628" spans="2:32" x14ac:dyDescent="0.35">
      <c r="B628" s="139"/>
      <c r="C628" s="139" t="str">
        <f>IF(B628&lt;&gt;"",COUNTIF($B$4:$B628,"&lt;&gt;"),"")</f>
        <v/>
      </c>
      <c r="D628" s="142"/>
      <c r="E628" s="139"/>
      <c r="F628" s="139"/>
      <c r="G628" s="139"/>
      <c r="H628" s="139"/>
      <c r="I628" s="142"/>
      <c r="J628" s="139"/>
      <c r="K628" s="139" t="str">
        <f>IFERROR(INDEX(PLZ!B:B,MATCH(I628,PLZ!A:A,0)),"")</f>
        <v/>
      </c>
      <c r="L628" s="139"/>
      <c r="M628" s="139" t="str">
        <f>IFERROR(IF(K628&lt;&gt;"Baden-Württemberg",VLOOKUP(L628,Params!A$28:A$36,1,FALSE),""),"")</f>
        <v/>
      </c>
      <c r="N628" s="147"/>
      <c r="O628" s="139"/>
      <c r="P628" s="139" t="str">
        <f t="shared" si="31"/>
        <v/>
      </c>
      <c r="Q628" s="139" t="str">
        <f t="shared" si="31"/>
        <v/>
      </c>
      <c r="R628" s="139" t="str">
        <f t="shared" si="31"/>
        <v/>
      </c>
      <c r="S628" s="147"/>
      <c r="T628" s="146" t="str" cm="1">
        <f t="array" aca="1" ref="T628" ca="1">IF(B628&lt;&gt;"",HYPERLINK("#'"&amp;MID(CELL("Dateiname",'Gemarkungen &amp; Flurstücke'!A$1),FIND("]",CELL("Dateiname",'Gemarkungen &amp; Flurstücke'!A$1))+1,31)&amp;"'!B6","Bitte ergänzen Sie die Angaben in ''Gemarkungen &amp; Flurstücke''!"),"")</f>
        <v/>
      </c>
      <c r="U628" s="42" t="str">
        <f>IFERROR(VLOOKUP(K628,Params!$A$2:$C$17,3,FALSE)&amp;VLOOKUP(L628,Params!$A$21:$C$23,3,FALSE)&amp;IFERROR(VLOOKUP(M628,Params!$A$28:$C$36,3,FALSE),"0"),"")</f>
        <v/>
      </c>
      <c r="V628" s="67" t="str">
        <f t="shared" si="29"/>
        <v/>
      </c>
      <c r="W628" s="67" t="str">
        <f>IFERROR(VLOOKUP(U628,Verfahren!$A$1:$E$15,5,FALSE),"")&amp;IFERROR(VLOOKUP(V628,Verfahren!A$17:B$20,2,FALSE),"")</f>
        <v/>
      </c>
      <c r="X628" s="67" t="str">
        <f t="shared" si="30"/>
        <v/>
      </c>
      <c r="Y628" s="67">
        <v>624</v>
      </c>
      <c r="Z628" s="67" t="str" cm="1">
        <f t="array" ref="Z628">IFERROR(INDEX($C$1:$C$1003,_xlfn.AGGREGATE(15,6,ROW($W$5:$W$1003)/(FIND("Wohngrundstück",$W$5:$W$1003,1)&gt;0),ROW()-4)),"")</f>
        <v/>
      </c>
      <c r="AA628" s="67" t="str" cm="1">
        <f t="array" ref="AA628">IFERROR(INDEX($C$1:$C$1003,_xlfn.AGGREGATE(15,6,ROW($U$5:$U$1003)/(FIND("123",$U$5:$U$1003,1)&gt;0),ROW()-4)),"")</f>
        <v/>
      </c>
      <c r="AB628" s="67" t="str" cm="1">
        <f t="array" ref="AB628">IFERROR(INDEX($C$1:$C$1003,_xlfn.AGGREGATE(15,6,ROW($W$5:$W$1003)/(FIND("Nichtwohngrundstück",$W$5:$W$1003,1)&gt;0),ROW()-4)),"")</f>
        <v/>
      </c>
      <c r="AC628" s="67" t="str" cm="1">
        <f t="array" ref="AC628">IFERROR(INDEX($C$1:$C$1003,_xlfn.AGGREGATE(15,6,ROW($W$5:$W$1003)/(FIND("Gebäude",$W$5:$W$1003,1)&gt;0),ROW()-4)),"")</f>
        <v/>
      </c>
      <c r="AD628" s="67" t="str" cm="1">
        <f t="array" ref="AD628">IFERROR(INDEX($C$1:$C$1003,_xlfn.AGGREGATE(15,6,ROW($W$5:$W$1003)/(FIND("LuF",$W$5:$W$1003,1)&gt;0),ROW()-4)),"")</f>
        <v/>
      </c>
      <c r="AE628" s="67" t="str" cm="1">
        <f t="array" ref="AE628">IFERROR(INDEX($C$1:$C$1003,_xlfn.AGGREGATE(15,6,ROW($P$5:$P$1003)/(FIND("Ja",$P$5:$P$1003,1)&gt;0),ROW()-4)),"")</f>
        <v/>
      </c>
      <c r="AF628" s="67" t="str" cm="1">
        <f t="array" ref="AF628">IFERROR(INDEX($C$1:$C$1003,_xlfn.AGGREGATE(15,6,ROW($V$5:$V$1003)/(FIND("1",$V$5:$V$1003,1)&gt;0),ROW()-4)),"")</f>
        <v/>
      </c>
    </row>
    <row r="629" spans="2:32" x14ac:dyDescent="0.35">
      <c r="B629" s="139"/>
      <c r="C629" s="139" t="str">
        <f>IF(B629&lt;&gt;"",COUNTIF($B$4:$B629,"&lt;&gt;"),"")</f>
        <v/>
      </c>
      <c r="D629" s="142"/>
      <c r="E629" s="139"/>
      <c r="F629" s="139"/>
      <c r="G629" s="139"/>
      <c r="H629" s="139"/>
      <c r="I629" s="142"/>
      <c r="J629" s="139"/>
      <c r="K629" s="139" t="str">
        <f>IFERROR(INDEX(PLZ!B:B,MATCH(I629,PLZ!A:A,0)),"")</f>
        <v/>
      </c>
      <c r="L629" s="139"/>
      <c r="M629" s="139" t="str">
        <f>IFERROR(IF(K629&lt;&gt;"Baden-Württemberg",VLOOKUP(L629,Params!A$28:A$36,1,FALSE),""),"")</f>
        <v/>
      </c>
      <c r="N629" s="147"/>
      <c r="O629" s="139"/>
      <c r="P629" s="139" t="str">
        <f t="shared" si="31"/>
        <v/>
      </c>
      <c r="Q629" s="139" t="str">
        <f t="shared" si="31"/>
        <v/>
      </c>
      <c r="R629" s="139" t="str">
        <f t="shared" si="31"/>
        <v/>
      </c>
      <c r="S629" s="147"/>
      <c r="T629" s="146" t="str" cm="1">
        <f t="array" aca="1" ref="T629" ca="1">IF(B629&lt;&gt;"",HYPERLINK("#'"&amp;MID(CELL("Dateiname",'Gemarkungen &amp; Flurstücke'!A$1),FIND("]",CELL("Dateiname",'Gemarkungen &amp; Flurstücke'!A$1))+1,31)&amp;"'!B6","Bitte ergänzen Sie die Angaben in ''Gemarkungen &amp; Flurstücke''!"),"")</f>
        <v/>
      </c>
      <c r="U629" s="42" t="str">
        <f>IFERROR(VLOOKUP(K629,Params!$A$2:$C$17,3,FALSE)&amp;VLOOKUP(L629,Params!$A$21:$C$23,3,FALSE)&amp;IFERROR(VLOOKUP(M629,Params!$A$28:$C$36,3,FALSE),"0"),"")</f>
        <v/>
      </c>
      <c r="V629" s="67" t="str">
        <f t="shared" si="29"/>
        <v/>
      </c>
      <c r="W629" s="67" t="str">
        <f>IFERROR(VLOOKUP(U629,Verfahren!$A$1:$E$15,5,FALSE),"")&amp;IFERROR(VLOOKUP(V629,Verfahren!A$17:B$20,2,FALSE),"")</f>
        <v/>
      </c>
      <c r="X629" s="67" t="str">
        <f t="shared" si="30"/>
        <v/>
      </c>
      <c r="Y629" s="67">
        <v>625</v>
      </c>
      <c r="Z629" s="67" t="str" cm="1">
        <f t="array" ref="Z629">IFERROR(INDEX($C$1:$C$1003,_xlfn.AGGREGATE(15,6,ROW($W$5:$W$1003)/(FIND("Wohngrundstück",$W$5:$W$1003,1)&gt;0),ROW()-4)),"")</f>
        <v/>
      </c>
      <c r="AA629" s="67" t="str" cm="1">
        <f t="array" ref="AA629">IFERROR(INDEX($C$1:$C$1003,_xlfn.AGGREGATE(15,6,ROW($U$5:$U$1003)/(FIND("123",$U$5:$U$1003,1)&gt;0),ROW()-4)),"")</f>
        <v/>
      </c>
      <c r="AB629" s="67" t="str" cm="1">
        <f t="array" ref="AB629">IFERROR(INDEX($C$1:$C$1003,_xlfn.AGGREGATE(15,6,ROW($W$5:$W$1003)/(FIND("Nichtwohngrundstück",$W$5:$W$1003,1)&gt;0),ROW()-4)),"")</f>
        <v/>
      </c>
      <c r="AC629" s="67" t="str" cm="1">
        <f t="array" ref="AC629">IFERROR(INDEX($C$1:$C$1003,_xlfn.AGGREGATE(15,6,ROW($W$5:$W$1003)/(FIND("Gebäude",$W$5:$W$1003,1)&gt;0),ROW()-4)),"")</f>
        <v/>
      </c>
      <c r="AD629" s="67" t="str" cm="1">
        <f t="array" ref="AD629">IFERROR(INDEX($C$1:$C$1003,_xlfn.AGGREGATE(15,6,ROW($W$5:$W$1003)/(FIND("LuF",$W$5:$W$1003,1)&gt;0),ROW()-4)),"")</f>
        <v/>
      </c>
      <c r="AE629" s="67" t="str" cm="1">
        <f t="array" ref="AE629">IFERROR(INDEX($C$1:$C$1003,_xlfn.AGGREGATE(15,6,ROW($P$5:$P$1003)/(FIND("Ja",$P$5:$P$1003,1)&gt;0),ROW()-4)),"")</f>
        <v/>
      </c>
      <c r="AF629" s="67" t="str" cm="1">
        <f t="array" ref="AF629">IFERROR(INDEX($C$1:$C$1003,_xlfn.AGGREGATE(15,6,ROW($V$5:$V$1003)/(FIND("1",$V$5:$V$1003,1)&gt;0),ROW()-4)),"")</f>
        <v/>
      </c>
    </row>
    <row r="630" spans="2:32" x14ac:dyDescent="0.35">
      <c r="B630" s="139"/>
      <c r="C630" s="139" t="str">
        <f>IF(B630&lt;&gt;"",COUNTIF($B$4:$B630,"&lt;&gt;"),"")</f>
        <v/>
      </c>
      <c r="D630" s="142"/>
      <c r="E630" s="139"/>
      <c r="F630" s="139"/>
      <c r="G630" s="139"/>
      <c r="H630" s="139"/>
      <c r="I630" s="142"/>
      <c r="J630" s="139"/>
      <c r="K630" s="139" t="str">
        <f>IFERROR(INDEX(PLZ!B:B,MATCH(I630,PLZ!A:A,0)),"")</f>
        <v/>
      </c>
      <c r="L630" s="139"/>
      <c r="M630" s="139" t="str">
        <f>IFERROR(IF(K630&lt;&gt;"Baden-Württemberg",VLOOKUP(L630,Params!A$28:A$36,1,FALSE),""),"")</f>
        <v/>
      </c>
      <c r="N630" s="147"/>
      <c r="O630" s="139"/>
      <c r="P630" s="139" t="str">
        <f t="shared" si="31"/>
        <v/>
      </c>
      <c r="Q630" s="139" t="str">
        <f t="shared" si="31"/>
        <v/>
      </c>
      <c r="R630" s="139" t="str">
        <f t="shared" si="31"/>
        <v/>
      </c>
      <c r="S630" s="147"/>
      <c r="T630" s="146" t="str" cm="1">
        <f t="array" aca="1" ref="T630" ca="1">IF(B630&lt;&gt;"",HYPERLINK("#'"&amp;MID(CELL("Dateiname",'Gemarkungen &amp; Flurstücke'!A$1),FIND("]",CELL("Dateiname",'Gemarkungen &amp; Flurstücke'!A$1))+1,31)&amp;"'!B6","Bitte ergänzen Sie die Angaben in ''Gemarkungen &amp; Flurstücke''!"),"")</f>
        <v/>
      </c>
      <c r="U630" s="42" t="str">
        <f>IFERROR(VLOOKUP(K630,Params!$A$2:$C$17,3,FALSE)&amp;VLOOKUP(L630,Params!$A$21:$C$23,3,FALSE)&amp;IFERROR(VLOOKUP(M630,Params!$A$28:$C$36,3,FALSE),"0"),"")</f>
        <v/>
      </c>
      <c r="V630" s="67" t="str">
        <f t="shared" si="29"/>
        <v/>
      </c>
      <c r="W630" s="67" t="str">
        <f>IFERROR(VLOOKUP(U630,Verfahren!$A$1:$E$15,5,FALSE),"")&amp;IFERROR(VLOOKUP(V630,Verfahren!A$17:B$20,2,FALSE),"")</f>
        <v/>
      </c>
      <c r="X630" s="67" t="str">
        <f t="shared" si="30"/>
        <v/>
      </c>
      <c r="Y630" s="67">
        <v>626</v>
      </c>
      <c r="Z630" s="67" t="str" cm="1">
        <f t="array" ref="Z630">IFERROR(INDEX($C$1:$C$1003,_xlfn.AGGREGATE(15,6,ROW($W$5:$W$1003)/(FIND("Wohngrundstück",$W$5:$W$1003,1)&gt;0),ROW()-4)),"")</f>
        <v/>
      </c>
      <c r="AA630" s="67" t="str" cm="1">
        <f t="array" ref="AA630">IFERROR(INDEX($C$1:$C$1003,_xlfn.AGGREGATE(15,6,ROW($U$5:$U$1003)/(FIND("123",$U$5:$U$1003,1)&gt;0),ROW()-4)),"")</f>
        <v/>
      </c>
      <c r="AB630" s="67" t="str" cm="1">
        <f t="array" ref="AB630">IFERROR(INDEX($C$1:$C$1003,_xlfn.AGGREGATE(15,6,ROW($W$5:$W$1003)/(FIND("Nichtwohngrundstück",$W$5:$W$1003,1)&gt;0),ROW()-4)),"")</f>
        <v/>
      </c>
      <c r="AC630" s="67" t="str" cm="1">
        <f t="array" ref="AC630">IFERROR(INDEX($C$1:$C$1003,_xlfn.AGGREGATE(15,6,ROW($W$5:$W$1003)/(FIND("Gebäude",$W$5:$W$1003,1)&gt;0),ROW()-4)),"")</f>
        <v/>
      </c>
      <c r="AD630" s="67" t="str" cm="1">
        <f t="array" ref="AD630">IFERROR(INDEX($C$1:$C$1003,_xlfn.AGGREGATE(15,6,ROW($W$5:$W$1003)/(FIND("LuF",$W$5:$W$1003,1)&gt;0),ROW()-4)),"")</f>
        <v/>
      </c>
      <c r="AE630" s="67" t="str" cm="1">
        <f t="array" ref="AE630">IFERROR(INDEX($C$1:$C$1003,_xlfn.AGGREGATE(15,6,ROW($P$5:$P$1003)/(FIND("Ja",$P$5:$P$1003,1)&gt;0),ROW()-4)),"")</f>
        <v/>
      </c>
      <c r="AF630" s="67" t="str" cm="1">
        <f t="array" ref="AF630">IFERROR(INDEX($C$1:$C$1003,_xlfn.AGGREGATE(15,6,ROW($V$5:$V$1003)/(FIND("1",$V$5:$V$1003,1)&gt;0),ROW()-4)),"")</f>
        <v/>
      </c>
    </row>
    <row r="631" spans="2:32" x14ac:dyDescent="0.35">
      <c r="B631" s="139"/>
      <c r="C631" s="139" t="str">
        <f>IF(B631&lt;&gt;"",COUNTIF($B$4:$B631,"&lt;&gt;"),"")</f>
        <v/>
      </c>
      <c r="D631" s="142"/>
      <c r="E631" s="139"/>
      <c r="F631" s="139"/>
      <c r="G631" s="139"/>
      <c r="H631" s="139"/>
      <c r="I631" s="142"/>
      <c r="J631" s="139"/>
      <c r="K631" s="139" t="str">
        <f>IFERROR(INDEX(PLZ!B:B,MATCH(I631,PLZ!A:A,0)),"")</f>
        <v/>
      </c>
      <c r="L631" s="139"/>
      <c r="M631" s="139" t="str">
        <f>IFERROR(IF(K631&lt;&gt;"Baden-Württemberg",VLOOKUP(L631,Params!A$28:A$36,1,FALSE),""),"")</f>
        <v/>
      </c>
      <c r="N631" s="147"/>
      <c r="O631" s="139"/>
      <c r="P631" s="139" t="str">
        <f t="shared" si="31"/>
        <v/>
      </c>
      <c r="Q631" s="139" t="str">
        <f t="shared" si="31"/>
        <v/>
      </c>
      <c r="R631" s="139" t="str">
        <f t="shared" si="31"/>
        <v/>
      </c>
      <c r="S631" s="147"/>
      <c r="T631" s="146" t="str" cm="1">
        <f t="array" aca="1" ref="T631" ca="1">IF(B631&lt;&gt;"",HYPERLINK("#'"&amp;MID(CELL("Dateiname",'Gemarkungen &amp; Flurstücke'!A$1),FIND("]",CELL("Dateiname",'Gemarkungen &amp; Flurstücke'!A$1))+1,31)&amp;"'!B6","Bitte ergänzen Sie die Angaben in ''Gemarkungen &amp; Flurstücke''!"),"")</f>
        <v/>
      </c>
      <c r="U631" s="42" t="str">
        <f>IFERROR(VLOOKUP(K631,Params!$A$2:$C$17,3,FALSE)&amp;VLOOKUP(L631,Params!$A$21:$C$23,3,FALSE)&amp;IFERROR(VLOOKUP(M631,Params!$A$28:$C$36,3,FALSE),"0"),"")</f>
        <v/>
      </c>
      <c r="V631" s="67" t="str">
        <f t="shared" si="29"/>
        <v/>
      </c>
      <c r="W631" s="67" t="str">
        <f>IFERROR(VLOOKUP(U631,Verfahren!$A$1:$E$15,5,FALSE),"")&amp;IFERROR(VLOOKUP(V631,Verfahren!A$17:B$20,2,FALSE),"")</f>
        <v/>
      </c>
      <c r="X631" s="67" t="str">
        <f t="shared" si="30"/>
        <v/>
      </c>
      <c r="Y631" s="67">
        <v>627</v>
      </c>
      <c r="Z631" s="67" t="str" cm="1">
        <f t="array" ref="Z631">IFERROR(INDEX($C$1:$C$1003,_xlfn.AGGREGATE(15,6,ROW($W$5:$W$1003)/(FIND("Wohngrundstück",$W$5:$W$1003,1)&gt;0),ROW()-4)),"")</f>
        <v/>
      </c>
      <c r="AA631" s="67" t="str" cm="1">
        <f t="array" ref="AA631">IFERROR(INDEX($C$1:$C$1003,_xlfn.AGGREGATE(15,6,ROW($U$5:$U$1003)/(FIND("123",$U$5:$U$1003,1)&gt;0),ROW()-4)),"")</f>
        <v/>
      </c>
      <c r="AB631" s="67" t="str" cm="1">
        <f t="array" ref="AB631">IFERROR(INDEX($C$1:$C$1003,_xlfn.AGGREGATE(15,6,ROW($W$5:$W$1003)/(FIND("Nichtwohngrundstück",$W$5:$W$1003,1)&gt;0),ROW()-4)),"")</f>
        <v/>
      </c>
      <c r="AC631" s="67" t="str" cm="1">
        <f t="array" ref="AC631">IFERROR(INDEX($C$1:$C$1003,_xlfn.AGGREGATE(15,6,ROW($W$5:$W$1003)/(FIND("Gebäude",$W$5:$W$1003,1)&gt;0),ROW()-4)),"")</f>
        <v/>
      </c>
      <c r="AD631" s="67" t="str" cm="1">
        <f t="array" ref="AD631">IFERROR(INDEX($C$1:$C$1003,_xlfn.AGGREGATE(15,6,ROW($W$5:$W$1003)/(FIND("LuF",$W$5:$W$1003,1)&gt;0),ROW()-4)),"")</f>
        <v/>
      </c>
      <c r="AE631" s="67" t="str" cm="1">
        <f t="array" ref="AE631">IFERROR(INDEX($C$1:$C$1003,_xlfn.AGGREGATE(15,6,ROW($P$5:$P$1003)/(FIND("Ja",$P$5:$P$1003,1)&gt;0),ROW()-4)),"")</f>
        <v/>
      </c>
      <c r="AF631" s="67" t="str" cm="1">
        <f t="array" ref="AF631">IFERROR(INDEX($C$1:$C$1003,_xlfn.AGGREGATE(15,6,ROW($V$5:$V$1003)/(FIND("1",$V$5:$V$1003,1)&gt;0),ROW()-4)),"")</f>
        <v/>
      </c>
    </row>
    <row r="632" spans="2:32" x14ac:dyDescent="0.35">
      <c r="B632" s="139"/>
      <c r="C632" s="139" t="str">
        <f>IF(B632&lt;&gt;"",COUNTIF($B$4:$B632,"&lt;&gt;"),"")</f>
        <v/>
      </c>
      <c r="D632" s="142"/>
      <c r="E632" s="139"/>
      <c r="F632" s="139"/>
      <c r="G632" s="139"/>
      <c r="H632" s="139"/>
      <c r="I632" s="142"/>
      <c r="J632" s="139"/>
      <c r="K632" s="139" t="str">
        <f>IFERROR(INDEX(PLZ!B:B,MATCH(I632,PLZ!A:A,0)),"")</f>
        <v/>
      </c>
      <c r="L632" s="139"/>
      <c r="M632" s="139" t="str">
        <f>IFERROR(IF(K632&lt;&gt;"Baden-Württemberg",VLOOKUP(L632,Params!A$28:A$36,1,FALSE),""),"")</f>
        <v/>
      </c>
      <c r="N632" s="147"/>
      <c r="O632" s="139"/>
      <c r="P632" s="139" t="str">
        <f t="shared" si="31"/>
        <v/>
      </c>
      <c r="Q632" s="139" t="str">
        <f t="shared" si="31"/>
        <v/>
      </c>
      <c r="R632" s="139" t="str">
        <f t="shared" si="31"/>
        <v/>
      </c>
      <c r="S632" s="147"/>
      <c r="T632" s="146" t="str" cm="1">
        <f t="array" aca="1" ref="T632" ca="1">IF(B632&lt;&gt;"",HYPERLINK("#'"&amp;MID(CELL("Dateiname",'Gemarkungen &amp; Flurstücke'!A$1),FIND("]",CELL("Dateiname",'Gemarkungen &amp; Flurstücke'!A$1))+1,31)&amp;"'!B6","Bitte ergänzen Sie die Angaben in ''Gemarkungen &amp; Flurstücke''!"),"")</f>
        <v/>
      </c>
      <c r="U632" s="42" t="str">
        <f>IFERROR(VLOOKUP(K632,Params!$A$2:$C$17,3,FALSE)&amp;VLOOKUP(L632,Params!$A$21:$C$23,3,FALSE)&amp;IFERROR(VLOOKUP(M632,Params!$A$28:$C$36,3,FALSE),"0"),"")</f>
        <v/>
      </c>
      <c r="V632" s="67" t="str">
        <f t="shared" si="29"/>
        <v/>
      </c>
      <c r="W632" s="67" t="str">
        <f>IFERROR(VLOOKUP(U632,Verfahren!$A$1:$E$15,5,FALSE),"")&amp;IFERROR(VLOOKUP(V632,Verfahren!A$17:B$20,2,FALSE),"")</f>
        <v/>
      </c>
      <c r="X632" s="67" t="str">
        <f t="shared" si="30"/>
        <v/>
      </c>
      <c r="Y632" s="67">
        <v>628</v>
      </c>
      <c r="Z632" s="67" t="str" cm="1">
        <f t="array" ref="Z632">IFERROR(INDEX($C$1:$C$1003,_xlfn.AGGREGATE(15,6,ROW($W$5:$W$1003)/(FIND("Wohngrundstück",$W$5:$W$1003,1)&gt;0),ROW()-4)),"")</f>
        <v/>
      </c>
      <c r="AA632" s="67" t="str" cm="1">
        <f t="array" ref="AA632">IFERROR(INDEX($C$1:$C$1003,_xlfn.AGGREGATE(15,6,ROW($U$5:$U$1003)/(FIND("123",$U$5:$U$1003,1)&gt;0),ROW()-4)),"")</f>
        <v/>
      </c>
      <c r="AB632" s="67" t="str" cm="1">
        <f t="array" ref="AB632">IFERROR(INDEX($C$1:$C$1003,_xlfn.AGGREGATE(15,6,ROW($W$5:$W$1003)/(FIND("Nichtwohngrundstück",$W$5:$W$1003,1)&gt;0),ROW()-4)),"")</f>
        <v/>
      </c>
      <c r="AC632" s="67" t="str" cm="1">
        <f t="array" ref="AC632">IFERROR(INDEX($C$1:$C$1003,_xlfn.AGGREGATE(15,6,ROW($W$5:$W$1003)/(FIND("Gebäude",$W$5:$W$1003,1)&gt;0),ROW()-4)),"")</f>
        <v/>
      </c>
      <c r="AD632" s="67" t="str" cm="1">
        <f t="array" ref="AD632">IFERROR(INDEX($C$1:$C$1003,_xlfn.AGGREGATE(15,6,ROW($W$5:$W$1003)/(FIND("LuF",$W$5:$W$1003,1)&gt;0),ROW()-4)),"")</f>
        <v/>
      </c>
      <c r="AE632" s="67" t="str" cm="1">
        <f t="array" ref="AE632">IFERROR(INDEX($C$1:$C$1003,_xlfn.AGGREGATE(15,6,ROW($P$5:$P$1003)/(FIND("Ja",$P$5:$P$1003,1)&gt;0),ROW()-4)),"")</f>
        <v/>
      </c>
      <c r="AF632" s="67" t="str" cm="1">
        <f t="array" ref="AF632">IFERROR(INDEX($C$1:$C$1003,_xlfn.AGGREGATE(15,6,ROW($V$5:$V$1003)/(FIND("1",$V$5:$V$1003,1)&gt;0),ROW()-4)),"")</f>
        <v/>
      </c>
    </row>
    <row r="633" spans="2:32" x14ac:dyDescent="0.35">
      <c r="B633" s="139"/>
      <c r="C633" s="139" t="str">
        <f>IF(B633&lt;&gt;"",COUNTIF($B$4:$B633,"&lt;&gt;"),"")</f>
        <v/>
      </c>
      <c r="D633" s="142"/>
      <c r="E633" s="139"/>
      <c r="F633" s="139"/>
      <c r="G633" s="139"/>
      <c r="H633" s="139"/>
      <c r="I633" s="142"/>
      <c r="J633" s="139"/>
      <c r="K633" s="139" t="str">
        <f>IFERROR(INDEX(PLZ!B:B,MATCH(I633,PLZ!A:A,0)),"")</f>
        <v/>
      </c>
      <c r="L633" s="139"/>
      <c r="M633" s="139" t="str">
        <f>IFERROR(IF(K633&lt;&gt;"Baden-Württemberg",VLOOKUP(L633,Params!A$28:A$36,1,FALSE),""),"")</f>
        <v/>
      </c>
      <c r="N633" s="147"/>
      <c r="O633" s="139"/>
      <c r="P633" s="139" t="str">
        <f t="shared" si="31"/>
        <v/>
      </c>
      <c r="Q633" s="139" t="str">
        <f t="shared" si="31"/>
        <v/>
      </c>
      <c r="R633" s="139" t="str">
        <f t="shared" si="31"/>
        <v/>
      </c>
      <c r="S633" s="147"/>
      <c r="T633" s="146" t="str" cm="1">
        <f t="array" aca="1" ref="T633" ca="1">IF(B633&lt;&gt;"",HYPERLINK("#'"&amp;MID(CELL("Dateiname",'Gemarkungen &amp; Flurstücke'!A$1),FIND("]",CELL("Dateiname",'Gemarkungen &amp; Flurstücke'!A$1))+1,31)&amp;"'!B6","Bitte ergänzen Sie die Angaben in ''Gemarkungen &amp; Flurstücke''!"),"")</f>
        <v/>
      </c>
      <c r="U633" s="42" t="str">
        <f>IFERROR(VLOOKUP(K633,Params!$A$2:$C$17,3,FALSE)&amp;VLOOKUP(L633,Params!$A$21:$C$23,3,FALSE)&amp;IFERROR(VLOOKUP(M633,Params!$A$28:$C$36,3,FALSE),"0"),"")</f>
        <v/>
      </c>
      <c r="V633" s="67" t="str">
        <f t="shared" si="29"/>
        <v/>
      </c>
      <c r="W633" s="67" t="str">
        <f>IFERROR(VLOOKUP(U633,Verfahren!$A$1:$E$15,5,FALSE),"")&amp;IFERROR(VLOOKUP(V633,Verfahren!A$17:B$20,2,FALSE),"")</f>
        <v/>
      </c>
      <c r="X633" s="67" t="str">
        <f t="shared" si="30"/>
        <v/>
      </c>
      <c r="Y633" s="67">
        <v>629</v>
      </c>
      <c r="Z633" s="67" t="str" cm="1">
        <f t="array" ref="Z633">IFERROR(INDEX($C$1:$C$1003,_xlfn.AGGREGATE(15,6,ROW($W$5:$W$1003)/(FIND("Wohngrundstück",$W$5:$W$1003,1)&gt;0),ROW()-4)),"")</f>
        <v/>
      </c>
      <c r="AA633" s="67" t="str" cm="1">
        <f t="array" ref="AA633">IFERROR(INDEX($C$1:$C$1003,_xlfn.AGGREGATE(15,6,ROW($U$5:$U$1003)/(FIND("123",$U$5:$U$1003,1)&gt;0),ROW()-4)),"")</f>
        <v/>
      </c>
      <c r="AB633" s="67" t="str" cm="1">
        <f t="array" ref="AB633">IFERROR(INDEX($C$1:$C$1003,_xlfn.AGGREGATE(15,6,ROW($W$5:$W$1003)/(FIND("Nichtwohngrundstück",$W$5:$W$1003,1)&gt;0),ROW()-4)),"")</f>
        <v/>
      </c>
      <c r="AC633" s="67" t="str" cm="1">
        <f t="array" ref="AC633">IFERROR(INDEX($C$1:$C$1003,_xlfn.AGGREGATE(15,6,ROW($W$5:$W$1003)/(FIND("Gebäude",$W$5:$W$1003,1)&gt;0),ROW()-4)),"")</f>
        <v/>
      </c>
      <c r="AD633" s="67" t="str" cm="1">
        <f t="array" ref="AD633">IFERROR(INDEX($C$1:$C$1003,_xlfn.AGGREGATE(15,6,ROW($W$5:$W$1003)/(FIND("LuF",$W$5:$W$1003,1)&gt;0),ROW()-4)),"")</f>
        <v/>
      </c>
      <c r="AE633" s="67" t="str" cm="1">
        <f t="array" ref="AE633">IFERROR(INDEX($C$1:$C$1003,_xlfn.AGGREGATE(15,6,ROW($P$5:$P$1003)/(FIND("Ja",$P$5:$P$1003,1)&gt;0),ROW()-4)),"")</f>
        <v/>
      </c>
      <c r="AF633" s="67" t="str" cm="1">
        <f t="array" ref="AF633">IFERROR(INDEX($C$1:$C$1003,_xlfn.AGGREGATE(15,6,ROW($V$5:$V$1003)/(FIND("1",$V$5:$V$1003,1)&gt;0),ROW()-4)),"")</f>
        <v/>
      </c>
    </row>
    <row r="634" spans="2:32" x14ac:dyDescent="0.35">
      <c r="B634" s="139"/>
      <c r="C634" s="139" t="str">
        <f>IF(B634&lt;&gt;"",COUNTIF($B$4:$B634,"&lt;&gt;"),"")</f>
        <v/>
      </c>
      <c r="D634" s="142"/>
      <c r="E634" s="139"/>
      <c r="F634" s="139"/>
      <c r="G634" s="139"/>
      <c r="H634" s="139"/>
      <c r="I634" s="142"/>
      <c r="J634" s="139"/>
      <c r="K634" s="139" t="str">
        <f>IFERROR(INDEX(PLZ!B:B,MATCH(I634,PLZ!A:A,0)),"")</f>
        <v/>
      </c>
      <c r="L634" s="139"/>
      <c r="M634" s="139" t="str">
        <f>IFERROR(IF(K634&lt;&gt;"Baden-Württemberg",VLOOKUP(L634,Params!A$28:A$36,1,FALSE),""),"")</f>
        <v/>
      </c>
      <c r="N634" s="147"/>
      <c r="O634" s="139"/>
      <c r="P634" s="139" t="str">
        <f t="shared" si="31"/>
        <v/>
      </c>
      <c r="Q634" s="139" t="str">
        <f t="shared" si="31"/>
        <v/>
      </c>
      <c r="R634" s="139" t="str">
        <f t="shared" si="31"/>
        <v/>
      </c>
      <c r="S634" s="147"/>
      <c r="T634" s="146" t="str" cm="1">
        <f t="array" aca="1" ref="T634" ca="1">IF(B634&lt;&gt;"",HYPERLINK("#'"&amp;MID(CELL("Dateiname",'Gemarkungen &amp; Flurstücke'!A$1),FIND("]",CELL("Dateiname",'Gemarkungen &amp; Flurstücke'!A$1))+1,31)&amp;"'!B6","Bitte ergänzen Sie die Angaben in ''Gemarkungen &amp; Flurstücke''!"),"")</f>
        <v/>
      </c>
      <c r="U634" s="42" t="str">
        <f>IFERROR(VLOOKUP(K634,Params!$A$2:$C$17,3,FALSE)&amp;VLOOKUP(L634,Params!$A$21:$C$23,3,FALSE)&amp;IFERROR(VLOOKUP(M634,Params!$A$28:$C$36,3,FALSE),"0"),"")</f>
        <v/>
      </c>
      <c r="V634" s="67" t="str">
        <f t="shared" si="29"/>
        <v/>
      </c>
      <c r="W634" s="67" t="str">
        <f>IFERROR(VLOOKUP(U634,Verfahren!$A$1:$E$15,5,FALSE),"")&amp;IFERROR(VLOOKUP(V634,Verfahren!A$17:B$20,2,FALSE),"")</f>
        <v/>
      </c>
      <c r="X634" s="67" t="str">
        <f t="shared" si="30"/>
        <v/>
      </c>
      <c r="Y634" s="67">
        <v>630</v>
      </c>
      <c r="Z634" s="67" t="str" cm="1">
        <f t="array" ref="Z634">IFERROR(INDEX($C$1:$C$1003,_xlfn.AGGREGATE(15,6,ROW($W$5:$W$1003)/(FIND("Wohngrundstück",$W$5:$W$1003,1)&gt;0),ROW()-4)),"")</f>
        <v/>
      </c>
      <c r="AA634" s="67" t="str" cm="1">
        <f t="array" ref="AA634">IFERROR(INDEX($C$1:$C$1003,_xlfn.AGGREGATE(15,6,ROW($U$5:$U$1003)/(FIND("123",$U$5:$U$1003,1)&gt;0),ROW()-4)),"")</f>
        <v/>
      </c>
      <c r="AB634" s="67" t="str" cm="1">
        <f t="array" ref="AB634">IFERROR(INDEX($C$1:$C$1003,_xlfn.AGGREGATE(15,6,ROW($W$5:$W$1003)/(FIND("Nichtwohngrundstück",$W$5:$W$1003,1)&gt;0),ROW()-4)),"")</f>
        <v/>
      </c>
      <c r="AC634" s="67" t="str" cm="1">
        <f t="array" ref="AC634">IFERROR(INDEX($C$1:$C$1003,_xlfn.AGGREGATE(15,6,ROW($W$5:$W$1003)/(FIND("Gebäude",$W$5:$W$1003,1)&gt;0),ROW()-4)),"")</f>
        <v/>
      </c>
      <c r="AD634" s="67" t="str" cm="1">
        <f t="array" ref="AD634">IFERROR(INDEX($C$1:$C$1003,_xlfn.AGGREGATE(15,6,ROW($W$5:$W$1003)/(FIND("LuF",$W$5:$W$1003,1)&gt;0),ROW()-4)),"")</f>
        <v/>
      </c>
      <c r="AE634" s="67" t="str" cm="1">
        <f t="array" ref="AE634">IFERROR(INDEX($C$1:$C$1003,_xlfn.AGGREGATE(15,6,ROW($P$5:$P$1003)/(FIND("Ja",$P$5:$P$1003,1)&gt;0),ROW()-4)),"")</f>
        <v/>
      </c>
      <c r="AF634" s="67" t="str" cm="1">
        <f t="array" ref="AF634">IFERROR(INDEX($C$1:$C$1003,_xlfn.AGGREGATE(15,6,ROW($V$5:$V$1003)/(FIND("1",$V$5:$V$1003,1)&gt;0),ROW()-4)),"")</f>
        <v/>
      </c>
    </row>
    <row r="635" spans="2:32" x14ac:dyDescent="0.35">
      <c r="B635" s="139"/>
      <c r="C635" s="139" t="str">
        <f>IF(B635&lt;&gt;"",COUNTIF($B$4:$B635,"&lt;&gt;"),"")</f>
        <v/>
      </c>
      <c r="D635" s="142"/>
      <c r="E635" s="139"/>
      <c r="F635" s="139"/>
      <c r="G635" s="139"/>
      <c r="H635" s="139"/>
      <c r="I635" s="142"/>
      <c r="J635" s="139"/>
      <c r="K635" s="139" t="str">
        <f>IFERROR(INDEX(PLZ!B:B,MATCH(I635,PLZ!A:A,0)),"")</f>
        <v/>
      </c>
      <c r="L635" s="139"/>
      <c r="M635" s="139" t="str">
        <f>IFERROR(IF(K635&lt;&gt;"Baden-Württemberg",VLOOKUP(L635,Params!A$28:A$36,1,FALSE),""),"")</f>
        <v/>
      </c>
      <c r="N635" s="147"/>
      <c r="O635" s="139"/>
      <c r="P635" s="139" t="str">
        <f t="shared" si="31"/>
        <v/>
      </c>
      <c r="Q635" s="139" t="str">
        <f t="shared" si="31"/>
        <v/>
      </c>
      <c r="R635" s="139" t="str">
        <f t="shared" si="31"/>
        <v/>
      </c>
      <c r="S635" s="147"/>
      <c r="T635" s="146" t="str" cm="1">
        <f t="array" aca="1" ref="T635" ca="1">IF(B635&lt;&gt;"",HYPERLINK("#'"&amp;MID(CELL("Dateiname",'Gemarkungen &amp; Flurstücke'!A$1),FIND("]",CELL("Dateiname",'Gemarkungen &amp; Flurstücke'!A$1))+1,31)&amp;"'!B6","Bitte ergänzen Sie die Angaben in ''Gemarkungen &amp; Flurstücke''!"),"")</f>
        <v/>
      </c>
      <c r="U635" s="42" t="str">
        <f>IFERROR(VLOOKUP(K635,Params!$A$2:$C$17,3,FALSE)&amp;VLOOKUP(L635,Params!$A$21:$C$23,3,FALSE)&amp;IFERROR(VLOOKUP(M635,Params!$A$28:$C$36,3,FALSE),"0"),"")</f>
        <v/>
      </c>
      <c r="V635" s="67" t="str">
        <f t="shared" si="29"/>
        <v/>
      </c>
      <c r="W635" s="67" t="str">
        <f>IFERROR(VLOOKUP(U635,Verfahren!$A$1:$E$15,5,FALSE),"")&amp;IFERROR(VLOOKUP(V635,Verfahren!A$17:B$20,2,FALSE),"")</f>
        <v/>
      </c>
      <c r="X635" s="67" t="str">
        <f t="shared" si="30"/>
        <v/>
      </c>
      <c r="Y635" s="67">
        <v>631</v>
      </c>
      <c r="Z635" s="67" t="str" cm="1">
        <f t="array" ref="Z635">IFERROR(INDEX($C$1:$C$1003,_xlfn.AGGREGATE(15,6,ROW($W$5:$W$1003)/(FIND("Wohngrundstück",$W$5:$W$1003,1)&gt;0),ROW()-4)),"")</f>
        <v/>
      </c>
      <c r="AA635" s="67" t="str" cm="1">
        <f t="array" ref="AA635">IFERROR(INDEX($C$1:$C$1003,_xlfn.AGGREGATE(15,6,ROW($U$5:$U$1003)/(FIND("123",$U$5:$U$1003,1)&gt;0),ROW()-4)),"")</f>
        <v/>
      </c>
      <c r="AB635" s="67" t="str" cm="1">
        <f t="array" ref="AB635">IFERROR(INDEX($C$1:$C$1003,_xlfn.AGGREGATE(15,6,ROW($W$5:$W$1003)/(FIND("Nichtwohngrundstück",$W$5:$W$1003,1)&gt;0),ROW()-4)),"")</f>
        <v/>
      </c>
      <c r="AC635" s="67" t="str" cm="1">
        <f t="array" ref="AC635">IFERROR(INDEX($C$1:$C$1003,_xlfn.AGGREGATE(15,6,ROW($W$5:$W$1003)/(FIND("Gebäude",$W$5:$W$1003,1)&gt;0),ROW()-4)),"")</f>
        <v/>
      </c>
      <c r="AD635" s="67" t="str" cm="1">
        <f t="array" ref="AD635">IFERROR(INDEX($C$1:$C$1003,_xlfn.AGGREGATE(15,6,ROW($W$5:$W$1003)/(FIND("LuF",$W$5:$W$1003,1)&gt;0),ROW()-4)),"")</f>
        <v/>
      </c>
      <c r="AE635" s="67" t="str" cm="1">
        <f t="array" ref="AE635">IFERROR(INDEX($C$1:$C$1003,_xlfn.AGGREGATE(15,6,ROW($P$5:$P$1003)/(FIND("Ja",$P$5:$P$1003,1)&gt;0),ROW()-4)),"")</f>
        <v/>
      </c>
      <c r="AF635" s="67" t="str" cm="1">
        <f t="array" ref="AF635">IFERROR(INDEX($C$1:$C$1003,_xlfn.AGGREGATE(15,6,ROW($V$5:$V$1003)/(FIND("1",$V$5:$V$1003,1)&gt;0),ROW()-4)),"")</f>
        <v/>
      </c>
    </row>
    <row r="636" spans="2:32" x14ac:dyDescent="0.35">
      <c r="B636" s="139"/>
      <c r="C636" s="139" t="str">
        <f>IF(B636&lt;&gt;"",COUNTIF($B$4:$B636,"&lt;&gt;"),"")</f>
        <v/>
      </c>
      <c r="D636" s="142"/>
      <c r="E636" s="139"/>
      <c r="F636" s="139"/>
      <c r="G636" s="139"/>
      <c r="H636" s="139"/>
      <c r="I636" s="142"/>
      <c r="J636" s="139"/>
      <c r="K636" s="139" t="str">
        <f>IFERROR(INDEX(PLZ!B:B,MATCH(I636,PLZ!A:A,0)),"")</f>
        <v/>
      </c>
      <c r="L636" s="139"/>
      <c r="M636" s="139" t="str">
        <f>IFERROR(IF(K636&lt;&gt;"Baden-Württemberg",VLOOKUP(L636,Params!A$28:A$36,1,FALSE),""),"")</f>
        <v/>
      </c>
      <c r="N636" s="147"/>
      <c r="O636" s="139"/>
      <c r="P636" s="139" t="str">
        <f t="shared" si="31"/>
        <v/>
      </c>
      <c r="Q636" s="139" t="str">
        <f t="shared" si="31"/>
        <v/>
      </c>
      <c r="R636" s="139" t="str">
        <f t="shared" si="31"/>
        <v/>
      </c>
      <c r="S636" s="147"/>
      <c r="T636" s="146" t="str" cm="1">
        <f t="array" aca="1" ref="T636" ca="1">IF(B636&lt;&gt;"",HYPERLINK("#'"&amp;MID(CELL("Dateiname",'Gemarkungen &amp; Flurstücke'!A$1),FIND("]",CELL("Dateiname",'Gemarkungen &amp; Flurstücke'!A$1))+1,31)&amp;"'!B6","Bitte ergänzen Sie die Angaben in ''Gemarkungen &amp; Flurstücke''!"),"")</f>
        <v/>
      </c>
      <c r="U636" s="42" t="str">
        <f>IFERROR(VLOOKUP(K636,Params!$A$2:$C$17,3,FALSE)&amp;VLOOKUP(L636,Params!$A$21:$C$23,3,FALSE)&amp;IFERROR(VLOOKUP(M636,Params!$A$28:$C$36,3,FALSE),"0"),"")</f>
        <v/>
      </c>
      <c r="V636" s="67" t="str">
        <f t="shared" si="29"/>
        <v/>
      </c>
      <c r="W636" s="67" t="str">
        <f>IFERROR(VLOOKUP(U636,Verfahren!$A$1:$E$15,5,FALSE),"")&amp;IFERROR(VLOOKUP(V636,Verfahren!A$17:B$20,2,FALSE),"")</f>
        <v/>
      </c>
      <c r="X636" s="67" t="str">
        <f t="shared" si="30"/>
        <v/>
      </c>
      <c r="Y636" s="67">
        <v>632</v>
      </c>
      <c r="Z636" s="67" t="str" cm="1">
        <f t="array" ref="Z636">IFERROR(INDEX($C$1:$C$1003,_xlfn.AGGREGATE(15,6,ROW($W$5:$W$1003)/(FIND("Wohngrundstück",$W$5:$W$1003,1)&gt;0),ROW()-4)),"")</f>
        <v/>
      </c>
      <c r="AA636" s="67" t="str" cm="1">
        <f t="array" ref="AA636">IFERROR(INDEX($C$1:$C$1003,_xlfn.AGGREGATE(15,6,ROW($U$5:$U$1003)/(FIND("123",$U$5:$U$1003,1)&gt;0),ROW()-4)),"")</f>
        <v/>
      </c>
      <c r="AB636" s="67" t="str" cm="1">
        <f t="array" ref="AB636">IFERROR(INDEX($C$1:$C$1003,_xlfn.AGGREGATE(15,6,ROW($W$5:$W$1003)/(FIND("Nichtwohngrundstück",$W$5:$W$1003,1)&gt;0),ROW()-4)),"")</f>
        <v/>
      </c>
      <c r="AC636" s="67" t="str" cm="1">
        <f t="array" ref="AC636">IFERROR(INDEX($C$1:$C$1003,_xlfn.AGGREGATE(15,6,ROW($W$5:$W$1003)/(FIND("Gebäude",$W$5:$W$1003,1)&gt;0),ROW()-4)),"")</f>
        <v/>
      </c>
      <c r="AD636" s="67" t="str" cm="1">
        <f t="array" ref="AD636">IFERROR(INDEX($C$1:$C$1003,_xlfn.AGGREGATE(15,6,ROW($W$5:$W$1003)/(FIND("LuF",$W$5:$W$1003,1)&gt;0),ROW()-4)),"")</f>
        <v/>
      </c>
      <c r="AE636" s="67" t="str" cm="1">
        <f t="array" ref="AE636">IFERROR(INDEX($C$1:$C$1003,_xlfn.AGGREGATE(15,6,ROW($P$5:$P$1003)/(FIND("Ja",$P$5:$P$1003,1)&gt;0),ROW()-4)),"")</f>
        <v/>
      </c>
      <c r="AF636" s="67" t="str" cm="1">
        <f t="array" ref="AF636">IFERROR(INDEX($C$1:$C$1003,_xlfn.AGGREGATE(15,6,ROW($V$5:$V$1003)/(FIND("1",$V$5:$V$1003,1)&gt;0),ROW()-4)),"")</f>
        <v/>
      </c>
    </row>
    <row r="637" spans="2:32" x14ac:dyDescent="0.35">
      <c r="B637" s="139"/>
      <c r="C637" s="139" t="str">
        <f>IF(B637&lt;&gt;"",COUNTIF($B$4:$B637,"&lt;&gt;"),"")</f>
        <v/>
      </c>
      <c r="D637" s="142"/>
      <c r="E637" s="139"/>
      <c r="F637" s="139"/>
      <c r="G637" s="139"/>
      <c r="H637" s="139"/>
      <c r="I637" s="142"/>
      <c r="J637" s="139"/>
      <c r="K637" s="139" t="str">
        <f>IFERROR(INDEX(PLZ!B:B,MATCH(I637,PLZ!A:A,0)),"")</f>
        <v/>
      </c>
      <c r="L637" s="139"/>
      <c r="M637" s="139" t="str">
        <f>IFERROR(IF(K637&lt;&gt;"Baden-Württemberg",VLOOKUP(L637,Params!A$28:A$36,1,FALSE),""),"")</f>
        <v/>
      </c>
      <c r="N637" s="147"/>
      <c r="O637" s="139"/>
      <c r="P637" s="139" t="str">
        <f t="shared" si="31"/>
        <v/>
      </c>
      <c r="Q637" s="139" t="str">
        <f t="shared" si="31"/>
        <v/>
      </c>
      <c r="R637" s="139" t="str">
        <f t="shared" si="31"/>
        <v/>
      </c>
      <c r="S637" s="147"/>
      <c r="T637" s="146" t="str" cm="1">
        <f t="array" aca="1" ref="T637" ca="1">IF(B637&lt;&gt;"",HYPERLINK("#'"&amp;MID(CELL("Dateiname",'Gemarkungen &amp; Flurstücke'!A$1),FIND("]",CELL("Dateiname",'Gemarkungen &amp; Flurstücke'!A$1))+1,31)&amp;"'!B6","Bitte ergänzen Sie die Angaben in ''Gemarkungen &amp; Flurstücke''!"),"")</f>
        <v/>
      </c>
      <c r="U637" s="42" t="str">
        <f>IFERROR(VLOOKUP(K637,Params!$A$2:$C$17,3,FALSE)&amp;VLOOKUP(L637,Params!$A$21:$C$23,3,FALSE)&amp;IFERROR(VLOOKUP(M637,Params!$A$28:$C$36,3,FALSE),"0"),"")</f>
        <v/>
      </c>
      <c r="V637" s="67" t="str">
        <f t="shared" si="29"/>
        <v/>
      </c>
      <c r="W637" s="67" t="str">
        <f>IFERROR(VLOOKUP(U637,Verfahren!$A$1:$E$15,5,FALSE),"")&amp;IFERROR(VLOOKUP(V637,Verfahren!A$17:B$20,2,FALSE),"")</f>
        <v/>
      </c>
      <c r="X637" s="67" t="str">
        <f t="shared" si="30"/>
        <v/>
      </c>
      <c r="Y637" s="67">
        <v>633</v>
      </c>
      <c r="Z637" s="67" t="str" cm="1">
        <f t="array" ref="Z637">IFERROR(INDEX($C$1:$C$1003,_xlfn.AGGREGATE(15,6,ROW($W$5:$W$1003)/(FIND("Wohngrundstück",$W$5:$W$1003,1)&gt;0),ROW()-4)),"")</f>
        <v/>
      </c>
      <c r="AA637" s="67" t="str" cm="1">
        <f t="array" ref="AA637">IFERROR(INDEX($C$1:$C$1003,_xlfn.AGGREGATE(15,6,ROW($U$5:$U$1003)/(FIND("123",$U$5:$U$1003,1)&gt;0),ROW()-4)),"")</f>
        <v/>
      </c>
      <c r="AB637" s="67" t="str" cm="1">
        <f t="array" ref="AB637">IFERROR(INDEX($C$1:$C$1003,_xlfn.AGGREGATE(15,6,ROW($W$5:$W$1003)/(FIND("Nichtwohngrundstück",$W$5:$W$1003,1)&gt;0),ROW()-4)),"")</f>
        <v/>
      </c>
      <c r="AC637" s="67" t="str" cm="1">
        <f t="array" ref="AC637">IFERROR(INDEX($C$1:$C$1003,_xlfn.AGGREGATE(15,6,ROW($W$5:$W$1003)/(FIND("Gebäude",$W$5:$W$1003,1)&gt;0),ROW()-4)),"")</f>
        <v/>
      </c>
      <c r="AD637" s="67" t="str" cm="1">
        <f t="array" ref="AD637">IFERROR(INDEX($C$1:$C$1003,_xlfn.AGGREGATE(15,6,ROW($W$5:$W$1003)/(FIND("LuF",$W$5:$W$1003,1)&gt;0),ROW()-4)),"")</f>
        <v/>
      </c>
      <c r="AE637" s="67" t="str" cm="1">
        <f t="array" ref="AE637">IFERROR(INDEX($C$1:$C$1003,_xlfn.AGGREGATE(15,6,ROW($P$5:$P$1003)/(FIND("Ja",$P$5:$P$1003,1)&gt;0),ROW()-4)),"")</f>
        <v/>
      </c>
      <c r="AF637" s="67" t="str" cm="1">
        <f t="array" ref="AF637">IFERROR(INDEX($C$1:$C$1003,_xlfn.AGGREGATE(15,6,ROW($V$5:$V$1003)/(FIND("1",$V$5:$V$1003,1)&gt;0),ROW()-4)),"")</f>
        <v/>
      </c>
    </row>
    <row r="638" spans="2:32" x14ac:dyDescent="0.35">
      <c r="B638" s="139"/>
      <c r="C638" s="139" t="str">
        <f>IF(B638&lt;&gt;"",COUNTIF($B$4:$B638,"&lt;&gt;"),"")</f>
        <v/>
      </c>
      <c r="D638" s="142"/>
      <c r="E638" s="139"/>
      <c r="F638" s="139"/>
      <c r="G638" s="139"/>
      <c r="H638" s="139"/>
      <c r="I638" s="142"/>
      <c r="J638" s="139"/>
      <c r="K638" s="139" t="str">
        <f>IFERROR(INDEX(PLZ!B:B,MATCH(I638,PLZ!A:A,0)),"")</f>
        <v/>
      </c>
      <c r="L638" s="139"/>
      <c r="M638" s="139" t="str">
        <f>IFERROR(IF(K638&lt;&gt;"Baden-Württemberg",VLOOKUP(L638,Params!A$28:A$36,1,FALSE),""),"")</f>
        <v/>
      </c>
      <c r="N638" s="147"/>
      <c r="O638" s="139"/>
      <c r="P638" s="139" t="str">
        <f t="shared" si="31"/>
        <v/>
      </c>
      <c r="Q638" s="139" t="str">
        <f t="shared" si="31"/>
        <v/>
      </c>
      <c r="R638" s="139" t="str">
        <f t="shared" si="31"/>
        <v/>
      </c>
      <c r="S638" s="147"/>
      <c r="T638" s="146" t="str" cm="1">
        <f t="array" aca="1" ref="T638" ca="1">IF(B638&lt;&gt;"",HYPERLINK("#'"&amp;MID(CELL("Dateiname",'Gemarkungen &amp; Flurstücke'!A$1),FIND("]",CELL("Dateiname",'Gemarkungen &amp; Flurstücke'!A$1))+1,31)&amp;"'!B6","Bitte ergänzen Sie die Angaben in ''Gemarkungen &amp; Flurstücke''!"),"")</f>
        <v/>
      </c>
      <c r="U638" s="42" t="str">
        <f>IFERROR(VLOOKUP(K638,Params!$A$2:$C$17,3,FALSE)&amp;VLOOKUP(L638,Params!$A$21:$C$23,3,FALSE)&amp;IFERROR(VLOOKUP(M638,Params!$A$28:$C$36,3,FALSE),"0"),"")</f>
        <v/>
      </c>
      <c r="V638" s="67" t="str">
        <f t="shared" si="29"/>
        <v/>
      </c>
      <c r="W638" s="67" t="str">
        <f>IFERROR(VLOOKUP(U638,Verfahren!$A$1:$E$15,5,FALSE),"")&amp;IFERROR(VLOOKUP(V638,Verfahren!A$17:B$20,2,FALSE),"")</f>
        <v/>
      </c>
      <c r="X638" s="67" t="str">
        <f t="shared" si="30"/>
        <v/>
      </c>
      <c r="Y638" s="67">
        <v>634</v>
      </c>
      <c r="Z638" s="67" t="str" cm="1">
        <f t="array" ref="Z638">IFERROR(INDEX($C$1:$C$1003,_xlfn.AGGREGATE(15,6,ROW($W$5:$W$1003)/(FIND("Wohngrundstück",$W$5:$W$1003,1)&gt;0),ROW()-4)),"")</f>
        <v/>
      </c>
      <c r="AA638" s="67" t="str" cm="1">
        <f t="array" ref="AA638">IFERROR(INDEX($C$1:$C$1003,_xlfn.AGGREGATE(15,6,ROW($U$5:$U$1003)/(FIND("123",$U$5:$U$1003,1)&gt;0),ROW()-4)),"")</f>
        <v/>
      </c>
      <c r="AB638" s="67" t="str" cm="1">
        <f t="array" ref="AB638">IFERROR(INDEX($C$1:$C$1003,_xlfn.AGGREGATE(15,6,ROW($W$5:$W$1003)/(FIND("Nichtwohngrundstück",$W$5:$W$1003,1)&gt;0),ROW()-4)),"")</f>
        <v/>
      </c>
      <c r="AC638" s="67" t="str" cm="1">
        <f t="array" ref="AC638">IFERROR(INDEX($C$1:$C$1003,_xlfn.AGGREGATE(15,6,ROW($W$5:$W$1003)/(FIND("Gebäude",$W$5:$W$1003,1)&gt;0),ROW()-4)),"")</f>
        <v/>
      </c>
      <c r="AD638" s="67" t="str" cm="1">
        <f t="array" ref="AD638">IFERROR(INDEX($C$1:$C$1003,_xlfn.AGGREGATE(15,6,ROW($W$5:$W$1003)/(FIND("LuF",$W$5:$W$1003,1)&gt;0),ROW()-4)),"")</f>
        <v/>
      </c>
      <c r="AE638" s="67" t="str" cm="1">
        <f t="array" ref="AE638">IFERROR(INDEX($C$1:$C$1003,_xlfn.AGGREGATE(15,6,ROW($P$5:$P$1003)/(FIND("Ja",$P$5:$P$1003,1)&gt;0),ROW()-4)),"")</f>
        <v/>
      </c>
      <c r="AF638" s="67" t="str" cm="1">
        <f t="array" ref="AF638">IFERROR(INDEX($C$1:$C$1003,_xlfn.AGGREGATE(15,6,ROW($V$5:$V$1003)/(FIND("1",$V$5:$V$1003,1)&gt;0),ROW()-4)),"")</f>
        <v/>
      </c>
    </row>
    <row r="639" spans="2:32" x14ac:dyDescent="0.35">
      <c r="B639" s="139"/>
      <c r="C639" s="139" t="str">
        <f>IF(B639&lt;&gt;"",COUNTIF($B$4:$B639,"&lt;&gt;"),"")</f>
        <v/>
      </c>
      <c r="D639" s="142"/>
      <c r="E639" s="139"/>
      <c r="F639" s="139"/>
      <c r="G639" s="139"/>
      <c r="H639" s="139"/>
      <c r="I639" s="142"/>
      <c r="J639" s="139"/>
      <c r="K639" s="139" t="str">
        <f>IFERROR(INDEX(PLZ!B:B,MATCH(I639,PLZ!A:A,0)),"")</f>
        <v/>
      </c>
      <c r="L639" s="139"/>
      <c r="M639" s="139" t="str">
        <f>IFERROR(IF(K639&lt;&gt;"Baden-Württemberg",VLOOKUP(L639,Params!A$28:A$36,1,FALSE),""),"")</f>
        <v/>
      </c>
      <c r="N639" s="147"/>
      <c r="O639" s="139"/>
      <c r="P639" s="139" t="str">
        <f t="shared" si="31"/>
        <v/>
      </c>
      <c r="Q639" s="139" t="str">
        <f t="shared" si="31"/>
        <v/>
      </c>
      <c r="R639" s="139" t="str">
        <f t="shared" si="31"/>
        <v/>
      </c>
      <c r="S639" s="147"/>
      <c r="T639" s="146" t="str" cm="1">
        <f t="array" aca="1" ref="T639" ca="1">IF(B639&lt;&gt;"",HYPERLINK("#'"&amp;MID(CELL("Dateiname",'Gemarkungen &amp; Flurstücke'!A$1),FIND("]",CELL("Dateiname",'Gemarkungen &amp; Flurstücke'!A$1))+1,31)&amp;"'!B6","Bitte ergänzen Sie die Angaben in ''Gemarkungen &amp; Flurstücke''!"),"")</f>
        <v/>
      </c>
      <c r="U639" s="42" t="str">
        <f>IFERROR(VLOOKUP(K639,Params!$A$2:$C$17,3,FALSE)&amp;VLOOKUP(L639,Params!$A$21:$C$23,3,FALSE)&amp;IFERROR(VLOOKUP(M639,Params!$A$28:$C$36,3,FALSE),"0"),"")</f>
        <v/>
      </c>
      <c r="V639" s="67" t="str">
        <f t="shared" si="29"/>
        <v/>
      </c>
      <c r="W639" s="67" t="str">
        <f>IFERROR(VLOOKUP(U639,Verfahren!$A$1:$E$15,5,FALSE),"")&amp;IFERROR(VLOOKUP(V639,Verfahren!A$17:B$20,2,FALSE),"")</f>
        <v/>
      </c>
      <c r="X639" s="67" t="str">
        <f t="shared" si="30"/>
        <v/>
      </c>
      <c r="Y639" s="67">
        <v>635</v>
      </c>
      <c r="Z639" s="67" t="str" cm="1">
        <f t="array" ref="Z639">IFERROR(INDEX($C$1:$C$1003,_xlfn.AGGREGATE(15,6,ROW($W$5:$W$1003)/(FIND("Wohngrundstück",$W$5:$W$1003,1)&gt;0),ROW()-4)),"")</f>
        <v/>
      </c>
      <c r="AA639" s="67" t="str" cm="1">
        <f t="array" ref="AA639">IFERROR(INDEX($C$1:$C$1003,_xlfn.AGGREGATE(15,6,ROW($U$5:$U$1003)/(FIND("123",$U$5:$U$1003,1)&gt;0),ROW()-4)),"")</f>
        <v/>
      </c>
      <c r="AB639" s="67" t="str" cm="1">
        <f t="array" ref="AB639">IFERROR(INDEX($C$1:$C$1003,_xlfn.AGGREGATE(15,6,ROW($W$5:$W$1003)/(FIND("Nichtwohngrundstück",$W$5:$W$1003,1)&gt;0),ROW()-4)),"")</f>
        <v/>
      </c>
      <c r="AC639" s="67" t="str" cm="1">
        <f t="array" ref="AC639">IFERROR(INDEX($C$1:$C$1003,_xlfn.AGGREGATE(15,6,ROW($W$5:$W$1003)/(FIND("Gebäude",$W$5:$W$1003,1)&gt;0),ROW()-4)),"")</f>
        <v/>
      </c>
      <c r="AD639" s="67" t="str" cm="1">
        <f t="array" ref="AD639">IFERROR(INDEX($C$1:$C$1003,_xlfn.AGGREGATE(15,6,ROW($W$5:$W$1003)/(FIND("LuF",$W$5:$W$1003,1)&gt;0),ROW()-4)),"")</f>
        <v/>
      </c>
      <c r="AE639" s="67" t="str" cm="1">
        <f t="array" ref="AE639">IFERROR(INDEX($C$1:$C$1003,_xlfn.AGGREGATE(15,6,ROW($P$5:$P$1003)/(FIND("Ja",$P$5:$P$1003,1)&gt;0),ROW()-4)),"")</f>
        <v/>
      </c>
      <c r="AF639" s="67" t="str" cm="1">
        <f t="array" ref="AF639">IFERROR(INDEX($C$1:$C$1003,_xlfn.AGGREGATE(15,6,ROW($V$5:$V$1003)/(FIND("1",$V$5:$V$1003,1)&gt;0),ROW()-4)),"")</f>
        <v/>
      </c>
    </row>
    <row r="640" spans="2:32" x14ac:dyDescent="0.35">
      <c r="B640" s="139"/>
      <c r="C640" s="139" t="str">
        <f>IF(B640&lt;&gt;"",COUNTIF($B$4:$B640,"&lt;&gt;"),"")</f>
        <v/>
      </c>
      <c r="D640" s="142"/>
      <c r="E640" s="139"/>
      <c r="F640" s="139"/>
      <c r="G640" s="139"/>
      <c r="H640" s="139"/>
      <c r="I640" s="142"/>
      <c r="J640" s="139"/>
      <c r="K640" s="139" t="str">
        <f>IFERROR(INDEX(PLZ!B:B,MATCH(I640,PLZ!A:A,0)),"")</f>
        <v/>
      </c>
      <c r="L640" s="139"/>
      <c r="M640" s="139" t="str">
        <f>IFERROR(IF(K640&lt;&gt;"Baden-Württemberg",VLOOKUP(L640,Params!A$28:A$36,1,FALSE),""),"")</f>
        <v/>
      </c>
      <c r="N640" s="147"/>
      <c r="O640" s="139"/>
      <c r="P640" s="139" t="str">
        <f t="shared" si="31"/>
        <v/>
      </c>
      <c r="Q640" s="139" t="str">
        <f t="shared" si="31"/>
        <v/>
      </c>
      <c r="R640" s="139" t="str">
        <f t="shared" si="31"/>
        <v/>
      </c>
      <c r="S640" s="147"/>
      <c r="T640" s="146" t="str" cm="1">
        <f t="array" aca="1" ref="T640" ca="1">IF(B640&lt;&gt;"",HYPERLINK("#'"&amp;MID(CELL("Dateiname",'Gemarkungen &amp; Flurstücke'!A$1),FIND("]",CELL("Dateiname",'Gemarkungen &amp; Flurstücke'!A$1))+1,31)&amp;"'!B6","Bitte ergänzen Sie die Angaben in ''Gemarkungen &amp; Flurstücke''!"),"")</f>
        <v/>
      </c>
      <c r="U640" s="42" t="str">
        <f>IFERROR(VLOOKUP(K640,Params!$A$2:$C$17,3,FALSE)&amp;VLOOKUP(L640,Params!$A$21:$C$23,3,FALSE)&amp;IFERROR(VLOOKUP(M640,Params!$A$28:$C$36,3,FALSE),"0"),"")</f>
        <v/>
      </c>
      <c r="V640" s="67" t="str">
        <f t="shared" si="29"/>
        <v/>
      </c>
      <c r="W640" s="67" t="str">
        <f>IFERROR(VLOOKUP(U640,Verfahren!$A$1:$E$15,5,FALSE),"")&amp;IFERROR(VLOOKUP(V640,Verfahren!A$17:B$20,2,FALSE),"")</f>
        <v/>
      </c>
      <c r="X640" s="67" t="str">
        <f t="shared" si="30"/>
        <v/>
      </c>
      <c r="Y640" s="67">
        <v>636</v>
      </c>
      <c r="Z640" s="67" t="str" cm="1">
        <f t="array" ref="Z640">IFERROR(INDEX($C$1:$C$1003,_xlfn.AGGREGATE(15,6,ROW($W$5:$W$1003)/(FIND("Wohngrundstück",$W$5:$W$1003,1)&gt;0),ROW()-4)),"")</f>
        <v/>
      </c>
      <c r="AA640" s="67" t="str" cm="1">
        <f t="array" ref="AA640">IFERROR(INDEX($C$1:$C$1003,_xlfn.AGGREGATE(15,6,ROW($U$5:$U$1003)/(FIND("123",$U$5:$U$1003,1)&gt;0),ROW()-4)),"")</f>
        <v/>
      </c>
      <c r="AB640" s="67" t="str" cm="1">
        <f t="array" ref="AB640">IFERROR(INDEX($C$1:$C$1003,_xlfn.AGGREGATE(15,6,ROW($W$5:$W$1003)/(FIND("Nichtwohngrundstück",$W$5:$W$1003,1)&gt;0),ROW()-4)),"")</f>
        <v/>
      </c>
      <c r="AC640" s="67" t="str" cm="1">
        <f t="array" ref="AC640">IFERROR(INDEX($C$1:$C$1003,_xlfn.AGGREGATE(15,6,ROW($W$5:$W$1003)/(FIND("Gebäude",$W$5:$W$1003,1)&gt;0),ROW()-4)),"")</f>
        <v/>
      </c>
      <c r="AD640" s="67" t="str" cm="1">
        <f t="array" ref="AD640">IFERROR(INDEX($C$1:$C$1003,_xlfn.AGGREGATE(15,6,ROW($W$5:$W$1003)/(FIND("LuF",$W$5:$W$1003,1)&gt;0),ROW()-4)),"")</f>
        <v/>
      </c>
      <c r="AE640" s="67" t="str" cm="1">
        <f t="array" ref="AE640">IFERROR(INDEX($C$1:$C$1003,_xlfn.AGGREGATE(15,6,ROW($P$5:$P$1003)/(FIND("Ja",$P$5:$P$1003,1)&gt;0),ROW()-4)),"")</f>
        <v/>
      </c>
      <c r="AF640" s="67" t="str" cm="1">
        <f t="array" ref="AF640">IFERROR(INDEX($C$1:$C$1003,_xlfn.AGGREGATE(15,6,ROW($V$5:$V$1003)/(FIND("1",$V$5:$V$1003,1)&gt;0),ROW()-4)),"")</f>
        <v/>
      </c>
    </row>
    <row r="641" spans="2:32" x14ac:dyDescent="0.35">
      <c r="B641" s="139"/>
      <c r="C641" s="139" t="str">
        <f>IF(B641&lt;&gt;"",COUNTIF($B$4:$B641,"&lt;&gt;"),"")</f>
        <v/>
      </c>
      <c r="D641" s="142"/>
      <c r="E641" s="139"/>
      <c r="F641" s="139"/>
      <c r="G641" s="139"/>
      <c r="H641" s="139"/>
      <c r="I641" s="142"/>
      <c r="J641" s="139"/>
      <c r="K641" s="139" t="str">
        <f>IFERROR(INDEX(PLZ!B:B,MATCH(I641,PLZ!A:A,0)),"")</f>
        <v/>
      </c>
      <c r="L641" s="139"/>
      <c r="M641" s="139" t="str">
        <f>IFERROR(IF(K641&lt;&gt;"Baden-Württemberg",VLOOKUP(L641,Params!A$28:A$36,1,FALSE),""),"")</f>
        <v/>
      </c>
      <c r="N641" s="147"/>
      <c r="O641" s="139"/>
      <c r="P641" s="139" t="str">
        <f t="shared" si="31"/>
        <v/>
      </c>
      <c r="Q641" s="139" t="str">
        <f t="shared" si="31"/>
        <v/>
      </c>
      <c r="R641" s="139" t="str">
        <f t="shared" si="31"/>
        <v/>
      </c>
      <c r="S641" s="147"/>
      <c r="T641" s="146" t="str" cm="1">
        <f t="array" aca="1" ref="T641" ca="1">IF(B641&lt;&gt;"",HYPERLINK("#'"&amp;MID(CELL("Dateiname",'Gemarkungen &amp; Flurstücke'!A$1),FIND("]",CELL("Dateiname",'Gemarkungen &amp; Flurstücke'!A$1))+1,31)&amp;"'!B6","Bitte ergänzen Sie die Angaben in ''Gemarkungen &amp; Flurstücke''!"),"")</f>
        <v/>
      </c>
      <c r="U641" s="42" t="str">
        <f>IFERROR(VLOOKUP(K641,Params!$A$2:$C$17,3,FALSE)&amp;VLOOKUP(L641,Params!$A$21:$C$23,3,FALSE)&amp;IFERROR(VLOOKUP(M641,Params!$A$28:$C$36,3,FALSE),"0"),"")</f>
        <v/>
      </c>
      <c r="V641" s="67" t="str">
        <f t="shared" si="29"/>
        <v/>
      </c>
      <c r="W641" s="67" t="str">
        <f>IFERROR(VLOOKUP(U641,Verfahren!$A$1:$E$15,5,FALSE),"")&amp;IFERROR(VLOOKUP(V641,Verfahren!A$17:B$20,2,FALSE),"")</f>
        <v/>
      </c>
      <c r="X641" s="67" t="str">
        <f t="shared" si="30"/>
        <v/>
      </c>
      <c r="Y641" s="67">
        <v>637</v>
      </c>
      <c r="Z641" s="67" t="str" cm="1">
        <f t="array" ref="Z641">IFERROR(INDEX($C$1:$C$1003,_xlfn.AGGREGATE(15,6,ROW($W$5:$W$1003)/(FIND("Wohngrundstück",$W$5:$W$1003,1)&gt;0),ROW()-4)),"")</f>
        <v/>
      </c>
      <c r="AA641" s="67" t="str" cm="1">
        <f t="array" ref="AA641">IFERROR(INDEX($C$1:$C$1003,_xlfn.AGGREGATE(15,6,ROW($U$5:$U$1003)/(FIND("123",$U$5:$U$1003,1)&gt;0),ROW()-4)),"")</f>
        <v/>
      </c>
      <c r="AB641" s="67" t="str" cm="1">
        <f t="array" ref="AB641">IFERROR(INDEX($C$1:$C$1003,_xlfn.AGGREGATE(15,6,ROW($W$5:$W$1003)/(FIND("Nichtwohngrundstück",$W$5:$W$1003,1)&gt;0),ROW()-4)),"")</f>
        <v/>
      </c>
      <c r="AC641" s="67" t="str" cm="1">
        <f t="array" ref="AC641">IFERROR(INDEX($C$1:$C$1003,_xlfn.AGGREGATE(15,6,ROW($W$5:$W$1003)/(FIND("Gebäude",$W$5:$W$1003,1)&gt;0),ROW()-4)),"")</f>
        <v/>
      </c>
      <c r="AD641" s="67" t="str" cm="1">
        <f t="array" ref="AD641">IFERROR(INDEX($C$1:$C$1003,_xlfn.AGGREGATE(15,6,ROW($W$5:$W$1003)/(FIND("LuF",$W$5:$W$1003,1)&gt;0),ROW()-4)),"")</f>
        <v/>
      </c>
      <c r="AE641" s="67" t="str" cm="1">
        <f t="array" ref="AE641">IFERROR(INDEX($C$1:$C$1003,_xlfn.AGGREGATE(15,6,ROW($P$5:$P$1003)/(FIND("Ja",$P$5:$P$1003,1)&gt;0),ROW()-4)),"")</f>
        <v/>
      </c>
      <c r="AF641" s="67" t="str" cm="1">
        <f t="array" ref="AF641">IFERROR(INDEX($C$1:$C$1003,_xlfn.AGGREGATE(15,6,ROW($V$5:$V$1003)/(FIND("1",$V$5:$V$1003,1)&gt;0),ROW()-4)),"")</f>
        <v/>
      </c>
    </row>
    <row r="642" spans="2:32" x14ac:dyDescent="0.35">
      <c r="B642" s="139"/>
      <c r="C642" s="139" t="str">
        <f>IF(B642&lt;&gt;"",COUNTIF($B$4:$B642,"&lt;&gt;"),"")</f>
        <v/>
      </c>
      <c r="D642" s="142"/>
      <c r="E642" s="139"/>
      <c r="F642" s="139"/>
      <c r="G642" s="139"/>
      <c r="H642" s="139"/>
      <c r="I642" s="142"/>
      <c r="J642" s="139"/>
      <c r="K642" s="139" t="str">
        <f>IFERROR(INDEX(PLZ!B:B,MATCH(I642,PLZ!A:A,0)),"")</f>
        <v/>
      </c>
      <c r="L642" s="139"/>
      <c r="M642" s="139" t="str">
        <f>IFERROR(IF(K642&lt;&gt;"Baden-Württemberg",VLOOKUP(L642,Params!A$28:A$36,1,FALSE),""),"")</f>
        <v/>
      </c>
      <c r="N642" s="147"/>
      <c r="O642" s="139"/>
      <c r="P642" s="139" t="str">
        <f t="shared" si="31"/>
        <v/>
      </c>
      <c r="Q642" s="139" t="str">
        <f t="shared" si="31"/>
        <v/>
      </c>
      <c r="R642" s="139" t="str">
        <f t="shared" si="31"/>
        <v/>
      </c>
      <c r="S642" s="147"/>
      <c r="T642" s="146" t="str" cm="1">
        <f t="array" aca="1" ref="T642" ca="1">IF(B642&lt;&gt;"",HYPERLINK("#'"&amp;MID(CELL("Dateiname",'Gemarkungen &amp; Flurstücke'!A$1),FIND("]",CELL("Dateiname",'Gemarkungen &amp; Flurstücke'!A$1))+1,31)&amp;"'!B6","Bitte ergänzen Sie die Angaben in ''Gemarkungen &amp; Flurstücke''!"),"")</f>
        <v/>
      </c>
      <c r="U642" s="42" t="str">
        <f>IFERROR(VLOOKUP(K642,Params!$A$2:$C$17,3,FALSE)&amp;VLOOKUP(L642,Params!$A$21:$C$23,3,FALSE)&amp;IFERROR(VLOOKUP(M642,Params!$A$28:$C$36,3,FALSE),"0"),"")</f>
        <v/>
      </c>
      <c r="V642" s="67" t="str">
        <f t="shared" si="29"/>
        <v/>
      </c>
      <c r="W642" s="67" t="str">
        <f>IFERROR(VLOOKUP(U642,Verfahren!$A$1:$E$15,5,FALSE),"")&amp;IFERROR(VLOOKUP(V642,Verfahren!A$17:B$20,2,FALSE),"")</f>
        <v/>
      </c>
      <c r="X642" s="67" t="str">
        <f t="shared" si="30"/>
        <v/>
      </c>
      <c r="Y642" s="67">
        <v>638</v>
      </c>
      <c r="Z642" s="67" t="str" cm="1">
        <f t="array" ref="Z642">IFERROR(INDEX($C$1:$C$1003,_xlfn.AGGREGATE(15,6,ROW($W$5:$W$1003)/(FIND("Wohngrundstück",$W$5:$W$1003,1)&gt;0),ROW()-4)),"")</f>
        <v/>
      </c>
      <c r="AA642" s="67" t="str" cm="1">
        <f t="array" ref="AA642">IFERROR(INDEX($C$1:$C$1003,_xlfn.AGGREGATE(15,6,ROW($U$5:$U$1003)/(FIND("123",$U$5:$U$1003,1)&gt;0),ROW()-4)),"")</f>
        <v/>
      </c>
      <c r="AB642" s="67" t="str" cm="1">
        <f t="array" ref="AB642">IFERROR(INDEX($C$1:$C$1003,_xlfn.AGGREGATE(15,6,ROW($W$5:$W$1003)/(FIND("Nichtwohngrundstück",$W$5:$W$1003,1)&gt;0),ROW()-4)),"")</f>
        <v/>
      </c>
      <c r="AC642" s="67" t="str" cm="1">
        <f t="array" ref="AC642">IFERROR(INDEX($C$1:$C$1003,_xlfn.AGGREGATE(15,6,ROW($W$5:$W$1003)/(FIND("Gebäude",$W$5:$W$1003,1)&gt;0),ROW()-4)),"")</f>
        <v/>
      </c>
      <c r="AD642" s="67" t="str" cm="1">
        <f t="array" ref="AD642">IFERROR(INDEX($C$1:$C$1003,_xlfn.AGGREGATE(15,6,ROW($W$5:$W$1003)/(FIND("LuF",$W$5:$W$1003,1)&gt;0),ROW()-4)),"")</f>
        <v/>
      </c>
      <c r="AE642" s="67" t="str" cm="1">
        <f t="array" ref="AE642">IFERROR(INDEX($C$1:$C$1003,_xlfn.AGGREGATE(15,6,ROW($P$5:$P$1003)/(FIND("Ja",$P$5:$P$1003,1)&gt;0),ROW()-4)),"")</f>
        <v/>
      </c>
      <c r="AF642" s="67" t="str" cm="1">
        <f t="array" ref="AF642">IFERROR(INDEX($C$1:$C$1003,_xlfn.AGGREGATE(15,6,ROW($V$5:$V$1003)/(FIND("1",$V$5:$V$1003,1)&gt;0),ROW()-4)),"")</f>
        <v/>
      </c>
    </row>
    <row r="643" spans="2:32" x14ac:dyDescent="0.35">
      <c r="B643" s="139"/>
      <c r="C643" s="139" t="str">
        <f>IF(B643&lt;&gt;"",COUNTIF($B$4:$B643,"&lt;&gt;"),"")</f>
        <v/>
      </c>
      <c r="D643" s="142"/>
      <c r="E643" s="139"/>
      <c r="F643" s="139"/>
      <c r="G643" s="139"/>
      <c r="H643" s="139"/>
      <c r="I643" s="142"/>
      <c r="J643" s="139"/>
      <c r="K643" s="139" t="str">
        <f>IFERROR(INDEX(PLZ!B:B,MATCH(I643,PLZ!A:A,0)),"")</f>
        <v/>
      </c>
      <c r="L643" s="139"/>
      <c r="M643" s="139" t="str">
        <f>IFERROR(IF(K643&lt;&gt;"Baden-Württemberg",VLOOKUP(L643,Params!A$28:A$36,1,FALSE),""),"")</f>
        <v/>
      </c>
      <c r="N643" s="147"/>
      <c r="O643" s="139"/>
      <c r="P643" s="139" t="str">
        <f t="shared" si="31"/>
        <v/>
      </c>
      <c r="Q643" s="139" t="str">
        <f t="shared" si="31"/>
        <v/>
      </c>
      <c r="R643" s="139" t="str">
        <f t="shared" si="31"/>
        <v/>
      </c>
      <c r="S643" s="147"/>
      <c r="T643" s="146" t="str" cm="1">
        <f t="array" aca="1" ref="T643" ca="1">IF(B643&lt;&gt;"",HYPERLINK("#'"&amp;MID(CELL("Dateiname",'Gemarkungen &amp; Flurstücke'!A$1),FIND("]",CELL("Dateiname",'Gemarkungen &amp; Flurstücke'!A$1))+1,31)&amp;"'!B6","Bitte ergänzen Sie die Angaben in ''Gemarkungen &amp; Flurstücke''!"),"")</f>
        <v/>
      </c>
      <c r="U643" s="42" t="str">
        <f>IFERROR(VLOOKUP(K643,Params!$A$2:$C$17,3,FALSE)&amp;VLOOKUP(L643,Params!$A$21:$C$23,3,FALSE)&amp;IFERROR(VLOOKUP(M643,Params!$A$28:$C$36,3,FALSE),"0"),"")</f>
        <v/>
      </c>
      <c r="V643" s="67" t="str">
        <f t="shared" si="29"/>
        <v/>
      </c>
      <c r="W643" s="67" t="str">
        <f>IFERROR(VLOOKUP(U643,Verfahren!$A$1:$E$15,5,FALSE),"")&amp;IFERROR(VLOOKUP(V643,Verfahren!A$17:B$20,2,FALSE),"")</f>
        <v/>
      </c>
      <c r="X643" s="67" t="str">
        <f t="shared" si="30"/>
        <v/>
      </c>
      <c r="Y643" s="67">
        <v>639</v>
      </c>
      <c r="Z643" s="67" t="str" cm="1">
        <f t="array" ref="Z643">IFERROR(INDEX($C$1:$C$1003,_xlfn.AGGREGATE(15,6,ROW($W$5:$W$1003)/(FIND("Wohngrundstück",$W$5:$W$1003,1)&gt;0),ROW()-4)),"")</f>
        <v/>
      </c>
      <c r="AA643" s="67" t="str" cm="1">
        <f t="array" ref="AA643">IFERROR(INDEX($C$1:$C$1003,_xlfn.AGGREGATE(15,6,ROW($U$5:$U$1003)/(FIND("123",$U$5:$U$1003,1)&gt;0),ROW()-4)),"")</f>
        <v/>
      </c>
      <c r="AB643" s="67" t="str" cm="1">
        <f t="array" ref="AB643">IFERROR(INDEX($C$1:$C$1003,_xlfn.AGGREGATE(15,6,ROW($W$5:$W$1003)/(FIND("Nichtwohngrundstück",$W$5:$W$1003,1)&gt;0),ROW()-4)),"")</f>
        <v/>
      </c>
      <c r="AC643" s="67" t="str" cm="1">
        <f t="array" ref="AC643">IFERROR(INDEX($C$1:$C$1003,_xlfn.AGGREGATE(15,6,ROW($W$5:$W$1003)/(FIND("Gebäude",$W$5:$W$1003,1)&gt;0),ROW()-4)),"")</f>
        <v/>
      </c>
      <c r="AD643" s="67" t="str" cm="1">
        <f t="array" ref="AD643">IFERROR(INDEX($C$1:$C$1003,_xlfn.AGGREGATE(15,6,ROW($W$5:$W$1003)/(FIND("LuF",$W$5:$W$1003,1)&gt;0),ROW()-4)),"")</f>
        <v/>
      </c>
      <c r="AE643" s="67" t="str" cm="1">
        <f t="array" ref="AE643">IFERROR(INDEX($C$1:$C$1003,_xlfn.AGGREGATE(15,6,ROW($P$5:$P$1003)/(FIND("Ja",$P$5:$P$1003,1)&gt;0),ROW()-4)),"")</f>
        <v/>
      </c>
      <c r="AF643" s="67" t="str" cm="1">
        <f t="array" ref="AF643">IFERROR(INDEX($C$1:$C$1003,_xlfn.AGGREGATE(15,6,ROW($V$5:$V$1003)/(FIND("1",$V$5:$V$1003,1)&gt;0),ROW()-4)),"")</f>
        <v/>
      </c>
    </row>
    <row r="644" spans="2:32" x14ac:dyDescent="0.35">
      <c r="B644" s="139"/>
      <c r="C644" s="139" t="str">
        <f>IF(B644&lt;&gt;"",COUNTIF($B$4:$B644,"&lt;&gt;"),"")</f>
        <v/>
      </c>
      <c r="D644" s="142"/>
      <c r="E644" s="139"/>
      <c r="F644" s="139"/>
      <c r="G644" s="139"/>
      <c r="H644" s="139"/>
      <c r="I644" s="142"/>
      <c r="J644" s="139"/>
      <c r="K644" s="139" t="str">
        <f>IFERROR(INDEX(PLZ!B:B,MATCH(I644,PLZ!A:A,0)),"")</f>
        <v/>
      </c>
      <c r="L644" s="139"/>
      <c r="M644" s="139" t="str">
        <f>IFERROR(IF(K644&lt;&gt;"Baden-Württemberg",VLOOKUP(L644,Params!A$28:A$36,1,FALSE),""),"")</f>
        <v/>
      </c>
      <c r="N644" s="147"/>
      <c r="O644" s="139"/>
      <c r="P644" s="139" t="str">
        <f t="shared" si="31"/>
        <v/>
      </c>
      <c r="Q644" s="139" t="str">
        <f t="shared" si="31"/>
        <v/>
      </c>
      <c r="R644" s="139" t="str">
        <f t="shared" si="31"/>
        <v/>
      </c>
      <c r="S644" s="147"/>
      <c r="T644" s="146" t="str" cm="1">
        <f t="array" aca="1" ref="T644" ca="1">IF(B644&lt;&gt;"",HYPERLINK("#'"&amp;MID(CELL("Dateiname",'Gemarkungen &amp; Flurstücke'!A$1),FIND("]",CELL("Dateiname",'Gemarkungen &amp; Flurstücke'!A$1))+1,31)&amp;"'!B6","Bitte ergänzen Sie die Angaben in ''Gemarkungen &amp; Flurstücke''!"),"")</f>
        <v/>
      </c>
      <c r="U644" s="42" t="str">
        <f>IFERROR(VLOOKUP(K644,Params!$A$2:$C$17,3,FALSE)&amp;VLOOKUP(L644,Params!$A$21:$C$23,3,FALSE)&amp;IFERROR(VLOOKUP(M644,Params!$A$28:$C$36,3,FALSE),"0"),"")</f>
        <v/>
      </c>
      <c r="V644" s="67" t="str">
        <f t="shared" si="29"/>
        <v/>
      </c>
      <c r="W644" s="67" t="str">
        <f>IFERROR(VLOOKUP(U644,Verfahren!$A$1:$E$15,5,FALSE),"")&amp;IFERROR(VLOOKUP(V644,Verfahren!A$17:B$20,2,FALSE),"")</f>
        <v/>
      </c>
      <c r="X644" s="67" t="str">
        <f t="shared" si="30"/>
        <v/>
      </c>
      <c r="Y644" s="67">
        <v>640</v>
      </c>
      <c r="Z644" s="67" t="str" cm="1">
        <f t="array" ref="Z644">IFERROR(INDEX($C$1:$C$1003,_xlfn.AGGREGATE(15,6,ROW($W$5:$W$1003)/(FIND("Wohngrundstück",$W$5:$W$1003,1)&gt;0),ROW()-4)),"")</f>
        <v/>
      </c>
      <c r="AA644" s="67" t="str" cm="1">
        <f t="array" ref="AA644">IFERROR(INDEX($C$1:$C$1003,_xlfn.AGGREGATE(15,6,ROW($U$5:$U$1003)/(FIND("123",$U$5:$U$1003,1)&gt;0),ROW()-4)),"")</f>
        <v/>
      </c>
      <c r="AB644" s="67" t="str" cm="1">
        <f t="array" ref="AB644">IFERROR(INDEX($C$1:$C$1003,_xlfn.AGGREGATE(15,6,ROW($W$5:$W$1003)/(FIND("Nichtwohngrundstück",$W$5:$W$1003,1)&gt;0),ROW()-4)),"")</f>
        <v/>
      </c>
      <c r="AC644" s="67" t="str" cm="1">
        <f t="array" ref="AC644">IFERROR(INDEX($C$1:$C$1003,_xlfn.AGGREGATE(15,6,ROW($W$5:$W$1003)/(FIND("Gebäude",$W$5:$W$1003,1)&gt;0),ROW()-4)),"")</f>
        <v/>
      </c>
      <c r="AD644" s="67" t="str" cm="1">
        <f t="array" ref="AD644">IFERROR(INDEX($C$1:$C$1003,_xlfn.AGGREGATE(15,6,ROW($W$5:$W$1003)/(FIND("LuF",$W$5:$W$1003,1)&gt;0),ROW()-4)),"")</f>
        <v/>
      </c>
      <c r="AE644" s="67" t="str" cm="1">
        <f t="array" ref="AE644">IFERROR(INDEX($C$1:$C$1003,_xlfn.AGGREGATE(15,6,ROW($P$5:$P$1003)/(FIND("Ja",$P$5:$P$1003,1)&gt;0),ROW()-4)),"")</f>
        <v/>
      </c>
      <c r="AF644" s="67" t="str" cm="1">
        <f t="array" ref="AF644">IFERROR(INDEX($C$1:$C$1003,_xlfn.AGGREGATE(15,6,ROW($V$5:$V$1003)/(FIND("1",$V$5:$V$1003,1)&gt;0),ROW()-4)),"")</f>
        <v/>
      </c>
    </row>
    <row r="645" spans="2:32" x14ac:dyDescent="0.35">
      <c r="B645" s="139"/>
      <c r="C645" s="139" t="str">
        <f>IF(B645&lt;&gt;"",COUNTIF($B$4:$B645,"&lt;&gt;"),"")</f>
        <v/>
      </c>
      <c r="D645" s="142"/>
      <c r="E645" s="139"/>
      <c r="F645" s="139"/>
      <c r="G645" s="139"/>
      <c r="H645" s="139"/>
      <c r="I645" s="142"/>
      <c r="J645" s="139"/>
      <c r="K645" s="139" t="str">
        <f>IFERROR(INDEX(PLZ!B:B,MATCH(I645,PLZ!A:A,0)),"")</f>
        <v/>
      </c>
      <c r="L645" s="139"/>
      <c r="M645" s="139" t="str">
        <f>IFERROR(IF(K645&lt;&gt;"Baden-Württemberg",VLOOKUP(L645,Params!A$28:A$36,1,FALSE),""),"")</f>
        <v/>
      </c>
      <c r="N645" s="147"/>
      <c r="O645" s="139"/>
      <c r="P645" s="139" t="str">
        <f t="shared" si="31"/>
        <v/>
      </c>
      <c r="Q645" s="139" t="str">
        <f t="shared" si="31"/>
        <v/>
      </c>
      <c r="R645" s="139" t="str">
        <f t="shared" si="31"/>
        <v/>
      </c>
      <c r="S645" s="147"/>
      <c r="T645" s="146" t="str" cm="1">
        <f t="array" aca="1" ref="T645" ca="1">IF(B645&lt;&gt;"",HYPERLINK("#'"&amp;MID(CELL("Dateiname",'Gemarkungen &amp; Flurstücke'!A$1),FIND("]",CELL("Dateiname",'Gemarkungen &amp; Flurstücke'!A$1))+1,31)&amp;"'!B6","Bitte ergänzen Sie die Angaben in ''Gemarkungen &amp; Flurstücke''!"),"")</f>
        <v/>
      </c>
      <c r="U645" s="42" t="str">
        <f>IFERROR(VLOOKUP(K645,Params!$A$2:$C$17,3,FALSE)&amp;VLOOKUP(L645,Params!$A$21:$C$23,3,FALSE)&amp;IFERROR(VLOOKUP(M645,Params!$A$28:$C$36,3,FALSE),"0"),"")</f>
        <v/>
      </c>
      <c r="V645" s="67" t="str">
        <f t="shared" ref="V645:V708" si="32">IFERROR(IF(B645&lt;&gt;"",IF(Q645="Ja","1","0")&amp;IF(R645="Ja","1","0"),""),"")</f>
        <v/>
      </c>
      <c r="W645" s="67" t="str">
        <f>IFERROR(VLOOKUP(U645,Verfahren!$A$1:$E$15,5,FALSE),"")&amp;IFERROR(VLOOKUP(V645,Verfahren!A$17:B$20,2,FALSE),"")</f>
        <v/>
      </c>
      <c r="X645" s="67" t="str">
        <f t="shared" si="30"/>
        <v/>
      </c>
      <c r="Y645" s="67">
        <v>641</v>
      </c>
      <c r="Z645" s="67" t="str" cm="1">
        <f t="array" ref="Z645">IFERROR(INDEX($C$1:$C$1003,_xlfn.AGGREGATE(15,6,ROW($W$5:$W$1003)/(FIND("Wohngrundstück",$W$5:$W$1003,1)&gt;0),ROW()-4)),"")</f>
        <v/>
      </c>
      <c r="AA645" s="67" t="str" cm="1">
        <f t="array" ref="AA645">IFERROR(INDEX($C$1:$C$1003,_xlfn.AGGREGATE(15,6,ROW($U$5:$U$1003)/(FIND("123",$U$5:$U$1003,1)&gt;0),ROW()-4)),"")</f>
        <v/>
      </c>
      <c r="AB645" s="67" t="str" cm="1">
        <f t="array" ref="AB645">IFERROR(INDEX($C$1:$C$1003,_xlfn.AGGREGATE(15,6,ROW($W$5:$W$1003)/(FIND("Nichtwohngrundstück",$W$5:$W$1003,1)&gt;0),ROW()-4)),"")</f>
        <v/>
      </c>
      <c r="AC645" s="67" t="str" cm="1">
        <f t="array" ref="AC645">IFERROR(INDEX($C$1:$C$1003,_xlfn.AGGREGATE(15,6,ROW($W$5:$W$1003)/(FIND("Gebäude",$W$5:$W$1003,1)&gt;0),ROW()-4)),"")</f>
        <v/>
      </c>
      <c r="AD645" s="67" t="str" cm="1">
        <f t="array" ref="AD645">IFERROR(INDEX($C$1:$C$1003,_xlfn.AGGREGATE(15,6,ROW($W$5:$W$1003)/(FIND("LuF",$W$5:$W$1003,1)&gt;0),ROW()-4)),"")</f>
        <v/>
      </c>
      <c r="AE645" s="67" t="str" cm="1">
        <f t="array" ref="AE645">IFERROR(INDEX($C$1:$C$1003,_xlfn.AGGREGATE(15,6,ROW($P$5:$P$1003)/(FIND("Ja",$P$5:$P$1003,1)&gt;0),ROW()-4)),"")</f>
        <v/>
      </c>
      <c r="AF645" s="67" t="str" cm="1">
        <f t="array" ref="AF645">IFERROR(INDEX($C$1:$C$1003,_xlfn.AGGREGATE(15,6,ROW($V$5:$V$1003)/(FIND("1",$V$5:$V$1003,1)&gt;0),ROW()-4)),"")</f>
        <v/>
      </c>
    </row>
    <row r="646" spans="2:32" x14ac:dyDescent="0.35">
      <c r="B646" s="139"/>
      <c r="C646" s="139" t="str">
        <f>IF(B646&lt;&gt;"",COUNTIF($B$4:$B646,"&lt;&gt;"),"")</f>
        <v/>
      </c>
      <c r="D646" s="142"/>
      <c r="E646" s="139"/>
      <c r="F646" s="139"/>
      <c r="G646" s="139"/>
      <c r="H646" s="139"/>
      <c r="I646" s="142"/>
      <c r="J646" s="139"/>
      <c r="K646" s="139" t="str">
        <f>IFERROR(INDEX(PLZ!B:B,MATCH(I646,PLZ!A:A,0)),"")</f>
        <v/>
      </c>
      <c r="L646" s="139"/>
      <c r="M646" s="139" t="str">
        <f>IFERROR(IF(K646&lt;&gt;"Baden-Württemberg",VLOOKUP(L646,Params!A$28:A$36,1,FALSE),""),"")</f>
        <v/>
      </c>
      <c r="N646" s="147"/>
      <c r="O646" s="139"/>
      <c r="P646" s="139" t="str">
        <f t="shared" si="31"/>
        <v/>
      </c>
      <c r="Q646" s="139" t="str">
        <f t="shared" si="31"/>
        <v/>
      </c>
      <c r="R646" s="139" t="str">
        <f t="shared" si="31"/>
        <v/>
      </c>
      <c r="S646" s="147"/>
      <c r="T646" s="146" t="str" cm="1">
        <f t="array" aca="1" ref="T646" ca="1">IF(B646&lt;&gt;"",HYPERLINK("#'"&amp;MID(CELL("Dateiname",'Gemarkungen &amp; Flurstücke'!A$1),FIND("]",CELL("Dateiname",'Gemarkungen &amp; Flurstücke'!A$1))+1,31)&amp;"'!B6","Bitte ergänzen Sie die Angaben in ''Gemarkungen &amp; Flurstücke''!"),"")</f>
        <v/>
      </c>
      <c r="U646" s="42" t="str">
        <f>IFERROR(VLOOKUP(K646,Params!$A$2:$C$17,3,FALSE)&amp;VLOOKUP(L646,Params!$A$21:$C$23,3,FALSE)&amp;IFERROR(VLOOKUP(M646,Params!$A$28:$C$36,3,FALSE),"0"),"")</f>
        <v/>
      </c>
      <c r="V646" s="67" t="str">
        <f t="shared" si="32"/>
        <v/>
      </c>
      <c r="W646" s="67" t="str">
        <f>IFERROR(VLOOKUP(U646,Verfahren!$A$1:$E$15,5,FALSE),"")&amp;IFERROR(VLOOKUP(V646,Verfahren!A$17:B$20,2,FALSE),"")</f>
        <v/>
      </c>
      <c r="X646" s="67" t="str">
        <f t="shared" ref="X646:X709" si="33">IF(COUNTIF($C$5:$C$1004,Y646),Y646,"")</f>
        <v/>
      </c>
      <c r="Y646" s="67">
        <v>642</v>
      </c>
      <c r="Z646" s="67" t="str" cm="1">
        <f t="array" ref="Z646">IFERROR(INDEX($C$1:$C$1003,_xlfn.AGGREGATE(15,6,ROW($W$5:$W$1003)/(FIND("Wohngrundstück",$W$5:$W$1003,1)&gt;0),ROW()-4)),"")</f>
        <v/>
      </c>
      <c r="AA646" s="67" t="str" cm="1">
        <f t="array" ref="AA646">IFERROR(INDEX($C$1:$C$1003,_xlfn.AGGREGATE(15,6,ROW($U$5:$U$1003)/(FIND("123",$U$5:$U$1003,1)&gt;0),ROW()-4)),"")</f>
        <v/>
      </c>
      <c r="AB646" s="67" t="str" cm="1">
        <f t="array" ref="AB646">IFERROR(INDEX($C$1:$C$1003,_xlfn.AGGREGATE(15,6,ROW($W$5:$W$1003)/(FIND("Nichtwohngrundstück",$W$5:$W$1003,1)&gt;0),ROW()-4)),"")</f>
        <v/>
      </c>
      <c r="AC646" s="67" t="str" cm="1">
        <f t="array" ref="AC646">IFERROR(INDEX($C$1:$C$1003,_xlfn.AGGREGATE(15,6,ROW($W$5:$W$1003)/(FIND("Gebäude",$W$5:$W$1003,1)&gt;0),ROW()-4)),"")</f>
        <v/>
      </c>
      <c r="AD646" s="67" t="str" cm="1">
        <f t="array" ref="AD646">IFERROR(INDEX($C$1:$C$1003,_xlfn.AGGREGATE(15,6,ROW($W$5:$W$1003)/(FIND("LuF",$W$5:$W$1003,1)&gt;0),ROW()-4)),"")</f>
        <v/>
      </c>
      <c r="AE646" s="67" t="str" cm="1">
        <f t="array" ref="AE646">IFERROR(INDEX($C$1:$C$1003,_xlfn.AGGREGATE(15,6,ROW($P$5:$P$1003)/(FIND("Ja",$P$5:$P$1003,1)&gt;0),ROW()-4)),"")</f>
        <v/>
      </c>
      <c r="AF646" s="67" t="str" cm="1">
        <f t="array" ref="AF646">IFERROR(INDEX($C$1:$C$1003,_xlfn.AGGREGATE(15,6,ROW($V$5:$V$1003)/(FIND("1",$V$5:$V$1003,1)&gt;0),ROW()-4)),"")</f>
        <v/>
      </c>
    </row>
    <row r="647" spans="2:32" x14ac:dyDescent="0.35">
      <c r="B647" s="139"/>
      <c r="C647" s="139" t="str">
        <f>IF(B647&lt;&gt;"",COUNTIF($B$4:$B647,"&lt;&gt;"),"")</f>
        <v/>
      </c>
      <c r="D647" s="142"/>
      <c r="E647" s="139"/>
      <c r="F647" s="139"/>
      <c r="G647" s="139"/>
      <c r="H647" s="139"/>
      <c r="I647" s="142"/>
      <c r="J647" s="139"/>
      <c r="K647" s="139" t="str">
        <f>IFERROR(INDEX(PLZ!B:B,MATCH(I647,PLZ!A:A,0)),"")</f>
        <v/>
      </c>
      <c r="L647" s="139"/>
      <c r="M647" s="139" t="str">
        <f>IFERROR(IF(K647&lt;&gt;"Baden-Württemberg",VLOOKUP(L647,Params!A$28:A$36,1,FALSE),""),"")</f>
        <v/>
      </c>
      <c r="N647" s="147"/>
      <c r="O647" s="139"/>
      <c r="P647" s="139" t="str">
        <f t="shared" si="31"/>
        <v/>
      </c>
      <c r="Q647" s="139" t="str">
        <f t="shared" si="31"/>
        <v/>
      </c>
      <c r="R647" s="139" t="str">
        <f t="shared" si="31"/>
        <v/>
      </c>
      <c r="S647" s="147"/>
      <c r="T647" s="146" t="str" cm="1">
        <f t="array" aca="1" ref="T647" ca="1">IF(B647&lt;&gt;"",HYPERLINK("#'"&amp;MID(CELL("Dateiname",'Gemarkungen &amp; Flurstücke'!A$1),FIND("]",CELL("Dateiname",'Gemarkungen &amp; Flurstücke'!A$1))+1,31)&amp;"'!B6","Bitte ergänzen Sie die Angaben in ''Gemarkungen &amp; Flurstücke''!"),"")</f>
        <v/>
      </c>
      <c r="U647" s="42" t="str">
        <f>IFERROR(VLOOKUP(K647,Params!$A$2:$C$17,3,FALSE)&amp;VLOOKUP(L647,Params!$A$21:$C$23,3,FALSE)&amp;IFERROR(VLOOKUP(M647,Params!$A$28:$C$36,3,FALSE),"0"),"")</f>
        <v/>
      </c>
      <c r="V647" s="67" t="str">
        <f t="shared" si="32"/>
        <v/>
      </c>
      <c r="W647" s="67" t="str">
        <f>IFERROR(VLOOKUP(U647,Verfahren!$A$1:$E$15,5,FALSE),"")&amp;IFERROR(VLOOKUP(V647,Verfahren!A$17:B$20,2,FALSE),"")</f>
        <v/>
      </c>
      <c r="X647" s="67" t="str">
        <f t="shared" si="33"/>
        <v/>
      </c>
      <c r="Y647" s="67">
        <v>643</v>
      </c>
      <c r="Z647" s="67" t="str" cm="1">
        <f t="array" ref="Z647">IFERROR(INDEX($C$1:$C$1003,_xlfn.AGGREGATE(15,6,ROW($W$5:$W$1003)/(FIND("Wohngrundstück",$W$5:$W$1003,1)&gt;0),ROW()-4)),"")</f>
        <v/>
      </c>
      <c r="AA647" s="67" t="str" cm="1">
        <f t="array" ref="AA647">IFERROR(INDEX($C$1:$C$1003,_xlfn.AGGREGATE(15,6,ROW($U$5:$U$1003)/(FIND("123",$U$5:$U$1003,1)&gt;0),ROW()-4)),"")</f>
        <v/>
      </c>
      <c r="AB647" s="67" t="str" cm="1">
        <f t="array" ref="AB647">IFERROR(INDEX($C$1:$C$1003,_xlfn.AGGREGATE(15,6,ROW($W$5:$W$1003)/(FIND("Nichtwohngrundstück",$W$5:$W$1003,1)&gt;0),ROW()-4)),"")</f>
        <v/>
      </c>
      <c r="AC647" s="67" t="str" cm="1">
        <f t="array" ref="AC647">IFERROR(INDEX($C$1:$C$1003,_xlfn.AGGREGATE(15,6,ROW($W$5:$W$1003)/(FIND("Gebäude",$W$5:$W$1003,1)&gt;0),ROW()-4)),"")</f>
        <v/>
      </c>
      <c r="AD647" s="67" t="str" cm="1">
        <f t="array" ref="AD647">IFERROR(INDEX($C$1:$C$1003,_xlfn.AGGREGATE(15,6,ROW($W$5:$W$1003)/(FIND("LuF",$W$5:$W$1003,1)&gt;0),ROW()-4)),"")</f>
        <v/>
      </c>
      <c r="AE647" s="67" t="str" cm="1">
        <f t="array" ref="AE647">IFERROR(INDEX($C$1:$C$1003,_xlfn.AGGREGATE(15,6,ROW($P$5:$P$1003)/(FIND("Ja",$P$5:$P$1003,1)&gt;0),ROW()-4)),"")</f>
        <v/>
      </c>
      <c r="AF647" s="67" t="str" cm="1">
        <f t="array" ref="AF647">IFERROR(INDEX($C$1:$C$1003,_xlfn.AGGREGATE(15,6,ROW($V$5:$V$1003)/(FIND("1",$V$5:$V$1003,1)&gt;0),ROW()-4)),"")</f>
        <v/>
      </c>
    </row>
    <row r="648" spans="2:32" x14ac:dyDescent="0.35">
      <c r="B648" s="139"/>
      <c r="C648" s="139" t="str">
        <f>IF(B648&lt;&gt;"",COUNTIF($B$4:$B648,"&lt;&gt;"),"")</f>
        <v/>
      </c>
      <c r="D648" s="142"/>
      <c r="E648" s="139"/>
      <c r="F648" s="139"/>
      <c r="G648" s="139"/>
      <c r="H648" s="139"/>
      <c r="I648" s="142"/>
      <c r="J648" s="139"/>
      <c r="K648" s="139" t="str">
        <f>IFERROR(INDEX(PLZ!B:B,MATCH(I648,PLZ!A:A,0)),"")</f>
        <v/>
      </c>
      <c r="L648" s="139"/>
      <c r="M648" s="139" t="str">
        <f>IFERROR(IF(K648&lt;&gt;"Baden-Württemberg",VLOOKUP(L648,Params!A$28:A$36,1,FALSE),""),"")</f>
        <v/>
      </c>
      <c r="N648" s="147"/>
      <c r="O648" s="139"/>
      <c r="P648" s="139" t="str">
        <f t="shared" si="31"/>
        <v/>
      </c>
      <c r="Q648" s="139" t="str">
        <f t="shared" si="31"/>
        <v/>
      </c>
      <c r="R648" s="139" t="str">
        <f t="shared" si="31"/>
        <v/>
      </c>
      <c r="S648" s="147"/>
      <c r="T648" s="146" t="str" cm="1">
        <f t="array" aca="1" ref="T648" ca="1">IF(B648&lt;&gt;"",HYPERLINK("#'"&amp;MID(CELL("Dateiname",'Gemarkungen &amp; Flurstücke'!A$1),FIND("]",CELL("Dateiname",'Gemarkungen &amp; Flurstücke'!A$1))+1,31)&amp;"'!B6","Bitte ergänzen Sie die Angaben in ''Gemarkungen &amp; Flurstücke''!"),"")</f>
        <v/>
      </c>
      <c r="U648" s="42" t="str">
        <f>IFERROR(VLOOKUP(K648,Params!$A$2:$C$17,3,FALSE)&amp;VLOOKUP(L648,Params!$A$21:$C$23,3,FALSE)&amp;IFERROR(VLOOKUP(M648,Params!$A$28:$C$36,3,FALSE),"0"),"")</f>
        <v/>
      </c>
      <c r="V648" s="67" t="str">
        <f t="shared" si="32"/>
        <v/>
      </c>
      <c r="W648" s="67" t="str">
        <f>IFERROR(VLOOKUP(U648,Verfahren!$A$1:$E$15,5,FALSE),"")&amp;IFERROR(VLOOKUP(V648,Verfahren!A$17:B$20,2,FALSE),"")</f>
        <v/>
      </c>
      <c r="X648" s="67" t="str">
        <f t="shared" si="33"/>
        <v/>
      </c>
      <c r="Y648" s="67">
        <v>644</v>
      </c>
      <c r="Z648" s="67" t="str" cm="1">
        <f t="array" ref="Z648">IFERROR(INDEX($C$1:$C$1003,_xlfn.AGGREGATE(15,6,ROW($W$5:$W$1003)/(FIND("Wohngrundstück",$W$5:$W$1003,1)&gt;0),ROW()-4)),"")</f>
        <v/>
      </c>
      <c r="AA648" s="67" t="str" cm="1">
        <f t="array" ref="AA648">IFERROR(INDEX($C$1:$C$1003,_xlfn.AGGREGATE(15,6,ROW($U$5:$U$1003)/(FIND("123",$U$5:$U$1003,1)&gt;0),ROW()-4)),"")</f>
        <v/>
      </c>
      <c r="AB648" s="67" t="str" cm="1">
        <f t="array" ref="AB648">IFERROR(INDEX($C$1:$C$1003,_xlfn.AGGREGATE(15,6,ROW($W$5:$W$1003)/(FIND("Nichtwohngrundstück",$W$5:$W$1003,1)&gt;0),ROW()-4)),"")</f>
        <v/>
      </c>
      <c r="AC648" s="67" t="str" cm="1">
        <f t="array" ref="AC648">IFERROR(INDEX($C$1:$C$1003,_xlfn.AGGREGATE(15,6,ROW($W$5:$W$1003)/(FIND("Gebäude",$W$5:$W$1003,1)&gt;0),ROW()-4)),"")</f>
        <v/>
      </c>
      <c r="AD648" s="67" t="str" cm="1">
        <f t="array" ref="AD648">IFERROR(INDEX($C$1:$C$1003,_xlfn.AGGREGATE(15,6,ROW($W$5:$W$1003)/(FIND("LuF",$W$5:$W$1003,1)&gt;0),ROW()-4)),"")</f>
        <v/>
      </c>
      <c r="AE648" s="67" t="str" cm="1">
        <f t="array" ref="AE648">IFERROR(INDEX($C$1:$C$1003,_xlfn.AGGREGATE(15,6,ROW($P$5:$P$1003)/(FIND("Ja",$P$5:$P$1003,1)&gt;0),ROW()-4)),"")</f>
        <v/>
      </c>
      <c r="AF648" s="67" t="str" cm="1">
        <f t="array" ref="AF648">IFERROR(INDEX($C$1:$C$1003,_xlfn.AGGREGATE(15,6,ROW($V$5:$V$1003)/(FIND("1",$V$5:$V$1003,1)&gt;0),ROW()-4)),"")</f>
        <v/>
      </c>
    </row>
    <row r="649" spans="2:32" x14ac:dyDescent="0.35">
      <c r="B649" s="139"/>
      <c r="C649" s="139" t="str">
        <f>IF(B649&lt;&gt;"",COUNTIF($B$4:$B649,"&lt;&gt;"),"")</f>
        <v/>
      </c>
      <c r="D649" s="142"/>
      <c r="E649" s="139"/>
      <c r="F649" s="139"/>
      <c r="G649" s="139"/>
      <c r="H649" s="139"/>
      <c r="I649" s="142"/>
      <c r="J649" s="139"/>
      <c r="K649" s="139" t="str">
        <f>IFERROR(INDEX(PLZ!B:B,MATCH(I649,PLZ!A:A,0)),"")</f>
        <v/>
      </c>
      <c r="L649" s="139"/>
      <c r="M649" s="139" t="str">
        <f>IFERROR(IF(K649&lt;&gt;"Baden-Württemberg",VLOOKUP(L649,Params!A$28:A$36,1,FALSE),""),"")</f>
        <v/>
      </c>
      <c r="N649" s="147"/>
      <c r="O649" s="139"/>
      <c r="P649" s="139" t="str">
        <f t="shared" si="31"/>
        <v/>
      </c>
      <c r="Q649" s="139" t="str">
        <f t="shared" si="31"/>
        <v/>
      </c>
      <c r="R649" s="139" t="str">
        <f t="shared" si="31"/>
        <v/>
      </c>
      <c r="S649" s="147"/>
      <c r="T649" s="146" t="str" cm="1">
        <f t="array" aca="1" ref="T649" ca="1">IF(B649&lt;&gt;"",HYPERLINK("#'"&amp;MID(CELL("Dateiname",'Gemarkungen &amp; Flurstücke'!A$1),FIND("]",CELL("Dateiname",'Gemarkungen &amp; Flurstücke'!A$1))+1,31)&amp;"'!B6","Bitte ergänzen Sie die Angaben in ''Gemarkungen &amp; Flurstücke''!"),"")</f>
        <v/>
      </c>
      <c r="U649" s="42" t="str">
        <f>IFERROR(VLOOKUP(K649,Params!$A$2:$C$17,3,FALSE)&amp;VLOOKUP(L649,Params!$A$21:$C$23,3,FALSE)&amp;IFERROR(VLOOKUP(M649,Params!$A$28:$C$36,3,FALSE),"0"),"")</f>
        <v/>
      </c>
      <c r="V649" s="67" t="str">
        <f t="shared" si="32"/>
        <v/>
      </c>
      <c r="W649" s="67" t="str">
        <f>IFERROR(VLOOKUP(U649,Verfahren!$A$1:$E$15,5,FALSE),"")&amp;IFERROR(VLOOKUP(V649,Verfahren!A$17:B$20,2,FALSE),"")</f>
        <v/>
      </c>
      <c r="X649" s="67" t="str">
        <f t="shared" si="33"/>
        <v/>
      </c>
      <c r="Y649" s="67">
        <v>645</v>
      </c>
      <c r="Z649" s="67" t="str" cm="1">
        <f t="array" ref="Z649">IFERROR(INDEX($C$1:$C$1003,_xlfn.AGGREGATE(15,6,ROW($W$5:$W$1003)/(FIND("Wohngrundstück",$W$5:$W$1003,1)&gt;0),ROW()-4)),"")</f>
        <v/>
      </c>
      <c r="AA649" s="67" t="str" cm="1">
        <f t="array" ref="AA649">IFERROR(INDEX($C$1:$C$1003,_xlfn.AGGREGATE(15,6,ROW($U$5:$U$1003)/(FIND("123",$U$5:$U$1003,1)&gt;0),ROW()-4)),"")</f>
        <v/>
      </c>
      <c r="AB649" s="67" t="str" cm="1">
        <f t="array" ref="AB649">IFERROR(INDEX($C$1:$C$1003,_xlfn.AGGREGATE(15,6,ROW($W$5:$W$1003)/(FIND("Nichtwohngrundstück",$W$5:$W$1003,1)&gt;0),ROW()-4)),"")</f>
        <v/>
      </c>
      <c r="AC649" s="67" t="str" cm="1">
        <f t="array" ref="AC649">IFERROR(INDEX($C$1:$C$1003,_xlfn.AGGREGATE(15,6,ROW($W$5:$W$1003)/(FIND("Gebäude",$W$5:$W$1003,1)&gt;0),ROW()-4)),"")</f>
        <v/>
      </c>
      <c r="AD649" s="67" t="str" cm="1">
        <f t="array" ref="AD649">IFERROR(INDEX($C$1:$C$1003,_xlfn.AGGREGATE(15,6,ROW($W$5:$W$1003)/(FIND("LuF",$W$5:$W$1003,1)&gt;0),ROW()-4)),"")</f>
        <v/>
      </c>
      <c r="AE649" s="67" t="str" cm="1">
        <f t="array" ref="AE649">IFERROR(INDEX($C$1:$C$1003,_xlfn.AGGREGATE(15,6,ROW($P$5:$P$1003)/(FIND("Ja",$P$5:$P$1003,1)&gt;0),ROW()-4)),"")</f>
        <v/>
      </c>
      <c r="AF649" s="67" t="str" cm="1">
        <f t="array" ref="AF649">IFERROR(INDEX($C$1:$C$1003,_xlfn.AGGREGATE(15,6,ROW($V$5:$V$1003)/(FIND("1",$V$5:$V$1003,1)&gt;0),ROW()-4)),"")</f>
        <v/>
      </c>
    </row>
    <row r="650" spans="2:32" x14ac:dyDescent="0.35">
      <c r="B650" s="139"/>
      <c r="C650" s="139" t="str">
        <f>IF(B650&lt;&gt;"",COUNTIF($B$4:$B650,"&lt;&gt;"),"")</f>
        <v/>
      </c>
      <c r="D650" s="142"/>
      <c r="E650" s="139"/>
      <c r="F650" s="139"/>
      <c r="G650" s="139"/>
      <c r="H650" s="139"/>
      <c r="I650" s="142"/>
      <c r="J650" s="139"/>
      <c r="K650" s="139" t="str">
        <f>IFERROR(INDEX(PLZ!B:B,MATCH(I650,PLZ!A:A,0)),"")</f>
        <v/>
      </c>
      <c r="L650" s="139"/>
      <c r="M650" s="139" t="str">
        <f>IFERROR(IF(K650&lt;&gt;"Baden-Württemberg",VLOOKUP(L650,Params!A$28:A$36,1,FALSE),""),"")</f>
        <v/>
      </c>
      <c r="N650" s="147"/>
      <c r="O650" s="139"/>
      <c r="P650" s="139" t="str">
        <f t="shared" si="31"/>
        <v/>
      </c>
      <c r="Q650" s="139" t="str">
        <f t="shared" si="31"/>
        <v/>
      </c>
      <c r="R650" s="139" t="str">
        <f t="shared" si="31"/>
        <v/>
      </c>
      <c r="S650" s="147"/>
      <c r="T650" s="146" t="str" cm="1">
        <f t="array" aca="1" ref="T650" ca="1">IF(B650&lt;&gt;"",HYPERLINK("#'"&amp;MID(CELL("Dateiname",'Gemarkungen &amp; Flurstücke'!A$1),FIND("]",CELL("Dateiname",'Gemarkungen &amp; Flurstücke'!A$1))+1,31)&amp;"'!B6","Bitte ergänzen Sie die Angaben in ''Gemarkungen &amp; Flurstücke''!"),"")</f>
        <v/>
      </c>
      <c r="U650" s="42" t="str">
        <f>IFERROR(VLOOKUP(K650,Params!$A$2:$C$17,3,FALSE)&amp;VLOOKUP(L650,Params!$A$21:$C$23,3,FALSE)&amp;IFERROR(VLOOKUP(M650,Params!$A$28:$C$36,3,FALSE),"0"),"")</f>
        <v/>
      </c>
      <c r="V650" s="67" t="str">
        <f t="shared" si="32"/>
        <v/>
      </c>
      <c r="W650" s="67" t="str">
        <f>IFERROR(VLOOKUP(U650,Verfahren!$A$1:$E$15,5,FALSE),"")&amp;IFERROR(VLOOKUP(V650,Verfahren!A$17:B$20,2,FALSE),"")</f>
        <v/>
      </c>
      <c r="X650" s="67" t="str">
        <f t="shared" si="33"/>
        <v/>
      </c>
      <c r="Y650" s="67">
        <v>646</v>
      </c>
      <c r="Z650" s="67" t="str" cm="1">
        <f t="array" ref="Z650">IFERROR(INDEX($C$1:$C$1003,_xlfn.AGGREGATE(15,6,ROW($W$5:$W$1003)/(FIND("Wohngrundstück",$W$5:$W$1003,1)&gt;0),ROW()-4)),"")</f>
        <v/>
      </c>
      <c r="AA650" s="67" t="str" cm="1">
        <f t="array" ref="AA650">IFERROR(INDEX($C$1:$C$1003,_xlfn.AGGREGATE(15,6,ROW($U$5:$U$1003)/(FIND("123",$U$5:$U$1003,1)&gt;0),ROW()-4)),"")</f>
        <v/>
      </c>
      <c r="AB650" s="67" t="str" cm="1">
        <f t="array" ref="AB650">IFERROR(INDEX($C$1:$C$1003,_xlfn.AGGREGATE(15,6,ROW($W$5:$W$1003)/(FIND("Nichtwohngrundstück",$W$5:$W$1003,1)&gt;0),ROW()-4)),"")</f>
        <v/>
      </c>
      <c r="AC650" s="67" t="str" cm="1">
        <f t="array" ref="AC650">IFERROR(INDEX($C$1:$C$1003,_xlfn.AGGREGATE(15,6,ROW($W$5:$W$1003)/(FIND("Gebäude",$W$5:$W$1003,1)&gt;0),ROW()-4)),"")</f>
        <v/>
      </c>
      <c r="AD650" s="67" t="str" cm="1">
        <f t="array" ref="AD650">IFERROR(INDEX($C$1:$C$1003,_xlfn.AGGREGATE(15,6,ROW($W$5:$W$1003)/(FIND("LuF",$W$5:$W$1003,1)&gt;0),ROW()-4)),"")</f>
        <v/>
      </c>
      <c r="AE650" s="67" t="str" cm="1">
        <f t="array" ref="AE650">IFERROR(INDEX($C$1:$C$1003,_xlfn.AGGREGATE(15,6,ROW($P$5:$P$1003)/(FIND("Ja",$P$5:$P$1003,1)&gt;0),ROW()-4)),"")</f>
        <v/>
      </c>
      <c r="AF650" s="67" t="str" cm="1">
        <f t="array" ref="AF650">IFERROR(INDEX($C$1:$C$1003,_xlfn.AGGREGATE(15,6,ROW($V$5:$V$1003)/(FIND("1",$V$5:$V$1003,1)&gt;0),ROW()-4)),"")</f>
        <v/>
      </c>
    </row>
    <row r="651" spans="2:32" x14ac:dyDescent="0.35">
      <c r="B651" s="139"/>
      <c r="C651" s="139" t="str">
        <f>IF(B651&lt;&gt;"",COUNTIF($B$4:$B651,"&lt;&gt;"),"")</f>
        <v/>
      </c>
      <c r="D651" s="142"/>
      <c r="E651" s="139"/>
      <c r="F651" s="139"/>
      <c r="G651" s="139"/>
      <c r="H651" s="139"/>
      <c r="I651" s="142"/>
      <c r="J651" s="139"/>
      <c r="K651" s="139" t="str">
        <f>IFERROR(INDEX(PLZ!B:B,MATCH(I651,PLZ!A:A,0)),"")</f>
        <v/>
      </c>
      <c r="L651" s="139"/>
      <c r="M651" s="139" t="str">
        <f>IFERROR(IF(K651&lt;&gt;"Baden-Württemberg",VLOOKUP(L651,Params!A$28:A$36,1,FALSE),""),"")</f>
        <v/>
      </c>
      <c r="N651" s="147"/>
      <c r="O651" s="139"/>
      <c r="P651" s="139" t="str">
        <f t="shared" si="31"/>
        <v/>
      </c>
      <c r="Q651" s="139" t="str">
        <f t="shared" si="31"/>
        <v/>
      </c>
      <c r="R651" s="139" t="str">
        <f t="shared" si="31"/>
        <v/>
      </c>
      <c r="S651" s="147"/>
      <c r="T651" s="146" t="str" cm="1">
        <f t="array" aca="1" ref="T651" ca="1">IF(B651&lt;&gt;"",HYPERLINK("#'"&amp;MID(CELL("Dateiname",'Gemarkungen &amp; Flurstücke'!A$1),FIND("]",CELL("Dateiname",'Gemarkungen &amp; Flurstücke'!A$1))+1,31)&amp;"'!B6","Bitte ergänzen Sie die Angaben in ''Gemarkungen &amp; Flurstücke''!"),"")</f>
        <v/>
      </c>
      <c r="U651" s="42" t="str">
        <f>IFERROR(VLOOKUP(K651,Params!$A$2:$C$17,3,FALSE)&amp;VLOOKUP(L651,Params!$A$21:$C$23,3,FALSE)&amp;IFERROR(VLOOKUP(M651,Params!$A$28:$C$36,3,FALSE),"0"),"")</f>
        <v/>
      </c>
      <c r="V651" s="67" t="str">
        <f t="shared" si="32"/>
        <v/>
      </c>
      <c r="W651" s="67" t="str">
        <f>IFERROR(VLOOKUP(U651,Verfahren!$A$1:$E$15,5,FALSE),"")&amp;IFERROR(VLOOKUP(V651,Verfahren!A$17:B$20,2,FALSE),"")</f>
        <v/>
      </c>
      <c r="X651" s="67" t="str">
        <f t="shared" si="33"/>
        <v/>
      </c>
      <c r="Y651" s="67">
        <v>647</v>
      </c>
      <c r="Z651" s="67" t="str" cm="1">
        <f t="array" ref="Z651">IFERROR(INDEX($C$1:$C$1003,_xlfn.AGGREGATE(15,6,ROW($W$5:$W$1003)/(FIND("Wohngrundstück",$W$5:$W$1003,1)&gt;0),ROW()-4)),"")</f>
        <v/>
      </c>
      <c r="AA651" s="67" t="str" cm="1">
        <f t="array" ref="AA651">IFERROR(INDEX($C$1:$C$1003,_xlfn.AGGREGATE(15,6,ROW($U$5:$U$1003)/(FIND("123",$U$5:$U$1003,1)&gt;0),ROW()-4)),"")</f>
        <v/>
      </c>
      <c r="AB651" s="67" t="str" cm="1">
        <f t="array" ref="AB651">IFERROR(INDEX($C$1:$C$1003,_xlfn.AGGREGATE(15,6,ROW($W$5:$W$1003)/(FIND("Nichtwohngrundstück",$W$5:$W$1003,1)&gt;0),ROW()-4)),"")</f>
        <v/>
      </c>
      <c r="AC651" s="67" t="str" cm="1">
        <f t="array" ref="AC651">IFERROR(INDEX($C$1:$C$1003,_xlfn.AGGREGATE(15,6,ROW($W$5:$W$1003)/(FIND("Gebäude",$W$5:$W$1003,1)&gt;0),ROW()-4)),"")</f>
        <v/>
      </c>
      <c r="AD651" s="67" t="str" cm="1">
        <f t="array" ref="AD651">IFERROR(INDEX($C$1:$C$1003,_xlfn.AGGREGATE(15,6,ROW($W$5:$W$1003)/(FIND("LuF",$W$5:$W$1003,1)&gt;0),ROW()-4)),"")</f>
        <v/>
      </c>
      <c r="AE651" s="67" t="str" cm="1">
        <f t="array" ref="AE651">IFERROR(INDEX($C$1:$C$1003,_xlfn.AGGREGATE(15,6,ROW($P$5:$P$1003)/(FIND("Ja",$P$5:$P$1003,1)&gt;0),ROW()-4)),"")</f>
        <v/>
      </c>
      <c r="AF651" s="67" t="str" cm="1">
        <f t="array" ref="AF651">IFERROR(INDEX($C$1:$C$1003,_xlfn.AGGREGATE(15,6,ROW($V$5:$V$1003)/(FIND("1",$V$5:$V$1003,1)&gt;0),ROW()-4)),"")</f>
        <v/>
      </c>
    </row>
    <row r="652" spans="2:32" x14ac:dyDescent="0.35">
      <c r="B652" s="139"/>
      <c r="C652" s="139" t="str">
        <f>IF(B652&lt;&gt;"",COUNTIF($B$4:$B652,"&lt;&gt;"),"")</f>
        <v/>
      </c>
      <c r="D652" s="142"/>
      <c r="E652" s="139"/>
      <c r="F652" s="139"/>
      <c r="G652" s="139"/>
      <c r="H652" s="139"/>
      <c r="I652" s="142"/>
      <c r="J652" s="139"/>
      <c r="K652" s="139" t="str">
        <f>IFERROR(INDEX(PLZ!B:B,MATCH(I652,PLZ!A:A,0)),"")</f>
        <v/>
      </c>
      <c r="L652" s="139"/>
      <c r="M652" s="139" t="str">
        <f>IFERROR(IF(K652&lt;&gt;"Baden-Württemberg",VLOOKUP(L652,Params!A$28:A$36,1,FALSE),""),"")</f>
        <v/>
      </c>
      <c r="N652" s="147"/>
      <c r="O652" s="139"/>
      <c r="P652" s="139" t="str">
        <f t="shared" si="31"/>
        <v/>
      </c>
      <c r="Q652" s="139" t="str">
        <f t="shared" si="31"/>
        <v/>
      </c>
      <c r="R652" s="139" t="str">
        <f t="shared" si="31"/>
        <v/>
      </c>
      <c r="S652" s="147"/>
      <c r="T652" s="146" t="str" cm="1">
        <f t="array" aca="1" ref="T652" ca="1">IF(B652&lt;&gt;"",HYPERLINK("#'"&amp;MID(CELL("Dateiname",'Gemarkungen &amp; Flurstücke'!A$1),FIND("]",CELL("Dateiname",'Gemarkungen &amp; Flurstücke'!A$1))+1,31)&amp;"'!B6","Bitte ergänzen Sie die Angaben in ''Gemarkungen &amp; Flurstücke''!"),"")</f>
        <v/>
      </c>
      <c r="U652" s="42" t="str">
        <f>IFERROR(VLOOKUP(K652,Params!$A$2:$C$17,3,FALSE)&amp;VLOOKUP(L652,Params!$A$21:$C$23,3,FALSE)&amp;IFERROR(VLOOKUP(M652,Params!$A$28:$C$36,3,FALSE),"0"),"")</f>
        <v/>
      </c>
      <c r="V652" s="67" t="str">
        <f t="shared" si="32"/>
        <v/>
      </c>
      <c r="W652" s="67" t="str">
        <f>IFERROR(VLOOKUP(U652,Verfahren!$A$1:$E$15,5,FALSE),"")&amp;IFERROR(VLOOKUP(V652,Verfahren!A$17:B$20,2,FALSE),"")</f>
        <v/>
      </c>
      <c r="X652" s="67" t="str">
        <f t="shared" si="33"/>
        <v/>
      </c>
      <c r="Y652" s="67">
        <v>648</v>
      </c>
      <c r="Z652" s="67" t="str" cm="1">
        <f t="array" ref="Z652">IFERROR(INDEX($C$1:$C$1003,_xlfn.AGGREGATE(15,6,ROW($W$5:$W$1003)/(FIND("Wohngrundstück",$W$5:$W$1003,1)&gt;0),ROW()-4)),"")</f>
        <v/>
      </c>
      <c r="AA652" s="67" t="str" cm="1">
        <f t="array" ref="AA652">IFERROR(INDEX($C$1:$C$1003,_xlfn.AGGREGATE(15,6,ROW($U$5:$U$1003)/(FIND("123",$U$5:$U$1003,1)&gt;0),ROW()-4)),"")</f>
        <v/>
      </c>
      <c r="AB652" s="67" t="str" cm="1">
        <f t="array" ref="AB652">IFERROR(INDEX($C$1:$C$1003,_xlfn.AGGREGATE(15,6,ROW($W$5:$W$1003)/(FIND("Nichtwohngrundstück",$W$5:$W$1003,1)&gt;0),ROW()-4)),"")</f>
        <v/>
      </c>
      <c r="AC652" s="67" t="str" cm="1">
        <f t="array" ref="AC652">IFERROR(INDEX($C$1:$C$1003,_xlfn.AGGREGATE(15,6,ROW($W$5:$W$1003)/(FIND("Gebäude",$W$5:$W$1003,1)&gt;0),ROW()-4)),"")</f>
        <v/>
      </c>
      <c r="AD652" s="67" t="str" cm="1">
        <f t="array" ref="AD652">IFERROR(INDEX($C$1:$C$1003,_xlfn.AGGREGATE(15,6,ROW($W$5:$W$1003)/(FIND("LuF",$W$5:$W$1003,1)&gt;0),ROW()-4)),"")</f>
        <v/>
      </c>
      <c r="AE652" s="67" t="str" cm="1">
        <f t="array" ref="AE652">IFERROR(INDEX($C$1:$C$1003,_xlfn.AGGREGATE(15,6,ROW($P$5:$P$1003)/(FIND("Ja",$P$5:$P$1003,1)&gt;0),ROW()-4)),"")</f>
        <v/>
      </c>
      <c r="AF652" s="67" t="str" cm="1">
        <f t="array" ref="AF652">IFERROR(INDEX($C$1:$C$1003,_xlfn.AGGREGATE(15,6,ROW($V$5:$V$1003)/(FIND("1",$V$5:$V$1003,1)&gt;0),ROW()-4)),"")</f>
        <v/>
      </c>
    </row>
    <row r="653" spans="2:32" x14ac:dyDescent="0.35">
      <c r="B653" s="139"/>
      <c r="C653" s="139" t="str">
        <f>IF(B653&lt;&gt;"",COUNTIF($B$4:$B653,"&lt;&gt;"),"")</f>
        <v/>
      </c>
      <c r="D653" s="142"/>
      <c r="E653" s="139"/>
      <c r="F653" s="139"/>
      <c r="G653" s="139"/>
      <c r="H653" s="139"/>
      <c r="I653" s="142"/>
      <c r="J653" s="139"/>
      <c r="K653" s="139" t="str">
        <f>IFERROR(INDEX(PLZ!B:B,MATCH(I653,PLZ!A:A,0)),"")</f>
        <v/>
      </c>
      <c r="L653" s="139"/>
      <c r="M653" s="139" t="str">
        <f>IFERROR(IF(K653&lt;&gt;"Baden-Württemberg",VLOOKUP(L653,Params!A$28:A$36,1,FALSE),""),"")</f>
        <v/>
      </c>
      <c r="N653" s="147"/>
      <c r="O653" s="139"/>
      <c r="P653" s="139" t="str">
        <f t="shared" si="31"/>
        <v/>
      </c>
      <c r="Q653" s="139" t="str">
        <f t="shared" si="31"/>
        <v/>
      </c>
      <c r="R653" s="139" t="str">
        <f t="shared" si="31"/>
        <v/>
      </c>
      <c r="S653" s="147"/>
      <c r="T653" s="146" t="str" cm="1">
        <f t="array" aca="1" ref="T653" ca="1">IF(B653&lt;&gt;"",HYPERLINK("#'"&amp;MID(CELL("Dateiname",'Gemarkungen &amp; Flurstücke'!A$1),FIND("]",CELL("Dateiname",'Gemarkungen &amp; Flurstücke'!A$1))+1,31)&amp;"'!B6","Bitte ergänzen Sie die Angaben in ''Gemarkungen &amp; Flurstücke''!"),"")</f>
        <v/>
      </c>
      <c r="U653" s="42" t="str">
        <f>IFERROR(VLOOKUP(K653,Params!$A$2:$C$17,3,FALSE)&amp;VLOOKUP(L653,Params!$A$21:$C$23,3,FALSE)&amp;IFERROR(VLOOKUP(M653,Params!$A$28:$C$36,3,FALSE),"0"),"")</f>
        <v/>
      </c>
      <c r="V653" s="67" t="str">
        <f t="shared" si="32"/>
        <v/>
      </c>
      <c r="W653" s="67" t="str">
        <f>IFERROR(VLOOKUP(U653,Verfahren!$A$1:$E$15,5,FALSE),"")&amp;IFERROR(VLOOKUP(V653,Verfahren!A$17:B$20,2,FALSE),"")</f>
        <v/>
      </c>
      <c r="X653" s="67" t="str">
        <f t="shared" si="33"/>
        <v/>
      </c>
      <c r="Y653" s="67">
        <v>649</v>
      </c>
      <c r="Z653" s="67" t="str" cm="1">
        <f t="array" ref="Z653">IFERROR(INDEX($C$1:$C$1003,_xlfn.AGGREGATE(15,6,ROW($W$5:$W$1003)/(FIND("Wohngrundstück",$W$5:$W$1003,1)&gt;0),ROW()-4)),"")</f>
        <v/>
      </c>
      <c r="AA653" s="67" t="str" cm="1">
        <f t="array" ref="AA653">IFERROR(INDEX($C$1:$C$1003,_xlfn.AGGREGATE(15,6,ROW($U$5:$U$1003)/(FIND("123",$U$5:$U$1003,1)&gt;0),ROW()-4)),"")</f>
        <v/>
      </c>
      <c r="AB653" s="67" t="str" cm="1">
        <f t="array" ref="AB653">IFERROR(INDEX($C$1:$C$1003,_xlfn.AGGREGATE(15,6,ROW($W$5:$W$1003)/(FIND("Nichtwohngrundstück",$W$5:$W$1003,1)&gt;0),ROW()-4)),"")</f>
        <v/>
      </c>
      <c r="AC653" s="67" t="str" cm="1">
        <f t="array" ref="AC653">IFERROR(INDEX($C$1:$C$1003,_xlfn.AGGREGATE(15,6,ROW($W$5:$W$1003)/(FIND("Gebäude",$W$5:$W$1003,1)&gt;0),ROW()-4)),"")</f>
        <v/>
      </c>
      <c r="AD653" s="67" t="str" cm="1">
        <f t="array" ref="AD653">IFERROR(INDEX($C$1:$C$1003,_xlfn.AGGREGATE(15,6,ROW($W$5:$W$1003)/(FIND("LuF",$W$5:$W$1003,1)&gt;0),ROW()-4)),"")</f>
        <v/>
      </c>
      <c r="AE653" s="67" t="str" cm="1">
        <f t="array" ref="AE653">IFERROR(INDEX($C$1:$C$1003,_xlfn.AGGREGATE(15,6,ROW($P$5:$P$1003)/(FIND("Ja",$P$5:$P$1003,1)&gt;0),ROW()-4)),"")</f>
        <v/>
      </c>
      <c r="AF653" s="67" t="str" cm="1">
        <f t="array" ref="AF653">IFERROR(INDEX($C$1:$C$1003,_xlfn.AGGREGATE(15,6,ROW($V$5:$V$1003)/(FIND("1",$V$5:$V$1003,1)&gt;0),ROW()-4)),"")</f>
        <v/>
      </c>
    </row>
    <row r="654" spans="2:32" x14ac:dyDescent="0.35">
      <c r="B654" s="139"/>
      <c r="C654" s="139" t="str">
        <f>IF(B654&lt;&gt;"",COUNTIF($B$4:$B654,"&lt;&gt;"),"")</f>
        <v/>
      </c>
      <c r="D654" s="142"/>
      <c r="E654" s="139"/>
      <c r="F654" s="139"/>
      <c r="G654" s="139"/>
      <c r="H654" s="139"/>
      <c r="I654" s="142"/>
      <c r="J654" s="139"/>
      <c r="K654" s="139" t="str">
        <f>IFERROR(INDEX(PLZ!B:B,MATCH(I654,PLZ!A:A,0)),"")</f>
        <v/>
      </c>
      <c r="L654" s="139"/>
      <c r="M654" s="139" t="str">
        <f>IFERROR(IF(K654&lt;&gt;"Baden-Württemberg",VLOOKUP(L654,Params!A$28:A$36,1,FALSE),""),"")</f>
        <v/>
      </c>
      <c r="N654" s="147"/>
      <c r="O654" s="139"/>
      <c r="P654" s="139" t="str">
        <f t="shared" si="31"/>
        <v/>
      </c>
      <c r="Q654" s="139" t="str">
        <f t="shared" si="31"/>
        <v/>
      </c>
      <c r="R654" s="139" t="str">
        <f t="shared" si="31"/>
        <v/>
      </c>
      <c r="S654" s="147"/>
      <c r="T654" s="146" t="str" cm="1">
        <f t="array" aca="1" ref="T654" ca="1">IF(B654&lt;&gt;"",HYPERLINK("#'"&amp;MID(CELL("Dateiname",'Gemarkungen &amp; Flurstücke'!A$1),FIND("]",CELL("Dateiname",'Gemarkungen &amp; Flurstücke'!A$1))+1,31)&amp;"'!B6","Bitte ergänzen Sie die Angaben in ''Gemarkungen &amp; Flurstücke''!"),"")</f>
        <v/>
      </c>
      <c r="U654" s="42" t="str">
        <f>IFERROR(VLOOKUP(K654,Params!$A$2:$C$17,3,FALSE)&amp;VLOOKUP(L654,Params!$A$21:$C$23,3,FALSE)&amp;IFERROR(VLOOKUP(M654,Params!$A$28:$C$36,3,FALSE),"0"),"")</f>
        <v/>
      </c>
      <c r="V654" s="67" t="str">
        <f t="shared" si="32"/>
        <v/>
      </c>
      <c r="W654" s="67" t="str">
        <f>IFERROR(VLOOKUP(U654,Verfahren!$A$1:$E$15,5,FALSE),"")&amp;IFERROR(VLOOKUP(V654,Verfahren!A$17:B$20,2,FALSE),"")</f>
        <v/>
      </c>
      <c r="X654" s="67" t="str">
        <f t="shared" si="33"/>
        <v/>
      </c>
      <c r="Y654" s="67">
        <v>650</v>
      </c>
      <c r="Z654" s="67" t="str" cm="1">
        <f t="array" ref="Z654">IFERROR(INDEX($C$1:$C$1003,_xlfn.AGGREGATE(15,6,ROW($W$5:$W$1003)/(FIND("Wohngrundstück",$W$5:$W$1003,1)&gt;0),ROW()-4)),"")</f>
        <v/>
      </c>
      <c r="AA654" s="67" t="str" cm="1">
        <f t="array" ref="AA654">IFERROR(INDEX($C$1:$C$1003,_xlfn.AGGREGATE(15,6,ROW($U$5:$U$1003)/(FIND("123",$U$5:$U$1003,1)&gt;0),ROW()-4)),"")</f>
        <v/>
      </c>
      <c r="AB654" s="67" t="str" cm="1">
        <f t="array" ref="AB654">IFERROR(INDEX($C$1:$C$1003,_xlfn.AGGREGATE(15,6,ROW($W$5:$W$1003)/(FIND("Nichtwohngrundstück",$W$5:$W$1003,1)&gt;0),ROW()-4)),"")</f>
        <v/>
      </c>
      <c r="AC654" s="67" t="str" cm="1">
        <f t="array" ref="AC654">IFERROR(INDEX($C$1:$C$1003,_xlfn.AGGREGATE(15,6,ROW($W$5:$W$1003)/(FIND("Gebäude",$W$5:$W$1003,1)&gt;0),ROW()-4)),"")</f>
        <v/>
      </c>
      <c r="AD654" s="67" t="str" cm="1">
        <f t="array" ref="AD654">IFERROR(INDEX($C$1:$C$1003,_xlfn.AGGREGATE(15,6,ROW($W$5:$W$1003)/(FIND("LuF",$W$5:$W$1003,1)&gt;0),ROW()-4)),"")</f>
        <v/>
      </c>
      <c r="AE654" s="67" t="str" cm="1">
        <f t="array" ref="AE654">IFERROR(INDEX($C$1:$C$1003,_xlfn.AGGREGATE(15,6,ROW($P$5:$P$1003)/(FIND("Ja",$P$5:$P$1003,1)&gt;0),ROW()-4)),"")</f>
        <v/>
      </c>
      <c r="AF654" s="67" t="str" cm="1">
        <f t="array" ref="AF654">IFERROR(INDEX($C$1:$C$1003,_xlfn.AGGREGATE(15,6,ROW($V$5:$V$1003)/(FIND("1",$V$5:$V$1003,1)&gt;0),ROW()-4)),"")</f>
        <v/>
      </c>
    </row>
    <row r="655" spans="2:32" x14ac:dyDescent="0.35">
      <c r="B655" s="139"/>
      <c r="C655" s="139" t="str">
        <f>IF(B655&lt;&gt;"",COUNTIF($B$4:$B655,"&lt;&gt;"),"")</f>
        <v/>
      </c>
      <c r="D655" s="142"/>
      <c r="E655" s="139"/>
      <c r="F655" s="139"/>
      <c r="G655" s="139"/>
      <c r="H655" s="139"/>
      <c r="I655" s="142"/>
      <c r="J655" s="139"/>
      <c r="K655" s="139" t="str">
        <f>IFERROR(INDEX(PLZ!B:B,MATCH(I655,PLZ!A:A,0)),"")</f>
        <v/>
      </c>
      <c r="L655" s="139"/>
      <c r="M655" s="139" t="str">
        <f>IFERROR(IF(K655&lt;&gt;"Baden-Württemberg",VLOOKUP(L655,Params!A$28:A$36,1,FALSE),""),"")</f>
        <v/>
      </c>
      <c r="N655" s="147"/>
      <c r="O655" s="139"/>
      <c r="P655" s="139" t="str">
        <f t="shared" si="31"/>
        <v/>
      </c>
      <c r="Q655" s="139" t="str">
        <f t="shared" si="31"/>
        <v/>
      </c>
      <c r="R655" s="139" t="str">
        <f t="shared" si="31"/>
        <v/>
      </c>
      <c r="S655" s="147"/>
      <c r="T655" s="146" t="str" cm="1">
        <f t="array" aca="1" ref="T655" ca="1">IF(B655&lt;&gt;"",HYPERLINK("#'"&amp;MID(CELL("Dateiname",'Gemarkungen &amp; Flurstücke'!A$1),FIND("]",CELL("Dateiname",'Gemarkungen &amp; Flurstücke'!A$1))+1,31)&amp;"'!B6","Bitte ergänzen Sie die Angaben in ''Gemarkungen &amp; Flurstücke''!"),"")</f>
        <v/>
      </c>
      <c r="U655" s="42" t="str">
        <f>IFERROR(VLOOKUP(K655,Params!$A$2:$C$17,3,FALSE)&amp;VLOOKUP(L655,Params!$A$21:$C$23,3,FALSE)&amp;IFERROR(VLOOKUP(M655,Params!$A$28:$C$36,3,FALSE),"0"),"")</f>
        <v/>
      </c>
      <c r="V655" s="67" t="str">
        <f t="shared" si="32"/>
        <v/>
      </c>
      <c r="W655" s="67" t="str">
        <f>IFERROR(VLOOKUP(U655,Verfahren!$A$1:$E$15,5,FALSE),"")&amp;IFERROR(VLOOKUP(V655,Verfahren!A$17:B$20,2,FALSE),"")</f>
        <v/>
      </c>
      <c r="X655" s="67" t="str">
        <f t="shared" si="33"/>
        <v/>
      </c>
      <c r="Y655" s="67">
        <v>651</v>
      </c>
      <c r="Z655" s="67" t="str" cm="1">
        <f t="array" ref="Z655">IFERROR(INDEX($C$1:$C$1003,_xlfn.AGGREGATE(15,6,ROW($W$5:$W$1003)/(FIND("Wohngrundstück",$W$5:$W$1003,1)&gt;0),ROW()-4)),"")</f>
        <v/>
      </c>
      <c r="AA655" s="67" t="str" cm="1">
        <f t="array" ref="AA655">IFERROR(INDEX($C$1:$C$1003,_xlfn.AGGREGATE(15,6,ROW($U$5:$U$1003)/(FIND("123",$U$5:$U$1003,1)&gt;0),ROW()-4)),"")</f>
        <v/>
      </c>
      <c r="AB655" s="67" t="str" cm="1">
        <f t="array" ref="AB655">IFERROR(INDEX($C$1:$C$1003,_xlfn.AGGREGATE(15,6,ROW($W$5:$W$1003)/(FIND("Nichtwohngrundstück",$W$5:$W$1003,1)&gt;0),ROW()-4)),"")</f>
        <v/>
      </c>
      <c r="AC655" s="67" t="str" cm="1">
        <f t="array" ref="AC655">IFERROR(INDEX($C$1:$C$1003,_xlfn.AGGREGATE(15,6,ROW($W$5:$W$1003)/(FIND("Gebäude",$W$5:$W$1003,1)&gt;0),ROW()-4)),"")</f>
        <v/>
      </c>
      <c r="AD655" s="67" t="str" cm="1">
        <f t="array" ref="AD655">IFERROR(INDEX($C$1:$C$1003,_xlfn.AGGREGATE(15,6,ROW($W$5:$W$1003)/(FIND("LuF",$W$5:$W$1003,1)&gt;0),ROW()-4)),"")</f>
        <v/>
      </c>
      <c r="AE655" s="67" t="str" cm="1">
        <f t="array" ref="AE655">IFERROR(INDEX($C$1:$C$1003,_xlfn.AGGREGATE(15,6,ROW($P$5:$P$1003)/(FIND("Ja",$P$5:$P$1003,1)&gt;0),ROW()-4)),"")</f>
        <v/>
      </c>
      <c r="AF655" s="67" t="str" cm="1">
        <f t="array" ref="AF655">IFERROR(INDEX($C$1:$C$1003,_xlfn.AGGREGATE(15,6,ROW($V$5:$V$1003)/(FIND("1",$V$5:$V$1003,1)&gt;0),ROW()-4)),"")</f>
        <v/>
      </c>
    </row>
    <row r="656" spans="2:32" x14ac:dyDescent="0.35">
      <c r="B656" s="139"/>
      <c r="C656" s="139" t="str">
        <f>IF(B656&lt;&gt;"",COUNTIF($B$4:$B656,"&lt;&gt;"),"")</f>
        <v/>
      </c>
      <c r="D656" s="142"/>
      <c r="E656" s="139"/>
      <c r="F656" s="139"/>
      <c r="G656" s="139"/>
      <c r="H656" s="139"/>
      <c r="I656" s="142"/>
      <c r="J656" s="139"/>
      <c r="K656" s="139" t="str">
        <f>IFERROR(INDEX(PLZ!B:B,MATCH(I656,PLZ!A:A,0)),"")</f>
        <v/>
      </c>
      <c r="L656" s="139"/>
      <c r="M656" s="139" t="str">
        <f>IFERROR(IF(K656&lt;&gt;"Baden-Württemberg",VLOOKUP(L656,Params!A$28:A$36,1,FALSE),""),"")</f>
        <v/>
      </c>
      <c r="N656" s="147"/>
      <c r="O656" s="139"/>
      <c r="P656" s="139" t="str">
        <f t="shared" ref="P656:R719" si="34">IF($B656&lt;&gt;"","Nein","")</f>
        <v/>
      </c>
      <c r="Q656" s="139" t="str">
        <f t="shared" si="34"/>
        <v/>
      </c>
      <c r="R656" s="139" t="str">
        <f t="shared" si="34"/>
        <v/>
      </c>
      <c r="S656" s="147"/>
      <c r="T656" s="146" t="str" cm="1">
        <f t="array" aca="1" ref="T656" ca="1">IF(B656&lt;&gt;"",HYPERLINK("#'"&amp;MID(CELL("Dateiname",'Gemarkungen &amp; Flurstücke'!A$1),FIND("]",CELL("Dateiname",'Gemarkungen &amp; Flurstücke'!A$1))+1,31)&amp;"'!B6","Bitte ergänzen Sie die Angaben in ''Gemarkungen &amp; Flurstücke''!"),"")</f>
        <v/>
      </c>
      <c r="U656" s="42" t="str">
        <f>IFERROR(VLOOKUP(K656,Params!$A$2:$C$17,3,FALSE)&amp;VLOOKUP(L656,Params!$A$21:$C$23,3,FALSE)&amp;IFERROR(VLOOKUP(M656,Params!$A$28:$C$36,3,FALSE),"0"),"")</f>
        <v/>
      </c>
      <c r="V656" s="67" t="str">
        <f t="shared" si="32"/>
        <v/>
      </c>
      <c r="W656" s="67" t="str">
        <f>IFERROR(VLOOKUP(U656,Verfahren!$A$1:$E$15,5,FALSE),"")&amp;IFERROR(VLOOKUP(V656,Verfahren!A$17:B$20,2,FALSE),"")</f>
        <v/>
      </c>
      <c r="X656" s="67" t="str">
        <f t="shared" si="33"/>
        <v/>
      </c>
      <c r="Y656" s="67">
        <v>652</v>
      </c>
      <c r="Z656" s="67" t="str" cm="1">
        <f t="array" ref="Z656">IFERROR(INDEX($C$1:$C$1003,_xlfn.AGGREGATE(15,6,ROW($W$5:$W$1003)/(FIND("Wohngrundstück",$W$5:$W$1003,1)&gt;0),ROW()-4)),"")</f>
        <v/>
      </c>
      <c r="AA656" s="67" t="str" cm="1">
        <f t="array" ref="AA656">IFERROR(INDEX($C$1:$C$1003,_xlfn.AGGREGATE(15,6,ROW($U$5:$U$1003)/(FIND("123",$U$5:$U$1003,1)&gt;0),ROW()-4)),"")</f>
        <v/>
      </c>
      <c r="AB656" s="67" t="str" cm="1">
        <f t="array" ref="AB656">IFERROR(INDEX($C$1:$C$1003,_xlfn.AGGREGATE(15,6,ROW($W$5:$W$1003)/(FIND("Nichtwohngrundstück",$W$5:$W$1003,1)&gt;0),ROW()-4)),"")</f>
        <v/>
      </c>
      <c r="AC656" s="67" t="str" cm="1">
        <f t="array" ref="AC656">IFERROR(INDEX($C$1:$C$1003,_xlfn.AGGREGATE(15,6,ROW($W$5:$W$1003)/(FIND("Gebäude",$W$5:$W$1003,1)&gt;0),ROW()-4)),"")</f>
        <v/>
      </c>
      <c r="AD656" s="67" t="str" cm="1">
        <f t="array" ref="AD656">IFERROR(INDEX($C$1:$C$1003,_xlfn.AGGREGATE(15,6,ROW($W$5:$W$1003)/(FIND("LuF",$W$5:$W$1003,1)&gt;0),ROW()-4)),"")</f>
        <v/>
      </c>
      <c r="AE656" s="67" t="str" cm="1">
        <f t="array" ref="AE656">IFERROR(INDEX($C$1:$C$1003,_xlfn.AGGREGATE(15,6,ROW($P$5:$P$1003)/(FIND("Ja",$P$5:$P$1003,1)&gt;0),ROW()-4)),"")</f>
        <v/>
      </c>
      <c r="AF656" s="67" t="str" cm="1">
        <f t="array" ref="AF656">IFERROR(INDEX($C$1:$C$1003,_xlfn.AGGREGATE(15,6,ROW($V$5:$V$1003)/(FIND("1",$V$5:$V$1003,1)&gt;0),ROW()-4)),"")</f>
        <v/>
      </c>
    </row>
    <row r="657" spans="2:32" x14ac:dyDescent="0.35">
      <c r="B657" s="139"/>
      <c r="C657" s="139" t="str">
        <f>IF(B657&lt;&gt;"",COUNTIF($B$4:$B657,"&lt;&gt;"),"")</f>
        <v/>
      </c>
      <c r="D657" s="142"/>
      <c r="E657" s="139"/>
      <c r="F657" s="139"/>
      <c r="G657" s="139"/>
      <c r="H657" s="139"/>
      <c r="I657" s="142"/>
      <c r="J657" s="139"/>
      <c r="K657" s="139" t="str">
        <f>IFERROR(INDEX(PLZ!B:B,MATCH(I657,PLZ!A:A,0)),"")</f>
        <v/>
      </c>
      <c r="L657" s="139"/>
      <c r="M657" s="139" t="str">
        <f>IFERROR(IF(K657&lt;&gt;"Baden-Württemberg",VLOOKUP(L657,Params!A$28:A$36,1,FALSE),""),"")</f>
        <v/>
      </c>
      <c r="N657" s="147"/>
      <c r="O657" s="139"/>
      <c r="P657" s="139" t="str">
        <f t="shared" si="34"/>
        <v/>
      </c>
      <c r="Q657" s="139" t="str">
        <f t="shared" si="34"/>
        <v/>
      </c>
      <c r="R657" s="139" t="str">
        <f t="shared" si="34"/>
        <v/>
      </c>
      <c r="S657" s="147"/>
      <c r="T657" s="146" t="str" cm="1">
        <f t="array" aca="1" ref="T657" ca="1">IF(B657&lt;&gt;"",HYPERLINK("#'"&amp;MID(CELL("Dateiname",'Gemarkungen &amp; Flurstücke'!A$1),FIND("]",CELL("Dateiname",'Gemarkungen &amp; Flurstücke'!A$1))+1,31)&amp;"'!B6","Bitte ergänzen Sie die Angaben in ''Gemarkungen &amp; Flurstücke''!"),"")</f>
        <v/>
      </c>
      <c r="U657" s="42" t="str">
        <f>IFERROR(VLOOKUP(K657,Params!$A$2:$C$17,3,FALSE)&amp;VLOOKUP(L657,Params!$A$21:$C$23,3,FALSE)&amp;IFERROR(VLOOKUP(M657,Params!$A$28:$C$36,3,FALSE),"0"),"")</f>
        <v/>
      </c>
      <c r="V657" s="67" t="str">
        <f t="shared" si="32"/>
        <v/>
      </c>
      <c r="W657" s="67" t="str">
        <f>IFERROR(VLOOKUP(U657,Verfahren!$A$1:$E$15,5,FALSE),"")&amp;IFERROR(VLOOKUP(V657,Verfahren!A$17:B$20,2,FALSE),"")</f>
        <v/>
      </c>
      <c r="X657" s="67" t="str">
        <f t="shared" si="33"/>
        <v/>
      </c>
      <c r="Y657" s="67">
        <v>653</v>
      </c>
      <c r="Z657" s="67" t="str" cm="1">
        <f t="array" ref="Z657">IFERROR(INDEX($C$1:$C$1003,_xlfn.AGGREGATE(15,6,ROW($W$5:$W$1003)/(FIND("Wohngrundstück",$W$5:$W$1003,1)&gt;0),ROW()-4)),"")</f>
        <v/>
      </c>
      <c r="AA657" s="67" t="str" cm="1">
        <f t="array" ref="AA657">IFERROR(INDEX($C$1:$C$1003,_xlfn.AGGREGATE(15,6,ROW($U$5:$U$1003)/(FIND("123",$U$5:$U$1003,1)&gt;0),ROW()-4)),"")</f>
        <v/>
      </c>
      <c r="AB657" s="67" t="str" cm="1">
        <f t="array" ref="AB657">IFERROR(INDEX($C$1:$C$1003,_xlfn.AGGREGATE(15,6,ROW($W$5:$W$1003)/(FIND("Nichtwohngrundstück",$W$5:$W$1003,1)&gt;0),ROW()-4)),"")</f>
        <v/>
      </c>
      <c r="AC657" s="67" t="str" cm="1">
        <f t="array" ref="AC657">IFERROR(INDEX($C$1:$C$1003,_xlfn.AGGREGATE(15,6,ROW($W$5:$W$1003)/(FIND("Gebäude",$W$5:$W$1003,1)&gt;0),ROW()-4)),"")</f>
        <v/>
      </c>
      <c r="AD657" s="67" t="str" cm="1">
        <f t="array" ref="AD657">IFERROR(INDEX($C$1:$C$1003,_xlfn.AGGREGATE(15,6,ROW($W$5:$W$1003)/(FIND("LuF",$W$5:$W$1003,1)&gt;0),ROW()-4)),"")</f>
        <v/>
      </c>
      <c r="AE657" s="67" t="str" cm="1">
        <f t="array" ref="AE657">IFERROR(INDEX($C$1:$C$1003,_xlfn.AGGREGATE(15,6,ROW($P$5:$P$1003)/(FIND("Ja",$P$5:$P$1003,1)&gt;0),ROW()-4)),"")</f>
        <v/>
      </c>
      <c r="AF657" s="67" t="str" cm="1">
        <f t="array" ref="AF657">IFERROR(INDEX($C$1:$C$1003,_xlfn.AGGREGATE(15,6,ROW($V$5:$V$1003)/(FIND("1",$V$5:$V$1003,1)&gt;0),ROW()-4)),"")</f>
        <v/>
      </c>
    </row>
    <row r="658" spans="2:32" x14ac:dyDescent="0.35">
      <c r="B658" s="139"/>
      <c r="C658" s="139" t="str">
        <f>IF(B658&lt;&gt;"",COUNTIF($B$4:$B658,"&lt;&gt;"),"")</f>
        <v/>
      </c>
      <c r="D658" s="142"/>
      <c r="E658" s="139"/>
      <c r="F658" s="139"/>
      <c r="G658" s="139"/>
      <c r="H658" s="139"/>
      <c r="I658" s="142"/>
      <c r="J658" s="139"/>
      <c r="K658" s="139" t="str">
        <f>IFERROR(INDEX(PLZ!B:B,MATCH(I658,PLZ!A:A,0)),"")</f>
        <v/>
      </c>
      <c r="L658" s="139"/>
      <c r="M658" s="139" t="str">
        <f>IFERROR(IF(K658&lt;&gt;"Baden-Württemberg",VLOOKUP(L658,Params!A$28:A$36,1,FALSE),""),"")</f>
        <v/>
      </c>
      <c r="N658" s="147"/>
      <c r="O658" s="139"/>
      <c r="P658" s="139" t="str">
        <f t="shared" si="34"/>
        <v/>
      </c>
      <c r="Q658" s="139" t="str">
        <f t="shared" si="34"/>
        <v/>
      </c>
      <c r="R658" s="139" t="str">
        <f t="shared" si="34"/>
        <v/>
      </c>
      <c r="S658" s="147"/>
      <c r="T658" s="146" t="str" cm="1">
        <f t="array" aca="1" ref="T658" ca="1">IF(B658&lt;&gt;"",HYPERLINK("#'"&amp;MID(CELL("Dateiname",'Gemarkungen &amp; Flurstücke'!A$1),FIND("]",CELL("Dateiname",'Gemarkungen &amp; Flurstücke'!A$1))+1,31)&amp;"'!B6","Bitte ergänzen Sie die Angaben in ''Gemarkungen &amp; Flurstücke''!"),"")</f>
        <v/>
      </c>
      <c r="U658" s="42" t="str">
        <f>IFERROR(VLOOKUP(K658,Params!$A$2:$C$17,3,FALSE)&amp;VLOOKUP(L658,Params!$A$21:$C$23,3,FALSE)&amp;IFERROR(VLOOKUP(M658,Params!$A$28:$C$36,3,FALSE),"0"),"")</f>
        <v/>
      </c>
      <c r="V658" s="67" t="str">
        <f t="shared" si="32"/>
        <v/>
      </c>
      <c r="W658" s="67" t="str">
        <f>IFERROR(VLOOKUP(U658,Verfahren!$A$1:$E$15,5,FALSE),"")&amp;IFERROR(VLOOKUP(V658,Verfahren!A$17:B$20,2,FALSE),"")</f>
        <v/>
      </c>
      <c r="X658" s="67" t="str">
        <f t="shared" si="33"/>
        <v/>
      </c>
      <c r="Y658" s="67">
        <v>654</v>
      </c>
      <c r="Z658" s="67" t="str" cm="1">
        <f t="array" ref="Z658">IFERROR(INDEX($C$1:$C$1003,_xlfn.AGGREGATE(15,6,ROW($W$5:$W$1003)/(FIND("Wohngrundstück",$W$5:$W$1003,1)&gt;0),ROW()-4)),"")</f>
        <v/>
      </c>
      <c r="AA658" s="67" t="str" cm="1">
        <f t="array" ref="AA658">IFERROR(INDEX($C$1:$C$1003,_xlfn.AGGREGATE(15,6,ROW($U$5:$U$1003)/(FIND("123",$U$5:$U$1003,1)&gt;0),ROW()-4)),"")</f>
        <v/>
      </c>
      <c r="AB658" s="67" t="str" cm="1">
        <f t="array" ref="AB658">IFERROR(INDEX($C$1:$C$1003,_xlfn.AGGREGATE(15,6,ROW($W$5:$W$1003)/(FIND("Nichtwohngrundstück",$W$5:$W$1003,1)&gt;0),ROW()-4)),"")</f>
        <v/>
      </c>
      <c r="AC658" s="67" t="str" cm="1">
        <f t="array" ref="AC658">IFERROR(INDEX($C$1:$C$1003,_xlfn.AGGREGATE(15,6,ROW($W$5:$W$1003)/(FIND("Gebäude",$W$5:$W$1003,1)&gt;0),ROW()-4)),"")</f>
        <v/>
      </c>
      <c r="AD658" s="67" t="str" cm="1">
        <f t="array" ref="AD658">IFERROR(INDEX($C$1:$C$1003,_xlfn.AGGREGATE(15,6,ROW($W$5:$W$1003)/(FIND("LuF",$W$5:$W$1003,1)&gt;0),ROW()-4)),"")</f>
        <v/>
      </c>
      <c r="AE658" s="67" t="str" cm="1">
        <f t="array" ref="AE658">IFERROR(INDEX($C$1:$C$1003,_xlfn.AGGREGATE(15,6,ROW($P$5:$P$1003)/(FIND("Ja",$P$5:$P$1003,1)&gt;0),ROW()-4)),"")</f>
        <v/>
      </c>
      <c r="AF658" s="67" t="str" cm="1">
        <f t="array" ref="AF658">IFERROR(INDEX($C$1:$C$1003,_xlfn.AGGREGATE(15,6,ROW($V$5:$V$1003)/(FIND("1",$V$5:$V$1003,1)&gt;0),ROW()-4)),"")</f>
        <v/>
      </c>
    </row>
    <row r="659" spans="2:32" x14ac:dyDescent="0.35">
      <c r="B659" s="139"/>
      <c r="C659" s="139" t="str">
        <f>IF(B659&lt;&gt;"",COUNTIF($B$4:$B659,"&lt;&gt;"),"")</f>
        <v/>
      </c>
      <c r="D659" s="142"/>
      <c r="E659" s="139"/>
      <c r="F659" s="139"/>
      <c r="G659" s="139"/>
      <c r="H659" s="139"/>
      <c r="I659" s="142"/>
      <c r="J659" s="139"/>
      <c r="K659" s="139" t="str">
        <f>IFERROR(INDEX(PLZ!B:B,MATCH(I659,PLZ!A:A,0)),"")</f>
        <v/>
      </c>
      <c r="L659" s="139"/>
      <c r="M659" s="139" t="str">
        <f>IFERROR(IF(K659&lt;&gt;"Baden-Württemberg",VLOOKUP(L659,Params!A$28:A$36,1,FALSE),""),"")</f>
        <v/>
      </c>
      <c r="N659" s="147"/>
      <c r="O659" s="139"/>
      <c r="P659" s="139" t="str">
        <f t="shared" si="34"/>
        <v/>
      </c>
      <c r="Q659" s="139" t="str">
        <f t="shared" si="34"/>
        <v/>
      </c>
      <c r="R659" s="139" t="str">
        <f t="shared" si="34"/>
        <v/>
      </c>
      <c r="S659" s="147"/>
      <c r="T659" s="146" t="str" cm="1">
        <f t="array" aca="1" ref="T659" ca="1">IF(B659&lt;&gt;"",HYPERLINK("#'"&amp;MID(CELL("Dateiname",'Gemarkungen &amp; Flurstücke'!A$1),FIND("]",CELL("Dateiname",'Gemarkungen &amp; Flurstücke'!A$1))+1,31)&amp;"'!B6","Bitte ergänzen Sie die Angaben in ''Gemarkungen &amp; Flurstücke''!"),"")</f>
        <v/>
      </c>
      <c r="U659" s="42" t="str">
        <f>IFERROR(VLOOKUP(K659,Params!$A$2:$C$17,3,FALSE)&amp;VLOOKUP(L659,Params!$A$21:$C$23,3,FALSE)&amp;IFERROR(VLOOKUP(M659,Params!$A$28:$C$36,3,FALSE),"0"),"")</f>
        <v/>
      </c>
      <c r="V659" s="67" t="str">
        <f t="shared" si="32"/>
        <v/>
      </c>
      <c r="W659" s="67" t="str">
        <f>IFERROR(VLOOKUP(U659,Verfahren!$A$1:$E$15,5,FALSE),"")&amp;IFERROR(VLOOKUP(V659,Verfahren!A$17:B$20,2,FALSE),"")</f>
        <v/>
      </c>
      <c r="X659" s="67" t="str">
        <f t="shared" si="33"/>
        <v/>
      </c>
      <c r="Y659" s="67">
        <v>655</v>
      </c>
      <c r="Z659" s="67" t="str" cm="1">
        <f t="array" ref="Z659">IFERROR(INDEX($C$1:$C$1003,_xlfn.AGGREGATE(15,6,ROW($W$5:$W$1003)/(FIND("Wohngrundstück",$W$5:$W$1003,1)&gt;0),ROW()-4)),"")</f>
        <v/>
      </c>
      <c r="AA659" s="67" t="str" cm="1">
        <f t="array" ref="AA659">IFERROR(INDEX($C$1:$C$1003,_xlfn.AGGREGATE(15,6,ROW($U$5:$U$1003)/(FIND("123",$U$5:$U$1003,1)&gt;0),ROW()-4)),"")</f>
        <v/>
      </c>
      <c r="AB659" s="67" t="str" cm="1">
        <f t="array" ref="AB659">IFERROR(INDEX($C$1:$C$1003,_xlfn.AGGREGATE(15,6,ROW($W$5:$W$1003)/(FIND("Nichtwohngrundstück",$W$5:$W$1003,1)&gt;0),ROW()-4)),"")</f>
        <v/>
      </c>
      <c r="AC659" s="67" t="str" cm="1">
        <f t="array" ref="AC659">IFERROR(INDEX($C$1:$C$1003,_xlfn.AGGREGATE(15,6,ROW($W$5:$W$1003)/(FIND("Gebäude",$W$5:$W$1003,1)&gt;0),ROW()-4)),"")</f>
        <v/>
      </c>
      <c r="AD659" s="67" t="str" cm="1">
        <f t="array" ref="AD659">IFERROR(INDEX($C$1:$C$1003,_xlfn.AGGREGATE(15,6,ROW($W$5:$W$1003)/(FIND("LuF",$W$5:$W$1003,1)&gt;0),ROW()-4)),"")</f>
        <v/>
      </c>
      <c r="AE659" s="67" t="str" cm="1">
        <f t="array" ref="AE659">IFERROR(INDEX($C$1:$C$1003,_xlfn.AGGREGATE(15,6,ROW($P$5:$P$1003)/(FIND("Ja",$P$5:$P$1003,1)&gt;0),ROW()-4)),"")</f>
        <v/>
      </c>
      <c r="AF659" s="67" t="str" cm="1">
        <f t="array" ref="AF659">IFERROR(INDEX($C$1:$C$1003,_xlfn.AGGREGATE(15,6,ROW($V$5:$V$1003)/(FIND("1",$V$5:$V$1003,1)&gt;0),ROW()-4)),"")</f>
        <v/>
      </c>
    </row>
    <row r="660" spans="2:32" x14ac:dyDescent="0.35">
      <c r="B660" s="139"/>
      <c r="C660" s="139" t="str">
        <f>IF(B660&lt;&gt;"",COUNTIF($B$4:$B660,"&lt;&gt;"),"")</f>
        <v/>
      </c>
      <c r="D660" s="142"/>
      <c r="E660" s="139"/>
      <c r="F660" s="139"/>
      <c r="G660" s="139"/>
      <c r="H660" s="139"/>
      <c r="I660" s="142"/>
      <c r="J660" s="139"/>
      <c r="K660" s="139" t="str">
        <f>IFERROR(INDEX(PLZ!B:B,MATCH(I660,PLZ!A:A,0)),"")</f>
        <v/>
      </c>
      <c r="L660" s="139"/>
      <c r="M660" s="139" t="str">
        <f>IFERROR(IF(K660&lt;&gt;"Baden-Württemberg",VLOOKUP(L660,Params!A$28:A$36,1,FALSE),""),"")</f>
        <v/>
      </c>
      <c r="N660" s="147"/>
      <c r="O660" s="139"/>
      <c r="P660" s="139" t="str">
        <f t="shared" si="34"/>
        <v/>
      </c>
      <c r="Q660" s="139" t="str">
        <f t="shared" si="34"/>
        <v/>
      </c>
      <c r="R660" s="139" t="str">
        <f t="shared" si="34"/>
        <v/>
      </c>
      <c r="S660" s="147"/>
      <c r="T660" s="146" t="str" cm="1">
        <f t="array" aca="1" ref="T660" ca="1">IF(B660&lt;&gt;"",HYPERLINK("#'"&amp;MID(CELL("Dateiname",'Gemarkungen &amp; Flurstücke'!A$1),FIND("]",CELL("Dateiname",'Gemarkungen &amp; Flurstücke'!A$1))+1,31)&amp;"'!B6","Bitte ergänzen Sie die Angaben in ''Gemarkungen &amp; Flurstücke''!"),"")</f>
        <v/>
      </c>
      <c r="U660" s="42" t="str">
        <f>IFERROR(VLOOKUP(K660,Params!$A$2:$C$17,3,FALSE)&amp;VLOOKUP(L660,Params!$A$21:$C$23,3,FALSE)&amp;IFERROR(VLOOKUP(M660,Params!$A$28:$C$36,3,FALSE),"0"),"")</f>
        <v/>
      </c>
      <c r="V660" s="67" t="str">
        <f t="shared" si="32"/>
        <v/>
      </c>
      <c r="W660" s="67" t="str">
        <f>IFERROR(VLOOKUP(U660,Verfahren!$A$1:$E$15,5,FALSE),"")&amp;IFERROR(VLOOKUP(V660,Verfahren!A$17:B$20,2,FALSE),"")</f>
        <v/>
      </c>
      <c r="X660" s="67" t="str">
        <f t="shared" si="33"/>
        <v/>
      </c>
      <c r="Y660" s="67">
        <v>656</v>
      </c>
      <c r="Z660" s="67" t="str" cm="1">
        <f t="array" ref="Z660">IFERROR(INDEX($C$1:$C$1003,_xlfn.AGGREGATE(15,6,ROW($W$5:$W$1003)/(FIND("Wohngrundstück",$W$5:$W$1003,1)&gt;0),ROW()-4)),"")</f>
        <v/>
      </c>
      <c r="AA660" s="67" t="str" cm="1">
        <f t="array" ref="AA660">IFERROR(INDEX($C$1:$C$1003,_xlfn.AGGREGATE(15,6,ROW($U$5:$U$1003)/(FIND("123",$U$5:$U$1003,1)&gt;0),ROW()-4)),"")</f>
        <v/>
      </c>
      <c r="AB660" s="67" t="str" cm="1">
        <f t="array" ref="AB660">IFERROR(INDEX($C$1:$C$1003,_xlfn.AGGREGATE(15,6,ROW($W$5:$W$1003)/(FIND("Nichtwohngrundstück",$W$5:$W$1003,1)&gt;0),ROW()-4)),"")</f>
        <v/>
      </c>
      <c r="AC660" s="67" t="str" cm="1">
        <f t="array" ref="AC660">IFERROR(INDEX($C$1:$C$1003,_xlfn.AGGREGATE(15,6,ROW($W$5:$W$1003)/(FIND("Gebäude",$W$5:$W$1003,1)&gt;0),ROW()-4)),"")</f>
        <v/>
      </c>
      <c r="AD660" s="67" t="str" cm="1">
        <f t="array" ref="AD660">IFERROR(INDEX($C$1:$C$1003,_xlfn.AGGREGATE(15,6,ROW($W$5:$W$1003)/(FIND("LuF",$W$5:$W$1003,1)&gt;0),ROW()-4)),"")</f>
        <v/>
      </c>
      <c r="AE660" s="67" t="str" cm="1">
        <f t="array" ref="AE660">IFERROR(INDEX($C$1:$C$1003,_xlfn.AGGREGATE(15,6,ROW($P$5:$P$1003)/(FIND("Ja",$P$5:$P$1003,1)&gt;0),ROW()-4)),"")</f>
        <v/>
      </c>
      <c r="AF660" s="67" t="str" cm="1">
        <f t="array" ref="AF660">IFERROR(INDEX($C$1:$C$1003,_xlfn.AGGREGATE(15,6,ROW($V$5:$V$1003)/(FIND("1",$V$5:$V$1003,1)&gt;0),ROW()-4)),"")</f>
        <v/>
      </c>
    </row>
    <row r="661" spans="2:32" x14ac:dyDescent="0.35">
      <c r="B661" s="139"/>
      <c r="C661" s="139" t="str">
        <f>IF(B661&lt;&gt;"",COUNTIF($B$4:$B661,"&lt;&gt;"),"")</f>
        <v/>
      </c>
      <c r="D661" s="142"/>
      <c r="E661" s="139"/>
      <c r="F661" s="139"/>
      <c r="G661" s="139"/>
      <c r="H661" s="139"/>
      <c r="I661" s="142"/>
      <c r="J661" s="139"/>
      <c r="K661" s="139" t="str">
        <f>IFERROR(INDEX(PLZ!B:B,MATCH(I661,PLZ!A:A,0)),"")</f>
        <v/>
      </c>
      <c r="L661" s="139"/>
      <c r="M661" s="139" t="str">
        <f>IFERROR(IF(K661&lt;&gt;"Baden-Württemberg",VLOOKUP(L661,Params!A$28:A$36,1,FALSE),""),"")</f>
        <v/>
      </c>
      <c r="N661" s="147"/>
      <c r="O661" s="139"/>
      <c r="P661" s="139" t="str">
        <f t="shared" si="34"/>
        <v/>
      </c>
      <c r="Q661" s="139" t="str">
        <f t="shared" si="34"/>
        <v/>
      </c>
      <c r="R661" s="139" t="str">
        <f t="shared" si="34"/>
        <v/>
      </c>
      <c r="S661" s="147"/>
      <c r="T661" s="146" t="str" cm="1">
        <f t="array" aca="1" ref="T661" ca="1">IF(B661&lt;&gt;"",HYPERLINK("#'"&amp;MID(CELL("Dateiname",'Gemarkungen &amp; Flurstücke'!A$1),FIND("]",CELL("Dateiname",'Gemarkungen &amp; Flurstücke'!A$1))+1,31)&amp;"'!B6","Bitte ergänzen Sie die Angaben in ''Gemarkungen &amp; Flurstücke''!"),"")</f>
        <v/>
      </c>
      <c r="U661" s="42" t="str">
        <f>IFERROR(VLOOKUP(K661,Params!$A$2:$C$17,3,FALSE)&amp;VLOOKUP(L661,Params!$A$21:$C$23,3,FALSE)&amp;IFERROR(VLOOKUP(M661,Params!$A$28:$C$36,3,FALSE),"0"),"")</f>
        <v/>
      </c>
      <c r="V661" s="67" t="str">
        <f t="shared" si="32"/>
        <v/>
      </c>
      <c r="W661" s="67" t="str">
        <f>IFERROR(VLOOKUP(U661,Verfahren!$A$1:$E$15,5,FALSE),"")&amp;IFERROR(VLOOKUP(V661,Verfahren!A$17:B$20,2,FALSE),"")</f>
        <v/>
      </c>
      <c r="X661" s="67" t="str">
        <f t="shared" si="33"/>
        <v/>
      </c>
      <c r="Y661" s="67">
        <v>657</v>
      </c>
      <c r="Z661" s="67" t="str" cm="1">
        <f t="array" ref="Z661">IFERROR(INDEX($C$1:$C$1003,_xlfn.AGGREGATE(15,6,ROW($W$5:$W$1003)/(FIND("Wohngrundstück",$W$5:$W$1003,1)&gt;0),ROW()-4)),"")</f>
        <v/>
      </c>
      <c r="AA661" s="67" t="str" cm="1">
        <f t="array" ref="AA661">IFERROR(INDEX($C$1:$C$1003,_xlfn.AGGREGATE(15,6,ROW($U$5:$U$1003)/(FIND("123",$U$5:$U$1003,1)&gt;0),ROW()-4)),"")</f>
        <v/>
      </c>
      <c r="AB661" s="67" t="str" cm="1">
        <f t="array" ref="AB661">IFERROR(INDEX($C$1:$C$1003,_xlfn.AGGREGATE(15,6,ROW($W$5:$W$1003)/(FIND("Nichtwohngrundstück",$W$5:$W$1003,1)&gt;0),ROW()-4)),"")</f>
        <v/>
      </c>
      <c r="AC661" s="67" t="str" cm="1">
        <f t="array" ref="AC661">IFERROR(INDEX($C$1:$C$1003,_xlfn.AGGREGATE(15,6,ROW($W$5:$W$1003)/(FIND("Gebäude",$W$5:$W$1003,1)&gt;0),ROW()-4)),"")</f>
        <v/>
      </c>
      <c r="AD661" s="67" t="str" cm="1">
        <f t="array" ref="AD661">IFERROR(INDEX($C$1:$C$1003,_xlfn.AGGREGATE(15,6,ROW($W$5:$W$1003)/(FIND("LuF",$W$5:$W$1003,1)&gt;0),ROW()-4)),"")</f>
        <v/>
      </c>
      <c r="AE661" s="67" t="str" cm="1">
        <f t="array" ref="AE661">IFERROR(INDEX($C$1:$C$1003,_xlfn.AGGREGATE(15,6,ROW($P$5:$P$1003)/(FIND("Ja",$P$5:$P$1003,1)&gt;0),ROW()-4)),"")</f>
        <v/>
      </c>
      <c r="AF661" s="67" t="str" cm="1">
        <f t="array" ref="AF661">IFERROR(INDEX($C$1:$C$1003,_xlfn.AGGREGATE(15,6,ROW($V$5:$V$1003)/(FIND("1",$V$5:$V$1003,1)&gt;0),ROW()-4)),"")</f>
        <v/>
      </c>
    </row>
    <row r="662" spans="2:32" x14ac:dyDescent="0.35">
      <c r="B662" s="139"/>
      <c r="C662" s="139" t="str">
        <f>IF(B662&lt;&gt;"",COUNTIF($B$4:$B662,"&lt;&gt;"),"")</f>
        <v/>
      </c>
      <c r="D662" s="142"/>
      <c r="E662" s="139"/>
      <c r="F662" s="139"/>
      <c r="G662" s="139"/>
      <c r="H662" s="139"/>
      <c r="I662" s="142"/>
      <c r="J662" s="139"/>
      <c r="K662" s="139" t="str">
        <f>IFERROR(INDEX(PLZ!B:B,MATCH(I662,PLZ!A:A,0)),"")</f>
        <v/>
      </c>
      <c r="L662" s="139"/>
      <c r="M662" s="139" t="str">
        <f>IFERROR(IF(K662&lt;&gt;"Baden-Württemberg",VLOOKUP(L662,Params!A$28:A$36,1,FALSE),""),"")</f>
        <v/>
      </c>
      <c r="N662" s="147"/>
      <c r="O662" s="139"/>
      <c r="P662" s="139" t="str">
        <f t="shared" si="34"/>
        <v/>
      </c>
      <c r="Q662" s="139" t="str">
        <f t="shared" si="34"/>
        <v/>
      </c>
      <c r="R662" s="139" t="str">
        <f t="shared" si="34"/>
        <v/>
      </c>
      <c r="S662" s="147"/>
      <c r="T662" s="146" t="str" cm="1">
        <f t="array" aca="1" ref="T662" ca="1">IF(B662&lt;&gt;"",HYPERLINK("#'"&amp;MID(CELL("Dateiname",'Gemarkungen &amp; Flurstücke'!A$1),FIND("]",CELL("Dateiname",'Gemarkungen &amp; Flurstücke'!A$1))+1,31)&amp;"'!B6","Bitte ergänzen Sie die Angaben in ''Gemarkungen &amp; Flurstücke''!"),"")</f>
        <v/>
      </c>
      <c r="U662" s="42" t="str">
        <f>IFERROR(VLOOKUP(K662,Params!$A$2:$C$17,3,FALSE)&amp;VLOOKUP(L662,Params!$A$21:$C$23,3,FALSE)&amp;IFERROR(VLOOKUP(M662,Params!$A$28:$C$36,3,FALSE),"0"),"")</f>
        <v/>
      </c>
      <c r="V662" s="67" t="str">
        <f t="shared" si="32"/>
        <v/>
      </c>
      <c r="W662" s="67" t="str">
        <f>IFERROR(VLOOKUP(U662,Verfahren!$A$1:$E$15,5,FALSE),"")&amp;IFERROR(VLOOKUP(V662,Verfahren!A$17:B$20,2,FALSE),"")</f>
        <v/>
      </c>
      <c r="X662" s="67" t="str">
        <f t="shared" si="33"/>
        <v/>
      </c>
      <c r="Y662" s="67">
        <v>658</v>
      </c>
      <c r="Z662" s="67" t="str" cm="1">
        <f t="array" ref="Z662">IFERROR(INDEX($C$1:$C$1003,_xlfn.AGGREGATE(15,6,ROW($W$5:$W$1003)/(FIND("Wohngrundstück",$W$5:$W$1003,1)&gt;0),ROW()-4)),"")</f>
        <v/>
      </c>
      <c r="AA662" s="67" t="str" cm="1">
        <f t="array" ref="AA662">IFERROR(INDEX($C$1:$C$1003,_xlfn.AGGREGATE(15,6,ROW($U$5:$U$1003)/(FIND("123",$U$5:$U$1003,1)&gt;0),ROW()-4)),"")</f>
        <v/>
      </c>
      <c r="AB662" s="67" t="str" cm="1">
        <f t="array" ref="AB662">IFERROR(INDEX($C$1:$C$1003,_xlfn.AGGREGATE(15,6,ROW($W$5:$W$1003)/(FIND("Nichtwohngrundstück",$W$5:$W$1003,1)&gt;0),ROW()-4)),"")</f>
        <v/>
      </c>
      <c r="AC662" s="67" t="str" cm="1">
        <f t="array" ref="AC662">IFERROR(INDEX($C$1:$C$1003,_xlfn.AGGREGATE(15,6,ROW($W$5:$W$1003)/(FIND("Gebäude",$W$5:$W$1003,1)&gt;0),ROW()-4)),"")</f>
        <v/>
      </c>
      <c r="AD662" s="67" t="str" cm="1">
        <f t="array" ref="AD662">IFERROR(INDEX($C$1:$C$1003,_xlfn.AGGREGATE(15,6,ROW($W$5:$W$1003)/(FIND("LuF",$W$5:$W$1003,1)&gt;0),ROW()-4)),"")</f>
        <v/>
      </c>
      <c r="AE662" s="67" t="str" cm="1">
        <f t="array" ref="AE662">IFERROR(INDEX($C$1:$C$1003,_xlfn.AGGREGATE(15,6,ROW($P$5:$P$1003)/(FIND("Ja",$P$5:$P$1003,1)&gt;0),ROW()-4)),"")</f>
        <v/>
      </c>
      <c r="AF662" s="67" t="str" cm="1">
        <f t="array" ref="AF662">IFERROR(INDEX($C$1:$C$1003,_xlfn.AGGREGATE(15,6,ROW($V$5:$V$1003)/(FIND("1",$V$5:$V$1003,1)&gt;0),ROW()-4)),"")</f>
        <v/>
      </c>
    </row>
    <row r="663" spans="2:32" x14ac:dyDescent="0.35">
      <c r="B663" s="139"/>
      <c r="C663" s="139" t="str">
        <f>IF(B663&lt;&gt;"",COUNTIF($B$4:$B663,"&lt;&gt;"),"")</f>
        <v/>
      </c>
      <c r="D663" s="142"/>
      <c r="E663" s="139"/>
      <c r="F663" s="139"/>
      <c r="G663" s="139"/>
      <c r="H663" s="139"/>
      <c r="I663" s="142"/>
      <c r="J663" s="139"/>
      <c r="K663" s="139" t="str">
        <f>IFERROR(INDEX(PLZ!B:B,MATCH(I663,PLZ!A:A,0)),"")</f>
        <v/>
      </c>
      <c r="L663" s="139"/>
      <c r="M663" s="139" t="str">
        <f>IFERROR(IF(K663&lt;&gt;"Baden-Württemberg",VLOOKUP(L663,Params!A$28:A$36,1,FALSE),""),"")</f>
        <v/>
      </c>
      <c r="N663" s="147"/>
      <c r="O663" s="139"/>
      <c r="P663" s="139" t="str">
        <f t="shared" si="34"/>
        <v/>
      </c>
      <c r="Q663" s="139" t="str">
        <f t="shared" si="34"/>
        <v/>
      </c>
      <c r="R663" s="139" t="str">
        <f t="shared" si="34"/>
        <v/>
      </c>
      <c r="S663" s="147"/>
      <c r="T663" s="146" t="str" cm="1">
        <f t="array" aca="1" ref="T663" ca="1">IF(B663&lt;&gt;"",HYPERLINK("#'"&amp;MID(CELL("Dateiname",'Gemarkungen &amp; Flurstücke'!A$1),FIND("]",CELL("Dateiname",'Gemarkungen &amp; Flurstücke'!A$1))+1,31)&amp;"'!B6","Bitte ergänzen Sie die Angaben in ''Gemarkungen &amp; Flurstücke''!"),"")</f>
        <v/>
      </c>
      <c r="U663" s="42" t="str">
        <f>IFERROR(VLOOKUP(K663,Params!$A$2:$C$17,3,FALSE)&amp;VLOOKUP(L663,Params!$A$21:$C$23,3,FALSE)&amp;IFERROR(VLOOKUP(M663,Params!$A$28:$C$36,3,FALSE),"0"),"")</f>
        <v/>
      </c>
      <c r="V663" s="67" t="str">
        <f t="shared" si="32"/>
        <v/>
      </c>
      <c r="W663" s="67" t="str">
        <f>IFERROR(VLOOKUP(U663,Verfahren!$A$1:$E$15,5,FALSE),"")&amp;IFERROR(VLOOKUP(V663,Verfahren!A$17:B$20,2,FALSE),"")</f>
        <v/>
      </c>
      <c r="X663" s="67" t="str">
        <f t="shared" si="33"/>
        <v/>
      </c>
      <c r="Y663" s="67">
        <v>659</v>
      </c>
      <c r="Z663" s="67" t="str" cm="1">
        <f t="array" ref="Z663">IFERROR(INDEX($C$1:$C$1003,_xlfn.AGGREGATE(15,6,ROW($W$5:$W$1003)/(FIND("Wohngrundstück",$W$5:$W$1003,1)&gt;0),ROW()-4)),"")</f>
        <v/>
      </c>
      <c r="AA663" s="67" t="str" cm="1">
        <f t="array" ref="AA663">IFERROR(INDEX($C$1:$C$1003,_xlfn.AGGREGATE(15,6,ROW($U$5:$U$1003)/(FIND("123",$U$5:$U$1003,1)&gt;0),ROW()-4)),"")</f>
        <v/>
      </c>
      <c r="AB663" s="67" t="str" cm="1">
        <f t="array" ref="AB663">IFERROR(INDEX($C$1:$C$1003,_xlfn.AGGREGATE(15,6,ROW($W$5:$W$1003)/(FIND("Nichtwohngrundstück",$W$5:$W$1003,1)&gt;0),ROW()-4)),"")</f>
        <v/>
      </c>
      <c r="AC663" s="67" t="str" cm="1">
        <f t="array" ref="AC663">IFERROR(INDEX($C$1:$C$1003,_xlfn.AGGREGATE(15,6,ROW($W$5:$W$1003)/(FIND("Gebäude",$W$5:$W$1003,1)&gt;0),ROW()-4)),"")</f>
        <v/>
      </c>
      <c r="AD663" s="67" t="str" cm="1">
        <f t="array" ref="AD663">IFERROR(INDEX($C$1:$C$1003,_xlfn.AGGREGATE(15,6,ROW($W$5:$W$1003)/(FIND("LuF",$W$5:$W$1003,1)&gt;0),ROW()-4)),"")</f>
        <v/>
      </c>
      <c r="AE663" s="67" t="str" cm="1">
        <f t="array" ref="AE663">IFERROR(INDEX($C$1:$C$1003,_xlfn.AGGREGATE(15,6,ROW($P$5:$P$1003)/(FIND("Ja",$P$5:$P$1003,1)&gt;0),ROW()-4)),"")</f>
        <v/>
      </c>
      <c r="AF663" s="67" t="str" cm="1">
        <f t="array" ref="AF663">IFERROR(INDEX($C$1:$C$1003,_xlfn.AGGREGATE(15,6,ROW($V$5:$V$1003)/(FIND("1",$V$5:$V$1003,1)&gt;0),ROW()-4)),"")</f>
        <v/>
      </c>
    </row>
    <row r="664" spans="2:32" x14ac:dyDescent="0.35">
      <c r="B664" s="139"/>
      <c r="C664" s="139" t="str">
        <f>IF(B664&lt;&gt;"",COUNTIF($B$4:$B664,"&lt;&gt;"),"")</f>
        <v/>
      </c>
      <c r="D664" s="142"/>
      <c r="E664" s="139"/>
      <c r="F664" s="139"/>
      <c r="G664" s="139"/>
      <c r="H664" s="139"/>
      <c r="I664" s="142"/>
      <c r="J664" s="139"/>
      <c r="K664" s="139" t="str">
        <f>IFERROR(INDEX(PLZ!B:B,MATCH(I664,PLZ!A:A,0)),"")</f>
        <v/>
      </c>
      <c r="L664" s="139"/>
      <c r="M664" s="139" t="str">
        <f>IFERROR(IF(K664&lt;&gt;"Baden-Württemberg",VLOOKUP(L664,Params!A$28:A$36,1,FALSE),""),"")</f>
        <v/>
      </c>
      <c r="N664" s="147"/>
      <c r="O664" s="139"/>
      <c r="P664" s="139" t="str">
        <f t="shared" si="34"/>
        <v/>
      </c>
      <c r="Q664" s="139" t="str">
        <f t="shared" si="34"/>
        <v/>
      </c>
      <c r="R664" s="139" t="str">
        <f t="shared" si="34"/>
        <v/>
      </c>
      <c r="S664" s="147"/>
      <c r="T664" s="146" t="str" cm="1">
        <f t="array" aca="1" ref="T664" ca="1">IF(B664&lt;&gt;"",HYPERLINK("#'"&amp;MID(CELL("Dateiname",'Gemarkungen &amp; Flurstücke'!A$1),FIND("]",CELL("Dateiname",'Gemarkungen &amp; Flurstücke'!A$1))+1,31)&amp;"'!B6","Bitte ergänzen Sie die Angaben in ''Gemarkungen &amp; Flurstücke''!"),"")</f>
        <v/>
      </c>
      <c r="U664" s="42" t="str">
        <f>IFERROR(VLOOKUP(K664,Params!$A$2:$C$17,3,FALSE)&amp;VLOOKUP(L664,Params!$A$21:$C$23,3,FALSE)&amp;IFERROR(VLOOKUP(M664,Params!$A$28:$C$36,3,FALSE),"0"),"")</f>
        <v/>
      </c>
      <c r="V664" s="67" t="str">
        <f t="shared" si="32"/>
        <v/>
      </c>
      <c r="W664" s="67" t="str">
        <f>IFERROR(VLOOKUP(U664,Verfahren!$A$1:$E$15,5,FALSE),"")&amp;IFERROR(VLOOKUP(V664,Verfahren!A$17:B$20,2,FALSE),"")</f>
        <v/>
      </c>
      <c r="X664" s="67" t="str">
        <f t="shared" si="33"/>
        <v/>
      </c>
      <c r="Y664" s="67">
        <v>660</v>
      </c>
      <c r="Z664" s="67" t="str" cm="1">
        <f t="array" ref="Z664">IFERROR(INDEX($C$1:$C$1003,_xlfn.AGGREGATE(15,6,ROW($W$5:$W$1003)/(FIND("Wohngrundstück",$W$5:$W$1003,1)&gt;0),ROW()-4)),"")</f>
        <v/>
      </c>
      <c r="AA664" s="67" t="str" cm="1">
        <f t="array" ref="AA664">IFERROR(INDEX($C$1:$C$1003,_xlfn.AGGREGATE(15,6,ROW($U$5:$U$1003)/(FIND("123",$U$5:$U$1003,1)&gt;0),ROW()-4)),"")</f>
        <v/>
      </c>
      <c r="AB664" s="67" t="str" cm="1">
        <f t="array" ref="AB664">IFERROR(INDEX($C$1:$C$1003,_xlfn.AGGREGATE(15,6,ROW($W$5:$W$1003)/(FIND("Nichtwohngrundstück",$W$5:$W$1003,1)&gt;0),ROW()-4)),"")</f>
        <v/>
      </c>
      <c r="AC664" s="67" t="str" cm="1">
        <f t="array" ref="AC664">IFERROR(INDEX($C$1:$C$1003,_xlfn.AGGREGATE(15,6,ROW($W$5:$W$1003)/(FIND("Gebäude",$W$5:$W$1003,1)&gt;0),ROW()-4)),"")</f>
        <v/>
      </c>
      <c r="AD664" s="67" t="str" cm="1">
        <f t="array" ref="AD664">IFERROR(INDEX($C$1:$C$1003,_xlfn.AGGREGATE(15,6,ROW($W$5:$W$1003)/(FIND("LuF",$W$5:$W$1003,1)&gt;0),ROW()-4)),"")</f>
        <v/>
      </c>
      <c r="AE664" s="67" t="str" cm="1">
        <f t="array" ref="AE664">IFERROR(INDEX($C$1:$C$1003,_xlfn.AGGREGATE(15,6,ROW($P$5:$P$1003)/(FIND("Ja",$P$5:$P$1003,1)&gt;0),ROW()-4)),"")</f>
        <v/>
      </c>
      <c r="AF664" s="67" t="str" cm="1">
        <f t="array" ref="AF664">IFERROR(INDEX($C$1:$C$1003,_xlfn.AGGREGATE(15,6,ROW($V$5:$V$1003)/(FIND("1",$V$5:$V$1003,1)&gt;0),ROW()-4)),"")</f>
        <v/>
      </c>
    </row>
    <row r="665" spans="2:32" x14ac:dyDescent="0.35">
      <c r="B665" s="139"/>
      <c r="C665" s="139" t="str">
        <f>IF(B665&lt;&gt;"",COUNTIF($B$4:$B665,"&lt;&gt;"),"")</f>
        <v/>
      </c>
      <c r="D665" s="142"/>
      <c r="E665" s="139"/>
      <c r="F665" s="139"/>
      <c r="G665" s="139"/>
      <c r="H665" s="139"/>
      <c r="I665" s="142"/>
      <c r="J665" s="139"/>
      <c r="K665" s="139" t="str">
        <f>IFERROR(INDEX(PLZ!B:B,MATCH(I665,PLZ!A:A,0)),"")</f>
        <v/>
      </c>
      <c r="L665" s="139"/>
      <c r="M665" s="139" t="str">
        <f>IFERROR(IF(K665&lt;&gt;"Baden-Württemberg",VLOOKUP(L665,Params!A$28:A$36,1,FALSE),""),"")</f>
        <v/>
      </c>
      <c r="N665" s="147"/>
      <c r="O665" s="139"/>
      <c r="P665" s="139" t="str">
        <f t="shared" si="34"/>
        <v/>
      </c>
      <c r="Q665" s="139" t="str">
        <f t="shared" si="34"/>
        <v/>
      </c>
      <c r="R665" s="139" t="str">
        <f t="shared" si="34"/>
        <v/>
      </c>
      <c r="S665" s="147"/>
      <c r="T665" s="146" t="str" cm="1">
        <f t="array" aca="1" ref="T665" ca="1">IF(B665&lt;&gt;"",HYPERLINK("#'"&amp;MID(CELL("Dateiname",'Gemarkungen &amp; Flurstücke'!A$1),FIND("]",CELL("Dateiname",'Gemarkungen &amp; Flurstücke'!A$1))+1,31)&amp;"'!B6","Bitte ergänzen Sie die Angaben in ''Gemarkungen &amp; Flurstücke''!"),"")</f>
        <v/>
      </c>
      <c r="U665" s="42" t="str">
        <f>IFERROR(VLOOKUP(K665,Params!$A$2:$C$17,3,FALSE)&amp;VLOOKUP(L665,Params!$A$21:$C$23,3,FALSE)&amp;IFERROR(VLOOKUP(M665,Params!$A$28:$C$36,3,FALSE),"0"),"")</f>
        <v/>
      </c>
      <c r="V665" s="67" t="str">
        <f t="shared" si="32"/>
        <v/>
      </c>
      <c r="W665" s="67" t="str">
        <f>IFERROR(VLOOKUP(U665,Verfahren!$A$1:$E$15,5,FALSE),"")&amp;IFERROR(VLOOKUP(V665,Verfahren!A$17:B$20,2,FALSE),"")</f>
        <v/>
      </c>
      <c r="X665" s="67" t="str">
        <f t="shared" si="33"/>
        <v/>
      </c>
      <c r="Y665" s="67">
        <v>661</v>
      </c>
      <c r="Z665" s="67" t="str" cm="1">
        <f t="array" ref="Z665">IFERROR(INDEX($C$1:$C$1003,_xlfn.AGGREGATE(15,6,ROW($W$5:$W$1003)/(FIND("Wohngrundstück",$W$5:$W$1003,1)&gt;0),ROW()-4)),"")</f>
        <v/>
      </c>
      <c r="AA665" s="67" t="str" cm="1">
        <f t="array" ref="AA665">IFERROR(INDEX($C$1:$C$1003,_xlfn.AGGREGATE(15,6,ROW($U$5:$U$1003)/(FIND("123",$U$5:$U$1003,1)&gt;0),ROW()-4)),"")</f>
        <v/>
      </c>
      <c r="AB665" s="67" t="str" cm="1">
        <f t="array" ref="AB665">IFERROR(INDEX($C$1:$C$1003,_xlfn.AGGREGATE(15,6,ROW($W$5:$W$1003)/(FIND("Nichtwohngrundstück",$W$5:$W$1003,1)&gt;0),ROW()-4)),"")</f>
        <v/>
      </c>
      <c r="AC665" s="67" t="str" cm="1">
        <f t="array" ref="AC665">IFERROR(INDEX($C$1:$C$1003,_xlfn.AGGREGATE(15,6,ROW($W$5:$W$1003)/(FIND("Gebäude",$W$5:$W$1003,1)&gt;0),ROW()-4)),"")</f>
        <v/>
      </c>
      <c r="AD665" s="67" t="str" cm="1">
        <f t="array" ref="AD665">IFERROR(INDEX($C$1:$C$1003,_xlfn.AGGREGATE(15,6,ROW($W$5:$W$1003)/(FIND("LuF",$W$5:$W$1003,1)&gt;0),ROW()-4)),"")</f>
        <v/>
      </c>
      <c r="AE665" s="67" t="str" cm="1">
        <f t="array" ref="AE665">IFERROR(INDEX($C$1:$C$1003,_xlfn.AGGREGATE(15,6,ROW($P$5:$P$1003)/(FIND("Ja",$P$5:$P$1003,1)&gt;0),ROW()-4)),"")</f>
        <v/>
      </c>
      <c r="AF665" s="67" t="str" cm="1">
        <f t="array" ref="AF665">IFERROR(INDEX($C$1:$C$1003,_xlfn.AGGREGATE(15,6,ROW($V$5:$V$1003)/(FIND("1",$V$5:$V$1003,1)&gt;0),ROW()-4)),"")</f>
        <v/>
      </c>
    </row>
    <row r="666" spans="2:32" x14ac:dyDescent="0.35">
      <c r="B666" s="139"/>
      <c r="C666" s="139" t="str">
        <f>IF(B666&lt;&gt;"",COUNTIF($B$4:$B666,"&lt;&gt;"),"")</f>
        <v/>
      </c>
      <c r="D666" s="142"/>
      <c r="E666" s="139"/>
      <c r="F666" s="139"/>
      <c r="G666" s="139"/>
      <c r="H666" s="139"/>
      <c r="I666" s="142"/>
      <c r="J666" s="139"/>
      <c r="K666" s="139" t="str">
        <f>IFERROR(INDEX(PLZ!B:B,MATCH(I666,PLZ!A:A,0)),"")</f>
        <v/>
      </c>
      <c r="L666" s="139"/>
      <c r="M666" s="139" t="str">
        <f>IFERROR(IF(K666&lt;&gt;"Baden-Württemberg",VLOOKUP(L666,Params!A$28:A$36,1,FALSE),""),"")</f>
        <v/>
      </c>
      <c r="N666" s="147"/>
      <c r="O666" s="139"/>
      <c r="P666" s="139" t="str">
        <f t="shared" si="34"/>
        <v/>
      </c>
      <c r="Q666" s="139" t="str">
        <f t="shared" si="34"/>
        <v/>
      </c>
      <c r="R666" s="139" t="str">
        <f t="shared" si="34"/>
        <v/>
      </c>
      <c r="S666" s="147"/>
      <c r="T666" s="146" t="str" cm="1">
        <f t="array" aca="1" ref="T666" ca="1">IF(B666&lt;&gt;"",HYPERLINK("#'"&amp;MID(CELL("Dateiname",'Gemarkungen &amp; Flurstücke'!A$1),FIND("]",CELL("Dateiname",'Gemarkungen &amp; Flurstücke'!A$1))+1,31)&amp;"'!B6","Bitte ergänzen Sie die Angaben in ''Gemarkungen &amp; Flurstücke''!"),"")</f>
        <v/>
      </c>
      <c r="U666" s="42" t="str">
        <f>IFERROR(VLOOKUP(K666,Params!$A$2:$C$17,3,FALSE)&amp;VLOOKUP(L666,Params!$A$21:$C$23,3,FALSE)&amp;IFERROR(VLOOKUP(M666,Params!$A$28:$C$36,3,FALSE),"0"),"")</f>
        <v/>
      </c>
      <c r="V666" s="67" t="str">
        <f t="shared" si="32"/>
        <v/>
      </c>
      <c r="W666" s="67" t="str">
        <f>IFERROR(VLOOKUP(U666,Verfahren!$A$1:$E$15,5,FALSE),"")&amp;IFERROR(VLOOKUP(V666,Verfahren!A$17:B$20,2,FALSE),"")</f>
        <v/>
      </c>
      <c r="X666" s="67" t="str">
        <f t="shared" si="33"/>
        <v/>
      </c>
      <c r="Y666" s="67">
        <v>662</v>
      </c>
      <c r="Z666" s="67" t="str" cm="1">
        <f t="array" ref="Z666">IFERROR(INDEX($C$1:$C$1003,_xlfn.AGGREGATE(15,6,ROW($W$5:$W$1003)/(FIND("Wohngrundstück",$W$5:$W$1003,1)&gt;0),ROW()-4)),"")</f>
        <v/>
      </c>
      <c r="AA666" s="67" t="str" cm="1">
        <f t="array" ref="AA666">IFERROR(INDEX($C$1:$C$1003,_xlfn.AGGREGATE(15,6,ROW($U$5:$U$1003)/(FIND("123",$U$5:$U$1003,1)&gt;0),ROW()-4)),"")</f>
        <v/>
      </c>
      <c r="AB666" s="67" t="str" cm="1">
        <f t="array" ref="AB666">IFERROR(INDEX($C$1:$C$1003,_xlfn.AGGREGATE(15,6,ROW($W$5:$W$1003)/(FIND("Nichtwohngrundstück",$W$5:$W$1003,1)&gt;0),ROW()-4)),"")</f>
        <v/>
      </c>
      <c r="AC666" s="67" t="str" cm="1">
        <f t="array" ref="AC666">IFERROR(INDEX($C$1:$C$1003,_xlfn.AGGREGATE(15,6,ROW($W$5:$W$1003)/(FIND("Gebäude",$W$5:$W$1003,1)&gt;0),ROW()-4)),"")</f>
        <v/>
      </c>
      <c r="AD666" s="67" t="str" cm="1">
        <f t="array" ref="AD666">IFERROR(INDEX($C$1:$C$1003,_xlfn.AGGREGATE(15,6,ROW($W$5:$W$1003)/(FIND("LuF",$W$5:$W$1003,1)&gt;0),ROW()-4)),"")</f>
        <v/>
      </c>
      <c r="AE666" s="67" t="str" cm="1">
        <f t="array" ref="AE666">IFERROR(INDEX($C$1:$C$1003,_xlfn.AGGREGATE(15,6,ROW($P$5:$P$1003)/(FIND("Ja",$P$5:$P$1003,1)&gt;0),ROW()-4)),"")</f>
        <v/>
      </c>
      <c r="AF666" s="67" t="str" cm="1">
        <f t="array" ref="AF666">IFERROR(INDEX($C$1:$C$1003,_xlfn.AGGREGATE(15,6,ROW($V$5:$V$1003)/(FIND("1",$V$5:$V$1003,1)&gt;0),ROW()-4)),"")</f>
        <v/>
      </c>
    </row>
    <row r="667" spans="2:32" x14ac:dyDescent="0.35">
      <c r="B667" s="139"/>
      <c r="C667" s="139" t="str">
        <f>IF(B667&lt;&gt;"",COUNTIF($B$4:$B667,"&lt;&gt;"),"")</f>
        <v/>
      </c>
      <c r="D667" s="142"/>
      <c r="E667" s="139"/>
      <c r="F667" s="139"/>
      <c r="G667" s="139"/>
      <c r="H667" s="139"/>
      <c r="I667" s="142"/>
      <c r="J667" s="139"/>
      <c r="K667" s="139" t="str">
        <f>IFERROR(INDEX(PLZ!B:B,MATCH(I667,PLZ!A:A,0)),"")</f>
        <v/>
      </c>
      <c r="L667" s="139"/>
      <c r="M667" s="139" t="str">
        <f>IFERROR(IF(K667&lt;&gt;"Baden-Württemberg",VLOOKUP(L667,Params!A$28:A$36,1,FALSE),""),"")</f>
        <v/>
      </c>
      <c r="N667" s="147"/>
      <c r="O667" s="139"/>
      <c r="P667" s="139" t="str">
        <f t="shared" si="34"/>
        <v/>
      </c>
      <c r="Q667" s="139" t="str">
        <f t="shared" si="34"/>
        <v/>
      </c>
      <c r="R667" s="139" t="str">
        <f t="shared" si="34"/>
        <v/>
      </c>
      <c r="S667" s="147"/>
      <c r="T667" s="146" t="str" cm="1">
        <f t="array" aca="1" ref="T667" ca="1">IF(B667&lt;&gt;"",HYPERLINK("#'"&amp;MID(CELL("Dateiname",'Gemarkungen &amp; Flurstücke'!A$1),FIND("]",CELL("Dateiname",'Gemarkungen &amp; Flurstücke'!A$1))+1,31)&amp;"'!B6","Bitte ergänzen Sie die Angaben in ''Gemarkungen &amp; Flurstücke''!"),"")</f>
        <v/>
      </c>
      <c r="U667" s="42" t="str">
        <f>IFERROR(VLOOKUP(K667,Params!$A$2:$C$17,3,FALSE)&amp;VLOOKUP(L667,Params!$A$21:$C$23,3,FALSE)&amp;IFERROR(VLOOKUP(M667,Params!$A$28:$C$36,3,FALSE),"0"),"")</f>
        <v/>
      </c>
      <c r="V667" s="67" t="str">
        <f t="shared" si="32"/>
        <v/>
      </c>
      <c r="W667" s="67" t="str">
        <f>IFERROR(VLOOKUP(U667,Verfahren!$A$1:$E$15,5,FALSE),"")&amp;IFERROR(VLOOKUP(V667,Verfahren!A$17:B$20,2,FALSE),"")</f>
        <v/>
      </c>
      <c r="X667" s="67" t="str">
        <f t="shared" si="33"/>
        <v/>
      </c>
      <c r="Y667" s="67">
        <v>663</v>
      </c>
      <c r="Z667" s="67" t="str" cm="1">
        <f t="array" ref="Z667">IFERROR(INDEX($C$1:$C$1003,_xlfn.AGGREGATE(15,6,ROW($W$5:$W$1003)/(FIND("Wohngrundstück",$W$5:$W$1003,1)&gt;0),ROW()-4)),"")</f>
        <v/>
      </c>
      <c r="AA667" s="67" t="str" cm="1">
        <f t="array" ref="AA667">IFERROR(INDEX($C$1:$C$1003,_xlfn.AGGREGATE(15,6,ROW($U$5:$U$1003)/(FIND("123",$U$5:$U$1003,1)&gt;0),ROW()-4)),"")</f>
        <v/>
      </c>
      <c r="AB667" s="67" t="str" cm="1">
        <f t="array" ref="AB667">IFERROR(INDEX($C$1:$C$1003,_xlfn.AGGREGATE(15,6,ROW($W$5:$W$1003)/(FIND("Nichtwohngrundstück",$W$5:$W$1003,1)&gt;0),ROW()-4)),"")</f>
        <v/>
      </c>
      <c r="AC667" s="67" t="str" cm="1">
        <f t="array" ref="AC667">IFERROR(INDEX($C$1:$C$1003,_xlfn.AGGREGATE(15,6,ROW($W$5:$W$1003)/(FIND("Gebäude",$W$5:$W$1003,1)&gt;0),ROW()-4)),"")</f>
        <v/>
      </c>
      <c r="AD667" s="67" t="str" cm="1">
        <f t="array" ref="AD667">IFERROR(INDEX($C$1:$C$1003,_xlfn.AGGREGATE(15,6,ROW($W$5:$W$1003)/(FIND("LuF",$W$5:$W$1003,1)&gt;0),ROW()-4)),"")</f>
        <v/>
      </c>
      <c r="AE667" s="67" t="str" cm="1">
        <f t="array" ref="AE667">IFERROR(INDEX($C$1:$C$1003,_xlfn.AGGREGATE(15,6,ROW($P$5:$P$1003)/(FIND("Ja",$P$5:$P$1003,1)&gt;0),ROW()-4)),"")</f>
        <v/>
      </c>
      <c r="AF667" s="67" t="str" cm="1">
        <f t="array" ref="AF667">IFERROR(INDEX($C$1:$C$1003,_xlfn.AGGREGATE(15,6,ROW($V$5:$V$1003)/(FIND("1",$V$5:$V$1003,1)&gt;0),ROW()-4)),"")</f>
        <v/>
      </c>
    </row>
    <row r="668" spans="2:32" x14ac:dyDescent="0.35">
      <c r="B668" s="139"/>
      <c r="C668" s="139" t="str">
        <f>IF(B668&lt;&gt;"",COUNTIF($B$4:$B668,"&lt;&gt;"),"")</f>
        <v/>
      </c>
      <c r="D668" s="142"/>
      <c r="E668" s="139"/>
      <c r="F668" s="139"/>
      <c r="G668" s="139"/>
      <c r="H668" s="139"/>
      <c r="I668" s="142"/>
      <c r="J668" s="139"/>
      <c r="K668" s="139" t="str">
        <f>IFERROR(INDEX(PLZ!B:B,MATCH(I668,PLZ!A:A,0)),"")</f>
        <v/>
      </c>
      <c r="L668" s="139"/>
      <c r="M668" s="139" t="str">
        <f>IFERROR(IF(K668&lt;&gt;"Baden-Württemberg",VLOOKUP(L668,Params!A$28:A$36,1,FALSE),""),"")</f>
        <v/>
      </c>
      <c r="N668" s="147"/>
      <c r="O668" s="139"/>
      <c r="P668" s="139" t="str">
        <f t="shared" si="34"/>
        <v/>
      </c>
      <c r="Q668" s="139" t="str">
        <f t="shared" si="34"/>
        <v/>
      </c>
      <c r="R668" s="139" t="str">
        <f t="shared" si="34"/>
        <v/>
      </c>
      <c r="S668" s="147"/>
      <c r="T668" s="146" t="str" cm="1">
        <f t="array" aca="1" ref="T668" ca="1">IF(B668&lt;&gt;"",HYPERLINK("#'"&amp;MID(CELL("Dateiname",'Gemarkungen &amp; Flurstücke'!A$1),FIND("]",CELL("Dateiname",'Gemarkungen &amp; Flurstücke'!A$1))+1,31)&amp;"'!B6","Bitte ergänzen Sie die Angaben in ''Gemarkungen &amp; Flurstücke''!"),"")</f>
        <v/>
      </c>
      <c r="U668" s="42" t="str">
        <f>IFERROR(VLOOKUP(K668,Params!$A$2:$C$17,3,FALSE)&amp;VLOOKUP(L668,Params!$A$21:$C$23,3,FALSE)&amp;IFERROR(VLOOKUP(M668,Params!$A$28:$C$36,3,FALSE),"0"),"")</f>
        <v/>
      </c>
      <c r="V668" s="67" t="str">
        <f t="shared" si="32"/>
        <v/>
      </c>
      <c r="W668" s="67" t="str">
        <f>IFERROR(VLOOKUP(U668,Verfahren!$A$1:$E$15,5,FALSE),"")&amp;IFERROR(VLOOKUP(V668,Verfahren!A$17:B$20,2,FALSE),"")</f>
        <v/>
      </c>
      <c r="X668" s="67" t="str">
        <f t="shared" si="33"/>
        <v/>
      </c>
      <c r="Y668" s="67">
        <v>664</v>
      </c>
      <c r="Z668" s="67" t="str" cm="1">
        <f t="array" ref="Z668">IFERROR(INDEX($C$1:$C$1003,_xlfn.AGGREGATE(15,6,ROW($W$5:$W$1003)/(FIND("Wohngrundstück",$W$5:$W$1003,1)&gt;0),ROW()-4)),"")</f>
        <v/>
      </c>
      <c r="AA668" s="67" t="str" cm="1">
        <f t="array" ref="AA668">IFERROR(INDEX($C$1:$C$1003,_xlfn.AGGREGATE(15,6,ROW($U$5:$U$1003)/(FIND("123",$U$5:$U$1003,1)&gt;0),ROW()-4)),"")</f>
        <v/>
      </c>
      <c r="AB668" s="67" t="str" cm="1">
        <f t="array" ref="AB668">IFERROR(INDEX($C$1:$C$1003,_xlfn.AGGREGATE(15,6,ROW($W$5:$W$1003)/(FIND("Nichtwohngrundstück",$W$5:$W$1003,1)&gt;0),ROW()-4)),"")</f>
        <v/>
      </c>
      <c r="AC668" s="67" t="str" cm="1">
        <f t="array" ref="AC668">IFERROR(INDEX($C$1:$C$1003,_xlfn.AGGREGATE(15,6,ROW($W$5:$W$1003)/(FIND("Gebäude",$W$5:$W$1003,1)&gt;0),ROW()-4)),"")</f>
        <v/>
      </c>
      <c r="AD668" s="67" t="str" cm="1">
        <f t="array" ref="AD668">IFERROR(INDEX($C$1:$C$1003,_xlfn.AGGREGATE(15,6,ROW($W$5:$W$1003)/(FIND("LuF",$W$5:$W$1003,1)&gt;0),ROW()-4)),"")</f>
        <v/>
      </c>
      <c r="AE668" s="67" t="str" cm="1">
        <f t="array" ref="AE668">IFERROR(INDEX($C$1:$C$1003,_xlfn.AGGREGATE(15,6,ROW($P$5:$P$1003)/(FIND("Ja",$P$5:$P$1003,1)&gt;0),ROW()-4)),"")</f>
        <v/>
      </c>
      <c r="AF668" s="67" t="str" cm="1">
        <f t="array" ref="AF668">IFERROR(INDEX($C$1:$C$1003,_xlfn.AGGREGATE(15,6,ROW($V$5:$V$1003)/(FIND("1",$V$5:$V$1003,1)&gt;0),ROW()-4)),"")</f>
        <v/>
      </c>
    </row>
    <row r="669" spans="2:32" x14ac:dyDescent="0.35">
      <c r="B669" s="139"/>
      <c r="C669" s="139" t="str">
        <f>IF(B669&lt;&gt;"",COUNTIF($B$4:$B669,"&lt;&gt;"),"")</f>
        <v/>
      </c>
      <c r="D669" s="142"/>
      <c r="E669" s="139"/>
      <c r="F669" s="139"/>
      <c r="G669" s="139"/>
      <c r="H669" s="139"/>
      <c r="I669" s="142"/>
      <c r="J669" s="139"/>
      <c r="K669" s="139" t="str">
        <f>IFERROR(INDEX(PLZ!B:B,MATCH(I669,PLZ!A:A,0)),"")</f>
        <v/>
      </c>
      <c r="L669" s="139"/>
      <c r="M669" s="139" t="str">
        <f>IFERROR(IF(K669&lt;&gt;"Baden-Württemberg",VLOOKUP(L669,Params!A$28:A$36,1,FALSE),""),"")</f>
        <v/>
      </c>
      <c r="N669" s="147"/>
      <c r="O669" s="139"/>
      <c r="P669" s="139" t="str">
        <f t="shared" si="34"/>
        <v/>
      </c>
      <c r="Q669" s="139" t="str">
        <f t="shared" si="34"/>
        <v/>
      </c>
      <c r="R669" s="139" t="str">
        <f t="shared" si="34"/>
        <v/>
      </c>
      <c r="S669" s="147"/>
      <c r="T669" s="146" t="str" cm="1">
        <f t="array" aca="1" ref="T669" ca="1">IF(B669&lt;&gt;"",HYPERLINK("#'"&amp;MID(CELL("Dateiname",'Gemarkungen &amp; Flurstücke'!A$1),FIND("]",CELL("Dateiname",'Gemarkungen &amp; Flurstücke'!A$1))+1,31)&amp;"'!B6","Bitte ergänzen Sie die Angaben in ''Gemarkungen &amp; Flurstücke''!"),"")</f>
        <v/>
      </c>
      <c r="U669" s="42" t="str">
        <f>IFERROR(VLOOKUP(K669,Params!$A$2:$C$17,3,FALSE)&amp;VLOOKUP(L669,Params!$A$21:$C$23,3,FALSE)&amp;IFERROR(VLOOKUP(M669,Params!$A$28:$C$36,3,FALSE),"0"),"")</f>
        <v/>
      </c>
      <c r="V669" s="67" t="str">
        <f t="shared" si="32"/>
        <v/>
      </c>
      <c r="W669" s="67" t="str">
        <f>IFERROR(VLOOKUP(U669,Verfahren!$A$1:$E$15,5,FALSE),"")&amp;IFERROR(VLOOKUP(V669,Verfahren!A$17:B$20,2,FALSE),"")</f>
        <v/>
      </c>
      <c r="X669" s="67" t="str">
        <f t="shared" si="33"/>
        <v/>
      </c>
      <c r="Y669" s="67">
        <v>665</v>
      </c>
      <c r="Z669" s="67" t="str" cm="1">
        <f t="array" ref="Z669">IFERROR(INDEX($C$1:$C$1003,_xlfn.AGGREGATE(15,6,ROW($W$5:$W$1003)/(FIND("Wohngrundstück",$W$5:$W$1003,1)&gt;0),ROW()-4)),"")</f>
        <v/>
      </c>
      <c r="AA669" s="67" t="str" cm="1">
        <f t="array" ref="AA669">IFERROR(INDEX($C$1:$C$1003,_xlfn.AGGREGATE(15,6,ROW($U$5:$U$1003)/(FIND("123",$U$5:$U$1003,1)&gt;0),ROW()-4)),"")</f>
        <v/>
      </c>
      <c r="AB669" s="67" t="str" cm="1">
        <f t="array" ref="AB669">IFERROR(INDEX($C$1:$C$1003,_xlfn.AGGREGATE(15,6,ROW($W$5:$W$1003)/(FIND("Nichtwohngrundstück",$W$5:$W$1003,1)&gt;0),ROW()-4)),"")</f>
        <v/>
      </c>
      <c r="AC669" s="67" t="str" cm="1">
        <f t="array" ref="AC669">IFERROR(INDEX($C$1:$C$1003,_xlfn.AGGREGATE(15,6,ROW($W$5:$W$1003)/(FIND("Gebäude",$W$5:$W$1003,1)&gt;0),ROW()-4)),"")</f>
        <v/>
      </c>
      <c r="AD669" s="67" t="str" cm="1">
        <f t="array" ref="AD669">IFERROR(INDEX($C$1:$C$1003,_xlfn.AGGREGATE(15,6,ROW($W$5:$W$1003)/(FIND("LuF",$W$5:$W$1003,1)&gt;0),ROW()-4)),"")</f>
        <v/>
      </c>
      <c r="AE669" s="67" t="str" cm="1">
        <f t="array" ref="AE669">IFERROR(INDEX($C$1:$C$1003,_xlfn.AGGREGATE(15,6,ROW($P$5:$P$1003)/(FIND("Ja",$P$5:$P$1003,1)&gt;0),ROW()-4)),"")</f>
        <v/>
      </c>
      <c r="AF669" s="67" t="str" cm="1">
        <f t="array" ref="AF669">IFERROR(INDEX($C$1:$C$1003,_xlfn.AGGREGATE(15,6,ROW($V$5:$V$1003)/(FIND("1",$V$5:$V$1003,1)&gt;0),ROW()-4)),"")</f>
        <v/>
      </c>
    </row>
    <row r="670" spans="2:32" x14ac:dyDescent="0.35">
      <c r="B670" s="139"/>
      <c r="C670" s="139" t="str">
        <f>IF(B670&lt;&gt;"",COUNTIF($B$4:$B670,"&lt;&gt;"),"")</f>
        <v/>
      </c>
      <c r="D670" s="142"/>
      <c r="E670" s="139"/>
      <c r="F670" s="139"/>
      <c r="G670" s="139"/>
      <c r="H670" s="139"/>
      <c r="I670" s="142"/>
      <c r="J670" s="139"/>
      <c r="K670" s="139" t="str">
        <f>IFERROR(INDEX(PLZ!B:B,MATCH(I670,PLZ!A:A,0)),"")</f>
        <v/>
      </c>
      <c r="L670" s="139"/>
      <c r="M670" s="139" t="str">
        <f>IFERROR(IF(K670&lt;&gt;"Baden-Württemberg",VLOOKUP(L670,Params!A$28:A$36,1,FALSE),""),"")</f>
        <v/>
      </c>
      <c r="N670" s="147"/>
      <c r="O670" s="139"/>
      <c r="P670" s="139" t="str">
        <f t="shared" si="34"/>
        <v/>
      </c>
      <c r="Q670" s="139" t="str">
        <f t="shared" si="34"/>
        <v/>
      </c>
      <c r="R670" s="139" t="str">
        <f t="shared" si="34"/>
        <v/>
      </c>
      <c r="S670" s="147"/>
      <c r="T670" s="146" t="str" cm="1">
        <f t="array" aca="1" ref="T670" ca="1">IF(B670&lt;&gt;"",HYPERLINK("#'"&amp;MID(CELL("Dateiname",'Gemarkungen &amp; Flurstücke'!A$1),FIND("]",CELL("Dateiname",'Gemarkungen &amp; Flurstücke'!A$1))+1,31)&amp;"'!B6","Bitte ergänzen Sie die Angaben in ''Gemarkungen &amp; Flurstücke''!"),"")</f>
        <v/>
      </c>
      <c r="U670" s="42" t="str">
        <f>IFERROR(VLOOKUP(K670,Params!$A$2:$C$17,3,FALSE)&amp;VLOOKUP(L670,Params!$A$21:$C$23,3,FALSE)&amp;IFERROR(VLOOKUP(M670,Params!$A$28:$C$36,3,FALSE),"0"),"")</f>
        <v/>
      </c>
      <c r="V670" s="67" t="str">
        <f t="shared" si="32"/>
        <v/>
      </c>
      <c r="W670" s="67" t="str">
        <f>IFERROR(VLOOKUP(U670,Verfahren!$A$1:$E$15,5,FALSE),"")&amp;IFERROR(VLOOKUP(V670,Verfahren!A$17:B$20,2,FALSE),"")</f>
        <v/>
      </c>
      <c r="X670" s="67" t="str">
        <f t="shared" si="33"/>
        <v/>
      </c>
      <c r="Y670" s="67">
        <v>666</v>
      </c>
      <c r="Z670" s="67" t="str" cm="1">
        <f t="array" ref="Z670">IFERROR(INDEX($C$1:$C$1003,_xlfn.AGGREGATE(15,6,ROW($W$5:$W$1003)/(FIND("Wohngrundstück",$W$5:$W$1003,1)&gt;0),ROW()-4)),"")</f>
        <v/>
      </c>
      <c r="AA670" s="67" t="str" cm="1">
        <f t="array" ref="AA670">IFERROR(INDEX($C$1:$C$1003,_xlfn.AGGREGATE(15,6,ROW($U$5:$U$1003)/(FIND("123",$U$5:$U$1003,1)&gt;0),ROW()-4)),"")</f>
        <v/>
      </c>
      <c r="AB670" s="67" t="str" cm="1">
        <f t="array" ref="AB670">IFERROR(INDEX($C$1:$C$1003,_xlfn.AGGREGATE(15,6,ROW($W$5:$W$1003)/(FIND("Nichtwohngrundstück",$W$5:$W$1003,1)&gt;0),ROW()-4)),"")</f>
        <v/>
      </c>
      <c r="AC670" s="67" t="str" cm="1">
        <f t="array" ref="AC670">IFERROR(INDEX($C$1:$C$1003,_xlfn.AGGREGATE(15,6,ROW($W$5:$W$1003)/(FIND("Gebäude",$W$5:$W$1003,1)&gt;0),ROW()-4)),"")</f>
        <v/>
      </c>
      <c r="AD670" s="67" t="str" cm="1">
        <f t="array" ref="AD670">IFERROR(INDEX($C$1:$C$1003,_xlfn.AGGREGATE(15,6,ROW($W$5:$W$1003)/(FIND("LuF",$W$5:$W$1003,1)&gt;0),ROW()-4)),"")</f>
        <v/>
      </c>
      <c r="AE670" s="67" t="str" cm="1">
        <f t="array" ref="AE670">IFERROR(INDEX($C$1:$C$1003,_xlfn.AGGREGATE(15,6,ROW($P$5:$P$1003)/(FIND("Ja",$P$5:$P$1003,1)&gt;0),ROW()-4)),"")</f>
        <v/>
      </c>
      <c r="AF670" s="67" t="str" cm="1">
        <f t="array" ref="AF670">IFERROR(INDEX($C$1:$C$1003,_xlfn.AGGREGATE(15,6,ROW($V$5:$V$1003)/(FIND("1",$V$5:$V$1003,1)&gt;0),ROW()-4)),"")</f>
        <v/>
      </c>
    </row>
    <row r="671" spans="2:32" x14ac:dyDescent="0.35">
      <c r="B671" s="139"/>
      <c r="C671" s="139" t="str">
        <f>IF(B671&lt;&gt;"",COUNTIF($B$4:$B671,"&lt;&gt;"),"")</f>
        <v/>
      </c>
      <c r="D671" s="142"/>
      <c r="E671" s="139"/>
      <c r="F671" s="139"/>
      <c r="G671" s="139"/>
      <c r="H671" s="139"/>
      <c r="I671" s="142"/>
      <c r="J671" s="139"/>
      <c r="K671" s="139" t="str">
        <f>IFERROR(INDEX(PLZ!B:B,MATCH(I671,PLZ!A:A,0)),"")</f>
        <v/>
      </c>
      <c r="L671" s="139"/>
      <c r="M671" s="139" t="str">
        <f>IFERROR(IF(K671&lt;&gt;"Baden-Württemberg",VLOOKUP(L671,Params!A$28:A$36,1,FALSE),""),"")</f>
        <v/>
      </c>
      <c r="N671" s="147"/>
      <c r="O671" s="139"/>
      <c r="P671" s="139" t="str">
        <f t="shared" si="34"/>
        <v/>
      </c>
      <c r="Q671" s="139" t="str">
        <f t="shared" si="34"/>
        <v/>
      </c>
      <c r="R671" s="139" t="str">
        <f t="shared" si="34"/>
        <v/>
      </c>
      <c r="S671" s="147"/>
      <c r="T671" s="146" t="str" cm="1">
        <f t="array" aca="1" ref="T671" ca="1">IF(B671&lt;&gt;"",HYPERLINK("#'"&amp;MID(CELL("Dateiname",'Gemarkungen &amp; Flurstücke'!A$1),FIND("]",CELL("Dateiname",'Gemarkungen &amp; Flurstücke'!A$1))+1,31)&amp;"'!B6","Bitte ergänzen Sie die Angaben in ''Gemarkungen &amp; Flurstücke''!"),"")</f>
        <v/>
      </c>
      <c r="U671" s="42" t="str">
        <f>IFERROR(VLOOKUP(K671,Params!$A$2:$C$17,3,FALSE)&amp;VLOOKUP(L671,Params!$A$21:$C$23,3,FALSE)&amp;IFERROR(VLOOKUP(M671,Params!$A$28:$C$36,3,FALSE),"0"),"")</f>
        <v/>
      </c>
      <c r="V671" s="67" t="str">
        <f t="shared" si="32"/>
        <v/>
      </c>
      <c r="W671" s="67" t="str">
        <f>IFERROR(VLOOKUP(U671,Verfahren!$A$1:$E$15,5,FALSE),"")&amp;IFERROR(VLOOKUP(V671,Verfahren!A$17:B$20,2,FALSE),"")</f>
        <v/>
      </c>
      <c r="X671" s="67" t="str">
        <f t="shared" si="33"/>
        <v/>
      </c>
      <c r="Y671" s="67">
        <v>667</v>
      </c>
      <c r="Z671" s="67" t="str" cm="1">
        <f t="array" ref="Z671">IFERROR(INDEX($C$1:$C$1003,_xlfn.AGGREGATE(15,6,ROW($W$5:$W$1003)/(FIND("Wohngrundstück",$W$5:$W$1003,1)&gt;0),ROW()-4)),"")</f>
        <v/>
      </c>
      <c r="AA671" s="67" t="str" cm="1">
        <f t="array" ref="AA671">IFERROR(INDEX($C$1:$C$1003,_xlfn.AGGREGATE(15,6,ROW($U$5:$U$1003)/(FIND("123",$U$5:$U$1003,1)&gt;0),ROW()-4)),"")</f>
        <v/>
      </c>
      <c r="AB671" s="67" t="str" cm="1">
        <f t="array" ref="AB671">IFERROR(INDEX($C$1:$C$1003,_xlfn.AGGREGATE(15,6,ROW($W$5:$W$1003)/(FIND("Nichtwohngrundstück",$W$5:$W$1003,1)&gt;0),ROW()-4)),"")</f>
        <v/>
      </c>
      <c r="AC671" s="67" t="str" cm="1">
        <f t="array" ref="AC671">IFERROR(INDEX($C$1:$C$1003,_xlfn.AGGREGATE(15,6,ROW($W$5:$W$1003)/(FIND("Gebäude",$W$5:$W$1003,1)&gt;0),ROW()-4)),"")</f>
        <v/>
      </c>
      <c r="AD671" s="67" t="str" cm="1">
        <f t="array" ref="AD671">IFERROR(INDEX($C$1:$C$1003,_xlfn.AGGREGATE(15,6,ROW($W$5:$W$1003)/(FIND("LuF",$W$5:$W$1003,1)&gt;0),ROW()-4)),"")</f>
        <v/>
      </c>
      <c r="AE671" s="67" t="str" cm="1">
        <f t="array" ref="AE671">IFERROR(INDEX($C$1:$C$1003,_xlfn.AGGREGATE(15,6,ROW($P$5:$P$1003)/(FIND("Ja",$P$5:$P$1003,1)&gt;0),ROW()-4)),"")</f>
        <v/>
      </c>
      <c r="AF671" s="67" t="str" cm="1">
        <f t="array" ref="AF671">IFERROR(INDEX($C$1:$C$1003,_xlfn.AGGREGATE(15,6,ROW($V$5:$V$1003)/(FIND("1",$V$5:$V$1003,1)&gt;0),ROW()-4)),"")</f>
        <v/>
      </c>
    </row>
    <row r="672" spans="2:32" x14ac:dyDescent="0.35">
      <c r="B672" s="139"/>
      <c r="C672" s="139" t="str">
        <f>IF(B672&lt;&gt;"",COUNTIF($B$4:$B672,"&lt;&gt;"),"")</f>
        <v/>
      </c>
      <c r="D672" s="142"/>
      <c r="E672" s="139"/>
      <c r="F672" s="139"/>
      <c r="G672" s="139"/>
      <c r="H672" s="139"/>
      <c r="I672" s="142"/>
      <c r="J672" s="139"/>
      <c r="K672" s="139" t="str">
        <f>IFERROR(INDEX(PLZ!B:B,MATCH(I672,PLZ!A:A,0)),"")</f>
        <v/>
      </c>
      <c r="L672" s="139"/>
      <c r="M672" s="139" t="str">
        <f>IFERROR(IF(K672&lt;&gt;"Baden-Württemberg",VLOOKUP(L672,Params!A$28:A$36,1,FALSE),""),"")</f>
        <v/>
      </c>
      <c r="N672" s="147"/>
      <c r="O672" s="139"/>
      <c r="P672" s="139" t="str">
        <f t="shared" si="34"/>
        <v/>
      </c>
      <c r="Q672" s="139" t="str">
        <f t="shared" si="34"/>
        <v/>
      </c>
      <c r="R672" s="139" t="str">
        <f t="shared" si="34"/>
        <v/>
      </c>
      <c r="S672" s="147"/>
      <c r="T672" s="146" t="str" cm="1">
        <f t="array" aca="1" ref="T672" ca="1">IF(B672&lt;&gt;"",HYPERLINK("#'"&amp;MID(CELL("Dateiname",'Gemarkungen &amp; Flurstücke'!A$1),FIND("]",CELL("Dateiname",'Gemarkungen &amp; Flurstücke'!A$1))+1,31)&amp;"'!B6","Bitte ergänzen Sie die Angaben in ''Gemarkungen &amp; Flurstücke''!"),"")</f>
        <v/>
      </c>
      <c r="U672" s="42" t="str">
        <f>IFERROR(VLOOKUP(K672,Params!$A$2:$C$17,3,FALSE)&amp;VLOOKUP(L672,Params!$A$21:$C$23,3,FALSE)&amp;IFERROR(VLOOKUP(M672,Params!$A$28:$C$36,3,FALSE),"0"),"")</f>
        <v/>
      </c>
      <c r="V672" s="67" t="str">
        <f t="shared" si="32"/>
        <v/>
      </c>
      <c r="W672" s="67" t="str">
        <f>IFERROR(VLOOKUP(U672,Verfahren!$A$1:$E$15,5,FALSE),"")&amp;IFERROR(VLOOKUP(V672,Verfahren!A$17:B$20,2,FALSE),"")</f>
        <v/>
      </c>
      <c r="X672" s="67" t="str">
        <f t="shared" si="33"/>
        <v/>
      </c>
      <c r="Y672" s="67">
        <v>668</v>
      </c>
      <c r="Z672" s="67" t="str" cm="1">
        <f t="array" ref="Z672">IFERROR(INDEX($C$1:$C$1003,_xlfn.AGGREGATE(15,6,ROW($W$5:$W$1003)/(FIND("Wohngrundstück",$W$5:$W$1003,1)&gt;0),ROW()-4)),"")</f>
        <v/>
      </c>
      <c r="AA672" s="67" t="str" cm="1">
        <f t="array" ref="AA672">IFERROR(INDEX($C$1:$C$1003,_xlfn.AGGREGATE(15,6,ROW($U$5:$U$1003)/(FIND("123",$U$5:$U$1003,1)&gt;0),ROW()-4)),"")</f>
        <v/>
      </c>
      <c r="AB672" s="67" t="str" cm="1">
        <f t="array" ref="AB672">IFERROR(INDEX($C$1:$C$1003,_xlfn.AGGREGATE(15,6,ROW($W$5:$W$1003)/(FIND("Nichtwohngrundstück",$W$5:$W$1003,1)&gt;0),ROW()-4)),"")</f>
        <v/>
      </c>
      <c r="AC672" s="67" t="str" cm="1">
        <f t="array" ref="AC672">IFERROR(INDEX($C$1:$C$1003,_xlfn.AGGREGATE(15,6,ROW($W$5:$W$1003)/(FIND("Gebäude",$W$5:$W$1003,1)&gt;0),ROW()-4)),"")</f>
        <v/>
      </c>
      <c r="AD672" s="67" t="str" cm="1">
        <f t="array" ref="AD672">IFERROR(INDEX($C$1:$C$1003,_xlfn.AGGREGATE(15,6,ROW($W$5:$W$1003)/(FIND("LuF",$W$5:$W$1003,1)&gt;0),ROW()-4)),"")</f>
        <v/>
      </c>
      <c r="AE672" s="67" t="str" cm="1">
        <f t="array" ref="AE672">IFERROR(INDEX($C$1:$C$1003,_xlfn.AGGREGATE(15,6,ROW($P$5:$P$1003)/(FIND("Ja",$P$5:$P$1003,1)&gt;0),ROW()-4)),"")</f>
        <v/>
      </c>
      <c r="AF672" s="67" t="str" cm="1">
        <f t="array" ref="AF672">IFERROR(INDEX($C$1:$C$1003,_xlfn.AGGREGATE(15,6,ROW($V$5:$V$1003)/(FIND("1",$V$5:$V$1003,1)&gt;0),ROW()-4)),"")</f>
        <v/>
      </c>
    </row>
    <row r="673" spans="2:32" x14ac:dyDescent="0.35">
      <c r="B673" s="139"/>
      <c r="C673" s="139" t="str">
        <f>IF(B673&lt;&gt;"",COUNTIF($B$4:$B673,"&lt;&gt;"),"")</f>
        <v/>
      </c>
      <c r="D673" s="142"/>
      <c r="E673" s="139"/>
      <c r="F673" s="139"/>
      <c r="G673" s="139"/>
      <c r="H673" s="139"/>
      <c r="I673" s="142"/>
      <c r="J673" s="139"/>
      <c r="K673" s="139" t="str">
        <f>IFERROR(INDEX(PLZ!B:B,MATCH(I673,PLZ!A:A,0)),"")</f>
        <v/>
      </c>
      <c r="L673" s="139"/>
      <c r="M673" s="139" t="str">
        <f>IFERROR(IF(K673&lt;&gt;"Baden-Württemberg",VLOOKUP(L673,Params!A$28:A$36,1,FALSE),""),"")</f>
        <v/>
      </c>
      <c r="N673" s="147"/>
      <c r="O673" s="139"/>
      <c r="P673" s="139" t="str">
        <f t="shared" si="34"/>
        <v/>
      </c>
      <c r="Q673" s="139" t="str">
        <f t="shared" si="34"/>
        <v/>
      </c>
      <c r="R673" s="139" t="str">
        <f t="shared" si="34"/>
        <v/>
      </c>
      <c r="S673" s="147"/>
      <c r="T673" s="146" t="str" cm="1">
        <f t="array" aca="1" ref="T673" ca="1">IF(B673&lt;&gt;"",HYPERLINK("#'"&amp;MID(CELL("Dateiname",'Gemarkungen &amp; Flurstücke'!A$1),FIND("]",CELL("Dateiname",'Gemarkungen &amp; Flurstücke'!A$1))+1,31)&amp;"'!B6","Bitte ergänzen Sie die Angaben in ''Gemarkungen &amp; Flurstücke''!"),"")</f>
        <v/>
      </c>
      <c r="U673" s="42" t="str">
        <f>IFERROR(VLOOKUP(K673,Params!$A$2:$C$17,3,FALSE)&amp;VLOOKUP(L673,Params!$A$21:$C$23,3,FALSE)&amp;IFERROR(VLOOKUP(M673,Params!$A$28:$C$36,3,FALSE),"0"),"")</f>
        <v/>
      </c>
      <c r="V673" s="67" t="str">
        <f t="shared" si="32"/>
        <v/>
      </c>
      <c r="W673" s="67" t="str">
        <f>IFERROR(VLOOKUP(U673,Verfahren!$A$1:$E$15,5,FALSE),"")&amp;IFERROR(VLOOKUP(V673,Verfahren!A$17:B$20,2,FALSE),"")</f>
        <v/>
      </c>
      <c r="X673" s="67" t="str">
        <f t="shared" si="33"/>
        <v/>
      </c>
      <c r="Y673" s="67">
        <v>669</v>
      </c>
      <c r="Z673" s="67" t="str" cm="1">
        <f t="array" ref="Z673">IFERROR(INDEX($C$1:$C$1003,_xlfn.AGGREGATE(15,6,ROW($W$5:$W$1003)/(FIND("Wohngrundstück",$W$5:$W$1003,1)&gt;0),ROW()-4)),"")</f>
        <v/>
      </c>
      <c r="AA673" s="67" t="str" cm="1">
        <f t="array" ref="AA673">IFERROR(INDEX($C$1:$C$1003,_xlfn.AGGREGATE(15,6,ROW($U$5:$U$1003)/(FIND("123",$U$5:$U$1003,1)&gt;0),ROW()-4)),"")</f>
        <v/>
      </c>
      <c r="AB673" s="67" t="str" cm="1">
        <f t="array" ref="AB673">IFERROR(INDEX($C$1:$C$1003,_xlfn.AGGREGATE(15,6,ROW($W$5:$W$1003)/(FIND("Nichtwohngrundstück",$W$5:$W$1003,1)&gt;0),ROW()-4)),"")</f>
        <v/>
      </c>
      <c r="AC673" s="67" t="str" cm="1">
        <f t="array" ref="AC673">IFERROR(INDEX($C$1:$C$1003,_xlfn.AGGREGATE(15,6,ROW($W$5:$W$1003)/(FIND("Gebäude",$W$5:$W$1003,1)&gt;0),ROW()-4)),"")</f>
        <v/>
      </c>
      <c r="AD673" s="67" t="str" cm="1">
        <f t="array" ref="AD673">IFERROR(INDEX($C$1:$C$1003,_xlfn.AGGREGATE(15,6,ROW($W$5:$W$1003)/(FIND("LuF",$W$5:$W$1003,1)&gt;0),ROW()-4)),"")</f>
        <v/>
      </c>
      <c r="AE673" s="67" t="str" cm="1">
        <f t="array" ref="AE673">IFERROR(INDEX($C$1:$C$1003,_xlfn.AGGREGATE(15,6,ROW($P$5:$P$1003)/(FIND("Ja",$P$5:$P$1003,1)&gt;0),ROW()-4)),"")</f>
        <v/>
      </c>
      <c r="AF673" s="67" t="str" cm="1">
        <f t="array" ref="AF673">IFERROR(INDEX($C$1:$C$1003,_xlfn.AGGREGATE(15,6,ROW($V$5:$V$1003)/(FIND("1",$V$5:$V$1003,1)&gt;0),ROW()-4)),"")</f>
        <v/>
      </c>
    </row>
    <row r="674" spans="2:32" x14ac:dyDescent="0.35">
      <c r="B674" s="139"/>
      <c r="C674" s="139" t="str">
        <f>IF(B674&lt;&gt;"",COUNTIF($B$4:$B674,"&lt;&gt;"),"")</f>
        <v/>
      </c>
      <c r="D674" s="142"/>
      <c r="E674" s="139"/>
      <c r="F674" s="139"/>
      <c r="G674" s="139"/>
      <c r="H674" s="139"/>
      <c r="I674" s="142"/>
      <c r="J674" s="139"/>
      <c r="K674" s="139" t="str">
        <f>IFERROR(INDEX(PLZ!B:B,MATCH(I674,PLZ!A:A,0)),"")</f>
        <v/>
      </c>
      <c r="L674" s="139"/>
      <c r="M674" s="139" t="str">
        <f>IFERROR(IF(K674&lt;&gt;"Baden-Württemberg",VLOOKUP(L674,Params!A$28:A$36,1,FALSE),""),"")</f>
        <v/>
      </c>
      <c r="N674" s="147"/>
      <c r="O674" s="139"/>
      <c r="P674" s="139" t="str">
        <f t="shared" si="34"/>
        <v/>
      </c>
      <c r="Q674" s="139" t="str">
        <f t="shared" si="34"/>
        <v/>
      </c>
      <c r="R674" s="139" t="str">
        <f t="shared" si="34"/>
        <v/>
      </c>
      <c r="S674" s="147"/>
      <c r="T674" s="146" t="str" cm="1">
        <f t="array" aca="1" ref="T674" ca="1">IF(B674&lt;&gt;"",HYPERLINK("#'"&amp;MID(CELL("Dateiname",'Gemarkungen &amp; Flurstücke'!A$1),FIND("]",CELL("Dateiname",'Gemarkungen &amp; Flurstücke'!A$1))+1,31)&amp;"'!B6","Bitte ergänzen Sie die Angaben in ''Gemarkungen &amp; Flurstücke''!"),"")</f>
        <v/>
      </c>
      <c r="U674" s="42" t="str">
        <f>IFERROR(VLOOKUP(K674,Params!$A$2:$C$17,3,FALSE)&amp;VLOOKUP(L674,Params!$A$21:$C$23,3,FALSE)&amp;IFERROR(VLOOKUP(M674,Params!$A$28:$C$36,3,FALSE),"0"),"")</f>
        <v/>
      </c>
      <c r="V674" s="67" t="str">
        <f t="shared" si="32"/>
        <v/>
      </c>
      <c r="W674" s="67" t="str">
        <f>IFERROR(VLOOKUP(U674,Verfahren!$A$1:$E$15,5,FALSE),"")&amp;IFERROR(VLOOKUP(V674,Verfahren!A$17:B$20,2,FALSE),"")</f>
        <v/>
      </c>
      <c r="X674" s="67" t="str">
        <f t="shared" si="33"/>
        <v/>
      </c>
      <c r="Y674" s="67">
        <v>670</v>
      </c>
      <c r="Z674" s="67" t="str" cm="1">
        <f t="array" ref="Z674">IFERROR(INDEX($C$1:$C$1003,_xlfn.AGGREGATE(15,6,ROW($W$5:$W$1003)/(FIND("Wohngrundstück",$W$5:$W$1003,1)&gt;0),ROW()-4)),"")</f>
        <v/>
      </c>
      <c r="AA674" s="67" t="str" cm="1">
        <f t="array" ref="AA674">IFERROR(INDEX($C$1:$C$1003,_xlfn.AGGREGATE(15,6,ROW($U$5:$U$1003)/(FIND("123",$U$5:$U$1003,1)&gt;0),ROW()-4)),"")</f>
        <v/>
      </c>
      <c r="AB674" s="67" t="str" cm="1">
        <f t="array" ref="AB674">IFERROR(INDEX($C$1:$C$1003,_xlfn.AGGREGATE(15,6,ROW($W$5:$W$1003)/(FIND("Nichtwohngrundstück",$W$5:$W$1003,1)&gt;0),ROW()-4)),"")</f>
        <v/>
      </c>
      <c r="AC674" s="67" t="str" cm="1">
        <f t="array" ref="AC674">IFERROR(INDEX($C$1:$C$1003,_xlfn.AGGREGATE(15,6,ROW($W$5:$W$1003)/(FIND("Gebäude",$W$5:$W$1003,1)&gt;0),ROW()-4)),"")</f>
        <v/>
      </c>
      <c r="AD674" s="67" t="str" cm="1">
        <f t="array" ref="AD674">IFERROR(INDEX($C$1:$C$1003,_xlfn.AGGREGATE(15,6,ROW($W$5:$W$1003)/(FIND("LuF",$W$5:$W$1003,1)&gt;0),ROW()-4)),"")</f>
        <v/>
      </c>
      <c r="AE674" s="67" t="str" cm="1">
        <f t="array" ref="AE674">IFERROR(INDEX($C$1:$C$1003,_xlfn.AGGREGATE(15,6,ROW($P$5:$P$1003)/(FIND("Ja",$P$5:$P$1003,1)&gt;0),ROW()-4)),"")</f>
        <v/>
      </c>
      <c r="AF674" s="67" t="str" cm="1">
        <f t="array" ref="AF674">IFERROR(INDEX($C$1:$C$1003,_xlfn.AGGREGATE(15,6,ROW($V$5:$V$1003)/(FIND("1",$V$5:$V$1003,1)&gt;0),ROW()-4)),"")</f>
        <v/>
      </c>
    </row>
    <row r="675" spans="2:32" x14ac:dyDescent="0.35">
      <c r="B675" s="139"/>
      <c r="C675" s="139" t="str">
        <f>IF(B675&lt;&gt;"",COUNTIF($B$4:$B675,"&lt;&gt;"),"")</f>
        <v/>
      </c>
      <c r="D675" s="142"/>
      <c r="E675" s="139"/>
      <c r="F675" s="139"/>
      <c r="G675" s="139"/>
      <c r="H675" s="139"/>
      <c r="I675" s="142"/>
      <c r="J675" s="139"/>
      <c r="K675" s="139" t="str">
        <f>IFERROR(INDEX(PLZ!B:B,MATCH(I675,PLZ!A:A,0)),"")</f>
        <v/>
      </c>
      <c r="L675" s="139"/>
      <c r="M675" s="139" t="str">
        <f>IFERROR(IF(K675&lt;&gt;"Baden-Württemberg",VLOOKUP(L675,Params!A$28:A$36,1,FALSE),""),"")</f>
        <v/>
      </c>
      <c r="N675" s="147"/>
      <c r="O675" s="139"/>
      <c r="P675" s="139" t="str">
        <f t="shared" si="34"/>
        <v/>
      </c>
      <c r="Q675" s="139" t="str">
        <f t="shared" si="34"/>
        <v/>
      </c>
      <c r="R675" s="139" t="str">
        <f t="shared" si="34"/>
        <v/>
      </c>
      <c r="S675" s="147"/>
      <c r="T675" s="146" t="str" cm="1">
        <f t="array" aca="1" ref="T675" ca="1">IF(B675&lt;&gt;"",HYPERLINK("#'"&amp;MID(CELL("Dateiname",'Gemarkungen &amp; Flurstücke'!A$1),FIND("]",CELL("Dateiname",'Gemarkungen &amp; Flurstücke'!A$1))+1,31)&amp;"'!B6","Bitte ergänzen Sie die Angaben in ''Gemarkungen &amp; Flurstücke''!"),"")</f>
        <v/>
      </c>
      <c r="U675" s="42" t="str">
        <f>IFERROR(VLOOKUP(K675,Params!$A$2:$C$17,3,FALSE)&amp;VLOOKUP(L675,Params!$A$21:$C$23,3,FALSE)&amp;IFERROR(VLOOKUP(M675,Params!$A$28:$C$36,3,FALSE),"0"),"")</f>
        <v/>
      </c>
      <c r="V675" s="67" t="str">
        <f t="shared" si="32"/>
        <v/>
      </c>
      <c r="W675" s="67" t="str">
        <f>IFERROR(VLOOKUP(U675,Verfahren!$A$1:$E$15,5,FALSE),"")&amp;IFERROR(VLOOKUP(V675,Verfahren!A$17:B$20,2,FALSE),"")</f>
        <v/>
      </c>
      <c r="X675" s="67" t="str">
        <f t="shared" si="33"/>
        <v/>
      </c>
      <c r="Y675" s="67">
        <v>671</v>
      </c>
      <c r="Z675" s="67" t="str" cm="1">
        <f t="array" ref="Z675">IFERROR(INDEX($C$1:$C$1003,_xlfn.AGGREGATE(15,6,ROW($W$5:$W$1003)/(FIND("Wohngrundstück",$W$5:$W$1003,1)&gt;0),ROW()-4)),"")</f>
        <v/>
      </c>
      <c r="AA675" s="67" t="str" cm="1">
        <f t="array" ref="AA675">IFERROR(INDEX($C$1:$C$1003,_xlfn.AGGREGATE(15,6,ROW($U$5:$U$1003)/(FIND("123",$U$5:$U$1003,1)&gt;0),ROW()-4)),"")</f>
        <v/>
      </c>
      <c r="AB675" s="67" t="str" cm="1">
        <f t="array" ref="AB675">IFERROR(INDEX($C$1:$C$1003,_xlfn.AGGREGATE(15,6,ROW($W$5:$W$1003)/(FIND("Nichtwohngrundstück",$W$5:$W$1003,1)&gt;0),ROW()-4)),"")</f>
        <v/>
      </c>
      <c r="AC675" s="67" t="str" cm="1">
        <f t="array" ref="AC675">IFERROR(INDEX($C$1:$C$1003,_xlfn.AGGREGATE(15,6,ROW($W$5:$W$1003)/(FIND("Gebäude",$W$5:$W$1003,1)&gt;0),ROW()-4)),"")</f>
        <v/>
      </c>
      <c r="AD675" s="67" t="str" cm="1">
        <f t="array" ref="AD675">IFERROR(INDEX($C$1:$C$1003,_xlfn.AGGREGATE(15,6,ROW($W$5:$W$1003)/(FIND("LuF",$W$5:$W$1003,1)&gt;0),ROW()-4)),"")</f>
        <v/>
      </c>
      <c r="AE675" s="67" t="str" cm="1">
        <f t="array" ref="AE675">IFERROR(INDEX($C$1:$C$1003,_xlfn.AGGREGATE(15,6,ROW($P$5:$P$1003)/(FIND("Ja",$P$5:$P$1003,1)&gt;0),ROW()-4)),"")</f>
        <v/>
      </c>
      <c r="AF675" s="67" t="str" cm="1">
        <f t="array" ref="AF675">IFERROR(INDEX($C$1:$C$1003,_xlfn.AGGREGATE(15,6,ROW($V$5:$V$1003)/(FIND("1",$V$5:$V$1003,1)&gt;0),ROW()-4)),"")</f>
        <v/>
      </c>
    </row>
    <row r="676" spans="2:32" x14ac:dyDescent="0.35">
      <c r="B676" s="139"/>
      <c r="C676" s="139" t="str">
        <f>IF(B676&lt;&gt;"",COUNTIF($B$4:$B676,"&lt;&gt;"),"")</f>
        <v/>
      </c>
      <c r="D676" s="142"/>
      <c r="E676" s="139"/>
      <c r="F676" s="139"/>
      <c r="G676" s="139"/>
      <c r="H676" s="139"/>
      <c r="I676" s="142"/>
      <c r="J676" s="139"/>
      <c r="K676" s="139" t="str">
        <f>IFERROR(INDEX(PLZ!B:B,MATCH(I676,PLZ!A:A,0)),"")</f>
        <v/>
      </c>
      <c r="L676" s="139"/>
      <c r="M676" s="139" t="str">
        <f>IFERROR(IF(K676&lt;&gt;"Baden-Württemberg",VLOOKUP(L676,Params!A$28:A$36,1,FALSE),""),"")</f>
        <v/>
      </c>
      <c r="N676" s="147"/>
      <c r="O676" s="139"/>
      <c r="P676" s="139" t="str">
        <f t="shared" si="34"/>
        <v/>
      </c>
      <c r="Q676" s="139" t="str">
        <f t="shared" si="34"/>
        <v/>
      </c>
      <c r="R676" s="139" t="str">
        <f t="shared" si="34"/>
        <v/>
      </c>
      <c r="S676" s="147"/>
      <c r="T676" s="146" t="str" cm="1">
        <f t="array" aca="1" ref="T676" ca="1">IF(B676&lt;&gt;"",HYPERLINK("#'"&amp;MID(CELL("Dateiname",'Gemarkungen &amp; Flurstücke'!A$1),FIND("]",CELL("Dateiname",'Gemarkungen &amp; Flurstücke'!A$1))+1,31)&amp;"'!B6","Bitte ergänzen Sie die Angaben in ''Gemarkungen &amp; Flurstücke''!"),"")</f>
        <v/>
      </c>
      <c r="U676" s="42" t="str">
        <f>IFERROR(VLOOKUP(K676,Params!$A$2:$C$17,3,FALSE)&amp;VLOOKUP(L676,Params!$A$21:$C$23,3,FALSE)&amp;IFERROR(VLOOKUP(M676,Params!$A$28:$C$36,3,FALSE),"0"),"")</f>
        <v/>
      </c>
      <c r="V676" s="67" t="str">
        <f t="shared" si="32"/>
        <v/>
      </c>
      <c r="W676" s="67" t="str">
        <f>IFERROR(VLOOKUP(U676,Verfahren!$A$1:$E$15,5,FALSE),"")&amp;IFERROR(VLOOKUP(V676,Verfahren!A$17:B$20,2,FALSE),"")</f>
        <v/>
      </c>
      <c r="X676" s="67" t="str">
        <f t="shared" si="33"/>
        <v/>
      </c>
      <c r="Y676" s="67">
        <v>672</v>
      </c>
      <c r="Z676" s="67" t="str" cm="1">
        <f t="array" ref="Z676">IFERROR(INDEX($C$1:$C$1003,_xlfn.AGGREGATE(15,6,ROW($W$5:$W$1003)/(FIND("Wohngrundstück",$W$5:$W$1003,1)&gt;0),ROW()-4)),"")</f>
        <v/>
      </c>
      <c r="AA676" s="67" t="str" cm="1">
        <f t="array" ref="AA676">IFERROR(INDEX($C$1:$C$1003,_xlfn.AGGREGATE(15,6,ROW($U$5:$U$1003)/(FIND("123",$U$5:$U$1003,1)&gt;0),ROW()-4)),"")</f>
        <v/>
      </c>
      <c r="AB676" s="67" t="str" cm="1">
        <f t="array" ref="AB676">IFERROR(INDEX($C$1:$C$1003,_xlfn.AGGREGATE(15,6,ROW($W$5:$W$1003)/(FIND("Nichtwohngrundstück",$W$5:$W$1003,1)&gt;0),ROW()-4)),"")</f>
        <v/>
      </c>
      <c r="AC676" s="67" t="str" cm="1">
        <f t="array" ref="AC676">IFERROR(INDEX($C$1:$C$1003,_xlfn.AGGREGATE(15,6,ROW($W$5:$W$1003)/(FIND("Gebäude",$W$5:$W$1003,1)&gt;0),ROW()-4)),"")</f>
        <v/>
      </c>
      <c r="AD676" s="67" t="str" cm="1">
        <f t="array" ref="AD676">IFERROR(INDEX($C$1:$C$1003,_xlfn.AGGREGATE(15,6,ROW($W$5:$W$1003)/(FIND("LuF",$W$5:$W$1003,1)&gt;0),ROW()-4)),"")</f>
        <v/>
      </c>
      <c r="AE676" s="67" t="str" cm="1">
        <f t="array" ref="AE676">IFERROR(INDEX($C$1:$C$1003,_xlfn.AGGREGATE(15,6,ROW($P$5:$P$1003)/(FIND("Ja",$P$5:$P$1003,1)&gt;0),ROW()-4)),"")</f>
        <v/>
      </c>
      <c r="AF676" s="67" t="str" cm="1">
        <f t="array" ref="AF676">IFERROR(INDEX($C$1:$C$1003,_xlfn.AGGREGATE(15,6,ROW($V$5:$V$1003)/(FIND("1",$V$5:$V$1003,1)&gt;0),ROW()-4)),"")</f>
        <v/>
      </c>
    </row>
    <row r="677" spans="2:32" x14ac:dyDescent="0.35">
      <c r="B677" s="139"/>
      <c r="C677" s="139" t="str">
        <f>IF(B677&lt;&gt;"",COUNTIF($B$4:$B677,"&lt;&gt;"),"")</f>
        <v/>
      </c>
      <c r="D677" s="142"/>
      <c r="E677" s="139"/>
      <c r="F677" s="139"/>
      <c r="G677" s="139"/>
      <c r="H677" s="139"/>
      <c r="I677" s="142"/>
      <c r="J677" s="139"/>
      <c r="K677" s="139" t="str">
        <f>IFERROR(INDEX(PLZ!B:B,MATCH(I677,PLZ!A:A,0)),"")</f>
        <v/>
      </c>
      <c r="L677" s="139"/>
      <c r="M677" s="139" t="str">
        <f>IFERROR(IF(K677&lt;&gt;"Baden-Württemberg",VLOOKUP(L677,Params!A$28:A$36,1,FALSE),""),"")</f>
        <v/>
      </c>
      <c r="N677" s="147"/>
      <c r="O677" s="139"/>
      <c r="P677" s="139" t="str">
        <f t="shared" si="34"/>
        <v/>
      </c>
      <c r="Q677" s="139" t="str">
        <f t="shared" si="34"/>
        <v/>
      </c>
      <c r="R677" s="139" t="str">
        <f t="shared" si="34"/>
        <v/>
      </c>
      <c r="S677" s="147"/>
      <c r="T677" s="146" t="str" cm="1">
        <f t="array" aca="1" ref="T677" ca="1">IF(B677&lt;&gt;"",HYPERLINK("#'"&amp;MID(CELL("Dateiname",'Gemarkungen &amp; Flurstücke'!A$1),FIND("]",CELL("Dateiname",'Gemarkungen &amp; Flurstücke'!A$1))+1,31)&amp;"'!B6","Bitte ergänzen Sie die Angaben in ''Gemarkungen &amp; Flurstücke''!"),"")</f>
        <v/>
      </c>
      <c r="U677" s="42" t="str">
        <f>IFERROR(VLOOKUP(K677,Params!$A$2:$C$17,3,FALSE)&amp;VLOOKUP(L677,Params!$A$21:$C$23,3,FALSE)&amp;IFERROR(VLOOKUP(M677,Params!$A$28:$C$36,3,FALSE),"0"),"")</f>
        <v/>
      </c>
      <c r="V677" s="67" t="str">
        <f t="shared" si="32"/>
        <v/>
      </c>
      <c r="W677" s="67" t="str">
        <f>IFERROR(VLOOKUP(U677,Verfahren!$A$1:$E$15,5,FALSE),"")&amp;IFERROR(VLOOKUP(V677,Verfahren!A$17:B$20,2,FALSE),"")</f>
        <v/>
      </c>
      <c r="X677" s="67" t="str">
        <f t="shared" si="33"/>
        <v/>
      </c>
      <c r="Y677" s="67">
        <v>673</v>
      </c>
      <c r="Z677" s="67" t="str" cm="1">
        <f t="array" ref="Z677">IFERROR(INDEX($C$1:$C$1003,_xlfn.AGGREGATE(15,6,ROW($W$5:$W$1003)/(FIND("Wohngrundstück",$W$5:$W$1003,1)&gt;0),ROW()-4)),"")</f>
        <v/>
      </c>
      <c r="AA677" s="67" t="str" cm="1">
        <f t="array" ref="AA677">IFERROR(INDEX($C$1:$C$1003,_xlfn.AGGREGATE(15,6,ROW($U$5:$U$1003)/(FIND("123",$U$5:$U$1003,1)&gt;0),ROW()-4)),"")</f>
        <v/>
      </c>
      <c r="AB677" s="67" t="str" cm="1">
        <f t="array" ref="AB677">IFERROR(INDEX($C$1:$C$1003,_xlfn.AGGREGATE(15,6,ROW($W$5:$W$1003)/(FIND("Nichtwohngrundstück",$W$5:$W$1003,1)&gt;0),ROW()-4)),"")</f>
        <v/>
      </c>
      <c r="AC677" s="67" t="str" cm="1">
        <f t="array" ref="AC677">IFERROR(INDEX($C$1:$C$1003,_xlfn.AGGREGATE(15,6,ROW($W$5:$W$1003)/(FIND("Gebäude",$W$5:$W$1003,1)&gt;0),ROW()-4)),"")</f>
        <v/>
      </c>
      <c r="AD677" s="67" t="str" cm="1">
        <f t="array" ref="AD677">IFERROR(INDEX($C$1:$C$1003,_xlfn.AGGREGATE(15,6,ROW($W$5:$W$1003)/(FIND("LuF",$W$5:$W$1003,1)&gt;0),ROW()-4)),"")</f>
        <v/>
      </c>
      <c r="AE677" s="67" t="str" cm="1">
        <f t="array" ref="AE677">IFERROR(INDEX($C$1:$C$1003,_xlfn.AGGREGATE(15,6,ROW($P$5:$P$1003)/(FIND("Ja",$P$5:$P$1003,1)&gt;0),ROW()-4)),"")</f>
        <v/>
      </c>
      <c r="AF677" s="67" t="str" cm="1">
        <f t="array" ref="AF677">IFERROR(INDEX($C$1:$C$1003,_xlfn.AGGREGATE(15,6,ROW($V$5:$V$1003)/(FIND("1",$V$5:$V$1003,1)&gt;0),ROW()-4)),"")</f>
        <v/>
      </c>
    </row>
    <row r="678" spans="2:32" x14ac:dyDescent="0.35">
      <c r="B678" s="139"/>
      <c r="C678" s="139" t="str">
        <f>IF(B678&lt;&gt;"",COUNTIF($B$4:$B678,"&lt;&gt;"),"")</f>
        <v/>
      </c>
      <c r="D678" s="142"/>
      <c r="E678" s="139"/>
      <c r="F678" s="139"/>
      <c r="G678" s="139"/>
      <c r="H678" s="139"/>
      <c r="I678" s="142"/>
      <c r="J678" s="139"/>
      <c r="K678" s="139" t="str">
        <f>IFERROR(INDEX(PLZ!B:B,MATCH(I678,PLZ!A:A,0)),"")</f>
        <v/>
      </c>
      <c r="L678" s="139"/>
      <c r="M678" s="139" t="str">
        <f>IFERROR(IF(K678&lt;&gt;"Baden-Württemberg",VLOOKUP(L678,Params!A$28:A$36,1,FALSE),""),"")</f>
        <v/>
      </c>
      <c r="N678" s="147"/>
      <c r="O678" s="139"/>
      <c r="P678" s="139" t="str">
        <f t="shared" si="34"/>
        <v/>
      </c>
      <c r="Q678" s="139" t="str">
        <f t="shared" si="34"/>
        <v/>
      </c>
      <c r="R678" s="139" t="str">
        <f t="shared" si="34"/>
        <v/>
      </c>
      <c r="S678" s="147"/>
      <c r="T678" s="146" t="str" cm="1">
        <f t="array" aca="1" ref="T678" ca="1">IF(B678&lt;&gt;"",HYPERLINK("#'"&amp;MID(CELL("Dateiname",'Gemarkungen &amp; Flurstücke'!A$1),FIND("]",CELL("Dateiname",'Gemarkungen &amp; Flurstücke'!A$1))+1,31)&amp;"'!B6","Bitte ergänzen Sie die Angaben in ''Gemarkungen &amp; Flurstücke''!"),"")</f>
        <v/>
      </c>
      <c r="U678" s="42" t="str">
        <f>IFERROR(VLOOKUP(K678,Params!$A$2:$C$17,3,FALSE)&amp;VLOOKUP(L678,Params!$A$21:$C$23,3,FALSE)&amp;IFERROR(VLOOKUP(M678,Params!$A$28:$C$36,3,FALSE),"0"),"")</f>
        <v/>
      </c>
      <c r="V678" s="67" t="str">
        <f t="shared" si="32"/>
        <v/>
      </c>
      <c r="W678" s="67" t="str">
        <f>IFERROR(VLOOKUP(U678,Verfahren!$A$1:$E$15,5,FALSE),"")&amp;IFERROR(VLOOKUP(V678,Verfahren!A$17:B$20,2,FALSE),"")</f>
        <v/>
      </c>
      <c r="X678" s="67" t="str">
        <f t="shared" si="33"/>
        <v/>
      </c>
      <c r="Y678" s="67">
        <v>674</v>
      </c>
      <c r="Z678" s="67" t="str" cm="1">
        <f t="array" ref="Z678">IFERROR(INDEX($C$1:$C$1003,_xlfn.AGGREGATE(15,6,ROW($W$5:$W$1003)/(FIND("Wohngrundstück",$W$5:$W$1003,1)&gt;0),ROW()-4)),"")</f>
        <v/>
      </c>
      <c r="AA678" s="67" t="str" cm="1">
        <f t="array" ref="AA678">IFERROR(INDEX($C$1:$C$1003,_xlfn.AGGREGATE(15,6,ROW($U$5:$U$1003)/(FIND("123",$U$5:$U$1003,1)&gt;0),ROW()-4)),"")</f>
        <v/>
      </c>
      <c r="AB678" s="67" t="str" cm="1">
        <f t="array" ref="AB678">IFERROR(INDEX($C$1:$C$1003,_xlfn.AGGREGATE(15,6,ROW($W$5:$W$1003)/(FIND("Nichtwohngrundstück",$W$5:$W$1003,1)&gt;0),ROW()-4)),"")</f>
        <v/>
      </c>
      <c r="AC678" s="67" t="str" cm="1">
        <f t="array" ref="AC678">IFERROR(INDEX($C$1:$C$1003,_xlfn.AGGREGATE(15,6,ROW($W$5:$W$1003)/(FIND("Gebäude",$W$5:$W$1003,1)&gt;0),ROW()-4)),"")</f>
        <v/>
      </c>
      <c r="AD678" s="67" t="str" cm="1">
        <f t="array" ref="AD678">IFERROR(INDEX($C$1:$C$1003,_xlfn.AGGREGATE(15,6,ROW($W$5:$W$1003)/(FIND("LuF",$W$5:$W$1003,1)&gt;0),ROW()-4)),"")</f>
        <v/>
      </c>
      <c r="AE678" s="67" t="str" cm="1">
        <f t="array" ref="AE678">IFERROR(INDEX($C$1:$C$1003,_xlfn.AGGREGATE(15,6,ROW($P$5:$P$1003)/(FIND("Ja",$P$5:$P$1003,1)&gt;0),ROW()-4)),"")</f>
        <v/>
      </c>
      <c r="AF678" s="67" t="str" cm="1">
        <f t="array" ref="AF678">IFERROR(INDEX($C$1:$C$1003,_xlfn.AGGREGATE(15,6,ROW($V$5:$V$1003)/(FIND("1",$V$5:$V$1003,1)&gt;0),ROW()-4)),"")</f>
        <v/>
      </c>
    </row>
    <row r="679" spans="2:32" x14ac:dyDescent="0.35">
      <c r="B679" s="139"/>
      <c r="C679" s="139" t="str">
        <f>IF(B679&lt;&gt;"",COUNTIF($B$4:$B679,"&lt;&gt;"),"")</f>
        <v/>
      </c>
      <c r="D679" s="142"/>
      <c r="E679" s="139"/>
      <c r="F679" s="139"/>
      <c r="G679" s="139"/>
      <c r="H679" s="139"/>
      <c r="I679" s="142"/>
      <c r="J679" s="139"/>
      <c r="K679" s="139" t="str">
        <f>IFERROR(INDEX(PLZ!B:B,MATCH(I679,PLZ!A:A,0)),"")</f>
        <v/>
      </c>
      <c r="L679" s="139"/>
      <c r="M679" s="139" t="str">
        <f>IFERROR(IF(K679&lt;&gt;"Baden-Württemberg",VLOOKUP(L679,Params!A$28:A$36,1,FALSE),""),"")</f>
        <v/>
      </c>
      <c r="N679" s="147"/>
      <c r="O679" s="139"/>
      <c r="P679" s="139" t="str">
        <f t="shared" si="34"/>
        <v/>
      </c>
      <c r="Q679" s="139" t="str">
        <f t="shared" si="34"/>
        <v/>
      </c>
      <c r="R679" s="139" t="str">
        <f t="shared" si="34"/>
        <v/>
      </c>
      <c r="S679" s="147"/>
      <c r="T679" s="146" t="str" cm="1">
        <f t="array" aca="1" ref="T679" ca="1">IF(B679&lt;&gt;"",HYPERLINK("#'"&amp;MID(CELL("Dateiname",'Gemarkungen &amp; Flurstücke'!A$1),FIND("]",CELL("Dateiname",'Gemarkungen &amp; Flurstücke'!A$1))+1,31)&amp;"'!B6","Bitte ergänzen Sie die Angaben in ''Gemarkungen &amp; Flurstücke''!"),"")</f>
        <v/>
      </c>
      <c r="U679" s="42" t="str">
        <f>IFERROR(VLOOKUP(K679,Params!$A$2:$C$17,3,FALSE)&amp;VLOOKUP(L679,Params!$A$21:$C$23,3,FALSE)&amp;IFERROR(VLOOKUP(M679,Params!$A$28:$C$36,3,FALSE),"0"),"")</f>
        <v/>
      </c>
      <c r="V679" s="67" t="str">
        <f t="shared" si="32"/>
        <v/>
      </c>
      <c r="W679" s="67" t="str">
        <f>IFERROR(VLOOKUP(U679,Verfahren!$A$1:$E$15,5,FALSE),"")&amp;IFERROR(VLOOKUP(V679,Verfahren!A$17:B$20,2,FALSE),"")</f>
        <v/>
      </c>
      <c r="X679" s="67" t="str">
        <f t="shared" si="33"/>
        <v/>
      </c>
      <c r="Y679" s="67">
        <v>675</v>
      </c>
      <c r="Z679" s="67" t="str" cm="1">
        <f t="array" ref="Z679">IFERROR(INDEX($C$1:$C$1003,_xlfn.AGGREGATE(15,6,ROW($W$5:$W$1003)/(FIND("Wohngrundstück",$W$5:$W$1003,1)&gt;0),ROW()-4)),"")</f>
        <v/>
      </c>
      <c r="AA679" s="67" t="str" cm="1">
        <f t="array" ref="AA679">IFERROR(INDEX($C$1:$C$1003,_xlfn.AGGREGATE(15,6,ROW($U$5:$U$1003)/(FIND("123",$U$5:$U$1003,1)&gt;0),ROW()-4)),"")</f>
        <v/>
      </c>
      <c r="AB679" s="67" t="str" cm="1">
        <f t="array" ref="AB679">IFERROR(INDEX($C$1:$C$1003,_xlfn.AGGREGATE(15,6,ROW($W$5:$W$1003)/(FIND("Nichtwohngrundstück",$W$5:$W$1003,1)&gt;0),ROW()-4)),"")</f>
        <v/>
      </c>
      <c r="AC679" s="67" t="str" cm="1">
        <f t="array" ref="AC679">IFERROR(INDEX($C$1:$C$1003,_xlfn.AGGREGATE(15,6,ROW($W$5:$W$1003)/(FIND("Gebäude",$W$5:$W$1003,1)&gt;0),ROW()-4)),"")</f>
        <v/>
      </c>
      <c r="AD679" s="67" t="str" cm="1">
        <f t="array" ref="AD679">IFERROR(INDEX($C$1:$C$1003,_xlfn.AGGREGATE(15,6,ROW($W$5:$W$1003)/(FIND("LuF",$W$5:$W$1003,1)&gt;0),ROW()-4)),"")</f>
        <v/>
      </c>
      <c r="AE679" s="67" t="str" cm="1">
        <f t="array" ref="AE679">IFERROR(INDEX($C$1:$C$1003,_xlfn.AGGREGATE(15,6,ROW($P$5:$P$1003)/(FIND("Ja",$P$5:$P$1003,1)&gt;0),ROW()-4)),"")</f>
        <v/>
      </c>
      <c r="AF679" s="67" t="str" cm="1">
        <f t="array" ref="AF679">IFERROR(INDEX($C$1:$C$1003,_xlfn.AGGREGATE(15,6,ROW($V$5:$V$1003)/(FIND("1",$V$5:$V$1003,1)&gt;0),ROW()-4)),"")</f>
        <v/>
      </c>
    </row>
    <row r="680" spans="2:32" x14ac:dyDescent="0.35">
      <c r="B680" s="139"/>
      <c r="C680" s="139" t="str">
        <f>IF(B680&lt;&gt;"",COUNTIF($B$4:$B680,"&lt;&gt;"),"")</f>
        <v/>
      </c>
      <c r="D680" s="142"/>
      <c r="E680" s="139"/>
      <c r="F680" s="139"/>
      <c r="G680" s="139"/>
      <c r="H680" s="139"/>
      <c r="I680" s="142"/>
      <c r="J680" s="139"/>
      <c r="K680" s="139" t="str">
        <f>IFERROR(INDEX(PLZ!B:B,MATCH(I680,PLZ!A:A,0)),"")</f>
        <v/>
      </c>
      <c r="L680" s="139"/>
      <c r="M680" s="139" t="str">
        <f>IFERROR(IF(K680&lt;&gt;"Baden-Württemberg",VLOOKUP(L680,Params!A$28:A$36,1,FALSE),""),"")</f>
        <v/>
      </c>
      <c r="N680" s="147"/>
      <c r="O680" s="139"/>
      <c r="P680" s="139" t="str">
        <f t="shared" si="34"/>
        <v/>
      </c>
      <c r="Q680" s="139" t="str">
        <f t="shared" si="34"/>
        <v/>
      </c>
      <c r="R680" s="139" t="str">
        <f t="shared" si="34"/>
        <v/>
      </c>
      <c r="S680" s="147"/>
      <c r="T680" s="146" t="str" cm="1">
        <f t="array" aca="1" ref="T680" ca="1">IF(B680&lt;&gt;"",HYPERLINK("#'"&amp;MID(CELL("Dateiname",'Gemarkungen &amp; Flurstücke'!A$1),FIND("]",CELL("Dateiname",'Gemarkungen &amp; Flurstücke'!A$1))+1,31)&amp;"'!B6","Bitte ergänzen Sie die Angaben in ''Gemarkungen &amp; Flurstücke''!"),"")</f>
        <v/>
      </c>
      <c r="U680" s="42" t="str">
        <f>IFERROR(VLOOKUP(K680,Params!$A$2:$C$17,3,FALSE)&amp;VLOOKUP(L680,Params!$A$21:$C$23,3,FALSE)&amp;IFERROR(VLOOKUP(M680,Params!$A$28:$C$36,3,FALSE),"0"),"")</f>
        <v/>
      </c>
      <c r="V680" s="67" t="str">
        <f t="shared" si="32"/>
        <v/>
      </c>
      <c r="W680" s="67" t="str">
        <f>IFERROR(VLOOKUP(U680,Verfahren!$A$1:$E$15,5,FALSE),"")&amp;IFERROR(VLOOKUP(V680,Verfahren!A$17:B$20,2,FALSE),"")</f>
        <v/>
      </c>
      <c r="X680" s="67" t="str">
        <f t="shared" si="33"/>
        <v/>
      </c>
      <c r="Y680" s="67">
        <v>676</v>
      </c>
      <c r="Z680" s="67" t="str" cm="1">
        <f t="array" ref="Z680">IFERROR(INDEX($C$1:$C$1003,_xlfn.AGGREGATE(15,6,ROW($W$5:$W$1003)/(FIND("Wohngrundstück",$W$5:$W$1003,1)&gt;0),ROW()-4)),"")</f>
        <v/>
      </c>
      <c r="AA680" s="67" t="str" cm="1">
        <f t="array" ref="AA680">IFERROR(INDEX($C$1:$C$1003,_xlfn.AGGREGATE(15,6,ROW($U$5:$U$1003)/(FIND("123",$U$5:$U$1003,1)&gt;0),ROW()-4)),"")</f>
        <v/>
      </c>
      <c r="AB680" s="67" t="str" cm="1">
        <f t="array" ref="AB680">IFERROR(INDEX($C$1:$C$1003,_xlfn.AGGREGATE(15,6,ROW($W$5:$W$1003)/(FIND("Nichtwohngrundstück",$W$5:$W$1003,1)&gt;0),ROW()-4)),"")</f>
        <v/>
      </c>
      <c r="AC680" s="67" t="str" cm="1">
        <f t="array" ref="AC680">IFERROR(INDEX($C$1:$C$1003,_xlfn.AGGREGATE(15,6,ROW($W$5:$W$1003)/(FIND("Gebäude",$W$5:$W$1003,1)&gt;0),ROW()-4)),"")</f>
        <v/>
      </c>
      <c r="AD680" s="67" t="str" cm="1">
        <f t="array" ref="AD680">IFERROR(INDEX($C$1:$C$1003,_xlfn.AGGREGATE(15,6,ROW($W$5:$W$1003)/(FIND("LuF",$W$5:$W$1003,1)&gt;0),ROW()-4)),"")</f>
        <v/>
      </c>
      <c r="AE680" s="67" t="str" cm="1">
        <f t="array" ref="AE680">IFERROR(INDEX($C$1:$C$1003,_xlfn.AGGREGATE(15,6,ROW($P$5:$P$1003)/(FIND("Ja",$P$5:$P$1003,1)&gt;0),ROW()-4)),"")</f>
        <v/>
      </c>
      <c r="AF680" s="67" t="str" cm="1">
        <f t="array" ref="AF680">IFERROR(INDEX($C$1:$C$1003,_xlfn.AGGREGATE(15,6,ROW($V$5:$V$1003)/(FIND("1",$V$5:$V$1003,1)&gt;0),ROW()-4)),"")</f>
        <v/>
      </c>
    </row>
    <row r="681" spans="2:32" x14ac:dyDescent="0.35">
      <c r="B681" s="139"/>
      <c r="C681" s="139" t="str">
        <f>IF(B681&lt;&gt;"",COUNTIF($B$4:$B681,"&lt;&gt;"),"")</f>
        <v/>
      </c>
      <c r="D681" s="142"/>
      <c r="E681" s="139"/>
      <c r="F681" s="139"/>
      <c r="G681" s="139"/>
      <c r="H681" s="139"/>
      <c r="I681" s="142"/>
      <c r="J681" s="139"/>
      <c r="K681" s="139" t="str">
        <f>IFERROR(INDEX(PLZ!B:B,MATCH(I681,PLZ!A:A,0)),"")</f>
        <v/>
      </c>
      <c r="L681" s="139"/>
      <c r="M681" s="139" t="str">
        <f>IFERROR(IF(K681&lt;&gt;"Baden-Württemberg",VLOOKUP(L681,Params!A$28:A$36,1,FALSE),""),"")</f>
        <v/>
      </c>
      <c r="N681" s="147"/>
      <c r="O681" s="139"/>
      <c r="P681" s="139" t="str">
        <f t="shared" si="34"/>
        <v/>
      </c>
      <c r="Q681" s="139" t="str">
        <f t="shared" si="34"/>
        <v/>
      </c>
      <c r="R681" s="139" t="str">
        <f t="shared" si="34"/>
        <v/>
      </c>
      <c r="S681" s="147"/>
      <c r="T681" s="146" t="str" cm="1">
        <f t="array" aca="1" ref="T681" ca="1">IF(B681&lt;&gt;"",HYPERLINK("#'"&amp;MID(CELL("Dateiname",'Gemarkungen &amp; Flurstücke'!A$1),FIND("]",CELL("Dateiname",'Gemarkungen &amp; Flurstücke'!A$1))+1,31)&amp;"'!B6","Bitte ergänzen Sie die Angaben in ''Gemarkungen &amp; Flurstücke''!"),"")</f>
        <v/>
      </c>
      <c r="U681" s="42" t="str">
        <f>IFERROR(VLOOKUP(K681,Params!$A$2:$C$17,3,FALSE)&amp;VLOOKUP(L681,Params!$A$21:$C$23,3,FALSE)&amp;IFERROR(VLOOKUP(M681,Params!$A$28:$C$36,3,FALSE),"0"),"")</f>
        <v/>
      </c>
      <c r="V681" s="67" t="str">
        <f t="shared" si="32"/>
        <v/>
      </c>
      <c r="W681" s="67" t="str">
        <f>IFERROR(VLOOKUP(U681,Verfahren!$A$1:$E$15,5,FALSE),"")&amp;IFERROR(VLOOKUP(V681,Verfahren!A$17:B$20,2,FALSE),"")</f>
        <v/>
      </c>
      <c r="X681" s="67" t="str">
        <f t="shared" si="33"/>
        <v/>
      </c>
      <c r="Y681" s="67">
        <v>677</v>
      </c>
      <c r="Z681" s="67" t="str" cm="1">
        <f t="array" ref="Z681">IFERROR(INDEX($C$1:$C$1003,_xlfn.AGGREGATE(15,6,ROW($W$5:$W$1003)/(FIND("Wohngrundstück",$W$5:$W$1003,1)&gt;0),ROW()-4)),"")</f>
        <v/>
      </c>
      <c r="AA681" s="67" t="str" cm="1">
        <f t="array" ref="AA681">IFERROR(INDEX($C$1:$C$1003,_xlfn.AGGREGATE(15,6,ROW($U$5:$U$1003)/(FIND("123",$U$5:$U$1003,1)&gt;0),ROW()-4)),"")</f>
        <v/>
      </c>
      <c r="AB681" s="67" t="str" cm="1">
        <f t="array" ref="AB681">IFERROR(INDEX($C$1:$C$1003,_xlfn.AGGREGATE(15,6,ROW($W$5:$W$1003)/(FIND("Nichtwohngrundstück",$W$5:$W$1003,1)&gt;0),ROW()-4)),"")</f>
        <v/>
      </c>
      <c r="AC681" s="67" t="str" cm="1">
        <f t="array" ref="AC681">IFERROR(INDEX($C$1:$C$1003,_xlfn.AGGREGATE(15,6,ROW($W$5:$W$1003)/(FIND("Gebäude",$W$5:$W$1003,1)&gt;0),ROW()-4)),"")</f>
        <v/>
      </c>
      <c r="AD681" s="67" t="str" cm="1">
        <f t="array" ref="AD681">IFERROR(INDEX($C$1:$C$1003,_xlfn.AGGREGATE(15,6,ROW($W$5:$W$1003)/(FIND("LuF",$W$5:$W$1003,1)&gt;0),ROW()-4)),"")</f>
        <v/>
      </c>
      <c r="AE681" s="67" t="str" cm="1">
        <f t="array" ref="AE681">IFERROR(INDEX($C$1:$C$1003,_xlfn.AGGREGATE(15,6,ROW($P$5:$P$1003)/(FIND("Ja",$P$5:$P$1003,1)&gt;0),ROW()-4)),"")</f>
        <v/>
      </c>
      <c r="AF681" s="67" t="str" cm="1">
        <f t="array" ref="AF681">IFERROR(INDEX($C$1:$C$1003,_xlfn.AGGREGATE(15,6,ROW($V$5:$V$1003)/(FIND("1",$V$5:$V$1003,1)&gt;0),ROW()-4)),"")</f>
        <v/>
      </c>
    </row>
    <row r="682" spans="2:32" x14ac:dyDescent="0.35">
      <c r="B682" s="139"/>
      <c r="C682" s="139" t="str">
        <f>IF(B682&lt;&gt;"",COUNTIF($B$4:$B682,"&lt;&gt;"),"")</f>
        <v/>
      </c>
      <c r="D682" s="142"/>
      <c r="E682" s="139"/>
      <c r="F682" s="139"/>
      <c r="G682" s="139"/>
      <c r="H682" s="139"/>
      <c r="I682" s="142"/>
      <c r="J682" s="139"/>
      <c r="K682" s="139" t="str">
        <f>IFERROR(INDEX(PLZ!B:B,MATCH(I682,PLZ!A:A,0)),"")</f>
        <v/>
      </c>
      <c r="L682" s="139"/>
      <c r="M682" s="139" t="str">
        <f>IFERROR(IF(K682&lt;&gt;"Baden-Württemberg",VLOOKUP(L682,Params!A$28:A$36,1,FALSE),""),"")</f>
        <v/>
      </c>
      <c r="N682" s="147"/>
      <c r="O682" s="139"/>
      <c r="P682" s="139" t="str">
        <f t="shared" si="34"/>
        <v/>
      </c>
      <c r="Q682" s="139" t="str">
        <f t="shared" si="34"/>
        <v/>
      </c>
      <c r="R682" s="139" t="str">
        <f t="shared" si="34"/>
        <v/>
      </c>
      <c r="S682" s="147"/>
      <c r="T682" s="146" t="str" cm="1">
        <f t="array" aca="1" ref="T682" ca="1">IF(B682&lt;&gt;"",HYPERLINK("#'"&amp;MID(CELL("Dateiname",'Gemarkungen &amp; Flurstücke'!A$1),FIND("]",CELL("Dateiname",'Gemarkungen &amp; Flurstücke'!A$1))+1,31)&amp;"'!B6","Bitte ergänzen Sie die Angaben in ''Gemarkungen &amp; Flurstücke''!"),"")</f>
        <v/>
      </c>
      <c r="U682" s="42" t="str">
        <f>IFERROR(VLOOKUP(K682,Params!$A$2:$C$17,3,FALSE)&amp;VLOOKUP(L682,Params!$A$21:$C$23,3,FALSE)&amp;IFERROR(VLOOKUP(M682,Params!$A$28:$C$36,3,FALSE),"0"),"")</f>
        <v/>
      </c>
      <c r="V682" s="67" t="str">
        <f t="shared" si="32"/>
        <v/>
      </c>
      <c r="W682" s="67" t="str">
        <f>IFERROR(VLOOKUP(U682,Verfahren!$A$1:$E$15,5,FALSE),"")&amp;IFERROR(VLOOKUP(V682,Verfahren!A$17:B$20,2,FALSE),"")</f>
        <v/>
      </c>
      <c r="X682" s="67" t="str">
        <f t="shared" si="33"/>
        <v/>
      </c>
      <c r="Y682" s="67">
        <v>678</v>
      </c>
      <c r="Z682" s="67" t="str" cm="1">
        <f t="array" ref="Z682">IFERROR(INDEX($C$1:$C$1003,_xlfn.AGGREGATE(15,6,ROW($W$5:$W$1003)/(FIND("Wohngrundstück",$W$5:$W$1003,1)&gt;0),ROW()-4)),"")</f>
        <v/>
      </c>
      <c r="AA682" s="67" t="str" cm="1">
        <f t="array" ref="AA682">IFERROR(INDEX($C$1:$C$1003,_xlfn.AGGREGATE(15,6,ROW($U$5:$U$1003)/(FIND("123",$U$5:$U$1003,1)&gt;0),ROW()-4)),"")</f>
        <v/>
      </c>
      <c r="AB682" s="67" t="str" cm="1">
        <f t="array" ref="AB682">IFERROR(INDEX($C$1:$C$1003,_xlfn.AGGREGATE(15,6,ROW($W$5:$W$1003)/(FIND("Nichtwohngrundstück",$W$5:$W$1003,1)&gt;0),ROW()-4)),"")</f>
        <v/>
      </c>
      <c r="AC682" s="67" t="str" cm="1">
        <f t="array" ref="AC682">IFERROR(INDEX($C$1:$C$1003,_xlfn.AGGREGATE(15,6,ROW($W$5:$W$1003)/(FIND("Gebäude",$W$5:$W$1003,1)&gt;0),ROW()-4)),"")</f>
        <v/>
      </c>
      <c r="AD682" s="67" t="str" cm="1">
        <f t="array" ref="AD682">IFERROR(INDEX($C$1:$C$1003,_xlfn.AGGREGATE(15,6,ROW($W$5:$W$1003)/(FIND("LuF",$W$5:$W$1003,1)&gt;0),ROW()-4)),"")</f>
        <v/>
      </c>
      <c r="AE682" s="67" t="str" cm="1">
        <f t="array" ref="AE682">IFERROR(INDEX($C$1:$C$1003,_xlfn.AGGREGATE(15,6,ROW($P$5:$P$1003)/(FIND("Ja",$P$5:$P$1003,1)&gt;0),ROW()-4)),"")</f>
        <v/>
      </c>
      <c r="AF682" s="67" t="str" cm="1">
        <f t="array" ref="AF682">IFERROR(INDEX($C$1:$C$1003,_xlfn.AGGREGATE(15,6,ROW($V$5:$V$1003)/(FIND("1",$V$5:$V$1003,1)&gt;0),ROW()-4)),"")</f>
        <v/>
      </c>
    </row>
    <row r="683" spans="2:32" x14ac:dyDescent="0.35">
      <c r="B683" s="139"/>
      <c r="C683" s="139" t="str">
        <f>IF(B683&lt;&gt;"",COUNTIF($B$4:$B683,"&lt;&gt;"),"")</f>
        <v/>
      </c>
      <c r="D683" s="142"/>
      <c r="E683" s="139"/>
      <c r="F683" s="139"/>
      <c r="G683" s="139"/>
      <c r="H683" s="139"/>
      <c r="I683" s="142"/>
      <c r="J683" s="139"/>
      <c r="K683" s="139" t="str">
        <f>IFERROR(INDEX(PLZ!B:B,MATCH(I683,PLZ!A:A,0)),"")</f>
        <v/>
      </c>
      <c r="L683" s="139"/>
      <c r="M683" s="139" t="str">
        <f>IFERROR(IF(K683&lt;&gt;"Baden-Württemberg",VLOOKUP(L683,Params!A$28:A$36,1,FALSE),""),"")</f>
        <v/>
      </c>
      <c r="N683" s="147"/>
      <c r="O683" s="139"/>
      <c r="P683" s="139" t="str">
        <f t="shared" si="34"/>
        <v/>
      </c>
      <c r="Q683" s="139" t="str">
        <f t="shared" si="34"/>
        <v/>
      </c>
      <c r="R683" s="139" t="str">
        <f t="shared" si="34"/>
        <v/>
      </c>
      <c r="S683" s="147"/>
      <c r="T683" s="146" t="str" cm="1">
        <f t="array" aca="1" ref="T683" ca="1">IF(B683&lt;&gt;"",HYPERLINK("#'"&amp;MID(CELL("Dateiname",'Gemarkungen &amp; Flurstücke'!A$1),FIND("]",CELL("Dateiname",'Gemarkungen &amp; Flurstücke'!A$1))+1,31)&amp;"'!B6","Bitte ergänzen Sie die Angaben in ''Gemarkungen &amp; Flurstücke''!"),"")</f>
        <v/>
      </c>
      <c r="U683" s="42" t="str">
        <f>IFERROR(VLOOKUP(K683,Params!$A$2:$C$17,3,FALSE)&amp;VLOOKUP(L683,Params!$A$21:$C$23,3,FALSE)&amp;IFERROR(VLOOKUP(M683,Params!$A$28:$C$36,3,FALSE),"0"),"")</f>
        <v/>
      </c>
      <c r="V683" s="67" t="str">
        <f t="shared" si="32"/>
        <v/>
      </c>
      <c r="W683" s="67" t="str">
        <f>IFERROR(VLOOKUP(U683,Verfahren!$A$1:$E$15,5,FALSE),"")&amp;IFERROR(VLOOKUP(V683,Verfahren!A$17:B$20,2,FALSE),"")</f>
        <v/>
      </c>
      <c r="X683" s="67" t="str">
        <f t="shared" si="33"/>
        <v/>
      </c>
      <c r="Y683" s="67">
        <v>679</v>
      </c>
      <c r="Z683" s="67" t="str" cm="1">
        <f t="array" ref="Z683">IFERROR(INDEX($C$1:$C$1003,_xlfn.AGGREGATE(15,6,ROW($W$5:$W$1003)/(FIND("Wohngrundstück",$W$5:$W$1003,1)&gt;0),ROW()-4)),"")</f>
        <v/>
      </c>
      <c r="AA683" s="67" t="str" cm="1">
        <f t="array" ref="AA683">IFERROR(INDEX($C$1:$C$1003,_xlfn.AGGREGATE(15,6,ROW($U$5:$U$1003)/(FIND("123",$U$5:$U$1003,1)&gt;0),ROW()-4)),"")</f>
        <v/>
      </c>
      <c r="AB683" s="67" t="str" cm="1">
        <f t="array" ref="AB683">IFERROR(INDEX($C$1:$C$1003,_xlfn.AGGREGATE(15,6,ROW($W$5:$W$1003)/(FIND("Nichtwohngrundstück",$W$5:$W$1003,1)&gt;0),ROW()-4)),"")</f>
        <v/>
      </c>
      <c r="AC683" s="67" t="str" cm="1">
        <f t="array" ref="AC683">IFERROR(INDEX($C$1:$C$1003,_xlfn.AGGREGATE(15,6,ROW($W$5:$W$1003)/(FIND("Gebäude",$W$5:$W$1003,1)&gt;0),ROW()-4)),"")</f>
        <v/>
      </c>
      <c r="AD683" s="67" t="str" cm="1">
        <f t="array" ref="AD683">IFERROR(INDEX($C$1:$C$1003,_xlfn.AGGREGATE(15,6,ROW($W$5:$W$1003)/(FIND("LuF",$W$5:$W$1003,1)&gt;0),ROW()-4)),"")</f>
        <v/>
      </c>
      <c r="AE683" s="67" t="str" cm="1">
        <f t="array" ref="AE683">IFERROR(INDEX($C$1:$C$1003,_xlfn.AGGREGATE(15,6,ROW($P$5:$P$1003)/(FIND("Ja",$P$5:$P$1003,1)&gt;0),ROW()-4)),"")</f>
        <v/>
      </c>
      <c r="AF683" s="67" t="str" cm="1">
        <f t="array" ref="AF683">IFERROR(INDEX($C$1:$C$1003,_xlfn.AGGREGATE(15,6,ROW($V$5:$V$1003)/(FIND("1",$V$5:$V$1003,1)&gt;0),ROW()-4)),"")</f>
        <v/>
      </c>
    </row>
    <row r="684" spans="2:32" x14ac:dyDescent="0.35">
      <c r="B684" s="139"/>
      <c r="C684" s="139" t="str">
        <f>IF(B684&lt;&gt;"",COUNTIF($B$4:$B684,"&lt;&gt;"),"")</f>
        <v/>
      </c>
      <c r="D684" s="142"/>
      <c r="E684" s="139"/>
      <c r="F684" s="139"/>
      <c r="G684" s="139"/>
      <c r="H684" s="139"/>
      <c r="I684" s="142"/>
      <c r="J684" s="139"/>
      <c r="K684" s="139" t="str">
        <f>IFERROR(INDEX(PLZ!B:B,MATCH(I684,PLZ!A:A,0)),"")</f>
        <v/>
      </c>
      <c r="L684" s="139"/>
      <c r="M684" s="139" t="str">
        <f>IFERROR(IF(K684&lt;&gt;"Baden-Württemberg",VLOOKUP(L684,Params!A$28:A$36,1,FALSE),""),"")</f>
        <v/>
      </c>
      <c r="N684" s="147"/>
      <c r="O684" s="139"/>
      <c r="P684" s="139" t="str">
        <f t="shared" si="34"/>
        <v/>
      </c>
      <c r="Q684" s="139" t="str">
        <f t="shared" si="34"/>
        <v/>
      </c>
      <c r="R684" s="139" t="str">
        <f t="shared" si="34"/>
        <v/>
      </c>
      <c r="S684" s="147"/>
      <c r="T684" s="146" t="str" cm="1">
        <f t="array" aca="1" ref="T684" ca="1">IF(B684&lt;&gt;"",HYPERLINK("#'"&amp;MID(CELL("Dateiname",'Gemarkungen &amp; Flurstücke'!A$1),FIND("]",CELL("Dateiname",'Gemarkungen &amp; Flurstücke'!A$1))+1,31)&amp;"'!B6","Bitte ergänzen Sie die Angaben in ''Gemarkungen &amp; Flurstücke''!"),"")</f>
        <v/>
      </c>
      <c r="U684" s="42" t="str">
        <f>IFERROR(VLOOKUP(K684,Params!$A$2:$C$17,3,FALSE)&amp;VLOOKUP(L684,Params!$A$21:$C$23,3,FALSE)&amp;IFERROR(VLOOKUP(M684,Params!$A$28:$C$36,3,FALSE),"0"),"")</f>
        <v/>
      </c>
      <c r="V684" s="67" t="str">
        <f t="shared" si="32"/>
        <v/>
      </c>
      <c r="W684" s="67" t="str">
        <f>IFERROR(VLOOKUP(U684,Verfahren!$A$1:$E$15,5,FALSE),"")&amp;IFERROR(VLOOKUP(V684,Verfahren!A$17:B$20,2,FALSE),"")</f>
        <v/>
      </c>
      <c r="X684" s="67" t="str">
        <f t="shared" si="33"/>
        <v/>
      </c>
      <c r="Y684" s="67">
        <v>680</v>
      </c>
      <c r="Z684" s="67" t="str" cm="1">
        <f t="array" ref="Z684">IFERROR(INDEX($C$1:$C$1003,_xlfn.AGGREGATE(15,6,ROW($W$5:$W$1003)/(FIND("Wohngrundstück",$W$5:$W$1003,1)&gt;0),ROW()-4)),"")</f>
        <v/>
      </c>
      <c r="AA684" s="67" t="str" cm="1">
        <f t="array" ref="AA684">IFERROR(INDEX($C$1:$C$1003,_xlfn.AGGREGATE(15,6,ROW($U$5:$U$1003)/(FIND("123",$U$5:$U$1003,1)&gt;0),ROW()-4)),"")</f>
        <v/>
      </c>
      <c r="AB684" s="67" t="str" cm="1">
        <f t="array" ref="AB684">IFERROR(INDEX($C$1:$C$1003,_xlfn.AGGREGATE(15,6,ROW($W$5:$W$1003)/(FIND("Nichtwohngrundstück",$W$5:$W$1003,1)&gt;0),ROW()-4)),"")</f>
        <v/>
      </c>
      <c r="AC684" s="67" t="str" cm="1">
        <f t="array" ref="AC684">IFERROR(INDEX($C$1:$C$1003,_xlfn.AGGREGATE(15,6,ROW($W$5:$W$1003)/(FIND("Gebäude",$W$5:$W$1003,1)&gt;0),ROW()-4)),"")</f>
        <v/>
      </c>
      <c r="AD684" s="67" t="str" cm="1">
        <f t="array" ref="AD684">IFERROR(INDEX($C$1:$C$1003,_xlfn.AGGREGATE(15,6,ROW($W$5:$W$1003)/(FIND("LuF",$W$5:$W$1003,1)&gt;0),ROW()-4)),"")</f>
        <v/>
      </c>
      <c r="AE684" s="67" t="str" cm="1">
        <f t="array" ref="AE684">IFERROR(INDEX($C$1:$C$1003,_xlfn.AGGREGATE(15,6,ROW($P$5:$P$1003)/(FIND("Ja",$P$5:$P$1003,1)&gt;0),ROW()-4)),"")</f>
        <v/>
      </c>
      <c r="AF684" s="67" t="str" cm="1">
        <f t="array" ref="AF684">IFERROR(INDEX($C$1:$C$1003,_xlfn.AGGREGATE(15,6,ROW($V$5:$V$1003)/(FIND("1",$V$5:$V$1003,1)&gt;0),ROW()-4)),"")</f>
        <v/>
      </c>
    </row>
    <row r="685" spans="2:32" x14ac:dyDescent="0.35">
      <c r="B685" s="139"/>
      <c r="C685" s="139" t="str">
        <f>IF(B685&lt;&gt;"",COUNTIF($B$4:$B685,"&lt;&gt;"),"")</f>
        <v/>
      </c>
      <c r="D685" s="142"/>
      <c r="E685" s="139"/>
      <c r="F685" s="139"/>
      <c r="G685" s="139"/>
      <c r="H685" s="139"/>
      <c r="I685" s="142"/>
      <c r="J685" s="139"/>
      <c r="K685" s="139" t="str">
        <f>IFERROR(INDEX(PLZ!B:B,MATCH(I685,PLZ!A:A,0)),"")</f>
        <v/>
      </c>
      <c r="L685" s="139"/>
      <c r="M685" s="139" t="str">
        <f>IFERROR(IF(K685&lt;&gt;"Baden-Württemberg",VLOOKUP(L685,Params!A$28:A$36,1,FALSE),""),"")</f>
        <v/>
      </c>
      <c r="N685" s="147"/>
      <c r="O685" s="139"/>
      <c r="P685" s="139" t="str">
        <f t="shared" si="34"/>
        <v/>
      </c>
      <c r="Q685" s="139" t="str">
        <f t="shared" si="34"/>
        <v/>
      </c>
      <c r="R685" s="139" t="str">
        <f t="shared" si="34"/>
        <v/>
      </c>
      <c r="S685" s="147"/>
      <c r="T685" s="146" t="str" cm="1">
        <f t="array" aca="1" ref="T685" ca="1">IF(B685&lt;&gt;"",HYPERLINK("#'"&amp;MID(CELL("Dateiname",'Gemarkungen &amp; Flurstücke'!A$1),FIND("]",CELL("Dateiname",'Gemarkungen &amp; Flurstücke'!A$1))+1,31)&amp;"'!B6","Bitte ergänzen Sie die Angaben in ''Gemarkungen &amp; Flurstücke''!"),"")</f>
        <v/>
      </c>
      <c r="U685" s="42" t="str">
        <f>IFERROR(VLOOKUP(K685,Params!$A$2:$C$17,3,FALSE)&amp;VLOOKUP(L685,Params!$A$21:$C$23,3,FALSE)&amp;IFERROR(VLOOKUP(M685,Params!$A$28:$C$36,3,FALSE),"0"),"")</f>
        <v/>
      </c>
      <c r="V685" s="67" t="str">
        <f t="shared" si="32"/>
        <v/>
      </c>
      <c r="W685" s="67" t="str">
        <f>IFERROR(VLOOKUP(U685,Verfahren!$A$1:$E$15,5,FALSE),"")&amp;IFERROR(VLOOKUP(V685,Verfahren!A$17:B$20,2,FALSE),"")</f>
        <v/>
      </c>
      <c r="X685" s="67" t="str">
        <f t="shared" si="33"/>
        <v/>
      </c>
      <c r="Y685" s="67">
        <v>681</v>
      </c>
      <c r="Z685" s="67" t="str" cm="1">
        <f t="array" ref="Z685">IFERROR(INDEX($C$1:$C$1003,_xlfn.AGGREGATE(15,6,ROW($W$5:$W$1003)/(FIND("Wohngrundstück",$W$5:$W$1003,1)&gt;0),ROW()-4)),"")</f>
        <v/>
      </c>
      <c r="AA685" s="67" t="str" cm="1">
        <f t="array" ref="AA685">IFERROR(INDEX($C$1:$C$1003,_xlfn.AGGREGATE(15,6,ROW($U$5:$U$1003)/(FIND("123",$U$5:$U$1003,1)&gt;0),ROW()-4)),"")</f>
        <v/>
      </c>
      <c r="AB685" s="67" t="str" cm="1">
        <f t="array" ref="AB685">IFERROR(INDEX($C$1:$C$1003,_xlfn.AGGREGATE(15,6,ROW($W$5:$W$1003)/(FIND("Nichtwohngrundstück",$W$5:$W$1003,1)&gt;0),ROW()-4)),"")</f>
        <v/>
      </c>
      <c r="AC685" s="67" t="str" cm="1">
        <f t="array" ref="AC685">IFERROR(INDEX($C$1:$C$1003,_xlfn.AGGREGATE(15,6,ROW($W$5:$W$1003)/(FIND("Gebäude",$W$5:$W$1003,1)&gt;0),ROW()-4)),"")</f>
        <v/>
      </c>
      <c r="AD685" s="67" t="str" cm="1">
        <f t="array" ref="AD685">IFERROR(INDEX($C$1:$C$1003,_xlfn.AGGREGATE(15,6,ROW($W$5:$W$1003)/(FIND("LuF",$W$5:$W$1003,1)&gt;0),ROW()-4)),"")</f>
        <v/>
      </c>
      <c r="AE685" s="67" t="str" cm="1">
        <f t="array" ref="AE685">IFERROR(INDEX($C$1:$C$1003,_xlfn.AGGREGATE(15,6,ROW($P$5:$P$1003)/(FIND("Ja",$P$5:$P$1003,1)&gt;0),ROW()-4)),"")</f>
        <v/>
      </c>
      <c r="AF685" s="67" t="str" cm="1">
        <f t="array" ref="AF685">IFERROR(INDEX($C$1:$C$1003,_xlfn.AGGREGATE(15,6,ROW($V$5:$V$1003)/(FIND("1",$V$5:$V$1003,1)&gt;0),ROW()-4)),"")</f>
        <v/>
      </c>
    </row>
    <row r="686" spans="2:32" x14ac:dyDescent="0.35">
      <c r="B686" s="139"/>
      <c r="C686" s="139" t="str">
        <f>IF(B686&lt;&gt;"",COUNTIF($B$4:$B686,"&lt;&gt;"),"")</f>
        <v/>
      </c>
      <c r="D686" s="142"/>
      <c r="E686" s="139"/>
      <c r="F686" s="139"/>
      <c r="G686" s="139"/>
      <c r="H686" s="139"/>
      <c r="I686" s="142"/>
      <c r="J686" s="139"/>
      <c r="K686" s="139" t="str">
        <f>IFERROR(INDEX(PLZ!B:B,MATCH(I686,PLZ!A:A,0)),"")</f>
        <v/>
      </c>
      <c r="L686" s="139"/>
      <c r="M686" s="139" t="str">
        <f>IFERROR(IF(K686&lt;&gt;"Baden-Württemberg",VLOOKUP(L686,Params!A$28:A$36,1,FALSE),""),"")</f>
        <v/>
      </c>
      <c r="N686" s="147"/>
      <c r="O686" s="139"/>
      <c r="P686" s="139" t="str">
        <f t="shared" si="34"/>
        <v/>
      </c>
      <c r="Q686" s="139" t="str">
        <f t="shared" si="34"/>
        <v/>
      </c>
      <c r="R686" s="139" t="str">
        <f t="shared" si="34"/>
        <v/>
      </c>
      <c r="S686" s="147"/>
      <c r="T686" s="146" t="str" cm="1">
        <f t="array" aca="1" ref="T686" ca="1">IF(B686&lt;&gt;"",HYPERLINK("#'"&amp;MID(CELL("Dateiname",'Gemarkungen &amp; Flurstücke'!A$1),FIND("]",CELL("Dateiname",'Gemarkungen &amp; Flurstücke'!A$1))+1,31)&amp;"'!B6","Bitte ergänzen Sie die Angaben in ''Gemarkungen &amp; Flurstücke''!"),"")</f>
        <v/>
      </c>
      <c r="U686" s="42" t="str">
        <f>IFERROR(VLOOKUP(K686,Params!$A$2:$C$17,3,FALSE)&amp;VLOOKUP(L686,Params!$A$21:$C$23,3,FALSE)&amp;IFERROR(VLOOKUP(M686,Params!$A$28:$C$36,3,FALSE),"0"),"")</f>
        <v/>
      </c>
      <c r="V686" s="67" t="str">
        <f t="shared" si="32"/>
        <v/>
      </c>
      <c r="W686" s="67" t="str">
        <f>IFERROR(VLOOKUP(U686,Verfahren!$A$1:$E$15,5,FALSE),"")&amp;IFERROR(VLOOKUP(V686,Verfahren!A$17:B$20,2,FALSE),"")</f>
        <v/>
      </c>
      <c r="X686" s="67" t="str">
        <f t="shared" si="33"/>
        <v/>
      </c>
      <c r="Y686" s="67">
        <v>682</v>
      </c>
      <c r="Z686" s="67" t="str" cm="1">
        <f t="array" ref="Z686">IFERROR(INDEX($C$1:$C$1003,_xlfn.AGGREGATE(15,6,ROW($W$5:$W$1003)/(FIND("Wohngrundstück",$W$5:$W$1003,1)&gt;0),ROW()-4)),"")</f>
        <v/>
      </c>
      <c r="AA686" s="67" t="str" cm="1">
        <f t="array" ref="AA686">IFERROR(INDEX($C$1:$C$1003,_xlfn.AGGREGATE(15,6,ROW($U$5:$U$1003)/(FIND("123",$U$5:$U$1003,1)&gt;0),ROW()-4)),"")</f>
        <v/>
      </c>
      <c r="AB686" s="67" t="str" cm="1">
        <f t="array" ref="AB686">IFERROR(INDEX($C$1:$C$1003,_xlfn.AGGREGATE(15,6,ROW($W$5:$W$1003)/(FIND("Nichtwohngrundstück",$W$5:$W$1003,1)&gt;0),ROW()-4)),"")</f>
        <v/>
      </c>
      <c r="AC686" s="67" t="str" cm="1">
        <f t="array" ref="AC686">IFERROR(INDEX($C$1:$C$1003,_xlfn.AGGREGATE(15,6,ROW($W$5:$W$1003)/(FIND("Gebäude",$W$5:$W$1003,1)&gt;0),ROW()-4)),"")</f>
        <v/>
      </c>
      <c r="AD686" s="67" t="str" cm="1">
        <f t="array" ref="AD686">IFERROR(INDEX($C$1:$C$1003,_xlfn.AGGREGATE(15,6,ROW($W$5:$W$1003)/(FIND("LuF",$W$5:$W$1003,1)&gt;0),ROW()-4)),"")</f>
        <v/>
      </c>
      <c r="AE686" s="67" t="str" cm="1">
        <f t="array" ref="AE686">IFERROR(INDEX($C$1:$C$1003,_xlfn.AGGREGATE(15,6,ROW($P$5:$P$1003)/(FIND("Ja",$P$5:$P$1003,1)&gt;0),ROW()-4)),"")</f>
        <v/>
      </c>
      <c r="AF686" s="67" t="str" cm="1">
        <f t="array" ref="AF686">IFERROR(INDEX($C$1:$C$1003,_xlfn.AGGREGATE(15,6,ROW($V$5:$V$1003)/(FIND("1",$V$5:$V$1003,1)&gt;0),ROW()-4)),"")</f>
        <v/>
      </c>
    </row>
    <row r="687" spans="2:32" x14ac:dyDescent="0.35">
      <c r="B687" s="139"/>
      <c r="C687" s="139" t="str">
        <f>IF(B687&lt;&gt;"",COUNTIF($B$4:$B687,"&lt;&gt;"),"")</f>
        <v/>
      </c>
      <c r="D687" s="142"/>
      <c r="E687" s="139"/>
      <c r="F687" s="139"/>
      <c r="G687" s="139"/>
      <c r="H687" s="139"/>
      <c r="I687" s="142"/>
      <c r="J687" s="139"/>
      <c r="K687" s="139" t="str">
        <f>IFERROR(INDEX(PLZ!B:B,MATCH(I687,PLZ!A:A,0)),"")</f>
        <v/>
      </c>
      <c r="L687" s="139"/>
      <c r="M687" s="139" t="str">
        <f>IFERROR(IF(K687&lt;&gt;"Baden-Württemberg",VLOOKUP(L687,Params!A$28:A$36,1,FALSE),""),"")</f>
        <v/>
      </c>
      <c r="N687" s="147"/>
      <c r="O687" s="139"/>
      <c r="P687" s="139" t="str">
        <f t="shared" si="34"/>
        <v/>
      </c>
      <c r="Q687" s="139" t="str">
        <f t="shared" si="34"/>
        <v/>
      </c>
      <c r="R687" s="139" t="str">
        <f t="shared" si="34"/>
        <v/>
      </c>
      <c r="S687" s="147"/>
      <c r="T687" s="146" t="str" cm="1">
        <f t="array" aca="1" ref="T687" ca="1">IF(B687&lt;&gt;"",HYPERLINK("#'"&amp;MID(CELL("Dateiname",'Gemarkungen &amp; Flurstücke'!A$1),FIND("]",CELL("Dateiname",'Gemarkungen &amp; Flurstücke'!A$1))+1,31)&amp;"'!B6","Bitte ergänzen Sie die Angaben in ''Gemarkungen &amp; Flurstücke''!"),"")</f>
        <v/>
      </c>
      <c r="U687" s="42" t="str">
        <f>IFERROR(VLOOKUP(K687,Params!$A$2:$C$17,3,FALSE)&amp;VLOOKUP(L687,Params!$A$21:$C$23,3,FALSE)&amp;IFERROR(VLOOKUP(M687,Params!$A$28:$C$36,3,FALSE),"0"),"")</f>
        <v/>
      </c>
      <c r="V687" s="67" t="str">
        <f t="shared" si="32"/>
        <v/>
      </c>
      <c r="W687" s="67" t="str">
        <f>IFERROR(VLOOKUP(U687,Verfahren!$A$1:$E$15,5,FALSE),"")&amp;IFERROR(VLOOKUP(V687,Verfahren!A$17:B$20,2,FALSE),"")</f>
        <v/>
      </c>
      <c r="X687" s="67" t="str">
        <f t="shared" si="33"/>
        <v/>
      </c>
      <c r="Y687" s="67">
        <v>683</v>
      </c>
      <c r="Z687" s="67" t="str" cm="1">
        <f t="array" ref="Z687">IFERROR(INDEX($C$1:$C$1003,_xlfn.AGGREGATE(15,6,ROW($W$5:$W$1003)/(FIND("Wohngrundstück",$W$5:$W$1003,1)&gt;0),ROW()-4)),"")</f>
        <v/>
      </c>
      <c r="AA687" s="67" t="str" cm="1">
        <f t="array" ref="AA687">IFERROR(INDEX($C$1:$C$1003,_xlfn.AGGREGATE(15,6,ROW($U$5:$U$1003)/(FIND("123",$U$5:$U$1003,1)&gt;0),ROW()-4)),"")</f>
        <v/>
      </c>
      <c r="AB687" s="67" t="str" cm="1">
        <f t="array" ref="AB687">IFERROR(INDEX($C$1:$C$1003,_xlfn.AGGREGATE(15,6,ROW($W$5:$W$1003)/(FIND("Nichtwohngrundstück",$W$5:$W$1003,1)&gt;0),ROW()-4)),"")</f>
        <v/>
      </c>
      <c r="AC687" s="67" t="str" cm="1">
        <f t="array" ref="AC687">IFERROR(INDEX($C$1:$C$1003,_xlfn.AGGREGATE(15,6,ROW($W$5:$W$1003)/(FIND("Gebäude",$W$5:$W$1003,1)&gt;0),ROW()-4)),"")</f>
        <v/>
      </c>
      <c r="AD687" s="67" t="str" cm="1">
        <f t="array" ref="AD687">IFERROR(INDEX($C$1:$C$1003,_xlfn.AGGREGATE(15,6,ROW($W$5:$W$1003)/(FIND("LuF",$W$5:$W$1003,1)&gt;0),ROW()-4)),"")</f>
        <v/>
      </c>
      <c r="AE687" s="67" t="str" cm="1">
        <f t="array" ref="AE687">IFERROR(INDEX($C$1:$C$1003,_xlfn.AGGREGATE(15,6,ROW($P$5:$P$1003)/(FIND("Ja",$P$5:$P$1003,1)&gt;0),ROW()-4)),"")</f>
        <v/>
      </c>
      <c r="AF687" s="67" t="str" cm="1">
        <f t="array" ref="AF687">IFERROR(INDEX($C$1:$C$1003,_xlfn.AGGREGATE(15,6,ROW($V$5:$V$1003)/(FIND("1",$V$5:$V$1003,1)&gt;0),ROW()-4)),"")</f>
        <v/>
      </c>
    </row>
    <row r="688" spans="2:32" x14ac:dyDescent="0.35">
      <c r="B688" s="139"/>
      <c r="C688" s="139" t="str">
        <f>IF(B688&lt;&gt;"",COUNTIF($B$4:$B688,"&lt;&gt;"),"")</f>
        <v/>
      </c>
      <c r="D688" s="142"/>
      <c r="E688" s="139"/>
      <c r="F688" s="139"/>
      <c r="G688" s="139"/>
      <c r="H688" s="139"/>
      <c r="I688" s="142"/>
      <c r="J688" s="139"/>
      <c r="K688" s="139" t="str">
        <f>IFERROR(INDEX(PLZ!B:B,MATCH(I688,PLZ!A:A,0)),"")</f>
        <v/>
      </c>
      <c r="L688" s="139"/>
      <c r="M688" s="139" t="str">
        <f>IFERROR(IF(K688&lt;&gt;"Baden-Württemberg",VLOOKUP(L688,Params!A$28:A$36,1,FALSE),""),"")</f>
        <v/>
      </c>
      <c r="N688" s="147"/>
      <c r="O688" s="139"/>
      <c r="P688" s="139" t="str">
        <f t="shared" si="34"/>
        <v/>
      </c>
      <c r="Q688" s="139" t="str">
        <f t="shared" si="34"/>
        <v/>
      </c>
      <c r="R688" s="139" t="str">
        <f t="shared" si="34"/>
        <v/>
      </c>
      <c r="S688" s="147"/>
      <c r="T688" s="146" t="str" cm="1">
        <f t="array" aca="1" ref="T688" ca="1">IF(B688&lt;&gt;"",HYPERLINK("#'"&amp;MID(CELL("Dateiname",'Gemarkungen &amp; Flurstücke'!A$1),FIND("]",CELL("Dateiname",'Gemarkungen &amp; Flurstücke'!A$1))+1,31)&amp;"'!B6","Bitte ergänzen Sie die Angaben in ''Gemarkungen &amp; Flurstücke''!"),"")</f>
        <v/>
      </c>
      <c r="U688" s="42" t="str">
        <f>IFERROR(VLOOKUP(K688,Params!$A$2:$C$17,3,FALSE)&amp;VLOOKUP(L688,Params!$A$21:$C$23,3,FALSE)&amp;IFERROR(VLOOKUP(M688,Params!$A$28:$C$36,3,FALSE),"0"),"")</f>
        <v/>
      </c>
      <c r="V688" s="67" t="str">
        <f t="shared" si="32"/>
        <v/>
      </c>
      <c r="W688" s="67" t="str">
        <f>IFERROR(VLOOKUP(U688,Verfahren!$A$1:$E$15,5,FALSE),"")&amp;IFERROR(VLOOKUP(V688,Verfahren!A$17:B$20,2,FALSE),"")</f>
        <v/>
      </c>
      <c r="X688" s="67" t="str">
        <f t="shared" si="33"/>
        <v/>
      </c>
      <c r="Y688" s="67">
        <v>684</v>
      </c>
      <c r="Z688" s="67" t="str" cm="1">
        <f t="array" ref="Z688">IFERROR(INDEX($C$1:$C$1003,_xlfn.AGGREGATE(15,6,ROW($W$5:$W$1003)/(FIND("Wohngrundstück",$W$5:$W$1003,1)&gt;0),ROW()-4)),"")</f>
        <v/>
      </c>
      <c r="AA688" s="67" t="str" cm="1">
        <f t="array" ref="AA688">IFERROR(INDEX($C$1:$C$1003,_xlfn.AGGREGATE(15,6,ROW($U$5:$U$1003)/(FIND("123",$U$5:$U$1003,1)&gt;0),ROW()-4)),"")</f>
        <v/>
      </c>
      <c r="AB688" s="67" t="str" cm="1">
        <f t="array" ref="AB688">IFERROR(INDEX($C$1:$C$1003,_xlfn.AGGREGATE(15,6,ROW($W$5:$W$1003)/(FIND("Nichtwohngrundstück",$W$5:$W$1003,1)&gt;0),ROW()-4)),"")</f>
        <v/>
      </c>
      <c r="AC688" s="67" t="str" cm="1">
        <f t="array" ref="AC688">IFERROR(INDEX($C$1:$C$1003,_xlfn.AGGREGATE(15,6,ROW($W$5:$W$1003)/(FIND("Gebäude",$W$5:$W$1003,1)&gt;0),ROW()-4)),"")</f>
        <v/>
      </c>
      <c r="AD688" s="67" t="str" cm="1">
        <f t="array" ref="AD688">IFERROR(INDEX($C$1:$C$1003,_xlfn.AGGREGATE(15,6,ROW($W$5:$W$1003)/(FIND("LuF",$W$5:$W$1003,1)&gt;0),ROW()-4)),"")</f>
        <v/>
      </c>
      <c r="AE688" s="67" t="str" cm="1">
        <f t="array" ref="AE688">IFERROR(INDEX($C$1:$C$1003,_xlfn.AGGREGATE(15,6,ROW($P$5:$P$1003)/(FIND("Ja",$P$5:$P$1003,1)&gt;0),ROW()-4)),"")</f>
        <v/>
      </c>
      <c r="AF688" s="67" t="str" cm="1">
        <f t="array" ref="AF688">IFERROR(INDEX($C$1:$C$1003,_xlfn.AGGREGATE(15,6,ROW($V$5:$V$1003)/(FIND("1",$V$5:$V$1003,1)&gt;0),ROW()-4)),"")</f>
        <v/>
      </c>
    </row>
    <row r="689" spans="2:32" x14ac:dyDescent="0.35">
      <c r="B689" s="139"/>
      <c r="C689" s="139" t="str">
        <f>IF(B689&lt;&gt;"",COUNTIF($B$4:$B689,"&lt;&gt;"),"")</f>
        <v/>
      </c>
      <c r="D689" s="142"/>
      <c r="E689" s="139"/>
      <c r="F689" s="139"/>
      <c r="G689" s="139"/>
      <c r="H689" s="139"/>
      <c r="I689" s="142"/>
      <c r="J689" s="139"/>
      <c r="K689" s="139" t="str">
        <f>IFERROR(INDEX(PLZ!B:B,MATCH(I689,PLZ!A:A,0)),"")</f>
        <v/>
      </c>
      <c r="L689" s="139"/>
      <c r="M689" s="139" t="str">
        <f>IFERROR(IF(K689&lt;&gt;"Baden-Württemberg",VLOOKUP(L689,Params!A$28:A$36,1,FALSE),""),"")</f>
        <v/>
      </c>
      <c r="N689" s="147"/>
      <c r="O689" s="139"/>
      <c r="P689" s="139" t="str">
        <f t="shared" si="34"/>
        <v/>
      </c>
      <c r="Q689" s="139" t="str">
        <f t="shared" si="34"/>
        <v/>
      </c>
      <c r="R689" s="139" t="str">
        <f t="shared" si="34"/>
        <v/>
      </c>
      <c r="S689" s="147"/>
      <c r="T689" s="146" t="str" cm="1">
        <f t="array" aca="1" ref="T689" ca="1">IF(B689&lt;&gt;"",HYPERLINK("#'"&amp;MID(CELL("Dateiname",'Gemarkungen &amp; Flurstücke'!A$1),FIND("]",CELL("Dateiname",'Gemarkungen &amp; Flurstücke'!A$1))+1,31)&amp;"'!B6","Bitte ergänzen Sie die Angaben in ''Gemarkungen &amp; Flurstücke''!"),"")</f>
        <v/>
      </c>
      <c r="U689" s="42" t="str">
        <f>IFERROR(VLOOKUP(K689,Params!$A$2:$C$17,3,FALSE)&amp;VLOOKUP(L689,Params!$A$21:$C$23,3,FALSE)&amp;IFERROR(VLOOKUP(M689,Params!$A$28:$C$36,3,FALSE),"0"),"")</f>
        <v/>
      </c>
      <c r="V689" s="67" t="str">
        <f t="shared" si="32"/>
        <v/>
      </c>
      <c r="W689" s="67" t="str">
        <f>IFERROR(VLOOKUP(U689,Verfahren!$A$1:$E$15,5,FALSE),"")&amp;IFERROR(VLOOKUP(V689,Verfahren!A$17:B$20,2,FALSE),"")</f>
        <v/>
      </c>
      <c r="X689" s="67" t="str">
        <f t="shared" si="33"/>
        <v/>
      </c>
      <c r="Y689" s="67">
        <v>685</v>
      </c>
      <c r="Z689" s="67" t="str" cm="1">
        <f t="array" ref="Z689">IFERROR(INDEX($C$1:$C$1003,_xlfn.AGGREGATE(15,6,ROW($W$5:$W$1003)/(FIND("Wohngrundstück",$W$5:$W$1003,1)&gt;0),ROW()-4)),"")</f>
        <v/>
      </c>
      <c r="AA689" s="67" t="str" cm="1">
        <f t="array" ref="AA689">IFERROR(INDEX($C$1:$C$1003,_xlfn.AGGREGATE(15,6,ROW($U$5:$U$1003)/(FIND("123",$U$5:$U$1003,1)&gt;0),ROW()-4)),"")</f>
        <v/>
      </c>
      <c r="AB689" s="67" t="str" cm="1">
        <f t="array" ref="AB689">IFERROR(INDEX($C$1:$C$1003,_xlfn.AGGREGATE(15,6,ROW($W$5:$W$1003)/(FIND("Nichtwohngrundstück",$W$5:$W$1003,1)&gt;0),ROW()-4)),"")</f>
        <v/>
      </c>
      <c r="AC689" s="67" t="str" cm="1">
        <f t="array" ref="AC689">IFERROR(INDEX($C$1:$C$1003,_xlfn.AGGREGATE(15,6,ROW($W$5:$W$1003)/(FIND("Gebäude",$W$5:$W$1003,1)&gt;0),ROW()-4)),"")</f>
        <v/>
      </c>
      <c r="AD689" s="67" t="str" cm="1">
        <f t="array" ref="AD689">IFERROR(INDEX($C$1:$C$1003,_xlfn.AGGREGATE(15,6,ROW($W$5:$W$1003)/(FIND("LuF",$W$5:$W$1003,1)&gt;0),ROW()-4)),"")</f>
        <v/>
      </c>
      <c r="AE689" s="67" t="str" cm="1">
        <f t="array" ref="AE689">IFERROR(INDEX($C$1:$C$1003,_xlfn.AGGREGATE(15,6,ROW($P$5:$P$1003)/(FIND("Ja",$P$5:$P$1003,1)&gt;0),ROW()-4)),"")</f>
        <v/>
      </c>
      <c r="AF689" s="67" t="str" cm="1">
        <f t="array" ref="AF689">IFERROR(INDEX($C$1:$C$1003,_xlfn.AGGREGATE(15,6,ROW($V$5:$V$1003)/(FIND("1",$V$5:$V$1003,1)&gt;0),ROW()-4)),"")</f>
        <v/>
      </c>
    </row>
    <row r="690" spans="2:32" x14ac:dyDescent="0.35">
      <c r="B690" s="139"/>
      <c r="C690" s="139" t="str">
        <f>IF(B690&lt;&gt;"",COUNTIF($B$4:$B690,"&lt;&gt;"),"")</f>
        <v/>
      </c>
      <c r="D690" s="142"/>
      <c r="E690" s="139"/>
      <c r="F690" s="139"/>
      <c r="G690" s="139"/>
      <c r="H690" s="139"/>
      <c r="I690" s="142"/>
      <c r="J690" s="139"/>
      <c r="K690" s="139" t="str">
        <f>IFERROR(INDEX(PLZ!B:B,MATCH(I690,PLZ!A:A,0)),"")</f>
        <v/>
      </c>
      <c r="L690" s="139"/>
      <c r="M690" s="139" t="str">
        <f>IFERROR(IF(K690&lt;&gt;"Baden-Württemberg",VLOOKUP(L690,Params!A$28:A$36,1,FALSE),""),"")</f>
        <v/>
      </c>
      <c r="N690" s="147"/>
      <c r="O690" s="139"/>
      <c r="P690" s="139" t="str">
        <f t="shared" si="34"/>
        <v/>
      </c>
      <c r="Q690" s="139" t="str">
        <f t="shared" si="34"/>
        <v/>
      </c>
      <c r="R690" s="139" t="str">
        <f t="shared" si="34"/>
        <v/>
      </c>
      <c r="S690" s="147"/>
      <c r="T690" s="146" t="str" cm="1">
        <f t="array" aca="1" ref="T690" ca="1">IF(B690&lt;&gt;"",HYPERLINK("#'"&amp;MID(CELL("Dateiname",'Gemarkungen &amp; Flurstücke'!A$1),FIND("]",CELL("Dateiname",'Gemarkungen &amp; Flurstücke'!A$1))+1,31)&amp;"'!B6","Bitte ergänzen Sie die Angaben in ''Gemarkungen &amp; Flurstücke''!"),"")</f>
        <v/>
      </c>
      <c r="U690" s="42" t="str">
        <f>IFERROR(VLOOKUP(K690,Params!$A$2:$C$17,3,FALSE)&amp;VLOOKUP(L690,Params!$A$21:$C$23,3,FALSE)&amp;IFERROR(VLOOKUP(M690,Params!$A$28:$C$36,3,FALSE),"0"),"")</f>
        <v/>
      </c>
      <c r="V690" s="67" t="str">
        <f t="shared" si="32"/>
        <v/>
      </c>
      <c r="W690" s="67" t="str">
        <f>IFERROR(VLOOKUP(U690,Verfahren!$A$1:$E$15,5,FALSE),"")&amp;IFERROR(VLOOKUP(V690,Verfahren!A$17:B$20,2,FALSE),"")</f>
        <v/>
      </c>
      <c r="X690" s="67" t="str">
        <f t="shared" si="33"/>
        <v/>
      </c>
      <c r="Y690" s="67">
        <v>686</v>
      </c>
      <c r="Z690" s="67" t="str" cm="1">
        <f t="array" ref="Z690">IFERROR(INDEX($C$1:$C$1003,_xlfn.AGGREGATE(15,6,ROW($W$5:$W$1003)/(FIND("Wohngrundstück",$W$5:$W$1003,1)&gt;0),ROW()-4)),"")</f>
        <v/>
      </c>
      <c r="AA690" s="67" t="str" cm="1">
        <f t="array" ref="AA690">IFERROR(INDEX($C$1:$C$1003,_xlfn.AGGREGATE(15,6,ROW($U$5:$U$1003)/(FIND("123",$U$5:$U$1003,1)&gt;0),ROW()-4)),"")</f>
        <v/>
      </c>
      <c r="AB690" s="67" t="str" cm="1">
        <f t="array" ref="AB690">IFERROR(INDEX($C$1:$C$1003,_xlfn.AGGREGATE(15,6,ROW($W$5:$W$1003)/(FIND("Nichtwohngrundstück",$W$5:$W$1003,1)&gt;0),ROW()-4)),"")</f>
        <v/>
      </c>
      <c r="AC690" s="67" t="str" cm="1">
        <f t="array" ref="AC690">IFERROR(INDEX($C$1:$C$1003,_xlfn.AGGREGATE(15,6,ROW($W$5:$W$1003)/(FIND("Gebäude",$W$5:$W$1003,1)&gt;0),ROW()-4)),"")</f>
        <v/>
      </c>
      <c r="AD690" s="67" t="str" cm="1">
        <f t="array" ref="AD690">IFERROR(INDEX($C$1:$C$1003,_xlfn.AGGREGATE(15,6,ROW($W$5:$W$1003)/(FIND("LuF",$W$5:$W$1003,1)&gt;0),ROW()-4)),"")</f>
        <v/>
      </c>
      <c r="AE690" s="67" t="str" cm="1">
        <f t="array" ref="AE690">IFERROR(INDEX($C$1:$C$1003,_xlfn.AGGREGATE(15,6,ROW($P$5:$P$1003)/(FIND("Ja",$P$5:$P$1003,1)&gt;0),ROW()-4)),"")</f>
        <v/>
      </c>
      <c r="AF690" s="67" t="str" cm="1">
        <f t="array" ref="AF690">IFERROR(INDEX($C$1:$C$1003,_xlfn.AGGREGATE(15,6,ROW($V$5:$V$1003)/(FIND("1",$V$5:$V$1003,1)&gt;0),ROW()-4)),"")</f>
        <v/>
      </c>
    </row>
    <row r="691" spans="2:32" x14ac:dyDescent="0.35">
      <c r="B691" s="139"/>
      <c r="C691" s="139" t="str">
        <f>IF(B691&lt;&gt;"",COUNTIF($B$4:$B691,"&lt;&gt;"),"")</f>
        <v/>
      </c>
      <c r="D691" s="142"/>
      <c r="E691" s="139"/>
      <c r="F691" s="139"/>
      <c r="G691" s="139"/>
      <c r="H691" s="139"/>
      <c r="I691" s="142"/>
      <c r="J691" s="139"/>
      <c r="K691" s="139" t="str">
        <f>IFERROR(INDEX(PLZ!B:B,MATCH(I691,PLZ!A:A,0)),"")</f>
        <v/>
      </c>
      <c r="L691" s="139"/>
      <c r="M691" s="139" t="str">
        <f>IFERROR(IF(K691&lt;&gt;"Baden-Württemberg",VLOOKUP(L691,Params!A$28:A$36,1,FALSE),""),"")</f>
        <v/>
      </c>
      <c r="N691" s="147"/>
      <c r="O691" s="139"/>
      <c r="P691" s="139" t="str">
        <f t="shared" si="34"/>
        <v/>
      </c>
      <c r="Q691" s="139" t="str">
        <f t="shared" si="34"/>
        <v/>
      </c>
      <c r="R691" s="139" t="str">
        <f t="shared" si="34"/>
        <v/>
      </c>
      <c r="S691" s="147"/>
      <c r="T691" s="146" t="str" cm="1">
        <f t="array" aca="1" ref="T691" ca="1">IF(B691&lt;&gt;"",HYPERLINK("#'"&amp;MID(CELL("Dateiname",'Gemarkungen &amp; Flurstücke'!A$1),FIND("]",CELL("Dateiname",'Gemarkungen &amp; Flurstücke'!A$1))+1,31)&amp;"'!B6","Bitte ergänzen Sie die Angaben in ''Gemarkungen &amp; Flurstücke''!"),"")</f>
        <v/>
      </c>
      <c r="U691" s="42" t="str">
        <f>IFERROR(VLOOKUP(K691,Params!$A$2:$C$17,3,FALSE)&amp;VLOOKUP(L691,Params!$A$21:$C$23,3,FALSE)&amp;IFERROR(VLOOKUP(M691,Params!$A$28:$C$36,3,FALSE),"0"),"")</f>
        <v/>
      </c>
      <c r="V691" s="67" t="str">
        <f t="shared" si="32"/>
        <v/>
      </c>
      <c r="W691" s="67" t="str">
        <f>IFERROR(VLOOKUP(U691,Verfahren!$A$1:$E$15,5,FALSE),"")&amp;IFERROR(VLOOKUP(V691,Verfahren!A$17:B$20,2,FALSE),"")</f>
        <v/>
      </c>
      <c r="X691" s="67" t="str">
        <f t="shared" si="33"/>
        <v/>
      </c>
      <c r="Y691" s="67">
        <v>687</v>
      </c>
      <c r="Z691" s="67" t="str" cm="1">
        <f t="array" ref="Z691">IFERROR(INDEX($C$1:$C$1003,_xlfn.AGGREGATE(15,6,ROW($W$5:$W$1003)/(FIND("Wohngrundstück",$W$5:$W$1003,1)&gt;0),ROW()-4)),"")</f>
        <v/>
      </c>
      <c r="AA691" s="67" t="str" cm="1">
        <f t="array" ref="AA691">IFERROR(INDEX($C$1:$C$1003,_xlfn.AGGREGATE(15,6,ROW($U$5:$U$1003)/(FIND("123",$U$5:$U$1003,1)&gt;0),ROW()-4)),"")</f>
        <v/>
      </c>
      <c r="AB691" s="67" t="str" cm="1">
        <f t="array" ref="AB691">IFERROR(INDEX($C$1:$C$1003,_xlfn.AGGREGATE(15,6,ROW($W$5:$W$1003)/(FIND("Nichtwohngrundstück",$W$5:$W$1003,1)&gt;0),ROW()-4)),"")</f>
        <v/>
      </c>
      <c r="AC691" s="67" t="str" cm="1">
        <f t="array" ref="AC691">IFERROR(INDEX($C$1:$C$1003,_xlfn.AGGREGATE(15,6,ROW($W$5:$W$1003)/(FIND("Gebäude",$W$5:$W$1003,1)&gt;0),ROW()-4)),"")</f>
        <v/>
      </c>
      <c r="AD691" s="67" t="str" cm="1">
        <f t="array" ref="AD691">IFERROR(INDEX($C$1:$C$1003,_xlfn.AGGREGATE(15,6,ROW($W$5:$W$1003)/(FIND("LuF",$W$5:$W$1003,1)&gt;0),ROW()-4)),"")</f>
        <v/>
      </c>
      <c r="AE691" s="67" t="str" cm="1">
        <f t="array" ref="AE691">IFERROR(INDEX($C$1:$C$1003,_xlfn.AGGREGATE(15,6,ROW($P$5:$P$1003)/(FIND("Ja",$P$5:$P$1003,1)&gt;0),ROW()-4)),"")</f>
        <v/>
      </c>
      <c r="AF691" s="67" t="str" cm="1">
        <f t="array" ref="AF691">IFERROR(INDEX($C$1:$C$1003,_xlfn.AGGREGATE(15,6,ROW($V$5:$V$1003)/(FIND("1",$V$5:$V$1003,1)&gt;0),ROW()-4)),"")</f>
        <v/>
      </c>
    </row>
    <row r="692" spans="2:32" x14ac:dyDescent="0.35">
      <c r="B692" s="139"/>
      <c r="C692" s="139" t="str">
        <f>IF(B692&lt;&gt;"",COUNTIF($B$4:$B692,"&lt;&gt;"),"")</f>
        <v/>
      </c>
      <c r="D692" s="142"/>
      <c r="E692" s="139"/>
      <c r="F692" s="139"/>
      <c r="G692" s="139"/>
      <c r="H692" s="139"/>
      <c r="I692" s="142"/>
      <c r="J692" s="139"/>
      <c r="K692" s="139" t="str">
        <f>IFERROR(INDEX(PLZ!B:B,MATCH(I692,PLZ!A:A,0)),"")</f>
        <v/>
      </c>
      <c r="L692" s="139"/>
      <c r="M692" s="139" t="str">
        <f>IFERROR(IF(K692&lt;&gt;"Baden-Württemberg",VLOOKUP(L692,Params!A$28:A$36,1,FALSE),""),"")</f>
        <v/>
      </c>
      <c r="N692" s="147"/>
      <c r="O692" s="139"/>
      <c r="P692" s="139" t="str">
        <f t="shared" si="34"/>
        <v/>
      </c>
      <c r="Q692" s="139" t="str">
        <f t="shared" si="34"/>
        <v/>
      </c>
      <c r="R692" s="139" t="str">
        <f t="shared" si="34"/>
        <v/>
      </c>
      <c r="S692" s="147"/>
      <c r="T692" s="146" t="str" cm="1">
        <f t="array" aca="1" ref="T692" ca="1">IF(B692&lt;&gt;"",HYPERLINK("#'"&amp;MID(CELL("Dateiname",'Gemarkungen &amp; Flurstücke'!A$1),FIND("]",CELL("Dateiname",'Gemarkungen &amp; Flurstücke'!A$1))+1,31)&amp;"'!B6","Bitte ergänzen Sie die Angaben in ''Gemarkungen &amp; Flurstücke''!"),"")</f>
        <v/>
      </c>
      <c r="U692" s="42" t="str">
        <f>IFERROR(VLOOKUP(K692,Params!$A$2:$C$17,3,FALSE)&amp;VLOOKUP(L692,Params!$A$21:$C$23,3,FALSE)&amp;IFERROR(VLOOKUP(M692,Params!$A$28:$C$36,3,FALSE),"0"),"")</f>
        <v/>
      </c>
      <c r="V692" s="67" t="str">
        <f t="shared" si="32"/>
        <v/>
      </c>
      <c r="W692" s="67" t="str">
        <f>IFERROR(VLOOKUP(U692,Verfahren!$A$1:$E$15,5,FALSE),"")&amp;IFERROR(VLOOKUP(V692,Verfahren!A$17:B$20,2,FALSE),"")</f>
        <v/>
      </c>
      <c r="X692" s="67" t="str">
        <f t="shared" si="33"/>
        <v/>
      </c>
      <c r="Y692" s="67">
        <v>688</v>
      </c>
      <c r="Z692" s="67" t="str" cm="1">
        <f t="array" ref="Z692">IFERROR(INDEX($C$1:$C$1003,_xlfn.AGGREGATE(15,6,ROW($W$5:$W$1003)/(FIND("Wohngrundstück",$W$5:$W$1003,1)&gt;0),ROW()-4)),"")</f>
        <v/>
      </c>
      <c r="AA692" s="67" t="str" cm="1">
        <f t="array" ref="AA692">IFERROR(INDEX($C$1:$C$1003,_xlfn.AGGREGATE(15,6,ROW($U$5:$U$1003)/(FIND("123",$U$5:$U$1003,1)&gt;0),ROW()-4)),"")</f>
        <v/>
      </c>
      <c r="AB692" s="67" t="str" cm="1">
        <f t="array" ref="AB692">IFERROR(INDEX($C$1:$C$1003,_xlfn.AGGREGATE(15,6,ROW($W$5:$W$1003)/(FIND("Nichtwohngrundstück",$W$5:$W$1003,1)&gt;0),ROW()-4)),"")</f>
        <v/>
      </c>
      <c r="AC692" s="67" t="str" cm="1">
        <f t="array" ref="AC692">IFERROR(INDEX($C$1:$C$1003,_xlfn.AGGREGATE(15,6,ROW($W$5:$W$1003)/(FIND("Gebäude",$W$5:$W$1003,1)&gt;0),ROW()-4)),"")</f>
        <v/>
      </c>
      <c r="AD692" s="67" t="str" cm="1">
        <f t="array" ref="AD692">IFERROR(INDEX($C$1:$C$1003,_xlfn.AGGREGATE(15,6,ROW($W$5:$W$1003)/(FIND("LuF",$W$5:$W$1003,1)&gt;0),ROW()-4)),"")</f>
        <v/>
      </c>
      <c r="AE692" s="67" t="str" cm="1">
        <f t="array" ref="AE692">IFERROR(INDEX($C$1:$C$1003,_xlfn.AGGREGATE(15,6,ROW($P$5:$P$1003)/(FIND("Ja",$P$5:$P$1003,1)&gt;0),ROW()-4)),"")</f>
        <v/>
      </c>
      <c r="AF692" s="67" t="str" cm="1">
        <f t="array" ref="AF692">IFERROR(INDEX($C$1:$C$1003,_xlfn.AGGREGATE(15,6,ROW($V$5:$V$1003)/(FIND("1",$V$5:$V$1003,1)&gt;0),ROW()-4)),"")</f>
        <v/>
      </c>
    </row>
    <row r="693" spans="2:32" x14ac:dyDescent="0.35">
      <c r="B693" s="139"/>
      <c r="C693" s="139" t="str">
        <f>IF(B693&lt;&gt;"",COUNTIF($B$4:$B693,"&lt;&gt;"),"")</f>
        <v/>
      </c>
      <c r="D693" s="142"/>
      <c r="E693" s="139"/>
      <c r="F693" s="139"/>
      <c r="G693" s="139"/>
      <c r="H693" s="139"/>
      <c r="I693" s="142"/>
      <c r="J693" s="139"/>
      <c r="K693" s="139" t="str">
        <f>IFERROR(INDEX(PLZ!B:B,MATCH(I693,PLZ!A:A,0)),"")</f>
        <v/>
      </c>
      <c r="L693" s="139"/>
      <c r="M693" s="139" t="str">
        <f>IFERROR(IF(K693&lt;&gt;"Baden-Württemberg",VLOOKUP(L693,Params!A$28:A$36,1,FALSE),""),"")</f>
        <v/>
      </c>
      <c r="N693" s="147"/>
      <c r="O693" s="139"/>
      <c r="P693" s="139" t="str">
        <f t="shared" si="34"/>
        <v/>
      </c>
      <c r="Q693" s="139" t="str">
        <f t="shared" si="34"/>
        <v/>
      </c>
      <c r="R693" s="139" t="str">
        <f t="shared" si="34"/>
        <v/>
      </c>
      <c r="S693" s="147"/>
      <c r="T693" s="146" t="str" cm="1">
        <f t="array" aca="1" ref="T693" ca="1">IF(B693&lt;&gt;"",HYPERLINK("#'"&amp;MID(CELL("Dateiname",'Gemarkungen &amp; Flurstücke'!A$1),FIND("]",CELL("Dateiname",'Gemarkungen &amp; Flurstücke'!A$1))+1,31)&amp;"'!B6","Bitte ergänzen Sie die Angaben in ''Gemarkungen &amp; Flurstücke''!"),"")</f>
        <v/>
      </c>
      <c r="U693" s="42" t="str">
        <f>IFERROR(VLOOKUP(K693,Params!$A$2:$C$17,3,FALSE)&amp;VLOOKUP(L693,Params!$A$21:$C$23,3,FALSE)&amp;IFERROR(VLOOKUP(M693,Params!$A$28:$C$36,3,FALSE),"0"),"")</f>
        <v/>
      </c>
      <c r="V693" s="67" t="str">
        <f t="shared" si="32"/>
        <v/>
      </c>
      <c r="W693" s="67" t="str">
        <f>IFERROR(VLOOKUP(U693,Verfahren!$A$1:$E$15,5,FALSE),"")&amp;IFERROR(VLOOKUP(V693,Verfahren!A$17:B$20,2,FALSE),"")</f>
        <v/>
      </c>
      <c r="X693" s="67" t="str">
        <f t="shared" si="33"/>
        <v/>
      </c>
      <c r="Y693" s="67">
        <v>689</v>
      </c>
      <c r="Z693" s="67" t="str" cm="1">
        <f t="array" ref="Z693">IFERROR(INDEX($C$1:$C$1003,_xlfn.AGGREGATE(15,6,ROW($W$5:$W$1003)/(FIND("Wohngrundstück",$W$5:$W$1003,1)&gt;0),ROW()-4)),"")</f>
        <v/>
      </c>
      <c r="AA693" s="67" t="str" cm="1">
        <f t="array" ref="AA693">IFERROR(INDEX($C$1:$C$1003,_xlfn.AGGREGATE(15,6,ROW($U$5:$U$1003)/(FIND("123",$U$5:$U$1003,1)&gt;0),ROW()-4)),"")</f>
        <v/>
      </c>
      <c r="AB693" s="67" t="str" cm="1">
        <f t="array" ref="AB693">IFERROR(INDEX($C$1:$C$1003,_xlfn.AGGREGATE(15,6,ROW($W$5:$W$1003)/(FIND("Nichtwohngrundstück",$W$5:$W$1003,1)&gt;0),ROW()-4)),"")</f>
        <v/>
      </c>
      <c r="AC693" s="67" t="str" cm="1">
        <f t="array" ref="AC693">IFERROR(INDEX($C$1:$C$1003,_xlfn.AGGREGATE(15,6,ROW($W$5:$W$1003)/(FIND("Gebäude",$W$5:$W$1003,1)&gt;0),ROW()-4)),"")</f>
        <v/>
      </c>
      <c r="AD693" s="67" t="str" cm="1">
        <f t="array" ref="AD693">IFERROR(INDEX($C$1:$C$1003,_xlfn.AGGREGATE(15,6,ROW($W$5:$W$1003)/(FIND("LuF",$W$5:$W$1003,1)&gt;0),ROW()-4)),"")</f>
        <v/>
      </c>
      <c r="AE693" s="67" t="str" cm="1">
        <f t="array" ref="AE693">IFERROR(INDEX($C$1:$C$1003,_xlfn.AGGREGATE(15,6,ROW($P$5:$P$1003)/(FIND("Ja",$P$5:$P$1003,1)&gt;0),ROW()-4)),"")</f>
        <v/>
      </c>
      <c r="AF693" s="67" t="str" cm="1">
        <f t="array" ref="AF693">IFERROR(INDEX($C$1:$C$1003,_xlfn.AGGREGATE(15,6,ROW($V$5:$V$1003)/(FIND("1",$V$5:$V$1003,1)&gt;0),ROW()-4)),"")</f>
        <v/>
      </c>
    </row>
    <row r="694" spans="2:32" x14ac:dyDescent="0.35">
      <c r="B694" s="139"/>
      <c r="C694" s="139" t="str">
        <f>IF(B694&lt;&gt;"",COUNTIF($B$4:$B694,"&lt;&gt;"),"")</f>
        <v/>
      </c>
      <c r="D694" s="142"/>
      <c r="E694" s="139"/>
      <c r="F694" s="139"/>
      <c r="G694" s="139"/>
      <c r="H694" s="139"/>
      <c r="I694" s="142"/>
      <c r="J694" s="139"/>
      <c r="K694" s="139" t="str">
        <f>IFERROR(INDEX(PLZ!B:B,MATCH(I694,PLZ!A:A,0)),"")</f>
        <v/>
      </c>
      <c r="L694" s="139"/>
      <c r="M694" s="139" t="str">
        <f>IFERROR(IF(K694&lt;&gt;"Baden-Württemberg",VLOOKUP(L694,Params!A$28:A$36,1,FALSE),""),"")</f>
        <v/>
      </c>
      <c r="N694" s="147"/>
      <c r="O694" s="139"/>
      <c r="P694" s="139" t="str">
        <f t="shared" si="34"/>
        <v/>
      </c>
      <c r="Q694" s="139" t="str">
        <f t="shared" si="34"/>
        <v/>
      </c>
      <c r="R694" s="139" t="str">
        <f t="shared" si="34"/>
        <v/>
      </c>
      <c r="S694" s="147"/>
      <c r="T694" s="146" t="str" cm="1">
        <f t="array" aca="1" ref="T694" ca="1">IF(B694&lt;&gt;"",HYPERLINK("#'"&amp;MID(CELL("Dateiname",'Gemarkungen &amp; Flurstücke'!A$1),FIND("]",CELL("Dateiname",'Gemarkungen &amp; Flurstücke'!A$1))+1,31)&amp;"'!B6","Bitte ergänzen Sie die Angaben in ''Gemarkungen &amp; Flurstücke''!"),"")</f>
        <v/>
      </c>
      <c r="U694" s="42" t="str">
        <f>IFERROR(VLOOKUP(K694,Params!$A$2:$C$17,3,FALSE)&amp;VLOOKUP(L694,Params!$A$21:$C$23,3,FALSE)&amp;IFERROR(VLOOKUP(M694,Params!$A$28:$C$36,3,FALSE),"0"),"")</f>
        <v/>
      </c>
      <c r="V694" s="67" t="str">
        <f t="shared" si="32"/>
        <v/>
      </c>
      <c r="W694" s="67" t="str">
        <f>IFERROR(VLOOKUP(U694,Verfahren!$A$1:$E$15,5,FALSE),"")&amp;IFERROR(VLOOKUP(V694,Verfahren!A$17:B$20,2,FALSE),"")</f>
        <v/>
      </c>
      <c r="X694" s="67" t="str">
        <f t="shared" si="33"/>
        <v/>
      </c>
      <c r="Y694" s="67">
        <v>690</v>
      </c>
      <c r="Z694" s="67" t="str" cm="1">
        <f t="array" ref="Z694">IFERROR(INDEX($C$1:$C$1003,_xlfn.AGGREGATE(15,6,ROW($W$5:$W$1003)/(FIND("Wohngrundstück",$W$5:$W$1003,1)&gt;0),ROW()-4)),"")</f>
        <v/>
      </c>
      <c r="AA694" s="67" t="str" cm="1">
        <f t="array" ref="AA694">IFERROR(INDEX($C$1:$C$1003,_xlfn.AGGREGATE(15,6,ROW($U$5:$U$1003)/(FIND("123",$U$5:$U$1003,1)&gt;0),ROW()-4)),"")</f>
        <v/>
      </c>
      <c r="AB694" s="67" t="str" cm="1">
        <f t="array" ref="AB694">IFERROR(INDEX($C$1:$C$1003,_xlfn.AGGREGATE(15,6,ROW($W$5:$W$1003)/(FIND("Nichtwohngrundstück",$W$5:$W$1003,1)&gt;0),ROW()-4)),"")</f>
        <v/>
      </c>
      <c r="AC694" s="67" t="str" cm="1">
        <f t="array" ref="AC694">IFERROR(INDEX($C$1:$C$1003,_xlfn.AGGREGATE(15,6,ROW($W$5:$W$1003)/(FIND("Gebäude",$W$5:$W$1003,1)&gt;0),ROW()-4)),"")</f>
        <v/>
      </c>
      <c r="AD694" s="67" t="str" cm="1">
        <f t="array" ref="AD694">IFERROR(INDEX($C$1:$C$1003,_xlfn.AGGREGATE(15,6,ROW($W$5:$W$1003)/(FIND("LuF",$W$5:$W$1003,1)&gt;0),ROW()-4)),"")</f>
        <v/>
      </c>
      <c r="AE694" s="67" t="str" cm="1">
        <f t="array" ref="AE694">IFERROR(INDEX($C$1:$C$1003,_xlfn.AGGREGATE(15,6,ROW($P$5:$P$1003)/(FIND("Ja",$P$5:$P$1003,1)&gt;0),ROW()-4)),"")</f>
        <v/>
      </c>
      <c r="AF694" s="67" t="str" cm="1">
        <f t="array" ref="AF694">IFERROR(INDEX($C$1:$C$1003,_xlfn.AGGREGATE(15,6,ROW($V$5:$V$1003)/(FIND("1",$V$5:$V$1003,1)&gt;0),ROW()-4)),"")</f>
        <v/>
      </c>
    </row>
    <row r="695" spans="2:32" x14ac:dyDescent="0.35">
      <c r="B695" s="139"/>
      <c r="C695" s="139" t="str">
        <f>IF(B695&lt;&gt;"",COUNTIF($B$4:$B695,"&lt;&gt;"),"")</f>
        <v/>
      </c>
      <c r="D695" s="142"/>
      <c r="E695" s="139"/>
      <c r="F695" s="139"/>
      <c r="G695" s="139"/>
      <c r="H695" s="139"/>
      <c r="I695" s="142"/>
      <c r="J695" s="139"/>
      <c r="K695" s="139" t="str">
        <f>IFERROR(INDEX(PLZ!B:B,MATCH(I695,PLZ!A:A,0)),"")</f>
        <v/>
      </c>
      <c r="L695" s="139"/>
      <c r="M695" s="139" t="str">
        <f>IFERROR(IF(K695&lt;&gt;"Baden-Württemberg",VLOOKUP(L695,Params!A$28:A$36,1,FALSE),""),"")</f>
        <v/>
      </c>
      <c r="N695" s="147"/>
      <c r="O695" s="139"/>
      <c r="P695" s="139" t="str">
        <f t="shared" si="34"/>
        <v/>
      </c>
      <c r="Q695" s="139" t="str">
        <f t="shared" si="34"/>
        <v/>
      </c>
      <c r="R695" s="139" t="str">
        <f t="shared" si="34"/>
        <v/>
      </c>
      <c r="S695" s="147"/>
      <c r="T695" s="146" t="str" cm="1">
        <f t="array" aca="1" ref="T695" ca="1">IF(B695&lt;&gt;"",HYPERLINK("#'"&amp;MID(CELL("Dateiname",'Gemarkungen &amp; Flurstücke'!A$1),FIND("]",CELL("Dateiname",'Gemarkungen &amp; Flurstücke'!A$1))+1,31)&amp;"'!B6","Bitte ergänzen Sie die Angaben in ''Gemarkungen &amp; Flurstücke''!"),"")</f>
        <v/>
      </c>
      <c r="U695" s="42" t="str">
        <f>IFERROR(VLOOKUP(K695,Params!$A$2:$C$17,3,FALSE)&amp;VLOOKUP(L695,Params!$A$21:$C$23,3,FALSE)&amp;IFERROR(VLOOKUP(M695,Params!$A$28:$C$36,3,FALSE),"0"),"")</f>
        <v/>
      </c>
      <c r="V695" s="67" t="str">
        <f t="shared" si="32"/>
        <v/>
      </c>
      <c r="W695" s="67" t="str">
        <f>IFERROR(VLOOKUP(U695,Verfahren!$A$1:$E$15,5,FALSE),"")&amp;IFERROR(VLOOKUP(V695,Verfahren!A$17:B$20,2,FALSE),"")</f>
        <v/>
      </c>
      <c r="X695" s="67" t="str">
        <f t="shared" si="33"/>
        <v/>
      </c>
      <c r="Y695" s="67">
        <v>691</v>
      </c>
      <c r="Z695" s="67" t="str" cm="1">
        <f t="array" ref="Z695">IFERROR(INDEX($C$1:$C$1003,_xlfn.AGGREGATE(15,6,ROW($W$5:$W$1003)/(FIND("Wohngrundstück",$W$5:$W$1003,1)&gt;0),ROW()-4)),"")</f>
        <v/>
      </c>
      <c r="AA695" s="67" t="str" cm="1">
        <f t="array" ref="AA695">IFERROR(INDEX($C$1:$C$1003,_xlfn.AGGREGATE(15,6,ROW($U$5:$U$1003)/(FIND("123",$U$5:$U$1003,1)&gt;0),ROW()-4)),"")</f>
        <v/>
      </c>
      <c r="AB695" s="67" t="str" cm="1">
        <f t="array" ref="AB695">IFERROR(INDEX($C$1:$C$1003,_xlfn.AGGREGATE(15,6,ROW($W$5:$W$1003)/(FIND("Nichtwohngrundstück",$W$5:$W$1003,1)&gt;0),ROW()-4)),"")</f>
        <v/>
      </c>
      <c r="AC695" s="67" t="str" cm="1">
        <f t="array" ref="AC695">IFERROR(INDEX($C$1:$C$1003,_xlfn.AGGREGATE(15,6,ROW($W$5:$W$1003)/(FIND("Gebäude",$W$5:$W$1003,1)&gt;0),ROW()-4)),"")</f>
        <v/>
      </c>
      <c r="AD695" s="67" t="str" cm="1">
        <f t="array" ref="AD695">IFERROR(INDEX($C$1:$C$1003,_xlfn.AGGREGATE(15,6,ROW($W$5:$W$1003)/(FIND("LuF",$W$5:$W$1003,1)&gt;0),ROW()-4)),"")</f>
        <v/>
      </c>
      <c r="AE695" s="67" t="str" cm="1">
        <f t="array" ref="AE695">IFERROR(INDEX($C$1:$C$1003,_xlfn.AGGREGATE(15,6,ROW($P$5:$P$1003)/(FIND("Ja",$P$5:$P$1003,1)&gt;0),ROW()-4)),"")</f>
        <v/>
      </c>
      <c r="AF695" s="67" t="str" cm="1">
        <f t="array" ref="AF695">IFERROR(INDEX($C$1:$C$1003,_xlfn.AGGREGATE(15,6,ROW($V$5:$V$1003)/(FIND("1",$V$5:$V$1003,1)&gt;0),ROW()-4)),"")</f>
        <v/>
      </c>
    </row>
    <row r="696" spans="2:32" x14ac:dyDescent="0.35">
      <c r="B696" s="139"/>
      <c r="C696" s="139" t="str">
        <f>IF(B696&lt;&gt;"",COUNTIF($B$4:$B696,"&lt;&gt;"),"")</f>
        <v/>
      </c>
      <c r="D696" s="142"/>
      <c r="E696" s="139"/>
      <c r="F696" s="139"/>
      <c r="G696" s="139"/>
      <c r="H696" s="139"/>
      <c r="I696" s="142"/>
      <c r="J696" s="139"/>
      <c r="K696" s="139" t="str">
        <f>IFERROR(INDEX(PLZ!B:B,MATCH(I696,PLZ!A:A,0)),"")</f>
        <v/>
      </c>
      <c r="L696" s="139"/>
      <c r="M696" s="139" t="str">
        <f>IFERROR(IF(K696&lt;&gt;"Baden-Württemberg",VLOOKUP(L696,Params!A$28:A$36,1,FALSE),""),"")</f>
        <v/>
      </c>
      <c r="N696" s="147"/>
      <c r="O696" s="139"/>
      <c r="P696" s="139" t="str">
        <f t="shared" si="34"/>
        <v/>
      </c>
      <c r="Q696" s="139" t="str">
        <f t="shared" si="34"/>
        <v/>
      </c>
      <c r="R696" s="139" t="str">
        <f t="shared" si="34"/>
        <v/>
      </c>
      <c r="S696" s="147"/>
      <c r="T696" s="146" t="str" cm="1">
        <f t="array" aca="1" ref="T696" ca="1">IF(B696&lt;&gt;"",HYPERLINK("#'"&amp;MID(CELL("Dateiname",'Gemarkungen &amp; Flurstücke'!A$1),FIND("]",CELL("Dateiname",'Gemarkungen &amp; Flurstücke'!A$1))+1,31)&amp;"'!B6","Bitte ergänzen Sie die Angaben in ''Gemarkungen &amp; Flurstücke''!"),"")</f>
        <v/>
      </c>
      <c r="U696" s="42" t="str">
        <f>IFERROR(VLOOKUP(K696,Params!$A$2:$C$17,3,FALSE)&amp;VLOOKUP(L696,Params!$A$21:$C$23,3,FALSE)&amp;IFERROR(VLOOKUP(M696,Params!$A$28:$C$36,3,FALSE),"0"),"")</f>
        <v/>
      </c>
      <c r="V696" s="67" t="str">
        <f t="shared" si="32"/>
        <v/>
      </c>
      <c r="W696" s="67" t="str">
        <f>IFERROR(VLOOKUP(U696,Verfahren!$A$1:$E$15,5,FALSE),"")&amp;IFERROR(VLOOKUP(V696,Verfahren!A$17:B$20,2,FALSE),"")</f>
        <v/>
      </c>
      <c r="X696" s="67" t="str">
        <f t="shared" si="33"/>
        <v/>
      </c>
      <c r="Y696" s="67">
        <v>692</v>
      </c>
      <c r="Z696" s="67" t="str" cm="1">
        <f t="array" ref="Z696">IFERROR(INDEX($C$1:$C$1003,_xlfn.AGGREGATE(15,6,ROW($W$5:$W$1003)/(FIND("Wohngrundstück",$W$5:$W$1003,1)&gt;0),ROW()-4)),"")</f>
        <v/>
      </c>
      <c r="AA696" s="67" t="str" cm="1">
        <f t="array" ref="AA696">IFERROR(INDEX($C$1:$C$1003,_xlfn.AGGREGATE(15,6,ROW($U$5:$U$1003)/(FIND("123",$U$5:$U$1003,1)&gt;0),ROW()-4)),"")</f>
        <v/>
      </c>
      <c r="AB696" s="67" t="str" cm="1">
        <f t="array" ref="AB696">IFERROR(INDEX($C$1:$C$1003,_xlfn.AGGREGATE(15,6,ROW($W$5:$W$1003)/(FIND("Nichtwohngrundstück",$W$5:$W$1003,1)&gt;0),ROW()-4)),"")</f>
        <v/>
      </c>
      <c r="AC696" s="67" t="str" cm="1">
        <f t="array" ref="AC696">IFERROR(INDEX($C$1:$C$1003,_xlfn.AGGREGATE(15,6,ROW($W$5:$W$1003)/(FIND("Gebäude",$W$5:$W$1003,1)&gt;0),ROW()-4)),"")</f>
        <v/>
      </c>
      <c r="AD696" s="67" t="str" cm="1">
        <f t="array" ref="AD696">IFERROR(INDEX($C$1:$C$1003,_xlfn.AGGREGATE(15,6,ROW($W$5:$W$1003)/(FIND("LuF",$W$5:$W$1003,1)&gt;0),ROW()-4)),"")</f>
        <v/>
      </c>
      <c r="AE696" s="67" t="str" cm="1">
        <f t="array" ref="AE696">IFERROR(INDEX($C$1:$C$1003,_xlfn.AGGREGATE(15,6,ROW($P$5:$P$1003)/(FIND("Ja",$P$5:$P$1003,1)&gt;0),ROW()-4)),"")</f>
        <v/>
      </c>
      <c r="AF696" s="67" t="str" cm="1">
        <f t="array" ref="AF696">IFERROR(INDEX($C$1:$C$1003,_xlfn.AGGREGATE(15,6,ROW($V$5:$V$1003)/(FIND("1",$V$5:$V$1003,1)&gt;0),ROW()-4)),"")</f>
        <v/>
      </c>
    </row>
    <row r="697" spans="2:32" x14ac:dyDescent="0.35">
      <c r="B697" s="139"/>
      <c r="C697" s="139" t="str">
        <f>IF(B697&lt;&gt;"",COUNTIF($B$4:$B697,"&lt;&gt;"),"")</f>
        <v/>
      </c>
      <c r="D697" s="142"/>
      <c r="E697" s="139"/>
      <c r="F697" s="139"/>
      <c r="G697" s="139"/>
      <c r="H697" s="139"/>
      <c r="I697" s="142"/>
      <c r="J697" s="139"/>
      <c r="K697" s="139" t="str">
        <f>IFERROR(INDEX(PLZ!B:B,MATCH(I697,PLZ!A:A,0)),"")</f>
        <v/>
      </c>
      <c r="L697" s="139"/>
      <c r="M697" s="139" t="str">
        <f>IFERROR(IF(K697&lt;&gt;"Baden-Württemberg",VLOOKUP(L697,Params!A$28:A$36,1,FALSE),""),"")</f>
        <v/>
      </c>
      <c r="N697" s="147"/>
      <c r="O697" s="139"/>
      <c r="P697" s="139" t="str">
        <f t="shared" si="34"/>
        <v/>
      </c>
      <c r="Q697" s="139" t="str">
        <f t="shared" si="34"/>
        <v/>
      </c>
      <c r="R697" s="139" t="str">
        <f t="shared" si="34"/>
        <v/>
      </c>
      <c r="S697" s="147"/>
      <c r="T697" s="146" t="str" cm="1">
        <f t="array" aca="1" ref="T697" ca="1">IF(B697&lt;&gt;"",HYPERLINK("#'"&amp;MID(CELL("Dateiname",'Gemarkungen &amp; Flurstücke'!A$1),FIND("]",CELL("Dateiname",'Gemarkungen &amp; Flurstücke'!A$1))+1,31)&amp;"'!B6","Bitte ergänzen Sie die Angaben in ''Gemarkungen &amp; Flurstücke''!"),"")</f>
        <v/>
      </c>
      <c r="U697" s="42" t="str">
        <f>IFERROR(VLOOKUP(K697,Params!$A$2:$C$17,3,FALSE)&amp;VLOOKUP(L697,Params!$A$21:$C$23,3,FALSE)&amp;IFERROR(VLOOKUP(M697,Params!$A$28:$C$36,3,FALSE),"0"),"")</f>
        <v/>
      </c>
      <c r="V697" s="67" t="str">
        <f t="shared" si="32"/>
        <v/>
      </c>
      <c r="W697" s="67" t="str">
        <f>IFERROR(VLOOKUP(U697,Verfahren!$A$1:$E$15,5,FALSE),"")&amp;IFERROR(VLOOKUP(V697,Verfahren!A$17:B$20,2,FALSE),"")</f>
        <v/>
      </c>
      <c r="X697" s="67" t="str">
        <f t="shared" si="33"/>
        <v/>
      </c>
      <c r="Y697" s="67">
        <v>693</v>
      </c>
      <c r="Z697" s="67" t="str" cm="1">
        <f t="array" ref="Z697">IFERROR(INDEX($C$1:$C$1003,_xlfn.AGGREGATE(15,6,ROW($W$5:$W$1003)/(FIND("Wohngrundstück",$W$5:$W$1003,1)&gt;0),ROW()-4)),"")</f>
        <v/>
      </c>
      <c r="AA697" s="67" t="str" cm="1">
        <f t="array" ref="AA697">IFERROR(INDEX($C$1:$C$1003,_xlfn.AGGREGATE(15,6,ROW($U$5:$U$1003)/(FIND("123",$U$5:$U$1003,1)&gt;0),ROW()-4)),"")</f>
        <v/>
      </c>
      <c r="AB697" s="67" t="str" cm="1">
        <f t="array" ref="AB697">IFERROR(INDEX($C$1:$C$1003,_xlfn.AGGREGATE(15,6,ROW($W$5:$W$1003)/(FIND("Nichtwohngrundstück",$W$5:$W$1003,1)&gt;0),ROW()-4)),"")</f>
        <v/>
      </c>
      <c r="AC697" s="67" t="str" cm="1">
        <f t="array" ref="AC697">IFERROR(INDEX($C$1:$C$1003,_xlfn.AGGREGATE(15,6,ROW($W$5:$W$1003)/(FIND("Gebäude",$W$5:$W$1003,1)&gt;0),ROW()-4)),"")</f>
        <v/>
      </c>
      <c r="AD697" s="67" t="str" cm="1">
        <f t="array" ref="AD697">IFERROR(INDEX($C$1:$C$1003,_xlfn.AGGREGATE(15,6,ROW($W$5:$W$1003)/(FIND("LuF",$W$5:$W$1003,1)&gt;0),ROW()-4)),"")</f>
        <v/>
      </c>
      <c r="AE697" s="67" t="str" cm="1">
        <f t="array" ref="AE697">IFERROR(INDEX($C$1:$C$1003,_xlfn.AGGREGATE(15,6,ROW($P$5:$P$1003)/(FIND("Ja",$P$5:$P$1003,1)&gt;0),ROW()-4)),"")</f>
        <v/>
      </c>
      <c r="AF697" s="67" t="str" cm="1">
        <f t="array" ref="AF697">IFERROR(INDEX($C$1:$C$1003,_xlfn.AGGREGATE(15,6,ROW($V$5:$V$1003)/(FIND("1",$V$5:$V$1003,1)&gt;0),ROW()-4)),"")</f>
        <v/>
      </c>
    </row>
    <row r="698" spans="2:32" x14ac:dyDescent="0.35">
      <c r="B698" s="139"/>
      <c r="C698" s="139" t="str">
        <f>IF(B698&lt;&gt;"",COUNTIF($B$4:$B698,"&lt;&gt;"),"")</f>
        <v/>
      </c>
      <c r="D698" s="142"/>
      <c r="E698" s="139"/>
      <c r="F698" s="139"/>
      <c r="G698" s="139"/>
      <c r="H698" s="139"/>
      <c r="I698" s="142"/>
      <c r="J698" s="139"/>
      <c r="K698" s="139" t="str">
        <f>IFERROR(INDEX(PLZ!B:B,MATCH(I698,PLZ!A:A,0)),"")</f>
        <v/>
      </c>
      <c r="L698" s="139"/>
      <c r="M698" s="139" t="str">
        <f>IFERROR(IF(K698&lt;&gt;"Baden-Württemberg",VLOOKUP(L698,Params!A$28:A$36,1,FALSE),""),"")</f>
        <v/>
      </c>
      <c r="N698" s="147"/>
      <c r="O698" s="139"/>
      <c r="P698" s="139" t="str">
        <f t="shared" si="34"/>
        <v/>
      </c>
      <c r="Q698" s="139" t="str">
        <f t="shared" si="34"/>
        <v/>
      </c>
      <c r="R698" s="139" t="str">
        <f t="shared" si="34"/>
        <v/>
      </c>
      <c r="S698" s="147"/>
      <c r="T698" s="146" t="str" cm="1">
        <f t="array" aca="1" ref="T698" ca="1">IF(B698&lt;&gt;"",HYPERLINK("#'"&amp;MID(CELL("Dateiname",'Gemarkungen &amp; Flurstücke'!A$1),FIND("]",CELL("Dateiname",'Gemarkungen &amp; Flurstücke'!A$1))+1,31)&amp;"'!B6","Bitte ergänzen Sie die Angaben in ''Gemarkungen &amp; Flurstücke''!"),"")</f>
        <v/>
      </c>
      <c r="U698" s="42" t="str">
        <f>IFERROR(VLOOKUP(K698,Params!$A$2:$C$17,3,FALSE)&amp;VLOOKUP(L698,Params!$A$21:$C$23,3,FALSE)&amp;IFERROR(VLOOKUP(M698,Params!$A$28:$C$36,3,FALSE),"0"),"")</f>
        <v/>
      </c>
      <c r="V698" s="67" t="str">
        <f t="shared" si="32"/>
        <v/>
      </c>
      <c r="W698" s="67" t="str">
        <f>IFERROR(VLOOKUP(U698,Verfahren!$A$1:$E$15,5,FALSE),"")&amp;IFERROR(VLOOKUP(V698,Verfahren!A$17:B$20,2,FALSE),"")</f>
        <v/>
      </c>
      <c r="X698" s="67" t="str">
        <f t="shared" si="33"/>
        <v/>
      </c>
      <c r="Y698" s="67">
        <v>694</v>
      </c>
      <c r="Z698" s="67" t="str" cm="1">
        <f t="array" ref="Z698">IFERROR(INDEX($C$1:$C$1003,_xlfn.AGGREGATE(15,6,ROW($W$5:$W$1003)/(FIND("Wohngrundstück",$W$5:$W$1003,1)&gt;0),ROW()-4)),"")</f>
        <v/>
      </c>
      <c r="AA698" s="67" t="str" cm="1">
        <f t="array" ref="AA698">IFERROR(INDEX($C$1:$C$1003,_xlfn.AGGREGATE(15,6,ROW($U$5:$U$1003)/(FIND("123",$U$5:$U$1003,1)&gt;0),ROW()-4)),"")</f>
        <v/>
      </c>
      <c r="AB698" s="67" t="str" cm="1">
        <f t="array" ref="AB698">IFERROR(INDEX($C$1:$C$1003,_xlfn.AGGREGATE(15,6,ROW($W$5:$W$1003)/(FIND("Nichtwohngrundstück",$W$5:$W$1003,1)&gt;0),ROW()-4)),"")</f>
        <v/>
      </c>
      <c r="AC698" s="67" t="str" cm="1">
        <f t="array" ref="AC698">IFERROR(INDEX($C$1:$C$1003,_xlfn.AGGREGATE(15,6,ROW($W$5:$W$1003)/(FIND("Gebäude",$W$5:$W$1003,1)&gt;0),ROW()-4)),"")</f>
        <v/>
      </c>
      <c r="AD698" s="67" t="str" cm="1">
        <f t="array" ref="AD698">IFERROR(INDEX($C$1:$C$1003,_xlfn.AGGREGATE(15,6,ROW($W$5:$W$1003)/(FIND("LuF",$W$5:$W$1003,1)&gt;0),ROW()-4)),"")</f>
        <v/>
      </c>
      <c r="AE698" s="67" t="str" cm="1">
        <f t="array" ref="AE698">IFERROR(INDEX($C$1:$C$1003,_xlfn.AGGREGATE(15,6,ROW($P$5:$P$1003)/(FIND("Ja",$P$5:$P$1003,1)&gt;0),ROW()-4)),"")</f>
        <v/>
      </c>
      <c r="AF698" s="67" t="str" cm="1">
        <f t="array" ref="AF698">IFERROR(INDEX($C$1:$C$1003,_xlfn.AGGREGATE(15,6,ROW($V$5:$V$1003)/(FIND("1",$V$5:$V$1003,1)&gt;0),ROW()-4)),"")</f>
        <v/>
      </c>
    </row>
    <row r="699" spans="2:32" x14ac:dyDescent="0.35">
      <c r="B699" s="139"/>
      <c r="C699" s="139" t="str">
        <f>IF(B699&lt;&gt;"",COUNTIF($B$4:$B699,"&lt;&gt;"),"")</f>
        <v/>
      </c>
      <c r="D699" s="142"/>
      <c r="E699" s="139"/>
      <c r="F699" s="139"/>
      <c r="G699" s="139"/>
      <c r="H699" s="139"/>
      <c r="I699" s="142"/>
      <c r="J699" s="139"/>
      <c r="K699" s="139" t="str">
        <f>IFERROR(INDEX(PLZ!B:B,MATCH(I699,PLZ!A:A,0)),"")</f>
        <v/>
      </c>
      <c r="L699" s="139"/>
      <c r="M699" s="139" t="str">
        <f>IFERROR(IF(K699&lt;&gt;"Baden-Württemberg",VLOOKUP(L699,Params!A$28:A$36,1,FALSE),""),"")</f>
        <v/>
      </c>
      <c r="N699" s="147"/>
      <c r="O699" s="139"/>
      <c r="P699" s="139" t="str">
        <f t="shared" si="34"/>
        <v/>
      </c>
      <c r="Q699" s="139" t="str">
        <f t="shared" si="34"/>
        <v/>
      </c>
      <c r="R699" s="139" t="str">
        <f t="shared" si="34"/>
        <v/>
      </c>
      <c r="S699" s="147"/>
      <c r="T699" s="146" t="str" cm="1">
        <f t="array" aca="1" ref="T699" ca="1">IF(B699&lt;&gt;"",HYPERLINK("#'"&amp;MID(CELL("Dateiname",'Gemarkungen &amp; Flurstücke'!A$1),FIND("]",CELL("Dateiname",'Gemarkungen &amp; Flurstücke'!A$1))+1,31)&amp;"'!B6","Bitte ergänzen Sie die Angaben in ''Gemarkungen &amp; Flurstücke''!"),"")</f>
        <v/>
      </c>
      <c r="U699" s="42" t="str">
        <f>IFERROR(VLOOKUP(K699,Params!$A$2:$C$17,3,FALSE)&amp;VLOOKUP(L699,Params!$A$21:$C$23,3,FALSE)&amp;IFERROR(VLOOKUP(M699,Params!$A$28:$C$36,3,FALSE),"0"),"")</f>
        <v/>
      </c>
      <c r="V699" s="67" t="str">
        <f t="shared" si="32"/>
        <v/>
      </c>
      <c r="W699" s="67" t="str">
        <f>IFERROR(VLOOKUP(U699,Verfahren!$A$1:$E$15,5,FALSE),"")&amp;IFERROR(VLOOKUP(V699,Verfahren!A$17:B$20,2,FALSE),"")</f>
        <v/>
      </c>
      <c r="X699" s="67" t="str">
        <f t="shared" si="33"/>
        <v/>
      </c>
      <c r="Y699" s="67">
        <v>695</v>
      </c>
      <c r="Z699" s="67" t="str" cm="1">
        <f t="array" ref="Z699">IFERROR(INDEX($C$1:$C$1003,_xlfn.AGGREGATE(15,6,ROW($W$5:$W$1003)/(FIND("Wohngrundstück",$W$5:$W$1003,1)&gt;0),ROW()-4)),"")</f>
        <v/>
      </c>
      <c r="AA699" s="67" t="str" cm="1">
        <f t="array" ref="AA699">IFERROR(INDEX($C$1:$C$1003,_xlfn.AGGREGATE(15,6,ROW($U$5:$U$1003)/(FIND("123",$U$5:$U$1003,1)&gt;0),ROW()-4)),"")</f>
        <v/>
      </c>
      <c r="AB699" s="67" t="str" cm="1">
        <f t="array" ref="AB699">IFERROR(INDEX($C$1:$C$1003,_xlfn.AGGREGATE(15,6,ROW($W$5:$W$1003)/(FIND("Nichtwohngrundstück",$W$5:$W$1003,1)&gt;0),ROW()-4)),"")</f>
        <v/>
      </c>
      <c r="AC699" s="67" t="str" cm="1">
        <f t="array" ref="AC699">IFERROR(INDEX($C$1:$C$1003,_xlfn.AGGREGATE(15,6,ROW($W$5:$W$1003)/(FIND("Gebäude",$W$5:$W$1003,1)&gt;0),ROW()-4)),"")</f>
        <v/>
      </c>
      <c r="AD699" s="67" t="str" cm="1">
        <f t="array" ref="AD699">IFERROR(INDEX($C$1:$C$1003,_xlfn.AGGREGATE(15,6,ROW($W$5:$W$1003)/(FIND("LuF",$W$5:$W$1003,1)&gt;0),ROW()-4)),"")</f>
        <v/>
      </c>
      <c r="AE699" s="67" t="str" cm="1">
        <f t="array" ref="AE699">IFERROR(INDEX($C$1:$C$1003,_xlfn.AGGREGATE(15,6,ROW($P$5:$P$1003)/(FIND("Ja",$P$5:$P$1003,1)&gt;0),ROW()-4)),"")</f>
        <v/>
      </c>
      <c r="AF699" s="67" t="str" cm="1">
        <f t="array" ref="AF699">IFERROR(INDEX($C$1:$C$1003,_xlfn.AGGREGATE(15,6,ROW($V$5:$V$1003)/(FIND("1",$V$5:$V$1003,1)&gt;0),ROW()-4)),"")</f>
        <v/>
      </c>
    </row>
    <row r="700" spans="2:32" x14ac:dyDescent="0.35">
      <c r="B700" s="139"/>
      <c r="C700" s="139" t="str">
        <f>IF(B700&lt;&gt;"",COUNTIF($B$4:$B700,"&lt;&gt;"),"")</f>
        <v/>
      </c>
      <c r="D700" s="142"/>
      <c r="E700" s="139"/>
      <c r="F700" s="139"/>
      <c r="G700" s="139"/>
      <c r="H700" s="139"/>
      <c r="I700" s="142"/>
      <c r="J700" s="139"/>
      <c r="K700" s="139" t="str">
        <f>IFERROR(INDEX(PLZ!B:B,MATCH(I700,PLZ!A:A,0)),"")</f>
        <v/>
      </c>
      <c r="L700" s="139"/>
      <c r="M700" s="139" t="str">
        <f>IFERROR(IF(K700&lt;&gt;"Baden-Württemberg",VLOOKUP(L700,Params!A$28:A$36,1,FALSE),""),"")</f>
        <v/>
      </c>
      <c r="N700" s="147"/>
      <c r="O700" s="139"/>
      <c r="P700" s="139" t="str">
        <f t="shared" si="34"/>
        <v/>
      </c>
      <c r="Q700" s="139" t="str">
        <f t="shared" si="34"/>
        <v/>
      </c>
      <c r="R700" s="139" t="str">
        <f t="shared" si="34"/>
        <v/>
      </c>
      <c r="S700" s="147"/>
      <c r="T700" s="146" t="str" cm="1">
        <f t="array" aca="1" ref="T700" ca="1">IF(B700&lt;&gt;"",HYPERLINK("#'"&amp;MID(CELL("Dateiname",'Gemarkungen &amp; Flurstücke'!A$1),FIND("]",CELL("Dateiname",'Gemarkungen &amp; Flurstücke'!A$1))+1,31)&amp;"'!B6","Bitte ergänzen Sie die Angaben in ''Gemarkungen &amp; Flurstücke''!"),"")</f>
        <v/>
      </c>
      <c r="U700" s="42" t="str">
        <f>IFERROR(VLOOKUP(K700,Params!$A$2:$C$17,3,FALSE)&amp;VLOOKUP(L700,Params!$A$21:$C$23,3,FALSE)&amp;IFERROR(VLOOKUP(M700,Params!$A$28:$C$36,3,FALSE),"0"),"")</f>
        <v/>
      </c>
      <c r="V700" s="67" t="str">
        <f t="shared" si="32"/>
        <v/>
      </c>
      <c r="W700" s="67" t="str">
        <f>IFERROR(VLOOKUP(U700,Verfahren!$A$1:$E$15,5,FALSE),"")&amp;IFERROR(VLOOKUP(V700,Verfahren!A$17:B$20,2,FALSE),"")</f>
        <v/>
      </c>
      <c r="X700" s="67" t="str">
        <f t="shared" si="33"/>
        <v/>
      </c>
      <c r="Y700" s="67">
        <v>696</v>
      </c>
      <c r="Z700" s="67" t="str" cm="1">
        <f t="array" ref="Z700">IFERROR(INDEX($C$1:$C$1003,_xlfn.AGGREGATE(15,6,ROW($W$5:$W$1003)/(FIND("Wohngrundstück",$W$5:$W$1003,1)&gt;0),ROW()-4)),"")</f>
        <v/>
      </c>
      <c r="AA700" s="67" t="str" cm="1">
        <f t="array" ref="AA700">IFERROR(INDEX($C$1:$C$1003,_xlfn.AGGREGATE(15,6,ROW($U$5:$U$1003)/(FIND("123",$U$5:$U$1003,1)&gt;0),ROW()-4)),"")</f>
        <v/>
      </c>
      <c r="AB700" s="67" t="str" cm="1">
        <f t="array" ref="AB700">IFERROR(INDEX($C$1:$C$1003,_xlfn.AGGREGATE(15,6,ROW($W$5:$W$1003)/(FIND("Nichtwohngrundstück",$W$5:$W$1003,1)&gt;0),ROW()-4)),"")</f>
        <v/>
      </c>
      <c r="AC700" s="67" t="str" cm="1">
        <f t="array" ref="AC700">IFERROR(INDEX($C$1:$C$1003,_xlfn.AGGREGATE(15,6,ROW($W$5:$W$1003)/(FIND("Gebäude",$W$5:$W$1003,1)&gt;0),ROW()-4)),"")</f>
        <v/>
      </c>
      <c r="AD700" s="67" t="str" cm="1">
        <f t="array" ref="AD700">IFERROR(INDEX($C$1:$C$1003,_xlfn.AGGREGATE(15,6,ROW($W$5:$W$1003)/(FIND("LuF",$W$5:$W$1003,1)&gt;0),ROW()-4)),"")</f>
        <v/>
      </c>
      <c r="AE700" s="67" t="str" cm="1">
        <f t="array" ref="AE700">IFERROR(INDEX($C$1:$C$1003,_xlfn.AGGREGATE(15,6,ROW($P$5:$P$1003)/(FIND("Ja",$P$5:$P$1003,1)&gt;0),ROW()-4)),"")</f>
        <v/>
      </c>
      <c r="AF700" s="67" t="str" cm="1">
        <f t="array" ref="AF700">IFERROR(INDEX($C$1:$C$1003,_xlfn.AGGREGATE(15,6,ROW($V$5:$V$1003)/(FIND("1",$V$5:$V$1003,1)&gt;0),ROW()-4)),"")</f>
        <v/>
      </c>
    </row>
    <row r="701" spans="2:32" x14ac:dyDescent="0.35">
      <c r="B701" s="139"/>
      <c r="C701" s="139" t="str">
        <f>IF(B701&lt;&gt;"",COUNTIF($B$4:$B701,"&lt;&gt;"),"")</f>
        <v/>
      </c>
      <c r="D701" s="142"/>
      <c r="E701" s="139"/>
      <c r="F701" s="139"/>
      <c r="G701" s="139"/>
      <c r="H701" s="139"/>
      <c r="I701" s="142"/>
      <c r="J701" s="139"/>
      <c r="K701" s="139" t="str">
        <f>IFERROR(INDEX(PLZ!B:B,MATCH(I701,PLZ!A:A,0)),"")</f>
        <v/>
      </c>
      <c r="L701" s="139"/>
      <c r="M701" s="139" t="str">
        <f>IFERROR(IF(K701&lt;&gt;"Baden-Württemberg",VLOOKUP(L701,Params!A$28:A$36,1,FALSE),""),"")</f>
        <v/>
      </c>
      <c r="N701" s="147"/>
      <c r="O701" s="139"/>
      <c r="P701" s="139" t="str">
        <f t="shared" si="34"/>
        <v/>
      </c>
      <c r="Q701" s="139" t="str">
        <f t="shared" si="34"/>
        <v/>
      </c>
      <c r="R701" s="139" t="str">
        <f t="shared" si="34"/>
        <v/>
      </c>
      <c r="S701" s="147"/>
      <c r="T701" s="146" t="str" cm="1">
        <f t="array" aca="1" ref="T701" ca="1">IF(B701&lt;&gt;"",HYPERLINK("#'"&amp;MID(CELL("Dateiname",'Gemarkungen &amp; Flurstücke'!A$1),FIND("]",CELL("Dateiname",'Gemarkungen &amp; Flurstücke'!A$1))+1,31)&amp;"'!B6","Bitte ergänzen Sie die Angaben in ''Gemarkungen &amp; Flurstücke''!"),"")</f>
        <v/>
      </c>
      <c r="U701" s="42" t="str">
        <f>IFERROR(VLOOKUP(K701,Params!$A$2:$C$17,3,FALSE)&amp;VLOOKUP(L701,Params!$A$21:$C$23,3,FALSE)&amp;IFERROR(VLOOKUP(M701,Params!$A$28:$C$36,3,FALSE),"0"),"")</f>
        <v/>
      </c>
      <c r="V701" s="67" t="str">
        <f t="shared" si="32"/>
        <v/>
      </c>
      <c r="W701" s="67" t="str">
        <f>IFERROR(VLOOKUP(U701,Verfahren!$A$1:$E$15,5,FALSE),"")&amp;IFERROR(VLOOKUP(V701,Verfahren!A$17:B$20,2,FALSE),"")</f>
        <v/>
      </c>
      <c r="X701" s="67" t="str">
        <f t="shared" si="33"/>
        <v/>
      </c>
      <c r="Y701" s="67">
        <v>697</v>
      </c>
      <c r="Z701" s="67" t="str" cm="1">
        <f t="array" ref="Z701">IFERROR(INDEX($C$1:$C$1003,_xlfn.AGGREGATE(15,6,ROW($W$5:$W$1003)/(FIND("Wohngrundstück",$W$5:$W$1003,1)&gt;0),ROW()-4)),"")</f>
        <v/>
      </c>
      <c r="AA701" s="67" t="str" cm="1">
        <f t="array" ref="AA701">IFERROR(INDEX($C$1:$C$1003,_xlfn.AGGREGATE(15,6,ROW($U$5:$U$1003)/(FIND("123",$U$5:$U$1003,1)&gt;0),ROW()-4)),"")</f>
        <v/>
      </c>
      <c r="AB701" s="67" t="str" cm="1">
        <f t="array" ref="AB701">IFERROR(INDEX($C$1:$C$1003,_xlfn.AGGREGATE(15,6,ROW($W$5:$W$1003)/(FIND("Nichtwohngrundstück",$W$5:$W$1003,1)&gt;0),ROW()-4)),"")</f>
        <v/>
      </c>
      <c r="AC701" s="67" t="str" cm="1">
        <f t="array" ref="AC701">IFERROR(INDEX($C$1:$C$1003,_xlfn.AGGREGATE(15,6,ROW($W$5:$W$1003)/(FIND("Gebäude",$W$5:$W$1003,1)&gt;0),ROW()-4)),"")</f>
        <v/>
      </c>
      <c r="AD701" s="67" t="str" cm="1">
        <f t="array" ref="AD701">IFERROR(INDEX($C$1:$C$1003,_xlfn.AGGREGATE(15,6,ROW($W$5:$W$1003)/(FIND("LuF",$W$5:$W$1003,1)&gt;0),ROW()-4)),"")</f>
        <v/>
      </c>
      <c r="AE701" s="67" t="str" cm="1">
        <f t="array" ref="AE701">IFERROR(INDEX($C$1:$C$1003,_xlfn.AGGREGATE(15,6,ROW($P$5:$P$1003)/(FIND("Ja",$P$5:$P$1003,1)&gt;0),ROW()-4)),"")</f>
        <v/>
      </c>
      <c r="AF701" s="67" t="str" cm="1">
        <f t="array" ref="AF701">IFERROR(INDEX($C$1:$C$1003,_xlfn.AGGREGATE(15,6,ROW($V$5:$V$1003)/(FIND("1",$V$5:$V$1003,1)&gt;0),ROW()-4)),"")</f>
        <v/>
      </c>
    </row>
    <row r="702" spans="2:32" x14ac:dyDescent="0.35">
      <c r="B702" s="139"/>
      <c r="C702" s="139" t="str">
        <f>IF(B702&lt;&gt;"",COUNTIF($B$4:$B702,"&lt;&gt;"),"")</f>
        <v/>
      </c>
      <c r="D702" s="142"/>
      <c r="E702" s="139"/>
      <c r="F702" s="139"/>
      <c r="G702" s="139"/>
      <c r="H702" s="139"/>
      <c r="I702" s="142"/>
      <c r="J702" s="139"/>
      <c r="K702" s="139" t="str">
        <f>IFERROR(INDEX(PLZ!B:B,MATCH(I702,PLZ!A:A,0)),"")</f>
        <v/>
      </c>
      <c r="L702" s="139"/>
      <c r="M702" s="139" t="str">
        <f>IFERROR(IF(K702&lt;&gt;"Baden-Württemberg",VLOOKUP(L702,Params!A$28:A$36,1,FALSE),""),"")</f>
        <v/>
      </c>
      <c r="N702" s="147"/>
      <c r="O702" s="139"/>
      <c r="P702" s="139" t="str">
        <f t="shared" si="34"/>
        <v/>
      </c>
      <c r="Q702" s="139" t="str">
        <f t="shared" si="34"/>
        <v/>
      </c>
      <c r="R702" s="139" t="str">
        <f t="shared" si="34"/>
        <v/>
      </c>
      <c r="S702" s="147"/>
      <c r="T702" s="146" t="str" cm="1">
        <f t="array" aca="1" ref="T702" ca="1">IF(B702&lt;&gt;"",HYPERLINK("#'"&amp;MID(CELL("Dateiname",'Gemarkungen &amp; Flurstücke'!A$1),FIND("]",CELL("Dateiname",'Gemarkungen &amp; Flurstücke'!A$1))+1,31)&amp;"'!B6","Bitte ergänzen Sie die Angaben in ''Gemarkungen &amp; Flurstücke''!"),"")</f>
        <v/>
      </c>
      <c r="U702" s="42" t="str">
        <f>IFERROR(VLOOKUP(K702,Params!$A$2:$C$17,3,FALSE)&amp;VLOOKUP(L702,Params!$A$21:$C$23,3,FALSE)&amp;IFERROR(VLOOKUP(M702,Params!$A$28:$C$36,3,FALSE),"0"),"")</f>
        <v/>
      </c>
      <c r="V702" s="67" t="str">
        <f t="shared" si="32"/>
        <v/>
      </c>
      <c r="W702" s="67" t="str">
        <f>IFERROR(VLOOKUP(U702,Verfahren!$A$1:$E$15,5,FALSE),"")&amp;IFERROR(VLOOKUP(V702,Verfahren!A$17:B$20,2,FALSE),"")</f>
        <v/>
      </c>
      <c r="X702" s="67" t="str">
        <f t="shared" si="33"/>
        <v/>
      </c>
      <c r="Y702" s="67">
        <v>698</v>
      </c>
      <c r="Z702" s="67" t="str" cm="1">
        <f t="array" ref="Z702">IFERROR(INDEX($C$1:$C$1003,_xlfn.AGGREGATE(15,6,ROW($W$5:$W$1003)/(FIND("Wohngrundstück",$W$5:$W$1003,1)&gt;0),ROW()-4)),"")</f>
        <v/>
      </c>
      <c r="AA702" s="67" t="str" cm="1">
        <f t="array" ref="AA702">IFERROR(INDEX($C$1:$C$1003,_xlfn.AGGREGATE(15,6,ROW($U$5:$U$1003)/(FIND("123",$U$5:$U$1003,1)&gt;0),ROW()-4)),"")</f>
        <v/>
      </c>
      <c r="AB702" s="67" t="str" cm="1">
        <f t="array" ref="AB702">IFERROR(INDEX($C$1:$C$1003,_xlfn.AGGREGATE(15,6,ROW($W$5:$W$1003)/(FIND("Nichtwohngrundstück",$W$5:$W$1003,1)&gt;0),ROW()-4)),"")</f>
        <v/>
      </c>
      <c r="AC702" s="67" t="str" cm="1">
        <f t="array" ref="AC702">IFERROR(INDEX($C$1:$C$1003,_xlfn.AGGREGATE(15,6,ROW($W$5:$W$1003)/(FIND("Gebäude",$W$5:$W$1003,1)&gt;0),ROW()-4)),"")</f>
        <v/>
      </c>
      <c r="AD702" s="67" t="str" cm="1">
        <f t="array" ref="AD702">IFERROR(INDEX($C$1:$C$1003,_xlfn.AGGREGATE(15,6,ROW($W$5:$W$1003)/(FIND("LuF",$W$5:$W$1003,1)&gt;0),ROW()-4)),"")</f>
        <v/>
      </c>
      <c r="AE702" s="67" t="str" cm="1">
        <f t="array" ref="AE702">IFERROR(INDEX($C$1:$C$1003,_xlfn.AGGREGATE(15,6,ROW($P$5:$P$1003)/(FIND("Ja",$P$5:$P$1003,1)&gt;0),ROW()-4)),"")</f>
        <v/>
      </c>
      <c r="AF702" s="67" t="str" cm="1">
        <f t="array" ref="AF702">IFERROR(INDEX($C$1:$C$1003,_xlfn.AGGREGATE(15,6,ROW($V$5:$V$1003)/(FIND("1",$V$5:$V$1003,1)&gt;0),ROW()-4)),"")</f>
        <v/>
      </c>
    </row>
    <row r="703" spans="2:32" x14ac:dyDescent="0.35">
      <c r="B703" s="139"/>
      <c r="C703" s="139" t="str">
        <f>IF(B703&lt;&gt;"",COUNTIF($B$4:$B703,"&lt;&gt;"),"")</f>
        <v/>
      </c>
      <c r="D703" s="142"/>
      <c r="E703" s="139"/>
      <c r="F703" s="139"/>
      <c r="G703" s="139"/>
      <c r="H703" s="139"/>
      <c r="I703" s="142"/>
      <c r="J703" s="139"/>
      <c r="K703" s="139" t="str">
        <f>IFERROR(INDEX(PLZ!B:B,MATCH(I703,PLZ!A:A,0)),"")</f>
        <v/>
      </c>
      <c r="L703" s="139"/>
      <c r="M703" s="139" t="str">
        <f>IFERROR(IF(K703&lt;&gt;"Baden-Württemberg",VLOOKUP(L703,Params!A$28:A$36,1,FALSE),""),"")</f>
        <v/>
      </c>
      <c r="N703" s="147"/>
      <c r="O703" s="139"/>
      <c r="P703" s="139" t="str">
        <f t="shared" si="34"/>
        <v/>
      </c>
      <c r="Q703" s="139" t="str">
        <f t="shared" si="34"/>
        <v/>
      </c>
      <c r="R703" s="139" t="str">
        <f t="shared" si="34"/>
        <v/>
      </c>
      <c r="S703" s="147"/>
      <c r="T703" s="146" t="str" cm="1">
        <f t="array" aca="1" ref="T703" ca="1">IF(B703&lt;&gt;"",HYPERLINK("#'"&amp;MID(CELL("Dateiname",'Gemarkungen &amp; Flurstücke'!A$1),FIND("]",CELL("Dateiname",'Gemarkungen &amp; Flurstücke'!A$1))+1,31)&amp;"'!B6","Bitte ergänzen Sie die Angaben in ''Gemarkungen &amp; Flurstücke''!"),"")</f>
        <v/>
      </c>
      <c r="U703" s="42" t="str">
        <f>IFERROR(VLOOKUP(K703,Params!$A$2:$C$17,3,FALSE)&amp;VLOOKUP(L703,Params!$A$21:$C$23,3,FALSE)&amp;IFERROR(VLOOKUP(M703,Params!$A$28:$C$36,3,FALSE),"0"),"")</f>
        <v/>
      </c>
      <c r="V703" s="67" t="str">
        <f t="shared" si="32"/>
        <v/>
      </c>
      <c r="W703" s="67" t="str">
        <f>IFERROR(VLOOKUP(U703,Verfahren!$A$1:$E$15,5,FALSE),"")&amp;IFERROR(VLOOKUP(V703,Verfahren!A$17:B$20,2,FALSE),"")</f>
        <v/>
      </c>
      <c r="X703" s="67" t="str">
        <f t="shared" si="33"/>
        <v/>
      </c>
      <c r="Y703" s="67">
        <v>699</v>
      </c>
      <c r="Z703" s="67" t="str" cm="1">
        <f t="array" ref="Z703">IFERROR(INDEX($C$1:$C$1003,_xlfn.AGGREGATE(15,6,ROW($W$5:$W$1003)/(FIND("Wohngrundstück",$W$5:$W$1003,1)&gt;0),ROW()-4)),"")</f>
        <v/>
      </c>
      <c r="AA703" s="67" t="str" cm="1">
        <f t="array" ref="AA703">IFERROR(INDEX($C$1:$C$1003,_xlfn.AGGREGATE(15,6,ROW($U$5:$U$1003)/(FIND("123",$U$5:$U$1003,1)&gt;0),ROW()-4)),"")</f>
        <v/>
      </c>
      <c r="AB703" s="67" t="str" cm="1">
        <f t="array" ref="AB703">IFERROR(INDEX($C$1:$C$1003,_xlfn.AGGREGATE(15,6,ROW($W$5:$W$1003)/(FIND("Nichtwohngrundstück",$W$5:$W$1003,1)&gt;0),ROW()-4)),"")</f>
        <v/>
      </c>
      <c r="AC703" s="67" t="str" cm="1">
        <f t="array" ref="AC703">IFERROR(INDEX($C$1:$C$1003,_xlfn.AGGREGATE(15,6,ROW($W$5:$W$1003)/(FIND("Gebäude",$W$5:$W$1003,1)&gt;0),ROW()-4)),"")</f>
        <v/>
      </c>
      <c r="AD703" s="67" t="str" cm="1">
        <f t="array" ref="AD703">IFERROR(INDEX($C$1:$C$1003,_xlfn.AGGREGATE(15,6,ROW($W$5:$W$1003)/(FIND("LuF",$W$5:$W$1003,1)&gt;0),ROW()-4)),"")</f>
        <v/>
      </c>
      <c r="AE703" s="67" t="str" cm="1">
        <f t="array" ref="AE703">IFERROR(INDEX($C$1:$C$1003,_xlfn.AGGREGATE(15,6,ROW($P$5:$P$1003)/(FIND("Ja",$P$5:$P$1003,1)&gt;0),ROW()-4)),"")</f>
        <v/>
      </c>
      <c r="AF703" s="67" t="str" cm="1">
        <f t="array" ref="AF703">IFERROR(INDEX($C$1:$C$1003,_xlfn.AGGREGATE(15,6,ROW($V$5:$V$1003)/(FIND("1",$V$5:$V$1003,1)&gt;0),ROW()-4)),"")</f>
        <v/>
      </c>
    </row>
    <row r="704" spans="2:32" x14ac:dyDescent="0.35">
      <c r="B704" s="139"/>
      <c r="C704" s="139" t="str">
        <f>IF(B704&lt;&gt;"",COUNTIF($B$4:$B704,"&lt;&gt;"),"")</f>
        <v/>
      </c>
      <c r="D704" s="142"/>
      <c r="E704" s="139"/>
      <c r="F704" s="139"/>
      <c r="G704" s="139"/>
      <c r="H704" s="139"/>
      <c r="I704" s="142"/>
      <c r="J704" s="139"/>
      <c r="K704" s="139" t="str">
        <f>IFERROR(INDEX(PLZ!B:B,MATCH(I704,PLZ!A:A,0)),"")</f>
        <v/>
      </c>
      <c r="L704" s="139"/>
      <c r="M704" s="139" t="str">
        <f>IFERROR(IF(K704&lt;&gt;"Baden-Württemberg",VLOOKUP(L704,Params!A$28:A$36,1,FALSE),""),"")</f>
        <v/>
      </c>
      <c r="N704" s="147"/>
      <c r="O704" s="139"/>
      <c r="P704" s="139" t="str">
        <f t="shared" si="34"/>
        <v/>
      </c>
      <c r="Q704" s="139" t="str">
        <f t="shared" si="34"/>
        <v/>
      </c>
      <c r="R704" s="139" t="str">
        <f t="shared" si="34"/>
        <v/>
      </c>
      <c r="S704" s="147"/>
      <c r="T704" s="146" t="str" cm="1">
        <f t="array" aca="1" ref="T704" ca="1">IF(B704&lt;&gt;"",HYPERLINK("#'"&amp;MID(CELL("Dateiname",'Gemarkungen &amp; Flurstücke'!A$1),FIND("]",CELL("Dateiname",'Gemarkungen &amp; Flurstücke'!A$1))+1,31)&amp;"'!B6","Bitte ergänzen Sie die Angaben in ''Gemarkungen &amp; Flurstücke''!"),"")</f>
        <v/>
      </c>
      <c r="U704" s="42" t="str">
        <f>IFERROR(VLOOKUP(K704,Params!$A$2:$C$17,3,FALSE)&amp;VLOOKUP(L704,Params!$A$21:$C$23,3,FALSE)&amp;IFERROR(VLOOKUP(M704,Params!$A$28:$C$36,3,FALSE),"0"),"")</f>
        <v/>
      </c>
      <c r="V704" s="67" t="str">
        <f t="shared" si="32"/>
        <v/>
      </c>
      <c r="W704" s="67" t="str">
        <f>IFERROR(VLOOKUP(U704,Verfahren!$A$1:$E$15,5,FALSE),"")&amp;IFERROR(VLOOKUP(V704,Verfahren!A$17:B$20,2,FALSE),"")</f>
        <v/>
      </c>
      <c r="X704" s="67" t="str">
        <f t="shared" si="33"/>
        <v/>
      </c>
      <c r="Y704" s="67">
        <v>700</v>
      </c>
      <c r="Z704" s="67" t="str" cm="1">
        <f t="array" ref="Z704">IFERROR(INDEX($C$1:$C$1003,_xlfn.AGGREGATE(15,6,ROW($W$5:$W$1003)/(FIND("Wohngrundstück",$W$5:$W$1003,1)&gt;0),ROW()-4)),"")</f>
        <v/>
      </c>
      <c r="AA704" s="67" t="str" cm="1">
        <f t="array" ref="AA704">IFERROR(INDEX($C$1:$C$1003,_xlfn.AGGREGATE(15,6,ROW($U$5:$U$1003)/(FIND("123",$U$5:$U$1003,1)&gt;0),ROW()-4)),"")</f>
        <v/>
      </c>
      <c r="AB704" s="67" t="str" cm="1">
        <f t="array" ref="AB704">IFERROR(INDEX($C$1:$C$1003,_xlfn.AGGREGATE(15,6,ROW($W$5:$W$1003)/(FIND("Nichtwohngrundstück",$W$5:$W$1003,1)&gt;0),ROW()-4)),"")</f>
        <v/>
      </c>
      <c r="AC704" s="67" t="str" cm="1">
        <f t="array" ref="AC704">IFERROR(INDEX($C$1:$C$1003,_xlfn.AGGREGATE(15,6,ROW($W$5:$W$1003)/(FIND("Gebäude",$W$5:$W$1003,1)&gt;0),ROW()-4)),"")</f>
        <v/>
      </c>
      <c r="AD704" s="67" t="str" cm="1">
        <f t="array" ref="AD704">IFERROR(INDEX($C$1:$C$1003,_xlfn.AGGREGATE(15,6,ROW($W$5:$W$1003)/(FIND("LuF",$W$5:$W$1003,1)&gt;0),ROW()-4)),"")</f>
        <v/>
      </c>
      <c r="AE704" s="67" t="str" cm="1">
        <f t="array" ref="AE704">IFERROR(INDEX($C$1:$C$1003,_xlfn.AGGREGATE(15,6,ROW($P$5:$P$1003)/(FIND("Ja",$P$5:$P$1003,1)&gt;0),ROW()-4)),"")</f>
        <v/>
      </c>
      <c r="AF704" s="67" t="str" cm="1">
        <f t="array" ref="AF704">IFERROR(INDEX($C$1:$C$1003,_xlfn.AGGREGATE(15,6,ROW($V$5:$V$1003)/(FIND("1",$V$5:$V$1003,1)&gt;0),ROW()-4)),"")</f>
        <v/>
      </c>
    </row>
    <row r="705" spans="2:32" x14ac:dyDescent="0.35">
      <c r="B705" s="139"/>
      <c r="C705" s="139" t="str">
        <f>IF(B705&lt;&gt;"",COUNTIF($B$4:$B705,"&lt;&gt;"),"")</f>
        <v/>
      </c>
      <c r="D705" s="142"/>
      <c r="E705" s="139"/>
      <c r="F705" s="139"/>
      <c r="G705" s="139"/>
      <c r="H705" s="139"/>
      <c r="I705" s="142"/>
      <c r="J705" s="139"/>
      <c r="K705" s="139" t="str">
        <f>IFERROR(INDEX(PLZ!B:B,MATCH(I705,PLZ!A:A,0)),"")</f>
        <v/>
      </c>
      <c r="L705" s="139"/>
      <c r="M705" s="139" t="str">
        <f>IFERROR(IF(K705&lt;&gt;"Baden-Württemberg",VLOOKUP(L705,Params!A$28:A$36,1,FALSE),""),"")</f>
        <v/>
      </c>
      <c r="N705" s="147"/>
      <c r="O705" s="139"/>
      <c r="P705" s="139" t="str">
        <f t="shared" si="34"/>
        <v/>
      </c>
      <c r="Q705" s="139" t="str">
        <f t="shared" si="34"/>
        <v/>
      </c>
      <c r="R705" s="139" t="str">
        <f t="shared" si="34"/>
        <v/>
      </c>
      <c r="S705" s="147"/>
      <c r="T705" s="146" t="str" cm="1">
        <f t="array" aca="1" ref="T705" ca="1">IF(B705&lt;&gt;"",HYPERLINK("#'"&amp;MID(CELL("Dateiname",'Gemarkungen &amp; Flurstücke'!A$1),FIND("]",CELL("Dateiname",'Gemarkungen &amp; Flurstücke'!A$1))+1,31)&amp;"'!B6","Bitte ergänzen Sie die Angaben in ''Gemarkungen &amp; Flurstücke''!"),"")</f>
        <v/>
      </c>
      <c r="U705" s="42" t="str">
        <f>IFERROR(VLOOKUP(K705,Params!$A$2:$C$17,3,FALSE)&amp;VLOOKUP(L705,Params!$A$21:$C$23,3,FALSE)&amp;IFERROR(VLOOKUP(M705,Params!$A$28:$C$36,3,FALSE),"0"),"")</f>
        <v/>
      </c>
      <c r="V705" s="67" t="str">
        <f t="shared" si="32"/>
        <v/>
      </c>
      <c r="W705" s="67" t="str">
        <f>IFERROR(VLOOKUP(U705,Verfahren!$A$1:$E$15,5,FALSE),"")&amp;IFERROR(VLOOKUP(V705,Verfahren!A$17:B$20,2,FALSE),"")</f>
        <v/>
      </c>
      <c r="X705" s="67" t="str">
        <f t="shared" si="33"/>
        <v/>
      </c>
      <c r="Y705" s="67">
        <v>701</v>
      </c>
      <c r="Z705" s="67" t="str" cm="1">
        <f t="array" ref="Z705">IFERROR(INDEX($C$1:$C$1003,_xlfn.AGGREGATE(15,6,ROW($W$5:$W$1003)/(FIND("Wohngrundstück",$W$5:$W$1003,1)&gt;0),ROW()-4)),"")</f>
        <v/>
      </c>
      <c r="AA705" s="67" t="str" cm="1">
        <f t="array" ref="AA705">IFERROR(INDEX($C$1:$C$1003,_xlfn.AGGREGATE(15,6,ROW($U$5:$U$1003)/(FIND("123",$U$5:$U$1003,1)&gt;0),ROW()-4)),"")</f>
        <v/>
      </c>
      <c r="AB705" s="67" t="str" cm="1">
        <f t="array" ref="AB705">IFERROR(INDEX($C$1:$C$1003,_xlfn.AGGREGATE(15,6,ROW($W$5:$W$1003)/(FIND("Nichtwohngrundstück",$W$5:$W$1003,1)&gt;0),ROW()-4)),"")</f>
        <v/>
      </c>
      <c r="AC705" s="67" t="str" cm="1">
        <f t="array" ref="AC705">IFERROR(INDEX($C$1:$C$1003,_xlfn.AGGREGATE(15,6,ROW($W$5:$W$1003)/(FIND("Gebäude",$W$5:$W$1003,1)&gt;0),ROW()-4)),"")</f>
        <v/>
      </c>
      <c r="AD705" s="67" t="str" cm="1">
        <f t="array" ref="AD705">IFERROR(INDEX($C$1:$C$1003,_xlfn.AGGREGATE(15,6,ROW($W$5:$W$1003)/(FIND("LuF",$W$5:$W$1003,1)&gt;0),ROW()-4)),"")</f>
        <v/>
      </c>
      <c r="AE705" s="67" t="str" cm="1">
        <f t="array" ref="AE705">IFERROR(INDEX($C$1:$C$1003,_xlfn.AGGREGATE(15,6,ROW($P$5:$P$1003)/(FIND("Ja",$P$5:$P$1003,1)&gt;0),ROW()-4)),"")</f>
        <v/>
      </c>
      <c r="AF705" s="67" t="str" cm="1">
        <f t="array" ref="AF705">IFERROR(INDEX($C$1:$C$1003,_xlfn.AGGREGATE(15,6,ROW($V$5:$V$1003)/(FIND("1",$V$5:$V$1003,1)&gt;0),ROW()-4)),"")</f>
        <v/>
      </c>
    </row>
    <row r="706" spans="2:32" x14ac:dyDescent="0.35">
      <c r="B706" s="139"/>
      <c r="C706" s="139" t="str">
        <f>IF(B706&lt;&gt;"",COUNTIF($B$4:$B706,"&lt;&gt;"),"")</f>
        <v/>
      </c>
      <c r="D706" s="142"/>
      <c r="E706" s="139"/>
      <c r="F706" s="139"/>
      <c r="G706" s="139"/>
      <c r="H706" s="139"/>
      <c r="I706" s="142"/>
      <c r="J706" s="139"/>
      <c r="K706" s="139" t="str">
        <f>IFERROR(INDEX(PLZ!B:B,MATCH(I706,PLZ!A:A,0)),"")</f>
        <v/>
      </c>
      <c r="L706" s="139"/>
      <c r="M706" s="139" t="str">
        <f>IFERROR(IF(K706&lt;&gt;"Baden-Württemberg",VLOOKUP(L706,Params!A$28:A$36,1,FALSE),""),"")</f>
        <v/>
      </c>
      <c r="N706" s="147"/>
      <c r="O706" s="139"/>
      <c r="P706" s="139" t="str">
        <f t="shared" si="34"/>
        <v/>
      </c>
      <c r="Q706" s="139" t="str">
        <f t="shared" si="34"/>
        <v/>
      </c>
      <c r="R706" s="139" t="str">
        <f t="shared" si="34"/>
        <v/>
      </c>
      <c r="S706" s="147"/>
      <c r="T706" s="146" t="str" cm="1">
        <f t="array" aca="1" ref="T706" ca="1">IF(B706&lt;&gt;"",HYPERLINK("#'"&amp;MID(CELL("Dateiname",'Gemarkungen &amp; Flurstücke'!A$1),FIND("]",CELL("Dateiname",'Gemarkungen &amp; Flurstücke'!A$1))+1,31)&amp;"'!B6","Bitte ergänzen Sie die Angaben in ''Gemarkungen &amp; Flurstücke''!"),"")</f>
        <v/>
      </c>
      <c r="U706" s="42" t="str">
        <f>IFERROR(VLOOKUP(K706,Params!$A$2:$C$17,3,FALSE)&amp;VLOOKUP(L706,Params!$A$21:$C$23,3,FALSE)&amp;IFERROR(VLOOKUP(M706,Params!$A$28:$C$36,3,FALSE),"0"),"")</f>
        <v/>
      </c>
      <c r="V706" s="67" t="str">
        <f t="shared" si="32"/>
        <v/>
      </c>
      <c r="W706" s="67" t="str">
        <f>IFERROR(VLOOKUP(U706,Verfahren!$A$1:$E$15,5,FALSE),"")&amp;IFERROR(VLOOKUP(V706,Verfahren!A$17:B$20,2,FALSE),"")</f>
        <v/>
      </c>
      <c r="X706" s="67" t="str">
        <f t="shared" si="33"/>
        <v/>
      </c>
      <c r="Y706" s="67">
        <v>702</v>
      </c>
      <c r="Z706" s="67" t="str" cm="1">
        <f t="array" ref="Z706">IFERROR(INDEX($C$1:$C$1003,_xlfn.AGGREGATE(15,6,ROW($W$5:$W$1003)/(FIND("Wohngrundstück",$W$5:$W$1003,1)&gt;0),ROW()-4)),"")</f>
        <v/>
      </c>
      <c r="AA706" s="67" t="str" cm="1">
        <f t="array" ref="AA706">IFERROR(INDEX($C$1:$C$1003,_xlfn.AGGREGATE(15,6,ROW($U$5:$U$1003)/(FIND("123",$U$5:$U$1003,1)&gt;0),ROW()-4)),"")</f>
        <v/>
      </c>
      <c r="AB706" s="67" t="str" cm="1">
        <f t="array" ref="AB706">IFERROR(INDEX($C$1:$C$1003,_xlfn.AGGREGATE(15,6,ROW($W$5:$W$1003)/(FIND("Nichtwohngrundstück",$W$5:$W$1003,1)&gt;0),ROW()-4)),"")</f>
        <v/>
      </c>
      <c r="AC706" s="67" t="str" cm="1">
        <f t="array" ref="AC706">IFERROR(INDEX($C$1:$C$1003,_xlfn.AGGREGATE(15,6,ROW($W$5:$W$1003)/(FIND("Gebäude",$W$5:$W$1003,1)&gt;0),ROW()-4)),"")</f>
        <v/>
      </c>
      <c r="AD706" s="67" t="str" cm="1">
        <f t="array" ref="AD706">IFERROR(INDEX($C$1:$C$1003,_xlfn.AGGREGATE(15,6,ROW($W$5:$W$1003)/(FIND("LuF",$W$5:$W$1003,1)&gt;0),ROW()-4)),"")</f>
        <v/>
      </c>
      <c r="AE706" s="67" t="str" cm="1">
        <f t="array" ref="AE706">IFERROR(INDEX($C$1:$C$1003,_xlfn.AGGREGATE(15,6,ROW($P$5:$P$1003)/(FIND("Ja",$P$5:$P$1003,1)&gt;0),ROW()-4)),"")</f>
        <v/>
      </c>
      <c r="AF706" s="67" t="str" cm="1">
        <f t="array" ref="AF706">IFERROR(INDEX($C$1:$C$1003,_xlfn.AGGREGATE(15,6,ROW($V$5:$V$1003)/(FIND("1",$V$5:$V$1003,1)&gt;0),ROW()-4)),"")</f>
        <v/>
      </c>
    </row>
    <row r="707" spans="2:32" x14ac:dyDescent="0.35">
      <c r="B707" s="139"/>
      <c r="C707" s="139" t="str">
        <f>IF(B707&lt;&gt;"",COUNTIF($B$4:$B707,"&lt;&gt;"),"")</f>
        <v/>
      </c>
      <c r="D707" s="142"/>
      <c r="E707" s="139"/>
      <c r="F707" s="139"/>
      <c r="G707" s="139"/>
      <c r="H707" s="139"/>
      <c r="I707" s="142"/>
      <c r="J707" s="139"/>
      <c r="K707" s="139" t="str">
        <f>IFERROR(INDEX(PLZ!B:B,MATCH(I707,PLZ!A:A,0)),"")</f>
        <v/>
      </c>
      <c r="L707" s="139"/>
      <c r="M707" s="139" t="str">
        <f>IFERROR(IF(K707&lt;&gt;"Baden-Württemberg",VLOOKUP(L707,Params!A$28:A$36,1,FALSE),""),"")</f>
        <v/>
      </c>
      <c r="N707" s="147"/>
      <c r="O707" s="139"/>
      <c r="P707" s="139" t="str">
        <f t="shared" si="34"/>
        <v/>
      </c>
      <c r="Q707" s="139" t="str">
        <f t="shared" si="34"/>
        <v/>
      </c>
      <c r="R707" s="139" t="str">
        <f t="shared" si="34"/>
        <v/>
      </c>
      <c r="S707" s="147"/>
      <c r="T707" s="146" t="str" cm="1">
        <f t="array" aca="1" ref="T707" ca="1">IF(B707&lt;&gt;"",HYPERLINK("#'"&amp;MID(CELL("Dateiname",'Gemarkungen &amp; Flurstücke'!A$1),FIND("]",CELL("Dateiname",'Gemarkungen &amp; Flurstücke'!A$1))+1,31)&amp;"'!B6","Bitte ergänzen Sie die Angaben in ''Gemarkungen &amp; Flurstücke''!"),"")</f>
        <v/>
      </c>
      <c r="U707" s="42" t="str">
        <f>IFERROR(VLOOKUP(K707,Params!$A$2:$C$17,3,FALSE)&amp;VLOOKUP(L707,Params!$A$21:$C$23,3,FALSE)&amp;IFERROR(VLOOKUP(M707,Params!$A$28:$C$36,3,FALSE),"0"),"")</f>
        <v/>
      </c>
      <c r="V707" s="67" t="str">
        <f t="shared" si="32"/>
        <v/>
      </c>
      <c r="W707" s="67" t="str">
        <f>IFERROR(VLOOKUP(U707,Verfahren!$A$1:$E$15,5,FALSE),"")&amp;IFERROR(VLOOKUP(V707,Verfahren!A$17:B$20,2,FALSE),"")</f>
        <v/>
      </c>
      <c r="X707" s="67" t="str">
        <f t="shared" si="33"/>
        <v/>
      </c>
      <c r="Y707" s="67">
        <v>703</v>
      </c>
      <c r="Z707" s="67" t="str" cm="1">
        <f t="array" ref="Z707">IFERROR(INDEX($C$1:$C$1003,_xlfn.AGGREGATE(15,6,ROW($W$5:$W$1003)/(FIND("Wohngrundstück",$W$5:$W$1003,1)&gt;0),ROW()-4)),"")</f>
        <v/>
      </c>
      <c r="AA707" s="67" t="str" cm="1">
        <f t="array" ref="AA707">IFERROR(INDEX($C$1:$C$1003,_xlfn.AGGREGATE(15,6,ROW($U$5:$U$1003)/(FIND("123",$U$5:$U$1003,1)&gt;0),ROW()-4)),"")</f>
        <v/>
      </c>
      <c r="AB707" s="67" t="str" cm="1">
        <f t="array" ref="AB707">IFERROR(INDEX($C$1:$C$1003,_xlfn.AGGREGATE(15,6,ROW($W$5:$W$1003)/(FIND("Nichtwohngrundstück",$W$5:$W$1003,1)&gt;0),ROW()-4)),"")</f>
        <v/>
      </c>
      <c r="AC707" s="67" t="str" cm="1">
        <f t="array" ref="AC707">IFERROR(INDEX($C$1:$C$1003,_xlfn.AGGREGATE(15,6,ROW($W$5:$W$1003)/(FIND("Gebäude",$W$5:$W$1003,1)&gt;0),ROW()-4)),"")</f>
        <v/>
      </c>
      <c r="AD707" s="67" t="str" cm="1">
        <f t="array" ref="AD707">IFERROR(INDEX($C$1:$C$1003,_xlfn.AGGREGATE(15,6,ROW($W$5:$W$1003)/(FIND("LuF",$W$5:$W$1003,1)&gt;0),ROW()-4)),"")</f>
        <v/>
      </c>
      <c r="AE707" s="67" t="str" cm="1">
        <f t="array" ref="AE707">IFERROR(INDEX($C$1:$C$1003,_xlfn.AGGREGATE(15,6,ROW($P$5:$P$1003)/(FIND("Ja",$P$5:$P$1003,1)&gt;0),ROW()-4)),"")</f>
        <v/>
      </c>
      <c r="AF707" s="67" t="str" cm="1">
        <f t="array" ref="AF707">IFERROR(INDEX($C$1:$C$1003,_xlfn.AGGREGATE(15,6,ROW($V$5:$V$1003)/(FIND("1",$V$5:$V$1003,1)&gt;0),ROW()-4)),"")</f>
        <v/>
      </c>
    </row>
    <row r="708" spans="2:32" x14ac:dyDescent="0.35">
      <c r="B708" s="139"/>
      <c r="C708" s="139" t="str">
        <f>IF(B708&lt;&gt;"",COUNTIF($B$4:$B708,"&lt;&gt;"),"")</f>
        <v/>
      </c>
      <c r="D708" s="142"/>
      <c r="E708" s="139"/>
      <c r="F708" s="139"/>
      <c r="G708" s="139"/>
      <c r="H708" s="139"/>
      <c r="I708" s="142"/>
      <c r="J708" s="139"/>
      <c r="K708" s="139" t="str">
        <f>IFERROR(INDEX(PLZ!B:B,MATCH(I708,PLZ!A:A,0)),"")</f>
        <v/>
      </c>
      <c r="L708" s="139"/>
      <c r="M708" s="139" t="str">
        <f>IFERROR(IF(K708&lt;&gt;"Baden-Württemberg",VLOOKUP(L708,Params!A$28:A$36,1,FALSE),""),"")</f>
        <v/>
      </c>
      <c r="N708" s="147"/>
      <c r="O708" s="139"/>
      <c r="P708" s="139" t="str">
        <f t="shared" si="34"/>
        <v/>
      </c>
      <c r="Q708" s="139" t="str">
        <f t="shared" si="34"/>
        <v/>
      </c>
      <c r="R708" s="139" t="str">
        <f t="shared" si="34"/>
        <v/>
      </c>
      <c r="S708" s="147"/>
      <c r="T708" s="146" t="str" cm="1">
        <f t="array" aca="1" ref="T708" ca="1">IF(B708&lt;&gt;"",HYPERLINK("#'"&amp;MID(CELL("Dateiname",'Gemarkungen &amp; Flurstücke'!A$1),FIND("]",CELL("Dateiname",'Gemarkungen &amp; Flurstücke'!A$1))+1,31)&amp;"'!B6","Bitte ergänzen Sie die Angaben in ''Gemarkungen &amp; Flurstücke''!"),"")</f>
        <v/>
      </c>
      <c r="U708" s="42" t="str">
        <f>IFERROR(VLOOKUP(K708,Params!$A$2:$C$17,3,FALSE)&amp;VLOOKUP(L708,Params!$A$21:$C$23,3,FALSE)&amp;IFERROR(VLOOKUP(M708,Params!$A$28:$C$36,3,FALSE),"0"),"")</f>
        <v/>
      </c>
      <c r="V708" s="67" t="str">
        <f t="shared" si="32"/>
        <v/>
      </c>
      <c r="W708" s="67" t="str">
        <f>IFERROR(VLOOKUP(U708,Verfahren!$A$1:$E$15,5,FALSE),"")&amp;IFERROR(VLOOKUP(V708,Verfahren!A$17:B$20,2,FALSE),"")</f>
        <v/>
      </c>
      <c r="X708" s="67" t="str">
        <f t="shared" si="33"/>
        <v/>
      </c>
      <c r="Y708" s="67">
        <v>704</v>
      </c>
      <c r="Z708" s="67" t="str" cm="1">
        <f t="array" ref="Z708">IFERROR(INDEX($C$1:$C$1003,_xlfn.AGGREGATE(15,6,ROW($W$5:$W$1003)/(FIND("Wohngrundstück",$W$5:$W$1003,1)&gt;0),ROW()-4)),"")</f>
        <v/>
      </c>
      <c r="AA708" s="67" t="str" cm="1">
        <f t="array" ref="AA708">IFERROR(INDEX($C$1:$C$1003,_xlfn.AGGREGATE(15,6,ROW($U$5:$U$1003)/(FIND("123",$U$5:$U$1003,1)&gt;0),ROW()-4)),"")</f>
        <v/>
      </c>
      <c r="AB708" s="67" t="str" cm="1">
        <f t="array" ref="AB708">IFERROR(INDEX($C$1:$C$1003,_xlfn.AGGREGATE(15,6,ROW($W$5:$W$1003)/(FIND("Nichtwohngrundstück",$W$5:$W$1003,1)&gt;0),ROW()-4)),"")</f>
        <v/>
      </c>
      <c r="AC708" s="67" t="str" cm="1">
        <f t="array" ref="AC708">IFERROR(INDEX($C$1:$C$1003,_xlfn.AGGREGATE(15,6,ROW($W$5:$W$1003)/(FIND("Gebäude",$W$5:$W$1003,1)&gt;0),ROW()-4)),"")</f>
        <v/>
      </c>
      <c r="AD708" s="67" t="str" cm="1">
        <f t="array" ref="AD708">IFERROR(INDEX($C$1:$C$1003,_xlfn.AGGREGATE(15,6,ROW($W$5:$W$1003)/(FIND("LuF",$W$5:$W$1003,1)&gt;0),ROW()-4)),"")</f>
        <v/>
      </c>
      <c r="AE708" s="67" t="str" cm="1">
        <f t="array" ref="AE708">IFERROR(INDEX($C$1:$C$1003,_xlfn.AGGREGATE(15,6,ROW($P$5:$P$1003)/(FIND("Ja",$P$5:$P$1003,1)&gt;0),ROW()-4)),"")</f>
        <v/>
      </c>
      <c r="AF708" s="67" t="str" cm="1">
        <f t="array" ref="AF708">IFERROR(INDEX($C$1:$C$1003,_xlfn.AGGREGATE(15,6,ROW($V$5:$V$1003)/(FIND("1",$V$5:$V$1003,1)&gt;0),ROW()-4)),"")</f>
        <v/>
      </c>
    </row>
    <row r="709" spans="2:32" x14ac:dyDescent="0.35">
      <c r="B709" s="139"/>
      <c r="C709" s="139" t="str">
        <f>IF(B709&lt;&gt;"",COUNTIF($B$4:$B709,"&lt;&gt;"),"")</f>
        <v/>
      </c>
      <c r="D709" s="142"/>
      <c r="E709" s="139"/>
      <c r="F709" s="139"/>
      <c r="G709" s="139"/>
      <c r="H709" s="139"/>
      <c r="I709" s="142"/>
      <c r="J709" s="139"/>
      <c r="K709" s="139" t="str">
        <f>IFERROR(INDEX(PLZ!B:B,MATCH(I709,PLZ!A:A,0)),"")</f>
        <v/>
      </c>
      <c r="L709" s="139"/>
      <c r="M709" s="139" t="str">
        <f>IFERROR(IF(K709&lt;&gt;"Baden-Württemberg",VLOOKUP(L709,Params!A$28:A$36,1,FALSE),""),"")</f>
        <v/>
      </c>
      <c r="N709" s="147"/>
      <c r="O709" s="139"/>
      <c r="P709" s="139" t="str">
        <f t="shared" si="34"/>
        <v/>
      </c>
      <c r="Q709" s="139" t="str">
        <f t="shared" si="34"/>
        <v/>
      </c>
      <c r="R709" s="139" t="str">
        <f t="shared" si="34"/>
        <v/>
      </c>
      <c r="S709" s="147"/>
      <c r="T709" s="146" t="str" cm="1">
        <f t="array" aca="1" ref="T709" ca="1">IF(B709&lt;&gt;"",HYPERLINK("#'"&amp;MID(CELL("Dateiname",'Gemarkungen &amp; Flurstücke'!A$1),FIND("]",CELL("Dateiname",'Gemarkungen &amp; Flurstücke'!A$1))+1,31)&amp;"'!B6","Bitte ergänzen Sie die Angaben in ''Gemarkungen &amp; Flurstücke''!"),"")</f>
        <v/>
      </c>
      <c r="U709" s="42" t="str">
        <f>IFERROR(VLOOKUP(K709,Params!$A$2:$C$17,3,FALSE)&amp;VLOOKUP(L709,Params!$A$21:$C$23,3,FALSE)&amp;IFERROR(VLOOKUP(M709,Params!$A$28:$C$36,3,FALSE),"0"),"")</f>
        <v/>
      </c>
      <c r="V709" s="67" t="str">
        <f t="shared" ref="V709:V772" si="35">IFERROR(IF(B709&lt;&gt;"",IF(Q709="Ja","1","0")&amp;IF(R709="Ja","1","0"),""),"")</f>
        <v/>
      </c>
      <c r="W709" s="67" t="str">
        <f>IFERROR(VLOOKUP(U709,Verfahren!$A$1:$E$15,5,FALSE),"")&amp;IFERROR(VLOOKUP(V709,Verfahren!A$17:B$20,2,FALSE),"")</f>
        <v/>
      </c>
      <c r="X709" s="67" t="str">
        <f t="shared" si="33"/>
        <v/>
      </c>
      <c r="Y709" s="67">
        <v>705</v>
      </c>
      <c r="Z709" s="67" t="str" cm="1">
        <f t="array" ref="Z709">IFERROR(INDEX($C$1:$C$1003,_xlfn.AGGREGATE(15,6,ROW($W$5:$W$1003)/(FIND("Wohngrundstück",$W$5:$W$1003,1)&gt;0),ROW()-4)),"")</f>
        <v/>
      </c>
      <c r="AA709" s="67" t="str" cm="1">
        <f t="array" ref="AA709">IFERROR(INDEX($C$1:$C$1003,_xlfn.AGGREGATE(15,6,ROW($U$5:$U$1003)/(FIND("123",$U$5:$U$1003,1)&gt;0),ROW()-4)),"")</f>
        <v/>
      </c>
      <c r="AB709" s="67" t="str" cm="1">
        <f t="array" ref="AB709">IFERROR(INDEX($C$1:$C$1003,_xlfn.AGGREGATE(15,6,ROW($W$5:$W$1003)/(FIND("Nichtwohngrundstück",$W$5:$W$1003,1)&gt;0),ROW()-4)),"")</f>
        <v/>
      </c>
      <c r="AC709" s="67" t="str" cm="1">
        <f t="array" ref="AC709">IFERROR(INDEX($C$1:$C$1003,_xlfn.AGGREGATE(15,6,ROW($W$5:$W$1003)/(FIND("Gebäude",$W$5:$W$1003,1)&gt;0),ROW()-4)),"")</f>
        <v/>
      </c>
      <c r="AD709" s="67" t="str" cm="1">
        <f t="array" ref="AD709">IFERROR(INDEX($C$1:$C$1003,_xlfn.AGGREGATE(15,6,ROW($W$5:$W$1003)/(FIND("LuF",$W$5:$W$1003,1)&gt;0),ROW()-4)),"")</f>
        <v/>
      </c>
      <c r="AE709" s="67" t="str" cm="1">
        <f t="array" ref="AE709">IFERROR(INDEX($C$1:$C$1003,_xlfn.AGGREGATE(15,6,ROW($P$5:$P$1003)/(FIND("Ja",$P$5:$P$1003,1)&gt;0),ROW()-4)),"")</f>
        <v/>
      </c>
      <c r="AF709" s="67" t="str" cm="1">
        <f t="array" ref="AF709">IFERROR(INDEX($C$1:$C$1003,_xlfn.AGGREGATE(15,6,ROW($V$5:$V$1003)/(FIND("1",$V$5:$V$1003,1)&gt;0),ROW()-4)),"")</f>
        <v/>
      </c>
    </row>
    <row r="710" spans="2:32" x14ac:dyDescent="0.35">
      <c r="B710" s="139"/>
      <c r="C710" s="139" t="str">
        <f>IF(B710&lt;&gt;"",COUNTIF($B$4:$B710,"&lt;&gt;"),"")</f>
        <v/>
      </c>
      <c r="D710" s="142"/>
      <c r="E710" s="139"/>
      <c r="F710" s="139"/>
      <c r="G710" s="139"/>
      <c r="H710" s="139"/>
      <c r="I710" s="142"/>
      <c r="J710" s="139"/>
      <c r="K710" s="139" t="str">
        <f>IFERROR(INDEX(PLZ!B:B,MATCH(I710,PLZ!A:A,0)),"")</f>
        <v/>
      </c>
      <c r="L710" s="139"/>
      <c r="M710" s="139" t="str">
        <f>IFERROR(IF(K710&lt;&gt;"Baden-Württemberg",VLOOKUP(L710,Params!A$28:A$36,1,FALSE),""),"")</f>
        <v/>
      </c>
      <c r="N710" s="147"/>
      <c r="O710" s="139"/>
      <c r="P710" s="139" t="str">
        <f t="shared" si="34"/>
        <v/>
      </c>
      <c r="Q710" s="139" t="str">
        <f t="shared" si="34"/>
        <v/>
      </c>
      <c r="R710" s="139" t="str">
        <f t="shared" si="34"/>
        <v/>
      </c>
      <c r="S710" s="147"/>
      <c r="T710" s="146" t="str" cm="1">
        <f t="array" aca="1" ref="T710" ca="1">IF(B710&lt;&gt;"",HYPERLINK("#'"&amp;MID(CELL("Dateiname",'Gemarkungen &amp; Flurstücke'!A$1),FIND("]",CELL("Dateiname",'Gemarkungen &amp; Flurstücke'!A$1))+1,31)&amp;"'!B6","Bitte ergänzen Sie die Angaben in ''Gemarkungen &amp; Flurstücke''!"),"")</f>
        <v/>
      </c>
      <c r="U710" s="42" t="str">
        <f>IFERROR(VLOOKUP(K710,Params!$A$2:$C$17,3,FALSE)&amp;VLOOKUP(L710,Params!$A$21:$C$23,3,FALSE)&amp;IFERROR(VLOOKUP(M710,Params!$A$28:$C$36,3,FALSE),"0"),"")</f>
        <v/>
      </c>
      <c r="V710" s="67" t="str">
        <f t="shared" si="35"/>
        <v/>
      </c>
      <c r="W710" s="67" t="str">
        <f>IFERROR(VLOOKUP(U710,Verfahren!$A$1:$E$15,5,FALSE),"")&amp;IFERROR(VLOOKUP(V710,Verfahren!A$17:B$20,2,FALSE),"")</f>
        <v/>
      </c>
      <c r="X710" s="67" t="str">
        <f t="shared" ref="X710:X773" si="36">IF(COUNTIF($C$5:$C$1004,Y710),Y710,"")</f>
        <v/>
      </c>
      <c r="Y710" s="67">
        <v>706</v>
      </c>
      <c r="Z710" s="67" t="str" cm="1">
        <f t="array" ref="Z710">IFERROR(INDEX($C$1:$C$1003,_xlfn.AGGREGATE(15,6,ROW($W$5:$W$1003)/(FIND("Wohngrundstück",$W$5:$W$1003,1)&gt;0),ROW()-4)),"")</f>
        <v/>
      </c>
      <c r="AA710" s="67" t="str" cm="1">
        <f t="array" ref="AA710">IFERROR(INDEX($C$1:$C$1003,_xlfn.AGGREGATE(15,6,ROW($U$5:$U$1003)/(FIND("123",$U$5:$U$1003,1)&gt;0),ROW()-4)),"")</f>
        <v/>
      </c>
      <c r="AB710" s="67" t="str" cm="1">
        <f t="array" ref="AB710">IFERROR(INDEX($C$1:$C$1003,_xlfn.AGGREGATE(15,6,ROW($W$5:$W$1003)/(FIND("Nichtwohngrundstück",$W$5:$W$1003,1)&gt;0),ROW()-4)),"")</f>
        <v/>
      </c>
      <c r="AC710" s="67" t="str" cm="1">
        <f t="array" ref="AC710">IFERROR(INDEX($C$1:$C$1003,_xlfn.AGGREGATE(15,6,ROW($W$5:$W$1003)/(FIND("Gebäude",$W$5:$W$1003,1)&gt;0),ROW()-4)),"")</f>
        <v/>
      </c>
      <c r="AD710" s="67" t="str" cm="1">
        <f t="array" ref="AD710">IFERROR(INDEX($C$1:$C$1003,_xlfn.AGGREGATE(15,6,ROW($W$5:$W$1003)/(FIND("LuF",$W$5:$W$1003,1)&gt;0),ROW()-4)),"")</f>
        <v/>
      </c>
      <c r="AE710" s="67" t="str" cm="1">
        <f t="array" ref="AE710">IFERROR(INDEX($C$1:$C$1003,_xlfn.AGGREGATE(15,6,ROW($P$5:$P$1003)/(FIND("Ja",$P$5:$P$1003,1)&gt;0),ROW()-4)),"")</f>
        <v/>
      </c>
      <c r="AF710" s="67" t="str" cm="1">
        <f t="array" ref="AF710">IFERROR(INDEX($C$1:$C$1003,_xlfn.AGGREGATE(15,6,ROW($V$5:$V$1003)/(FIND("1",$V$5:$V$1003,1)&gt;0),ROW()-4)),"")</f>
        <v/>
      </c>
    </row>
    <row r="711" spans="2:32" x14ac:dyDescent="0.35">
      <c r="B711" s="139"/>
      <c r="C711" s="139" t="str">
        <f>IF(B711&lt;&gt;"",COUNTIF($B$4:$B711,"&lt;&gt;"),"")</f>
        <v/>
      </c>
      <c r="D711" s="142"/>
      <c r="E711" s="139"/>
      <c r="F711" s="139"/>
      <c r="G711" s="139"/>
      <c r="H711" s="139"/>
      <c r="I711" s="142"/>
      <c r="J711" s="139"/>
      <c r="K711" s="139" t="str">
        <f>IFERROR(INDEX(PLZ!B:B,MATCH(I711,PLZ!A:A,0)),"")</f>
        <v/>
      </c>
      <c r="L711" s="139"/>
      <c r="M711" s="139" t="str">
        <f>IFERROR(IF(K711&lt;&gt;"Baden-Württemberg",VLOOKUP(L711,Params!A$28:A$36,1,FALSE),""),"")</f>
        <v/>
      </c>
      <c r="N711" s="147"/>
      <c r="O711" s="139"/>
      <c r="P711" s="139" t="str">
        <f t="shared" si="34"/>
        <v/>
      </c>
      <c r="Q711" s="139" t="str">
        <f t="shared" si="34"/>
        <v/>
      </c>
      <c r="R711" s="139" t="str">
        <f t="shared" si="34"/>
        <v/>
      </c>
      <c r="S711" s="147"/>
      <c r="T711" s="146" t="str" cm="1">
        <f t="array" aca="1" ref="T711" ca="1">IF(B711&lt;&gt;"",HYPERLINK("#'"&amp;MID(CELL("Dateiname",'Gemarkungen &amp; Flurstücke'!A$1),FIND("]",CELL("Dateiname",'Gemarkungen &amp; Flurstücke'!A$1))+1,31)&amp;"'!B6","Bitte ergänzen Sie die Angaben in ''Gemarkungen &amp; Flurstücke''!"),"")</f>
        <v/>
      </c>
      <c r="U711" s="42" t="str">
        <f>IFERROR(VLOOKUP(K711,Params!$A$2:$C$17,3,FALSE)&amp;VLOOKUP(L711,Params!$A$21:$C$23,3,FALSE)&amp;IFERROR(VLOOKUP(M711,Params!$A$28:$C$36,3,FALSE),"0"),"")</f>
        <v/>
      </c>
      <c r="V711" s="67" t="str">
        <f t="shared" si="35"/>
        <v/>
      </c>
      <c r="W711" s="67" t="str">
        <f>IFERROR(VLOOKUP(U711,Verfahren!$A$1:$E$15,5,FALSE),"")&amp;IFERROR(VLOOKUP(V711,Verfahren!A$17:B$20,2,FALSE),"")</f>
        <v/>
      </c>
      <c r="X711" s="67" t="str">
        <f t="shared" si="36"/>
        <v/>
      </c>
      <c r="Y711" s="67">
        <v>707</v>
      </c>
      <c r="Z711" s="67" t="str" cm="1">
        <f t="array" ref="Z711">IFERROR(INDEX($C$1:$C$1003,_xlfn.AGGREGATE(15,6,ROW($W$5:$W$1003)/(FIND("Wohngrundstück",$W$5:$W$1003,1)&gt;0),ROW()-4)),"")</f>
        <v/>
      </c>
      <c r="AA711" s="67" t="str" cm="1">
        <f t="array" ref="AA711">IFERROR(INDEX($C$1:$C$1003,_xlfn.AGGREGATE(15,6,ROW($U$5:$U$1003)/(FIND("123",$U$5:$U$1003,1)&gt;0),ROW()-4)),"")</f>
        <v/>
      </c>
      <c r="AB711" s="67" t="str" cm="1">
        <f t="array" ref="AB711">IFERROR(INDEX($C$1:$C$1003,_xlfn.AGGREGATE(15,6,ROW($W$5:$W$1003)/(FIND("Nichtwohngrundstück",$W$5:$W$1003,1)&gt;0),ROW()-4)),"")</f>
        <v/>
      </c>
      <c r="AC711" s="67" t="str" cm="1">
        <f t="array" ref="AC711">IFERROR(INDEX($C$1:$C$1003,_xlfn.AGGREGATE(15,6,ROW($W$5:$W$1003)/(FIND("Gebäude",$W$5:$W$1003,1)&gt;0),ROW()-4)),"")</f>
        <v/>
      </c>
      <c r="AD711" s="67" t="str" cm="1">
        <f t="array" ref="AD711">IFERROR(INDEX($C$1:$C$1003,_xlfn.AGGREGATE(15,6,ROW($W$5:$W$1003)/(FIND("LuF",$W$5:$W$1003,1)&gt;0),ROW()-4)),"")</f>
        <v/>
      </c>
      <c r="AE711" s="67" t="str" cm="1">
        <f t="array" ref="AE711">IFERROR(INDEX($C$1:$C$1003,_xlfn.AGGREGATE(15,6,ROW($P$5:$P$1003)/(FIND("Ja",$P$5:$P$1003,1)&gt;0),ROW()-4)),"")</f>
        <v/>
      </c>
      <c r="AF711" s="67" t="str" cm="1">
        <f t="array" ref="AF711">IFERROR(INDEX($C$1:$C$1003,_xlfn.AGGREGATE(15,6,ROW($V$5:$V$1003)/(FIND("1",$V$5:$V$1003,1)&gt;0),ROW()-4)),"")</f>
        <v/>
      </c>
    </row>
    <row r="712" spans="2:32" x14ac:dyDescent="0.35">
      <c r="B712" s="139"/>
      <c r="C712" s="139" t="str">
        <f>IF(B712&lt;&gt;"",COUNTIF($B$4:$B712,"&lt;&gt;"),"")</f>
        <v/>
      </c>
      <c r="D712" s="142"/>
      <c r="E712" s="139"/>
      <c r="F712" s="139"/>
      <c r="G712" s="139"/>
      <c r="H712" s="139"/>
      <c r="I712" s="142"/>
      <c r="J712" s="139"/>
      <c r="K712" s="139" t="str">
        <f>IFERROR(INDEX(PLZ!B:B,MATCH(I712,PLZ!A:A,0)),"")</f>
        <v/>
      </c>
      <c r="L712" s="139"/>
      <c r="M712" s="139" t="str">
        <f>IFERROR(IF(K712&lt;&gt;"Baden-Württemberg",VLOOKUP(L712,Params!A$28:A$36,1,FALSE),""),"")</f>
        <v/>
      </c>
      <c r="N712" s="147"/>
      <c r="O712" s="139"/>
      <c r="P712" s="139" t="str">
        <f t="shared" si="34"/>
        <v/>
      </c>
      <c r="Q712" s="139" t="str">
        <f t="shared" si="34"/>
        <v/>
      </c>
      <c r="R712" s="139" t="str">
        <f t="shared" si="34"/>
        <v/>
      </c>
      <c r="S712" s="147"/>
      <c r="T712" s="146" t="str" cm="1">
        <f t="array" aca="1" ref="T712" ca="1">IF(B712&lt;&gt;"",HYPERLINK("#'"&amp;MID(CELL("Dateiname",'Gemarkungen &amp; Flurstücke'!A$1),FIND("]",CELL("Dateiname",'Gemarkungen &amp; Flurstücke'!A$1))+1,31)&amp;"'!B6","Bitte ergänzen Sie die Angaben in ''Gemarkungen &amp; Flurstücke''!"),"")</f>
        <v/>
      </c>
      <c r="U712" s="42" t="str">
        <f>IFERROR(VLOOKUP(K712,Params!$A$2:$C$17,3,FALSE)&amp;VLOOKUP(L712,Params!$A$21:$C$23,3,FALSE)&amp;IFERROR(VLOOKUP(M712,Params!$A$28:$C$36,3,FALSE),"0"),"")</f>
        <v/>
      </c>
      <c r="V712" s="67" t="str">
        <f t="shared" si="35"/>
        <v/>
      </c>
      <c r="W712" s="67" t="str">
        <f>IFERROR(VLOOKUP(U712,Verfahren!$A$1:$E$15,5,FALSE),"")&amp;IFERROR(VLOOKUP(V712,Verfahren!A$17:B$20,2,FALSE),"")</f>
        <v/>
      </c>
      <c r="X712" s="67" t="str">
        <f t="shared" si="36"/>
        <v/>
      </c>
      <c r="Y712" s="67">
        <v>708</v>
      </c>
      <c r="Z712" s="67" t="str" cm="1">
        <f t="array" ref="Z712">IFERROR(INDEX($C$1:$C$1003,_xlfn.AGGREGATE(15,6,ROW($W$5:$W$1003)/(FIND("Wohngrundstück",$W$5:$W$1003,1)&gt;0),ROW()-4)),"")</f>
        <v/>
      </c>
      <c r="AA712" s="67" t="str" cm="1">
        <f t="array" ref="AA712">IFERROR(INDEX($C$1:$C$1003,_xlfn.AGGREGATE(15,6,ROW($U$5:$U$1003)/(FIND("123",$U$5:$U$1003,1)&gt;0),ROW()-4)),"")</f>
        <v/>
      </c>
      <c r="AB712" s="67" t="str" cm="1">
        <f t="array" ref="AB712">IFERROR(INDEX($C$1:$C$1003,_xlfn.AGGREGATE(15,6,ROW($W$5:$W$1003)/(FIND("Nichtwohngrundstück",$W$5:$W$1003,1)&gt;0),ROW()-4)),"")</f>
        <v/>
      </c>
      <c r="AC712" s="67" t="str" cm="1">
        <f t="array" ref="AC712">IFERROR(INDEX($C$1:$C$1003,_xlfn.AGGREGATE(15,6,ROW($W$5:$W$1003)/(FIND("Gebäude",$W$5:$W$1003,1)&gt;0),ROW()-4)),"")</f>
        <v/>
      </c>
      <c r="AD712" s="67" t="str" cm="1">
        <f t="array" ref="AD712">IFERROR(INDEX($C$1:$C$1003,_xlfn.AGGREGATE(15,6,ROW($W$5:$W$1003)/(FIND("LuF",$W$5:$W$1003,1)&gt;0),ROW()-4)),"")</f>
        <v/>
      </c>
      <c r="AE712" s="67" t="str" cm="1">
        <f t="array" ref="AE712">IFERROR(INDEX($C$1:$C$1003,_xlfn.AGGREGATE(15,6,ROW($P$5:$P$1003)/(FIND("Ja",$P$5:$P$1003,1)&gt;0),ROW()-4)),"")</f>
        <v/>
      </c>
      <c r="AF712" s="67" t="str" cm="1">
        <f t="array" ref="AF712">IFERROR(INDEX($C$1:$C$1003,_xlfn.AGGREGATE(15,6,ROW($V$5:$V$1003)/(FIND("1",$V$5:$V$1003,1)&gt;0),ROW()-4)),"")</f>
        <v/>
      </c>
    </row>
    <row r="713" spans="2:32" x14ac:dyDescent="0.35">
      <c r="B713" s="139"/>
      <c r="C713" s="139" t="str">
        <f>IF(B713&lt;&gt;"",COUNTIF($B$4:$B713,"&lt;&gt;"),"")</f>
        <v/>
      </c>
      <c r="D713" s="142"/>
      <c r="E713" s="139"/>
      <c r="F713" s="139"/>
      <c r="G713" s="139"/>
      <c r="H713" s="139"/>
      <c r="I713" s="142"/>
      <c r="J713" s="139"/>
      <c r="K713" s="139" t="str">
        <f>IFERROR(INDEX(PLZ!B:B,MATCH(I713,PLZ!A:A,0)),"")</f>
        <v/>
      </c>
      <c r="L713" s="139"/>
      <c r="M713" s="139" t="str">
        <f>IFERROR(IF(K713&lt;&gt;"Baden-Württemberg",VLOOKUP(L713,Params!A$28:A$36,1,FALSE),""),"")</f>
        <v/>
      </c>
      <c r="N713" s="147"/>
      <c r="O713" s="139"/>
      <c r="P713" s="139" t="str">
        <f t="shared" si="34"/>
        <v/>
      </c>
      <c r="Q713" s="139" t="str">
        <f t="shared" si="34"/>
        <v/>
      </c>
      <c r="R713" s="139" t="str">
        <f t="shared" si="34"/>
        <v/>
      </c>
      <c r="S713" s="147"/>
      <c r="T713" s="146" t="str" cm="1">
        <f t="array" aca="1" ref="T713" ca="1">IF(B713&lt;&gt;"",HYPERLINK("#'"&amp;MID(CELL("Dateiname",'Gemarkungen &amp; Flurstücke'!A$1),FIND("]",CELL("Dateiname",'Gemarkungen &amp; Flurstücke'!A$1))+1,31)&amp;"'!B6","Bitte ergänzen Sie die Angaben in ''Gemarkungen &amp; Flurstücke''!"),"")</f>
        <v/>
      </c>
      <c r="U713" s="42" t="str">
        <f>IFERROR(VLOOKUP(K713,Params!$A$2:$C$17,3,FALSE)&amp;VLOOKUP(L713,Params!$A$21:$C$23,3,FALSE)&amp;IFERROR(VLOOKUP(M713,Params!$A$28:$C$36,3,FALSE),"0"),"")</f>
        <v/>
      </c>
      <c r="V713" s="67" t="str">
        <f t="shared" si="35"/>
        <v/>
      </c>
      <c r="W713" s="67" t="str">
        <f>IFERROR(VLOOKUP(U713,Verfahren!$A$1:$E$15,5,FALSE),"")&amp;IFERROR(VLOOKUP(V713,Verfahren!A$17:B$20,2,FALSE),"")</f>
        <v/>
      </c>
      <c r="X713" s="67" t="str">
        <f t="shared" si="36"/>
        <v/>
      </c>
      <c r="Y713" s="67">
        <v>709</v>
      </c>
      <c r="Z713" s="67" t="str" cm="1">
        <f t="array" ref="Z713">IFERROR(INDEX($C$1:$C$1003,_xlfn.AGGREGATE(15,6,ROW($W$5:$W$1003)/(FIND("Wohngrundstück",$W$5:$W$1003,1)&gt;0),ROW()-4)),"")</f>
        <v/>
      </c>
      <c r="AA713" s="67" t="str" cm="1">
        <f t="array" ref="AA713">IFERROR(INDEX($C$1:$C$1003,_xlfn.AGGREGATE(15,6,ROW($U$5:$U$1003)/(FIND("123",$U$5:$U$1003,1)&gt;0),ROW()-4)),"")</f>
        <v/>
      </c>
      <c r="AB713" s="67" t="str" cm="1">
        <f t="array" ref="AB713">IFERROR(INDEX($C$1:$C$1003,_xlfn.AGGREGATE(15,6,ROW($W$5:$W$1003)/(FIND("Nichtwohngrundstück",$W$5:$W$1003,1)&gt;0),ROW()-4)),"")</f>
        <v/>
      </c>
      <c r="AC713" s="67" t="str" cm="1">
        <f t="array" ref="AC713">IFERROR(INDEX($C$1:$C$1003,_xlfn.AGGREGATE(15,6,ROW($W$5:$W$1003)/(FIND("Gebäude",$W$5:$W$1003,1)&gt;0),ROW()-4)),"")</f>
        <v/>
      </c>
      <c r="AD713" s="67" t="str" cm="1">
        <f t="array" ref="AD713">IFERROR(INDEX($C$1:$C$1003,_xlfn.AGGREGATE(15,6,ROW($W$5:$W$1003)/(FIND("LuF",$W$5:$W$1003,1)&gt;0),ROW()-4)),"")</f>
        <v/>
      </c>
      <c r="AE713" s="67" t="str" cm="1">
        <f t="array" ref="AE713">IFERROR(INDEX($C$1:$C$1003,_xlfn.AGGREGATE(15,6,ROW($P$5:$P$1003)/(FIND("Ja",$P$5:$P$1003,1)&gt;0),ROW()-4)),"")</f>
        <v/>
      </c>
      <c r="AF713" s="67" t="str" cm="1">
        <f t="array" ref="AF713">IFERROR(INDEX($C$1:$C$1003,_xlfn.AGGREGATE(15,6,ROW($V$5:$V$1003)/(FIND("1",$V$5:$V$1003,1)&gt;0),ROW()-4)),"")</f>
        <v/>
      </c>
    </row>
    <row r="714" spans="2:32" x14ac:dyDescent="0.35">
      <c r="B714" s="139"/>
      <c r="C714" s="139" t="str">
        <f>IF(B714&lt;&gt;"",COUNTIF($B$4:$B714,"&lt;&gt;"),"")</f>
        <v/>
      </c>
      <c r="D714" s="142"/>
      <c r="E714" s="139"/>
      <c r="F714" s="139"/>
      <c r="G714" s="139"/>
      <c r="H714" s="139"/>
      <c r="I714" s="142"/>
      <c r="J714" s="139"/>
      <c r="K714" s="139" t="str">
        <f>IFERROR(INDEX(PLZ!B:B,MATCH(I714,PLZ!A:A,0)),"")</f>
        <v/>
      </c>
      <c r="L714" s="139"/>
      <c r="M714" s="139" t="str">
        <f>IFERROR(IF(K714&lt;&gt;"Baden-Württemberg",VLOOKUP(L714,Params!A$28:A$36,1,FALSE),""),"")</f>
        <v/>
      </c>
      <c r="N714" s="147"/>
      <c r="O714" s="139"/>
      <c r="P714" s="139" t="str">
        <f t="shared" si="34"/>
        <v/>
      </c>
      <c r="Q714" s="139" t="str">
        <f t="shared" si="34"/>
        <v/>
      </c>
      <c r="R714" s="139" t="str">
        <f t="shared" si="34"/>
        <v/>
      </c>
      <c r="S714" s="147"/>
      <c r="T714" s="146" t="str" cm="1">
        <f t="array" aca="1" ref="T714" ca="1">IF(B714&lt;&gt;"",HYPERLINK("#'"&amp;MID(CELL("Dateiname",'Gemarkungen &amp; Flurstücke'!A$1),FIND("]",CELL("Dateiname",'Gemarkungen &amp; Flurstücke'!A$1))+1,31)&amp;"'!B6","Bitte ergänzen Sie die Angaben in ''Gemarkungen &amp; Flurstücke''!"),"")</f>
        <v/>
      </c>
      <c r="U714" s="42" t="str">
        <f>IFERROR(VLOOKUP(K714,Params!$A$2:$C$17,3,FALSE)&amp;VLOOKUP(L714,Params!$A$21:$C$23,3,FALSE)&amp;IFERROR(VLOOKUP(M714,Params!$A$28:$C$36,3,FALSE),"0"),"")</f>
        <v/>
      </c>
      <c r="V714" s="67" t="str">
        <f t="shared" si="35"/>
        <v/>
      </c>
      <c r="W714" s="67" t="str">
        <f>IFERROR(VLOOKUP(U714,Verfahren!$A$1:$E$15,5,FALSE),"")&amp;IFERROR(VLOOKUP(V714,Verfahren!A$17:B$20,2,FALSE),"")</f>
        <v/>
      </c>
      <c r="X714" s="67" t="str">
        <f t="shared" si="36"/>
        <v/>
      </c>
      <c r="Y714" s="67">
        <v>710</v>
      </c>
      <c r="Z714" s="67" t="str" cm="1">
        <f t="array" ref="Z714">IFERROR(INDEX($C$1:$C$1003,_xlfn.AGGREGATE(15,6,ROW($W$5:$W$1003)/(FIND("Wohngrundstück",$W$5:$W$1003,1)&gt;0),ROW()-4)),"")</f>
        <v/>
      </c>
      <c r="AA714" s="67" t="str" cm="1">
        <f t="array" ref="AA714">IFERROR(INDEX($C$1:$C$1003,_xlfn.AGGREGATE(15,6,ROW($U$5:$U$1003)/(FIND("123",$U$5:$U$1003,1)&gt;0),ROW()-4)),"")</f>
        <v/>
      </c>
      <c r="AB714" s="67" t="str" cm="1">
        <f t="array" ref="AB714">IFERROR(INDEX($C$1:$C$1003,_xlfn.AGGREGATE(15,6,ROW($W$5:$W$1003)/(FIND("Nichtwohngrundstück",$W$5:$W$1003,1)&gt;0),ROW()-4)),"")</f>
        <v/>
      </c>
      <c r="AC714" s="67" t="str" cm="1">
        <f t="array" ref="AC714">IFERROR(INDEX($C$1:$C$1003,_xlfn.AGGREGATE(15,6,ROW($W$5:$W$1003)/(FIND("Gebäude",$W$5:$W$1003,1)&gt;0),ROW()-4)),"")</f>
        <v/>
      </c>
      <c r="AD714" s="67" t="str" cm="1">
        <f t="array" ref="AD714">IFERROR(INDEX($C$1:$C$1003,_xlfn.AGGREGATE(15,6,ROW($W$5:$W$1003)/(FIND("LuF",$W$5:$W$1003,1)&gt;0),ROW()-4)),"")</f>
        <v/>
      </c>
      <c r="AE714" s="67" t="str" cm="1">
        <f t="array" ref="AE714">IFERROR(INDEX($C$1:$C$1003,_xlfn.AGGREGATE(15,6,ROW($P$5:$P$1003)/(FIND("Ja",$P$5:$P$1003,1)&gt;0),ROW()-4)),"")</f>
        <v/>
      </c>
      <c r="AF714" s="67" t="str" cm="1">
        <f t="array" ref="AF714">IFERROR(INDEX($C$1:$C$1003,_xlfn.AGGREGATE(15,6,ROW($V$5:$V$1003)/(FIND("1",$V$5:$V$1003,1)&gt;0),ROW()-4)),"")</f>
        <v/>
      </c>
    </row>
    <row r="715" spans="2:32" x14ac:dyDescent="0.35">
      <c r="B715" s="139"/>
      <c r="C715" s="139" t="str">
        <f>IF(B715&lt;&gt;"",COUNTIF($B$4:$B715,"&lt;&gt;"),"")</f>
        <v/>
      </c>
      <c r="D715" s="142"/>
      <c r="E715" s="139"/>
      <c r="F715" s="139"/>
      <c r="G715" s="139"/>
      <c r="H715" s="139"/>
      <c r="I715" s="142"/>
      <c r="J715" s="139"/>
      <c r="K715" s="139" t="str">
        <f>IFERROR(INDEX(PLZ!B:B,MATCH(I715,PLZ!A:A,0)),"")</f>
        <v/>
      </c>
      <c r="L715" s="139"/>
      <c r="M715" s="139" t="str">
        <f>IFERROR(IF(K715&lt;&gt;"Baden-Württemberg",VLOOKUP(L715,Params!A$28:A$36,1,FALSE),""),"")</f>
        <v/>
      </c>
      <c r="N715" s="147"/>
      <c r="O715" s="139"/>
      <c r="P715" s="139" t="str">
        <f t="shared" si="34"/>
        <v/>
      </c>
      <c r="Q715" s="139" t="str">
        <f t="shared" si="34"/>
        <v/>
      </c>
      <c r="R715" s="139" t="str">
        <f t="shared" si="34"/>
        <v/>
      </c>
      <c r="S715" s="147"/>
      <c r="T715" s="146" t="str" cm="1">
        <f t="array" aca="1" ref="T715" ca="1">IF(B715&lt;&gt;"",HYPERLINK("#'"&amp;MID(CELL("Dateiname",'Gemarkungen &amp; Flurstücke'!A$1),FIND("]",CELL("Dateiname",'Gemarkungen &amp; Flurstücke'!A$1))+1,31)&amp;"'!B6","Bitte ergänzen Sie die Angaben in ''Gemarkungen &amp; Flurstücke''!"),"")</f>
        <v/>
      </c>
      <c r="U715" s="42" t="str">
        <f>IFERROR(VLOOKUP(K715,Params!$A$2:$C$17,3,FALSE)&amp;VLOOKUP(L715,Params!$A$21:$C$23,3,FALSE)&amp;IFERROR(VLOOKUP(M715,Params!$A$28:$C$36,3,FALSE),"0"),"")</f>
        <v/>
      </c>
      <c r="V715" s="67" t="str">
        <f t="shared" si="35"/>
        <v/>
      </c>
      <c r="W715" s="67" t="str">
        <f>IFERROR(VLOOKUP(U715,Verfahren!$A$1:$E$15,5,FALSE),"")&amp;IFERROR(VLOOKUP(V715,Verfahren!A$17:B$20,2,FALSE),"")</f>
        <v/>
      </c>
      <c r="X715" s="67" t="str">
        <f t="shared" si="36"/>
        <v/>
      </c>
      <c r="Y715" s="67">
        <v>711</v>
      </c>
      <c r="Z715" s="67" t="str" cm="1">
        <f t="array" ref="Z715">IFERROR(INDEX($C$1:$C$1003,_xlfn.AGGREGATE(15,6,ROW($W$5:$W$1003)/(FIND("Wohngrundstück",$W$5:$W$1003,1)&gt;0),ROW()-4)),"")</f>
        <v/>
      </c>
      <c r="AA715" s="67" t="str" cm="1">
        <f t="array" ref="AA715">IFERROR(INDEX($C$1:$C$1003,_xlfn.AGGREGATE(15,6,ROW($U$5:$U$1003)/(FIND("123",$U$5:$U$1003,1)&gt;0),ROW()-4)),"")</f>
        <v/>
      </c>
      <c r="AB715" s="67" t="str" cm="1">
        <f t="array" ref="AB715">IFERROR(INDEX($C$1:$C$1003,_xlfn.AGGREGATE(15,6,ROW($W$5:$W$1003)/(FIND("Nichtwohngrundstück",$W$5:$W$1003,1)&gt;0),ROW()-4)),"")</f>
        <v/>
      </c>
      <c r="AC715" s="67" t="str" cm="1">
        <f t="array" ref="AC715">IFERROR(INDEX($C$1:$C$1003,_xlfn.AGGREGATE(15,6,ROW($W$5:$W$1003)/(FIND("Gebäude",$W$5:$W$1003,1)&gt;0),ROW()-4)),"")</f>
        <v/>
      </c>
      <c r="AD715" s="67" t="str" cm="1">
        <f t="array" ref="AD715">IFERROR(INDEX($C$1:$C$1003,_xlfn.AGGREGATE(15,6,ROW($W$5:$W$1003)/(FIND("LuF",$W$5:$W$1003,1)&gt;0),ROW()-4)),"")</f>
        <v/>
      </c>
      <c r="AE715" s="67" t="str" cm="1">
        <f t="array" ref="AE715">IFERROR(INDEX($C$1:$C$1003,_xlfn.AGGREGATE(15,6,ROW($P$5:$P$1003)/(FIND("Ja",$P$5:$P$1003,1)&gt;0),ROW()-4)),"")</f>
        <v/>
      </c>
      <c r="AF715" s="67" t="str" cm="1">
        <f t="array" ref="AF715">IFERROR(INDEX($C$1:$C$1003,_xlfn.AGGREGATE(15,6,ROW($V$5:$V$1003)/(FIND("1",$V$5:$V$1003,1)&gt;0),ROW()-4)),"")</f>
        <v/>
      </c>
    </row>
    <row r="716" spans="2:32" x14ac:dyDescent="0.35">
      <c r="B716" s="139"/>
      <c r="C716" s="139" t="str">
        <f>IF(B716&lt;&gt;"",COUNTIF($B$4:$B716,"&lt;&gt;"),"")</f>
        <v/>
      </c>
      <c r="D716" s="142"/>
      <c r="E716" s="139"/>
      <c r="F716" s="139"/>
      <c r="G716" s="139"/>
      <c r="H716" s="139"/>
      <c r="I716" s="142"/>
      <c r="J716" s="139"/>
      <c r="K716" s="139" t="str">
        <f>IFERROR(INDEX(PLZ!B:B,MATCH(I716,PLZ!A:A,0)),"")</f>
        <v/>
      </c>
      <c r="L716" s="139"/>
      <c r="M716" s="139" t="str">
        <f>IFERROR(IF(K716&lt;&gt;"Baden-Württemberg",VLOOKUP(L716,Params!A$28:A$36,1,FALSE),""),"")</f>
        <v/>
      </c>
      <c r="N716" s="147"/>
      <c r="O716" s="139"/>
      <c r="P716" s="139" t="str">
        <f t="shared" si="34"/>
        <v/>
      </c>
      <c r="Q716" s="139" t="str">
        <f t="shared" si="34"/>
        <v/>
      </c>
      <c r="R716" s="139" t="str">
        <f t="shared" si="34"/>
        <v/>
      </c>
      <c r="S716" s="147"/>
      <c r="T716" s="146" t="str" cm="1">
        <f t="array" aca="1" ref="T716" ca="1">IF(B716&lt;&gt;"",HYPERLINK("#'"&amp;MID(CELL("Dateiname",'Gemarkungen &amp; Flurstücke'!A$1),FIND("]",CELL("Dateiname",'Gemarkungen &amp; Flurstücke'!A$1))+1,31)&amp;"'!B6","Bitte ergänzen Sie die Angaben in ''Gemarkungen &amp; Flurstücke''!"),"")</f>
        <v/>
      </c>
      <c r="U716" s="42" t="str">
        <f>IFERROR(VLOOKUP(K716,Params!$A$2:$C$17,3,FALSE)&amp;VLOOKUP(L716,Params!$A$21:$C$23,3,FALSE)&amp;IFERROR(VLOOKUP(M716,Params!$A$28:$C$36,3,FALSE),"0"),"")</f>
        <v/>
      </c>
      <c r="V716" s="67" t="str">
        <f t="shared" si="35"/>
        <v/>
      </c>
      <c r="W716" s="67" t="str">
        <f>IFERROR(VLOOKUP(U716,Verfahren!$A$1:$E$15,5,FALSE),"")&amp;IFERROR(VLOOKUP(V716,Verfahren!A$17:B$20,2,FALSE),"")</f>
        <v/>
      </c>
      <c r="X716" s="67" t="str">
        <f t="shared" si="36"/>
        <v/>
      </c>
      <c r="Y716" s="67">
        <v>712</v>
      </c>
      <c r="Z716" s="67" t="str" cm="1">
        <f t="array" ref="Z716">IFERROR(INDEX($C$1:$C$1003,_xlfn.AGGREGATE(15,6,ROW($W$5:$W$1003)/(FIND("Wohngrundstück",$W$5:$W$1003,1)&gt;0),ROW()-4)),"")</f>
        <v/>
      </c>
      <c r="AA716" s="67" t="str" cm="1">
        <f t="array" ref="AA716">IFERROR(INDEX($C$1:$C$1003,_xlfn.AGGREGATE(15,6,ROW($U$5:$U$1003)/(FIND("123",$U$5:$U$1003,1)&gt;0),ROW()-4)),"")</f>
        <v/>
      </c>
      <c r="AB716" s="67" t="str" cm="1">
        <f t="array" ref="AB716">IFERROR(INDEX($C$1:$C$1003,_xlfn.AGGREGATE(15,6,ROW($W$5:$W$1003)/(FIND("Nichtwohngrundstück",$W$5:$W$1003,1)&gt;0),ROW()-4)),"")</f>
        <v/>
      </c>
      <c r="AC716" s="67" t="str" cm="1">
        <f t="array" ref="AC716">IFERROR(INDEX($C$1:$C$1003,_xlfn.AGGREGATE(15,6,ROW($W$5:$W$1003)/(FIND("Gebäude",$W$5:$W$1003,1)&gt;0),ROW()-4)),"")</f>
        <v/>
      </c>
      <c r="AD716" s="67" t="str" cm="1">
        <f t="array" ref="AD716">IFERROR(INDEX($C$1:$C$1003,_xlfn.AGGREGATE(15,6,ROW($W$5:$W$1003)/(FIND("LuF",$W$5:$W$1003,1)&gt;0),ROW()-4)),"")</f>
        <v/>
      </c>
      <c r="AE716" s="67" t="str" cm="1">
        <f t="array" ref="AE716">IFERROR(INDEX($C$1:$C$1003,_xlfn.AGGREGATE(15,6,ROW($P$5:$P$1003)/(FIND("Ja",$P$5:$P$1003,1)&gt;0),ROW()-4)),"")</f>
        <v/>
      </c>
      <c r="AF716" s="67" t="str" cm="1">
        <f t="array" ref="AF716">IFERROR(INDEX($C$1:$C$1003,_xlfn.AGGREGATE(15,6,ROW($V$5:$V$1003)/(FIND("1",$V$5:$V$1003,1)&gt;0),ROW()-4)),"")</f>
        <v/>
      </c>
    </row>
    <row r="717" spans="2:32" x14ac:dyDescent="0.35">
      <c r="B717" s="139"/>
      <c r="C717" s="139" t="str">
        <f>IF(B717&lt;&gt;"",COUNTIF($B$4:$B717,"&lt;&gt;"),"")</f>
        <v/>
      </c>
      <c r="D717" s="142"/>
      <c r="E717" s="139"/>
      <c r="F717" s="139"/>
      <c r="G717" s="139"/>
      <c r="H717" s="139"/>
      <c r="I717" s="142"/>
      <c r="J717" s="139"/>
      <c r="K717" s="139" t="str">
        <f>IFERROR(INDEX(PLZ!B:B,MATCH(I717,PLZ!A:A,0)),"")</f>
        <v/>
      </c>
      <c r="L717" s="139"/>
      <c r="M717" s="139" t="str">
        <f>IFERROR(IF(K717&lt;&gt;"Baden-Württemberg",VLOOKUP(L717,Params!A$28:A$36,1,FALSE),""),"")</f>
        <v/>
      </c>
      <c r="N717" s="147"/>
      <c r="O717" s="139"/>
      <c r="P717" s="139" t="str">
        <f t="shared" si="34"/>
        <v/>
      </c>
      <c r="Q717" s="139" t="str">
        <f t="shared" si="34"/>
        <v/>
      </c>
      <c r="R717" s="139" t="str">
        <f t="shared" si="34"/>
        <v/>
      </c>
      <c r="S717" s="147"/>
      <c r="T717" s="146" t="str" cm="1">
        <f t="array" aca="1" ref="T717" ca="1">IF(B717&lt;&gt;"",HYPERLINK("#'"&amp;MID(CELL("Dateiname",'Gemarkungen &amp; Flurstücke'!A$1),FIND("]",CELL("Dateiname",'Gemarkungen &amp; Flurstücke'!A$1))+1,31)&amp;"'!B6","Bitte ergänzen Sie die Angaben in ''Gemarkungen &amp; Flurstücke''!"),"")</f>
        <v/>
      </c>
      <c r="U717" s="42" t="str">
        <f>IFERROR(VLOOKUP(K717,Params!$A$2:$C$17,3,FALSE)&amp;VLOOKUP(L717,Params!$A$21:$C$23,3,FALSE)&amp;IFERROR(VLOOKUP(M717,Params!$A$28:$C$36,3,FALSE),"0"),"")</f>
        <v/>
      </c>
      <c r="V717" s="67" t="str">
        <f t="shared" si="35"/>
        <v/>
      </c>
      <c r="W717" s="67" t="str">
        <f>IFERROR(VLOOKUP(U717,Verfahren!$A$1:$E$15,5,FALSE),"")&amp;IFERROR(VLOOKUP(V717,Verfahren!A$17:B$20,2,FALSE),"")</f>
        <v/>
      </c>
      <c r="X717" s="67" t="str">
        <f t="shared" si="36"/>
        <v/>
      </c>
      <c r="Y717" s="67">
        <v>713</v>
      </c>
      <c r="Z717" s="67" t="str" cm="1">
        <f t="array" ref="Z717">IFERROR(INDEX($C$1:$C$1003,_xlfn.AGGREGATE(15,6,ROW($W$5:$W$1003)/(FIND("Wohngrundstück",$W$5:$W$1003,1)&gt;0),ROW()-4)),"")</f>
        <v/>
      </c>
      <c r="AA717" s="67" t="str" cm="1">
        <f t="array" ref="AA717">IFERROR(INDEX($C$1:$C$1003,_xlfn.AGGREGATE(15,6,ROW($U$5:$U$1003)/(FIND("123",$U$5:$U$1003,1)&gt;0),ROW()-4)),"")</f>
        <v/>
      </c>
      <c r="AB717" s="67" t="str" cm="1">
        <f t="array" ref="AB717">IFERROR(INDEX($C$1:$C$1003,_xlfn.AGGREGATE(15,6,ROW($W$5:$W$1003)/(FIND("Nichtwohngrundstück",$W$5:$W$1003,1)&gt;0),ROW()-4)),"")</f>
        <v/>
      </c>
      <c r="AC717" s="67" t="str" cm="1">
        <f t="array" ref="AC717">IFERROR(INDEX($C$1:$C$1003,_xlfn.AGGREGATE(15,6,ROW($W$5:$W$1003)/(FIND("Gebäude",$W$5:$W$1003,1)&gt;0),ROW()-4)),"")</f>
        <v/>
      </c>
      <c r="AD717" s="67" t="str" cm="1">
        <f t="array" ref="AD717">IFERROR(INDEX($C$1:$C$1003,_xlfn.AGGREGATE(15,6,ROW($W$5:$W$1003)/(FIND("LuF",$W$5:$W$1003,1)&gt;0),ROW()-4)),"")</f>
        <v/>
      </c>
      <c r="AE717" s="67" t="str" cm="1">
        <f t="array" ref="AE717">IFERROR(INDEX($C$1:$C$1003,_xlfn.AGGREGATE(15,6,ROW($P$5:$P$1003)/(FIND("Ja",$P$5:$P$1003,1)&gt;0),ROW()-4)),"")</f>
        <v/>
      </c>
      <c r="AF717" s="67" t="str" cm="1">
        <f t="array" ref="AF717">IFERROR(INDEX($C$1:$C$1003,_xlfn.AGGREGATE(15,6,ROW($V$5:$V$1003)/(FIND("1",$V$5:$V$1003,1)&gt;0),ROW()-4)),"")</f>
        <v/>
      </c>
    </row>
    <row r="718" spans="2:32" x14ac:dyDescent="0.35">
      <c r="B718" s="139"/>
      <c r="C718" s="139" t="str">
        <f>IF(B718&lt;&gt;"",COUNTIF($B$4:$B718,"&lt;&gt;"),"")</f>
        <v/>
      </c>
      <c r="D718" s="142"/>
      <c r="E718" s="139"/>
      <c r="F718" s="139"/>
      <c r="G718" s="139"/>
      <c r="H718" s="139"/>
      <c r="I718" s="142"/>
      <c r="J718" s="139"/>
      <c r="K718" s="139" t="str">
        <f>IFERROR(INDEX(PLZ!B:B,MATCH(I718,PLZ!A:A,0)),"")</f>
        <v/>
      </c>
      <c r="L718" s="139"/>
      <c r="M718" s="139" t="str">
        <f>IFERROR(IF(K718&lt;&gt;"Baden-Württemberg",VLOOKUP(L718,Params!A$28:A$36,1,FALSE),""),"")</f>
        <v/>
      </c>
      <c r="N718" s="147"/>
      <c r="O718" s="139"/>
      <c r="P718" s="139" t="str">
        <f t="shared" si="34"/>
        <v/>
      </c>
      <c r="Q718" s="139" t="str">
        <f t="shared" si="34"/>
        <v/>
      </c>
      <c r="R718" s="139" t="str">
        <f t="shared" si="34"/>
        <v/>
      </c>
      <c r="S718" s="147"/>
      <c r="T718" s="146" t="str" cm="1">
        <f t="array" aca="1" ref="T718" ca="1">IF(B718&lt;&gt;"",HYPERLINK("#'"&amp;MID(CELL("Dateiname",'Gemarkungen &amp; Flurstücke'!A$1),FIND("]",CELL("Dateiname",'Gemarkungen &amp; Flurstücke'!A$1))+1,31)&amp;"'!B6","Bitte ergänzen Sie die Angaben in ''Gemarkungen &amp; Flurstücke''!"),"")</f>
        <v/>
      </c>
      <c r="U718" s="42" t="str">
        <f>IFERROR(VLOOKUP(K718,Params!$A$2:$C$17,3,FALSE)&amp;VLOOKUP(L718,Params!$A$21:$C$23,3,FALSE)&amp;IFERROR(VLOOKUP(M718,Params!$A$28:$C$36,3,FALSE),"0"),"")</f>
        <v/>
      </c>
      <c r="V718" s="67" t="str">
        <f t="shared" si="35"/>
        <v/>
      </c>
      <c r="W718" s="67" t="str">
        <f>IFERROR(VLOOKUP(U718,Verfahren!$A$1:$E$15,5,FALSE),"")&amp;IFERROR(VLOOKUP(V718,Verfahren!A$17:B$20,2,FALSE),"")</f>
        <v/>
      </c>
      <c r="X718" s="67" t="str">
        <f t="shared" si="36"/>
        <v/>
      </c>
      <c r="Y718" s="67">
        <v>714</v>
      </c>
      <c r="Z718" s="67" t="str" cm="1">
        <f t="array" ref="Z718">IFERROR(INDEX($C$1:$C$1003,_xlfn.AGGREGATE(15,6,ROW($W$5:$W$1003)/(FIND("Wohngrundstück",$W$5:$W$1003,1)&gt;0),ROW()-4)),"")</f>
        <v/>
      </c>
      <c r="AA718" s="67" t="str" cm="1">
        <f t="array" ref="AA718">IFERROR(INDEX($C$1:$C$1003,_xlfn.AGGREGATE(15,6,ROW($U$5:$U$1003)/(FIND("123",$U$5:$U$1003,1)&gt;0),ROW()-4)),"")</f>
        <v/>
      </c>
      <c r="AB718" s="67" t="str" cm="1">
        <f t="array" ref="AB718">IFERROR(INDEX($C$1:$C$1003,_xlfn.AGGREGATE(15,6,ROW($W$5:$W$1003)/(FIND("Nichtwohngrundstück",$W$5:$W$1003,1)&gt;0),ROW()-4)),"")</f>
        <v/>
      </c>
      <c r="AC718" s="67" t="str" cm="1">
        <f t="array" ref="AC718">IFERROR(INDEX($C$1:$C$1003,_xlfn.AGGREGATE(15,6,ROW($W$5:$W$1003)/(FIND("Gebäude",$W$5:$W$1003,1)&gt;0),ROW()-4)),"")</f>
        <v/>
      </c>
      <c r="AD718" s="67" t="str" cm="1">
        <f t="array" ref="AD718">IFERROR(INDEX($C$1:$C$1003,_xlfn.AGGREGATE(15,6,ROW($W$5:$W$1003)/(FIND("LuF",$W$5:$W$1003,1)&gt;0),ROW()-4)),"")</f>
        <v/>
      </c>
      <c r="AE718" s="67" t="str" cm="1">
        <f t="array" ref="AE718">IFERROR(INDEX($C$1:$C$1003,_xlfn.AGGREGATE(15,6,ROW($P$5:$P$1003)/(FIND("Ja",$P$5:$P$1003,1)&gt;0),ROW()-4)),"")</f>
        <v/>
      </c>
      <c r="AF718" s="67" t="str" cm="1">
        <f t="array" ref="AF718">IFERROR(INDEX($C$1:$C$1003,_xlfn.AGGREGATE(15,6,ROW($V$5:$V$1003)/(FIND("1",$V$5:$V$1003,1)&gt;0),ROW()-4)),"")</f>
        <v/>
      </c>
    </row>
    <row r="719" spans="2:32" x14ac:dyDescent="0.35">
      <c r="B719" s="139"/>
      <c r="C719" s="139" t="str">
        <f>IF(B719&lt;&gt;"",COUNTIF($B$4:$B719,"&lt;&gt;"),"")</f>
        <v/>
      </c>
      <c r="D719" s="142"/>
      <c r="E719" s="139"/>
      <c r="F719" s="139"/>
      <c r="G719" s="139"/>
      <c r="H719" s="139"/>
      <c r="I719" s="142"/>
      <c r="J719" s="139"/>
      <c r="K719" s="139" t="str">
        <f>IFERROR(INDEX(PLZ!B:B,MATCH(I719,PLZ!A:A,0)),"")</f>
        <v/>
      </c>
      <c r="L719" s="139"/>
      <c r="M719" s="139" t="str">
        <f>IFERROR(IF(K719&lt;&gt;"Baden-Württemberg",VLOOKUP(L719,Params!A$28:A$36,1,FALSE),""),"")</f>
        <v/>
      </c>
      <c r="N719" s="147"/>
      <c r="O719" s="139"/>
      <c r="P719" s="139" t="str">
        <f t="shared" si="34"/>
        <v/>
      </c>
      <c r="Q719" s="139" t="str">
        <f t="shared" si="34"/>
        <v/>
      </c>
      <c r="R719" s="139" t="str">
        <f t="shared" si="34"/>
        <v/>
      </c>
      <c r="S719" s="147"/>
      <c r="T719" s="146" t="str" cm="1">
        <f t="array" aca="1" ref="T719" ca="1">IF(B719&lt;&gt;"",HYPERLINK("#'"&amp;MID(CELL("Dateiname",'Gemarkungen &amp; Flurstücke'!A$1),FIND("]",CELL("Dateiname",'Gemarkungen &amp; Flurstücke'!A$1))+1,31)&amp;"'!B6","Bitte ergänzen Sie die Angaben in ''Gemarkungen &amp; Flurstücke''!"),"")</f>
        <v/>
      </c>
      <c r="U719" s="42" t="str">
        <f>IFERROR(VLOOKUP(K719,Params!$A$2:$C$17,3,FALSE)&amp;VLOOKUP(L719,Params!$A$21:$C$23,3,FALSE)&amp;IFERROR(VLOOKUP(M719,Params!$A$28:$C$36,3,FALSE),"0"),"")</f>
        <v/>
      </c>
      <c r="V719" s="67" t="str">
        <f t="shared" si="35"/>
        <v/>
      </c>
      <c r="W719" s="67" t="str">
        <f>IFERROR(VLOOKUP(U719,Verfahren!$A$1:$E$15,5,FALSE),"")&amp;IFERROR(VLOOKUP(V719,Verfahren!A$17:B$20,2,FALSE),"")</f>
        <v/>
      </c>
      <c r="X719" s="67" t="str">
        <f t="shared" si="36"/>
        <v/>
      </c>
      <c r="Y719" s="67">
        <v>715</v>
      </c>
      <c r="Z719" s="67" t="str" cm="1">
        <f t="array" ref="Z719">IFERROR(INDEX($C$1:$C$1003,_xlfn.AGGREGATE(15,6,ROW($W$5:$W$1003)/(FIND("Wohngrundstück",$W$5:$W$1003,1)&gt;0),ROW()-4)),"")</f>
        <v/>
      </c>
      <c r="AA719" s="67" t="str" cm="1">
        <f t="array" ref="AA719">IFERROR(INDEX($C$1:$C$1003,_xlfn.AGGREGATE(15,6,ROW($U$5:$U$1003)/(FIND("123",$U$5:$U$1003,1)&gt;0),ROW()-4)),"")</f>
        <v/>
      </c>
      <c r="AB719" s="67" t="str" cm="1">
        <f t="array" ref="AB719">IFERROR(INDEX($C$1:$C$1003,_xlfn.AGGREGATE(15,6,ROW($W$5:$W$1003)/(FIND("Nichtwohngrundstück",$W$5:$W$1003,1)&gt;0),ROW()-4)),"")</f>
        <v/>
      </c>
      <c r="AC719" s="67" t="str" cm="1">
        <f t="array" ref="AC719">IFERROR(INDEX($C$1:$C$1003,_xlfn.AGGREGATE(15,6,ROW($W$5:$W$1003)/(FIND("Gebäude",$W$5:$W$1003,1)&gt;0),ROW()-4)),"")</f>
        <v/>
      </c>
      <c r="AD719" s="67" t="str" cm="1">
        <f t="array" ref="AD719">IFERROR(INDEX($C$1:$C$1003,_xlfn.AGGREGATE(15,6,ROW($W$5:$W$1003)/(FIND("LuF",$W$5:$W$1003,1)&gt;0),ROW()-4)),"")</f>
        <v/>
      </c>
      <c r="AE719" s="67" t="str" cm="1">
        <f t="array" ref="AE719">IFERROR(INDEX($C$1:$C$1003,_xlfn.AGGREGATE(15,6,ROW($P$5:$P$1003)/(FIND("Ja",$P$5:$P$1003,1)&gt;0),ROW()-4)),"")</f>
        <v/>
      </c>
      <c r="AF719" s="67" t="str" cm="1">
        <f t="array" ref="AF719">IFERROR(INDEX($C$1:$C$1003,_xlfn.AGGREGATE(15,6,ROW($V$5:$V$1003)/(FIND("1",$V$5:$V$1003,1)&gt;0),ROW()-4)),"")</f>
        <v/>
      </c>
    </row>
    <row r="720" spans="2:32" x14ac:dyDescent="0.35">
      <c r="B720" s="139"/>
      <c r="C720" s="139" t="str">
        <f>IF(B720&lt;&gt;"",COUNTIF($B$4:$B720,"&lt;&gt;"),"")</f>
        <v/>
      </c>
      <c r="D720" s="142"/>
      <c r="E720" s="139"/>
      <c r="F720" s="139"/>
      <c r="G720" s="139"/>
      <c r="H720" s="139"/>
      <c r="I720" s="142"/>
      <c r="J720" s="139"/>
      <c r="K720" s="139" t="str">
        <f>IFERROR(INDEX(PLZ!B:B,MATCH(I720,PLZ!A:A,0)),"")</f>
        <v/>
      </c>
      <c r="L720" s="139"/>
      <c r="M720" s="139" t="str">
        <f>IFERROR(IF(K720&lt;&gt;"Baden-Württemberg",VLOOKUP(L720,Params!A$28:A$36,1,FALSE),""),"")</f>
        <v/>
      </c>
      <c r="N720" s="147"/>
      <c r="O720" s="139"/>
      <c r="P720" s="139" t="str">
        <f t="shared" ref="P720:R783" si="37">IF($B720&lt;&gt;"","Nein","")</f>
        <v/>
      </c>
      <c r="Q720" s="139" t="str">
        <f t="shared" si="37"/>
        <v/>
      </c>
      <c r="R720" s="139" t="str">
        <f t="shared" si="37"/>
        <v/>
      </c>
      <c r="S720" s="147"/>
      <c r="T720" s="146" t="str" cm="1">
        <f t="array" aca="1" ref="T720" ca="1">IF(B720&lt;&gt;"",HYPERLINK("#'"&amp;MID(CELL("Dateiname",'Gemarkungen &amp; Flurstücke'!A$1),FIND("]",CELL("Dateiname",'Gemarkungen &amp; Flurstücke'!A$1))+1,31)&amp;"'!B6","Bitte ergänzen Sie die Angaben in ''Gemarkungen &amp; Flurstücke''!"),"")</f>
        <v/>
      </c>
      <c r="U720" s="42" t="str">
        <f>IFERROR(VLOOKUP(K720,Params!$A$2:$C$17,3,FALSE)&amp;VLOOKUP(L720,Params!$A$21:$C$23,3,FALSE)&amp;IFERROR(VLOOKUP(M720,Params!$A$28:$C$36,3,FALSE),"0"),"")</f>
        <v/>
      </c>
      <c r="V720" s="67" t="str">
        <f t="shared" si="35"/>
        <v/>
      </c>
      <c r="W720" s="67" t="str">
        <f>IFERROR(VLOOKUP(U720,Verfahren!$A$1:$E$15,5,FALSE),"")&amp;IFERROR(VLOOKUP(V720,Verfahren!A$17:B$20,2,FALSE),"")</f>
        <v/>
      </c>
      <c r="X720" s="67" t="str">
        <f t="shared" si="36"/>
        <v/>
      </c>
      <c r="Y720" s="67">
        <v>716</v>
      </c>
      <c r="Z720" s="67" t="str" cm="1">
        <f t="array" ref="Z720">IFERROR(INDEX($C$1:$C$1003,_xlfn.AGGREGATE(15,6,ROW($W$5:$W$1003)/(FIND("Wohngrundstück",$W$5:$W$1003,1)&gt;0),ROW()-4)),"")</f>
        <v/>
      </c>
      <c r="AA720" s="67" t="str" cm="1">
        <f t="array" ref="AA720">IFERROR(INDEX($C$1:$C$1003,_xlfn.AGGREGATE(15,6,ROW($U$5:$U$1003)/(FIND("123",$U$5:$U$1003,1)&gt;0),ROW()-4)),"")</f>
        <v/>
      </c>
      <c r="AB720" s="67" t="str" cm="1">
        <f t="array" ref="AB720">IFERROR(INDEX($C$1:$C$1003,_xlfn.AGGREGATE(15,6,ROW($W$5:$W$1003)/(FIND("Nichtwohngrundstück",$W$5:$W$1003,1)&gt;0),ROW()-4)),"")</f>
        <v/>
      </c>
      <c r="AC720" s="67" t="str" cm="1">
        <f t="array" ref="AC720">IFERROR(INDEX($C$1:$C$1003,_xlfn.AGGREGATE(15,6,ROW($W$5:$W$1003)/(FIND("Gebäude",$W$5:$W$1003,1)&gt;0),ROW()-4)),"")</f>
        <v/>
      </c>
      <c r="AD720" s="67" t="str" cm="1">
        <f t="array" ref="AD720">IFERROR(INDEX($C$1:$C$1003,_xlfn.AGGREGATE(15,6,ROW($W$5:$W$1003)/(FIND("LuF",$W$5:$W$1003,1)&gt;0),ROW()-4)),"")</f>
        <v/>
      </c>
      <c r="AE720" s="67" t="str" cm="1">
        <f t="array" ref="AE720">IFERROR(INDEX($C$1:$C$1003,_xlfn.AGGREGATE(15,6,ROW($P$5:$P$1003)/(FIND("Ja",$P$5:$P$1003,1)&gt;0),ROW()-4)),"")</f>
        <v/>
      </c>
      <c r="AF720" s="67" t="str" cm="1">
        <f t="array" ref="AF720">IFERROR(INDEX($C$1:$C$1003,_xlfn.AGGREGATE(15,6,ROW($V$5:$V$1003)/(FIND("1",$V$5:$V$1003,1)&gt;0),ROW()-4)),"")</f>
        <v/>
      </c>
    </row>
    <row r="721" spans="2:32" x14ac:dyDescent="0.35">
      <c r="B721" s="139"/>
      <c r="C721" s="139" t="str">
        <f>IF(B721&lt;&gt;"",COUNTIF($B$4:$B721,"&lt;&gt;"),"")</f>
        <v/>
      </c>
      <c r="D721" s="142"/>
      <c r="E721" s="139"/>
      <c r="F721" s="139"/>
      <c r="G721" s="139"/>
      <c r="H721" s="139"/>
      <c r="I721" s="142"/>
      <c r="J721" s="139"/>
      <c r="K721" s="139" t="str">
        <f>IFERROR(INDEX(PLZ!B:B,MATCH(I721,PLZ!A:A,0)),"")</f>
        <v/>
      </c>
      <c r="L721" s="139"/>
      <c r="M721" s="139" t="str">
        <f>IFERROR(IF(K721&lt;&gt;"Baden-Württemberg",VLOOKUP(L721,Params!A$28:A$36,1,FALSE),""),"")</f>
        <v/>
      </c>
      <c r="N721" s="147"/>
      <c r="O721" s="139"/>
      <c r="P721" s="139" t="str">
        <f t="shared" si="37"/>
        <v/>
      </c>
      <c r="Q721" s="139" t="str">
        <f t="shared" si="37"/>
        <v/>
      </c>
      <c r="R721" s="139" t="str">
        <f t="shared" si="37"/>
        <v/>
      </c>
      <c r="S721" s="147"/>
      <c r="T721" s="146" t="str" cm="1">
        <f t="array" aca="1" ref="T721" ca="1">IF(B721&lt;&gt;"",HYPERLINK("#'"&amp;MID(CELL("Dateiname",'Gemarkungen &amp; Flurstücke'!A$1),FIND("]",CELL("Dateiname",'Gemarkungen &amp; Flurstücke'!A$1))+1,31)&amp;"'!B6","Bitte ergänzen Sie die Angaben in ''Gemarkungen &amp; Flurstücke''!"),"")</f>
        <v/>
      </c>
      <c r="U721" s="42" t="str">
        <f>IFERROR(VLOOKUP(K721,Params!$A$2:$C$17,3,FALSE)&amp;VLOOKUP(L721,Params!$A$21:$C$23,3,FALSE)&amp;IFERROR(VLOOKUP(M721,Params!$A$28:$C$36,3,FALSE),"0"),"")</f>
        <v/>
      </c>
      <c r="V721" s="67" t="str">
        <f t="shared" si="35"/>
        <v/>
      </c>
      <c r="W721" s="67" t="str">
        <f>IFERROR(VLOOKUP(U721,Verfahren!$A$1:$E$15,5,FALSE),"")&amp;IFERROR(VLOOKUP(V721,Verfahren!A$17:B$20,2,FALSE),"")</f>
        <v/>
      </c>
      <c r="X721" s="67" t="str">
        <f t="shared" si="36"/>
        <v/>
      </c>
      <c r="Y721" s="67">
        <v>717</v>
      </c>
      <c r="Z721" s="67" t="str" cm="1">
        <f t="array" ref="Z721">IFERROR(INDEX($C$1:$C$1003,_xlfn.AGGREGATE(15,6,ROW($W$5:$W$1003)/(FIND("Wohngrundstück",$W$5:$W$1003,1)&gt;0),ROW()-4)),"")</f>
        <v/>
      </c>
      <c r="AA721" s="67" t="str" cm="1">
        <f t="array" ref="AA721">IFERROR(INDEX($C$1:$C$1003,_xlfn.AGGREGATE(15,6,ROW($U$5:$U$1003)/(FIND("123",$U$5:$U$1003,1)&gt;0),ROW()-4)),"")</f>
        <v/>
      </c>
      <c r="AB721" s="67" t="str" cm="1">
        <f t="array" ref="AB721">IFERROR(INDEX($C$1:$C$1003,_xlfn.AGGREGATE(15,6,ROW($W$5:$W$1003)/(FIND("Nichtwohngrundstück",$W$5:$W$1003,1)&gt;0),ROW()-4)),"")</f>
        <v/>
      </c>
      <c r="AC721" s="67" t="str" cm="1">
        <f t="array" ref="AC721">IFERROR(INDEX($C$1:$C$1003,_xlfn.AGGREGATE(15,6,ROW($W$5:$W$1003)/(FIND("Gebäude",$W$5:$W$1003,1)&gt;0),ROW()-4)),"")</f>
        <v/>
      </c>
      <c r="AD721" s="67" t="str" cm="1">
        <f t="array" ref="AD721">IFERROR(INDEX($C$1:$C$1003,_xlfn.AGGREGATE(15,6,ROW($W$5:$W$1003)/(FIND("LuF",$W$5:$W$1003,1)&gt;0),ROW()-4)),"")</f>
        <v/>
      </c>
      <c r="AE721" s="67" t="str" cm="1">
        <f t="array" ref="AE721">IFERROR(INDEX($C$1:$C$1003,_xlfn.AGGREGATE(15,6,ROW($P$5:$P$1003)/(FIND("Ja",$P$5:$P$1003,1)&gt;0),ROW()-4)),"")</f>
        <v/>
      </c>
      <c r="AF721" s="67" t="str" cm="1">
        <f t="array" ref="AF721">IFERROR(INDEX($C$1:$C$1003,_xlfn.AGGREGATE(15,6,ROW($V$5:$V$1003)/(FIND("1",$V$5:$V$1003,1)&gt;0),ROW()-4)),"")</f>
        <v/>
      </c>
    </row>
    <row r="722" spans="2:32" x14ac:dyDescent="0.35">
      <c r="B722" s="139"/>
      <c r="C722" s="139" t="str">
        <f>IF(B722&lt;&gt;"",COUNTIF($B$4:$B722,"&lt;&gt;"),"")</f>
        <v/>
      </c>
      <c r="D722" s="142"/>
      <c r="E722" s="139"/>
      <c r="F722" s="139"/>
      <c r="G722" s="139"/>
      <c r="H722" s="139"/>
      <c r="I722" s="142"/>
      <c r="J722" s="139"/>
      <c r="K722" s="139" t="str">
        <f>IFERROR(INDEX(PLZ!B:B,MATCH(I722,PLZ!A:A,0)),"")</f>
        <v/>
      </c>
      <c r="L722" s="139"/>
      <c r="M722" s="139" t="str">
        <f>IFERROR(IF(K722&lt;&gt;"Baden-Württemberg",VLOOKUP(L722,Params!A$28:A$36,1,FALSE),""),"")</f>
        <v/>
      </c>
      <c r="N722" s="147"/>
      <c r="O722" s="139"/>
      <c r="P722" s="139" t="str">
        <f t="shared" si="37"/>
        <v/>
      </c>
      <c r="Q722" s="139" t="str">
        <f t="shared" si="37"/>
        <v/>
      </c>
      <c r="R722" s="139" t="str">
        <f t="shared" si="37"/>
        <v/>
      </c>
      <c r="S722" s="147"/>
      <c r="T722" s="146" t="str" cm="1">
        <f t="array" aca="1" ref="T722" ca="1">IF(B722&lt;&gt;"",HYPERLINK("#'"&amp;MID(CELL("Dateiname",'Gemarkungen &amp; Flurstücke'!A$1),FIND("]",CELL("Dateiname",'Gemarkungen &amp; Flurstücke'!A$1))+1,31)&amp;"'!B6","Bitte ergänzen Sie die Angaben in ''Gemarkungen &amp; Flurstücke''!"),"")</f>
        <v/>
      </c>
      <c r="U722" s="42" t="str">
        <f>IFERROR(VLOOKUP(K722,Params!$A$2:$C$17,3,FALSE)&amp;VLOOKUP(L722,Params!$A$21:$C$23,3,FALSE)&amp;IFERROR(VLOOKUP(M722,Params!$A$28:$C$36,3,FALSE),"0"),"")</f>
        <v/>
      </c>
      <c r="V722" s="67" t="str">
        <f t="shared" si="35"/>
        <v/>
      </c>
      <c r="W722" s="67" t="str">
        <f>IFERROR(VLOOKUP(U722,Verfahren!$A$1:$E$15,5,FALSE),"")&amp;IFERROR(VLOOKUP(V722,Verfahren!A$17:B$20,2,FALSE),"")</f>
        <v/>
      </c>
      <c r="X722" s="67" t="str">
        <f t="shared" si="36"/>
        <v/>
      </c>
      <c r="Y722" s="67">
        <v>718</v>
      </c>
      <c r="Z722" s="67" t="str" cm="1">
        <f t="array" ref="Z722">IFERROR(INDEX($C$1:$C$1003,_xlfn.AGGREGATE(15,6,ROW($W$5:$W$1003)/(FIND("Wohngrundstück",$W$5:$W$1003,1)&gt;0),ROW()-4)),"")</f>
        <v/>
      </c>
      <c r="AA722" s="67" t="str" cm="1">
        <f t="array" ref="AA722">IFERROR(INDEX($C$1:$C$1003,_xlfn.AGGREGATE(15,6,ROW($U$5:$U$1003)/(FIND("123",$U$5:$U$1003,1)&gt;0),ROW()-4)),"")</f>
        <v/>
      </c>
      <c r="AB722" s="67" t="str" cm="1">
        <f t="array" ref="AB722">IFERROR(INDEX($C$1:$C$1003,_xlfn.AGGREGATE(15,6,ROW($W$5:$W$1003)/(FIND("Nichtwohngrundstück",$W$5:$W$1003,1)&gt;0),ROW()-4)),"")</f>
        <v/>
      </c>
      <c r="AC722" s="67" t="str" cm="1">
        <f t="array" ref="AC722">IFERROR(INDEX($C$1:$C$1003,_xlfn.AGGREGATE(15,6,ROW($W$5:$W$1003)/(FIND("Gebäude",$W$5:$W$1003,1)&gt;0),ROW()-4)),"")</f>
        <v/>
      </c>
      <c r="AD722" s="67" t="str" cm="1">
        <f t="array" ref="AD722">IFERROR(INDEX($C$1:$C$1003,_xlfn.AGGREGATE(15,6,ROW($W$5:$W$1003)/(FIND("LuF",$W$5:$W$1003,1)&gt;0),ROW()-4)),"")</f>
        <v/>
      </c>
      <c r="AE722" s="67" t="str" cm="1">
        <f t="array" ref="AE722">IFERROR(INDEX($C$1:$C$1003,_xlfn.AGGREGATE(15,6,ROW($P$5:$P$1003)/(FIND("Ja",$P$5:$P$1003,1)&gt;0),ROW()-4)),"")</f>
        <v/>
      </c>
      <c r="AF722" s="67" t="str" cm="1">
        <f t="array" ref="AF722">IFERROR(INDEX($C$1:$C$1003,_xlfn.AGGREGATE(15,6,ROW($V$5:$V$1003)/(FIND("1",$V$5:$V$1003,1)&gt;0),ROW()-4)),"")</f>
        <v/>
      </c>
    </row>
    <row r="723" spans="2:32" x14ac:dyDescent="0.35">
      <c r="B723" s="139"/>
      <c r="C723" s="139" t="str">
        <f>IF(B723&lt;&gt;"",COUNTIF($B$4:$B723,"&lt;&gt;"),"")</f>
        <v/>
      </c>
      <c r="D723" s="142"/>
      <c r="E723" s="139"/>
      <c r="F723" s="139"/>
      <c r="G723" s="139"/>
      <c r="H723" s="139"/>
      <c r="I723" s="142"/>
      <c r="J723" s="139"/>
      <c r="K723" s="139" t="str">
        <f>IFERROR(INDEX(PLZ!B:B,MATCH(I723,PLZ!A:A,0)),"")</f>
        <v/>
      </c>
      <c r="L723" s="139"/>
      <c r="M723" s="139" t="str">
        <f>IFERROR(IF(K723&lt;&gt;"Baden-Württemberg",VLOOKUP(L723,Params!A$28:A$36,1,FALSE),""),"")</f>
        <v/>
      </c>
      <c r="N723" s="147"/>
      <c r="O723" s="139"/>
      <c r="P723" s="139" t="str">
        <f t="shared" si="37"/>
        <v/>
      </c>
      <c r="Q723" s="139" t="str">
        <f t="shared" si="37"/>
        <v/>
      </c>
      <c r="R723" s="139" t="str">
        <f t="shared" si="37"/>
        <v/>
      </c>
      <c r="S723" s="147"/>
      <c r="T723" s="146" t="str" cm="1">
        <f t="array" aca="1" ref="T723" ca="1">IF(B723&lt;&gt;"",HYPERLINK("#'"&amp;MID(CELL("Dateiname",'Gemarkungen &amp; Flurstücke'!A$1),FIND("]",CELL("Dateiname",'Gemarkungen &amp; Flurstücke'!A$1))+1,31)&amp;"'!B6","Bitte ergänzen Sie die Angaben in ''Gemarkungen &amp; Flurstücke''!"),"")</f>
        <v/>
      </c>
      <c r="U723" s="42" t="str">
        <f>IFERROR(VLOOKUP(K723,Params!$A$2:$C$17,3,FALSE)&amp;VLOOKUP(L723,Params!$A$21:$C$23,3,FALSE)&amp;IFERROR(VLOOKUP(M723,Params!$A$28:$C$36,3,FALSE),"0"),"")</f>
        <v/>
      </c>
      <c r="V723" s="67" t="str">
        <f t="shared" si="35"/>
        <v/>
      </c>
      <c r="W723" s="67" t="str">
        <f>IFERROR(VLOOKUP(U723,Verfahren!$A$1:$E$15,5,FALSE),"")&amp;IFERROR(VLOOKUP(V723,Verfahren!A$17:B$20,2,FALSE),"")</f>
        <v/>
      </c>
      <c r="X723" s="67" t="str">
        <f t="shared" si="36"/>
        <v/>
      </c>
      <c r="Y723" s="67">
        <v>719</v>
      </c>
      <c r="Z723" s="67" t="str" cm="1">
        <f t="array" ref="Z723">IFERROR(INDEX($C$1:$C$1003,_xlfn.AGGREGATE(15,6,ROW($W$5:$W$1003)/(FIND("Wohngrundstück",$W$5:$W$1003,1)&gt;0),ROW()-4)),"")</f>
        <v/>
      </c>
      <c r="AA723" s="67" t="str" cm="1">
        <f t="array" ref="AA723">IFERROR(INDEX($C$1:$C$1003,_xlfn.AGGREGATE(15,6,ROW($U$5:$U$1003)/(FIND("123",$U$5:$U$1003,1)&gt;0),ROW()-4)),"")</f>
        <v/>
      </c>
      <c r="AB723" s="67" t="str" cm="1">
        <f t="array" ref="AB723">IFERROR(INDEX($C$1:$C$1003,_xlfn.AGGREGATE(15,6,ROW($W$5:$W$1003)/(FIND("Nichtwohngrundstück",$W$5:$W$1003,1)&gt;0),ROW()-4)),"")</f>
        <v/>
      </c>
      <c r="AC723" s="67" t="str" cm="1">
        <f t="array" ref="AC723">IFERROR(INDEX($C$1:$C$1003,_xlfn.AGGREGATE(15,6,ROW($W$5:$W$1003)/(FIND("Gebäude",$W$5:$W$1003,1)&gt;0),ROW()-4)),"")</f>
        <v/>
      </c>
      <c r="AD723" s="67" t="str" cm="1">
        <f t="array" ref="AD723">IFERROR(INDEX($C$1:$C$1003,_xlfn.AGGREGATE(15,6,ROW($W$5:$W$1003)/(FIND("LuF",$W$5:$W$1003,1)&gt;0),ROW()-4)),"")</f>
        <v/>
      </c>
      <c r="AE723" s="67" t="str" cm="1">
        <f t="array" ref="AE723">IFERROR(INDEX($C$1:$C$1003,_xlfn.AGGREGATE(15,6,ROW($P$5:$P$1003)/(FIND("Ja",$P$5:$P$1003,1)&gt;0),ROW()-4)),"")</f>
        <v/>
      </c>
      <c r="AF723" s="67" t="str" cm="1">
        <f t="array" ref="AF723">IFERROR(INDEX($C$1:$C$1003,_xlfn.AGGREGATE(15,6,ROW($V$5:$V$1003)/(FIND("1",$V$5:$V$1003,1)&gt;0),ROW()-4)),"")</f>
        <v/>
      </c>
    </row>
    <row r="724" spans="2:32" x14ac:dyDescent="0.35">
      <c r="B724" s="139"/>
      <c r="C724" s="139" t="str">
        <f>IF(B724&lt;&gt;"",COUNTIF($B$4:$B724,"&lt;&gt;"),"")</f>
        <v/>
      </c>
      <c r="D724" s="142"/>
      <c r="E724" s="139"/>
      <c r="F724" s="139"/>
      <c r="G724" s="139"/>
      <c r="H724" s="139"/>
      <c r="I724" s="142"/>
      <c r="J724" s="139"/>
      <c r="K724" s="139" t="str">
        <f>IFERROR(INDEX(PLZ!B:B,MATCH(I724,PLZ!A:A,0)),"")</f>
        <v/>
      </c>
      <c r="L724" s="139"/>
      <c r="M724" s="139" t="str">
        <f>IFERROR(IF(K724&lt;&gt;"Baden-Württemberg",VLOOKUP(L724,Params!A$28:A$36,1,FALSE),""),"")</f>
        <v/>
      </c>
      <c r="N724" s="147"/>
      <c r="O724" s="139"/>
      <c r="P724" s="139" t="str">
        <f t="shared" si="37"/>
        <v/>
      </c>
      <c r="Q724" s="139" t="str">
        <f t="shared" si="37"/>
        <v/>
      </c>
      <c r="R724" s="139" t="str">
        <f t="shared" si="37"/>
        <v/>
      </c>
      <c r="S724" s="147"/>
      <c r="T724" s="146" t="str" cm="1">
        <f t="array" aca="1" ref="T724" ca="1">IF(B724&lt;&gt;"",HYPERLINK("#'"&amp;MID(CELL("Dateiname",'Gemarkungen &amp; Flurstücke'!A$1),FIND("]",CELL("Dateiname",'Gemarkungen &amp; Flurstücke'!A$1))+1,31)&amp;"'!B6","Bitte ergänzen Sie die Angaben in ''Gemarkungen &amp; Flurstücke''!"),"")</f>
        <v/>
      </c>
      <c r="U724" s="42" t="str">
        <f>IFERROR(VLOOKUP(K724,Params!$A$2:$C$17,3,FALSE)&amp;VLOOKUP(L724,Params!$A$21:$C$23,3,FALSE)&amp;IFERROR(VLOOKUP(M724,Params!$A$28:$C$36,3,FALSE),"0"),"")</f>
        <v/>
      </c>
      <c r="V724" s="67" t="str">
        <f t="shared" si="35"/>
        <v/>
      </c>
      <c r="W724" s="67" t="str">
        <f>IFERROR(VLOOKUP(U724,Verfahren!$A$1:$E$15,5,FALSE),"")&amp;IFERROR(VLOOKUP(V724,Verfahren!A$17:B$20,2,FALSE),"")</f>
        <v/>
      </c>
      <c r="X724" s="67" t="str">
        <f t="shared" si="36"/>
        <v/>
      </c>
      <c r="Y724" s="67">
        <v>720</v>
      </c>
      <c r="Z724" s="67" t="str" cm="1">
        <f t="array" ref="Z724">IFERROR(INDEX($C$1:$C$1003,_xlfn.AGGREGATE(15,6,ROW($W$5:$W$1003)/(FIND("Wohngrundstück",$W$5:$W$1003,1)&gt;0),ROW()-4)),"")</f>
        <v/>
      </c>
      <c r="AA724" s="67" t="str" cm="1">
        <f t="array" ref="AA724">IFERROR(INDEX($C$1:$C$1003,_xlfn.AGGREGATE(15,6,ROW($U$5:$U$1003)/(FIND("123",$U$5:$U$1003,1)&gt;0),ROW()-4)),"")</f>
        <v/>
      </c>
      <c r="AB724" s="67" t="str" cm="1">
        <f t="array" ref="AB724">IFERROR(INDEX($C$1:$C$1003,_xlfn.AGGREGATE(15,6,ROW($W$5:$W$1003)/(FIND("Nichtwohngrundstück",$W$5:$W$1003,1)&gt;0),ROW()-4)),"")</f>
        <v/>
      </c>
      <c r="AC724" s="67" t="str" cm="1">
        <f t="array" ref="AC724">IFERROR(INDEX($C$1:$C$1003,_xlfn.AGGREGATE(15,6,ROW($W$5:$W$1003)/(FIND("Gebäude",$W$5:$W$1003,1)&gt;0),ROW()-4)),"")</f>
        <v/>
      </c>
      <c r="AD724" s="67" t="str" cm="1">
        <f t="array" ref="AD724">IFERROR(INDEX($C$1:$C$1003,_xlfn.AGGREGATE(15,6,ROW($W$5:$W$1003)/(FIND("LuF",$W$5:$W$1003,1)&gt;0),ROW()-4)),"")</f>
        <v/>
      </c>
      <c r="AE724" s="67" t="str" cm="1">
        <f t="array" ref="AE724">IFERROR(INDEX($C$1:$C$1003,_xlfn.AGGREGATE(15,6,ROW($P$5:$P$1003)/(FIND("Ja",$P$5:$P$1003,1)&gt;0),ROW()-4)),"")</f>
        <v/>
      </c>
      <c r="AF724" s="67" t="str" cm="1">
        <f t="array" ref="AF724">IFERROR(INDEX($C$1:$C$1003,_xlfn.AGGREGATE(15,6,ROW($V$5:$V$1003)/(FIND("1",$V$5:$V$1003,1)&gt;0),ROW()-4)),"")</f>
        <v/>
      </c>
    </row>
    <row r="725" spans="2:32" x14ac:dyDescent="0.35">
      <c r="B725" s="139"/>
      <c r="C725" s="139" t="str">
        <f>IF(B725&lt;&gt;"",COUNTIF($B$4:$B725,"&lt;&gt;"),"")</f>
        <v/>
      </c>
      <c r="D725" s="142"/>
      <c r="E725" s="139"/>
      <c r="F725" s="139"/>
      <c r="G725" s="139"/>
      <c r="H725" s="139"/>
      <c r="I725" s="142"/>
      <c r="J725" s="139"/>
      <c r="K725" s="139" t="str">
        <f>IFERROR(INDEX(PLZ!B:B,MATCH(I725,PLZ!A:A,0)),"")</f>
        <v/>
      </c>
      <c r="L725" s="139"/>
      <c r="M725" s="139" t="str">
        <f>IFERROR(IF(K725&lt;&gt;"Baden-Württemberg",VLOOKUP(L725,Params!A$28:A$36,1,FALSE),""),"")</f>
        <v/>
      </c>
      <c r="N725" s="147"/>
      <c r="O725" s="139"/>
      <c r="P725" s="139" t="str">
        <f t="shared" si="37"/>
        <v/>
      </c>
      <c r="Q725" s="139" t="str">
        <f t="shared" si="37"/>
        <v/>
      </c>
      <c r="R725" s="139" t="str">
        <f t="shared" si="37"/>
        <v/>
      </c>
      <c r="S725" s="147"/>
      <c r="T725" s="146" t="str" cm="1">
        <f t="array" aca="1" ref="T725" ca="1">IF(B725&lt;&gt;"",HYPERLINK("#'"&amp;MID(CELL("Dateiname",'Gemarkungen &amp; Flurstücke'!A$1),FIND("]",CELL("Dateiname",'Gemarkungen &amp; Flurstücke'!A$1))+1,31)&amp;"'!B6","Bitte ergänzen Sie die Angaben in ''Gemarkungen &amp; Flurstücke''!"),"")</f>
        <v/>
      </c>
      <c r="U725" s="42" t="str">
        <f>IFERROR(VLOOKUP(K725,Params!$A$2:$C$17,3,FALSE)&amp;VLOOKUP(L725,Params!$A$21:$C$23,3,FALSE)&amp;IFERROR(VLOOKUP(M725,Params!$A$28:$C$36,3,FALSE),"0"),"")</f>
        <v/>
      </c>
      <c r="V725" s="67" t="str">
        <f t="shared" si="35"/>
        <v/>
      </c>
      <c r="W725" s="67" t="str">
        <f>IFERROR(VLOOKUP(U725,Verfahren!$A$1:$E$15,5,FALSE),"")&amp;IFERROR(VLOOKUP(V725,Verfahren!A$17:B$20,2,FALSE),"")</f>
        <v/>
      </c>
      <c r="X725" s="67" t="str">
        <f t="shared" si="36"/>
        <v/>
      </c>
      <c r="Y725" s="67">
        <v>721</v>
      </c>
      <c r="Z725" s="67" t="str" cm="1">
        <f t="array" ref="Z725">IFERROR(INDEX($C$1:$C$1003,_xlfn.AGGREGATE(15,6,ROW($W$5:$W$1003)/(FIND("Wohngrundstück",$W$5:$W$1003,1)&gt;0),ROW()-4)),"")</f>
        <v/>
      </c>
      <c r="AA725" s="67" t="str" cm="1">
        <f t="array" ref="AA725">IFERROR(INDEX($C$1:$C$1003,_xlfn.AGGREGATE(15,6,ROW($U$5:$U$1003)/(FIND("123",$U$5:$U$1003,1)&gt;0),ROW()-4)),"")</f>
        <v/>
      </c>
      <c r="AB725" s="67" t="str" cm="1">
        <f t="array" ref="AB725">IFERROR(INDEX($C$1:$C$1003,_xlfn.AGGREGATE(15,6,ROW($W$5:$W$1003)/(FIND("Nichtwohngrundstück",$W$5:$W$1003,1)&gt;0),ROW()-4)),"")</f>
        <v/>
      </c>
      <c r="AC725" s="67" t="str" cm="1">
        <f t="array" ref="AC725">IFERROR(INDEX($C$1:$C$1003,_xlfn.AGGREGATE(15,6,ROW($W$5:$W$1003)/(FIND("Gebäude",$W$5:$W$1003,1)&gt;0),ROW()-4)),"")</f>
        <v/>
      </c>
      <c r="AD725" s="67" t="str" cm="1">
        <f t="array" ref="AD725">IFERROR(INDEX($C$1:$C$1003,_xlfn.AGGREGATE(15,6,ROW($W$5:$W$1003)/(FIND("LuF",$W$5:$W$1003,1)&gt;0),ROW()-4)),"")</f>
        <v/>
      </c>
      <c r="AE725" s="67" t="str" cm="1">
        <f t="array" ref="AE725">IFERROR(INDEX($C$1:$C$1003,_xlfn.AGGREGATE(15,6,ROW($P$5:$P$1003)/(FIND("Ja",$P$5:$P$1003,1)&gt;0),ROW()-4)),"")</f>
        <v/>
      </c>
      <c r="AF725" s="67" t="str" cm="1">
        <f t="array" ref="AF725">IFERROR(INDEX($C$1:$C$1003,_xlfn.AGGREGATE(15,6,ROW($V$5:$V$1003)/(FIND("1",$V$5:$V$1003,1)&gt;0),ROW()-4)),"")</f>
        <v/>
      </c>
    </row>
    <row r="726" spans="2:32" x14ac:dyDescent="0.35">
      <c r="B726" s="139"/>
      <c r="C726" s="139" t="str">
        <f>IF(B726&lt;&gt;"",COUNTIF($B$4:$B726,"&lt;&gt;"),"")</f>
        <v/>
      </c>
      <c r="D726" s="142"/>
      <c r="E726" s="139"/>
      <c r="F726" s="139"/>
      <c r="G726" s="139"/>
      <c r="H726" s="139"/>
      <c r="I726" s="142"/>
      <c r="J726" s="139"/>
      <c r="K726" s="139" t="str">
        <f>IFERROR(INDEX(PLZ!B:B,MATCH(I726,PLZ!A:A,0)),"")</f>
        <v/>
      </c>
      <c r="L726" s="139"/>
      <c r="M726" s="139" t="str">
        <f>IFERROR(IF(K726&lt;&gt;"Baden-Württemberg",VLOOKUP(L726,Params!A$28:A$36,1,FALSE),""),"")</f>
        <v/>
      </c>
      <c r="N726" s="147"/>
      <c r="O726" s="139"/>
      <c r="P726" s="139" t="str">
        <f t="shared" si="37"/>
        <v/>
      </c>
      <c r="Q726" s="139" t="str">
        <f t="shared" si="37"/>
        <v/>
      </c>
      <c r="R726" s="139" t="str">
        <f t="shared" si="37"/>
        <v/>
      </c>
      <c r="S726" s="147"/>
      <c r="T726" s="146" t="str" cm="1">
        <f t="array" aca="1" ref="T726" ca="1">IF(B726&lt;&gt;"",HYPERLINK("#'"&amp;MID(CELL("Dateiname",'Gemarkungen &amp; Flurstücke'!A$1),FIND("]",CELL("Dateiname",'Gemarkungen &amp; Flurstücke'!A$1))+1,31)&amp;"'!B6","Bitte ergänzen Sie die Angaben in ''Gemarkungen &amp; Flurstücke''!"),"")</f>
        <v/>
      </c>
      <c r="U726" s="42" t="str">
        <f>IFERROR(VLOOKUP(K726,Params!$A$2:$C$17,3,FALSE)&amp;VLOOKUP(L726,Params!$A$21:$C$23,3,FALSE)&amp;IFERROR(VLOOKUP(M726,Params!$A$28:$C$36,3,FALSE),"0"),"")</f>
        <v/>
      </c>
      <c r="V726" s="67" t="str">
        <f t="shared" si="35"/>
        <v/>
      </c>
      <c r="W726" s="67" t="str">
        <f>IFERROR(VLOOKUP(U726,Verfahren!$A$1:$E$15,5,FALSE),"")&amp;IFERROR(VLOOKUP(V726,Verfahren!A$17:B$20,2,FALSE),"")</f>
        <v/>
      </c>
      <c r="X726" s="67" t="str">
        <f t="shared" si="36"/>
        <v/>
      </c>
      <c r="Y726" s="67">
        <v>722</v>
      </c>
      <c r="Z726" s="67" t="str" cm="1">
        <f t="array" ref="Z726">IFERROR(INDEX($C$1:$C$1003,_xlfn.AGGREGATE(15,6,ROW($W$5:$W$1003)/(FIND("Wohngrundstück",$W$5:$W$1003,1)&gt;0),ROW()-4)),"")</f>
        <v/>
      </c>
      <c r="AA726" s="67" t="str" cm="1">
        <f t="array" ref="AA726">IFERROR(INDEX($C$1:$C$1003,_xlfn.AGGREGATE(15,6,ROW($U$5:$U$1003)/(FIND("123",$U$5:$U$1003,1)&gt;0),ROW()-4)),"")</f>
        <v/>
      </c>
      <c r="AB726" s="67" t="str" cm="1">
        <f t="array" ref="AB726">IFERROR(INDEX($C$1:$C$1003,_xlfn.AGGREGATE(15,6,ROW($W$5:$W$1003)/(FIND("Nichtwohngrundstück",$W$5:$W$1003,1)&gt;0),ROW()-4)),"")</f>
        <v/>
      </c>
      <c r="AC726" s="67" t="str" cm="1">
        <f t="array" ref="AC726">IFERROR(INDEX($C$1:$C$1003,_xlfn.AGGREGATE(15,6,ROW($W$5:$W$1003)/(FIND("Gebäude",$W$5:$W$1003,1)&gt;0),ROW()-4)),"")</f>
        <v/>
      </c>
      <c r="AD726" s="67" t="str" cm="1">
        <f t="array" ref="AD726">IFERROR(INDEX($C$1:$C$1003,_xlfn.AGGREGATE(15,6,ROW($W$5:$W$1003)/(FIND("LuF",$W$5:$W$1003,1)&gt;0),ROW()-4)),"")</f>
        <v/>
      </c>
      <c r="AE726" s="67" t="str" cm="1">
        <f t="array" ref="AE726">IFERROR(INDEX($C$1:$C$1003,_xlfn.AGGREGATE(15,6,ROW($P$5:$P$1003)/(FIND("Ja",$P$5:$P$1003,1)&gt;0),ROW()-4)),"")</f>
        <v/>
      </c>
      <c r="AF726" s="67" t="str" cm="1">
        <f t="array" ref="AF726">IFERROR(INDEX($C$1:$C$1003,_xlfn.AGGREGATE(15,6,ROW($V$5:$V$1003)/(FIND("1",$V$5:$V$1003,1)&gt;0),ROW()-4)),"")</f>
        <v/>
      </c>
    </row>
    <row r="727" spans="2:32" x14ac:dyDescent="0.35">
      <c r="B727" s="139"/>
      <c r="C727" s="139" t="str">
        <f>IF(B727&lt;&gt;"",COUNTIF($B$4:$B727,"&lt;&gt;"),"")</f>
        <v/>
      </c>
      <c r="D727" s="142"/>
      <c r="E727" s="139"/>
      <c r="F727" s="139"/>
      <c r="G727" s="139"/>
      <c r="H727" s="139"/>
      <c r="I727" s="142"/>
      <c r="J727" s="139"/>
      <c r="K727" s="139" t="str">
        <f>IFERROR(INDEX(PLZ!B:B,MATCH(I727,PLZ!A:A,0)),"")</f>
        <v/>
      </c>
      <c r="L727" s="139"/>
      <c r="M727" s="139" t="str">
        <f>IFERROR(IF(K727&lt;&gt;"Baden-Württemberg",VLOOKUP(L727,Params!A$28:A$36,1,FALSE),""),"")</f>
        <v/>
      </c>
      <c r="N727" s="147"/>
      <c r="O727" s="139"/>
      <c r="P727" s="139" t="str">
        <f t="shared" si="37"/>
        <v/>
      </c>
      <c r="Q727" s="139" t="str">
        <f t="shared" si="37"/>
        <v/>
      </c>
      <c r="R727" s="139" t="str">
        <f t="shared" si="37"/>
        <v/>
      </c>
      <c r="S727" s="147"/>
      <c r="T727" s="146" t="str" cm="1">
        <f t="array" aca="1" ref="T727" ca="1">IF(B727&lt;&gt;"",HYPERLINK("#'"&amp;MID(CELL("Dateiname",'Gemarkungen &amp; Flurstücke'!A$1),FIND("]",CELL("Dateiname",'Gemarkungen &amp; Flurstücke'!A$1))+1,31)&amp;"'!B6","Bitte ergänzen Sie die Angaben in ''Gemarkungen &amp; Flurstücke''!"),"")</f>
        <v/>
      </c>
      <c r="U727" s="42" t="str">
        <f>IFERROR(VLOOKUP(K727,Params!$A$2:$C$17,3,FALSE)&amp;VLOOKUP(L727,Params!$A$21:$C$23,3,FALSE)&amp;IFERROR(VLOOKUP(M727,Params!$A$28:$C$36,3,FALSE),"0"),"")</f>
        <v/>
      </c>
      <c r="V727" s="67" t="str">
        <f t="shared" si="35"/>
        <v/>
      </c>
      <c r="W727" s="67" t="str">
        <f>IFERROR(VLOOKUP(U727,Verfahren!$A$1:$E$15,5,FALSE),"")&amp;IFERROR(VLOOKUP(V727,Verfahren!A$17:B$20,2,FALSE),"")</f>
        <v/>
      </c>
      <c r="X727" s="67" t="str">
        <f t="shared" si="36"/>
        <v/>
      </c>
      <c r="Y727" s="67">
        <v>723</v>
      </c>
      <c r="Z727" s="67" t="str" cm="1">
        <f t="array" ref="Z727">IFERROR(INDEX($C$1:$C$1003,_xlfn.AGGREGATE(15,6,ROW($W$5:$W$1003)/(FIND("Wohngrundstück",$W$5:$W$1003,1)&gt;0),ROW()-4)),"")</f>
        <v/>
      </c>
      <c r="AA727" s="67" t="str" cm="1">
        <f t="array" ref="AA727">IFERROR(INDEX($C$1:$C$1003,_xlfn.AGGREGATE(15,6,ROW($U$5:$U$1003)/(FIND("123",$U$5:$U$1003,1)&gt;0),ROW()-4)),"")</f>
        <v/>
      </c>
      <c r="AB727" s="67" t="str" cm="1">
        <f t="array" ref="AB727">IFERROR(INDEX($C$1:$C$1003,_xlfn.AGGREGATE(15,6,ROW($W$5:$W$1003)/(FIND("Nichtwohngrundstück",$W$5:$W$1003,1)&gt;0),ROW()-4)),"")</f>
        <v/>
      </c>
      <c r="AC727" s="67" t="str" cm="1">
        <f t="array" ref="AC727">IFERROR(INDEX($C$1:$C$1003,_xlfn.AGGREGATE(15,6,ROW($W$5:$W$1003)/(FIND("Gebäude",$W$5:$W$1003,1)&gt;0),ROW()-4)),"")</f>
        <v/>
      </c>
      <c r="AD727" s="67" t="str" cm="1">
        <f t="array" ref="AD727">IFERROR(INDEX($C$1:$C$1003,_xlfn.AGGREGATE(15,6,ROW($W$5:$W$1003)/(FIND("LuF",$W$5:$W$1003,1)&gt;0),ROW()-4)),"")</f>
        <v/>
      </c>
      <c r="AE727" s="67" t="str" cm="1">
        <f t="array" ref="AE727">IFERROR(INDEX($C$1:$C$1003,_xlfn.AGGREGATE(15,6,ROW($P$5:$P$1003)/(FIND("Ja",$P$5:$P$1003,1)&gt;0),ROW()-4)),"")</f>
        <v/>
      </c>
      <c r="AF727" s="67" t="str" cm="1">
        <f t="array" ref="AF727">IFERROR(INDEX($C$1:$C$1003,_xlfn.AGGREGATE(15,6,ROW($V$5:$V$1003)/(FIND("1",$V$5:$V$1003,1)&gt;0),ROW()-4)),"")</f>
        <v/>
      </c>
    </row>
    <row r="728" spans="2:32" x14ac:dyDescent="0.35">
      <c r="B728" s="139"/>
      <c r="C728" s="139" t="str">
        <f>IF(B728&lt;&gt;"",COUNTIF($B$4:$B728,"&lt;&gt;"),"")</f>
        <v/>
      </c>
      <c r="D728" s="142"/>
      <c r="E728" s="139"/>
      <c r="F728" s="139"/>
      <c r="G728" s="139"/>
      <c r="H728" s="139"/>
      <c r="I728" s="142"/>
      <c r="J728" s="139"/>
      <c r="K728" s="139" t="str">
        <f>IFERROR(INDEX(PLZ!B:B,MATCH(I728,PLZ!A:A,0)),"")</f>
        <v/>
      </c>
      <c r="L728" s="139"/>
      <c r="M728" s="139" t="str">
        <f>IFERROR(IF(K728&lt;&gt;"Baden-Württemberg",VLOOKUP(L728,Params!A$28:A$36,1,FALSE),""),"")</f>
        <v/>
      </c>
      <c r="N728" s="147"/>
      <c r="O728" s="139"/>
      <c r="P728" s="139" t="str">
        <f t="shared" si="37"/>
        <v/>
      </c>
      <c r="Q728" s="139" t="str">
        <f t="shared" si="37"/>
        <v/>
      </c>
      <c r="R728" s="139" t="str">
        <f t="shared" si="37"/>
        <v/>
      </c>
      <c r="S728" s="147"/>
      <c r="T728" s="146" t="str" cm="1">
        <f t="array" aca="1" ref="T728" ca="1">IF(B728&lt;&gt;"",HYPERLINK("#'"&amp;MID(CELL("Dateiname",'Gemarkungen &amp; Flurstücke'!A$1),FIND("]",CELL("Dateiname",'Gemarkungen &amp; Flurstücke'!A$1))+1,31)&amp;"'!B6","Bitte ergänzen Sie die Angaben in ''Gemarkungen &amp; Flurstücke''!"),"")</f>
        <v/>
      </c>
      <c r="U728" s="42" t="str">
        <f>IFERROR(VLOOKUP(K728,Params!$A$2:$C$17,3,FALSE)&amp;VLOOKUP(L728,Params!$A$21:$C$23,3,FALSE)&amp;IFERROR(VLOOKUP(M728,Params!$A$28:$C$36,3,FALSE),"0"),"")</f>
        <v/>
      </c>
      <c r="V728" s="67" t="str">
        <f t="shared" si="35"/>
        <v/>
      </c>
      <c r="W728" s="67" t="str">
        <f>IFERROR(VLOOKUP(U728,Verfahren!$A$1:$E$15,5,FALSE),"")&amp;IFERROR(VLOOKUP(V728,Verfahren!A$17:B$20,2,FALSE),"")</f>
        <v/>
      </c>
      <c r="X728" s="67" t="str">
        <f t="shared" si="36"/>
        <v/>
      </c>
      <c r="Y728" s="67">
        <v>724</v>
      </c>
      <c r="Z728" s="67" t="str" cm="1">
        <f t="array" ref="Z728">IFERROR(INDEX($C$1:$C$1003,_xlfn.AGGREGATE(15,6,ROW($W$5:$W$1003)/(FIND("Wohngrundstück",$W$5:$W$1003,1)&gt;0),ROW()-4)),"")</f>
        <v/>
      </c>
      <c r="AA728" s="67" t="str" cm="1">
        <f t="array" ref="AA728">IFERROR(INDEX($C$1:$C$1003,_xlfn.AGGREGATE(15,6,ROW($U$5:$U$1003)/(FIND("123",$U$5:$U$1003,1)&gt;0),ROW()-4)),"")</f>
        <v/>
      </c>
      <c r="AB728" s="67" t="str" cm="1">
        <f t="array" ref="AB728">IFERROR(INDEX($C$1:$C$1003,_xlfn.AGGREGATE(15,6,ROW($W$5:$W$1003)/(FIND("Nichtwohngrundstück",$W$5:$W$1003,1)&gt;0),ROW()-4)),"")</f>
        <v/>
      </c>
      <c r="AC728" s="67" t="str" cm="1">
        <f t="array" ref="AC728">IFERROR(INDEX($C$1:$C$1003,_xlfn.AGGREGATE(15,6,ROW($W$5:$W$1003)/(FIND("Gebäude",$W$5:$W$1003,1)&gt;0),ROW()-4)),"")</f>
        <v/>
      </c>
      <c r="AD728" s="67" t="str" cm="1">
        <f t="array" ref="AD728">IFERROR(INDEX($C$1:$C$1003,_xlfn.AGGREGATE(15,6,ROW($W$5:$W$1003)/(FIND("LuF",$W$5:$W$1003,1)&gt;0),ROW()-4)),"")</f>
        <v/>
      </c>
      <c r="AE728" s="67" t="str" cm="1">
        <f t="array" ref="AE728">IFERROR(INDEX($C$1:$C$1003,_xlfn.AGGREGATE(15,6,ROW($P$5:$P$1003)/(FIND("Ja",$P$5:$P$1003,1)&gt;0),ROW()-4)),"")</f>
        <v/>
      </c>
      <c r="AF728" s="67" t="str" cm="1">
        <f t="array" ref="AF728">IFERROR(INDEX($C$1:$C$1003,_xlfn.AGGREGATE(15,6,ROW($V$5:$V$1003)/(FIND("1",$V$5:$V$1003,1)&gt;0),ROW()-4)),"")</f>
        <v/>
      </c>
    </row>
    <row r="729" spans="2:32" x14ac:dyDescent="0.35">
      <c r="B729" s="139"/>
      <c r="C729" s="139" t="str">
        <f>IF(B729&lt;&gt;"",COUNTIF($B$4:$B729,"&lt;&gt;"),"")</f>
        <v/>
      </c>
      <c r="D729" s="142"/>
      <c r="E729" s="139"/>
      <c r="F729" s="139"/>
      <c r="G729" s="139"/>
      <c r="H729" s="139"/>
      <c r="I729" s="142"/>
      <c r="J729" s="139"/>
      <c r="K729" s="139" t="str">
        <f>IFERROR(INDEX(PLZ!B:B,MATCH(I729,PLZ!A:A,0)),"")</f>
        <v/>
      </c>
      <c r="L729" s="139"/>
      <c r="M729" s="139" t="str">
        <f>IFERROR(IF(K729&lt;&gt;"Baden-Württemberg",VLOOKUP(L729,Params!A$28:A$36,1,FALSE),""),"")</f>
        <v/>
      </c>
      <c r="N729" s="147"/>
      <c r="O729" s="139"/>
      <c r="P729" s="139" t="str">
        <f t="shared" si="37"/>
        <v/>
      </c>
      <c r="Q729" s="139" t="str">
        <f t="shared" si="37"/>
        <v/>
      </c>
      <c r="R729" s="139" t="str">
        <f t="shared" si="37"/>
        <v/>
      </c>
      <c r="S729" s="147"/>
      <c r="T729" s="146" t="str" cm="1">
        <f t="array" aca="1" ref="T729" ca="1">IF(B729&lt;&gt;"",HYPERLINK("#'"&amp;MID(CELL("Dateiname",'Gemarkungen &amp; Flurstücke'!A$1),FIND("]",CELL("Dateiname",'Gemarkungen &amp; Flurstücke'!A$1))+1,31)&amp;"'!B6","Bitte ergänzen Sie die Angaben in ''Gemarkungen &amp; Flurstücke''!"),"")</f>
        <v/>
      </c>
      <c r="U729" s="42" t="str">
        <f>IFERROR(VLOOKUP(K729,Params!$A$2:$C$17,3,FALSE)&amp;VLOOKUP(L729,Params!$A$21:$C$23,3,FALSE)&amp;IFERROR(VLOOKUP(M729,Params!$A$28:$C$36,3,FALSE),"0"),"")</f>
        <v/>
      </c>
      <c r="V729" s="67" t="str">
        <f t="shared" si="35"/>
        <v/>
      </c>
      <c r="W729" s="67" t="str">
        <f>IFERROR(VLOOKUP(U729,Verfahren!$A$1:$E$15,5,FALSE),"")&amp;IFERROR(VLOOKUP(V729,Verfahren!A$17:B$20,2,FALSE),"")</f>
        <v/>
      </c>
      <c r="X729" s="67" t="str">
        <f t="shared" si="36"/>
        <v/>
      </c>
      <c r="Y729" s="67">
        <v>725</v>
      </c>
      <c r="Z729" s="67" t="str" cm="1">
        <f t="array" ref="Z729">IFERROR(INDEX($C$1:$C$1003,_xlfn.AGGREGATE(15,6,ROW($W$5:$W$1003)/(FIND("Wohngrundstück",$W$5:$W$1003,1)&gt;0),ROW()-4)),"")</f>
        <v/>
      </c>
      <c r="AA729" s="67" t="str" cm="1">
        <f t="array" ref="AA729">IFERROR(INDEX($C$1:$C$1003,_xlfn.AGGREGATE(15,6,ROW($U$5:$U$1003)/(FIND("123",$U$5:$U$1003,1)&gt;0),ROW()-4)),"")</f>
        <v/>
      </c>
      <c r="AB729" s="67" t="str" cm="1">
        <f t="array" ref="AB729">IFERROR(INDEX($C$1:$C$1003,_xlfn.AGGREGATE(15,6,ROW($W$5:$W$1003)/(FIND("Nichtwohngrundstück",$W$5:$W$1003,1)&gt;0),ROW()-4)),"")</f>
        <v/>
      </c>
      <c r="AC729" s="67" t="str" cm="1">
        <f t="array" ref="AC729">IFERROR(INDEX($C$1:$C$1003,_xlfn.AGGREGATE(15,6,ROW($W$5:$W$1003)/(FIND("Gebäude",$W$5:$W$1003,1)&gt;0),ROW()-4)),"")</f>
        <v/>
      </c>
      <c r="AD729" s="67" t="str" cm="1">
        <f t="array" ref="AD729">IFERROR(INDEX($C$1:$C$1003,_xlfn.AGGREGATE(15,6,ROW($W$5:$W$1003)/(FIND("LuF",$W$5:$W$1003,1)&gt;0),ROW()-4)),"")</f>
        <v/>
      </c>
      <c r="AE729" s="67" t="str" cm="1">
        <f t="array" ref="AE729">IFERROR(INDEX($C$1:$C$1003,_xlfn.AGGREGATE(15,6,ROW($P$5:$P$1003)/(FIND("Ja",$P$5:$P$1003,1)&gt;0),ROW()-4)),"")</f>
        <v/>
      </c>
      <c r="AF729" s="67" t="str" cm="1">
        <f t="array" ref="AF729">IFERROR(INDEX($C$1:$C$1003,_xlfn.AGGREGATE(15,6,ROW($V$5:$V$1003)/(FIND("1",$V$5:$V$1003,1)&gt;0),ROW()-4)),"")</f>
        <v/>
      </c>
    </row>
    <row r="730" spans="2:32" x14ac:dyDescent="0.35">
      <c r="B730" s="139"/>
      <c r="C730" s="139" t="str">
        <f>IF(B730&lt;&gt;"",COUNTIF($B$4:$B730,"&lt;&gt;"),"")</f>
        <v/>
      </c>
      <c r="D730" s="142"/>
      <c r="E730" s="139"/>
      <c r="F730" s="139"/>
      <c r="G730" s="139"/>
      <c r="H730" s="139"/>
      <c r="I730" s="142"/>
      <c r="J730" s="139"/>
      <c r="K730" s="139" t="str">
        <f>IFERROR(INDEX(PLZ!B:B,MATCH(I730,PLZ!A:A,0)),"")</f>
        <v/>
      </c>
      <c r="L730" s="139"/>
      <c r="M730" s="139" t="str">
        <f>IFERROR(IF(K730&lt;&gt;"Baden-Württemberg",VLOOKUP(L730,Params!A$28:A$36,1,FALSE),""),"")</f>
        <v/>
      </c>
      <c r="N730" s="147"/>
      <c r="O730" s="139"/>
      <c r="P730" s="139" t="str">
        <f t="shared" si="37"/>
        <v/>
      </c>
      <c r="Q730" s="139" t="str">
        <f t="shared" si="37"/>
        <v/>
      </c>
      <c r="R730" s="139" t="str">
        <f t="shared" si="37"/>
        <v/>
      </c>
      <c r="S730" s="147"/>
      <c r="T730" s="146" t="str" cm="1">
        <f t="array" aca="1" ref="T730" ca="1">IF(B730&lt;&gt;"",HYPERLINK("#'"&amp;MID(CELL("Dateiname",'Gemarkungen &amp; Flurstücke'!A$1),FIND("]",CELL("Dateiname",'Gemarkungen &amp; Flurstücke'!A$1))+1,31)&amp;"'!B6","Bitte ergänzen Sie die Angaben in ''Gemarkungen &amp; Flurstücke''!"),"")</f>
        <v/>
      </c>
      <c r="U730" s="42" t="str">
        <f>IFERROR(VLOOKUP(K730,Params!$A$2:$C$17,3,FALSE)&amp;VLOOKUP(L730,Params!$A$21:$C$23,3,FALSE)&amp;IFERROR(VLOOKUP(M730,Params!$A$28:$C$36,3,FALSE),"0"),"")</f>
        <v/>
      </c>
      <c r="V730" s="67" t="str">
        <f t="shared" si="35"/>
        <v/>
      </c>
      <c r="W730" s="67" t="str">
        <f>IFERROR(VLOOKUP(U730,Verfahren!$A$1:$E$15,5,FALSE),"")&amp;IFERROR(VLOOKUP(V730,Verfahren!A$17:B$20,2,FALSE),"")</f>
        <v/>
      </c>
      <c r="X730" s="67" t="str">
        <f t="shared" si="36"/>
        <v/>
      </c>
      <c r="Y730" s="67">
        <v>726</v>
      </c>
      <c r="Z730" s="67" t="str" cm="1">
        <f t="array" ref="Z730">IFERROR(INDEX($C$1:$C$1003,_xlfn.AGGREGATE(15,6,ROW($W$5:$W$1003)/(FIND("Wohngrundstück",$W$5:$W$1003,1)&gt;0),ROW()-4)),"")</f>
        <v/>
      </c>
      <c r="AA730" s="67" t="str" cm="1">
        <f t="array" ref="AA730">IFERROR(INDEX($C$1:$C$1003,_xlfn.AGGREGATE(15,6,ROW($U$5:$U$1003)/(FIND("123",$U$5:$U$1003,1)&gt;0),ROW()-4)),"")</f>
        <v/>
      </c>
      <c r="AB730" s="67" t="str" cm="1">
        <f t="array" ref="AB730">IFERROR(INDEX($C$1:$C$1003,_xlfn.AGGREGATE(15,6,ROW($W$5:$W$1003)/(FIND("Nichtwohngrundstück",$W$5:$W$1003,1)&gt;0),ROW()-4)),"")</f>
        <v/>
      </c>
      <c r="AC730" s="67" t="str" cm="1">
        <f t="array" ref="AC730">IFERROR(INDEX($C$1:$C$1003,_xlfn.AGGREGATE(15,6,ROW($W$5:$W$1003)/(FIND("Gebäude",$W$5:$W$1003,1)&gt;0),ROW()-4)),"")</f>
        <v/>
      </c>
      <c r="AD730" s="67" t="str" cm="1">
        <f t="array" ref="AD730">IFERROR(INDEX($C$1:$C$1003,_xlfn.AGGREGATE(15,6,ROW($W$5:$W$1003)/(FIND("LuF",$W$5:$W$1003,1)&gt;0),ROW()-4)),"")</f>
        <v/>
      </c>
      <c r="AE730" s="67" t="str" cm="1">
        <f t="array" ref="AE730">IFERROR(INDEX($C$1:$C$1003,_xlfn.AGGREGATE(15,6,ROW($P$5:$P$1003)/(FIND("Ja",$P$5:$P$1003,1)&gt;0),ROW()-4)),"")</f>
        <v/>
      </c>
      <c r="AF730" s="67" t="str" cm="1">
        <f t="array" ref="AF730">IFERROR(INDEX($C$1:$C$1003,_xlfn.AGGREGATE(15,6,ROW($V$5:$V$1003)/(FIND("1",$V$5:$V$1003,1)&gt;0),ROW()-4)),"")</f>
        <v/>
      </c>
    </row>
    <row r="731" spans="2:32" x14ac:dyDescent="0.35">
      <c r="B731" s="139"/>
      <c r="C731" s="139" t="str">
        <f>IF(B731&lt;&gt;"",COUNTIF($B$4:$B731,"&lt;&gt;"),"")</f>
        <v/>
      </c>
      <c r="D731" s="142"/>
      <c r="E731" s="139"/>
      <c r="F731" s="139"/>
      <c r="G731" s="139"/>
      <c r="H731" s="139"/>
      <c r="I731" s="142"/>
      <c r="J731" s="139"/>
      <c r="K731" s="139" t="str">
        <f>IFERROR(INDEX(PLZ!B:B,MATCH(I731,PLZ!A:A,0)),"")</f>
        <v/>
      </c>
      <c r="L731" s="139"/>
      <c r="M731" s="139" t="str">
        <f>IFERROR(IF(K731&lt;&gt;"Baden-Württemberg",VLOOKUP(L731,Params!A$28:A$36,1,FALSE),""),"")</f>
        <v/>
      </c>
      <c r="N731" s="147"/>
      <c r="O731" s="139"/>
      <c r="P731" s="139" t="str">
        <f t="shared" si="37"/>
        <v/>
      </c>
      <c r="Q731" s="139" t="str">
        <f t="shared" si="37"/>
        <v/>
      </c>
      <c r="R731" s="139" t="str">
        <f t="shared" si="37"/>
        <v/>
      </c>
      <c r="S731" s="147"/>
      <c r="T731" s="146" t="str" cm="1">
        <f t="array" aca="1" ref="T731" ca="1">IF(B731&lt;&gt;"",HYPERLINK("#'"&amp;MID(CELL("Dateiname",'Gemarkungen &amp; Flurstücke'!A$1),FIND("]",CELL("Dateiname",'Gemarkungen &amp; Flurstücke'!A$1))+1,31)&amp;"'!B6","Bitte ergänzen Sie die Angaben in ''Gemarkungen &amp; Flurstücke''!"),"")</f>
        <v/>
      </c>
      <c r="U731" s="42" t="str">
        <f>IFERROR(VLOOKUP(K731,Params!$A$2:$C$17,3,FALSE)&amp;VLOOKUP(L731,Params!$A$21:$C$23,3,FALSE)&amp;IFERROR(VLOOKUP(M731,Params!$A$28:$C$36,3,FALSE),"0"),"")</f>
        <v/>
      </c>
      <c r="V731" s="67" t="str">
        <f t="shared" si="35"/>
        <v/>
      </c>
      <c r="W731" s="67" t="str">
        <f>IFERROR(VLOOKUP(U731,Verfahren!$A$1:$E$15,5,FALSE),"")&amp;IFERROR(VLOOKUP(V731,Verfahren!A$17:B$20,2,FALSE),"")</f>
        <v/>
      </c>
      <c r="X731" s="67" t="str">
        <f t="shared" si="36"/>
        <v/>
      </c>
      <c r="Y731" s="67">
        <v>727</v>
      </c>
      <c r="Z731" s="67" t="str" cm="1">
        <f t="array" ref="Z731">IFERROR(INDEX($C$1:$C$1003,_xlfn.AGGREGATE(15,6,ROW($W$5:$W$1003)/(FIND("Wohngrundstück",$W$5:$W$1003,1)&gt;0),ROW()-4)),"")</f>
        <v/>
      </c>
      <c r="AA731" s="67" t="str" cm="1">
        <f t="array" ref="AA731">IFERROR(INDEX($C$1:$C$1003,_xlfn.AGGREGATE(15,6,ROW($U$5:$U$1003)/(FIND("123",$U$5:$U$1003,1)&gt;0),ROW()-4)),"")</f>
        <v/>
      </c>
      <c r="AB731" s="67" t="str" cm="1">
        <f t="array" ref="AB731">IFERROR(INDEX($C$1:$C$1003,_xlfn.AGGREGATE(15,6,ROW($W$5:$W$1003)/(FIND("Nichtwohngrundstück",$W$5:$W$1003,1)&gt;0),ROW()-4)),"")</f>
        <v/>
      </c>
      <c r="AC731" s="67" t="str" cm="1">
        <f t="array" ref="AC731">IFERROR(INDEX($C$1:$C$1003,_xlfn.AGGREGATE(15,6,ROW($W$5:$W$1003)/(FIND("Gebäude",$W$5:$W$1003,1)&gt;0),ROW()-4)),"")</f>
        <v/>
      </c>
      <c r="AD731" s="67" t="str" cm="1">
        <f t="array" ref="AD731">IFERROR(INDEX($C$1:$C$1003,_xlfn.AGGREGATE(15,6,ROW($W$5:$W$1003)/(FIND("LuF",$W$5:$W$1003,1)&gt;0),ROW()-4)),"")</f>
        <v/>
      </c>
      <c r="AE731" s="67" t="str" cm="1">
        <f t="array" ref="AE731">IFERROR(INDEX($C$1:$C$1003,_xlfn.AGGREGATE(15,6,ROW($P$5:$P$1003)/(FIND("Ja",$P$5:$P$1003,1)&gt;0),ROW()-4)),"")</f>
        <v/>
      </c>
      <c r="AF731" s="67" t="str" cm="1">
        <f t="array" ref="AF731">IFERROR(INDEX($C$1:$C$1003,_xlfn.AGGREGATE(15,6,ROW($V$5:$V$1003)/(FIND("1",$V$5:$V$1003,1)&gt;0),ROW()-4)),"")</f>
        <v/>
      </c>
    </row>
    <row r="732" spans="2:32" x14ac:dyDescent="0.35">
      <c r="B732" s="139"/>
      <c r="C732" s="139" t="str">
        <f>IF(B732&lt;&gt;"",COUNTIF($B$4:$B732,"&lt;&gt;"),"")</f>
        <v/>
      </c>
      <c r="D732" s="142"/>
      <c r="E732" s="139"/>
      <c r="F732" s="139"/>
      <c r="G732" s="139"/>
      <c r="H732" s="139"/>
      <c r="I732" s="142"/>
      <c r="J732" s="139"/>
      <c r="K732" s="139" t="str">
        <f>IFERROR(INDEX(PLZ!B:B,MATCH(I732,PLZ!A:A,0)),"")</f>
        <v/>
      </c>
      <c r="L732" s="139"/>
      <c r="M732" s="139" t="str">
        <f>IFERROR(IF(K732&lt;&gt;"Baden-Württemberg",VLOOKUP(L732,Params!A$28:A$36,1,FALSE),""),"")</f>
        <v/>
      </c>
      <c r="N732" s="147"/>
      <c r="O732" s="139"/>
      <c r="P732" s="139" t="str">
        <f t="shared" si="37"/>
        <v/>
      </c>
      <c r="Q732" s="139" t="str">
        <f t="shared" si="37"/>
        <v/>
      </c>
      <c r="R732" s="139" t="str">
        <f t="shared" si="37"/>
        <v/>
      </c>
      <c r="S732" s="147"/>
      <c r="T732" s="146" t="str" cm="1">
        <f t="array" aca="1" ref="T732" ca="1">IF(B732&lt;&gt;"",HYPERLINK("#'"&amp;MID(CELL("Dateiname",'Gemarkungen &amp; Flurstücke'!A$1),FIND("]",CELL("Dateiname",'Gemarkungen &amp; Flurstücke'!A$1))+1,31)&amp;"'!B6","Bitte ergänzen Sie die Angaben in ''Gemarkungen &amp; Flurstücke''!"),"")</f>
        <v/>
      </c>
      <c r="U732" s="42" t="str">
        <f>IFERROR(VLOOKUP(K732,Params!$A$2:$C$17,3,FALSE)&amp;VLOOKUP(L732,Params!$A$21:$C$23,3,FALSE)&amp;IFERROR(VLOOKUP(M732,Params!$A$28:$C$36,3,FALSE),"0"),"")</f>
        <v/>
      </c>
      <c r="V732" s="67" t="str">
        <f t="shared" si="35"/>
        <v/>
      </c>
      <c r="W732" s="67" t="str">
        <f>IFERROR(VLOOKUP(U732,Verfahren!$A$1:$E$15,5,FALSE),"")&amp;IFERROR(VLOOKUP(V732,Verfahren!A$17:B$20,2,FALSE),"")</f>
        <v/>
      </c>
      <c r="X732" s="67" t="str">
        <f t="shared" si="36"/>
        <v/>
      </c>
      <c r="Y732" s="67">
        <v>728</v>
      </c>
      <c r="Z732" s="67" t="str" cm="1">
        <f t="array" ref="Z732">IFERROR(INDEX($C$1:$C$1003,_xlfn.AGGREGATE(15,6,ROW($W$5:$W$1003)/(FIND("Wohngrundstück",$W$5:$W$1003,1)&gt;0),ROW()-4)),"")</f>
        <v/>
      </c>
      <c r="AA732" s="67" t="str" cm="1">
        <f t="array" ref="AA732">IFERROR(INDEX($C$1:$C$1003,_xlfn.AGGREGATE(15,6,ROW($U$5:$U$1003)/(FIND("123",$U$5:$U$1003,1)&gt;0),ROW()-4)),"")</f>
        <v/>
      </c>
      <c r="AB732" s="67" t="str" cm="1">
        <f t="array" ref="AB732">IFERROR(INDEX($C$1:$C$1003,_xlfn.AGGREGATE(15,6,ROW($W$5:$W$1003)/(FIND("Nichtwohngrundstück",$W$5:$W$1003,1)&gt;0),ROW()-4)),"")</f>
        <v/>
      </c>
      <c r="AC732" s="67" t="str" cm="1">
        <f t="array" ref="AC732">IFERROR(INDEX($C$1:$C$1003,_xlfn.AGGREGATE(15,6,ROW($W$5:$W$1003)/(FIND("Gebäude",$W$5:$W$1003,1)&gt;0),ROW()-4)),"")</f>
        <v/>
      </c>
      <c r="AD732" s="67" t="str" cm="1">
        <f t="array" ref="AD732">IFERROR(INDEX($C$1:$C$1003,_xlfn.AGGREGATE(15,6,ROW($W$5:$W$1003)/(FIND("LuF",$W$5:$W$1003,1)&gt;0),ROW()-4)),"")</f>
        <v/>
      </c>
      <c r="AE732" s="67" t="str" cm="1">
        <f t="array" ref="AE732">IFERROR(INDEX($C$1:$C$1003,_xlfn.AGGREGATE(15,6,ROW($P$5:$P$1003)/(FIND("Ja",$P$5:$P$1003,1)&gt;0),ROW()-4)),"")</f>
        <v/>
      </c>
      <c r="AF732" s="67" t="str" cm="1">
        <f t="array" ref="AF732">IFERROR(INDEX($C$1:$C$1003,_xlfn.AGGREGATE(15,6,ROW($V$5:$V$1003)/(FIND("1",$V$5:$V$1003,1)&gt;0),ROW()-4)),"")</f>
        <v/>
      </c>
    </row>
    <row r="733" spans="2:32" x14ac:dyDescent="0.35">
      <c r="B733" s="139"/>
      <c r="C733" s="139" t="str">
        <f>IF(B733&lt;&gt;"",COUNTIF($B$4:$B733,"&lt;&gt;"),"")</f>
        <v/>
      </c>
      <c r="D733" s="142"/>
      <c r="E733" s="139"/>
      <c r="F733" s="139"/>
      <c r="G733" s="139"/>
      <c r="H733" s="139"/>
      <c r="I733" s="142"/>
      <c r="J733" s="139"/>
      <c r="K733" s="139" t="str">
        <f>IFERROR(INDEX(PLZ!B:B,MATCH(I733,PLZ!A:A,0)),"")</f>
        <v/>
      </c>
      <c r="L733" s="139"/>
      <c r="M733" s="139" t="str">
        <f>IFERROR(IF(K733&lt;&gt;"Baden-Württemberg",VLOOKUP(L733,Params!A$28:A$36,1,FALSE),""),"")</f>
        <v/>
      </c>
      <c r="N733" s="147"/>
      <c r="O733" s="139"/>
      <c r="P733" s="139" t="str">
        <f t="shared" si="37"/>
        <v/>
      </c>
      <c r="Q733" s="139" t="str">
        <f t="shared" si="37"/>
        <v/>
      </c>
      <c r="R733" s="139" t="str">
        <f t="shared" si="37"/>
        <v/>
      </c>
      <c r="S733" s="147"/>
      <c r="T733" s="146" t="str" cm="1">
        <f t="array" aca="1" ref="T733" ca="1">IF(B733&lt;&gt;"",HYPERLINK("#'"&amp;MID(CELL("Dateiname",'Gemarkungen &amp; Flurstücke'!A$1),FIND("]",CELL("Dateiname",'Gemarkungen &amp; Flurstücke'!A$1))+1,31)&amp;"'!B6","Bitte ergänzen Sie die Angaben in ''Gemarkungen &amp; Flurstücke''!"),"")</f>
        <v/>
      </c>
      <c r="U733" s="42" t="str">
        <f>IFERROR(VLOOKUP(K733,Params!$A$2:$C$17,3,FALSE)&amp;VLOOKUP(L733,Params!$A$21:$C$23,3,FALSE)&amp;IFERROR(VLOOKUP(M733,Params!$A$28:$C$36,3,FALSE),"0"),"")</f>
        <v/>
      </c>
      <c r="V733" s="67" t="str">
        <f t="shared" si="35"/>
        <v/>
      </c>
      <c r="W733" s="67" t="str">
        <f>IFERROR(VLOOKUP(U733,Verfahren!$A$1:$E$15,5,FALSE),"")&amp;IFERROR(VLOOKUP(V733,Verfahren!A$17:B$20,2,FALSE),"")</f>
        <v/>
      </c>
      <c r="X733" s="67" t="str">
        <f t="shared" si="36"/>
        <v/>
      </c>
      <c r="Y733" s="67">
        <v>729</v>
      </c>
      <c r="Z733" s="67" t="str" cm="1">
        <f t="array" ref="Z733">IFERROR(INDEX($C$1:$C$1003,_xlfn.AGGREGATE(15,6,ROW($W$5:$W$1003)/(FIND("Wohngrundstück",$W$5:$W$1003,1)&gt;0),ROW()-4)),"")</f>
        <v/>
      </c>
      <c r="AA733" s="67" t="str" cm="1">
        <f t="array" ref="AA733">IFERROR(INDEX($C$1:$C$1003,_xlfn.AGGREGATE(15,6,ROW($U$5:$U$1003)/(FIND("123",$U$5:$U$1003,1)&gt;0),ROW()-4)),"")</f>
        <v/>
      </c>
      <c r="AB733" s="67" t="str" cm="1">
        <f t="array" ref="AB733">IFERROR(INDEX($C$1:$C$1003,_xlfn.AGGREGATE(15,6,ROW($W$5:$W$1003)/(FIND("Nichtwohngrundstück",$W$5:$W$1003,1)&gt;0),ROW()-4)),"")</f>
        <v/>
      </c>
      <c r="AC733" s="67" t="str" cm="1">
        <f t="array" ref="AC733">IFERROR(INDEX($C$1:$C$1003,_xlfn.AGGREGATE(15,6,ROW($W$5:$W$1003)/(FIND("Gebäude",$W$5:$W$1003,1)&gt;0),ROW()-4)),"")</f>
        <v/>
      </c>
      <c r="AD733" s="67" t="str" cm="1">
        <f t="array" ref="AD733">IFERROR(INDEX($C$1:$C$1003,_xlfn.AGGREGATE(15,6,ROW($W$5:$W$1003)/(FIND("LuF",$W$5:$W$1003,1)&gt;0),ROW()-4)),"")</f>
        <v/>
      </c>
      <c r="AE733" s="67" t="str" cm="1">
        <f t="array" ref="AE733">IFERROR(INDEX($C$1:$C$1003,_xlfn.AGGREGATE(15,6,ROW($P$5:$P$1003)/(FIND("Ja",$P$5:$P$1003,1)&gt;0),ROW()-4)),"")</f>
        <v/>
      </c>
      <c r="AF733" s="67" t="str" cm="1">
        <f t="array" ref="AF733">IFERROR(INDEX($C$1:$C$1003,_xlfn.AGGREGATE(15,6,ROW($V$5:$V$1003)/(FIND("1",$V$5:$V$1003,1)&gt;0),ROW()-4)),"")</f>
        <v/>
      </c>
    </row>
    <row r="734" spans="2:32" x14ac:dyDescent="0.35">
      <c r="B734" s="139"/>
      <c r="C734" s="139" t="str">
        <f>IF(B734&lt;&gt;"",COUNTIF($B$4:$B734,"&lt;&gt;"),"")</f>
        <v/>
      </c>
      <c r="D734" s="142"/>
      <c r="E734" s="139"/>
      <c r="F734" s="139"/>
      <c r="G734" s="139"/>
      <c r="H734" s="139"/>
      <c r="I734" s="142"/>
      <c r="J734" s="139"/>
      <c r="K734" s="139" t="str">
        <f>IFERROR(INDEX(PLZ!B:B,MATCH(I734,PLZ!A:A,0)),"")</f>
        <v/>
      </c>
      <c r="L734" s="139"/>
      <c r="M734" s="139" t="str">
        <f>IFERROR(IF(K734&lt;&gt;"Baden-Württemberg",VLOOKUP(L734,Params!A$28:A$36,1,FALSE),""),"")</f>
        <v/>
      </c>
      <c r="N734" s="147"/>
      <c r="O734" s="139"/>
      <c r="P734" s="139" t="str">
        <f t="shared" si="37"/>
        <v/>
      </c>
      <c r="Q734" s="139" t="str">
        <f t="shared" si="37"/>
        <v/>
      </c>
      <c r="R734" s="139" t="str">
        <f t="shared" si="37"/>
        <v/>
      </c>
      <c r="S734" s="147"/>
      <c r="T734" s="146" t="str" cm="1">
        <f t="array" aca="1" ref="T734" ca="1">IF(B734&lt;&gt;"",HYPERLINK("#'"&amp;MID(CELL("Dateiname",'Gemarkungen &amp; Flurstücke'!A$1),FIND("]",CELL("Dateiname",'Gemarkungen &amp; Flurstücke'!A$1))+1,31)&amp;"'!B6","Bitte ergänzen Sie die Angaben in ''Gemarkungen &amp; Flurstücke''!"),"")</f>
        <v/>
      </c>
      <c r="U734" s="42" t="str">
        <f>IFERROR(VLOOKUP(K734,Params!$A$2:$C$17,3,FALSE)&amp;VLOOKUP(L734,Params!$A$21:$C$23,3,FALSE)&amp;IFERROR(VLOOKUP(M734,Params!$A$28:$C$36,3,FALSE),"0"),"")</f>
        <v/>
      </c>
      <c r="V734" s="67" t="str">
        <f t="shared" si="35"/>
        <v/>
      </c>
      <c r="W734" s="67" t="str">
        <f>IFERROR(VLOOKUP(U734,Verfahren!$A$1:$E$15,5,FALSE),"")&amp;IFERROR(VLOOKUP(V734,Verfahren!A$17:B$20,2,FALSE),"")</f>
        <v/>
      </c>
      <c r="X734" s="67" t="str">
        <f t="shared" si="36"/>
        <v/>
      </c>
      <c r="Y734" s="67">
        <v>730</v>
      </c>
      <c r="Z734" s="67" t="str" cm="1">
        <f t="array" ref="Z734">IFERROR(INDEX($C$1:$C$1003,_xlfn.AGGREGATE(15,6,ROW($W$5:$W$1003)/(FIND("Wohngrundstück",$W$5:$W$1003,1)&gt;0),ROW()-4)),"")</f>
        <v/>
      </c>
      <c r="AA734" s="67" t="str" cm="1">
        <f t="array" ref="AA734">IFERROR(INDEX($C$1:$C$1003,_xlfn.AGGREGATE(15,6,ROW($U$5:$U$1003)/(FIND("123",$U$5:$U$1003,1)&gt;0),ROW()-4)),"")</f>
        <v/>
      </c>
      <c r="AB734" s="67" t="str" cm="1">
        <f t="array" ref="AB734">IFERROR(INDEX($C$1:$C$1003,_xlfn.AGGREGATE(15,6,ROW($W$5:$W$1003)/(FIND("Nichtwohngrundstück",$W$5:$W$1003,1)&gt;0),ROW()-4)),"")</f>
        <v/>
      </c>
      <c r="AC734" s="67" t="str" cm="1">
        <f t="array" ref="AC734">IFERROR(INDEX($C$1:$C$1003,_xlfn.AGGREGATE(15,6,ROW($W$5:$W$1003)/(FIND("Gebäude",$W$5:$W$1003,1)&gt;0),ROW()-4)),"")</f>
        <v/>
      </c>
      <c r="AD734" s="67" t="str" cm="1">
        <f t="array" ref="AD734">IFERROR(INDEX($C$1:$C$1003,_xlfn.AGGREGATE(15,6,ROW($W$5:$W$1003)/(FIND("LuF",$W$5:$W$1003,1)&gt;0),ROW()-4)),"")</f>
        <v/>
      </c>
      <c r="AE734" s="67" t="str" cm="1">
        <f t="array" ref="AE734">IFERROR(INDEX($C$1:$C$1003,_xlfn.AGGREGATE(15,6,ROW($P$5:$P$1003)/(FIND("Ja",$P$5:$P$1003,1)&gt;0),ROW()-4)),"")</f>
        <v/>
      </c>
      <c r="AF734" s="67" t="str" cm="1">
        <f t="array" ref="AF734">IFERROR(INDEX($C$1:$C$1003,_xlfn.AGGREGATE(15,6,ROW($V$5:$V$1003)/(FIND("1",$V$5:$V$1003,1)&gt;0),ROW()-4)),"")</f>
        <v/>
      </c>
    </row>
    <row r="735" spans="2:32" x14ac:dyDescent="0.35">
      <c r="B735" s="139"/>
      <c r="C735" s="139" t="str">
        <f>IF(B735&lt;&gt;"",COUNTIF($B$4:$B735,"&lt;&gt;"),"")</f>
        <v/>
      </c>
      <c r="D735" s="142"/>
      <c r="E735" s="139"/>
      <c r="F735" s="139"/>
      <c r="G735" s="139"/>
      <c r="H735" s="139"/>
      <c r="I735" s="142"/>
      <c r="J735" s="139"/>
      <c r="K735" s="139" t="str">
        <f>IFERROR(INDEX(PLZ!B:B,MATCH(I735,PLZ!A:A,0)),"")</f>
        <v/>
      </c>
      <c r="L735" s="139"/>
      <c r="M735" s="139" t="str">
        <f>IFERROR(IF(K735&lt;&gt;"Baden-Württemberg",VLOOKUP(L735,Params!A$28:A$36,1,FALSE),""),"")</f>
        <v/>
      </c>
      <c r="N735" s="147"/>
      <c r="O735" s="139"/>
      <c r="P735" s="139" t="str">
        <f t="shared" si="37"/>
        <v/>
      </c>
      <c r="Q735" s="139" t="str">
        <f t="shared" si="37"/>
        <v/>
      </c>
      <c r="R735" s="139" t="str">
        <f t="shared" si="37"/>
        <v/>
      </c>
      <c r="S735" s="147"/>
      <c r="T735" s="146" t="str" cm="1">
        <f t="array" aca="1" ref="T735" ca="1">IF(B735&lt;&gt;"",HYPERLINK("#'"&amp;MID(CELL("Dateiname",'Gemarkungen &amp; Flurstücke'!A$1),FIND("]",CELL("Dateiname",'Gemarkungen &amp; Flurstücke'!A$1))+1,31)&amp;"'!B6","Bitte ergänzen Sie die Angaben in ''Gemarkungen &amp; Flurstücke''!"),"")</f>
        <v/>
      </c>
      <c r="U735" s="42" t="str">
        <f>IFERROR(VLOOKUP(K735,Params!$A$2:$C$17,3,FALSE)&amp;VLOOKUP(L735,Params!$A$21:$C$23,3,FALSE)&amp;IFERROR(VLOOKUP(M735,Params!$A$28:$C$36,3,FALSE),"0"),"")</f>
        <v/>
      </c>
      <c r="V735" s="67" t="str">
        <f t="shared" si="35"/>
        <v/>
      </c>
      <c r="W735" s="67" t="str">
        <f>IFERROR(VLOOKUP(U735,Verfahren!$A$1:$E$15,5,FALSE),"")&amp;IFERROR(VLOOKUP(V735,Verfahren!A$17:B$20,2,FALSE),"")</f>
        <v/>
      </c>
      <c r="X735" s="67" t="str">
        <f t="shared" si="36"/>
        <v/>
      </c>
      <c r="Y735" s="67">
        <v>731</v>
      </c>
      <c r="Z735" s="67" t="str" cm="1">
        <f t="array" ref="Z735">IFERROR(INDEX($C$1:$C$1003,_xlfn.AGGREGATE(15,6,ROW($W$5:$W$1003)/(FIND("Wohngrundstück",$W$5:$W$1003,1)&gt;0),ROW()-4)),"")</f>
        <v/>
      </c>
      <c r="AA735" s="67" t="str" cm="1">
        <f t="array" ref="AA735">IFERROR(INDEX($C$1:$C$1003,_xlfn.AGGREGATE(15,6,ROW($U$5:$U$1003)/(FIND("123",$U$5:$U$1003,1)&gt;0),ROW()-4)),"")</f>
        <v/>
      </c>
      <c r="AB735" s="67" t="str" cm="1">
        <f t="array" ref="AB735">IFERROR(INDEX($C$1:$C$1003,_xlfn.AGGREGATE(15,6,ROW($W$5:$W$1003)/(FIND("Nichtwohngrundstück",$W$5:$W$1003,1)&gt;0),ROW()-4)),"")</f>
        <v/>
      </c>
      <c r="AC735" s="67" t="str" cm="1">
        <f t="array" ref="AC735">IFERROR(INDEX($C$1:$C$1003,_xlfn.AGGREGATE(15,6,ROW($W$5:$W$1003)/(FIND("Gebäude",$W$5:$W$1003,1)&gt;0),ROW()-4)),"")</f>
        <v/>
      </c>
      <c r="AD735" s="67" t="str" cm="1">
        <f t="array" ref="AD735">IFERROR(INDEX($C$1:$C$1003,_xlfn.AGGREGATE(15,6,ROW($W$5:$W$1003)/(FIND("LuF",$W$5:$W$1003,1)&gt;0),ROW()-4)),"")</f>
        <v/>
      </c>
      <c r="AE735" s="67" t="str" cm="1">
        <f t="array" ref="AE735">IFERROR(INDEX($C$1:$C$1003,_xlfn.AGGREGATE(15,6,ROW($P$5:$P$1003)/(FIND("Ja",$P$5:$P$1003,1)&gt;0),ROW()-4)),"")</f>
        <v/>
      </c>
      <c r="AF735" s="67" t="str" cm="1">
        <f t="array" ref="AF735">IFERROR(INDEX($C$1:$C$1003,_xlfn.AGGREGATE(15,6,ROW($V$5:$V$1003)/(FIND("1",$V$5:$V$1003,1)&gt;0),ROW()-4)),"")</f>
        <v/>
      </c>
    </row>
    <row r="736" spans="2:32" x14ac:dyDescent="0.35">
      <c r="B736" s="139"/>
      <c r="C736" s="139" t="str">
        <f>IF(B736&lt;&gt;"",COUNTIF($B$4:$B736,"&lt;&gt;"),"")</f>
        <v/>
      </c>
      <c r="D736" s="142"/>
      <c r="E736" s="139"/>
      <c r="F736" s="139"/>
      <c r="G736" s="139"/>
      <c r="H736" s="139"/>
      <c r="I736" s="142"/>
      <c r="J736" s="139"/>
      <c r="K736" s="139" t="str">
        <f>IFERROR(INDEX(PLZ!B:B,MATCH(I736,PLZ!A:A,0)),"")</f>
        <v/>
      </c>
      <c r="L736" s="139"/>
      <c r="M736" s="139" t="str">
        <f>IFERROR(IF(K736&lt;&gt;"Baden-Württemberg",VLOOKUP(L736,Params!A$28:A$36,1,FALSE),""),"")</f>
        <v/>
      </c>
      <c r="N736" s="147"/>
      <c r="O736" s="139"/>
      <c r="P736" s="139" t="str">
        <f t="shared" si="37"/>
        <v/>
      </c>
      <c r="Q736" s="139" t="str">
        <f t="shared" si="37"/>
        <v/>
      </c>
      <c r="R736" s="139" t="str">
        <f t="shared" si="37"/>
        <v/>
      </c>
      <c r="S736" s="147"/>
      <c r="T736" s="146" t="str" cm="1">
        <f t="array" aca="1" ref="T736" ca="1">IF(B736&lt;&gt;"",HYPERLINK("#'"&amp;MID(CELL("Dateiname",'Gemarkungen &amp; Flurstücke'!A$1),FIND("]",CELL("Dateiname",'Gemarkungen &amp; Flurstücke'!A$1))+1,31)&amp;"'!B6","Bitte ergänzen Sie die Angaben in ''Gemarkungen &amp; Flurstücke''!"),"")</f>
        <v/>
      </c>
      <c r="U736" s="42" t="str">
        <f>IFERROR(VLOOKUP(K736,Params!$A$2:$C$17,3,FALSE)&amp;VLOOKUP(L736,Params!$A$21:$C$23,3,FALSE)&amp;IFERROR(VLOOKUP(M736,Params!$A$28:$C$36,3,FALSE),"0"),"")</f>
        <v/>
      </c>
      <c r="V736" s="67" t="str">
        <f t="shared" si="35"/>
        <v/>
      </c>
      <c r="W736" s="67" t="str">
        <f>IFERROR(VLOOKUP(U736,Verfahren!$A$1:$E$15,5,FALSE),"")&amp;IFERROR(VLOOKUP(V736,Verfahren!A$17:B$20,2,FALSE),"")</f>
        <v/>
      </c>
      <c r="X736" s="67" t="str">
        <f t="shared" si="36"/>
        <v/>
      </c>
      <c r="Y736" s="67">
        <v>732</v>
      </c>
      <c r="Z736" s="67" t="str" cm="1">
        <f t="array" ref="Z736">IFERROR(INDEX($C$1:$C$1003,_xlfn.AGGREGATE(15,6,ROW($W$5:$W$1003)/(FIND("Wohngrundstück",$W$5:$W$1003,1)&gt;0),ROW()-4)),"")</f>
        <v/>
      </c>
      <c r="AA736" s="67" t="str" cm="1">
        <f t="array" ref="AA736">IFERROR(INDEX($C$1:$C$1003,_xlfn.AGGREGATE(15,6,ROW($U$5:$U$1003)/(FIND("123",$U$5:$U$1003,1)&gt;0),ROW()-4)),"")</f>
        <v/>
      </c>
      <c r="AB736" s="67" t="str" cm="1">
        <f t="array" ref="AB736">IFERROR(INDEX($C$1:$C$1003,_xlfn.AGGREGATE(15,6,ROW($W$5:$W$1003)/(FIND("Nichtwohngrundstück",$W$5:$W$1003,1)&gt;0),ROW()-4)),"")</f>
        <v/>
      </c>
      <c r="AC736" s="67" t="str" cm="1">
        <f t="array" ref="AC736">IFERROR(INDEX($C$1:$C$1003,_xlfn.AGGREGATE(15,6,ROW($W$5:$W$1003)/(FIND("Gebäude",$W$5:$W$1003,1)&gt;0),ROW()-4)),"")</f>
        <v/>
      </c>
      <c r="AD736" s="67" t="str" cm="1">
        <f t="array" ref="AD736">IFERROR(INDEX($C$1:$C$1003,_xlfn.AGGREGATE(15,6,ROW($W$5:$W$1003)/(FIND("LuF",$W$5:$W$1003,1)&gt;0),ROW()-4)),"")</f>
        <v/>
      </c>
      <c r="AE736" s="67" t="str" cm="1">
        <f t="array" ref="AE736">IFERROR(INDEX($C$1:$C$1003,_xlfn.AGGREGATE(15,6,ROW($P$5:$P$1003)/(FIND("Ja",$P$5:$P$1003,1)&gt;0),ROW()-4)),"")</f>
        <v/>
      </c>
      <c r="AF736" s="67" t="str" cm="1">
        <f t="array" ref="AF736">IFERROR(INDEX($C$1:$C$1003,_xlfn.AGGREGATE(15,6,ROW($V$5:$V$1003)/(FIND("1",$V$5:$V$1003,1)&gt;0),ROW()-4)),"")</f>
        <v/>
      </c>
    </row>
    <row r="737" spans="2:32" x14ac:dyDescent="0.35">
      <c r="B737" s="139"/>
      <c r="C737" s="139" t="str">
        <f>IF(B737&lt;&gt;"",COUNTIF($B$4:$B737,"&lt;&gt;"),"")</f>
        <v/>
      </c>
      <c r="D737" s="142"/>
      <c r="E737" s="139"/>
      <c r="F737" s="139"/>
      <c r="G737" s="139"/>
      <c r="H737" s="139"/>
      <c r="I737" s="142"/>
      <c r="J737" s="139"/>
      <c r="K737" s="139" t="str">
        <f>IFERROR(INDEX(PLZ!B:B,MATCH(I737,PLZ!A:A,0)),"")</f>
        <v/>
      </c>
      <c r="L737" s="139"/>
      <c r="M737" s="139" t="str">
        <f>IFERROR(IF(K737&lt;&gt;"Baden-Württemberg",VLOOKUP(L737,Params!A$28:A$36,1,FALSE),""),"")</f>
        <v/>
      </c>
      <c r="N737" s="147"/>
      <c r="O737" s="139"/>
      <c r="P737" s="139" t="str">
        <f t="shared" si="37"/>
        <v/>
      </c>
      <c r="Q737" s="139" t="str">
        <f t="shared" si="37"/>
        <v/>
      </c>
      <c r="R737" s="139" t="str">
        <f t="shared" si="37"/>
        <v/>
      </c>
      <c r="S737" s="147"/>
      <c r="T737" s="146" t="str" cm="1">
        <f t="array" aca="1" ref="T737" ca="1">IF(B737&lt;&gt;"",HYPERLINK("#'"&amp;MID(CELL("Dateiname",'Gemarkungen &amp; Flurstücke'!A$1),FIND("]",CELL("Dateiname",'Gemarkungen &amp; Flurstücke'!A$1))+1,31)&amp;"'!B6","Bitte ergänzen Sie die Angaben in ''Gemarkungen &amp; Flurstücke''!"),"")</f>
        <v/>
      </c>
      <c r="U737" s="42" t="str">
        <f>IFERROR(VLOOKUP(K737,Params!$A$2:$C$17,3,FALSE)&amp;VLOOKUP(L737,Params!$A$21:$C$23,3,FALSE)&amp;IFERROR(VLOOKUP(M737,Params!$A$28:$C$36,3,FALSE),"0"),"")</f>
        <v/>
      </c>
      <c r="V737" s="67" t="str">
        <f t="shared" si="35"/>
        <v/>
      </c>
      <c r="W737" s="67" t="str">
        <f>IFERROR(VLOOKUP(U737,Verfahren!$A$1:$E$15,5,FALSE),"")&amp;IFERROR(VLOOKUP(V737,Verfahren!A$17:B$20,2,FALSE),"")</f>
        <v/>
      </c>
      <c r="X737" s="67" t="str">
        <f t="shared" si="36"/>
        <v/>
      </c>
      <c r="Y737" s="67">
        <v>733</v>
      </c>
      <c r="Z737" s="67" t="str" cm="1">
        <f t="array" ref="Z737">IFERROR(INDEX($C$1:$C$1003,_xlfn.AGGREGATE(15,6,ROW($W$5:$W$1003)/(FIND("Wohngrundstück",$W$5:$W$1003,1)&gt;0),ROW()-4)),"")</f>
        <v/>
      </c>
      <c r="AA737" s="67" t="str" cm="1">
        <f t="array" ref="AA737">IFERROR(INDEX($C$1:$C$1003,_xlfn.AGGREGATE(15,6,ROW($U$5:$U$1003)/(FIND("123",$U$5:$U$1003,1)&gt;0),ROW()-4)),"")</f>
        <v/>
      </c>
      <c r="AB737" s="67" t="str" cm="1">
        <f t="array" ref="AB737">IFERROR(INDEX($C$1:$C$1003,_xlfn.AGGREGATE(15,6,ROW($W$5:$W$1003)/(FIND("Nichtwohngrundstück",$W$5:$W$1003,1)&gt;0),ROW()-4)),"")</f>
        <v/>
      </c>
      <c r="AC737" s="67" t="str" cm="1">
        <f t="array" ref="AC737">IFERROR(INDEX($C$1:$C$1003,_xlfn.AGGREGATE(15,6,ROW($W$5:$W$1003)/(FIND("Gebäude",$W$5:$W$1003,1)&gt;0),ROW()-4)),"")</f>
        <v/>
      </c>
      <c r="AD737" s="67" t="str" cm="1">
        <f t="array" ref="AD737">IFERROR(INDEX($C$1:$C$1003,_xlfn.AGGREGATE(15,6,ROW($W$5:$W$1003)/(FIND("LuF",$W$5:$W$1003,1)&gt;0),ROW()-4)),"")</f>
        <v/>
      </c>
      <c r="AE737" s="67" t="str" cm="1">
        <f t="array" ref="AE737">IFERROR(INDEX($C$1:$C$1003,_xlfn.AGGREGATE(15,6,ROW($P$5:$P$1003)/(FIND("Ja",$P$5:$P$1003,1)&gt;0),ROW()-4)),"")</f>
        <v/>
      </c>
      <c r="AF737" s="67" t="str" cm="1">
        <f t="array" ref="AF737">IFERROR(INDEX($C$1:$C$1003,_xlfn.AGGREGATE(15,6,ROW($V$5:$V$1003)/(FIND("1",$V$5:$V$1003,1)&gt;0),ROW()-4)),"")</f>
        <v/>
      </c>
    </row>
    <row r="738" spans="2:32" x14ac:dyDescent="0.35">
      <c r="B738" s="139"/>
      <c r="C738" s="139" t="str">
        <f>IF(B738&lt;&gt;"",COUNTIF($B$4:$B738,"&lt;&gt;"),"")</f>
        <v/>
      </c>
      <c r="D738" s="142"/>
      <c r="E738" s="139"/>
      <c r="F738" s="139"/>
      <c r="G738" s="139"/>
      <c r="H738" s="139"/>
      <c r="I738" s="142"/>
      <c r="J738" s="139"/>
      <c r="K738" s="139" t="str">
        <f>IFERROR(INDEX(PLZ!B:B,MATCH(I738,PLZ!A:A,0)),"")</f>
        <v/>
      </c>
      <c r="L738" s="139"/>
      <c r="M738" s="139" t="str">
        <f>IFERROR(IF(K738&lt;&gt;"Baden-Württemberg",VLOOKUP(L738,Params!A$28:A$36,1,FALSE),""),"")</f>
        <v/>
      </c>
      <c r="N738" s="147"/>
      <c r="O738" s="139"/>
      <c r="P738" s="139" t="str">
        <f t="shared" si="37"/>
        <v/>
      </c>
      <c r="Q738" s="139" t="str">
        <f t="shared" si="37"/>
        <v/>
      </c>
      <c r="R738" s="139" t="str">
        <f t="shared" si="37"/>
        <v/>
      </c>
      <c r="S738" s="147"/>
      <c r="T738" s="146" t="str" cm="1">
        <f t="array" aca="1" ref="T738" ca="1">IF(B738&lt;&gt;"",HYPERLINK("#'"&amp;MID(CELL("Dateiname",'Gemarkungen &amp; Flurstücke'!A$1),FIND("]",CELL("Dateiname",'Gemarkungen &amp; Flurstücke'!A$1))+1,31)&amp;"'!B6","Bitte ergänzen Sie die Angaben in ''Gemarkungen &amp; Flurstücke''!"),"")</f>
        <v/>
      </c>
      <c r="U738" s="42" t="str">
        <f>IFERROR(VLOOKUP(K738,Params!$A$2:$C$17,3,FALSE)&amp;VLOOKUP(L738,Params!$A$21:$C$23,3,FALSE)&amp;IFERROR(VLOOKUP(M738,Params!$A$28:$C$36,3,FALSE),"0"),"")</f>
        <v/>
      </c>
      <c r="V738" s="67" t="str">
        <f t="shared" si="35"/>
        <v/>
      </c>
      <c r="W738" s="67" t="str">
        <f>IFERROR(VLOOKUP(U738,Verfahren!$A$1:$E$15,5,FALSE),"")&amp;IFERROR(VLOOKUP(V738,Verfahren!A$17:B$20,2,FALSE),"")</f>
        <v/>
      </c>
      <c r="X738" s="67" t="str">
        <f t="shared" si="36"/>
        <v/>
      </c>
      <c r="Y738" s="67">
        <v>734</v>
      </c>
      <c r="Z738" s="67" t="str" cm="1">
        <f t="array" ref="Z738">IFERROR(INDEX($C$1:$C$1003,_xlfn.AGGREGATE(15,6,ROW($W$5:$W$1003)/(FIND("Wohngrundstück",$W$5:$W$1003,1)&gt;0),ROW()-4)),"")</f>
        <v/>
      </c>
      <c r="AA738" s="67" t="str" cm="1">
        <f t="array" ref="AA738">IFERROR(INDEX($C$1:$C$1003,_xlfn.AGGREGATE(15,6,ROW($U$5:$U$1003)/(FIND("123",$U$5:$U$1003,1)&gt;0),ROW()-4)),"")</f>
        <v/>
      </c>
      <c r="AB738" s="67" t="str" cm="1">
        <f t="array" ref="AB738">IFERROR(INDEX($C$1:$C$1003,_xlfn.AGGREGATE(15,6,ROW($W$5:$W$1003)/(FIND("Nichtwohngrundstück",$W$5:$W$1003,1)&gt;0),ROW()-4)),"")</f>
        <v/>
      </c>
      <c r="AC738" s="67" t="str" cm="1">
        <f t="array" ref="AC738">IFERROR(INDEX($C$1:$C$1003,_xlfn.AGGREGATE(15,6,ROW($W$5:$W$1003)/(FIND("Gebäude",$W$5:$W$1003,1)&gt;0),ROW()-4)),"")</f>
        <v/>
      </c>
      <c r="AD738" s="67" t="str" cm="1">
        <f t="array" ref="AD738">IFERROR(INDEX($C$1:$C$1003,_xlfn.AGGREGATE(15,6,ROW($W$5:$W$1003)/(FIND("LuF",$W$5:$W$1003,1)&gt;0),ROW()-4)),"")</f>
        <v/>
      </c>
      <c r="AE738" s="67" t="str" cm="1">
        <f t="array" ref="AE738">IFERROR(INDEX($C$1:$C$1003,_xlfn.AGGREGATE(15,6,ROW($P$5:$P$1003)/(FIND("Ja",$P$5:$P$1003,1)&gt;0),ROW()-4)),"")</f>
        <v/>
      </c>
      <c r="AF738" s="67" t="str" cm="1">
        <f t="array" ref="AF738">IFERROR(INDEX($C$1:$C$1003,_xlfn.AGGREGATE(15,6,ROW($V$5:$V$1003)/(FIND("1",$V$5:$V$1003,1)&gt;0),ROW()-4)),"")</f>
        <v/>
      </c>
    </row>
    <row r="739" spans="2:32" x14ac:dyDescent="0.35">
      <c r="B739" s="139"/>
      <c r="C739" s="139" t="str">
        <f>IF(B739&lt;&gt;"",COUNTIF($B$4:$B739,"&lt;&gt;"),"")</f>
        <v/>
      </c>
      <c r="D739" s="142"/>
      <c r="E739" s="139"/>
      <c r="F739" s="139"/>
      <c r="G739" s="139"/>
      <c r="H739" s="139"/>
      <c r="I739" s="142"/>
      <c r="J739" s="139"/>
      <c r="K739" s="139" t="str">
        <f>IFERROR(INDEX(PLZ!B:B,MATCH(I739,PLZ!A:A,0)),"")</f>
        <v/>
      </c>
      <c r="L739" s="139"/>
      <c r="M739" s="139" t="str">
        <f>IFERROR(IF(K739&lt;&gt;"Baden-Württemberg",VLOOKUP(L739,Params!A$28:A$36,1,FALSE),""),"")</f>
        <v/>
      </c>
      <c r="N739" s="147"/>
      <c r="O739" s="139"/>
      <c r="P739" s="139" t="str">
        <f t="shared" si="37"/>
        <v/>
      </c>
      <c r="Q739" s="139" t="str">
        <f t="shared" si="37"/>
        <v/>
      </c>
      <c r="R739" s="139" t="str">
        <f t="shared" si="37"/>
        <v/>
      </c>
      <c r="S739" s="147"/>
      <c r="T739" s="146" t="str" cm="1">
        <f t="array" aca="1" ref="T739" ca="1">IF(B739&lt;&gt;"",HYPERLINK("#'"&amp;MID(CELL("Dateiname",'Gemarkungen &amp; Flurstücke'!A$1),FIND("]",CELL("Dateiname",'Gemarkungen &amp; Flurstücke'!A$1))+1,31)&amp;"'!B6","Bitte ergänzen Sie die Angaben in ''Gemarkungen &amp; Flurstücke''!"),"")</f>
        <v/>
      </c>
      <c r="U739" s="42" t="str">
        <f>IFERROR(VLOOKUP(K739,Params!$A$2:$C$17,3,FALSE)&amp;VLOOKUP(L739,Params!$A$21:$C$23,3,FALSE)&amp;IFERROR(VLOOKUP(M739,Params!$A$28:$C$36,3,FALSE),"0"),"")</f>
        <v/>
      </c>
      <c r="V739" s="67" t="str">
        <f t="shared" si="35"/>
        <v/>
      </c>
      <c r="W739" s="67" t="str">
        <f>IFERROR(VLOOKUP(U739,Verfahren!$A$1:$E$15,5,FALSE),"")&amp;IFERROR(VLOOKUP(V739,Verfahren!A$17:B$20,2,FALSE),"")</f>
        <v/>
      </c>
      <c r="X739" s="67" t="str">
        <f t="shared" si="36"/>
        <v/>
      </c>
      <c r="Y739" s="67">
        <v>735</v>
      </c>
      <c r="Z739" s="67" t="str" cm="1">
        <f t="array" ref="Z739">IFERROR(INDEX($C$1:$C$1003,_xlfn.AGGREGATE(15,6,ROW($W$5:$W$1003)/(FIND("Wohngrundstück",$W$5:$W$1003,1)&gt;0),ROW()-4)),"")</f>
        <v/>
      </c>
      <c r="AA739" s="67" t="str" cm="1">
        <f t="array" ref="AA739">IFERROR(INDEX($C$1:$C$1003,_xlfn.AGGREGATE(15,6,ROW($U$5:$U$1003)/(FIND("123",$U$5:$U$1003,1)&gt;0),ROW()-4)),"")</f>
        <v/>
      </c>
      <c r="AB739" s="67" t="str" cm="1">
        <f t="array" ref="AB739">IFERROR(INDEX($C$1:$C$1003,_xlfn.AGGREGATE(15,6,ROW($W$5:$W$1003)/(FIND("Nichtwohngrundstück",$W$5:$W$1003,1)&gt;0),ROW()-4)),"")</f>
        <v/>
      </c>
      <c r="AC739" s="67" t="str" cm="1">
        <f t="array" ref="AC739">IFERROR(INDEX($C$1:$C$1003,_xlfn.AGGREGATE(15,6,ROW($W$5:$W$1003)/(FIND("Gebäude",$W$5:$W$1003,1)&gt;0),ROW()-4)),"")</f>
        <v/>
      </c>
      <c r="AD739" s="67" t="str" cm="1">
        <f t="array" ref="AD739">IFERROR(INDEX($C$1:$C$1003,_xlfn.AGGREGATE(15,6,ROW($W$5:$W$1003)/(FIND("LuF",$W$5:$W$1003,1)&gt;0),ROW()-4)),"")</f>
        <v/>
      </c>
      <c r="AE739" s="67" t="str" cm="1">
        <f t="array" ref="AE739">IFERROR(INDEX($C$1:$C$1003,_xlfn.AGGREGATE(15,6,ROW($P$5:$P$1003)/(FIND("Ja",$P$5:$P$1003,1)&gt;0),ROW()-4)),"")</f>
        <v/>
      </c>
      <c r="AF739" s="67" t="str" cm="1">
        <f t="array" ref="AF739">IFERROR(INDEX($C$1:$C$1003,_xlfn.AGGREGATE(15,6,ROW($V$5:$V$1003)/(FIND("1",$V$5:$V$1003,1)&gt;0),ROW()-4)),"")</f>
        <v/>
      </c>
    </row>
    <row r="740" spans="2:32" x14ac:dyDescent="0.35">
      <c r="B740" s="139"/>
      <c r="C740" s="139" t="str">
        <f>IF(B740&lt;&gt;"",COUNTIF($B$4:$B740,"&lt;&gt;"),"")</f>
        <v/>
      </c>
      <c r="D740" s="142"/>
      <c r="E740" s="139"/>
      <c r="F740" s="139"/>
      <c r="G740" s="139"/>
      <c r="H740" s="139"/>
      <c r="I740" s="142"/>
      <c r="J740" s="139"/>
      <c r="K740" s="139" t="str">
        <f>IFERROR(INDEX(PLZ!B:B,MATCH(I740,PLZ!A:A,0)),"")</f>
        <v/>
      </c>
      <c r="L740" s="139"/>
      <c r="M740" s="139" t="str">
        <f>IFERROR(IF(K740&lt;&gt;"Baden-Württemberg",VLOOKUP(L740,Params!A$28:A$36,1,FALSE),""),"")</f>
        <v/>
      </c>
      <c r="N740" s="147"/>
      <c r="O740" s="139"/>
      <c r="P740" s="139" t="str">
        <f t="shared" si="37"/>
        <v/>
      </c>
      <c r="Q740" s="139" t="str">
        <f t="shared" si="37"/>
        <v/>
      </c>
      <c r="R740" s="139" t="str">
        <f t="shared" si="37"/>
        <v/>
      </c>
      <c r="S740" s="147"/>
      <c r="T740" s="146" t="str" cm="1">
        <f t="array" aca="1" ref="T740" ca="1">IF(B740&lt;&gt;"",HYPERLINK("#'"&amp;MID(CELL("Dateiname",'Gemarkungen &amp; Flurstücke'!A$1),FIND("]",CELL("Dateiname",'Gemarkungen &amp; Flurstücke'!A$1))+1,31)&amp;"'!B6","Bitte ergänzen Sie die Angaben in ''Gemarkungen &amp; Flurstücke''!"),"")</f>
        <v/>
      </c>
      <c r="U740" s="42" t="str">
        <f>IFERROR(VLOOKUP(K740,Params!$A$2:$C$17,3,FALSE)&amp;VLOOKUP(L740,Params!$A$21:$C$23,3,FALSE)&amp;IFERROR(VLOOKUP(M740,Params!$A$28:$C$36,3,FALSE),"0"),"")</f>
        <v/>
      </c>
      <c r="V740" s="67" t="str">
        <f t="shared" si="35"/>
        <v/>
      </c>
      <c r="W740" s="67" t="str">
        <f>IFERROR(VLOOKUP(U740,Verfahren!$A$1:$E$15,5,FALSE),"")&amp;IFERROR(VLOOKUP(V740,Verfahren!A$17:B$20,2,FALSE),"")</f>
        <v/>
      </c>
      <c r="X740" s="67" t="str">
        <f t="shared" si="36"/>
        <v/>
      </c>
      <c r="Y740" s="67">
        <v>736</v>
      </c>
      <c r="Z740" s="67" t="str" cm="1">
        <f t="array" ref="Z740">IFERROR(INDEX($C$1:$C$1003,_xlfn.AGGREGATE(15,6,ROW($W$5:$W$1003)/(FIND("Wohngrundstück",$W$5:$W$1003,1)&gt;0),ROW()-4)),"")</f>
        <v/>
      </c>
      <c r="AA740" s="67" t="str" cm="1">
        <f t="array" ref="AA740">IFERROR(INDEX($C$1:$C$1003,_xlfn.AGGREGATE(15,6,ROW($U$5:$U$1003)/(FIND("123",$U$5:$U$1003,1)&gt;0),ROW()-4)),"")</f>
        <v/>
      </c>
      <c r="AB740" s="67" t="str" cm="1">
        <f t="array" ref="AB740">IFERROR(INDEX($C$1:$C$1003,_xlfn.AGGREGATE(15,6,ROW($W$5:$W$1003)/(FIND("Nichtwohngrundstück",$W$5:$W$1003,1)&gt;0),ROW()-4)),"")</f>
        <v/>
      </c>
      <c r="AC740" s="67" t="str" cm="1">
        <f t="array" ref="AC740">IFERROR(INDEX($C$1:$C$1003,_xlfn.AGGREGATE(15,6,ROW($W$5:$W$1003)/(FIND("Gebäude",$W$5:$W$1003,1)&gt;0),ROW()-4)),"")</f>
        <v/>
      </c>
      <c r="AD740" s="67" t="str" cm="1">
        <f t="array" ref="AD740">IFERROR(INDEX($C$1:$C$1003,_xlfn.AGGREGATE(15,6,ROW($W$5:$W$1003)/(FIND("LuF",$W$5:$W$1003,1)&gt;0),ROW()-4)),"")</f>
        <v/>
      </c>
      <c r="AE740" s="67" t="str" cm="1">
        <f t="array" ref="AE740">IFERROR(INDEX($C$1:$C$1003,_xlfn.AGGREGATE(15,6,ROW($P$5:$P$1003)/(FIND("Ja",$P$5:$P$1003,1)&gt;0),ROW()-4)),"")</f>
        <v/>
      </c>
      <c r="AF740" s="67" t="str" cm="1">
        <f t="array" ref="AF740">IFERROR(INDEX($C$1:$C$1003,_xlfn.AGGREGATE(15,6,ROW($V$5:$V$1003)/(FIND("1",$V$5:$V$1003,1)&gt;0),ROW()-4)),"")</f>
        <v/>
      </c>
    </row>
    <row r="741" spans="2:32" x14ac:dyDescent="0.35">
      <c r="B741" s="139"/>
      <c r="C741" s="139" t="str">
        <f>IF(B741&lt;&gt;"",COUNTIF($B$4:$B741,"&lt;&gt;"),"")</f>
        <v/>
      </c>
      <c r="D741" s="142"/>
      <c r="E741" s="139"/>
      <c r="F741" s="139"/>
      <c r="G741" s="139"/>
      <c r="H741" s="139"/>
      <c r="I741" s="142"/>
      <c r="J741" s="139"/>
      <c r="K741" s="139" t="str">
        <f>IFERROR(INDEX(PLZ!B:B,MATCH(I741,PLZ!A:A,0)),"")</f>
        <v/>
      </c>
      <c r="L741" s="139"/>
      <c r="M741" s="139" t="str">
        <f>IFERROR(IF(K741&lt;&gt;"Baden-Württemberg",VLOOKUP(L741,Params!A$28:A$36,1,FALSE),""),"")</f>
        <v/>
      </c>
      <c r="N741" s="147"/>
      <c r="O741" s="139"/>
      <c r="P741" s="139" t="str">
        <f t="shared" si="37"/>
        <v/>
      </c>
      <c r="Q741" s="139" t="str">
        <f t="shared" si="37"/>
        <v/>
      </c>
      <c r="R741" s="139" t="str">
        <f t="shared" si="37"/>
        <v/>
      </c>
      <c r="S741" s="147"/>
      <c r="T741" s="146" t="str" cm="1">
        <f t="array" aca="1" ref="T741" ca="1">IF(B741&lt;&gt;"",HYPERLINK("#'"&amp;MID(CELL("Dateiname",'Gemarkungen &amp; Flurstücke'!A$1),FIND("]",CELL("Dateiname",'Gemarkungen &amp; Flurstücke'!A$1))+1,31)&amp;"'!B6","Bitte ergänzen Sie die Angaben in ''Gemarkungen &amp; Flurstücke''!"),"")</f>
        <v/>
      </c>
      <c r="U741" s="42" t="str">
        <f>IFERROR(VLOOKUP(K741,Params!$A$2:$C$17,3,FALSE)&amp;VLOOKUP(L741,Params!$A$21:$C$23,3,FALSE)&amp;IFERROR(VLOOKUP(M741,Params!$A$28:$C$36,3,FALSE),"0"),"")</f>
        <v/>
      </c>
      <c r="V741" s="67" t="str">
        <f t="shared" si="35"/>
        <v/>
      </c>
      <c r="W741" s="67" t="str">
        <f>IFERROR(VLOOKUP(U741,Verfahren!$A$1:$E$15,5,FALSE),"")&amp;IFERROR(VLOOKUP(V741,Verfahren!A$17:B$20,2,FALSE),"")</f>
        <v/>
      </c>
      <c r="X741" s="67" t="str">
        <f t="shared" si="36"/>
        <v/>
      </c>
      <c r="Y741" s="67">
        <v>737</v>
      </c>
      <c r="Z741" s="67" t="str" cm="1">
        <f t="array" ref="Z741">IFERROR(INDEX($C$1:$C$1003,_xlfn.AGGREGATE(15,6,ROW($W$5:$W$1003)/(FIND("Wohngrundstück",$W$5:$W$1003,1)&gt;0),ROW()-4)),"")</f>
        <v/>
      </c>
      <c r="AA741" s="67" t="str" cm="1">
        <f t="array" ref="AA741">IFERROR(INDEX($C$1:$C$1003,_xlfn.AGGREGATE(15,6,ROW($U$5:$U$1003)/(FIND("123",$U$5:$U$1003,1)&gt;0),ROW()-4)),"")</f>
        <v/>
      </c>
      <c r="AB741" s="67" t="str" cm="1">
        <f t="array" ref="AB741">IFERROR(INDEX($C$1:$C$1003,_xlfn.AGGREGATE(15,6,ROW($W$5:$W$1003)/(FIND("Nichtwohngrundstück",$W$5:$W$1003,1)&gt;0),ROW()-4)),"")</f>
        <v/>
      </c>
      <c r="AC741" s="67" t="str" cm="1">
        <f t="array" ref="AC741">IFERROR(INDEX($C$1:$C$1003,_xlfn.AGGREGATE(15,6,ROW($W$5:$W$1003)/(FIND("Gebäude",$W$5:$W$1003,1)&gt;0),ROW()-4)),"")</f>
        <v/>
      </c>
      <c r="AD741" s="67" t="str" cm="1">
        <f t="array" ref="AD741">IFERROR(INDEX($C$1:$C$1003,_xlfn.AGGREGATE(15,6,ROW($W$5:$W$1003)/(FIND("LuF",$W$5:$W$1003,1)&gt;0),ROW()-4)),"")</f>
        <v/>
      </c>
      <c r="AE741" s="67" t="str" cm="1">
        <f t="array" ref="AE741">IFERROR(INDEX($C$1:$C$1003,_xlfn.AGGREGATE(15,6,ROW($P$5:$P$1003)/(FIND("Ja",$P$5:$P$1003,1)&gt;0),ROW()-4)),"")</f>
        <v/>
      </c>
      <c r="AF741" s="67" t="str" cm="1">
        <f t="array" ref="AF741">IFERROR(INDEX($C$1:$C$1003,_xlfn.AGGREGATE(15,6,ROW($V$5:$V$1003)/(FIND("1",$V$5:$V$1003,1)&gt;0),ROW()-4)),"")</f>
        <v/>
      </c>
    </row>
    <row r="742" spans="2:32" x14ac:dyDescent="0.35">
      <c r="B742" s="139"/>
      <c r="C742" s="139" t="str">
        <f>IF(B742&lt;&gt;"",COUNTIF($B$4:$B742,"&lt;&gt;"),"")</f>
        <v/>
      </c>
      <c r="D742" s="142"/>
      <c r="E742" s="139"/>
      <c r="F742" s="139"/>
      <c r="G742" s="139"/>
      <c r="H742" s="139"/>
      <c r="I742" s="142"/>
      <c r="J742" s="139"/>
      <c r="K742" s="139" t="str">
        <f>IFERROR(INDEX(PLZ!B:B,MATCH(I742,PLZ!A:A,0)),"")</f>
        <v/>
      </c>
      <c r="L742" s="139"/>
      <c r="M742" s="139" t="str">
        <f>IFERROR(IF(K742&lt;&gt;"Baden-Württemberg",VLOOKUP(L742,Params!A$28:A$36,1,FALSE),""),"")</f>
        <v/>
      </c>
      <c r="N742" s="147"/>
      <c r="O742" s="139"/>
      <c r="P742" s="139" t="str">
        <f t="shared" si="37"/>
        <v/>
      </c>
      <c r="Q742" s="139" t="str">
        <f t="shared" si="37"/>
        <v/>
      </c>
      <c r="R742" s="139" t="str">
        <f t="shared" si="37"/>
        <v/>
      </c>
      <c r="S742" s="147"/>
      <c r="T742" s="146" t="str" cm="1">
        <f t="array" aca="1" ref="T742" ca="1">IF(B742&lt;&gt;"",HYPERLINK("#'"&amp;MID(CELL("Dateiname",'Gemarkungen &amp; Flurstücke'!A$1),FIND("]",CELL("Dateiname",'Gemarkungen &amp; Flurstücke'!A$1))+1,31)&amp;"'!B6","Bitte ergänzen Sie die Angaben in ''Gemarkungen &amp; Flurstücke''!"),"")</f>
        <v/>
      </c>
      <c r="U742" s="42" t="str">
        <f>IFERROR(VLOOKUP(K742,Params!$A$2:$C$17,3,FALSE)&amp;VLOOKUP(L742,Params!$A$21:$C$23,3,FALSE)&amp;IFERROR(VLOOKUP(M742,Params!$A$28:$C$36,3,FALSE),"0"),"")</f>
        <v/>
      </c>
      <c r="V742" s="67" t="str">
        <f t="shared" si="35"/>
        <v/>
      </c>
      <c r="W742" s="67" t="str">
        <f>IFERROR(VLOOKUP(U742,Verfahren!$A$1:$E$15,5,FALSE),"")&amp;IFERROR(VLOOKUP(V742,Verfahren!A$17:B$20,2,FALSE),"")</f>
        <v/>
      </c>
      <c r="X742" s="67" t="str">
        <f t="shared" si="36"/>
        <v/>
      </c>
      <c r="Y742" s="67">
        <v>738</v>
      </c>
      <c r="Z742" s="67" t="str" cm="1">
        <f t="array" ref="Z742">IFERROR(INDEX($C$1:$C$1003,_xlfn.AGGREGATE(15,6,ROW($W$5:$W$1003)/(FIND("Wohngrundstück",$W$5:$W$1003,1)&gt;0),ROW()-4)),"")</f>
        <v/>
      </c>
      <c r="AA742" s="67" t="str" cm="1">
        <f t="array" ref="AA742">IFERROR(INDEX($C$1:$C$1003,_xlfn.AGGREGATE(15,6,ROW($U$5:$U$1003)/(FIND("123",$U$5:$U$1003,1)&gt;0),ROW()-4)),"")</f>
        <v/>
      </c>
      <c r="AB742" s="67" t="str" cm="1">
        <f t="array" ref="AB742">IFERROR(INDEX($C$1:$C$1003,_xlfn.AGGREGATE(15,6,ROW($W$5:$W$1003)/(FIND("Nichtwohngrundstück",$W$5:$W$1003,1)&gt;0),ROW()-4)),"")</f>
        <v/>
      </c>
      <c r="AC742" s="67" t="str" cm="1">
        <f t="array" ref="AC742">IFERROR(INDEX($C$1:$C$1003,_xlfn.AGGREGATE(15,6,ROW($W$5:$W$1003)/(FIND("Gebäude",$W$5:$W$1003,1)&gt;0),ROW()-4)),"")</f>
        <v/>
      </c>
      <c r="AD742" s="67" t="str" cm="1">
        <f t="array" ref="AD742">IFERROR(INDEX($C$1:$C$1003,_xlfn.AGGREGATE(15,6,ROW($W$5:$W$1003)/(FIND("LuF",$W$5:$W$1003,1)&gt;0),ROW()-4)),"")</f>
        <v/>
      </c>
      <c r="AE742" s="67" t="str" cm="1">
        <f t="array" ref="AE742">IFERROR(INDEX($C$1:$C$1003,_xlfn.AGGREGATE(15,6,ROW($P$5:$P$1003)/(FIND("Ja",$P$5:$P$1003,1)&gt;0),ROW()-4)),"")</f>
        <v/>
      </c>
      <c r="AF742" s="67" t="str" cm="1">
        <f t="array" ref="AF742">IFERROR(INDEX($C$1:$C$1003,_xlfn.AGGREGATE(15,6,ROW($V$5:$V$1003)/(FIND("1",$V$5:$V$1003,1)&gt;0),ROW()-4)),"")</f>
        <v/>
      </c>
    </row>
    <row r="743" spans="2:32" x14ac:dyDescent="0.35">
      <c r="B743" s="139"/>
      <c r="C743" s="139" t="str">
        <f>IF(B743&lt;&gt;"",COUNTIF($B$4:$B743,"&lt;&gt;"),"")</f>
        <v/>
      </c>
      <c r="D743" s="142"/>
      <c r="E743" s="139"/>
      <c r="F743" s="139"/>
      <c r="G743" s="139"/>
      <c r="H743" s="139"/>
      <c r="I743" s="142"/>
      <c r="J743" s="139"/>
      <c r="K743" s="139" t="str">
        <f>IFERROR(INDEX(PLZ!B:B,MATCH(I743,PLZ!A:A,0)),"")</f>
        <v/>
      </c>
      <c r="L743" s="139"/>
      <c r="M743" s="139" t="str">
        <f>IFERROR(IF(K743&lt;&gt;"Baden-Württemberg",VLOOKUP(L743,Params!A$28:A$36,1,FALSE),""),"")</f>
        <v/>
      </c>
      <c r="N743" s="147"/>
      <c r="O743" s="139"/>
      <c r="P743" s="139" t="str">
        <f t="shared" si="37"/>
        <v/>
      </c>
      <c r="Q743" s="139" t="str">
        <f t="shared" si="37"/>
        <v/>
      </c>
      <c r="R743" s="139" t="str">
        <f t="shared" si="37"/>
        <v/>
      </c>
      <c r="S743" s="147"/>
      <c r="T743" s="146" t="str" cm="1">
        <f t="array" aca="1" ref="T743" ca="1">IF(B743&lt;&gt;"",HYPERLINK("#'"&amp;MID(CELL("Dateiname",'Gemarkungen &amp; Flurstücke'!A$1),FIND("]",CELL("Dateiname",'Gemarkungen &amp; Flurstücke'!A$1))+1,31)&amp;"'!B6","Bitte ergänzen Sie die Angaben in ''Gemarkungen &amp; Flurstücke''!"),"")</f>
        <v/>
      </c>
      <c r="U743" s="42" t="str">
        <f>IFERROR(VLOOKUP(K743,Params!$A$2:$C$17,3,FALSE)&amp;VLOOKUP(L743,Params!$A$21:$C$23,3,FALSE)&amp;IFERROR(VLOOKUP(M743,Params!$A$28:$C$36,3,FALSE),"0"),"")</f>
        <v/>
      </c>
      <c r="V743" s="67" t="str">
        <f t="shared" si="35"/>
        <v/>
      </c>
      <c r="W743" s="67" t="str">
        <f>IFERROR(VLOOKUP(U743,Verfahren!$A$1:$E$15,5,FALSE),"")&amp;IFERROR(VLOOKUP(V743,Verfahren!A$17:B$20,2,FALSE),"")</f>
        <v/>
      </c>
      <c r="X743" s="67" t="str">
        <f t="shared" si="36"/>
        <v/>
      </c>
      <c r="Y743" s="67">
        <v>739</v>
      </c>
      <c r="Z743" s="67" t="str" cm="1">
        <f t="array" ref="Z743">IFERROR(INDEX($C$1:$C$1003,_xlfn.AGGREGATE(15,6,ROW($W$5:$W$1003)/(FIND("Wohngrundstück",$W$5:$W$1003,1)&gt;0),ROW()-4)),"")</f>
        <v/>
      </c>
      <c r="AA743" s="67" t="str" cm="1">
        <f t="array" ref="AA743">IFERROR(INDEX($C$1:$C$1003,_xlfn.AGGREGATE(15,6,ROW($U$5:$U$1003)/(FIND("123",$U$5:$U$1003,1)&gt;0),ROW()-4)),"")</f>
        <v/>
      </c>
      <c r="AB743" s="67" t="str" cm="1">
        <f t="array" ref="AB743">IFERROR(INDEX($C$1:$C$1003,_xlfn.AGGREGATE(15,6,ROW($W$5:$W$1003)/(FIND("Nichtwohngrundstück",$W$5:$W$1003,1)&gt;0),ROW()-4)),"")</f>
        <v/>
      </c>
      <c r="AC743" s="67" t="str" cm="1">
        <f t="array" ref="AC743">IFERROR(INDEX($C$1:$C$1003,_xlfn.AGGREGATE(15,6,ROW($W$5:$W$1003)/(FIND("Gebäude",$W$5:$W$1003,1)&gt;0),ROW()-4)),"")</f>
        <v/>
      </c>
      <c r="AD743" s="67" t="str" cm="1">
        <f t="array" ref="AD743">IFERROR(INDEX($C$1:$C$1003,_xlfn.AGGREGATE(15,6,ROW($W$5:$W$1003)/(FIND("LuF",$W$5:$W$1003,1)&gt;0),ROW()-4)),"")</f>
        <v/>
      </c>
      <c r="AE743" s="67" t="str" cm="1">
        <f t="array" ref="AE743">IFERROR(INDEX($C$1:$C$1003,_xlfn.AGGREGATE(15,6,ROW($P$5:$P$1003)/(FIND("Ja",$P$5:$P$1003,1)&gt;0),ROW()-4)),"")</f>
        <v/>
      </c>
      <c r="AF743" s="67" t="str" cm="1">
        <f t="array" ref="AF743">IFERROR(INDEX($C$1:$C$1003,_xlfn.AGGREGATE(15,6,ROW($V$5:$V$1003)/(FIND("1",$V$5:$V$1003,1)&gt;0),ROW()-4)),"")</f>
        <v/>
      </c>
    </row>
    <row r="744" spans="2:32" x14ac:dyDescent="0.35">
      <c r="B744" s="139"/>
      <c r="C744" s="139" t="str">
        <f>IF(B744&lt;&gt;"",COUNTIF($B$4:$B744,"&lt;&gt;"),"")</f>
        <v/>
      </c>
      <c r="D744" s="142"/>
      <c r="E744" s="139"/>
      <c r="F744" s="139"/>
      <c r="G744" s="139"/>
      <c r="H744" s="139"/>
      <c r="I744" s="142"/>
      <c r="J744" s="139"/>
      <c r="K744" s="139" t="str">
        <f>IFERROR(INDEX(PLZ!B:B,MATCH(I744,PLZ!A:A,0)),"")</f>
        <v/>
      </c>
      <c r="L744" s="139"/>
      <c r="M744" s="139" t="str">
        <f>IFERROR(IF(K744&lt;&gt;"Baden-Württemberg",VLOOKUP(L744,Params!A$28:A$36,1,FALSE),""),"")</f>
        <v/>
      </c>
      <c r="N744" s="147"/>
      <c r="O744" s="139"/>
      <c r="P744" s="139" t="str">
        <f t="shared" si="37"/>
        <v/>
      </c>
      <c r="Q744" s="139" t="str">
        <f t="shared" si="37"/>
        <v/>
      </c>
      <c r="R744" s="139" t="str">
        <f t="shared" si="37"/>
        <v/>
      </c>
      <c r="S744" s="147"/>
      <c r="T744" s="146" t="str" cm="1">
        <f t="array" aca="1" ref="T744" ca="1">IF(B744&lt;&gt;"",HYPERLINK("#'"&amp;MID(CELL("Dateiname",'Gemarkungen &amp; Flurstücke'!A$1),FIND("]",CELL("Dateiname",'Gemarkungen &amp; Flurstücke'!A$1))+1,31)&amp;"'!B6","Bitte ergänzen Sie die Angaben in ''Gemarkungen &amp; Flurstücke''!"),"")</f>
        <v/>
      </c>
      <c r="U744" s="42" t="str">
        <f>IFERROR(VLOOKUP(K744,Params!$A$2:$C$17,3,FALSE)&amp;VLOOKUP(L744,Params!$A$21:$C$23,3,FALSE)&amp;IFERROR(VLOOKUP(M744,Params!$A$28:$C$36,3,FALSE),"0"),"")</f>
        <v/>
      </c>
      <c r="V744" s="67" t="str">
        <f t="shared" si="35"/>
        <v/>
      </c>
      <c r="W744" s="67" t="str">
        <f>IFERROR(VLOOKUP(U744,Verfahren!$A$1:$E$15,5,FALSE),"")&amp;IFERROR(VLOOKUP(V744,Verfahren!A$17:B$20,2,FALSE),"")</f>
        <v/>
      </c>
      <c r="X744" s="67" t="str">
        <f t="shared" si="36"/>
        <v/>
      </c>
      <c r="Y744" s="67">
        <v>740</v>
      </c>
      <c r="Z744" s="67" t="str" cm="1">
        <f t="array" ref="Z744">IFERROR(INDEX($C$1:$C$1003,_xlfn.AGGREGATE(15,6,ROW($W$5:$W$1003)/(FIND("Wohngrundstück",$W$5:$W$1003,1)&gt;0),ROW()-4)),"")</f>
        <v/>
      </c>
      <c r="AA744" s="67" t="str" cm="1">
        <f t="array" ref="AA744">IFERROR(INDEX($C$1:$C$1003,_xlfn.AGGREGATE(15,6,ROW($U$5:$U$1003)/(FIND("123",$U$5:$U$1003,1)&gt;0),ROW()-4)),"")</f>
        <v/>
      </c>
      <c r="AB744" s="67" t="str" cm="1">
        <f t="array" ref="AB744">IFERROR(INDEX($C$1:$C$1003,_xlfn.AGGREGATE(15,6,ROW($W$5:$W$1003)/(FIND("Nichtwohngrundstück",$W$5:$W$1003,1)&gt;0),ROW()-4)),"")</f>
        <v/>
      </c>
      <c r="AC744" s="67" t="str" cm="1">
        <f t="array" ref="AC744">IFERROR(INDEX($C$1:$C$1003,_xlfn.AGGREGATE(15,6,ROW($W$5:$W$1003)/(FIND("Gebäude",$W$5:$W$1003,1)&gt;0),ROW()-4)),"")</f>
        <v/>
      </c>
      <c r="AD744" s="67" t="str" cm="1">
        <f t="array" ref="AD744">IFERROR(INDEX($C$1:$C$1003,_xlfn.AGGREGATE(15,6,ROW($W$5:$W$1003)/(FIND("LuF",$W$5:$W$1003,1)&gt;0),ROW()-4)),"")</f>
        <v/>
      </c>
      <c r="AE744" s="67" t="str" cm="1">
        <f t="array" ref="AE744">IFERROR(INDEX($C$1:$C$1003,_xlfn.AGGREGATE(15,6,ROW($P$5:$P$1003)/(FIND("Ja",$P$5:$P$1003,1)&gt;0),ROW()-4)),"")</f>
        <v/>
      </c>
      <c r="AF744" s="67" t="str" cm="1">
        <f t="array" ref="AF744">IFERROR(INDEX($C$1:$C$1003,_xlfn.AGGREGATE(15,6,ROW($V$5:$V$1003)/(FIND("1",$V$5:$V$1003,1)&gt;0),ROW()-4)),"")</f>
        <v/>
      </c>
    </row>
    <row r="745" spans="2:32" x14ac:dyDescent="0.35">
      <c r="B745" s="139"/>
      <c r="C745" s="139" t="str">
        <f>IF(B745&lt;&gt;"",COUNTIF($B$4:$B745,"&lt;&gt;"),"")</f>
        <v/>
      </c>
      <c r="D745" s="142"/>
      <c r="E745" s="139"/>
      <c r="F745" s="139"/>
      <c r="G745" s="139"/>
      <c r="H745" s="139"/>
      <c r="I745" s="142"/>
      <c r="J745" s="139"/>
      <c r="K745" s="139" t="str">
        <f>IFERROR(INDEX(PLZ!B:B,MATCH(I745,PLZ!A:A,0)),"")</f>
        <v/>
      </c>
      <c r="L745" s="139"/>
      <c r="M745" s="139" t="str">
        <f>IFERROR(IF(K745&lt;&gt;"Baden-Württemberg",VLOOKUP(L745,Params!A$28:A$36,1,FALSE),""),"")</f>
        <v/>
      </c>
      <c r="N745" s="147"/>
      <c r="O745" s="139"/>
      <c r="P745" s="139" t="str">
        <f t="shared" si="37"/>
        <v/>
      </c>
      <c r="Q745" s="139" t="str">
        <f t="shared" si="37"/>
        <v/>
      </c>
      <c r="R745" s="139" t="str">
        <f t="shared" si="37"/>
        <v/>
      </c>
      <c r="S745" s="147"/>
      <c r="T745" s="146" t="str" cm="1">
        <f t="array" aca="1" ref="T745" ca="1">IF(B745&lt;&gt;"",HYPERLINK("#'"&amp;MID(CELL("Dateiname",'Gemarkungen &amp; Flurstücke'!A$1),FIND("]",CELL("Dateiname",'Gemarkungen &amp; Flurstücke'!A$1))+1,31)&amp;"'!B6","Bitte ergänzen Sie die Angaben in ''Gemarkungen &amp; Flurstücke''!"),"")</f>
        <v/>
      </c>
      <c r="U745" s="42" t="str">
        <f>IFERROR(VLOOKUP(K745,Params!$A$2:$C$17,3,FALSE)&amp;VLOOKUP(L745,Params!$A$21:$C$23,3,FALSE)&amp;IFERROR(VLOOKUP(M745,Params!$A$28:$C$36,3,FALSE),"0"),"")</f>
        <v/>
      </c>
      <c r="V745" s="67" t="str">
        <f t="shared" si="35"/>
        <v/>
      </c>
      <c r="W745" s="67" t="str">
        <f>IFERROR(VLOOKUP(U745,Verfahren!$A$1:$E$15,5,FALSE),"")&amp;IFERROR(VLOOKUP(V745,Verfahren!A$17:B$20,2,FALSE),"")</f>
        <v/>
      </c>
      <c r="X745" s="67" t="str">
        <f t="shared" si="36"/>
        <v/>
      </c>
      <c r="Y745" s="67">
        <v>741</v>
      </c>
      <c r="Z745" s="67" t="str" cm="1">
        <f t="array" ref="Z745">IFERROR(INDEX($C$1:$C$1003,_xlfn.AGGREGATE(15,6,ROW($W$5:$W$1003)/(FIND("Wohngrundstück",$W$5:$W$1003,1)&gt;0),ROW()-4)),"")</f>
        <v/>
      </c>
      <c r="AA745" s="67" t="str" cm="1">
        <f t="array" ref="AA745">IFERROR(INDEX($C$1:$C$1003,_xlfn.AGGREGATE(15,6,ROW($U$5:$U$1003)/(FIND("123",$U$5:$U$1003,1)&gt;0),ROW()-4)),"")</f>
        <v/>
      </c>
      <c r="AB745" s="67" t="str" cm="1">
        <f t="array" ref="AB745">IFERROR(INDEX($C$1:$C$1003,_xlfn.AGGREGATE(15,6,ROW($W$5:$W$1003)/(FIND("Nichtwohngrundstück",$W$5:$W$1003,1)&gt;0),ROW()-4)),"")</f>
        <v/>
      </c>
      <c r="AC745" s="67" t="str" cm="1">
        <f t="array" ref="AC745">IFERROR(INDEX($C$1:$C$1003,_xlfn.AGGREGATE(15,6,ROW($W$5:$W$1003)/(FIND("Gebäude",$W$5:$W$1003,1)&gt;0),ROW()-4)),"")</f>
        <v/>
      </c>
      <c r="AD745" s="67" t="str" cm="1">
        <f t="array" ref="AD745">IFERROR(INDEX($C$1:$C$1003,_xlfn.AGGREGATE(15,6,ROW($W$5:$W$1003)/(FIND("LuF",$W$5:$W$1003,1)&gt;0),ROW()-4)),"")</f>
        <v/>
      </c>
      <c r="AE745" s="67" t="str" cm="1">
        <f t="array" ref="AE745">IFERROR(INDEX($C$1:$C$1003,_xlfn.AGGREGATE(15,6,ROW($P$5:$P$1003)/(FIND("Ja",$P$5:$P$1003,1)&gt;0),ROW()-4)),"")</f>
        <v/>
      </c>
      <c r="AF745" s="67" t="str" cm="1">
        <f t="array" ref="AF745">IFERROR(INDEX($C$1:$C$1003,_xlfn.AGGREGATE(15,6,ROW($V$5:$V$1003)/(FIND("1",$V$5:$V$1003,1)&gt;0),ROW()-4)),"")</f>
        <v/>
      </c>
    </row>
    <row r="746" spans="2:32" x14ac:dyDescent="0.35">
      <c r="B746" s="139"/>
      <c r="C746" s="139" t="str">
        <f>IF(B746&lt;&gt;"",COUNTIF($B$4:$B746,"&lt;&gt;"),"")</f>
        <v/>
      </c>
      <c r="D746" s="142"/>
      <c r="E746" s="139"/>
      <c r="F746" s="139"/>
      <c r="G746" s="139"/>
      <c r="H746" s="139"/>
      <c r="I746" s="142"/>
      <c r="J746" s="139"/>
      <c r="K746" s="139" t="str">
        <f>IFERROR(INDEX(PLZ!B:B,MATCH(I746,PLZ!A:A,0)),"")</f>
        <v/>
      </c>
      <c r="L746" s="139"/>
      <c r="M746" s="139" t="str">
        <f>IFERROR(IF(K746&lt;&gt;"Baden-Württemberg",VLOOKUP(L746,Params!A$28:A$36,1,FALSE),""),"")</f>
        <v/>
      </c>
      <c r="N746" s="147"/>
      <c r="O746" s="139"/>
      <c r="P746" s="139" t="str">
        <f t="shared" si="37"/>
        <v/>
      </c>
      <c r="Q746" s="139" t="str">
        <f t="shared" si="37"/>
        <v/>
      </c>
      <c r="R746" s="139" t="str">
        <f t="shared" si="37"/>
        <v/>
      </c>
      <c r="S746" s="147"/>
      <c r="T746" s="146" t="str" cm="1">
        <f t="array" aca="1" ref="T746" ca="1">IF(B746&lt;&gt;"",HYPERLINK("#'"&amp;MID(CELL("Dateiname",'Gemarkungen &amp; Flurstücke'!A$1),FIND("]",CELL("Dateiname",'Gemarkungen &amp; Flurstücke'!A$1))+1,31)&amp;"'!B6","Bitte ergänzen Sie die Angaben in ''Gemarkungen &amp; Flurstücke''!"),"")</f>
        <v/>
      </c>
      <c r="U746" s="42" t="str">
        <f>IFERROR(VLOOKUP(K746,Params!$A$2:$C$17,3,FALSE)&amp;VLOOKUP(L746,Params!$A$21:$C$23,3,FALSE)&amp;IFERROR(VLOOKUP(M746,Params!$A$28:$C$36,3,FALSE),"0"),"")</f>
        <v/>
      </c>
      <c r="V746" s="67" t="str">
        <f t="shared" si="35"/>
        <v/>
      </c>
      <c r="W746" s="67" t="str">
        <f>IFERROR(VLOOKUP(U746,Verfahren!$A$1:$E$15,5,FALSE),"")&amp;IFERROR(VLOOKUP(V746,Verfahren!A$17:B$20,2,FALSE),"")</f>
        <v/>
      </c>
      <c r="X746" s="67" t="str">
        <f t="shared" si="36"/>
        <v/>
      </c>
      <c r="Y746" s="67">
        <v>742</v>
      </c>
      <c r="Z746" s="67" t="str" cm="1">
        <f t="array" ref="Z746">IFERROR(INDEX($C$1:$C$1003,_xlfn.AGGREGATE(15,6,ROW($W$5:$W$1003)/(FIND("Wohngrundstück",$W$5:$W$1003,1)&gt;0),ROW()-4)),"")</f>
        <v/>
      </c>
      <c r="AA746" s="67" t="str" cm="1">
        <f t="array" ref="AA746">IFERROR(INDEX($C$1:$C$1003,_xlfn.AGGREGATE(15,6,ROW($U$5:$U$1003)/(FIND("123",$U$5:$U$1003,1)&gt;0),ROW()-4)),"")</f>
        <v/>
      </c>
      <c r="AB746" s="67" t="str" cm="1">
        <f t="array" ref="AB746">IFERROR(INDEX($C$1:$C$1003,_xlfn.AGGREGATE(15,6,ROW($W$5:$W$1003)/(FIND("Nichtwohngrundstück",$W$5:$W$1003,1)&gt;0),ROW()-4)),"")</f>
        <v/>
      </c>
      <c r="AC746" s="67" t="str" cm="1">
        <f t="array" ref="AC746">IFERROR(INDEX($C$1:$C$1003,_xlfn.AGGREGATE(15,6,ROW($W$5:$W$1003)/(FIND("Gebäude",$W$5:$W$1003,1)&gt;0),ROW()-4)),"")</f>
        <v/>
      </c>
      <c r="AD746" s="67" t="str" cm="1">
        <f t="array" ref="AD746">IFERROR(INDEX($C$1:$C$1003,_xlfn.AGGREGATE(15,6,ROW($W$5:$W$1003)/(FIND("LuF",$W$5:$W$1003,1)&gt;0),ROW()-4)),"")</f>
        <v/>
      </c>
      <c r="AE746" s="67" t="str" cm="1">
        <f t="array" ref="AE746">IFERROR(INDEX($C$1:$C$1003,_xlfn.AGGREGATE(15,6,ROW($P$5:$P$1003)/(FIND("Ja",$P$5:$P$1003,1)&gt;0),ROW()-4)),"")</f>
        <v/>
      </c>
      <c r="AF746" s="67" t="str" cm="1">
        <f t="array" ref="AF746">IFERROR(INDEX($C$1:$C$1003,_xlfn.AGGREGATE(15,6,ROW($V$5:$V$1003)/(FIND("1",$V$5:$V$1003,1)&gt;0),ROW()-4)),"")</f>
        <v/>
      </c>
    </row>
    <row r="747" spans="2:32" x14ac:dyDescent="0.35">
      <c r="B747" s="139"/>
      <c r="C747" s="139" t="str">
        <f>IF(B747&lt;&gt;"",COUNTIF($B$4:$B747,"&lt;&gt;"),"")</f>
        <v/>
      </c>
      <c r="D747" s="142"/>
      <c r="E747" s="139"/>
      <c r="F747" s="139"/>
      <c r="G747" s="139"/>
      <c r="H747" s="139"/>
      <c r="I747" s="142"/>
      <c r="J747" s="139"/>
      <c r="K747" s="139" t="str">
        <f>IFERROR(INDEX(PLZ!B:B,MATCH(I747,PLZ!A:A,0)),"")</f>
        <v/>
      </c>
      <c r="L747" s="139"/>
      <c r="M747" s="139" t="str">
        <f>IFERROR(IF(K747&lt;&gt;"Baden-Württemberg",VLOOKUP(L747,Params!A$28:A$36,1,FALSE),""),"")</f>
        <v/>
      </c>
      <c r="N747" s="147"/>
      <c r="O747" s="139"/>
      <c r="P747" s="139" t="str">
        <f t="shared" si="37"/>
        <v/>
      </c>
      <c r="Q747" s="139" t="str">
        <f t="shared" si="37"/>
        <v/>
      </c>
      <c r="R747" s="139" t="str">
        <f t="shared" si="37"/>
        <v/>
      </c>
      <c r="S747" s="147"/>
      <c r="T747" s="146" t="str" cm="1">
        <f t="array" aca="1" ref="T747" ca="1">IF(B747&lt;&gt;"",HYPERLINK("#'"&amp;MID(CELL("Dateiname",'Gemarkungen &amp; Flurstücke'!A$1),FIND("]",CELL("Dateiname",'Gemarkungen &amp; Flurstücke'!A$1))+1,31)&amp;"'!B6","Bitte ergänzen Sie die Angaben in ''Gemarkungen &amp; Flurstücke''!"),"")</f>
        <v/>
      </c>
      <c r="U747" s="42" t="str">
        <f>IFERROR(VLOOKUP(K747,Params!$A$2:$C$17,3,FALSE)&amp;VLOOKUP(L747,Params!$A$21:$C$23,3,FALSE)&amp;IFERROR(VLOOKUP(M747,Params!$A$28:$C$36,3,FALSE),"0"),"")</f>
        <v/>
      </c>
      <c r="V747" s="67" t="str">
        <f t="shared" si="35"/>
        <v/>
      </c>
      <c r="W747" s="67" t="str">
        <f>IFERROR(VLOOKUP(U747,Verfahren!$A$1:$E$15,5,FALSE),"")&amp;IFERROR(VLOOKUP(V747,Verfahren!A$17:B$20,2,FALSE),"")</f>
        <v/>
      </c>
      <c r="X747" s="67" t="str">
        <f t="shared" si="36"/>
        <v/>
      </c>
      <c r="Y747" s="67">
        <v>743</v>
      </c>
      <c r="Z747" s="67" t="str" cm="1">
        <f t="array" ref="Z747">IFERROR(INDEX($C$1:$C$1003,_xlfn.AGGREGATE(15,6,ROW($W$5:$W$1003)/(FIND("Wohngrundstück",$W$5:$W$1003,1)&gt;0),ROW()-4)),"")</f>
        <v/>
      </c>
      <c r="AA747" s="67" t="str" cm="1">
        <f t="array" ref="AA747">IFERROR(INDEX($C$1:$C$1003,_xlfn.AGGREGATE(15,6,ROW($U$5:$U$1003)/(FIND("123",$U$5:$U$1003,1)&gt;0),ROW()-4)),"")</f>
        <v/>
      </c>
      <c r="AB747" s="67" t="str" cm="1">
        <f t="array" ref="AB747">IFERROR(INDEX($C$1:$C$1003,_xlfn.AGGREGATE(15,6,ROW($W$5:$W$1003)/(FIND("Nichtwohngrundstück",$W$5:$W$1003,1)&gt;0),ROW()-4)),"")</f>
        <v/>
      </c>
      <c r="AC747" s="67" t="str" cm="1">
        <f t="array" ref="AC747">IFERROR(INDEX($C$1:$C$1003,_xlfn.AGGREGATE(15,6,ROW($W$5:$W$1003)/(FIND("Gebäude",$W$5:$W$1003,1)&gt;0),ROW()-4)),"")</f>
        <v/>
      </c>
      <c r="AD747" s="67" t="str" cm="1">
        <f t="array" ref="AD747">IFERROR(INDEX($C$1:$C$1003,_xlfn.AGGREGATE(15,6,ROW($W$5:$W$1003)/(FIND("LuF",$W$5:$W$1003,1)&gt;0),ROW()-4)),"")</f>
        <v/>
      </c>
      <c r="AE747" s="67" t="str" cm="1">
        <f t="array" ref="AE747">IFERROR(INDEX($C$1:$C$1003,_xlfn.AGGREGATE(15,6,ROW($P$5:$P$1003)/(FIND("Ja",$P$5:$P$1003,1)&gt;0),ROW()-4)),"")</f>
        <v/>
      </c>
      <c r="AF747" s="67" t="str" cm="1">
        <f t="array" ref="AF747">IFERROR(INDEX($C$1:$C$1003,_xlfn.AGGREGATE(15,6,ROW($V$5:$V$1003)/(FIND("1",$V$5:$V$1003,1)&gt;0),ROW()-4)),"")</f>
        <v/>
      </c>
    </row>
    <row r="748" spans="2:32" x14ac:dyDescent="0.35">
      <c r="B748" s="139"/>
      <c r="C748" s="139" t="str">
        <f>IF(B748&lt;&gt;"",COUNTIF($B$4:$B748,"&lt;&gt;"),"")</f>
        <v/>
      </c>
      <c r="D748" s="142"/>
      <c r="E748" s="139"/>
      <c r="F748" s="139"/>
      <c r="G748" s="139"/>
      <c r="H748" s="139"/>
      <c r="I748" s="142"/>
      <c r="J748" s="139"/>
      <c r="K748" s="139" t="str">
        <f>IFERROR(INDEX(PLZ!B:B,MATCH(I748,PLZ!A:A,0)),"")</f>
        <v/>
      </c>
      <c r="L748" s="139"/>
      <c r="M748" s="139" t="str">
        <f>IFERROR(IF(K748&lt;&gt;"Baden-Württemberg",VLOOKUP(L748,Params!A$28:A$36,1,FALSE),""),"")</f>
        <v/>
      </c>
      <c r="N748" s="147"/>
      <c r="O748" s="139"/>
      <c r="P748" s="139" t="str">
        <f t="shared" si="37"/>
        <v/>
      </c>
      <c r="Q748" s="139" t="str">
        <f t="shared" si="37"/>
        <v/>
      </c>
      <c r="R748" s="139" t="str">
        <f t="shared" si="37"/>
        <v/>
      </c>
      <c r="S748" s="147"/>
      <c r="T748" s="146" t="str" cm="1">
        <f t="array" aca="1" ref="T748" ca="1">IF(B748&lt;&gt;"",HYPERLINK("#'"&amp;MID(CELL("Dateiname",'Gemarkungen &amp; Flurstücke'!A$1),FIND("]",CELL("Dateiname",'Gemarkungen &amp; Flurstücke'!A$1))+1,31)&amp;"'!B6","Bitte ergänzen Sie die Angaben in ''Gemarkungen &amp; Flurstücke''!"),"")</f>
        <v/>
      </c>
      <c r="U748" s="42" t="str">
        <f>IFERROR(VLOOKUP(K748,Params!$A$2:$C$17,3,FALSE)&amp;VLOOKUP(L748,Params!$A$21:$C$23,3,FALSE)&amp;IFERROR(VLOOKUP(M748,Params!$A$28:$C$36,3,FALSE),"0"),"")</f>
        <v/>
      </c>
      <c r="V748" s="67" t="str">
        <f t="shared" si="35"/>
        <v/>
      </c>
      <c r="W748" s="67" t="str">
        <f>IFERROR(VLOOKUP(U748,Verfahren!$A$1:$E$15,5,FALSE),"")&amp;IFERROR(VLOOKUP(V748,Verfahren!A$17:B$20,2,FALSE),"")</f>
        <v/>
      </c>
      <c r="X748" s="67" t="str">
        <f t="shared" si="36"/>
        <v/>
      </c>
      <c r="Y748" s="67">
        <v>744</v>
      </c>
      <c r="Z748" s="67" t="str" cm="1">
        <f t="array" ref="Z748">IFERROR(INDEX($C$1:$C$1003,_xlfn.AGGREGATE(15,6,ROW($W$5:$W$1003)/(FIND("Wohngrundstück",$W$5:$W$1003,1)&gt;0),ROW()-4)),"")</f>
        <v/>
      </c>
      <c r="AA748" s="67" t="str" cm="1">
        <f t="array" ref="AA748">IFERROR(INDEX($C$1:$C$1003,_xlfn.AGGREGATE(15,6,ROW($U$5:$U$1003)/(FIND("123",$U$5:$U$1003,1)&gt;0),ROW()-4)),"")</f>
        <v/>
      </c>
      <c r="AB748" s="67" t="str" cm="1">
        <f t="array" ref="AB748">IFERROR(INDEX($C$1:$C$1003,_xlfn.AGGREGATE(15,6,ROW($W$5:$W$1003)/(FIND("Nichtwohngrundstück",$W$5:$W$1003,1)&gt;0),ROW()-4)),"")</f>
        <v/>
      </c>
      <c r="AC748" s="67" t="str" cm="1">
        <f t="array" ref="AC748">IFERROR(INDEX($C$1:$C$1003,_xlfn.AGGREGATE(15,6,ROW($W$5:$W$1003)/(FIND("Gebäude",$W$5:$W$1003,1)&gt;0),ROW()-4)),"")</f>
        <v/>
      </c>
      <c r="AD748" s="67" t="str" cm="1">
        <f t="array" ref="AD748">IFERROR(INDEX($C$1:$C$1003,_xlfn.AGGREGATE(15,6,ROW($W$5:$W$1003)/(FIND("LuF",$W$5:$W$1003,1)&gt;0),ROW()-4)),"")</f>
        <v/>
      </c>
      <c r="AE748" s="67" t="str" cm="1">
        <f t="array" ref="AE748">IFERROR(INDEX($C$1:$C$1003,_xlfn.AGGREGATE(15,6,ROW($P$5:$P$1003)/(FIND("Ja",$P$5:$P$1003,1)&gt;0),ROW()-4)),"")</f>
        <v/>
      </c>
      <c r="AF748" s="67" t="str" cm="1">
        <f t="array" ref="AF748">IFERROR(INDEX($C$1:$C$1003,_xlfn.AGGREGATE(15,6,ROW($V$5:$V$1003)/(FIND("1",$V$5:$V$1003,1)&gt;0),ROW()-4)),"")</f>
        <v/>
      </c>
    </row>
    <row r="749" spans="2:32" x14ac:dyDescent="0.35">
      <c r="B749" s="139"/>
      <c r="C749" s="139" t="str">
        <f>IF(B749&lt;&gt;"",COUNTIF($B$4:$B749,"&lt;&gt;"),"")</f>
        <v/>
      </c>
      <c r="D749" s="142"/>
      <c r="E749" s="139"/>
      <c r="F749" s="139"/>
      <c r="G749" s="139"/>
      <c r="H749" s="139"/>
      <c r="I749" s="142"/>
      <c r="J749" s="139"/>
      <c r="K749" s="139" t="str">
        <f>IFERROR(INDEX(PLZ!B:B,MATCH(I749,PLZ!A:A,0)),"")</f>
        <v/>
      </c>
      <c r="L749" s="139"/>
      <c r="M749" s="139" t="str">
        <f>IFERROR(IF(K749&lt;&gt;"Baden-Württemberg",VLOOKUP(L749,Params!A$28:A$36,1,FALSE),""),"")</f>
        <v/>
      </c>
      <c r="N749" s="147"/>
      <c r="O749" s="139"/>
      <c r="P749" s="139" t="str">
        <f t="shared" si="37"/>
        <v/>
      </c>
      <c r="Q749" s="139" t="str">
        <f t="shared" si="37"/>
        <v/>
      </c>
      <c r="R749" s="139" t="str">
        <f t="shared" si="37"/>
        <v/>
      </c>
      <c r="S749" s="147"/>
      <c r="T749" s="146" t="str" cm="1">
        <f t="array" aca="1" ref="T749" ca="1">IF(B749&lt;&gt;"",HYPERLINK("#'"&amp;MID(CELL("Dateiname",'Gemarkungen &amp; Flurstücke'!A$1),FIND("]",CELL("Dateiname",'Gemarkungen &amp; Flurstücke'!A$1))+1,31)&amp;"'!B6","Bitte ergänzen Sie die Angaben in ''Gemarkungen &amp; Flurstücke''!"),"")</f>
        <v/>
      </c>
      <c r="U749" s="42" t="str">
        <f>IFERROR(VLOOKUP(K749,Params!$A$2:$C$17,3,FALSE)&amp;VLOOKUP(L749,Params!$A$21:$C$23,3,FALSE)&amp;IFERROR(VLOOKUP(M749,Params!$A$28:$C$36,3,FALSE),"0"),"")</f>
        <v/>
      </c>
      <c r="V749" s="67" t="str">
        <f t="shared" si="35"/>
        <v/>
      </c>
      <c r="W749" s="67" t="str">
        <f>IFERROR(VLOOKUP(U749,Verfahren!$A$1:$E$15,5,FALSE),"")&amp;IFERROR(VLOOKUP(V749,Verfahren!A$17:B$20,2,FALSE),"")</f>
        <v/>
      </c>
      <c r="X749" s="67" t="str">
        <f t="shared" si="36"/>
        <v/>
      </c>
      <c r="Y749" s="67">
        <v>745</v>
      </c>
      <c r="Z749" s="67" t="str" cm="1">
        <f t="array" ref="Z749">IFERROR(INDEX($C$1:$C$1003,_xlfn.AGGREGATE(15,6,ROW($W$5:$W$1003)/(FIND("Wohngrundstück",$W$5:$W$1003,1)&gt;0),ROW()-4)),"")</f>
        <v/>
      </c>
      <c r="AA749" s="67" t="str" cm="1">
        <f t="array" ref="AA749">IFERROR(INDEX($C$1:$C$1003,_xlfn.AGGREGATE(15,6,ROW($U$5:$U$1003)/(FIND("123",$U$5:$U$1003,1)&gt;0),ROW()-4)),"")</f>
        <v/>
      </c>
      <c r="AB749" s="67" t="str" cm="1">
        <f t="array" ref="AB749">IFERROR(INDEX($C$1:$C$1003,_xlfn.AGGREGATE(15,6,ROW($W$5:$W$1003)/(FIND("Nichtwohngrundstück",$W$5:$W$1003,1)&gt;0),ROW()-4)),"")</f>
        <v/>
      </c>
      <c r="AC749" s="67" t="str" cm="1">
        <f t="array" ref="AC749">IFERROR(INDEX($C$1:$C$1003,_xlfn.AGGREGATE(15,6,ROW($W$5:$W$1003)/(FIND("Gebäude",$W$5:$W$1003,1)&gt;0),ROW()-4)),"")</f>
        <v/>
      </c>
      <c r="AD749" s="67" t="str" cm="1">
        <f t="array" ref="AD749">IFERROR(INDEX($C$1:$C$1003,_xlfn.AGGREGATE(15,6,ROW($W$5:$W$1003)/(FIND("LuF",$W$5:$W$1003,1)&gt;0),ROW()-4)),"")</f>
        <v/>
      </c>
      <c r="AE749" s="67" t="str" cm="1">
        <f t="array" ref="AE749">IFERROR(INDEX($C$1:$C$1003,_xlfn.AGGREGATE(15,6,ROW($P$5:$P$1003)/(FIND("Ja",$P$5:$P$1003,1)&gt;0),ROW()-4)),"")</f>
        <v/>
      </c>
      <c r="AF749" s="67" t="str" cm="1">
        <f t="array" ref="AF749">IFERROR(INDEX($C$1:$C$1003,_xlfn.AGGREGATE(15,6,ROW($V$5:$V$1003)/(FIND("1",$V$5:$V$1003,1)&gt;0),ROW()-4)),"")</f>
        <v/>
      </c>
    </row>
    <row r="750" spans="2:32" x14ac:dyDescent="0.35">
      <c r="B750" s="139"/>
      <c r="C750" s="139" t="str">
        <f>IF(B750&lt;&gt;"",COUNTIF($B$4:$B750,"&lt;&gt;"),"")</f>
        <v/>
      </c>
      <c r="D750" s="142"/>
      <c r="E750" s="139"/>
      <c r="F750" s="139"/>
      <c r="G750" s="139"/>
      <c r="H750" s="139"/>
      <c r="I750" s="142"/>
      <c r="J750" s="139"/>
      <c r="K750" s="139" t="str">
        <f>IFERROR(INDEX(PLZ!B:B,MATCH(I750,PLZ!A:A,0)),"")</f>
        <v/>
      </c>
      <c r="L750" s="139"/>
      <c r="M750" s="139" t="str">
        <f>IFERROR(IF(K750&lt;&gt;"Baden-Württemberg",VLOOKUP(L750,Params!A$28:A$36,1,FALSE),""),"")</f>
        <v/>
      </c>
      <c r="N750" s="147"/>
      <c r="O750" s="139"/>
      <c r="P750" s="139" t="str">
        <f t="shared" si="37"/>
        <v/>
      </c>
      <c r="Q750" s="139" t="str">
        <f t="shared" si="37"/>
        <v/>
      </c>
      <c r="R750" s="139" t="str">
        <f t="shared" si="37"/>
        <v/>
      </c>
      <c r="S750" s="147"/>
      <c r="T750" s="146" t="str" cm="1">
        <f t="array" aca="1" ref="T750" ca="1">IF(B750&lt;&gt;"",HYPERLINK("#'"&amp;MID(CELL("Dateiname",'Gemarkungen &amp; Flurstücke'!A$1),FIND("]",CELL("Dateiname",'Gemarkungen &amp; Flurstücke'!A$1))+1,31)&amp;"'!B6","Bitte ergänzen Sie die Angaben in ''Gemarkungen &amp; Flurstücke''!"),"")</f>
        <v/>
      </c>
      <c r="U750" s="42" t="str">
        <f>IFERROR(VLOOKUP(K750,Params!$A$2:$C$17,3,FALSE)&amp;VLOOKUP(L750,Params!$A$21:$C$23,3,FALSE)&amp;IFERROR(VLOOKUP(M750,Params!$A$28:$C$36,3,FALSE),"0"),"")</f>
        <v/>
      </c>
      <c r="V750" s="67" t="str">
        <f t="shared" si="35"/>
        <v/>
      </c>
      <c r="W750" s="67" t="str">
        <f>IFERROR(VLOOKUP(U750,Verfahren!$A$1:$E$15,5,FALSE),"")&amp;IFERROR(VLOOKUP(V750,Verfahren!A$17:B$20,2,FALSE),"")</f>
        <v/>
      </c>
      <c r="X750" s="67" t="str">
        <f t="shared" si="36"/>
        <v/>
      </c>
      <c r="Y750" s="67">
        <v>746</v>
      </c>
      <c r="Z750" s="67" t="str" cm="1">
        <f t="array" ref="Z750">IFERROR(INDEX($C$1:$C$1003,_xlfn.AGGREGATE(15,6,ROW($W$5:$W$1003)/(FIND("Wohngrundstück",$W$5:$W$1003,1)&gt;0),ROW()-4)),"")</f>
        <v/>
      </c>
      <c r="AA750" s="67" t="str" cm="1">
        <f t="array" ref="AA750">IFERROR(INDEX($C$1:$C$1003,_xlfn.AGGREGATE(15,6,ROW($U$5:$U$1003)/(FIND("123",$U$5:$U$1003,1)&gt;0),ROW()-4)),"")</f>
        <v/>
      </c>
      <c r="AB750" s="67" t="str" cm="1">
        <f t="array" ref="AB750">IFERROR(INDEX($C$1:$C$1003,_xlfn.AGGREGATE(15,6,ROW($W$5:$W$1003)/(FIND("Nichtwohngrundstück",$W$5:$W$1003,1)&gt;0),ROW()-4)),"")</f>
        <v/>
      </c>
      <c r="AC750" s="67" t="str" cm="1">
        <f t="array" ref="AC750">IFERROR(INDEX($C$1:$C$1003,_xlfn.AGGREGATE(15,6,ROW($W$5:$W$1003)/(FIND("Gebäude",$W$5:$W$1003,1)&gt;0),ROW()-4)),"")</f>
        <v/>
      </c>
      <c r="AD750" s="67" t="str" cm="1">
        <f t="array" ref="AD750">IFERROR(INDEX($C$1:$C$1003,_xlfn.AGGREGATE(15,6,ROW($W$5:$W$1003)/(FIND("LuF",$W$5:$W$1003,1)&gt;0),ROW()-4)),"")</f>
        <v/>
      </c>
      <c r="AE750" s="67" t="str" cm="1">
        <f t="array" ref="AE750">IFERROR(INDEX($C$1:$C$1003,_xlfn.AGGREGATE(15,6,ROW($P$5:$P$1003)/(FIND("Ja",$P$5:$P$1003,1)&gt;0),ROW()-4)),"")</f>
        <v/>
      </c>
      <c r="AF750" s="67" t="str" cm="1">
        <f t="array" ref="AF750">IFERROR(INDEX($C$1:$C$1003,_xlfn.AGGREGATE(15,6,ROW($V$5:$V$1003)/(FIND("1",$V$5:$V$1003,1)&gt;0),ROW()-4)),"")</f>
        <v/>
      </c>
    </row>
    <row r="751" spans="2:32" x14ac:dyDescent="0.35">
      <c r="B751" s="139"/>
      <c r="C751" s="139" t="str">
        <f>IF(B751&lt;&gt;"",COUNTIF($B$4:$B751,"&lt;&gt;"),"")</f>
        <v/>
      </c>
      <c r="D751" s="142"/>
      <c r="E751" s="139"/>
      <c r="F751" s="139"/>
      <c r="G751" s="139"/>
      <c r="H751" s="139"/>
      <c r="I751" s="142"/>
      <c r="J751" s="139"/>
      <c r="K751" s="139" t="str">
        <f>IFERROR(INDEX(PLZ!B:B,MATCH(I751,PLZ!A:A,0)),"")</f>
        <v/>
      </c>
      <c r="L751" s="139"/>
      <c r="M751" s="139" t="str">
        <f>IFERROR(IF(K751&lt;&gt;"Baden-Württemberg",VLOOKUP(L751,Params!A$28:A$36,1,FALSE),""),"")</f>
        <v/>
      </c>
      <c r="N751" s="147"/>
      <c r="O751" s="139"/>
      <c r="P751" s="139" t="str">
        <f t="shared" si="37"/>
        <v/>
      </c>
      <c r="Q751" s="139" t="str">
        <f t="shared" si="37"/>
        <v/>
      </c>
      <c r="R751" s="139" t="str">
        <f t="shared" si="37"/>
        <v/>
      </c>
      <c r="S751" s="147"/>
      <c r="T751" s="146" t="str" cm="1">
        <f t="array" aca="1" ref="T751" ca="1">IF(B751&lt;&gt;"",HYPERLINK("#'"&amp;MID(CELL("Dateiname",'Gemarkungen &amp; Flurstücke'!A$1),FIND("]",CELL("Dateiname",'Gemarkungen &amp; Flurstücke'!A$1))+1,31)&amp;"'!B6","Bitte ergänzen Sie die Angaben in ''Gemarkungen &amp; Flurstücke''!"),"")</f>
        <v/>
      </c>
      <c r="U751" s="42" t="str">
        <f>IFERROR(VLOOKUP(K751,Params!$A$2:$C$17,3,FALSE)&amp;VLOOKUP(L751,Params!$A$21:$C$23,3,FALSE)&amp;IFERROR(VLOOKUP(M751,Params!$A$28:$C$36,3,FALSE),"0"),"")</f>
        <v/>
      </c>
      <c r="V751" s="67" t="str">
        <f t="shared" si="35"/>
        <v/>
      </c>
      <c r="W751" s="67" t="str">
        <f>IFERROR(VLOOKUP(U751,Verfahren!$A$1:$E$15,5,FALSE),"")&amp;IFERROR(VLOOKUP(V751,Verfahren!A$17:B$20,2,FALSE),"")</f>
        <v/>
      </c>
      <c r="X751" s="67" t="str">
        <f t="shared" si="36"/>
        <v/>
      </c>
      <c r="Y751" s="67">
        <v>747</v>
      </c>
      <c r="Z751" s="67" t="str" cm="1">
        <f t="array" ref="Z751">IFERROR(INDEX($C$1:$C$1003,_xlfn.AGGREGATE(15,6,ROW($W$5:$W$1003)/(FIND("Wohngrundstück",$W$5:$W$1003,1)&gt;0),ROW()-4)),"")</f>
        <v/>
      </c>
      <c r="AA751" s="67" t="str" cm="1">
        <f t="array" ref="AA751">IFERROR(INDEX($C$1:$C$1003,_xlfn.AGGREGATE(15,6,ROW($U$5:$U$1003)/(FIND("123",$U$5:$U$1003,1)&gt;0),ROW()-4)),"")</f>
        <v/>
      </c>
      <c r="AB751" s="67" t="str" cm="1">
        <f t="array" ref="AB751">IFERROR(INDEX($C$1:$C$1003,_xlfn.AGGREGATE(15,6,ROW($W$5:$W$1003)/(FIND("Nichtwohngrundstück",$W$5:$W$1003,1)&gt;0),ROW()-4)),"")</f>
        <v/>
      </c>
      <c r="AC751" s="67" t="str" cm="1">
        <f t="array" ref="AC751">IFERROR(INDEX($C$1:$C$1003,_xlfn.AGGREGATE(15,6,ROW($W$5:$W$1003)/(FIND("Gebäude",$W$5:$W$1003,1)&gt;0),ROW()-4)),"")</f>
        <v/>
      </c>
      <c r="AD751" s="67" t="str" cm="1">
        <f t="array" ref="AD751">IFERROR(INDEX($C$1:$C$1003,_xlfn.AGGREGATE(15,6,ROW($W$5:$W$1003)/(FIND("LuF",$W$5:$W$1003,1)&gt;0),ROW()-4)),"")</f>
        <v/>
      </c>
      <c r="AE751" s="67" t="str" cm="1">
        <f t="array" ref="AE751">IFERROR(INDEX($C$1:$C$1003,_xlfn.AGGREGATE(15,6,ROW($P$5:$P$1003)/(FIND("Ja",$P$5:$P$1003,1)&gt;0),ROW()-4)),"")</f>
        <v/>
      </c>
      <c r="AF751" s="67" t="str" cm="1">
        <f t="array" ref="AF751">IFERROR(INDEX($C$1:$C$1003,_xlfn.AGGREGATE(15,6,ROW($V$5:$V$1003)/(FIND("1",$V$5:$V$1003,1)&gt;0),ROW()-4)),"")</f>
        <v/>
      </c>
    </row>
    <row r="752" spans="2:32" x14ac:dyDescent="0.35">
      <c r="B752" s="139"/>
      <c r="C752" s="139" t="str">
        <f>IF(B752&lt;&gt;"",COUNTIF($B$4:$B752,"&lt;&gt;"),"")</f>
        <v/>
      </c>
      <c r="D752" s="142"/>
      <c r="E752" s="139"/>
      <c r="F752" s="139"/>
      <c r="G752" s="139"/>
      <c r="H752" s="139"/>
      <c r="I752" s="142"/>
      <c r="J752" s="139"/>
      <c r="K752" s="139" t="str">
        <f>IFERROR(INDEX(PLZ!B:B,MATCH(I752,PLZ!A:A,0)),"")</f>
        <v/>
      </c>
      <c r="L752" s="139"/>
      <c r="M752" s="139" t="str">
        <f>IFERROR(IF(K752&lt;&gt;"Baden-Württemberg",VLOOKUP(L752,Params!A$28:A$36,1,FALSE),""),"")</f>
        <v/>
      </c>
      <c r="N752" s="147"/>
      <c r="O752" s="139"/>
      <c r="P752" s="139" t="str">
        <f t="shared" si="37"/>
        <v/>
      </c>
      <c r="Q752" s="139" t="str">
        <f t="shared" si="37"/>
        <v/>
      </c>
      <c r="R752" s="139" t="str">
        <f t="shared" si="37"/>
        <v/>
      </c>
      <c r="S752" s="147"/>
      <c r="T752" s="146" t="str" cm="1">
        <f t="array" aca="1" ref="T752" ca="1">IF(B752&lt;&gt;"",HYPERLINK("#'"&amp;MID(CELL("Dateiname",'Gemarkungen &amp; Flurstücke'!A$1),FIND("]",CELL("Dateiname",'Gemarkungen &amp; Flurstücke'!A$1))+1,31)&amp;"'!B6","Bitte ergänzen Sie die Angaben in ''Gemarkungen &amp; Flurstücke''!"),"")</f>
        <v/>
      </c>
      <c r="U752" s="42" t="str">
        <f>IFERROR(VLOOKUP(K752,Params!$A$2:$C$17,3,FALSE)&amp;VLOOKUP(L752,Params!$A$21:$C$23,3,FALSE)&amp;IFERROR(VLOOKUP(M752,Params!$A$28:$C$36,3,FALSE),"0"),"")</f>
        <v/>
      </c>
      <c r="V752" s="67" t="str">
        <f t="shared" si="35"/>
        <v/>
      </c>
      <c r="W752" s="67" t="str">
        <f>IFERROR(VLOOKUP(U752,Verfahren!$A$1:$E$15,5,FALSE),"")&amp;IFERROR(VLOOKUP(V752,Verfahren!A$17:B$20,2,FALSE),"")</f>
        <v/>
      </c>
      <c r="X752" s="67" t="str">
        <f t="shared" si="36"/>
        <v/>
      </c>
      <c r="Y752" s="67">
        <v>748</v>
      </c>
      <c r="Z752" s="67" t="str" cm="1">
        <f t="array" ref="Z752">IFERROR(INDEX($C$1:$C$1003,_xlfn.AGGREGATE(15,6,ROW($W$5:$W$1003)/(FIND("Wohngrundstück",$W$5:$W$1003,1)&gt;0),ROW()-4)),"")</f>
        <v/>
      </c>
      <c r="AA752" s="67" t="str" cm="1">
        <f t="array" ref="AA752">IFERROR(INDEX($C$1:$C$1003,_xlfn.AGGREGATE(15,6,ROW($U$5:$U$1003)/(FIND("123",$U$5:$U$1003,1)&gt;0),ROW()-4)),"")</f>
        <v/>
      </c>
      <c r="AB752" s="67" t="str" cm="1">
        <f t="array" ref="AB752">IFERROR(INDEX($C$1:$C$1003,_xlfn.AGGREGATE(15,6,ROW($W$5:$W$1003)/(FIND("Nichtwohngrundstück",$W$5:$W$1003,1)&gt;0),ROW()-4)),"")</f>
        <v/>
      </c>
      <c r="AC752" s="67" t="str" cm="1">
        <f t="array" ref="AC752">IFERROR(INDEX($C$1:$C$1003,_xlfn.AGGREGATE(15,6,ROW($W$5:$W$1003)/(FIND("Gebäude",$W$5:$W$1003,1)&gt;0),ROW()-4)),"")</f>
        <v/>
      </c>
      <c r="AD752" s="67" t="str" cm="1">
        <f t="array" ref="AD752">IFERROR(INDEX($C$1:$C$1003,_xlfn.AGGREGATE(15,6,ROW($W$5:$W$1003)/(FIND("LuF",$W$5:$W$1003,1)&gt;0),ROW()-4)),"")</f>
        <v/>
      </c>
      <c r="AE752" s="67" t="str" cm="1">
        <f t="array" ref="AE752">IFERROR(INDEX($C$1:$C$1003,_xlfn.AGGREGATE(15,6,ROW($P$5:$P$1003)/(FIND("Ja",$P$5:$P$1003,1)&gt;0),ROW()-4)),"")</f>
        <v/>
      </c>
      <c r="AF752" s="67" t="str" cm="1">
        <f t="array" ref="AF752">IFERROR(INDEX($C$1:$C$1003,_xlfn.AGGREGATE(15,6,ROW($V$5:$V$1003)/(FIND("1",$V$5:$V$1003,1)&gt;0),ROW()-4)),"")</f>
        <v/>
      </c>
    </row>
    <row r="753" spans="2:32" x14ac:dyDescent="0.35">
      <c r="B753" s="139"/>
      <c r="C753" s="139" t="str">
        <f>IF(B753&lt;&gt;"",COUNTIF($B$4:$B753,"&lt;&gt;"),"")</f>
        <v/>
      </c>
      <c r="D753" s="142"/>
      <c r="E753" s="139"/>
      <c r="F753" s="139"/>
      <c r="G753" s="139"/>
      <c r="H753" s="139"/>
      <c r="I753" s="142"/>
      <c r="J753" s="139"/>
      <c r="K753" s="139" t="str">
        <f>IFERROR(INDEX(PLZ!B:B,MATCH(I753,PLZ!A:A,0)),"")</f>
        <v/>
      </c>
      <c r="L753" s="139"/>
      <c r="M753" s="139" t="str">
        <f>IFERROR(IF(K753&lt;&gt;"Baden-Württemberg",VLOOKUP(L753,Params!A$28:A$36,1,FALSE),""),"")</f>
        <v/>
      </c>
      <c r="N753" s="147"/>
      <c r="O753" s="139"/>
      <c r="P753" s="139" t="str">
        <f t="shared" si="37"/>
        <v/>
      </c>
      <c r="Q753" s="139" t="str">
        <f t="shared" si="37"/>
        <v/>
      </c>
      <c r="R753" s="139" t="str">
        <f t="shared" si="37"/>
        <v/>
      </c>
      <c r="S753" s="147"/>
      <c r="T753" s="146" t="str" cm="1">
        <f t="array" aca="1" ref="T753" ca="1">IF(B753&lt;&gt;"",HYPERLINK("#'"&amp;MID(CELL("Dateiname",'Gemarkungen &amp; Flurstücke'!A$1),FIND("]",CELL("Dateiname",'Gemarkungen &amp; Flurstücke'!A$1))+1,31)&amp;"'!B6","Bitte ergänzen Sie die Angaben in ''Gemarkungen &amp; Flurstücke''!"),"")</f>
        <v/>
      </c>
      <c r="U753" s="42" t="str">
        <f>IFERROR(VLOOKUP(K753,Params!$A$2:$C$17,3,FALSE)&amp;VLOOKUP(L753,Params!$A$21:$C$23,3,FALSE)&amp;IFERROR(VLOOKUP(M753,Params!$A$28:$C$36,3,FALSE),"0"),"")</f>
        <v/>
      </c>
      <c r="V753" s="67" t="str">
        <f t="shared" si="35"/>
        <v/>
      </c>
      <c r="W753" s="67" t="str">
        <f>IFERROR(VLOOKUP(U753,Verfahren!$A$1:$E$15,5,FALSE),"")&amp;IFERROR(VLOOKUP(V753,Verfahren!A$17:B$20,2,FALSE),"")</f>
        <v/>
      </c>
      <c r="X753" s="67" t="str">
        <f t="shared" si="36"/>
        <v/>
      </c>
      <c r="Y753" s="67">
        <v>749</v>
      </c>
      <c r="Z753" s="67" t="str" cm="1">
        <f t="array" ref="Z753">IFERROR(INDEX($C$1:$C$1003,_xlfn.AGGREGATE(15,6,ROW($W$5:$W$1003)/(FIND("Wohngrundstück",$W$5:$W$1003,1)&gt;0),ROW()-4)),"")</f>
        <v/>
      </c>
      <c r="AA753" s="67" t="str" cm="1">
        <f t="array" ref="AA753">IFERROR(INDEX($C$1:$C$1003,_xlfn.AGGREGATE(15,6,ROW($U$5:$U$1003)/(FIND("123",$U$5:$U$1003,1)&gt;0),ROW()-4)),"")</f>
        <v/>
      </c>
      <c r="AB753" s="67" t="str" cm="1">
        <f t="array" ref="AB753">IFERROR(INDEX($C$1:$C$1003,_xlfn.AGGREGATE(15,6,ROW($W$5:$W$1003)/(FIND("Nichtwohngrundstück",$W$5:$W$1003,1)&gt;0),ROW()-4)),"")</f>
        <v/>
      </c>
      <c r="AC753" s="67" t="str" cm="1">
        <f t="array" ref="AC753">IFERROR(INDEX($C$1:$C$1003,_xlfn.AGGREGATE(15,6,ROW($W$5:$W$1003)/(FIND("Gebäude",$W$5:$W$1003,1)&gt;0),ROW()-4)),"")</f>
        <v/>
      </c>
      <c r="AD753" s="67" t="str" cm="1">
        <f t="array" ref="AD753">IFERROR(INDEX($C$1:$C$1003,_xlfn.AGGREGATE(15,6,ROW($W$5:$W$1003)/(FIND("LuF",$W$5:$W$1003,1)&gt;0),ROW()-4)),"")</f>
        <v/>
      </c>
      <c r="AE753" s="67" t="str" cm="1">
        <f t="array" ref="AE753">IFERROR(INDEX($C$1:$C$1003,_xlfn.AGGREGATE(15,6,ROW($P$5:$P$1003)/(FIND("Ja",$P$5:$P$1003,1)&gt;0),ROW()-4)),"")</f>
        <v/>
      </c>
      <c r="AF753" s="67" t="str" cm="1">
        <f t="array" ref="AF753">IFERROR(INDEX($C$1:$C$1003,_xlfn.AGGREGATE(15,6,ROW($V$5:$V$1003)/(FIND("1",$V$5:$V$1003,1)&gt;0),ROW()-4)),"")</f>
        <v/>
      </c>
    </row>
    <row r="754" spans="2:32" x14ac:dyDescent="0.35">
      <c r="B754" s="139"/>
      <c r="C754" s="139" t="str">
        <f>IF(B754&lt;&gt;"",COUNTIF($B$4:$B754,"&lt;&gt;"),"")</f>
        <v/>
      </c>
      <c r="D754" s="142"/>
      <c r="E754" s="139"/>
      <c r="F754" s="139"/>
      <c r="G754" s="139"/>
      <c r="H754" s="139"/>
      <c r="I754" s="142"/>
      <c r="J754" s="139"/>
      <c r="K754" s="139" t="str">
        <f>IFERROR(INDEX(PLZ!B:B,MATCH(I754,PLZ!A:A,0)),"")</f>
        <v/>
      </c>
      <c r="L754" s="139"/>
      <c r="M754" s="139" t="str">
        <f>IFERROR(IF(K754&lt;&gt;"Baden-Württemberg",VLOOKUP(L754,Params!A$28:A$36,1,FALSE),""),"")</f>
        <v/>
      </c>
      <c r="N754" s="147"/>
      <c r="O754" s="139"/>
      <c r="P754" s="139" t="str">
        <f t="shared" si="37"/>
        <v/>
      </c>
      <c r="Q754" s="139" t="str">
        <f t="shared" si="37"/>
        <v/>
      </c>
      <c r="R754" s="139" t="str">
        <f t="shared" si="37"/>
        <v/>
      </c>
      <c r="S754" s="147"/>
      <c r="T754" s="146" t="str" cm="1">
        <f t="array" aca="1" ref="T754" ca="1">IF(B754&lt;&gt;"",HYPERLINK("#'"&amp;MID(CELL("Dateiname",'Gemarkungen &amp; Flurstücke'!A$1),FIND("]",CELL("Dateiname",'Gemarkungen &amp; Flurstücke'!A$1))+1,31)&amp;"'!B6","Bitte ergänzen Sie die Angaben in ''Gemarkungen &amp; Flurstücke''!"),"")</f>
        <v/>
      </c>
      <c r="U754" s="42" t="str">
        <f>IFERROR(VLOOKUP(K754,Params!$A$2:$C$17,3,FALSE)&amp;VLOOKUP(L754,Params!$A$21:$C$23,3,FALSE)&amp;IFERROR(VLOOKUP(M754,Params!$A$28:$C$36,3,FALSE),"0"),"")</f>
        <v/>
      </c>
      <c r="V754" s="67" t="str">
        <f t="shared" si="35"/>
        <v/>
      </c>
      <c r="W754" s="67" t="str">
        <f>IFERROR(VLOOKUP(U754,Verfahren!$A$1:$E$15,5,FALSE),"")&amp;IFERROR(VLOOKUP(V754,Verfahren!A$17:B$20,2,FALSE),"")</f>
        <v/>
      </c>
      <c r="X754" s="67" t="str">
        <f t="shared" si="36"/>
        <v/>
      </c>
      <c r="Y754" s="67">
        <v>750</v>
      </c>
      <c r="Z754" s="67" t="str" cm="1">
        <f t="array" ref="Z754">IFERROR(INDEX($C$1:$C$1003,_xlfn.AGGREGATE(15,6,ROW($W$5:$W$1003)/(FIND("Wohngrundstück",$W$5:$W$1003,1)&gt;0),ROW()-4)),"")</f>
        <v/>
      </c>
      <c r="AA754" s="67" t="str" cm="1">
        <f t="array" ref="AA754">IFERROR(INDEX($C$1:$C$1003,_xlfn.AGGREGATE(15,6,ROW($U$5:$U$1003)/(FIND("123",$U$5:$U$1003,1)&gt;0),ROW()-4)),"")</f>
        <v/>
      </c>
      <c r="AB754" s="67" t="str" cm="1">
        <f t="array" ref="AB754">IFERROR(INDEX($C$1:$C$1003,_xlfn.AGGREGATE(15,6,ROW($W$5:$W$1003)/(FIND("Nichtwohngrundstück",$W$5:$W$1003,1)&gt;0),ROW()-4)),"")</f>
        <v/>
      </c>
      <c r="AC754" s="67" t="str" cm="1">
        <f t="array" ref="AC754">IFERROR(INDEX($C$1:$C$1003,_xlfn.AGGREGATE(15,6,ROW($W$5:$W$1003)/(FIND("Gebäude",$W$5:$W$1003,1)&gt;0),ROW()-4)),"")</f>
        <v/>
      </c>
      <c r="AD754" s="67" t="str" cm="1">
        <f t="array" ref="AD754">IFERROR(INDEX($C$1:$C$1003,_xlfn.AGGREGATE(15,6,ROW($W$5:$W$1003)/(FIND("LuF",$W$5:$W$1003,1)&gt;0),ROW()-4)),"")</f>
        <v/>
      </c>
      <c r="AE754" s="67" t="str" cm="1">
        <f t="array" ref="AE754">IFERROR(INDEX($C$1:$C$1003,_xlfn.AGGREGATE(15,6,ROW($P$5:$P$1003)/(FIND("Ja",$P$5:$P$1003,1)&gt;0),ROW()-4)),"")</f>
        <v/>
      </c>
      <c r="AF754" s="67" t="str" cm="1">
        <f t="array" ref="AF754">IFERROR(INDEX($C$1:$C$1003,_xlfn.AGGREGATE(15,6,ROW($V$5:$V$1003)/(FIND("1",$V$5:$V$1003,1)&gt;0),ROW()-4)),"")</f>
        <v/>
      </c>
    </row>
    <row r="755" spans="2:32" x14ac:dyDescent="0.35">
      <c r="B755" s="139"/>
      <c r="C755" s="139" t="str">
        <f>IF(B755&lt;&gt;"",COUNTIF($B$4:$B755,"&lt;&gt;"),"")</f>
        <v/>
      </c>
      <c r="D755" s="142"/>
      <c r="E755" s="139"/>
      <c r="F755" s="139"/>
      <c r="G755" s="139"/>
      <c r="H755" s="139"/>
      <c r="I755" s="142"/>
      <c r="J755" s="139"/>
      <c r="K755" s="139" t="str">
        <f>IFERROR(INDEX(PLZ!B:B,MATCH(I755,PLZ!A:A,0)),"")</f>
        <v/>
      </c>
      <c r="L755" s="139"/>
      <c r="M755" s="139" t="str">
        <f>IFERROR(IF(K755&lt;&gt;"Baden-Württemberg",VLOOKUP(L755,Params!A$28:A$36,1,FALSE),""),"")</f>
        <v/>
      </c>
      <c r="N755" s="147"/>
      <c r="O755" s="139"/>
      <c r="P755" s="139" t="str">
        <f t="shared" si="37"/>
        <v/>
      </c>
      <c r="Q755" s="139" t="str">
        <f t="shared" si="37"/>
        <v/>
      </c>
      <c r="R755" s="139" t="str">
        <f t="shared" si="37"/>
        <v/>
      </c>
      <c r="S755" s="147"/>
      <c r="T755" s="146" t="str" cm="1">
        <f t="array" aca="1" ref="T755" ca="1">IF(B755&lt;&gt;"",HYPERLINK("#'"&amp;MID(CELL("Dateiname",'Gemarkungen &amp; Flurstücke'!A$1),FIND("]",CELL("Dateiname",'Gemarkungen &amp; Flurstücke'!A$1))+1,31)&amp;"'!B6","Bitte ergänzen Sie die Angaben in ''Gemarkungen &amp; Flurstücke''!"),"")</f>
        <v/>
      </c>
      <c r="U755" s="42" t="str">
        <f>IFERROR(VLOOKUP(K755,Params!$A$2:$C$17,3,FALSE)&amp;VLOOKUP(L755,Params!$A$21:$C$23,3,FALSE)&amp;IFERROR(VLOOKUP(M755,Params!$A$28:$C$36,3,FALSE),"0"),"")</f>
        <v/>
      </c>
      <c r="V755" s="67" t="str">
        <f t="shared" si="35"/>
        <v/>
      </c>
      <c r="W755" s="67" t="str">
        <f>IFERROR(VLOOKUP(U755,Verfahren!$A$1:$E$15,5,FALSE),"")&amp;IFERROR(VLOOKUP(V755,Verfahren!A$17:B$20,2,FALSE),"")</f>
        <v/>
      </c>
      <c r="X755" s="67" t="str">
        <f t="shared" si="36"/>
        <v/>
      </c>
      <c r="Y755" s="67">
        <v>751</v>
      </c>
      <c r="Z755" s="67" t="str" cm="1">
        <f t="array" ref="Z755">IFERROR(INDEX($C$1:$C$1003,_xlfn.AGGREGATE(15,6,ROW($W$5:$W$1003)/(FIND("Wohngrundstück",$W$5:$W$1003,1)&gt;0),ROW()-4)),"")</f>
        <v/>
      </c>
      <c r="AA755" s="67" t="str" cm="1">
        <f t="array" ref="AA755">IFERROR(INDEX($C$1:$C$1003,_xlfn.AGGREGATE(15,6,ROW($U$5:$U$1003)/(FIND("123",$U$5:$U$1003,1)&gt;0),ROW()-4)),"")</f>
        <v/>
      </c>
      <c r="AB755" s="67" t="str" cm="1">
        <f t="array" ref="AB755">IFERROR(INDEX($C$1:$C$1003,_xlfn.AGGREGATE(15,6,ROW($W$5:$W$1003)/(FIND("Nichtwohngrundstück",$W$5:$W$1003,1)&gt;0),ROW()-4)),"")</f>
        <v/>
      </c>
      <c r="AC755" s="67" t="str" cm="1">
        <f t="array" ref="AC755">IFERROR(INDEX($C$1:$C$1003,_xlfn.AGGREGATE(15,6,ROW($W$5:$W$1003)/(FIND("Gebäude",$W$5:$W$1003,1)&gt;0),ROW()-4)),"")</f>
        <v/>
      </c>
      <c r="AD755" s="67" t="str" cm="1">
        <f t="array" ref="AD755">IFERROR(INDEX($C$1:$C$1003,_xlfn.AGGREGATE(15,6,ROW($W$5:$W$1003)/(FIND("LuF",$W$5:$W$1003,1)&gt;0),ROW()-4)),"")</f>
        <v/>
      </c>
      <c r="AE755" s="67" t="str" cm="1">
        <f t="array" ref="AE755">IFERROR(INDEX($C$1:$C$1003,_xlfn.AGGREGATE(15,6,ROW($P$5:$P$1003)/(FIND("Ja",$P$5:$P$1003,1)&gt;0),ROW()-4)),"")</f>
        <v/>
      </c>
      <c r="AF755" s="67" t="str" cm="1">
        <f t="array" ref="AF755">IFERROR(INDEX($C$1:$C$1003,_xlfn.AGGREGATE(15,6,ROW($V$5:$V$1003)/(FIND("1",$V$5:$V$1003,1)&gt;0),ROW()-4)),"")</f>
        <v/>
      </c>
    </row>
    <row r="756" spans="2:32" x14ac:dyDescent="0.35">
      <c r="B756" s="139"/>
      <c r="C756" s="139" t="str">
        <f>IF(B756&lt;&gt;"",COUNTIF($B$4:$B756,"&lt;&gt;"),"")</f>
        <v/>
      </c>
      <c r="D756" s="142"/>
      <c r="E756" s="139"/>
      <c r="F756" s="139"/>
      <c r="G756" s="139"/>
      <c r="H756" s="139"/>
      <c r="I756" s="142"/>
      <c r="J756" s="139"/>
      <c r="K756" s="139" t="str">
        <f>IFERROR(INDEX(PLZ!B:B,MATCH(I756,PLZ!A:A,0)),"")</f>
        <v/>
      </c>
      <c r="L756" s="139"/>
      <c r="M756" s="139" t="str">
        <f>IFERROR(IF(K756&lt;&gt;"Baden-Württemberg",VLOOKUP(L756,Params!A$28:A$36,1,FALSE),""),"")</f>
        <v/>
      </c>
      <c r="N756" s="147"/>
      <c r="O756" s="139"/>
      <c r="P756" s="139" t="str">
        <f t="shared" si="37"/>
        <v/>
      </c>
      <c r="Q756" s="139" t="str">
        <f t="shared" si="37"/>
        <v/>
      </c>
      <c r="R756" s="139" t="str">
        <f t="shared" si="37"/>
        <v/>
      </c>
      <c r="S756" s="147"/>
      <c r="T756" s="146" t="str" cm="1">
        <f t="array" aca="1" ref="T756" ca="1">IF(B756&lt;&gt;"",HYPERLINK("#'"&amp;MID(CELL("Dateiname",'Gemarkungen &amp; Flurstücke'!A$1),FIND("]",CELL("Dateiname",'Gemarkungen &amp; Flurstücke'!A$1))+1,31)&amp;"'!B6","Bitte ergänzen Sie die Angaben in ''Gemarkungen &amp; Flurstücke''!"),"")</f>
        <v/>
      </c>
      <c r="U756" s="42" t="str">
        <f>IFERROR(VLOOKUP(K756,Params!$A$2:$C$17,3,FALSE)&amp;VLOOKUP(L756,Params!$A$21:$C$23,3,FALSE)&amp;IFERROR(VLOOKUP(M756,Params!$A$28:$C$36,3,FALSE),"0"),"")</f>
        <v/>
      </c>
      <c r="V756" s="67" t="str">
        <f t="shared" si="35"/>
        <v/>
      </c>
      <c r="W756" s="67" t="str">
        <f>IFERROR(VLOOKUP(U756,Verfahren!$A$1:$E$15,5,FALSE),"")&amp;IFERROR(VLOOKUP(V756,Verfahren!A$17:B$20,2,FALSE),"")</f>
        <v/>
      </c>
      <c r="X756" s="67" t="str">
        <f t="shared" si="36"/>
        <v/>
      </c>
      <c r="Y756" s="67">
        <v>752</v>
      </c>
      <c r="Z756" s="67" t="str" cm="1">
        <f t="array" ref="Z756">IFERROR(INDEX($C$1:$C$1003,_xlfn.AGGREGATE(15,6,ROW($W$5:$W$1003)/(FIND("Wohngrundstück",$W$5:$W$1003,1)&gt;0),ROW()-4)),"")</f>
        <v/>
      </c>
      <c r="AA756" s="67" t="str" cm="1">
        <f t="array" ref="AA756">IFERROR(INDEX($C$1:$C$1003,_xlfn.AGGREGATE(15,6,ROW($U$5:$U$1003)/(FIND("123",$U$5:$U$1003,1)&gt;0),ROW()-4)),"")</f>
        <v/>
      </c>
      <c r="AB756" s="67" t="str" cm="1">
        <f t="array" ref="AB756">IFERROR(INDEX($C$1:$C$1003,_xlfn.AGGREGATE(15,6,ROW($W$5:$W$1003)/(FIND("Nichtwohngrundstück",$W$5:$W$1003,1)&gt;0),ROW()-4)),"")</f>
        <v/>
      </c>
      <c r="AC756" s="67" t="str" cm="1">
        <f t="array" ref="AC756">IFERROR(INDEX($C$1:$C$1003,_xlfn.AGGREGATE(15,6,ROW($W$5:$W$1003)/(FIND("Gebäude",$W$5:$W$1003,1)&gt;0),ROW()-4)),"")</f>
        <v/>
      </c>
      <c r="AD756" s="67" t="str" cm="1">
        <f t="array" ref="AD756">IFERROR(INDEX($C$1:$C$1003,_xlfn.AGGREGATE(15,6,ROW($W$5:$W$1003)/(FIND("LuF",$W$5:$W$1003,1)&gt;0),ROW()-4)),"")</f>
        <v/>
      </c>
      <c r="AE756" s="67" t="str" cm="1">
        <f t="array" ref="AE756">IFERROR(INDEX($C$1:$C$1003,_xlfn.AGGREGATE(15,6,ROW($P$5:$P$1003)/(FIND("Ja",$P$5:$P$1003,1)&gt;0),ROW()-4)),"")</f>
        <v/>
      </c>
      <c r="AF756" s="67" t="str" cm="1">
        <f t="array" ref="AF756">IFERROR(INDEX($C$1:$C$1003,_xlfn.AGGREGATE(15,6,ROW($V$5:$V$1003)/(FIND("1",$V$5:$V$1003,1)&gt;0),ROW()-4)),"")</f>
        <v/>
      </c>
    </row>
    <row r="757" spans="2:32" x14ac:dyDescent="0.35">
      <c r="B757" s="139"/>
      <c r="C757" s="139" t="str">
        <f>IF(B757&lt;&gt;"",COUNTIF($B$4:$B757,"&lt;&gt;"),"")</f>
        <v/>
      </c>
      <c r="D757" s="142"/>
      <c r="E757" s="139"/>
      <c r="F757" s="139"/>
      <c r="G757" s="139"/>
      <c r="H757" s="139"/>
      <c r="I757" s="142"/>
      <c r="J757" s="139"/>
      <c r="K757" s="139" t="str">
        <f>IFERROR(INDEX(PLZ!B:B,MATCH(I757,PLZ!A:A,0)),"")</f>
        <v/>
      </c>
      <c r="L757" s="139"/>
      <c r="M757" s="139" t="str">
        <f>IFERROR(IF(K757&lt;&gt;"Baden-Württemberg",VLOOKUP(L757,Params!A$28:A$36,1,FALSE),""),"")</f>
        <v/>
      </c>
      <c r="N757" s="147"/>
      <c r="O757" s="139"/>
      <c r="P757" s="139" t="str">
        <f t="shared" si="37"/>
        <v/>
      </c>
      <c r="Q757" s="139" t="str">
        <f t="shared" si="37"/>
        <v/>
      </c>
      <c r="R757" s="139" t="str">
        <f t="shared" si="37"/>
        <v/>
      </c>
      <c r="S757" s="147"/>
      <c r="T757" s="146" t="str" cm="1">
        <f t="array" aca="1" ref="T757" ca="1">IF(B757&lt;&gt;"",HYPERLINK("#'"&amp;MID(CELL("Dateiname",'Gemarkungen &amp; Flurstücke'!A$1),FIND("]",CELL("Dateiname",'Gemarkungen &amp; Flurstücke'!A$1))+1,31)&amp;"'!B6","Bitte ergänzen Sie die Angaben in ''Gemarkungen &amp; Flurstücke''!"),"")</f>
        <v/>
      </c>
      <c r="U757" s="42" t="str">
        <f>IFERROR(VLOOKUP(K757,Params!$A$2:$C$17,3,FALSE)&amp;VLOOKUP(L757,Params!$A$21:$C$23,3,FALSE)&amp;IFERROR(VLOOKUP(M757,Params!$A$28:$C$36,3,FALSE),"0"),"")</f>
        <v/>
      </c>
      <c r="V757" s="67" t="str">
        <f t="shared" si="35"/>
        <v/>
      </c>
      <c r="W757" s="67" t="str">
        <f>IFERROR(VLOOKUP(U757,Verfahren!$A$1:$E$15,5,FALSE),"")&amp;IFERROR(VLOOKUP(V757,Verfahren!A$17:B$20,2,FALSE),"")</f>
        <v/>
      </c>
      <c r="X757" s="67" t="str">
        <f t="shared" si="36"/>
        <v/>
      </c>
      <c r="Y757" s="67">
        <v>753</v>
      </c>
      <c r="Z757" s="67" t="str" cm="1">
        <f t="array" ref="Z757">IFERROR(INDEX($C$1:$C$1003,_xlfn.AGGREGATE(15,6,ROW($W$5:$W$1003)/(FIND("Wohngrundstück",$W$5:$W$1003,1)&gt;0),ROW()-4)),"")</f>
        <v/>
      </c>
      <c r="AA757" s="67" t="str" cm="1">
        <f t="array" ref="AA757">IFERROR(INDEX($C$1:$C$1003,_xlfn.AGGREGATE(15,6,ROW($U$5:$U$1003)/(FIND("123",$U$5:$U$1003,1)&gt;0),ROW()-4)),"")</f>
        <v/>
      </c>
      <c r="AB757" s="67" t="str" cm="1">
        <f t="array" ref="AB757">IFERROR(INDEX($C$1:$C$1003,_xlfn.AGGREGATE(15,6,ROW($W$5:$W$1003)/(FIND("Nichtwohngrundstück",$W$5:$W$1003,1)&gt;0),ROW()-4)),"")</f>
        <v/>
      </c>
      <c r="AC757" s="67" t="str" cm="1">
        <f t="array" ref="AC757">IFERROR(INDEX($C$1:$C$1003,_xlfn.AGGREGATE(15,6,ROW($W$5:$W$1003)/(FIND("Gebäude",$W$5:$W$1003,1)&gt;0),ROW()-4)),"")</f>
        <v/>
      </c>
      <c r="AD757" s="67" t="str" cm="1">
        <f t="array" ref="AD757">IFERROR(INDEX($C$1:$C$1003,_xlfn.AGGREGATE(15,6,ROW($W$5:$W$1003)/(FIND("LuF",$W$5:$W$1003,1)&gt;0),ROW()-4)),"")</f>
        <v/>
      </c>
      <c r="AE757" s="67" t="str" cm="1">
        <f t="array" ref="AE757">IFERROR(INDEX($C$1:$C$1003,_xlfn.AGGREGATE(15,6,ROW($P$5:$P$1003)/(FIND("Ja",$P$5:$P$1003,1)&gt;0),ROW()-4)),"")</f>
        <v/>
      </c>
      <c r="AF757" s="67" t="str" cm="1">
        <f t="array" ref="AF757">IFERROR(INDEX($C$1:$C$1003,_xlfn.AGGREGATE(15,6,ROW($V$5:$V$1003)/(FIND("1",$V$5:$V$1003,1)&gt;0),ROW()-4)),"")</f>
        <v/>
      </c>
    </row>
    <row r="758" spans="2:32" x14ac:dyDescent="0.35">
      <c r="B758" s="139"/>
      <c r="C758" s="139" t="str">
        <f>IF(B758&lt;&gt;"",COUNTIF($B$4:$B758,"&lt;&gt;"),"")</f>
        <v/>
      </c>
      <c r="D758" s="142"/>
      <c r="E758" s="139"/>
      <c r="F758" s="139"/>
      <c r="G758" s="139"/>
      <c r="H758" s="139"/>
      <c r="I758" s="142"/>
      <c r="J758" s="139"/>
      <c r="K758" s="139" t="str">
        <f>IFERROR(INDEX(PLZ!B:B,MATCH(I758,PLZ!A:A,0)),"")</f>
        <v/>
      </c>
      <c r="L758" s="139"/>
      <c r="M758" s="139" t="str">
        <f>IFERROR(IF(K758&lt;&gt;"Baden-Württemberg",VLOOKUP(L758,Params!A$28:A$36,1,FALSE),""),"")</f>
        <v/>
      </c>
      <c r="N758" s="147"/>
      <c r="O758" s="139"/>
      <c r="P758" s="139" t="str">
        <f t="shared" si="37"/>
        <v/>
      </c>
      <c r="Q758" s="139" t="str">
        <f t="shared" si="37"/>
        <v/>
      </c>
      <c r="R758" s="139" t="str">
        <f t="shared" si="37"/>
        <v/>
      </c>
      <c r="S758" s="147"/>
      <c r="T758" s="146" t="str" cm="1">
        <f t="array" aca="1" ref="T758" ca="1">IF(B758&lt;&gt;"",HYPERLINK("#'"&amp;MID(CELL("Dateiname",'Gemarkungen &amp; Flurstücke'!A$1),FIND("]",CELL("Dateiname",'Gemarkungen &amp; Flurstücke'!A$1))+1,31)&amp;"'!B6","Bitte ergänzen Sie die Angaben in ''Gemarkungen &amp; Flurstücke''!"),"")</f>
        <v/>
      </c>
      <c r="U758" s="42" t="str">
        <f>IFERROR(VLOOKUP(K758,Params!$A$2:$C$17,3,FALSE)&amp;VLOOKUP(L758,Params!$A$21:$C$23,3,FALSE)&amp;IFERROR(VLOOKUP(M758,Params!$A$28:$C$36,3,FALSE),"0"),"")</f>
        <v/>
      </c>
      <c r="V758" s="67" t="str">
        <f t="shared" si="35"/>
        <v/>
      </c>
      <c r="W758" s="67" t="str">
        <f>IFERROR(VLOOKUP(U758,Verfahren!$A$1:$E$15,5,FALSE),"")&amp;IFERROR(VLOOKUP(V758,Verfahren!A$17:B$20,2,FALSE),"")</f>
        <v/>
      </c>
      <c r="X758" s="67" t="str">
        <f t="shared" si="36"/>
        <v/>
      </c>
      <c r="Y758" s="67">
        <v>754</v>
      </c>
      <c r="Z758" s="67" t="str" cm="1">
        <f t="array" ref="Z758">IFERROR(INDEX($C$1:$C$1003,_xlfn.AGGREGATE(15,6,ROW($W$5:$W$1003)/(FIND("Wohngrundstück",$W$5:$W$1003,1)&gt;0),ROW()-4)),"")</f>
        <v/>
      </c>
      <c r="AA758" s="67" t="str" cm="1">
        <f t="array" ref="AA758">IFERROR(INDEX($C$1:$C$1003,_xlfn.AGGREGATE(15,6,ROW($U$5:$U$1003)/(FIND("123",$U$5:$U$1003,1)&gt;0),ROW()-4)),"")</f>
        <v/>
      </c>
      <c r="AB758" s="67" t="str" cm="1">
        <f t="array" ref="AB758">IFERROR(INDEX($C$1:$C$1003,_xlfn.AGGREGATE(15,6,ROW($W$5:$W$1003)/(FIND("Nichtwohngrundstück",$W$5:$W$1003,1)&gt;0),ROW()-4)),"")</f>
        <v/>
      </c>
      <c r="AC758" s="67" t="str" cm="1">
        <f t="array" ref="AC758">IFERROR(INDEX($C$1:$C$1003,_xlfn.AGGREGATE(15,6,ROW($W$5:$W$1003)/(FIND("Gebäude",$W$5:$W$1003,1)&gt;0),ROW()-4)),"")</f>
        <v/>
      </c>
      <c r="AD758" s="67" t="str" cm="1">
        <f t="array" ref="AD758">IFERROR(INDEX($C$1:$C$1003,_xlfn.AGGREGATE(15,6,ROW($W$5:$W$1003)/(FIND("LuF",$W$5:$W$1003,1)&gt;0),ROW()-4)),"")</f>
        <v/>
      </c>
      <c r="AE758" s="67" t="str" cm="1">
        <f t="array" ref="AE758">IFERROR(INDEX($C$1:$C$1003,_xlfn.AGGREGATE(15,6,ROW($P$5:$P$1003)/(FIND("Ja",$P$5:$P$1003,1)&gt;0),ROW()-4)),"")</f>
        <v/>
      </c>
      <c r="AF758" s="67" t="str" cm="1">
        <f t="array" ref="AF758">IFERROR(INDEX($C$1:$C$1003,_xlfn.AGGREGATE(15,6,ROW($V$5:$V$1003)/(FIND("1",$V$5:$V$1003,1)&gt;0),ROW()-4)),"")</f>
        <v/>
      </c>
    </row>
    <row r="759" spans="2:32" x14ac:dyDescent="0.35">
      <c r="B759" s="139"/>
      <c r="C759" s="139" t="str">
        <f>IF(B759&lt;&gt;"",COUNTIF($B$4:$B759,"&lt;&gt;"),"")</f>
        <v/>
      </c>
      <c r="D759" s="142"/>
      <c r="E759" s="139"/>
      <c r="F759" s="139"/>
      <c r="G759" s="139"/>
      <c r="H759" s="139"/>
      <c r="I759" s="142"/>
      <c r="J759" s="139"/>
      <c r="K759" s="139" t="str">
        <f>IFERROR(INDEX(PLZ!B:B,MATCH(I759,PLZ!A:A,0)),"")</f>
        <v/>
      </c>
      <c r="L759" s="139"/>
      <c r="M759" s="139" t="str">
        <f>IFERROR(IF(K759&lt;&gt;"Baden-Württemberg",VLOOKUP(L759,Params!A$28:A$36,1,FALSE),""),"")</f>
        <v/>
      </c>
      <c r="N759" s="147"/>
      <c r="O759" s="139"/>
      <c r="P759" s="139" t="str">
        <f t="shared" si="37"/>
        <v/>
      </c>
      <c r="Q759" s="139" t="str">
        <f t="shared" si="37"/>
        <v/>
      </c>
      <c r="R759" s="139" t="str">
        <f t="shared" si="37"/>
        <v/>
      </c>
      <c r="S759" s="147"/>
      <c r="T759" s="146" t="str" cm="1">
        <f t="array" aca="1" ref="T759" ca="1">IF(B759&lt;&gt;"",HYPERLINK("#'"&amp;MID(CELL("Dateiname",'Gemarkungen &amp; Flurstücke'!A$1),FIND("]",CELL("Dateiname",'Gemarkungen &amp; Flurstücke'!A$1))+1,31)&amp;"'!B6","Bitte ergänzen Sie die Angaben in ''Gemarkungen &amp; Flurstücke''!"),"")</f>
        <v/>
      </c>
      <c r="U759" s="42" t="str">
        <f>IFERROR(VLOOKUP(K759,Params!$A$2:$C$17,3,FALSE)&amp;VLOOKUP(L759,Params!$A$21:$C$23,3,FALSE)&amp;IFERROR(VLOOKUP(M759,Params!$A$28:$C$36,3,FALSE),"0"),"")</f>
        <v/>
      </c>
      <c r="V759" s="67" t="str">
        <f t="shared" si="35"/>
        <v/>
      </c>
      <c r="W759" s="67" t="str">
        <f>IFERROR(VLOOKUP(U759,Verfahren!$A$1:$E$15,5,FALSE),"")&amp;IFERROR(VLOOKUP(V759,Verfahren!A$17:B$20,2,FALSE),"")</f>
        <v/>
      </c>
      <c r="X759" s="67" t="str">
        <f t="shared" si="36"/>
        <v/>
      </c>
      <c r="Y759" s="67">
        <v>755</v>
      </c>
      <c r="Z759" s="67" t="str" cm="1">
        <f t="array" ref="Z759">IFERROR(INDEX($C$1:$C$1003,_xlfn.AGGREGATE(15,6,ROW($W$5:$W$1003)/(FIND("Wohngrundstück",$W$5:$W$1003,1)&gt;0),ROW()-4)),"")</f>
        <v/>
      </c>
      <c r="AA759" s="67" t="str" cm="1">
        <f t="array" ref="AA759">IFERROR(INDEX($C$1:$C$1003,_xlfn.AGGREGATE(15,6,ROW($U$5:$U$1003)/(FIND("123",$U$5:$U$1003,1)&gt;0),ROW()-4)),"")</f>
        <v/>
      </c>
      <c r="AB759" s="67" t="str" cm="1">
        <f t="array" ref="AB759">IFERROR(INDEX($C$1:$C$1003,_xlfn.AGGREGATE(15,6,ROW($W$5:$W$1003)/(FIND("Nichtwohngrundstück",$W$5:$W$1003,1)&gt;0),ROW()-4)),"")</f>
        <v/>
      </c>
      <c r="AC759" s="67" t="str" cm="1">
        <f t="array" ref="AC759">IFERROR(INDEX($C$1:$C$1003,_xlfn.AGGREGATE(15,6,ROW($W$5:$W$1003)/(FIND("Gebäude",$W$5:$W$1003,1)&gt;0),ROW()-4)),"")</f>
        <v/>
      </c>
      <c r="AD759" s="67" t="str" cm="1">
        <f t="array" ref="AD759">IFERROR(INDEX($C$1:$C$1003,_xlfn.AGGREGATE(15,6,ROW($W$5:$W$1003)/(FIND("LuF",$W$5:$W$1003,1)&gt;0),ROW()-4)),"")</f>
        <v/>
      </c>
      <c r="AE759" s="67" t="str" cm="1">
        <f t="array" ref="AE759">IFERROR(INDEX($C$1:$C$1003,_xlfn.AGGREGATE(15,6,ROW($P$5:$P$1003)/(FIND("Ja",$P$5:$P$1003,1)&gt;0),ROW()-4)),"")</f>
        <v/>
      </c>
      <c r="AF759" s="67" t="str" cm="1">
        <f t="array" ref="AF759">IFERROR(INDEX($C$1:$C$1003,_xlfn.AGGREGATE(15,6,ROW($V$5:$V$1003)/(FIND("1",$V$5:$V$1003,1)&gt;0),ROW()-4)),"")</f>
        <v/>
      </c>
    </row>
    <row r="760" spans="2:32" x14ac:dyDescent="0.35">
      <c r="B760" s="139"/>
      <c r="C760" s="139" t="str">
        <f>IF(B760&lt;&gt;"",COUNTIF($B$4:$B760,"&lt;&gt;"),"")</f>
        <v/>
      </c>
      <c r="D760" s="142"/>
      <c r="E760" s="139"/>
      <c r="F760" s="139"/>
      <c r="G760" s="139"/>
      <c r="H760" s="139"/>
      <c r="I760" s="142"/>
      <c r="J760" s="139"/>
      <c r="K760" s="139" t="str">
        <f>IFERROR(INDEX(PLZ!B:B,MATCH(I760,PLZ!A:A,0)),"")</f>
        <v/>
      </c>
      <c r="L760" s="139"/>
      <c r="M760" s="139" t="str">
        <f>IFERROR(IF(K760&lt;&gt;"Baden-Württemberg",VLOOKUP(L760,Params!A$28:A$36,1,FALSE),""),"")</f>
        <v/>
      </c>
      <c r="N760" s="147"/>
      <c r="O760" s="139"/>
      <c r="P760" s="139" t="str">
        <f t="shared" si="37"/>
        <v/>
      </c>
      <c r="Q760" s="139" t="str">
        <f t="shared" si="37"/>
        <v/>
      </c>
      <c r="R760" s="139" t="str">
        <f t="shared" si="37"/>
        <v/>
      </c>
      <c r="S760" s="147"/>
      <c r="T760" s="146" t="str" cm="1">
        <f t="array" aca="1" ref="T760" ca="1">IF(B760&lt;&gt;"",HYPERLINK("#'"&amp;MID(CELL("Dateiname",'Gemarkungen &amp; Flurstücke'!A$1),FIND("]",CELL("Dateiname",'Gemarkungen &amp; Flurstücke'!A$1))+1,31)&amp;"'!B6","Bitte ergänzen Sie die Angaben in ''Gemarkungen &amp; Flurstücke''!"),"")</f>
        <v/>
      </c>
      <c r="U760" s="42" t="str">
        <f>IFERROR(VLOOKUP(K760,Params!$A$2:$C$17,3,FALSE)&amp;VLOOKUP(L760,Params!$A$21:$C$23,3,FALSE)&amp;IFERROR(VLOOKUP(M760,Params!$A$28:$C$36,3,FALSE),"0"),"")</f>
        <v/>
      </c>
      <c r="V760" s="67" t="str">
        <f t="shared" si="35"/>
        <v/>
      </c>
      <c r="W760" s="67" t="str">
        <f>IFERROR(VLOOKUP(U760,Verfahren!$A$1:$E$15,5,FALSE),"")&amp;IFERROR(VLOOKUP(V760,Verfahren!A$17:B$20,2,FALSE),"")</f>
        <v/>
      </c>
      <c r="X760" s="67" t="str">
        <f t="shared" si="36"/>
        <v/>
      </c>
      <c r="Y760" s="67">
        <v>756</v>
      </c>
      <c r="Z760" s="67" t="str" cm="1">
        <f t="array" ref="Z760">IFERROR(INDEX($C$1:$C$1003,_xlfn.AGGREGATE(15,6,ROW($W$5:$W$1003)/(FIND("Wohngrundstück",$W$5:$W$1003,1)&gt;0),ROW()-4)),"")</f>
        <v/>
      </c>
      <c r="AA760" s="67" t="str" cm="1">
        <f t="array" ref="AA760">IFERROR(INDEX($C$1:$C$1003,_xlfn.AGGREGATE(15,6,ROW($U$5:$U$1003)/(FIND("123",$U$5:$U$1003,1)&gt;0),ROW()-4)),"")</f>
        <v/>
      </c>
      <c r="AB760" s="67" t="str" cm="1">
        <f t="array" ref="AB760">IFERROR(INDEX($C$1:$C$1003,_xlfn.AGGREGATE(15,6,ROW($W$5:$W$1003)/(FIND("Nichtwohngrundstück",$W$5:$W$1003,1)&gt;0),ROW()-4)),"")</f>
        <v/>
      </c>
      <c r="AC760" s="67" t="str" cm="1">
        <f t="array" ref="AC760">IFERROR(INDEX($C$1:$C$1003,_xlfn.AGGREGATE(15,6,ROW($W$5:$W$1003)/(FIND("Gebäude",$W$5:$W$1003,1)&gt;0),ROW()-4)),"")</f>
        <v/>
      </c>
      <c r="AD760" s="67" t="str" cm="1">
        <f t="array" ref="AD760">IFERROR(INDEX($C$1:$C$1003,_xlfn.AGGREGATE(15,6,ROW($W$5:$W$1003)/(FIND("LuF",$W$5:$W$1003,1)&gt;0),ROW()-4)),"")</f>
        <v/>
      </c>
      <c r="AE760" s="67" t="str" cm="1">
        <f t="array" ref="AE760">IFERROR(INDEX($C$1:$C$1003,_xlfn.AGGREGATE(15,6,ROW($P$5:$P$1003)/(FIND("Ja",$P$5:$P$1003,1)&gt;0),ROW()-4)),"")</f>
        <v/>
      </c>
      <c r="AF760" s="67" t="str" cm="1">
        <f t="array" ref="AF760">IFERROR(INDEX($C$1:$C$1003,_xlfn.AGGREGATE(15,6,ROW($V$5:$V$1003)/(FIND("1",$V$5:$V$1003,1)&gt;0),ROW()-4)),"")</f>
        <v/>
      </c>
    </row>
    <row r="761" spans="2:32" x14ac:dyDescent="0.35">
      <c r="B761" s="139"/>
      <c r="C761" s="139" t="str">
        <f>IF(B761&lt;&gt;"",COUNTIF($B$4:$B761,"&lt;&gt;"),"")</f>
        <v/>
      </c>
      <c r="D761" s="142"/>
      <c r="E761" s="139"/>
      <c r="F761" s="139"/>
      <c r="G761" s="139"/>
      <c r="H761" s="139"/>
      <c r="I761" s="142"/>
      <c r="J761" s="139"/>
      <c r="K761" s="139" t="str">
        <f>IFERROR(INDEX(PLZ!B:B,MATCH(I761,PLZ!A:A,0)),"")</f>
        <v/>
      </c>
      <c r="L761" s="139"/>
      <c r="M761" s="139" t="str">
        <f>IFERROR(IF(K761&lt;&gt;"Baden-Württemberg",VLOOKUP(L761,Params!A$28:A$36,1,FALSE),""),"")</f>
        <v/>
      </c>
      <c r="N761" s="147"/>
      <c r="O761" s="139"/>
      <c r="P761" s="139" t="str">
        <f t="shared" si="37"/>
        <v/>
      </c>
      <c r="Q761" s="139" t="str">
        <f t="shared" si="37"/>
        <v/>
      </c>
      <c r="R761" s="139" t="str">
        <f t="shared" si="37"/>
        <v/>
      </c>
      <c r="S761" s="147"/>
      <c r="T761" s="146" t="str" cm="1">
        <f t="array" aca="1" ref="T761" ca="1">IF(B761&lt;&gt;"",HYPERLINK("#'"&amp;MID(CELL("Dateiname",'Gemarkungen &amp; Flurstücke'!A$1),FIND("]",CELL("Dateiname",'Gemarkungen &amp; Flurstücke'!A$1))+1,31)&amp;"'!B6","Bitte ergänzen Sie die Angaben in ''Gemarkungen &amp; Flurstücke''!"),"")</f>
        <v/>
      </c>
      <c r="U761" s="42" t="str">
        <f>IFERROR(VLOOKUP(K761,Params!$A$2:$C$17,3,FALSE)&amp;VLOOKUP(L761,Params!$A$21:$C$23,3,FALSE)&amp;IFERROR(VLOOKUP(M761,Params!$A$28:$C$36,3,FALSE),"0"),"")</f>
        <v/>
      </c>
      <c r="V761" s="67" t="str">
        <f t="shared" si="35"/>
        <v/>
      </c>
      <c r="W761" s="67" t="str">
        <f>IFERROR(VLOOKUP(U761,Verfahren!$A$1:$E$15,5,FALSE),"")&amp;IFERROR(VLOOKUP(V761,Verfahren!A$17:B$20,2,FALSE),"")</f>
        <v/>
      </c>
      <c r="X761" s="67" t="str">
        <f t="shared" si="36"/>
        <v/>
      </c>
      <c r="Y761" s="67">
        <v>757</v>
      </c>
      <c r="Z761" s="67" t="str" cm="1">
        <f t="array" ref="Z761">IFERROR(INDEX($C$1:$C$1003,_xlfn.AGGREGATE(15,6,ROW($W$5:$W$1003)/(FIND("Wohngrundstück",$W$5:$W$1003,1)&gt;0),ROW()-4)),"")</f>
        <v/>
      </c>
      <c r="AA761" s="67" t="str" cm="1">
        <f t="array" ref="AA761">IFERROR(INDEX($C$1:$C$1003,_xlfn.AGGREGATE(15,6,ROW($U$5:$U$1003)/(FIND("123",$U$5:$U$1003,1)&gt;0),ROW()-4)),"")</f>
        <v/>
      </c>
      <c r="AB761" s="67" t="str" cm="1">
        <f t="array" ref="AB761">IFERROR(INDEX($C$1:$C$1003,_xlfn.AGGREGATE(15,6,ROW($W$5:$W$1003)/(FIND("Nichtwohngrundstück",$W$5:$W$1003,1)&gt;0),ROW()-4)),"")</f>
        <v/>
      </c>
      <c r="AC761" s="67" t="str" cm="1">
        <f t="array" ref="AC761">IFERROR(INDEX($C$1:$C$1003,_xlfn.AGGREGATE(15,6,ROW($W$5:$W$1003)/(FIND("Gebäude",$W$5:$W$1003,1)&gt;0),ROW()-4)),"")</f>
        <v/>
      </c>
      <c r="AD761" s="67" t="str" cm="1">
        <f t="array" ref="AD761">IFERROR(INDEX($C$1:$C$1003,_xlfn.AGGREGATE(15,6,ROW($W$5:$W$1003)/(FIND("LuF",$W$5:$W$1003,1)&gt;0),ROW()-4)),"")</f>
        <v/>
      </c>
      <c r="AE761" s="67" t="str" cm="1">
        <f t="array" ref="AE761">IFERROR(INDEX($C$1:$C$1003,_xlfn.AGGREGATE(15,6,ROW($P$5:$P$1003)/(FIND("Ja",$P$5:$P$1003,1)&gt;0),ROW()-4)),"")</f>
        <v/>
      </c>
      <c r="AF761" s="67" t="str" cm="1">
        <f t="array" ref="AF761">IFERROR(INDEX($C$1:$C$1003,_xlfn.AGGREGATE(15,6,ROW($V$5:$V$1003)/(FIND("1",$V$5:$V$1003,1)&gt;0),ROW()-4)),"")</f>
        <v/>
      </c>
    </row>
    <row r="762" spans="2:32" x14ac:dyDescent="0.35">
      <c r="B762" s="139"/>
      <c r="C762" s="139" t="str">
        <f>IF(B762&lt;&gt;"",COUNTIF($B$4:$B762,"&lt;&gt;"),"")</f>
        <v/>
      </c>
      <c r="D762" s="142"/>
      <c r="E762" s="139"/>
      <c r="F762" s="139"/>
      <c r="G762" s="139"/>
      <c r="H762" s="139"/>
      <c r="I762" s="142"/>
      <c r="J762" s="139"/>
      <c r="K762" s="139" t="str">
        <f>IFERROR(INDEX(PLZ!B:B,MATCH(I762,PLZ!A:A,0)),"")</f>
        <v/>
      </c>
      <c r="L762" s="139"/>
      <c r="M762" s="139" t="str">
        <f>IFERROR(IF(K762&lt;&gt;"Baden-Württemberg",VLOOKUP(L762,Params!A$28:A$36,1,FALSE),""),"")</f>
        <v/>
      </c>
      <c r="N762" s="147"/>
      <c r="O762" s="139"/>
      <c r="P762" s="139" t="str">
        <f t="shared" si="37"/>
        <v/>
      </c>
      <c r="Q762" s="139" t="str">
        <f t="shared" si="37"/>
        <v/>
      </c>
      <c r="R762" s="139" t="str">
        <f t="shared" si="37"/>
        <v/>
      </c>
      <c r="S762" s="147"/>
      <c r="T762" s="146" t="str" cm="1">
        <f t="array" aca="1" ref="T762" ca="1">IF(B762&lt;&gt;"",HYPERLINK("#'"&amp;MID(CELL("Dateiname",'Gemarkungen &amp; Flurstücke'!A$1),FIND("]",CELL("Dateiname",'Gemarkungen &amp; Flurstücke'!A$1))+1,31)&amp;"'!B6","Bitte ergänzen Sie die Angaben in ''Gemarkungen &amp; Flurstücke''!"),"")</f>
        <v/>
      </c>
      <c r="U762" s="42" t="str">
        <f>IFERROR(VLOOKUP(K762,Params!$A$2:$C$17,3,FALSE)&amp;VLOOKUP(L762,Params!$A$21:$C$23,3,FALSE)&amp;IFERROR(VLOOKUP(M762,Params!$A$28:$C$36,3,FALSE),"0"),"")</f>
        <v/>
      </c>
      <c r="V762" s="67" t="str">
        <f t="shared" si="35"/>
        <v/>
      </c>
      <c r="W762" s="67" t="str">
        <f>IFERROR(VLOOKUP(U762,Verfahren!$A$1:$E$15,5,FALSE),"")&amp;IFERROR(VLOOKUP(V762,Verfahren!A$17:B$20,2,FALSE),"")</f>
        <v/>
      </c>
      <c r="X762" s="67" t="str">
        <f t="shared" si="36"/>
        <v/>
      </c>
      <c r="Y762" s="67">
        <v>758</v>
      </c>
      <c r="Z762" s="67" t="str" cm="1">
        <f t="array" ref="Z762">IFERROR(INDEX($C$1:$C$1003,_xlfn.AGGREGATE(15,6,ROW($W$5:$W$1003)/(FIND("Wohngrundstück",$W$5:$W$1003,1)&gt;0),ROW()-4)),"")</f>
        <v/>
      </c>
      <c r="AA762" s="67" t="str" cm="1">
        <f t="array" ref="AA762">IFERROR(INDEX($C$1:$C$1003,_xlfn.AGGREGATE(15,6,ROW($U$5:$U$1003)/(FIND("123",$U$5:$U$1003,1)&gt;0),ROW()-4)),"")</f>
        <v/>
      </c>
      <c r="AB762" s="67" t="str" cm="1">
        <f t="array" ref="AB762">IFERROR(INDEX($C$1:$C$1003,_xlfn.AGGREGATE(15,6,ROW($W$5:$W$1003)/(FIND("Nichtwohngrundstück",$W$5:$W$1003,1)&gt;0),ROW()-4)),"")</f>
        <v/>
      </c>
      <c r="AC762" s="67" t="str" cm="1">
        <f t="array" ref="AC762">IFERROR(INDEX($C$1:$C$1003,_xlfn.AGGREGATE(15,6,ROW($W$5:$W$1003)/(FIND("Gebäude",$W$5:$W$1003,1)&gt;0),ROW()-4)),"")</f>
        <v/>
      </c>
      <c r="AD762" s="67" t="str" cm="1">
        <f t="array" ref="AD762">IFERROR(INDEX($C$1:$C$1003,_xlfn.AGGREGATE(15,6,ROW($W$5:$W$1003)/(FIND("LuF",$W$5:$W$1003,1)&gt;0),ROW()-4)),"")</f>
        <v/>
      </c>
      <c r="AE762" s="67" t="str" cm="1">
        <f t="array" ref="AE762">IFERROR(INDEX($C$1:$C$1003,_xlfn.AGGREGATE(15,6,ROW($P$5:$P$1003)/(FIND("Ja",$P$5:$P$1003,1)&gt;0),ROW()-4)),"")</f>
        <v/>
      </c>
      <c r="AF762" s="67" t="str" cm="1">
        <f t="array" ref="AF762">IFERROR(INDEX($C$1:$C$1003,_xlfn.AGGREGATE(15,6,ROW($V$5:$V$1003)/(FIND("1",$V$5:$V$1003,1)&gt;0),ROW()-4)),"")</f>
        <v/>
      </c>
    </row>
    <row r="763" spans="2:32" x14ac:dyDescent="0.35">
      <c r="B763" s="139"/>
      <c r="C763" s="139" t="str">
        <f>IF(B763&lt;&gt;"",COUNTIF($B$4:$B763,"&lt;&gt;"),"")</f>
        <v/>
      </c>
      <c r="D763" s="142"/>
      <c r="E763" s="139"/>
      <c r="F763" s="139"/>
      <c r="G763" s="139"/>
      <c r="H763" s="139"/>
      <c r="I763" s="142"/>
      <c r="J763" s="139"/>
      <c r="K763" s="139" t="str">
        <f>IFERROR(INDEX(PLZ!B:B,MATCH(I763,PLZ!A:A,0)),"")</f>
        <v/>
      </c>
      <c r="L763" s="139"/>
      <c r="M763" s="139" t="str">
        <f>IFERROR(IF(K763&lt;&gt;"Baden-Württemberg",VLOOKUP(L763,Params!A$28:A$36,1,FALSE),""),"")</f>
        <v/>
      </c>
      <c r="N763" s="147"/>
      <c r="O763" s="139"/>
      <c r="P763" s="139" t="str">
        <f t="shared" si="37"/>
        <v/>
      </c>
      <c r="Q763" s="139" t="str">
        <f t="shared" si="37"/>
        <v/>
      </c>
      <c r="R763" s="139" t="str">
        <f t="shared" si="37"/>
        <v/>
      </c>
      <c r="S763" s="147"/>
      <c r="T763" s="146" t="str" cm="1">
        <f t="array" aca="1" ref="T763" ca="1">IF(B763&lt;&gt;"",HYPERLINK("#'"&amp;MID(CELL("Dateiname",'Gemarkungen &amp; Flurstücke'!A$1),FIND("]",CELL("Dateiname",'Gemarkungen &amp; Flurstücke'!A$1))+1,31)&amp;"'!B6","Bitte ergänzen Sie die Angaben in ''Gemarkungen &amp; Flurstücke''!"),"")</f>
        <v/>
      </c>
      <c r="U763" s="42" t="str">
        <f>IFERROR(VLOOKUP(K763,Params!$A$2:$C$17,3,FALSE)&amp;VLOOKUP(L763,Params!$A$21:$C$23,3,FALSE)&amp;IFERROR(VLOOKUP(M763,Params!$A$28:$C$36,3,FALSE),"0"),"")</f>
        <v/>
      </c>
      <c r="V763" s="67" t="str">
        <f t="shared" si="35"/>
        <v/>
      </c>
      <c r="W763" s="67" t="str">
        <f>IFERROR(VLOOKUP(U763,Verfahren!$A$1:$E$15,5,FALSE),"")&amp;IFERROR(VLOOKUP(V763,Verfahren!A$17:B$20,2,FALSE),"")</f>
        <v/>
      </c>
      <c r="X763" s="67" t="str">
        <f t="shared" si="36"/>
        <v/>
      </c>
      <c r="Y763" s="67">
        <v>759</v>
      </c>
      <c r="Z763" s="67" t="str" cm="1">
        <f t="array" ref="Z763">IFERROR(INDEX($C$1:$C$1003,_xlfn.AGGREGATE(15,6,ROW($W$5:$W$1003)/(FIND("Wohngrundstück",$W$5:$W$1003,1)&gt;0),ROW()-4)),"")</f>
        <v/>
      </c>
      <c r="AA763" s="67" t="str" cm="1">
        <f t="array" ref="AA763">IFERROR(INDEX($C$1:$C$1003,_xlfn.AGGREGATE(15,6,ROW($U$5:$U$1003)/(FIND("123",$U$5:$U$1003,1)&gt;0),ROW()-4)),"")</f>
        <v/>
      </c>
      <c r="AB763" s="67" t="str" cm="1">
        <f t="array" ref="AB763">IFERROR(INDEX($C$1:$C$1003,_xlfn.AGGREGATE(15,6,ROW($W$5:$W$1003)/(FIND("Nichtwohngrundstück",$W$5:$W$1003,1)&gt;0),ROW()-4)),"")</f>
        <v/>
      </c>
      <c r="AC763" s="67" t="str" cm="1">
        <f t="array" ref="AC763">IFERROR(INDEX($C$1:$C$1003,_xlfn.AGGREGATE(15,6,ROW($W$5:$W$1003)/(FIND("Gebäude",$W$5:$W$1003,1)&gt;0),ROW()-4)),"")</f>
        <v/>
      </c>
      <c r="AD763" s="67" t="str" cm="1">
        <f t="array" ref="AD763">IFERROR(INDEX($C$1:$C$1003,_xlfn.AGGREGATE(15,6,ROW($W$5:$W$1003)/(FIND("LuF",$W$5:$W$1003,1)&gt;0),ROW()-4)),"")</f>
        <v/>
      </c>
      <c r="AE763" s="67" t="str" cm="1">
        <f t="array" ref="AE763">IFERROR(INDEX($C$1:$C$1003,_xlfn.AGGREGATE(15,6,ROW($P$5:$P$1003)/(FIND("Ja",$P$5:$P$1003,1)&gt;0),ROW()-4)),"")</f>
        <v/>
      </c>
      <c r="AF763" s="67" t="str" cm="1">
        <f t="array" ref="AF763">IFERROR(INDEX($C$1:$C$1003,_xlfn.AGGREGATE(15,6,ROW($V$5:$V$1003)/(FIND("1",$V$5:$V$1003,1)&gt;0),ROW()-4)),"")</f>
        <v/>
      </c>
    </row>
    <row r="764" spans="2:32" x14ac:dyDescent="0.35">
      <c r="B764" s="139"/>
      <c r="C764" s="139" t="str">
        <f>IF(B764&lt;&gt;"",COUNTIF($B$4:$B764,"&lt;&gt;"),"")</f>
        <v/>
      </c>
      <c r="D764" s="142"/>
      <c r="E764" s="139"/>
      <c r="F764" s="139"/>
      <c r="G764" s="139"/>
      <c r="H764" s="139"/>
      <c r="I764" s="142"/>
      <c r="J764" s="139"/>
      <c r="K764" s="139" t="str">
        <f>IFERROR(INDEX(PLZ!B:B,MATCH(I764,PLZ!A:A,0)),"")</f>
        <v/>
      </c>
      <c r="L764" s="139"/>
      <c r="M764" s="139" t="str">
        <f>IFERROR(IF(K764&lt;&gt;"Baden-Württemberg",VLOOKUP(L764,Params!A$28:A$36,1,FALSE),""),"")</f>
        <v/>
      </c>
      <c r="N764" s="147"/>
      <c r="O764" s="139"/>
      <c r="P764" s="139" t="str">
        <f t="shared" si="37"/>
        <v/>
      </c>
      <c r="Q764" s="139" t="str">
        <f t="shared" si="37"/>
        <v/>
      </c>
      <c r="R764" s="139" t="str">
        <f t="shared" si="37"/>
        <v/>
      </c>
      <c r="S764" s="147"/>
      <c r="T764" s="146" t="str" cm="1">
        <f t="array" aca="1" ref="T764" ca="1">IF(B764&lt;&gt;"",HYPERLINK("#'"&amp;MID(CELL("Dateiname",'Gemarkungen &amp; Flurstücke'!A$1),FIND("]",CELL("Dateiname",'Gemarkungen &amp; Flurstücke'!A$1))+1,31)&amp;"'!B6","Bitte ergänzen Sie die Angaben in ''Gemarkungen &amp; Flurstücke''!"),"")</f>
        <v/>
      </c>
      <c r="U764" s="42" t="str">
        <f>IFERROR(VLOOKUP(K764,Params!$A$2:$C$17,3,FALSE)&amp;VLOOKUP(L764,Params!$A$21:$C$23,3,FALSE)&amp;IFERROR(VLOOKUP(M764,Params!$A$28:$C$36,3,FALSE),"0"),"")</f>
        <v/>
      </c>
      <c r="V764" s="67" t="str">
        <f t="shared" si="35"/>
        <v/>
      </c>
      <c r="W764" s="67" t="str">
        <f>IFERROR(VLOOKUP(U764,Verfahren!$A$1:$E$15,5,FALSE),"")&amp;IFERROR(VLOOKUP(V764,Verfahren!A$17:B$20,2,FALSE),"")</f>
        <v/>
      </c>
      <c r="X764" s="67" t="str">
        <f t="shared" si="36"/>
        <v/>
      </c>
      <c r="Y764" s="67">
        <v>760</v>
      </c>
      <c r="Z764" s="67" t="str" cm="1">
        <f t="array" ref="Z764">IFERROR(INDEX($C$1:$C$1003,_xlfn.AGGREGATE(15,6,ROW($W$5:$W$1003)/(FIND("Wohngrundstück",$W$5:$W$1003,1)&gt;0),ROW()-4)),"")</f>
        <v/>
      </c>
      <c r="AA764" s="67" t="str" cm="1">
        <f t="array" ref="AA764">IFERROR(INDEX($C$1:$C$1003,_xlfn.AGGREGATE(15,6,ROW($U$5:$U$1003)/(FIND("123",$U$5:$U$1003,1)&gt;0),ROW()-4)),"")</f>
        <v/>
      </c>
      <c r="AB764" s="67" t="str" cm="1">
        <f t="array" ref="AB764">IFERROR(INDEX($C$1:$C$1003,_xlfn.AGGREGATE(15,6,ROW($W$5:$W$1003)/(FIND("Nichtwohngrundstück",$W$5:$W$1003,1)&gt;0),ROW()-4)),"")</f>
        <v/>
      </c>
      <c r="AC764" s="67" t="str" cm="1">
        <f t="array" ref="AC764">IFERROR(INDEX($C$1:$C$1003,_xlfn.AGGREGATE(15,6,ROW($W$5:$W$1003)/(FIND("Gebäude",$W$5:$W$1003,1)&gt;0),ROW()-4)),"")</f>
        <v/>
      </c>
      <c r="AD764" s="67" t="str" cm="1">
        <f t="array" ref="AD764">IFERROR(INDEX($C$1:$C$1003,_xlfn.AGGREGATE(15,6,ROW($W$5:$W$1003)/(FIND("LuF",$W$5:$W$1003,1)&gt;0),ROW()-4)),"")</f>
        <v/>
      </c>
      <c r="AE764" s="67" t="str" cm="1">
        <f t="array" ref="AE764">IFERROR(INDEX($C$1:$C$1003,_xlfn.AGGREGATE(15,6,ROW($P$5:$P$1003)/(FIND("Ja",$P$5:$P$1003,1)&gt;0),ROW()-4)),"")</f>
        <v/>
      </c>
      <c r="AF764" s="67" t="str" cm="1">
        <f t="array" ref="AF764">IFERROR(INDEX($C$1:$C$1003,_xlfn.AGGREGATE(15,6,ROW($V$5:$V$1003)/(FIND("1",$V$5:$V$1003,1)&gt;0),ROW()-4)),"")</f>
        <v/>
      </c>
    </row>
    <row r="765" spans="2:32" x14ac:dyDescent="0.35">
      <c r="B765" s="139"/>
      <c r="C765" s="139" t="str">
        <f>IF(B765&lt;&gt;"",COUNTIF($B$4:$B765,"&lt;&gt;"),"")</f>
        <v/>
      </c>
      <c r="D765" s="142"/>
      <c r="E765" s="139"/>
      <c r="F765" s="139"/>
      <c r="G765" s="139"/>
      <c r="H765" s="139"/>
      <c r="I765" s="142"/>
      <c r="J765" s="139"/>
      <c r="K765" s="139" t="str">
        <f>IFERROR(INDEX(PLZ!B:B,MATCH(I765,PLZ!A:A,0)),"")</f>
        <v/>
      </c>
      <c r="L765" s="139"/>
      <c r="M765" s="139" t="str">
        <f>IFERROR(IF(K765&lt;&gt;"Baden-Württemberg",VLOOKUP(L765,Params!A$28:A$36,1,FALSE),""),"")</f>
        <v/>
      </c>
      <c r="N765" s="147"/>
      <c r="O765" s="139"/>
      <c r="P765" s="139" t="str">
        <f t="shared" si="37"/>
        <v/>
      </c>
      <c r="Q765" s="139" t="str">
        <f t="shared" si="37"/>
        <v/>
      </c>
      <c r="R765" s="139" t="str">
        <f t="shared" si="37"/>
        <v/>
      </c>
      <c r="S765" s="147"/>
      <c r="T765" s="146" t="str" cm="1">
        <f t="array" aca="1" ref="T765" ca="1">IF(B765&lt;&gt;"",HYPERLINK("#'"&amp;MID(CELL("Dateiname",'Gemarkungen &amp; Flurstücke'!A$1),FIND("]",CELL("Dateiname",'Gemarkungen &amp; Flurstücke'!A$1))+1,31)&amp;"'!B6","Bitte ergänzen Sie die Angaben in ''Gemarkungen &amp; Flurstücke''!"),"")</f>
        <v/>
      </c>
      <c r="U765" s="42" t="str">
        <f>IFERROR(VLOOKUP(K765,Params!$A$2:$C$17,3,FALSE)&amp;VLOOKUP(L765,Params!$A$21:$C$23,3,FALSE)&amp;IFERROR(VLOOKUP(M765,Params!$A$28:$C$36,3,FALSE),"0"),"")</f>
        <v/>
      </c>
      <c r="V765" s="67" t="str">
        <f t="shared" si="35"/>
        <v/>
      </c>
      <c r="W765" s="67" t="str">
        <f>IFERROR(VLOOKUP(U765,Verfahren!$A$1:$E$15,5,FALSE),"")&amp;IFERROR(VLOOKUP(V765,Verfahren!A$17:B$20,2,FALSE),"")</f>
        <v/>
      </c>
      <c r="X765" s="67" t="str">
        <f t="shared" si="36"/>
        <v/>
      </c>
      <c r="Y765" s="67">
        <v>761</v>
      </c>
      <c r="Z765" s="67" t="str" cm="1">
        <f t="array" ref="Z765">IFERROR(INDEX($C$1:$C$1003,_xlfn.AGGREGATE(15,6,ROW($W$5:$W$1003)/(FIND("Wohngrundstück",$W$5:$W$1003,1)&gt;0),ROW()-4)),"")</f>
        <v/>
      </c>
      <c r="AA765" s="67" t="str" cm="1">
        <f t="array" ref="AA765">IFERROR(INDEX($C$1:$C$1003,_xlfn.AGGREGATE(15,6,ROW($U$5:$U$1003)/(FIND("123",$U$5:$U$1003,1)&gt;0),ROW()-4)),"")</f>
        <v/>
      </c>
      <c r="AB765" s="67" t="str" cm="1">
        <f t="array" ref="AB765">IFERROR(INDEX($C$1:$C$1003,_xlfn.AGGREGATE(15,6,ROW($W$5:$W$1003)/(FIND("Nichtwohngrundstück",$W$5:$W$1003,1)&gt;0),ROW()-4)),"")</f>
        <v/>
      </c>
      <c r="AC765" s="67" t="str" cm="1">
        <f t="array" ref="AC765">IFERROR(INDEX($C$1:$C$1003,_xlfn.AGGREGATE(15,6,ROW($W$5:$W$1003)/(FIND("Gebäude",$W$5:$W$1003,1)&gt;0),ROW()-4)),"")</f>
        <v/>
      </c>
      <c r="AD765" s="67" t="str" cm="1">
        <f t="array" ref="AD765">IFERROR(INDEX($C$1:$C$1003,_xlfn.AGGREGATE(15,6,ROW($W$5:$W$1003)/(FIND("LuF",$W$5:$W$1003,1)&gt;0),ROW()-4)),"")</f>
        <v/>
      </c>
      <c r="AE765" s="67" t="str" cm="1">
        <f t="array" ref="AE765">IFERROR(INDEX($C$1:$C$1003,_xlfn.AGGREGATE(15,6,ROW($P$5:$P$1003)/(FIND("Ja",$P$5:$P$1003,1)&gt;0),ROW()-4)),"")</f>
        <v/>
      </c>
      <c r="AF765" s="67" t="str" cm="1">
        <f t="array" ref="AF765">IFERROR(INDEX($C$1:$C$1003,_xlfn.AGGREGATE(15,6,ROW($V$5:$V$1003)/(FIND("1",$V$5:$V$1003,1)&gt;0),ROW()-4)),"")</f>
        <v/>
      </c>
    </row>
    <row r="766" spans="2:32" x14ac:dyDescent="0.35">
      <c r="B766" s="139"/>
      <c r="C766" s="139" t="str">
        <f>IF(B766&lt;&gt;"",COUNTIF($B$4:$B766,"&lt;&gt;"),"")</f>
        <v/>
      </c>
      <c r="D766" s="142"/>
      <c r="E766" s="139"/>
      <c r="F766" s="139"/>
      <c r="G766" s="139"/>
      <c r="H766" s="139"/>
      <c r="I766" s="142"/>
      <c r="J766" s="139"/>
      <c r="K766" s="139" t="str">
        <f>IFERROR(INDEX(PLZ!B:B,MATCH(I766,PLZ!A:A,0)),"")</f>
        <v/>
      </c>
      <c r="L766" s="139"/>
      <c r="M766" s="139" t="str">
        <f>IFERROR(IF(K766&lt;&gt;"Baden-Württemberg",VLOOKUP(L766,Params!A$28:A$36,1,FALSE),""),"")</f>
        <v/>
      </c>
      <c r="N766" s="147"/>
      <c r="O766" s="139"/>
      <c r="P766" s="139" t="str">
        <f t="shared" si="37"/>
        <v/>
      </c>
      <c r="Q766" s="139" t="str">
        <f t="shared" si="37"/>
        <v/>
      </c>
      <c r="R766" s="139" t="str">
        <f t="shared" si="37"/>
        <v/>
      </c>
      <c r="S766" s="147"/>
      <c r="T766" s="146" t="str" cm="1">
        <f t="array" aca="1" ref="T766" ca="1">IF(B766&lt;&gt;"",HYPERLINK("#'"&amp;MID(CELL("Dateiname",'Gemarkungen &amp; Flurstücke'!A$1),FIND("]",CELL("Dateiname",'Gemarkungen &amp; Flurstücke'!A$1))+1,31)&amp;"'!B6","Bitte ergänzen Sie die Angaben in ''Gemarkungen &amp; Flurstücke''!"),"")</f>
        <v/>
      </c>
      <c r="U766" s="42" t="str">
        <f>IFERROR(VLOOKUP(K766,Params!$A$2:$C$17,3,FALSE)&amp;VLOOKUP(L766,Params!$A$21:$C$23,3,FALSE)&amp;IFERROR(VLOOKUP(M766,Params!$A$28:$C$36,3,FALSE),"0"),"")</f>
        <v/>
      </c>
      <c r="V766" s="67" t="str">
        <f t="shared" si="35"/>
        <v/>
      </c>
      <c r="W766" s="67" t="str">
        <f>IFERROR(VLOOKUP(U766,Verfahren!$A$1:$E$15,5,FALSE),"")&amp;IFERROR(VLOOKUP(V766,Verfahren!A$17:B$20,2,FALSE),"")</f>
        <v/>
      </c>
      <c r="X766" s="67" t="str">
        <f t="shared" si="36"/>
        <v/>
      </c>
      <c r="Y766" s="67">
        <v>762</v>
      </c>
      <c r="Z766" s="67" t="str" cm="1">
        <f t="array" ref="Z766">IFERROR(INDEX($C$1:$C$1003,_xlfn.AGGREGATE(15,6,ROW($W$5:$W$1003)/(FIND("Wohngrundstück",$W$5:$W$1003,1)&gt;0),ROW()-4)),"")</f>
        <v/>
      </c>
      <c r="AA766" s="67" t="str" cm="1">
        <f t="array" ref="AA766">IFERROR(INDEX($C$1:$C$1003,_xlfn.AGGREGATE(15,6,ROW($U$5:$U$1003)/(FIND("123",$U$5:$U$1003,1)&gt;0),ROW()-4)),"")</f>
        <v/>
      </c>
      <c r="AB766" s="67" t="str" cm="1">
        <f t="array" ref="AB766">IFERROR(INDEX($C$1:$C$1003,_xlfn.AGGREGATE(15,6,ROW($W$5:$W$1003)/(FIND("Nichtwohngrundstück",$W$5:$W$1003,1)&gt;0),ROW()-4)),"")</f>
        <v/>
      </c>
      <c r="AC766" s="67" t="str" cm="1">
        <f t="array" ref="AC766">IFERROR(INDEX($C$1:$C$1003,_xlfn.AGGREGATE(15,6,ROW($W$5:$W$1003)/(FIND("Gebäude",$W$5:$W$1003,1)&gt;0),ROW()-4)),"")</f>
        <v/>
      </c>
      <c r="AD766" s="67" t="str" cm="1">
        <f t="array" ref="AD766">IFERROR(INDEX($C$1:$C$1003,_xlfn.AGGREGATE(15,6,ROW($W$5:$W$1003)/(FIND("LuF",$W$5:$W$1003,1)&gt;0),ROW()-4)),"")</f>
        <v/>
      </c>
      <c r="AE766" s="67" t="str" cm="1">
        <f t="array" ref="AE766">IFERROR(INDEX($C$1:$C$1003,_xlfn.AGGREGATE(15,6,ROW($P$5:$P$1003)/(FIND("Ja",$P$5:$P$1003,1)&gt;0),ROW()-4)),"")</f>
        <v/>
      </c>
      <c r="AF766" s="67" t="str" cm="1">
        <f t="array" ref="AF766">IFERROR(INDEX($C$1:$C$1003,_xlfn.AGGREGATE(15,6,ROW($V$5:$V$1003)/(FIND("1",$V$5:$V$1003,1)&gt;0),ROW()-4)),"")</f>
        <v/>
      </c>
    </row>
    <row r="767" spans="2:32" x14ac:dyDescent="0.35">
      <c r="B767" s="139"/>
      <c r="C767" s="139" t="str">
        <f>IF(B767&lt;&gt;"",COUNTIF($B$4:$B767,"&lt;&gt;"),"")</f>
        <v/>
      </c>
      <c r="D767" s="142"/>
      <c r="E767" s="139"/>
      <c r="F767" s="139"/>
      <c r="G767" s="139"/>
      <c r="H767" s="139"/>
      <c r="I767" s="142"/>
      <c r="J767" s="139"/>
      <c r="K767" s="139" t="str">
        <f>IFERROR(INDEX(PLZ!B:B,MATCH(I767,PLZ!A:A,0)),"")</f>
        <v/>
      </c>
      <c r="L767" s="139"/>
      <c r="M767" s="139" t="str">
        <f>IFERROR(IF(K767&lt;&gt;"Baden-Württemberg",VLOOKUP(L767,Params!A$28:A$36,1,FALSE),""),"")</f>
        <v/>
      </c>
      <c r="N767" s="147"/>
      <c r="O767" s="139"/>
      <c r="P767" s="139" t="str">
        <f t="shared" si="37"/>
        <v/>
      </c>
      <c r="Q767" s="139" t="str">
        <f t="shared" si="37"/>
        <v/>
      </c>
      <c r="R767" s="139" t="str">
        <f t="shared" si="37"/>
        <v/>
      </c>
      <c r="S767" s="147"/>
      <c r="T767" s="146" t="str" cm="1">
        <f t="array" aca="1" ref="T767" ca="1">IF(B767&lt;&gt;"",HYPERLINK("#'"&amp;MID(CELL("Dateiname",'Gemarkungen &amp; Flurstücke'!A$1),FIND("]",CELL("Dateiname",'Gemarkungen &amp; Flurstücke'!A$1))+1,31)&amp;"'!B6","Bitte ergänzen Sie die Angaben in ''Gemarkungen &amp; Flurstücke''!"),"")</f>
        <v/>
      </c>
      <c r="U767" s="42" t="str">
        <f>IFERROR(VLOOKUP(K767,Params!$A$2:$C$17,3,FALSE)&amp;VLOOKUP(L767,Params!$A$21:$C$23,3,FALSE)&amp;IFERROR(VLOOKUP(M767,Params!$A$28:$C$36,3,FALSE),"0"),"")</f>
        <v/>
      </c>
      <c r="V767" s="67" t="str">
        <f t="shared" si="35"/>
        <v/>
      </c>
      <c r="W767" s="67" t="str">
        <f>IFERROR(VLOOKUP(U767,Verfahren!$A$1:$E$15,5,FALSE),"")&amp;IFERROR(VLOOKUP(V767,Verfahren!A$17:B$20,2,FALSE),"")</f>
        <v/>
      </c>
      <c r="X767" s="67" t="str">
        <f t="shared" si="36"/>
        <v/>
      </c>
      <c r="Y767" s="67">
        <v>763</v>
      </c>
      <c r="Z767" s="67" t="str" cm="1">
        <f t="array" ref="Z767">IFERROR(INDEX($C$1:$C$1003,_xlfn.AGGREGATE(15,6,ROW($W$5:$W$1003)/(FIND("Wohngrundstück",$W$5:$W$1003,1)&gt;0),ROW()-4)),"")</f>
        <v/>
      </c>
      <c r="AA767" s="67" t="str" cm="1">
        <f t="array" ref="AA767">IFERROR(INDEX($C$1:$C$1003,_xlfn.AGGREGATE(15,6,ROW($U$5:$U$1003)/(FIND("123",$U$5:$U$1003,1)&gt;0),ROW()-4)),"")</f>
        <v/>
      </c>
      <c r="AB767" s="67" t="str" cm="1">
        <f t="array" ref="AB767">IFERROR(INDEX($C$1:$C$1003,_xlfn.AGGREGATE(15,6,ROW($W$5:$W$1003)/(FIND("Nichtwohngrundstück",$W$5:$W$1003,1)&gt;0),ROW()-4)),"")</f>
        <v/>
      </c>
      <c r="AC767" s="67" t="str" cm="1">
        <f t="array" ref="AC767">IFERROR(INDEX($C$1:$C$1003,_xlfn.AGGREGATE(15,6,ROW($W$5:$W$1003)/(FIND("Gebäude",$W$5:$W$1003,1)&gt;0),ROW()-4)),"")</f>
        <v/>
      </c>
      <c r="AD767" s="67" t="str" cm="1">
        <f t="array" ref="AD767">IFERROR(INDEX($C$1:$C$1003,_xlfn.AGGREGATE(15,6,ROW($W$5:$W$1003)/(FIND("LuF",$W$5:$W$1003,1)&gt;0),ROW()-4)),"")</f>
        <v/>
      </c>
      <c r="AE767" s="67" t="str" cm="1">
        <f t="array" ref="AE767">IFERROR(INDEX($C$1:$C$1003,_xlfn.AGGREGATE(15,6,ROW($P$5:$P$1003)/(FIND("Ja",$P$5:$P$1003,1)&gt;0),ROW()-4)),"")</f>
        <v/>
      </c>
      <c r="AF767" s="67" t="str" cm="1">
        <f t="array" ref="AF767">IFERROR(INDEX($C$1:$C$1003,_xlfn.AGGREGATE(15,6,ROW($V$5:$V$1003)/(FIND("1",$V$5:$V$1003,1)&gt;0),ROW()-4)),"")</f>
        <v/>
      </c>
    </row>
    <row r="768" spans="2:32" x14ac:dyDescent="0.35">
      <c r="B768" s="139"/>
      <c r="C768" s="139" t="str">
        <f>IF(B768&lt;&gt;"",COUNTIF($B$4:$B768,"&lt;&gt;"),"")</f>
        <v/>
      </c>
      <c r="D768" s="142"/>
      <c r="E768" s="139"/>
      <c r="F768" s="139"/>
      <c r="G768" s="139"/>
      <c r="H768" s="139"/>
      <c r="I768" s="142"/>
      <c r="J768" s="139"/>
      <c r="K768" s="139" t="str">
        <f>IFERROR(INDEX(PLZ!B:B,MATCH(I768,PLZ!A:A,0)),"")</f>
        <v/>
      </c>
      <c r="L768" s="139"/>
      <c r="M768" s="139" t="str">
        <f>IFERROR(IF(K768&lt;&gt;"Baden-Württemberg",VLOOKUP(L768,Params!A$28:A$36,1,FALSE),""),"")</f>
        <v/>
      </c>
      <c r="N768" s="147"/>
      <c r="O768" s="139"/>
      <c r="P768" s="139" t="str">
        <f t="shared" si="37"/>
        <v/>
      </c>
      <c r="Q768" s="139" t="str">
        <f t="shared" si="37"/>
        <v/>
      </c>
      <c r="R768" s="139" t="str">
        <f t="shared" si="37"/>
        <v/>
      </c>
      <c r="S768" s="147"/>
      <c r="T768" s="146" t="str" cm="1">
        <f t="array" aca="1" ref="T768" ca="1">IF(B768&lt;&gt;"",HYPERLINK("#'"&amp;MID(CELL("Dateiname",'Gemarkungen &amp; Flurstücke'!A$1),FIND("]",CELL("Dateiname",'Gemarkungen &amp; Flurstücke'!A$1))+1,31)&amp;"'!B6","Bitte ergänzen Sie die Angaben in ''Gemarkungen &amp; Flurstücke''!"),"")</f>
        <v/>
      </c>
      <c r="U768" s="42" t="str">
        <f>IFERROR(VLOOKUP(K768,Params!$A$2:$C$17,3,FALSE)&amp;VLOOKUP(L768,Params!$A$21:$C$23,3,FALSE)&amp;IFERROR(VLOOKUP(M768,Params!$A$28:$C$36,3,FALSE),"0"),"")</f>
        <v/>
      </c>
      <c r="V768" s="67" t="str">
        <f t="shared" si="35"/>
        <v/>
      </c>
      <c r="W768" s="67" t="str">
        <f>IFERROR(VLOOKUP(U768,Verfahren!$A$1:$E$15,5,FALSE),"")&amp;IFERROR(VLOOKUP(V768,Verfahren!A$17:B$20,2,FALSE),"")</f>
        <v/>
      </c>
      <c r="X768" s="67" t="str">
        <f t="shared" si="36"/>
        <v/>
      </c>
      <c r="Y768" s="67">
        <v>764</v>
      </c>
      <c r="Z768" s="67" t="str" cm="1">
        <f t="array" ref="Z768">IFERROR(INDEX($C$1:$C$1003,_xlfn.AGGREGATE(15,6,ROW($W$5:$W$1003)/(FIND("Wohngrundstück",$W$5:$W$1003,1)&gt;0),ROW()-4)),"")</f>
        <v/>
      </c>
      <c r="AA768" s="67" t="str" cm="1">
        <f t="array" ref="AA768">IFERROR(INDEX($C$1:$C$1003,_xlfn.AGGREGATE(15,6,ROW($U$5:$U$1003)/(FIND("123",$U$5:$U$1003,1)&gt;0),ROW()-4)),"")</f>
        <v/>
      </c>
      <c r="AB768" s="67" t="str" cm="1">
        <f t="array" ref="AB768">IFERROR(INDEX($C$1:$C$1003,_xlfn.AGGREGATE(15,6,ROW($W$5:$W$1003)/(FIND("Nichtwohngrundstück",$W$5:$W$1003,1)&gt;0),ROW()-4)),"")</f>
        <v/>
      </c>
      <c r="AC768" s="67" t="str" cm="1">
        <f t="array" ref="AC768">IFERROR(INDEX($C$1:$C$1003,_xlfn.AGGREGATE(15,6,ROW($W$5:$W$1003)/(FIND("Gebäude",$W$5:$W$1003,1)&gt;0),ROW()-4)),"")</f>
        <v/>
      </c>
      <c r="AD768" s="67" t="str" cm="1">
        <f t="array" ref="AD768">IFERROR(INDEX($C$1:$C$1003,_xlfn.AGGREGATE(15,6,ROW($W$5:$W$1003)/(FIND("LuF",$W$5:$W$1003,1)&gt;0),ROW()-4)),"")</f>
        <v/>
      </c>
      <c r="AE768" s="67" t="str" cm="1">
        <f t="array" ref="AE768">IFERROR(INDEX($C$1:$C$1003,_xlfn.AGGREGATE(15,6,ROW($P$5:$P$1003)/(FIND("Ja",$P$5:$P$1003,1)&gt;0),ROW()-4)),"")</f>
        <v/>
      </c>
      <c r="AF768" s="67" t="str" cm="1">
        <f t="array" ref="AF768">IFERROR(INDEX($C$1:$C$1003,_xlfn.AGGREGATE(15,6,ROW($V$5:$V$1003)/(FIND("1",$V$5:$V$1003,1)&gt;0),ROW()-4)),"")</f>
        <v/>
      </c>
    </row>
    <row r="769" spans="2:32" x14ac:dyDescent="0.35">
      <c r="B769" s="139"/>
      <c r="C769" s="139" t="str">
        <f>IF(B769&lt;&gt;"",COUNTIF($B$4:$B769,"&lt;&gt;"),"")</f>
        <v/>
      </c>
      <c r="D769" s="142"/>
      <c r="E769" s="139"/>
      <c r="F769" s="139"/>
      <c r="G769" s="139"/>
      <c r="H769" s="139"/>
      <c r="I769" s="142"/>
      <c r="J769" s="139"/>
      <c r="K769" s="139" t="str">
        <f>IFERROR(INDEX(PLZ!B:B,MATCH(I769,PLZ!A:A,0)),"")</f>
        <v/>
      </c>
      <c r="L769" s="139"/>
      <c r="M769" s="139" t="str">
        <f>IFERROR(IF(K769&lt;&gt;"Baden-Württemberg",VLOOKUP(L769,Params!A$28:A$36,1,FALSE),""),"")</f>
        <v/>
      </c>
      <c r="N769" s="147"/>
      <c r="O769" s="139"/>
      <c r="P769" s="139" t="str">
        <f t="shared" si="37"/>
        <v/>
      </c>
      <c r="Q769" s="139" t="str">
        <f t="shared" si="37"/>
        <v/>
      </c>
      <c r="R769" s="139" t="str">
        <f t="shared" si="37"/>
        <v/>
      </c>
      <c r="S769" s="147"/>
      <c r="T769" s="146" t="str" cm="1">
        <f t="array" aca="1" ref="T769" ca="1">IF(B769&lt;&gt;"",HYPERLINK("#'"&amp;MID(CELL("Dateiname",'Gemarkungen &amp; Flurstücke'!A$1),FIND("]",CELL("Dateiname",'Gemarkungen &amp; Flurstücke'!A$1))+1,31)&amp;"'!B6","Bitte ergänzen Sie die Angaben in ''Gemarkungen &amp; Flurstücke''!"),"")</f>
        <v/>
      </c>
      <c r="U769" s="42" t="str">
        <f>IFERROR(VLOOKUP(K769,Params!$A$2:$C$17,3,FALSE)&amp;VLOOKUP(L769,Params!$A$21:$C$23,3,FALSE)&amp;IFERROR(VLOOKUP(M769,Params!$A$28:$C$36,3,FALSE),"0"),"")</f>
        <v/>
      </c>
      <c r="V769" s="67" t="str">
        <f t="shared" si="35"/>
        <v/>
      </c>
      <c r="W769" s="67" t="str">
        <f>IFERROR(VLOOKUP(U769,Verfahren!$A$1:$E$15,5,FALSE),"")&amp;IFERROR(VLOOKUP(V769,Verfahren!A$17:B$20,2,FALSE),"")</f>
        <v/>
      </c>
      <c r="X769" s="67" t="str">
        <f t="shared" si="36"/>
        <v/>
      </c>
      <c r="Y769" s="67">
        <v>765</v>
      </c>
      <c r="Z769" s="67" t="str" cm="1">
        <f t="array" ref="Z769">IFERROR(INDEX($C$1:$C$1003,_xlfn.AGGREGATE(15,6,ROW($W$5:$W$1003)/(FIND("Wohngrundstück",$W$5:$W$1003,1)&gt;0),ROW()-4)),"")</f>
        <v/>
      </c>
      <c r="AA769" s="67" t="str" cm="1">
        <f t="array" ref="AA769">IFERROR(INDEX($C$1:$C$1003,_xlfn.AGGREGATE(15,6,ROW($U$5:$U$1003)/(FIND("123",$U$5:$U$1003,1)&gt;0),ROW()-4)),"")</f>
        <v/>
      </c>
      <c r="AB769" s="67" t="str" cm="1">
        <f t="array" ref="AB769">IFERROR(INDEX($C$1:$C$1003,_xlfn.AGGREGATE(15,6,ROW($W$5:$W$1003)/(FIND("Nichtwohngrundstück",$W$5:$W$1003,1)&gt;0),ROW()-4)),"")</f>
        <v/>
      </c>
      <c r="AC769" s="67" t="str" cm="1">
        <f t="array" ref="AC769">IFERROR(INDEX($C$1:$C$1003,_xlfn.AGGREGATE(15,6,ROW($W$5:$W$1003)/(FIND("Gebäude",$W$5:$W$1003,1)&gt;0),ROW()-4)),"")</f>
        <v/>
      </c>
      <c r="AD769" s="67" t="str" cm="1">
        <f t="array" ref="AD769">IFERROR(INDEX($C$1:$C$1003,_xlfn.AGGREGATE(15,6,ROW($W$5:$W$1003)/(FIND("LuF",$W$5:$W$1003,1)&gt;0),ROW()-4)),"")</f>
        <v/>
      </c>
      <c r="AE769" s="67" t="str" cm="1">
        <f t="array" ref="AE769">IFERROR(INDEX($C$1:$C$1003,_xlfn.AGGREGATE(15,6,ROW($P$5:$P$1003)/(FIND("Ja",$P$5:$P$1003,1)&gt;0),ROW()-4)),"")</f>
        <v/>
      </c>
      <c r="AF769" s="67" t="str" cm="1">
        <f t="array" ref="AF769">IFERROR(INDEX($C$1:$C$1003,_xlfn.AGGREGATE(15,6,ROW($V$5:$V$1003)/(FIND("1",$V$5:$V$1003,1)&gt;0),ROW()-4)),"")</f>
        <v/>
      </c>
    </row>
    <row r="770" spans="2:32" x14ac:dyDescent="0.35">
      <c r="B770" s="139"/>
      <c r="C770" s="139" t="str">
        <f>IF(B770&lt;&gt;"",COUNTIF($B$4:$B770,"&lt;&gt;"),"")</f>
        <v/>
      </c>
      <c r="D770" s="142"/>
      <c r="E770" s="139"/>
      <c r="F770" s="139"/>
      <c r="G770" s="139"/>
      <c r="H770" s="139"/>
      <c r="I770" s="142"/>
      <c r="J770" s="139"/>
      <c r="K770" s="139" t="str">
        <f>IFERROR(INDEX(PLZ!B:B,MATCH(I770,PLZ!A:A,0)),"")</f>
        <v/>
      </c>
      <c r="L770" s="139"/>
      <c r="M770" s="139" t="str">
        <f>IFERROR(IF(K770&lt;&gt;"Baden-Württemberg",VLOOKUP(L770,Params!A$28:A$36,1,FALSE),""),"")</f>
        <v/>
      </c>
      <c r="N770" s="147"/>
      <c r="O770" s="139"/>
      <c r="P770" s="139" t="str">
        <f t="shared" si="37"/>
        <v/>
      </c>
      <c r="Q770" s="139" t="str">
        <f t="shared" si="37"/>
        <v/>
      </c>
      <c r="R770" s="139" t="str">
        <f t="shared" si="37"/>
        <v/>
      </c>
      <c r="S770" s="147"/>
      <c r="T770" s="146" t="str" cm="1">
        <f t="array" aca="1" ref="T770" ca="1">IF(B770&lt;&gt;"",HYPERLINK("#'"&amp;MID(CELL("Dateiname",'Gemarkungen &amp; Flurstücke'!A$1),FIND("]",CELL("Dateiname",'Gemarkungen &amp; Flurstücke'!A$1))+1,31)&amp;"'!B6","Bitte ergänzen Sie die Angaben in ''Gemarkungen &amp; Flurstücke''!"),"")</f>
        <v/>
      </c>
      <c r="U770" s="42" t="str">
        <f>IFERROR(VLOOKUP(K770,Params!$A$2:$C$17,3,FALSE)&amp;VLOOKUP(L770,Params!$A$21:$C$23,3,FALSE)&amp;IFERROR(VLOOKUP(M770,Params!$A$28:$C$36,3,FALSE),"0"),"")</f>
        <v/>
      </c>
      <c r="V770" s="67" t="str">
        <f t="shared" si="35"/>
        <v/>
      </c>
      <c r="W770" s="67" t="str">
        <f>IFERROR(VLOOKUP(U770,Verfahren!$A$1:$E$15,5,FALSE),"")&amp;IFERROR(VLOOKUP(V770,Verfahren!A$17:B$20,2,FALSE),"")</f>
        <v/>
      </c>
      <c r="X770" s="67" t="str">
        <f t="shared" si="36"/>
        <v/>
      </c>
      <c r="Y770" s="67">
        <v>766</v>
      </c>
      <c r="Z770" s="67" t="str" cm="1">
        <f t="array" ref="Z770">IFERROR(INDEX($C$1:$C$1003,_xlfn.AGGREGATE(15,6,ROW($W$5:$W$1003)/(FIND("Wohngrundstück",$W$5:$W$1003,1)&gt;0),ROW()-4)),"")</f>
        <v/>
      </c>
      <c r="AA770" s="67" t="str" cm="1">
        <f t="array" ref="AA770">IFERROR(INDEX($C$1:$C$1003,_xlfn.AGGREGATE(15,6,ROW($U$5:$U$1003)/(FIND("123",$U$5:$U$1003,1)&gt;0),ROW()-4)),"")</f>
        <v/>
      </c>
      <c r="AB770" s="67" t="str" cm="1">
        <f t="array" ref="AB770">IFERROR(INDEX($C$1:$C$1003,_xlfn.AGGREGATE(15,6,ROW($W$5:$W$1003)/(FIND("Nichtwohngrundstück",$W$5:$W$1003,1)&gt;0),ROW()-4)),"")</f>
        <v/>
      </c>
      <c r="AC770" s="67" t="str" cm="1">
        <f t="array" ref="AC770">IFERROR(INDEX($C$1:$C$1003,_xlfn.AGGREGATE(15,6,ROW($W$5:$W$1003)/(FIND("Gebäude",$W$5:$W$1003,1)&gt;0),ROW()-4)),"")</f>
        <v/>
      </c>
      <c r="AD770" s="67" t="str" cm="1">
        <f t="array" ref="AD770">IFERROR(INDEX($C$1:$C$1003,_xlfn.AGGREGATE(15,6,ROW($W$5:$W$1003)/(FIND("LuF",$W$5:$W$1003,1)&gt;0),ROW()-4)),"")</f>
        <v/>
      </c>
      <c r="AE770" s="67" t="str" cm="1">
        <f t="array" ref="AE770">IFERROR(INDEX($C$1:$C$1003,_xlfn.AGGREGATE(15,6,ROW($P$5:$P$1003)/(FIND("Ja",$P$5:$P$1003,1)&gt;0),ROW()-4)),"")</f>
        <v/>
      </c>
      <c r="AF770" s="67" t="str" cm="1">
        <f t="array" ref="AF770">IFERROR(INDEX($C$1:$C$1003,_xlfn.AGGREGATE(15,6,ROW($V$5:$V$1003)/(FIND("1",$V$5:$V$1003,1)&gt;0),ROW()-4)),"")</f>
        <v/>
      </c>
    </row>
    <row r="771" spans="2:32" x14ac:dyDescent="0.35">
      <c r="B771" s="139"/>
      <c r="C771" s="139" t="str">
        <f>IF(B771&lt;&gt;"",COUNTIF($B$4:$B771,"&lt;&gt;"),"")</f>
        <v/>
      </c>
      <c r="D771" s="142"/>
      <c r="E771" s="139"/>
      <c r="F771" s="139"/>
      <c r="G771" s="139"/>
      <c r="H771" s="139"/>
      <c r="I771" s="142"/>
      <c r="J771" s="139"/>
      <c r="K771" s="139" t="str">
        <f>IFERROR(INDEX(PLZ!B:B,MATCH(I771,PLZ!A:A,0)),"")</f>
        <v/>
      </c>
      <c r="L771" s="139"/>
      <c r="M771" s="139" t="str">
        <f>IFERROR(IF(K771&lt;&gt;"Baden-Württemberg",VLOOKUP(L771,Params!A$28:A$36,1,FALSE),""),"")</f>
        <v/>
      </c>
      <c r="N771" s="147"/>
      <c r="O771" s="139"/>
      <c r="P771" s="139" t="str">
        <f t="shared" si="37"/>
        <v/>
      </c>
      <c r="Q771" s="139" t="str">
        <f t="shared" si="37"/>
        <v/>
      </c>
      <c r="R771" s="139" t="str">
        <f t="shared" si="37"/>
        <v/>
      </c>
      <c r="S771" s="147"/>
      <c r="T771" s="146" t="str" cm="1">
        <f t="array" aca="1" ref="T771" ca="1">IF(B771&lt;&gt;"",HYPERLINK("#'"&amp;MID(CELL("Dateiname",'Gemarkungen &amp; Flurstücke'!A$1),FIND("]",CELL("Dateiname",'Gemarkungen &amp; Flurstücke'!A$1))+1,31)&amp;"'!B6","Bitte ergänzen Sie die Angaben in ''Gemarkungen &amp; Flurstücke''!"),"")</f>
        <v/>
      </c>
      <c r="U771" s="42" t="str">
        <f>IFERROR(VLOOKUP(K771,Params!$A$2:$C$17,3,FALSE)&amp;VLOOKUP(L771,Params!$A$21:$C$23,3,FALSE)&amp;IFERROR(VLOOKUP(M771,Params!$A$28:$C$36,3,FALSE),"0"),"")</f>
        <v/>
      </c>
      <c r="V771" s="67" t="str">
        <f t="shared" si="35"/>
        <v/>
      </c>
      <c r="W771" s="67" t="str">
        <f>IFERROR(VLOOKUP(U771,Verfahren!$A$1:$E$15,5,FALSE),"")&amp;IFERROR(VLOOKUP(V771,Verfahren!A$17:B$20,2,FALSE),"")</f>
        <v/>
      </c>
      <c r="X771" s="67" t="str">
        <f t="shared" si="36"/>
        <v/>
      </c>
      <c r="Y771" s="67">
        <v>767</v>
      </c>
      <c r="Z771" s="67" t="str" cm="1">
        <f t="array" ref="Z771">IFERROR(INDEX($C$1:$C$1003,_xlfn.AGGREGATE(15,6,ROW($W$5:$W$1003)/(FIND("Wohngrundstück",$W$5:$W$1003,1)&gt;0),ROW()-4)),"")</f>
        <v/>
      </c>
      <c r="AA771" s="67" t="str" cm="1">
        <f t="array" ref="AA771">IFERROR(INDEX($C$1:$C$1003,_xlfn.AGGREGATE(15,6,ROW($U$5:$U$1003)/(FIND("123",$U$5:$U$1003,1)&gt;0),ROW()-4)),"")</f>
        <v/>
      </c>
      <c r="AB771" s="67" t="str" cm="1">
        <f t="array" ref="AB771">IFERROR(INDEX($C$1:$C$1003,_xlfn.AGGREGATE(15,6,ROW($W$5:$W$1003)/(FIND("Nichtwohngrundstück",$W$5:$W$1003,1)&gt;0),ROW()-4)),"")</f>
        <v/>
      </c>
      <c r="AC771" s="67" t="str" cm="1">
        <f t="array" ref="AC771">IFERROR(INDEX($C$1:$C$1003,_xlfn.AGGREGATE(15,6,ROW($W$5:$W$1003)/(FIND("Gebäude",$W$5:$W$1003,1)&gt;0),ROW()-4)),"")</f>
        <v/>
      </c>
      <c r="AD771" s="67" t="str" cm="1">
        <f t="array" ref="AD771">IFERROR(INDEX($C$1:$C$1003,_xlfn.AGGREGATE(15,6,ROW($W$5:$W$1003)/(FIND("LuF",$W$5:$W$1003,1)&gt;0),ROW()-4)),"")</f>
        <v/>
      </c>
      <c r="AE771" s="67" t="str" cm="1">
        <f t="array" ref="AE771">IFERROR(INDEX($C$1:$C$1003,_xlfn.AGGREGATE(15,6,ROW($P$5:$P$1003)/(FIND("Ja",$P$5:$P$1003,1)&gt;0),ROW()-4)),"")</f>
        <v/>
      </c>
      <c r="AF771" s="67" t="str" cm="1">
        <f t="array" ref="AF771">IFERROR(INDEX($C$1:$C$1003,_xlfn.AGGREGATE(15,6,ROW($V$5:$V$1003)/(FIND("1",$V$5:$V$1003,1)&gt;0),ROW()-4)),"")</f>
        <v/>
      </c>
    </row>
    <row r="772" spans="2:32" x14ac:dyDescent="0.35">
      <c r="B772" s="139"/>
      <c r="C772" s="139" t="str">
        <f>IF(B772&lt;&gt;"",COUNTIF($B$4:$B772,"&lt;&gt;"),"")</f>
        <v/>
      </c>
      <c r="D772" s="142"/>
      <c r="E772" s="139"/>
      <c r="F772" s="139"/>
      <c r="G772" s="139"/>
      <c r="H772" s="139"/>
      <c r="I772" s="142"/>
      <c r="J772" s="139"/>
      <c r="K772" s="139" t="str">
        <f>IFERROR(INDEX(PLZ!B:B,MATCH(I772,PLZ!A:A,0)),"")</f>
        <v/>
      </c>
      <c r="L772" s="139"/>
      <c r="M772" s="139" t="str">
        <f>IFERROR(IF(K772&lt;&gt;"Baden-Württemberg",VLOOKUP(L772,Params!A$28:A$36,1,FALSE),""),"")</f>
        <v/>
      </c>
      <c r="N772" s="147"/>
      <c r="O772" s="139"/>
      <c r="P772" s="139" t="str">
        <f t="shared" si="37"/>
        <v/>
      </c>
      <c r="Q772" s="139" t="str">
        <f t="shared" si="37"/>
        <v/>
      </c>
      <c r="R772" s="139" t="str">
        <f t="shared" si="37"/>
        <v/>
      </c>
      <c r="S772" s="147"/>
      <c r="T772" s="146" t="str" cm="1">
        <f t="array" aca="1" ref="T772" ca="1">IF(B772&lt;&gt;"",HYPERLINK("#'"&amp;MID(CELL("Dateiname",'Gemarkungen &amp; Flurstücke'!A$1),FIND("]",CELL("Dateiname",'Gemarkungen &amp; Flurstücke'!A$1))+1,31)&amp;"'!B6","Bitte ergänzen Sie die Angaben in ''Gemarkungen &amp; Flurstücke''!"),"")</f>
        <v/>
      </c>
      <c r="U772" s="42" t="str">
        <f>IFERROR(VLOOKUP(K772,Params!$A$2:$C$17,3,FALSE)&amp;VLOOKUP(L772,Params!$A$21:$C$23,3,FALSE)&amp;IFERROR(VLOOKUP(M772,Params!$A$28:$C$36,3,FALSE),"0"),"")</f>
        <v/>
      </c>
      <c r="V772" s="67" t="str">
        <f t="shared" si="35"/>
        <v/>
      </c>
      <c r="W772" s="67" t="str">
        <f>IFERROR(VLOOKUP(U772,Verfahren!$A$1:$E$15,5,FALSE),"")&amp;IFERROR(VLOOKUP(V772,Verfahren!A$17:B$20,2,FALSE),"")</f>
        <v/>
      </c>
      <c r="X772" s="67" t="str">
        <f t="shared" si="36"/>
        <v/>
      </c>
      <c r="Y772" s="67">
        <v>768</v>
      </c>
      <c r="Z772" s="67" t="str" cm="1">
        <f t="array" ref="Z772">IFERROR(INDEX($C$1:$C$1003,_xlfn.AGGREGATE(15,6,ROW($W$5:$W$1003)/(FIND("Wohngrundstück",$W$5:$W$1003,1)&gt;0),ROW()-4)),"")</f>
        <v/>
      </c>
      <c r="AA772" s="67" t="str" cm="1">
        <f t="array" ref="AA772">IFERROR(INDEX($C$1:$C$1003,_xlfn.AGGREGATE(15,6,ROW($U$5:$U$1003)/(FIND("123",$U$5:$U$1003,1)&gt;0),ROW()-4)),"")</f>
        <v/>
      </c>
      <c r="AB772" s="67" t="str" cm="1">
        <f t="array" ref="AB772">IFERROR(INDEX($C$1:$C$1003,_xlfn.AGGREGATE(15,6,ROW($W$5:$W$1003)/(FIND("Nichtwohngrundstück",$W$5:$W$1003,1)&gt;0),ROW()-4)),"")</f>
        <v/>
      </c>
      <c r="AC772" s="67" t="str" cm="1">
        <f t="array" ref="AC772">IFERROR(INDEX($C$1:$C$1003,_xlfn.AGGREGATE(15,6,ROW($W$5:$W$1003)/(FIND("Gebäude",$W$5:$W$1003,1)&gt;0),ROW()-4)),"")</f>
        <v/>
      </c>
      <c r="AD772" s="67" t="str" cm="1">
        <f t="array" ref="AD772">IFERROR(INDEX($C$1:$C$1003,_xlfn.AGGREGATE(15,6,ROW($W$5:$W$1003)/(FIND("LuF",$W$5:$W$1003,1)&gt;0),ROW()-4)),"")</f>
        <v/>
      </c>
      <c r="AE772" s="67" t="str" cm="1">
        <f t="array" ref="AE772">IFERROR(INDEX($C$1:$C$1003,_xlfn.AGGREGATE(15,6,ROW($P$5:$P$1003)/(FIND("Ja",$P$5:$P$1003,1)&gt;0),ROW()-4)),"")</f>
        <v/>
      </c>
      <c r="AF772" s="67" t="str" cm="1">
        <f t="array" ref="AF772">IFERROR(INDEX($C$1:$C$1003,_xlfn.AGGREGATE(15,6,ROW($V$5:$V$1003)/(FIND("1",$V$5:$V$1003,1)&gt;0),ROW()-4)),"")</f>
        <v/>
      </c>
    </row>
    <row r="773" spans="2:32" x14ac:dyDescent="0.35">
      <c r="B773" s="139"/>
      <c r="C773" s="139" t="str">
        <f>IF(B773&lt;&gt;"",COUNTIF($B$4:$B773,"&lt;&gt;"),"")</f>
        <v/>
      </c>
      <c r="D773" s="142"/>
      <c r="E773" s="139"/>
      <c r="F773" s="139"/>
      <c r="G773" s="139"/>
      <c r="H773" s="139"/>
      <c r="I773" s="142"/>
      <c r="J773" s="139"/>
      <c r="K773" s="139" t="str">
        <f>IFERROR(INDEX(PLZ!B:B,MATCH(I773,PLZ!A:A,0)),"")</f>
        <v/>
      </c>
      <c r="L773" s="139"/>
      <c r="M773" s="139" t="str">
        <f>IFERROR(IF(K773&lt;&gt;"Baden-Württemberg",VLOOKUP(L773,Params!A$28:A$36,1,FALSE),""),"")</f>
        <v/>
      </c>
      <c r="N773" s="147"/>
      <c r="O773" s="139"/>
      <c r="P773" s="139" t="str">
        <f t="shared" si="37"/>
        <v/>
      </c>
      <c r="Q773" s="139" t="str">
        <f t="shared" si="37"/>
        <v/>
      </c>
      <c r="R773" s="139" t="str">
        <f t="shared" si="37"/>
        <v/>
      </c>
      <c r="S773" s="147"/>
      <c r="T773" s="146" t="str" cm="1">
        <f t="array" aca="1" ref="T773" ca="1">IF(B773&lt;&gt;"",HYPERLINK("#'"&amp;MID(CELL("Dateiname",'Gemarkungen &amp; Flurstücke'!A$1),FIND("]",CELL("Dateiname",'Gemarkungen &amp; Flurstücke'!A$1))+1,31)&amp;"'!B6","Bitte ergänzen Sie die Angaben in ''Gemarkungen &amp; Flurstücke''!"),"")</f>
        <v/>
      </c>
      <c r="U773" s="42" t="str">
        <f>IFERROR(VLOOKUP(K773,Params!$A$2:$C$17,3,FALSE)&amp;VLOOKUP(L773,Params!$A$21:$C$23,3,FALSE)&amp;IFERROR(VLOOKUP(M773,Params!$A$28:$C$36,3,FALSE),"0"),"")</f>
        <v/>
      </c>
      <c r="V773" s="67" t="str">
        <f t="shared" ref="V773:V836" si="38">IFERROR(IF(B773&lt;&gt;"",IF(Q773="Ja","1","0")&amp;IF(R773="Ja","1","0"),""),"")</f>
        <v/>
      </c>
      <c r="W773" s="67" t="str">
        <f>IFERROR(VLOOKUP(U773,Verfahren!$A$1:$E$15,5,FALSE),"")&amp;IFERROR(VLOOKUP(V773,Verfahren!A$17:B$20,2,FALSE),"")</f>
        <v/>
      </c>
      <c r="X773" s="67" t="str">
        <f t="shared" si="36"/>
        <v/>
      </c>
      <c r="Y773" s="67">
        <v>769</v>
      </c>
      <c r="Z773" s="67" t="str" cm="1">
        <f t="array" ref="Z773">IFERROR(INDEX($C$1:$C$1003,_xlfn.AGGREGATE(15,6,ROW($W$5:$W$1003)/(FIND("Wohngrundstück",$W$5:$W$1003,1)&gt;0),ROW()-4)),"")</f>
        <v/>
      </c>
      <c r="AA773" s="67" t="str" cm="1">
        <f t="array" ref="AA773">IFERROR(INDEX($C$1:$C$1003,_xlfn.AGGREGATE(15,6,ROW($U$5:$U$1003)/(FIND("123",$U$5:$U$1003,1)&gt;0),ROW()-4)),"")</f>
        <v/>
      </c>
      <c r="AB773" s="67" t="str" cm="1">
        <f t="array" ref="AB773">IFERROR(INDEX($C$1:$C$1003,_xlfn.AGGREGATE(15,6,ROW($W$5:$W$1003)/(FIND("Nichtwohngrundstück",$W$5:$W$1003,1)&gt;0),ROW()-4)),"")</f>
        <v/>
      </c>
      <c r="AC773" s="67" t="str" cm="1">
        <f t="array" ref="AC773">IFERROR(INDEX($C$1:$C$1003,_xlfn.AGGREGATE(15,6,ROW($W$5:$W$1003)/(FIND("Gebäude",$W$5:$W$1003,1)&gt;0),ROW()-4)),"")</f>
        <v/>
      </c>
      <c r="AD773" s="67" t="str" cm="1">
        <f t="array" ref="AD773">IFERROR(INDEX($C$1:$C$1003,_xlfn.AGGREGATE(15,6,ROW($W$5:$W$1003)/(FIND("LuF",$W$5:$W$1003,1)&gt;0),ROW()-4)),"")</f>
        <v/>
      </c>
      <c r="AE773" s="67" t="str" cm="1">
        <f t="array" ref="AE773">IFERROR(INDEX($C$1:$C$1003,_xlfn.AGGREGATE(15,6,ROW($P$5:$P$1003)/(FIND("Ja",$P$5:$P$1003,1)&gt;0),ROW()-4)),"")</f>
        <v/>
      </c>
      <c r="AF773" s="67" t="str" cm="1">
        <f t="array" ref="AF773">IFERROR(INDEX($C$1:$C$1003,_xlfn.AGGREGATE(15,6,ROW($V$5:$V$1003)/(FIND("1",$V$5:$V$1003,1)&gt;0),ROW()-4)),"")</f>
        <v/>
      </c>
    </row>
    <row r="774" spans="2:32" x14ac:dyDescent="0.35">
      <c r="B774" s="139"/>
      <c r="C774" s="139" t="str">
        <f>IF(B774&lt;&gt;"",COUNTIF($B$4:$B774,"&lt;&gt;"),"")</f>
        <v/>
      </c>
      <c r="D774" s="142"/>
      <c r="E774" s="139"/>
      <c r="F774" s="139"/>
      <c r="G774" s="139"/>
      <c r="H774" s="139"/>
      <c r="I774" s="142"/>
      <c r="J774" s="139"/>
      <c r="K774" s="139" t="str">
        <f>IFERROR(INDEX(PLZ!B:B,MATCH(I774,PLZ!A:A,0)),"")</f>
        <v/>
      </c>
      <c r="L774" s="139"/>
      <c r="M774" s="139" t="str">
        <f>IFERROR(IF(K774&lt;&gt;"Baden-Württemberg",VLOOKUP(L774,Params!A$28:A$36,1,FALSE),""),"")</f>
        <v/>
      </c>
      <c r="N774" s="147"/>
      <c r="O774" s="139"/>
      <c r="P774" s="139" t="str">
        <f t="shared" si="37"/>
        <v/>
      </c>
      <c r="Q774" s="139" t="str">
        <f t="shared" si="37"/>
        <v/>
      </c>
      <c r="R774" s="139" t="str">
        <f t="shared" si="37"/>
        <v/>
      </c>
      <c r="S774" s="147"/>
      <c r="T774" s="146" t="str" cm="1">
        <f t="array" aca="1" ref="T774" ca="1">IF(B774&lt;&gt;"",HYPERLINK("#'"&amp;MID(CELL("Dateiname",'Gemarkungen &amp; Flurstücke'!A$1),FIND("]",CELL("Dateiname",'Gemarkungen &amp; Flurstücke'!A$1))+1,31)&amp;"'!B6","Bitte ergänzen Sie die Angaben in ''Gemarkungen &amp; Flurstücke''!"),"")</f>
        <v/>
      </c>
      <c r="U774" s="42" t="str">
        <f>IFERROR(VLOOKUP(K774,Params!$A$2:$C$17,3,FALSE)&amp;VLOOKUP(L774,Params!$A$21:$C$23,3,FALSE)&amp;IFERROR(VLOOKUP(M774,Params!$A$28:$C$36,3,FALSE),"0"),"")</f>
        <v/>
      </c>
      <c r="V774" s="67" t="str">
        <f t="shared" si="38"/>
        <v/>
      </c>
      <c r="W774" s="67" t="str">
        <f>IFERROR(VLOOKUP(U774,Verfahren!$A$1:$E$15,5,FALSE),"")&amp;IFERROR(VLOOKUP(V774,Verfahren!A$17:B$20,2,FALSE),"")</f>
        <v/>
      </c>
      <c r="X774" s="67" t="str">
        <f t="shared" ref="X774:X837" si="39">IF(COUNTIF($C$5:$C$1004,Y774),Y774,"")</f>
        <v/>
      </c>
      <c r="Y774" s="67">
        <v>770</v>
      </c>
      <c r="Z774" s="67" t="str" cm="1">
        <f t="array" ref="Z774">IFERROR(INDEX($C$1:$C$1003,_xlfn.AGGREGATE(15,6,ROW($W$5:$W$1003)/(FIND("Wohngrundstück",$W$5:$W$1003,1)&gt;0),ROW()-4)),"")</f>
        <v/>
      </c>
      <c r="AA774" s="67" t="str" cm="1">
        <f t="array" ref="AA774">IFERROR(INDEX($C$1:$C$1003,_xlfn.AGGREGATE(15,6,ROW($U$5:$U$1003)/(FIND("123",$U$5:$U$1003,1)&gt;0),ROW()-4)),"")</f>
        <v/>
      </c>
      <c r="AB774" s="67" t="str" cm="1">
        <f t="array" ref="AB774">IFERROR(INDEX($C$1:$C$1003,_xlfn.AGGREGATE(15,6,ROW($W$5:$W$1003)/(FIND("Nichtwohngrundstück",$W$5:$W$1003,1)&gt;0),ROW()-4)),"")</f>
        <v/>
      </c>
      <c r="AC774" s="67" t="str" cm="1">
        <f t="array" ref="AC774">IFERROR(INDEX($C$1:$C$1003,_xlfn.AGGREGATE(15,6,ROW($W$5:$W$1003)/(FIND("Gebäude",$W$5:$W$1003,1)&gt;0),ROW()-4)),"")</f>
        <v/>
      </c>
      <c r="AD774" s="67" t="str" cm="1">
        <f t="array" ref="AD774">IFERROR(INDEX($C$1:$C$1003,_xlfn.AGGREGATE(15,6,ROW($W$5:$W$1003)/(FIND("LuF",$W$5:$W$1003,1)&gt;0),ROW()-4)),"")</f>
        <v/>
      </c>
      <c r="AE774" s="67" t="str" cm="1">
        <f t="array" ref="AE774">IFERROR(INDEX($C$1:$C$1003,_xlfn.AGGREGATE(15,6,ROW($P$5:$P$1003)/(FIND("Ja",$P$5:$P$1003,1)&gt;0),ROW()-4)),"")</f>
        <v/>
      </c>
      <c r="AF774" s="67" t="str" cm="1">
        <f t="array" ref="AF774">IFERROR(INDEX($C$1:$C$1003,_xlfn.AGGREGATE(15,6,ROW($V$5:$V$1003)/(FIND("1",$V$5:$V$1003,1)&gt;0),ROW()-4)),"")</f>
        <v/>
      </c>
    </row>
    <row r="775" spans="2:32" x14ac:dyDescent="0.35">
      <c r="B775" s="139"/>
      <c r="C775" s="139" t="str">
        <f>IF(B775&lt;&gt;"",COUNTIF($B$4:$B775,"&lt;&gt;"),"")</f>
        <v/>
      </c>
      <c r="D775" s="142"/>
      <c r="E775" s="139"/>
      <c r="F775" s="139"/>
      <c r="G775" s="139"/>
      <c r="H775" s="139"/>
      <c r="I775" s="142"/>
      <c r="J775" s="139"/>
      <c r="K775" s="139" t="str">
        <f>IFERROR(INDEX(PLZ!B:B,MATCH(I775,PLZ!A:A,0)),"")</f>
        <v/>
      </c>
      <c r="L775" s="139"/>
      <c r="M775" s="139" t="str">
        <f>IFERROR(IF(K775&lt;&gt;"Baden-Württemberg",VLOOKUP(L775,Params!A$28:A$36,1,FALSE),""),"")</f>
        <v/>
      </c>
      <c r="N775" s="147"/>
      <c r="O775" s="139"/>
      <c r="P775" s="139" t="str">
        <f t="shared" si="37"/>
        <v/>
      </c>
      <c r="Q775" s="139" t="str">
        <f t="shared" si="37"/>
        <v/>
      </c>
      <c r="R775" s="139" t="str">
        <f t="shared" si="37"/>
        <v/>
      </c>
      <c r="S775" s="147"/>
      <c r="T775" s="146" t="str" cm="1">
        <f t="array" aca="1" ref="T775" ca="1">IF(B775&lt;&gt;"",HYPERLINK("#'"&amp;MID(CELL("Dateiname",'Gemarkungen &amp; Flurstücke'!A$1),FIND("]",CELL("Dateiname",'Gemarkungen &amp; Flurstücke'!A$1))+1,31)&amp;"'!B6","Bitte ergänzen Sie die Angaben in ''Gemarkungen &amp; Flurstücke''!"),"")</f>
        <v/>
      </c>
      <c r="U775" s="42" t="str">
        <f>IFERROR(VLOOKUP(K775,Params!$A$2:$C$17,3,FALSE)&amp;VLOOKUP(L775,Params!$A$21:$C$23,3,FALSE)&amp;IFERROR(VLOOKUP(M775,Params!$A$28:$C$36,3,FALSE),"0"),"")</f>
        <v/>
      </c>
      <c r="V775" s="67" t="str">
        <f t="shared" si="38"/>
        <v/>
      </c>
      <c r="W775" s="67" t="str">
        <f>IFERROR(VLOOKUP(U775,Verfahren!$A$1:$E$15,5,FALSE),"")&amp;IFERROR(VLOOKUP(V775,Verfahren!A$17:B$20,2,FALSE),"")</f>
        <v/>
      </c>
      <c r="X775" s="67" t="str">
        <f t="shared" si="39"/>
        <v/>
      </c>
      <c r="Y775" s="67">
        <v>771</v>
      </c>
      <c r="Z775" s="67" t="str" cm="1">
        <f t="array" ref="Z775">IFERROR(INDEX($C$1:$C$1003,_xlfn.AGGREGATE(15,6,ROW($W$5:$W$1003)/(FIND("Wohngrundstück",$W$5:$W$1003,1)&gt;0),ROW()-4)),"")</f>
        <v/>
      </c>
      <c r="AA775" s="67" t="str" cm="1">
        <f t="array" ref="AA775">IFERROR(INDEX($C$1:$C$1003,_xlfn.AGGREGATE(15,6,ROW($U$5:$U$1003)/(FIND("123",$U$5:$U$1003,1)&gt;0),ROW()-4)),"")</f>
        <v/>
      </c>
      <c r="AB775" s="67" t="str" cm="1">
        <f t="array" ref="AB775">IFERROR(INDEX($C$1:$C$1003,_xlfn.AGGREGATE(15,6,ROW($W$5:$W$1003)/(FIND("Nichtwohngrundstück",$W$5:$W$1003,1)&gt;0),ROW()-4)),"")</f>
        <v/>
      </c>
      <c r="AC775" s="67" t="str" cm="1">
        <f t="array" ref="AC775">IFERROR(INDEX($C$1:$C$1003,_xlfn.AGGREGATE(15,6,ROW($W$5:$W$1003)/(FIND("Gebäude",$W$5:$W$1003,1)&gt;0),ROW()-4)),"")</f>
        <v/>
      </c>
      <c r="AD775" s="67" t="str" cm="1">
        <f t="array" ref="AD775">IFERROR(INDEX($C$1:$C$1003,_xlfn.AGGREGATE(15,6,ROW($W$5:$W$1003)/(FIND("LuF",$W$5:$W$1003,1)&gt;0),ROW()-4)),"")</f>
        <v/>
      </c>
      <c r="AE775" s="67" t="str" cm="1">
        <f t="array" ref="AE775">IFERROR(INDEX($C$1:$C$1003,_xlfn.AGGREGATE(15,6,ROW($P$5:$P$1003)/(FIND("Ja",$P$5:$P$1003,1)&gt;0),ROW()-4)),"")</f>
        <v/>
      </c>
      <c r="AF775" s="67" t="str" cm="1">
        <f t="array" ref="AF775">IFERROR(INDEX($C$1:$C$1003,_xlfn.AGGREGATE(15,6,ROW($V$5:$V$1003)/(FIND("1",$V$5:$V$1003,1)&gt;0),ROW()-4)),"")</f>
        <v/>
      </c>
    </row>
    <row r="776" spans="2:32" x14ac:dyDescent="0.35">
      <c r="B776" s="139"/>
      <c r="C776" s="139" t="str">
        <f>IF(B776&lt;&gt;"",COUNTIF($B$4:$B776,"&lt;&gt;"),"")</f>
        <v/>
      </c>
      <c r="D776" s="142"/>
      <c r="E776" s="139"/>
      <c r="F776" s="139"/>
      <c r="G776" s="139"/>
      <c r="H776" s="139"/>
      <c r="I776" s="142"/>
      <c r="J776" s="139"/>
      <c r="K776" s="139" t="str">
        <f>IFERROR(INDEX(PLZ!B:B,MATCH(I776,PLZ!A:A,0)),"")</f>
        <v/>
      </c>
      <c r="L776" s="139"/>
      <c r="M776" s="139" t="str">
        <f>IFERROR(IF(K776&lt;&gt;"Baden-Württemberg",VLOOKUP(L776,Params!A$28:A$36,1,FALSE),""),"")</f>
        <v/>
      </c>
      <c r="N776" s="147"/>
      <c r="O776" s="139"/>
      <c r="P776" s="139" t="str">
        <f t="shared" si="37"/>
        <v/>
      </c>
      <c r="Q776" s="139" t="str">
        <f t="shared" si="37"/>
        <v/>
      </c>
      <c r="R776" s="139" t="str">
        <f t="shared" si="37"/>
        <v/>
      </c>
      <c r="S776" s="147"/>
      <c r="T776" s="146" t="str" cm="1">
        <f t="array" aca="1" ref="T776" ca="1">IF(B776&lt;&gt;"",HYPERLINK("#'"&amp;MID(CELL("Dateiname",'Gemarkungen &amp; Flurstücke'!A$1),FIND("]",CELL("Dateiname",'Gemarkungen &amp; Flurstücke'!A$1))+1,31)&amp;"'!B6","Bitte ergänzen Sie die Angaben in ''Gemarkungen &amp; Flurstücke''!"),"")</f>
        <v/>
      </c>
      <c r="U776" s="42" t="str">
        <f>IFERROR(VLOOKUP(K776,Params!$A$2:$C$17,3,FALSE)&amp;VLOOKUP(L776,Params!$A$21:$C$23,3,FALSE)&amp;IFERROR(VLOOKUP(M776,Params!$A$28:$C$36,3,FALSE),"0"),"")</f>
        <v/>
      </c>
      <c r="V776" s="67" t="str">
        <f t="shared" si="38"/>
        <v/>
      </c>
      <c r="W776" s="67" t="str">
        <f>IFERROR(VLOOKUP(U776,Verfahren!$A$1:$E$15,5,FALSE),"")&amp;IFERROR(VLOOKUP(V776,Verfahren!A$17:B$20,2,FALSE),"")</f>
        <v/>
      </c>
      <c r="X776" s="67" t="str">
        <f t="shared" si="39"/>
        <v/>
      </c>
      <c r="Y776" s="67">
        <v>772</v>
      </c>
      <c r="Z776" s="67" t="str" cm="1">
        <f t="array" ref="Z776">IFERROR(INDEX($C$1:$C$1003,_xlfn.AGGREGATE(15,6,ROW($W$5:$W$1003)/(FIND("Wohngrundstück",$W$5:$W$1003,1)&gt;0),ROW()-4)),"")</f>
        <v/>
      </c>
      <c r="AA776" s="67" t="str" cm="1">
        <f t="array" ref="AA776">IFERROR(INDEX($C$1:$C$1003,_xlfn.AGGREGATE(15,6,ROW($U$5:$U$1003)/(FIND("123",$U$5:$U$1003,1)&gt;0),ROW()-4)),"")</f>
        <v/>
      </c>
      <c r="AB776" s="67" t="str" cm="1">
        <f t="array" ref="AB776">IFERROR(INDEX($C$1:$C$1003,_xlfn.AGGREGATE(15,6,ROW($W$5:$W$1003)/(FIND("Nichtwohngrundstück",$W$5:$W$1003,1)&gt;0),ROW()-4)),"")</f>
        <v/>
      </c>
      <c r="AC776" s="67" t="str" cm="1">
        <f t="array" ref="AC776">IFERROR(INDEX($C$1:$C$1003,_xlfn.AGGREGATE(15,6,ROW($W$5:$W$1003)/(FIND("Gebäude",$W$5:$W$1003,1)&gt;0),ROW()-4)),"")</f>
        <v/>
      </c>
      <c r="AD776" s="67" t="str" cm="1">
        <f t="array" ref="AD776">IFERROR(INDEX($C$1:$C$1003,_xlfn.AGGREGATE(15,6,ROW($W$5:$W$1003)/(FIND("LuF",$W$5:$W$1003,1)&gt;0),ROW()-4)),"")</f>
        <v/>
      </c>
      <c r="AE776" s="67" t="str" cm="1">
        <f t="array" ref="AE776">IFERROR(INDEX($C$1:$C$1003,_xlfn.AGGREGATE(15,6,ROW($P$5:$P$1003)/(FIND("Ja",$P$5:$P$1003,1)&gt;0),ROW()-4)),"")</f>
        <v/>
      </c>
      <c r="AF776" s="67" t="str" cm="1">
        <f t="array" ref="AF776">IFERROR(INDEX($C$1:$C$1003,_xlfn.AGGREGATE(15,6,ROW($V$5:$V$1003)/(FIND("1",$V$5:$V$1003,1)&gt;0),ROW()-4)),"")</f>
        <v/>
      </c>
    </row>
    <row r="777" spans="2:32" x14ac:dyDescent="0.35">
      <c r="B777" s="139"/>
      <c r="C777" s="139" t="str">
        <f>IF(B777&lt;&gt;"",COUNTIF($B$4:$B777,"&lt;&gt;"),"")</f>
        <v/>
      </c>
      <c r="D777" s="142"/>
      <c r="E777" s="139"/>
      <c r="F777" s="139"/>
      <c r="G777" s="139"/>
      <c r="H777" s="139"/>
      <c r="I777" s="142"/>
      <c r="J777" s="139"/>
      <c r="K777" s="139" t="str">
        <f>IFERROR(INDEX(PLZ!B:B,MATCH(I777,PLZ!A:A,0)),"")</f>
        <v/>
      </c>
      <c r="L777" s="139"/>
      <c r="M777" s="139" t="str">
        <f>IFERROR(IF(K777&lt;&gt;"Baden-Württemberg",VLOOKUP(L777,Params!A$28:A$36,1,FALSE),""),"")</f>
        <v/>
      </c>
      <c r="N777" s="147"/>
      <c r="O777" s="139"/>
      <c r="P777" s="139" t="str">
        <f t="shared" si="37"/>
        <v/>
      </c>
      <c r="Q777" s="139" t="str">
        <f t="shared" si="37"/>
        <v/>
      </c>
      <c r="R777" s="139" t="str">
        <f t="shared" si="37"/>
        <v/>
      </c>
      <c r="S777" s="147"/>
      <c r="T777" s="146" t="str" cm="1">
        <f t="array" aca="1" ref="T777" ca="1">IF(B777&lt;&gt;"",HYPERLINK("#'"&amp;MID(CELL("Dateiname",'Gemarkungen &amp; Flurstücke'!A$1),FIND("]",CELL("Dateiname",'Gemarkungen &amp; Flurstücke'!A$1))+1,31)&amp;"'!B6","Bitte ergänzen Sie die Angaben in ''Gemarkungen &amp; Flurstücke''!"),"")</f>
        <v/>
      </c>
      <c r="U777" s="42" t="str">
        <f>IFERROR(VLOOKUP(K777,Params!$A$2:$C$17,3,FALSE)&amp;VLOOKUP(L777,Params!$A$21:$C$23,3,FALSE)&amp;IFERROR(VLOOKUP(M777,Params!$A$28:$C$36,3,FALSE),"0"),"")</f>
        <v/>
      </c>
      <c r="V777" s="67" t="str">
        <f t="shared" si="38"/>
        <v/>
      </c>
      <c r="W777" s="67" t="str">
        <f>IFERROR(VLOOKUP(U777,Verfahren!$A$1:$E$15,5,FALSE),"")&amp;IFERROR(VLOOKUP(V777,Verfahren!A$17:B$20,2,FALSE),"")</f>
        <v/>
      </c>
      <c r="X777" s="67" t="str">
        <f t="shared" si="39"/>
        <v/>
      </c>
      <c r="Y777" s="67">
        <v>773</v>
      </c>
      <c r="Z777" s="67" t="str" cm="1">
        <f t="array" ref="Z777">IFERROR(INDEX($C$1:$C$1003,_xlfn.AGGREGATE(15,6,ROW($W$5:$W$1003)/(FIND("Wohngrundstück",$W$5:$W$1003,1)&gt;0),ROW()-4)),"")</f>
        <v/>
      </c>
      <c r="AA777" s="67" t="str" cm="1">
        <f t="array" ref="AA777">IFERROR(INDEX($C$1:$C$1003,_xlfn.AGGREGATE(15,6,ROW($U$5:$U$1003)/(FIND("123",$U$5:$U$1003,1)&gt;0),ROW()-4)),"")</f>
        <v/>
      </c>
      <c r="AB777" s="67" t="str" cm="1">
        <f t="array" ref="AB777">IFERROR(INDEX($C$1:$C$1003,_xlfn.AGGREGATE(15,6,ROW($W$5:$W$1003)/(FIND("Nichtwohngrundstück",$W$5:$W$1003,1)&gt;0),ROW()-4)),"")</f>
        <v/>
      </c>
      <c r="AC777" s="67" t="str" cm="1">
        <f t="array" ref="AC777">IFERROR(INDEX($C$1:$C$1003,_xlfn.AGGREGATE(15,6,ROW($W$5:$W$1003)/(FIND("Gebäude",$W$5:$W$1003,1)&gt;0),ROW()-4)),"")</f>
        <v/>
      </c>
      <c r="AD777" s="67" t="str" cm="1">
        <f t="array" ref="AD777">IFERROR(INDEX($C$1:$C$1003,_xlfn.AGGREGATE(15,6,ROW($W$5:$W$1003)/(FIND("LuF",$W$5:$W$1003,1)&gt;0),ROW()-4)),"")</f>
        <v/>
      </c>
      <c r="AE777" s="67" t="str" cm="1">
        <f t="array" ref="AE777">IFERROR(INDEX($C$1:$C$1003,_xlfn.AGGREGATE(15,6,ROW($P$5:$P$1003)/(FIND("Ja",$P$5:$P$1003,1)&gt;0),ROW()-4)),"")</f>
        <v/>
      </c>
      <c r="AF777" s="67" t="str" cm="1">
        <f t="array" ref="AF777">IFERROR(INDEX($C$1:$C$1003,_xlfn.AGGREGATE(15,6,ROW($V$5:$V$1003)/(FIND("1",$V$5:$V$1003,1)&gt;0),ROW()-4)),"")</f>
        <v/>
      </c>
    </row>
    <row r="778" spans="2:32" x14ac:dyDescent="0.35">
      <c r="B778" s="139"/>
      <c r="C778" s="139" t="str">
        <f>IF(B778&lt;&gt;"",COUNTIF($B$4:$B778,"&lt;&gt;"),"")</f>
        <v/>
      </c>
      <c r="D778" s="142"/>
      <c r="E778" s="139"/>
      <c r="F778" s="139"/>
      <c r="G778" s="139"/>
      <c r="H778" s="139"/>
      <c r="I778" s="142"/>
      <c r="J778" s="139"/>
      <c r="K778" s="139" t="str">
        <f>IFERROR(INDEX(PLZ!B:B,MATCH(I778,PLZ!A:A,0)),"")</f>
        <v/>
      </c>
      <c r="L778" s="139"/>
      <c r="M778" s="139" t="str">
        <f>IFERROR(IF(K778&lt;&gt;"Baden-Württemberg",VLOOKUP(L778,Params!A$28:A$36,1,FALSE),""),"")</f>
        <v/>
      </c>
      <c r="N778" s="147"/>
      <c r="O778" s="139"/>
      <c r="P778" s="139" t="str">
        <f t="shared" si="37"/>
        <v/>
      </c>
      <c r="Q778" s="139" t="str">
        <f t="shared" si="37"/>
        <v/>
      </c>
      <c r="R778" s="139" t="str">
        <f t="shared" si="37"/>
        <v/>
      </c>
      <c r="S778" s="147"/>
      <c r="T778" s="146" t="str" cm="1">
        <f t="array" aca="1" ref="T778" ca="1">IF(B778&lt;&gt;"",HYPERLINK("#'"&amp;MID(CELL("Dateiname",'Gemarkungen &amp; Flurstücke'!A$1),FIND("]",CELL("Dateiname",'Gemarkungen &amp; Flurstücke'!A$1))+1,31)&amp;"'!B6","Bitte ergänzen Sie die Angaben in ''Gemarkungen &amp; Flurstücke''!"),"")</f>
        <v/>
      </c>
      <c r="U778" s="42" t="str">
        <f>IFERROR(VLOOKUP(K778,Params!$A$2:$C$17,3,FALSE)&amp;VLOOKUP(L778,Params!$A$21:$C$23,3,FALSE)&amp;IFERROR(VLOOKUP(M778,Params!$A$28:$C$36,3,FALSE),"0"),"")</f>
        <v/>
      </c>
      <c r="V778" s="67" t="str">
        <f t="shared" si="38"/>
        <v/>
      </c>
      <c r="W778" s="67" t="str">
        <f>IFERROR(VLOOKUP(U778,Verfahren!$A$1:$E$15,5,FALSE),"")&amp;IFERROR(VLOOKUP(V778,Verfahren!A$17:B$20,2,FALSE),"")</f>
        <v/>
      </c>
      <c r="X778" s="67" t="str">
        <f t="shared" si="39"/>
        <v/>
      </c>
      <c r="Y778" s="67">
        <v>774</v>
      </c>
      <c r="Z778" s="67" t="str" cm="1">
        <f t="array" ref="Z778">IFERROR(INDEX($C$1:$C$1003,_xlfn.AGGREGATE(15,6,ROW($W$5:$W$1003)/(FIND("Wohngrundstück",$W$5:$W$1003,1)&gt;0),ROW()-4)),"")</f>
        <v/>
      </c>
      <c r="AA778" s="67" t="str" cm="1">
        <f t="array" ref="AA778">IFERROR(INDEX($C$1:$C$1003,_xlfn.AGGREGATE(15,6,ROW($U$5:$U$1003)/(FIND("123",$U$5:$U$1003,1)&gt;0),ROW()-4)),"")</f>
        <v/>
      </c>
      <c r="AB778" s="67" t="str" cm="1">
        <f t="array" ref="AB778">IFERROR(INDEX($C$1:$C$1003,_xlfn.AGGREGATE(15,6,ROW($W$5:$W$1003)/(FIND("Nichtwohngrundstück",$W$5:$W$1003,1)&gt;0),ROW()-4)),"")</f>
        <v/>
      </c>
      <c r="AC778" s="67" t="str" cm="1">
        <f t="array" ref="AC778">IFERROR(INDEX($C$1:$C$1003,_xlfn.AGGREGATE(15,6,ROW($W$5:$W$1003)/(FIND("Gebäude",$W$5:$W$1003,1)&gt;0),ROW()-4)),"")</f>
        <v/>
      </c>
      <c r="AD778" s="67" t="str" cm="1">
        <f t="array" ref="AD778">IFERROR(INDEX($C$1:$C$1003,_xlfn.AGGREGATE(15,6,ROW($W$5:$W$1003)/(FIND("LuF",$W$5:$W$1003,1)&gt;0),ROW()-4)),"")</f>
        <v/>
      </c>
      <c r="AE778" s="67" t="str" cm="1">
        <f t="array" ref="AE778">IFERROR(INDEX($C$1:$C$1003,_xlfn.AGGREGATE(15,6,ROW($P$5:$P$1003)/(FIND("Ja",$P$5:$P$1003,1)&gt;0),ROW()-4)),"")</f>
        <v/>
      </c>
      <c r="AF778" s="67" t="str" cm="1">
        <f t="array" ref="AF778">IFERROR(INDEX($C$1:$C$1003,_xlfn.AGGREGATE(15,6,ROW($V$5:$V$1003)/(FIND("1",$V$5:$V$1003,1)&gt;0),ROW()-4)),"")</f>
        <v/>
      </c>
    </row>
    <row r="779" spans="2:32" x14ac:dyDescent="0.35">
      <c r="B779" s="139"/>
      <c r="C779" s="139" t="str">
        <f>IF(B779&lt;&gt;"",COUNTIF($B$4:$B779,"&lt;&gt;"),"")</f>
        <v/>
      </c>
      <c r="D779" s="142"/>
      <c r="E779" s="139"/>
      <c r="F779" s="139"/>
      <c r="G779" s="139"/>
      <c r="H779" s="139"/>
      <c r="I779" s="142"/>
      <c r="J779" s="139"/>
      <c r="K779" s="139" t="str">
        <f>IFERROR(INDEX(PLZ!B:B,MATCH(I779,PLZ!A:A,0)),"")</f>
        <v/>
      </c>
      <c r="L779" s="139"/>
      <c r="M779" s="139" t="str">
        <f>IFERROR(IF(K779&lt;&gt;"Baden-Württemberg",VLOOKUP(L779,Params!A$28:A$36,1,FALSE),""),"")</f>
        <v/>
      </c>
      <c r="N779" s="147"/>
      <c r="O779" s="139"/>
      <c r="P779" s="139" t="str">
        <f t="shared" si="37"/>
        <v/>
      </c>
      <c r="Q779" s="139" t="str">
        <f t="shared" si="37"/>
        <v/>
      </c>
      <c r="R779" s="139" t="str">
        <f t="shared" si="37"/>
        <v/>
      </c>
      <c r="S779" s="147"/>
      <c r="T779" s="146" t="str" cm="1">
        <f t="array" aca="1" ref="T779" ca="1">IF(B779&lt;&gt;"",HYPERLINK("#'"&amp;MID(CELL("Dateiname",'Gemarkungen &amp; Flurstücke'!A$1),FIND("]",CELL("Dateiname",'Gemarkungen &amp; Flurstücke'!A$1))+1,31)&amp;"'!B6","Bitte ergänzen Sie die Angaben in ''Gemarkungen &amp; Flurstücke''!"),"")</f>
        <v/>
      </c>
      <c r="U779" s="42" t="str">
        <f>IFERROR(VLOOKUP(K779,Params!$A$2:$C$17,3,FALSE)&amp;VLOOKUP(L779,Params!$A$21:$C$23,3,FALSE)&amp;IFERROR(VLOOKUP(M779,Params!$A$28:$C$36,3,FALSE),"0"),"")</f>
        <v/>
      </c>
      <c r="V779" s="67" t="str">
        <f t="shared" si="38"/>
        <v/>
      </c>
      <c r="W779" s="67" t="str">
        <f>IFERROR(VLOOKUP(U779,Verfahren!$A$1:$E$15,5,FALSE),"")&amp;IFERROR(VLOOKUP(V779,Verfahren!A$17:B$20,2,FALSE),"")</f>
        <v/>
      </c>
      <c r="X779" s="67" t="str">
        <f t="shared" si="39"/>
        <v/>
      </c>
      <c r="Y779" s="67">
        <v>775</v>
      </c>
      <c r="Z779" s="67" t="str" cm="1">
        <f t="array" ref="Z779">IFERROR(INDEX($C$1:$C$1003,_xlfn.AGGREGATE(15,6,ROW($W$5:$W$1003)/(FIND("Wohngrundstück",$W$5:$W$1003,1)&gt;0),ROW()-4)),"")</f>
        <v/>
      </c>
      <c r="AA779" s="67" t="str" cm="1">
        <f t="array" ref="AA779">IFERROR(INDEX($C$1:$C$1003,_xlfn.AGGREGATE(15,6,ROW($U$5:$U$1003)/(FIND("123",$U$5:$U$1003,1)&gt;0),ROW()-4)),"")</f>
        <v/>
      </c>
      <c r="AB779" s="67" t="str" cm="1">
        <f t="array" ref="AB779">IFERROR(INDEX($C$1:$C$1003,_xlfn.AGGREGATE(15,6,ROW($W$5:$W$1003)/(FIND("Nichtwohngrundstück",$W$5:$W$1003,1)&gt;0),ROW()-4)),"")</f>
        <v/>
      </c>
      <c r="AC779" s="67" t="str" cm="1">
        <f t="array" ref="AC779">IFERROR(INDEX($C$1:$C$1003,_xlfn.AGGREGATE(15,6,ROW($W$5:$W$1003)/(FIND("Gebäude",$W$5:$W$1003,1)&gt;0),ROW()-4)),"")</f>
        <v/>
      </c>
      <c r="AD779" s="67" t="str" cm="1">
        <f t="array" ref="AD779">IFERROR(INDEX($C$1:$C$1003,_xlfn.AGGREGATE(15,6,ROW($W$5:$W$1003)/(FIND("LuF",$W$5:$W$1003,1)&gt;0),ROW()-4)),"")</f>
        <v/>
      </c>
      <c r="AE779" s="67" t="str" cm="1">
        <f t="array" ref="AE779">IFERROR(INDEX($C$1:$C$1003,_xlfn.AGGREGATE(15,6,ROW($P$5:$P$1003)/(FIND("Ja",$P$5:$P$1003,1)&gt;0),ROW()-4)),"")</f>
        <v/>
      </c>
      <c r="AF779" s="67" t="str" cm="1">
        <f t="array" ref="AF779">IFERROR(INDEX($C$1:$C$1003,_xlfn.AGGREGATE(15,6,ROW($V$5:$V$1003)/(FIND("1",$V$5:$V$1003,1)&gt;0),ROW()-4)),"")</f>
        <v/>
      </c>
    </row>
    <row r="780" spans="2:32" x14ac:dyDescent="0.35">
      <c r="B780" s="139"/>
      <c r="C780" s="139" t="str">
        <f>IF(B780&lt;&gt;"",COUNTIF($B$4:$B780,"&lt;&gt;"),"")</f>
        <v/>
      </c>
      <c r="D780" s="142"/>
      <c r="E780" s="139"/>
      <c r="F780" s="139"/>
      <c r="G780" s="139"/>
      <c r="H780" s="139"/>
      <c r="I780" s="142"/>
      <c r="J780" s="139"/>
      <c r="K780" s="139" t="str">
        <f>IFERROR(INDEX(PLZ!B:B,MATCH(I780,PLZ!A:A,0)),"")</f>
        <v/>
      </c>
      <c r="L780" s="139"/>
      <c r="M780" s="139" t="str">
        <f>IFERROR(IF(K780&lt;&gt;"Baden-Württemberg",VLOOKUP(L780,Params!A$28:A$36,1,FALSE),""),"")</f>
        <v/>
      </c>
      <c r="N780" s="147"/>
      <c r="O780" s="139"/>
      <c r="P780" s="139" t="str">
        <f t="shared" si="37"/>
        <v/>
      </c>
      <c r="Q780" s="139" t="str">
        <f t="shared" si="37"/>
        <v/>
      </c>
      <c r="R780" s="139" t="str">
        <f t="shared" si="37"/>
        <v/>
      </c>
      <c r="S780" s="147"/>
      <c r="T780" s="146" t="str" cm="1">
        <f t="array" aca="1" ref="T780" ca="1">IF(B780&lt;&gt;"",HYPERLINK("#'"&amp;MID(CELL("Dateiname",'Gemarkungen &amp; Flurstücke'!A$1),FIND("]",CELL("Dateiname",'Gemarkungen &amp; Flurstücke'!A$1))+1,31)&amp;"'!B6","Bitte ergänzen Sie die Angaben in ''Gemarkungen &amp; Flurstücke''!"),"")</f>
        <v/>
      </c>
      <c r="U780" s="42" t="str">
        <f>IFERROR(VLOOKUP(K780,Params!$A$2:$C$17,3,FALSE)&amp;VLOOKUP(L780,Params!$A$21:$C$23,3,FALSE)&amp;IFERROR(VLOOKUP(M780,Params!$A$28:$C$36,3,FALSE),"0"),"")</f>
        <v/>
      </c>
      <c r="V780" s="67" t="str">
        <f t="shared" si="38"/>
        <v/>
      </c>
      <c r="W780" s="67" t="str">
        <f>IFERROR(VLOOKUP(U780,Verfahren!$A$1:$E$15,5,FALSE),"")&amp;IFERROR(VLOOKUP(V780,Verfahren!A$17:B$20,2,FALSE),"")</f>
        <v/>
      </c>
      <c r="X780" s="67" t="str">
        <f t="shared" si="39"/>
        <v/>
      </c>
      <c r="Y780" s="67">
        <v>776</v>
      </c>
      <c r="Z780" s="67" t="str" cm="1">
        <f t="array" ref="Z780">IFERROR(INDEX($C$1:$C$1003,_xlfn.AGGREGATE(15,6,ROW($W$5:$W$1003)/(FIND("Wohngrundstück",$W$5:$W$1003,1)&gt;0),ROW()-4)),"")</f>
        <v/>
      </c>
      <c r="AA780" s="67" t="str" cm="1">
        <f t="array" ref="AA780">IFERROR(INDEX($C$1:$C$1003,_xlfn.AGGREGATE(15,6,ROW($U$5:$U$1003)/(FIND("123",$U$5:$U$1003,1)&gt;0),ROW()-4)),"")</f>
        <v/>
      </c>
      <c r="AB780" s="67" t="str" cm="1">
        <f t="array" ref="AB780">IFERROR(INDEX($C$1:$C$1003,_xlfn.AGGREGATE(15,6,ROW($W$5:$W$1003)/(FIND("Nichtwohngrundstück",$W$5:$W$1003,1)&gt;0),ROW()-4)),"")</f>
        <v/>
      </c>
      <c r="AC780" s="67" t="str" cm="1">
        <f t="array" ref="AC780">IFERROR(INDEX($C$1:$C$1003,_xlfn.AGGREGATE(15,6,ROW($W$5:$W$1003)/(FIND("Gebäude",$W$5:$W$1003,1)&gt;0),ROW()-4)),"")</f>
        <v/>
      </c>
      <c r="AD780" s="67" t="str" cm="1">
        <f t="array" ref="AD780">IFERROR(INDEX($C$1:$C$1003,_xlfn.AGGREGATE(15,6,ROW($W$5:$W$1003)/(FIND("LuF",$W$5:$W$1003,1)&gt;0),ROW()-4)),"")</f>
        <v/>
      </c>
      <c r="AE780" s="67" t="str" cm="1">
        <f t="array" ref="AE780">IFERROR(INDEX($C$1:$C$1003,_xlfn.AGGREGATE(15,6,ROW($P$5:$P$1003)/(FIND("Ja",$P$5:$P$1003,1)&gt;0),ROW()-4)),"")</f>
        <v/>
      </c>
      <c r="AF780" s="67" t="str" cm="1">
        <f t="array" ref="AF780">IFERROR(INDEX($C$1:$C$1003,_xlfn.AGGREGATE(15,6,ROW($V$5:$V$1003)/(FIND("1",$V$5:$V$1003,1)&gt;0),ROW()-4)),"")</f>
        <v/>
      </c>
    </row>
    <row r="781" spans="2:32" x14ac:dyDescent="0.35">
      <c r="B781" s="139"/>
      <c r="C781" s="139" t="str">
        <f>IF(B781&lt;&gt;"",COUNTIF($B$4:$B781,"&lt;&gt;"),"")</f>
        <v/>
      </c>
      <c r="D781" s="142"/>
      <c r="E781" s="139"/>
      <c r="F781" s="139"/>
      <c r="G781" s="139"/>
      <c r="H781" s="139"/>
      <c r="I781" s="142"/>
      <c r="J781" s="139"/>
      <c r="K781" s="139" t="str">
        <f>IFERROR(INDEX(PLZ!B:B,MATCH(I781,PLZ!A:A,0)),"")</f>
        <v/>
      </c>
      <c r="L781" s="139"/>
      <c r="M781" s="139" t="str">
        <f>IFERROR(IF(K781&lt;&gt;"Baden-Württemberg",VLOOKUP(L781,Params!A$28:A$36,1,FALSE),""),"")</f>
        <v/>
      </c>
      <c r="N781" s="147"/>
      <c r="O781" s="139"/>
      <c r="P781" s="139" t="str">
        <f t="shared" si="37"/>
        <v/>
      </c>
      <c r="Q781" s="139" t="str">
        <f t="shared" si="37"/>
        <v/>
      </c>
      <c r="R781" s="139" t="str">
        <f t="shared" si="37"/>
        <v/>
      </c>
      <c r="S781" s="147"/>
      <c r="T781" s="146" t="str" cm="1">
        <f t="array" aca="1" ref="T781" ca="1">IF(B781&lt;&gt;"",HYPERLINK("#'"&amp;MID(CELL("Dateiname",'Gemarkungen &amp; Flurstücke'!A$1),FIND("]",CELL("Dateiname",'Gemarkungen &amp; Flurstücke'!A$1))+1,31)&amp;"'!B6","Bitte ergänzen Sie die Angaben in ''Gemarkungen &amp; Flurstücke''!"),"")</f>
        <v/>
      </c>
      <c r="U781" s="42" t="str">
        <f>IFERROR(VLOOKUP(K781,Params!$A$2:$C$17,3,FALSE)&amp;VLOOKUP(L781,Params!$A$21:$C$23,3,FALSE)&amp;IFERROR(VLOOKUP(M781,Params!$A$28:$C$36,3,FALSE),"0"),"")</f>
        <v/>
      </c>
      <c r="V781" s="67" t="str">
        <f t="shared" si="38"/>
        <v/>
      </c>
      <c r="W781" s="67" t="str">
        <f>IFERROR(VLOOKUP(U781,Verfahren!$A$1:$E$15,5,FALSE),"")&amp;IFERROR(VLOOKUP(V781,Verfahren!A$17:B$20,2,FALSE),"")</f>
        <v/>
      </c>
      <c r="X781" s="67" t="str">
        <f t="shared" si="39"/>
        <v/>
      </c>
      <c r="Y781" s="67">
        <v>777</v>
      </c>
      <c r="Z781" s="67" t="str" cm="1">
        <f t="array" ref="Z781">IFERROR(INDEX($C$1:$C$1003,_xlfn.AGGREGATE(15,6,ROW($W$5:$W$1003)/(FIND("Wohngrundstück",$W$5:$W$1003,1)&gt;0),ROW()-4)),"")</f>
        <v/>
      </c>
      <c r="AA781" s="67" t="str" cm="1">
        <f t="array" ref="AA781">IFERROR(INDEX($C$1:$C$1003,_xlfn.AGGREGATE(15,6,ROW($U$5:$U$1003)/(FIND("123",$U$5:$U$1003,1)&gt;0),ROW()-4)),"")</f>
        <v/>
      </c>
      <c r="AB781" s="67" t="str" cm="1">
        <f t="array" ref="AB781">IFERROR(INDEX($C$1:$C$1003,_xlfn.AGGREGATE(15,6,ROW($W$5:$W$1003)/(FIND("Nichtwohngrundstück",$W$5:$W$1003,1)&gt;0),ROW()-4)),"")</f>
        <v/>
      </c>
      <c r="AC781" s="67" t="str" cm="1">
        <f t="array" ref="AC781">IFERROR(INDEX($C$1:$C$1003,_xlfn.AGGREGATE(15,6,ROW($W$5:$W$1003)/(FIND("Gebäude",$W$5:$W$1003,1)&gt;0),ROW()-4)),"")</f>
        <v/>
      </c>
      <c r="AD781" s="67" t="str" cm="1">
        <f t="array" ref="AD781">IFERROR(INDEX($C$1:$C$1003,_xlfn.AGGREGATE(15,6,ROW($W$5:$W$1003)/(FIND("LuF",$W$5:$W$1003,1)&gt;0),ROW()-4)),"")</f>
        <v/>
      </c>
      <c r="AE781" s="67" t="str" cm="1">
        <f t="array" ref="AE781">IFERROR(INDEX($C$1:$C$1003,_xlfn.AGGREGATE(15,6,ROW($P$5:$P$1003)/(FIND("Ja",$P$5:$P$1003,1)&gt;0),ROW()-4)),"")</f>
        <v/>
      </c>
      <c r="AF781" s="67" t="str" cm="1">
        <f t="array" ref="AF781">IFERROR(INDEX($C$1:$C$1003,_xlfn.AGGREGATE(15,6,ROW($V$5:$V$1003)/(FIND("1",$V$5:$V$1003,1)&gt;0),ROW()-4)),"")</f>
        <v/>
      </c>
    </row>
    <row r="782" spans="2:32" x14ac:dyDescent="0.35">
      <c r="B782" s="139"/>
      <c r="C782" s="139" t="str">
        <f>IF(B782&lt;&gt;"",COUNTIF($B$4:$B782,"&lt;&gt;"),"")</f>
        <v/>
      </c>
      <c r="D782" s="142"/>
      <c r="E782" s="139"/>
      <c r="F782" s="139"/>
      <c r="G782" s="139"/>
      <c r="H782" s="139"/>
      <c r="I782" s="142"/>
      <c r="J782" s="139"/>
      <c r="K782" s="139" t="str">
        <f>IFERROR(INDEX(PLZ!B:B,MATCH(I782,PLZ!A:A,0)),"")</f>
        <v/>
      </c>
      <c r="L782" s="139"/>
      <c r="M782" s="139" t="str">
        <f>IFERROR(IF(K782&lt;&gt;"Baden-Württemberg",VLOOKUP(L782,Params!A$28:A$36,1,FALSE),""),"")</f>
        <v/>
      </c>
      <c r="N782" s="147"/>
      <c r="O782" s="139"/>
      <c r="P782" s="139" t="str">
        <f t="shared" si="37"/>
        <v/>
      </c>
      <c r="Q782" s="139" t="str">
        <f t="shared" si="37"/>
        <v/>
      </c>
      <c r="R782" s="139" t="str">
        <f t="shared" si="37"/>
        <v/>
      </c>
      <c r="S782" s="147"/>
      <c r="T782" s="146" t="str" cm="1">
        <f t="array" aca="1" ref="T782" ca="1">IF(B782&lt;&gt;"",HYPERLINK("#'"&amp;MID(CELL("Dateiname",'Gemarkungen &amp; Flurstücke'!A$1),FIND("]",CELL("Dateiname",'Gemarkungen &amp; Flurstücke'!A$1))+1,31)&amp;"'!B6","Bitte ergänzen Sie die Angaben in ''Gemarkungen &amp; Flurstücke''!"),"")</f>
        <v/>
      </c>
      <c r="U782" s="42" t="str">
        <f>IFERROR(VLOOKUP(K782,Params!$A$2:$C$17,3,FALSE)&amp;VLOOKUP(L782,Params!$A$21:$C$23,3,FALSE)&amp;IFERROR(VLOOKUP(M782,Params!$A$28:$C$36,3,FALSE),"0"),"")</f>
        <v/>
      </c>
      <c r="V782" s="67" t="str">
        <f t="shared" si="38"/>
        <v/>
      </c>
      <c r="W782" s="67" t="str">
        <f>IFERROR(VLOOKUP(U782,Verfahren!$A$1:$E$15,5,FALSE),"")&amp;IFERROR(VLOOKUP(V782,Verfahren!A$17:B$20,2,FALSE),"")</f>
        <v/>
      </c>
      <c r="X782" s="67" t="str">
        <f t="shared" si="39"/>
        <v/>
      </c>
      <c r="Y782" s="67">
        <v>778</v>
      </c>
      <c r="Z782" s="67" t="str" cm="1">
        <f t="array" ref="Z782">IFERROR(INDEX($C$1:$C$1003,_xlfn.AGGREGATE(15,6,ROW($W$5:$W$1003)/(FIND("Wohngrundstück",$W$5:$W$1003,1)&gt;0),ROW()-4)),"")</f>
        <v/>
      </c>
      <c r="AA782" s="67" t="str" cm="1">
        <f t="array" ref="AA782">IFERROR(INDEX($C$1:$C$1003,_xlfn.AGGREGATE(15,6,ROW($U$5:$U$1003)/(FIND("123",$U$5:$U$1003,1)&gt;0),ROW()-4)),"")</f>
        <v/>
      </c>
      <c r="AB782" s="67" t="str" cm="1">
        <f t="array" ref="AB782">IFERROR(INDEX($C$1:$C$1003,_xlfn.AGGREGATE(15,6,ROW($W$5:$W$1003)/(FIND("Nichtwohngrundstück",$W$5:$W$1003,1)&gt;0),ROW()-4)),"")</f>
        <v/>
      </c>
      <c r="AC782" s="67" t="str" cm="1">
        <f t="array" ref="AC782">IFERROR(INDEX($C$1:$C$1003,_xlfn.AGGREGATE(15,6,ROW($W$5:$W$1003)/(FIND("Gebäude",$W$5:$W$1003,1)&gt;0),ROW()-4)),"")</f>
        <v/>
      </c>
      <c r="AD782" s="67" t="str" cm="1">
        <f t="array" ref="AD782">IFERROR(INDEX($C$1:$C$1003,_xlfn.AGGREGATE(15,6,ROW($W$5:$W$1003)/(FIND("LuF",$W$5:$W$1003,1)&gt;0),ROW()-4)),"")</f>
        <v/>
      </c>
      <c r="AE782" s="67" t="str" cm="1">
        <f t="array" ref="AE782">IFERROR(INDEX($C$1:$C$1003,_xlfn.AGGREGATE(15,6,ROW($P$5:$P$1003)/(FIND("Ja",$P$5:$P$1003,1)&gt;0),ROW()-4)),"")</f>
        <v/>
      </c>
      <c r="AF782" s="67" t="str" cm="1">
        <f t="array" ref="AF782">IFERROR(INDEX($C$1:$C$1003,_xlfn.AGGREGATE(15,6,ROW($V$5:$V$1003)/(FIND("1",$V$5:$V$1003,1)&gt;0),ROW()-4)),"")</f>
        <v/>
      </c>
    </row>
    <row r="783" spans="2:32" x14ac:dyDescent="0.35">
      <c r="B783" s="139"/>
      <c r="C783" s="139" t="str">
        <f>IF(B783&lt;&gt;"",COUNTIF($B$4:$B783,"&lt;&gt;"),"")</f>
        <v/>
      </c>
      <c r="D783" s="142"/>
      <c r="E783" s="139"/>
      <c r="F783" s="139"/>
      <c r="G783" s="139"/>
      <c r="H783" s="139"/>
      <c r="I783" s="142"/>
      <c r="J783" s="139"/>
      <c r="K783" s="139" t="str">
        <f>IFERROR(INDEX(PLZ!B:B,MATCH(I783,PLZ!A:A,0)),"")</f>
        <v/>
      </c>
      <c r="L783" s="139"/>
      <c r="M783" s="139" t="str">
        <f>IFERROR(IF(K783&lt;&gt;"Baden-Württemberg",VLOOKUP(L783,Params!A$28:A$36,1,FALSE),""),"")</f>
        <v/>
      </c>
      <c r="N783" s="147"/>
      <c r="O783" s="139"/>
      <c r="P783" s="139" t="str">
        <f t="shared" si="37"/>
        <v/>
      </c>
      <c r="Q783" s="139" t="str">
        <f t="shared" si="37"/>
        <v/>
      </c>
      <c r="R783" s="139" t="str">
        <f t="shared" si="37"/>
        <v/>
      </c>
      <c r="S783" s="147"/>
      <c r="T783" s="146" t="str" cm="1">
        <f t="array" aca="1" ref="T783" ca="1">IF(B783&lt;&gt;"",HYPERLINK("#'"&amp;MID(CELL("Dateiname",'Gemarkungen &amp; Flurstücke'!A$1),FIND("]",CELL("Dateiname",'Gemarkungen &amp; Flurstücke'!A$1))+1,31)&amp;"'!B6","Bitte ergänzen Sie die Angaben in ''Gemarkungen &amp; Flurstücke''!"),"")</f>
        <v/>
      </c>
      <c r="U783" s="42" t="str">
        <f>IFERROR(VLOOKUP(K783,Params!$A$2:$C$17,3,FALSE)&amp;VLOOKUP(L783,Params!$A$21:$C$23,3,FALSE)&amp;IFERROR(VLOOKUP(M783,Params!$A$28:$C$36,3,FALSE),"0"),"")</f>
        <v/>
      </c>
      <c r="V783" s="67" t="str">
        <f t="shared" si="38"/>
        <v/>
      </c>
      <c r="W783" s="67" t="str">
        <f>IFERROR(VLOOKUP(U783,Verfahren!$A$1:$E$15,5,FALSE),"")&amp;IFERROR(VLOOKUP(V783,Verfahren!A$17:B$20,2,FALSE),"")</f>
        <v/>
      </c>
      <c r="X783" s="67" t="str">
        <f t="shared" si="39"/>
        <v/>
      </c>
      <c r="Y783" s="67">
        <v>779</v>
      </c>
      <c r="Z783" s="67" t="str" cm="1">
        <f t="array" ref="Z783">IFERROR(INDEX($C$1:$C$1003,_xlfn.AGGREGATE(15,6,ROW($W$5:$W$1003)/(FIND("Wohngrundstück",$W$5:$W$1003,1)&gt;0),ROW()-4)),"")</f>
        <v/>
      </c>
      <c r="AA783" s="67" t="str" cm="1">
        <f t="array" ref="AA783">IFERROR(INDEX($C$1:$C$1003,_xlfn.AGGREGATE(15,6,ROW($U$5:$U$1003)/(FIND("123",$U$5:$U$1003,1)&gt;0),ROW()-4)),"")</f>
        <v/>
      </c>
      <c r="AB783" s="67" t="str" cm="1">
        <f t="array" ref="AB783">IFERROR(INDEX($C$1:$C$1003,_xlfn.AGGREGATE(15,6,ROW($W$5:$W$1003)/(FIND("Nichtwohngrundstück",$W$5:$W$1003,1)&gt;0),ROW()-4)),"")</f>
        <v/>
      </c>
      <c r="AC783" s="67" t="str" cm="1">
        <f t="array" ref="AC783">IFERROR(INDEX($C$1:$C$1003,_xlfn.AGGREGATE(15,6,ROW($W$5:$W$1003)/(FIND("Gebäude",$W$5:$W$1003,1)&gt;0),ROW()-4)),"")</f>
        <v/>
      </c>
      <c r="AD783" s="67" t="str" cm="1">
        <f t="array" ref="AD783">IFERROR(INDEX($C$1:$C$1003,_xlfn.AGGREGATE(15,6,ROW($W$5:$W$1003)/(FIND("LuF",$W$5:$W$1003,1)&gt;0),ROW()-4)),"")</f>
        <v/>
      </c>
      <c r="AE783" s="67" t="str" cm="1">
        <f t="array" ref="AE783">IFERROR(INDEX($C$1:$C$1003,_xlfn.AGGREGATE(15,6,ROW($P$5:$P$1003)/(FIND("Ja",$P$5:$P$1003,1)&gt;0),ROW()-4)),"")</f>
        <v/>
      </c>
      <c r="AF783" s="67" t="str" cm="1">
        <f t="array" ref="AF783">IFERROR(INDEX($C$1:$C$1003,_xlfn.AGGREGATE(15,6,ROW($V$5:$V$1003)/(FIND("1",$V$5:$V$1003,1)&gt;0),ROW()-4)),"")</f>
        <v/>
      </c>
    </row>
    <row r="784" spans="2:32" x14ac:dyDescent="0.35">
      <c r="B784" s="139"/>
      <c r="C784" s="139" t="str">
        <f>IF(B784&lt;&gt;"",COUNTIF($B$4:$B784,"&lt;&gt;"),"")</f>
        <v/>
      </c>
      <c r="D784" s="142"/>
      <c r="E784" s="139"/>
      <c r="F784" s="139"/>
      <c r="G784" s="139"/>
      <c r="H784" s="139"/>
      <c r="I784" s="142"/>
      <c r="J784" s="139"/>
      <c r="K784" s="139" t="str">
        <f>IFERROR(INDEX(PLZ!B:B,MATCH(I784,PLZ!A:A,0)),"")</f>
        <v/>
      </c>
      <c r="L784" s="139"/>
      <c r="M784" s="139" t="str">
        <f>IFERROR(IF(K784&lt;&gt;"Baden-Württemberg",VLOOKUP(L784,Params!A$28:A$36,1,FALSE),""),"")</f>
        <v/>
      </c>
      <c r="N784" s="147"/>
      <c r="O784" s="139"/>
      <c r="P784" s="139" t="str">
        <f t="shared" ref="P784:R847" si="40">IF($B784&lt;&gt;"","Nein","")</f>
        <v/>
      </c>
      <c r="Q784" s="139" t="str">
        <f t="shared" si="40"/>
        <v/>
      </c>
      <c r="R784" s="139" t="str">
        <f t="shared" si="40"/>
        <v/>
      </c>
      <c r="S784" s="147"/>
      <c r="T784" s="146" t="str" cm="1">
        <f t="array" aca="1" ref="T784" ca="1">IF(B784&lt;&gt;"",HYPERLINK("#'"&amp;MID(CELL("Dateiname",'Gemarkungen &amp; Flurstücke'!A$1),FIND("]",CELL("Dateiname",'Gemarkungen &amp; Flurstücke'!A$1))+1,31)&amp;"'!B6","Bitte ergänzen Sie die Angaben in ''Gemarkungen &amp; Flurstücke''!"),"")</f>
        <v/>
      </c>
      <c r="U784" s="42" t="str">
        <f>IFERROR(VLOOKUP(K784,Params!$A$2:$C$17,3,FALSE)&amp;VLOOKUP(L784,Params!$A$21:$C$23,3,FALSE)&amp;IFERROR(VLOOKUP(M784,Params!$A$28:$C$36,3,FALSE),"0"),"")</f>
        <v/>
      </c>
      <c r="V784" s="67" t="str">
        <f t="shared" si="38"/>
        <v/>
      </c>
      <c r="W784" s="67" t="str">
        <f>IFERROR(VLOOKUP(U784,Verfahren!$A$1:$E$15,5,FALSE),"")&amp;IFERROR(VLOOKUP(V784,Verfahren!A$17:B$20,2,FALSE),"")</f>
        <v/>
      </c>
      <c r="X784" s="67" t="str">
        <f t="shared" si="39"/>
        <v/>
      </c>
      <c r="Y784" s="67">
        <v>780</v>
      </c>
      <c r="Z784" s="67" t="str" cm="1">
        <f t="array" ref="Z784">IFERROR(INDEX($C$1:$C$1003,_xlfn.AGGREGATE(15,6,ROW($W$5:$W$1003)/(FIND("Wohngrundstück",$W$5:$W$1003,1)&gt;0),ROW()-4)),"")</f>
        <v/>
      </c>
      <c r="AA784" s="67" t="str" cm="1">
        <f t="array" ref="AA784">IFERROR(INDEX($C$1:$C$1003,_xlfn.AGGREGATE(15,6,ROW($U$5:$U$1003)/(FIND("123",$U$5:$U$1003,1)&gt;0),ROW()-4)),"")</f>
        <v/>
      </c>
      <c r="AB784" s="67" t="str" cm="1">
        <f t="array" ref="AB784">IFERROR(INDEX($C$1:$C$1003,_xlfn.AGGREGATE(15,6,ROW($W$5:$W$1003)/(FIND("Nichtwohngrundstück",$W$5:$W$1003,1)&gt;0),ROW()-4)),"")</f>
        <v/>
      </c>
      <c r="AC784" s="67" t="str" cm="1">
        <f t="array" ref="AC784">IFERROR(INDEX($C$1:$C$1003,_xlfn.AGGREGATE(15,6,ROW($W$5:$W$1003)/(FIND("Gebäude",$W$5:$W$1003,1)&gt;0),ROW()-4)),"")</f>
        <v/>
      </c>
      <c r="AD784" s="67" t="str" cm="1">
        <f t="array" ref="AD784">IFERROR(INDEX($C$1:$C$1003,_xlfn.AGGREGATE(15,6,ROW($W$5:$W$1003)/(FIND("LuF",$W$5:$W$1003,1)&gt;0),ROW()-4)),"")</f>
        <v/>
      </c>
      <c r="AE784" s="67" t="str" cm="1">
        <f t="array" ref="AE784">IFERROR(INDEX($C$1:$C$1003,_xlfn.AGGREGATE(15,6,ROW($P$5:$P$1003)/(FIND("Ja",$P$5:$P$1003,1)&gt;0),ROW()-4)),"")</f>
        <v/>
      </c>
      <c r="AF784" s="67" t="str" cm="1">
        <f t="array" ref="AF784">IFERROR(INDEX($C$1:$C$1003,_xlfn.AGGREGATE(15,6,ROW($V$5:$V$1003)/(FIND("1",$V$5:$V$1003,1)&gt;0),ROW()-4)),"")</f>
        <v/>
      </c>
    </row>
    <row r="785" spans="2:32" x14ac:dyDescent="0.35">
      <c r="B785" s="139"/>
      <c r="C785" s="139" t="str">
        <f>IF(B785&lt;&gt;"",COUNTIF($B$4:$B785,"&lt;&gt;"),"")</f>
        <v/>
      </c>
      <c r="D785" s="142"/>
      <c r="E785" s="139"/>
      <c r="F785" s="139"/>
      <c r="G785" s="139"/>
      <c r="H785" s="139"/>
      <c r="I785" s="142"/>
      <c r="J785" s="139"/>
      <c r="K785" s="139" t="str">
        <f>IFERROR(INDEX(PLZ!B:B,MATCH(I785,PLZ!A:A,0)),"")</f>
        <v/>
      </c>
      <c r="L785" s="139"/>
      <c r="M785" s="139" t="str">
        <f>IFERROR(IF(K785&lt;&gt;"Baden-Württemberg",VLOOKUP(L785,Params!A$28:A$36,1,FALSE),""),"")</f>
        <v/>
      </c>
      <c r="N785" s="147"/>
      <c r="O785" s="139"/>
      <c r="P785" s="139" t="str">
        <f t="shared" si="40"/>
        <v/>
      </c>
      <c r="Q785" s="139" t="str">
        <f t="shared" si="40"/>
        <v/>
      </c>
      <c r="R785" s="139" t="str">
        <f t="shared" si="40"/>
        <v/>
      </c>
      <c r="S785" s="147"/>
      <c r="T785" s="146" t="str" cm="1">
        <f t="array" aca="1" ref="T785" ca="1">IF(B785&lt;&gt;"",HYPERLINK("#'"&amp;MID(CELL("Dateiname",'Gemarkungen &amp; Flurstücke'!A$1),FIND("]",CELL("Dateiname",'Gemarkungen &amp; Flurstücke'!A$1))+1,31)&amp;"'!B6","Bitte ergänzen Sie die Angaben in ''Gemarkungen &amp; Flurstücke''!"),"")</f>
        <v/>
      </c>
      <c r="U785" s="42" t="str">
        <f>IFERROR(VLOOKUP(K785,Params!$A$2:$C$17,3,FALSE)&amp;VLOOKUP(L785,Params!$A$21:$C$23,3,FALSE)&amp;IFERROR(VLOOKUP(M785,Params!$A$28:$C$36,3,FALSE),"0"),"")</f>
        <v/>
      </c>
      <c r="V785" s="67" t="str">
        <f t="shared" si="38"/>
        <v/>
      </c>
      <c r="W785" s="67" t="str">
        <f>IFERROR(VLOOKUP(U785,Verfahren!$A$1:$E$15,5,FALSE),"")&amp;IFERROR(VLOOKUP(V785,Verfahren!A$17:B$20,2,FALSE),"")</f>
        <v/>
      </c>
      <c r="X785" s="67" t="str">
        <f t="shared" si="39"/>
        <v/>
      </c>
      <c r="Y785" s="67">
        <v>781</v>
      </c>
      <c r="Z785" s="67" t="str" cm="1">
        <f t="array" ref="Z785">IFERROR(INDEX($C$1:$C$1003,_xlfn.AGGREGATE(15,6,ROW($W$5:$W$1003)/(FIND("Wohngrundstück",$W$5:$W$1003,1)&gt;0),ROW()-4)),"")</f>
        <v/>
      </c>
      <c r="AA785" s="67" t="str" cm="1">
        <f t="array" ref="AA785">IFERROR(INDEX($C$1:$C$1003,_xlfn.AGGREGATE(15,6,ROW($U$5:$U$1003)/(FIND("123",$U$5:$U$1003,1)&gt;0),ROW()-4)),"")</f>
        <v/>
      </c>
      <c r="AB785" s="67" t="str" cm="1">
        <f t="array" ref="AB785">IFERROR(INDEX($C$1:$C$1003,_xlfn.AGGREGATE(15,6,ROW($W$5:$W$1003)/(FIND("Nichtwohngrundstück",$W$5:$W$1003,1)&gt;0),ROW()-4)),"")</f>
        <v/>
      </c>
      <c r="AC785" s="67" t="str" cm="1">
        <f t="array" ref="AC785">IFERROR(INDEX($C$1:$C$1003,_xlfn.AGGREGATE(15,6,ROW($W$5:$W$1003)/(FIND("Gebäude",$W$5:$W$1003,1)&gt;0),ROW()-4)),"")</f>
        <v/>
      </c>
      <c r="AD785" s="67" t="str" cm="1">
        <f t="array" ref="AD785">IFERROR(INDEX($C$1:$C$1003,_xlfn.AGGREGATE(15,6,ROW($W$5:$W$1003)/(FIND("LuF",$W$5:$W$1003,1)&gt;0),ROW()-4)),"")</f>
        <v/>
      </c>
      <c r="AE785" s="67" t="str" cm="1">
        <f t="array" ref="AE785">IFERROR(INDEX($C$1:$C$1003,_xlfn.AGGREGATE(15,6,ROW($P$5:$P$1003)/(FIND("Ja",$P$5:$P$1003,1)&gt;0),ROW()-4)),"")</f>
        <v/>
      </c>
      <c r="AF785" s="67" t="str" cm="1">
        <f t="array" ref="AF785">IFERROR(INDEX($C$1:$C$1003,_xlfn.AGGREGATE(15,6,ROW($V$5:$V$1003)/(FIND("1",$V$5:$V$1003,1)&gt;0),ROW()-4)),"")</f>
        <v/>
      </c>
    </row>
    <row r="786" spans="2:32" x14ac:dyDescent="0.35">
      <c r="B786" s="139"/>
      <c r="C786" s="139" t="str">
        <f>IF(B786&lt;&gt;"",COUNTIF($B$4:$B786,"&lt;&gt;"),"")</f>
        <v/>
      </c>
      <c r="D786" s="142"/>
      <c r="E786" s="139"/>
      <c r="F786" s="139"/>
      <c r="G786" s="139"/>
      <c r="H786" s="139"/>
      <c r="I786" s="142"/>
      <c r="J786" s="139"/>
      <c r="K786" s="139" t="str">
        <f>IFERROR(INDEX(PLZ!B:B,MATCH(I786,PLZ!A:A,0)),"")</f>
        <v/>
      </c>
      <c r="L786" s="139"/>
      <c r="M786" s="139" t="str">
        <f>IFERROR(IF(K786&lt;&gt;"Baden-Württemberg",VLOOKUP(L786,Params!A$28:A$36,1,FALSE),""),"")</f>
        <v/>
      </c>
      <c r="N786" s="147"/>
      <c r="O786" s="139"/>
      <c r="P786" s="139" t="str">
        <f t="shared" si="40"/>
        <v/>
      </c>
      <c r="Q786" s="139" t="str">
        <f t="shared" si="40"/>
        <v/>
      </c>
      <c r="R786" s="139" t="str">
        <f t="shared" si="40"/>
        <v/>
      </c>
      <c r="S786" s="147"/>
      <c r="T786" s="146" t="str" cm="1">
        <f t="array" aca="1" ref="T786" ca="1">IF(B786&lt;&gt;"",HYPERLINK("#'"&amp;MID(CELL("Dateiname",'Gemarkungen &amp; Flurstücke'!A$1),FIND("]",CELL("Dateiname",'Gemarkungen &amp; Flurstücke'!A$1))+1,31)&amp;"'!B6","Bitte ergänzen Sie die Angaben in ''Gemarkungen &amp; Flurstücke''!"),"")</f>
        <v/>
      </c>
      <c r="U786" s="42" t="str">
        <f>IFERROR(VLOOKUP(K786,Params!$A$2:$C$17,3,FALSE)&amp;VLOOKUP(L786,Params!$A$21:$C$23,3,FALSE)&amp;IFERROR(VLOOKUP(M786,Params!$A$28:$C$36,3,FALSE),"0"),"")</f>
        <v/>
      </c>
      <c r="V786" s="67" t="str">
        <f t="shared" si="38"/>
        <v/>
      </c>
      <c r="W786" s="67" t="str">
        <f>IFERROR(VLOOKUP(U786,Verfahren!$A$1:$E$15,5,FALSE),"")&amp;IFERROR(VLOOKUP(V786,Verfahren!A$17:B$20,2,FALSE),"")</f>
        <v/>
      </c>
      <c r="X786" s="67" t="str">
        <f t="shared" si="39"/>
        <v/>
      </c>
      <c r="Y786" s="67">
        <v>782</v>
      </c>
      <c r="Z786" s="67" t="str" cm="1">
        <f t="array" ref="Z786">IFERROR(INDEX($C$1:$C$1003,_xlfn.AGGREGATE(15,6,ROW($W$5:$W$1003)/(FIND("Wohngrundstück",$W$5:$W$1003,1)&gt;0),ROW()-4)),"")</f>
        <v/>
      </c>
      <c r="AA786" s="67" t="str" cm="1">
        <f t="array" ref="AA786">IFERROR(INDEX($C$1:$C$1003,_xlfn.AGGREGATE(15,6,ROW($U$5:$U$1003)/(FIND("123",$U$5:$U$1003,1)&gt;0),ROW()-4)),"")</f>
        <v/>
      </c>
      <c r="AB786" s="67" t="str" cm="1">
        <f t="array" ref="AB786">IFERROR(INDEX($C$1:$C$1003,_xlfn.AGGREGATE(15,6,ROW($W$5:$W$1003)/(FIND("Nichtwohngrundstück",$W$5:$W$1003,1)&gt;0),ROW()-4)),"")</f>
        <v/>
      </c>
      <c r="AC786" s="67" t="str" cm="1">
        <f t="array" ref="AC786">IFERROR(INDEX($C$1:$C$1003,_xlfn.AGGREGATE(15,6,ROW($W$5:$W$1003)/(FIND("Gebäude",$W$5:$W$1003,1)&gt;0),ROW()-4)),"")</f>
        <v/>
      </c>
      <c r="AD786" s="67" t="str" cm="1">
        <f t="array" ref="AD786">IFERROR(INDEX($C$1:$C$1003,_xlfn.AGGREGATE(15,6,ROW($W$5:$W$1003)/(FIND("LuF",$W$5:$W$1003,1)&gt;0),ROW()-4)),"")</f>
        <v/>
      </c>
      <c r="AE786" s="67" t="str" cm="1">
        <f t="array" ref="AE786">IFERROR(INDEX($C$1:$C$1003,_xlfn.AGGREGATE(15,6,ROW($P$5:$P$1003)/(FIND("Ja",$P$5:$P$1003,1)&gt;0),ROW()-4)),"")</f>
        <v/>
      </c>
      <c r="AF786" s="67" t="str" cm="1">
        <f t="array" ref="AF786">IFERROR(INDEX($C$1:$C$1003,_xlfn.AGGREGATE(15,6,ROW($V$5:$V$1003)/(FIND("1",$V$5:$V$1003,1)&gt;0),ROW()-4)),"")</f>
        <v/>
      </c>
    </row>
    <row r="787" spans="2:32" x14ac:dyDescent="0.35">
      <c r="B787" s="139"/>
      <c r="C787" s="139" t="str">
        <f>IF(B787&lt;&gt;"",COUNTIF($B$4:$B787,"&lt;&gt;"),"")</f>
        <v/>
      </c>
      <c r="D787" s="142"/>
      <c r="E787" s="139"/>
      <c r="F787" s="139"/>
      <c r="G787" s="139"/>
      <c r="H787" s="139"/>
      <c r="I787" s="142"/>
      <c r="J787" s="139"/>
      <c r="K787" s="139" t="str">
        <f>IFERROR(INDEX(PLZ!B:B,MATCH(I787,PLZ!A:A,0)),"")</f>
        <v/>
      </c>
      <c r="L787" s="139"/>
      <c r="M787" s="139" t="str">
        <f>IFERROR(IF(K787&lt;&gt;"Baden-Württemberg",VLOOKUP(L787,Params!A$28:A$36,1,FALSE),""),"")</f>
        <v/>
      </c>
      <c r="N787" s="147"/>
      <c r="O787" s="139"/>
      <c r="P787" s="139" t="str">
        <f t="shared" si="40"/>
        <v/>
      </c>
      <c r="Q787" s="139" t="str">
        <f t="shared" si="40"/>
        <v/>
      </c>
      <c r="R787" s="139" t="str">
        <f t="shared" si="40"/>
        <v/>
      </c>
      <c r="S787" s="147"/>
      <c r="T787" s="146" t="str" cm="1">
        <f t="array" aca="1" ref="T787" ca="1">IF(B787&lt;&gt;"",HYPERLINK("#'"&amp;MID(CELL("Dateiname",'Gemarkungen &amp; Flurstücke'!A$1),FIND("]",CELL("Dateiname",'Gemarkungen &amp; Flurstücke'!A$1))+1,31)&amp;"'!B6","Bitte ergänzen Sie die Angaben in ''Gemarkungen &amp; Flurstücke''!"),"")</f>
        <v/>
      </c>
      <c r="U787" s="42" t="str">
        <f>IFERROR(VLOOKUP(K787,Params!$A$2:$C$17,3,FALSE)&amp;VLOOKUP(L787,Params!$A$21:$C$23,3,FALSE)&amp;IFERROR(VLOOKUP(M787,Params!$A$28:$C$36,3,FALSE),"0"),"")</f>
        <v/>
      </c>
      <c r="V787" s="67" t="str">
        <f t="shared" si="38"/>
        <v/>
      </c>
      <c r="W787" s="67" t="str">
        <f>IFERROR(VLOOKUP(U787,Verfahren!$A$1:$E$15,5,FALSE),"")&amp;IFERROR(VLOOKUP(V787,Verfahren!A$17:B$20,2,FALSE),"")</f>
        <v/>
      </c>
      <c r="X787" s="67" t="str">
        <f t="shared" si="39"/>
        <v/>
      </c>
      <c r="Y787" s="67">
        <v>783</v>
      </c>
      <c r="Z787" s="67" t="str" cm="1">
        <f t="array" ref="Z787">IFERROR(INDEX($C$1:$C$1003,_xlfn.AGGREGATE(15,6,ROW($W$5:$W$1003)/(FIND("Wohngrundstück",$W$5:$W$1003,1)&gt;0),ROW()-4)),"")</f>
        <v/>
      </c>
      <c r="AA787" s="67" t="str" cm="1">
        <f t="array" ref="AA787">IFERROR(INDEX($C$1:$C$1003,_xlfn.AGGREGATE(15,6,ROW($U$5:$U$1003)/(FIND("123",$U$5:$U$1003,1)&gt;0),ROW()-4)),"")</f>
        <v/>
      </c>
      <c r="AB787" s="67" t="str" cm="1">
        <f t="array" ref="AB787">IFERROR(INDEX($C$1:$C$1003,_xlfn.AGGREGATE(15,6,ROW($W$5:$W$1003)/(FIND("Nichtwohngrundstück",$W$5:$W$1003,1)&gt;0),ROW()-4)),"")</f>
        <v/>
      </c>
      <c r="AC787" s="67" t="str" cm="1">
        <f t="array" ref="AC787">IFERROR(INDEX($C$1:$C$1003,_xlfn.AGGREGATE(15,6,ROW($W$5:$W$1003)/(FIND("Gebäude",$W$5:$W$1003,1)&gt;0),ROW()-4)),"")</f>
        <v/>
      </c>
      <c r="AD787" s="67" t="str" cm="1">
        <f t="array" ref="AD787">IFERROR(INDEX($C$1:$C$1003,_xlfn.AGGREGATE(15,6,ROW($W$5:$W$1003)/(FIND("LuF",$W$5:$W$1003,1)&gt;0),ROW()-4)),"")</f>
        <v/>
      </c>
      <c r="AE787" s="67" t="str" cm="1">
        <f t="array" ref="AE787">IFERROR(INDEX($C$1:$C$1003,_xlfn.AGGREGATE(15,6,ROW($P$5:$P$1003)/(FIND("Ja",$P$5:$P$1003,1)&gt;0),ROW()-4)),"")</f>
        <v/>
      </c>
      <c r="AF787" s="67" t="str" cm="1">
        <f t="array" ref="AF787">IFERROR(INDEX($C$1:$C$1003,_xlfn.AGGREGATE(15,6,ROW($V$5:$V$1003)/(FIND("1",$V$5:$V$1003,1)&gt;0),ROW()-4)),"")</f>
        <v/>
      </c>
    </row>
    <row r="788" spans="2:32" x14ac:dyDescent="0.35">
      <c r="B788" s="139"/>
      <c r="C788" s="139" t="str">
        <f>IF(B788&lt;&gt;"",COUNTIF($B$4:$B788,"&lt;&gt;"),"")</f>
        <v/>
      </c>
      <c r="D788" s="142"/>
      <c r="E788" s="139"/>
      <c r="F788" s="139"/>
      <c r="G788" s="139"/>
      <c r="H788" s="139"/>
      <c r="I788" s="142"/>
      <c r="J788" s="139"/>
      <c r="K788" s="139" t="str">
        <f>IFERROR(INDEX(PLZ!B:B,MATCH(I788,PLZ!A:A,0)),"")</f>
        <v/>
      </c>
      <c r="L788" s="139"/>
      <c r="M788" s="139" t="str">
        <f>IFERROR(IF(K788&lt;&gt;"Baden-Württemberg",VLOOKUP(L788,Params!A$28:A$36,1,FALSE),""),"")</f>
        <v/>
      </c>
      <c r="N788" s="147"/>
      <c r="O788" s="139"/>
      <c r="P788" s="139" t="str">
        <f t="shared" si="40"/>
        <v/>
      </c>
      <c r="Q788" s="139" t="str">
        <f t="shared" si="40"/>
        <v/>
      </c>
      <c r="R788" s="139" t="str">
        <f t="shared" si="40"/>
        <v/>
      </c>
      <c r="S788" s="147"/>
      <c r="T788" s="146" t="str" cm="1">
        <f t="array" aca="1" ref="T788" ca="1">IF(B788&lt;&gt;"",HYPERLINK("#'"&amp;MID(CELL("Dateiname",'Gemarkungen &amp; Flurstücke'!A$1),FIND("]",CELL("Dateiname",'Gemarkungen &amp; Flurstücke'!A$1))+1,31)&amp;"'!B6","Bitte ergänzen Sie die Angaben in ''Gemarkungen &amp; Flurstücke''!"),"")</f>
        <v/>
      </c>
      <c r="U788" s="42" t="str">
        <f>IFERROR(VLOOKUP(K788,Params!$A$2:$C$17,3,FALSE)&amp;VLOOKUP(L788,Params!$A$21:$C$23,3,FALSE)&amp;IFERROR(VLOOKUP(M788,Params!$A$28:$C$36,3,FALSE),"0"),"")</f>
        <v/>
      </c>
      <c r="V788" s="67" t="str">
        <f t="shared" si="38"/>
        <v/>
      </c>
      <c r="W788" s="67" t="str">
        <f>IFERROR(VLOOKUP(U788,Verfahren!$A$1:$E$15,5,FALSE),"")&amp;IFERROR(VLOOKUP(V788,Verfahren!A$17:B$20,2,FALSE),"")</f>
        <v/>
      </c>
      <c r="X788" s="67" t="str">
        <f t="shared" si="39"/>
        <v/>
      </c>
      <c r="Y788" s="67">
        <v>784</v>
      </c>
      <c r="Z788" s="67" t="str" cm="1">
        <f t="array" ref="Z788">IFERROR(INDEX($C$1:$C$1003,_xlfn.AGGREGATE(15,6,ROW($W$5:$W$1003)/(FIND("Wohngrundstück",$W$5:$W$1003,1)&gt;0),ROW()-4)),"")</f>
        <v/>
      </c>
      <c r="AA788" s="67" t="str" cm="1">
        <f t="array" ref="AA788">IFERROR(INDEX($C$1:$C$1003,_xlfn.AGGREGATE(15,6,ROW($U$5:$U$1003)/(FIND("123",$U$5:$U$1003,1)&gt;0),ROW()-4)),"")</f>
        <v/>
      </c>
      <c r="AB788" s="67" t="str" cm="1">
        <f t="array" ref="AB788">IFERROR(INDEX($C$1:$C$1003,_xlfn.AGGREGATE(15,6,ROW($W$5:$W$1003)/(FIND("Nichtwohngrundstück",$W$5:$W$1003,1)&gt;0),ROW()-4)),"")</f>
        <v/>
      </c>
      <c r="AC788" s="67" t="str" cm="1">
        <f t="array" ref="AC788">IFERROR(INDEX($C$1:$C$1003,_xlfn.AGGREGATE(15,6,ROW($W$5:$W$1003)/(FIND("Gebäude",$W$5:$W$1003,1)&gt;0),ROW()-4)),"")</f>
        <v/>
      </c>
      <c r="AD788" s="67" t="str" cm="1">
        <f t="array" ref="AD788">IFERROR(INDEX($C$1:$C$1003,_xlfn.AGGREGATE(15,6,ROW($W$5:$W$1003)/(FIND("LuF",$W$5:$W$1003,1)&gt;0),ROW()-4)),"")</f>
        <v/>
      </c>
      <c r="AE788" s="67" t="str" cm="1">
        <f t="array" ref="AE788">IFERROR(INDEX($C$1:$C$1003,_xlfn.AGGREGATE(15,6,ROW($P$5:$P$1003)/(FIND("Ja",$P$5:$P$1003,1)&gt;0),ROW()-4)),"")</f>
        <v/>
      </c>
      <c r="AF788" s="67" t="str" cm="1">
        <f t="array" ref="AF788">IFERROR(INDEX($C$1:$C$1003,_xlfn.AGGREGATE(15,6,ROW($V$5:$V$1003)/(FIND("1",$V$5:$V$1003,1)&gt;0),ROW()-4)),"")</f>
        <v/>
      </c>
    </row>
    <row r="789" spans="2:32" x14ac:dyDescent="0.35">
      <c r="B789" s="139"/>
      <c r="C789" s="139" t="str">
        <f>IF(B789&lt;&gt;"",COUNTIF($B$4:$B789,"&lt;&gt;"),"")</f>
        <v/>
      </c>
      <c r="D789" s="142"/>
      <c r="E789" s="139"/>
      <c r="F789" s="139"/>
      <c r="G789" s="139"/>
      <c r="H789" s="139"/>
      <c r="I789" s="142"/>
      <c r="J789" s="139"/>
      <c r="K789" s="139" t="str">
        <f>IFERROR(INDEX(PLZ!B:B,MATCH(I789,PLZ!A:A,0)),"")</f>
        <v/>
      </c>
      <c r="L789" s="139"/>
      <c r="M789" s="139" t="str">
        <f>IFERROR(IF(K789&lt;&gt;"Baden-Württemberg",VLOOKUP(L789,Params!A$28:A$36,1,FALSE),""),"")</f>
        <v/>
      </c>
      <c r="N789" s="147"/>
      <c r="O789" s="139"/>
      <c r="P789" s="139" t="str">
        <f t="shared" si="40"/>
        <v/>
      </c>
      <c r="Q789" s="139" t="str">
        <f t="shared" si="40"/>
        <v/>
      </c>
      <c r="R789" s="139" t="str">
        <f t="shared" si="40"/>
        <v/>
      </c>
      <c r="S789" s="147"/>
      <c r="T789" s="146" t="str" cm="1">
        <f t="array" aca="1" ref="T789" ca="1">IF(B789&lt;&gt;"",HYPERLINK("#'"&amp;MID(CELL("Dateiname",'Gemarkungen &amp; Flurstücke'!A$1),FIND("]",CELL("Dateiname",'Gemarkungen &amp; Flurstücke'!A$1))+1,31)&amp;"'!B6","Bitte ergänzen Sie die Angaben in ''Gemarkungen &amp; Flurstücke''!"),"")</f>
        <v/>
      </c>
      <c r="U789" s="42" t="str">
        <f>IFERROR(VLOOKUP(K789,Params!$A$2:$C$17,3,FALSE)&amp;VLOOKUP(L789,Params!$A$21:$C$23,3,FALSE)&amp;IFERROR(VLOOKUP(M789,Params!$A$28:$C$36,3,FALSE),"0"),"")</f>
        <v/>
      </c>
      <c r="V789" s="67" t="str">
        <f t="shared" si="38"/>
        <v/>
      </c>
      <c r="W789" s="67" t="str">
        <f>IFERROR(VLOOKUP(U789,Verfahren!$A$1:$E$15,5,FALSE),"")&amp;IFERROR(VLOOKUP(V789,Verfahren!A$17:B$20,2,FALSE),"")</f>
        <v/>
      </c>
      <c r="X789" s="67" t="str">
        <f t="shared" si="39"/>
        <v/>
      </c>
      <c r="Y789" s="67">
        <v>785</v>
      </c>
      <c r="Z789" s="67" t="str" cm="1">
        <f t="array" ref="Z789">IFERROR(INDEX($C$1:$C$1003,_xlfn.AGGREGATE(15,6,ROW($W$5:$W$1003)/(FIND("Wohngrundstück",$W$5:$W$1003,1)&gt;0),ROW()-4)),"")</f>
        <v/>
      </c>
      <c r="AA789" s="67" t="str" cm="1">
        <f t="array" ref="AA789">IFERROR(INDEX($C$1:$C$1003,_xlfn.AGGREGATE(15,6,ROW($U$5:$U$1003)/(FIND("123",$U$5:$U$1003,1)&gt;0),ROW()-4)),"")</f>
        <v/>
      </c>
      <c r="AB789" s="67" t="str" cm="1">
        <f t="array" ref="AB789">IFERROR(INDEX($C$1:$C$1003,_xlfn.AGGREGATE(15,6,ROW($W$5:$W$1003)/(FIND("Nichtwohngrundstück",$W$5:$W$1003,1)&gt;0),ROW()-4)),"")</f>
        <v/>
      </c>
      <c r="AC789" s="67" t="str" cm="1">
        <f t="array" ref="AC789">IFERROR(INDEX($C$1:$C$1003,_xlfn.AGGREGATE(15,6,ROW($W$5:$W$1003)/(FIND("Gebäude",$W$5:$W$1003,1)&gt;0),ROW()-4)),"")</f>
        <v/>
      </c>
      <c r="AD789" s="67" t="str" cm="1">
        <f t="array" ref="AD789">IFERROR(INDEX($C$1:$C$1003,_xlfn.AGGREGATE(15,6,ROW($W$5:$W$1003)/(FIND("LuF",$W$5:$W$1003,1)&gt;0),ROW()-4)),"")</f>
        <v/>
      </c>
      <c r="AE789" s="67" t="str" cm="1">
        <f t="array" ref="AE789">IFERROR(INDEX($C$1:$C$1003,_xlfn.AGGREGATE(15,6,ROW($P$5:$P$1003)/(FIND("Ja",$P$5:$P$1003,1)&gt;0),ROW()-4)),"")</f>
        <v/>
      </c>
      <c r="AF789" s="67" t="str" cm="1">
        <f t="array" ref="AF789">IFERROR(INDEX($C$1:$C$1003,_xlfn.AGGREGATE(15,6,ROW($V$5:$V$1003)/(FIND("1",$V$5:$V$1003,1)&gt;0),ROW()-4)),"")</f>
        <v/>
      </c>
    </row>
    <row r="790" spans="2:32" x14ac:dyDescent="0.35">
      <c r="B790" s="139"/>
      <c r="C790" s="139" t="str">
        <f>IF(B790&lt;&gt;"",COUNTIF($B$4:$B790,"&lt;&gt;"),"")</f>
        <v/>
      </c>
      <c r="D790" s="142"/>
      <c r="E790" s="139"/>
      <c r="F790" s="139"/>
      <c r="G790" s="139"/>
      <c r="H790" s="139"/>
      <c r="I790" s="142"/>
      <c r="J790" s="139"/>
      <c r="K790" s="139" t="str">
        <f>IFERROR(INDEX(PLZ!B:B,MATCH(I790,PLZ!A:A,0)),"")</f>
        <v/>
      </c>
      <c r="L790" s="139"/>
      <c r="M790" s="139" t="str">
        <f>IFERROR(IF(K790&lt;&gt;"Baden-Württemberg",VLOOKUP(L790,Params!A$28:A$36,1,FALSE),""),"")</f>
        <v/>
      </c>
      <c r="N790" s="147"/>
      <c r="O790" s="139"/>
      <c r="P790" s="139" t="str">
        <f t="shared" si="40"/>
        <v/>
      </c>
      <c r="Q790" s="139" t="str">
        <f t="shared" si="40"/>
        <v/>
      </c>
      <c r="R790" s="139" t="str">
        <f t="shared" si="40"/>
        <v/>
      </c>
      <c r="S790" s="147"/>
      <c r="T790" s="146" t="str" cm="1">
        <f t="array" aca="1" ref="T790" ca="1">IF(B790&lt;&gt;"",HYPERLINK("#'"&amp;MID(CELL("Dateiname",'Gemarkungen &amp; Flurstücke'!A$1),FIND("]",CELL("Dateiname",'Gemarkungen &amp; Flurstücke'!A$1))+1,31)&amp;"'!B6","Bitte ergänzen Sie die Angaben in ''Gemarkungen &amp; Flurstücke''!"),"")</f>
        <v/>
      </c>
      <c r="U790" s="42" t="str">
        <f>IFERROR(VLOOKUP(K790,Params!$A$2:$C$17,3,FALSE)&amp;VLOOKUP(L790,Params!$A$21:$C$23,3,FALSE)&amp;IFERROR(VLOOKUP(M790,Params!$A$28:$C$36,3,FALSE),"0"),"")</f>
        <v/>
      </c>
      <c r="V790" s="67" t="str">
        <f t="shared" si="38"/>
        <v/>
      </c>
      <c r="W790" s="67" t="str">
        <f>IFERROR(VLOOKUP(U790,Verfahren!$A$1:$E$15,5,FALSE),"")&amp;IFERROR(VLOOKUP(V790,Verfahren!A$17:B$20,2,FALSE),"")</f>
        <v/>
      </c>
      <c r="X790" s="67" t="str">
        <f t="shared" si="39"/>
        <v/>
      </c>
      <c r="Y790" s="67">
        <v>786</v>
      </c>
      <c r="Z790" s="67" t="str" cm="1">
        <f t="array" ref="Z790">IFERROR(INDEX($C$1:$C$1003,_xlfn.AGGREGATE(15,6,ROW($W$5:$W$1003)/(FIND("Wohngrundstück",$W$5:$W$1003,1)&gt;0),ROW()-4)),"")</f>
        <v/>
      </c>
      <c r="AA790" s="67" t="str" cm="1">
        <f t="array" ref="AA790">IFERROR(INDEX($C$1:$C$1003,_xlfn.AGGREGATE(15,6,ROW($U$5:$U$1003)/(FIND("123",$U$5:$U$1003,1)&gt;0),ROW()-4)),"")</f>
        <v/>
      </c>
      <c r="AB790" s="67" t="str" cm="1">
        <f t="array" ref="AB790">IFERROR(INDEX($C$1:$C$1003,_xlfn.AGGREGATE(15,6,ROW($W$5:$W$1003)/(FIND("Nichtwohngrundstück",$W$5:$W$1003,1)&gt;0),ROW()-4)),"")</f>
        <v/>
      </c>
      <c r="AC790" s="67" t="str" cm="1">
        <f t="array" ref="AC790">IFERROR(INDEX($C$1:$C$1003,_xlfn.AGGREGATE(15,6,ROW($W$5:$W$1003)/(FIND("Gebäude",$W$5:$W$1003,1)&gt;0),ROW()-4)),"")</f>
        <v/>
      </c>
      <c r="AD790" s="67" t="str" cm="1">
        <f t="array" ref="AD790">IFERROR(INDEX($C$1:$C$1003,_xlfn.AGGREGATE(15,6,ROW($W$5:$W$1003)/(FIND("LuF",$W$5:$W$1003,1)&gt;0),ROW()-4)),"")</f>
        <v/>
      </c>
      <c r="AE790" s="67" t="str" cm="1">
        <f t="array" ref="AE790">IFERROR(INDEX($C$1:$C$1003,_xlfn.AGGREGATE(15,6,ROW($P$5:$P$1003)/(FIND("Ja",$P$5:$P$1003,1)&gt;0),ROW()-4)),"")</f>
        <v/>
      </c>
      <c r="AF790" s="67" t="str" cm="1">
        <f t="array" ref="AF790">IFERROR(INDEX($C$1:$C$1003,_xlfn.AGGREGATE(15,6,ROW($V$5:$V$1003)/(FIND("1",$V$5:$V$1003,1)&gt;0),ROW()-4)),"")</f>
        <v/>
      </c>
    </row>
    <row r="791" spans="2:32" x14ac:dyDescent="0.35">
      <c r="B791" s="139"/>
      <c r="C791" s="139" t="str">
        <f>IF(B791&lt;&gt;"",COUNTIF($B$4:$B791,"&lt;&gt;"),"")</f>
        <v/>
      </c>
      <c r="D791" s="142"/>
      <c r="E791" s="139"/>
      <c r="F791" s="139"/>
      <c r="G791" s="139"/>
      <c r="H791" s="139"/>
      <c r="I791" s="142"/>
      <c r="J791" s="139"/>
      <c r="K791" s="139" t="str">
        <f>IFERROR(INDEX(PLZ!B:B,MATCH(I791,PLZ!A:A,0)),"")</f>
        <v/>
      </c>
      <c r="L791" s="139"/>
      <c r="M791" s="139" t="str">
        <f>IFERROR(IF(K791&lt;&gt;"Baden-Württemberg",VLOOKUP(L791,Params!A$28:A$36,1,FALSE),""),"")</f>
        <v/>
      </c>
      <c r="N791" s="147"/>
      <c r="O791" s="139"/>
      <c r="P791" s="139" t="str">
        <f t="shared" si="40"/>
        <v/>
      </c>
      <c r="Q791" s="139" t="str">
        <f t="shared" si="40"/>
        <v/>
      </c>
      <c r="R791" s="139" t="str">
        <f t="shared" si="40"/>
        <v/>
      </c>
      <c r="S791" s="147"/>
      <c r="T791" s="146" t="str" cm="1">
        <f t="array" aca="1" ref="T791" ca="1">IF(B791&lt;&gt;"",HYPERLINK("#'"&amp;MID(CELL("Dateiname",'Gemarkungen &amp; Flurstücke'!A$1),FIND("]",CELL("Dateiname",'Gemarkungen &amp; Flurstücke'!A$1))+1,31)&amp;"'!B6","Bitte ergänzen Sie die Angaben in ''Gemarkungen &amp; Flurstücke''!"),"")</f>
        <v/>
      </c>
      <c r="U791" s="42" t="str">
        <f>IFERROR(VLOOKUP(K791,Params!$A$2:$C$17,3,FALSE)&amp;VLOOKUP(L791,Params!$A$21:$C$23,3,FALSE)&amp;IFERROR(VLOOKUP(M791,Params!$A$28:$C$36,3,FALSE),"0"),"")</f>
        <v/>
      </c>
      <c r="V791" s="67" t="str">
        <f t="shared" si="38"/>
        <v/>
      </c>
      <c r="W791" s="67" t="str">
        <f>IFERROR(VLOOKUP(U791,Verfahren!$A$1:$E$15,5,FALSE),"")&amp;IFERROR(VLOOKUP(V791,Verfahren!A$17:B$20,2,FALSE),"")</f>
        <v/>
      </c>
      <c r="X791" s="67" t="str">
        <f t="shared" si="39"/>
        <v/>
      </c>
      <c r="Y791" s="67">
        <v>787</v>
      </c>
      <c r="Z791" s="67" t="str" cm="1">
        <f t="array" ref="Z791">IFERROR(INDEX($C$1:$C$1003,_xlfn.AGGREGATE(15,6,ROW($W$5:$W$1003)/(FIND("Wohngrundstück",$W$5:$W$1003,1)&gt;0),ROW()-4)),"")</f>
        <v/>
      </c>
      <c r="AA791" s="67" t="str" cm="1">
        <f t="array" ref="AA791">IFERROR(INDEX($C$1:$C$1003,_xlfn.AGGREGATE(15,6,ROW($U$5:$U$1003)/(FIND("123",$U$5:$U$1003,1)&gt;0),ROW()-4)),"")</f>
        <v/>
      </c>
      <c r="AB791" s="67" t="str" cm="1">
        <f t="array" ref="AB791">IFERROR(INDEX($C$1:$C$1003,_xlfn.AGGREGATE(15,6,ROW($W$5:$W$1003)/(FIND("Nichtwohngrundstück",$W$5:$W$1003,1)&gt;0),ROW()-4)),"")</f>
        <v/>
      </c>
      <c r="AC791" s="67" t="str" cm="1">
        <f t="array" ref="AC791">IFERROR(INDEX($C$1:$C$1003,_xlfn.AGGREGATE(15,6,ROW($W$5:$W$1003)/(FIND("Gebäude",$W$5:$W$1003,1)&gt;0),ROW()-4)),"")</f>
        <v/>
      </c>
      <c r="AD791" s="67" t="str" cm="1">
        <f t="array" ref="AD791">IFERROR(INDEX($C$1:$C$1003,_xlfn.AGGREGATE(15,6,ROW($W$5:$W$1003)/(FIND("LuF",$W$5:$W$1003,1)&gt;0),ROW()-4)),"")</f>
        <v/>
      </c>
      <c r="AE791" s="67" t="str" cm="1">
        <f t="array" ref="AE791">IFERROR(INDEX($C$1:$C$1003,_xlfn.AGGREGATE(15,6,ROW($P$5:$P$1003)/(FIND("Ja",$P$5:$P$1003,1)&gt;0),ROW()-4)),"")</f>
        <v/>
      </c>
      <c r="AF791" s="67" t="str" cm="1">
        <f t="array" ref="AF791">IFERROR(INDEX($C$1:$C$1003,_xlfn.AGGREGATE(15,6,ROW($V$5:$V$1003)/(FIND("1",$V$5:$V$1003,1)&gt;0),ROW()-4)),"")</f>
        <v/>
      </c>
    </row>
    <row r="792" spans="2:32" x14ac:dyDescent="0.35">
      <c r="B792" s="139"/>
      <c r="C792" s="139" t="str">
        <f>IF(B792&lt;&gt;"",COUNTIF($B$4:$B792,"&lt;&gt;"),"")</f>
        <v/>
      </c>
      <c r="D792" s="142"/>
      <c r="E792" s="139"/>
      <c r="F792" s="139"/>
      <c r="G792" s="139"/>
      <c r="H792" s="139"/>
      <c r="I792" s="142"/>
      <c r="J792" s="139"/>
      <c r="K792" s="139" t="str">
        <f>IFERROR(INDEX(PLZ!B:B,MATCH(I792,PLZ!A:A,0)),"")</f>
        <v/>
      </c>
      <c r="L792" s="139"/>
      <c r="M792" s="139" t="str">
        <f>IFERROR(IF(K792&lt;&gt;"Baden-Württemberg",VLOOKUP(L792,Params!A$28:A$36,1,FALSE),""),"")</f>
        <v/>
      </c>
      <c r="N792" s="147"/>
      <c r="O792" s="139"/>
      <c r="P792" s="139" t="str">
        <f t="shared" si="40"/>
        <v/>
      </c>
      <c r="Q792" s="139" t="str">
        <f t="shared" si="40"/>
        <v/>
      </c>
      <c r="R792" s="139" t="str">
        <f t="shared" si="40"/>
        <v/>
      </c>
      <c r="S792" s="147"/>
      <c r="T792" s="146" t="str" cm="1">
        <f t="array" aca="1" ref="T792" ca="1">IF(B792&lt;&gt;"",HYPERLINK("#'"&amp;MID(CELL("Dateiname",'Gemarkungen &amp; Flurstücke'!A$1),FIND("]",CELL("Dateiname",'Gemarkungen &amp; Flurstücke'!A$1))+1,31)&amp;"'!B6","Bitte ergänzen Sie die Angaben in ''Gemarkungen &amp; Flurstücke''!"),"")</f>
        <v/>
      </c>
      <c r="U792" s="42" t="str">
        <f>IFERROR(VLOOKUP(K792,Params!$A$2:$C$17,3,FALSE)&amp;VLOOKUP(L792,Params!$A$21:$C$23,3,FALSE)&amp;IFERROR(VLOOKUP(M792,Params!$A$28:$C$36,3,FALSE),"0"),"")</f>
        <v/>
      </c>
      <c r="V792" s="67" t="str">
        <f t="shared" si="38"/>
        <v/>
      </c>
      <c r="W792" s="67" t="str">
        <f>IFERROR(VLOOKUP(U792,Verfahren!$A$1:$E$15,5,FALSE),"")&amp;IFERROR(VLOOKUP(V792,Verfahren!A$17:B$20,2,FALSE),"")</f>
        <v/>
      </c>
      <c r="X792" s="67" t="str">
        <f t="shared" si="39"/>
        <v/>
      </c>
      <c r="Y792" s="67">
        <v>788</v>
      </c>
      <c r="Z792" s="67" t="str" cm="1">
        <f t="array" ref="Z792">IFERROR(INDEX($C$1:$C$1003,_xlfn.AGGREGATE(15,6,ROW($W$5:$W$1003)/(FIND("Wohngrundstück",$W$5:$W$1003,1)&gt;0),ROW()-4)),"")</f>
        <v/>
      </c>
      <c r="AA792" s="67" t="str" cm="1">
        <f t="array" ref="AA792">IFERROR(INDEX($C$1:$C$1003,_xlfn.AGGREGATE(15,6,ROW($U$5:$U$1003)/(FIND("123",$U$5:$U$1003,1)&gt;0),ROW()-4)),"")</f>
        <v/>
      </c>
      <c r="AB792" s="67" t="str" cm="1">
        <f t="array" ref="AB792">IFERROR(INDEX($C$1:$C$1003,_xlfn.AGGREGATE(15,6,ROW($W$5:$W$1003)/(FIND("Nichtwohngrundstück",$W$5:$W$1003,1)&gt;0),ROW()-4)),"")</f>
        <v/>
      </c>
      <c r="AC792" s="67" t="str" cm="1">
        <f t="array" ref="AC792">IFERROR(INDEX($C$1:$C$1003,_xlfn.AGGREGATE(15,6,ROW($W$5:$W$1003)/(FIND("Gebäude",$W$5:$W$1003,1)&gt;0),ROW()-4)),"")</f>
        <v/>
      </c>
      <c r="AD792" s="67" t="str" cm="1">
        <f t="array" ref="AD792">IFERROR(INDEX($C$1:$C$1003,_xlfn.AGGREGATE(15,6,ROW($W$5:$W$1003)/(FIND("LuF",$W$5:$W$1003,1)&gt;0),ROW()-4)),"")</f>
        <v/>
      </c>
      <c r="AE792" s="67" t="str" cm="1">
        <f t="array" ref="AE792">IFERROR(INDEX($C$1:$C$1003,_xlfn.AGGREGATE(15,6,ROW($P$5:$P$1003)/(FIND("Ja",$P$5:$P$1003,1)&gt;0),ROW()-4)),"")</f>
        <v/>
      </c>
      <c r="AF792" s="67" t="str" cm="1">
        <f t="array" ref="AF792">IFERROR(INDEX($C$1:$C$1003,_xlfn.AGGREGATE(15,6,ROW($V$5:$V$1003)/(FIND("1",$V$5:$V$1003,1)&gt;0),ROW()-4)),"")</f>
        <v/>
      </c>
    </row>
    <row r="793" spans="2:32" x14ac:dyDescent="0.35">
      <c r="B793" s="139"/>
      <c r="C793" s="139" t="str">
        <f>IF(B793&lt;&gt;"",COUNTIF($B$4:$B793,"&lt;&gt;"),"")</f>
        <v/>
      </c>
      <c r="D793" s="142"/>
      <c r="E793" s="139"/>
      <c r="F793" s="139"/>
      <c r="G793" s="139"/>
      <c r="H793" s="139"/>
      <c r="I793" s="142"/>
      <c r="J793" s="139"/>
      <c r="K793" s="139" t="str">
        <f>IFERROR(INDEX(PLZ!B:B,MATCH(I793,PLZ!A:A,0)),"")</f>
        <v/>
      </c>
      <c r="L793" s="139"/>
      <c r="M793" s="139" t="str">
        <f>IFERROR(IF(K793&lt;&gt;"Baden-Württemberg",VLOOKUP(L793,Params!A$28:A$36,1,FALSE),""),"")</f>
        <v/>
      </c>
      <c r="N793" s="147"/>
      <c r="O793" s="139"/>
      <c r="P793" s="139" t="str">
        <f t="shared" si="40"/>
        <v/>
      </c>
      <c r="Q793" s="139" t="str">
        <f t="shared" si="40"/>
        <v/>
      </c>
      <c r="R793" s="139" t="str">
        <f t="shared" si="40"/>
        <v/>
      </c>
      <c r="S793" s="147"/>
      <c r="T793" s="146" t="str" cm="1">
        <f t="array" aca="1" ref="T793" ca="1">IF(B793&lt;&gt;"",HYPERLINK("#'"&amp;MID(CELL("Dateiname",'Gemarkungen &amp; Flurstücke'!A$1),FIND("]",CELL("Dateiname",'Gemarkungen &amp; Flurstücke'!A$1))+1,31)&amp;"'!B6","Bitte ergänzen Sie die Angaben in ''Gemarkungen &amp; Flurstücke''!"),"")</f>
        <v/>
      </c>
      <c r="U793" s="42" t="str">
        <f>IFERROR(VLOOKUP(K793,Params!$A$2:$C$17,3,FALSE)&amp;VLOOKUP(L793,Params!$A$21:$C$23,3,FALSE)&amp;IFERROR(VLOOKUP(M793,Params!$A$28:$C$36,3,FALSE),"0"),"")</f>
        <v/>
      </c>
      <c r="V793" s="67" t="str">
        <f t="shared" si="38"/>
        <v/>
      </c>
      <c r="W793" s="67" t="str">
        <f>IFERROR(VLOOKUP(U793,Verfahren!$A$1:$E$15,5,FALSE),"")&amp;IFERROR(VLOOKUP(V793,Verfahren!A$17:B$20,2,FALSE),"")</f>
        <v/>
      </c>
      <c r="X793" s="67" t="str">
        <f t="shared" si="39"/>
        <v/>
      </c>
      <c r="Y793" s="67">
        <v>789</v>
      </c>
      <c r="Z793" s="67" t="str" cm="1">
        <f t="array" ref="Z793">IFERROR(INDEX($C$1:$C$1003,_xlfn.AGGREGATE(15,6,ROW($W$5:$W$1003)/(FIND("Wohngrundstück",$W$5:$W$1003,1)&gt;0),ROW()-4)),"")</f>
        <v/>
      </c>
      <c r="AA793" s="67" t="str" cm="1">
        <f t="array" ref="AA793">IFERROR(INDEX($C$1:$C$1003,_xlfn.AGGREGATE(15,6,ROW($U$5:$U$1003)/(FIND("123",$U$5:$U$1003,1)&gt;0),ROW()-4)),"")</f>
        <v/>
      </c>
      <c r="AB793" s="67" t="str" cm="1">
        <f t="array" ref="AB793">IFERROR(INDEX($C$1:$C$1003,_xlfn.AGGREGATE(15,6,ROW($W$5:$W$1003)/(FIND("Nichtwohngrundstück",$W$5:$W$1003,1)&gt;0),ROW()-4)),"")</f>
        <v/>
      </c>
      <c r="AC793" s="67" t="str" cm="1">
        <f t="array" ref="AC793">IFERROR(INDEX($C$1:$C$1003,_xlfn.AGGREGATE(15,6,ROW($W$5:$W$1003)/(FIND("Gebäude",$W$5:$W$1003,1)&gt;0),ROW()-4)),"")</f>
        <v/>
      </c>
      <c r="AD793" s="67" t="str" cm="1">
        <f t="array" ref="AD793">IFERROR(INDEX($C$1:$C$1003,_xlfn.AGGREGATE(15,6,ROW($W$5:$W$1003)/(FIND("LuF",$W$5:$W$1003,1)&gt;0),ROW()-4)),"")</f>
        <v/>
      </c>
      <c r="AE793" s="67" t="str" cm="1">
        <f t="array" ref="AE793">IFERROR(INDEX($C$1:$C$1003,_xlfn.AGGREGATE(15,6,ROW($P$5:$P$1003)/(FIND("Ja",$P$5:$P$1003,1)&gt;0),ROW()-4)),"")</f>
        <v/>
      </c>
      <c r="AF793" s="67" t="str" cm="1">
        <f t="array" ref="AF793">IFERROR(INDEX($C$1:$C$1003,_xlfn.AGGREGATE(15,6,ROW($V$5:$V$1003)/(FIND("1",$V$5:$V$1003,1)&gt;0),ROW()-4)),"")</f>
        <v/>
      </c>
    </row>
    <row r="794" spans="2:32" x14ac:dyDescent="0.35">
      <c r="B794" s="139"/>
      <c r="C794" s="139" t="str">
        <f>IF(B794&lt;&gt;"",COUNTIF($B$4:$B794,"&lt;&gt;"),"")</f>
        <v/>
      </c>
      <c r="D794" s="142"/>
      <c r="E794" s="139"/>
      <c r="F794" s="139"/>
      <c r="G794" s="139"/>
      <c r="H794" s="139"/>
      <c r="I794" s="142"/>
      <c r="J794" s="139"/>
      <c r="K794" s="139" t="str">
        <f>IFERROR(INDEX(PLZ!B:B,MATCH(I794,PLZ!A:A,0)),"")</f>
        <v/>
      </c>
      <c r="L794" s="139"/>
      <c r="M794" s="139" t="str">
        <f>IFERROR(IF(K794&lt;&gt;"Baden-Württemberg",VLOOKUP(L794,Params!A$28:A$36,1,FALSE),""),"")</f>
        <v/>
      </c>
      <c r="N794" s="147"/>
      <c r="O794" s="139"/>
      <c r="P794" s="139" t="str">
        <f t="shared" si="40"/>
        <v/>
      </c>
      <c r="Q794" s="139" t="str">
        <f t="shared" si="40"/>
        <v/>
      </c>
      <c r="R794" s="139" t="str">
        <f t="shared" si="40"/>
        <v/>
      </c>
      <c r="S794" s="147"/>
      <c r="T794" s="146" t="str" cm="1">
        <f t="array" aca="1" ref="T794" ca="1">IF(B794&lt;&gt;"",HYPERLINK("#'"&amp;MID(CELL("Dateiname",'Gemarkungen &amp; Flurstücke'!A$1),FIND("]",CELL("Dateiname",'Gemarkungen &amp; Flurstücke'!A$1))+1,31)&amp;"'!B6","Bitte ergänzen Sie die Angaben in ''Gemarkungen &amp; Flurstücke''!"),"")</f>
        <v/>
      </c>
      <c r="U794" s="42" t="str">
        <f>IFERROR(VLOOKUP(K794,Params!$A$2:$C$17,3,FALSE)&amp;VLOOKUP(L794,Params!$A$21:$C$23,3,FALSE)&amp;IFERROR(VLOOKUP(M794,Params!$A$28:$C$36,3,FALSE),"0"),"")</f>
        <v/>
      </c>
      <c r="V794" s="67" t="str">
        <f t="shared" si="38"/>
        <v/>
      </c>
      <c r="W794" s="67" t="str">
        <f>IFERROR(VLOOKUP(U794,Verfahren!$A$1:$E$15,5,FALSE),"")&amp;IFERROR(VLOOKUP(V794,Verfahren!A$17:B$20,2,FALSE),"")</f>
        <v/>
      </c>
      <c r="X794" s="67" t="str">
        <f t="shared" si="39"/>
        <v/>
      </c>
      <c r="Y794" s="67">
        <v>790</v>
      </c>
      <c r="Z794" s="67" t="str" cm="1">
        <f t="array" ref="Z794">IFERROR(INDEX($C$1:$C$1003,_xlfn.AGGREGATE(15,6,ROW($W$5:$W$1003)/(FIND("Wohngrundstück",$W$5:$W$1003,1)&gt;0),ROW()-4)),"")</f>
        <v/>
      </c>
      <c r="AA794" s="67" t="str" cm="1">
        <f t="array" ref="AA794">IFERROR(INDEX($C$1:$C$1003,_xlfn.AGGREGATE(15,6,ROW($U$5:$U$1003)/(FIND("123",$U$5:$U$1003,1)&gt;0),ROW()-4)),"")</f>
        <v/>
      </c>
      <c r="AB794" s="67" t="str" cm="1">
        <f t="array" ref="AB794">IFERROR(INDEX($C$1:$C$1003,_xlfn.AGGREGATE(15,6,ROW($W$5:$W$1003)/(FIND("Nichtwohngrundstück",$W$5:$W$1003,1)&gt;0),ROW()-4)),"")</f>
        <v/>
      </c>
      <c r="AC794" s="67" t="str" cm="1">
        <f t="array" ref="AC794">IFERROR(INDEX($C$1:$C$1003,_xlfn.AGGREGATE(15,6,ROW($W$5:$W$1003)/(FIND("Gebäude",$W$5:$W$1003,1)&gt;0),ROW()-4)),"")</f>
        <v/>
      </c>
      <c r="AD794" s="67" t="str" cm="1">
        <f t="array" ref="AD794">IFERROR(INDEX($C$1:$C$1003,_xlfn.AGGREGATE(15,6,ROW($W$5:$W$1003)/(FIND("LuF",$W$5:$W$1003,1)&gt;0),ROW()-4)),"")</f>
        <v/>
      </c>
      <c r="AE794" s="67" t="str" cm="1">
        <f t="array" ref="AE794">IFERROR(INDEX($C$1:$C$1003,_xlfn.AGGREGATE(15,6,ROW($P$5:$P$1003)/(FIND("Ja",$P$5:$P$1003,1)&gt;0),ROW()-4)),"")</f>
        <v/>
      </c>
      <c r="AF794" s="67" t="str" cm="1">
        <f t="array" ref="AF794">IFERROR(INDEX($C$1:$C$1003,_xlfn.AGGREGATE(15,6,ROW($V$5:$V$1003)/(FIND("1",$V$5:$V$1003,1)&gt;0),ROW()-4)),"")</f>
        <v/>
      </c>
    </row>
    <row r="795" spans="2:32" x14ac:dyDescent="0.35">
      <c r="B795" s="139"/>
      <c r="C795" s="139" t="str">
        <f>IF(B795&lt;&gt;"",COUNTIF($B$4:$B795,"&lt;&gt;"),"")</f>
        <v/>
      </c>
      <c r="D795" s="142"/>
      <c r="E795" s="139"/>
      <c r="F795" s="139"/>
      <c r="G795" s="139"/>
      <c r="H795" s="139"/>
      <c r="I795" s="142"/>
      <c r="J795" s="139"/>
      <c r="K795" s="139" t="str">
        <f>IFERROR(INDEX(PLZ!B:B,MATCH(I795,PLZ!A:A,0)),"")</f>
        <v/>
      </c>
      <c r="L795" s="139"/>
      <c r="M795" s="139" t="str">
        <f>IFERROR(IF(K795&lt;&gt;"Baden-Württemberg",VLOOKUP(L795,Params!A$28:A$36,1,FALSE),""),"")</f>
        <v/>
      </c>
      <c r="N795" s="147"/>
      <c r="O795" s="139"/>
      <c r="P795" s="139" t="str">
        <f t="shared" si="40"/>
        <v/>
      </c>
      <c r="Q795" s="139" t="str">
        <f t="shared" si="40"/>
        <v/>
      </c>
      <c r="R795" s="139" t="str">
        <f t="shared" si="40"/>
        <v/>
      </c>
      <c r="S795" s="147"/>
      <c r="T795" s="146" t="str" cm="1">
        <f t="array" aca="1" ref="T795" ca="1">IF(B795&lt;&gt;"",HYPERLINK("#'"&amp;MID(CELL("Dateiname",'Gemarkungen &amp; Flurstücke'!A$1),FIND("]",CELL("Dateiname",'Gemarkungen &amp; Flurstücke'!A$1))+1,31)&amp;"'!B6","Bitte ergänzen Sie die Angaben in ''Gemarkungen &amp; Flurstücke''!"),"")</f>
        <v/>
      </c>
      <c r="U795" s="42" t="str">
        <f>IFERROR(VLOOKUP(K795,Params!$A$2:$C$17,3,FALSE)&amp;VLOOKUP(L795,Params!$A$21:$C$23,3,FALSE)&amp;IFERROR(VLOOKUP(M795,Params!$A$28:$C$36,3,FALSE),"0"),"")</f>
        <v/>
      </c>
      <c r="V795" s="67" t="str">
        <f t="shared" si="38"/>
        <v/>
      </c>
      <c r="W795" s="67" t="str">
        <f>IFERROR(VLOOKUP(U795,Verfahren!$A$1:$E$15,5,FALSE),"")&amp;IFERROR(VLOOKUP(V795,Verfahren!A$17:B$20,2,FALSE),"")</f>
        <v/>
      </c>
      <c r="X795" s="67" t="str">
        <f t="shared" si="39"/>
        <v/>
      </c>
      <c r="Y795" s="67">
        <v>791</v>
      </c>
      <c r="Z795" s="67" t="str" cm="1">
        <f t="array" ref="Z795">IFERROR(INDEX($C$1:$C$1003,_xlfn.AGGREGATE(15,6,ROW($W$5:$W$1003)/(FIND("Wohngrundstück",$W$5:$W$1003,1)&gt;0),ROW()-4)),"")</f>
        <v/>
      </c>
      <c r="AA795" s="67" t="str" cm="1">
        <f t="array" ref="AA795">IFERROR(INDEX($C$1:$C$1003,_xlfn.AGGREGATE(15,6,ROW($U$5:$U$1003)/(FIND("123",$U$5:$U$1003,1)&gt;0),ROW()-4)),"")</f>
        <v/>
      </c>
      <c r="AB795" s="67" t="str" cm="1">
        <f t="array" ref="AB795">IFERROR(INDEX($C$1:$C$1003,_xlfn.AGGREGATE(15,6,ROW($W$5:$W$1003)/(FIND("Nichtwohngrundstück",$W$5:$W$1003,1)&gt;0),ROW()-4)),"")</f>
        <v/>
      </c>
      <c r="AC795" s="67" t="str" cm="1">
        <f t="array" ref="AC795">IFERROR(INDEX($C$1:$C$1003,_xlfn.AGGREGATE(15,6,ROW($W$5:$W$1003)/(FIND("Gebäude",$W$5:$W$1003,1)&gt;0),ROW()-4)),"")</f>
        <v/>
      </c>
      <c r="AD795" s="67" t="str" cm="1">
        <f t="array" ref="AD795">IFERROR(INDEX($C$1:$C$1003,_xlfn.AGGREGATE(15,6,ROW($W$5:$W$1003)/(FIND("LuF",$W$5:$W$1003,1)&gt;0),ROW()-4)),"")</f>
        <v/>
      </c>
      <c r="AE795" s="67" t="str" cm="1">
        <f t="array" ref="AE795">IFERROR(INDEX($C$1:$C$1003,_xlfn.AGGREGATE(15,6,ROW($P$5:$P$1003)/(FIND("Ja",$P$5:$P$1003,1)&gt;0),ROW()-4)),"")</f>
        <v/>
      </c>
      <c r="AF795" s="67" t="str" cm="1">
        <f t="array" ref="AF795">IFERROR(INDEX($C$1:$C$1003,_xlfn.AGGREGATE(15,6,ROW($V$5:$V$1003)/(FIND("1",$V$5:$V$1003,1)&gt;0),ROW()-4)),"")</f>
        <v/>
      </c>
    </row>
    <row r="796" spans="2:32" x14ac:dyDescent="0.35">
      <c r="B796" s="139"/>
      <c r="C796" s="139" t="str">
        <f>IF(B796&lt;&gt;"",COUNTIF($B$4:$B796,"&lt;&gt;"),"")</f>
        <v/>
      </c>
      <c r="D796" s="142"/>
      <c r="E796" s="139"/>
      <c r="F796" s="139"/>
      <c r="G796" s="139"/>
      <c r="H796" s="139"/>
      <c r="I796" s="142"/>
      <c r="J796" s="139"/>
      <c r="K796" s="139" t="str">
        <f>IFERROR(INDEX(PLZ!B:B,MATCH(I796,PLZ!A:A,0)),"")</f>
        <v/>
      </c>
      <c r="L796" s="139"/>
      <c r="M796" s="139" t="str">
        <f>IFERROR(IF(K796&lt;&gt;"Baden-Württemberg",VLOOKUP(L796,Params!A$28:A$36,1,FALSE),""),"")</f>
        <v/>
      </c>
      <c r="N796" s="147"/>
      <c r="O796" s="139"/>
      <c r="P796" s="139" t="str">
        <f t="shared" si="40"/>
        <v/>
      </c>
      <c r="Q796" s="139" t="str">
        <f t="shared" si="40"/>
        <v/>
      </c>
      <c r="R796" s="139" t="str">
        <f t="shared" si="40"/>
        <v/>
      </c>
      <c r="S796" s="147"/>
      <c r="T796" s="146" t="str" cm="1">
        <f t="array" aca="1" ref="T796" ca="1">IF(B796&lt;&gt;"",HYPERLINK("#'"&amp;MID(CELL("Dateiname",'Gemarkungen &amp; Flurstücke'!A$1),FIND("]",CELL("Dateiname",'Gemarkungen &amp; Flurstücke'!A$1))+1,31)&amp;"'!B6","Bitte ergänzen Sie die Angaben in ''Gemarkungen &amp; Flurstücke''!"),"")</f>
        <v/>
      </c>
      <c r="U796" s="42" t="str">
        <f>IFERROR(VLOOKUP(K796,Params!$A$2:$C$17,3,FALSE)&amp;VLOOKUP(L796,Params!$A$21:$C$23,3,FALSE)&amp;IFERROR(VLOOKUP(M796,Params!$A$28:$C$36,3,FALSE),"0"),"")</f>
        <v/>
      </c>
      <c r="V796" s="67" t="str">
        <f t="shared" si="38"/>
        <v/>
      </c>
      <c r="W796" s="67" t="str">
        <f>IFERROR(VLOOKUP(U796,Verfahren!$A$1:$E$15,5,FALSE),"")&amp;IFERROR(VLOOKUP(V796,Verfahren!A$17:B$20,2,FALSE),"")</f>
        <v/>
      </c>
      <c r="X796" s="67" t="str">
        <f t="shared" si="39"/>
        <v/>
      </c>
      <c r="Y796" s="67">
        <v>792</v>
      </c>
      <c r="Z796" s="67" t="str" cm="1">
        <f t="array" ref="Z796">IFERROR(INDEX($C$1:$C$1003,_xlfn.AGGREGATE(15,6,ROW($W$5:$W$1003)/(FIND("Wohngrundstück",$W$5:$W$1003,1)&gt;0),ROW()-4)),"")</f>
        <v/>
      </c>
      <c r="AA796" s="67" t="str" cm="1">
        <f t="array" ref="AA796">IFERROR(INDEX($C$1:$C$1003,_xlfn.AGGREGATE(15,6,ROW($U$5:$U$1003)/(FIND("123",$U$5:$U$1003,1)&gt;0),ROW()-4)),"")</f>
        <v/>
      </c>
      <c r="AB796" s="67" t="str" cm="1">
        <f t="array" ref="AB796">IFERROR(INDEX($C$1:$C$1003,_xlfn.AGGREGATE(15,6,ROW($W$5:$W$1003)/(FIND("Nichtwohngrundstück",$W$5:$W$1003,1)&gt;0),ROW()-4)),"")</f>
        <v/>
      </c>
      <c r="AC796" s="67" t="str" cm="1">
        <f t="array" ref="AC796">IFERROR(INDEX($C$1:$C$1003,_xlfn.AGGREGATE(15,6,ROW($W$5:$W$1003)/(FIND("Gebäude",$W$5:$W$1003,1)&gt;0),ROW()-4)),"")</f>
        <v/>
      </c>
      <c r="AD796" s="67" t="str" cm="1">
        <f t="array" ref="AD796">IFERROR(INDEX($C$1:$C$1003,_xlfn.AGGREGATE(15,6,ROW($W$5:$W$1003)/(FIND("LuF",$W$5:$W$1003,1)&gt;0),ROW()-4)),"")</f>
        <v/>
      </c>
      <c r="AE796" s="67" t="str" cm="1">
        <f t="array" ref="AE796">IFERROR(INDEX($C$1:$C$1003,_xlfn.AGGREGATE(15,6,ROW($P$5:$P$1003)/(FIND("Ja",$P$5:$P$1003,1)&gt;0),ROW()-4)),"")</f>
        <v/>
      </c>
      <c r="AF796" s="67" t="str" cm="1">
        <f t="array" ref="AF796">IFERROR(INDEX($C$1:$C$1003,_xlfn.AGGREGATE(15,6,ROW($V$5:$V$1003)/(FIND("1",$V$5:$V$1003,1)&gt;0),ROW()-4)),"")</f>
        <v/>
      </c>
    </row>
    <row r="797" spans="2:32" x14ac:dyDescent="0.35">
      <c r="B797" s="139"/>
      <c r="C797" s="139" t="str">
        <f>IF(B797&lt;&gt;"",COUNTIF($B$4:$B797,"&lt;&gt;"),"")</f>
        <v/>
      </c>
      <c r="D797" s="142"/>
      <c r="E797" s="139"/>
      <c r="F797" s="139"/>
      <c r="G797" s="139"/>
      <c r="H797" s="139"/>
      <c r="I797" s="142"/>
      <c r="J797" s="139"/>
      <c r="K797" s="139" t="str">
        <f>IFERROR(INDEX(PLZ!B:B,MATCH(I797,PLZ!A:A,0)),"")</f>
        <v/>
      </c>
      <c r="L797" s="139"/>
      <c r="M797" s="139" t="str">
        <f>IFERROR(IF(K797&lt;&gt;"Baden-Württemberg",VLOOKUP(L797,Params!A$28:A$36,1,FALSE),""),"")</f>
        <v/>
      </c>
      <c r="N797" s="147"/>
      <c r="O797" s="139"/>
      <c r="P797" s="139" t="str">
        <f t="shared" si="40"/>
        <v/>
      </c>
      <c r="Q797" s="139" t="str">
        <f t="shared" si="40"/>
        <v/>
      </c>
      <c r="R797" s="139" t="str">
        <f t="shared" si="40"/>
        <v/>
      </c>
      <c r="S797" s="147"/>
      <c r="T797" s="146" t="str" cm="1">
        <f t="array" aca="1" ref="T797" ca="1">IF(B797&lt;&gt;"",HYPERLINK("#'"&amp;MID(CELL("Dateiname",'Gemarkungen &amp; Flurstücke'!A$1),FIND("]",CELL("Dateiname",'Gemarkungen &amp; Flurstücke'!A$1))+1,31)&amp;"'!B6","Bitte ergänzen Sie die Angaben in ''Gemarkungen &amp; Flurstücke''!"),"")</f>
        <v/>
      </c>
      <c r="U797" s="42" t="str">
        <f>IFERROR(VLOOKUP(K797,Params!$A$2:$C$17,3,FALSE)&amp;VLOOKUP(L797,Params!$A$21:$C$23,3,FALSE)&amp;IFERROR(VLOOKUP(M797,Params!$A$28:$C$36,3,FALSE),"0"),"")</f>
        <v/>
      </c>
      <c r="V797" s="67" t="str">
        <f t="shared" si="38"/>
        <v/>
      </c>
      <c r="W797" s="67" t="str">
        <f>IFERROR(VLOOKUP(U797,Verfahren!$A$1:$E$15,5,FALSE),"")&amp;IFERROR(VLOOKUP(V797,Verfahren!A$17:B$20,2,FALSE),"")</f>
        <v/>
      </c>
      <c r="X797" s="67" t="str">
        <f t="shared" si="39"/>
        <v/>
      </c>
      <c r="Y797" s="67">
        <v>793</v>
      </c>
      <c r="Z797" s="67" t="str" cm="1">
        <f t="array" ref="Z797">IFERROR(INDEX($C$1:$C$1003,_xlfn.AGGREGATE(15,6,ROW($W$5:$W$1003)/(FIND("Wohngrundstück",$W$5:$W$1003,1)&gt;0),ROW()-4)),"")</f>
        <v/>
      </c>
      <c r="AA797" s="67" t="str" cm="1">
        <f t="array" ref="AA797">IFERROR(INDEX($C$1:$C$1003,_xlfn.AGGREGATE(15,6,ROW($U$5:$U$1003)/(FIND("123",$U$5:$U$1003,1)&gt;0),ROW()-4)),"")</f>
        <v/>
      </c>
      <c r="AB797" s="67" t="str" cm="1">
        <f t="array" ref="AB797">IFERROR(INDEX($C$1:$C$1003,_xlfn.AGGREGATE(15,6,ROW($W$5:$W$1003)/(FIND("Nichtwohngrundstück",$W$5:$W$1003,1)&gt;0),ROW()-4)),"")</f>
        <v/>
      </c>
      <c r="AC797" s="67" t="str" cm="1">
        <f t="array" ref="AC797">IFERROR(INDEX($C$1:$C$1003,_xlfn.AGGREGATE(15,6,ROW($W$5:$W$1003)/(FIND("Gebäude",$W$5:$W$1003,1)&gt;0),ROW()-4)),"")</f>
        <v/>
      </c>
      <c r="AD797" s="67" t="str" cm="1">
        <f t="array" ref="AD797">IFERROR(INDEX($C$1:$C$1003,_xlfn.AGGREGATE(15,6,ROW($W$5:$W$1003)/(FIND("LuF",$W$5:$W$1003,1)&gt;0),ROW()-4)),"")</f>
        <v/>
      </c>
      <c r="AE797" s="67" t="str" cm="1">
        <f t="array" ref="AE797">IFERROR(INDEX($C$1:$C$1003,_xlfn.AGGREGATE(15,6,ROW($P$5:$P$1003)/(FIND("Ja",$P$5:$P$1003,1)&gt;0),ROW()-4)),"")</f>
        <v/>
      </c>
      <c r="AF797" s="67" t="str" cm="1">
        <f t="array" ref="AF797">IFERROR(INDEX($C$1:$C$1003,_xlfn.AGGREGATE(15,6,ROW($V$5:$V$1003)/(FIND("1",$V$5:$V$1003,1)&gt;0),ROW()-4)),"")</f>
        <v/>
      </c>
    </row>
    <row r="798" spans="2:32" x14ac:dyDescent="0.35">
      <c r="B798" s="139"/>
      <c r="C798" s="139" t="str">
        <f>IF(B798&lt;&gt;"",COUNTIF($B$4:$B798,"&lt;&gt;"),"")</f>
        <v/>
      </c>
      <c r="D798" s="142"/>
      <c r="E798" s="139"/>
      <c r="F798" s="139"/>
      <c r="G798" s="139"/>
      <c r="H798" s="139"/>
      <c r="I798" s="142"/>
      <c r="J798" s="139"/>
      <c r="K798" s="139" t="str">
        <f>IFERROR(INDEX(PLZ!B:B,MATCH(I798,PLZ!A:A,0)),"")</f>
        <v/>
      </c>
      <c r="L798" s="139"/>
      <c r="M798" s="139" t="str">
        <f>IFERROR(IF(K798&lt;&gt;"Baden-Württemberg",VLOOKUP(L798,Params!A$28:A$36,1,FALSE),""),"")</f>
        <v/>
      </c>
      <c r="N798" s="147"/>
      <c r="O798" s="139"/>
      <c r="P798" s="139" t="str">
        <f t="shared" si="40"/>
        <v/>
      </c>
      <c r="Q798" s="139" t="str">
        <f t="shared" si="40"/>
        <v/>
      </c>
      <c r="R798" s="139" t="str">
        <f t="shared" si="40"/>
        <v/>
      </c>
      <c r="S798" s="147"/>
      <c r="T798" s="146" t="str" cm="1">
        <f t="array" aca="1" ref="T798" ca="1">IF(B798&lt;&gt;"",HYPERLINK("#'"&amp;MID(CELL("Dateiname",'Gemarkungen &amp; Flurstücke'!A$1),FIND("]",CELL("Dateiname",'Gemarkungen &amp; Flurstücke'!A$1))+1,31)&amp;"'!B6","Bitte ergänzen Sie die Angaben in ''Gemarkungen &amp; Flurstücke''!"),"")</f>
        <v/>
      </c>
      <c r="U798" s="42" t="str">
        <f>IFERROR(VLOOKUP(K798,Params!$A$2:$C$17,3,FALSE)&amp;VLOOKUP(L798,Params!$A$21:$C$23,3,FALSE)&amp;IFERROR(VLOOKUP(M798,Params!$A$28:$C$36,3,FALSE),"0"),"")</f>
        <v/>
      </c>
      <c r="V798" s="67" t="str">
        <f t="shared" si="38"/>
        <v/>
      </c>
      <c r="W798" s="67" t="str">
        <f>IFERROR(VLOOKUP(U798,Verfahren!$A$1:$E$15,5,FALSE),"")&amp;IFERROR(VLOOKUP(V798,Verfahren!A$17:B$20,2,FALSE),"")</f>
        <v/>
      </c>
      <c r="X798" s="67" t="str">
        <f t="shared" si="39"/>
        <v/>
      </c>
      <c r="Y798" s="67">
        <v>794</v>
      </c>
      <c r="Z798" s="67" t="str" cm="1">
        <f t="array" ref="Z798">IFERROR(INDEX($C$1:$C$1003,_xlfn.AGGREGATE(15,6,ROW($W$5:$W$1003)/(FIND("Wohngrundstück",$W$5:$W$1003,1)&gt;0),ROW()-4)),"")</f>
        <v/>
      </c>
      <c r="AA798" s="67" t="str" cm="1">
        <f t="array" ref="AA798">IFERROR(INDEX($C$1:$C$1003,_xlfn.AGGREGATE(15,6,ROW($U$5:$U$1003)/(FIND("123",$U$5:$U$1003,1)&gt;0),ROW()-4)),"")</f>
        <v/>
      </c>
      <c r="AB798" s="67" t="str" cm="1">
        <f t="array" ref="AB798">IFERROR(INDEX($C$1:$C$1003,_xlfn.AGGREGATE(15,6,ROW($W$5:$W$1003)/(FIND("Nichtwohngrundstück",$W$5:$W$1003,1)&gt;0),ROW()-4)),"")</f>
        <v/>
      </c>
      <c r="AC798" s="67" t="str" cm="1">
        <f t="array" ref="AC798">IFERROR(INDEX($C$1:$C$1003,_xlfn.AGGREGATE(15,6,ROW($W$5:$W$1003)/(FIND("Gebäude",$W$5:$W$1003,1)&gt;0),ROW()-4)),"")</f>
        <v/>
      </c>
      <c r="AD798" s="67" t="str" cm="1">
        <f t="array" ref="AD798">IFERROR(INDEX($C$1:$C$1003,_xlfn.AGGREGATE(15,6,ROW($W$5:$W$1003)/(FIND("LuF",$W$5:$W$1003,1)&gt;0),ROW()-4)),"")</f>
        <v/>
      </c>
      <c r="AE798" s="67" t="str" cm="1">
        <f t="array" ref="AE798">IFERROR(INDEX($C$1:$C$1003,_xlfn.AGGREGATE(15,6,ROW($P$5:$P$1003)/(FIND("Ja",$P$5:$P$1003,1)&gt;0),ROW()-4)),"")</f>
        <v/>
      </c>
      <c r="AF798" s="67" t="str" cm="1">
        <f t="array" ref="AF798">IFERROR(INDEX($C$1:$C$1003,_xlfn.AGGREGATE(15,6,ROW($V$5:$V$1003)/(FIND("1",$V$5:$V$1003,1)&gt;0),ROW()-4)),"")</f>
        <v/>
      </c>
    </row>
    <row r="799" spans="2:32" x14ac:dyDescent="0.35">
      <c r="B799" s="139"/>
      <c r="C799" s="139" t="str">
        <f>IF(B799&lt;&gt;"",COUNTIF($B$4:$B799,"&lt;&gt;"),"")</f>
        <v/>
      </c>
      <c r="D799" s="142"/>
      <c r="E799" s="139"/>
      <c r="F799" s="139"/>
      <c r="G799" s="139"/>
      <c r="H799" s="139"/>
      <c r="I799" s="142"/>
      <c r="J799" s="139"/>
      <c r="K799" s="139" t="str">
        <f>IFERROR(INDEX(PLZ!B:B,MATCH(I799,PLZ!A:A,0)),"")</f>
        <v/>
      </c>
      <c r="L799" s="139"/>
      <c r="M799" s="139" t="str">
        <f>IFERROR(IF(K799&lt;&gt;"Baden-Württemberg",VLOOKUP(L799,Params!A$28:A$36,1,FALSE),""),"")</f>
        <v/>
      </c>
      <c r="N799" s="147"/>
      <c r="O799" s="139"/>
      <c r="P799" s="139" t="str">
        <f t="shared" si="40"/>
        <v/>
      </c>
      <c r="Q799" s="139" t="str">
        <f t="shared" si="40"/>
        <v/>
      </c>
      <c r="R799" s="139" t="str">
        <f t="shared" si="40"/>
        <v/>
      </c>
      <c r="S799" s="147"/>
      <c r="T799" s="146" t="str" cm="1">
        <f t="array" aca="1" ref="T799" ca="1">IF(B799&lt;&gt;"",HYPERLINK("#'"&amp;MID(CELL("Dateiname",'Gemarkungen &amp; Flurstücke'!A$1),FIND("]",CELL("Dateiname",'Gemarkungen &amp; Flurstücke'!A$1))+1,31)&amp;"'!B6","Bitte ergänzen Sie die Angaben in ''Gemarkungen &amp; Flurstücke''!"),"")</f>
        <v/>
      </c>
      <c r="U799" s="42" t="str">
        <f>IFERROR(VLOOKUP(K799,Params!$A$2:$C$17,3,FALSE)&amp;VLOOKUP(L799,Params!$A$21:$C$23,3,FALSE)&amp;IFERROR(VLOOKUP(M799,Params!$A$28:$C$36,3,FALSE),"0"),"")</f>
        <v/>
      </c>
      <c r="V799" s="67" t="str">
        <f t="shared" si="38"/>
        <v/>
      </c>
      <c r="W799" s="67" t="str">
        <f>IFERROR(VLOOKUP(U799,Verfahren!$A$1:$E$15,5,FALSE),"")&amp;IFERROR(VLOOKUP(V799,Verfahren!A$17:B$20,2,FALSE),"")</f>
        <v/>
      </c>
      <c r="X799" s="67" t="str">
        <f t="shared" si="39"/>
        <v/>
      </c>
      <c r="Y799" s="67">
        <v>795</v>
      </c>
      <c r="Z799" s="67" t="str" cm="1">
        <f t="array" ref="Z799">IFERROR(INDEX($C$1:$C$1003,_xlfn.AGGREGATE(15,6,ROW($W$5:$W$1003)/(FIND("Wohngrundstück",$W$5:$W$1003,1)&gt;0),ROW()-4)),"")</f>
        <v/>
      </c>
      <c r="AA799" s="67" t="str" cm="1">
        <f t="array" ref="AA799">IFERROR(INDEX($C$1:$C$1003,_xlfn.AGGREGATE(15,6,ROW($U$5:$U$1003)/(FIND("123",$U$5:$U$1003,1)&gt;0),ROW()-4)),"")</f>
        <v/>
      </c>
      <c r="AB799" s="67" t="str" cm="1">
        <f t="array" ref="AB799">IFERROR(INDEX($C$1:$C$1003,_xlfn.AGGREGATE(15,6,ROW($W$5:$W$1003)/(FIND("Nichtwohngrundstück",$W$5:$W$1003,1)&gt;0),ROW()-4)),"")</f>
        <v/>
      </c>
      <c r="AC799" s="67" t="str" cm="1">
        <f t="array" ref="AC799">IFERROR(INDEX($C$1:$C$1003,_xlfn.AGGREGATE(15,6,ROW($W$5:$W$1003)/(FIND("Gebäude",$W$5:$W$1003,1)&gt;0),ROW()-4)),"")</f>
        <v/>
      </c>
      <c r="AD799" s="67" t="str" cm="1">
        <f t="array" ref="AD799">IFERROR(INDEX($C$1:$C$1003,_xlfn.AGGREGATE(15,6,ROW($W$5:$W$1003)/(FIND("LuF",$W$5:$W$1003,1)&gt;0),ROW()-4)),"")</f>
        <v/>
      </c>
      <c r="AE799" s="67" t="str" cm="1">
        <f t="array" ref="AE799">IFERROR(INDEX($C$1:$C$1003,_xlfn.AGGREGATE(15,6,ROW($P$5:$P$1003)/(FIND("Ja",$P$5:$P$1003,1)&gt;0),ROW()-4)),"")</f>
        <v/>
      </c>
      <c r="AF799" s="67" t="str" cm="1">
        <f t="array" ref="AF799">IFERROR(INDEX($C$1:$C$1003,_xlfn.AGGREGATE(15,6,ROW($V$5:$V$1003)/(FIND("1",$V$5:$V$1003,1)&gt;0),ROW()-4)),"")</f>
        <v/>
      </c>
    </row>
    <row r="800" spans="2:32" x14ac:dyDescent="0.35">
      <c r="B800" s="139"/>
      <c r="C800" s="139" t="str">
        <f>IF(B800&lt;&gt;"",COUNTIF($B$4:$B800,"&lt;&gt;"),"")</f>
        <v/>
      </c>
      <c r="D800" s="142"/>
      <c r="E800" s="139"/>
      <c r="F800" s="139"/>
      <c r="G800" s="139"/>
      <c r="H800" s="139"/>
      <c r="I800" s="142"/>
      <c r="J800" s="139"/>
      <c r="K800" s="139" t="str">
        <f>IFERROR(INDEX(PLZ!B:B,MATCH(I800,PLZ!A:A,0)),"")</f>
        <v/>
      </c>
      <c r="L800" s="139"/>
      <c r="M800" s="139" t="str">
        <f>IFERROR(IF(K800&lt;&gt;"Baden-Württemberg",VLOOKUP(L800,Params!A$28:A$36,1,FALSE),""),"")</f>
        <v/>
      </c>
      <c r="N800" s="147"/>
      <c r="O800" s="139"/>
      <c r="P800" s="139" t="str">
        <f t="shared" si="40"/>
        <v/>
      </c>
      <c r="Q800" s="139" t="str">
        <f t="shared" si="40"/>
        <v/>
      </c>
      <c r="R800" s="139" t="str">
        <f t="shared" si="40"/>
        <v/>
      </c>
      <c r="S800" s="147"/>
      <c r="T800" s="146" t="str" cm="1">
        <f t="array" aca="1" ref="T800" ca="1">IF(B800&lt;&gt;"",HYPERLINK("#'"&amp;MID(CELL("Dateiname",'Gemarkungen &amp; Flurstücke'!A$1),FIND("]",CELL("Dateiname",'Gemarkungen &amp; Flurstücke'!A$1))+1,31)&amp;"'!B6","Bitte ergänzen Sie die Angaben in ''Gemarkungen &amp; Flurstücke''!"),"")</f>
        <v/>
      </c>
      <c r="U800" s="42" t="str">
        <f>IFERROR(VLOOKUP(K800,Params!$A$2:$C$17,3,FALSE)&amp;VLOOKUP(L800,Params!$A$21:$C$23,3,FALSE)&amp;IFERROR(VLOOKUP(M800,Params!$A$28:$C$36,3,FALSE),"0"),"")</f>
        <v/>
      </c>
      <c r="V800" s="67" t="str">
        <f t="shared" si="38"/>
        <v/>
      </c>
      <c r="W800" s="67" t="str">
        <f>IFERROR(VLOOKUP(U800,Verfahren!$A$1:$E$15,5,FALSE),"")&amp;IFERROR(VLOOKUP(V800,Verfahren!A$17:B$20,2,FALSE),"")</f>
        <v/>
      </c>
      <c r="X800" s="67" t="str">
        <f t="shared" si="39"/>
        <v/>
      </c>
      <c r="Y800" s="67">
        <v>796</v>
      </c>
      <c r="Z800" s="67" t="str" cm="1">
        <f t="array" ref="Z800">IFERROR(INDEX($C$1:$C$1003,_xlfn.AGGREGATE(15,6,ROW($W$5:$W$1003)/(FIND("Wohngrundstück",$W$5:$W$1003,1)&gt;0),ROW()-4)),"")</f>
        <v/>
      </c>
      <c r="AA800" s="67" t="str" cm="1">
        <f t="array" ref="AA800">IFERROR(INDEX($C$1:$C$1003,_xlfn.AGGREGATE(15,6,ROW($U$5:$U$1003)/(FIND("123",$U$5:$U$1003,1)&gt;0),ROW()-4)),"")</f>
        <v/>
      </c>
      <c r="AB800" s="67" t="str" cm="1">
        <f t="array" ref="AB800">IFERROR(INDEX($C$1:$C$1003,_xlfn.AGGREGATE(15,6,ROW($W$5:$W$1003)/(FIND("Nichtwohngrundstück",$W$5:$W$1003,1)&gt;0),ROW()-4)),"")</f>
        <v/>
      </c>
      <c r="AC800" s="67" t="str" cm="1">
        <f t="array" ref="AC800">IFERROR(INDEX($C$1:$C$1003,_xlfn.AGGREGATE(15,6,ROW($W$5:$W$1003)/(FIND("Gebäude",$W$5:$W$1003,1)&gt;0),ROW()-4)),"")</f>
        <v/>
      </c>
      <c r="AD800" s="67" t="str" cm="1">
        <f t="array" ref="AD800">IFERROR(INDEX($C$1:$C$1003,_xlfn.AGGREGATE(15,6,ROW($W$5:$W$1003)/(FIND("LuF",$W$5:$W$1003,1)&gt;0),ROW()-4)),"")</f>
        <v/>
      </c>
      <c r="AE800" s="67" t="str" cm="1">
        <f t="array" ref="AE800">IFERROR(INDEX($C$1:$C$1003,_xlfn.AGGREGATE(15,6,ROW($P$5:$P$1003)/(FIND("Ja",$P$5:$P$1003,1)&gt;0),ROW()-4)),"")</f>
        <v/>
      </c>
      <c r="AF800" s="67" t="str" cm="1">
        <f t="array" ref="AF800">IFERROR(INDEX($C$1:$C$1003,_xlfn.AGGREGATE(15,6,ROW($V$5:$V$1003)/(FIND("1",$V$5:$V$1003,1)&gt;0),ROW()-4)),"")</f>
        <v/>
      </c>
    </row>
    <row r="801" spans="2:32" x14ac:dyDescent="0.35">
      <c r="B801" s="139"/>
      <c r="C801" s="139" t="str">
        <f>IF(B801&lt;&gt;"",COUNTIF($B$4:$B801,"&lt;&gt;"),"")</f>
        <v/>
      </c>
      <c r="D801" s="142"/>
      <c r="E801" s="139"/>
      <c r="F801" s="139"/>
      <c r="G801" s="139"/>
      <c r="H801" s="139"/>
      <c r="I801" s="142"/>
      <c r="J801" s="139"/>
      <c r="K801" s="139" t="str">
        <f>IFERROR(INDEX(PLZ!B:B,MATCH(I801,PLZ!A:A,0)),"")</f>
        <v/>
      </c>
      <c r="L801" s="139"/>
      <c r="M801" s="139" t="str">
        <f>IFERROR(IF(K801&lt;&gt;"Baden-Württemberg",VLOOKUP(L801,Params!A$28:A$36,1,FALSE),""),"")</f>
        <v/>
      </c>
      <c r="N801" s="147"/>
      <c r="O801" s="139"/>
      <c r="P801" s="139" t="str">
        <f t="shared" si="40"/>
        <v/>
      </c>
      <c r="Q801" s="139" t="str">
        <f t="shared" si="40"/>
        <v/>
      </c>
      <c r="R801" s="139" t="str">
        <f t="shared" si="40"/>
        <v/>
      </c>
      <c r="S801" s="147"/>
      <c r="T801" s="146" t="str" cm="1">
        <f t="array" aca="1" ref="T801" ca="1">IF(B801&lt;&gt;"",HYPERLINK("#'"&amp;MID(CELL("Dateiname",'Gemarkungen &amp; Flurstücke'!A$1),FIND("]",CELL("Dateiname",'Gemarkungen &amp; Flurstücke'!A$1))+1,31)&amp;"'!B6","Bitte ergänzen Sie die Angaben in ''Gemarkungen &amp; Flurstücke''!"),"")</f>
        <v/>
      </c>
      <c r="U801" s="42" t="str">
        <f>IFERROR(VLOOKUP(K801,Params!$A$2:$C$17,3,FALSE)&amp;VLOOKUP(L801,Params!$A$21:$C$23,3,FALSE)&amp;IFERROR(VLOOKUP(M801,Params!$A$28:$C$36,3,FALSE),"0"),"")</f>
        <v/>
      </c>
      <c r="V801" s="67" t="str">
        <f t="shared" si="38"/>
        <v/>
      </c>
      <c r="W801" s="67" t="str">
        <f>IFERROR(VLOOKUP(U801,Verfahren!$A$1:$E$15,5,FALSE),"")&amp;IFERROR(VLOOKUP(V801,Verfahren!A$17:B$20,2,FALSE),"")</f>
        <v/>
      </c>
      <c r="X801" s="67" t="str">
        <f t="shared" si="39"/>
        <v/>
      </c>
      <c r="Y801" s="67">
        <v>797</v>
      </c>
      <c r="Z801" s="67" t="str" cm="1">
        <f t="array" ref="Z801">IFERROR(INDEX($C$1:$C$1003,_xlfn.AGGREGATE(15,6,ROW($W$5:$W$1003)/(FIND("Wohngrundstück",$W$5:$W$1003,1)&gt;0),ROW()-4)),"")</f>
        <v/>
      </c>
      <c r="AA801" s="67" t="str" cm="1">
        <f t="array" ref="AA801">IFERROR(INDEX($C$1:$C$1003,_xlfn.AGGREGATE(15,6,ROW($U$5:$U$1003)/(FIND("123",$U$5:$U$1003,1)&gt;0),ROW()-4)),"")</f>
        <v/>
      </c>
      <c r="AB801" s="67" t="str" cm="1">
        <f t="array" ref="AB801">IFERROR(INDEX($C$1:$C$1003,_xlfn.AGGREGATE(15,6,ROW($W$5:$W$1003)/(FIND("Nichtwohngrundstück",$W$5:$W$1003,1)&gt;0),ROW()-4)),"")</f>
        <v/>
      </c>
      <c r="AC801" s="67" t="str" cm="1">
        <f t="array" ref="AC801">IFERROR(INDEX($C$1:$C$1003,_xlfn.AGGREGATE(15,6,ROW($W$5:$W$1003)/(FIND("Gebäude",$W$5:$W$1003,1)&gt;0),ROW()-4)),"")</f>
        <v/>
      </c>
      <c r="AD801" s="67" t="str" cm="1">
        <f t="array" ref="AD801">IFERROR(INDEX($C$1:$C$1003,_xlfn.AGGREGATE(15,6,ROW($W$5:$W$1003)/(FIND("LuF",$W$5:$W$1003,1)&gt;0),ROW()-4)),"")</f>
        <v/>
      </c>
      <c r="AE801" s="67" t="str" cm="1">
        <f t="array" ref="AE801">IFERROR(INDEX($C$1:$C$1003,_xlfn.AGGREGATE(15,6,ROW($P$5:$P$1003)/(FIND("Ja",$P$5:$P$1003,1)&gt;0),ROW()-4)),"")</f>
        <v/>
      </c>
      <c r="AF801" s="67" t="str" cm="1">
        <f t="array" ref="AF801">IFERROR(INDEX($C$1:$C$1003,_xlfn.AGGREGATE(15,6,ROW($V$5:$V$1003)/(FIND("1",$V$5:$V$1003,1)&gt;0),ROW()-4)),"")</f>
        <v/>
      </c>
    </row>
    <row r="802" spans="2:32" x14ac:dyDescent="0.35">
      <c r="B802" s="139"/>
      <c r="C802" s="139" t="str">
        <f>IF(B802&lt;&gt;"",COUNTIF($B$4:$B802,"&lt;&gt;"),"")</f>
        <v/>
      </c>
      <c r="D802" s="142"/>
      <c r="E802" s="139"/>
      <c r="F802" s="139"/>
      <c r="G802" s="139"/>
      <c r="H802" s="139"/>
      <c r="I802" s="142"/>
      <c r="J802" s="139"/>
      <c r="K802" s="139" t="str">
        <f>IFERROR(INDEX(PLZ!B:B,MATCH(I802,PLZ!A:A,0)),"")</f>
        <v/>
      </c>
      <c r="L802" s="139"/>
      <c r="M802" s="139" t="str">
        <f>IFERROR(IF(K802&lt;&gt;"Baden-Württemberg",VLOOKUP(L802,Params!A$28:A$36,1,FALSE),""),"")</f>
        <v/>
      </c>
      <c r="N802" s="147"/>
      <c r="O802" s="139"/>
      <c r="P802" s="139" t="str">
        <f t="shared" si="40"/>
        <v/>
      </c>
      <c r="Q802" s="139" t="str">
        <f t="shared" si="40"/>
        <v/>
      </c>
      <c r="R802" s="139" t="str">
        <f t="shared" si="40"/>
        <v/>
      </c>
      <c r="S802" s="147"/>
      <c r="T802" s="146" t="str" cm="1">
        <f t="array" aca="1" ref="T802" ca="1">IF(B802&lt;&gt;"",HYPERLINK("#'"&amp;MID(CELL("Dateiname",'Gemarkungen &amp; Flurstücke'!A$1),FIND("]",CELL("Dateiname",'Gemarkungen &amp; Flurstücke'!A$1))+1,31)&amp;"'!B6","Bitte ergänzen Sie die Angaben in ''Gemarkungen &amp; Flurstücke''!"),"")</f>
        <v/>
      </c>
      <c r="U802" s="42" t="str">
        <f>IFERROR(VLOOKUP(K802,Params!$A$2:$C$17,3,FALSE)&amp;VLOOKUP(L802,Params!$A$21:$C$23,3,FALSE)&amp;IFERROR(VLOOKUP(M802,Params!$A$28:$C$36,3,FALSE),"0"),"")</f>
        <v/>
      </c>
      <c r="V802" s="67" t="str">
        <f t="shared" si="38"/>
        <v/>
      </c>
      <c r="W802" s="67" t="str">
        <f>IFERROR(VLOOKUP(U802,Verfahren!$A$1:$E$15,5,FALSE),"")&amp;IFERROR(VLOOKUP(V802,Verfahren!A$17:B$20,2,FALSE),"")</f>
        <v/>
      </c>
      <c r="X802" s="67" t="str">
        <f t="shared" si="39"/>
        <v/>
      </c>
      <c r="Y802" s="67">
        <v>798</v>
      </c>
      <c r="Z802" s="67" t="str" cm="1">
        <f t="array" ref="Z802">IFERROR(INDEX($C$1:$C$1003,_xlfn.AGGREGATE(15,6,ROW($W$5:$W$1003)/(FIND("Wohngrundstück",$W$5:$W$1003,1)&gt;0),ROW()-4)),"")</f>
        <v/>
      </c>
      <c r="AA802" s="67" t="str" cm="1">
        <f t="array" ref="AA802">IFERROR(INDEX($C$1:$C$1003,_xlfn.AGGREGATE(15,6,ROW($U$5:$U$1003)/(FIND("123",$U$5:$U$1003,1)&gt;0),ROW()-4)),"")</f>
        <v/>
      </c>
      <c r="AB802" s="67" t="str" cm="1">
        <f t="array" ref="AB802">IFERROR(INDEX($C$1:$C$1003,_xlfn.AGGREGATE(15,6,ROW($W$5:$W$1003)/(FIND("Nichtwohngrundstück",$W$5:$W$1003,1)&gt;0),ROW()-4)),"")</f>
        <v/>
      </c>
      <c r="AC802" s="67" t="str" cm="1">
        <f t="array" ref="AC802">IFERROR(INDEX($C$1:$C$1003,_xlfn.AGGREGATE(15,6,ROW($W$5:$W$1003)/(FIND("Gebäude",$W$5:$W$1003,1)&gt;0),ROW()-4)),"")</f>
        <v/>
      </c>
      <c r="AD802" s="67" t="str" cm="1">
        <f t="array" ref="AD802">IFERROR(INDEX($C$1:$C$1003,_xlfn.AGGREGATE(15,6,ROW($W$5:$W$1003)/(FIND("LuF",$W$5:$W$1003,1)&gt;0),ROW()-4)),"")</f>
        <v/>
      </c>
      <c r="AE802" s="67" t="str" cm="1">
        <f t="array" ref="AE802">IFERROR(INDEX($C$1:$C$1003,_xlfn.AGGREGATE(15,6,ROW($P$5:$P$1003)/(FIND("Ja",$P$5:$P$1003,1)&gt;0),ROW()-4)),"")</f>
        <v/>
      </c>
      <c r="AF802" s="67" t="str" cm="1">
        <f t="array" ref="AF802">IFERROR(INDEX($C$1:$C$1003,_xlfn.AGGREGATE(15,6,ROW($V$5:$V$1003)/(FIND("1",$V$5:$V$1003,1)&gt;0),ROW()-4)),"")</f>
        <v/>
      </c>
    </row>
    <row r="803" spans="2:32" x14ac:dyDescent="0.35">
      <c r="B803" s="139"/>
      <c r="C803" s="139" t="str">
        <f>IF(B803&lt;&gt;"",COUNTIF($B$4:$B803,"&lt;&gt;"),"")</f>
        <v/>
      </c>
      <c r="D803" s="142"/>
      <c r="E803" s="139"/>
      <c r="F803" s="139"/>
      <c r="G803" s="139"/>
      <c r="H803" s="139"/>
      <c r="I803" s="142"/>
      <c r="J803" s="139"/>
      <c r="K803" s="139" t="str">
        <f>IFERROR(INDEX(PLZ!B:B,MATCH(I803,PLZ!A:A,0)),"")</f>
        <v/>
      </c>
      <c r="L803" s="139"/>
      <c r="M803" s="139" t="str">
        <f>IFERROR(IF(K803&lt;&gt;"Baden-Württemberg",VLOOKUP(L803,Params!A$28:A$36,1,FALSE),""),"")</f>
        <v/>
      </c>
      <c r="N803" s="147"/>
      <c r="O803" s="139"/>
      <c r="P803" s="139" t="str">
        <f t="shared" si="40"/>
        <v/>
      </c>
      <c r="Q803" s="139" t="str">
        <f t="shared" si="40"/>
        <v/>
      </c>
      <c r="R803" s="139" t="str">
        <f t="shared" si="40"/>
        <v/>
      </c>
      <c r="S803" s="147"/>
      <c r="T803" s="146" t="str" cm="1">
        <f t="array" aca="1" ref="T803" ca="1">IF(B803&lt;&gt;"",HYPERLINK("#'"&amp;MID(CELL("Dateiname",'Gemarkungen &amp; Flurstücke'!A$1),FIND("]",CELL("Dateiname",'Gemarkungen &amp; Flurstücke'!A$1))+1,31)&amp;"'!B6","Bitte ergänzen Sie die Angaben in ''Gemarkungen &amp; Flurstücke''!"),"")</f>
        <v/>
      </c>
      <c r="U803" s="42" t="str">
        <f>IFERROR(VLOOKUP(K803,Params!$A$2:$C$17,3,FALSE)&amp;VLOOKUP(L803,Params!$A$21:$C$23,3,FALSE)&amp;IFERROR(VLOOKUP(M803,Params!$A$28:$C$36,3,FALSE),"0"),"")</f>
        <v/>
      </c>
      <c r="V803" s="67" t="str">
        <f t="shared" si="38"/>
        <v/>
      </c>
      <c r="W803" s="67" t="str">
        <f>IFERROR(VLOOKUP(U803,Verfahren!$A$1:$E$15,5,FALSE),"")&amp;IFERROR(VLOOKUP(V803,Verfahren!A$17:B$20,2,FALSE),"")</f>
        <v/>
      </c>
      <c r="X803" s="67" t="str">
        <f t="shared" si="39"/>
        <v/>
      </c>
      <c r="Y803" s="67">
        <v>799</v>
      </c>
      <c r="Z803" s="67" t="str" cm="1">
        <f t="array" ref="Z803">IFERROR(INDEX($C$1:$C$1003,_xlfn.AGGREGATE(15,6,ROW($W$5:$W$1003)/(FIND("Wohngrundstück",$W$5:$W$1003,1)&gt;0),ROW()-4)),"")</f>
        <v/>
      </c>
      <c r="AA803" s="67" t="str" cm="1">
        <f t="array" ref="AA803">IFERROR(INDEX($C$1:$C$1003,_xlfn.AGGREGATE(15,6,ROW($U$5:$U$1003)/(FIND("123",$U$5:$U$1003,1)&gt;0),ROW()-4)),"")</f>
        <v/>
      </c>
      <c r="AB803" s="67" t="str" cm="1">
        <f t="array" ref="AB803">IFERROR(INDEX($C$1:$C$1003,_xlfn.AGGREGATE(15,6,ROW($W$5:$W$1003)/(FIND("Nichtwohngrundstück",$W$5:$W$1003,1)&gt;0),ROW()-4)),"")</f>
        <v/>
      </c>
      <c r="AC803" s="67" t="str" cm="1">
        <f t="array" ref="AC803">IFERROR(INDEX($C$1:$C$1003,_xlfn.AGGREGATE(15,6,ROW($W$5:$W$1003)/(FIND("Gebäude",$W$5:$W$1003,1)&gt;0),ROW()-4)),"")</f>
        <v/>
      </c>
      <c r="AD803" s="67" t="str" cm="1">
        <f t="array" ref="AD803">IFERROR(INDEX($C$1:$C$1003,_xlfn.AGGREGATE(15,6,ROW($W$5:$W$1003)/(FIND("LuF",$W$5:$W$1003,1)&gt;0),ROW()-4)),"")</f>
        <v/>
      </c>
      <c r="AE803" s="67" t="str" cm="1">
        <f t="array" ref="AE803">IFERROR(INDEX($C$1:$C$1003,_xlfn.AGGREGATE(15,6,ROW($P$5:$P$1003)/(FIND("Ja",$P$5:$P$1003,1)&gt;0),ROW()-4)),"")</f>
        <v/>
      </c>
      <c r="AF803" s="67" t="str" cm="1">
        <f t="array" ref="AF803">IFERROR(INDEX($C$1:$C$1003,_xlfn.AGGREGATE(15,6,ROW($V$5:$V$1003)/(FIND("1",$V$5:$V$1003,1)&gt;0),ROW()-4)),"")</f>
        <v/>
      </c>
    </row>
    <row r="804" spans="2:32" x14ac:dyDescent="0.35">
      <c r="B804" s="139"/>
      <c r="C804" s="139" t="str">
        <f>IF(B804&lt;&gt;"",COUNTIF($B$4:$B804,"&lt;&gt;"),"")</f>
        <v/>
      </c>
      <c r="D804" s="142"/>
      <c r="E804" s="139"/>
      <c r="F804" s="139"/>
      <c r="G804" s="139"/>
      <c r="H804" s="139"/>
      <c r="I804" s="142"/>
      <c r="J804" s="139"/>
      <c r="K804" s="139" t="str">
        <f>IFERROR(INDEX(PLZ!B:B,MATCH(I804,PLZ!A:A,0)),"")</f>
        <v/>
      </c>
      <c r="L804" s="139"/>
      <c r="M804" s="139" t="str">
        <f>IFERROR(IF(K804&lt;&gt;"Baden-Württemberg",VLOOKUP(L804,Params!A$28:A$36,1,FALSE),""),"")</f>
        <v/>
      </c>
      <c r="N804" s="147"/>
      <c r="O804" s="139"/>
      <c r="P804" s="139" t="str">
        <f t="shared" si="40"/>
        <v/>
      </c>
      <c r="Q804" s="139" t="str">
        <f t="shared" si="40"/>
        <v/>
      </c>
      <c r="R804" s="139" t="str">
        <f t="shared" si="40"/>
        <v/>
      </c>
      <c r="S804" s="147"/>
      <c r="T804" s="146" t="str" cm="1">
        <f t="array" aca="1" ref="T804" ca="1">IF(B804&lt;&gt;"",HYPERLINK("#'"&amp;MID(CELL("Dateiname",'Gemarkungen &amp; Flurstücke'!A$1),FIND("]",CELL("Dateiname",'Gemarkungen &amp; Flurstücke'!A$1))+1,31)&amp;"'!B6","Bitte ergänzen Sie die Angaben in ''Gemarkungen &amp; Flurstücke''!"),"")</f>
        <v/>
      </c>
      <c r="U804" s="42" t="str">
        <f>IFERROR(VLOOKUP(K804,Params!$A$2:$C$17,3,FALSE)&amp;VLOOKUP(L804,Params!$A$21:$C$23,3,FALSE)&amp;IFERROR(VLOOKUP(M804,Params!$A$28:$C$36,3,FALSE),"0"),"")</f>
        <v/>
      </c>
      <c r="V804" s="67" t="str">
        <f t="shared" si="38"/>
        <v/>
      </c>
      <c r="W804" s="67" t="str">
        <f>IFERROR(VLOOKUP(U804,Verfahren!$A$1:$E$15,5,FALSE),"")&amp;IFERROR(VLOOKUP(V804,Verfahren!A$17:B$20,2,FALSE),"")</f>
        <v/>
      </c>
      <c r="X804" s="67" t="str">
        <f t="shared" si="39"/>
        <v/>
      </c>
      <c r="Y804" s="67">
        <v>800</v>
      </c>
      <c r="Z804" s="67" t="str" cm="1">
        <f t="array" ref="Z804">IFERROR(INDEX($C$1:$C$1003,_xlfn.AGGREGATE(15,6,ROW($W$5:$W$1003)/(FIND("Wohngrundstück",$W$5:$W$1003,1)&gt;0),ROW()-4)),"")</f>
        <v/>
      </c>
      <c r="AA804" s="67" t="str" cm="1">
        <f t="array" ref="AA804">IFERROR(INDEX($C$1:$C$1003,_xlfn.AGGREGATE(15,6,ROW($U$5:$U$1003)/(FIND("123",$U$5:$U$1003,1)&gt;0),ROW()-4)),"")</f>
        <v/>
      </c>
      <c r="AB804" s="67" t="str" cm="1">
        <f t="array" ref="AB804">IFERROR(INDEX($C$1:$C$1003,_xlfn.AGGREGATE(15,6,ROW($W$5:$W$1003)/(FIND("Nichtwohngrundstück",$W$5:$W$1003,1)&gt;0),ROW()-4)),"")</f>
        <v/>
      </c>
      <c r="AC804" s="67" t="str" cm="1">
        <f t="array" ref="AC804">IFERROR(INDEX($C$1:$C$1003,_xlfn.AGGREGATE(15,6,ROW($W$5:$W$1003)/(FIND("Gebäude",$W$5:$W$1003,1)&gt;0),ROW()-4)),"")</f>
        <v/>
      </c>
      <c r="AD804" s="67" t="str" cm="1">
        <f t="array" ref="AD804">IFERROR(INDEX($C$1:$C$1003,_xlfn.AGGREGATE(15,6,ROW($W$5:$W$1003)/(FIND("LuF",$W$5:$W$1003,1)&gt;0),ROW()-4)),"")</f>
        <v/>
      </c>
      <c r="AE804" s="67" t="str" cm="1">
        <f t="array" ref="AE804">IFERROR(INDEX($C$1:$C$1003,_xlfn.AGGREGATE(15,6,ROW($P$5:$P$1003)/(FIND("Ja",$P$5:$P$1003,1)&gt;0),ROW()-4)),"")</f>
        <v/>
      </c>
      <c r="AF804" s="67" t="str" cm="1">
        <f t="array" ref="AF804">IFERROR(INDEX($C$1:$C$1003,_xlfn.AGGREGATE(15,6,ROW($V$5:$V$1003)/(FIND("1",$V$5:$V$1003,1)&gt;0),ROW()-4)),"")</f>
        <v/>
      </c>
    </row>
    <row r="805" spans="2:32" x14ac:dyDescent="0.35">
      <c r="B805" s="139"/>
      <c r="C805" s="139" t="str">
        <f>IF(B805&lt;&gt;"",COUNTIF($B$4:$B805,"&lt;&gt;"),"")</f>
        <v/>
      </c>
      <c r="D805" s="142"/>
      <c r="E805" s="139"/>
      <c r="F805" s="139"/>
      <c r="G805" s="139"/>
      <c r="H805" s="139"/>
      <c r="I805" s="142"/>
      <c r="J805" s="139"/>
      <c r="K805" s="139" t="str">
        <f>IFERROR(INDEX(PLZ!B:B,MATCH(I805,PLZ!A:A,0)),"")</f>
        <v/>
      </c>
      <c r="L805" s="139"/>
      <c r="M805" s="139" t="str">
        <f>IFERROR(IF(K805&lt;&gt;"Baden-Württemberg",VLOOKUP(L805,Params!A$28:A$36,1,FALSE),""),"")</f>
        <v/>
      </c>
      <c r="N805" s="147"/>
      <c r="O805" s="139"/>
      <c r="P805" s="139" t="str">
        <f t="shared" si="40"/>
        <v/>
      </c>
      <c r="Q805" s="139" t="str">
        <f t="shared" si="40"/>
        <v/>
      </c>
      <c r="R805" s="139" t="str">
        <f t="shared" si="40"/>
        <v/>
      </c>
      <c r="S805" s="147"/>
      <c r="T805" s="146" t="str" cm="1">
        <f t="array" aca="1" ref="T805" ca="1">IF(B805&lt;&gt;"",HYPERLINK("#'"&amp;MID(CELL("Dateiname",'Gemarkungen &amp; Flurstücke'!A$1),FIND("]",CELL("Dateiname",'Gemarkungen &amp; Flurstücke'!A$1))+1,31)&amp;"'!B6","Bitte ergänzen Sie die Angaben in ''Gemarkungen &amp; Flurstücke''!"),"")</f>
        <v/>
      </c>
      <c r="U805" s="42" t="str">
        <f>IFERROR(VLOOKUP(K805,Params!$A$2:$C$17,3,FALSE)&amp;VLOOKUP(L805,Params!$A$21:$C$23,3,FALSE)&amp;IFERROR(VLOOKUP(M805,Params!$A$28:$C$36,3,FALSE),"0"),"")</f>
        <v/>
      </c>
      <c r="V805" s="67" t="str">
        <f t="shared" si="38"/>
        <v/>
      </c>
      <c r="W805" s="67" t="str">
        <f>IFERROR(VLOOKUP(U805,Verfahren!$A$1:$E$15,5,FALSE),"")&amp;IFERROR(VLOOKUP(V805,Verfahren!A$17:B$20,2,FALSE),"")</f>
        <v/>
      </c>
      <c r="X805" s="67" t="str">
        <f t="shared" si="39"/>
        <v/>
      </c>
      <c r="Y805" s="67">
        <v>801</v>
      </c>
      <c r="Z805" s="67" t="str" cm="1">
        <f t="array" ref="Z805">IFERROR(INDEX($C$1:$C$1003,_xlfn.AGGREGATE(15,6,ROW($W$5:$W$1003)/(FIND("Wohngrundstück",$W$5:$W$1003,1)&gt;0),ROW()-4)),"")</f>
        <v/>
      </c>
      <c r="AA805" s="67" t="str" cm="1">
        <f t="array" ref="AA805">IFERROR(INDEX($C$1:$C$1003,_xlfn.AGGREGATE(15,6,ROW($U$5:$U$1003)/(FIND("123",$U$5:$U$1003,1)&gt;0),ROW()-4)),"")</f>
        <v/>
      </c>
      <c r="AB805" s="67" t="str" cm="1">
        <f t="array" ref="AB805">IFERROR(INDEX($C$1:$C$1003,_xlfn.AGGREGATE(15,6,ROW($W$5:$W$1003)/(FIND("Nichtwohngrundstück",$W$5:$W$1003,1)&gt;0),ROW()-4)),"")</f>
        <v/>
      </c>
      <c r="AC805" s="67" t="str" cm="1">
        <f t="array" ref="AC805">IFERROR(INDEX($C$1:$C$1003,_xlfn.AGGREGATE(15,6,ROW($W$5:$W$1003)/(FIND("Gebäude",$W$5:$W$1003,1)&gt;0),ROW()-4)),"")</f>
        <v/>
      </c>
      <c r="AD805" s="67" t="str" cm="1">
        <f t="array" ref="AD805">IFERROR(INDEX($C$1:$C$1003,_xlfn.AGGREGATE(15,6,ROW($W$5:$W$1003)/(FIND("LuF",$W$5:$W$1003,1)&gt;0),ROW()-4)),"")</f>
        <v/>
      </c>
      <c r="AE805" s="67" t="str" cm="1">
        <f t="array" ref="AE805">IFERROR(INDEX($C$1:$C$1003,_xlfn.AGGREGATE(15,6,ROW($P$5:$P$1003)/(FIND("Ja",$P$5:$P$1003,1)&gt;0),ROW()-4)),"")</f>
        <v/>
      </c>
      <c r="AF805" s="67" t="str" cm="1">
        <f t="array" ref="AF805">IFERROR(INDEX($C$1:$C$1003,_xlfn.AGGREGATE(15,6,ROW($V$5:$V$1003)/(FIND("1",$V$5:$V$1003,1)&gt;0),ROW()-4)),"")</f>
        <v/>
      </c>
    </row>
    <row r="806" spans="2:32" x14ac:dyDescent="0.35">
      <c r="B806" s="139"/>
      <c r="C806" s="139" t="str">
        <f>IF(B806&lt;&gt;"",COUNTIF($B$4:$B806,"&lt;&gt;"),"")</f>
        <v/>
      </c>
      <c r="D806" s="142"/>
      <c r="E806" s="139"/>
      <c r="F806" s="139"/>
      <c r="G806" s="139"/>
      <c r="H806" s="139"/>
      <c r="I806" s="142"/>
      <c r="J806" s="139"/>
      <c r="K806" s="139" t="str">
        <f>IFERROR(INDEX(PLZ!B:B,MATCH(I806,PLZ!A:A,0)),"")</f>
        <v/>
      </c>
      <c r="L806" s="139"/>
      <c r="M806" s="139" t="str">
        <f>IFERROR(IF(K806&lt;&gt;"Baden-Württemberg",VLOOKUP(L806,Params!A$28:A$36,1,FALSE),""),"")</f>
        <v/>
      </c>
      <c r="N806" s="147"/>
      <c r="O806" s="139"/>
      <c r="P806" s="139" t="str">
        <f t="shared" si="40"/>
        <v/>
      </c>
      <c r="Q806" s="139" t="str">
        <f t="shared" si="40"/>
        <v/>
      </c>
      <c r="R806" s="139" t="str">
        <f t="shared" si="40"/>
        <v/>
      </c>
      <c r="S806" s="147"/>
      <c r="T806" s="146" t="str" cm="1">
        <f t="array" aca="1" ref="T806" ca="1">IF(B806&lt;&gt;"",HYPERLINK("#'"&amp;MID(CELL("Dateiname",'Gemarkungen &amp; Flurstücke'!A$1),FIND("]",CELL("Dateiname",'Gemarkungen &amp; Flurstücke'!A$1))+1,31)&amp;"'!B6","Bitte ergänzen Sie die Angaben in ''Gemarkungen &amp; Flurstücke''!"),"")</f>
        <v/>
      </c>
      <c r="U806" s="42" t="str">
        <f>IFERROR(VLOOKUP(K806,Params!$A$2:$C$17,3,FALSE)&amp;VLOOKUP(L806,Params!$A$21:$C$23,3,FALSE)&amp;IFERROR(VLOOKUP(M806,Params!$A$28:$C$36,3,FALSE),"0"),"")</f>
        <v/>
      </c>
      <c r="V806" s="67" t="str">
        <f t="shared" si="38"/>
        <v/>
      </c>
      <c r="W806" s="67" t="str">
        <f>IFERROR(VLOOKUP(U806,Verfahren!$A$1:$E$15,5,FALSE),"")&amp;IFERROR(VLOOKUP(V806,Verfahren!A$17:B$20,2,FALSE),"")</f>
        <v/>
      </c>
      <c r="X806" s="67" t="str">
        <f t="shared" si="39"/>
        <v/>
      </c>
      <c r="Y806" s="67">
        <v>802</v>
      </c>
      <c r="Z806" s="67" t="str" cm="1">
        <f t="array" ref="Z806">IFERROR(INDEX($C$1:$C$1003,_xlfn.AGGREGATE(15,6,ROW($W$5:$W$1003)/(FIND("Wohngrundstück",$W$5:$W$1003,1)&gt;0),ROW()-4)),"")</f>
        <v/>
      </c>
      <c r="AA806" s="67" t="str" cm="1">
        <f t="array" ref="AA806">IFERROR(INDEX($C$1:$C$1003,_xlfn.AGGREGATE(15,6,ROW($U$5:$U$1003)/(FIND("123",$U$5:$U$1003,1)&gt;0),ROW()-4)),"")</f>
        <v/>
      </c>
      <c r="AB806" s="67" t="str" cm="1">
        <f t="array" ref="AB806">IFERROR(INDEX($C$1:$C$1003,_xlfn.AGGREGATE(15,6,ROW($W$5:$W$1003)/(FIND("Nichtwohngrundstück",$W$5:$W$1003,1)&gt;0),ROW()-4)),"")</f>
        <v/>
      </c>
      <c r="AC806" s="67" t="str" cm="1">
        <f t="array" ref="AC806">IFERROR(INDEX($C$1:$C$1003,_xlfn.AGGREGATE(15,6,ROW($W$5:$W$1003)/(FIND("Gebäude",$W$5:$W$1003,1)&gt;0),ROW()-4)),"")</f>
        <v/>
      </c>
      <c r="AD806" s="67" t="str" cm="1">
        <f t="array" ref="AD806">IFERROR(INDEX($C$1:$C$1003,_xlfn.AGGREGATE(15,6,ROW($W$5:$W$1003)/(FIND("LuF",$W$5:$W$1003,1)&gt;0),ROW()-4)),"")</f>
        <v/>
      </c>
      <c r="AE806" s="67" t="str" cm="1">
        <f t="array" ref="AE806">IFERROR(INDEX($C$1:$C$1003,_xlfn.AGGREGATE(15,6,ROW($P$5:$P$1003)/(FIND("Ja",$P$5:$P$1003,1)&gt;0),ROW()-4)),"")</f>
        <v/>
      </c>
      <c r="AF806" s="67" t="str" cm="1">
        <f t="array" ref="AF806">IFERROR(INDEX($C$1:$C$1003,_xlfn.AGGREGATE(15,6,ROW($V$5:$V$1003)/(FIND("1",$V$5:$V$1003,1)&gt;0),ROW()-4)),"")</f>
        <v/>
      </c>
    </row>
    <row r="807" spans="2:32" x14ac:dyDescent="0.35">
      <c r="B807" s="139"/>
      <c r="C807" s="139" t="str">
        <f>IF(B807&lt;&gt;"",COUNTIF($B$4:$B807,"&lt;&gt;"),"")</f>
        <v/>
      </c>
      <c r="D807" s="142"/>
      <c r="E807" s="139"/>
      <c r="F807" s="139"/>
      <c r="G807" s="139"/>
      <c r="H807" s="139"/>
      <c r="I807" s="142"/>
      <c r="J807" s="139"/>
      <c r="K807" s="139" t="str">
        <f>IFERROR(INDEX(PLZ!B:B,MATCH(I807,PLZ!A:A,0)),"")</f>
        <v/>
      </c>
      <c r="L807" s="139"/>
      <c r="M807" s="139" t="str">
        <f>IFERROR(IF(K807&lt;&gt;"Baden-Württemberg",VLOOKUP(L807,Params!A$28:A$36,1,FALSE),""),"")</f>
        <v/>
      </c>
      <c r="N807" s="147"/>
      <c r="O807" s="139"/>
      <c r="P807" s="139" t="str">
        <f t="shared" si="40"/>
        <v/>
      </c>
      <c r="Q807" s="139" t="str">
        <f t="shared" si="40"/>
        <v/>
      </c>
      <c r="R807" s="139" t="str">
        <f t="shared" si="40"/>
        <v/>
      </c>
      <c r="S807" s="147"/>
      <c r="T807" s="146" t="str" cm="1">
        <f t="array" aca="1" ref="T807" ca="1">IF(B807&lt;&gt;"",HYPERLINK("#'"&amp;MID(CELL("Dateiname",'Gemarkungen &amp; Flurstücke'!A$1),FIND("]",CELL("Dateiname",'Gemarkungen &amp; Flurstücke'!A$1))+1,31)&amp;"'!B6","Bitte ergänzen Sie die Angaben in ''Gemarkungen &amp; Flurstücke''!"),"")</f>
        <v/>
      </c>
      <c r="U807" s="42" t="str">
        <f>IFERROR(VLOOKUP(K807,Params!$A$2:$C$17,3,FALSE)&amp;VLOOKUP(L807,Params!$A$21:$C$23,3,FALSE)&amp;IFERROR(VLOOKUP(M807,Params!$A$28:$C$36,3,FALSE),"0"),"")</f>
        <v/>
      </c>
      <c r="V807" s="67" t="str">
        <f t="shared" si="38"/>
        <v/>
      </c>
      <c r="W807" s="67" t="str">
        <f>IFERROR(VLOOKUP(U807,Verfahren!$A$1:$E$15,5,FALSE),"")&amp;IFERROR(VLOOKUP(V807,Verfahren!A$17:B$20,2,FALSE),"")</f>
        <v/>
      </c>
      <c r="X807" s="67" t="str">
        <f t="shared" si="39"/>
        <v/>
      </c>
      <c r="Y807" s="67">
        <v>803</v>
      </c>
      <c r="Z807" s="67" t="str" cm="1">
        <f t="array" ref="Z807">IFERROR(INDEX($C$1:$C$1003,_xlfn.AGGREGATE(15,6,ROW($W$5:$W$1003)/(FIND("Wohngrundstück",$W$5:$W$1003,1)&gt;0),ROW()-4)),"")</f>
        <v/>
      </c>
      <c r="AA807" s="67" t="str" cm="1">
        <f t="array" ref="AA807">IFERROR(INDEX($C$1:$C$1003,_xlfn.AGGREGATE(15,6,ROW($U$5:$U$1003)/(FIND("123",$U$5:$U$1003,1)&gt;0),ROW()-4)),"")</f>
        <v/>
      </c>
      <c r="AB807" s="67" t="str" cm="1">
        <f t="array" ref="AB807">IFERROR(INDEX($C$1:$C$1003,_xlfn.AGGREGATE(15,6,ROW($W$5:$W$1003)/(FIND("Nichtwohngrundstück",$W$5:$W$1003,1)&gt;0),ROW()-4)),"")</f>
        <v/>
      </c>
      <c r="AC807" s="67" t="str" cm="1">
        <f t="array" ref="AC807">IFERROR(INDEX($C$1:$C$1003,_xlfn.AGGREGATE(15,6,ROW($W$5:$W$1003)/(FIND("Gebäude",$W$5:$W$1003,1)&gt;0),ROW()-4)),"")</f>
        <v/>
      </c>
      <c r="AD807" s="67" t="str" cm="1">
        <f t="array" ref="AD807">IFERROR(INDEX($C$1:$C$1003,_xlfn.AGGREGATE(15,6,ROW($W$5:$W$1003)/(FIND("LuF",$W$5:$W$1003,1)&gt;0),ROW()-4)),"")</f>
        <v/>
      </c>
      <c r="AE807" s="67" t="str" cm="1">
        <f t="array" ref="AE807">IFERROR(INDEX($C$1:$C$1003,_xlfn.AGGREGATE(15,6,ROW($P$5:$P$1003)/(FIND("Ja",$P$5:$P$1003,1)&gt;0),ROW()-4)),"")</f>
        <v/>
      </c>
      <c r="AF807" s="67" t="str" cm="1">
        <f t="array" ref="AF807">IFERROR(INDEX($C$1:$C$1003,_xlfn.AGGREGATE(15,6,ROW($V$5:$V$1003)/(FIND("1",$V$5:$V$1003,1)&gt;0),ROW()-4)),"")</f>
        <v/>
      </c>
    </row>
    <row r="808" spans="2:32" x14ac:dyDescent="0.35">
      <c r="B808" s="139"/>
      <c r="C808" s="139" t="str">
        <f>IF(B808&lt;&gt;"",COUNTIF($B$4:$B808,"&lt;&gt;"),"")</f>
        <v/>
      </c>
      <c r="D808" s="142"/>
      <c r="E808" s="139"/>
      <c r="F808" s="139"/>
      <c r="G808" s="139"/>
      <c r="H808" s="139"/>
      <c r="I808" s="142"/>
      <c r="J808" s="139"/>
      <c r="K808" s="139" t="str">
        <f>IFERROR(INDEX(PLZ!B:B,MATCH(I808,PLZ!A:A,0)),"")</f>
        <v/>
      </c>
      <c r="L808" s="139"/>
      <c r="M808" s="139" t="str">
        <f>IFERROR(IF(K808&lt;&gt;"Baden-Württemberg",VLOOKUP(L808,Params!A$28:A$36,1,FALSE),""),"")</f>
        <v/>
      </c>
      <c r="N808" s="147"/>
      <c r="O808" s="139"/>
      <c r="P808" s="139" t="str">
        <f t="shared" si="40"/>
        <v/>
      </c>
      <c r="Q808" s="139" t="str">
        <f t="shared" si="40"/>
        <v/>
      </c>
      <c r="R808" s="139" t="str">
        <f t="shared" si="40"/>
        <v/>
      </c>
      <c r="S808" s="147"/>
      <c r="T808" s="146" t="str" cm="1">
        <f t="array" aca="1" ref="T808" ca="1">IF(B808&lt;&gt;"",HYPERLINK("#'"&amp;MID(CELL("Dateiname",'Gemarkungen &amp; Flurstücke'!A$1),FIND("]",CELL("Dateiname",'Gemarkungen &amp; Flurstücke'!A$1))+1,31)&amp;"'!B6","Bitte ergänzen Sie die Angaben in ''Gemarkungen &amp; Flurstücke''!"),"")</f>
        <v/>
      </c>
      <c r="U808" s="42" t="str">
        <f>IFERROR(VLOOKUP(K808,Params!$A$2:$C$17,3,FALSE)&amp;VLOOKUP(L808,Params!$A$21:$C$23,3,FALSE)&amp;IFERROR(VLOOKUP(M808,Params!$A$28:$C$36,3,FALSE),"0"),"")</f>
        <v/>
      </c>
      <c r="V808" s="67" t="str">
        <f t="shared" si="38"/>
        <v/>
      </c>
      <c r="W808" s="67" t="str">
        <f>IFERROR(VLOOKUP(U808,Verfahren!$A$1:$E$15,5,FALSE),"")&amp;IFERROR(VLOOKUP(V808,Verfahren!A$17:B$20,2,FALSE),"")</f>
        <v/>
      </c>
      <c r="X808" s="67" t="str">
        <f t="shared" si="39"/>
        <v/>
      </c>
      <c r="Y808" s="67">
        <v>804</v>
      </c>
      <c r="Z808" s="67" t="str" cm="1">
        <f t="array" ref="Z808">IFERROR(INDEX($C$1:$C$1003,_xlfn.AGGREGATE(15,6,ROW($W$5:$W$1003)/(FIND("Wohngrundstück",$W$5:$W$1003,1)&gt;0),ROW()-4)),"")</f>
        <v/>
      </c>
      <c r="AA808" s="67" t="str" cm="1">
        <f t="array" ref="AA808">IFERROR(INDEX($C$1:$C$1003,_xlfn.AGGREGATE(15,6,ROW($U$5:$U$1003)/(FIND("123",$U$5:$U$1003,1)&gt;0),ROW()-4)),"")</f>
        <v/>
      </c>
      <c r="AB808" s="67" t="str" cm="1">
        <f t="array" ref="AB808">IFERROR(INDEX($C$1:$C$1003,_xlfn.AGGREGATE(15,6,ROW($W$5:$W$1003)/(FIND("Nichtwohngrundstück",$W$5:$W$1003,1)&gt;0),ROW()-4)),"")</f>
        <v/>
      </c>
      <c r="AC808" s="67" t="str" cm="1">
        <f t="array" ref="AC808">IFERROR(INDEX($C$1:$C$1003,_xlfn.AGGREGATE(15,6,ROW($W$5:$W$1003)/(FIND("Gebäude",$W$5:$W$1003,1)&gt;0),ROW()-4)),"")</f>
        <v/>
      </c>
      <c r="AD808" s="67" t="str" cm="1">
        <f t="array" ref="AD808">IFERROR(INDEX($C$1:$C$1003,_xlfn.AGGREGATE(15,6,ROW($W$5:$W$1003)/(FIND("LuF",$W$5:$W$1003,1)&gt;0),ROW()-4)),"")</f>
        <v/>
      </c>
      <c r="AE808" s="67" t="str" cm="1">
        <f t="array" ref="AE808">IFERROR(INDEX($C$1:$C$1003,_xlfn.AGGREGATE(15,6,ROW($P$5:$P$1003)/(FIND("Ja",$P$5:$P$1003,1)&gt;0),ROW()-4)),"")</f>
        <v/>
      </c>
      <c r="AF808" s="67" t="str" cm="1">
        <f t="array" ref="AF808">IFERROR(INDEX($C$1:$C$1003,_xlfn.AGGREGATE(15,6,ROW($V$5:$V$1003)/(FIND("1",$V$5:$V$1003,1)&gt;0),ROW()-4)),"")</f>
        <v/>
      </c>
    </row>
    <row r="809" spans="2:32" x14ac:dyDescent="0.35">
      <c r="B809" s="139"/>
      <c r="C809" s="139" t="str">
        <f>IF(B809&lt;&gt;"",COUNTIF($B$4:$B809,"&lt;&gt;"),"")</f>
        <v/>
      </c>
      <c r="D809" s="142"/>
      <c r="E809" s="139"/>
      <c r="F809" s="139"/>
      <c r="G809" s="139"/>
      <c r="H809" s="139"/>
      <c r="I809" s="142"/>
      <c r="J809" s="139"/>
      <c r="K809" s="139" t="str">
        <f>IFERROR(INDEX(PLZ!B:B,MATCH(I809,PLZ!A:A,0)),"")</f>
        <v/>
      </c>
      <c r="L809" s="139"/>
      <c r="M809" s="139" t="str">
        <f>IFERROR(IF(K809&lt;&gt;"Baden-Württemberg",VLOOKUP(L809,Params!A$28:A$36,1,FALSE),""),"")</f>
        <v/>
      </c>
      <c r="N809" s="147"/>
      <c r="O809" s="139"/>
      <c r="P809" s="139" t="str">
        <f t="shared" si="40"/>
        <v/>
      </c>
      <c r="Q809" s="139" t="str">
        <f t="shared" si="40"/>
        <v/>
      </c>
      <c r="R809" s="139" t="str">
        <f t="shared" si="40"/>
        <v/>
      </c>
      <c r="S809" s="147"/>
      <c r="T809" s="146" t="str" cm="1">
        <f t="array" aca="1" ref="T809" ca="1">IF(B809&lt;&gt;"",HYPERLINK("#'"&amp;MID(CELL("Dateiname",'Gemarkungen &amp; Flurstücke'!A$1),FIND("]",CELL("Dateiname",'Gemarkungen &amp; Flurstücke'!A$1))+1,31)&amp;"'!B6","Bitte ergänzen Sie die Angaben in ''Gemarkungen &amp; Flurstücke''!"),"")</f>
        <v/>
      </c>
      <c r="U809" s="42" t="str">
        <f>IFERROR(VLOOKUP(K809,Params!$A$2:$C$17,3,FALSE)&amp;VLOOKUP(L809,Params!$A$21:$C$23,3,FALSE)&amp;IFERROR(VLOOKUP(M809,Params!$A$28:$C$36,3,FALSE),"0"),"")</f>
        <v/>
      </c>
      <c r="V809" s="67" t="str">
        <f t="shared" si="38"/>
        <v/>
      </c>
      <c r="W809" s="67" t="str">
        <f>IFERROR(VLOOKUP(U809,Verfahren!$A$1:$E$15,5,FALSE),"")&amp;IFERROR(VLOOKUP(V809,Verfahren!A$17:B$20,2,FALSE),"")</f>
        <v/>
      </c>
      <c r="X809" s="67" t="str">
        <f t="shared" si="39"/>
        <v/>
      </c>
      <c r="Y809" s="67">
        <v>805</v>
      </c>
      <c r="Z809" s="67" t="str" cm="1">
        <f t="array" ref="Z809">IFERROR(INDEX($C$1:$C$1003,_xlfn.AGGREGATE(15,6,ROW($W$5:$W$1003)/(FIND("Wohngrundstück",$W$5:$W$1003,1)&gt;0),ROW()-4)),"")</f>
        <v/>
      </c>
      <c r="AA809" s="67" t="str" cm="1">
        <f t="array" ref="AA809">IFERROR(INDEX($C$1:$C$1003,_xlfn.AGGREGATE(15,6,ROW($U$5:$U$1003)/(FIND("123",$U$5:$U$1003,1)&gt;0),ROW()-4)),"")</f>
        <v/>
      </c>
      <c r="AB809" s="67" t="str" cm="1">
        <f t="array" ref="AB809">IFERROR(INDEX($C$1:$C$1003,_xlfn.AGGREGATE(15,6,ROW($W$5:$W$1003)/(FIND("Nichtwohngrundstück",$W$5:$W$1003,1)&gt;0),ROW()-4)),"")</f>
        <v/>
      </c>
      <c r="AC809" s="67" t="str" cm="1">
        <f t="array" ref="AC809">IFERROR(INDEX($C$1:$C$1003,_xlfn.AGGREGATE(15,6,ROW($W$5:$W$1003)/(FIND("Gebäude",$W$5:$W$1003,1)&gt;0),ROW()-4)),"")</f>
        <v/>
      </c>
      <c r="AD809" s="67" t="str" cm="1">
        <f t="array" ref="AD809">IFERROR(INDEX($C$1:$C$1003,_xlfn.AGGREGATE(15,6,ROW($W$5:$W$1003)/(FIND("LuF",$W$5:$W$1003,1)&gt;0),ROW()-4)),"")</f>
        <v/>
      </c>
      <c r="AE809" s="67" t="str" cm="1">
        <f t="array" ref="AE809">IFERROR(INDEX($C$1:$C$1003,_xlfn.AGGREGATE(15,6,ROW($P$5:$P$1003)/(FIND("Ja",$P$5:$P$1003,1)&gt;0),ROW()-4)),"")</f>
        <v/>
      </c>
      <c r="AF809" s="67" t="str" cm="1">
        <f t="array" ref="AF809">IFERROR(INDEX($C$1:$C$1003,_xlfn.AGGREGATE(15,6,ROW($V$5:$V$1003)/(FIND("1",$V$5:$V$1003,1)&gt;0),ROW()-4)),"")</f>
        <v/>
      </c>
    </row>
    <row r="810" spans="2:32" x14ac:dyDescent="0.35">
      <c r="B810" s="139"/>
      <c r="C810" s="139" t="str">
        <f>IF(B810&lt;&gt;"",COUNTIF($B$4:$B810,"&lt;&gt;"),"")</f>
        <v/>
      </c>
      <c r="D810" s="142"/>
      <c r="E810" s="139"/>
      <c r="F810" s="139"/>
      <c r="G810" s="139"/>
      <c r="H810" s="139"/>
      <c r="I810" s="142"/>
      <c r="J810" s="139"/>
      <c r="K810" s="139" t="str">
        <f>IFERROR(INDEX(PLZ!B:B,MATCH(I810,PLZ!A:A,0)),"")</f>
        <v/>
      </c>
      <c r="L810" s="139"/>
      <c r="M810" s="139" t="str">
        <f>IFERROR(IF(K810&lt;&gt;"Baden-Württemberg",VLOOKUP(L810,Params!A$28:A$36,1,FALSE),""),"")</f>
        <v/>
      </c>
      <c r="N810" s="147"/>
      <c r="O810" s="139"/>
      <c r="P810" s="139" t="str">
        <f t="shared" si="40"/>
        <v/>
      </c>
      <c r="Q810" s="139" t="str">
        <f t="shared" si="40"/>
        <v/>
      </c>
      <c r="R810" s="139" t="str">
        <f t="shared" si="40"/>
        <v/>
      </c>
      <c r="S810" s="147"/>
      <c r="T810" s="146" t="str" cm="1">
        <f t="array" aca="1" ref="T810" ca="1">IF(B810&lt;&gt;"",HYPERLINK("#'"&amp;MID(CELL("Dateiname",'Gemarkungen &amp; Flurstücke'!A$1),FIND("]",CELL("Dateiname",'Gemarkungen &amp; Flurstücke'!A$1))+1,31)&amp;"'!B6","Bitte ergänzen Sie die Angaben in ''Gemarkungen &amp; Flurstücke''!"),"")</f>
        <v/>
      </c>
      <c r="U810" s="42" t="str">
        <f>IFERROR(VLOOKUP(K810,Params!$A$2:$C$17,3,FALSE)&amp;VLOOKUP(L810,Params!$A$21:$C$23,3,FALSE)&amp;IFERROR(VLOOKUP(M810,Params!$A$28:$C$36,3,FALSE),"0"),"")</f>
        <v/>
      </c>
      <c r="V810" s="67" t="str">
        <f t="shared" si="38"/>
        <v/>
      </c>
      <c r="W810" s="67" t="str">
        <f>IFERROR(VLOOKUP(U810,Verfahren!$A$1:$E$15,5,FALSE),"")&amp;IFERROR(VLOOKUP(V810,Verfahren!A$17:B$20,2,FALSE),"")</f>
        <v/>
      </c>
      <c r="X810" s="67" t="str">
        <f t="shared" si="39"/>
        <v/>
      </c>
      <c r="Y810" s="67">
        <v>806</v>
      </c>
      <c r="Z810" s="67" t="str" cm="1">
        <f t="array" ref="Z810">IFERROR(INDEX($C$1:$C$1003,_xlfn.AGGREGATE(15,6,ROW($W$5:$W$1003)/(FIND("Wohngrundstück",$W$5:$W$1003,1)&gt;0),ROW()-4)),"")</f>
        <v/>
      </c>
      <c r="AA810" s="67" t="str" cm="1">
        <f t="array" ref="AA810">IFERROR(INDEX($C$1:$C$1003,_xlfn.AGGREGATE(15,6,ROW($U$5:$U$1003)/(FIND("123",$U$5:$U$1003,1)&gt;0),ROW()-4)),"")</f>
        <v/>
      </c>
      <c r="AB810" s="67" t="str" cm="1">
        <f t="array" ref="AB810">IFERROR(INDEX($C$1:$C$1003,_xlfn.AGGREGATE(15,6,ROW($W$5:$W$1003)/(FIND("Nichtwohngrundstück",$W$5:$W$1003,1)&gt;0),ROW()-4)),"")</f>
        <v/>
      </c>
      <c r="AC810" s="67" t="str" cm="1">
        <f t="array" ref="AC810">IFERROR(INDEX($C$1:$C$1003,_xlfn.AGGREGATE(15,6,ROW($W$5:$W$1003)/(FIND("Gebäude",$W$5:$W$1003,1)&gt;0),ROW()-4)),"")</f>
        <v/>
      </c>
      <c r="AD810" s="67" t="str" cm="1">
        <f t="array" ref="AD810">IFERROR(INDEX($C$1:$C$1003,_xlfn.AGGREGATE(15,6,ROW($W$5:$W$1003)/(FIND("LuF",$W$5:$W$1003,1)&gt;0),ROW()-4)),"")</f>
        <v/>
      </c>
      <c r="AE810" s="67" t="str" cm="1">
        <f t="array" ref="AE810">IFERROR(INDEX($C$1:$C$1003,_xlfn.AGGREGATE(15,6,ROW($P$5:$P$1003)/(FIND("Ja",$P$5:$P$1003,1)&gt;0),ROW()-4)),"")</f>
        <v/>
      </c>
      <c r="AF810" s="67" t="str" cm="1">
        <f t="array" ref="AF810">IFERROR(INDEX($C$1:$C$1003,_xlfn.AGGREGATE(15,6,ROW($V$5:$V$1003)/(FIND("1",$V$5:$V$1003,1)&gt;0),ROW()-4)),"")</f>
        <v/>
      </c>
    </row>
    <row r="811" spans="2:32" x14ac:dyDescent="0.35">
      <c r="B811" s="139"/>
      <c r="C811" s="139" t="str">
        <f>IF(B811&lt;&gt;"",COUNTIF($B$4:$B811,"&lt;&gt;"),"")</f>
        <v/>
      </c>
      <c r="D811" s="142"/>
      <c r="E811" s="139"/>
      <c r="F811" s="139"/>
      <c r="G811" s="139"/>
      <c r="H811" s="139"/>
      <c r="I811" s="142"/>
      <c r="J811" s="139"/>
      <c r="K811" s="139" t="str">
        <f>IFERROR(INDEX(PLZ!B:B,MATCH(I811,PLZ!A:A,0)),"")</f>
        <v/>
      </c>
      <c r="L811" s="139"/>
      <c r="M811" s="139" t="str">
        <f>IFERROR(IF(K811&lt;&gt;"Baden-Württemberg",VLOOKUP(L811,Params!A$28:A$36,1,FALSE),""),"")</f>
        <v/>
      </c>
      <c r="N811" s="147"/>
      <c r="O811" s="139"/>
      <c r="P811" s="139" t="str">
        <f t="shared" si="40"/>
        <v/>
      </c>
      <c r="Q811" s="139" t="str">
        <f t="shared" si="40"/>
        <v/>
      </c>
      <c r="R811" s="139" t="str">
        <f t="shared" si="40"/>
        <v/>
      </c>
      <c r="S811" s="147"/>
      <c r="T811" s="146" t="str" cm="1">
        <f t="array" aca="1" ref="T811" ca="1">IF(B811&lt;&gt;"",HYPERLINK("#'"&amp;MID(CELL("Dateiname",'Gemarkungen &amp; Flurstücke'!A$1),FIND("]",CELL("Dateiname",'Gemarkungen &amp; Flurstücke'!A$1))+1,31)&amp;"'!B6","Bitte ergänzen Sie die Angaben in ''Gemarkungen &amp; Flurstücke''!"),"")</f>
        <v/>
      </c>
      <c r="U811" s="42" t="str">
        <f>IFERROR(VLOOKUP(K811,Params!$A$2:$C$17,3,FALSE)&amp;VLOOKUP(L811,Params!$A$21:$C$23,3,FALSE)&amp;IFERROR(VLOOKUP(M811,Params!$A$28:$C$36,3,FALSE),"0"),"")</f>
        <v/>
      </c>
      <c r="V811" s="67" t="str">
        <f t="shared" si="38"/>
        <v/>
      </c>
      <c r="W811" s="67" t="str">
        <f>IFERROR(VLOOKUP(U811,Verfahren!$A$1:$E$15,5,FALSE),"")&amp;IFERROR(VLOOKUP(V811,Verfahren!A$17:B$20,2,FALSE),"")</f>
        <v/>
      </c>
      <c r="X811" s="67" t="str">
        <f t="shared" si="39"/>
        <v/>
      </c>
      <c r="Y811" s="67">
        <v>807</v>
      </c>
      <c r="Z811" s="67" t="str" cm="1">
        <f t="array" ref="Z811">IFERROR(INDEX($C$1:$C$1003,_xlfn.AGGREGATE(15,6,ROW($W$5:$W$1003)/(FIND("Wohngrundstück",$W$5:$W$1003,1)&gt;0),ROW()-4)),"")</f>
        <v/>
      </c>
      <c r="AA811" s="67" t="str" cm="1">
        <f t="array" ref="AA811">IFERROR(INDEX($C$1:$C$1003,_xlfn.AGGREGATE(15,6,ROW($U$5:$U$1003)/(FIND("123",$U$5:$U$1003,1)&gt;0),ROW()-4)),"")</f>
        <v/>
      </c>
      <c r="AB811" s="67" t="str" cm="1">
        <f t="array" ref="AB811">IFERROR(INDEX($C$1:$C$1003,_xlfn.AGGREGATE(15,6,ROW($W$5:$W$1003)/(FIND("Nichtwohngrundstück",$W$5:$W$1003,1)&gt;0),ROW()-4)),"")</f>
        <v/>
      </c>
      <c r="AC811" s="67" t="str" cm="1">
        <f t="array" ref="AC811">IFERROR(INDEX($C$1:$C$1003,_xlfn.AGGREGATE(15,6,ROW($W$5:$W$1003)/(FIND("Gebäude",$W$5:$W$1003,1)&gt;0),ROW()-4)),"")</f>
        <v/>
      </c>
      <c r="AD811" s="67" t="str" cm="1">
        <f t="array" ref="AD811">IFERROR(INDEX($C$1:$C$1003,_xlfn.AGGREGATE(15,6,ROW($W$5:$W$1003)/(FIND("LuF",$W$5:$W$1003,1)&gt;0),ROW()-4)),"")</f>
        <v/>
      </c>
      <c r="AE811" s="67" t="str" cm="1">
        <f t="array" ref="AE811">IFERROR(INDEX($C$1:$C$1003,_xlfn.AGGREGATE(15,6,ROW($P$5:$P$1003)/(FIND("Ja",$P$5:$P$1003,1)&gt;0),ROW()-4)),"")</f>
        <v/>
      </c>
      <c r="AF811" s="67" t="str" cm="1">
        <f t="array" ref="AF811">IFERROR(INDEX($C$1:$C$1003,_xlfn.AGGREGATE(15,6,ROW($V$5:$V$1003)/(FIND("1",$V$5:$V$1003,1)&gt;0),ROW()-4)),"")</f>
        <v/>
      </c>
    </row>
    <row r="812" spans="2:32" x14ac:dyDescent="0.35">
      <c r="B812" s="139"/>
      <c r="C812" s="139" t="str">
        <f>IF(B812&lt;&gt;"",COUNTIF($B$4:$B812,"&lt;&gt;"),"")</f>
        <v/>
      </c>
      <c r="D812" s="142"/>
      <c r="E812" s="139"/>
      <c r="F812" s="139"/>
      <c r="G812" s="139"/>
      <c r="H812" s="139"/>
      <c r="I812" s="142"/>
      <c r="J812" s="139"/>
      <c r="K812" s="139" t="str">
        <f>IFERROR(INDEX(PLZ!B:B,MATCH(I812,PLZ!A:A,0)),"")</f>
        <v/>
      </c>
      <c r="L812" s="139"/>
      <c r="M812" s="139" t="str">
        <f>IFERROR(IF(K812&lt;&gt;"Baden-Württemberg",VLOOKUP(L812,Params!A$28:A$36,1,FALSE),""),"")</f>
        <v/>
      </c>
      <c r="N812" s="147"/>
      <c r="O812" s="139"/>
      <c r="P812" s="139" t="str">
        <f t="shared" si="40"/>
        <v/>
      </c>
      <c r="Q812" s="139" t="str">
        <f t="shared" si="40"/>
        <v/>
      </c>
      <c r="R812" s="139" t="str">
        <f t="shared" si="40"/>
        <v/>
      </c>
      <c r="S812" s="147"/>
      <c r="T812" s="146" t="str" cm="1">
        <f t="array" aca="1" ref="T812" ca="1">IF(B812&lt;&gt;"",HYPERLINK("#'"&amp;MID(CELL("Dateiname",'Gemarkungen &amp; Flurstücke'!A$1),FIND("]",CELL("Dateiname",'Gemarkungen &amp; Flurstücke'!A$1))+1,31)&amp;"'!B6","Bitte ergänzen Sie die Angaben in ''Gemarkungen &amp; Flurstücke''!"),"")</f>
        <v/>
      </c>
      <c r="U812" s="42" t="str">
        <f>IFERROR(VLOOKUP(K812,Params!$A$2:$C$17,3,FALSE)&amp;VLOOKUP(L812,Params!$A$21:$C$23,3,FALSE)&amp;IFERROR(VLOOKUP(M812,Params!$A$28:$C$36,3,FALSE),"0"),"")</f>
        <v/>
      </c>
      <c r="V812" s="67" t="str">
        <f t="shared" si="38"/>
        <v/>
      </c>
      <c r="W812" s="67" t="str">
        <f>IFERROR(VLOOKUP(U812,Verfahren!$A$1:$E$15,5,FALSE),"")&amp;IFERROR(VLOOKUP(V812,Verfahren!A$17:B$20,2,FALSE),"")</f>
        <v/>
      </c>
      <c r="X812" s="67" t="str">
        <f t="shared" si="39"/>
        <v/>
      </c>
      <c r="Y812" s="67">
        <v>808</v>
      </c>
      <c r="Z812" s="67" t="str" cm="1">
        <f t="array" ref="Z812">IFERROR(INDEX($C$1:$C$1003,_xlfn.AGGREGATE(15,6,ROW($W$5:$W$1003)/(FIND("Wohngrundstück",$W$5:$W$1003,1)&gt;0),ROW()-4)),"")</f>
        <v/>
      </c>
      <c r="AA812" s="67" t="str" cm="1">
        <f t="array" ref="AA812">IFERROR(INDEX($C$1:$C$1003,_xlfn.AGGREGATE(15,6,ROW($U$5:$U$1003)/(FIND("123",$U$5:$U$1003,1)&gt;0),ROW()-4)),"")</f>
        <v/>
      </c>
      <c r="AB812" s="67" t="str" cm="1">
        <f t="array" ref="AB812">IFERROR(INDEX($C$1:$C$1003,_xlfn.AGGREGATE(15,6,ROW($W$5:$W$1003)/(FIND("Nichtwohngrundstück",$W$5:$W$1003,1)&gt;0),ROW()-4)),"")</f>
        <v/>
      </c>
      <c r="AC812" s="67" t="str" cm="1">
        <f t="array" ref="AC812">IFERROR(INDEX($C$1:$C$1003,_xlfn.AGGREGATE(15,6,ROW($W$5:$W$1003)/(FIND("Gebäude",$W$5:$W$1003,1)&gt;0),ROW()-4)),"")</f>
        <v/>
      </c>
      <c r="AD812" s="67" t="str" cm="1">
        <f t="array" ref="AD812">IFERROR(INDEX($C$1:$C$1003,_xlfn.AGGREGATE(15,6,ROW($W$5:$W$1003)/(FIND("LuF",$W$5:$W$1003,1)&gt;0),ROW()-4)),"")</f>
        <v/>
      </c>
      <c r="AE812" s="67" t="str" cm="1">
        <f t="array" ref="AE812">IFERROR(INDEX($C$1:$C$1003,_xlfn.AGGREGATE(15,6,ROW($P$5:$P$1003)/(FIND("Ja",$P$5:$P$1003,1)&gt;0),ROW()-4)),"")</f>
        <v/>
      </c>
      <c r="AF812" s="67" t="str" cm="1">
        <f t="array" ref="AF812">IFERROR(INDEX($C$1:$C$1003,_xlfn.AGGREGATE(15,6,ROW($V$5:$V$1003)/(FIND("1",$V$5:$V$1003,1)&gt;0),ROW()-4)),"")</f>
        <v/>
      </c>
    </row>
    <row r="813" spans="2:32" x14ac:dyDescent="0.35">
      <c r="B813" s="139"/>
      <c r="C813" s="139" t="str">
        <f>IF(B813&lt;&gt;"",COUNTIF($B$4:$B813,"&lt;&gt;"),"")</f>
        <v/>
      </c>
      <c r="D813" s="142"/>
      <c r="E813" s="139"/>
      <c r="F813" s="139"/>
      <c r="G813" s="139"/>
      <c r="H813" s="139"/>
      <c r="I813" s="142"/>
      <c r="J813" s="139"/>
      <c r="K813" s="139" t="str">
        <f>IFERROR(INDEX(PLZ!B:B,MATCH(I813,PLZ!A:A,0)),"")</f>
        <v/>
      </c>
      <c r="L813" s="139"/>
      <c r="M813" s="139" t="str">
        <f>IFERROR(IF(K813&lt;&gt;"Baden-Württemberg",VLOOKUP(L813,Params!A$28:A$36,1,FALSE),""),"")</f>
        <v/>
      </c>
      <c r="N813" s="147"/>
      <c r="O813" s="139"/>
      <c r="P813" s="139" t="str">
        <f t="shared" si="40"/>
        <v/>
      </c>
      <c r="Q813" s="139" t="str">
        <f t="shared" si="40"/>
        <v/>
      </c>
      <c r="R813" s="139" t="str">
        <f t="shared" si="40"/>
        <v/>
      </c>
      <c r="S813" s="147"/>
      <c r="T813" s="146" t="str" cm="1">
        <f t="array" aca="1" ref="T813" ca="1">IF(B813&lt;&gt;"",HYPERLINK("#'"&amp;MID(CELL("Dateiname",'Gemarkungen &amp; Flurstücke'!A$1),FIND("]",CELL("Dateiname",'Gemarkungen &amp; Flurstücke'!A$1))+1,31)&amp;"'!B6","Bitte ergänzen Sie die Angaben in ''Gemarkungen &amp; Flurstücke''!"),"")</f>
        <v/>
      </c>
      <c r="U813" s="42" t="str">
        <f>IFERROR(VLOOKUP(K813,Params!$A$2:$C$17,3,FALSE)&amp;VLOOKUP(L813,Params!$A$21:$C$23,3,FALSE)&amp;IFERROR(VLOOKUP(M813,Params!$A$28:$C$36,3,FALSE),"0"),"")</f>
        <v/>
      </c>
      <c r="V813" s="67" t="str">
        <f t="shared" si="38"/>
        <v/>
      </c>
      <c r="W813" s="67" t="str">
        <f>IFERROR(VLOOKUP(U813,Verfahren!$A$1:$E$15,5,FALSE),"")&amp;IFERROR(VLOOKUP(V813,Verfahren!A$17:B$20,2,FALSE),"")</f>
        <v/>
      </c>
      <c r="X813" s="67" t="str">
        <f t="shared" si="39"/>
        <v/>
      </c>
      <c r="Y813" s="67">
        <v>809</v>
      </c>
      <c r="Z813" s="67" t="str" cm="1">
        <f t="array" ref="Z813">IFERROR(INDEX($C$1:$C$1003,_xlfn.AGGREGATE(15,6,ROW($W$5:$W$1003)/(FIND("Wohngrundstück",$W$5:$W$1003,1)&gt;0),ROW()-4)),"")</f>
        <v/>
      </c>
      <c r="AA813" s="67" t="str" cm="1">
        <f t="array" ref="AA813">IFERROR(INDEX($C$1:$C$1003,_xlfn.AGGREGATE(15,6,ROW($U$5:$U$1003)/(FIND("123",$U$5:$U$1003,1)&gt;0),ROW()-4)),"")</f>
        <v/>
      </c>
      <c r="AB813" s="67" t="str" cm="1">
        <f t="array" ref="AB813">IFERROR(INDEX($C$1:$C$1003,_xlfn.AGGREGATE(15,6,ROW($W$5:$W$1003)/(FIND("Nichtwohngrundstück",$W$5:$W$1003,1)&gt;0),ROW()-4)),"")</f>
        <v/>
      </c>
      <c r="AC813" s="67" t="str" cm="1">
        <f t="array" ref="AC813">IFERROR(INDEX($C$1:$C$1003,_xlfn.AGGREGATE(15,6,ROW($W$5:$W$1003)/(FIND("Gebäude",$W$5:$W$1003,1)&gt;0),ROW()-4)),"")</f>
        <v/>
      </c>
      <c r="AD813" s="67" t="str" cm="1">
        <f t="array" ref="AD813">IFERROR(INDEX($C$1:$C$1003,_xlfn.AGGREGATE(15,6,ROW($W$5:$W$1003)/(FIND("LuF",$W$5:$W$1003,1)&gt;0),ROW()-4)),"")</f>
        <v/>
      </c>
      <c r="AE813" s="67" t="str" cm="1">
        <f t="array" ref="AE813">IFERROR(INDEX($C$1:$C$1003,_xlfn.AGGREGATE(15,6,ROW($P$5:$P$1003)/(FIND("Ja",$P$5:$P$1003,1)&gt;0),ROW()-4)),"")</f>
        <v/>
      </c>
      <c r="AF813" s="67" t="str" cm="1">
        <f t="array" ref="AF813">IFERROR(INDEX($C$1:$C$1003,_xlfn.AGGREGATE(15,6,ROW($V$5:$V$1003)/(FIND("1",$V$5:$V$1003,1)&gt;0),ROW()-4)),"")</f>
        <v/>
      </c>
    </row>
    <row r="814" spans="2:32" x14ac:dyDescent="0.35">
      <c r="B814" s="139"/>
      <c r="C814" s="139" t="str">
        <f>IF(B814&lt;&gt;"",COUNTIF($B$4:$B814,"&lt;&gt;"),"")</f>
        <v/>
      </c>
      <c r="D814" s="142"/>
      <c r="E814" s="139"/>
      <c r="F814" s="139"/>
      <c r="G814" s="139"/>
      <c r="H814" s="139"/>
      <c r="I814" s="142"/>
      <c r="J814" s="139"/>
      <c r="K814" s="139" t="str">
        <f>IFERROR(INDEX(PLZ!B:B,MATCH(I814,PLZ!A:A,0)),"")</f>
        <v/>
      </c>
      <c r="L814" s="139"/>
      <c r="M814" s="139" t="str">
        <f>IFERROR(IF(K814&lt;&gt;"Baden-Württemberg",VLOOKUP(L814,Params!A$28:A$36,1,FALSE),""),"")</f>
        <v/>
      </c>
      <c r="N814" s="147"/>
      <c r="O814" s="139"/>
      <c r="P814" s="139" t="str">
        <f t="shared" si="40"/>
        <v/>
      </c>
      <c r="Q814" s="139" t="str">
        <f t="shared" si="40"/>
        <v/>
      </c>
      <c r="R814" s="139" t="str">
        <f t="shared" si="40"/>
        <v/>
      </c>
      <c r="S814" s="147"/>
      <c r="T814" s="146" t="str" cm="1">
        <f t="array" aca="1" ref="T814" ca="1">IF(B814&lt;&gt;"",HYPERLINK("#'"&amp;MID(CELL("Dateiname",'Gemarkungen &amp; Flurstücke'!A$1),FIND("]",CELL("Dateiname",'Gemarkungen &amp; Flurstücke'!A$1))+1,31)&amp;"'!B6","Bitte ergänzen Sie die Angaben in ''Gemarkungen &amp; Flurstücke''!"),"")</f>
        <v/>
      </c>
      <c r="U814" s="42" t="str">
        <f>IFERROR(VLOOKUP(K814,Params!$A$2:$C$17,3,FALSE)&amp;VLOOKUP(L814,Params!$A$21:$C$23,3,FALSE)&amp;IFERROR(VLOOKUP(M814,Params!$A$28:$C$36,3,FALSE),"0"),"")</f>
        <v/>
      </c>
      <c r="V814" s="67" t="str">
        <f t="shared" si="38"/>
        <v/>
      </c>
      <c r="W814" s="67" t="str">
        <f>IFERROR(VLOOKUP(U814,Verfahren!$A$1:$E$15,5,FALSE),"")&amp;IFERROR(VLOOKUP(V814,Verfahren!A$17:B$20,2,FALSE),"")</f>
        <v/>
      </c>
      <c r="X814" s="67" t="str">
        <f t="shared" si="39"/>
        <v/>
      </c>
      <c r="Y814" s="67">
        <v>810</v>
      </c>
      <c r="Z814" s="67" t="str" cm="1">
        <f t="array" ref="Z814">IFERROR(INDEX($C$1:$C$1003,_xlfn.AGGREGATE(15,6,ROW($W$5:$W$1003)/(FIND("Wohngrundstück",$W$5:$W$1003,1)&gt;0),ROW()-4)),"")</f>
        <v/>
      </c>
      <c r="AA814" s="67" t="str" cm="1">
        <f t="array" ref="AA814">IFERROR(INDEX($C$1:$C$1003,_xlfn.AGGREGATE(15,6,ROW($U$5:$U$1003)/(FIND("123",$U$5:$U$1003,1)&gt;0),ROW()-4)),"")</f>
        <v/>
      </c>
      <c r="AB814" s="67" t="str" cm="1">
        <f t="array" ref="AB814">IFERROR(INDEX($C$1:$C$1003,_xlfn.AGGREGATE(15,6,ROW($W$5:$W$1003)/(FIND("Nichtwohngrundstück",$W$5:$W$1003,1)&gt;0),ROW()-4)),"")</f>
        <v/>
      </c>
      <c r="AC814" s="67" t="str" cm="1">
        <f t="array" ref="AC814">IFERROR(INDEX($C$1:$C$1003,_xlfn.AGGREGATE(15,6,ROW($W$5:$W$1003)/(FIND("Gebäude",$W$5:$W$1003,1)&gt;0),ROW()-4)),"")</f>
        <v/>
      </c>
      <c r="AD814" s="67" t="str" cm="1">
        <f t="array" ref="AD814">IFERROR(INDEX($C$1:$C$1003,_xlfn.AGGREGATE(15,6,ROW($W$5:$W$1003)/(FIND("LuF",$W$5:$W$1003,1)&gt;0),ROW()-4)),"")</f>
        <v/>
      </c>
      <c r="AE814" s="67" t="str" cm="1">
        <f t="array" ref="AE814">IFERROR(INDEX($C$1:$C$1003,_xlfn.AGGREGATE(15,6,ROW($P$5:$P$1003)/(FIND("Ja",$P$5:$P$1003,1)&gt;0),ROW()-4)),"")</f>
        <v/>
      </c>
      <c r="AF814" s="67" t="str" cm="1">
        <f t="array" ref="AF814">IFERROR(INDEX($C$1:$C$1003,_xlfn.AGGREGATE(15,6,ROW($V$5:$V$1003)/(FIND("1",$V$5:$V$1003,1)&gt;0),ROW()-4)),"")</f>
        <v/>
      </c>
    </row>
    <row r="815" spans="2:32" x14ac:dyDescent="0.35">
      <c r="B815" s="139"/>
      <c r="C815" s="139" t="str">
        <f>IF(B815&lt;&gt;"",COUNTIF($B$4:$B815,"&lt;&gt;"),"")</f>
        <v/>
      </c>
      <c r="D815" s="142"/>
      <c r="E815" s="139"/>
      <c r="F815" s="139"/>
      <c r="G815" s="139"/>
      <c r="H815" s="139"/>
      <c r="I815" s="142"/>
      <c r="J815" s="139"/>
      <c r="K815" s="139" t="str">
        <f>IFERROR(INDEX(PLZ!B:B,MATCH(I815,PLZ!A:A,0)),"")</f>
        <v/>
      </c>
      <c r="L815" s="139"/>
      <c r="M815" s="139" t="str">
        <f>IFERROR(IF(K815&lt;&gt;"Baden-Württemberg",VLOOKUP(L815,Params!A$28:A$36,1,FALSE),""),"")</f>
        <v/>
      </c>
      <c r="N815" s="147"/>
      <c r="O815" s="139"/>
      <c r="P815" s="139" t="str">
        <f t="shared" si="40"/>
        <v/>
      </c>
      <c r="Q815" s="139" t="str">
        <f t="shared" si="40"/>
        <v/>
      </c>
      <c r="R815" s="139" t="str">
        <f t="shared" si="40"/>
        <v/>
      </c>
      <c r="S815" s="147"/>
      <c r="T815" s="146" t="str" cm="1">
        <f t="array" aca="1" ref="T815" ca="1">IF(B815&lt;&gt;"",HYPERLINK("#'"&amp;MID(CELL("Dateiname",'Gemarkungen &amp; Flurstücke'!A$1),FIND("]",CELL("Dateiname",'Gemarkungen &amp; Flurstücke'!A$1))+1,31)&amp;"'!B6","Bitte ergänzen Sie die Angaben in ''Gemarkungen &amp; Flurstücke''!"),"")</f>
        <v/>
      </c>
      <c r="U815" s="42" t="str">
        <f>IFERROR(VLOOKUP(K815,Params!$A$2:$C$17,3,FALSE)&amp;VLOOKUP(L815,Params!$A$21:$C$23,3,FALSE)&amp;IFERROR(VLOOKUP(M815,Params!$A$28:$C$36,3,FALSE),"0"),"")</f>
        <v/>
      </c>
      <c r="V815" s="67" t="str">
        <f t="shared" si="38"/>
        <v/>
      </c>
      <c r="W815" s="67" t="str">
        <f>IFERROR(VLOOKUP(U815,Verfahren!$A$1:$E$15,5,FALSE),"")&amp;IFERROR(VLOOKUP(V815,Verfahren!A$17:B$20,2,FALSE),"")</f>
        <v/>
      </c>
      <c r="X815" s="67" t="str">
        <f t="shared" si="39"/>
        <v/>
      </c>
      <c r="Y815" s="67">
        <v>811</v>
      </c>
      <c r="Z815" s="67" t="str" cm="1">
        <f t="array" ref="Z815">IFERROR(INDEX($C$1:$C$1003,_xlfn.AGGREGATE(15,6,ROW($W$5:$W$1003)/(FIND("Wohngrundstück",$W$5:$W$1003,1)&gt;0),ROW()-4)),"")</f>
        <v/>
      </c>
      <c r="AA815" s="67" t="str" cm="1">
        <f t="array" ref="AA815">IFERROR(INDEX($C$1:$C$1003,_xlfn.AGGREGATE(15,6,ROW($U$5:$U$1003)/(FIND("123",$U$5:$U$1003,1)&gt;0),ROW()-4)),"")</f>
        <v/>
      </c>
      <c r="AB815" s="67" t="str" cm="1">
        <f t="array" ref="AB815">IFERROR(INDEX($C$1:$C$1003,_xlfn.AGGREGATE(15,6,ROW($W$5:$W$1003)/(FIND("Nichtwohngrundstück",$W$5:$W$1003,1)&gt;0),ROW()-4)),"")</f>
        <v/>
      </c>
      <c r="AC815" s="67" t="str" cm="1">
        <f t="array" ref="AC815">IFERROR(INDEX($C$1:$C$1003,_xlfn.AGGREGATE(15,6,ROW($W$5:$W$1003)/(FIND("Gebäude",$W$5:$W$1003,1)&gt;0),ROW()-4)),"")</f>
        <v/>
      </c>
      <c r="AD815" s="67" t="str" cm="1">
        <f t="array" ref="AD815">IFERROR(INDEX($C$1:$C$1003,_xlfn.AGGREGATE(15,6,ROW($W$5:$W$1003)/(FIND("LuF",$W$5:$W$1003,1)&gt;0),ROW()-4)),"")</f>
        <v/>
      </c>
      <c r="AE815" s="67" t="str" cm="1">
        <f t="array" ref="AE815">IFERROR(INDEX($C$1:$C$1003,_xlfn.AGGREGATE(15,6,ROW($P$5:$P$1003)/(FIND("Ja",$P$5:$P$1003,1)&gt;0),ROW()-4)),"")</f>
        <v/>
      </c>
      <c r="AF815" s="67" t="str" cm="1">
        <f t="array" ref="AF815">IFERROR(INDEX($C$1:$C$1003,_xlfn.AGGREGATE(15,6,ROW($V$5:$V$1003)/(FIND("1",$V$5:$V$1003,1)&gt;0),ROW()-4)),"")</f>
        <v/>
      </c>
    </row>
    <row r="816" spans="2:32" x14ac:dyDescent="0.35">
      <c r="B816" s="139"/>
      <c r="C816" s="139" t="str">
        <f>IF(B816&lt;&gt;"",COUNTIF($B$4:$B816,"&lt;&gt;"),"")</f>
        <v/>
      </c>
      <c r="D816" s="142"/>
      <c r="E816" s="139"/>
      <c r="F816" s="139"/>
      <c r="G816" s="139"/>
      <c r="H816" s="139"/>
      <c r="I816" s="142"/>
      <c r="J816" s="139"/>
      <c r="K816" s="139" t="str">
        <f>IFERROR(INDEX(PLZ!B:B,MATCH(I816,PLZ!A:A,0)),"")</f>
        <v/>
      </c>
      <c r="L816" s="139"/>
      <c r="M816" s="139" t="str">
        <f>IFERROR(IF(K816&lt;&gt;"Baden-Württemberg",VLOOKUP(L816,Params!A$28:A$36,1,FALSE),""),"")</f>
        <v/>
      </c>
      <c r="N816" s="147"/>
      <c r="O816" s="139"/>
      <c r="P816" s="139" t="str">
        <f t="shared" si="40"/>
        <v/>
      </c>
      <c r="Q816" s="139" t="str">
        <f t="shared" si="40"/>
        <v/>
      </c>
      <c r="R816" s="139" t="str">
        <f t="shared" si="40"/>
        <v/>
      </c>
      <c r="S816" s="147"/>
      <c r="T816" s="146" t="str" cm="1">
        <f t="array" aca="1" ref="T816" ca="1">IF(B816&lt;&gt;"",HYPERLINK("#'"&amp;MID(CELL("Dateiname",'Gemarkungen &amp; Flurstücke'!A$1),FIND("]",CELL("Dateiname",'Gemarkungen &amp; Flurstücke'!A$1))+1,31)&amp;"'!B6","Bitte ergänzen Sie die Angaben in ''Gemarkungen &amp; Flurstücke''!"),"")</f>
        <v/>
      </c>
      <c r="U816" s="42" t="str">
        <f>IFERROR(VLOOKUP(K816,Params!$A$2:$C$17,3,FALSE)&amp;VLOOKUP(L816,Params!$A$21:$C$23,3,FALSE)&amp;IFERROR(VLOOKUP(M816,Params!$A$28:$C$36,3,FALSE),"0"),"")</f>
        <v/>
      </c>
      <c r="V816" s="67" t="str">
        <f t="shared" si="38"/>
        <v/>
      </c>
      <c r="W816" s="67" t="str">
        <f>IFERROR(VLOOKUP(U816,Verfahren!$A$1:$E$15,5,FALSE),"")&amp;IFERROR(VLOOKUP(V816,Verfahren!A$17:B$20,2,FALSE),"")</f>
        <v/>
      </c>
      <c r="X816" s="67" t="str">
        <f t="shared" si="39"/>
        <v/>
      </c>
      <c r="Y816" s="67">
        <v>812</v>
      </c>
      <c r="Z816" s="67" t="str" cm="1">
        <f t="array" ref="Z816">IFERROR(INDEX($C$1:$C$1003,_xlfn.AGGREGATE(15,6,ROW($W$5:$W$1003)/(FIND("Wohngrundstück",$W$5:$W$1003,1)&gt;0),ROW()-4)),"")</f>
        <v/>
      </c>
      <c r="AA816" s="67" t="str" cm="1">
        <f t="array" ref="AA816">IFERROR(INDEX($C$1:$C$1003,_xlfn.AGGREGATE(15,6,ROW($U$5:$U$1003)/(FIND("123",$U$5:$U$1003,1)&gt;0),ROW()-4)),"")</f>
        <v/>
      </c>
      <c r="AB816" s="67" t="str" cm="1">
        <f t="array" ref="AB816">IFERROR(INDEX($C$1:$C$1003,_xlfn.AGGREGATE(15,6,ROW($W$5:$W$1003)/(FIND("Nichtwohngrundstück",$W$5:$W$1003,1)&gt;0),ROW()-4)),"")</f>
        <v/>
      </c>
      <c r="AC816" s="67" t="str" cm="1">
        <f t="array" ref="AC816">IFERROR(INDEX($C$1:$C$1003,_xlfn.AGGREGATE(15,6,ROW($W$5:$W$1003)/(FIND("Gebäude",$W$5:$W$1003,1)&gt;0),ROW()-4)),"")</f>
        <v/>
      </c>
      <c r="AD816" s="67" t="str" cm="1">
        <f t="array" ref="AD816">IFERROR(INDEX($C$1:$C$1003,_xlfn.AGGREGATE(15,6,ROW($W$5:$W$1003)/(FIND("LuF",$W$5:$W$1003,1)&gt;0),ROW()-4)),"")</f>
        <v/>
      </c>
      <c r="AE816" s="67" t="str" cm="1">
        <f t="array" ref="AE816">IFERROR(INDEX($C$1:$C$1003,_xlfn.AGGREGATE(15,6,ROW($P$5:$P$1003)/(FIND("Ja",$P$5:$P$1003,1)&gt;0),ROW()-4)),"")</f>
        <v/>
      </c>
      <c r="AF816" s="67" t="str" cm="1">
        <f t="array" ref="AF816">IFERROR(INDEX($C$1:$C$1003,_xlfn.AGGREGATE(15,6,ROW($V$5:$V$1003)/(FIND("1",$V$5:$V$1003,1)&gt;0),ROW()-4)),"")</f>
        <v/>
      </c>
    </row>
    <row r="817" spans="2:32" x14ac:dyDescent="0.35">
      <c r="B817" s="139"/>
      <c r="C817" s="139" t="str">
        <f>IF(B817&lt;&gt;"",COUNTIF($B$4:$B817,"&lt;&gt;"),"")</f>
        <v/>
      </c>
      <c r="D817" s="142"/>
      <c r="E817" s="139"/>
      <c r="F817" s="139"/>
      <c r="G817" s="139"/>
      <c r="H817" s="139"/>
      <c r="I817" s="142"/>
      <c r="J817" s="139"/>
      <c r="K817" s="139" t="str">
        <f>IFERROR(INDEX(PLZ!B:B,MATCH(I817,PLZ!A:A,0)),"")</f>
        <v/>
      </c>
      <c r="L817" s="139"/>
      <c r="M817" s="139" t="str">
        <f>IFERROR(IF(K817&lt;&gt;"Baden-Württemberg",VLOOKUP(L817,Params!A$28:A$36,1,FALSE),""),"")</f>
        <v/>
      </c>
      <c r="N817" s="147"/>
      <c r="O817" s="139"/>
      <c r="P817" s="139" t="str">
        <f t="shared" si="40"/>
        <v/>
      </c>
      <c r="Q817" s="139" t="str">
        <f t="shared" si="40"/>
        <v/>
      </c>
      <c r="R817" s="139" t="str">
        <f t="shared" si="40"/>
        <v/>
      </c>
      <c r="S817" s="147"/>
      <c r="T817" s="146" t="str" cm="1">
        <f t="array" aca="1" ref="T817" ca="1">IF(B817&lt;&gt;"",HYPERLINK("#'"&amp;MID(CELL("Dateiname",'Gemarkungen &amp; Flurstücke'!A$1),FIND("]",CELL("Dateiname",'Gemarkungen &amp; Flurstücke'!A$1))+1,31)&amp;"'!B6","Bitte ergänzen Sie die Angaben in ''Gemarkungen &amp; Flurstücke''!"),"")</f>
        <v/>
      </c>
      <c r="U817" s="42" t="str">
        <f>IFERROR(VLOOKUP(K817,Params!$A$2:$C$17,3,FALSE)&amp;VLOOKUP(L817,Params!$A$21:$C$23,3,FALSE)&amp;IFERROR(VLOOKUP(M817,Params!$A$28:$C$36,3,FALSE),"0"),"")</f>
        <v/>
      </c>
      <c r="V817" s="67" t="str">
        <f t="shared" si="38"/>
        <v/>
      </c>
      <c r="W817" s="67" t="str">
        <f>IFERROR(VLOOKUP(U817,Verfahren!$A$1:$E$15,5,FALSE),"")&amp;IFERROR(VLOOKUP(V817,Verfahren!A$17:B$20,2,FALSE),"")</f>
        <v/>
      </c>
      <c r="X817" s="67" t="str">
        <f t="shared" si="39"/>
        <v/>
      </c>
      <c r="Y817" s="67">
        <v>813</v>
      </c>
      <c r="Z817" s="67" t="str" cm="1">
        <f t="array" ref="Z817">IFERROR(INDEX($C$1:$C$1003,_xlfn.AGGREGATE(15,6,ROW($W$5:$W$1003)/(FIND("Wohngrundstück",$W$5:$W$1003,1)&gt;0),ROW()-4)),"")</f>
        <v/>
      </c>
      <c r="AA817" s="67" t="str" cm="1">
        <f t="array" ref="AA817">IFERROR(INDEX($C$1:$C$1003,_xlfn.AGGREGATE(15,6,ROW($U$5:$U$1003)/(FIND("123",$U$5:$U$1003,1)&gt;0),ROW()-4)),"")</f>
        <v/>
      </c>
      <c r="AB817" s="67" t="str" cm="1">
        <f t="array" ref="AB817">IFERROR(INDEX($C$1:$C$1003,_xlfn.AGGREGATE(15,6,ROW($W$5:$W$1003)/(FIND("Nichtwohngrundstück",$W$5:$W$1003,1)&gt;0),ROW()-4)),"")</f>
        <v/>
      </c>
      <c r="AC817" s="67" t="str" cm="1">
        <f t="array" ref="AC817">IFERROR(INDEX($C$1:$C$1003,_xlfn.AGGREGATE(15,6,ROW($W$5:$W$1003)/(FIND("Gebäude",$W$5:$W$1003,1)&gt;0),ROW()-4)),"")</f>
        <v/>
      </c>
      <c r="AD817" s="67" t="str" cm="1">
        <f t="array" ref="AD817">IFERROR(INDEX($C$1:$C$1003,_xlfn.AGGREGATE(15,6,ROW($W$5:$W$1003)/(FIND("LuF",$W$5:$W$1003,1)&gt;0),ROW()-4)),"")</f>
        <v/>
      </c>
      <c r="AE817" s="67" t="str" cm="1">
        <f t="array" ref="AE817">IFERROR(INDEX($C$1:$C$1003,_xlfn.AGGREGATE(15,6,ROW($P$5:$P$1003)/(FIND("Ja",$P$5:$P$1003,1)&gt;0),ROW()-4)),"")</f>
        <v/>
      </c>
      <c r="AF817" s="67" t="str" cm="1">
        <f t="array" ref="AF817">IFERROR(INDEX($C$1:$C$1003,_xlfn.AGGREGATE(15,6,ROW($V$5:$V$1003)/(FIND("1",$V$5:$V$1003,1)&gt;0),ROW()-4)),"")</f>
        <v/>
      </c>
    </row>
    <row r="818" spans="2:32" x14ac:dyDescent="0.35">
      <c r="B818" s="139"/>
      <c r="C818" s="139" t="str">
        <f>IF(B818&lt;&gt;"",COUNTIF($B$4:$B818,"&lt;&gt;"),"")</f>
        <v/>
      </c>
      <c r="D818" s="142"/>
      <c r="E818" s="139"/>
      <c r="F818" s="139"/>
      <c r="G818" s="139"/>
      <c r="H818" s="139"/>
      <c r="I818" s="142"/>
      <c r="J818" s="139"/>
      <c r="K818" s="139" t="str">
        <f>IFERROR(INDEX(PLZ!B:B,MATCH(I818,PLZ!A:A,0)),"")</f>
        <v/>
      </c>
      <c r="L818" s="139"/>
      <c r="M818" s="139" t="str">
        <f>IFERROR(IF(K818&lt;&gt;"Baden-Württemberg",VLOOKUP(L818,Params!A$28:A$36,1,FALSE),""),"")</f>
        <v/>
      </c>
      <c r="N818" s="147"/>
      <c r="O818" s="139"/>
      <c r="P818" s="139" t="str">
        <f t="shared" si="40"/>
        <v/>
      </c>
      <c r="Q818" s="139" t="str">
        <f t="shared" si="40"/>
        <v/>
      </c>
      <c r="R818" s="139" t="str">
        <f t="shared" si="40"/>
        <v/>
      </c>
      <c r="S818" s="147"/>
      <c r="T818" s="146" t="str" cm="1">
        <f t="array" aca="1" ref="T818" ca="1">IF(B818&lt;&gt;"",HYPERLINK("#'"&amp;MID(CELL("Dateiname",'Gemarkungen &amp; Flurstücke'!A$1),FIND("]",CELL("Dateiname",'Gemarkungen &amp; Flurstücke'!A$1))+1,31)&amp;"'!B6","Bitte ergänzen Sie die Angaben in ''Gemarkungen &amp; Flurstücke''!"),"")</f>
        <v/>
      </c>
      <c r="U818" s="42" t="str">
        <f>IFERROR(VLOOKUP(K818,Params!$A$2:$C$17,3,FALSE)&amp;VLOOKUP(L818,Params!$A$21:$C$23,3,FALSE)&amp;IFERROR(VLOOKUP(M818,Params!$A$28:$C$36,3,FALSE),"0"),"")</f>
        <v/>
      </c>
      <c r="V818" s="67" t="str">
        <f t="shared" si="38"/>
        <v/>
      </c>
      <c r="W818" s="67" t="str">
        <f>IFERROR(VLOOKUP(U818,Verfahren!$A$1:$E$15,5,FALSE),"")&amp;IFERROR(VLOOKUP(V818,Verfahren!A$17:B$20,2,FALSE),"")</f>
        <v/>
      </c>
      <c r="X818" s="67" t="str">
        <f t="shared" si="39"/>
        <v/>
      </c>
      <c r="Y818" s="67">
        <v>814</v>
      </c>
      <c r="Z818" s="67" t="str" cm="1">
        <f t="array" ref="Z818">IFERROR(INDEX($C$1:$C$1003,_xlfn.AGGREGATE(15,6,ROW($W$5:$W$1003)/(FIND("Wohngrundstück",$W$5:$W$1003,1)&gt;0),ROW()-4)),"")</f>
        <v/>
      </c>
      <c r="AA818" s="67" t="str" cm="1">
        <f t="array" ref="AA818">IFERROR(INDEX($C$1:$C$1003,_xlfn.AGGREGATE(15,6,ROW($U$5:$U$1003)/(FIND("123",$U$5:$U$1003,1)&gt;0),ROW()-4)),"")</f>
        <v/>
      </c>
      <c r="AB818" s="67" t="str" cm="1">
        <f t="array" ref="AB818">IFERROR(INDEX($C$1:$C$1003,_xlfn.AGGREGATE(15,6,ROW($W$5:$W$1003)/(FIND("Nichtwohngrundstück",$W$5:$W$1003,1)&gt;0),ROW()-4)),"")</f>
        <v/>
      </c>
      <c r="AC818" s="67" t="str" cm="1">
        <f t="array" ref="AC818">IFERROR(INDEX($C$1:$C$1003,_xlfn.AGGREGATE(15,6,ROW($W$5:$W$1003)/(FIND("Gebäude",$W$5:$W$1003,1)&gt;0),ROW()-4)),"")</f>
        <v/>
      </c>
      <c r="AD818" s="67" t="str" cm="1">
        <f t="array" ref="AD818">IFERROR(INDEX($C$1:$C$1003,_xlfn.AGGREGATE(15,6,ROW($W$5:$W$1003)/(FIND("LuF",$W$5:$W$1003,1)&gt;0),ROW()-4)),"")</f>
        <v/>
      </c>
      <c r="AE818" s="67" t="str" cm="1">
        <f t="array" ref="AE818">IFERROR(INDEX($C$1:$C$1003,_xlfn.AGGREGATE(15,6,ROW($P$5:$P$1003)/(FIND("Ja",$P$5:$P$1003,1)&gt;0),ROW()-4)),"")</f>
        <v/>
      </c>
      <c r="AF818" s="67" t="str" cm="1">
        <f t="array" ref="AF818">IFERROR(INDEX($C$1:$C$1003,_xlfn.AGGREGATE(15,6,ROW($V$5:$V$1003)/(FIND("1",$V$5:$V$1003,1)&gt;0),ROW()-4)),"")</f>
        <v/>
      </c>
    </row>
    <row r="819" spans="2:32" x14ac:dyDescent="0.35">
      <c r="B819" s="139"/>
      <c r="C819" s="139" t="str">
        <f>IF(B819&lt;&gt;"",COUNTIF($B$4:$B819,"&lt;&gt;"),"")</f>
        <v/>
      </c>
      <c r="D819" s="142"/>
      <c r="E819" s="139"/>
      <c r="F819" s="139"/>
      <c r="G819" s="139"/>
      <c r="H819" s="139"/>
      <c r="I819" s="142"/>
      <c r="J819" s="139"/>
      <c r="K819" s="139" t="str">
        <f>IFERROR(INDEX(PLZ!B:B,MATCH(I819,PLZ!A:A,0)),"")</f>
        <v/>
      </c>
      <c r="L819" s="139"/>
      <c r="M819" s="139" t="str">
        <f>IFERROR(IF(K819&lt;&gt;"Baden-Württemberg",VLOOKUP(L819,Params!A$28:A$36,1,FALSE),""),"")</f>
        <v/>
      </c>
      <c r="N819" s="147"/>
      <c r="O819" s="139"/>
      <c r="P819" s="139" t="str">
        <f t="shared" si="40"/>
        <v/>
      </c>
      <c r="Q819" s="139" t="str">
        <f t="shared" si="40"/>
        <v/>
      </c>
      <c r="R819" s="139" t="str">
        <f t="shared" si="40"/>
        <v/>
      </c>
      <c r="S819" s="147"/>
      <c r="T819" s="146" t="str" cm="1">
        <f t="array" aca="1" ref="T819" ca="1">IF(B819&lt;&gt;"",HYPERLINK("#'"&amp;MID(CELL("Dateiname",'Gemarkungen &amp; Flurstücke'!A$1),FIND("]",CELL("Dateiname",'Gemarkungen &amp; Flurstücke'!A$1))+1,31)&amp;"'!B6","Bitte ergänzen Sie die Angaben in ''Gemarkungen &amp; Flurstücke''!"),"")</f>
        <v/>
      </c>
      <c r="U819" s="42" t="str">
        <f>IFERROR(VLOOKUP(K819,Params!$A$2:$C$17,3,FALSE)&amp;VLOOKUP(L819,Params!$A$21:$C$23,3,FALSE)&amp;IFERROR(VLOOKUP(M819,Params!$A$28:$C$36,3,FALSE),"0"),"")</f>
        <v/>
      </c>
      <c r="V819" s="67" t="str">
        <f t="shared" si="38"/>
        <v/>
      </c>
      <c r="W819" s="67" t="str">
        <f>IFERROR(VLOOKUP(U819,Verfahren!$A$1:$E$15,5,FALSE),"")&amp;IFERROR(VLOOKUP(V819,Verfahren!A$17:B$20,2,FALSE),"")</f>
        <v/>
      </c>
      <c r="X819" s="67" t="str">
        <f t="shared" si="39"/>
        <v/>
      </c>
      <c r="Y819" s="67">
        <v>815</v>
      </c>
      <c r="Z819" s="67" t="str" cm="1">
        <f t="array" ref="Z819">IFERROR(INDEX($C$1:$C$1003,_xlfn.AGGREGATE(15,6,ROW($W$5:$W$1003)/(FIND("Wohngrundstück",$W$5:$W$1003,1)&gt;0),ROW()-4)),"")</f>
        <v/>
      </c>
      <c r="AA819" s="67" t="str" cm="1">
        <f t="array" ref="AA819">IFERROR(INDEX($C$1:$C$1003,_xlfn.AGGREGATE(15,6,ROW($U$5:$U$1003)/(FIND("123",$U$5:$U$1003,1)&gt;0),ROW()-4)),"")</f>
        <v/>
      </c>
      <c r="AB819" s="67" t="str" cm="1">
        <f t="array" ref="AB819">IFERROR(INDEX($C$1:$C$1003,_xlfn.AGGREGATE(15,6,ROW($W$5:$W$1003)/(FIND("Nichtwohngrundstück",$W$5:$W$1003,1)&gt;0),ROW()-4)),"")</f>
        <v/>
      </c>
      <c r="AC819" s="67" t="str" cm="1">
        <f t="array" ref="AC819">IFERROR(INDEX($C$1:$C$1003,_xlfn.AGGREGATE(15,6,ROW($W$5:$W$1003)/(FIND("Gebäude",$W$5:$W$1003,1)&gt;0),ROW()-4)),"")</f>
        <v/>
      </c>
      <c r="AD819" s="67" t="str" cm="1">
        <f t="array" ref="AD819">IFERROR(INDEX($C$1:$C$1003,_xlfn.AGGREGATE(15,6,ROW($W$5:$W$1003)/(FIND("LuF",$W$5:$W$1003,1)&gt;0),ROW()-4)),"")</f>
        <v/>
      </c>
      <c r="AE819" s="67" t="str" cm="1">
        <f t="array" ref="AE819">IFERROR(INDEX($C$1:$C$1003,_xlfn.AGGREGATE(15,6,ROW($P$5:$P$1003)/(FIND("Ja",$P$5:$P$1003,1)&gt;0),ROW()-4)),"")</f>
        <v/>
      </c>
      <c r="AF819" s="67" t="str" cm="1">
        <f t="array" ref="AF819">IFERROR(INDEX($C$1:$C$1003,_xlfn.AGGREGATE(15,6,ROW($V$5:$V$1003)/(FIND("1",$V$5:$V$1003,1)&gt;0),ROW()-4)),"")</f>
        <v/>
      </c>
    </row>
    <row r="820" spans="2:32" x14ac:dyDescent="0.35">
      <c r="B820" s="139"/>
      <c r="C820" s="139" t="str">
        <f>IF(B820&lt;&gt;"",COUNTIF($B$4:$B820,"&lt;&gt;"),"")</f>
        <v/>
      </c>
      <c r="D820" s="142"/>
      <c r="E820" s="139"/>
      <c r="F820" s="139"/>
      <c r="G820" s="139"/>
      <c r="H820" s="139"/>
      <c r="I820" s="142"/>
      <c r="J820" s="139"/>
      <c r="K820" s="139" t="str">
        <f>IFERROR(INDEX(PLZ!B:B,MATCH(I820,PLZ!A:A,0)),"")</f>
        <v/>
      </c>
      <c r="L820" s="139"/>
      <c r="M820" s="139" t="str">
        <f>IFERROR(IF(K820&lt;&gt;"Baden-Württemberg",VLOOKUP(L820,Params!A$28:A$36,1,FALSE),""),"")</f>
        <v/>
      </c>
      <c r="N820" s="147"/>
      <c r="O820" s="139"/>
      <c r="P820" s="139" t="str">
        <f t="shared" si="40"/>
        <v/>
      </c>
      <c r="Q820" s="139" t="str">
        <f t="shared" si="40"/>
        <v/>
      </c>
      <c r="R820" s="139" t="str">
        <f t="shared" si="40"/>
        <v/>
      </c>
      <c r="S820" s="147"/>
      <c r="T820" s="146" t="str" cm="1">
        <f t="array" aca="1" ref="T820" ca="1">IF(B820&lt;&gt;"",HYPERLINK("#'"&amp;MID(CELL("Dateiname",'Gemarkungen &amp; Flurstücke'!A$1),FIND("]",CELL("Dateiname",'Gemarkungen &amp; Flurstücke'!A$1))+1,31)&amp;"'!B6","Bitte ergänzen Sie die Angaben in ''Gemarkungen &amp; Flurstücke''!"),"")</f>
        <v/>
      </c>
      <c r="U820" s="42" t="str">
        <f>IFERROR(VLOOKUP(K820,Params!$A$2:$C$17,3,FALSE)&amp;VLOOKUP(L820,Params!$A$21:$C$23,3,FALSE)&amp;IFERROR(VLOOKUP(M820,Params!$A$28:$C$36,3,FALSE),"0"),"")</f>
        <v/>
      </c>
      <c r="V820" s="67" t="str">
        <f t="shared" si="38"/>
        <v/>
      </c>
      <c r="W820" s="67" t="str">
        <f>IFERROR(VLOOKUP(U820,Verfahren!$A$1:$E$15,5,FALSE),"")&amp;IFERROR(VLOOKUP(V820,Verfahren!A$17:B$20,2,FALSE),"")</f>
        <v/>
      </c>
      <c r="X820" s="67" t="str">
        <f t="shared" si="39"/>
        <v/>
      </c>
      <c r="Y820" s="67">
        <v>816</v>
      </c>
      <c r="Z820" s="67" t="str" cm="1">
        <f t="array" ref="Z820">IFERROR(INDEX($C$1:$C$1003,_xlfn.AGGREGATE(15,6,ROW($W$5:$W$1003)/(FIND("Wohngrundstück",$W$5:$W$1003,1)&gt;0),ROW()-4)),"")</f>
        <v/>
      </c>
      <c r="AA820" s="67" t="str" cm="1">
        <f t="array" ref="AA820">IFERROR(INDEX($C$1:$C$1003,_xlfn.AGGREGATE(15,6,ROW($U$5:$U$1003)/(FIND("123",$U$5:$U$1003,1)&gt;0),ROW()-4)),"")</f>
        <v/>
      </c>
      <c r="AB820" s="67" t="str" cm="1">
        <f t="array" ref="AB820">IFERROR(INDEX($C$1:$C$1003,_xlfn.AGGREGATE(15,6,ROW($W$5:$W$1003)/(FIND("Nichtwohngrundstück",$W$5:$W$1003,1)&gt;0),ROW()-4)),"")</f>
        <v/>
      </c>
      <c r="AC820" s="67" t="str" cm="1">
        <f t="array" ref="AC820">IFERROR(INDEX($C$1:$C$1003,_xlfn.AGGREGATE(15,6,ROW($W$5:$W$1003)/(FIND("Gebäude",$W$5:$W$1003,1)&gt;0),ROW()-4)),"")</f>
        <v/>
      </c>
      <c r="AD820" s="67" t="str" cm="1">
        <f t="array" ref="AD820">IFERROR(INDEX($C$1:$C$1003,_xlfn.AGGREGATE(15,6,ROW($W$5:$W$1003)/(FIND("LuF",$W$5:$W$1003,1)&gt;0),ROW()-4)),"")</f>
        <v/>
      </c>
      <c r="AE820" s="67" t="str" cm="1">
        <f t="array" ref="AE820">IFERROR(INDEX($C$1:$C$1003,_xlfn.AGGREGATE(15,6,ROW($P$5:$P$1003)/(FIND("Ja",$P$5:$P$1003,1)&gt;0),ROW()-4)),"")</f>
        <v/>
      </c>
      <c r="AF820" s="67" t="str" cm="1">
        <f t="array" ref="AF820">IFERROR(INDEX($C$1:$C$1003,_xlfn.AGGREGATE(15,6,ROW($V$5:$V$1003)/(FIND("1",$V$5:$V$1003,1)&gt;0),ROW()-4)),"")</f>
        <v/>
      </c>
    </row>
    <row r="821" spans="2:32" x14ac:dyDescent="0.35">
      <c r="B821" s="139"/>
      <c r="C821" s="139" t="str">
        <f>IF(B821&lt;&gt;"",COUNTIF($B$4:$B821,"&lt;&gt;"),"")</f>
        <v/>
      </c>
      <c r="D821" s="142"/>
      <c r="E821" s="139"/>
      <c r="F821" s="139"/>
      <c r="G821" s="139"/>
      <c r="H821" s="139"/>
      <c r="I821" s="142"/>
      <c r="J821" s="139"/>
      <c r="K821" s="139" t="str">
        <f>IFERROR(INDEX(PLZ!B:B,MATCH(I821,PLZ!A:A,0)),"")</f>
        <v/>
      </c>
      <c r="L821" s="139"/>
      <c r="M821" s="139" t="str">
        <f>IFERROR(IF(K821&lt;&gt;"Baden-Württemberg",VLOOKUP(L821,Params!A$28:A$36,1,FALSE),""),"")</f>
        <v/>
      </c>
      <c r="N821" s="147"/>
      <c r="O821" s="139"/>
      <c r="P821" s="139" t="str">
        <f t="shared" si="40"/>
        <v/>
      </c>
      <c r="Q821" s="139" t="str">
        <f t="shared" si="40"/>
        <v/>
      </c>
      <c r="R821" s="139" t="str">
        <f t="shared" si="40"/>
        <v/>
      </c>
      <c r="S821" s="147"/>
      <c r="T821" s="146" t="str" cm="1">
        <f t="array" aca="1" ref="T821" ca="1">IF(B821&lt;&gt;"",HYPERLINK("#'"&amp;MID(CELL("Dateiname",'Gemarkungen &amp; Flurstücke'!A$1),FIND("]",CELL("Dateiname",'Gemarkungen &amp; Flurstücke'!A$1))+1,31)&amp;"'!B6","Bitte ergänzen Sie die Angaben in ''Gemarkungen &amp; Flurstücke''!"),"")</f>
        <v/>
      </c>
      <c r="U821" s="42" t="str">
        <f>IFERROR(VLOOKUP(K821,Params!$A$2:$C$17,3,FALSE)&amp;VLOOKUP(L821,Params!$A$21:$C$23,3,FALSE)&amp;IFERROR(VLOOKUP(M821,Params!$A$28:$C$36,3,FALSE),"0"),"")</f>
        <v/>
      </c>
      <c r="V821" s="67" t="str">
        <f t="shared" si="38"/>
        <v/>
      </c>
      <c r="W821" s="67" t="str">
        <f>IFERROR(VLOOKUP(U821,Verfahren!$A$1:$E$15,5,FALSE),"")&amp;IFERROR(VLOOKUP(V821,Verfahren!A$17:B$20,2,FALSE),"")</f>
        <v/>
      </c>
      <c r="X821" s="67" t="str">
        <f t="shared" si="39"/>
        <v/>
      </c>
      <c r="Y821" s="67">
        <v>817</v>
      </c>
      <c r="Z821" s="67" t="str" cm="1">
        <f t="array" ref="Z821">IFERROR(INDEX($C$1:$C$1003,_xlfn.AGGREGATE(15,6,ROW($W$5:$W$1003)/(FIND("Wohngrundstück",$W$5:$W$1003,1)&gt;0),ROW()-4)),"")</f>
        <v/>
      </c>
      <c r="AA821" s="67" t="str" cm="1">
        <f t="array" ref="AA821">IFERROR(INDEX($C$1:$C$1003,_xlfn.AGGREGATE(15,6,ROW($U$5:$U$1003)/(FIND("123",$U$5:$U$1003,1)&gt;0),ROW()-4)),"")</f>
        <v/>
      </c>
      <c r="AB821" s="67" t="str" cm="1">
        <f t="array" ref="AB821">IFERROR(INDEX($C$1:$C$1003,_xlfn.AGGREGATE(15,6,ROW($W$5:$W$1003)/(FIND("Nichtwohngrundstück",$W$5:$W$1003,1)&gt;0),ROW()-4)),"")</f>
        <v/>
      </c>
      <c r="AC821" s="67" t="str" cm="1">
        <f t="array" ref="AC821">IFERROR(INDEX($C$1:$C$1003,_xlfn.AGGREGATE(15,6,ROW($W$5:$W$1003)/(FIND("Gebäude",$W$5:$W$1003,1)&gt;0),ROW()-4)),"")</f>
        <v/>
      </c>
      <c r="AD821" s="67" t="str" cm="1">
        <f t="array" ref="AD821">IFERROR(INDEX($C$1:$C$1003,_xlfn.AGGREGATE(15,6,ROW($W$5:$W$1003)/(FIND("LuF",$W$5:$W$1003,1)&gt;0),ROW()-4)),"")</f>
        <v/>
      </c>
      <c r="AE821" s="67" t="str" cm="1">
        <f t="array" ref="AE821">IFERROR(INDEX($C$1:$C$1003,_xlfn.AGGREGATE(15,6,ROW($P$5:$P$1003)/(FIND("Ja",$P$5:$P$1003,1)&gt;0),ROW()-4)),"")</f>
        <v/>
      </c>
      <c r="AF821" s="67" t="str" cm="1">
        <f t="array" ref="AF821">IFERROR(INDEX($C$1:$C$1003,_xlfn.AGGREGATE(15,6,ROW($V$5:$V$1003)/(FIND("1",$V$5:$V$1003,1)&gt;0),ROW()-4)),"")</f>
        <v/>
      </c>
    </row>
    <row r="822" spans="2:32" x14ac:dyDescent="0.35">
      <c r="B822" s="139"/>
      <c r="C822" s="139" t="str">
        <f>IF(B822&lt;&gt;"",COUNTIF($B$4:$B822,"&lt;&gt;"),"")</f>
        <v/>
      </c>
      <c r="D822" s="142"/>
      <c r="E822" s="139"/>
      <c r="F822" s="139"/>
      <c r="G822" s="139"/>
      <c r="H822" s="139"/>
      <c r="I822" s="142"/>
      <c r="J822" s="139"/>
      <c r="K822" s="139" t="str">
        <f>IFERROR(INDEX(PLZ!B:B,MATCH(I822,PLZ!A:A,0)),"")</f>
        <v/>
      </c>
      <c r="L822" s="139"/>
      <c r="M822" s="139" t="str">
        <f>IFERROR(IF(K822&lt;&gt;"Baden-Württemberg",VLOOKUP(L822,Params!A$28:A$36,1,FALSE),""),"")</f>
        <v/>
      </c>
      <c r="N822" s="147"/>
      <c r="O822" s="139"/>
      <c r="P822" s="139" t="str">
        <f t="shared" si="40"/>
        <v/>
      </c>
      <c r="Q822" s="139" t="str">
        <f t="shared" si="40"/>
        <v/>
      </c>
      <c r="R822" s="139" t="str">
        <f t="shared" si="40"/>
        <v/>
      </c>
      <c r="S822" s="147"/>
      <c r="T822" s="146" t="str" cm="1">
        <f t="array" aca="1" ref="T822" ca="1">IF(B822&lt;&gt;"",HYPERLINK("#'"&amp;MID(CELL("Dateiname",'Gemarkungen &amp; Flurstücke'!A$1),FIND("]",CELL("Dateiname",'Gemarkungen &amp; Flurstücke'!A$1))+1,31)&amp;"'!B6","Bitte ergänzen Sie die Angaben in ''Gemarkungen &amp; Flurstücke''!"),"")</f>
        <v/>
      </c>
      <c r="U822" s="42" t="str">
        <f>IFERROR(VLOOKUP(K822,Params!$A$2:$C$17,3,FALSE)&amp;VLOOKUP(L822,Params!$A$21:$C$23,3,FALSE)&amp;IFERROR(VLOOKUP(M822,Params!$A$28:$C$36,3,FALSE),"0"),"")</f>
        <v/>
      </c>
      <c r="V822" s="67" t="str">
        <f t="shared" si="38"/>
        <v/>
      </c>
      <c r="W822" s="67" t="str">
        <f>IFERROR(VLOOKUP(U822,Verfahren!$A$1:$E$15,5,FALSE),"")&amp;IFERROR(VLOOKUP(V822,Verfahren!A$17:B$20,2,FALSE),"")</f>
        <v/>
      </c>
      <c r="X822" s="67" t="str">
        <f t="shared" si="39"/>
        <v/>
      </c>
      <c r="Y822" s="67">
        <v>818</v>
      </c>
      <c r="Z822" s="67" t="str" cm="1">
        <f t="array" ref="Z822">IFERROR(INDEX($C$1:$C$1003,_xlfn.AGGREGATE(15,6,ROW($W$5:$W$1003)/(FIND("Wohngrundstück",$W$5:$W$1003,1)&gt;0),ROW()-4)),"")</f>
        <v/>
      </c>
      <c r="AA822" s="67" t="str" cm="1">
        <f t="array" ref="AA822">IFERROR(INDEX($C$1:$C$1003,_xlfn.AGGREGATE(15,6,ROW($U$5:$U$1003)/(FIND("123",$U$5:$U$1003,1)&gt;0),ROW()-4)),"")</f>
        <v/>
      </c>
      <c r="AB822" s="67" t="str" cm="1">
        <f t="array" ref="AB822">IFERROR(INDEX($C$1:$C$1003,_xlfn.AGGREGATE(15,6,ROW($W$5:$W$1003)/(FIND("Nichtwohngrundstück",$W$5:$W$1003,1)&gt;0),ROW()-4)),"")</f>
        <v/>
      </c>
      <c r="AC822" s="67" t="str" cm="1">
        <f t="array" ref="AC822">IFERROR(INDEX($C$1:$C$1003,_xlfn.AGGREGATE(15,6,ROW($W$5:$W$1003)/(FIND("Gebäude",$W$5:$W$1003,1)&gt;0),ROW()-4)),"")</f>
        <v/>
      </c>
      <c r="AD822" s="67" t="str" cm="1">
        <f t="array" ref="AD822">IFERROR(INDEX($C$1:$C$1003,_xlfn.AGGREGATE(15,6,ROW($W$5:$W$1003)/(FIND("LuF",$W$5:$W$1003,1)&gt;0),ROW()-4)),"")</f>
        <v/>
      </c>
      <c r="AE822" s="67" t="str" cm="1">
        <f t="array" ref="AE822">IFERROR(INDEX($C$1:$C$1003,_xlfn.AGGREGATE(15,6,ROW($P$5:$P$1003)/(FIND("Ja",$P$5:$P$1003,1)&gt;0),ROW()-4)),"")</f>
        <v/>
      </c>
      <c r="AF822" s="67" t="str" cm="1">
        <f t="array" ref="AF822">IFERROR(INDEX($C$1:$C$1003,_xlfn.AGGREGATE(15,6,ROW($V$5:$V$1003)/(FIND("1",$V$5:$V$1003,1)&gt;0),ROW()-4)),"")</f>
        <v/>
      </c>
    </row>
    <row r="823" spans="2:32" x14ac:dyDescent="0.35">
      <c r="B823" s="139"/>
      <c r="C823" s="139" t="str">
        <f>IF(B823&lt;&gt;"",COUNTIF($B$4:$B823,"&lt;&gt;"),"")</f>
        <v/>
      </c>
      <c r="D823" s="142"/>
      <c r="E823" s="139"/>
      <c r="F823" s="139"/>
      <c r="G823" s="139"/>
      <c r="H823" s="139"/>
      <c r="I823" s="142"/>
      <c r="J823" s="139"/>
      <c r="K823" s="139" t="str">
        <f>IFERROR(INDEX(PLZ!B:B,MATCH(I823,PLZ!A:A,0)),"")</f>
        <v/>
      </c>
      <c r="L823" s="139"/>
      <c r="M823" s="139" t="str">
        <f>IFERROR(IF(K823&lt;&gt;"Baden-Württemberg",VLOOKUP(L823,Params!A$28:A$36,1,FALSE),""),"")</f>
        <v/>
      </c>
      <c r="N823" s="147"/>
      <c r="O823" s="139"/>
      <c r="P823" s="139" t="str">
        <f t="shared" si="40"/>
        <v/>
      </c>
      <c r="Q823" s="139" t="str">
        <f t="shared" si="40"/>
        <v/>
      </c>
      <c r="R823" s="139" t="str">
        <f t="shared" si="40"/>
        <v/>
      </c>
      <c r="S823" s="147"/>
      <c r="T823" s="146" t="str" cm="1">
        <f t="array" aca="1" ref="T823" ca="1">IF(B823&lt;&gt;"",HYPERLINK("#'"&amp;MID(CELL("Dateiname",'Gemarkungen &amp; Flurstücke'!A$1),FIND("]",CELL("Dateiname",'Gemarkungen &amp; Flurstücke'!A$1))+1,31)&amp;"'!B6","Bitte ergänzen Sie die Angaben in ''Gemarkungen &amp; Flurstücke''!"),"")</f>
        <v/>
      </c>
      <c r="U823" s="42" t="str">
        <f>IFERROR(VLOOKUP(K823,Params!$A$2:$C$17,3,FALSE)&amp;VLOOKUP(L823,Params!$A$21:$C$23,3,FALSE)&amp;IFERROR(VLOOKUP(M823,Params!$A$28:$C$36,3,FALSE),"0"),"")</f>
        <v/>
      </c>
      <c r="V823" s="67" t="str">
        <f t="shared" si="38"/>
        <v/>
      </c>
      <c r="W823" s="67" t="str">
        <f>IFERROR(VLOOKUP(U823,Verfahren!$A$1:$E$15,5,FALSE),"")&amp;IFERROR(VLOOKUP(V823,Verfahren!A$17:B$20,2,FALSE),"")</f>
        <v/>
      </c>
      <c r="X823" s="67" t="str">
        <f t="shared" si="39"/>
        <v/>
      </c>
      <c r="Y823" s="67">
        <v>819</v>
      </c>
      <c r="Z823" s="67" t="str" cm="1">
        <f t="array" ref="Z823">IFERROR(INDEX($C$1:$C$1003,_xlfn.AGGREGATE(15,6,ROW($W$5:$W$1003)/(FIND("Wohngrundstück",$W$5:$W$1003,1)&gt;0),ROW()-4)),"")</f>
        <v/>
      </c>
      <c r="AA823" s="67" t="str" cm="1">
        <f t="array" ref="AA823">IFERROR(INDEX($C$1:$C$1003,_xlfn.AGGREGATE(15,6,ROW($U$5:$U$1003)/(FIND("123",$U$5:$U$1003,1)&gt;0),ROW()-4)),"")</f>
        <v/>
      </c>
      <c r="AB823" s="67" t="str" cm="1">
        <f t="array" ref="AB823">IFERROR(INDEX($C$1:$C$1003,_xlfn.AGGREGATE(15,6,ROW($W$5:$W$1003)/(FIND("Nichtwohngrundstück",$W$5:$W$1003,1)&gt;0),ROW()-4)),"")</f>
        <v/>
      </c>
      <c r="AC823" s="67" t="str" cm="1">
        <f t="array" ref="AC823">IFERROR(INDEX($C$1:$C$1003,_xlfn.AGGREGATE(15,6,ROW($W$5:$W$1003)/(FIND("Gebäude",$W$5:$W$1003,1)&gt;0),ROW()-4)),"")</f>
        <v/>
      </c>
      <c r="AD823" s="67" t="str" cm="1">
        <f t="array" ref="AD823">IFERROR(INDEX($C$1:$C$1003,_xlfn.AGGREGATE(15,6,ROW($W$5:$W$1003)/(FIND("LuF",$W$5:$W$1003,1)&gt;0),ROW()-4)),"")</f>
        <v/>
      </c>
      <c r="AE823" s="67" t="str" cm="1">
        <f t="array" ref="AE823">IFERROR(INDEX($C$1:$C$1003,_xlfn.AGGREGATE(15,6,ROW($P$5:$P$1003)/(FIND("Ja",$P$5:$P$1003,1)&gt;0),ROW()-4)),"")</f>
        <v/>
      </c>
      <c r="AF823" s="67" t="str" cm="1">
        <f t="array" ref="AF823">IFERROR(INDEX($C$1:$C$1003,_xlfn.AGGREGATE(15,6,ROW($V$5:$V$1003)/(FIND("1",$V$5:$V$1003,1)&gt;0),ROW()-4)),"")</f>
        <v/>
      </c>
    </row>
    <row r="824" spans="2:32" x14ac:dyDescent="0.35">
      <c r="B824" s="139"/>
      <c r="C824" s="139" t="str">
        <f>IF(B824&lt;&gt;"",COUNTIF($B$4:$B824,"&lt;&gt;"),"")</f>
        <v/>
      </c>
      <c r="D824" s="142"/>
      <c r="E824" s="139"/>
      <c r="F824" s="139"/>
      <c r="G824" s="139"/>
      <c r="H824" s="139"/>
      <c r="I824" s="142"/>
      <c r="J824" s="139"/>
      <c r="K824" s="139" t="str">
        <f>IFERROR(INDEX(PLZ!B:B,MATCH(I824,PLZ!A:A,0)),"")</f>
        <v/>
      </c>
      <c r="L824" s="139"/>
      <c r="M824" s="139" t="str">
        <f>IFERROR(IF(K824&lt;&gt;"Baden-Württemberg",VLOOKUP(L824,Params!A$28:A$36,1,FALSE),""),"")</f>
        <v/>
      </c>
      <c r="N824" s="147"/>
      <c r="O824" s="139"/>
      <c r="P824" s="139" t="str">
        <f t="shared" si="40"/>
        <v/>
      </c>
      <c r="Q824" s="139" t="str">
        <f t="shared" si="40"/>
        <v/>
      </c>
      <c r="R824" s="139" t="str">
        <f t="shared" si="40"/>
        <v/>
      </c>
      <c r="S824" s="147"/>
      <c r="T824" s="146" t="str" cm="1">
        <f t="array" aca="1" ref="T824" ca="1">IF(B824&lt;&gt;"",HYPERLINK("#'"&amp;MID(CELL("Dateiname",'Gemarkungen &amp; Flurstücke'!A$1),FIND("]",CELL("Dateiname",'Gemarkungen &amp; Flurstücke'!A$1))+1,31)&amp;"'!B6","Bitte ergänzen Sie die Angaben in ''Gemarkungen &amp; Flurstücke''!"),"")</f>
        <v/>
      </c>
      <c r="U824" s="42" t="str">
        <f>IFERROR(VLOOKUP(K824,Params!$A$2:$C$17,3,FALSE)&amp;VLOOKUP(L824,Params!$A$21:$C$23,3,FALSE)&amp;IFERROR(VLOOKUP(M824,Params!$A$28:$C$36,3,FALSE),"0"),"")</f>
        <v/>
      </c>
      <c r="V824" s="67" t="str">
        <f t="shared" si="38"/>
        <v/>
      </c>
      <c r="W824" s="67" t="str">
        <f>IFERROR(VLOOKUP(U824,Verfahren!$A$1:$E$15,5,FALSE),"")&amp;IFERROR(VLOOKUP(V824,Verfahren!A$17:B$20,2,FALSE),"")</f>
        <v/>
      </c>
      <c r="X824" s="67" t="str">
        <f t="shared" si="39"/>
        <v/>
      </c>
      <c r="Y824" s="67">
        <v>820</v>
      </c>
      <c r="Z824" s="67" t="str" cm="1">
        <f t="array" ref="Z824">IFERROR(INDEX($C$1:$C$1003,_xlfn.AGGREGATE(15,6,ROW($W$5:$W$1003)/(FIND("Wohngrundstück",$W$5:$W$1003,1)&gt;0),ROW()-4)),"")</f>
        <v/>
      </c>
      <c r="AA824" s="67" t="str" cm="1">
        <f t="array" ref="AA824">IFERROR(INDEX($C$1:$C$1003,_xlfn.AGGREGATE(15,6,ROW($U$5:$U$1003)/(FIND("123",$U$5:$U$1003,1)&gt;0),ROW()-4)),"")</f>
        <v/>
      </c>
      <c r="AB824" s="67" t="str" cm="1">
        <f t="array" ref="AB824">IFERROR(INDEX($C$1:$C$1003,_xlfn.AGGREGATE(15,6,ROW($W$5:$W$1003)/(FIND("Nichtwohngrundstück",$W$5:$W$1003,1)&gt;0),ROW()-4)),"")</f>
        <v/>
      </c>
      <c r="AC824" s="67" t="str" cm="1">
        <f t="array" ref="AC824">IFERROR(INDEX($C$1:$C$1003,_xlfn.AGGREGATE(15,6,ROW($W$5:$W$1003)/(FIND("Gebäude",$W$5:$W$1003,1)&gt;0),ROW()-4)),"")</f>
        <v/>
      </c>
      <c r="AD824" s="67" t="str" cm="1">
        <f t="array" ref="AD824">IFERROR(INDEX($C$1:$C$1003,_xlfn.AGGREGATE(15,6,ROW($W$5:$W$1003)/(FIND("LuF",$W$5:$W$1003,1)&gt;0),ROW()-4)),"")</f>
        <v/>
      </c>
      <c r="AE824" s="67" t="str" cm="1">
        <f t="array" ref="AE824">IFERROR(INDEX($C$1:$C$1003,_xlfn.AGGREGATE(15,6,ROW($P$5:$P$1003)/(FIND("Ja",$P$5:$P$1003,1)&gt;0),ROW()-4)),"")</f>
        <v/>
      </c>
      <c r="AF824" s="67" t="str" cm="1">
        <f t="array" ref="AF824">IFERROR(INDEX($C$1:$C$1003,_xlfn.AGGREGATE(15,6,ROW($V$5:$V$1003)/(FIND("1",$V$5:$V$1003,1)&gt;0),ROW()-4)),"")</f>
        <v/>
      </c>
    </row>
    <row r="825" spans="2:32" x14ac:dyDescent="0.35">
      <c r="B825" s="139"/>
      <c r="C825" s="139" t="str">
        <f>IF(B825&lt;&gt;"",COUNTIF($B$4:$B825,"&lt;&gt;"),"")</f>
        <v/>
      </c>
      <c r="D825" s="142"/>
      <c r="E825" s="139"/>
      <c r="F825" s="139"/>
      <c r="G825" s="139"/>
      <c r="H825" s="139"/>
      <c r="I825" s="142"/>
      <c r="J825" s="139"/>
      <c r="K825" s="139" t="str">
        <f>IFERROR(INDEX(PLZ!B:B,MATCH(I825,PLZ!A:A,0)),"")</f>
        <v/>
      </c>
      <c r="L825" s="139"/>
      <c r="M825" s="139" t="str">
        <f>IFERROR(IF(K825&lt;&gt;"Baden-Württemberg",VLOOKUP(L825,Params!A$28:A$36,1,FALSE),""),"")</f>
        <v/>
      </c>
      <c r="N825" s="147"/>
      <c r="O825" s="139"/>
      <c r="P825" s="139" t="str">
        <f t="shared" si="40"/>
        <v/>
      </c>
      <c r="Q825" s="139" t="str">
        <f t="shared" si="40"/>
        <v/>
      </c>
      <c r="R825" s="139" t="str">
        <f t="shared" si="40"/>
        <v/>
      </c>
      <c r="S825" s="147"/>
      <c r="T825" s="146" t="str" cm="1">
        <f t="array" aca="1" ref="T825" ca="1">IF(B825&lt;&gt;"",HYPERLINK("#'"&amp;MID(CELL("Dateiname",'Gemarkungen &amp; Flurstücke'!A$1),FIND("]",CELL("Dateiname",'Gemarkungen &amp; Flurstücke'!A$1))+1,31)&amp;"'!B6","Bitte ergänzen Sie die Angaben in ''Gemarkungen &amp; Flurstücke''!"),"")</f>
        <v/>
      </c>
      <c r="U825" s="42" t="str">
        <f>IFERROR(VLOOKUP(K825,Params!$A$2:$C$17,3,FALSE)&amp;VLOOKUP(L825,Params!$A$21:$C$23,3,FALSE)&amp;IFERROR(VLOOKUP(M825,Params!$A$28:$C$36,3,FALSE),"0"),"")</f>
        <v/>
      </c>
      <c r="V825" s="67" t="str">
        <f t="shared" si="38"/>
        <v/>
      </c>
      <c r="W825" s="67" t="str">
        <f>IFERROR(VLOOKUP(U825,Verfahren!$A$1:$E$15,5,FALSE),"")&amp;IFERROR(VLOOKUP(V825,Verfahren!A$17:B$20,2,FALSE),"")</f>
        <v/>
      </c>
      <c r="X825" s="67" t="str">
        <f t="shared" si="39"/>
        <v/>
      </c>
      <c r="Y825" s="67">
        <v>821</v>
      </c>
      <c r="Z825" s="67" t="str" cm="1">
        <f t="array" ref="Z825">IFERROR(INDEX($C$1:$C$1003,_xlfn.AGGREGATE(15,6,ROW($W$5:$W$1003)/(FIND("Wohngrundstück",$W$5:$W$1003,1)&gt;0),ROW()-4)),"")</f>
        <v/>
      </c>
      <c r="AA825" s="67" t="str" cm="1">
        <f t="array" ref="AA825">IFERROR(INDEX($C$1:$C$1003,_xlfn.AGGREGATE(15,6,ROW($U$5:$U$1003)/(FIND("123",$U$5:$U$1003,1)&gt;0),ROW()-4)),"")</f>
        <v/>
      </c>
      <c r="AB825" s="67" t="str" cm="1">
        <f t="array" ref="AB825">IFERROR(INDEX($C$1:$C$1003,_xlfn.AGGREGATE(15,6,ROW($W$5:$W$1003)/(FIND("Nichtwohngrundstück",$W$5:$W$1003,1)&gt;0),ROW()-4)),"")</f>
        <v/>
      </c>
      <c r="AC825" s="67" t="str" cm="1">
        <f t="array" ref="AC825">IFERROR(INDEX($C$1:$C$1003,_xlfn.AGGREGATE(15,6,ROW($W$5:$W$1003)/(FIND("Gebäude",$W$5:$W$1003,1)&gt;0),ROW()-4)),"")</f>
        <v/>
      </c>
      <c r="AD825" s="67" t="str" cm="1">
        <f t="array" ref="AD825">IFERROR(INDEX($C$1:$C$1003,_xlfn.AGGREGATE(15,6,ROW($W$5:$W$1003)/(FIND("LuF",$W$5:$W$1003,1)&gt;0),ROW()-4)),"")</f>
        <v/>
      </c>
      <c r="AE825" s="67" t="str" cm="1">
        <f t="array" ref="AE825">IFERROR(INDEX($C$1:$C$1003,_xlfn.AGGREGATE(15,6,ROW($P$5:$P$1003)/(FIND("Ja",$P$5:$P$1003,1)&gt;0),ROW()-4)),"")</f>
        <v/>
      </c>
      <c r="AF825" s="67" t="str" cm="1">
        <f t="array" ref="AF825">IFERROR(INDEX($C$1:$C$1003,_xlfn.AGGREGATE(15,6,ROW($V$5:$V$1003)/(FIND("1",$V$5:$V$1003,1)&gt;0),ROW()-4)),"")</f>
        <v/>
      </c>
    </row>
    <row r="826" spans="2:32" x14ac:dyDescent="0.35">
      <c r="B826" s="139"/>
      <c r="C826" s="139" t="str">
        <f>IF(B826&lt;&gt;"",COUNTIF($B$4:$B826,"&lt;&gt;"),"")</f>
        <v/>
      </c>
      <c r="D826" s="142"/>
      <c r="E826" s="139"/>
      <c r="F826" s="139"/>
      <c r="G826" s="139"/>
      <c r="H826" s="139"/>
      <c r="I826" s="142"/>
      <c r="J826" s="139"/>
      <c r="K826" s="139" t="str">
        <f>IFERROR(INDEX(PLZ!B:B,MATCH(I826,PLZ!A:A,0)),"")</f>
        <v/>
      </c>
      <c r="L826" s="139"/>
      <c r="M826" s="139" t="str">
        <f>IFERROR(IF(K826&lt;&gt;"Baden-Württemberg",VLOOKUP(L826,Params!A$28:A$36,1,FALSE),""),"")</f>
        <v/>
      </c>
      <c r="N826" s="147"/>
      <c r="O826" s="139"/>
      <c r="P826" s="139" t="str">
        <f t="shared" si="40"/>
        <v/>
      </c>
      <c r="Q826" s="139" t="str">
        <f t="shared" si="40"/>
        <v/>
      </c>
      <c r="R826" s="139" t="str">
        <f t="shared" si="40"/>
        <v/>
      </c>
      <c r="S826" s="147"/>
      <c r="T826" s="146" t="str" cm="1">
        <f t="array" aca="1" ref="T826" ca="1">IF(B826&lt;&gt;"",HYPERLINK("#'"&amp;MID(CELL("Dateiname",'Gemarkungen &amp; Flurstücke'!A$1),FIND("]",CELL("Dateiname",'Gemarkungen &amp; Flurstücke'!A$1))+1,31)&amp;"'!B6","Bitte ergänzen Sie die Angaben in ''Gemarkungen &amp; Flurstücke''!"),"")</f>
        <v/>
      </c>
      <c r="U826" s="42" t="str">
        <f>IFERROR(VLOOKUP(K826,Params!$A$2:$C$17,3,FALSE)&amp;VLOOKUP(L826,Params!$A$21:$C$23,3,FALSE)&amp;IFERROR(VLOOKUP(M826,Params!$A$28:$C$36,3,FALSE),"0"),"")</f>
        <v/>
      </c>
      <c r="V826" s="67" t="str">
        <f t="shared" si="38"/>
        <v/>
      </c>
      <c r="W826" s="67" t="str">
        <f>IFERROR(VLOOKUP(U826,Verfahren!$A$1:$E$15,5,FALSE),"")&amp;IFERROR(VLOOKUP(V826,Verfahren!A$17:B$20,2,FALSE),"")</f>
        <v/>
      </c>
      <c r="X826" s="67" t="str">
        <f t="shared" si="39"/>
        <v/>
      </c>
      <c r="Y826" s="67">
        <v>822</v>
      </c>
      <c r="Z826" s="67" t="str" cm="1">
        <f t="array" ref="Z826">IFERROR(INDEX($C$1:$C$1003,_xlfn.AGGREGATE(15,6,ROW($W$5:$W$1003)/(FIND("Wohngrundstück",$W$5:$W$1003,1)&gt;0),ROW()-4)),"")</f>
        <v/>
      </c>
      <c r="AA826" s="67" t="str" cm="1">
        <f t="array" ref="AA826">IFERROR(INDEX($C$1:$C$1003,_xlfn.AGGREGATE(15,6,ROW($U$5:$U$1003)/(FIND("123",$U$5:$U$1003,1)&gt;0),ROW()-4)),"")</f>
        <v/>
      </c>
      <c r="AB826" s="67" t="str" cm="1">
        <f t="array" ref="AB826">IFERROR(INDEX($C$1:$C$1003,_xlfn.AGGREGATE(15,6,ROW($W$5:$W$1003)/(FIND("Nichtwohngrundstück",$W$5:$W$1003,1)&gt;0),ROW()-4)),"")</f>
        <v/>
      </c>
      <c r="AC826" s="67" t="str" cm="1">
        <f t="array" ref="AC826">IFERROR(INDEX($C$1:$C$1003,_xlfn.AGGREGATE(15,6,ROW($W$5:$W$1003)/(FIND("Gebäude",$W$5:$W$1003,1)&gt;0),ROW()-4)),"")</f>
        <v/>
      </c>
      <c r="AD826" s="67" t="str" cm="1">
        <f t="array" ref="AD826">IFERROR(INDEX($C$1:$C$1003,_xlfn.AGGREGATE(15,6,ROW($W$5:$W$1003)/(FIND("LuF",$W$5:$W$1003,1)&gt;0),ROW()-4)),"")</f>
        <v/>
      </c>
      <c r="AE826" s="67" t="str" cm="1">
        <f t="array" ref="AE826">IFERROR(INDEX($C$1:$C$1003,_xlfn.AGGREGATE(15,6,ROW($P$5:$P$1003)/(FIND("Ja",$P$5:$P$1003,1)&gt;0),ROW()-4)),"")</f>
        <v/>
      </c>
      <c r="AF826" s="67" t="str" cm="1">
        <f t="array" ref="AF826">IFERROR(INDEX($C$1:$C$1003,_xlfn.AGGREGATE(15,6,ROW($V$5:$V$1003)/(FIND("1",$V$5:$V$1003,1)&gt;0),ROW()-4)),"")</f>
        <v/>
      </c>
    </row>
    <row r="827" spans="2:32" x14ac:dyDescent="0.35">
      <c r="B827" s="139"/>
      <c r="C827" s="139" t="str">
        <f>IF(B827&lt;&gt;"",COUNTIF($B$4:$B827,"&lt;&gt;"),"")</f>
        <v/>
      </c>
      <c r="D827" s="142"/>
      <c r="E827" s="139"/>
      <c r="F827" s="139"/>
      <c r="G827" s="139"/>
      <c r="H827" s="139"/>
      <c r="I827" s="142"/>
      <c r="J827" s="139"/>
      <c r="K827" s="139" t="str">
        <f>IFERROR(INDEX(PLZ!B:B,MATCH(I827,PLZ!A:A,0)),"")</f>
        <v/>
      </c>
      <c r="L827" s="139"/>
      <c r="M827" s="139" t="str">
        <f>IFERROR(IF(K827&lt;&gt;"Baden-Württemberg",VLOOKUP(L827,Params!A$28:A$36,1,FALSE),""),"")</f>
        <v/>
      </c>
      <c r="N827" s="147"/>
      <c r="O827" s="139"/>
      <c r="P827" s="139" t="str">
        <f t="shared" si="40"/>
        <v/>
      </c>
      <c r="Q827" s="139" t="str">
        <f t="shared" si="40"/>
        <v/>
      </c>
      <c r="R827" s="139" t="str">
        <f t="shared" si="40"/>
        <v/>
      </c>
      <c r="S827" s="147"/>
      <c r="T827" s="146" t="str" cm="1">
        <f t="array" aca="1" ref="T827" ca="1">IF(B827&lt;&gt;"",HYPERLINK("#'"&amp;MID(CELL("Dateiname",'Gemarkungen &amp; Flurstücke'!A$1),FIND("]",CELL("Dateiname",'Gemarkungen &amp; Flurstücke'!A$1))+1,31)&amp;"'!B6","Bitte ergänzen Sie die Angaben in ''Gemarkungen &amp; Flurstücke''!"),"")</f>
        <v/>
      </c>
      <c r="U827" s="42" t="str">
        <f>IFERROR(VLOOKUP(K827,Params!$A$2:$C$17,3,FALSE)&amp;VLOOKUP(L827,Params!$A$21:$C$23,3,FALSE)&amp;IFERROR(VLOOKUP(M827,Params!$A$28:$C$36,3,FALSE),"0"),"")</f>
        <v/>
      </c>
      <c r="V827" s="67" t="str">
        <f t="shared" si="38"/>
        <v/>
      </c>
      <c r="W827" s="67" t="str">
        <f>IFERROR(VLOOKUP(U827,Verfahren!$A$1:$E$15,5,FALSE),"")&amp;IFERROR(VLOOKUP(V827,Verfahren!A$17:B$20,2,FALSE),"")</f>
        <v/>
      </c>
      <c r="X827" s="67" t="str">
        <f t="shared" si="39"/>
        <v/>
      </c>
      <c r="Y827" s="67">
        <v>823</v>
      </c>
      <c r="Z827" s="67" t="str" cm="1">
        <f t="array" ref="Z827">IFERROR(INDEX($C$1:$C$1003,_xlfn.AGGREGATE(15,6,ROW($W$5:$W$1003)/(FIND("Wohngrundstück",$W$5:$W$1003,1)&gt;0),ROW()-4)),"")</f>
        <v/>
      </c>
      <c r="AA827" s="67" t="str" cm="1">
        <f t="array" ref="AA827">IFERROR(INDEX($C$1:$C$1003,_xlfn.AGGREGATE(15,6,ROW($U$5:$U$1003)/(FIND("123",$U$5:$U$1003,1)&gt;0),ROW()-4)),"")</f>
        <v/>
      </c>
      <c r="AB827" s="67" t="str" cm="1">
        <f t="array" ref="AB827">IFERROR(INDEX($C$1:$C$1003,_xlfn.AGGREGATE(15,6,ROW($W$5:$W$1003)/(FIND("Nichtwohngrundstück",$W$5:$W$1003,1)&gt;0),ROW()-4)),"")</f>
        <v/>
      </c>
      <c r="AC827" s="67" t="str" cm="1">
        <f t="array" ref="AC827">IFERROR(INDEX($C$1:$C$1003,_xlfn.AGGREGATE(15,6,ROW($W$5:$W$1003)/(FIND("Gebäude",$W$5:$W$1003,1)&gt;0),ROW()-4)),"")</f>
        <v/>
      </c>
      <c r="AD827" s="67" t="str" cm="1">
        <f t="array" ref="AD827">IFERROR(INDEX($C$1:$C$1003,_xlfn.AGGREGATE(15,6,ROW($W$5:$W$1003)/(FIND("LuF",$W$5:$W$1003,1)&gt;0),ROW()-4)),"")</f>
        <v/>
      </c>
      <c r="AE827" s="67" t="str" cm="1">
        <f t="array" ref="AE827">IFERROR(INDEX($C$1:$C$1003,_xlfn.AGGREGATE(15,6,ROW($P$5:$P$1003)/(FIND("Ja",$P$5:$P$1003,1)&gt;0),ROW()-4)),"")</f>
        <v/>
      </c>
      <c r="AF827" s="67" t="str" cm="1">
        <f t="array" ref="AF827">IFERROR(INDEX($C$1:$C$1003,_xlfn.AGGREGATE(15,6,ROW($V$5:$V$1003)/(FIND("1",$V$5:$V$1003,1)&gt;0),ROW()-4)),"")</f>
        <v/>
      </c>
    </row>
    <row r="828" spans="2:32" x14ac:dyDescent="0.35">
      <c r="B828" s="139"/>
      <c r="C828" s="139" t="str">
        <f>IF(B828&lt;&gt;"",COUNTIF($B$4:$B828,"&lt;&gt;"),"")</f>
        <v/>
      </c>
      <c r="D828" s="142"/>
      <c r="E828" s="139"/>
      <c r="F828" s="139"/>
      <c r="G828" s="139"/>
      <c r="H828" s="139"/>
      <c r="I828" s="142"/>
      <c r="J828" s="139"/>
      <c r="K828" s="139" t="str">
        <f>IFERROR(INDEX(PLZ!B:B,MATCH(I828,PLZ!A:A,0)),"")</f>
        <v/>
      </c>
      <c r="L828" s="139"/>
      <c r="M828" s="139" t="str">
        <f>IFERROR(IF(K828&lt;&gt;"Baden-Württemberg",VLOOKUP(L828,Params!A$28:A$36,1,FALSE),""),"")</f>
        <v/>
      </c>
      <c r="N828" s="147"/>
      <c r="O828" s="139"/>
      <c r="P828" s="139" t="str">
        <f t="shared" si="40"/>
        <v/>
      </c>
      <c r="Q828" s="139" t="str">
        <f t="shared" si="40"/>
        <v/>
      </c>
      <c r="R828" s="139" t="str">
        <f t="shared" si="40"/>
        <v/>
      </c>
      <c r="S828" s="147"/>
      <c r="T828" s="146" t="str" cm="1">
        <f t="array" aca="1" ref="T828" ca="1">IF(B828&lt;&gt;"",HYPERLINK("#'"&amp;MID(CELL("Dateiname",'Gemarkungen &amp; Flurstücke'!A$1),FIND("]",CELL("Dateiname",'Gemarkungen &amp; Flurstücke'!A$1))+1,31)&amp;"'!B6","Bitte ergänzen Sie die Angaben in ''Gemarkungen &amp; Flurstücke''!"),"")</f>
        <v/>
      </c>
      <c r="U828" s="42" t="str">
        <f>IFERROR(VLOOKUP(K828,Params!$A$2:$C$17,3,FALSE)&amp;VLOOKUP(L828,Params!$A$21:$C$23,3,FALSE)&amp;IFERROR(VLOOKUP(M828,Params!$A$28:$C$36,3,FALSE),"0"),"")</f>
        <v/>
      </c>
      <c r="V828" s="67" t="str">
        <f t="shared" si="38"/>
        <v/>
      </c>
      <c r="W828" s="67" t="str">
        <f>IFERROR(VLOOKUP(U828,Verfahren!$A$1:$E$15,5,FALSE),"")&amp;IFERROR(VLOOKUP(V828,Verfahren!A$17:B$20,2,FALSE),"")</f>
        <v/>
      </c>
      <c r="X828" s="67" t="str">
        <f t="shared" si="39"/>
        <v/>
      </c>
      <c r="Y828" s="67">
        <v>824</v>
      </c>
      <c r="Z828" s="67" t="str" cm="1">
        <f t="array" ref="Z828">IFERROR(INDEX($C$1:$C$1003,_xlfn.AGGREGATE(15,6,ROW($W$5:$W$1003)/(FIND("Wohngrundstück",$W$5:$W$1003,1)&gt;0),ROW()-4)),"")</f>
        <v/>
      </c>
      <c r="AA828" s="67" t="str" cm="1">
        <f t="array" ref="AA828">IFERROR(INDEX($C$1:$C$1003,_xlfn.AGGREGATE(15,6,ROW($U$5:$U$1003)/(FIND("123",$U$5:$U$1003,1)&gt;0),ROW()-4)),"")</f>
        <v/>
      </c>
      <c r="AB828" s="67" t="str" cm="1">
        <f t="array" ref="AB828">IFERROR(INDEX($C$1:$C$1003,_xlfn.AGGREGATE(15,6,ROW($W$5:$W$1003)/(FIND("Nichtwohngrundstück",$W$5:$W$1003,1)&gt;0),ROW()-4)),"")</f>
        <v/>
      </c>
      <c r="AC828" s="67" t="str" cm="1">
        <f t="array" ref="AC828">IFERROR(INDEX($C$1:$C$1003,_xlfn.AGGREGATE(15,6,ROW($W$5:$W$1003)/(FIND("Gebäude",$W$5:$W$1003,1)&gt;0),ROW()-4)),"")</f>
        <v/>
      </c>
      <c r="AD828" s="67" t="str" cm="1">
        <f t="array" ref="AD828">IFERROR(INDEX($C$1:$C$1003,_xlfn.AGGREGATE(15,6,ROW($W$5:$W$1003)/(FIND("LuF",$W$5:$W$1003,1)&gt;0),ROW()-4)),"")</f>
        <v/>
      </c>
      <c r="AE828" s="67" t="str" cm="1">
        <f t="array" ref="AE828">IFERROR(INDEX($C$1:$C$1003,_xlfn.AGGREGATE(15,6,ROW($P$5:$P$1003)/(FIND("Ja",$P$5:$P$1003,1)&gt;0),ROW()-4)),"")</f>
        <v/>
      </c>
      <c r="AF828" s="67" t="str" cm="1">
        <f t="array" ref="AF828">IFERROR(INDEX($C$1:$C$1003,_xlfn.AGGREGATE(15,6,ROW($V$5:$V$1003)/(FIND("1",$V$5:$V$1003,1)&gt;0),ROW()-4)),"")</f>
        <v/>
      </c>
    </row>
    <row r="829" spans="2:32" x14ac:dyDescent="0.35">
      <c r="B829" s="139"/>
      <c r="C829" s="139" t="str">
        <f>IF(B829&lt;&gt;"",COUNTIF($B$4:$B829,"&lt;&gt;"),"")</f>
        <v/>
      </c>
      <c r="D829" s="142"/>
      <c r="E829" s="139"/>
      <c r="F829" s="139"/>
      <c r="G829" s="139"/>
      <c r="H829" s="139"/>
      <c r="I829" s="142"/>
      <c r="J829" s="139"/>
      <c r="K829" s="139" t="str">
        <f>IFERROR(INDEX(PLZ!B:B,MATCH(I829,PLZ!A:A,0)),"")</f>
        <v/>
      </c>
      <c r="L829" s="139"/>
      <c r="M829" s="139" t="str">
        <f>IFERROR(IF(K829&lt;&gt;"Baden-Württemberg",VLOOKUP(L829,Params!A$28:A$36,1,FALSE),""),"")</f>
        <v/>
      </c>
      <c r="N829" s="147"/>
      <c r="O829" s="139"/>
      <c r="P829" s="139" t="str">
        <f t="shared" si="40"/>
        <v/>
      </c>
      <c r="Q829" s="139" t="str">
        <f t="shared" si="40"/>
        <v/>
      </c>
      <c r="R829" s="139" t="str">
        <f t="shared" si="40"/>
        <v/>
      </c>
      <c r="S829" s="147"/>
      <c r="T829" s="146" t="str" cm="1">
        <f t="array" aca="1" ref="T829" ca="1">IF(B829&lt;&gt;"",HYPERLINK("#'"&amp;MID(CELL("Dateiname",'Gemarkungen &amp; Flurstücke'!A$1),FIND("]",CELL("Dateiname",'Gemarkungen &amp; Flurstücke'!A$1))+1,31)&amp;"'!B6","Bitte ergänzen Sie die Angaben in ''Gemarkungen &amp; Flurstücke''!"),"")</f>
        <v/>
      </c>
      <c r="U829" s="42" t="str">
        <f>IFERROR(VLOOKUP(K829,Params!$A$2:$C$17,3,FALSE)&amp;VLOOKUP(L829,Params!$A$21:$C$23,3,FALSE)&amp;IFERROR(VLOOKUP(M829,Params!$A$28:$C$36,3,FALSE),"0"),"")</f>
        <v/>
      </c>
      <c r="V829" s="67" t="str">
        <f t="shared" si="38"/>
        <v/>
      </c>
      <c r="W829" s="67" t="str">
        <f>IFERROR(VLOOKUP(U829,Verfahren!$A$1:$E$15,5,FALSE),"")&amp;IFERROR(VLOOKUP(V829,Verfahren!A$17:B$20,2,FALSE),"")</f>
        <v/>
      </c>
      <c r="X829" s="67" t="str">
        <f t="shared" si="39"/>
        <v/>
      </c>
      <c r="Y829" s="67">
        <v>825</v>
      </c>
      <c r="Z829" s="67" t="str" cm="1">
        <f t="array" ref="Z829">IFERROR(INDEX($C$1:$C$1003,_xlfn.AGGREGATE(15,6,ROW($W$5:$W$1003)/(FIND("Wohngrundstück",$W$5:$W$1003,1)&gt;0),ROW()-4)),"")</f>
        <v/>
      </c>
      <c r="AA829" s="67" t="str" cm="1">
        <f t="array" ref="AA829">IFERROR(INDEX($C$1:$C$1003,_xlfn.AGGREGATE(15,6,ROW($U$5:$U$1003)/(FIND("123",$U$5:$U$1003,1)&gt;0),ROW()-4)),"")</f>
        <v/>
      </c>
      <c r="AB829" s="67" t="str" cm="1">
        <f t="array" ref="AB829">IFERROR(INDEX($C$1:$C$1003,_xlfn.AGGREGATE(15,6,ROW($W$5:$W$1003)/(FIND("Nichtwohngrundstück",$W$5:$W$1003,1)&gt;0),ROW()-4)),"")</f>
        <v/>
      </c>
      <c r="AC829" s="67" t="str" cm="1">
        <f t="array" ref="AC829">IFERROR(INDEX($C$1:$C$1003,_xlfn.AGGREGATE(15,6,ROW($W$5:$W$1003)/(FIND("Gebäude",$W$5:$W$1003,1)&gt;0),ROW()-4)),"")</f>
        <v/>
      </c>
      <c r="AD829" s="67" t="str" cm="1">
        <f t="array" ref="AD829">IFERROR(INDEX($C$1:$C$1003,_xlfn.AGGREGATE(15,6,ROW($W$5:$W$1003)/(FIND("LuF",$W$5:$W$1003,1)&gt;0),ROW()-4)),"")</f>
        <v/>
      </c>
      <c r="AE829" s="67" t="str" cm="1">
        <f t="array" ref="AE829">IFERROR(INDEX($C$1:$C$1003,_xlfn.AGGREGATE(15,6,ROW($P$5:$P$1003)/(FIND("Ja",$P$5:$P$1003,1)&gt;0),ROW()-4)),"")</f>
        <v/>
      </c>
      <c r="AF829" s="67" t="str" cm="1">
        <f t="array" ref="AF829">IFERROR(INDEX($C$1:$C$1003,_xlfn.AGGREGATE(15,6,ROW($V$5:$V$1003)/(FIND("1",$V$5:$V$1003,1)&gt;0),ROW()-4)),"")</f>
        <v/>
      </c>
    </row>
    <row r="830" spans="2:32" x14ac:dyDescent="0.35">
      <c r="B830" s="139"/>
      <c r="C830" s="139" t="str">
        <f>IF(B830&lt;&gt;"",COUNTIF($B$4:$B830,"&lt;&gt;"),"")</f>
        <v/>
      </c>
      <c r="D830" s="142"/>
      <c r="E830" s="139"/>
      <c r="F830" s="139"/>
      <c r="G830" s="139"/>
      <c r="H830" s="139"/>
      <c r="I830" s="142"/>
      <c r="J830" s="139"/>
      <c r="K830" s="139" t="str">
        <f>IFERROR(INDEX(PLZ!B:B,MATCH(I830,PLZ!A:A,0)),"")</f>
        <v/>
      </c>
      <c r="L830" s="139"/>
      <c r="M830" s="139" t="str">
        <f>IFERROR(IF(K830&lt;&gt;"Baden-Württemberg",VLOOKUP(L830,Params!A$28:A$36,1,FALSE),""),"")</f>
        <v/>
      </c>
      <c r="N830" s="147"/>
      <c r="O830" s="139"/>
      <c r="P830" s="139" t="str">
        <f t="shared" si="40"/>
        <v/>
      </c>
      <c r="Q830" s="139" t="str">
        <f t="shared" si="40"/>
        <v/>
      </c>
      <c r="R830" s="139" t="str">
        <f t="shared" si="40"/>
        <v/>
      </c>
      <c r="S830" s="147"/>
      <c r="T830" s="146" t="str" cm="1">
        <f t="array" aca="1" ref="T830" ca="1">IF(B830&lt;&gt;"",HYPERLINK("#'"&amp;MID(CELL("Dateiname",'Gemarkungen &amp; Flurstücke'!A$1),FIND("]",CELL("Dateiname",'Gemarkungen &amp; Flurstücke'!A$1))+1,31)&amp;"'!B6","Bitte ergänzen Sie die Angaben in ''Gemarkungen &amp; Flurstücke''!"),"")</f>
        <v/>
      </c>
      <c r="U830" s="42" t="str">
        <f>IFERROR(VLOOKUP(K830,Params!$A$2:$C$17,3,FALSE)&amp;VLOOKUP(L830,Params!$A$21:$C$23,3,FALSE)&amp;IFERROR(VLOOKUP(M830,Params!$A$28:$C$36,3,FALSE),"0"),"")</f>
        <v/>
      </c>
      <c r="V830" s="67" t="str">
        <f t="shared" si="38"/>
        <v/>
      </c>
      <c r="W830" s="67" t="str">
        <f>IFERROR(VLOOKUP(U830,Verfahren!$A$1:$E$15,5,FALSE),"")&amp;IFERROR(VLOOKUP(V830,Verfahren!A$17:B$20,2,FALSE),"")</f>
        <v/>
      </c>
      <c r="X830" s="67" t="str">
        <f t="shared" si="39"/>
        <v/>
      </c>
      <c r="Y830" s="67">
        <v>826</v>
      </c>
      <c r="Z830" s="67" t="str" cm="1">
        <f t="array" ref="Z830">IFERROR(INDEX($C$1:$C$1003,_xlfn.AGGREGATE(15,6,ROW($W$5:$W$1003)/(FIND("Wohngrundstück",$W$5:$W$1003,1)&gt;0),ROW()-4)),"")</f>
        <v/>
      </c>
      <c r="AA830" s="67" t="str" cm="1">
        <f t="array" ref="AA830">IFERROR(INDEX($C$1:$C$1003,_xlfn.AGGREGATE(15,6,ROW($U$5:$U$1003)/(FIND("123",$U$5:$U$1003,1)&gt;0),ROW()-4)),"")</f>
        <v/>
      </c>
      <c r="AB830" s="67" t="str" cm="1">
        <f t="array" ref="AB830">IFERROR(INDEX($C$1:$C$1003,_xlfn.AGGREGATE(15,6,ROW($W$5:$W$1003)/(FIND("Nichtwohngrundstück",$W$5:$W$1003,1)&gt;0),ROW()-4)),"")</f>
        <v/>
      </c>
      <c r="AC830" s="67" t="str" cm="1">
        <f t="array" ref="AC830">IFERROR(INDEX($C$1:$C$1003,_xlfn.AGGREGATE(15,6,ROW($W$5:$W$1003)/(FIND("Gebäude",$W$5:$W$1003,1)&gt;0),ROW()-4)),"")</f>
        <v/>
      </c>
      <c r="AD830" s="67" t="str" cm="1">
        <f t="array" ref="AD830">IFERROR(INDEX($C$1:$C$1003,_xlfn.AGGREGATE(15,6,ROW($W$5:$W$1003)/(FIND("LuF",$W$5:$W$1003,1)&gt;0),ROW()-4)),"")</f>
        <v/>
      </c>
      <c r="AE830" s="67" t="str" cm="1">
        <f t="array" ref="AE830">IFERROR(INDEX($C$1:$C$1003,_xlfn.AGGREGATE(15,6,ROW($P$5:$P$1003)/(FIND("Ja",$P$5:$P$1003,1)&gt;0),ROW()-4)),"")</f>
        <v/>
      </c>
      <c r="AF830" s="67" t="str" cm="1">
        <f t="array" ref="AF830">IFERROR(INDEX($C$1:$C$1003,_xlfn.AGGREGATE(15,6,ROW($V$5:$V$1003)/(FIND("1",$V$5:$V$1003,1)&gt;0),ROW()-4)),"")</f>
        <v/>
      </c>
    </row>
    <row r="831" spans="2:32" x14ac:dyDescent="0.35">
      <c r="B831" s="139"/>
      <c r="C831" s="139" t="str">
        <f>IF(B831&lt;&gt;"",COUNTIF($B$4:$B831,"&lt;&gt;"),"")</f>
        <v/>
      </c>
      <c r="D831" s="142"/>
      <c r="E831" s="139"/>
      <c r="F831" s="139"/>
      <c r="G831" s="139"/>
      <c r="H831" s="139"/>
      <c r="I831" s="142"/>
      <c r="J831" s="139"/>
      <c r="K831" s="139" t="str">
        <f>IFERROR(INDEX(PLZ!B:B,MATCH(I831,PLZ!A:A,0)),"")</f>
        <v/>
      </c>
      <c r="L831" s="139"/>
      <c r="M831" s="139" t="str">
        <f>IFERROR(IF(K831&lt;&gt;"Baden-Württemberg",VLOOKUP(L831,Params!A$28:A$36,1,FALSE),""),"")</f>
        <v/>
      </c>
      <c r="N831" s="147"/>
      <c r="O831" s="139"/>
      <c r="P831" s="139" t="str">
        <f t="shared" si="40"/>
        <v/>
      </c>
      <c r="Q831" s="139" t="str">
        <f t="shared" si="40"/>
        <v/>
      </c>
      <c r="R831" s="139" t="str">
        <f t="shared" si="40"/>
        <v/>
      </c>
      <c r="S831" s="147"/>
      <c r="T831" s="146" t="str" cm="1">
        <f t="array" aca="1" ref="T831" ca="1">IF(B831&lt;&gt;"",HYPERLINK("#'"&amp;MID(CELL("Dateiname",'Gemarkungen &amp; Flurstücke'!A$1),FIND("]",CELL("Dateiname",'Gemarkungen &amp; Flurstücke'!A$1))+1,31)&amp;"'!B6","Bitte ergänzen Sie die Angaben in ''Gemarkungen &amp; Flurstücke''!"),"")</f>
        <v/>
      </c>
      <c r="U831" s="42" t="str">
        <f>IFERROR(VLOOKUP(K831,Params!$A$2:$C$17,3,FALSE)&amp;VLOOKUP(L831,Params!$A$21:$C$23,3,FALSE)&amp;IFERROR(VLOOKUP(M831,Params!$A$28:$C$36,3,FALSE),"0"),"")</f>
        <v/>
      </c>
      <c r="V831" s="67" t="str">
        <f t="shared" si="38"/>
        <v/>
      </c>
      <c r="W831" s="67" t="str">
        <f>IFERROR(VLOOKUP(U831,Verfahren!$A$1:$E$15,5,FALSE),"")&amp;IFERROR(VLOOKUP(V831,Verfahren!A$17:B$20,2,FALSE),"")</f>
        <v/>
      </c>
      <c r="X831" s="67" t="str">
        <f t="shared" si="39"/>
        <v/>
      </c>
      <c r="Y831" s="67">
        <v>827</v>
      </c>
      <c r="Z831" s="67" t="str" cm="1">
        <f t="array" ref="Z831">IFERROR(INDEX($C$1:$C$1003,_xlfn.AGGREGATE(15,6,ROW($W$5:$W$1003)/(FIND("Wohngrundstück",$W$5:$W$1003,1)&gt;0),ROW()-4)),"")</f>
        <v/>
      </c>
      <c r="AA831" s="67" t="str" cm="1">
        <f t="array" ref="AA831">IFERROR(INDEX($C$1:$C$1003,_xlfn.AGGREGATE(15,6,ROW($U$5:$U$1003)/(FIND("123",$U$5:$U$1003,1)&gt;0),ROW()-4)),"")</f>
        <v/>
      </c>
      <c r="AB831" s="67" t="str" cm="1">
        <f t="array" ref="AB831">IFERROR(INDEX($C$1:$C$1003,_xlfn.AGGREGATE(15,6,ROW($W$5:$W$1003)/(FIND("Nichtwohngrundstück",$W$5:$W$1003,1)&gt;0),ROW()-4)),"")</f>
        <v/>
      </c>
      <c r="AC831" s="67" t="str" cm="1">
        <f t="array" ref="AC831">IFERROR(INDEX($C$1:$C$1003,_xlfn.AGGREGATE(15,6,ROW($W$5:$W$1003)/(FIND("Gebäude",$W$5:$W$1003,1)&gt;0),ROW()-4)),"")</f>
        <v/>
      </c>
      <c r="AD831" s="67" t="str" cm="1">
        <f t="array" ref="AD831">IFERROR(INDEX($C$1:$C$1003,_xlfn.AGGREGATE(15,6,ROW($W$5:$W$1003)/(FIND("LuF",$W$5:$W$1003,1)&gt;0),ROW()-4)),"")</f>
        <v/>
      </c>
      <c r="AE831" s="67" t="str" cm="1">
        <f t="array" ref="AE831">IFERROR(INDEX($C$1:$C$1003,_xlfn.AGGREGATE(15,6,ROW($P$5:$P$1003)/(FIND("Ja",$P$5:$P$1003,1)&gt;0),ROW()-4)),"")</f>
        <v/>
      </c>
      <c r="AF831" s="67" t="str" cm="1">
        <f t="array" ref="AF831">IFERROR(INDEX($C$1:$C$1003,_xlfn.AGGREGATE(15,6,ROW($V$5:$V$1003)/(FIND("1",$V$5:$V$1003,1)&gt;0),ROW()-4)),"")</f>
        <v/>
      </c>
    </row>
    <row r="832" spans="2:32" x14ac:dyDescent="0.35">
      <c r="B832" s="139"/>
      <c r="C832" s="139" t="str">
        <f>IF(B832&lt;&gt;"",COUNTIF($B$4:$B832,"&lt;&gt;"),"")</f>
        <v/>
      </c>
      <c r="D832" s="142"/>
      <c r="E832" s="139"/>
      <c r="F832" s="139"/>
      <c r="G832" s="139"/>
      <c r="H832" s="139"/>
      <c r="I832" s="142"/>
      <c r="J832" s="139"/>
      <c r="K832" s="139" t="str">
        <f>IFERROR(INDEX(PLZ!B:B,MATCH(I832,PLZ!A:A,0)),"")</f>
        <v/>
      </c>
      <c r="L832" s="139"/>
      <c r="M832" s="139" t="str">
        <f>IFERROR(IF(K832&lt;&gt;"Baden-Württemberg",VLOOKUP(L832,Params!A$28:A$36,1,FALSE),""),"")</f>
        <v/>
      </c>
      <c r="N832" s="147"/>
      <c r="O832" s="139"/>
      <c r="P832" s="139" t="str">
        <f t="shared" si="40"/>
        <v/>
      </c>
      <c r="Q832" s="139" t="str">
        <f t="shared" si="40"/>
        <v/>
      </c>
      <c r="R832" s="139" t="str">
        <f t="shared" si="40"/>
        <v/>
      </c>
      <c r="S832" s="147"/>
      <c r="T832" s="146" t="str" cm="1">
        <f t="array" aca="1" ref="T832" ca="1">IF(B832&lt;&gt;"",HYPERLINK("#'"&amp;MID(CELL("Dateiname",'Gemarkungen &amp; Flurstücke'!A$1),FIND("]",CELL("Dateiname",'Gemarkungen &amp; Flurstücke'!A$1))+1,31)&amp;"'!B6","Bitte ergänzen Sie die Angaben in ''Gemarkungen &amp; Flurstücke''!"),"")</f>
        <v/>
      </c>
      <c r="U832" s="42" t="str">
        <f>IFERROR(VLOOKUP(K832,Params!$A$2:$C$17,3,FALSE)&amp;VLOOKUP(L832,Params!$A$21:$C$23,3,FALSE)&amp;IFERROR(VLOOKUP(M832,Params!$A$28:$C$36,3,FALSE),"0"),"")</f>
        <v/>
      </c>
      <c r="V832" s="67" t="str">
        <f t="shared" si="38"/>
        <v/>
      </c>
      <c r="W832" s="67" t="str">
        <f>IFERROR(VLOOKUP(U832,Verfahren!$A$1:$E$15,5,FALSE),"")&amp;IFERROR(VLOOKUP(V832,Verfahren!A$17:B$20,2,FALSE),"")</f>
        <v/>
      </c>
      <c r="X832" s="67" t="str">
        <f t="shared" si="39"/>
        <v/>
      </c>
      <c r="Y832" s="67">
        <v>828</v>
      </c>
      <c r="Z832" s="67" t="str" cm="1">
        <f t="array" ref="Z832">IFERROR(INDEX($C$1:$C$1003,_xlfn.AGGREGATE(15,6,ROW($W$5:$W$1003)/(FIND("Wohngrundstück",$W$5:$W$1003,1)&gt;0),ROW()-4)),"")</f>
        <v/>
      </c>
      <c r="AA832" s="67" t="str" cm="1">
        <f t="array" ref="AA832">IFERROR(INDEX($C$1:$C$1003,_xlfn.AGGREGATE(15,6,ROW($U$5:$U$1003)/(FIND("123",$U$5:$U$1003,1)&gt;0),ROW()-4)),"")</f>
        <v/>
      </c>
      <c r="AB832" s="67" t="str" cm="1">
        <f t="array" ref="AB832">IFERROR(INDEX($C$1:$C$1003,_xlfn.AGGREGATE(15,6,ROW($W$5:$W$1003)/(FIND("Nichtwohngrundstück",$W$5:$W$1003,1)&gt;0),ROW()-4)),"")</f>
        <v/>
      </c>
      <c r="AC832" s="67" t="str" cm="1">
        <f t="array" ref="AC832">IFERROR(INDEX($C$1:$C$1003,_xlfn.AGGREGATE(15,6,ROW($W$5:$W$1003)/(FIND("Gebäude",$W$5:$W$1003,1)&gt;0),ROW()-4)),"")</f>
        <v/>
      </c>
      <c r="AD832" s="67" t="str" cm="1">
        <f t="array" ref="AD832">IFERROR(INDEX($C$1:$C$1003,_xlfn.AGGREGATE(15,6,ROW($W$5:$W$1003)/(FIND("LuF",$W$5:$W$1003,1)&gt;0),ROW()-4)),"")</f>
        <v/>
      </c>
      <c r="AE832" s="67" t="str" cm="1">
        <f t="array" ref="AE832">IFERROR(INDEX($C$1:$C$1003,_xlfn.AGGREGATE(15,6,ROW($P$5:$P$1003)/(FIND("Ja",$P$5:$P$1003,1)&gt;0),ROW()-4)),"")</f>
        <v/>
      </c>
      <c r="AF832" s="67" t="str" cm="1">
        <f t="array" ref="AF832">IFERROR(INDEX($C$1:$C$1003,_xlfn.AGGREGATE(15,6,ROW($V$5:$V$1003)/(FIND("1",$V$5:$V$1003,1)&gt;0),ROW()-4)),"")</f>
        <v/>
      </c>
    </row>
    <row r="833" spans="2:32" x14ac:dyDescent="0.35">
      <c r="B833" s="139"/>
      <c r="C833" s="139" t="str">
        <f>IF(B833&lt;&gt;"",COUNTIF($B$4:$B833,"&lt;&gt;"),"")</f>
        <v/>
      </c>
      <c r="D833" s="142"/>
      <c r="E833" s="139"/>
      <c r="F833" s="139"/>
      <c r="G833" s="139"/>
      <c r="H833" s="139"/>
      <c r="I833" s="142"/>
      <c r="J833" s="139"/>
      <c r="K833" s="139" t="str">
        <f>IFERROR(INDEX(PLZ!B:B,MATCH(I833,PLZ!A:A,0)),"")</f>
        <v/>
      </c>
      <c r="L833" s="139"/>
      <c r="M833" s="139" t="str">
        <f>IFERROR(IF(K833&lt;&gt;"Baden-Württemberg",VLOOKUP(L833,Params!A$28:A$36,1,FALSE),""),"")</f>
        <v/>
      </c>
      <c r="N833" s="147"/>
      <c r="O833" s="139"/>
      <c r="P833" s="139" t="str">
        <f t="shared" si="40"/>
        <v/>
      </c>
      <c r="Q833" s="139" t="str">
        <f t="shared" si="40"/>
        <v/>
      </c>
      <c r="R833" s="139" t="str">
        <f t="shared" si="40"/>
        <v/>
      </c>
      <c r="S833" s="147"/>
      <c r="T833" s="146" t="str" cm="1">
        <f t="array" aca="1" ref="T833" ca="1">IF(B833&lt;&gt;"",HYPERLINK("#'"&amp;MID(CELL("Dateiname",'Gemarkungen &amp; Flurstücke'!A$1),FIND("]",CELL("Dateiname",'Gemarkungen &amp; Flurstücke'!A$1))+1,31)&amp;"'!B6","Bitte ergänzen Sie die Angaben in ''Gemarkungen &amp; Flurstücke''!"),"")</f>
        <v/>
      </c>
      <c r="U833" s="42" t="str">
        <f>IFERROR(VLOOKUP(K833,Params!$A$2:$C$17,3,FALSE)&amp;VLOOKUP(L833,Params!$A$21:$C$23,3,FALSE)&amp;IFERROR(VLOOKUP(M833,Params!$A$28:$C$36,3,FALSE),"0"),"")</f>
        <v/>
      </c>
      <c r="V833" s="67" t="str">
        <f t="shared" si="38"/>
        <v/>
      </c>
      <c r="W833" s="67" t="str">
        <f>IFERROR(VLOOKUP(U833,Verfahren!$A$1:$E$15,5,FALSE),"")&amp;IFERROR(VLOOKUP(V833,Verfahren!A$17:B$20,2,FALSE),"")</f>
        <v/>
      </c>
      <c r="X833" s="67" t="str">
        <f t="shared" si="39"/>
        <v/>
      </c>
      <c r="Y833" s="67">
        <v>829</v>
      </c>
      <c r="Z833" s="67" t="str" cm="1">
        <f t="array" ref="Z833">IFERROR(INDEX($C$1:$C$1003,_xlfn.AGGREGATE(15,6,ROW($W$5:$W$1003)/(FIND("Wohngrundstück",$W$5:$W$1003,1)&gt;0),ROW()-4)),"")</f>
        <v/>
      </c>
      <c r="AA833" s="67" t="str" cm="1">
        <f t="array" ref="AA833">IFERROR(INDEX($C$1:$C$1003,_xlfn.AGGREGATE(15,6,ROW($U$5:$U$1003)/(FIND("123",$U$5:$U$1003,1)&gt;0),ROW()-4)),"")</f>
        <v/>
      </c>
      <c r="AB833" s="67" t="str" cm="1">
        <f t="array" ref="AB833">IFERROR(INDEX($C$1:$C$1003,_xlfn.AGGREGATE(15,6,ROW($W$5:$W$1003)/(FIND("Nichtwohngrundstück",$W$5:$W$1003,1)&gt;0),ROW()-4)),"")</f>
        <v/>
      </c>
      <c r="AC833" s="67" t="str" cm="1">
        <f t="array" ref="AC833">IFERROR(INDEX($C$1:$C$1003,_xlfn.AGGREGATE(15,6,ROW($W$5:$W$1003)/(FIND("Gebäude",$W$5:$W$1003,1)&gt;0),ROW()-4)),"")</f>
        <v/>
      </c>
      <c r="AD833" s="67" t="str" cm="1">
        <f t="array" ref="AD833">IFERROR(INDEX($C$1:$C$1003,_xlfn.AGGREGATE(15,6,ROW($W$5:$W$1003)/(FIND("LuF",$W$5:$W$1003,1)&gt;0),ROW()-4)),"")</f>
        <v/>
      </c>
      <c r="AE833" s="67" t="str" cm="1">
        <f t="array" ref="AE833">IFERROR(INDEX($C$1:$C$1003,_xlfn.AGGREGATE(15,6,ROW($P$5:$P$1003)/(FIND("Ja",$P$5:$P$1003,1)&gt;0),ROW()-4)),"")</f>
        <v/>
      </c>
      <c r="AF833" s="67" t="str" cm="1">
        <f t="array" ref="AF833">IFERROR(INDEX($C$1:$C$1003,_xlfn.AGGREGATE(15,6,ROW($V$5:$V$1003)/(FIND("1",$V$5:$V$1003,1)&gt;0),ROW()-4)),"")</f>
        <v/>
      </c>
    </row>
    <row r="834" spans="2:32" x14ac:dyDescent="0.35">
      <c r="B834" s="139"/>
      <c r="C834" s="139" t="str">
        <f>IF(B834&lt;&gt;"",COUNTIF($B$4:$B834,"&lt;&gt;"),"")</f>
        <v/>
      </c>
      <c r="D834" s="142"/>
      <c r="E834" s="139"/>
      <c r="F834" s="139"/>
      <c r="G834" s="139"/>
      <c r="H834" s="139"/>
      <c r="I834" s="142"/>
      <c r="J834" s="139"/>
      <c r="K834" s="139" t="str">
        <f>IFERROR(INDEX(PLZ!B:B,MATCH(I834,PLZ!A:A,0)),"")</f>
        <v/>
      </c>
      <c r="L834" s="139"/>
      <c r="M834" s="139" t="str">
        <f>IFERROR(IF(K834&lt;&gt;"Baden-Württemberg",VLOOKUP(L834,Params!A$28:A$36,1,FALSE),""),"")</f>
        <v/>
      </c>
      <c r="N834" s="147"/>
      <c r="O834" s="139"/>
      <c r="P834" s="139" t="str">
        <f t="shared" si="40"/>
        <v/>
      </c>
      <c r="Q834" s="139" t="str">
        <f t="shared" si="40"/>
        <v/>
      </c>
      <c r="R834" s="139" t="str">
        <f t="shared" si="40"/>
        <v/>
      </c>
      <c r="S834" s="147"/>
      <c r="T834" s="146" t="str" cm="1">
        <f t="array" aca="1" ref="T834" ca="1">IF(B834&lt;&gt;"",HYPERLINK("#'"&amp;MID(CELL("Dateiname",'Gemarkungen &amp; Flurstücke'!A$1),FIND("]",CELL("Dateiname",'Gemarkungen &amp; Flurstücke'!A$1))+1,31)&amp;"'!B6","Bitte ergänzen Sie die Angaben in ''Gemarkungen &amp; Flurstücke''!"),"")</f>
        <v/>
      </c>
      <c r="U834" s="42" t="str">
        <f>IFERROR(VLOOKUP(K834,Params!$A$2:$C$17,3,FALSE)&amp;VLOOKUP(L834,Params!$A$21:$C$23,3,FALSE)&amp;IFERROR(VLOOKUP(M834,Params!$A$28:$C$36,3,FALSE),"0"),"")</f>
        <v/>
      </c>
      <c r="V834" s="67" t="str">
        <f t="shared" si="38"/>
        <v/>
      </c>
      <c r="W834" s="67" t="str">
        <f>IFERROR(VLOOKUP(U834,Verfahren!$A$1:$E$15,5,FALSE),"")&amp;IFERROR(VLOOKUP(V834,Verfahren!A$17:B$20,2,FALSE),"")</f>
        <v/>
      </c>
      <c r="X834" s="67" t="str">
        <f t="shared" si="39"/>
        <v/>
      </c>
      <c r="Y834" s="67">
        <v>830</v>
      </c>
      <c r="Z834" s="67" t="str" cm="1">
        <f t="array" ref="Z834">IFERROR(INDEX($C$1:$C$1003,_xlfn.AGGREGATE(15,6,ROW($W$5:$W$1003)/(FIND("Wohngrundstück",$W$5:$W$1003,1)&gt;0),ROW()-4)),"")</f>
        <v/>
      </c>
      <c r="AA834" s="67" t="str" cm="1">
        <f t="array" ref="AA834">IFERROR(INDEX($C$1:$C$1003,_xlfn.AGGREGATE(15,6,ROW($U$5:$U$1003)/(FIND("123",$U$5:$U$1003,1)&gt;0),ROW()-4)),"")</f>
        <v/>
      </c>
      <c r="AB834" s="67" t="str" cm="1">
        <f t="array" ref="AB834">IFERROR(INDEX($C$1:$C$1003,_xlfn.AGGREGATE(15,6,ROW($W$5:$W$1003)/(FIND("Nichtwohngrundstück",$W$5:$W$1003,1)&gt;0),ROW()-4)),"")</f>
        <v/>
      </c>
      <c r="AC834" s="67" t="str" cm="1">
        <f t="array" ref="AC834">IFERROR(INDEX($C$1:$C$1003,_xlfn.AGGREGATE(15,6,ROW($W$5:$W$1003)/(FIND("Gebäude",$W$5:$W$1003,1)&gt;0),ROW()-4)),"")</f>
        <v/>
      </c>
      <c r="AD834" s="67" t="str" cm="1">
        <f t="array" ref="AD834">IFERROR(INDEX($C$1:$C$1003,_xlfn.AGGREGATE(15,6,ROW($W$5:$W$1003)/(FIND("LuF",$W$5:$W$1003,1)&gt;0),ROW()-4)),"")</f>
        <v/>
      </c>
      <c r="AE834" s="67" t="str" cm="1">
        <f t="array" ref="AE834">IFERROR(INDEX($C$1:$C$1003,_xlfn.AGGREGATE(15,6,ROW($P$5:$P$1003)/(FIND("Ja",$P$5:$P$1003,1)&gt;0),ROW()-4)),"")</f>
        <v/>
      </c>
      <c r="AF834" s="67" t="str" cm="1">
        <f t="array" ref="AF834">IFERROR(INDEX($C$1:$C$1003,_xlfn.AGGREGATE(15,6,ROW($V$5:$V$1003)/(FIND("1",$V$5:$V$1003,1)&gt;0),ROW()-4)),"")</f>
        <v/>
      </c>
    </row>
    <row r="835" spans="2:32" x14ac:dyDescent="0.35">
      <c r="B835" s="139"/>
      <c r="C835" s="139" t="str">
        <f>IF(B835&lt;&gt;"",COUNTIF($B$4:$B835,"&lt;&gt;"),"")</f>
        <v/>
      </c>
      <c r="D835" s="142"/>
      <c r="E835" s="139"/>
      <c r="F835" s="139"/>
      <c r="G835" s="139"/>
      <c r="H835" s="139"/>
      <c r="I835" s="142"/>
      <c r="J835" s="139"/>
      <c r="K835" s="139" t="str">
        <f>IFERROR(INDEX(PLZ!B:B,MATCH(I835,PLZ!A:A,0)),"")</f>
        <v/>
      </c>
      <c r="L835" s="139"/>
      <c r="M835" s="139" t="str">
        <f>IFERROR(IF(K835&lt;&gt;"Baden-Württemberg",VLOOKUP(L835,Params!A$28:A$36,1,FALSE),""),"")</f>
        <v/>
      </c>
      <c r="N835" s="147"/>
      <c r="O835" s="139"/>
      <c r="P835" s="139" t="str">
        <f t="shared" si="40"/>
        <v/>
      </c>
      <c r="Q835" s="139" t="str">
        <f t="shared" si="40"/>
        <v/>
      </c>
      <c r="R835" s="139" t="str">
        <f t="shared" si="40"/>
        <v/>
      </c>
      <c r="S835" s="147"/>
      <c r="T835" s="146" t="str" cm="1">
        <f t="array" aca="1" ref="T835" ca="1">IF(B835&lt;&gt;"",HYPERLINK("#'"&amp;MID(CELL("Dateiname",'Gemarkungen &amp; Flurstücke'!A$1),FIND("]",CELL("Dateiname",'Gemarkungen &amp; Flurstücke'!A$1))+1,31)&amp;"'!B6","Bitte ergänzen Sie die Angaben in ''Gemarkungen &amp; Flurstücke''!"),"")</f>
        <v/>
      </c>
      <c r="U835" s="42" t="str">
        <f>IFERROR(VLOOKUP(K835,Params!$A$2:$C$17,3,FALSE)&amp;VLOOKUP(L835,Params!$A$21:$C$23,3,FALSE)&amp;IFERROR(VLOOKUP(M835,Params!$A$28:$C$36,3,FALSE),"0"),"")</f>
        <v/>
      </c>
      <c r="V835" s="67" t="str">
        <f t="shared" si="38"/>
        <v/>
      </c>
      <c r="W835" s="67" t="str">
        <f>IFERROR(VLOOKUP(U835,Verfahren!$A$1:$E$15,5,FALSE),"")&amp;IFERROR(VLOOKUP(V835,Verfahren!A$17:B$20,2,FALSE),"")</f>
        <v/>
      </c>
      <c r="X835" s="67" t="str">
        <f t="shared" si="39"/>
        <v/>
      </c>
      <c r="Y835" s="67">
        <v>831</v>
      </c>
      <c r="Z835" s="67" t="str" cm="1">
        <f t="array" ref="Z835">IFERROR(INDEX($C$1:$C$1003,_xlfn.AGGREGATE(15,6,ROW($W$5:$W$1003)/(FIND("Wohngrundstück",$W$5:$W$1003,1)&gt;0),ROW()-4)),"")</f>
        <v/>
      </c>
      <c r="AA835" s="67" t="str" cm="1">
        <f t="array" ref="AA835">IFERROR(INDEX($C$1:$C$1003,_xlfn.AGGREGATE(15,6,ROW($U$5:$U$1003)/(FIND("123",$U$5:$U$1003,1)&gt;0),ROW()-4)),"")</f>
        <v/>
      </c>
      <c r="AB835" s="67" t="str" cm="1">
        <f t="array" ref="AB835">IFERROR(INDEX($C$1:$C$1003,_xlfn.AGGREGATE(15,6,ROW($W$5:$W$1003)/(FIND("Nichtwohngrundstück",$W$5:$W$1003,1)&gt;0),ROW()-4)),"")</f>
        <v/>
      </c>
      <c r="AC835" s="67" t="str" cm="1">
        <f t="array" ref="AC835">IFERROR(INDEX($C$1:$C$1003,_xlfn.AGGREGATE(15,6,ROW($W$5:$W$1003)/(FIND("Gebäude",$W$5:$W$1003,1)&gt;0),ROW()-4)),"")</f>
        <v/>
      </c>
      <c r="AD835" s="67" t="str" cm="1">
        <f t="array" ref="AD835">IFERROR(INDEX($C$1:$C$1003,_xlfn.AGGREGATE(15,6,ROW($W$5:$W$1003)/(FIND("LuF",$W$5:$W$1003,1)&gt;0),ROW()-4)),"")</f>
        <v/>
      </c>
      <c r="AE835" s="67" t="str" cm="1">
        <f t="array" ref="AE835">IFERROR(INDEX($C$1:$C$1003,_xlfn.AGGREGATE(15,6,ROW($P$5:$P$1003)/(FIND("Ja",$P$5:$P$1003,1)&gt;0),ROW()-4)),"")</f>
        <v/>
      </c>
      <c r="AF835" s="67" t="str" cm="1">
        <f t="array" ref="AF835">IFERROR(INDEX($C$1:$C$1003,_xlfn.AGGREGATE(15,6,ROW($V$5:$V$1003)/(FIND("1",$V$5:$V$1003,1)&gt;0),ROW()-4)),"")</f>
        <v/>
      </c>
    </row>
    <row r="836" spans="2:32" x14ac:dyDescent="0.35">
      <c r="B836" s="139"/>
      <c r="C836" s="139" t="str">
        <f>IF(B836&lt;&gt;"",COUNTIF($B$4:$B836,"&lt;&gt;"),"")</f>
        <v/>
      </c>
      <c r="D836" s="142"/>
      <c r="E836" s="139"/>
      <c r="F836" s="139"/>
      <c r="G836" s="139"/>
      <c r="H836" s="139"/>
      <c r="I836" s="142"/>
      <c r="J836" s="139"/>
      <c r="K836" s="139" t="str">
        <f>IFERROR(INDEX(PLZ!B:B,MATCH(I836,PLZ!A:A,0)),"")</f>
        <v/>
      </c>
      <c r="L836" s="139"/>
      <c r="M836" s="139" t="str">
        <f>IFERROR(IF(K836&lt;&gt;"Baden-Württemberg",VLOOKUP(L836,Params!A$28:A$36,1,FALSE),""),"")</f>
        <v/>
      </c>
      <c r="N836" s="147"/>
      <c r="O836" s="139"/>
      <c r="P836" s="139" t="str">
        <f t="shared" si="40"/>
        <v/>
      </c>
      <c r="Q836" s="139" t="str">
        <f t="shared" si="40"/>
        <v/>
      </c>
      <c r="R836" s="139" t="str">
        <f t="shared" si="40"/>
        <v/>
      </c>
      <c r="S836" s="147"/>
      <c r="T836" s="146" t="str" cm="1">
        <f t="array" aca="1" ref="T836" ca="1">IF(B836&lt;&gt;"",HYPERLINK("#'"&amp;MID(CELL("Dateiname",'Gemarkungen &amp; Flurstücke'!A$1),FIND("]",CELL("Dateiname",'Gemarkungen &amp; Flurstücke'!A$1))+1,31)&amp;"'!B6","Bitte ergänzen Sie die Angaben in ''Gemarkungen &amp; Flurstücke''!"),"")</f>
        <v/>
      </c>
      <c r="U836" s="42" t="str">
        <f>IFERROR(VLOOKUP(K836,Params!$A$2:$C$17,3,FALSE)&amp;VLOOKUP(L836,Params!$A$21:$C$23,3,FALSE)&amp;IFERROR(VLOOKUP(M836,Params!$A$28:$C$36,3,FALSE),"0"),"")</f>
        <v/>
      </c>
      <c r="V836" s="67" t="str">
        <f t="shared" si="38"/>
        <v/>
      </c>
      <c r="W836" s="67" t="str">
        <f>IFERROR(VLOOKUP(U836,Verfahren!$A$1:$E$15,5,FALSE),"")&amp;IFERROR(VLOOKUP(V836,Verfahren!A$17:B$20,2,FALSE),"")</f>
        <v/>
      </c>
      <c r="X836" s="67" t="str">
        <f t="shared" si="39"/>
        <v/>
      </c>
      <c r="Y836" s="67">
        <v>832</v>
      </c>
      <c r="Z836" s="67" t="str" cm="1">
        <f t="array" ref="Z836">IFERROR(INDEX($C$1:$C$1003,_xlfn.AGGREGATE(15,6,ROW($W$5:$W$1003)/(FIND("Wohngrundstück",$W$5:$W$1003,1)&gt;0),ROW()-4)),"")</f>
        <v/>
      </c>
      <c r="AA836" s="67" t="str" cm="1">
        <f t="array" ref="AA836">IFERROR(INDEX($C$1:$C$1003,_xlfn.AGGREGATE(15,6,ROW($U$5:$U$1003)/(FIND("123",$U$5:$U$1003,1)&gt;0),ROW()-4)),"")</f>
        <v/>
      </c>
      <c r="AB836" s="67" t="str" cm="1">
        <f t="array" ref="AB836">IFERROR(INDEX($C$1:$C$1003,_xlfn.AGGREGATE(15,6,ROW($W$5:$W$1003)/(FIND("Nichtwohngrundstück",$W$5:$W$1003,1)&gt;0),ROW()-4)),"")</f>
        <v/>
      </c>
      <c r="AC836" s="67" t="str" cm="1">
        <f t="array" ref="AC836">IFERROR(INDEX($C$1:$C$1003,_xlfn.AGGREGATE(15,6,ROW($W$5:$W$1003)/(FIND("Gebäude",$W$5:$W$1003,1)&gt;0),ROW()-4)),"")</f>
        <v/>
      </c>
      <c r="AD836" s="67" t="str" cm="1">
        <f t="array" ref="AD836">IFERROR(INDEX($C$1:$C$1003,_xlfn.AGGREGATE(15,6,ROW($W$5:$W$1003)/(FIND("LuF",$W$5:$W$1003,1)&gt;0),ROW()-4)),"")</f>
        <v/>
      </c>
      <c r="AE836" s="67" t="str" cm="1">
        <f t="array" ref="AE836">IFERROR(INDEX($C$1:$C$1003,_xlfn.AGGREGATE(15,6,ROW($P$5:$P$1003)/(FIND("Ja",$P$5:$P$1003,1)&gt;0),ROW()-4)),"")</f>
        <v/>
      </c>
      <c r="AF836" s="67" t="str" cm="1">
        <f t="array" ref="AF836">IFERROR(INDEX($C$1:$C$1003,_xlfn.AGGREGATE(15,6,ROW($V$5:$V$1003)/(FIND("1",$V$5:$V$1003,1)&gt;0),ROW()-4)),"")</f>
        <v/>
      </c>
    </row>
    <row r="837" spans="2:32" x14ac:dyDescent="0.35">
      <c r="B837" s="139"/>
      <c r="C837" s="139" t="str">
        <f>IF(B837&lt;&gt;"",COUNTIF($B$4:$B837,"&lt;&gt;"),"")</f>
        <v/>
      </c>
      <c r="D837" s="142"/>
      <c r="E837" s="139"/>
      <c r="F837" s="139"/>
      <c r="G837" s="139"/>
      <c r="H837" s="139"/>
      <c r="I837" s="142"/>
      <c r="J837" s="139"/>
      <c r="K837" s="139" t="str">
        <f>IFERROR(INDEX(PLZ!B:B,MATCH(I837,PLZ!A:A,0)),"")</f>
        <v/>
      </c>
      <c r="L837" s="139"/>
      <c r="M837" s="139" t="str">
        <f>IFERROR(IF(K837&lt;&gt;"Baden-Württemberg",VLOOKUP(L837,Params!A$28:A$36,1,FALSE),""),"")</f>
        <v/>
      </c>
      <c r="N837" s="147"/>
      <c r="O837" s="139"/>
      <c r="P837" s="139" t="str">
        <f t="shared" si="40"/>
        <v/>
      </c>
      <c r="Q837" s="139" t="str">
        <f t="shared" si="40"/>
        <v/>
      </c>
      <c r="R837" s="139" t="str">
        <f t="shared" si="40"/>
        <v/>
      </c>
      <c r="S837" s="147"/>
      <c r="T837" s="146" t="str" cm="1">
        <f t="array" aca="1" ref="T837" ca="1">IF(B837&lt;&gt;"",HYPERLINK("#'"&amp;MID(CELL("Dateiname",'Gemarkungen &amp; Flurstücke'!A$1),FIND("]",CELL("Dateiname",'Gemarkungen &amp; Flurstücke'!A$1))+1,31)&amp;"'!B6","Bitte ergänzen Sie die Angaben in ''Gemarkungen &amp; Flurstücke''!"),"")</f>
        <v/>
      </c>
      <c r="U837" s="42" t="str">
        <f>IFERROR(VLOOKUP(K837,Params!$A$2:$C$17,3,FALSE)&amp;VLOOKUP(L837,Params!$A$21:$C$23,3,FALSE)&amp;IFERROR(VLOOKUP(M837,Params!$A$28:$C$36,3,FALSE),"0"),"")</f>
        <v/>
      </c>
      <c r="V837" s="67" t="str">
        <f t="shared" ref="V837:V900" si="41">IFERROR(IF(B837&lt;&gt;"",IF(Q837="Ja","1","0")&amp;IF(R837="Ja","1","0"),""),"")</f>
        <v/>
      </c>
      <c r="W837" s="67" t="str">
        <f>IFERROR(VLOOKUP(U837,Verfahren!$A$1:$E$15,5,FALSE),"")&amp;IFERROR(VLOOKUP(V837,Verfahren!A$17:B$20,2,FALSE),"")</f>
        <v/>
      </c>
      <c r="X837" s="67" t="str">
        <f t="shared" si="39"/>
        <v/>
      </c>
      <c r="Y837" s="67">
        <v>833</v>
      </c>
      <c r="Z837" s="67" t="str" cm="1">
        <f t="array" ref="Z837">IFERROR(INDEX($C$1:$C$1003,_xlfn.AGGREGATE(15,6,ROW($W$5:$W$1003)/(FIND("Wohngrundstück",$W$5:$W$1003,1)&gt;0),ROW()-4)),"")</f>
        <v/>
      </c>
      <c r="AA837" s="67" t="str" cm="1">
        <f t="array" ref="AA837">IFERROR(INDEX($C$1:$C$1003,_xlfn.AGGREGATE(15,6,ROW($U$5:$U$1003)/(FIND("123",$U$5:$U$1003,1)&gt;0),ROW()-4)),"")</f>
        <v/>
      </c>
      <c r="AB837" s="67" t="str" cm="1">
        <f t="array" ref="AB837">IFERROR(INDEX($C$1:$C$1003,_xlfn.AGGREGATE(15,6,ROW($W$5:$W$1003)/(FIND("Nichtwohngrundstück",$W$5:$W$1003,1)&gt;0),ROW()-4)),"")</f>
        <v/>
      </c>
      <c r="AC837" s="67" t="str" cm="1">
        <f t="array" ref="AC837">IFERROR(INDEX($C$1:$C$1003,_xlfn.AGGREGATE(15,6,ROW($W$5:$W$1003)/(FIND("Gebäude",$W$5:$W$1003,1)&gt;0),ROW()-4)),"")</f>
        <v/>
      </c>
      <c r="AD837" s="67" t="str" cm="1">
        <f t="array" ref="AD837">IFERROR(INDEX($C$1:$C$1003,_xlfn.AGGREGATE(15,6,ROW($W$5:$W$1003)/(FIND("LuF",$W$5:$W$1003,1)&gt;0),ROW()-4)),"")</f>
        <v/>
      </c>
      <c r="AE837" s="67" t="str" cm="1">
        <f t="array" ref="AE837">IFERROR(INDEX($C$1:$C$1003,_xlfn.AGGREGATE(15,6,ROW($P$5:$P$1003)/(FIND("Ja",$P$5:$P$1003,1)&gt;0),ROW()-4)),"")</f>
        <v/>
      </c>
      <c r="AF837" s="67" t="str" cm="1">
        <f t="array" ref="AF837">IFERROR(INDEX($C$1:$C$1003,_xlfn.AGGREGATE(15,6,ROW($V$5:$V$1003)/(FIND("1",$V$5:$V$1003,1)&gt;0),ROW()-4)),"")</f>
        <v/>
      </c>
    </row>
    <row r="838" spans="2:32" x14ac:dyDescent="0.35">
      <c r="B838" s="139"/>
      <c r="C838" s="139" t="str">
        <f>IF(B838&lt;&gt;"",COUNTIF($B$4:$B838,"&lt;&gt;"),"")</f>
        <v/>
      </c>
      <c r="D838" s="142"/>
      <c r="E838" s="139"/>
      <c r="F838" s="139"/>
      <c r="G838" s="139"/>
      <c r="H838" s="139"/>
      <c r="I838" s="142"/>
      <c r="J838" s="139"/>
      <c r="K838" s="139" t="str">
        <f>IFERROR(INDEX(PLZ!B:B,MATCH(I838,PLZ!A:A,0)),"")</f>
        <v/>
      </c>
      <c r="L838" s="139"/>
      <c r="M838" s="139" t="str">
        <f>IFERROR(IF(K838&lt;&gt;"Baden-Württemberg",VLOOKUP(L838,Params!A$28:A$36,1,FALSE),""),"")</f>
        <v/>
      </c>
      <c r="N838" s="147"/>
      <c r="O838" s="139"/>
      <c r="P838" s="139" t="str">
        <f t="shared" si="40"/>
        <v/>
      </c>
      <c r="Q838" s="139" t="str">
        <f t="shared" si="40"/>
        <v/>
      </c>
      <c r="R838" s="139" t="str">
        <f t="shared" si="40"/>
        <v/>
      </c>
      <c r="S838" s="147"/>
      <c r="T838" s="146" t="str" cm="1">
        <f t="array" aca="1" ref="T838" ca="1">IF(B838&lt;&gt;"",HYPERLINK("#'"&amp;MID(CELL("Dateiname",'Gemarkungen &amp; Flurstücke'!A$1),FIND("]",CELL("Dateiname",'Gemarkungen &amp; Flurstücke'!A$1))+1,31)&amp;"'!B6","Bitte ergänzen Sie die Angaben in ''Gemarkungen &amp; Flurstücke''!"),"")</f>
        <v/>
      </c>
      <c r="U838" s="42" t="str">
        <f>IFERROR(VLOOKUP(K838,Params!$A$2:$C$17,3,FALSE)&amp;VLOOKUP(L838,Params!$A$21:$C$23,3,FALSE)&amp;IFERROR(VLOOKUP(M838,Params!$A$28:$C$36,3,FALSE),"0"),"")</f>
        <v/>
      </c>
      <c r="V838" s="67" t="str">
        <f t="shared" si="41"/>
        <v/>
      </c>
      <c r="W838" s="67" t="str">
        <f>IFERROR(VLOOKUP(U838,Verfahren!$A$1:$E$15,5,FALSE),"")&amp;IFERROR(VLOOKUP(V838,Verfahren!A$17:B$20,2,FALSE),"")</f>
        <v/>
      </c>
      <c r="X838" s="67" t="str">
        <f t="shared" ref="X838:X901" si="42">IF(COUNTIF($C$5:$C$1004,Y838),Y838,"")</f>
        <v/>
      </c>
      <c r="Y838" s="67">
        <v>834</v>
      </c>
      <c r="Z838" s="67" t="str" cm="1">
        <f t="array" ref="Z838">IFERROR(INDEX($C$1:$C$1003,_xlfn.AGGREGATE(15,6,ROW($W$5:$W$1003)/(FIND("Wohngrundstück",$W$5:$W$1003,1)&gt;0),ROW()-4)),"")</f>
        <v/>
      </c>
      <c r="AA838" s="67" t="str" cm="1">
        <f t="array" ref="AA838">IFERROR(INDEX($C$1:$C$1003,_xlfn.AGGREGATE(15,6,ROW($U$5:$U$1003)/(FIND("123",$U$5:$U$1003,1)&gt;0),ROW()-4)),"")</f>
        <v/>
      </c>
      <c r="AB838" s="67" t="str" cm="1">
        <f t="array" ref="AB838">IFERROR(INDEX($C$1:$C$1003,_xlfn.AGGREGATE(15,6,ROW($W$5:$W$1003)/(FIND("Nichtwohngrundstück",$W$5:$W$1003,1)&gt;0),ROW()-4)),"")</f>
        <v/>
      </c>
      <c r="AC838" s="67" t="str" cm="1">
        <f t="array" ref="AC838">IFERROR(INDEX($C$1:$C$1003,_xlfn.AGGREGATE(15,6,ROW($W$5:$W$1003)/(FIND("Gebäude",$W$5:$W$1003,1)&gt;0),ROW()-4)),"")</f>
        <v/>
      </c>
      <c r="AD838" s="67" t="str" cm="1">
        <f t="array" ref="AD838">IFERROR(INDEX($C$1:$C$1003,_xlfn.AGGREGATE(15,6,ROW($W$5:$W$1003)/(FIND("LuF",$W$5:$W$1003,1)&gt;0),ROW()-4)),"")</f>
        <v/>
      </c>
      <c r="AE838" s="67" t="str" cm="1">
        <f t="array" ref="AE838">IFERROR(INDEX($C$1:$C$1003,_xlfn.AGGREGATE(15,6,ROW($P$5:$P$1003)/(FIND("Ja",$P$5:$P$1003,1)&gt;0),ROW()-4)),"")</f>
        <v/>
      </c>
      <c r="AF838" s="67" t="str" cm="1">
        <f t="array" ref="AF838">IFERROR(INDEX($C$1:$C$1003,_xlfn.AGGREGATE(15,6,ROW($V$5:$V$1003)/(FIND("1",$V$5:$V$1003,1)&gt;0),ROW()-4)),"")</f>
        <v/>
      </c>
    </row>
    <row r="839" spans="2:32" x14ac:dyDescent="0.35">
      <c r="B839" s="139"/>
      <c r="C839" s="139" t="str">
        <f>IF(B839&lt;&gt;"",COUNTIF($B$4:$B839,"&lt;&gt;"),"")</f>
        <v/>
      </c>
      <c r="D839" s="142"/>
      <c r="E839" s="139"/>
      <c r="F839" s="139"/>
      <c r="G839" s="139"/>
      <c r="H839" s="139"/>
      <c r="I839" s="142"/>
      <c r="J839" s="139"/>
      <c r="K839" s="139" t="str">
        <f>IFERROR(INDEX(PLZ!B:B,MATCH(I839,PLZ!A:A,0)),"")</f>
        <v/>
      </c>
      <c r="L839" s="139"/>
      <c r="M839" s="139" t="str">
        <f>IFERROR(IF(K839&lt;&gt;"Baden-Württemberg",VLOOKUP(L839,Params!A$28:A$36,1,FALSE),""),"")</f>
        <v/>
      </c>
      <c r="N839" s="147"/>
      <c r="O839" s="139"/>
      <c r="P839" s="139" t="str">
        <f t="shared" si="40"/>
        <v/>
      </c>
      <c r="Q839" s="139" t="str">
        <f t="shared" si="40"/>
        <v/>
      </c>
      <c r="R839" s="139" t="str">
        <f t="shared" si="40"/>
        <v/>
      </c>
      <c r="S839" s="147"/>
      <c r="T839" s="146" t="str" cm="1">
        <f t="array" aca="1" ref="T839" ca="1">IF(B839&lt;&gt;"",HYPERLINK("#'"&amp;MID(CELL("Dateiname",'Gemarkungen &amp; Flurstücke'!A$1),FIND("]",CELL("Dateiname",'Gemarkungen &amp; Flurstücke'!A$1))+1,31)&amp;"'!B6","Bitte ergänzen Sie die Angaben in ''Gemarkungen &amp; Flurstücke''!"),"")</f>
        <v/>
      </c>
      <c r="U839" s="42" t="str">
        <f>IFERROR(VLOOKUP(K839,Params!$A$2:$C$17,3,FALSE)&amp;VLOOKUP(L839,Params!$A$21:$C$23,3,FALSE)&amp;IFERROR(VLOOKUP(M839,Params!$A$28:$C$36,3,FALSE),"0"),"")</f>
        <v/>
      </c>
      <c r="V839" s="67" t="str">
        <f t="shared" si="41"/>
        <v/>
      </c>
      <c r="W839" s="67" t="str">
        <f>IFERROR(VLOOKUP(U839,Verfahren!$A$1:$E$15,5,FALSE),"")&amp;IFERROR(VLOOKUP(V839,Verfahren!A$17:B$20,2,FALSE),"")</f>
        <v/>
      </c>
      <c r="X839" s="67" t="str">
        <f t="shared" si="42"/>
        <v/>
      </c>
      <c r="Y839" s="67">
        <v>835</v>
      </c>
      <c r="Z839" s="67" t="str" cm="1">
        <f t="array" ref="Z839">IFERROR(INDEX($C$1:$C$1003,_xlfn.AGGREGATE(15,6,ROW($W$5:$W$1003)/(FIND("Wohngrundstück",$W$5:$W$1003,1)&gt;0),ROW()-4)),"")</f>
        <v/>
      </c>
      <c r="AA839" s="67" t="str" cm="1">
        <f t="array" ref="AA839">IFERROR(INDEX($C$1:$C$1003,_xlfn.AGGREGATE(15,6,ROW($U$5:$U$1003)/(FIND("123",$U$5:$U$1003,1)&gt;0),ROW()-4)),"")</f>
        <v/>
      </c>
      <c r="AB839" s="67" t="str" cm="1">
        <f t="array" ref="AB839">IFERROR(INDEX($C$1:$C$1003,_xlfn.AGGREGATE(15,6,ROW($W$5:$W$1003)/(FIND("Nichtwohngrundstück",$W$5:$W$1003,1)&gt;0),ROW()-4)),"")</f>
        <v/>
      </c>
      <c r="AC839" s="67" t="str" cm="1">
        <f t="array" ref="AC839">IFERROR(INDEX($C$1:$C$1003,_xlfn.AGGREGATE(15,6,ROW($W$5:$W$1003)/(FIND("Gebäude",$W$5:$W$1003,1)&gt;0),ROW()-4)),"")</f>
        <v/>
      </c>
      <c r="AD839" s="67" t="str" cm="1">
        <f t="array" ref="AD839">IFERROR(INDEX($C$1:$C$1003,_xlfn.AGGREGATE(15,6,ROW($W$5:$W$1003)/(FIND("LuF",$W$5:$W$1003,1)&gt;0),ROW()-4)),"")</f>
        <v/>
      </c>
      <c r="AE839" s="67" t="str" cm="1">
        <f t="array" ref="AE839">IFERROR(INDEX($C$1:$C$1003,_xlfn.AGGREGATE(15,6,ROW($P$5:$P$1003)/(FIND("Ja",$P$5:$P$1003,1)&gt;0),ROW()-4)),"")</f>
        <v/>
      </c>
      <c r="AF839" s="67" t="str" cm="1">
        <f t="array" ref="AF839">IFERROR(INDEX($C$1:$C$1003,_xlfn.AGGREGATE(15,6,ROW($V$5:$V$1003)/(FIND("1",$V$5:$V$1003,1)&gt;0),ROW()-4)),"")</f>
        <v/>
      </c>
    </row>
    <row r="840" spans="2:32" x14ac:dyDescent="0.35">
      <c r="B840" s="139"/>
      <c r="C840" s="139" t="str">
        <f>IF(B840&lt;&gt;"",COUNTIF($B$4:$B840,"&lt;&gt;"),"")</f>
        <v/>
      </c>
      <c r="D840" s="142"/>
      <c r="E840" s="139"/>
      <c r="F840" s="139"/>
      <c r="G840" s="139"/>
      <c r="H840" s="139"/>
      <c r="I840" s="142"/>
      <c r="J840" s="139"/>
      <c r="K840" s="139" t="str">
        <f>IFERROR(INDEX(PLZ!B:B,MATCH(I840,PLZ!A:A,0)),"")</f>
        <v/>
      </c>
      <c r="L840" s="139"/>
      <c r="M840" s="139" t="str">
        <f>IFERROR(IF(K840&lt;&gt;"Baden-Württemberg",VLOOKUP(L840,Params!A$28:A$36,1,FALSE),""),"")</f>
        <v/>
      </c>
      <c r="N840" s="147"/>
      <c r="O840" s="139"/>
      <c r="P840" s="139" t="str">
        <f t="shared" si="40"/>
        <v/>
      </c>
      <c r="Q840" s="139" t="str">
        <f t="shared" si="40"/>
        <v/>
      </c>
      <c r="R840" s="139" t="str">
        <f t="shared" si="40"/>
        <v/>
      </c>
      <c r="S840" s="147"/>
      <c r="T840" s="146" t="str" cm="1">
        <f t="array" aca="1" ref="T840" ca="1">IF(B840&lt;&gt;"",HYPERLINK("#'"&amp;MID(CELL("Dateiname",'Gemarkungen &amp; Flurstücke'!A$1),FIND("]",CELL("Dateiname",'Gemarkungen &amp; Flurstücke'!A$1))+1,31)&amp;"'!B6","Bitte ergänzen Sie die Angaben in ''Gemarkungen &amp; Flurstücke''!"),"")</f>
        <v/>
      </c>
      <c r="U840" s="42" t="str">
        <f>IFERROR(VLOOKUP(K840,Params!$A$2:$C$17,3,FALSE)&amp;VLOOKUP(L840,Params!$A$21:$C$23,3,FALSE)&amp;IFERROR(VLOOKUP(M840,Params!$A$28:$C$36,3,FALSE),"0"),"")</f>
        <v/>
      </c>
      <c r="V840" s="67" t="str">
        <f t="shared" si="41"/>
        <v/>
      </c>
      <c r="W840" s="67" t="str">
        <f>IFERROR(VLOOKUP(U840,Verfahren!$A$1:$E$15,5,FALSE),"")&amp;IFERROR(VLOOKUP(V840,Verfahren!A$17:B$20,2,FALSE),"")</f>
        <v/>
      </c>
      <c r="X840" s="67" t="str">
        <f t="shared" si="42"/>
        <v/>
      </c>
      <c r="Y840" s="67">
        <v>836</v>
      </c>
      <c r="Z840" s="67" t="str" cm="1">
        <f t="array" ref="Z840">IFERROR(INDEX($C$1:$C$1003,_xlfn.AGGREGATE(15,6,ROW($W$5:$W$1003)/(FIND("Wohngrundstück",$W$5:$W$1003,1)&gt;0),ROW()-4)),"")</f>
        <v/>
      </c>
      <c r="AA840" s="67" t="str" cm="1">
        <f t="array" ref="AA840">IFERROR(INDEX($C$1:$C$1003,_xlfn.AGGREGATE(15,6,ROW($U$5:$U$1003)/(FIND("123",$U$5:$U$1003,1)&gt;0),ROW()-4)),"")</f>
        <v/>
      </c>
      <c r="AB840" s="67" t="str" cm="1">
        <f t="array" ref="AB840">IFERROR(INDEX($C$1:$C$1003,_xlfn.AGGREGATE(15,6,ROW($W$5:$W$1003)/(FIND("Nichtwohngrundstück",$W$5:$W$1003,1)&gt;0),ROW()-4)),"")</f>
        <v/>
      </c>
      <c r="AC840" s="67" t="str" cm="1">
        <f t="array" ref="AC840">IFERROR(INDEX($C$1:$C$1003,_xlfn.AGGREGATE(15,6,ROW($W$5:$W$1003)/(FIND("Gebäude",$W$5:$W$1003,1)&gt;0),ROW()-4)),"")</f>
        <v/>
      </c>
      <c r="AD840" s="67" t="str" cm="1">
        <f t="array" ref="AD840">IFERROR(INDEX($C$1:$C$1003,_xlfn.AGGREGATE(15,6,ROW($W$5:$W$1003)/(FIND("LuF",$W$5:$W$1003,1)&gt;0),ROW()-4)),"")</f>
        <v/>
      </c>
      <c r="AE840" s="67" t="str" cm="1">
        <f t="array" ref="AE840">IFERROR(INDEX($C$1:$C$1003,_xlfn.AGGREGATE(15,6,ROW($P$5:$P$1003)/(FIND("Ja",$P$5:$P$1003,1)&gt;0),ROW()-4)),"")</f>
        <v/>
      </c>
      <c r="AF840" s="67" t="str" cm="1">
        <f t="array" ref="AF840">IFERROR(INDEX($C$1:$C$1003,_xlfn.AGGREGATE(15,6,ROW($V$5:$V$1003)/(FIND("1",$V$5:$V$1003,1)&gt;0),ROW()-4)),"")</f>
        <v/>
      </c>
    </row>
    <row r="841" spans="2:32" x14ac:dyDescent="0.35">
      <c r="B841" s="139"/>
      <c r="C841" s="139" t="str">
        <f>IF(B841&lt;&gt;"",COUNTIF($B$4:$B841,"&lt;&gt;"),"")</f>
        <v/>
      </c>
      <c r="D841" s="142"/>
      <c r="E841" s="139"/>
      <c r="F841" s="139"/>
      <c r="G841" s="139"/>
      <c r="H841" s="139"/>
      <c r="I841" s="142"/>
      <c r="J841" s="139"/>
      <c r="K841" s="139" t="str">
        <f>IFERROR(INDEX(PLZ!B:B,MATCH(I841,PLZ!A:A,0)),"")</f>
        <v/>
      </c>
      <c r="L841" s="139"/>
      <c r="M841" s="139" t="str">
        <f>IFERROR(IF(K841&lt;&gt;"Baden-Württemberg",VLOOKUP(L841,Params!A$28:A$36,1,FALSE),""),"")</f>
        <v/>
      </c>
      <c r="N841" s="147"/>
      <c r="O841" s="139"/>
      <c r="P841" s="139" t="str">
        <f t="shared" si="40"/>
        <v/>
      </c>
      <c r="Q841" s="139" t="str">
        <f t="shared" si="40"/>
        <v/>
      </c>
      <c r="R841" s="139" t="str">
        <f t="shared" si="40"/>
        <v/>
      </c>
      <c r="S841" s="147"/>
      <c r="T841" s="146" t="str" cm="1">
        <f t="array" aca="1" ref="T841" ca="1">IF(B841&lt;&gt;"",HYPERLINK("#'"&amp;MID(CELL("Dateiname",'Gemarkungen &amp; Flurstücke'!A$1),FIND("]",CELL("Dateiname",'Gemarkungen &amp; Flurstücke'!A$1))+1,31)&amp;"'!B6","Bitte ergänzen Sie die Angaben in ''Gemarkungen &amp; Flurstücke''!"),"")</f>
        <v/>
      </c>
      <c r="U841" s="42" t="str">
        <f>IFERROR(VLOOKUP(K841,Params!$A$2:$C$17,3,FALSE)&amp;VLOOKUP(L841,Params!$A$21:$C$23,3,FALSE)&amp;IFERROR(VLOOKUP(M841,Params!$A$28:$C$36,3,FALSE),"0"),"")</f>
        <v/>
      </c>
      <c r="V841" s="67" t="str">
        <f t="shared" si="41"/>
        <v/>
      </c>
      <c r="W841" s="67" t="str">
        <f>IFERROR(VLOOKUP(U841,Verfahren!$A$1:$E$15,5,FALSE),"")&amp;IFERROR(VLOOKUP(V841,Verfahren!A$17:B$20,2,FALSE),"")</f>
        <v/>
      </c>
      <c r="X841" s="67" t="str">
        <f t="shared" si="42"/>
        <v/>
      </c>
      <c r="Y841" s="67">
        <v>837</v>
      </c>
      <c r="Z841" s="67" t="str" cm="1">
        <f t="array" ref="Z841">IFERROR(INDEX($C$1:$C$1003,_xlfn.AGGREGATE(15,6,ROW($W$5:$W$1003)/(FIND("Wohngrundstück",$W$5:$W$1003,1)&gt;0),ROW()-4)),"")</f>
        <v/>
      </c>
      <c r="AA841" s="67" t="str" cm="1">
        <f t="array" ref="AA841">IFERROR(INDEX($C$1:$C$1003,_xlfn.AGGREGATE(15,6,ROW($U$5:$U$1003)/(FIND("123",$U$5:$U$1003,1)&gt;0),ROW()-4)),"")</f>
        <v/>
      </c>
      <c r="AB841" s="67" t="str" cm="1">
        <f t="array" ref="AB841">IFERROR(INDEX($C$1:$C$1003,_xlfn.AGGREGATE(15,6,ROW($W$5:$W$1003)/(FIND("Nichtwohngrundstück",$W$5:$W$1003,1)&gt;0),ROW()-4)),"")</f>
        <v/>
      </c>
      <c r="AC841" s="67" t="str" cm="1">
        <f t="array" ref="AC841">IFERROR(INDEX($C$1:$C$1003,_xlfn.AGGREGATE(15,6,ROW($W$5:$W$1003)/(FIND("Gebäude",$W$5:$W$1003,1)&gt;0),ROW()-4)),"")</f>
        <v/>
      </c>
      <c r="AD841" s="67" t="str" cm="1">
        <f t="array" ref="AD841">IFERROR(INDEX($C$1:$C$1003,_xlfn.AGGREGATE(15,6,ROW($W$5:$W$1003)/(FIND("LuF",$W$5:$W$1003,1)&gt;0),ROW()-4)),"")</f>
        <v/>
      </c>
      <c r="AE841" s="67" t="str" cm="1">
        <f t="array" ref="AE841">IFERROR(INDEX($C$1:$C$1003,_xlfn.AGGREGATE(15,6,ROW($P$5:$P$1003)/(FIND("Ja",$P$5:$P$1003,1)&gt;0),ROW()-4)),"")</f>
        <v/>
      </c>
      <c r="AF841" s="67" t="str" cm="1">
        <f t="array" ref="AF841">IFERROR(INDEX($C$1:$C$1003,_xlfn.AGGREGATE(15,6,ROW($V$5:$V$1003)/(FIND("1",$V$5:$V$1003,1)&gt;0),ROW()-4)),"")</f>
        <v/>
      </c>
    </row>
    <row r="842" spans="2:32" x14ac:dyDescent="0.35">
      <c r="B842" s="139"/>
      <c r="C842" s="139" t="str">
        <f>IF(B842&lt;&gt;"",COUNTIF($B$4:$B842,"&lt;&gt;"),"")</f>
        <v/>
      </c>
      <c r="D842" s="142"/>
      <c r="E842" s="139"/>
      <c r="F842" s="139"/>
      <c r="G842" s="139"/>
      <c r="H842" s="139"/>
      <c r="I842" s="142"/>
      <c r="J842" s="139"/>
      <c r="K842" s="139" t="str">
        <f>IFERROR(INDEX(PLZ!B:B,MATCH(I842,PLZ!A:A,0)),"")</f>
        <v/>
      </c>
      <c r="L842" s="139"/>
      <c r="M842" s="139" t="str">
        <f>IFERROR(IF(K842&lt;&gt;"Baden-Württemberg",VLOOKUP(L842,Params!A$28:A$36,1,FALSE),""),"")</f>
        <v/>
      </c>
      <c r="N842" s="147"/>
      <c r="O842" s="139"/>
      <c r="P842" s="139" t="str">
        <f t="shared" si="40"/>
        <v/>
      </c>
      <c r="Q842" s="139" t="str">
        <f t="shared" si="40"/>
        <v/>
      </c>
      <c r="R842" s="139" t="str">
        <f t="shared" si="40"/>
        <v/>
      </c>
      <c r="S842" s="147"/>
      <c r="T842" s="146" t="str" cm="1">
        <f t="array" aca="1" ref="T842" ca="1">IF(B842&lt;&gt;"",HYPERLINK("#'"&amp;MID(CELL("Dateiname",'Gemarkungen &amp; Flurstücke'!A$1),FIND("]",CELL("Dateiname",'Gemarkungen &amp; Flurstücke'!A$1))+1,31)&amp;"'!B6","Bitte ergänzen Sie die Angaben in ''Gemarkungen &amp; Flurstücke''!"),"")</f>
        <v/>
      </c>
      <c r="U842" s="42" t="str">
        <f>IFERROR(VLOOKUP(K842,Params!$A$2:$C$17,3,FALSE)&amp;VLOOKUP(L842,Params!$A$21:$C$23,3,FALSE)&amp;IFERROR(VLOOKUP(M842,Params!$A$28:$C$36,3,FALSE),"0"),"")</f>
        <v/>
      </c>
      <c r="V842" s="67" t="str">
        <f t="shared" si="41"/>
        <v/>
      </c>
      <c r="W842" s="67" t="str">
        <f>IFERROR(VLOOKUP(U842,Verfahren!$A$1:$E$15,5,FALSE),"")&amp;IFERROR(VLOOKUP(V842,Verfahren!A$17:B$20,2,FALSE),"")</f>
        <v/>
      </c>
      <c r="X842" s="67" t="str">
        <f t="shared" si="42"/>
        <v/>
      </c>
      <c r="Y842" s="67">
        <v>838</v>
      </c>
      <c r="Z842" s="67" t="str" cm="1">
        <f t="array" ref="Z842">IFERROR(INDEX($C$1:$C$1003,_xlfn.AGGREGATE(15,6,ROW($W$5:$W$1003)/(FIND("Wohngrundstück",$W$5:$W$1003,1)&gt;0),ROW()-4)),"")</f>
        <v/>
      </c>
      <c r="AA842" s="67" t="str" cm="1">
        <f t="array" ref="AA842">IFERROR(INDEX($C$1:$C$1003,_xlfn.AGGREGATE(15,6,ROW($U$5:$U$1003)/(FIND("123",$U$5:$U$1003,1)&gt;0),ROW()-4)),"")</f>
        <v/>
      </c>
      <c r="AB842" s="67" t="str" cm="1">
        <f t="array" ref="AB842">IFERROR(INDEX($C$1:$C$1003,_xlfn.AGGREGATE(15,6,ROW($W$5:$W$1003)/(FIND("Nichtwohngrundstück",$W$5:$W$1003,1)&gt;0),ROW()-4)),"")</f>
        <v/>
      </c>
      <c r="AC842" s="67" t="str" cm="1">
        <f t="array" ref="AC842">IFERROR(INDEX($C$1:$C$1003,_xlfn.AGGREGATE(15,6,ROW($W$5:$W$1003)/(FIND("Gebäude",$W$5:$W$1003,1)&gt;0),ROW()-4)),"")</f>
        <v/>
      </c>
      <c r="AD842" s="67" t="str" cm="1">
        <f t="array" ref="AD842">IFERROR(INDEX($C$1:$C$1003,_xlfn.AGGREGATE(15,6,ROW($W$5:$W$1003)/(FIND("LuF",$W$5:$W$1003,1)&gt;0),ROW()-4)),"")</f>
        <v/>
      </c>
      <c r="AE842" s="67" t="str" cm="1">
        <f t="array" ref="AE842">IFERROR(INDEX($C$1:$C$1003,_xlfn.AGGREGATE(15,6,ROW($P$5:$P$1003)/(FIND("Ja",$P$5:$P$1003,1)&gt;0),ROW()-4)),"")</f>
        <v/>
      </c>
      <c r="AF842" s="67" t="str" cm="1">
        <f t="array" ref="AF842">IFERROR(INDEX($C$1:$C$1003,_xlfn.AGGREGATE(15,6,ROW($V$5:$V$1003)/(FIND("1",$V$5:$V$1003,1)&gt;0),ROW()-4)),"")</f>
        <v/>
      </c>
    </row>
    <row r="843" spans="2:32" x14ac:dyDescent="0.35">
      <c r="B843" s="139"/>
      <c r="C843" s="139" t="str">
        <f>IF(B843&lt;&gt;"",COUNTIF($B$4:$B843,"&lt;&gt;"),"")</f>
        <v/>
      </c>
      <c r="D843" s="142"/>
      <c r="E843" s="139"/>
      <c r="F843" s="139"/>
      <c r="G843" s="139"/>
      <c r="H843" s="139"/>
      <c r="I843" s="142"/>
      <c r="J843" s="139"/>
      <c r="K843" s="139" t="str">
        <f>IFERROR(INDEX(PLZ!B:B,MATCH(I843,PLZ!A:A,0)),"")</f>
        <v/>
      </c>
      <c r="L843" s="139"/>
      <c r="M843" s="139" t="str">
        <f>IFERROR(IF(K843&lt;&gt;"Baden-Württemberg",VLOOKUP(L843,Params!A$28:A$36,1,FALSE),""),"")</f>
        <v/>
      </c>
      <c r="N843" s="147"/>
      <c r="O843" s="139"/>
      <c r="P843" s="139" t="str">
        <f t="shared" si="40"/>
        <v/>
      </c>
      <c r="Q843" s="139" t="str">
        <f t="shared" si="40"/>
        <v/>
      </c>
      <c r="R843" s="139" t="str">
        <f t="shared" si="40"/>
        <v/>
      </c>
      <c r="S843" s="147"/>
      <c r="T843" s="146" t="str" cm="1">
        <f t="array" aca="1" ref="T843" ca="1">IF(B843&lt;&gt;"",HYPERLINK("#'"&amp;MID(CELL("Dateiname",'Gemarkungen &amp; Flurstücke'!A$1),FIND("]",CELL("Dateiname",'Gemarkungen &amp; Flurstücke'!A$1))+1,31)&amp;"'!B6","Bitte ergänzen Sie die Angaben in ''Gemarkungen &amp; Flurstücke''!"),"")</f>
        <v/>
      </c>
      <c r="U843" s="42" t="str">
        <f>IFERROR(VLOOKUP(K843,Params!$A$2:$C$17,3,FALSE)&amp;VLOOKUP(L843,Params!$A$21:$C$23,3,FALSE)&amp;IFERROR(VLOOKUP(M843,Params!$A$28:$C$36,3,FALSE),"0"),"")</f>
        <v/>
      </c>
      <c r="V843" s="67" t="str">
        <f t="shared" si="41"/>
        <v/>
      </c>
      <c r="W843" s="67" t="str">
        <f>IFERROR(VLOOKUP(U843,Verfahren!$A$1:$E$15,5,FALSE),"")&amp;IFERROR(VLOOKUP(V843,Verfahren!A$17:B$20,2,FALSE),"")</f>
        <v/>
      </c>
      <c r="X843" s="67" t="str">
        <f t="shared" si="42"/>
        <v/>
      </c>
      <c r="Y843" s="67">
        <v>839</v>
      </c>
      <c r="Z843" s="67" t="str" cm="1">
        <f t="array" ref="Z843">IFERROR(INDEX($C$1:$C$1003,_xlfn.AGGREGATE(15,6,ROW($W$5:$W$1003)/(FIND("Wohngrundstück",$W$5:$W$1003,1)&gt;0),ROW()-4)),"")</f>
        <v/>
      </c>
      <c r="AA843" s="67" t="str" cm="1">
        <f t="array" ref="AA843">IFERROR(INDEX($C$1:$C$1003,_xlfn.AGGREGATE(15,6,ROW($U$5:$U$1003)/(FIND("123",$U$5:$U$1003,1)&gt;0),ROW()-4)),"")</f>
        <v/>
      </c>
      <c r="AB843" s="67" t="str" cm="1">
        <f t="array" ref="AB843">IFERROR(INDEX($C$1:$C$1003,_xlfn.AGGREGATE(15,6,ROW($W$5:$W$1003)/(FIND("Nichtwohngrundstück",$W$5:$W$1003,1)&gt;0),ROW()-4)),"")</f>
        <v/>
      </c>
      <c r="AC843" s="67" t="str" cm="1">
        <f t="array" ref="AC843">IFERROR(INDEX($C$1:$C$1003,_xlfn.AGGREGATE(15,6,ROW($W$5:$W$1003)/(FIND("Gebäude",$W$5:$W$1003,1)&gt;0),ROW()-4)),"")</f>
        <v/>
      </c>
      <c r="AD843" s="67" t="str" cm="1">
        <f t="array" ref="AD843">IFERROR(INDEX($C$1:$C$1003,_xlfn.AGGREGATE(15,6,ROW($W$5:$W$1003)/(FIND("LuF",$W$5:$W$1003,1)&gt;0),ROW()-4)),"")</f>
        <v/>
      </c>
      <c r="AE843" s="67" t="str" cm="1">
        <f t="array" ref="AE843">IFERROR(INDEX($C$1:$C$1003,_xlfn.AGGREGATE(15,6,ROW($P$5:$P$1003)/(FIND("Ja",$P$5:$P$1003,1)&gt;0),ROW()-4)),"")</f>
        <v/>
      </c>
      <c r="AF843" s="67" t="str" cm="1">
        <f t="array" ref="AF843">IFERROR(INDEX($C$1:$C$1003,_xlfn.AGGREGATE(15,6,ROW($V$5:$V$1003)/(FIND("1",$V$5:$V$1003,1)&gt;0),ROW()-4)),"")</f>
        <v/>
      </c>
    </row>
    <row r="844" spans="2:32" x14ac:dyDescent="0.35">
      <c r="B844" s="139"/>
      <c r="C844" s="139" t="str">
        <f>IF(B844&lt;&gt;"",COUNTIF($B$4:$B844,"&lt;&gt;"),"")</f>
        <v/>
      </c>
      <c r="D844" s="142"/>
      <c r="E844" s="139"/>
      <c r="F844" s="139"/>
      <c r="G844" s="139"/>
      <c r="H844" s="139"/>
      <c r="I844" s="142"/>
      <c r="J844" s="139"/>
      <c r="K844" s="139" t="str">
        <f>IFERROR(INDEX(PLZ!B:B,MATCH(I844,PLZ!A:A,0)),"")</f>
        <v/>
      </c>
      <c r="L844" s="139"/>
      <c r="M844" s="139" t="str">
        <f>IFERROR(IF(K844&lt;&gt;"Baden-Württemberg",VLOOKUP(L844,Params!A$28:A$36,1,FALSE),""),"")</f>
        <v/>
      </c>
      <c r="N844" s="147"/>
      <c r="O844" s="139"/>
      <c r="P844" s="139" t="str">
        <f t="shared" si="40"/>
        <v/>
      </c>
      <c r="Q844" s="139" t="str">
        <f t="shared" si="40"/>
        <v/>
      </c>
      <c r="R844" s="139" t="str">
        <f t="shared" si="40"/>
        <v/>
      </c>
      <c r="S844" s="147"/>
      <c r="T844" s="146" t="str" cm="1">
        <f t="array" aca="1" ref="T844" ca="1">IF(B844&lt;&gt;"",HYPERLINK("#'"&amp;MID(CELL("Dateiname",'Gemarkungen &amp; Flurstücke'!A$1),FIND("]",CELL("Dateiname",'Gemarkungen &amp; Flurstücke'!A$1))+1,31)&amp;"'!B6","Bitte ergänzen Sie die Angaben in ''Gemarkungen &amp; Flurstücke''!"),"")</f>
        <v/>
      </c>
      <c r="U844" s="42" t="str">
        <f>IFERROR(VLOOKUP(K844,Params!$A$2:$C$17,3,FALSE)&amp;VLOOKUP(L844,Params!$A$21:$C$23,3,FALSE)&amp;IFERROR(VLOOKUP(M844,Params!$A$28:$C$36,3,FALSE),"0"),"")</f>
        <v/>
      </c>
      <c r="V844" s="67" t="str">
        <f t="shared" si="41"/>
        <v/>
      </c>
      <c r="W844" s="67" t="str">
        <f>IFERROR(VLOOKUP(U844,Verfahren!$A$1:$E$15,5,FALSE),"")&amp;IFERROR(VLOOKUP(V844,Verfahren!A$17:B$20,2,FALSE),"")</f>
        <v/>
      </c>
      <c r="X844" s="67" t="str">
        <f t="shared" si="42"/>
        <v/>
      </c>
      <c r="Y844" s="67">
        <v>840</v>
      </c>
      <c r="Z844" s="67" t="str" cm="1">
        <f t="array" ref="Z844">IFERROR(INDEX($C$1:$C$1003,_xlfn.AGGREGATE(15,6,ROW($W$5:$W$1003)/(FIND("Wohngrundstück",$W$5:$W$1003,1)&gt;0),ROW()-4)),"")</f>
        <v/>
      </c>
      <c r="AA844" s="67" t="str" cm="1">
        <f t="array" ref="AA844">IFERROR(INDEX($C$1:$C$1003,_xlfn.AGGREGATE(15,6,ROW($U$5:$U$1003)/(FIND("123",$U$5:$U$1003,1)&gt;0),ROW()-4)),"")</f>
        <v/>
      </c>
      <c r="AB844" s="67" t="str" cm="1">
        <f t="array" ref="AB844">IFERROR(INDEX($C$1:$C$1003,_xlfn.AGGREGATE(15,6,ROW($W$5:$W$1003)/(FIND("Nichtwohngrundstück",$W$5:$W$1003,1)&gt;0),ROW()-4)),"")</f>
        <v/>
      </c>
      <c r="AC844" s="67" t="str" cm="1">
        <f t="array" ref="AC844">IFERROR(INDEX($C$1:$C$1003,_xlfn.AGGREGATE(15,6,ROW($W$5:$W$1003)/(FIND("Gebäude",$W$5:$W$1003,1)&gt;0),ROW()-4)),"")</f>
        <v/>
      </c>
      <c r="AD844" s="67" t="str" cm="1">
        <f t="array" ref="AD844">IFERROR(INDEX($C$1:$C$1003,_xlfn.AGGREGATE(15,6,ROW($W$5:$W$1003)/(FIND("LuF",$W$5:$W$1003,1)&gt;0),ROW()-4)),"")</f>
        <v/>
      </c>
      <c r="AE844" s="67" t="str" cm="1">
        <f t="array" ref="AE844">IFERROR(INDEX($C$1:$C$1003,_xlfn.AGGREGATE(15,6,ROW($P$5:$P$1003)/(FIND("Ja",$P$5:$P$1003,1)&gt;0),ROW()-4)),"")</f>
        <v/>
      </c>
      <c r="AF844" s="67" t="str" cm="1">
        <f t="array" ref="AF844">IFERROR(INDEX($C$1:$C$1003,_xlfn.AGGREGATE(15,6,ROW($V$5:$V$1003)/(FIND("1",$V$5:$V$1003,1)&gt;0),ROW()-4)),"")</f>
        <v/>
      </c>
    </row>
    <row r="845" spans="2:32" x14ac:dyDescent="0.35">
      <c r="B845" s="139"/>
      <c r="C845" s="139" t="str">
        <f>IF(B845&lt;&gt;"",COUNTIF($B$4:$B845,"&lt;&gt;"),"")</f>
        <v/>
      </c>
      <c r="D845" s="142"/>
      <c r="E845" s="139"/>
      <c r="F845" s="139"/>
      <c r="G845" s="139"/>
      <c r="H845" s="139"/>
      <c r="I845" s="142"/>
      <c r="J845" s="139"/>
      <c r="K845" s="139" t="str">
        <f>IFERROR(INDEX(PLZ!B:B,MATCH(I845,PLZ!A:A,0)),"")</f>
        <v/>
      </c>
      <c r="L845" s="139"/>
      <c r="M845" s="139" t="str">
        <f>IFERROR(IF(K845&lt;&gt;"Baden-Württemberg",VLOOKUP(L845,Params!A$28:A$36,1,FALSE),""),"")</f>
        <v/>
      </c>
      <c r="N845" s="147"/>
      <c r="O845" s="139"/>
      <c r="P845" s="139" t="str">
        <f t="shared" si="40"/>
        <v/>
      </c>
      <c r="Q845" s="139" t="str">
        <f t="shared" si="40"/>
        <v/>
      </c>
      <c r="R845" s="139" t="str">
        <f t="shared" si="40"/>
        <v/>
      </c>
      <c r="S845" s="147"/>
      <c r="T845" s="146" t="str" cm="1">
        <f t="array" aca="1" ref="T845" ca="1">IF(B845&lt;&gt;"",HYPERLINK("#'"&amp;MID(CELL("Dateiname",'Gemarkungen &amp; Flurstücke'!A$1),FIND("]",CELL("Dateiname",'Gemarkungen &amp; Flurstücke'!A$1))+1,31)&amp;"'!B6","Bitte ergänzen Sie die Angaben in ''Gemarkungen &amp; Flurstücke''!"),"")</f>
        <v/>
      </c>
      <c r="U845" s="42" t="str">
        <f>IFERROR(VLOOKUP(K845,Params!$A$2:$C$17,3,FALSE)&amp;VLOOKUP(L845,Params!$A$21:$C$23,3,FALSE)&amp;IFERROR(VLOOKUP(M845,Params!$A$28:$C$36,3,FALSE),"0"),"")</f>
        <v/>
      </c>
      <c r="V845" s="67" t="str">
        <f t="shared" si="41"/>
        <v/>
      </c>
      <c r="W845" s="67" t="str">
        <f>IFERROR(VLOOKUP(U845,Verfahren!$A$1:$E$15,5,FALSE),"")&amp;IFERROR(VLOOKUP(V845,Verfahren!A$17:B$20,2,FALSE),"")</f>
        <v/>
      </c>
      <c r="X845" s="67" t="str">
        <f t="shared" si="42"/>
        <v/>
      </c>
      <c r="Y845" s="67">
        <v>841</v>
      </c>
      <c r="Z845" s="67" t="str" cm="1">
        <f t="array" ref="Z845">IFERROR(INDEX($C$1:$C$1003,_xlfn.AGGREGATE(15,6,ROW($W$5:$W$1003)/(FIND("Wohngrundstück",$W$5:$W$1003,1)&gt;0),ROW()-4)),"")</f>
        <v/>
      </c>
      <c r="AA845" s="67" t="str" cm="1">
        <f t="array" ref="AA845">IFERROR(INDEX($C$1:$C$1003,_xlfn.AGGREGATE(15,6,ROW($U$5:$U$1003)/(FIND("123",$U$5:$U$1003,1)&gt;0),ROW()-4)),"")</f>
        <v/>
      </c>
      <c r="AB845" s="67" t="str" cm="1">
        <f t="array" ref="AB845">IFERROR(INDEX($C$1:$C$1003,_xlfn.AGGREGATE(15,6,ROW($W$5:$W$1003)/(FIND("Nichtwohngrundstück",$W$5:$W$1003,1)&gt;0),ROW()-4)),"")</f>
        <v/>
      </c>
      <c r="AC845" s="67" t="str" cm="1">
        <f t="array" ref="AC845">IFERROR(INDEX($C$1:$C$1003,_xlfn.AGGREGATE(15,6,ROW($W$5:$W$1003)/(FIND("Gebäude",$W$5:$W$1003,1)&gt;0),ROW()-4)),"")</f>
        <v/>
      </c>
      <c r="AD845" s="67" t="str" cm="1">
        <f t="array" ref="AD845">IFERROR(INDEX($C$1:$C$1003,_xlfn.AGGREGATE(15,6,ROW($W$5:$W$1003)/(FIND("LuF",$W$5:$W$1003,1)&gt;0),ROW()-4)),"")</f>
        <v/>
      </c>
      <c r="AE845" s="67" t="str" cm="1">
        <f t="array" ref="AE845">IFERROR(INDEX($C$1:$C$1003,_xlfn.AGGREGATE(15,6,ROW($P$5:$P$1003)/(FIND("Ja",$P$5:$P$1003,1)&gt;0),ROW()-4)),"")</f>
        <v/>
      </c>
      <c r="AF845" s="67" t="str" cm="1">
        <f t="array" ref="AF845">IFERROR(INDEX($C$1:$C$1003,_xlfn.AGGREGATE(15,6,ROW($V$5:$V$1003)/(FIND("1",$V$5:$V$1003,1)&gt;0),ROW()-4)),"")</f>
        <v/>
      </c>
    </row>
    <row r="846" spans="2:32" x14ac:dyDescent="0.35">
      <c r="B846" s="139"/>
      <c r="C846" s="139" t="str">
        <f>IF(B846&lt;&gt;"",COUNTIF($B$4:$B846,"&lt;&gt;"),"")</f>
        <v/>
      </c>
      <c r="D846" s="142"/>
      <c r="E846" s="139"/>
      <c r="F846" s="139"/>
      <c r="G846" s="139"/>
      <c r="H846" s="139"/>
      <c r="I846" s="142"/>
      <c r="J846" s="139"/>
      <c r="K846" s="139" t="str">
        <f>IFERROR(INDEX(PLZ!B:B,MATCH(I846,PLZ!A:A,0)),"")</f>
        <v/>
      </c>
      <c r="L846" s="139"/>
      <c r="M846" s="139" t="str">
        <f>IFERROR(IF(K846&lt;&gt;"Baden-Württemberg",VLOOKUP(L846,Params!A$28:A$36,1,FALSE),""),"")</f>
        <v/>
      </c>
      <c r="N846" s="147"/>
      <c r="O846" s="139"/>
      <c r="P846" s="139" t="str">
        <f t="shared" si="40"/>
        <v/>
      </c>
      <c r="Q846" s="139" t="str">
        <f t="shared" si="40"/>
        <v/>
      </c>
      <c r="R846" s="139" t="str">
        <f t="shared" si="40"/>
        <v/>
      </c>
      <c r="S846" s="147"/>
      <c r="T846" s="146" t="str" cm="1">
        <f t="array" aca="1" ref="T846" ca="1">IF(B846&lt;&gt;"",HYPERLINK("#'"&amp;MID(CELL("Dateiname",'Gemarkungen &amp; Flurstücke'!A$1),FIND("]",CELL("Dateiname",'Gemarkungen &amp; Flurstücke'!A$1))+1,31)&amp;"'!B6","Bitte ergänzen Sie die Angaben in ''Gemarkungen &amp; Flurstücke''!"),"")</f>
        <v/>
      </c>
      <c r="U846" s="42" t="str">
        <f>IFERROR(VLOOKUP(K846,Params!$A$2:$C$17,3,FALSE)&amp;VLOOKUP(L846,Params!$A$21:$C$23,3,FALSE)&amp;IFERROR(VLOOKUP(M846,Params!$A$28:$C$36,3,FALSE),"0"),"")</f>
        <v/>
      </c>
      <c r="V846" s="67" t="str">
        <f t="shared" si="41"/>
        <v/>
      </c>
      <c r="W846" s="67" t="str">
        <f>IFERROR(VLOOKUP(U846,Verfahren!$A$1:$E$15,5,FALSE),"")&amp;IFERROR(VLOOKUP(V846,Verfahren!A$17:B$20,2,FALSE),"")</f>
        <v/>
      </c>
      <c r="X846" s="67" t="str">
        <f t="shared" si="42"/>
        <v/>
      </c>
      <c r="Y846" s="67">
        <v>842</v>
      </c>
      <c r="Z846" s="67" t="str" cm="1">
        <f t="array" ref="Z846">IFERROR(INDEX($C$1:$C$1003,_xlfn.AGGREGATE(15,6,ROW($W$5:$W$1003)/(FIND("Wohngrundstück",$W$5:$W$1003,1)&gt;0),ROW()-4)),"")</f>
        <v/>
      </c>
      <c r="AA846" s="67" t="str" cm="1">
        <f t="array" ref="AA846">IFERROR(INDEX($C$1:$C$1003,_xlfn.AGGREGATE(15,6,ROW($U$5:$U$1003)/(FIND("123",$U$5:$U$1003,1)&gt;0),ROW()-4)),"")</f>
        <v/>
      </c>
      <c r="AB846" s="67" t="str" cm="1">
        <f t="array" ref="AB846">IFERROR(INDEX($C$1:$C$1003,_xlfn.AGGREGATE(15,6,ROW($W$5:$W$1003)/(FIND("Nichtwohngrundstück",$W$5:$W$1003,1)&gt;0),ROW()-4)),"")</f>
        <v/>
      </c>
      <c r="AC846" s="67" t="str" cm="1">
        <f t="array" ref="AC846">IFERROR(INDEX($C$1:$C$1003,_xlfn.AGGREGATE(15,6,ROW($W$5:$W$1003)/(FIND("Gebäude",$W$5:$W$1003,1)&gt;0),ROW()-4)),"")</f>
        <v/>
      </c>
      <c r="AD846" s="67" t="str" cm="1">
        <f t="array" ref="AD846">IFERROR(INDEX($C$1:$C$1003,_xlfn.AGGREGATE(15,6,ROW($W$5:$W$1003)/(FIND("LuF",$W$5:$W$1003,1)&gt;0),ROW()-4)),"")</f>
        <v/>
      </c>
      <c r="AE846" s="67" t="str" cm="1">
        <f t="array" ref="AE846">IFERROR(INDEX($C$1:$C$1003,_xlfn.AGGREGATE(15,6,ROW($P$5:$P$1003)/(FIND("Ja",$P$5:$P$1003,1)&gt;0),ROW()-4)),"")</f>
        <v/>
      </c>
      <c r="AF846" s="67" t="str" cm="1">
        <f t="array" ref="AF846">IFERROR(INDEX($C$1:$C$1003,_xlfn.AGGREGATE(15,6,ROW($V$5:$V$1003)/(FIND("1",$V$5:$V$1003,1)&gt;0),ROW()-4)),"")</f>
        <v/>
      </c>
    </row>
    <row r="847" spans="2:32" x14ac:dyDescent="0.35">
      <c r="B847" s="139"/>
      <c r="C847" s="139" t="str">
        <f>IF(B847&lt;&gt;"",COUNTIF($B$4:$B847,"&lt;&gt;"),"")</f>
        <v/>
      </c>
      <c r="D847" s="142"/>
      <c r="E847" s="139"/>
      <c r="F847" s="139"/>
      <c r="G847" s="139"/>
      <c r="H847" s="139"/>
      <c r="I847" s="142"/>
      <c r="J847" s="139"/>
      <c r="K847" s="139" t="str">
        <f>IFERROR(INDEX(PLZ!B:B,MATCH(I847,PLZ!A:A,0)),"")</f>
        <v/>
      </c>
      <c r="L847" s="139"/>
      <c r="M847" s="139" t="str">
        <f>IFERROR(IF(K847&lt;&gt;"Baden-Württemberg",VLOOKUP(L847,Params!A$28:A$36,1,FALSE),""),"")</f>
        <v/>
      </c>
      <c r="N847" s="147"/>
      <c r="O847" s="139"/>
      <c r="P847" s="139" t="str">
        <f t="shared" si="40"/>
        <v/>
      </c>
      <c r="Q847" s="139" t="str">
        <f t="shared" si="40"/>
        <v/>
      </c>
      <c r="R847" s="139" t="str">
        <f t="shared" si="40"/>
        <v/>
      </c>
      <c r="S847" s="147"/>
      <c r="T847" s="146" t="str" cm="1">
        <f t="array" aca="1" ref="T847" ca="1">IF(B847&lt;&gt;"",HYPERLINK("#'"&amp;MID(CELL("Dateiname",'Gemarkungen &amp; Flurstücke'!A$1),FIND("]",CELL("Dateiname",'Gemarkungen &amp; Flurstücke'!A$1))+1,31)&amp;"'!B6","Bitte ergänzen Sie die Angaben in ''Gemarkungen &amp; Flurstücke''!"),"")</f>
        <v/>
      </c>
      <c r="U847" s="42" t="str">
        <f>IFERROR(VLOOKUP(K847,Params!$A$2:$C$17,3,FALSE)&amp;VLOOKUP(L847,Params!$A$21:$C$23,3,FALSE)&amp;IFERROR(VLOOKUP(M847,Params!$A$28:$C$36,3,FALSE),"0"),"")</f>
        <v/>
      </c>
      <c r="V847" s="67" t="str">
        <f t="shared" si="41"/>
        <v/>
      </c>
      <c r="W847" s="67" t="str">
        <f>IFERROR(VLOOKUP(U847,Verfahren!$A$1:$E$15,5,FALSE),"")&amp;IFERROR(VLOOKUP(V847,Verfahren!A$17:B$20,2,FALSE),"")</f>
        <v/>
      </c>
      <c r="X847" s="67" t="str">
        <f t="shared" si="42"/>
        <v/>
      </c>
      <c r="Y847" s="67">
        <v>843</v>
      </c>
      <c r="Z847" s="67" t="str" cm="1">
        <f t="array" ref="Z847">IFERROR(INDEX($C$1:$C$1003,_xlfn.AGGREGATE(15,6,ROW($W$5:$W$1003)/(FIND("Wohngrundstück",$W$5:$W$1003,1)&gt;0),ROW()-4)),"")</f>
        <v/>
      </c>
      <c r="AA847" s="67" t="str" cm="1">
        <f t="array" ref="AA847">IFERROR(INDEX($C$1:$C$1003,_xlfn.AGGREGATE(15,6,ROW($U$5:$U$1003)/(FIND("123",$U$5:$U$1003,1)&gt;0),ROW()-4)),"")</f>
        <v/>
      </c>
      <c r="AB847" s="67" t="str" cm="1">
        <f t="array" ref="AB847">IFERROR(INDEX($C$1:$C$1003,_xlfn.AGGREGATE(15,6,ROW($W$5:$W$1003)/(FIND("Nichtwohngrundstück",$W$5:$W$1003,1)&gt;0),ROW()-4)),"")</f>
        <v/>
      </c>
      <c r="AC847" s="67" t="str" cm="1">
        <f t="array" ref="AC847">IFERROR(INDEX($C$1:$C$1003,_xlfn.AGGREGATE(15,6,ROW($W$5:$W$1003)/(FIND("Gebäude",$W$5:$W$1003,1)&gt;0),ROW()-4)),"")</f>
        <v/>
      </c>
      <c r="AD847" s="67" t="str" cm="1">
        <f t="array" ref="AD847">IFERROR(INDEX($C$1:$C$1003,_xlfn.AGGREGATE(15,6,ROW($W$5:$W$1003)/(FIND("LuF",$W$5:$W$1003,1)&gt;0),ROW()-4)),"")</f>
        <v/>
      </c>
      <c r="AE847" s="67" t="str" cm="1">
        <f t="array" ref="AE847">IFERROR(INDEX($C$1:$C$1003,_xlfn.AGGREGATE(15,6,ROW($P$5:$P$1003)/(FIND("Ja",$P$5:$P$1003,1)&gt;0),ROW()-4)),"")</f>
        <v/>
      </c>
      <c r="AF847" s="67" t="str" cm="1">
        <f t="array" ref="AF847">IFERROR(INDEX($C$1:$C$1003,_xlfn.AGGREGATE(15,6,ROW($V$5:$V$1003)/(FIND("1",$V$5:$V$1003,1)&gt;0),ROW()-4)),"")</f>
        <v/>
      </c>
    </row>
    <row r="848" spans="2:32" x14ac:dyDescent="0.35">
      <c r="B848" s="139"/>
      <c r="C848" s="139" t="str">
        <f>IF(B848&lt;&gt;"",COUNTIF($B$4:$B848,"&lt;&gt;"),"")</f>
        <v/>
      </c>
      <c r="D848" s="142"/>
      <c r="E848" s="139"/>
      <c r="F848" s="139"/>
      <c r="G848" s="139"/>
      <c r="H848" s="139"/>
      <c r="I848" s="142"/>
      <c r="J848" s="139"/>
      <c r="K848" s="139" t="str">
        <f>IFERROR(INDEX(PLZ!B:B,MATCH(I848,PLZ!A:A,0)),"")</f>
        <v/>
      </c>
      <c r="L848" s="139"/>
      <c r="M848" s="139" t="str">
        <f>IFERROR(IF(K848&lt;&gt;"Baden-Württemberg",VLOOKUP(L848,Params!A$28:A$36,1,FALSE),""),"")</f>
        <v/>
      </c>
      <c r="N848" s="147"/>
      <c r="O848" s="139"/>
      <c r="P848" s="139" t="str">
        <f t="shared" ref="P848:R911" si="43">IF($B848&lt;&gt;"","Nein","")</f>
        <v/>
      </c>
      <c r="Q848" s="139" t="str">
        <f t="shared" si="43"/>
        <v/>
      </c>
      <c r="R848" s="139" t="str">
        <f t="shared" si="43"/>
        <v/>
      </c>
      <c r="S848" s="147"/>
      <c r="T848" s="146" t="str" cm="1">
        <f t="array" aca="1" ref="T848" ca="1">IF(B848&lt;&gt;"",HYPERLINK("#'"&amp;MID(CELL("Dateiname",'Gemarkungen &amp; Flurstücke'!A$1),FIND("]",CELL("Dateiname",'Gemarkungen &amp; Flurstücke'!A$1))+1,31)&amp;"'!B6","Bitte ergänzen Sie die Angaben in ''Gemarkungen &amp; Flurstücke''!"),"")</f>
        <v/>
      </c>
      <c r="U848" s="42" t="str">
        <f>IFERROR(VLOOKUP(K848,Params!$A$2:$C$17,3,FALSE)&amp;VLOOKUP(L848,Params!$A$21:$C$23,3,FALSE)&amp;IFERROR(VLOOKUP(M848,Params!$A$28:$C$36,3,FALSE),"0"),"")</f>
        <v/>
      </c>
      <c r="V848" s="67" t="str">
        <f t="shared" si="41"/>
        <v/>
      </c>
      <c r="W848" s="67" t="str">
        <f>IFERROR(VLOOKUP(U848,Verfahren!$A$1:$E$15,5,FALSE),"")&amp;IFERROR(VLOOKUP(V848,Verfahren!A$17:B$20,2,FALSE),"")</f>
        <v/>
      </c>
      <c r="X848" s="67" t="str">
        <f t="shared" si="42"/>
        <v/>
      </c>
      <c r="Y848" s="67">
        <v>844</v>
      </c>
      <c r="Z848" s="67" t="str" cm="1">
        <f t="array" ref="Z848">IFERROR(INDEX($C$1:$C$1003,_xlfn.AGGREGATE(15,6,ROW($W$5:$W$1003)/(FIND("Wohngrundstück",$W$5:$W$1003,1)&gt;0),ROW()-4)),"")</f>
        <v/>
      </c>
      <c r="AA848" s="67" t="str" cm="1">
        <f t="array" ref="AA848">IFERROR(INDEX($C$1:$C$1003,_xlfn.AGGREGATE(15,6,ROW($U$5:$U$1003)/(FIND("123",$U$5:$U$1003,1)&gt;0),ROW()-4)),"")</f>
        <v/>
      </c>
      <c r="AB848" s="67" t="str" cm="1">
        <f t="array" ref="AB848">IFERROR(INDEX($C$1:$C$1003,_xlfn.AGGREGATE(15,6,ROW($W$5:$W$1003)/(FIND("Nichtwohngrundstück",$W$5:$W$1003,1)&gt;0),ROW()-4)),"")</f>
        <v/>
      </c>
      <c r="AC848" s="67" t="str" cm="1">
        <f t="array" ref="AC848">IFERROR(INDEX($C$1:$C$1003,_xlfn.AGGREGATE(15,6,ROW($W$5:$W$1003)/(FIND("Gebäude",$W$5:$W$1003,1)&gt;0),ROW()-4)),"")</f>
        <v/>
      </c>
      <c r="AD848" s="67" t="str" cm="1">
        <f t="array" ref="AD848">IFERROR(INDEX($C$1:$C$1003,_xlfn.AGGREGATE(15,6,ROW($W$5:$W$1003)/(FIND("LuF",$W$5:$W$1003,1)&gt;0),ROW()-4)),"")</f>
        <v/>
      </c>
      <c r="AE848" s="67" t="str" cm="1">
        <f t="array" ref="AE848">IFERROR(INDEX($C$1:$C$1003,_xlfn.AGGREGATE(15,6,ROW($P$5:$P$1003)/(FIND("Ja",$P$5:$P$1003,1)&gt;0),ROW()-4)),"")</f>
        <v/>
      </c>
      <c r="AF848" s="67" t="str" cm="1">
        <f t="array" ref="AF848">IFERROR(INDEX($C$1:$C$1003,_xlfn.AGGREGATE(15,6,ROW($V$5:$V$1003)/(FIND("1",$V$5:$V$1003,1)&gt;0),ROW()-4)),"")</f>
        <v/>
      </c>
    </row>
    <row r="849" spans="2:32" x14ac:dyDescent="0.35">
      <c r="B849" s="139"/>
      <c r="C849" s="139" t="str">
        <f>IF(B849&lt;&gt;"",COUNTIF($B$4:$B849,"&lt;&gt;"),"")</f>
        <v/>
      </c>
      <c r="D849" s="142"/>
      <c r="E849" s="139"/>
      <c r="F849" s="139"/>
      <c r="G849" s="139"/>
      <c r="H849" s="139"/>
      <c r="I849" s="142"/>
      <c r="J849" s="139"/>
      <c r="K849" s="139" t="str">
        <f>IFERROR(INDEX(PLZ!B:B,MATCH(I849,PLZ!A:A,0)),"")</f>
        <v/>
      </c>
      <c r="L849" s="139"/>
      <c r="M849" s="139" t="str">
        <f>IFERROR(IF(K849&lt;&gt;"Baden-Württemberg",VLOOKUP(L849,Params!A$28:A$36,1,FALSE),""),"")</f>
        <v/>
      </c>
      <c r="N849" s="147"/>
      <c r="O849" s="139"/>
      <c r="P849" s="139" t="str">
        <f t="shared" si="43"/>
        <v/>
      </c>
      <c r="Q849" s="139" t="str">
        <f t="shared" si="43"/>
        <v/>
      </c>
      <c r="R849" s="139" t="str">
        <f t="shared" si="43"/>
        <v/>
      </c>
      <c r="S849" s="147"/>
      <c r="T849" s="146" t="str" cm="1">
        <f t="array" aca="1" ref="T849" ca="1">IF(B849&lt;&gt;"",HYPERLINK("#'"&amp;MID(CELL("Dateiname",'Gemarkungen &amp; Flurstücke'!A$1),FIND("]",CELL("Dateiname",'Gemarkungen &amp; Flurstücke'!A$1))+1,31)&amp;"'!B6","Bitte ergänzen Sie die Angaben in ''Gemarkungen &amp; Flurstücke''!"),"")</f>
        <v/>
      </c>
      <c r="U849" s="42" t="str">
        <f>IFERROR(VLOOKUP(K849,Params!$A$2:$C$17,3,FALSE)&amp;VLOOKUP(L849,Params!$A$21:$C$23,3,FALSE)&amp;IFERROR(VLOOKUP(M849,Params!$A$28:$C$36,3,FALSE),"0"),"")</f>
        <v/>
      </c>
      <c r="V849" s="67" t="str">
        <f t="shared" si="41"/>
        <v/>
      </c>
      <c r="W849" s="67" t="str">
        <f>IFERROR(VLOOKUP(U849,Verfahren!$A$1:$E$15,5,FALSE),"")&amp;IFERROR(VLOOKUP(V849,Verfahren!A$17:B$20,2,FALSE),"")</f>
        <v/>
      </c>
      <c r="X849" s="67" t="str">
        <f t="shared" si="42"/>
        <v/>
      </c>
      <c r="Y849" s="67">
        <v>845</v>
      </c>
      <c r="Z849" s="67" t="str" cm="1">
        <f t="array" ref="Z849">IFERROR(INDEX($C$1:$C$1003,_xlfn.AGGREGATE(15,6,ROW($W$5:$W$1003)/(FIND("Wohngrundstück",$W$5:$W$1003,1)&gt;0),ROW()-4)),"")</f>
        <v/>
      </c>
      <c r="AA849" s="67" t="str" cm="1">
        <f t="array" ref="AA849">IFERROR(INDEX($C$1:$C$1003,_xlfn.AGGREGATE(15,6,ROW($U$5:$U$1003)/(FIND("123",$U$5:$U$1003,1)&gt;0),ROW()-4)),"")</f>
        <v/>
      </c>
      <c r="AB849" s="67" t="str" cm="1">
        <f t="array" ref="AB849">IFERROR(INDEX($C$1:$C$1003,_xlfn.AGGREGATE(15,6,ROW($W$5:$W$1003)/(FIND("Nichtwohngrundstück",$W$5:$W$1003,1)&gt;0),ROW()-4)),"")</f>
        <v/>
      </c>
      <c r="AC849" s="67" t="str" cm="1">
        <f t="array" ref="AC849">IFERROR(INDEX($C$1:$C$1003,_xlfn.AGGREGATE(15,6,ROW($W$5:$W$1003)/(FIND("Gebäude",$W$5:$W$1003,1)&gt;0),ROW()-4)),"")</f>
        <v/>
      </c>
      <c r="AD849" s="67" t="str" cm="1">
        <f t="array" ref="AD849">IFERROR(INDEX($C$1:$C$1003,_xlfn.AGGREGATE(15,6,ROW($W$5:$W$1003)/(FIND("LuF",$W$5:$W$1003,1)&gt;0),ROW()-4)),"")</f>
        <v/>
      </c>
      <c r="AE849" s="67" t="str" cm="1">
        <f t="array" ref="AE849">IFERROR(INDEX($C$1:$C$1003,_xlfn.AGGREGATE(15,6,ROW($P$5:$P$1003)/(FIND("Ja",$P$5:$P$1003,1)&gt;0),ROW()-4)),"")</f>
        <v/>
      </c>
      <c r="AF849" s="67" t="str" cm="1">
        <f t="array" ref="AF849">IFERROR(INDEX($C$1:$C$1003,_xlfn.AGGREGATE(15,6,ROW($V$5:$V$1003)/(FIND("1",$V$5:$V$1003,1)&gt;0),ROW()-4)),"")</f>
        <v/>
      </c>
    </row>
    <row r="850" spans="2:32" x14ac:dyDescent="0.35">
      <c r="B850" s="139"/>
      <c r="C850" s="139" t="str">
        <f>IF(B850&lt;&gt;"",COUNTIF($B$4:$B850,"&lt;&gt;"),"")</f>
        <v/>
      </c>
      <c r="D850" s="142"/>
      <c r="E850" s="139"/>
      <c r="F850" s="139"/>
      <c r="G850" s="139"/>
      <c r="H850" s="139"/>
      <c r="I850" s="142"/>
      <c r="J850" s="139"/>
      <c r="K850" s="139" t="str">
        <f>IFERROR(INDEX(PLZ!B:B,MATCH(I850,PLZ!A:A,0)),"")</f>
        <v/>
      </c>
      <c r="L850" s="139"/>
      <c r="M850" s="139" t="str">
        <f>IFERROR(IF(K850&lt;&gt;"Baden-Württemberg",VLOOKUP(L850,Params!A$28:A$36,1,FALSE),""),"")</f>
        <v/>
      </c>
      <c r="N850" s="147"/>
      <c r="O850" s="139"/>
      <c r="P850" s="139" t="str">
        <f t="shared" si="43"/>
        <v/>
      </c>
      <c r="Q850" s="139" t="str">
        <f t="shared" si="43"/>
        <v/>
      </c>
      <c r="R850" s="139" t="str">
        <f t="shared" si="43"/>
        <v/>
      </c>
      <c r="S850" s="147"/>
      <c r="T850" s="146" t="str" cm="1">
        <f t="array" aca="1" ref="T850" ca="1">IF(B850&lt;&gt;"",HYPERLINK("#'"&amp;MID(CELL("Dateiname",'Gemarkungen &amp; Flurstücke'!A$1),FIND("]",CELL("Dateiname",'Gemarkungen &amp; Flurstücke'!A$1))+1,31)&amp;"'!B6","Bitte ergänzen Sie die Angaben in ''Gemarkungen &amp; Flurstücke''!"),"")</f>
        <v/>
      </c>
      <c r="U850" s="42" t="str">
        <f>IFERROR(VLOOKUP(K850,Params!$A$2:$C$17,3,FALSE)&amp;VLOOKUP(L850,Params!$A$21:$C$23,3,FALSE)&amp;IFERROR(VLOOKUP(M850,Params!$A$28:$C$36,3,FALSE),"0"),"")</f>
        <v/>
      </c>
      <c r="V850" s="67" t="str">
        <f t="shared" si="41"/>
        <v/>
      </c>
      <c r="W850" s="67" t="str">
        <f>IFERROR(VLOOKUP(U850,Verfahren!$A$1:$E$15,5,FALSE),"")&amp;IFERROR(VLOOKUP(V850,Verfahren!A$17:B$20,2,FALSE),"")</f>
        <v/>
      </c>
      <c r="X850" s="67" t="str">
        <f t="shared" si="42"/>
        <v/>
      </c>
      <c r="Y850" s="67">
        <v>846</v>
      </c>
      <c r="Z850" s="67" t="str" cm="1">
        <f t="array" ref="Z850">IFERROR(INDEX($C$1:$C$1003,_xlfn.AGGREGATE(15,6,ROW($W$5:$W$1003)/(FIND("Wohngrundstück",$W$5:$W$1003,1)&gt;0),ROW()-4)),"")</f>
        <v/>
      </c>
      <c r="AA850" s="67" t="str" cm="1">
        <f t="array" ref="AA850">IFERROR(INDEX($C$1:$C$1003,_xlfn.AGGREGATE(15,6,ROW($U$5:$U$1003)/(FIND("123",$U$5:$U$1003,1)&gt;0),ROW()-4)),"")</f>
        <v/>
      </c>
      <c r="AB850" s="67" t="str" cm="1">
        <f t="array" ref="AB850">IFERROR(INDEX($C$1:$C$1003,_xlfn.AGGREGATE(15,6,ROW($W$5:$W$1003)/(FIND("Nichtwohngrundstück",$W$5:$W$1003,1)&gt;0),ROW()-4)),"")</f>
        <v/>
      </c>
      <c r="AC850" s="67" t="str" cm="1">
        <f t="array" ref="AC850">IFERROR(INDEX($C$1:$C$1003,_xlfn.AGGREGATE(15,6,ROW($W$5:$W$1003)/(FIND("Gebäude",$W$5:$W$1003,1)&gt;0),ROW()-4)),"")</f>
        <v/>
      </c>
      <c r="AD850" s="67" t="str" cm="1">
        <f t="array" ref="AD850">IFERROR(INDEX($C$1:$C$1003,_xlfn.AGGREGATE(15,6,ROW($W$5:$W$1003)/(FIND("LuF",$W$5:$W$1003,1)&gt;0),ROW()-4)),"")</f>
        <v/>
      </c>
      <c r="AE850" s="67" t="str" cm="1">
        <f t="array" ref="AE850">IFERROR(INDEX($C$1:$C$1003,_xlfn.AGGREGATE(15,6,ROW($P$5:$P$1003)/(FIND("Ja",$P$5:$P$1003,1)&gt;0),ROW()-4)),"")</f>
        <v/>
      </c>
      <c r="AF850" s="67" t="str" cm="1">
        <f t="array" ref="AF850">IFERROR(INDEX($C$1:$C$1003,_xlfn.AGGREGATE(15,6,ROW($V$5:$V$1003)/(FIND("1",$V$5:$V$1003,1)&gt;0),ROW()-4)),"")</f>
        <v/>
      </c>
    </row>
    <row r="851" spans="2:32" x14ac:dyDescent="0.35">
      <c r="B851" s="139"/>
      <c r="C851" s="139" t="str">
        <f>IF(B851&lt;&gt;"",COUNTIF($B$4:$B851,"&lt;&gt;"),"")</f>
        <v/>
      </c>
      <c r="D851" s="142"/>
      <c r="E851" s="139"/>
      <c r="F851" s="139"/>
      <c r="G851" s="139"/>
      <c r="H851" s="139"/>
      <c r="I851" s="142"/>
      <c r="J851" s="139"/>
      <c r="K851" s="139" t="str">
        <f>IFERROR(INDEX(PLZ!B:B,MATCH(I851,PLZ!A:A,0)),"")</f>
        <v/>
      </c>
      <c r="L851" s="139"/>
      <c r="M851" s="139" t="str">
        <f>IFERROR(IF(K851&lt;&gt;"Baden-Württemberg",VLOOKUP(L851,Params!A$28:A$36,1,FALSE),""),"")</f>
        <v/>
      </c>
      <c r="N851" s="147"/>
      <c r="O851" s="139"/>
      <c r="P851" s="139" t="str">
        <f t="shared" si="43"/>
        <v/>
      </c>
      <c r="Q851" s="139" t="str">
        <f t="shared" si="43"/>
        <v/>
      </c>
      <c r="R851" s="139" t="str">
        <f t="shared" si="43"/>
        <v/>
      </c>
      <c r="S851" s="147"/>
      <c r="T851" s="146" t="str" cm="1">
        <f t="array" aca="1" ref="T851" ca="1">IF(B851&lt;&gt;"",HYPERLINK("#'"&amp;MID(CELL("Dateiname",'Gemarkungen &amp; Flurstücke'!A$1),FIND("]",CELL("Dateiname",'Gemarkungen &amp; Flurstücke'!A$1))+1,31)&amp;"'!B6","Bitte ergänzen Sie die Angaben in ''Gemarkungen &amp; Flurstücke''!"),"")</f>
        <v/>
      </c>
      <c r="U851" s="42" t="str">
        <f>IFERROR(VLOOKUP(K851,Params!$A$2:$C$17,3,FALSE)&amp;VLOOKUP(L851,Params!$A$21:$C$23,3,FALSE)&amp;IFERROR(VLOOKUP(M851,Params!$A$28:$C$36,3,FALSE),"0"),"")</f>
        <v/>
      </c>
      <c r="V851" s="67" t="str">
        <f t="shared" si="41"/>
        <v/>
      </c>
      <c r="W851" s="67" t="str">
        <f>IFERROR(VLOOKUP(U851,Verfahren!$A$1:$E$15,5,FALSE),"")&amp;IFERROR(VLOOKUP(V851,Verfahren!A$17:B$20,2,FALSE),"")</f>
        <v/>
      </c>
      <c r="X851" s="67" t="str">
        <f t="shared" si="42"/>
        <v/>
      </c>
      <c r="Y851" s="67">
        <v>847</v>
      </c>
      <c r="Z851" s="67" t="str" cm="1">
        <f t="array" ref="Z851">IFERROR(INDEX($C$1:$C$1003,_xlfn.AGGREGATE(15,6,ROW($W$5:$W$1003)/(FIND("Wohngrundstück",$W$5:$W$1003,1)&gt;0),ROW()-4)),"")</f>
        <v/>
      </c>
      <c r="AA851" s="67" t="str" cm="1">
        <f t="array" ref="AA851">IFERROR(INDEX($C$1:$C$1003,_xlfn.AGGREGATE(15,6,ROW($U$5:$U$1003)/(FIND("123",$U$5:$U$1003,1)&gt;0),ROW()-4)),"")</f>
        <v/>
      </c>
      <c r="AB851" s="67" t="str" cm="1">
        <f t="array" ref="AB851">IFERROR(INDEX($C$1:$C$1003,_xlfn.AGGREGATE(15,6,ROW($W$5:$W$1003)/(FIND("Nichtwohngrundstück",$W$5:$W$1003,1)&gt;0),ROW()-4)),"")</f>
        <v/>
      </c>
      <c r="AC851" s="67" t="str" cm="1">
        <f t="array" ref="AC851">IFERROR(INDEX($C$1:$C$1003,_xlfn.AGGREGATE(15,6,ROW($W$5:$W$1003)/(FIND("Gebäude",$W$5:$W$1003,1)&gt;0),ROW()-4)),"")</f>
        <v/>
      </c>
      <c r="AD851" s="67" t="str" cm="1">
        <f t="array" ref="AD851">IFERROR(INDEX($C$1:$C$1003,_xlfn.AGGREGATE(15,6,ROW($W$5:$W$1003)/(FIND("LuF",$W$5:$W$1003,1)&gt;0),ROW()-4)),"")</f>
        <v/>
      </c>
      <c r="AE851" s="67" t="str" cm="1">
        <f t="array" ref="AE851">IFERROR(INDEX($C$1:$C$1003,_xlfn.AGGREGATE(15,6,ROW($P$5:$P$1003)/(FIND("Ja",$P$5:$P$1003,1)&gt;0),ROW()-4)),"")</f>
        <v/>
      </c>
      <c r="AF851" s="67" t="str" cm="1">
        <f t="array" ref="AF851">IFERROR(INDEX($C$1:$C$1003,_xlfn.AGGREGATE(15,6,ROW($V$5:$V$1003)/(FIND("1",$V$5:$V$1003,1)&gt;0),ROW()-4)),"")</f>
        <v/>
      </c>
    </row>
    <row r="852" spans="2:32" x14ac:dyDescent="0.35">
      <c r="B852" s="139"/>
      <c r="C852" s="139" t="str">
        <f>IF(B852&lt;&gt;"",COUNTIF($B$4:$B852,"&lt;&gt;"),"")</f>
        <v/>
      </c>
      <c r="D852" s="142"/>
      <c r="E852" s="139"/>
      <c r="F852" s="139"/>
      <c r="G852" s="139"/>
      <c r="H852" s="139"/>
      <c r="I852" s="142"/>
      <c r="J852" s="139"/>
      <c r="K852" s="139" t="str">
        <f>IFERROR(INDEX(PLZ!B:B,MATCH(I852,PLZ!A:A,0)),"")</f>
        <v/>
      </c>
      <c r="L852" s="139"/>
      <c r="M852" s="139" t="str">
        <f>IFERROR(IF(K852&lt;&gt;"Baden-Württemberg",VLOOKUP(L852,Params!A$28:A$36,1,FALSE),""),"")</f>
        <v/>
      </c>
      <c r="N852" s="147"/>
      <c r="O852" s="139"/>
      <c r="P852" s="139" t="str">
        <f t="shared" si="43"/>
        <v/>
      </c>
      <c r="Q852" s="139" t="str">
        <f t="shared" si="43"/>
        <v/>
      </c>
      <c r="R852" s="139" t="str">
        <f t="shared" si="43"/>
        <v/>
      </c>
      <c r="S852" s="147"/>
      <c r="T852" s="146" t="str" cm="1">
        <f t="array" aca="1" ref="T852" ca="1">IF(B852&lt;&gt;"",HYPERLINK("#'"&amp;MID(CELL("Dateiname",'Gemarkungen &amp; Flurstücke'!A$1),FIND("]",CELL("Dateiname",'Gemarkungen &amp; Flurstücke'!A$1))+1,31)&amp;"'!B6","Bitte ergänzen Sie die Angaben in ''Gemarkungen &amp; Flurstücke''!"),"")</f>
        <v/>
      </c>
      <c r="U852" s="42" t="str">
        <f>IFERROR(VLOOKUP(K852,Params!$A$2:$C$17,3,FALSE)&amp;VLOOKUP(L852,Params!$A$21:$C$23,3,FALSE)&amp;IFERROR(VLOOKUP(M852,Params!$A$28:$C$36,3,FALSE),"0"),"")</f>
        <v/>
      </c>
      <c r="V852" s="67" t="str">
        <f t="shared" si="41"/>
        <v/>
      </c>
      <c r="W852" s="67" t="str">
        <f>IFERROR(VLOOKUP(U852,Verfahren!$A$1:$E$15,5,FALSE),"")&amp;IFERROR(VLOOKUP(V852,Verfahren!A$17:B$20,2,FALSE),"")</f>
        <v/>
      </c>
      <c r="X852" s="67" t="str">
        <f t="shared" si="42"/>
        <v/>
      </c>
      <c r="Y852" s="67">
        <v>848</v>
      </c>
      <c r="Z852" s="67" t="str" cm="1">
        <f t="array" ref="Z852">IFERROR(INDEX($C$1:$C$1003,_xlfn.AGGREGATE(15,6,ROW($W$5:$W$1003)/(FIND("Wohngrundstück",$W$5:$W$1003,1)&gt;0),ROW()-4)),"")</f>
        <v/>
      </c>
      <c r="AA852" s="67" t="str" cm="1">
        <f t="array" ref="AA852">IFERROR(INDEX($C$1:$C$1003,_xlfn.AGGREGATE(15,6,ROW($U$5:$U$1003)/(FIND("123",$U$5:$U$1003,1)&gt;0),ROW()-4)),"")</f>
        <v/>
      </c>
      <c r="AB852" s="67" t="str" cm="1">
        <f t="array" ref="AB852">IFERROR(INDEX($C$1:$C$1003,_xlfn.AGGREGATE(15,6,ROW($W$5:$W$1003)/(FIND("Nichtwohngrundstück",$W$5:$W$1003,1)&gt;0),ROW()-4)),"")</f>
        <v/>
      </c>
      <c r="AC852" s="67" t="str" cm="1">
        <f t="array" ref="AC852">IFERROR(INDEX($C$1:$C$1003,_xlfn.AGGREGATE(15,6,ROW($W$5:$W$1003)/(FIND("Gebäude",$W$5:$W$1003,1)&gt;0),ROW()-4)),"")</f>
        <v/>
      </c>
      <c r="AD852" s="67" t="str" cm="1">
        <f t="array" ref="AD852">IFERROR(INDEX($C$1:$C$1003,_xlfn.AGGREGATE(15,6,ROW($W$5:$W$1003)/(FIND("LuF",$W$5:$W$1003,1)&gt;0),ROW()-4)),"")</f>
        <v/>
      </c>
      <c r="AE852" s="67" t="str" cm="1">
        <f t="array" ref="AE852">IFERROR(INDEX($C$1:$C$1003,_xlfn.AGGREGATE(15,6,ROW($P$5:$P$1003)/(FIND("Ja",$P$5:$P$1003,1)&gt;0),ROW()-4)),"")</f>
        <v/>
      </c>
      <c r="AF852" s="67" t="str" cm="1">
        <f t="array" ref="AF852">IFERROR(INDEX($C$1:$C$1003,_xlfn.AGGREGATE(15,6,ROW($V$5:$V$1003)/(FIND("1",$V$5:$V$1003,1)&gt;0),ROW()-4)),"")</f>
        <v/>
      </c>
    </row>
    <row r="853" spans="2:32" x14ac:dyDescent="0.35">
      <c r="B853" s="139"/>
      <c r="C853" s="139" t="str">
        <f>IF(B853&lt;&gt;"",COUNTIF($B$4:$B853,"&lt;&gt;"),"")</f>
        <v/>
      </c>
      <c r="D853" s="142"/>
      <c r="E853" s="139"/>
      <c r="F853" s="139"/>
      <c r="G853" s="139"/>
      <c r="H853" s="139"/>
      <c r="I853" s="142"/>
      <c r="J853" s="139"/>
      <c r="K853" s="139" t="str">
        <f>IFERROR(INDEX(PLZ!B:B,MATCH(I853,PLZ!A:A,0)),"")</f>
        <v/>
      </c>
      <c r="L853" s="139"/>
      <c r="M853" s="139" t="str">
        <f>IFERROR(IF(K853&lt;&gt;"Baden-Württemberg",VLOOKUP(L853,Params!A$28:A$36,1,FALSE),""),"")</f>
        <v/>
      </c>
      <c r="N853" s="147"/>
      <c r="O853" s="139"/>
      <c r="P853" s="139" t="str">
        <f t="shared" si="43"/>
        <v/>
      </c>
      <c r="Q853" s="139" t="str">
        <f t="shared" si="43"/>
        <v/>
      </c>
      <c r="R853" s="139" t="str">
        <f t="shared" si="43"/>
        <v/>
      </c>
      <c r="S853" s="147"/>
      <c r="T853" s="146" t="str" cm="1">
        <f t="array" aca="1" ref="T853" ca="1">IF(B853&lt;&gt;"",HYPERLINK("#'"&amp;MID(CELL("Dateiname",'Gemarkungen &amp; Flurstücke'!A$1),FIND("]",CELL("Dateiname",'Gemarkungen &amp; Flurstücke'!A$1))+1,31)&amp;"'!B6","Bitte ergänzen Sie die Angaben in ''Gemarkungen &amp; Flurstücke''!"),"")</f>
        <v/>
      </c>
      <c r="U853" s="42" t="str">
        <f>IFERROR(VLOOKUP(K853,Params!$A$2:$C$17,3,FALSE)&amp;VLOOKUP(L853,Params!$A$21:$C$23,3,FALSE)&amp;IFERROR(VLOOKUP(M853,Params!$A$28:$C$36,3,FALSE),"0"),"")</f>
        <v/>
      </c>
      <c r="V853" s="67" t="str">
        <f t="shared" si="41"/>
        <v/>
      </c>
      <c r="W853" s="67" t="str">
        <f>IFERROR(VLOOKUP(U853,Verfahren!$A$1:$E$15,5,FALSE),"")&amp;IFERROR(VLOOKUP(V853,Verfahren!A$17:B$20,2,FALSE),"")</f>
        <v/>
      </c>
      <c r="X853" s="67" t="str">
        <f t="shared" si="42"/>
        <v/>
      </c>
      <c r="Y853" s="67">
        <v>849</v>
      </c>
      <c r="Z853" s="67" t="str" cm="1">
        <f t="array" ref="Z853">IFERROR(INDEX($C$1:$C$1003,_xlfn.AGGREGATE(15,6,ROW($W$5:$W$1003)/(FIND("Wohngrundstück",$W$5:$W$1003,1)&gt;0),ROW()-4)),"")</f>
        <v/>
      </c>
      <c r="AA853" s="67" t="str" cm="1">
        <f t="array" ref="AA853">IFERROR(INDEX($C$1:$C$1003,_xlfn.AGGREGATE(15,6,ROW($U$5:$U$1003)/(FIND("123",$U$5:$U$1003,1)&gt;0),ROW()-4)),"")</f>
        <v/>
      </c>
      <c r="AB853" s="67" t="str" cm="1">
        <f t="array" ref="AB853">IFERROR(INDEX($C$1:$C$1003,_xlfn.AGGREGATE(15,6,ROW($W$5:$W$1003)/(FIND("Nichtwohngrundstück",$W$5:$W$1003,1)&gt;0),ROW()-4)),"")</f>
        <v/>
      </c>
      <c r="AC853" s="67" t="str" cm="1">
        <f t="array" ref="AC853">IFERROR(INDEX($C$1:$C$1003,_xlfn.AGGREGATE(15,6,ROW($W$5:$W$1003)/(FIND("Gebäude",$W$5:$W$1003,1)&gt;0),ROW()-4)),"")</f>
        <v/>
      </c>
      <c r="AD853" s="67" t="str" cm="1">
        <f t="array" ref="AD853">IFERROR(INDEX($C$1:$C$1003,_xlfn.AGGREGATE(15,6,ROW($W$5:$W$1003)/(FIND("LuF",$W$5:$W$1003,1)&gt;0),ROW()-4)),"")</f>
        <v/>
      </c>
      <c r="AE853" s="67" t="str" cm="1">
        <f t="array" ref="AE853">IFERROR(INDEX($C$1:$C$1003,_xlfn.AGGREGATE(15,6,ROW($P$5:$P$1003)/(FIND("Ja",$P$5:$P$1003,1)&gt;0),ROW()-4)),"")</f>
        <v/>
      </c>
      <c r="AF853" s="67" t="str" cm="1">
        <f t="array" ref="AF853">IFERROR(INDEX($C$1:$C$1003,_xlfn.AGGREGATE(15,6,ROW($V$5:$V$1003)/(FIND("1",$V$5:$V$1003,1)&gt;0),ROW()-4)),"")</f>
        <v/>
      </c>
    </row>
    <row r="854" spans="2:32" x14ac:dyDescent="0.35">
      <c r="B854" s="139"/>
      <c r="C854" s="139" t="str">
        <f>IF(B854&lt;&gt;"",COUNTIF($B$4:$B854,"&lt;&gt;"),"")</f>
        <v/>
      </c>
      <c r="D854" s="142"/>
      <c r="E854" s="139"/>
      <c r="F854" s="139"/>
      <c r="G854" s="139"/>
      <c r="H854" s="139"/>
      <c r="I854" s="142"/>
      <c r="J854" s="139"/>
      <c r="K854" s="139" t="str">
        <f>IFERROR(INDEX(PLZ!B:B,MATCH(I854,PLZ!A:A,0)),"")</f>
        <v/>
      </c>
      <c r="L854" s="139"/>
      <c r="M854" s="139" t="str">
        <f>IFERROR(IF(K854&lt;&gt;"Baden-Württemberg",VLOOKUP(L854,Params!A$28:A$36,1,FALSE),""),"")</f>
        <v/>
      </c>
      <c r="N854" s="147"/>
      <c r="O854" s="139"/>
      <c r="P854" s="139" t="str">
        <f t="shared" si="43"/>
        <v/>
      </c>
      <c r="Q854" s="139" t="str">
        <f t="shared" si="43"/>
        <v/>
      </c>
      <c r="R854" s="139" t="str">
        <f t="shared" si="43"/>
        <v/>
      </c>
      <c r="S854" s="147"/>
      <c r="T854" s="146" t="str" cm="1">
        <f t="array" aca="1" ref="T854" ca="1">IF(B854&lt;&gt;"",HYPERLINK("#'"&amp;MID(CELL("Dateiname",'Gemarkungen &amp; Flurstücke'!A$1),FIND("]",CELL("Dateiname",'Gemarkungen &amp; Flurstücke'!A$1))+1,31)&amp;"'!B6","Bitte ergänzen Sie die Angaben in ''Gemarkungen &amp; Flurstücke''!"),"")</f>
        <v/>
      </c>
      <c r="U854" s="42" t="str">
        <f>IFERROR(VLOOKUP(K854,Params!$A$2:$C$17,3,FALSE)&amp;VLOOKUP(L854,Params!$A$21:$C$23,3,FALSE)&amp;IFERROR(VLOOKUP(M854,Params!$A$28:$C$36,3,FALSE),"0"),"")</f>
        <v/>
      </c>
      <c r="V854" s="67" t="str">
        <f t="shared" si="41"/>
        <v/>
      </c>
      <c r="W854" s="67" t="str">
        <f>IFERROR(VLOOKUP(U854,Verfahren!$A$1:$E$15,5,FALSE),"")&amp;IFERROR(VLOOKUP(V854,Verfahren!A$17:B$20,2,FALSE),"")</f>
        <v/>
      </c>
      <c r="X854" s="67" t="str">
        <f t="shared" si="42"/>
        <v/>
      </c>
      <c r="Y854" s="67">
        <v>850</v>
      </c>
      <c r="Z854" s="67" t="str" cm="1">
        <f t="array" ref="Z854">IFERROR(INDEX($C$1:$C$1003,_xlfn.AGGREGATE(15,6,ROW($W$5:$W$1003)/(FIND("Wohngrundstück",$W$5:$W$1003,1)&gt;0),ROW()-4)),"")</f>
        <v/>
      </c>
      <c r="AA854" s="67" t="str" cm="1">
        <f t="array" ref="AA854">IFERROR(INDEX($C$1:$C$1003,_xlfn.AGGREGATE(15,6,ROW($U$5:$U$1003)/(FIND("123",$U$5:$U$1003,1)&gt;0),ROW()-4)),"")</f>
        <v/>
      </c>
      <c r="AB854" s="67" t="str" cm="1">
        <f t="array" ref="AB854">IFERROR(INDEX($C$1:$C$1003,_xlfn.AGGREGATE(15,6,ROW($W$5:$W$1003)/(FIND("Nichtwohngrundstück",$W$5:$W$1003,1)&gt;0),ROW()-4)),"")</f>
        <v/>
      </c>
      <c r="AC854" s="67" t="str" cm="1">
        <f t="array" ref="AC854">IFERROR(INDEX($C$1:$C$1003,_xlfn.AGGREGATE(15,6,ROW($W$5:$W$1003)/(FIND("Gebäude",$W$5:$W$1003,1)&gt;0),ROW()-4)),"")</f>
        <v/>
      </c>
      <c r="AD854" s="67" t="str" cm="1">
        <f t="array" ref="AD854">IFERROR(INDEX($C$1:$C$1003,_xlfn.AGGREGATE(15,6,ROW($W$5:$W$1003)/(FIND("LuF",$W$5:$W$1003,1)&gt;0),ROW()-4)),"")</f>
        <v/>
      </c>
      <c r="AE854" s="67" t="str" cm="1">
        <f t="array" ref="AE854">IFERROR(INDEX($C$1:$C$1003,_xlfn.AGGREGATE(15,6,ROW($P$5:$P$1003)/(FIND("Ja",$P$5:$P$1003,1)&gt;0),ROW()-4)),"")</f>
        <v/>
      </c>
      <c r="AF854" s="67" t="str" cm="1">
        <f t="array" ref="AF854">IFERROR(INDEX($C$1:$C$1003,_xlfn.AGGREGATE(15,6,ROW($V$5:$V$1003)/(FIND("1",$V$5:$V$1003,1)&gt;0),ROW()-4)),"")</f>
        <v/>
      </c>
    </row>
    <row r="855" spans="2:32" x14ac:dyDescent="0.35">
      <c r="B855" s="139"/>
      <c r="C855" s="139" t="str">
        <f>IF(B855&lt;&gt;"",COUNTIF($B$4:$B855,"&lt;&gt;"),"")</f>
        <v/>
      </c>
      <c r="D855" s="142"/>
      <c r="E855" s="139"/>
      <c r="F855" s="139"/>
      <c r="G855" s="139"/>
      <c r="H855" s="139"/>
      <c r="I855" s="142"/>
      <c r="J855" s="139"/>
      <c r="K855" s="139" t="str">
        <f>IFERROR(INDEX(PLZ!B:B,MATCH(I855,PLZ!A:A,0)),"")</f>
        <v/>
      </c>
      <c r="L855" s="139"/>
      <c r="M855" s="139" t="str">
        <f>IFERROR(IF(K855&lt;&gt;"Baden-Württemberg",VLOOKUP(L855,Params!A$28:A$36,1,FALSE),""),"")</f>
        <v/>
      </c>
      <c r="N855" s="147"/>
      <c r="O855" s="139"/>
      <c r="P855" s="139" t="str">
        <f t="shared" si="43"/>
        <v/>
      </c>
      <c r="Q855" s="139" t="str">
        <f t="shared" si="43"/>
        <v/>
      </c>
      <c r="R855" s="139" t="str">
        <f t="shared" si="43"/>
        <v/>
      </c>
      <c r="S855" s="147"/>
      <c r="T855" s="146" t="str" cm="1">
        <f t="array" aca="1" ref="T855" ca="1">IF(B855&lt;&gt;"",HYPERLINK("#'"&amp;MID(CELL("Dateiname",'Gemarkungen &amp; Flurstücke'!A$1),FIND("]",CELL("Dateiname",'Gemarkungen &amp; Flurstücke'!A$1))+1,31)&amp;"'!B6","Bitte ergänzen Sie die Angaben in ''Gemarkungen &amp; Flurstücke''!"),"")</f>
        <v/>
      </c>
      <c r="U855" s="42" t="str">
        <f>IFERROR(VLOOKUP(K855,Params!$A$2:$C$17,3,FALSE)&amp;VLOOKUP(L855,Params!$A$21:$C$23,3,FALSE)&amp;IFERROR(VLOOKUP(M855,Params!$A$28:$C$36,3,FALSE),"0"),"")</f>
        <v/>
      </c>
      <c r="V855" s="67" t="str">
        <f t="shared" si="41"/>
        <v/>
      </c>
      <c r="W855" s="67" t="str">
        <f>IFERROR(VLOOKUP(U855,Verfahren!$A$1:$E$15,5,FALSE),"")&amp;IFERROR(VLOOKUP(V855,Verfahren!A$17:B$20,2,FALSE),"")</f>
        <v/>
      </c>
      <c r="X855" s="67" t="str">
        <f t="shared" si="42"/>
        <v/>
      </c>
      <c r="Y855" s="67">
        <v>851</v>
      </c>
      <c r="Z855" s="67" t="str" cm="1">
        <f t="array" ref="Z855">IFERROR(INDEX($C$1:$C$1003,_xlfn.AGGREGATE(15,6,ROW($W$5:$W$1003)/(FIND("Wohngrundstück",$W$5:$W$1003,1)&gt;0),ROW()-4)),"")</f>
        <v/>
      </c>
      <c r="AA855" s="67" t="str" cm="1">
        <f t="array" ref="AA855">IFERROR(INDEX($C$1:$C$1003,_xlfn.AGGREGATE(15,6,ROW($U$5:$U$1003)/(FIND("123",$U$5:$U$1003,1)&gt;0),ROW()-4)),"")</f>
        <v/>
      </c>
      <c r="AB855" s="67" t="str" cm="1">
        <f t="array" ref="AB855">IFERROR(INDEX($C$1:$C$1003,_xlfn.AGGREGATE(15,6,ROW($W$5:$W$1003)/(FIND("Nichtwohngrundstück",$W$5:$W$1003,1)&gt;0),ROW()-4)),"")</f>
        <v/>
      </c>
      <c r="AC855" s="67" t="str" cm="1">
        <f t="array" ref="AC855">IFERROR(INDEX($C$1:$C$1003,_xlfn.AGGREGATE(15,6,ROW($W$5:$W$1003)/(FIND("Gebäude",$W$5:$W$1003,1)&gt;0),ROW()-4)),"")</f>
        <v/>
      </c>
      <c r="AD855" s="67" t="str" cm="1">
        <f t="array" ref="AD855">IFERROR(INDEX($C$1:$C$1003,_xlfn.AGGREGATE(15,6,ROW($W$5:$W$1003)/(FIND("LuF",$W$5:$W$1003,1)&gt;0),ROW()-4)),"")</f>
        <v/>
      </c>
      <c r="AE855" s="67" t="str" cm="1">
        <f t="array" ref="AE855">IFERROR(INDEX($C$1:$C$1003,_xlfn.AGGREGATE(15,6,ROW($P$5:$P$1003)/(FIND("Ja",$P$5:$P$1003,1)&gt;0),ROW()-4)),"")</f>
        <v/>
      </c>
      <c r="AF855" s="67" t="str" cm="1">
        <f t="array" ref="AF855">IFERROR(INDEX($C$1:$C$1003,_xlfn.AGGREGATE(15,6,ROW($V$5:$V$1003)/(FIND("1",$V$5:$V$1003,1)&gt;0),ROW()-4)),"")</f>
        <v/>
      </c>
    </row>
    <row r="856" spans="2:32" x14ac:dyDescent="0.35">
      <c r="B856" s="139"/>
      <c r="C856" s="139" t="str">
        <f>IF(B856&lt;&gt;"",COUNTIF($B$4:$B856,"&lt;&gt;"),"")</f>
        <v/>
      </c>
      <c r="D856" s="142"/>
      <c r="E856" s="139"/>
      <c r="F856" s="139"/>
      <c r="G856" s="139"/>
      <c r="H856" s="139"/>
      <c r="I856" s="142"/>
      <c r="J856" s="139"/>
      <c r="K856" s="139" t="str">
        <f>IFERROR(INDEX(PLZ!B:B,MATCH(I856,PLZ!A:A,0)),"")</f>
        <v/>
      </c>
      <c r="L856" s="139"/>
      <c r="M856" s="139" t="str">
        <f>IFERROR(IF(K856&lt;&gt;"Baden-Württemberg",VLOOKUP(L856,Params!A$28:A$36,1,FALSE),""),"")</f>
        <v/>
      </c>
      <c r="N856" s="147"/>
      <c r="O856" s="139"/>
      <c r="P856" s="139" t="str">
        <f t="shared" si="43"/>
        <v/>
      </c>
      <c r="Q856" s="139" t="str">
        <f t="shared" si="43"/>
        <v/>
      </c>
      <c r="R856" s="139" t="str">
        <f t="shared" si="43"/>
        <v/>
      </c>
      <c r="S856" s="147"/>
      <c r="T856" s="146" t="str" cm="1">
        <f t="array" aca="1" ref="T856" ca="1">IF(B856&lt;&gt;"",HYPERLINK("#'"&amp;MID(CELL("Dateiname",'Gemarkungen &amp; Flurstücke'!A$1),FIND("]",CELL("Dateiname",'Gemarkungen &amp; Flurstücke'!A$1))+1,31)&amp;"'!B6","Bitte ergänzen Sie die Angaben in ''Gemarkungen &amp; Flurstücke''!"),"")</f>
        <v/>
      </c>
      <c r="U856" s="42" t="str">
        <f>IFERROR(VLOOKUP(K856,Params!$A$2:$C$17,3,FALSE)&amp;VLOOKUP(L856,Params!$A$21:$C$23,3,FALSE)&amp;IFERROR(VLOOKUP(M856,Params!$A$28:$C$36,3,FALSE),"0"),"")</f>
        <v/>
      </c>
      <c r="V856" s="67" t="str">
        <f t="shared" si="41"/>
        <v/>
      </c>
      <c r="W856" s="67" t="str">
        <f>IFERROR(VLOOKUP(U856,Verfahren!$A$1:$E$15,5,FALSE),"")&amp;IFERROR(VLOOKUP(V856,Verfahren!A$17:B$20,2,FALSE),"")</f>
        <v/>
      </c>
      <c r="X856" s="67" t="str">
        <f t="shared" si="42"/>
        <v/>
      </c>
      <c r="Y856" s="67">
        <v>852</v>
      </c>
      <c r="Z856" s="67" t="str" cm="1">
        <f t="array" ref="Z856">IFERROR(INDEX($C$1:$C$1003,_xlfn.AGGREGATE(15,6,ROW($W$5:$W$1003)/(FIND("Wohngrundstück",$W$5:$W$1003,1)&gt;0),ROW()-4)),"")</f>
        <v/>
      </c>
      <c r="AA856" s="67" t="str" cm="1">
        <f t="array" ref="AA856">IFERROR(INDEX($C$1:$C$1003,_xlfn.AGGREGATE(15,6,ROW($U$5:$U$1003)/(FIND("123",$U$5:$U$1003,1)&gt;0),ROW()-4)),"")</f>
        <v/>
      </c>
      <c r="AB856" s="67" t="str" cm="1">
        <f t="array" ref="AB856">IFERROR(INDEX($C$1:$C$1003,_xlfn.AGGREGATE(15,6,ROW($W$5:$W$1003)/(FIND("Nichtwohngrundstück",$W$5:$W$1003,1)&gt;0),ROW()-4)),"")</f>
        <v/>
      </c>
      <c r="AC856" s="67" t="str" cm="1">
        <f t="array" ref="AC856">IFERROR(INDEX($C$1:$C$1003,_xlfn.AGGREGATE(15,6,ROW($W$5:$W$1003)/(FIND("Gebäude",$W$5:$W$1003,1)&gt;0),ROW()-4)),"")</f>
        <v/>
      </c>
      <c r="AD856" s="67" t="str" cm="1">
        <f t="array" ref="AD856">IFERROR(INDEX($C$1:$C$1003,_xlfn.AGGREGATE(15,6,ROW($W$5:$W$1003)/(FIND("LuF",$W$5:$W$1003,1)&gt;0),ROW()-4)),"")</f>
        <v/>
      </c>
      <c r="AE856" s="67" t="str" cm="1">
        <f t="array" ref="AE856">IFERROR(INDEX($C$1:$C$1003,_xlfn.AGGREGATE(15,6,ROW($P$5:$P$1003)/(FIND("Ja",$P$5:$P$1003,1)&gt;0),ROW()-4)),"")</f>
        <v/>
      </c>
      <c r="AF856" s="67" t="str" cm="1">
        <f t="array" ref="AF856">IFERROR(INDEX($C$1:$C$1003,_xlfn.AGGREGATE(15,6,ROW($V$5:$V$1003)/(FIND("1",$V$5:$V$1003,1)&gt;0),ROW()-4)),"")</f>
        <v/>
      </c>
    </row>
    <row r="857" spans="2:32" x14ac:dyDescent="0.35">
      <c r="B857" s="139"/>
      <c r="C857" s="139" t="str">
        <f>IF(B857&lt;&gt;"",COUNTIF($B$4:$B857,"&lt;&gt;"),"")</f>
        <v/>
      </c>
      <c r="D857" s="142"/>
      <c r="E857" s="139"/>
      <c r="F857" s="139"/>
      <c r="G857" s="139"/>
      <c r="H857" s="139"/>
      <c r="I857" s="142"/>
      <c r="J857" s="139"/>
      <c r="K857" s="139" t="str">
        <f>IFERROR(INDEX(PLZ!B:B,MATCH(I857,PLZ!A:A,0)),"")</f>
        <v/>
      </c>
      <c r="L857" s="139"/>
      <c r="M857" s="139" t="str">
        <f>IFERROR(IF(K857&lt;&gt;"Baden-Württemberg",VLOOKUP(L857,Params!A$28:A$36,1,FALSE),""),"")</f>
        <v/>
      </c>
      <c r="N857" s="147"/>
      <c r="O857" s="139"/>
      <c r="P857" s="139" t="str">
        <f t="shared" si="43"/>
        <v/>
      </c>
      <c r="Q857" s="139" t="str">
        <f t="shared" si="43"/>
        <v/>
      </c>
      <c r="R857" s="139" t="str">
        <f t="shared" si="43"/>
        <v/>
      </c>
      <c r="S857" s="147"/>
      <c r="T857" s="146" t="str" cm="1">
        <f t="array" aca="1" ref="T857" ca="1">IF(B857&lt;&gt;"",HYPERLINK("#'"&amp;MID(CELL("Dateiname",'Gemarkungen &amp; Flurstücke'!A$1),FIND("]",CELL("Dateiname",'Gemarkungen &amp; Flurstücke'!A$1))+1,31)&amp;"'!B6","Bitte ergänzen Sie die Angaben in ''Gemarkungen &amp; Flurstücke''!"),"")</f>
        <v/>
      </c>
      <c r="U857" s="42" t="str">
        <f>IFERROR(VLOOKUP(K857,Params!$A$2:$C$17,3,FALSE)&amp;VLOOKUP(L857,Params!$A$21:$C$23,3,FALSE)&amp;IFERROR(VLOOKUP(M857,Params!$A$28:$C$36,3,FALSE),"0"),"")</f>
        <v/>
      </c>
      <c r="V857" s="67" t="str">
        <f t="shared" si="41"/>
        <v/>
      </c>
      <c r="W857" s="67" t="str">
        <f>IFERROR(VLOOKUP(U857,Verfahren!$A$1:$E$15,5,FALSE),"")&amp;IFERROR(VLOOKUP(V857,Verfahren!A$17:B$20,2,FALSE),"")</f>
        <v/>
      </c>
      <c r="X857" s="67" t="str">
        <f t="shared" si="42"/>
        <v/>
      </c>
      <c r="Y857" s="67">
        <v>853</v>
      </c>
      <c r="Z857" s="67" t="str" cm="1">
        <f t="array" ref="Z857">IFERROR(INDEX($C$1:$C$1003,_xlfn.AGGREGATE(15,6,ROW($W$5:$W$1003)/(FIND("Wohngrundstück",$W$5:$W$1003,1)&gt;0),ROW()-4)),"")</f>
        <v/>
      </c>
      <c r="AA857" s="67" t="str" cm="1">
        <f t="array" ref="AA857">IFERROR(INDEX($C$1:$C$1003,_xlfn.AGGREGATE(15,6,ROW($U$5:$U$1003)/(FIND("123",$U$5:$U$1003,1)&gt;0),ROW()-4)),"")</f>
        <v/>
      </c>
      <c r="AB857" s="67" t="str" cm="1">
        <f t="array" ref="AB857">IFERROR(INDEX($C$1:$C$1003,_xlfn.AGGREGATE(15,6,ROW($W$5:$W$1003)/(FIND("Nichtwohngrundstück",$W$5:$W$1003,1)&gt;0),ROW()-4)),"")</f>
        <v/>
      </c>
      <c r="AC857" s="67" t="str" cm="1">
        <f t="array" ref="AC857">IFERROR(INDEX($C$1:$C$1003,_xlfn.AGGREGATE(15,6,ROW($W$5:$W$1003)/(FIND("Gebäude",$W$5:$W$1003,1)&gt;0),ROW()-4)),"")</f>
        <v/>
      </c>
      <c r="AD857" s="67" t="str" cm="1">
        <f t="array" ref="AD857">IFERROR(INDEX($C$1:$C$1003,_xlfn.AGGREGATE(15,6,ROW($W$5:$W$1003)/(FIND("LuF",$W$5:$W$1003,1)&gt;0),ROW()-4)),"")</f>
        <v/>
      </c>
      <c r="AE857" s="67" t="str" cm="1">
        <f t="array" ref="AE857">IFERROR(INDEX($C$1:$C$1003,_xlfn.AGGREGATE(15,6,ROW($P$5:$P$1003)/(FIND("Ja",$P$5:$P$1003,1)&gt;0),ROW()-4)),"")</f>
        <v/>
      </c>
      <c r="AF857" s="67" t="str" cm="1">
        <f t="array" ref="AF857">IFERROR(INDEX($C$1:$C$1003,_xlfn.AGGREGATE(15,6,ROW($V$5:$V$1003)/(FIND("1",$V$5:$V$1003,1)&gt;0),ROW()-4)),"")</f>
        <v/>
      </c>
    </row>
    <row r="858" spans="2:32" x14ac:dyDescent="0.35">
      <c r="B858" s="139"/>
      <c r="C858" s="139" t="str">
        <f>IF(B858&lt;&gt;"",COUNTIF($B$4:$B858,"&lt;&gt;"),"")</f>
        <v/>
      </c>
      <c r="D858" s="142"/>
      <c r="E858" s="139"/>
      <c r="F858" s="139"/>
      <c r="G858" s="139"/>
      <c r="H858" s="139"/>
      <c r="I858" s="142"/>
      <c r="J858" s="139"/>
      <c r="K858" s="139" t="str">
        <f>IFERROR(INDEX(PLZ!B:B,MATCH(I858,PLZ!A:A,0)),"")</f>
        <v/>
      </c>
      <c r="L858" s="139"/>
      <c r="M858" s="139" t="str">
        <f>IFERROR(IF(K858&lt;&gt;"Baden-Württemberg",VLOOKUP(L858,Params!A$28:A$36,1,FALSE),""),"")</f>
        <v/>
      </c>
      <c r="N858" s="147"/>
      <c r="O858" s="139"/>
      <c r="P858" s="139" t="str">
        <f t="shared" si="43"/>
        <v/>
      </c>
      <c r="Q858" s="139" t="str">
        <f t="shared" si="43"/>
        <v/>
      </c>
      <c r="R858" s="139" t="str">
        <f t="shared" si="43"/>
        <v/>
      </c>
      <c r="S858" s="147"/>
      <c r="T858" s="146" t="str" cm="1">
        <f t="array" aca="1" ref="T858" ca="1">IF(B858&lt;&gt;"",HYPERLINK("#'"&amp;MID(CELL("Dateiname",'Gemarkungen &amp; Flurstücke'!A$1),FIND("]",CELL("Dateiname",'Gemarkungen &amp; Flurstücke'!A$1))+1,31)&amp;"'!B6","Bitte ergänzen Sie die Angaben in ''Gemarkungen &amp; Flurstücke''!"),"")</f>
        <v/>
      </c>
      <c r="U858" s="42" t="str">
        <f>IFERROR(VLOOKUP(K858,Params!$A$2:$C$17,3,FALSE)&amp;VLOOKUP(L858,Params!$A$21:$C$23,3,FALSE)&amp;IFERROR(VLOOKUP(M858,Params!$A$28:$C$36,3,FALSE),"0"),"")</f>
        <v/>
      </c>
      <c r="V858" s="67" t="str">
        <f t="shared" si="41"/>
        <v/>
      </c>
      <c r="W858" s="67" t="str">
        <f>IFERROR(VLOOKUP(U858,Verfahren!$A$1:$E$15,5,FALSE),"")&amp;IFERROR(VLOOKUP(V858,Verfahren!A$17:B$20,2,FALSE),"")</f>
        <v/>
      </c>
      <c r="X858" s="67" t="str">
        <f t="shared" si="42"/>
        <v/>
      </c>
      <c r="Y858" s="67">
        <v>854</v>
      </c>
      <c r="Z858" s="67" t="str" cm="1">
        <f t="array" ref="Z858">IFERROR(INDEX($C$1:$C$1003,_xlfn.AGGREGATE(15,6,ROW($W$5:$W$1003)/(FIND("Wohngrundstück",$W$5:$W$1003,1)&gt;0),ROW()-4)),"")</f>
        <v/>
      </c>
      <c r="AA858" s="67" t="str" cm="1">
        <f t="array" ref="AA858">IFERROR(INDEX($C$1:$C$1003,_xlfn.AGGREGATE(15,6,ROW($U$5:$U$1003)/(FIND("123",$U$5:$U$1003,1)&gt;0),ROW()-4)),"")</f>
        <v/>
      </c>
      <c r="AB858" s="67" t="str" cm="1">
        <f t="array" ref="AB858">IFERROR(INDEX($C$1:$C$1003,_xlfn.AGGREGATE(15,6,ROW($W$5:$W$1003)/(FIND("Nichtwohngrundstück",$W$5:$W$1003,1)&gt;0),ROW()-4)),"")</f>
        <v/>
      </c>
      <c r="AC858" s="67" t="str" cm="1">
        <f t="array" ref="AC858">IFERROR(INDEX($C$1:$C$1003,_xlfn.AGGREGATE(15,6,ROW($W$5:$W$1003)/(FIND("Gebäude",$W$5:$W$1003,1)&gt;0),ROW()-4)),"")</f>
        <v/>
      </c>
      <c r="AD858" s="67" t="str" cm="1">
        <f t="array" ref="AD858">IFERROR(INDEX($C$1:$C$1003,_xlfn.AGGREGATE(15,6,ROW($W$5:$W$1003)/(FIND("LuF",$W$5:$W$1003,1)&gt;0),ROW()-4)),"")</f>
        <v/>
      </c>
      <c r="AE858" s="67" t="str" cm="1">
        <f t="array" ref="AE858">IFERROR(INDEX($C$1:$C$1003,_xlfn.AGGREGATE(15,6,ROW($P$5:$P$1003)/(FIND("Ja",$P$5:$P$1003,1)&gt;0),ROW()-4)),"")</f>
        <v/>
      </c>
      <c r="AF858" s="67" t="str" cm="1">
        <f t="array" ref="AF858">IFERROR(INDEX($C$1:$C$1003,_xlfn.AGGREGATE(15,6,ROW($V$5:$V$1003)/(FIND("1",$V$5:$V$1003,1)&gt;0),ROW()-4)),"")</f>
        <v/>
      </c>
    </row>
    <row r="859" spans="2:32" x14ac:dyDescent="0.35">
      <c r="B859" s="139"/>
      <c r="C859" s="139" t="str">
        <f>IF(B859&lt;&gt;"",COUNTIF($B$4:$B859,"&lt;&gt;"),"")</f>
        <v/>
      </c>
      <c r="D859" s="142"/>
      <c r="E859" s="139"/>
      <c r="F859" s="139"/>
      <c r="G859" s="139"/>
      <c r="H859" s="139"/>
      <c r="I859" s="142"/>
      <c r="J859" s="139"/>
      <c r="K859" s="139" t="str">
        <f>IFERROR(INDEX(PLZ!B:B,MATCH(I859,PLZ!A:A,0)),"")</f>
        <v/>
      </c>
      <c r="L859" s="139"/>
      <c r="M859" s="139" t="str">
        <f>IFERROR(IF(K859&lt;&gt;"Baden-Württemberg",VLOOKUP(L859,Params!A$28:A$36,1,FALSE),""),"")</f>
        <v/>
      </c>
      <c r="N859" s="147"/>
      <c r="O859" s="139"/>
      <c r="P859" s="139" t="str">
        <f t="shared" si="43"/>
        <v/>
      </c>
      <c r="Q859" s="139" t="str">
        <f t="shared" si="43"/>
        <v/>
      </c>
      <c r="R859" s="139" t="str">
        <f t="shared" si="43"/>
        <v/>
      </c>
      <c r="S859" s="147"/>
      <c r="T859" s="146" t="str" cm="1">
        <f t="array" aca="1" ref="T859" ca="1">IF(B859&lt;&gt;"",HYPERLINK("#'"&amp;MID(CELL("Dateiname",'Gemarkungen &amp; Flurstücke'!A$1),FIND("]",CELL("Dateiname",'Gemarkungen &amp; Flurstücke'!A$1))+1,31)&amp;"'!B6","Bitte ergänzen Sie die Angaben in ''Gemarkungen &amp; Flurstücke''!"),"")</f>
        <v/>
      </c>
      <c r="U859" s="42" t="str">
        <f>IFERROR(VLOOKUP(K859,Params!$A$2:$C$17,3,FALSE)&amp;VLOOKUP(L859,Params!$A$21:$C$23,3,FALSE)&amp;IFERROR(VLOOKUP(M859,Params!$A$28:$C$36,3,FALSE),"0"),"")</f>
        <v/>
      </c>
      <c r="V859" s="67" t="str">
        <f t="shared" si="41"/>
        <v/>
      </c>
      <c r="W859" s="67" t="str">
        <f>IFERROR(VLOOKUP(U859,Verfahren!$A$1:$E$15,5,FALSE),"")&amp;IFERROR(VLOOKUP(V859,Verfahren!A$17:B$20,2,FALSE),"")</f>
        <v/>
      </c>
      <c r="X859" s="67" t="str">
        <f t="shared" si="42"/>
        <v/>
      </c>
      <c r="Y859" s="67">
        <v>855</v>
      </c>
      <c r="Z859" s="67" t="str" cm="1">
        <f t="array" ref="Z859">IFERROR(INDEX($C$1:$C$1003,_xlfn.AGGREGATE(15,6,ROW($W$5:$W$1003)/(FIND("Wohngrundstück",$W$5:$W$1003,1)&gt;0),ROW()-4)),"")</f>
        <v/>
      </c>
      <c r="AA859" s="67" t="str" cm="1">
        <f t="array" ref="AA859">IFERROR(INDEX($C$1:$C$1003,_xlfn.AGGREGATE(15,6,ROW($U$5:$U$1003)/(FIND("123",$U$5:$U$1003,1)&gt;0),ROW()-4)),"")</f>
        <v/>
      </c>
      <c r="AB859" s="67" t="str" cm="1">
        <f t="array" ref="AB859">IFERROR(INDEX($C$1:$C$1003,_xlfn.AGGREGATE(15,6,ROW($W$5:$W$1003)/(FIND("Nichtwohngrundstück",$W$5:$W$1003,1)&gt;0),ROW()-4)),"")</f>
        <v/>
      </c>
      <c r="AC859" s="67" t="str" cm="1">
        <f t="array" ref="AC859">IFERROR(INDEX($C$1:$C$1003,_xlfn.AGGREGATE(15,6,ROW($W$5:$W$1003)/(FIND("Gebäude",$W$5:$W$1003,1)&gt;0),ROW()-4)),"")</f>
        <v/>
      </c>
      <c r="AD859" s="67" t="str" cm="1">
        <f t="array" ref="AD859">IFERROR(INDEX($C$1:$C$1003,_xlfn.AGGREGATE(15,6,ROW($W$5:$W$1003)/(FIND("LuF",$W$5:$W$1003,1)&gt;0),ROW()-4)),"")</f>
        <v/>
      </c>
      <c r="AE859" s="67" t="str" cm="1">
        <f t="array" ref="AE859">IFERROR(INDEX($C$1:$C$1003,_xlfn.AGGREGATE(15,6,ROW($P$5:$P$1003)/(FIND("Ja",$P$5:$P$1003,1)&gt;0),ROW()-4)),"")</f>
        <v/>
      </c>
      <c r="AF859" s="67" t="str" cm="1">
        <f t="array" ref="AF859">IFERROR(INDEX($C$1:$C$1003,_xlfn.AGGREGATE(15,6,ROW($V$5:$V$1003)/(FIND("1",$V$5:$V$1003,1)&gt;0),ROW()-4)),"")</f>
        <v/>
      </c>
    </row>
    <row r="860" spans="2:32" x14ac:dyDescent="0.35">
      <c r="B860" s="139"/>
      <c r="C860" s="139" t="str">
        <f>IF(B860&lt;&gt;"",COUNTIF($B$4:$B860,"&lt;&gt;"),"")</f>
        <v/>
      </c>
      <c r="D860" s="142"/>
      <c r="E860" s="139"/>
      <c r="F860" s="139"/>
      <c r="G860" s="139"/>
      <c r="H860" s="139"/>
      <c r="I860" s="142"/>
      <c r="J860" s="139"/>
      <c r="K860" s="139" t="str">
        <f>IFERROR(INDEX(PLZ!B:B,MATCH(I860,PLZ!A:A,0)),"")</f>
        <v/>
      </c>
      <c r="L860" s="139"/>
      <c r="M860" s="139" t="str">
        <f>IFERROR(IF(K860&lt;&gt;"Baden-Württemberg",VLOOKUP(L860,Params!A$28:A$36,1,FALSE),""),"")</f>
        <v/>
      </c>
      <c r="N860" s="147"/>
      <c r="O860" s="139"/>
      <c r="P860" s="139" t="str">
        <f t="shared" si="43"/>
        <v/>
      </c>
      <c r="Q860" s="139" t="str">
        <f t="shared" si="43"/>
        <v/>
      </c>
      <c r="R860" s="139" t="str">
        <f t="shared" si="43"/>
        <v/>
      </c>
      <c r="S860" s="147"/>
      <c r="T860" s="146" t="str" cm="1">
        <f t="array" aca="1" ref="T860" ca="1">IF(B860&lt;&gt;"",HYPERLINK("#'"&amp;MID(CELL("Dateiname",'Gemarkungen &amp; Flurstücke'!A$1),FIND("]",CELL("Dateiname",'Gemarkungen &amp; Flurstücke'!A$1))+1,31)&amp;"'!B6","Bitte ergänzen Sie die Angaben in ''Gemarkungen &amp; Flurstücke''!"),"")</f>
        <v/>
      </c>
      <c r="U860" s="42" t="str">
        <f>IFERROR(VLOOKUP(K860,Params!$A$2:$C$17,3,FALSE)&amp;VLOOKUP(L860,Params!$A$21:$C$23,3,FALSE)&amp;IFERROR(VLOOKUP(M860,Params!$A$28:$C$36,3,FALSE),"0"),"")</f>
        <v/>
      </c>
      <c r="V860" s="67" t="str">
        <f t="shared" si="41"/>
        <v/>
      </c>
      <c r="W860" s="67" t="str">
        <f>IFERROR(VLOOKUP(U860,Verfahren!$A$1:$E$15,5,FALSE),"")&amp;IFERROR(VLOOKUP(V860,Verfahren!A$17:B$20,2,FALSE),"")</f>
        <v/>
      </c>
      <c r="X860" s="67" t="str">
        <f t="shared" si="42"/>
        <v/>
      </c>
      <c r="Y860" s="67">
        <v>856</v>
      </c>
      <c r="Z860" s="67" t="str" cm="1">
        <f t="array" ref="Z860">IFERROR(INDEX($C$1:$C$1003,_xlfn.AGGREGATE(15,6,ROW($W$5:$W$1003)/(FIND("Wohngrundstück",$W$5:$W$1003,1)&gt;0),ROW()-4)),"")</f>
        <v/>
      </c>
      <c r="AA860" s="67" t="str" cm="1">
        <f t="array" ref="AA860">IFERROR(INDEX($C$1:$C$1003,_xlfn.AGGREGATE(15,6,ROW($U$5:$U$1003)/(FIND("123",$U$5:$U$1003,1)&gt;0),ROW()-4)),"")</f>
        <v/>
      </c>
      <c r="AB860" s="67" t="str" cm="1">
        <f t="array" ref="AB860">IFERROR(INDEX($C$1:$C$1003,_xlfn.AGGREGATE(15,6,ROW($W$5:$W$1003)/(FIND("Nichtwohngrundstück",$W$5:$W$1003,1)&gt;0),ROW()-4)),"")</f>
        <v/>
      </c>
      <c r="AC860" s="67" t="str" cm="1">
        <f t="array" ref="AC860">IFERROR(INDEX($C$1:$C$1003,_xlfn.AGGREGATE(15,6,ROW($W$5:$W$1003)/(FIND("Gebäude",$W$5:$W$1003,1)&gt;0),ROW()-4)),"")</f>
        <v/>
      </c>
      <c r="AD860" s="67" t="str" cm="1">
        <f t="array" ref="AD860">IFERROR(INDEX($C$1:$C$1003,_xlfn.AGGREGATE(15,6,ROW($W$5:$W$1003)/(FIND("LuF",$W$5:$W$1003,1)&gt;0),ROW()-4)),"")</f>
        <v/>
      </c>
      <c r="AE860" s="67" t="str" cm="1">
        <f t="array" ref="AE860">IFERROR(INDEX($C$1:$C$1003,_xlfn.AGGREGATE(15,6,ROW($P$5:$P$1003)/(FIND("Ja",$P$5:$P$1003,1)&gt;0),ROW()-4)),"")</f>
        <v/>
      </c>
      <c r="AF860" s="67" t="str" cm="1">
        <f t="array" ref="AF860">IFERROR(INDEX($C$1:$C$1003,_xlfn.AGGREGATE(15,6,ROW($V$5:$V$1003)/(FIND("1",$V$5:$V$1003,1)&gt;0),ROW()-4)),"")</f>
        <v/>
      </c>
    </row>
    <row r="861" spans="2:32" x14ac:dyDescent="0.35">
      <c r="B861" s="139"/>
      <c r="C861" s="139" t="str">
        <f>IF(B861&lt;&gt;"",COUNTIF($B$4:$B861,"&lt;&gt;"),"")</f>
        <v/>
      </c>
      <c r="D861" s="142"/>
      <c r="E861" s="139"/>
      <c r="F861" s="139"/>
      <c r="G861" s="139"/>
      <c r="H861" s="139"/>
      <c r="I861" s="142"/>
      <c r="J861" s="139"/>
      <c r="K861" s="139" t="str">
        <f>IFERROR(INDEX(PLZ!B:B,MATCH(I861,PLZ!A:A,0)),"")</f>
        <v/>
      </c>
      <c r="L861" s="139"/>
      <c r="M861" s="139" t="str">
        <f>IFERROR(IF(K861&lt;&gt;"Baden-Württemberg",VLOOKUP(L861,Params!A$28:A$36,1,FALSE),""),"")</f>
        <v/>
      </c>
      <c r="N861" s="147"/>
      <c r="O861" s="139"/>
      <c r="P861" s="139" t="str">
        <f t="shared" si="43"/>
        <v/>
      </c>
      <c r="Q861" s="139" t="str">
        <f t="shared" si="43"/>
        <v/>
      </c>
      <c r="R861" s="139" t="str">
        <f t="shared" si="43"/>
        <v/>
      </c>
      <c r="S861" s="147"/>
      <c r="T861" s="146" t="str" cm="1">
        <f t="array" aca="1" ref="T861" ca="1">IF(B861&lt;&gt;"",HYPERLINK("#'"&amp;MID(CELL("Dateiname",'Gemarkungen &amp; Flurstücke'!A$1),FIND("]",CELL("Dateiname",'Gemarkungen &amp; Flurstücke'!A$1))+1,31)&amp;"'!B6","Bitte ergänzen Sie die Angaben in ''Gemarkungen &amp; Flurstücke''!"),"")</f>
        <v/>
      </c>
      <c r="U861" s="42" t="str">
        <f>IFERROR(VLOOKUP(K861,Params!$A$2:$C$17,3,FALSE)&amp;VLOOKUP(L861,Params!$A$21:$C$23,3,FALSE)&amp;IFERROR(VLOOKUP(M861,Params!$A$28:$C$36,3,FALSE),"0"),"")</f>
        <v/>
      </c>
      <c r="V861" s="67" t="str">
        <f t="shared" si="41"/>
        <v/>
      </c>
      <c r="W861" s="67" t="str">
        <f>IFERROR(VLOOKUP(U861,Verfahren!$A$1:$E$15,5,FALSE),"")&amp;IFERROR(VLOOKUP(V861,Verfahren!A$17:B$20,2,FALSE),"")</f>
        <v/>
      </c>
      <c r="X861" s="67" t="str">
        <f t="shared" si="42"/>
        <v/>
      </c>
      <c r="Y861" s="67">
        <v>857</v>
      </c>
      <c r="Z861" s="67" t="str" cm="1">
        <f t="array" ref="Z861">IFERROR(INDEX($C$1:$C$1003,_xlfn.AGGREGATE(15,6,ROW($W$5:$W$1003)/(FIND("Wohngrundstück",$W$5:$W$1003,1)&gt;0),ROW()-4)),"")</f>
        <v/>
      </c>
      <c r="AA861" s="67" t="str" cm="1">
        <f t="array" ref="AA861">IFERROR(INDEX($C$1:$C$1003,_xlfn.AGGREGATE(15,6,ROW($U$5:$U$1003)/(FIND("123",$U$5:$U$1003,1)&gt;0),ROW()-4)),"")</f>
        <v/>
      </c>
      <c r="AB861" s="67" t="str" cm="1">
        <f t="array" ref="AB861">IFERROR(INDEX($C$1:$C$1003,_xlfn.AGGREGATE(15,6,ROW($W$5:$W$1003)/(FIND("Nichtwohngrundstück",$W$5:$W$1003,1)&gt;0),ROW()-4)),"")</f>
        <v/>
      </c>
      <c r="AC861" s="67" t="str" cm="1">
        <f t="array" ref="AC861">IFERROR(INDEX($C$1:$C$1003,_xlfn.AGGREGATE(15,6,ROW($W$5:$W$1003)/(FIND("Gebäude",$W$5:$W$1003,1)&gt;0),ROW()-4)),"")</f>
        <v/>
      </c>
      <c r="AD861" s="67" t="str" cm="1">
        <f t="array" ref="AD861">IFERROR(INDEX($C$1:$C$1003,_xlfn.AGGREGATE(15,6,ROW($W$5:$W$1003)/(FIND("LuF",$W$5:$W$1003,1)&gt;0),ROW()-4)),"")</f>
        <v/>
      </c>
      <c r="AE861" s="67" t="str" cm="1">
        <f t="array" ref="AE861">IFERROR(INDEX($C$1:$C$1003,_xlfn.AGGREGATE(15,6,ROW($P$5:$P$1003)/(FIND("Ja",$P$5:$P$1003,1)&gt;0),ROW()-4)),"")</f>
        <v/>
      </c>
      <c r="AF861" s="67" t="str" cm="1">
        <f t="array" ref="AF861">IFERROR(INDEX($C$1:$C$1003,_xlfn.AGGREGATE(15,6,ROW($V$5:$V$1003)/(FIND("1",$V$5:$V$1003,1)&gt;0),ROW()-4)),"")</f>
        <v/>
      </c>
    </row>
    <row r="862" spans="2:32" x14ac:dyDescent="0.35">
      <c r="B862" s="139"/>
      <c r="C862" s="139" t="str">
        <f>IF(B862&lt;&gt;"",COUNTIF($B$4:$B862,"&lt;&gt;"),"")</f>
        <v/>
      </c>
      <c r="D862" s="142"/>
      <c r="E862" s="139"/>
      <c r="F862" s="139"/>
      <c r="G862" s="139"/>
      <c r="H862" s="139"/>
      <c r="I862" s="142"/>
      <c r="J862" s="139"/>
      <c r="K862" s="139" t="str">
        <f>IFERROR(INDEX(PLZ!B:B,MATCH(I862,PLZ!A:A,0)),"")</f>
        <v/>
      </c>
      <c r="L862" s="139"/>
      <c r="M862" s="139" t="str">
        <f>IFERROR(IF(K862&lt;&gt;"Baden-Württemberg",VLOOKUP(L862,Params!A$28:A$36,1,FALSE),""),"")</f>
        <v/>
      </c>
      <c r="N862" s="147"/>
      <c r="O862" s="139"/>
      <c r="P862" s="139" t="str">
        <f t="shared" si="43"/>
        <v/>
      </c>
      <c r="Q862" s="139" t="str">
        <f t="shared" si="43"/>
        <v/>
      </c>
      <c r="R862" s="139" t="str">
        <f t="shared" si="43"/>
        <v/>
      </c>
      <c r="S862" s="147"/>
      <c r="T862" s="146" t="str" cm="1">
        <f t="array" aca="1" ref="T862" ca="1">IF(B862&lt;&gt;"",HYPERLINK("#'"&amp;MID(CELL("Dateiname",'Gemarkungen &amp; Flurstücke'!A$1),FIND("]",CELL("Dateiname",'Gemarkungen &amp; Flurstücke'!A$1))+1,31)&amp;"'!B6","Bitte ergänzen Sie die Angaben in ''Gemarkungen &amp; Flurstücke''!"),"")</f>
        <v/>
      </c>
      <c r="U862" s="42" t="str">
        <f>IFERROR(VLOOKUP(K862,Params!$A$2:$C$17,3,FALSE)&amp;VLOOKUP(L862,Params!$A$21:$C$23,3,FALSE)&amp;IFERROR(VLOOKUP(M862,Params!$A$28:$C$36,3,FALSE),"0"),"")</f>
        <v/>
      </c>
      <c r="V862" s="67" t="str">
        <f t="shared" si="41"/>
        <v/>
      </c>
      <c r="W862" s="67" t="str">
        <f>IFERROR(VLOOKUP(U862,Verfahren!$A$1:$E$15,5,FALSE),"")&amp;IFERROR(VLOOKUP(V862,Verfahren!A$17:B$20,2,FALSE),"")</f>
        <v/>
      </c>
      <c r="X862" s="67" t="str">
        <f t="shared" si="42"/>
        <v/>
      </c>
      <c r="Y862" s="67">
        <v>858</v>
      </c>
      <c r="Z862" s="67" t="str" cm="1">
        <f t="array" ref="Z862">IFERROR(INDEX($C$1:$C$1003,_xlfn.AGGREGATE(15,6,ROW($W$5:$W$1003)/(FIND("Wohngrundstück",$W$5:$W$1003,1)&gt;0),ROW()-4)),"")</f>
        <v/>
      </c>
      <c r="AA862" s="67" t="str" cm="1">
        <f t="array" ref="AA862">IFERROR(INDEX($C$1:$C$1003,_xlfn.AGGREGATE(15,6,ROW($U$5:$U$1003)/(FIND("123",$U$5:$U$1003,1)&gt;0),ROW()-4)),"")</f>
        <v/>
      </c>
      <c r="AB862" s="67" t="str" cm="1">
        <f t="array" ref="AB862">IFERROR(INDEX($C$1:$C$1003,_xlfn.AGGREGATE(15,6,ROW($W$5:$W$1003)/(FIND("Nichtwohngrundstück",$W$5:$W$1003,1)&gt;0),ROW()-4)),"")</f>
        <v/>
      </c>
      <c r="AC862" s="67" t="str" cm="1">
        <f t="array" ref="AC862">IFERROR(INDEX($C$1:$C$1003,_xlfn.AGGREGATE(15,6,ROW($W$5:$W$1003)/(FIND("Gebäude",$W$5:$W$1003,1)&gt;0),ROW()-4)),"")</f>
        <v/>
      </c>
      <c r="AD862" s="67" t="str" cm="1">
        <f t="array" ref="AD862">IFERROR(INDEX($C$1:$C$1003,_xlfn.AGGREGATE(15,6,ROW($W$5:$W$1003)/(FIND("LuF",$W$5:$W$1003,1)&gt;0),ROW()-4)),"")</f>
        <v/>
      </c>
      <c r="AE862" s="67" t="str" cm="1">
        <f t="array" ref="AE862">IFERROR(INDEX($C$1:$C$1003,_xlfn.AGGREGATE(15,6,ROW($P$5:$P$1003)/(FIND("Ja",$P$5:$P$1003,1)&gt;0),ROW()-4)),"")</f>
        <v/>
      </c>
      <c r="AF862" s="67" t="str" cm="1">
        <f t="array" ref="AF862">IFERROR(INDEX($C$1:$C$1003,_xlfn.AGGREGATE(15,6,ROW($V$5:$V$1003)/(FIND("1",$V$5:$V$1003,1)&gt;0),ROW()-4)),"")</f>
        <v/>
      </c>
    </row>
    <row r="863" spans="2:32" x14ac:dyDescent="0.35">
      <c r="B863" s="139"/>
      <c r="C863" s="139" t="str">
        <f>IF(B863&lt;&gt;"",COUNTIF($B$4:$B863,"&lt;&gt;"),"")</f>
        <v/>
      </c>
      <c r="D863" s="142"/>
      <c r="E863" s="139"/>
      <c r="F863" s="139"/>
      <c r="G863" s="139"/>
      <c r="H863" s="139"/>
      <c r="I863" s="142"/>
      <c r="J863" s="139"/>
      <c r="K863" s="139" t="str">
        <f>IFERROR(INDEX(PLZ!B:B,MATCH(I863,PLZ!A:A,0)),"")</f>
        <v/>
      </c>
      <c r="L863" s="139"/>
      <c r="M863" s="139" t="str">
        <f>IFERROR(IF(K863&lt;&gt;"Baden-Württemberg",VLOOKUP(L863,Params!A$28:A$36,1,FALSE),""),"")</f>
        <v/>
      </c>
      <c r="N863" s="147"/>
      <c r="O863" s="139"/>
      <c r="P863" s="139" t="str">
        <f t="shared" si="43"/>
        <v/>
      </c>
      <c r="Q863" s="139" t="str">
        <f t="shared" si="43"/>
        <v/>
      </c>
      <c r="R863" s="139" t="str">
        <f t="shared" si="43"/>
        <v/>
      </c>
      <c r="S863" s="147"/>
      <c r="T863" s="146" t="str" cm="1">
        <f t="array" aca="1" ref="T863" ca="1">IF(B863&lt;&gt;"",HYPERLINK("#'"&amp;MID(CELL("Dateiname",'Gemarkungen &amp; Flurstücke'!A$1),FIND("]",CELL("Dateiname",'Gemarkungen &amp; Flurstücke'!A$1))+1,31)&amp;"'!B6","Bitte ergänzen Sie die Angaben in ''Gemarkungen &amp; Flurstücke''!"),"")</f>
        <v/>
      </c>
      <c r="U863" s="42" t="str">
        <f>IFERROR(VLOOKUP(K863,Params!$A$2:$C$17,3,FALSE)&amp;VLOOKUP(L863,Params!$A$21:$C$23,3,FALSE)&amp;IFERROR(VLOOKUP(M863,Params!$A$28:$C$36,3,FALSE),"0"),"")</f>
        <v/>
      </c>
      <c r="V863" s="67" t="str">
        <f t="shared" si="41"/>
        <v/>
      </c>
      <c r="W863" s="67" t="str">
        <f>IFERROR(VLOOKUP(U863,Verfahren!$A$1:$E$15,5,FALSE),"")&amp;IFERROR(VLOOKUP(V863,Verfahren!A$17:B$20,2,FALSE),"")</f>
        <v/>
      </c>
      <c r="X863" s="67" t="str">
        <f t="shared" si="42"/>
        <v/>
      </c>
      <c r="Y863" s="67">
        <v>859</v>
      </c>
      <c r="Z863" s="67" t="str" cm="1">
        <f t="array" ref="Z863">IFERROR(INDEX($C$1:$C$1003,_xlfn.AGGREGATE(15,6,ROW($W$5:$W$1003)/(FIND("Wohngrundstück",$W$5:$W$1003,1)&gt;0),ROW()-4)),"")</f>
        <v/>
      </c>
      <c r="AA863" s="67" t="str" cm="1">
        <f t="array" ref="AA863">IFERROR(INDEX($C$1:$C$1003,_xlfn.AGGREGATE(15,6,ROW($U$5:$U$1003)/(FIND("123",$U$5:$U$1003,1)&gt;0),ROW()-4)),"")</f>
        <v/>
      </c>
      <c r="AB863" s="67" t="str" cm="1">
        <f t="array" ref="AB863">IFERROR(INDEX($C$1:$C$1003,_xlfn.AGGREGATE(15,6,ROW($W$5:$W$1003)/(FIND("Nichtwohngrundstück",$W$5:$W$1003,1)&gt;0),ROW()-4)),"")</f>
        <v/>
      </c>
      <c r="AC863" s="67" t="str" cm="1">
        <f t="array" ref="AC863">IFERROR(INDEX($C$1:$C$1003,_xlfn.AGGREGATE(15,6,ROW($W$5:$W$1003)/(FIND("Gebäude",$W$5:$W$1003,1)&gt;0),ROW()-4)),"")</f>
        <v/>
      </c>
      <c r="AD863" s="67" t="str" cm="1">
        <f t="array" ref="AD863">IFERROR(INDEX($C$1:$C$1003,_xlfn.AGGREGATE(15,6,ROW($W$5:$W$1003)/(FIND("LuF",$W$5:$W$1003,1)&gt;0),ROW()-4)),"")</f>
        <v/>
      </c>
      <c r="AE863" s="67" t="str" cm="1">
        <f t="array" ref="AE863">IFERROR(INDEX($C$1:$C$1003,_xlfn.AGGREGATE(15,6,ROW($P$5:$P$1003)/(FIND("Ja",$P$5:$P$1003,1)&gt;0),ROW()-4)),"")</f>
        <v/>
      </c>
      <c r="AF863" s="67" t="str" cm="1">
        <f t="array" ref="AF863">IFERROR(INDEX($C$1:$C$1003,_xlfn.AGGREGATE(15,6,ROW($V$5:$V$1003)/(FIND("1",$V$5:$V$1003,1)&gt;0),ROW()-4)),"")</f>
        <v/>
      </c>
    </row>
    <row r="864" spans="2:32" x14ac:dyDescent="0.35">
      <c r="B864" s="139"/>
      <c r="C864" s="139" t="str">
        <f>IF(B864&lt;&gt;"",COUNTIF($B$4:$B864,"&lt;&gt;"),"")</f>
        <v/>
      </c>
      <c r="D864" s="142"/>
      <c r="E864" s="139"/>
      <c r="F864" s="139"/>
      <c r="G864" s="139"/>
      <c r="H864" s="139"/>
      <c r="I864" s="142"/>
      <c r="J864" s="139"/>
      <c r="K864" s="139" t="str">
        <f>IFERROR(INDEX(PLZ!B:B,MATCH(I864,PLZ!A:A,0)),"")</f>
        <v/>
      </c>
      <c r="L864" s="139"/>
      <c r="M864" s="139" t="str">
        <f>IFERROR(IF(K864&lt;&gt;"Baden-Württemberg",VLOOKUP(L864,Params!A$28:A$36,1,FALSE),""),"")</f>
        <v/>
      </c>
      <c r="N864" s="147"/>
      <c r="O864" s="139"/>
      <c r="P864" s="139" t="str">
        <f t="shared" si="43"/>
        <v/>
      </c>
      <c r="Q864" s="139" t="str">
        <f t="shared" si="43"/>
        <v/>
      </c>
      <c r="R864" s="139" t="str">
        <f t="shared" si="43"/>
        <v/>
      </c>
      <c r="S864" s="147"/>
      <c r="T864" s="146" t="str" cm="1">
        <f t="array" aca="1" ref="T864" ca="1">IF(B864&lt;&gt;"",HYPERLINK("#'"&amp;MID(CELL("Dateiname",'Gemarkungen &amp; Flurstücke'!A$1),FIND("]",CELL("Dateiname",'Gemarkungen &amp; Flurstücke'!A$1))+1,31)&amp;"'!B6","Bitte ergänzen Sie die Angaben in ''Gemarkungen &amp; Flurstücke''!"),"")</f>
        <v/>
      </c>
      <c r="U864" s="42" t="str">
        <f>IFERROR(VLOOKUP(K864,Params!$A$2:$C$17,3,FALSE)&amp;VLOOKUP(L864,Params!$A$21:$C$23,3,FALSE)&amp;IFERROR(VLOOKUP(M864,Params!$A$28:$C$36,3,FALSE),"0"),"")</f>
        <v/>
      </c>
      <c r="V864" s="67" t="str">
        <f t="shared" si="41"/>
        <v/>
      </c>
      <c r="W864" s="67" t="str">
        <f>IFERROR(VLOOKUP(U864,Verfahren!$A$1:$E$15,5,FALSE),"")&amp;IFERROR(VLOOKUP(V864,Verfahren!A$17:B$20,2,FALSE),"")</f>
        <v/>
      </c>
      <c r="X864" s="67" t="str">
        <f t="shared" si="42"/>
        <v/>
      </c>
      <c r="Y864" s="67">
        <v>860</v>
      </c>
      <c r="Z864" s="67" t="str" cm="1">
        <f t="array" ref="Z864">IFERROR(INDEX($C$1:$C$1003,_xlfn.AGGREGATE(15,6,ROW($W$5:$W$1003)/(FIND("Wohngrundstück",$W$5:$W$1003,1)&gt;0),ROW()-4)),"")</f>
        <v/>
      </c>
      <c r="AA864" s="67" t="str" cm="1">
        <f t="array" ref="AA864">IFERROR(INDEX($C$1:$C$1003,_xlfn.AGGREGATE(15,6,ROW($U$5:$U$1003)/(FIND("123",$U$5:$U$1003,1)&gt;0),ROW()-4)),"")</f>
        <v/>
      </c>
      <c r="AB864" s="67" t="str" cm="1">
        <f t="array" ref="AB864">IFERROR(INDEX($C$1:$C$1003,_xlfn.AGGREGATE(15,6,ROW($W$5:$W$1003)/(FIND("Nichtwohngrundstück",$W$5:$W$1003,1)&gt;0),ROW()-4)),"")</f>
        <v/>
      </c>
      <c r="AC864" s="67" t="str" cm="1">
        <f t="array" ref="AC864">IFERROR(INDEX($C$1:$C$1003,_xlfn.AGGREGATE(15,6,ROW($W$5:$W$1003)/(FIND("Gebäude",$W$5:$W$1003,1)&gt;0),ROW()-4)),"")</f>
        <v/>
      </c>
      <c r="AD864" s="67" t="str" cm="1">
        <f t="array" ref="AD864">IFERROR(INDEX($C$1:$C$1003,_xlfn.AGGREGATE(15,6,ROW($W$5:$W$1003)/(FIND("LuF",$W$5:$W$1003,1)&gt;0),ROW()-4)),"")</f>
        <v/>
      </c>
      <c r="AE864" s="67" t="str" cm="1">
        <f t="array" ref="AE864">IFERROR(INDEX($C$1:$C$1003,_xlfn.AGGREGATE(15,6,ROW($P$5:$P$1003)/(FIND("Ja",$P$5:$P$1003,1)&gt;0),ROW()-4)),"")</f>
        <v/>
      </c>
      <c r="AF864" s="67" t="str" cm="1">
        <f t="array" ref="AF864">IFERROR(INDEX($C$1:$C$1003,_xlfn.AGGREGATE(15,6,ROW($V$5:$V$1003)/(FIND("1",$V$5:$V$1003,1)&gt;0),ROW()-4)),"")</f>
        <v/>
      </c>
    </row>
    <row r="865" spans="2:32" x14ac:dyDescent="0.35">
      <c r="B865" s="139"/>
      <c r="C865" s="139" t="str">
        <f>IF(B865&lt;&gt;"",COUNTIF($B$4:$B865,"&lt;&gt;"),"")</f>
        <v/>
      </c>
      <c r="D865" s="142"/>
      <c r="E865" s="139"/>
      <c r="F865" s="139"/>
      <c r="G865" s="139"/>
      <c r="H865" s="139"/>
      <c r="I865" s="142"/>
      <c r="J865" s="139"/>
      <c r="K865" s="139" t="str">
        <f>IFERROR(INDEX(PLZ!B:B,MATCH(I865,PLZ!A:A,0)),"")</f>
        <v/>
      </c>
      <c r="L865" s="139"/>
      <c r="M865" s="139" t="str">
        <f>IFERROR(IF(K865&lt;&gt;"Baden-Württemberg",VLOOKUP(L865,Params!A$28:A$36,1,FALSE),""),"")</f>
        <v/>
      </c>
      <c r="N865" s="147"/>
      <c r="O865" s="139"/>
      <c r="P865" s="139" t="str">
        <f t="shared" si="43"/>
        <v/>
      </c>
      <c r="Q865" s="139" t="str">
        <f t="shared" si="43"/>
        <v/>
      </c>
      <c r="R865" s="139" t="str">
        <f t="shared" si="43"/>
        <v/>
      </c>
      <c r="S865" s="147"/>
      <c r="T865" s="146" t="str" cm="1">
        <f t="array" aca="1" ref="T865" ca="1">IF(B865&lt;&gt;"",HYPERLINK("#'"&amp;MID(CELL("Dateiname",'Gemarkungen &amp; Flurstücke'!A$1),FIND("]",CELL("Dateiname",'Gemarkungen &amp; Flurstücke'!A$1))+1,31)&amp;"'!B6","Bitte ergänzen Sie die Angaben in ''Gemarkungen &amp; Flurstücke''!"),"")</f>
        <v/>
      </c>
      <c r="U865" s="42" t="str">
        <f>IFERROR(VLOOKUP(K865,Params!$A$2:$C$17,3,FALSE)&amp;VLOOKUP(L865,Params!$A$21:$C$23,3,FALSE)&amp;IFERROR(VLOOKUP(M865,Params!$A$28:$C$36,3,FALSE),"0"),"")</f>
        <v/>
      </c>
      <c r="V865" s="67" t="str">
        <f t="shared" si="41"/>
        <v/>
      </c>
      <c r="W865" s="67" t="str">
        <f>IFERROR(VLOOKUP(U865,Verfahren!$A$1:$E$15,5,FALSE),"")&amp;IFERROR(VLOOKUP(V865,Verfahren!A$17:B$20,2,FALSE),"")</f>
        <v/>
      </c>
      <c r="X865" s="67" t="str">
        <f t="shared" si="42"/>
        <v/>
      </c>
      <c r="Y865" s="67">
        <v>861</v>
      </c>
      <c r="Z865" s="67" t="str" cm="1">
        <f t="array" ref="Z865">IFERROR(INDEX($C$1:$C$1003,_xlfn.AGGREGATE(15,6,ROW($W$5:$W$1003)/(FIND("Wohngrundstück",$W$5:$W$1003,1)&gt;0),ROW()-4)),"")</f>
        <v/>
      </c>
      <c r="AA865" s="67" t="str" cm="1">
        <f t="array" ref="AA865">IFERROR(INDEX($C$1:$C$1003,_xlfn.AGGREGATE(15,6,ROW($U$5:$U$1003)/(FIND("123",$U$5:$U$1003,1)&gt;0),ROW()-4)),"")</f>
        <v/>
      </c>
      <c r="AB865" s="67" t="str" cm="1">
        <f t="array" ref="AB865">IFERROR(INDEX($C$1:$C$1003,_xlfn.AGGREGATE(15,6,ROW($W$5:$W$1003)/(FIND("Nichtwohngrundstück",$W$5:$W$1003,1)&gt;0),ROW()-4)),"")</f>
        <v/>
      </c>
      <c r="AC865" s="67" t="str" cm="1">
        <f t="array" ref="AC865">IFERROR(INDEX($C$1:$C$1003,_xlfn.AGGREGATE(15,6,ROW($W$5:$W$1003)/(FIND("Gebäude",$W$5:$W$1003,1)&gt;0),ROW()-4)),"")</f>
        <v/>
      </c>
      <c r="AD865" s="67" t="str" cm="1">
        <f t="array" ref="AD865">IFERROR(INDEX($C$1:$C$1003,_xlfn.AGGREGATE(15,6,ROW($W$5:$W$1003)/(FIND("LuF",$W$5:$W$1003,1)&gt;0),ROW()-4)),"")</f>
        <v/>
      </c>
      <c r="AE865" s="67" t="str" cm="1">
        <f t="array" ref="AE865">IFERROR(INDEX($C$1:$C$1003,_xlfn.AGGREGATE(15,6,ROW($P$5:$P$1003)/(FIND("Ja",$P$5:$P$1003,1)&gt;0),ROW()-4)),"")</f>
        <v/>
      </c>
      <c r="AF865" s="67" t="str" cm="1">
        <f t="array" ref="AF865">IFERROR(INDEX($C$1:$C$1003,_xlfn.AGGREGATE(15,6,ROW($V$5:$V$1003)/(FIND("1",$V$5:$V$1003,1)&gt;0),ROW()-4)),"")</f>
        <v/>
      </c>
    </row>
    <row r="866" spans="2:32" x14ac:dyDescent="0.35">
      <c r="B866" s="139"/>
      <c r="C866" s="139" t="str">
        <f>IF(B866&lt;&gt;"",COUNTIF($B$4:$B866,"&lt;&gt;"),"")</f>
        <v/>
      </c>
      <c r="D866" s="142"/>
      <c r="E866" s="139"/>
      <c r="F866" s="139"/>
      <c r="G866" s="139"/>
      <c r="H866" s="139"/>
      <c r="I866" s="142"/>
      <c r="J866" s="139"/>
      <c r="K866" s="139" t="str">
        <f>IFERROR(INDEX(PLZ!B:B,MATCH(I866,PLZ!A:A,0)),"")</f>
        <v/>
      </c>
      <c r="L866" s="139"/>
      <c r="M866" s="139" t="str">
        <f>IFERROR(IF(K866&lt;&gt;"Baden-Württemberg",VLOOKUP(L866,Params!A$28:A$36,1,FALSE),""),"")</f>
        <v/>
      </c>
      <c r="N866" s="147"/>
      <c r="O866" s="139"/>
      <c r="P866" s="139" t="str">
        <f t="shared" si="43"/>
        <v/>
      </c>
      <c r="Q866" s="139" t="str">
        <f t="shared" si="43"/>
        <v/>
      </c>
      <c r="R866" s="139" t="str">
        <f t="shared" si="43"/>
        <v/>
      </c>
      <c r="S866" s="147"/>
      <c r="T866" s="146" t="str" cm="1">
        <f t="array" aca="1" ref="T866" ca="1">IF(B866&lt;&gt;"",HYPERLINK("#'"&amp;MID(CELL("Dateiname",'Gemarkungen &amp; Flurstücke'!A$1),FIND("]",CELL("Dateiname",'Gemarkungen &amp; Flurstücke'!A$1))+1,31)&amp;"'!B6","Bitte ergänzen Sie die Angaben in ''Gemarkungen &amp; Flurstücke''!"),"")</f>
        <v/>
      </c>
      <c r="U866" s="42" t="str">
        <f>IFERROR(VLOOKUP(K866,Params!$A$2:$C$17,3,FALSE)&amp;VLOOKUP(L866,Params!$A$21:$C$23,3,FALSE)&amp;IFERROR(VLOOKUP(M866,Params!$A$28:$C$36,3,FALSE),"0"),"")</f>
        <v/>
      </c>
      <c r="V866" s="67" t="str">
        <f t="shared" si="41"/>
        <v/>
      </c>
      <c r="W866" s="67" t="str">
        <f>IFERROR(VLOOKUP(U866,Verfahren!$A$1:$E$15,5,FALSE),"")&amp;IFERROR(VLOOKUP(V866,Verfahren!A$17:B$20,2,FALSE),"")</f>
        <v/>
      </c>
      <c r="X866" s="67" t="str">
        <f t="shared" si="42"/>
        <v/>
      </c>
      <c r="Y866" s="67">
        <v>862</v>
      </c>
      <c r="Z866" s="67" t="str" cm="1">
        <f t="array" ref="Z866">IFERROR(INDEX($C$1:$C$1003,_xlfn.AGGREGATE(15,6,ROW($W$5:$W$1003)/(FIND("Wohngrundstück",$W$5:$W$1003,1)&gt;0),ROW()-4)),"")</f>
        <v/>
      </c>
      <c r="AA866" s="67" t="str" cm="1">
        <f t="array" ref="AA866">IFERROR(INDEX($C$1:$C$1003,_xlfn.AGGREGATE(15,6,ROW($U$5:$U$1003)/(FIND("123",$U$5:$U$1003,1)&gt;0),ROW()-4)),"")</f>
        <v/>
      </c>
      <c r="AB866" s="67" t="str" cm="1">
        <f t="array" ref="AB866">IFERROR(INDEX($C$1:$C$1003,_xlfn.AGGREGATE(15,6,ROW($W$5:$W$1003)/(FIND("Nichtwohngrundstück",$W$5:$W$1003,1)&gt;0),ROW()-4)),"")</f>
        <v/>
      </c>
      <c r="AC866" s="67" t="str" cm="1">
        <f t="array" ref="AC866">IFERROR(INDEX($C$1:$C$1003,_xlfn.AGGREGATE(15,6,ROW($W$5:$W$1003)/(FIND("Gebäude",$W$5:$W$1003,1)&gt;0),ROW()-4)),"")</f>
        <v/>
      </c>
      <c r="AD866" s="67" t="str" cm="1">
        <f t="array" ref="AD866">IFERROR(INDEX($C$1:$C$1003,_xlfn.AGGREGATE(15,6,ROW($W$5:$W$1003)/(FIND("LuF",$W$5:$W$1003,1)&gt;0),ROW()-4)),"")</f>
        <v/>
      </c>
      <c r="AE866" s="67" t="str" cm="1">
        <f t="array" ref="AE866">IFERROR(INDEX($C$1:$C$1003,_xlfn.AGGREGATE(15,6,ROW($P$5:$P$1003)/(FIND("Ja",$P$5:$P$1003,1)&gt;0),ROW()-4)),"")</f>
        <v/>
      </c>
      <c r="AF866" s="67" t="str" cm="1">
        <f t="array" ref="AF866">IFERROR(INDEX($C$1:$C$1003,_xlfn.AGGREGATE(15,6,ROW($V$5:$V$1003)/(FIND("1",$V$5:$V$1003,1)&gt;0),ROW()-4)),"")</f>
        <v/>
      </c>
    </row>
    <row r="867" spans="2:32" x14ac:dyDescent="0.35">
      <c r="B867" s="139"/>
      <c r="C867" s="139" t="str">
        <f>IF(B867&lt;&gt;"",COUNTIF($B$4:$B867,"&lt;&gt;"),"")</f>
        <v/>
      </c>
      <c r="D867" s="142"/>
      <c r="E867" s="139"/>
      <c r="F867" s="139"/>
      <c r="G867" s="139"/>
      <c r="H867" s="139"/>
      <c r="I867" s="142"/>
      <c r="J867" s="139"/>
      <c r="K867" s="139" t="str">
        <f>IFERROR(INDEX(PLZ!B:B,MATCH(I867,PLZ!A:A,0)),"")</f>
        <v/>
      </c>
      <c r="L867" s="139"/>
      <c r="M867" s="139" t="str">
        <f>IFERROR(IF(K867&lt;&gt;"Baden-Württemberg",VLOOKUP(L867,Params!A$28:A$36,1,FALSE),""),"")</f>
        <v/>
      </c>
      <c r="N867" s="147"/>
      <c r="O867" s="139"/>
      <c r="P867" s="139" t="str">
        <f t="shared" si="43"/>
        <v/>
      </c>
      <c r="Q867" s="139" t="str">
        <f t="shared" si="43"/>
        <v/>
      </c>
      <c r="R867" s="139" t="str">
        <f t="shared" si="43"/>
        <v/>
      </c>
      <c r="S867" s="147"/>
      <c r="T867" s="146" t="str" cm="1">
        <f t="array" aca="1" ref="T867" ca="1">IF(B867&lt;&gt;"",HYPERLINK("#'"&amp;MID(CELL("Dateiname",'Gemarkungen &amp; Flurstücke'!A$1),FIND("]",CELL("Dateiname",'Gemarkungen &amp; Flurstücke'!A$1))+1,31)&amp;"'!B6","Bitte ergänzen Sie die Angaben in ''Gemarkungen &amp; Flurstücke''!"),"")</f>
        <v/>
      </c>
      <c r="U867" s="42" t="str">
        <f>IFERROR(VLOOKUP(K867,Params!$A$2:$C$17,3,FALSE)&amp;VLOOKUP(L867,Params!$A$21:$C$23,3,FALSE)&amp;IFERROR(VLOOKUP(M867,Params!$A$28:$C$36,3,FALSE),"0"),"")</f>
        <v/>
      </c>
      <c r="V867" s="67" t="str">
        <f t="shared" si="41"/>
        <v/>
      </c>
      <c r="W867" s="67" t="str">
        <f>IFERROR(VLOOKUP(U867,Verfahren!$A$1:$E$15,5,FALSE),"")&amp;IFERROR(VLOOKUP(V867,Verfahren!A$17:B$20,2,FALSE),"")</f>
        <v/>
      </c>
      <c r="X867" s="67" t="str">
        <f t="shared" si="42"/>
        <v/>
      </c>
      <c r="Y867" s="67">
        <v>863</v>
      </c>
      <c r="Z867" s="67" t="str" cm="1">
        <f t="array" ref="Z867">IFERROR(INDEX($C$1:$C$1003,_xlfn.AGGREGATE(15,6,ROW($W$5:$W$1003)/(FIND("Wohngrundstück",$W$5:$W$1003,1)&gt;0),ROW()-4)),"")</f>
        <v/>
      </c>
      <c r="AA867" s="67" t="str" cm="1">
        <f t="array" ref="AA867">IFERROR(INDEX($C$1:$C$1003,_xlfn.AGGREGATE(15,6,ROW($U$5:$U$1003)/(FIND("123",$U$5:$U$1003,1)&gt;0),ROW()-4)),"")</f>
        <v/>
      </c>
      <c r="AB867" s="67" t="str" cm="1">
        <f t="array" ref="AB867">IFERROR(INDEX($C$1:$C$1003,_xlfn.AGGREGATE(15,6,ROW($W$5:$W$1003)/(FIND("Nichtwohngrundstück",$W$5:$W$1003,1)&gt;0),ROW()-4)),"")</f>
        <v/>
      </c>
      <c r="AC867" s="67" t="str" cm="1">
        <f t="array" ref="AC867">IFERROR(INDEX($C$1:$C$1003,_xlfn.AGGREGATE(15,6,ROW($W$5:$W$1003)/(FIND("Gebäude",$W$5:$W$1003,1)&gt;0),ROW()-4)),"")</f>
        <v/>
      </c>
      <c r="AD867" s="67" t="str" cm="1">
        <f t="array" ref="AD867">IFERROR(INDEX($C$1:$C$1003,_xlfn.AGGREGATE(15,6,ROW($W$5:$W$1003)/(FIND("LuF",$W$5:$W$1003,1)&gt;0),ROW()-4)),"")</f>
        <v/>
      </c>
      <c r="AE867" s="67" t="str" cm="1">
        <f t="array" ref="AE867">IFERROR(INDEX($C$1:$C$1003,_xlfn.AGGREGATE(15,6,ROW($P$5:$P$1003)/(FIND("Ja",$P$5:$P$1003,1)&gt;0),ROW()-4)),"")</f>
        <v/>
      </c>
      <c r="AF867" s="67" t="str" cm="1">
        <f t="array" ref="AF867">IFERROR(INDEX($C$1:$C$1003,_xlfn.AGGREGATE(15,6,ROW($V$5:$V$1003)/(FIND("1",$V$5:$V$1003,1)&gt;0),ROW()-4)),"")</f>
        <v/>
      </c>
    </row>
    <row r="868" spans="2:32" x14ac:dyDescent="0.35">
      <c r="B868" s="139"/>
      <c r="C868" s="139" t="str">
        <f>IF(B868&lt;&gt;"",COUNTIF($B$4:$B868,"&lt;&gt;"),"")</f>
        <v/>
      </c>
      <c r="D868" s="142"/>
      <c r="E868" s="139"/>
      <c r="F868" s="139"/>
      <c r="G868" s="139"/>
      <c r="H868" s="139"/>
      <c r="I868" s="142"/>
      <c r="J868" s="139"/>
      <c r="K868" s="139" t="str">
        <f>IFERROR(INDEX(PLZ!B:B,MATCH(I868,PLZ!A:A,0)),"")</f>
        <v/>
      </c>
      <c r="L868" s="139"/>
      <c r="M868" s="139" t="str">
        <f>IFERROR(IF(K868&lt;&gt;"Baden-Württemberg",VLOOKUP(L868,Params!A$28:A$36,1,FALSE),""),"")</f>
        <v/>
      </c>
      <c r="N868" s="147"/>
      <c r="O868" s="139"/>
      <c r="P868" s="139" t="str">
        <f t="shared" si="43"/>
        <v/>
      </c>
      <c r="Q868" s="139" t="str">
        <f t="shared" si="43"/>
        <v/>
      </c>
      <c r="R868" s="139" t="str">
        <f t="shared" si="43"/>
        <v/>
      </c>
      <c r="S868" s="147"/>
      <c r="T868" s="146" t="str" cm="1">
        <f t="array" aca="1" ref="T868" ca="1">IF(B868&lt;&gt;"",HYPERLINK("#'"&amp;MID(CELL("Dateiname",'Gemarkungen &amp; Flurstücke'!A$1),FIND("]",CELL("Dateiname",'Gemarkungen &amp; Flurstücke'!A$1))+1,31)&amp;"'!B6","Bitte ergänzen Sie die Angaben in ''Gemarkungen &amp; Flurstücke''!"),"")</f>
        <v/>
      </c>
      <c r="U868" s="42" t="str">
        <f>IFERROR(VLOOKUP(K868,Params!$A$2:$C$17,3,FALSE)&amp;VLOOKUP(L868,Params!$A$21:$C$23,3,FALSE)&amp;IFERROR(VLOOKUP(M868,Params!$A$28:$C$36,3,FALSE),"0"),"")</f>
        <v/>
      </c>
      <c r="V868" s="67" t="str">
        <f t="shared" si="41"/>
        <v/>
      </c>
      <c r="W868" s="67" t="str">
        <f>IFERROR(VLOOKUP(U868,Verfahren!$A$1:$E$15,5,FALSE),"")&amp;IFERROR(VLOOKUP(V868,Verfahren!A$17:B$20,2,FALSE),"")</f>
        <v/>
      </c>
      <c r="X868" s="67" t="str">
        <f t="shared" si="42"/>
        <v/>
      </c>
      <c r="Y868" s="67">
        <v>864</v>
      </c>
      <c r="Z868" s="67" t="str" cm="1">
        <f t="array" ref="Z868">IFERROR(INDEX($C$1:$C$1003,_xlfn.AGGREGATE(15,6,ROW($W$5:$W$1003)/(FIND("Wohngrundstück",$W$5:$W$1003,1)&gt;0),ROW()-4)),"")</f>
        <v/>
      </c>
      <c r="AA868" s="67" t="str" cm="1">
        <f t="array" ref="AA868">IFERROR(INDEX($C$1:$C$1003,_xlfn.AGGREGATE(15,6,ROW($U$5:$U$1003)/(FIND("123",$U$5:$U$1003,1)&gt;0),ROW()-4)),"")</f>
        <v/>
      </c>
      <c r="AB868" s="67" t="str" cm="1">
        <f t="array" ref="AB868">IFERROR(INDEX($C$1:$C$1003,_xlfn.AGGREGATE(15,6,ROW($W$5:$W$1003)/(FIND("Nichtwohngrundstück",$W$5:$W$1003,1)&gt;0),ROW()-4)),"")</f>
        <v/>
      </c>
      <c r="AC868" s="67" t="str" cm="1">
        <f t="array" ref="AC868">IFERROR(INDEX($C$1:$C$1003,_xlfn.AGGREGATE(15,6,ROW($W$5:$W$1003)/(FIND("Gebäude",$W$5:$W$1003,1)&gt;0),ROW()-4)),"")</f>
        <v/>
      </c>
      <c r="AD868" s="67" t="str" cm="1">
        <f t="array" ref="AD868">IFERROR(INDEX($C$1:$C$1003,_xlfn.AGGREGATE(15,6,ROW($W$5:$W$1003)/(FIND("LuF",$W$5:$W$1003,1)&gt;0),ROW()-4)),"")</f>
        <v/>
      </c>
      <c r="AE868" s="67" t="str" cm="1">
        <f t="array" ref="AE868">IFERROR(INDEX($C$1:$C$1003,_xlfn.AGGREGATE(15,6,ROW($P$5:$P$1003)/(FIND("Ja",$P$5:$P$1003,1)&gt;0),ROW()-4)),"")</f>
        <v/>
      </c>
      <c r="AF868" s="67" t="str" cm="1">
        <f t="array" ref="AF868">IFERROR(INDEX($C$1:$C$1003,_xlfn.AGGREGATE(15,6,ROW($V$5:$V$1003)/(FIND("1",$V$5:$V$1003,1)&gt;0),ROW()-4)),"")</f>
        <v/>
      </c>
    </row>
    <row r="869" spans="2:32" x14ac:dyDescent="0.35">
      <c r="B869" s="139"/>
      <c r="C869" s="139" t="str">
        <f>IF(B869&lt;&gt;"",COUNTIF($B$4:$B869,"&lt;&gt;"),"")</f>
        <v/>
      </c>
      <c r="D869" s="142"/>
      <c r="E869" s="139"/>
      <c r="F869" s="139"/>
      <c r="G869" s="139"/>
      <c r="H869" s="139"/>
      <c r="I869" s="142"/>
      <c r="J869" s="139"/>
      <c r="K869" s="139" t="str">
        <f>IFERROR(INDEX(PLZ!B:B,MATCH(I869,PLZ!A:A,0)),"")</f>
        <v/>
      </c>
      <c r="L869" s="139"/>
      <c r="M869" s="139" t="str">
        <f>IFERROR(IF(K869&lt;&gt;"Baden-Württemberg",VLOOKUP(L869,Params!A$28:A$36,1,FALSE),""),"")</f>
        <v/>
      </c>
      <c r="N869" s="147"/>
      <c r="O869" s="139"/>
      <c r="P869" s="139" t="str">
        <f t="shared" si="43"/>
        <v/>
      </c>
      <c r="Q869" s="139" t="str">
        <f t="shared" si="43"/>
        <v/>
      </c>
      <c r="R869" s="139" t="str">
        <f t="shared" si="43"/>
        <v/>
      </c>
      <c r="S869" s="147"/>
      <c r="T869" s="146" t="str" cm="1">
        <f t="array" aca="1" ref="T869" ca="1">IF(B869&lt;&gt;"",HYPERLINK("#'"&amp;MID(CELL("Dateiname",'Gemarkungen &amp; Flurstücke'!A$1),FIND("]",CELL("Dateiname",'Gemarkungen &amp; Flurstücke'!A$1))+1,31)&amp;"'!B6","Bitte ergänzen Sie die Angaben in ''Gemarkungen &amp; Flurstücke''!"),"")</f>
        <v/>
      </c>
      <c r="U869" s="42" t="str">
        <f>IFERROR(VLOOKUP(K869,Params!$A$2:$C$17,3,FALSE)&amp;VLOOKUP(L869,Params!$A$21:$C$23,3,FALSE)&amp;IFERROR(VLOOKUP(M869,Params!$A$28:$C$36,3,FALSE),"0"),"")</f>
        <v/>
      </c>
      <c r="V869" s="67" t="str">
        <f t="shared" si="41"/>
        <v/>
      </c>
      <c r="W869" s="67" t="str">
        <f>IFERROR(VLOOKUP(U869,Verfahren!$A$1:$E$15,5,FALSE),"")&amp;IFERROR(VLOOKUP(V869,Verfahren!A$17:B$20,2,FALSE),"")</f>
        <v/>
      </c>
      <c r="X869" s="67" t="str">
        <f t="shared" si="42"/>
        <v/>
      </c>
      <c r="Y869" s="67">
        <v>865</v>
      </c>
      <c r="Z869" s="67" t="str" cm="1">
        <f t="array" ref="Z869">IFERROR(INDEX($C$1:$C$1003,_xlfn.AGGREGATE(15,6,ROW($W$5:$W$1003)/(FIND("Wohngrundstück",$W$5:$W$1003,1)&gt;0),ROW()-4)),"")</f>
        <v/>
      </c>
      <c r="AA869" s="67" t="str" cm="1">
        <f t="array" ref="AA869">IFERROR(INDEX($C$1:$C$1003,_xlfn.AGGREGATE(15,6,ROW($U$5:$U$1003)/(FIND("123",$U$5:$U$1003,1)&gt;0),ROW()-4)),"")</f>
        <v/>
      </c>
      <c r="AB869" s="67" t="str" cm="1">
        <f t="array" ref="AB869">IFERROR(INDEX($C$1:$C$1003,_xlfn.AGGREGATE(15,6,ROW($W$5:$W$1003)/(FIND("Nichtwohngrundstück",$W$5:$W$1003,1)&gt;0),ROW()-4)),"")</f>
        <v/>
      </c>
      <c r="AC869" s="67" t="str" cm="1">
        <f t="array" ref="AC869">IFERROR(INDEX($C$1:$C$1003,_xlfn.AGGREGATE(15,6,ROW($W$5:$W$1003)/(FIND("Gebäude",$W$5:$W$1003,1)&gt;0),ROW()-4)),"")</f>
        <v/>
      </c>
      <c r="AD869" s="67" t="str" cm="1">
        <f t="array" ref="AD869">IFERROR(INDEX($C$1:$C$1003,_xlfn.AGGREGATE(15,6,ROW($W$5:$W$1003)/(FIND("LuF",$W$5:$W$1003,1)&gt;0),ROW()-4)),"")</f>
        <v/>
      </c>
      <c r="AE869" s="67" t="str" cm="1">
        <f t="array" ref="AE869">IFERROR(INDEX($C$1:$C$1003,_xlfn.AGGREGATE(15,6,ROW($P$5:$P$1003)/(FIND("Ja",$P$5:$P$1003,1)&gt;0),ROW()-4)),"")</f>
        <v/>
      </c>
      <c r="AF869" s="67" t="str" cm="1">
        <f t="array" ref="AF869">IFERROR(INDEX($C$1:$C$1003,_xlfn.AGGREGATE(15,6,ROW($V$5:$V$1003)/(FIND("1",$V$5:$V$1003,1)&gt;0),ROW()-4)),"")</f>
        <v/>
      </c>
    </row>
    <row r="870" spans="2:32" x14ac:dyDescent="0.35">
      <c r="B870" s="139"/>
      <c r="C870" s="139" t="str">
        <f>IF(B870&lt;&gt;"",COUNTIF($B$4:$B870,"&lt;&gt;"),"")</f>
        <v/>
      </c>
      <c r="D870" s="142"/>
      <c r="E870" s="139"/>
      <c r="F870" s="139"/>
      <c r="G870" s="139"/>
      <c r="H870" s="139"/>
      <c r="I870" s="142"/>
      <c r="J870" s="139"/>
      <c r="K870" s="139" t="str">
        <f>IFERROR(INDEX(PLZ!B:B,MATCH(I870,PLZ!A:A,0)),"")</f>
        <v/>
      </c>
      <c r="L870" s="139"/>
      <c r="M870" s="139" t="str">
        <f>IFERROR(IF(K870&lt;&gt;"Baden-Württemberg",VLOOKUP(L870,Params!A$28:A$36,1,FALSE),""),"")</f>
        <v/>
      </c>
      <c r="N870" s="147"/>
      <c r="O870" s="139"/>
      <c r="P870" s="139" t="str">
        <f t="shared" si="43"/>
        <v/>
      </c>
      <c r="Q870" s="139" t="str">
        <f t="shared" si="43"/>
        <v/>
      </c>
      <c r="R870" s="139" t="str">
        <f t="shared" si="43"/>
        <v/>
      </c>
      <c r="S870" s="147"/>
      <c r="T870" s="146" t="str" cm="1">
        <f t="array" aca="1" ref="T870" ca="1">IF(B870&lt;&gt;"",HYPERLINK("#'"&amp;MID(CELL("Dateiname",'Gemarkungen &amp; Flurstücke'!A$1),FIND("]",CELL("Dateiname",'Gemarkungen &amp; Flurstücke'!A$1))+1,31)&amp;"'!B6","Bitte ergänzen Sie die Angaben in ''Gemarkungen &amp; Flurstücke''!"),"")</f>
        <v/>
      </c>
      <c r="U870" s="42" t="str">
        <f>IFERROR(VLOOKUP(K870,Params!$A$2:$C$17,3,FALSE)&amp;VLOOKUP(L870,Params!$A$21:$C$23,3,FALSE)&amp;IFERROR(VLOOKUP(M870,Params!$A$28:$C$36,3,FALSE),"0"),"")</f>
        <v/>
      </c>
      <c r="V870" s="67" t="str">
        <f t="shared" si="41"/>
        <v/>
      </c>
      <c r="W870" s="67" t="str">
        <f>IFERROR(VLOOKUP(U870,Verfahren!$A$1:$E$15,5,FALSE),"")&amp;IFERROR(VLOOKUP(V870,Verfahren!A$17:B$20,2,FALSE),"")</f>
        <v/>
      </c>
      <c r="X870" s="67" t="str">
        <f t="shared" si="42"/>
        <v/>
      </c>
      <c r="Y870" s="67">
        <v>866</v>
      </c>
      <c r="Z870" s="67" t="str" cm="1">
        <f t="array" ref="Z870">IFERROR(INDEX($C$1:$C$1003,_xlfn.AGGREGATE(15,6,ROW($W$5:$W$1003)/(FIND("Wohngrundstück",$W$5:$W$1003,1)&gt;0),ROW()-4)),"")</f>
        <v/>
      </c>
      <c r="AA870" s="67" t="str" cm="1">
        <f t="array" ref="AA870">IFERROR(INDEX($C$1:$C$1003,_xlfn.AGGREGATE(15,6,ROW($U$5:$U$1003)/(FIND("123",$U$5:$U$1003,1)&gt;0),ROW()-4)),"")</f>
        <v/>
      </c>
      <c r="AB870" s="67" t="str" cm="1">
        <f t="array" ref="AB870">IFERROR(INDEX($C$1:$C$1003,_xlfn.AGGREGATE(15,6,ROW($W$5:$W$1003)/(FIND("Nichtwohngrundstück",$W$5:$W$1003,1)&gt;0),ROW()-4)),"")</f>
        <v/>
      </c>
      <c r="AC870" s="67" t="str" cm="1">
        <f t="array" ref="AC870">IFERROR(INDEX($C$1:$C$1003,_xlfn.AGGREGATE(15,6,ROW($W$5:$W$1003)/(FIND("Gebäude",$W$5:$W$1003,1)&gt;0),ROW()-4)),"")</f>
        <v/>
      </c>
      <c r="AD870" s="67" t="str" cm="1">
        <f t="array" ref="AD870">IFERROR(INDEX($C$1:$C$1003,_xlfn.AGGREGATE(15,6,ROW($W$5:$W$1003)/(FIND("LuF",$W$5:$W$1003,1)&gt;0),ROW()-4)),"")</f>
        <v/>
      </c>
      <c r="AE870" s="67" t="str" cm="1">
        <f t="array" ref="AE870">IFERROR(INDEX($C$1:$C$1003,_xlfn.AGGREGATE(15,6,ROW($P$5:$P$1003)/(FIND("Ja",$P$5:$P$1003,1)&gt;0),ROW()-4)),"")</f>
        <v/>
      </c>
      <c r="AF870" s="67" t="str" cm="1">
        <f t="array" ref="AF870">IFERROR(INDEX($C$1:$C$1003,_xlfn.AGGREGATE(15,6,ROW($V$5:$V$1003)/(FIND("1",$V$5:$V$1003,1)&gt;0),ROW()-4)),"")</f>
        <v/>
      </c>
    </row>
    <row r="871" spans="2:32" x14ac:dyDescent="0.35">
      <c r="B871" s="139"/>
      <c r="C871" s="139" t="str">
        <f>IF(B871&lt;&gt;"",COUNTIF($B$4:$B871,"&lt;&gt;"),"")</f>
        <v/>
      </c>
      <c r="D871" s="142"/>
      <c r="E871" s="139"/>
      <c r="F871" s="139"/>
      <c r="G871" s="139"/>
      <c r="H871" s="139"/>
      <c r="I871" s="142"/>
      <c r="J871" s="139"/>
      <c r="K871" s="139" t="str">
        <f>IFERROR(INDEX(PLZ!B:B,MATCH(I871,PLZ!A:A,0)),"")</f>
        <v/>
      </c>
      <c r="L871" s="139"/>
      <c r="M871" s="139" t="str">
        <f>IFERROR(IF(K871&lt;&gt;"Baden-Württemberg",VLOOKUP(L871,Params!A$28:A$36,1,FALSE),""),"")</f>
        <v/>
      </c>
      <c r="N871" s="147"/>
      <c r="O871" s="139"/>
      <c r="P871" s="139" t="str">
        <f t="shared" si="43"/>
        <v/>
      </c>
      <c r="Q871" s="139" t="str">
        <f t="shared" si="43"/>
        <v/>
      </c>
      <c r="R871" s="139" t="str">
        <f t="shared" si="43"/>
        <v/>
      </c>
      <c r="S871" s="147"/>
      <c r="T871" s="146" t="str" cm="1">
        <f t="array" aca="1" ref="T871" ca="1">IF(B871&lt;&gt;"",HYPERLINK("#'"&amp;MID(CELL("Dateiname",'Gemarkungen &amp; Flurstücke'!A$1),FIND("]",CELL("Dateiname",'Gemarkungen &amp; Flurstücke'!A$1))+1,31)&amp;"'!B6","Bitte ergänzen Sie die Angaben in ''Gemarkungen &amp; Flurstücke''!"),"")</f>
        <v/>
      </c>
      <c r="U871" s="42" t="str">
        <f>IFERROR(VLOOKUP(K871,Params!$A$2:$C$17,3,FALSE)&amp;VLOOKUP(L871,Params!$A$21:$C$23,3,FALSE)&amp;IFERROR(VLOOKUP(M871,Params!$A$28:$C$36,3,FALSE),"0"),"")</f>
        <v/>
      </c>
      <c r="V871" s="67" t="str">
        <f t="shared" si="41"/>
        <v/>
      </c>
      <c r="W871" s="67" t="str">
        <f>IFERROR(VLOOKUP(U871,Verfahren!$A$1:$E$15,5,FALSE),"")&amp;IFERROR(VLOOKUP(V871,Verfahren!A$17:B$20,2,FALSE),"")</f>
        <v/>
      </c>
      <c r="X871" s="67" t="str">
        <f t="shared" si="42"/>
        <v/>
      </c>
      <c r="Y871" s="67">
        <v>867</v>
      </c>
      <c r="Z871" s="67" t="str" cm="1">
        <f t="array" ref="Z871">IFERROR(INDEX($C$1:$C$1003,_xlfn.AGGREGATE(15,6,ROW($W$5:$W$1003)/(FIND("Wohngrundstück",$W$5:$W$1003,1)&gt;0),ROW()-4)),"")</f>
        <v/>
      </c>
      <c r="AA871" s="67" t="str" cm="1">
        <f t="array" ref="AA871">IFERROR(INDEX($C$1:$C$1003,_xlfn.AGGREGATE(15,6,ROW($U$5:$U$1003)/(FIND("123",$U$5:$U$1003,1)&gt;0),ROW()-4)),"")</f>
        <v/>
      </c>
      <c r="AB871" s="67" t="str" cm="1">
        <f t="array" ref="AB871">IFERROR(INDEX($C$1:$C$1003,_xlfn.AGGREGATE(15,6,ROW($W$5:$W$1003)/(FIND("Nichtwohngrundstück",$W$5:$W$1003,1)&gt;0),ROW()-4)),"")</f>
        <v/>
      </c>
      <c r="AC871" s="67" t="str" cm="1">
        <f t="array" ref="AC871">IFERROR(INDEX($C$1:$C$1003,_xlfn.AGGREGATE(15,6,ROW($W$5:$W$1003)/(FIND("Gebäude",$W$5:$W$1003,1)&gt;0),ROW()-4)),"")</f>
        <v/>
      </c>
      <c r="AD871" s="67" t="str" cm="1">
        <f t="array" ref="AD871">IFERROR(INDEX($C$1:$C$1003,_xlfn.AGGREGATE(15,6,ROW($W$5:$W$1003)/(FIND("LuF",$W$5:$W$1003,1)&gt;0),ROW()-4)),"")</f>
        <v/>
      </c>
      <c r="AE871" s="67" t="str" cm="1">
        <f t="array" ref="AE871">IFERROR(INDEX($C$1:$C$1003,_xlfn.AGGREGATE(15,6,ROW($P$5:$P$1003)/(FIND("Ja",$P$5:$P$1003,1)&gt;0),ROW()-4)),"")</f>
        <v/>
      </c>
      <c r="AF871" s="67" t="str" cm="1">
        <f t="array" ref="AF871">IFERROR(INDEX($C$1:$C$1003,_xlfn.AGGREGATE(15,6,ROW($V$5:$V$1003)/(FIND("1",$V$5:$V$1003,1)&gt;0),ROW()-4)),"")</f>
        <v/>
      </c>
    </row>
    <row r="872" spans="2:32" x14ac:dyDescent="0.35">
      <c r="B872" s="139"/>
      <c r="C872" s="139" t="str">
        <f>IF(B872&lt;&gt;"",COUNTIF($B$4:$B872,"&lt;&gt;"),"")</f>
        <v/>
      </c>
      <c r="D872" s="142"/>
      <c r="E872" s="139"/>
      <c r="F872" s="139"/>
      <c r="G872" s="139"/>
      <c r="H872" s="139"/>
      <c r="I872" s="142"/>
      <c r="J872" s="139"/>
      <c r="K872" s="139" t="str">
        <f>IFERROR(INDEX(PLZ!B:B,MATCH(I872,PLZ!A:A,0)),"")</f>
        <v/>
      </c>
      <c r="L872" s="139"/>
      <c r="M872" s="139" t="str">
        <f>IFERROR(IF(K872&lt;&gt;"Baden-Württemberg",VLOOKUP(L872,Params!A$28:A$36,1,FALSE),""),"")</f>
        <v/>
      </c>
      <c r="N872" s="147"/>
      <c r="O872" s="139"/>
      <c r="P872" s="139" t="str">
        <f t="shared" si="43"/>
        <v/>
      </c>
      <c r="Q872" s="139" t="str">
        <f t="shared" si="43"/>
        <v/>
      </c>
      <c r="R872" s="139" t="str">
        <f t="shared" si="43"/>
        <v/>
      </c>
      <c r="S872" s="147"/>
      <c r="T872" s="146" t="str" cm="1">
        <f t="array" aca="1" ref="T872" ca="1">IF(B872&lt;&gt;"",HYPERLINK("#'"&amp;MID(CELL("Dateiname",'Gemarkungen &amp; Flurstücke'!A$1),FIND("]",CELL("Dateiname",'Gemarkungen &amp; Flurstücke'!A$1))+1,31)&amp;"'!B6","Bitte ergänzen Sie die Angaben in ''Gemarkungen &amp; Flurstücke''!"),"")</f>
        <v/>
      </c>
      <c r="U872" s="42" t="str">
        <f>IFERROR(VLOOKUP(K872,Params!$A$2:$C$17,3,FALSE)&amp;VLOOKUP(L872,Params!$A$21:$C$23,3,FALSE)&amp;IFERROR(VLOOKUP(M872,Params!$A$28:$C$36,3,FALSE),"0"),"")</f>
        <v/>
      </c>
      <c r="V872" s="67" t="str">
        <f t="shared" si="41"/>
        <v/>
      </c>
      <c r="W872" s="67" t="str">
        <f>IFERROR(VLOOKUP(U872,Verfahren!$A$1:$E$15,5,FALSE),"")&amp;IFERROR(VLOOKUP(V872,Verfahren!A$17:B$20,2,FALSE),"")</f>
        <v/>
      </c>
      <c r="X872" s="67" t="str">
        <f t="shared" si="42"/>
        <v/>
      </c>
      <c r="Y872" s="67">
        <v>868</v>
      </c>
      <c r="Z872" s="67" t="str" cm="1">
        <f t="array" ref="Z872">IFERROR(INDEX($C$1:$C$1003,_xlfn.AGGREGATE(15,6,ROW($W$5:$W$1003)/(FIND("Wohngrundstück",$W$5:$W$1003,1)&gt;0),ROW()-4)),"")</f>
        <v/>
      </c>
      <c r="AA872" s="67" t="str" cm="1">
        <f t="array" ref="AA872">IFERROR(INDEX($C$1:$C$1003,_xlfn.AGGREGATE(15,6,ROW($U$5:$U$1003)/(FIND("123",$U$5:$U$1003,1)&gt;0),ROW()-4)),"")</f>
        <v/>
      </c>
      <c r="AB872" s="67" t="str" cm="1">
        <f t="array" ref="AB872">IFERROR(INDEX($C$1:$C$1003,_xlfn.AGGREGATE(15,6,ROW($W$5:$W$1003)/(FIND("Nichtwohngrundstück",$W$5:$W$1003,1)&gt;0),ROW()-4)),"")</f>
        <v/>
      </c>
      <c r="AC872" s="67" t="str" cm="1">
        <f t="array" ref="AC872">IFERROR(INDEX($C$1:$C$1003,_xlfn.AGGREGATE(15,6,ROW($W$5:$W$1003)/(FIND("Gebäude",$W$5:$W$1003,1)&gt;0),ROW()-4)),"")</f>
        <v/>
      </c>
      <c r="AD872" s="67" t="str" cm="1">
        <f t="array" ref="AD872">IFERROR(INDEX($C$1:$C$1003,_xlfn.AGGREGATE(15,6,ROW($W$5:$W$1003)/(FIND("LuF",$W$5:$W$1003,1)&gt;0),ROW()-4)),"")</f>
        <v/>
      </c>
      <c r="AE872" s="67" t="str" cm="1">
        <f t="array" ref="AE872">IFERROR(INDEX($C$1:$C$1003,_xlfn.AGGREGATE(15,6,ROW($P$5:$P$1003)/(FIND("Ja",$P$5:$P$1003,1)&gt;0),ROW()-4)),"")</f>
        <v/>
      </c>
      <c r="AF872" s="67" t="str" cm="1">
        <f t="array" ref="AF872">IFERROR(INDEX($C$1:$C$1003,_xlfn.AGGREGATE(15,6,ROW($V$5:$V$1003)/(FIND("1",$V$5:$V$1003,1)&gt;0),ROW()-4)),"")</f>
        <v/>
      </c>
    </row>
    <row r="873" spans="2:32" x14ac:dyDescent="0.35">
      <c r="B873" s="139"/>
      <c r="C873" s="139" t="str">
        <f>IF(B873&lt;&gt;"",COUNTIF($B$4:$B873,"&lt;&gt;"),"")</f>
        <v/>
      </c>
      <c r="D873" s="142"/>
      <c r="E873" s="139"/>
      <c r="F873" s="139"/>
      <c r="G873" s="139"/>
      <c r="H873" s="139"/>
      <c r="I873" s="142"/>
      <c r="J873" s="139"/>
      <c r="K873" s="139" t="str">
        <f>IFERROR(INDEX(PLZ!B:B,MATCH(I873,PLZ!A:A,0)),"")</f>
        <v/>
      </c>
      <c r="L873" s="139"/>
      <c r="M873" s="139" t="str">
        <f>IFERROR(IF(K873&lt;&gt;"Baden-Württemberg",VLOOKUP(L873,Params!A$28:A$36,1,FALSE),""),"")</f>
        <v/>
      </c>
      <c r="N873" s="147"/>
      <c r="O873" s="139"/>
      <c r="P873" s="139" t="str">
        <f t="shared" si="43"/>
        <v/>
      </c>
      <c r="Q873" s="139" t="str">
        <f t="shared" si="43"/>
        <v/>
      </c>
      <c r="R873" s="139" t="str">
        <f t="shared" si="43"/>
        <v/>
      </c>
      <c r="S873" s="147"/>
      <c r="T873" s="146" t="str" cm="1">
        <f t="array" aca="1" ref="T873" ca="1">IF(B873&lt;&gt;"",HYPERLINK("#'"&amp;MID(CELL("Dateiname",'Gemarkungen &amp; Flurstücke'!A$1),FIND("]",CELL("Dateiname",'Gemarkungen &amp; Flurstücke'!A$1))+1,31)&amp;"'!B6","Bitte ergänzen Sie die Angaben in ''Gemarkungen &amp; Flurstücke''!"),"")</f>
        <v/>
      </c>
      <c r="U873" s="42" t="str">
        <f>IFERROR(VLOOKUP(K873,Params!$A$2:$C$17,3,FALSE)&amp;VLOOKUP(L873,Params!$A$21:$C$23,3,FALSE)&amp;IFERROR(VLOOKUP(M873,Params!$A$28:$C$36,3,FALSE),"0"),"")</f>
        <v/>
      </c>
      <c r="V873" s="67" t="str">
        <f t="shared" si="41"/>
        <v/>
      </c>
      <c r="W873" s="67" t="str">
        <f>IFERROR(VLOOKUP(U873,Verfahren!$A$1:$E$15,5,FALSE),"")&amp;IFERROR(VLOOKUP(V873,Verfahren!A$17:B$20,2,FALSE),"")</f>
        <v/>
      </c>
      <c r="X873" s="67" t="str">
        <f t="shared" si="42"/>
        <v/>
      </c>
      <c r="Y873" s="67">
        <v>869</v>
      </c>
      <c r="Z873" s="67" t="str" cm="1">
        <f t="array" ref="Z873">IFERROR(INDEX($C$1:$C$1003,_xlfn.AGGREGATE(15,6,ROW($W$5:$W$1003)/(FIND("Wohngrundstück",$W$5:$W$1003,1)&gt;0),ROW()-4)),"")</f>
        <v/>
      </c>
      <c r="AA873" s="67" t="str" cm="1">
        <f t="array" ref="AA873">IFERROR(INDEX($C$1:$C$1003,_xlfn.AGGREGATE(15,6,ROW($U$5:$U$1003)/(FIND("123",$U$5:$U$1003,1)&gt;0),ROW()-4)),"")</f>
        <v/>
      </c>
      <c r="AB873" s="67" t="str" cm="1">
        <f t="array" ref="AB873">IFERROR(INDEX($C$1:$C$1003,_xlfn.AGGREGATE(15,6,ROW($W$5:$W$1003)/(FIND("Nichtwohngrundstück",$W$5:$W$1003,1)&gt;0),ROW()-4)),"")</f>
        <v/>
      </c>
      <c r="AC873" s="67" t="str" cm="1">
        <f t="array" ref="AC873">IFERROR(INDEX($C$1:$C$1003,_xlfn.AGGREGATE(15,6,ROW($W$5:$W$1003)/(FIND("Gebäude",$W$5:$W$1003,1)&gt;0),ROW()-4)),"")</f>
        <v/>
      </c>
      <c r="AD873" s="67" t="str" cm="1">
        <f t="array" ref="AD873">IFERROR(INDEX($C$1:$C$1003,_xlfn.AGGREGATE(15,6,ROW($W$5:$W$1003)/(FIND("LuF",$W$5:$W$1003,1)&gt;0),ROW()-4)),"")</f>
        <v/>
      </c>
      <c r="AE873" s="67" t="str" cm="1">
        <f t="array" ref="AE873">IFERROR(INDEX($C$1:$C$1003,_xlfn.AGGREGATE(15,6,ROW($P$5:$P$1003)/(FIND("Ja",$P$5:$P$1003,1)&gt;0),ROW()-4)),"")</f>
        <v/>
      </c>
      <c r="AF873" s="67" t="str" cm="1">
        <f t="array" ref="AF873">IFERROR(INDEX($C$1:$C$1003,_xlfn.AGGREGATE(15,6,ROW($V$5:$V$1003)/(FIND("1",$V$5:$V$1003,1)&gt;0),ROW()-4)),"")</f>
        <v/>
      </c>
    </row>
    <row r="874" spans="2:32" x14ac:dyDescent="0.35">
      <c r="B874" s="139"/>
      <c r="C874" s="139" t="str">
        <f>IF(B874&lt;&gt;"",COUNTIF($B$4:$B874,"&lt;&gt;"),"")</f>
        <v/>
      </c>
      <c r="D874" s="142"/>
      <c r="E874" s="139"/>
      <c r="F874" s="139"/>
      <c r="G874" s="139"/>
      <c r="H874" s="139"/>
      <c r="I874" s="142"/>
      <c r="J874" s="139"/>
      <c r="K874" s="139" t="str">
        <f>IFERROR(INDEX(PLZ!B:B,MATCH(I874,PLZ!A:A,0)),"")</f>
        <v/>
      </c>
      <c r="L874" s="139"/>
      <c r="M874" s="139" t="str">
        <f>IFERROR(IF(K874&lt;&gt;"Baden-Württemberg",VLOOKUP(L874,Params!A$28:A$36,1,FALSE),""),"")</f>
        <v/>
      </c>
      <c r="N874" s="147"/>
      <c r="O874" s="139"/>
      <c r="P874" s="139" t="str">
        <f t="shared" si="43"/>
        <v/>
      </c>
      <c r="Q874" s="139" t="str">
        <f t="shared" si="43"/>
        <v/>
      </c>
      <c r="R874" s="139" t="str">
        <f t="shared" si="43"/>
        <v/>
      </c>
      <c r="S874" s="147"/>
      <c r="T874" s="146" t="str" cm="1">
        <f t="array" aca="1" ref="T874" ca="1">IF(B874&lt;&gt;"",HYPERLINK("#'"&amp;MID(CELL("Dateiname",'Gemarkungen &amp; Flurstücke'!A$1),FIND("]",CELL("Dateiname",'Gemarkungen &amp; Flurstücke'!A$1))+1,31)&amp;"'!B6","Bitte ergänzen Sie die Angaben in ''Gemarkungen &amp; Flurstücke''!"),"")</f>
        <v/>
      </c>
      <c r="U874" s="42" t="str">
        <f>IFERROR(VLOOKUP(K874,Params!$A$2:$C$17,3,FALSE)&amp;VLOOKUP(L874,Params!$A$21:$C$23,3,FALSE)&amp;IFERROR(VLOOKUP(M874,Params!$A$28:$C$36,3,FALSE),"0"),"")</f>
        <v/>
      </c>
      <c r="V874" s="67" t="str">
        <f t="shared" si="41"/>
        <v/>
      </c>
      <c r="W874" s="67" t="str">
        <f>IFERROR(VLOOKUP(U874,Verfahren!$A$1:$E$15,5,FALSE),"")&amp;IFERROR(VLOOKUP(V874,Verfahren!A$17:B$20,2,FALSE),"")</f>
        <v/>
      </c>
      <c r="X874" s="67" t="str">
        <f t="shared" si="42"/>
        <v/>
      </c>
      <c r="Y874" s="67">
        <v>870</v>
      </c>
      <c r="Z874" s="67" t="str" cm="1">
        <f t="array" ref="Z874">IFERROR(INDEX($C$1:$C$1003,_xlfn.AGGREGATE(15,6,ROW($W$5:$W$1003)/(FIND("Wohngrundstück",$W$5:$W$1003,1)&gt;0),ROW()-4)),"")</f>
        <v/>
      </c>
      <c r="AA874" s="67" t="str" cm="1">
        <f t="array" ref="AA874">IFERROR(INDEX($C$1:$C$1003,_xlfn.AGGREGATE(15,6,ROW($U$5:$U$1003)/(FIND("123",$U$5:$U$1003,1)&gt;0),ROW()-4)),"")</f>
        <v/>
      </c>
      <c r="AB874" s="67" t="str" cm="1">
        <f t="array" ref="AB874">IFERROR(INDEX($C$1:$C$1003,_xlfn.AGGREGATE(15,6,ROW($W$5:$W$1003)/(FIND("Nichtwohngrundstück",$W$5:$W$1003,1)&gt;0),ROW()-4)),"")</f>
        <v/>
      </c>
      <c r="AC874" s="67" t="str" cm="1">
        <f t="array" ref="AC874">IFERROR(INDEX($C$1:$C$1003,_xlfn.AGGREGATE(15,6,ROW($W$5:$W$1003)/(FIND("Gebäude",$W$5:$W$1003,1)&gt;0),ROW()-4)),"")</f>
        <v/>
      </c>
      <c r="AD874" s="67" t="str" cm="1">
        <f t="array" ref="AD874">IFERROR(INDEX($C$1:$C$1003,_xlfn.AGGREGATE(15,6,ROW($W$5:$W$1003)/(FIND("LuF",$W$5:$W$1003,1)&gt;0),ROW()-4)),"")</f>
        <v/>
      </c>
      <c r="AE874" s="67" t="str" cm="1">
        <f t="array" ref="AE874">IFERROR(INDEX($C$1:$C$1003,_xlfn.AGGREGATE(15,6,ROW($P$5:$P$1003)/(FIND("Ja",$P$5:$P$1003,1)&gt;0),ROW()-4)),"")</f>
        <v/>
      </c>
      <c r="AF874" s="67" t="str" cm="1">
        <f t="array" ref="AF874">IFERROR(INDEX($C$1:$C$1003,_xlfn.AGGREGATE(15,6,ROW($V$5:$V$1003)/(FIND("1",$V$5:$V$1003,1)&gt;0),ROW()-4)),"")</f>
        <v/>
      </c>
    </row>
    <row r="875" spans="2:32" x14ac:dyDescent="0.35">
      <c r="B875" s="139"/>
      <c r="C875" s="139" t="str">
        <f>IF(B875&lt;&gt;"",COUNTIF($B$4:$B875,"&lt;&gt;"),"")</f>
        <v/>
      </c>
      <c r="D875" s="142"/>
      <c r="E875" s="139"/>
      <c r="F875" s="139"/>
      <c r="G875" s="139"/>
      <c r="H875" s="139"/>
      <c r="I875" s="142"/>
      <c r="J875" s="139"/>
      <c r="K875" s="139" t="str">
        <f>IFERROR(INDEX(PLZ!B:B,MATCH(I875,PLZ!A:A,0)),"")</f>
        <v/>
      </c>
      <c r="L875" s="139"/>
      <c r="M875" s="139" t="str">
        <f>IFERROR(IF(K875&lt;&gt;"Baden-Württemberg",VLOOKUP(L875,Params!A$28:A$36,1,FALSE),""),"")</f>
        <v/>
      </c>
      <c r="N875" s="147"/>
      <c r="O875" s="139"/>
      <c r="P875" s="139" t="str">
        <f t="shared" si="43"/>
        <v/>
      </c>
      <c r="Q875" s="139" t="str">
        <f t="shared" si="43"/>
        <v/>
      </c>
      <c r="R875" s="139" t="str">
        <f t="shared" si="43"/>
        <v/>
      </c>
      <c r="S875" s="147"/>
      <c r="T875" s="146" t="str" cm="1">
        <f t="array" aca="1" ref="T875" ca="1">IF(B875&lt;&gt;"",HYPERLINK("#'"&amp;MID(CELL("Dateiname",'Gemarkungen &amp; Flurstücke'!A$1),FIND("]",CELL("Dateiname",'Gemarkungen &amp; Flurstücke'!A$1))+1,31)&amp;"'!B6","Bitte ergänzen Sie die Angaben in ''Gemarkungen &amp; Flurstücke''!"),"")</f>
        <v/>
      </c>
      <c r="U875" s="42" t="str">
        <f>IFERROR(VLOOKUP(K875,Params!$A$2:$C$17,3,FALSE)&amp;VLOOKUP(L875,Params!$A$21:$C$23,3,FALSE)&amp;IFERROR(VLOOKUP(M875,Params!$A$28:$C$36,3,FALSE),"0"),"")</f>
        <v/>
      </c>
      <c r="V875" s="67" t="str">
        <f t="shared" si="41"/>
        <v/>
      </c>
      <c r="W875" s="67" t="str">
        <f>IFERROR(VLOOKUP(U875,Verfahren!$A$1:$E$15,5,FALSE),"")&amp;IFERROR(VLOOKUP(V875,Verfahren!A$17:B$20,2,FALSE),"")</f>
        <v/>
      </c>
      <c r="X875" s="67" t="str">
        <f t="shared" si="42"/>
        <v/>
      </c>
      <c r="Y875" s="67">
        <v>871</v>
      </c>
      <c r="Z875" s="67" t="str" cm="1">
        <f t="array" ref="Z875">IFERROR(INDEX($C$1:$C$1003,_xlfn.AGGREGATE(15,6,ROW($W$5:$W$1003)/(FIND("Wohngrundstück",$W$5:$W$1003,1)&gt;0),ROW()-4)),"")</f>
        <v/>
      </c>
      <c r="AA875" s="67" t="str" cm="1">
        <f t="array" ref="AA875">IFERROR(INDEX($C$1:$C$1003,_xlfn.AGGREGATE(15,6,ROW($U$5:$U$1003)/(FIND("123",$U$5:$U$1003,1)&gt;0),ROW()-4)),"")</f>
        <v/>
      </c>
      <c r="AB875" s="67" t="str" cm="1">
        <f t="array" ref="AB875">IFERROR(INDEX($C$1:$C$1003,_xlfn.AGGREGATE(15,6,ROW($W$5:$W$1003)/(FIND("Nichtwohngrundstück",$W$5:$W$1003,1)&gt;0),ROW()-4)),"")</f>
        <v/>
      </c>
      <c r="AC875" s="67" t="str" cm="1">
        <f t="array" ref="AC875">IFERROR(INDEX($C$1:$C$1003,_xlfn.AGGREGATE(15,6,ROW($W$5:$W$1003)/(FIND("Gebäude",$W$5:$W$1003,1)&gt;0),ROW()-4)),"")</f>
        <v/>
      </c>
      <c r="AD875" s="67" t="str" cm="1">
        <f t="array" ref="AD875">IFERROR(INDEX($C$1:$C$1003,_xlfn.AGGREGATE(15,6,ROW($W$5:$W$1003)/(FIND("LuF",$W$5:$W$1003,1)&gt;0),ROW()-4)),"")</f>
        <v/>
      </c>
      <c r="AE875" s="67" t="str" cm="1">
        <f t="array" ref="AE875">IFERROR(INDEX($C$1:$C$1003,_xlfn.AGGREGATE(15,6,ROW($P$5:$P$1003)/(FIND("Ja",$P$5:$P$1003,1)&gt;0),ROW()-4)),"")</f>
        <v/>
      </c>
      <c r="AF875" s="67" t="str" cm="1">
        <f t="array" ref="AF875">IFERROR(INDEX($C$1:$C$1003,_xlfn.AGGREGATE(15,6,ROW($V$5:$V$1003)/(FIND("1",$V$5:$V$1003,1)&gt;0),ROW()-4)),"")</f>
        <v/>
      </c>
    </row>
    <row r="876" spans="2:32" x14ac:dyDescent="0.35">
      <c r="B876" s="139"/>
      <c r="C876" s="139" t="str">
        <f>IF(B876&lt;&gt;"",COUNTIF($B$4:$B876,"&lt;&gt;"),"")</f>
        <v/>
      </c>
      <c r="D876" s="142"/>
      <c r="E876" s="139"/>
      <c r="F876" s="139"/>
      <c r="G876" s="139"/>
      <c r="H876" s="139"/>
      <c r="I876" s="142"/>
      <c r="J876" s="139"/>
      <c r="K876" s="139" t="str">
        <f>IFERROR(INDEX(PLZ!B:B,MATCH(I876,PLZ!A:A,0)),"")</f>
        <v/>
      </c>
      <c r="L876" s="139"/>
      <c r="M876" s="139" t="str">
        <f>IFERROR(IF(K876&lt;&gt;"Baden-Württemberg",VLOOKUP(L876,Params!A$28:A$36,1,FALSE),""),"")</f>
        <v/>
      </c>
      <c r="N876" s="147"/>
      <c r="O876" s="139"/>
      <c r="P876" s="139" t="str">
        <f t="shared" si="43"/>
        <v/>
      </c>
      <c r="Q876" s="139" t="str">
        <f t="shared" si="43"/>
        <v/>
      </c>
      <c r="R876" s="139" t="str">
        <f t="shared" si="43"/>
        <v/>
      </c>
      <c r="S876" s="147"/>
      <c r="T876" s="146" t="str" cm="1">
        <f t="array" aca="1" ref="T876" ca="1">IF(B876&lt;&gt;"",HYPERLINK("#'"&amp;MID(CELL("Dateiname",'Gemarkungen &amp; Flurstücke'!A$1),FIND("]",CELL("Dateiname",'Gemarkungen &amp; Flurstücke'!A$1))+1,31)&amp;"'!B6","Bitte ergänzen Sie die Angaben in ''Gemarkungen &amp; Flurstücke''!"),"")</f>
        <v/>
      </c>
      <c r="U876" s="42" t="str">
        <f>IFERROR(VLOOKUP(K876,Params!$A$2:$C$17,3,FALSE)&amp;VLOOKUP(L876,Params!$A$21:$C$23,3,FALSE)&amp;IFERROR(VLOOKUP(M876,Params!$A$28:$C$36,3,FALSE),"0"),"")</f>
        <v/>
      </c>
      <c r="V876" s="67" t="str">
        <f t="shared" si="41"/>
        <v/>
      </c>
      <c r="W876" s="67" t="str">
        <f>IFERROR(VLOOKUP(U876,Verfahren!$A$1:$E$15,5,FALSE),"")&amp;IFERROR(VLOOKUP(V876,Verfahren!A$17:B$20,2,FALSE),"")</f>
        <v/>
      </c>
      <c r="X876" s="67" t="str">
        <f t="shared" si="42"/>
        <v/>
      </c>
      <c r="Y876" s="67">
        <v>872</v>
      </c>
      <c r="Z876" s="67" t="str" cm="1">
        <f t="array" ref="Z876">IFERROR(INDEX($C$1:$C$1003,_xlfn.AGGREGATE(15,6,ROW($W$5:$W$1003)/(FIND("Wohngrundstück",$W$5:$W$1003,1)&gt;0),ROW()-4)),"")</f>
        <v/>
      </c>
      <c r="AA876" s="67" t="str" cm="1">
        <f t="array" ref="AA876">IFERROR(INDEX($C$1:$C$1003,_xlfn.AGGREGATE(15,6,ROW($U$5:$U$1003)/(FIND("123",$U$5:$U$1003,1)&gt;0),ROW()-4)),"")</f>
        <v/>
      </c>
      <c r="AB876" s="67" t="str" cm="1">
        <f t="array" ref="AB876">IFERROR(INDEX($C$1:$C$1003,_xlfn.AGGREGATE(15,6,ROW($W$5:$W$1003)/(FIND("Nichtwohngrundstück",$W$5:$W$1003,1)&gt;0),ROW()-4)),"")</f>
        <v/>
      </c>
      <c r="AC876" s="67" t="str" cm="1">
        <f t="array" ref="AC876">IFERROR(INDEX($C$1:$C$1003,_xlfn.AGGREGATE(15,6,ROW($W$5:$W$1003)/(FIND("Gebäude",$W$5:$W$1003,1)&gt;0),ROW()-4)),"")</f>
        <v/>
      </c>
      <c r="AD876" s="67" t="str" cm="1">
        <f t="array" ref="AD876">IFERROR(INDEX($C$1:$C$1003,_xlfn.AGGREGATE(15,6,ROW($W$5:$W$1003)/(FIND("LuF",$W$5:$W$1003,1)&gt;0),ROW()-4)),"")</f>
        <v/>
      </c>
      <c r="AE876" s="67" t="str" cm="1">
        <f t="array" ref="AE876">IFERROR(INDEX($C$1:$C$1003,_xlfn.AGGREGATE(15,6,ROW($P$5:$P$1003)/(FIND("Ja",$P$5:$P$1003,1)&gt;0),ROW()-4)),"")</f>
        <v/>
      </c>
      <c r="AF876" s="67" t="str" cm="1">
        <f t="array" ref="AF876">IFERROR(INDEX($C$1:$C$1003,_xlfn.AGGREGATE(15,6,ROW($V$5:$V$1003)/(FIND("1",$V$5:$V$1003,1)&gt;0),ROW()-4)),"")</f>
        <v/>
      </c>
    </row>
    <row r="877" spans="2:32" x14ac:dyDescent="0.35">
      <c r="B877" s="139"/>
      <c r="C877" s="139" t="str">
        <f>IF(B877&lt;&gt;"",COUNTIF($B$4:$B877,"&lt;&gt;"),"")</f>
        <v/>
      </c>
      <c r="D877" s="142"/>
      <c r="E877" s="139"/>
      <c r="F877" s="139"/>
      <c r="G877" s="139"/>
      <c r="H877" s="139"/>
      <c r="I877" s="142"/>
      <c r="J877" s="139"/>
      <c r="K877" s="139" t="str">
        <f>IFERROR(INDEX(PLZ!B:B,MATCH(I877,PLZ!A:A,0)),"")</f>
        <v/>
      </c>
      <c r="L877" s="139"/>
      <c r="M877" s="139" t="str">
        <f>IFERROR(IF(K877&lt;&gt;"Baden-Württemberg",VLOOKUP(L877,Params!A$28:A$36,1,FALSE),""),"")</f>
        <v/>
      </c>
      <c r="N877" s="147"/>
      <c r="O877" s="139"/>
      <c r="P877" s="139" t="str">
        <f t="shared" si="43"/>
        <v/>
      </c>
      <c r="Q877" s="139" t="str">
        <f t="shared" si="43"/>
        <v/>
      </c>
      <c r="R877" s="139" t="str">
        <f t="shared" si="43"/>
        <v/>
      </c>
      <c r="S877" s="147"/>
      <c r="T877" s="146" t="str" cm="1">
        <f t="array" aca="1" ref="T877" ca="1">IF(B877&lt;&gt;"",HYPERLINK("#'"&amp;MID(CELL("Dateiname",'Gemarkungen &amp; Flurstücke'!A$1),FIND("]",CELL("Dateiname",'Gemarkungen &amp; Flurstücke'!A$1))+1,31)&amp;"'!B6","Bitte ergänzen Sie die Angaben in ''Gemarkungen &amp; Flurstücke''!"),"")</f>
        <v/>
      </c>
      <c r="U877" s="42" t="str">
        <f>IFERROR(VLOOKUP(K877,Params!$A$2:$C$17,3,FALSE)&amp;VLOOKUP(L877,Params!$A$21:$C$23,3,FALSE)&amp;IFERROR(VLOOKUP(M877,Params!$A$28:$C$36,3,FALSE),"0"),"")</f>
        <v/>
      </c>
      <c r="V877" s="67" t="str">
        <f t="shared" si="41"/>
        <v/>
      </c>
      <c r="W877" s="67" t="str">
        <f>IFERROR(VLOOKUP(U877,Verfahren!$A$1:$E$15,5,FALSE),"")&amp;IFERROR(VLOOKUP(V877,Verfahren!A$17:B$20,2,FALSE),"")</f>
        <v/>
      </c>
      <c r="X877" s="67" t="str">
        <f t="shared" si="42"/>
        <v/>
      </c>
      <c r="Y877" s="67">
        <v>873</v>
      </c>
      <c r="Z877" s="67" t="str" cm="1">
        <f t="array" ref="Z877">IFERROR(INDEX($C$1:$C$1003,_xlfn.AGGREGATE(15,6,ROW($W$5:$W$1003)/(FIND("Wohngrundstück",$W$5:$W$1003,1)&gt;0),ROW()-4)),"")</f>
        <v/>
      </c>
      <c r="AA877" s="67" t="str" cm="1">
        <f t="array" ref="AA877">IFERROR(INDEX($C$1:$C$1003,_xlfn.AGGREGATE(15,6,ROW($U$5:$U$1003)/(FIND("123",$U$5:$U$1003,1)&gt;0),ROW()-4)),"")</f>
        <v/>
      </c>
      <c r="AB877" s="67" t="str" cm="1">
        <f t="array" ref="AB877">IFERROR(INDEX($C$1:$C$1003,_xlfn.AGGREGATE(15,6,ROW($W$5:$W$1003)/(FIND("Nichtwohngrundstück",$W$5:$W$1003,1)&gt;0),ROW()-4)),"")</f>
        <v/>
      </c>
      <c r="AC877" s="67" t="str" cm="1">
        <f t="array" ref="AC877">IFERROR(INDEX($C$1:$C$1003,_xlfn.AGGREGATE(15,6,ROW($W$5:$W$1003)/(FIND("Gebäude",$W$5:$W$1003,1)&gt;0),ROW()-4)),"")</f>
        <v/>
      </c>
      <c r="AD877" s="67" t="str" cm="1">
        <f t="array" ref="AD877">IFERROR(INDEX($C$1:$C$1003,_xlfn.AGGREGATE(15,6,ROW($W$5:$W$1003)/(FIND("LuF",$W$5:$W$1003,1)&gt;0),ROW()-4)),"")</f>
        <v/>
      </c>
      <c r="AE877" s="67" t="str" cm="1">
        <f t="array" ref="AE877">IFERROR(INDEX($C$1:$C$1003,_xlfn.AGGREGATE(15,6,ROW($P$5:$P$1003)/(FIND("Ja",$P$5:$P$1003,1)&gt;0),ROW()-4)),"")</f>
        <v/>
      </c>
      <c r="AF877" s="67" t="str" cm="1">
        <f t="array" ref="AF877">IFERROR(INDEX($C$1:$C$1003,_xlfn.AGGREGATE(15,6,ROW($V$5:$V$1003)/(FIND("1",$V$5:$V$1003,1)&gt;0),ROW()-4)),"")</f>
        <v/>
      </c>
    </row>
    <row r="878" spans="2:32" x14ac:dyDescent="0.35">
      <c r="B878" s="139"/>
      <c r="C878" s="139" t="str">
        <f>IF(B878&lt;&gt;"",COUNTIF($B$4:$B878,"&lt;&gt;"),"")</f>
        <v/>
      </c>
      <c r="D878" s="142"/>
      <c r="E878" s="139"/>
      <c r="F878" s="139"/>
      <c r="G878" s="139"/>
      <c r="H878" s="139"/>
      <c r="I878" s="142"/>
      <c r="J878" s="139"/>
      <c r="K878" s="139" t="str">
        <f>IFERROR(INDEX(PLZ!B:B,MATCH(I878,PLZ!A:A,0)),"")</f>
        <v/>
      </c>
      <c r="L878" s="139"/>
      <c r="M878" s="139" t="str">
        <f>IFERROR(IF(K878&lt;&gt;"Baden-Württemberg",VLOOKUP(L878,Params!A$28:A$36,1,FALSE),""),"")</f>
        <v/>
      </c>
      <c r="N878" s="147"/>
      <c r="O878" s="139"/>
      <c r="P878" s="139" t="str">
        <f t="shared" si="43"/>
        <v/>
      </c>
      <c r="Q878" s="139" t="str">
        <f t="shared" si="43"/>
        <v/>
      </c>
      <c r="R878" s="139" t="str">
        <f t="shared" si="43"/>
        <v/>
      </c>
      <c r="S878" s="147"/>
      <c r="T878" s="146" t="str" cm="1">
        <f t="array" aca="1" ref="T878" ca="1">IF(B878&lt;&gt;"",HYPERLINK("#'"&amp;MID(CELL("Dateiname",'Gemarkungen &amp; Flurstücke'!A$1),FIND("]",CELL("Dateiname",'Gemarkungen &amp; Flurstücke'!A$1))+1,31)&amp;"'!B6","Bitte ergänzen Sie die Angaben in ''Gemarkungen &amp; Flurstücke''!"),"")</f>
        <v/>
      </c>
      <c r="U878" s="42" t="str">
        <f>IFERROR(VLOOKUP(K878,Params!$A$2:$C$17,3,FALSE)&amp;VLOOKUP(L878,Params!$A$21:$C$23,3,FALSE)&amp;IFERROR(VLOOKUP(M878,Params!$A$28:$C$36,3,FALSE),"0"),"")</f>
        <v/>
      </c>
      <c r="V878" s="67" t="str">
        <f t="shared" si="41"/>
        <v/>
      </c>
      <c r="W878" s="67" t="str">
        <f>IFERROR(VLOOKUP(U878,Verfahren!$A$1:$E$15,5,FALSE),"")&amp;IFERROR(VLOOKUP(V878,Verfahren!A$17:B$20,2,FALSE),"")</f>
        <v/>
      </c>
      <c r="X878" s="67" t="str">
        <f t="shared" si="42"/>
        <v/>
      </c>
      <c r="Y878" s="67">
        <v>874</v>
      </c>
      <c r="Z878" s="67" t="str" cm="1">
        <f t="array" ref="Z878">IFERROR(INDEX($C$1:$C$1003,_xlfn.AGGREGATE(15,6,ROW($W$5:$W$1003)/(FIND("Wohngrundstück",$W$5:$W$1003,1)&gt;0),ROW()-4)),"")</f>
        <v/>
      </c>
      <c r="AA878" s="67" t="str" cm="1">
        <f t="array" ref="AA878">IFERROR(INDEX($C$1:$C$1003,_xlfn.AGGREGATE(15,6,ROW($U$5:$U$1003)/(FIND("123",$U$5:$U$1003,1)&gt;0),ROW()-4)),"")</f>
        <v/>
      </c>
      <c r="AB878" s="67" t="str" cm="1">
        <f t="array" ref="AB878">IFERROR(INDEX($C$1:$C$1003,_xlfn.AGGREGATE(15,6,ROW($W$5:$W$1003)/(FIND("Nichtwohngrundstück",$W$5:$W$1003,1)&gt;0),ROW()-4)),"")</f>
        <v/>
      </c>
      <c r="AC878" s="67" t="str" cm="1">
        <f t="array" ref="AC878">IFERROR(INDEX($C$1:$C$1003,_xlfn.AGGREGATE(15,6,ROW($W$5:$W$1003)/(FIND("Gebäude",$W$5:$W$1003,1)&gt;0),ROW()-4)),"")</f>
        <v/>
      </c>
      <c r="AD878" s="67" t="str" cm="1">
        <f t="array" ref="AD878">IFERROR(INDEX($C$1:$C$1003,_xlfn.AGGREGATE(15,6,ROW($W$5:$W$1003)/(FIND("LuF",$W$5:$W$1003,1)&gt;0),ROW()-4)),"")</f>
        <v/>
      </c>
      <c r="AE878" s="67" t="str" cm="1">
        <f t="array" ref="AE878">IFERROR(INDEX($C$1:$C$1003,_xlfn.AGGREGATE(15,6,ROW($P$5:$P$1003)/(FIND("Ja",$P$5:$P$1003,1)&gt;0),ROW()-4)),"")</f>
        <v/>
      </c>
      <c r="AF878" s="67" t="str" cm="1">
        <f t="array" ref="AF878">IFERROR(INDEX($C$1:$C$1003,_xlfn.AGGREGATE(15,6,ROW($V$5:$V$1003)/(FIND("1",$V$5:$V$1003,1)&gt;0),ROW()-4)),"")</f>
        <v/>
      </c>
    </row>
    <row r="879" spans="2:32" x14ac:dyDescent="0.35">
      <c r="B879" s="139"/>
      <c r="C879" s="139" t="str">
        <f>IF(B879&lt;&gt;"",COUNTIF($B$4:$B879,"&lt;&gt;"),"")</f>
        <v/>
      </c>
      <c r="D879" s="142"/>
      <c r="E879" s="139"/>
      <c r="F879" s="139"/>
      <c r="G879" s="139"/>
      <c r="H879" s="139"/>
      <c r="I879" s="142"/>
      <c r="J879" s="139"/>
      <c r="K879" s="139" t="str">
        <f>IFERROR(INDEX(PLZ!B:B,MATCH(I879,PLZ!A:A,0)),"")</f>
        <v/>
      </c>
      <c r="L879" s="139"/>
      <c r="M879" s="139" t="str">
        <f>IFERROR(IF(K879&lt;&gt;"Baden-Württemberg",VLOOKUP(L879,Params!A$28:A$36,1,FALSE),""),"")</f>
        <v/>
      </c>
      <c r="N879" s="147"/>
      <c r="O879" s="139"/>
      <c r="P879" s="139" t="str">
        <f t="shared" si="43"/>
        <v/>
      </c>
      <c r="Q879" s="139" t="str">
        <f t="shared" si="43"/>
        <v/>
      </c>
      <c r="R879" s="139" t="str">
        <f t="shared" si="43"/>
        <v/>
      </c>
      <c r="S879" s="147"/>
      <c r="T879" s="146" t="str" cm="1">
        <f t="array" aca="1" ref="T879" ca="1">IF(B879&lt;&gt;"",HYPERLINK("#'"&amp;MID(CELL("Dateiname",'Gemarkungen &amp; Flurstücke'!A$1),FIND("]",CELL("Dateiname",'Gemarkungen &amp; Flurstücke'!A$1))+1,31)&amp;"'!B6","Bitte ergänzen Sie die Angaben in ''Gemarkungen &amp; Flurstücke''!"),"")</f>
        <v/>
      </c>
      <c r="U879" s="42" t="str">
        <f>IFERROR(VLOOKUP(K879,Params!$A$2:$C$17,3,FALSE)&amp;VLOOKUP(L879,Params!$A$21:$C$23,3,FALSE)&amp;IFERROR(VLOOKUP(M879,Params!$A$28:$C$36,3,FALSE),"0"),"")</f>
        <v/>
      </c>
      <c r="V879" s="67" t="str">
        <f t="shared" si="41"/>
        <v/>
      </c>
      <c r="W879" s="67" t="str">
        <f>IFERROR(VLOOKUP(U879,Verfahren!$A$1:$E$15,5,FALSE),"")&amp;IFERROR(VLOOKUP(V879,Verfahren!A$17:B$20,2,FALSE),"")</f>
        <v/>
      </c>
      <c r="X879" s="67" t="str">
        <f t="shared" si="42"/>
        <v/>
      </c>
      <c r="Y879" s="67">
        <v>875</v>
      </c>
      <c r="Z879" s="67" t="str" cm="1">
        <f t="array" ref="Z879">IFERROR(INDEX($C$1:$C$1003,_xlfn.AGGREGATE(15,6,ROW($W$5:$W$1003)/(FIND("Wohngrundstück",$W$5:$W$1003,1)&gt;0),ROW()-4)),"")</f>
        <v/>
      </c>
      <c r="AA879" s="67" t="str" cm="1">
        <f t="array" ref="AA879">IFERROR(INDEX($C$1:$C$1003,_xlfn.AGGREGATE(15,6,ROW($U$5:$U$1003)/(FIND("123",$U$5:$U$1003,1)&gt;0),ROW()-4)),"")</f>
        <v/>
      </c>
      <c r="AB879" s="67" t="str" cm="1">
        <f t="array" ref="AB879">IFERROR(INDEX($C$1:$C$1003,_xlfn.AGGREGATE(15,6,ROW($W$5:$W$1003)/(FIND("Nichtwohngrundstück",$W$5:$W$1003,1)&gt;0),ROW()-4)),"")</f>
        <v/>
      </c>
      <c r="AC879" s="67" t="str" cm="1">
        <f t="array" ref="AC879">IFERROR(INDEX($C$1:$C$1003,_xlfn.AGGREGATE(15,6,ROW($W$5:$W$1003)/(FIND("Gebäude",$W$5:$W$1003,1)&gt;0),ROW()-4)),"")</f>
        <v/>
      </c>
      <c r="AD879" s="67" t="str" cm="1">
        <f t="array" ref="AD879">IFERROR(INDEX($C$1:$C$1003,_xlfn.AGGREGATE(15,6,ROW($W$5:$W$1003)/(FIND("LuF",$W$5:$W$1003,1)&gt;0),ROW()-4)),"")</f>
        <v/>
      </c>
      <c r="AE879" s="67" t="str" cm="1">
        <f t="array" ref="AE879">IFERROR(INDEX($C$1:$C$1003,_xlfn.AGGREGATE(15,6,ROW($P$5:$P$1003)/(FIND("Ja",$P$5:$P$1003,1)&gt;0),ROW()-4)),"")</f>
        <v/>
      </c>
      <c r="AF879" s="67" t="str" cm="1">
        <f t="array" ref="AF879">IFERROR(INDEX($C$1:$C$1003,_xlfn.AGGREGATE(15,6,ROW($V$5:$V$1003)/(FIND("1",$V$5:$V$1003,1)&gt;0),ROW()-4)),"")</f>
        <v/>
      </c>
    </row>
    <row r="880" spans="2:32" x14ac:dyDescent="0.35">
      <c r="B880" s="139"/>
      <c r="C880" s="139" t="str">
        <f>IF(B880&lt;&gt;"",COUNTIF($B$4:$B880,"&lt;&gt;"),"")</f>
        <v/>
      </c>
      <c r="D880" s="142"/>
      <c r="E880" s="139"/>
      <c r="F880" s="139"/>
      <c r="G880" s="139"/>
      <c r="H880" s="139"/>
      <c r="I880" s="142"/>
      <c r="J880" s="139"/>
      <c r="K880" s="139" t="str">
        <f>IFERROR(INDEX(PLZ!B:B,MATCH(I880,PLZ!A:A,0)),"")</f>
        <v/>
      </c>
      <c r="L880" s="139"/>
      <c r="M880" s="139" t="str">
        <f>IFERROR(IF(K880&lt;&gt;"Baden-Württemberg",VLOOKUP(L880,Params!A$28:A$36,1,FALSE),""),"")</f>
        <v/>
      </c>
      <c r="N880" s="147"/>
      <c r="O880" s="139"/>
      <c r="P880" s="139" t="str">
        <f t="shared" si="43"/>
        <v/>
      </c>
      <c r="Q880" s="139" t="str">
        <f t="shared" si="43"/>
        <v/>
      </c>
      <c r="R880" s="139" t="str">
        <f t="shared" si="43"/>
        <v/>
      </c>
      <c r="S880" s="147"/>
      <c r="T880" s="146" t="str" cm="1">
        <f t="array" aca="1" ref="T880" ca="1">IF(B880&lt;&gt;"",HYPERLINK("#'"&amp;MID(CELL("Dateiname",'Gemarkungen &amp; Flurstücke'!A$1),FIND("]",CELL("Dateiname",'Gemarkungen &amp; Flurstücke'!A$1))+1,31)&amp;"'!B6","Bitte ergänzen Sie die Angaben in ''Gemarkungen &amp; Flurstücke''!"),"")</f>
        <v/>
      </c>
      <c r="U880" s="42" t="str">
        <f>IFERROR(VLOOKUP(K880,Params!$A$2:$C$17,3,FALSE)&amp;VLOOKUP(L880,Params!$A$21:$C$23,3,FALSE)&amp;IFERROR(VLOOKUP(M880,Params!$A$28:$C$36,3,FALSE),"0"),"")</f>
        <v/>
      </c>
      <c r="V880" s="67" t="str">
        <f t="shared" si="41"/>
        <v/>
      </c>
      <c r="W880" s="67" t="str">
        <f>IFERROR(VLOOKUP(U880,Verfahren!$A$1:$E$15,5,FALSE),"")&amp;IFERROR(VLOOKUP(V880,Verfahren!A$17:B$20,2,FALSE),"")</f>
        <v/>
      </c>
      <c r="X880" s="67" t="str">
        <f t="shared" si="42"/>
        <v/>
      </c>
      <c r="Y880" s="67">
        <v>876</v>
      </c>
      <c r="Z880" s="67" t="str" cm="1">
        <f t="array" ref="Z880">IFERROR(INDEX($C$1:$C$1003,_xlfn.AGGREGATE(15,6,ROW($W$5:$W$1003)/(FIND("Wohngrundstück",$W$5:$W$1003,1)&gt;0),ROW()-4)),"")</f>
        <v/>
      </c>
      <c r="AA880" s="67" t="str" cm="1">
        <f t="array" ref="AA880">IFERROR(INDEX($C$1:$C$1003,_xlfn.AGGREGATE(15,6,ROW($U$5:$U$1003)/(FIND("123",$U$5:$U$1003,1)&gt;0),ROW()-4)),"")</f>
        <v/>
      </c>
      <c r="AB880" s="67" t="str" cm="1">
        <f t="array" ref="AB880">IFERROR(INDEX($C$1:$C$1003,_xlfn.AGGREGATE(15,6,ROW($W$5:$W$1003)/(FIND("Nichtwohngrundstück",$W$5:$W$1003,1)&gt;0),ROW()-4)),"")</f>
        <v/>
      </c>
      <c r="AC880" s="67" t="str" cm="1">
        <f t="array" ref="AC880">IFERROR(INDEX($C$1:$C$1003,_xlfn.AGGREGATE(15,6,ROW($W$5:$W$1003)/(FIND("Gebäude",$W$5:$W$1003,1)&gt;0),ROW()-4)),"")</f>
        <v/>
      </c>
      <c r="AD880" s="67" t="str" cm="1">
        <f t="array" ref="AD880">IFERROR(INDEX($C$1:$C$1003,_xlfn.AGGREGATE(15,6,ROW($W$5:$W$1003)/(FIND("LuF",$W$5:$W$1003,1)&gt;0),ROW()-4)),"")</f>
        <v/>
      </c>
      <c r="AE880" s="67" t="str" cm="1">
        <f t="array" ref="AE880">IFERROR(INDEX($C$1:$C$1003,_xlfn.AGGREGATE(15,6,ROW($P$5:$P$1003)/(FIND("Ja",$P$5:$P$1003,1)&gt;0),ROW()-4)),"")</f>
        <v/>
      </c>
      <c r="AF880" s="67" t="str" cm="1">
        <f t="array" ref="AF880">IFERROR(INDEX($C$1:$C$1003,_xlfn.AGGREGATE(15,6,ROW($V$5:$V$1003)/(FIND("1",$V$5:$V$1003,1)&gt;0),ROW()-4)),"")</f>
        <v/>
      </c>
    </row>
    <row r="881" spans="2:32" x14ac:dyDescent="0.35">
      <c r="B881" s="139"/>
      <c r="C881" s="139" t="str">
        <f>IF(B881&lt;&gt;"",COUNTIF($B$4:$B881,"&lt;&gt;"),"")</f>
        <v/>
      </c>
      <c r="D881" s="142"/>
      <c r="E881" s="139"/>
      <c r="F881" s="139"/>
      <c r="G881" s="139"/>
      <c r="H881" s="139"/>
      <c r="I881" s="142"/>
      <c r="J881" s="139"/>
      <c r="K881" s="139" t="str">
        <f>IFERROR(INDEX(PLZ!B:B,MATCH(I881,PLZ!A:A,0)),"")</f>
        <v/>
      </c>
      <c r="L881" s="139"/>
      <c r="M881" s="139" t="str">
        <f>IFERROR(IF(K881&lt;&gt;"Baden-Württemberg",VLOOKUP(L881,Params!A$28:A$36,1,FALSE),""),"")</f>
        <v/>
      </c>
      <c r="N881" s="147"/>
      <c r="O881" s="139"/>
      <c r="P881" s="139" t="str">
        <f t="shared" si="43"/>
        <v/>
      </c>
      <c r="Q881" s="139" t="str">
        <f t="shared" si="43"/>
        <v/>
      </c>
      <c r="R881" s="139" t="str">
        <f t="shared" si="43"/>
        <v/>
      </c>
      <c r="S881" s="147"/>
      <c r="T881" s="146" t="str" cm="1">
        <f t="array" aca="1" ref="T881" ca="1">IF(B881&lt;&gt;"",HYPERLINK("#'"&amp;MID(CELL("Dateiname",'Gemarkungen &amp; Flurstücke'!A$1),FIND("]",CELL("Dateiname",'Gemarkungen &amp; Flurstücke'!A$1))+1,31)&amp;"'!B6","Bitte ergänzen Sie die Angaben in ''Gemarkungen &amp; Flurstücke''!"),"")</f>
        <v/>
      </c>
      <c r="U881" s="42" t="str">
        <f>IFERROR(VLOOKUP(K881,Params!$A$2:$C$17,3,FALSE)&amp;VLOOKUP(L881,Params!$A$21:$C$23,3,FALSE)&amp;IFERROR(VLOOKUP(M881,Params!$A$28:$C$36,3,FALSE),"0"),"")</f>
        <v/>
      </c>
      <c r="V881" s="67" t="str">
        <f t="shared" si="41"/>
        <v/>
      </c>
      <c r="W881" s="67" t="str">
        <f>IFERROR(VLOOKUP(U881,Verfahren!$A$1:$E$15,5,FALSE),"")&amp;IFERROR(VLOOKUP(V881,Verfahren!A$17:B$20,2,FALSE),"")</f>
        <v/>
      </c>
      <c r="X881" s="67" t="str">
        <f t="shared" si="42"/>
        <v/>
      </c>
      <c r="Y881" s="67">
        <v>877</v>
      </c>
      <c r="Z881" s="67" t="str" cm="1">
        <f t="array" ref="Z881">IFERROR(INDEX($C$1:$C$1003,_xlfn.AGGREGATE(15,6,ROW($W$5:$W$1003)/(FIND("Wohngrundstück",$W$5:$W$1003,1)&gt;0),ROW()-4)),"")</f>
        <v/>
      </c>
      <c r="AA881" s="67" t="str" cm="1">
        <f t="array" ref="AA881">IFERROR(INDEX($C$1:$C$1003,_xlfn.AGGREGATE(15,6,ROW($U$5:$U$1003)/(FIND("123",$U$5:$U$1003,1)&gt;0),ROW()-4)),"")</f>
        <v/>
      </c>
      <c r="AB881" s="67" t="str" cm="1">
        <f t="array" ref="AB881">IFERROR(INDEX($C$1:$C$1003,_xlfn.AGGREGATE(15,6,ROW($W$5:$W$1003)/(FIND("Nichtwohngrundstück",$W$5:$W$1003,1)&gt;0),ROW()-4)),"")</f>
        <v/>
      </c>
      <c r="AC881" s="67" t="str" cm="1">
        <f t="array" ref="AC881">IFERROR(INDEX($C$1:$C$1003,_xlfn.AGGREGATE(15,6,ROW($W$5:$W$1003)/(FIND("Gebäude",$W$5:$W$1003,1)&gt;0),ROW()-4)),"")</f>
        <v/>
      </c>
      <c r="AD881" s="67" t="str" cm="1">
        <f t="array" ref="AD881">IFERROR(INDEX($C$1:$C$1003,_xlfn.AGGREGATE(15,6,ROW($W$5:$W$1003)/(FIND("LuF",$W$5:$W$1003,1)&gt;0),ROW()-4)),"")</f>
        <v/>
      </c>
      <c r="AE881" s="67" t="str" cm="1">
        <f t="array" ref="AE881">IFERROR(INDEX($C$1:$C$1003,_xlfn.AGGREGATE(15,6,ROW($P$5:$P$1003)/(FIND("Ja",$P$5:$P$1003,1)&gt;0),ROW()-4)),"")</f>
        <v/>
      </c>
      <c r="AF881" s="67" t="str" cm="1">
        <f t="array" ref="AF881">IFERROR(INDEX($C$1:$C$1003,_xlfn.AGGREGATE(15,6,ROW($V$5:$V$1003)/(FIND("1",$V$5:$V$1003,1)&gt;0),ROW()-4)),"")</f>
        <v/>
      </c>
    </row>
    <row r="882" spans="2:32" x14ac:dyDescent="0.35">
      <c r="B882" s="139"/>
      <c r="C882" s="139" t="str">
        <f>IF(B882&lt;&gt;"",COUNTIF($B$4:$B882,"&lt;&gt;"),"")</f>
        <v/>
      </c>
      <c r="D882" s="142"/>
      <c r="E882" s="139"/>
      <c r="F882" s="139"/>
      <c r="G882" s="139"/>
      <c r="H882" s="139"/>
      <c r="I882" s="142"/>
      <c r="J882" s="139"/>
      <c r="K882" s="139" t="str">
        <f>IFERROR(INDEX(PLZ!B:B,MATCH(I882,PLZ!A:A,0)),"")</f>
        <v/>
      </c>
      <c r="L882" s="139"/>
      <c r="M882" s="139" t="str">
        <f>IFERROR(IF(K882&lt;&gt;"Baden-Württemberg",VLOOKUP(L882,Params!A$28:A$36,1,FALSE),""),"")</f>
        <v/>
      </c>
      <c r="N882" s="147"/>
      <c r="O882" s="139"/>
      <c r="P882" s="139" t="str">
        <f t="shared" si="43"/>
        <v/>
      </c>
      <c r="Q882" s="139" t="str">
        <f t="shared" si="43"/>
        <v/>
      </c>
      <c r="R882" s="139" t="str">
        <f t="shared" si="43"/>
        <v/>
      </c>
      <c r="S882" s="147"/>
      <c r="T882" s="146" t="str" cm="1">
        <f t="array" aca="1" ref="T882" ca="1">IF(B882&lt;&gt;"",HYPERLINK("#'"&amp;MID(CELL("Dateiname",'Gemarkungen &amp; Flurstücke'!A$1),FIND("]",CELL("Dateiname",'Gemarkungen &amp; Flurstücke'!A$1))+1,31)&amp;"'!B6","Bitte ergänzen Sie die Angaben in ''Gemarkungen &amp; Flurstücke''!"),"")</f>
        <v/>
      </c>
      <c r="U882" s="42" t="str">
        <f>IFERROR(VLOOKUP(K882,Params!$A$2:$C$17,3,FALSE)&amp;VLOOKUP(L882,Params!$A$21:$C$23,3,FALSE)&amp;IFERROR(VLOOKUP(M882,Params!$A$28:$C$36,3,FALSE),"0"),"")</f>
        <v/>
      </c>
      <c r="V882" s="67" t="str">
        <f t="shared" si="41"/>
        <v/>
      </c>
      <c r="W882" s="67" t="str">
        <f>IFERROR(VLOOKUP(U882,Verfahren!$A$1:$E$15,5,FALSE),"")&amp;IFERROR(VLOOKUP(V882,Verfahren!A$17:B$20,2,FALSE),"")</f>
        <v/>
      </c>
      <c r="X882" s="67" t="str">
        <f t="shared" si="42"/>
        <v/>
      </c>
      <c r="Y882" s="67">
        <v>878</v>
      </c>
      <c r="Z882" s="67" t="str" cm="1">
        <f t="array" ref="Z882">IFERROR(INDEX($C$1:$C$1003,_xlfn.AGGREGATE(15,6,ROW($W$5:$W$1003)/(FIND("Wohngrundstück",$W$5:$W$1003,1)&gt;0),ROW()-4)),"")</f>
        <v/>
      </c>
      <c r="AA882" s="67" t="str" cm="1">
        <f t="array" ref="AA882">IFERROR(INDEX($C$1:$C$1003,_xlfn.AGGREGATE(15,6,ROW($U$5:$U$1003)/(FIND("123",$U$5:$U$1003,1)&gt;0),ROW()-4)),"")</f>
        <v/>
      </c>
      <c r="AB882" s="67" t="str" cm="1">
        <f t="array" ref="AB882">IFERROR(INDEX($C$1:$C$1003,_xlfn.AGGREGATE(15,6,ROW($W$5:$W$1003)/(FIND("Nichtwohngrundstück",$W$5:$W$1003,1)&gt;0),ROW()-4)),"")</f>
        <v/>
      </c>
      <c r="AC882" s="67" t="str" cm="1">
        <f t="array" ref="AC882">IFERROR(INDEX($C$1:$C$1003,_xlfn.AGGREGATE(15,6,ROW($W$5:$W$1003)/(FIND("Gebäude",$W$5:$W$1003,1)&gt;0),ROW()-4)),"")</f>
        <v/>
      </c>
      <c r="AD882" s="67" t="str" cm="1">
        <f t="array" ref="AD882">IFERROR(INDEX($C$1:$C$1003,_xlfn.AGGREGATE(15,6,ROW($W$5:$W$1003)/(FIND("LuF",$W$5:$W$1003,1)&gt;0),ROW()-4)),"")</f>
        <v/>
      </c>
      <c r="AE882" s="67" t="str" cm="1">
        <f t="array" ref="AE882">IFERROR(INDEX($C$1:$C$1003,_xlfn.AGGREGATE(15,6,ROW($P$5:$P$1003)/(FIND("Ja",$P$5:$P$1003,1)&gt;0),ROW()-4)),"")</f>
        <v/>
      </c>
      <c r="AF882" s="67" t="str" cm="1">
        <f t="array" ref="AF882">IFERROR(INDEX($C$1:$C$1003,_xlfn.AGGREGATE(15,6,ROW($V$5:$V$1003)/(FIND("1",$V$5:$V$1003,1)&gt;0),ROW()-4)),"")</f>
        <v/>
      </c>
    </row>
    <row r="883" spans="2:32" x14ac:dyDescent="0.35">
      <c r="B883" s="139"/>
      <c r="C883" s="139" t="str">
        <f>IF(B883&lt;&gt;"",COUNTIF($B$4:$B883,"&lt;&gt;"),"")</f>
        <v/>
      </c>
      <c r="D883" s="142"/>
      <c r="E883" s="139"/>
      <c r="F883" s="139"/>
      <c r="G883" s="139"/>
      <c r="H883" s="139"/>
      <c r="I883" s="142"/>
      <c r="J883" s="139"/>
      <c r="K883" s="139" t="str">
        <f>IFERROR(INDEX(PLZ!B:B,MATCH(I883,PLZ!A:A,0)),"")</f>
        <v/>
      </c>
      <c r="L883" s="139"/>
      <c r="M883" s="139" t="str">
        <f>IFERROR(IF(K883&lt;&gt;"Baden-Württemberg",VLOOKUP(L883,Params!A$28:A$36,1,FALSE),""),"")</f>
        <v/>
      </c>
      <c r="N883" s="147"/>
      <c r="O883" s="139"/>
      <c r="P883" s="139" t="str">
        <f t="shared" si="43"/>
        <v/>
      </c>
      <c r="Q883" s="139" t="str">
        <f t="shared" si="43"/>
        <v/>
      </c>
      <c r="R883" s="139" t="str">
        <f t="shared" si="43"/>
        <v/>
      </c>
      <c r="S883" s="147"/>
      <c r="T883" s="146" t="str" cm="1">
        <f t="array" aca="1" ref="T883" ca="1">IF(B883&lt;&gt;"",HYPERLINK("#'"&amp;MID(CELL("Dateiname",'Gemarkungen &amp; Flurstücke'!A$1),FIND("]",CELL("Dateiname",'Gemarkungen &amp; Flurstücke'!A$1))+1,31)&amp;"'!B6","Bitte ergänzen Sie die Angaben in ''Gemarkungen &amp; Flurstücke''!"),"")</f>
        <v/>
      </c>
      <c r="U883" s="42" t="str">
        <f>IFERROR(VLOOKUP(K883,Params!$A$2:$C$17,3,FALSE)&amp;VLOOKUP(L883,Params!$A$21:$C$23,3,FALSE)&amp;IFERROR(VLOOKUP(M883,Params!$A$28:$C$36,3,FALSE),"0"),"")</f>
        <v/>
      </c>
      <c r="V883" s="67" t="str">
        <f t="shared" si="41"/>
        <v/>
      </c>
      <c r="W883" s="67" t="str">
        <f>IFERROR(VLOOKUP(U883,Verfahren!$A$1:$E$15,5,FALSE),"")&amp;IFERROR(VLOOKUP(V883,Verfahren!A$17:B$20,2,FALSE),"")</f>
        <v/>
      </c>
      <c r="X883" s="67" t="str">
        <f t="shared" si="42"/>
        <v/>
      </c>
      <c r="Y883" s="67">
        <v>879</v>
      </c>
      <c r="Z883" s="67" t="str" cm="1">
        <f t="array" ref="Z883">IFERROR(INDEX($C$1:$C$1003,_xlfn.AGGREGATE(15,6,ROW($W$5:$W$1003)/(FIND("Wohngrundstück",$W$5:$W$1003,1)&gt;0),ROW()-4)),"")</f>
        <v/>
      </c>
      <c r="AA883" s="67" t="str" cm="1">
        <f t="array" ref="AA883">IFERROR(INDEX($C$1:$C$1003,_xlfn.AGGREGATE(15,6,ROW($U$5:$U$1003)/(FIND("123",$U$5:$U$1003,1)&gt;0),ROW()-4)),"")</f>
        <v/>
      </c>
      <c r="AB883" s="67" t="str" cm="1">
        <f t="array" ref="AB883">IFERROR(INDEX($C$1:$C$1003,_xlfn.AGGREGATE(15,6,ROW($W$5:$W$1003)/(FIND("Nichtwohngrundstück",$W$5:$W$1003,1)&gt;0),ROW()-4)),"")</f>
        <v/>
      </c>
      <c r="AC883" s="67" t="str" cm="1">
        <f t="array" ref="AC883">IFERROR(INDEX($C$1:$C$1003,_xlfn.AGGREGATE(15,6,ROW($W$5:$W$1003)/(FIND("Gebäude",$W$5:$W$1003,1)&gt;0),ROW()-4)),"")</f>
        <v/>
      </c>
      <c r="AD883" s="67" t="str" cm="1">
        <f t="array" ref="AD883">IFERROR(INDEX($C$1:$C$1003,_xlfn.AGGREGATE(15,6,ROW($W$5:$W$1003)/(FIND("LuF",$W$5:$W$1003,1)&gt;0),ROW()-4)),"")</f>
        <v/>
      </c>
      <c r="AE883" s="67" t="str" cm="1">
        <f t="array" ref="AE883">IFERROR(INDEX($C$1:$C$1003,_xlfn.AGGREGATE(15,6,ROW($P$5:$P$1003)/(FIND("Ja",$P$5:$P$1003,1)&gt;0),ROW()-4)),"")</f>
        <v/>
      </c>
      <c r="AF883" s="67" t="str" cm="1">
        <f t="array" ref="AF883">IFERROR(INDEX($C$1:$C$1003,_xlfn.AGGREGATE(15,6,ROW($V$5:$V$1003)/(FIND("1",$V$5:$V$1003,1)&gt;0),ROW()-4)),"")</f>
        <v/>
      </c>
    </row>
    <row r="884" spans="2:32" x14ac:dyDescent="0.35">
      <c r="B884" s="139"/>
      <c r="C884" s="139" t="str">
        <f>IF(B884&lt;&gt;"",COUNTIF($B$4:$B884,"&lt;&gt;"),"")</f>
        <v/>
      </c>
      <c r="D884" s="142"/>
      <c r="E884" s="139"/>
      <c r="F884" s="139"/>
      <c r="G884" s="139"/>
      <c r="H884" s="139"/>
      <c r="I884" s="142"/>
      <c r="J884" s="139"/>
      <c r="K884" s="139" t="str">
        <f>IFERROR(INDEX(PLZ!B:B,MATCH(I884,PLZ!A:A,0)),"")</f>
        <v/>
      </c>
      <c r="L884" s="139"/>
      <c r="M884" s="139" t="str">
        <f>IFERROR(IF(K884&lt;&gt;"Baden-Württemberg",VLOOKUP(L884,Params!A$28:A$36,1,FALSE),""),"")</f>
        <v/>
      </c>
      <c r="N884" s="147"/>
      <c r="O884" s="139"/>
      <c r="P884" s="139" t="str">
        <f t="shared" si="43"/>
        <v/>
      </c>
      <c r="Q884" s="139" t="str">
        <f t="shared" si="43"/>
        <v/>
      </c>
      <c r="R884" s="139" t="str">
        <f t="shared" si="43"/>
        <v/>
      </c>
      <c r="S884" s="147"/>
      <c r="T884" s="146" t="str" cm="1">
        <f t="array" aca="1" ref="T884" ca="1">IF(B884&lt;&gt;"",HYPERLINK("#'"&amp;MID(CELL("Dateiname",'Gemarkungen &amp; Flurstücke'!A$1),FIND("]",CELL("Dateiname",'Gemarkungen &amp; Flurstücke'!A$1))+1,31)&amp;"'!B6","Bitte ergänzen Sie die Angaben in ''Gemarkungen &amp; Flurstücke''!"),"")</f>
        <v/>
      </c>
      <c r="U884" s="42" t="str">
        <f>IFERROR(VLOOKUP(K884,Params!$A$2:$C$17,3,FALSE)&amp;VLOOKUP(L884,Params!$A$21:$C$23,3,FALSE)&amp;IFERROR(VLOOKUP(M884,Params!$A$28:$C$36,3,FALSE),"0"),"")</f>
        <v/>
      </c>
      <c r="V884" s="67" t="str">
        <f t="shared" si="41"/>
        <v/>
      </c>
      <c r="W884" s="67" t="str">
        <f>IFERROR(VLOOKUP(U884,Verfahren!$A$1:$E$15,5,FALSE),"")&amp;IFERROR(VLOOKUP(V884,Verfahren!A$17:B$20,2,FALSE),"")</f>
        <v/>
      </c>
      <c r="X884" s="67" t="str">
        <f t="shared" si="42"/>
        <v/>
      </c>
      <c r="Y884" s="67">
        <v>880</v>
      </c>
      <c r="Z884" s="67" t="str" cm="1">
        <f t="array" ref="Z884">IFERROR(INDEX($C$1:$C$1003,_xlfn.AGGREGATE(15,6,ROW($W$5:$W$1003)/(FIND("Wohngrundstück",$W$5:$W$1003,1)&gt;0),ROW()-4)),"")</f>
        <v/>
      </c>
      <c r="AA884" s="67" t="str" cm="1">
        <f t="array" ref="AA884">IFERROR(INDEX($C$1:$C$1003,_xlfn.AGGREGATE(15,6,ROW($U$5:$U$1003)/(FIND("123",$U$5:$U$1003,1)&gt;0),ROW()-4)),"")</f>
        <v/>
      </c>
      <c r="AB884" s="67" t="str" cm="1">
        <f t="array" ref="AB884">IFERROR(INDEX($C$1:$C$1003,_xlfn.AGGREGATE(15,6,ROW($W$5:$W$1003)/(FIND("Nichtwohngrundstück",$W$5:$W$1003,1)&gt;0),ROW()-4)),"")</f>
        <v/>
      </c>
      <c r="AC884" s="67" t="str" cm="1">
        <f t="array" ref="AC884">IFERROR(INDEX($C$1:$C$1003,_xlfn.AGGREGATE(15,6,ROW($W$5:$W$1003)/(FIND("Gebäude",$W$5:$W$1003,1)&gt;0),ROW()-4)),"")</f>
        <v/>
      </c>
      <c r="AD884" s="67" t="str" cm="1">
        <f t="array" ref="AD884">IFERROR(INDEX($C$1:$C$1003,_xlfn.AGGREGATE(15,6,ROW($W$5:$W$1003)/(FIND("LuF",$W$5:$W$1003,1)&gt;0),ROW()-4)),"")</f>
        <v/>
      </c>
      <c r="AE884" s="67" t="str" cm="1">
        <f t="array" ref="AE884">IFERROR(INDEX($C$1:$C$1003,_xlfn.AGGREGATE(15,6,ROW($P$5:$P$1003)/(FIND("Ja",$P$5:$P$1003,1)&gt;0),ROW()-4)),"")</f>
        <v/>
      </c>
      <c r="AF884" s="67" t="str" cm="1">
        <f t="array" ref="AF884">IFERROR(INDEX($C$1:$C$1003,_xlfn.AGGREGATE(15,6,ROW($V$5:$V$1003)/(FIND("1",$V$5:$V$1003,1)&gt;0),ROW()-4)),"")</f>
        <v/>
      </c>
    </row>
    <row r="885" spans="2:32" x14ac:dyDescent="0.35">
      <c r="B885" s="139"/>
      <c r="C885" s="139" t="str">
        <f>IF(B885&lt;&gt;"",COUNTIF($B$4:$B885,"&lt;&gt;"),"")</f>
        <v/>
      </c>
      <c r="D885" s="142"/>
      <c r="E885" s="139"/>
      <c r="F885" s="139"/>
      <c r="G885" s="139"/>
      <c r="H885" s="139"/>
      <c r="I885" s="142"/>
      <c r="J885" s="139"/>
      <c r="K885" s="139" t="str">
        <f>IFERROR(INDEX(PLZ!B:B,MATCH(I885,PLZ!A:A,0)),"")</f>
        <v/>
      </c>
      <c r="L885" s="139"/>
      <c r="M885" s="139" t="str">
        <f>IFERROR(IF(K885&lt;&gt;"Baden-Württemberg",VLOOKUP(L885,Params!A$28:A$36,1,FALSE),""),"")</f>
        <v/>
      </c>
      <c r="N885" s="147"/>
      <c r="O885" s="139"/>
      <c r="P885" s="139" t="str">
        <f t="shared" si="43"/>
        <v/>
      </c>
      <c r="Q885" s="139" t="str">
        <f t="shared" si="43"/>
        <v/>
      </c>
      <c r="R885" s="139" t="str">
        <f t="shared" si="43"/>
        <v/>
      </c>
      <c r="S885" s="147"/>
      <c r="T885" s="146" t="str" cm="1">
        <f t="array" aca="1" ref="T885" ca="1">IF(B885&lt;&gt;"",HYPERLINK("#'"&amp;MID(CELL("Dateiname",'Gemarkungen &amp; Flurstücke'!A$1),FIND("]",CELL("Dateiname",'Gemarkungen &amp; Flurstücke'!A$1))+1,31)&amp;"'!B6","Bitte ergänzen Sie die Angaben in ''Gemarkungen &amp; Flurstücke''!"),"")</f>
        <v/>
      </c>
      <c r="U885" s="42" t="str">
        <f>IFERROR(VLOOKUP(K885,Params!$A$2:$C$17,3,FALSE)&amp;VLOOKUP(L885,Params!$A$21:$C$23,3,FALSE)&amp;IFERROR(VLOOKUP(M885,Params!$A$28:$C$36,3,FALSE),"0"),"")</f>
        <v/>
      </c>
      <c r="V885" s="67" t="str">
        <f t="shared" si="41"/>
        <v/>
      </c>
      <c r="W885" s="67" t="str">
        <f>IFERROR(VLOOKUP(U885,Verfahren!$A$1:$E$15,5,FALSE),"")&amp;IFERROR(VLOOKUP(V885,Verfahren!A$17:B$20,2,FALSE),"")</f>
        <v/>
      </c>
      <c r="X885" s="67" t="str">
        <f t="shared" si="42"/>
        <v/>
      </c>
      <c r="Y885" s="67">
        <v>881</v>
      </c>
      <c r="Z885" s="67" t="str" cm="1">
        <f t="array" ref="Z885">IFERROR(INDEX($C$1:$C$1003,_xlfn.AGGREGATE(15,6,ROW($W$5:$W$1003)/(FIND("Wohngrundstück",$W$5:$W$1003,1)&gt;0),ROW()-4)),"")</f>
        <v/>
      </c>
      <c r="AA885" s="67" t="str" cm="1">
        <f t="array" ref="AA885">IFERROR(INDEX($C$1:$C$1003,_xlfn.AGGREGATE(15,6,ROW($U$5:$U$1003)/(FIND("123",$U$5:$U$1003,1)&gt;0),ROW()-4)),"")</f>
        <v/>
      </c>
      <c r="AB885" s="67" t="str" cm="1">
        <f t="array" ref="AB885">IFERROR(INDEX($C$1:$C$1003,_xlfn.AGGREGATE(15,6,ROW($W$5:$W$1003)/(FIND("Nichtwohngrundstück",$W$5:$W$1003,1)&gt;0),ROW()-4)),"")</f>
        <v/>
      </c>
      <c r="AC885" s="67" t="str" cm="1">
        <f t="array" ref="AC885">IFERROR(INDEX($C$1:$C$1003,_xlfn.AGGREGATE(15,6,ROW($W$5:$W$1003)/(FIND("Gebäude",$W$5:$W$1003,1)&gt;0),ROW()-4)),"")</f>
        <v/>
      </c>
      <c r="AD885" s="67" t="str" cm="1">
        <f t="array" ref="AD885">IFERROR(INDEX($C$1:$C$1003,_xlfn.AGGREGATE(15,6,ROW($W$5:$W$1003)/(FIND("LuF",$W$5:$W$1003,1)&gt;0),ROW()-4)),"")</f>
        <v/>
      </c>
      <c r="AE885" s="67" t="str" cm="1">
        <f t="array" ref="AE885">IFERROR(INDEX($C$1:$C$1003,_xlfn.AGGREGATE(15,6,ROW($P$5:$P$1003)/(FIND("Ja",$P$5:$P$1003,1)&gt;0),ROW()-4)),"")</f>
        <v/>
      </c>
      <c r="AF885" s="67" t="str" cm="1">
        <f t="array" ref="AF885">IFERROR(INDEX($C$1:$C$1003,_xlfn.AGGREGATE(15,6,ROW($V$5:$V$1003)/(FIND("1",$V$5:$V$1003,1)&gt;0),ROW()-4)),"")</f>
        <v/>
      </c>
    </row>
    <row r="886" spans="2:32" x14ac:dyDescent="0.35">
      <c r="B886" s="139"/>
      <c r="C886" s="139" t="str">
        <f>IF(B886&lt;&gt;"",COUNTIF($B$4:$B886,"&lt;&gt;"),"")</f>
        <v/>
      </c>
      <c r="D886" s="142"/>
      <c r="E886" s="139"/>
      <c r="F886" s="139"/>
      <c r="G886" s="139"/>
      <c r="H886" s="139"/>
      <c r="I886" s="142"/>
      <c r="J886" s="139"/>
      <c r="K886" s="139" t="str">
        <f>IFERROR(INDEX(PLZ!B:B,MATCH(I886,PLZ!A:A,0)),"")</f>
        <v/>
      </c>
      <c r="L886" s="139"/>
      <c r="M886" s="139" t="str">
        <f>IFERROR(IF(K886&lt;&gt;"Baden-Württemberg",VLOOKUP(L886,Params!A$28:A$36,1,FALSE),""),"")</f>
        <v/>
      </c>
      <c r="N886" s="147"/>
      <c r="O886" s="139"/>
      <c r="P886" s="139" t="str">
        <f t="shared" si="43"/>
        <v/>
      </c>
      <c r="Q886" s="139" t="str">
        <f t="shared" si="43"/>
        <v/>
      </c>
      <c r="R886" s="139" t="str">
        <f t="shared" si="43"/>
        <v/>
      </c>
      <c r="S886" s="147"/>
      <c r="T886" s="146" t="str" cm="1">
        <f t="array" aca="1" ref="T886" ca="1">IF(B886&lt;&gt;"",HYPERLINK("#'"&amp;MID(CELL("Dateiname",'Gemarkungen &amp; Flurstücke'!A$1),FIND("]",CELL("Dateiname",'Gemarkungen &amp; Flurstücke'!A$1))+1,31)&amp;"'!B6","Bitte ergänzen Sie die Angaben in ''Gemarkungen &amp; Flurstücke''!"),"")</f>
        <v/>
      </c>
      <c r="U886" s="42" t="str">
        <f>IFERROR(VLOOKUP(K886,Params!$A$2:$C$17,3,FALSE)&amp;VLOOKUP(L886,Params!$A$21:$C$23,3,FALSE)&amp;IFERROR(VLOOKUP(M886,Params!$A$28:$C$36,3,FALSE),"0"),"")</f>
        <v/>
      </c>
      <c r="V886" s="67" t="str">
        <f t="shared" si="41"/>
        <v/>
      </c>
      <c r="W886" s="67" t="str">
        <f>IFERROR(VLOOKUP(U886,Verfahren!$A$1:$E$15,5,FALSE),"")&amp;IFERROR(VLOOKUP(V886,Verfahren!A$17:B$20,2,FALSE),"")</f>
        <v/>
      </c>
      <c r="X886" s="67" t="str">
        <f t="shared" si="42"/>
        <v/>
      </c>
      <c r="Y886" s="67">
        <v>882</v>
      </c>
      <c r="Z886" s="67" t="str" cm="1">
        <f t="array" ref="Z886">IFERROR(INDEX($C$1:$C$1003,_xlfn.AGGREGATE(15,6,ROW($W$5:$W$1003)/(FIND("Wohngrundstück",$W$5:$W$1003,1)&gt;0),ROW()-4)),"")</f>
        <v/>
      </c>
      <c r="AA886" s="67" t="str" cm="1">
        <f t="array" ref="AA886">IFERROR(INDEX($C$1:$C$1003,_xlfn.AGGREGATE(15,6,ROW($U$5:$U$1003)/(FIND("123",$U$5:$U$1003,1)&gt;0),ROW()-4)),"")</f>
        <v/>
      </c>
      <c r="AB886" s="67" t="str" cm="1">
        <f t="array" ref="AB886">IFERROR(INDEX($C$1:$C$1003,_xlfn.AGGREGATE(15,6,ROW($W$5:$W$1003)/(FIND("Nichtwohngrundstück",$W$5:$W$1003,1)&gt;0),ROW()-4)),"")</f>
        <v/>
      </c>
      <c r="AC886" s="67" t="str" cm="1">
        <f t="array" ref="AC886">IFERROR(INDEX($C$1:$C$1003,_xlfn.AGGREGATE(15,6,ROW($W$5:$W$1003)/(FIND("Gebäude",$W$5:$W$1003,1)&gt;0),ROW()-4)),"")</f>
        <v/>
      </c>
      <c r="AD886" s="67" t="str" cm="1">
        <f t="array" ref="AD886">IFERROR(INDEX($C$1:$C$1003,_xlfn.AGGREGATE(15,6,ROW($W$5:$W$1003)/(FIND("LuF",$W$5:$W$1003,1)&gt;0),ROW()-4)),"")</f>
        <v/>
      </c>
      <c r="AE886" s="67" t="str" cm="1">
        <f t="array" ref="AE886">IFERROR(INDEX($C$1:$C$1003,_xlfn.AGGREGATE(15,6,ROW($P$5:$P$1003)/(FIND("Ja",$P$5:$P$1003,1)&gt;0),ROW()-4)),"")</f>
        <v/>
      </c>
      <c r="AF886" s="67" t="str" cm="1">
        <f t="array" ref="AF886">IFERROR(INDEX($C$1:$C$1003,_xlfn.AGGREGATE(15,6,ROW($V$5:$V$1003)/(FIND("1",$V$5:$V$1003,1)&gt;0),ROW()-4)),"")</f>
        <v/>
      </c>
    </row>
    <row r="887" spans="2:32" x14ac:dyDescent="0.35">
      <c r="B887" s="139"/>
      <c r="C887" s="139" t="str">
        <f>IF(B887&lt;&gt;"",COUNTIF($B$4:$B887,"&lt;&gt;"),"")</f>
        <v/>
      </c>
      <c r="D887" s="142"/>
      <c r="E887" s="139"/>
      <c r="F887" s="139"/>
      <c r="G887" s="139"/>
      <c r="H887" s="139"/>
      <c r="I887" s="142"/>
      <c r="J887" s="139"/>
      <c r="K887" s="139" t="str">
        <f>IFERROR(INDEX(PLZ!B:B,MATCH(I887,PLZ!A:A,0)),"")</f>
        <v/>
      </c>
      <c r="L887" s="139"/>
      <c r="M887" s="139" t="str">
        <f>IFERROR(IF(K887&lt;&gt;"Baden-Württemberg",VLOOKUP(L887,Params!A$28:A$36,1,FALSE),""),"")</f>
        <v/>
      </c>
      <c r="N887" s="147"/>
      <c r="O887" s="139"/>
      <c r="P887" s="139" t="str">
        <f t="shared" si="43"/>
        <v/>
      </c>
      <c r="Q887" s="139" t="str">
        <f t="shared" si="43"/>
        <v/>
      </c>
      <c r="R887" s="139" t="str">
        <f t="shared" si="43"/>
        <v/>
      </c>
      <c r="S887" s="147"/>
      <c r="T887" s="146" t="str" cm="1">
        <f t="array" aca="1" ref="T887" ca="1">IF(B887&lt;&gt;"",HYPERLINK("#'"&amp;MID(CELL("Dateiname",'Gemarkungen &amp; Flurstücke'!A$1),FIND("]",CELL("Dateiname",'Gemarkungen &amp; Flurstücke'!A$1))+1,31)&amp;"'!B6","Bitte ergänzen Sie die Angaben in ''Gemarkungen &amp; Flurstücke''!"),"")</f>
        <v/>
      </c>
      <c r="U887" s="42" t="str">
        <f>IFERROR(VLOOKUP(K887,Params!$A$2:$C$17,3,FALSE)&amp;VLOOKUP(L887,Params!$A$21:$C$23,3,FALSE)&amp;IFERROR(VLOOKUP(M887,Params!$A$28:$C$36,3,FALSE),"0"),"")</f>
        <v/>
      </c>
      <c r="V887" s="67" t="str">
        <f t="shared" si="41"/>
        <v/>
      </c>
      <c r="W887" s="67" t="str">
        <f>IFERROR(VLOOKUP(U887,Verfahren!$A$1:$E$15,5,FALSE),"")&amp;IFERROR(VLOOKUP(V887,Verfahren!A$17:B$20,2,FALSE),"")</f>
        <v/>
      </c>
      <c r="X887" s="67" t="str">
        <f t="shared" si="42"/>
        <v/>
      </c>
      <c r="Y887" s="67">
        <v>883</v>
      </c>
      <c r="Z887" s="67" t="str" cm="1">
        <f t="array" ref="Z887">IFERROR(INDEX($C$1:$C$1003,_xlfn.AGGREGATE(15,6,ROW($W$5:$W$1003)/(FIND("Wohngrundstück",$W$5:$W$1003,1)&gt;0),ROW()-4)),"")</f>
        <v/>
      </c>
      <c r="AA887" s="67" t="str" cm="1">
        <f t="array" ref="AA887">IFERROR(INDEX($C$1:$C$1003,_xlfn.AGGREGATE(15,6,ROW($U$5:$U$1003)/(FIND("123",$U$5:$U$1003,1)&gt;0),ROW()-4)),"")</f>
        <v/>
      </c>
      <c r="AB887" s="67" t="str" cm="1">
        <f t="array" ref="AB887">IFERROR(INDEX($C$1:$C$1003,_xlfn.AGGREGATE(15,6,ROW($W$5:$W$1003)/(FIND("Nichtwohngrundstück",$W$5:$W$1003,1)&gt;0),ROW()-4)),"")</f>
        <v/>
      </c>
      <c r="AC887" s="67" t="str" cm="1">
        <f t="array" ref="AC887">IFERROR(INDEX($C$1:$C$1003,_xlfn.AGGREGATE(15,6,ROW($W$5:$W$1003)/(FIND("Gebäude",$W$5:$W$1003,1)&gt;0),ROW()-4)),"")</f>
        <v/>
      </c>
      <c r="AD887" s="67" t="str" cm="1">
        <f t="array" ref="AD887">IFERROR(INDEX($C$1:$C$1003,_xlfn.AGGREGATE(15,6,ROW($W$5:$W$1003)/(FIND("LuF",$W$5:$W$1003,1)&gt;0),ROW()-4)),"")</f>
        <v/>
      </c>
      <c r="AE887" s="67" t="str" cm="1">
        <f t="array" ref="AE887">IFERROR(INDEX($C$1:$C$1003,_xlfn.AGGREGATE(15,6,ROW($P$5:$P$1003)/(FIND("Ja",$P$5:$P$1003,1)&gt;0),ROW()-4)),"")</f>
        <v/>
      </c>
      <c r="AF887" s="67" t="str" cm="1">
        <f t="array" ref="AF887">IFERROR(INDEX($C$1:$C$1003,_xlfn.AGGREGATE(15,6,ROW($V$5:$V$1003)/(FIND("1",$V$5:$V$1003,1)&gt;0),ROW()-4)),"")</f>
        <v/>
      </c>
    </row>
    <row r="888" spans="2:32" x14ac:dyDescent="0.35">
      <c r="B888" s="139"/>
      <c r="C888" s="139" t="str">
        <f>IF(B888&lt;&gt;"",COUNTIF($B$4:$B888,"&lt;&gt;"),"")</f>
        <v/>
      </c>
      <c r="D888" s="142"/>
      <c r="E888" s="139"/>
      <c r="F888" s="139"/>
      <c r="G888" s="139"/>
      <c r="H888" s="139"/>
      <c r="I888" s="142"/>
      <c r="J888" s="139"/>
      <c r="K888" s="139" t="str">
        <f>IFERROR(INDEX(PLZ!B:B,MATCH(I888,PLZ!A:A,0)),"")</f>
        <v/>
      </c>
      <c r="L888" s="139"/>
      <c r="M888" s="139" t="str">
        <f>IFERROR(IF(K888&lt;&gt;"Baden-Württemberg",VLOOKUP(L888,Params!A$28:A$36,1,FALSE),""),"")</f>
        <v/>
      </c>
      <c r="N888" s="147"/>
      <c r="O888" s="139"/>
      <c r="P888" s="139" t="str">
        <f t="shared" si="43"/>
        <v/>
      </c>
      <c r="Q888" s="139" t="str">
        <f t="shared" si="43"/>
        <v/>
      </c>
      <c r="R888" s="139" t="str">
        <f t="shared" si="43"/>
        <v/>
      </c>
      <c r="S888" s="147"/>
      <c r="T888" s="146" t="str" cm="1">
        <f t="array" aca="1" ref="T888" ca="1">IF(B888&lt;&gt;"",HYPERLINK("#'"&amp;MID(CELL("Dateiname",'Gemarkungen &amp; Flurstücke'!A$1),FIND("]",CELL("Dateiname",'Gemarkungen &amp; Flurstücke'!A$1))+1,31)&amp;"'!B6","Bitte ergänzen Sie die Angaben in ''Gemarkungen &amp; Flurstücke''!"),"")</f>
        <v/>
      </c>
      <c r="U888" s="42" t="str">
        <f>IFERROR(VLOOKUP(K888,Params!$A$2:$C$17,3,FALSE)&amp;VLOOKUP(L888,Params!$A$21:$C$23,3,FALSE)&amp;IFERROR(VLOOKUP(M888,Params!$A$28:$C$36,3,FALSE),"0"),"")</f>
        <v/>
      </c>
      <c r="V888" s="67" t="str">
        <f t="shared" si="41"/>
        <v/>
      </c>
      <c r="W888" s="67" t="str">
        <f>IFERROR(VLOOKUP(U888,Verfahren!$A$1:$E$15,5,FALSE),"")&amp;IFERROR(VLOOKUP(V888,Verfahren!A$17:B$20,2,FALSE),"")</f>
        <v/>
      </c>
      <c r="X888" s="67" t="str">
        <f t="shared" si="42"/>
        <v/>
      </c>
      <c r="Y888" s="67">
        <v>884</v>
      </c>
      <c r="Z888" s="67" t="str" cm="1">
        <f t="array" ref="Z888">IFERROR(INDEX($C$1:$C$1003,_xlfn.AGGREGATE(15,6,ROW($W$5:$W$1003)/(FIND("Wohngrundstück",$W$5:$W$1003,1)&gt;0),ROW()-4)),"")</f>
        <v/>
      </c>
      <c r="AA888" s="67" t="str" cm="1">
        <f t="array" ref="AA888">IFERROR(INDEX($C$1:$C$1003,_xlfn.AGGREGATE(15,6,ROW($U$5:$U$1003)/(FIND("123",$U$5:$U$1003,1)&gt;0),ROW()-4)),"")</f>
        <v/>
      </c>
      <c r="AB888" s="67" t="str" cm="1">
        <f t="array" ref="AB888">IFERROR(INDEX($C$1:$C$1003,_xlfn.AGGREGATE(15,6,ROW($W$5:$W$1003)/(FIND("Nichtwohngrundstück",$W$5:$W$1003,1)&gt;0),ROW()-4)),"")</f>
        <v/>
      </c>
      <c r="AC888" s="67" t="str" cm="1">
        <f t="array" ref="AC888">IFERROR(INDEX($C$1:$C$1003,_xlfn.AGGREGATE(15,6,ROW($W$5:$W$1003)/(FIND("Gebäude",$W$5:$W$1003,1)&gt;0),ROW()-4)),"")</f>
        <v/>
      </c>
      <c r="AD888" s="67" t="str" cm="1">
        <f t="array" ref="AD888">IFERROR(INDEX($C$1:$C$1003,_xlfn.AGGREGATE(15,6,ROW($W$5:$W$1003)/(FIND("LuF",$W$5:$W$1003,1)&gt;0),ROW()-4)),"")</f>
        <v/>
      </c>
      <c r="AE888" s="67" t="str" cm="1">
        <f t="array" ref="AE888">IFERROR(INDEX($C$1:$C$1003,_xlfn.AGGREGATE(15,6,ROW($P$5:$P$1003)/(FIND("Ja",$P$5:$P$1003,1)&gt;0),ROW()-4)),"")</f>
        <v/>
      </c>
      <c r="AF888" s="67" t="str" cm="1">
        <f t="array" ref="AF888">IFERROR(INDEX($C$1:$C$1003,_xlfn.AGGREGATE(15,6,ROW($V$5:$V$1003)/(FIND("1",$V$5:$V$1003,1)&gt;0),ROW()-4)),"")</f>
        <v/>
      </c>
    </row>
    <row r="889" spans="2:32" x14ac:dyDescent="0.35">
      <c r="B889" s="139"/>
      <c r="C889" s="139" t="str">
        <f>IF(B889&lt;&gt;"",COUNTIF($B$4:$B889,"&lt;&gt;"),"")</f>
        <v/>
      </c>
      <c r="D889" s="142"/>
      <c r="E889" s="139"/>
      <c r="F889" s="139"/>
      <c r="G889" s="139"/>
      <c r="H889" s="139"/>
      <c r="I889" s="142"/>
      <c r="J889" s="139"/>
      <c r="K889" s="139" t="str">
        <f>IFERROR(INDEX(PLZ!B:B,MATCH(I889,PLZ!A:A,0)),"")</f>
        <v/>
      </c>
      <c r="L889" s="139"/>
      <c r="M889" s="139" t="str">
        <f>IFERROR(IF(K889&lt;&gt;"Baden-Württemberg",VLOOKUP(L889,Params!A$28:A$36,1,FALSE),""),"")</f>
        <v/>
      </c>
      <c r="N889" s="147"/>
      <c r="O889" s="139"/>
      <c r="P889" s="139" t="str">
        <f t="shared" si="43"/>
        <v/>
      </c>
      <c r="Q889" s="139" t="str">
        <f t="shared" si="43"/>
        <v/>
      </c>
      <c r="R889" s="139" t="str">
        <f t="shared" si="43"/>
        <v/>
      </c>
      <c r="S889" s="147"/>
      <c r="T889" s="146" t="str" cm="1">
        <f t="array" aca="1" ref="T889" ca="1">IF(B889&lt;&gt;"",HYPERLINK("#'"&amp;MID(CELL("Dateiname",'Gemarkungen &amp; Flurstücke'!A$1),FIND("]",CELL("Dateiname",'Gemarkungen &amp; Flurstücke'!A$1))+1,31)&amp;"'!B6","Bitte ergänzen Sie die Angaben in ''Gemarkungen &amp; Flurstücke''!"),"")</f>
        <v/>
      </c>
      <c r="U889" s="42" t="str">
        <f>IFERROR(VLOOKUP(K889,Params!$A$2:$C$17,3,FALSE)&amp;VLOOKUP(L889,Params!$A$21:$C$23,3,FALSE)&amp;IFERROR(VLOOKUP(M889,Params!$A$28:$C$36,3,FALSE),"0"),"")</f>
        <v/>
      </c>
      <c r="V889" s="67" t="str">
        <f t="shared" si="41"/>
        <v/>
      </c>
      <c r="W889" s="67" t="str">
        <f>IFERROR(VLOOKUP(U889,Verfahren!$A$1:$E$15,5,FALSE),"")&amp;IFERROR(VLOOKUP(V889,Verfahren!A$17:B$20,2,FALSE),"")</f>
        <v/>
      </c>
      <c r="X889" s="67" t="str">
        <f t="shared" si="42"/>
        <v/>
      </c>
      <c r="Y889" s="67">
        <v>885</v>
      </c>
      <c r="Z889" s="67" t="str" cm="1">
        <f t="array" ref="Z889">IFERROR(INDEX($C$1:$C$1003,_xlfn.AGGREGATE(15,6,ROW($W$5:$W$1003)/(FIND("Wohngrundstück",$W$5:$W$1003,1)&gt;0),ROW()-4)),"")</f>
        <v/>
      </c>
      <c r="AA889" s="67" t="str" cm="1">
        <f t="array" ref="AA889">IFERROR(INDEX($C$1:$C$1003,_xlfn.AGGREGATE(15,6,ROW($U$5:$U$1003)/(FIND("123",$U$5:$U$1003,1)&gt;0),ROW()-4)),"")</f>
        <v/>
      </c>
      <c r="AB889" s="67" t="str" cm="1">
        <f t="array" ref="AB889">IFERROR(INDEX($C$1:$C$1003,_xlfn.AGGREGATE(15,6,ROW($W$5:$W$1003)/(FIND("Nichtwohngrundstück",$W$5:$W$1003,1)&gt;0),ROW()-4)),"")</f>
        <v/>
      </c>
      <c r="AC889" s="67" t="str" cm="1">
        <f t="array" ref="AC889">IFERROR(INDEX($C$1:$C$1003,_xlfn.AGGREGATE(15,6,ROW($W$5:$W$1003)/(FIND("Gebäude",$W$5:$W$1003,1)&gt;0),ROW()-4)),"")</f>
        <v/>
      </c>
      <c r="AD889" s="67" t="str" cm="1">
        <f t="array" ref="AD889">IFERROR(INDEX($C$1:$C$1003,_xlfn.AGGREGATE(15,6,ROW($W$5:$W$1003)/(FIND("LuF",$W$5:$W$1003,1)&gt;0),ROW()-4)),"")</f>
        <v/>
      </c>
      <c r="AE889" s="67" t="str" cm="1">
        <f t="array" ref="AE889">IFERROR(INDEX($C$1:$C$1003,_xlfn.AGGREGATE(15,6,ROW($P$5:$P$1003)/(FIND("Ja",$P$5:$P$1003,1)&gt;0),ROW()-4)),"")</f>
        <v/>
      </c>
      <c r="AF889" s="67" t="str" cm="1">
        <f t="array" ref="AF889">IFERROR(INDEX($C$1:$C$1003,_xlfn.AGGREGATE(15,6,ROW($V$5:$V$1003)/(FIND("1",$V$5:$V$1003,1)&gt;0),ROW()-4)),"")</f>
        <v/>
      </c>
    </row>
    <row r="890" spans="2:32" x14ac:dyDescent="0.35">
      <c r="B890" s="139"/>
      <c r="C890" s="139" t="str">
        <f>IF(B890&lt;&gt;"",COUNTIF($B$4:$B890,"&lt;&gt;"),"")</f>
        <v/>
      </c>
      <c r="D890" s="142"/>
      <c r="E890" s="139"/>
      <c r="F890" s="139"/>
      <c r="G890" s="139"/>
      <c r="H890" s="139"/>
      <c r="I890" s="142"/>
      <c r="J890" s="139"/>
      <c r="K890" s="139" t="str">
        <f>IFERROR(INDEX(PLZ!B:B,MATCH(I890,PLZ!A:A,0)),"")</f>
        <v/>
      </c>
      <c r="L890" s="139"/>
      <c r="M890" s="139" t="str">
        <f>IFERROR(IF(K890&lt;&gt;"Baden-Württemberg",VLOOKUP(L890,Params!A$28:A$36,1,FALSE),""),"")</f>
        <v/>
      </c>
      <c r="N890" s="147"/>
      <c r="O890" s="139"/>
      <c r="P890" s="139" t="str">
        <f t="shared" si="43"/>
        <v/>
      </c>
      <c r="Q890" s="139" t="str">
        <f t="shared" si="43"/>
        <v/>
      </c>
      <c r="R890" s="139" t="str">
        <f t="shared" si="43"/>
        <v/>
      </c>
      <c r="S890" s="147"/>
      <c r="T890" s="146" t="str" cm="1">
        <f t="array" aca="1" ref="T890" ca="1">IF(B890&lt;&gt;"",HYPERLINK("#'"&amp;MID(CELL("Dateiname",'Gemarkungen &amp; Flurstücke'!A$1),FIND("]",CELL("Dateiname",'Gemarkungen &amp; Flurstücke'!A$1))+1,31)&amp;"'!B6","Bitte ergänzen Sie die Angaben in ''Gemarkungen &amp; Flurstücke''!"),"")</f>
        <v/>
      </c>
      <c r="U890" s="42" t="str">
        <f>IFERROR(VLOOKUP(K890,Params!$A$2:$C$17,3,FALSE)&amp;VLOOKUP(L890,Params!$A$21:$C$23,3,FALSE)&amp;IFERROR(VLOOKUP(M890,Params!$A$28:$C$36,3,FALSE),"0"),"")</f>
        <v/>
      </c>
      <c r="V890" s="67" t="str">
        <f t="shared" si="41"/>
        <v/>
      </c>
      <c r="W890" s="67" t="str">
        <f>IFERROR(VLOOKUP(U890,Verfahren!$A$1:$E$15,5,FALSE),"")&amp;IFERROR(VLOOKUP(V890,Verfahren!A$17:B$20,2,FALSE),"")</f>
        <v/>
      </c>
      <c r="X890" s="67" t="str">
        <f t="shared" si="42"/>
        <v/>
      </c>
      <c r="Y890" s="67">
        <v>886</v>
      </c>
      <c r="Z890" s="67" t="str" cm="1">
        <f t="array" ref="Z890">IFERROR(INDEX($C$1:$C$1003,_xlfn.AGGREGATE(15,6,ROW($W$5:$W$1003)/(FIND("Wohngrundstück",$W$5:$W$1003,1)&gt;0),ROW()-4)),"")</f>
        <v/>
      </c>
      <c r="AA890" s="67" t="str" cm="1">
        <f t="array" ref="AA890">IFERROR(INDEX($C$1:$C$1003,_xlfn.AGGREGATE(15,6,ROW($U$5:$U$1003)/(FIND("123",$U$5:$U$1003,1)&gt;0),ROW()-4)),"")</f>
        <v/>
      </c>
      <c r="AB890" s="67" t="str" cm="1">
        <f t="array" ref="AB890">IFERROR(INDEX($C$1:$C$1003,_xlfn.AGGREGATE(15,6,ROW($W$5:$W$1003)/(FIND("Nichtwohngrundstück",$W$5:$W$1003,1)&gt;0),ROW()-4)),"")</f>
        <v/>
      </c>
      <c r="AC890" s="67" t="str" cm="1">
        <f t="array" ref="AC890">IFERROR(INDEX($C$1:$C$1003,_xlfn.AGGREGATE(15,6,ROW($W$5:$W$1003)/(FIND("Gebäude",$W$5:$W$1003,1)&gt;0),ROW()-4)),"")</f>
        <v/>
      </c>
      <c r="AD890" s="67" t="str" cm="1">
        <f t="array" ref="AD890">IFERROR(INDEX($C$1:$C$1003,_xlfn.AGGREGATE(15,6,ROW($W$5:$W$1003)/(FIND("LuF",$W$5:$W$1003,1)&gt;0),ROW()-4)),"")</f>
        <v/>
      </c>
      <c r="AE890" s="67" t="str" cm="1">
        <f t="array" ref="AE890">IFERROR(INDEX($C$1:$C$1003,_xlfn.AGGREGATE(15,6,ROW($P$5:$P$1003)/(FIND("Ja",$P$5:$P$1003,1)&gt;0),ROW()-4)),"")</f>
        <v/>
      </c>
      <c r="AF890" s="67" t="str" cm="1">
        <f t="array" ref="AF890">IFERROR(INDEX($C$1:$C$1003,_xlfn.AGGREGATE(15,6,ROW($V$5:$V$1003)/(FIND("1",$V$5:$V$1003,1)&gt;0),ROW()-4)),"")</f>
        <v/>
      </c>
    </row>
    <row r="891" spans="2:32" x14ac:dyDescent="0.35">
      <c r="B891" s="139"/>
      <c r="C891" s="139" t="str">
        <f>IF(B891&lt;&gt;"",COUNTIF($B$4:$B891,"&lt;&gt;"),"")</f>
        <v/>
      </c>
      <c r="D891" s="142"/>
      <c r="E891" s="139"/>
      <c r="F891" s="139"/>
      <c r="G891" s="139"/>
      <c r="H891" s="139"/>
      <c r="I891" s="142"/>
      <c r="J891" s="139"/>
      <c r="K891" s="139" t="str">
        <f>IFERROR(INDEX(PLZ!B:B,MATCH(I891,PLZ!A:A,0)),"")</f>
        <v/>
      </c>
      <c r="L891" s="139"/>
      <c r="M891" s="139" t="str">
        <f>IFERROR(IF(K891&lt;&gt;"Baden-Württemberg",VLOOKUP(L891,Params!A$28:A$36,1,FALSE),""),"")</f>
        <v/>
      </c>
      <c r="N891" s="147"/>
      <c r="O891" s="139"/>
      <c r="P891" s="139" t="str">
        <f t="shared" si="43"/>
        <v/>
      </c>
      <c r="Q891" s="139" t="str">
        <f t="shared" si="43"/>
        <v/>
      </c>
      <c r="R891" s="139" t="str">
        <f t="shared" si="43"/>
        <v/>
      </c>
      <c r="S891" s="147"/>
      <c r="T891" s="146" t="str" cm="1">
        <f t="array" aca="1" ref="T891" ca="1">IF(B891&lt;&gt;"",HYPERLINK("#'"&amp;MID(CELL("Dateiname",'Gemarkungen &amp; Flurstücke'!A$1),FIND("]",CELL("Dateiname",'Gemarkungen &amp; Flurstücke'!A$1))+1,31)&amp;"'!B6","Bitte ergänzen Sie die Angaben in ''Gemarkungen &amp; Flurstücke''!"),"")</f>
        <v/>
      </c>
      <c r="U891" s="42" t="str">
        <f>IFERROR(VLOOKUP(K891,Params!$A$2:$C$17,3,FALSE)&amp;VLOOKUP(L891,Params!$A$21:$C$23,3,FALSE)&amp;IFERROR(VLOOKUP(M891,Params!$A$28:$C$36,3,FALSE),"0"),"")</f>
        <v/>
      </c>
      <c r="V891" s="67" t="str">
        <f t="shared" si="41"/>
        <v/>
      </c>
      <c r="W891" s="67" t="str">
        <f>IFERROR(VLOOKUP(U891,Verfahren!$A$1:$E$15,5,FALSE),"")&amp;IFERROR(VLOOKUP(V891,Verfahren!A$17:B$20,2,FALSE),"")</f>
        <v/>
      </c>
      <c r="X891" s="67" t="str">
        <f t="shared" si="42"/>
        <v/>
      </c>
      <c r="Y891" s="67">
        <v>887</v>
      </c>
      <c r="Z891" s="67" t="str" cm="1">
        <f t="array" ref="Z891">IFERROR(INDEX($C$1:$C$1003,_xlfn.AGGREGATE(15,6,ROW($W$5:$W$1003)/(FIND("Wohngrundstück",$W$5:$W$1003,1)&gt;0),ROW()-4)),"")</f>
        <v/>
      </c>
      <c r="AA891" s="67" t="str" cm="1">
        <f t="array" ref="AA891">IFERROR(INDEX($C$1:$C$1003,_xlfn.AGGREGATE(15,6,ROW($U$5:$U$1003)/(FIND("123",$U$5:$U$1003,1)&gt;0),ROW()-4)),"")</f>
        <v/>
      </c>
      <c r="AB891" s="67" t="str" cm="1">
        <f t="array" ref="AB891">IFERROR(INDEX($C$1:$C$1003,_xlfn.AGGREGATE(15,6,ROW($W$5:$W$1003)/(FIND("Nichtwohngrundstück",$W$5:$W$1003,1)&gt;0),ROW()-4)),"")</f>
        <v/>
      </c>
      <c r="AC891" s="67" t="str" cm="1">
        <f t="array" ref="AC891">IFERROR(INDEX($C$1:$C$1003,_xlfn.AGGREGATE(15,6,ROW($W$5:$W$1003)/(FIND("Gebäude",$W$5:$W$1003,1)&gt;0),ROW()-4)),"")</f>
        <v/>
      </c>
      <c r="AD891" s="67" t="str" cm="1">
        <f t="array" ref="AD891">IFERROR(INDEX($C$1:$C$1003,_xlfn.AGGREGATE(15,6,ROW($W$5:$W$1003)/(FIND("LuF",$W$5:$W$1003,1)&gt;0),ROW()-4)),"")</f>
        <v/>
      </c>
      <c r="AE891" s="67" t="str" cm="1">
        <f t="array" ref="AE891">IFERROR(INDEX($C$1:$C$1003,_xlfn.AGGREGATE(15,6,ROW($P$5:$P$1003)/(FIND("Ja",$P$5:$P$1003,1)&gt;0),ROW()-4)),"")</f>
        <v/>
      </c>
      <c r="AF891" s="67" t="str" cm="1">
        <f t="array" ref="AF891">IFERROR(INDEX($C$1:$C$1003,_xlfn.AGGREGATE(15,6,ROW($V$5:$V$1003)/(FIND("1",$V$5:$V$1003,1)&gt;0),ROW()-4)),"")</f>
        <v/>
      </c>
    </row>
    <row r="892" spans="2:32" x14ac:dyDescent="0.35">
      <c r="B892" s="139"/>
      <c r="C892" s="139" t="str">
        <f>IF(B892&lt;&gt;"",COUNTIF($B$4:$B892,"&lt;&gt;"),"")</f>
        <v/>
      </c>
      <c r="D892" s="142"/>
      <c r="E892" s="139"/>
      <c r="F892" s="139"/>
      <c r="G892" s="139"/>
      <c r="H892" s="139"/>
      <c r="I892" s="142"/>
      <c r="J892" s="139"/>
      <c r="K892" s="139" t="str">
        <f>IFERROR(INDEX(PLZ!B:B,MATCH(I892,PLZ!A:A,0)),"")</f>
        <v/>
      </c>
      <c r="L892" s="139"/>
      <c r="M892" s="139" t="str">
        <f>IFERROR(IF(K892&lt;&gt;"Baden-Württemberg",VLOOKUP(L892,Params!A$28:A$36,1,FALSE),""),"")</f>
        <v/>
      </c>
      <c r="N892" s="147"/>
      <c r="O892" s="139"/>
      <c r="P892" s="139" t="str">
        <f t="shared" si="43"/>
        <v/>
      </c>
      <c r="Q892" s="139" t="str">
        <f t="shared" si="43"/>
        <v/>
      </c>
      <c r="R892" s="139" t="str">
        <f t="shared" si="43"/>
        <v/>
      </c>
      <c r="S892" s="147"/>
      <c r="T892" s="146" t="str" cm="1">
        <f t="array" aca="1" ref="T892" ca="1">IF(B892&lt;&gt;"",HYPERLINK("#'"&amp;MID(CELL("Dateiname",'Gemarkungen &amp; Flurstücke'!A$1),FIND("]",CELL("Dateiname",'Gemarkungen &amp; Flurstücke'!A$1))+1,31)&amp;"'!B6","Bitte ergänzen Sie die Angaben in ''Gemarkungen &amp; Flurstücke''!"),"")</f>
        <v/>
      </c>
      <c r="U892" s="42" t="str">
        <f>IFERROR(VLOOKUP(K892,Params!$A$2:$C$17,3,FALSE)&amp;VLOOKUP(L892,Params!$A$21:$C$23,3,FALSE)&amp;IFERROR(VLOOKUP(M892,Params!$A$28:$C$36,3,FALSE),"0"),"")</f>
        <v/>
      </c>
      <c r="V892" s="67" t="str">
        <f t="shared" si="41"/>
        <v/>
      </c>
      <c r="W892" s="67" t="str">
        <f>IFERROR(VLOOKUP(U892,Verfahren!$A$1:$E$15,5,FALSE),"")&amp;IFERROR(VLOOKUP(V892,Verfahren!A$17:B$20,2,FALSE),"")</f>
        <v/>
      </c>
      <c r="X892" s="67" t="str">
        <f t="shared" si="42"/>
        <v/>
      </c>
      <c r="Y892" s="67">
        <v>888</v>
      </c>
      <c r="Z892" s="67" t="str" cm="1">
        <f t="array" ref="Z892">IFERROR(INDEX($C$1:$C$1003,_xlfn.AGGREGATE(15,6,ROW($W$5:$W$1003)/(FIND("Wohngrundstück",$W$5:$W$1003,1)&gt;0),ROW()-4)),"")</f>
        <v/>
      </c>
      <c r="AA892" s="67" t="str" cm="1">
        <f t="array" ref="AA892">IFERROR(INDEX($C$1:$C$1003,_xlfn.AGGREGATE(15,6,ROW($U$5:$U$1003)/(FIND("123",$U$5:$U$1003,1)&gt;0),ROW()-4)),"")</f>
        <v/>
      </c>
      <c r="AB892" s="67" t="str" cm="1">
        <f t="array" ref="AB892">IFERROR(INDEX($C$1:$C$1003,_xlfn.AGGREGATE(15,6,ROW($W$5:$W$1003)/(FIND("Nichtwohngrundstück",$W$5:$W$1003,1)&gt;0),ROW()-4)),"")</f>
        <v/>
      </c>
      <c r="AC892" s="67" t="str" cm="1">
        <f t="array" ref="AC892">IFERROR(INDEX($C$1:$C$1003,_xlfn.AGGREGATE(15,6,ROW($W$5:$W$1003)/(FIND("Gebäude",$W$5:$W$1003,1)&gt;0),ROW()-4)),"")</f>
        <v/>
      </c>
      <c r="AD892" s="67" t="str" cm="1">
        <f t="array" ref="AD892">IFERROR(INDEX($C$1:$C$1003,_xlfn.AGGREGATE(15,6,ROW($W$5:$W$1003)/(FIND("LuF",$W$5:$W$1003,1)&gt;0),ROW()-4)),"")</f>
        <v/>
      </c>
      <c r="AE892" s="67" t="str" cm="1">
        <f t="array" ref="AE892">IFERROR(INDEX($C$1:$C$1003,_xlfn.AGGREGATE(15,6,ROW($P$5:$P$1003)/(FIND("Ja",$P$5:$P$1003,1)&gt;0),ROW()-4)),"")</f>
        <v/>
      </c>
      <c r="AF892" s="67" t="str" cm="1">
        <f t="array" ref="AF892">IFERROR(INDEX($C$1:$C$1003,_xlfn.AGGREGATE(15,6,ROW($V$5:$V$1003)/(FIND("1",$V$5:$V$1003,1)&gt;0),ROW()-4)),"")</f>
        <v/>
      </c>
    </row>
    <row r="893" spans="2:32" x14ac:dyDescent="0.35">
      <c r="B893" s="139"/>
      <c r="C893" s="139" t="str">
        <f>IF(B893&lt;&gt;"",COUNTIF($B$4:$B893,"&lt;&gt;"),"")</f>
        <v/>
      </c>
      <c r="D893" s="142"/>
      <c r="E893" s="139"/>
      <c r="F893" s="139"/>
      <c r="G893" s="139"/>
      <c r="H893" s="139"/>
      <c r="I893" s="142"/>
      <c r="J893" s="139"/>
      <c r="K893" s="139" t="str">
        <f>IFERROR(INDEX(PLZ!B:B,MATCH(I893,PLZ!A:A,0)),"")</f>
        <v/>
      </c>
      <c r="L893" s="139"/>
      <c r="M893" s="139" t="str">
        <f>IFERROR(IF(K893&lt;&gt;"Baden-Württemberg",VLOOKUP(L893,Params!A$28:A$36,1,FALSE),""),"")</f>
        <v/>
      </c>
      <c r="N893" s="147"/>
      <c r="O893" s="139"/>
      <c r="P893" s="139" t="str">
        <f t="shared" si="43"/>
        <v/>
      </c>
      <c r="Q893" s="139" t="str">
        <f t="shared" si="43"/>
        <v/>
      </c>
      <c r="R893" s="139" t="str">
        <f t="shared" si="43"/>
        <v/>
      </c>
      <c r="S893" s="147"/>
      <c r="T893" s="146" t="str" cm="1">
        <f t="array" aca="1" ref="T893" ca="1">IF(B893&lt;&gt;"",HYPERLINK("#'"&amp;MID(CELL("Dateiname",'Gemarkungen &amp; Flurstücke'!A$1),FIND("]",CELL("Dateiname",'Gemarkungen &amp; Flurstücke'!A$1))+1,31)&amp;"'!B6","Bitte ergänzen Sie die Angaben in ''Gemarkungen &amp; Flurstücke''!"),"")</f>
        <v/>
      </c>
      <c r="U893" s="42" t="str">
        <f>IFERROR(VLOOKUP(K893,Params!$A$2:$C$17,3,FALSE)&amp;VLOOKUP(L893,Params!$A$21:$C$23,3,FALSE)&amp;IFERROR(VLOOKUP(M893,Params!$A$28:$C$36,3,FALSE),"0"),"")</f>
        <v/>
      </c>
      <c r="V893" s="67" t="str">
        <f t="shared" si="41"/>
        <v/>
      </c>
      <c r="W893" s="67" t="str">
        <f>IFERROR(VLOOKUP(U893,Verfahren!$A$1:$E$15,5,FALSE),"")&amp;IFERROR(VLOOKUP(V893,Verfahren!A$17:B$20,2,FALSE),"")</f>
        <v/>
      </c>
      <c r="X893" s="67" t="str">
        <f t="shared" si="42"/>
        <v/>
      </c>
      <c r="Y893" s="67">
        <v>889</v>
      </c>
      <c r="Z893" s="67" t="str" cm="1">
        <f t="array" ref="Z893">IFERROR(INDEX($C$1:$C$1003,_xlfn.AGGREGATE(15,6,ROW($W$5:$W$1003)/(FIND("Wohngrundstück",$W$5:$W$1003,1)&gt;0),ROW()-4)),"")</f>
        <v/>
      </c>
      <c r="AA893" s="67" t="str" cm="1">
        <f t="array" ref="AA893">IFERROR(INDEX($C$1:$C$1003,_xlfn.AGGREGATE(15,6,ROW($U$5:$U$1003)/(FIND("123",$U$5:$U$1003,1)&gt;0),ROW()-4)),"")</f>
        <v/>
      </c>
      <c r="AB893" s="67" t="str" cm="1">
        <f t="array" ref="AB893">IFERROR(INDEX($C$1:$C$1003,_xlfn.AGGREGATE(15,6,ROW($W$5:$W$1003)/(FIND("Nichtwohngrundstück",$W$5:$W$1003,1)&gt;0),ROW()-4)),"")</f>
        <v/>
      </c>
      <c r="AC893" s="67" t="str" cm="1">
        <f t="array" ref="AC893">IFERROR(INDEX($C$1:$C$1003,_xlfn.AGGREGATE(15,6,ROW($W$5:$W$1003)/(FIND("Gebäude",$W$5:$W$1003,1)&gt;0),ROW()-4)),"")</f>
        <v/>
      </c>
      <c r="AD893" s="67" t="str" cm="1">
        <f t="array" ref="AD893">IFERROR(INDEX($C$1:$C$1003,_xlfn.AGGREGATE(15,6,ROW($W$5:$W$1003)/(FIND("LuF",$W$5:$W$1003,1)&gt;0),ROW()-4)),"")</f>
        <v/>
      </c>
      <c r="AE893" s="67" t="str" cm="1">
        <f t="array" ref="AE893">IFERROR(INDEX($C$1:$C$1003,_xlfn.AGGREGATE(15,6,ROW($P$5:$P$1003)/(FIND("Ja",$P$5:$P$1003,1)&gt;0),ROW()-4)),"")</f>
        <v/>
      </c>
      <c r="AF893" s="67" t="str" cm="1">
        <f t="array" ref="AF893">IFERROR(INDEX($C$1:$C$1003,_xlfn.AGGREGATE(15,6,ROW($V$5:$V$1003)/(FIND("1",$V$5:$V$1003,1)&gt;0),ROW()-4)),"")</f>
        <v/>
      </c>
    </row>
    <row r="894" spans="2:32" x14ac:dyDescent="0.35">
      <c r="B894" s="139"/>
      <c r="C894" s="139" t="str">
        <f>IF(B894&lt;&gt;"",COUNTIF($B$4:$B894,"&lt;&gt;"),"")</f>
        <v/>
      </c>
      <c r="D894" s="142"/>
      <c r="E894" s="139"/>
      <c r="F894" s="139"/>
      <c r="G894" s="139"/>
      <c r="H894" s="139"/>
      <c r="I894" s="142"/>
      <c r="J894" s="139"/>
      <c r="K894" s="139" t="str">
        <f>IFERROR(INDEX(PLZ!B:B,MATCH(I894,PLZ!A:A,0)),"")</f>
        <v/>
      </c>
      <c r="L894" s="139"/>
      <c r="M894" s="139" t="str">
        <f>IFERROR(IF(K894&lt;&gt;"Baden-Württemberg",VLOOKUP(L894,Params!A$28:A$36,1,FALSE),""),"")</f>
        <v/>
      </c>
      <c r="N894" s="147"/>
      <c r="O894" s="139"/>
      <c r="P894" s="139" t="str">
        <f t="shared" si="43"/>
        <v/>
      </c>
      <c r="Q894" s="139" t="str">
        <f t="shared" si="43"/>
        <v/>
      </c>
      <c r="R894" s="139" t="str">
        <f t="shared" si="43"/>
        <v/>
      </c>
      <c r="S894" s="147"/>
      <c r="T894" s="146" t="str" cm="1">
        <f t="array" aca="1" ref="T894" ca="1">IF(B894&lt;&gt;"",HYPERLINK("#'"&amp;MID(CELL("Dateiname",'Gemarkungen &amp; Flurstücke'!A$1),FIND("]",CELL("Dateiname",'Gemarkungen &amp; Flurstücke'!A$1))+1,31)&amp;"'!B6","Bitte ergänzen Sie die Angaben in ''Gemarkungen &amp; Flurstücke''!"),"")</f>
        <v/>
      </c>
      <c r="U894" s="42" t="str">
        <f>IFERROR(VLOOKUP(K894,Params!$A$2:$C$17,3,FALSE)&amp;VLOOKUP(L894,Params!$A$21:$C$23,3,FALSE)&amp;IFERROR(VLOOKUP(M894,Params!$A$28:$C$36,3,FALSE),"0"),"")</f>
        <v/>
      </c>
      <c r="V894" s="67" t="str">
        <f t="shared" si="41"/>
        <v/>
      </c>
      <c r="W894" s="67" t="str">
        <f>IFERROR(VLOOKUP(U894,Verfahren!$A$1:$E$15,5,FALSE),"")&amp;IFERROR(VLOOKUP(V894,Verfahren!A$17:B$20,2,FALSE),"")</f>
        <v/>
      </c>
      <c r="X894" s="67" t="str">
        <f t="shared" si="42"/>
        <v/>
      </c>
      <c r="Y894" s="67">
        <v>890</v>
      </c>
      <c r="Z894" s="67" t="str" cm="1">
        <f t="array" ref="Z894">IFERROR(INDEX($C$1:$C$1003,_xlfn.AGGREGATE(15,6,ROW($W$5:$W$1003)/(FIND("Wohngrundstück",$W$5:$W$1003,1)&gt;0),ROW()-4)),"")</f>
        <v/>
      </c>
      <c r="AA894" s="67" t="str" cm="1">
        <f t="array" ref="AA894">IFERROR(INDEX($C$1:$C$1003,_xlfn.AGGREGATE(15,6,ROW($U$5:$U$1003)/(FIND("123",$U$5:$U$1003,1)&gt;0),ROW()-4)),"")</f>
        <v/>
      </c>
      <c r="AB894" s="67" t="str" cm="1">
        <f t="array" ref="AB894">IFERROR(INDEX($C$1:$C$1003,_xlfn.AGGREGATE(15,6,ROW($W$5:$W$1003)/(FIND("Nichtwohngrundstück",$W$5:$W$1003,1)&gt;0),ROW()-4)),"")</f>
        <v/>
      </c>
      <c r="AC894" s="67" t="str" cm="1">
        <f t="array" ref="AC894">IFERROR(INDEX($C$1:$C$1003,_xlfn.AGGREGATE(15,6,ROW($W$5:$W$1003)/(FIND("Gebäude",$W$5:$W$1003,1)&gt;0),ROW()-4)),"")</f>
        <v/>
      </c>
      <c r="AD894" s="67" t="str" cm="1">
        <f t="array" ref="AD894">IFERROR(INDEX($C$1:$C$1003,_xlfn.AGGREGATE(15,6,ROW($W$5:$W$1003)/(FIND("LuF",$W$5:$W$1003,1)&gt;0),ROW()-4)),"")</f>
        <v/>
      </c>
      <c r="AE894" s="67" t="str" cm="1">
        <f t="array" ref="AE894">IFERROR(INDEX($C$1:$C$1003,_xlfn.AGGREGATE(15,6,ROW($P$5:$P$1003)/(FIND("Ja",$P$5:$P$1003,1)&gt;0),ROW()-4)),"")</f>
        <v/>
      </c>
      <c r="AF894" s="67" t="str" cm="1">
        <f t="array" ref="AF894">IFERROR(INDEX($C$1:$C$1003,_xlfn.AGGREGATE(15,6,ROW($V$5:$V$1003)/(FIND("1",$V$5:$V$1003,1)&gt;0),ROW()-4)),"")</f>
        <v/>
      </c>
    </row>
    <row r="895" spans="2:32" x14ac:dyDescent="0.35">
      <c r="B895" s="139"/>
      <c r="C895" s="139" t="str">
        <f>IF(B895&lt;&gt;"",COUNTIF($B$4:$B895,"&lt;&gt;"),"")</f>
        <v/>
      </c>
      <c r="D895" s="142"/>
      <c r="E895" s="139"/>
      <c r="F895" s="139"/>
      <c r="G895" s="139"/>
      <c r="H895" s="139"/>
      <c r="I895" s="142"/>
      <c r="J895" s="139"/>
      <c r="K895" s="139" t="str">
        <f>IFERROR(INDEX(PLZ!B:B,MATCH(I895,PLZ!A:A,0)),"")</f>
        <v/>
      </c>
      <c r="L895" s="139"/>
      <c r="M895" s="139" t="str">
        <f>IFERROR(IF(K895&lt;&gt;"Baden-Württemberg",VLOOKUP(L895,Params!A$28:A$36,1,FALSE),""),"")</f>
        <v/>
      </c>
      <c r="N895" s="147"/>
      <c r="O895" s="139"/>
      <c r="P895" s="139" t="str">
        <f t="shared" si="43"/>
        <v/>
      </c>
      <c r="Q895" s="139" t="str">
        <f t="shared" si="43"/>
        <v/>
      </c>
      <c r="R895" s="139" t="str">
        <f t="shared" si="43"/>
        <v/>
      </c>
      <c r="S895" s="147"/>
      <c r="T895" s="146" t="str" cm="1">
        <f t="array" aca="1" ref="T895" ca="1">IF(B895&lt;&gt;"",HYPERLINK("#'"&amp;MID(CELL("Dateiname",'Gemarkungen &amp; Flurstücke'!A$1),FIND("]",CELL("Dateiname",'Gemarkungen &amp; Flurstücke'!A$1))+1,31)&amp;"'!B6","Bitte ergänzen Sie die Angaben in ''Gemarkungen &amp; Flurstücke''!"),"")</f>
        <v/>
      </c>
      <c r="U895" s="42" t="str">
        <f>IFERROR(VLOOKUP(K895,Params!$A$2:$C$17,3,FALSE)&amp;VLOOKUP(L895,Params!$A$21:$C$23,3,FALSE)&amp;IFERROR(VLOOKUP(M895,Params!$A$28:$C$36,3,FALSE),"0"),"")</f>
        <v/>
      </c>
      <c r="V895" s="67" t="str">
        <f t="shared" si="41"/>
        <v/>
      </c>
      <c r="W895" s="67" t="str">
        <f>IFERROR(VLOOKUP(U895,Verfahren!$A$1:$E$15,5,FALSE),"")&amp;IFERROR(VLOOKUP(V895,Verfahren!A$17:B$20,2,FALSE),"")</f>
        <v/>
      </c>
      <c r="X895" s="67" t="str">
        <f t="shared" si="42"/>
        <v/>
      </c>
      <c r="Y895" s="67">
        <v>891</v>
      </c>
      <c r="Z895" s="67" t="str" cm="1">
        <f t="array" ref="Z895">IFERROR(INDEX($C$1:$C$1003,_xlfn.AGGREGATE(15,6,ROW($W$5:$W$1003)/(FIND("Wohngrundstück",$W$5:$W$1003,1)&gt;0),ROW()-4)),"")</f>
        <v/>
      </c>
      <c r="AA895" s="67" t="str" cm="1">
        <f t="array" ref="AA895">IFERROR(INDEX($C$1:$C$1003,_xlfn.AGGREGATE(15,6,ROW($U$5:$U$1003)/(FIND("123",$U$5:$U$1003,1)&gt;0),ROW()-4)),"")</f>
        <v/>
      </c>
      <c r="AB895" s="67" t="str" cm="1">
        <f t="array" ref="AB895">IFERROR(INDEX($C$1:$C$1003,_xlfn.AGGREGATE(15,6,ROW($W$5:$W$1003)/(FIND("Nichtwohngrundstück",$W$5:$W$1003,1)&gt;0),ROW()-4)),"")</f>
        <v/>
      </c>
      <c r="AC895" s="67" t="str" cm="1">
        <f t="array" ref="AC895">IFERROR(INDEX($C$1:$C$1003,_xlfn.AGGREGATE(15,6,ROW($W$5:$W$1003)/(FIND("Gebäude",$W$5:$W$1003,1)&gt;0),ROW()-4)),"")</f>
        <v/>
      </c>
      <c r="AD895" s="67" t="str" cm="1">
        <f t="array" ref="AD895">IFERROR(INDEX($C$1:$C$1003,_xlfn.AGGREGATE(15,6,ROW($W$5:$W$1003)/(FIND("LuF",$W$5:$W$1003,1)&gt;0),ROW()-4)),"")</f>
        <v/>
      </c>
      <c r="AE895" s="67" t="str" cm="1">
        <f t="array" ref="AE895">IFERROR(INDEX($C$1:$C$1003,_xlfn.AGGREGATE(15,6,ROW($P$5:$P$1003)/(FIND("Ja",$P$5:$P$1003,1)&gt;0),ROW()-4)),"")</f>
        <v/>
      </c>
      <c r="AF895" s="67" t="str" cm="1">
        <f t="array" ref="AF895">IFERROR(INDEX($C$1:$C$1003,_xlfn.AGGREGATE(15,6,ROW($V$5:$V$1003)/(FIND("1",$V$5:$V$1003,1)&gt;0),ROW()-4)),"")</f>
        <v/>
      </c>
    </row>
    <row r="896" spans="2:32" x14ac:dyDescent="0.35">
      <c r="B896" s="139"/>
      <c r="C896" s="139" t="str">
        <f>IF(B896&lt;&gt;"",COUNTIF($B$4:$B896,"&lt;&gt;"),"")</f>
        <v/>
      </c>
      <c r="D896" s="142"/>
      <c r="E896" s="139"/>
      <c r="F896" s="139"/>
      <c r="G896" s="139"/>
      <c r="H896" s="139"/>
      <c r="I896" s="142"/>
      <c r="J896" s="139"/>
      <c r="K896" s="139" t="str">
        <f>IFERROR(INDEX(PLZ!B:B,MATCH(I896,PLZ!A:A,0)),"")</f>
        <v/>
      </c>
      <c r="L896" s="139"/>
      <c r="M896" s="139" t="str">
        <f>IFERROR(IF(K896&lt;&gt;"Baden-Württemberg",VLOOKUP(L896,Params!A$28:A$36,1,FALSE),""),"")</f>
        <v/>
      </c>
      <c r="N896" s="147"/>
      <c r="O896" s="139"/>
      <c r="P896" s="139" t="str">
        <f t="shared" si="43"/>
        <v/>
      </c>
      <c r="Q896" s="139" t="str">
        <f t="shared" si="43"/>
        <v/>
      </c>
      <c r="R896" s="139" t="str">
        <f t="shared" si="43"/>
        <v/>
      </c>
      <c r="S896" s="147"/>
      <c r="T896" s="146" t="str" cm="1">
        <f t="array" aca="1" ref="T896" ca="1">IF(B896&lt;&gt;"",HYPERLINK("#'"&amp;MID(CELL("Dateiname",'Gemarkungen &amp; Flurstücke'!A$1),FIND("]",CELL("Dateiname",'Gemarkungen &amp; Flurstücke'!A$1))+1,31)&amp;"'!B6","Bitte ergänzen Sie die Angaben in ''Gemarkungen &amp; Flurstücke''!"),"")</f>
        <v/>
      </c>
      <c r="U896" s="42" t="str">
        <f>IFERROR(VLOOKUP(K896,Params!$A$2:$C$17,3,FALSE)&amp;VLOOKUP(L896,Params!$A$21:$C$23,3,FALSE)&amp;IFERROR(VLOOKUP(M896,Params!$A$28:$C$36,3,FALSE),"0"),"")</f>
        <v/>
      </c>
      <c r="V896" s="67" t="str">
        <f t="shared" si="41"/>
        <v/>
      </c>
      <c r="W896" s="67" t="str">
        <f>IFERROR(VLOOKUP(U896,Verfahren!$A$1:$E$15,5,FALSE),"")&amp;IFERROR(VLOOKUP(V896,Verfahren!A$17:B$20,2,FALSE),"")</f>
        <v/>
      </c>
      <c r="X896" s="67" t="str">
        <f t="shared" si="42"/>
        <v/>
      </c>
      <c r="Y896" s="67">
        <v>892</v>
      </c>
      <c r="Z896" s="67" t="str" cm="1">
        <f t="array" ref="Z896">IFERROR(INDEX($C$1:$C$1003,_xlfn.AGGREGATE(15,6,ROW($W$5:$W$1003)/(FIND("Wohngrundstück",$W$5:$W$1003,1)&gt;0),ROW()-4)),"")</f>
        <v/>
      </c>
      <c r="AA896" s="67" t="str" cm="1">
        <f t="array" ref="AA896">IFERROR(INDEX($C$1:$C$1003,_xlfn.AGGREGATE(15,6,ROW($U$5:$U$1003)/(FIND("123",$U$5:$U$1003,1)&gt;0),ROW()-4)),"")</f>
        <v/>
      </c>
      <c r="AB896" s="67" t="str" cm="1">
        <f t="array" ref="AB896">IFERROR(INDEX($C$1:$C$1003,_xlfn.AGGREGATE(15,6,ROW($W$5:$W$1003)/(FIND("Nichtwohngrundstück",$W$5:$W$1003,1)&gt;0),ROW()-4)),"")</f>
        <v/>
      </c>
      <c r="AC896" s="67" t="str" cm="1">
        <f t="array" ref="AC896">IFERROR(INDEX($C$1:$C$1003,_xlfn.AGGREGATE(15,6,ROW($W$5:$W$1003)/(FIND("Gebäude",$W$5:$W$1003,1)&gt;0),ROW()-4)),"")</f>
        <v/>
      </c>
      <c r="AD896" s="67" t="str" cm="1">
        <f t="array" ref="AD896">IFERROR(INDEX($C$1:$C$1003,_xlfn.AGGREGATE(15,6,ROW($W$5:$W$1003)/(FIND("LuF",$W$5:$W$1003,1)&gt;0),ROW()-4)),"")</f>
        <v/>
      </c>
      <c r="AE896" s="67" t="str" cm="1">
        <f t="array" ref="AE896">IFERROR(INDEX($C$1:$C$1003,_xlfn.AGGREGATE(15,6,ROW($P$5:$P$1003)/(FIND("Ja",$P$5:$P$1003,1)&gt;0),ROW()-4)),"")</f>
        <v/>
      </c>
      <c r="AF896" s="67" t="str" cm="1">
        <f t="array" ref="AF896">IFERROR(INDEX($C$1:$C$1003,_xlfn.AGGREGATE(15,6,ROW($V$5:$V$1003)/(FIND("1",$V$5:$V$1003,1)&gt;0),ROW()-4)),"")</f>
        <v/>
      </c>
    </row>
    <row r="897" spans="2:32" x14ac:dyDescent="0.35">
      <c r="B897" s="139"/>
      <c r="C897" s="139" t="str">
        <f>IF(B897&lt;&gt;"",COUNTIF($B$4:$B897,"&lt;&gt;"),"")</f>
        <v/>
      </c>
      <c r="D897" s="142"/>
      <c r="E897" s="139"/>
      <c r="F897" s="139"/>
      <c r="G897" s="139"/>
      <c r="H897" s="139"/>
      <c r="I897" s="142"/>
      <c r="J897" s="139"/>
      <c r="K897" s="139" t="str">
        <f>IFERROR(INDEX(PLZ!B:B,MATCH(I897,PLZ!A:A,0)),"")</f>
        <v/>
      </c>
      <c r="L897" s="139"/>
      <c r="M897" s="139" t="str">
        <f>IFERROR(IF(K897&lt;&gt;"Baden-Württemberg",VLOOKUP(L897,Params!A$28:A$36,1,FALSE),""),"")</f>
        <v/>
      </c>
      <c r="N897" s="147"/>
      <c r="O897" s="139"/>
      <c r="P897" s="139" t="str">
        <f t="shared" si="43"/>
        <v/>
      </c>
      <c r="Q897" s="139" t="str">
        <f t="shared" si="43"/>
        <v/>
      </c>
      <c r="R897" s="139" t="str">
        <f t="shared" si="43"/>
        <v/>
      </c>
      <c r="S897" s="147"/>
      <c r="T897" s="146" t="str" cm="1">
        <f t="array" aca="1" ref="T897" ca="1">IF(B897&lt;&gt;"",HYPERLINK("#'"&amp;MID(CELL("Dateiname",'Gemarkungen &amp; Flurstücke'!A$1),FIND("]",CELL("Dateiname",'Gemarkungen &amp; Flurstücke'!A$1))+1,31)&amp;"'!B6","Bitte ergänzen Sie die Angaben in ''Gemarkungen &amp; Flurstücke''!"),"")</f>
        <v/>
      </c>
      <c r="U897" s="42" t="str">
        <f>IFERROR(VLOOKUP(K897,Params!$A$2:$C$17,3,FALSE)&amp;VLOOKUP(L897,Params!$A$21:$C$23,3,FALSE)&amp;IFERROR(VLOOKUP(M897,Params!$A$28:$C$36,3,FALSE),"0"),"")</f>
        <v/>
      </c>
      <c r="V897" s="67" t="str">
        <f t="shared" si="41"/>
        <v/>
      </c>
      <c r="W897" s="67" t="str">
        <f>IFERROR(VLOOKUP(U897,Verfahren!$A$1:$E$15,5,FALSE),"")&amp;IFERROR(VLOOKUP(V897,Verfahren!A$17:B$20,2,FALSE),"")</f>
        <v/>
      </c>
      <c r="X897" s="67" t="str">
        <f t="shared" si="42"/>
        <v/>
      </c>
      <c r="Y897" s="67">
        <v>893</v>
      </c>
      <c r="Z897" s="67" t="str" cm="1">
        <f t="array" ref="Z897">IFERROR(INDEX($C$1:$C$1003,_xlfn.AGGREGATE(15,6,ROW($W$5:$W$1003)/(FIND("Wohngrundstück",$W$5:$W$1003,1)&gt;0),ROW()-4)),"")</f>
        <v/>
      </c>
      <c r="AA897" s="67" t="str" cm="1">
        <f t="array" ref="AA897">IFERROR(INDEX($C$1:$C$1003,_xlfn.AGGREGATE(15,6,ROW($U$5:$U$1003)/(FIND("123",$U$5:$U$1003,1)&gt;0),ROW()-4)),"")</f>
        <v/>
      </c>
      <c r="AB897" s="67" t="str" cm="1">
        <f t="array" ref="AB897">IFERROR(INDEX($C$1:$C$1003,_xlfn.AGGREGATE(15,6,ROW($W$5:$W$1003)/(FIND("Nichtwohngrundstück",$W$5:$W$1003,1)&gt;0),ROW()-4)),"")</f>
        <v/>
      </c>
      <c r="AC897" s="67" t="str" cm="1">
        <f t="array" ref="AC897">IFERROR(INDEX($C$1:$C$1003,_xlfn.AGGREGATE(15,6,ROW($W$5:$W$1003)/(FIND("Gebäude",$W$5:$W$1003,1)&gt;0),ROW()-4)),"")</f>
        <v/>
      </c>
      <c r="AD897" s="67" t="str" cm="1">
        <f t="array" ref="AD897">IFERROR(INDEX($C$1:$C$1003,_xlfn.AGGREGATE(15,6,ROW($W$5:$W$1003)/(FIND("LuF",$W$5:$W$1003,1)&gt;0),ROW()-4)),"")</f>
        <v/>
      </c>
      <c r="AE897" s="67" t="str" cm="1">
        <f t="array" ref="AE897">IFERROR(INDEX($C$1:$C$1003,_xlfn.AGGREGATE(15,6,ROW($P$5:$P$1003)/(FIND("Ja",$P$5:$P$1003,1)&gt;0),ROW()-4)),"")</f>
        <v/>
      </c>
      <c r="AF897" s="67" t="str" cm="1">
        <f t="array" ref="AF897">IFERROR(INDEX($C$1:$C$1003,_xlfn.AGGREGATE(15,6,ROW($V$5:$V$1003)/(FIND("1",$V$5:$V$1003,1)&gt;0),ROW()-4)),"")</f>
        <v/>
      </c>
    </row>
    <row r="898" spans="2:32" x14ac:dyDescent="0.35">
      <c r="B898" s="139"/>
      <c r="C898" s="139" t="str">
        <f>IF(B898&lt;&gt;"",COUNTIF($B$4:$B898,"&lt;&gt;"),"")</f>
        <v/>
      </c>
      <c r="D898" s="142"/>
      <c r="E898" s="139"/>
      <c r="F898" s="139"/>
      <c r="G898" s="139"/>
      <c r="H898" s="139"/>
      <c r="I898" s="142"/>
      <c r="J898" s="139"/>
      <c r="K898" s="139" t="str">
        <f>IFERROR(INDEX(PLZ!B:B,MATCH(I898,PLZ!A:A,0)),"")</f>
        <v/>
      </c>
      <c r="L898" s="139"/>
      <c r="M898" s="139" t="str">
        <f>IFERROR(IF(K898&lt;&gt;"Baden-Württemberg",VLOOKUP(L898,Params!A$28:A$36,1,FALSE),""),"")</f>
        <v/>
      </c>
      <c r="N898" s="147"/>
      <c r="O898" s="139"/>
      <c r="P898" s="139" t="str">
        <f t="shared" si="43"/>
        <v/>
      </c>
      <c r="Q898" s="139" t="str">
        <f t="shared" si="43"/>
        <v/>
      </c>
      <c r="R898" s="139" t="str">
        <f t="shared" si="43"/>
        <v/>
      </c>
      <c r="S898" s="147"/>
      <c r="T898" s="146" t="str" cm="1">
        <f t="array" aca="1" ref="T898" ca="1">IF(B898&lt;&gt;"",HYPERLINK("#'"&amp;MID(CELL("Dateiname",'Gemarkungen &amp; Flurstücke'!A$1),FIND("]",CELL("Dateiname",'Gemarkungen &amp; Flurstücke'!A$1))+1,31)&amp;"'!B6","Bitte ergänzen Sie die Angaben in ''Gemarkungen &amp; Flurstücke''!"),"")</f>
        <v/>
      </c>
      <c r="U898" s="42" t="str">
        <f>IFERROR(VLOOKUP(K898,Params!$A$2:$C$17,3,FALSE)&amp;VLOOKUP(L898,Params!$A$21:$C$23,3,FALSE)&amp;IFERROR(VLOOKUP(M898,Params!$A$28:$C$36,3,FALSE),"0"),"")</f>
        <v/>
      </c>
      <c r="V898" s="67" t="str">
        <f t="shared" si="41"/>
        <v/>
      </c>
      <c r="W898" s="67" t="str">
        <f>IFERROR(VLOOKUP(U898,Verfahren!$A$1:$E$15,5,FALSE),"")&amp;IFERROR(VLOOKUP(V898,Verfahren!A$17:B$20,2,FALSE),"")</f>
        <v/>
      </c>
      <c r="X898" s="67" t="str">
        <f t="shared" si="42"/>
        <v/>
      </c>
      <c r="Y898" s="67">
        <v>894</v>
      </c>
      <c r="Z898" s="67" t="str" cm="1">
        <f t="array" ref="Z898">IFERROR(INDEX($C$1:$C$1003,_xlfn.AGGREGATE(15,6,ROW($W$5:$W$1003)/(FIND("Wohngrundstück",$W$5:$W$1003,1)&gt;0),ROW()-4)),"")</f>
        <v/>
      </c>
      <c r="AA898" s="67" t="str" cm="1">
        <f t="array" ref="AA898">IFERROR(INDEX($C$1:$C$1003,_xlfn.AGGREGATE(15,6,ROW($U$5:$U$1003)/(FIND("123",$U$5:$U$1003,1)&gt;0),ROW()-4)),"")</f>
        <v/>
      </c>
      <c r="AB898" s="67" t="str" cm="1">
        <f t="array" ref="AB898">IFERROR(INDEX($C$1:$C$1003,_xlfn.AGGREGATE(15,6,ROW($W$5:$W$1003)/(FIND("Nichtwohngrundstück",$W$5:$W$1003,1)&gt;0),ROW()-4)),"")</f>
        <v/>
      </c>
      <c r="AC898" s="67" t="str" cm="1">
        <f t="array" ref="AC898">IFERROR(INDEX($C$1:$C$1003,_xlfn.AGGREGATE(15,6,ROW($W$5:$W$1003)/(FIND("Gebäude",$W$5:$W$1003,1)&gt;0),ROW()-4)),"")</f>
        <v/>
      </c>
      <c r="AD898" s="67" t="str" cm="1">
        <f t="array" ref="AD898">IFERROR(INDEX($C$1:$C$1003,_xlfn.AGGREGATE(15,6,ROW($W$5:$W$1003)/(FIND("LuF",$W$5:$W$1003,1)&gt;0),ROW()-4)),"")</f>
        <v/>
      </c>
      <c r="AE898" s="67" t="str" cm="1">
        <f t="array" ref="AE898">IFERROR(INDEX($C$1:$C$1003,_xlfn.AGGREGATE(15,6,ROW($P$5:$P$1003)/(FIND("Ja",$P$5:$P$1003,1)&gt;0),ROW()-4)),"")</f>
        <v/>
      </c>
      <c r="AF898" s="67" t="str" cm="1">
        <f t="array" ref="AF898">IFERROR(INDEX($C$1:$C$1003,_xlfn.AGGREGATE(15,6,ROW($V$5:$V$1003)/(FIND("1",$V$5:$V$1003,1)&gt;0),ROW()-4)),"")</f>
        <v/>
      </c>
    </row>
    <row r="899" spans="2:32" x14ac:dyDescent="0.35">
      <c r="B899" s="139"/>
      <c r="C899" s="139" t="str">
        <f>IF(B899&lt;&gt;"",COUNTIF($B$4:$B899,"&lt;&gt;"),"")</f>
        <v/>
      </c>
      <c r="D899" s="142"/>
      <c r="E899" s="139"/>
      <c r="F899" s="139"/>
      <c r="G899" s="139"/>
      <c r="H899" s="139"/>
      <c r="I899" s="142"/>
      <c r="J899" s="139"/>
      <c r="K899" s="139" t="str">
        <f>IFERROR(INDEX(PLZ!B:B,MATCH(I899,PLZ!A:A,0)),"")</f>
        <v/>
      </c>
      <c r="L899" s="139"/>
      <c r="M899" s="139" t="str">
        <f>IFERROR(IF(K899&lt;&gt;"Baden-Württemberg",VLOOKUP(L899,Params!A$28:A$36,1,FALSE),""),"")</f>
        <v/>
      </c>
      <c r="N899" s="147"/>
      <c r="O899" s="139"/>
      <c r="P899" s="139" t="str">
        <f t="shared" si="43"/>
        <v/>
      </c>
      <c r="Q899" s="139" t="str">
        <f t="shared" si="43"/>
        <v/>
      </c>
      <c r="R899" s="139" t="str">
        <f t="shared" si="43"/>
        <v/>
      </c>
      <c r="S899" s="147"/>
      <c r="T899" s="146" t="str" cm="1">
        <f t="array" aca="1" ref="T899" ca="1">IF(B899&lt;&gt;"",HYPERLINK("#'"&amp;MID(CELL("Dateiname",'Gemarkungen &amp; Flurstücke'!A$1),FIND("]",CELL("Dateiname",'Gemarkungen &amp; Flurstücke'!A$1))+1,31)&amp;"'!B6","Bitte ergänzen Sie die Angaben in ''Gemarkungen &amp; Flurstücke''!"),"")</f>
        <v/>
      </c>
      <c r="U899" s="42" t="str">
        <f>IFERROR(VLOOKUP(K899,Params!$A$2:$C$17,3,FALSE)&amp;VLOOKUP(L899,Params!$A$21:$C$23,3,FALSE)&amp;IFERROR(VLOOKUP(M899,Params!$A$28:$C$36,3,FALSE),"0"),"")</f>
        <v/>
      </c>
      <c r="V899" s="67" t="str">
        <f t="shared" si="41"/>
        <v/>
      </c>
      <c r="W899" s="67" t="str">
        <f>IFERROR(VLOOKUP(U899,Verfahren!$A$1:$E$15,5,FALSE),"")&amp;IFERROR(VLOOKUP(V899,Verfahren!A$17:B$20,2,FALSE),"")</f>
        <v/>
      </c>
      <c r="X899" s="67" t="str">
        <f t="shared" si="42"/>
        <v/>
      </c>
      <c r="Y899" s="67">
        <v>895</v>
      </c>
      <c r="Z899" s="67" t="str" cm="1">
        <f t="array" ref="Z899">IFERROR(INDEX($C$1:$C$1003,_xlfn.AGGREGATE(15,6,ROW($W$5:$W$1003)/(FIND("Wohngrundstück",$W$5:$W$1003,1)&gt;0),ROW()-4)),"")</f>
        <v/>
      </c>
      <c r="AA899" s="67" t="str" cm="1">
        <f t="array" ref="AA899">IFERROR(INDEX($C$1:$C$1003,_xlfn.AGGREGATE(15,6,ROW($U$5:$U$1003)/(FIND("123",$U$5:$U$1003,1)&gt;0),ROW()-4)),"")</f>
        <v/>
      </c>
      <c r="AB899" s="67" t="str" cm="1">
        <f t="array" ref="AB899">IFERROR(INDEX($C$1:$C$1003,_xlfn.AGGREGATE(15,6,ROW($W$5:$W$1003)/(FIND("Nichtwohngrundstück",$W$5:$W$1003,1)&gt;0),ROW()-4)),"")</f>
        <v/>
      </c>
      <c r="AC899" s="67" t="str" cm="1">
        <f t="array" ref="AC899">IFERROR(INDEX($C$1:$C$1003,_xlfn.AGGREGATE(15,6,ROW($W$5:$W$1003)/(FIND("Gebäude",$W$5:$W$1003,1)&gt;0),ROW()-4)),"")</f>
        <v/>
      </c>
      <c r="AD899" s="67" t="str" cm="1">
        <f t="array" ref="AD899">IFERROR(INDEX($C$1:$C$1003,_xlfn.AGGREGATE(15,6,ROW($W$5:$W$1003)/(FIND("LuF",$W$5:$W$1003,1)&gt;0),ROW()-4)),"")</f>
        <v/>
      </c>
      <c r="AE899" s="67" t="str" cm="1">
        <f t="array" ref="AE899">IFERROR(INDEX($C$1:$C$1003,_xlfn.AGGREGATE(15,6,ROW($P$5:$P$1003)/(FIND("Ja",$P$5:$P$1003,1)&gt;0),ROW()-4)),"")</f>
        <v/>
      </c>
      <c r="AF899" s="67" t="str" cm="1">
        <f t="array" ref="AF899">IFERROR(INDEX($C$1:$C$1003,_xlfn.AGGREGATE(15,6,ROW($V$5:$V$1003)/(FIND("1",$V$5:$V$1003,1)&gt;0),ROW()-4)),"")</f>
        <v/>
      </c>
    </row>
    <row r="900" spans="2:32" x14ac:dyDescent="0.35">
      <c r="B900" s="139"/>
      <c r="C900" s="139" t="str">
        <f>IF(B900&lt;&gt;"",COUNTIF($B$4:$B900,"&lt;&gt;"),"")</f>
        <v/>
      </c>
      <c r="D900" s="142"/>
      <c r="E900" s="139"/>
      <c r="F900" s="139"/>
      <c r="G900" s="139"/>
      <c r="H900" s="139"/>
      <c r="I900" s="142"/>
      <c r="J900" s="139"/>
      <c r="K900" s="139" t="str">
        <f>IFERROR(INDEX(PLZ!B:B,MATCH(I900,PLZ!A:A,0)),"")</f>
        <v/>
      </c>
      <c r="L900" s="139"/>
      <c r="M900" s="139" t="str">
        <f>IFERROR(IF(K900&lt;&gt;"Baden-Württemberg",VLOOKUP(L900,Params!A$28:A$36,1,FALSE),""),"")</f>
        <v/>
      </c>
      <c r="N900" s="147"/>
      <c r="O900" s="139"/>
      <c r="P900" s="139" t="str">
        <f t="shared" si="43"/>
        <v/>
      </c>
      <c r="Q900" s="139" t="str">
        <f t="shared" si="43"/>
        <v/>
      </c>
      <c r="R900" s="139" t="str">
        <f t="shared" si="43"/>
        <v/>
      </c>
      <c r="S900" s="147"/>
      <c r="T900" s="146" t="str" cm="1">
        <f t="array" aca="1" ref="T900" ca="1">IF(B900&lt;&gt;"",HYPERLINK("#'"&amp;MID(CELL("Dateiname",'Gemarkungen &amp; Flurstücke'!A$1),FIND("]",CELL("Dateiname",'Gemarkungen &amp; Flurstücke'!A$1))+1,31)&amp;"'!B6","Bitte ergänzen Sie die Angaben in ''Gemarkungen &amp; Flurstücke''!"),"")</f>
        <v/>
      </c>
      <c r="U900" s="42" t="str">
        <f>IFERROR(VLOOKUP(K900,Params!$A$2:$C$17,3,FALSE)&amp;VLOOKUP(L900,Params!$A$21:$C$23,3,FALSE)&amp;IFERROR(VLOOKUP(M900,Params!$A$28:$C$36,3,FALSE),"0"),"")</f>
        <v/>
      </c>
      <c r="V900" s="67" t="str">
        <f t="shared" si="41"/>
        <v/>
      </c>
      <c r="W900" s="67" t="str">
        <f>IFERROR(VLOOKUP(U900,Verfahren!$A$1:$E$15,5,FALSE),"")&amp;IFERROR(VLOOKUP(V900,Verfahren!A$17:B$20,2,FALSE),"")</f>
        <v/>
      </c>
      <c r="X900" s="67" t="str">
        <f t="shared" si="42"/>
        <v/>
      </c>
      <c r="Y900" s="67">
        <v>896</v>
      </c>
      <c r="Z900" s="67" t="str" cm="1">
        <f t="array" ref="Z900">IFERROR(INDEX($C$1:$C$1003,_xlfn.AGGREGATE(15,6,ROW($W$5:$W$1003)/(FIND("Wohngrundstück",$W$5:$W$1003,1)&gt;0),ROW()-4)),"")</f>
        <v/>
      </c>
      <c r="AA900" s="67" t="str" cm="1">
        <f t="array" ref="AA900">IFERROR(INDEX($C$1:$C$1003,_xlfn.AGGREGATE(15,6,ROW($U$5:$U$1003)/(FIND("123",$U$5:$U$1003,1)&gt;0),ROW()-4)),"")</f>
        <v/>
      </c>
      <c r="AB900" s="67" t="str" cm="1">
        <f t="array" ref="AB900">IFERROR(INDEX($C$1:$C$1003,_xlfn.AGGREGATE(15,6,ROW($W$5:$W$1003)/(FIND("Nichtwohngrundstück",$W$5:$W$1003,1)&gt;0),ROW()-4)),"")</f>
        <v/>
      </c>
      <c r="AC900" s="67" t="str" cm="1">
        <f t="array" ref="AC900">IFERROR(INDEX($C$1:$C$1003,_xlfn.AGGREGATE(15,6,ROW($W$5:$W$1003)/(FIND("Gebäude",$W$5:$W$1003,1)&gt;0),ROW()-4)),"")</f>
        <v/>
      </c>
      <c r="AD900" s="67" t="str" cm="1">
        <f t="array" ref="AD900">IFERROR(INDEX($C$1:$C$1003,_xlfn.AGGREGATE(15,6,ROW($W$5:$W$1003)/(FIND("LuF",$W$5:$W$1003,1)&gt;0),ROW()-4)),"")</f>
        <v/>
      </c>
      <c r="AE900" s="67" t="str" cm="1">
        <f t="array" ref="AE900">IFERROR(INDEX($C$1:$C$1003,_xlfn.AGGREGATE(15,6,ROW($P$5:$P$1003)/(FIND("Ja",$P$5:$P$1003,1)&gt;0),ROW()-4)),"")</f>
        <v/>
      </c>
      <c r="AF900" s="67" t="str" cm="1">
        <f t="array" ref="AF900">IFERROR(INDEX($C$1:$C$1003,_xlfn.AGGREGATE(15,6,ROW($V$5:$V$1003)/(FIND("1",$V$5:$V$1003,1)&gt;0),ROW()-4)),"")</f>
        <v/>
      </c>
    </row>
    <row r="901" spans="2:32" x14ac:dyDescent="0.35">
      <c r="B901" s="139"/>
      <c r="C901" s="139" t="str">
        <f>IF(B901&lt;&gt;"",COUNTIF($B$4:$B901,"&lt;&gt;"),"")</f>
        <v/>
      </c>
      <c r="D901" s="142"/>
      <c r="E901" s="139"/>
      <c r="F901" s="139"/>
      <c r="G901" s="139"/>
      <c r="H901" s="139"/>
      <c r="I901" s="142"/>
      <c r="J901" s="139"/>
      <c r="K901" s="139" t="str">
        <f>IFERROR(INDEX(PLZ!B:B,MATCH(I901,PLZ!A:A,0)),"")</f>
        <v/>
      </c>
      <c r="L901" s="139"/>
      <c r="M901" s="139" t="str">
        <f>IFERROR(IF(K901&lt;&gt;"Baden-Württemberg",VLOOKUP(L901,Params!A$28:A$36,1,FALSE),""),"")</f>
        <v/>
      </c>
      <c r="N901" s="147"/>
      <c r="O901" s="139"/>
      <c r="P901" s="139" t="str">
        <f t="shared" si="43"/>
        <v/>
      </c>
      <c r="Q901" s="139" t="str">
        <f t="shared" si="43"/>
        <v/>
      </c>
      <c r="R901" s="139" t="str">
        <f t="shared" si="43"/>
        <v/>
      </c>
      <c r="S901" s="147"/>
      <c r="T901" s="146" t="str" cm="1">
        <f t="array" aca="1" ref="T901" ca="1">IF(B901&lt;&gt;"",HYPERLINK("#'"&amp;MID(CELL("Dateiname",'Gemarkungen &amp; Flurstücke'!A$1),FIND("]",CELL("Dateiname",'Gemarkungen &amp; Flurstücke'!A$1))+1,31)&amp;"'!B6","Bitte ergänzen Sie die Angaben in ''Gemarkungen &amp; Flurstücke''!"),"")</f>
        <v/>
      </c>
      <c r="U901" s="42" t="str">
        <f>IFERROR(VLOOKUP(K901,Params!$A$2:$C$17,3,FALSE)&amp;VLOOKUP(L901,Params!$A$21:$C$23,3,FALSE)&amp;IFERROR(VLOOKUP(M901,Params!$A$28:$C$36,3,FALSE),"0"),"")</f>
        <v/>
      </c>
      <c r="V901" s="67" t="str">
        <f t="shared" ref="V901:V964" si="44">IFERROR(IF(B901&lt;&gt;"",IF(Q901="Ja","1","0")&amp;IF(R901="Ja","1","0"),""),"")</f>
        <v/>
      </c>
      <c r="W901" s="67" t="str">
        <f>IFERROR(VLOOKUP(U901,Verfahren!$A$1:$E$15,5,FALSE),"")&amp;IFERROR(VLOOKUP(V901,Verfahren!A$17:B$20,2,FALSE),"")</f>
        <v/>
      </c>
      <c r="X901" s="67" t="str">
        <f t="shared" si="42"/>
        <v/>
      </c>
      <c r="Y901" s="67">
        <v>897</v>
      </c>
      <c r="Z901" s="67" t="str" cm="1">
        <f t="array" ref="Z901">IFERROR(INDEX($C$1:$C$1003,_xlfn.AGGREGATE(15,6,ROW($W$5:$W$1003)/(FIND("Wohngrundstück",$W$5:$W$1003,1)&gt;0),ROW()-4)),"")</f>
        <v/>
      </c>
      <c r="AA901" s="67" t="str" cm="1">
        <f t="array" ref="AA901">IFERROR(INDEX($C$1:$C$1003,_xlfn.AGGREGATE(15,6,ROW($U$5:$U$1003)/(FIND("123",$U$5:$U$1003,1)&gt;0),ROW()-4)),"")</f>
        <v/>
      </c>
      <c r="AB901" s="67" t="str" cm="1">
        <f t="array" ref="AB901">IFERROR(INDEX($C$1:$C$1003,_xlfn.AGGREGATE(15,6,ROW($W$5:$W$1003)/(FIND("Nichtwohngrundstück",$W$5:$W$1003,1)&gt;0),ROW()-4)),"")</f>
        <v/>
      </c>
      <c r="AC901" s="67" t="str" cm="1">
        <f t="array" ref="AC901">IFERROR(INDEX($C$1:$C$1003,_xlfn.AGGREGATE(15,6,ROW($W$5:$W$1003)/(FIND("Gebäude",$W$5:$W$1003,1)&gt;0),ROW()-4)),"")</f>
        <v/>
      </c>
      <c r="AD901" s="67" t="str" cm="1">
        <f t="array" ref="AD901">IFERROR(INDEX($C$1:$C$1003,_xlfn.AGGREGATE(15,6,ROW($W$5:$W$1003)/(FIND("LuF",$W$5:$W$1003,1)&gt;0),ROW()-4)),"")</f>
        <v/>
      </c>
      <c r="AE901" s="67" t="str" cm="1">
        <f t="array" ref="AE901">IFERROR(INDEX($C$1:$C$1003,_xlfn.AGGREGATE(15,6,ROW($P$5:$P$1003)/(FIND("Ja",$P$5:$P$1003,1)&gt;0),ROW()-4)),"")</f>
        <v/>
      </c>
      <c r="AF901" s="67" t="str" cm="1">
        <f t="array" ref="AF901">IFERROR(INDEX($C$1:$C$1003,_xlfn.AGGREGATE(15,6,ROW($V$5:$V$1003)/(FIND("1",$V$5:$V$1003,1)&gt;0),ROW()-4)),"")</f>
        <v/>
      </c>
    </row>
    <row r="902" spans="2:32" x14ac:dyDescent="0.35">
      <c r="B902" s="139"/>
      <c r="C902" s="139" t="str">
        <f>IF(B902&lt;&gt;"",COUNTIF($B$4:$B902,"&lt;&gt;"),"")</f>
        <v/>
      </c>
      <c r="D902" s="142"/>
      <c r="E902" s="139"/>
      <c r="F902" s="139"/>
      <c r="G902" s="139"/>
      <c r="H902" s="139"/>
      <c r="I902" s="142"/>
      <c r="J902" s="139"/>
      <c r="K902" s="139" t="str">
        <f>IFERROR(INDEX(PLZ!B:B,MATCH(I902,PLZ!A:A,0)),"")</f>
        <v/>
      </c>
      <c r="L902" s="139"/>
      <c r="M902" s="139" t="str">
        <f>IFERROR(IF(K902&lt;&gt;"Baden-Württemberg",VLOOKUP(L902,Params!A$28:A$36,1,FALSE),""),"")</f>
        <v/>
      </c>
      <c r="N902" s="147"/>
      <c r="O902" s="139"/>
      <c r="P902" s="139" t="str">
        <f t="shared" si="43"/>
        <v/>
      </c>
      <c r="Q902" s="139" t="str">
        <f t="shared" si="43"/>
        <v/>
      </c>
      <c r="R902" s="139" t="str">
        <f t="shared" si="43"/>
        <v/>
      </c>
      <c r="S902" s="147"/>
      <c r="T902" s="146" t="str" cm="1">
        <f t="array" aca="1" ref="T902" ca="1">IF(B902&lt;&gt;"",HYPERLINK("#'"&amp;MID(CELL("Dateiname",'Gemarkungen &amp; Flurstücke'!A$1),FIND("]",CELL("Dateiname",'Gemarkungen &amp; Flurstücke'!A$1))+1,31)&amp;"'!B6","Bitte ergänzen Sie die Angaben in ''Gemarkungen &amp; Flurstücke''!"),"")</f>
        <v/>
      </c>
      <c r="U902" s="42" t="str">
        <f>IFERROR(VLOOKUP(K902,Params!$A$2:$C$17,3,FALSE)&amp;VLOOKUP(L902,Params!$A$21:$C$23,3,FALSE)&amp;IFERROR(VLOOKUP(M902,Params!$A$28:$C$36,3,FALSE),"0"),"")</f>
        <v/>
      </c>
      <c r="V902" s="67" t="str">
        <f t="shared" si="44"/>
        <v/>
      </c>
      <c r="W902" s="67" t="str">
        <f>IFERROR(VLOOKUP(U902,Verfahren!$A$1:$E$15,5,FALSE),"")&amp;IFERROR(VLOOKUP(V902,Verfahren!A$17:B$20,2,FALSE),"")</f>
        <v/>
      </c>
      <c r="X902" s="67" t="str">
        <f t="shared" ref="X902:X965" si="45">IF(COUNTIF($C$5:$C$1004,Y902),Y902,"")</f>
        <v/>
      </c>
      <c r="Y902" s="67">
        <v>898</v>
      </c>
      <c r="Z902" s="67" t="str" cm="1">
        <f t="array" ref="Z902">IFERROR(INDEX($C$1:$C$1003,_xlfn.AGGREGATE(15,6,ROW($W$5:$W$1003)/(FIND("Wohngrundstück",$W$5:$W$1003,1)&gt;0),ROW()-4)),"")</f>
        <v/>
      </c>
      <c r="AA902" s="67" t="str" cm="1">
        <f t="array" ref="AA902">IFERROR(INDEX($C$1:$C$1003,_xlfn.AGGREGATE(15,6,ROW($U$5:$U$1003)/(FIND("123",$U$5:$U$1003,1)&gt;0),ROW()-4)),"")</f>
        <v/>
      </c>
      <c r="AB902" s="67" t="str" cm="1">
        <f t="array" ref="AB902">IFERROR(INDEX($C$1:$C$1003,_xlfn.AGGREGATE(15,6,ROW($W$5:$W$1003)/(FIND("Nichtwohngrundstück",$W$5:$W$1003,1)&gt;0),ROW()-4)),"")</f>
        <v/>
      </c>
      <c r="AC902" s="67" t="str" cm="1">
        <f t="array" ref="AC902">IFERROR(INDEX($C$1:$C$1003,_xlfn.AGGREGATE(15,6,ROW($W$5:$W$1003)/(FIND("Gebäude",$W$5:$W$1003,1)&gt;0),ROW()-4)),"")</f>
        <v/>
      </c>
      <c r="AD902" s="67" t="str" cm="1">
        <f t="array" ref="AD902">IFERROR(INDEX($C$1:$C$1003,_xlfn.AGGREGATE(15,6,ROW($W$5:$W$1003)/(FIND("LuF",$W$5:$W$1003,1)&gt;0),ROW()-4)),"")</f>
        <v/>
      </c>
      <c r="AE902" s="67" t="str" cm="1">
        <f t="array" ref="AE902">IFERROR(INDEX($C$1:$C$1003,_xlfn.AGGREGATE(15,6,ROW($P$5:$P$1003)/(FIND("Ja",$P$5:$P$1003,1)&gt;0),ROW()-4)),"")</f>
        <v/>
      </c>
      <c r="AF902" s="67" t="str" cm="1">
        <f t="array" ref="AF902">IFERROR(INDEX($C$1:$C$1003,_xlfn.AGGREGATE(15,6,ROW($V$5:$V$1003)/(FIND("1",$V$5:$V$1003,1)&gt;0),ROW()-4)),"")</f>
        <v/>
      </c>
    </row>
    <row r="903" spans="2:32" x14ac:dyDescent="0.35">
      <c r="B903" s="139"/>
      <c r="C903" s="139" t="str">
        <f>IF(B903&lt;&gt;"",COUNTIF($B$4:$B903,"&lt;&gt;"),"")</f>
        <v/>
      </c>
      <c r="D903" s="142"/>
      <c r="E903" s="139"/>
      <c r="F903" s="139"/>
      <c r="G903" s="139"/>
      <c r="H903" s="139"/>
      <c r="I903" s="142"/>
      <c r="J903" s="139"/>
      <c r="K903" s="139" t="str">
        <f>IFERROR(INDEX(PLZ!B:B,MATCH(I903,PLZ!A:A,0)),"")</f>
        <v/>
      </c>
      <c r="L903" s="139"/>
      <c r="M903" s="139" t="str">
        <f>IFERROR(IF(K903&lt;&gt;"Baden-Württemberg",VLOOKUP(L903,Params!A$28:A$36,1,FALSE),""),"")</f>
        <v/>
      </c>
      <c r="N903" s="147"/>
      <c r="O903" s="139"/>
      <c r="P903" s="139" t="str">
        <f t="shared" si="43"/>
        <v/>
      </c>
      <c r="Q903" s="139" t="str">
        <f t="shared" si="43"/>
        <v/>
      </c>
      <c r="R903" s="139" t="str">
        <f t="shared" si="43"/>
        <v/>
      </c>
      <c r="S903" s="147"/>
      <c r="T903" s="146" t="str" cm="1">
        <f t="array" aca="1" ref="T903" ca="1">IF(B903&lt;&gt;"",HYPERLINK("#'"&amp;MID(CELL("Dateiname",'Gemarkungen &amp; Flurstücke'!A$1),FIND("]",CELL("Dateiname",'Gemarkungen &amp; Flurstücke'!A$1))+1,31)&amp;"'!B6","Bitte ergänzen Sie die Angaben in ''Gemarkungen &amp; Flurstücke''!"),"")</f>
        <v/>
      </c>
      <c r="U903" s="42" t="str">
        <f>IFERROR(VLOOKUP(K903,Params!$A$2:$C$17,3,FALSE)&amp;VLOOKUP(L903,Params!$A$21:$C$23,3,FALSE)&amp;IFERROR(VLOOKUP(M903,Params!$A$28:$C$36,3,FALSE),"0"),"")</f>
        <v/>
      </c>
      <c r="V903" s="67" t="str">
        <f t="shared" si="44"/>
        <v/>
      </c>
      <c r="W903" s="67" t="str">
        <f>IFERROR(VLOOKUP(U903,Verfahren!$A$1:$E$15,5,FALSE),"")&amp;IFERROR(VLOOKUP(V903,Verfahren!A$17:B$20,2,FALSE),"")</f>
        <v/>
      </c>
      <c r="X903" s="67" t="str">
        <f t="shared" si="45"/>
        <v/>
      </c>
      <c r="Y903" s="67">
        <v>899</v>
      </c>
      <c r="Z903" s="67" t="str" cm="1">
        <f t="array" ref="Z903">IFERROR(INDEX($C$1:$C$1003,_xlfn.AGGREGATE(15,6,ROW($W$5:$W$1003)/(FIND("Wohngrundstück",$W$5:$W$1003,1)&gt;0),ROW()-4)),"")</f>
        <v/>
      </c>
      <c r="AA903" s="67" t="str" cm="1">
        <f t="array" ref="AA903">IFERROR(INDEX($C$1:$C$1003,_xlfn.AGGREGATE(15,6,ROW($U$5:$U$1003)/(FIND("123",$U$5:$U$1003,1)&gt;0),ROW()-4)),"")</f>
        <v/>
      </c>
      <c r="AB903" s="67" t="str" cm="1">
        <f t="array" ref="AB903">IFERROR(INDEX($C$1:$C$1003,_xlfn.AGGREGATE(15,6,ROW($W$5:$W$1003)/(FIND("Nichtwohngrundstück",$W$5:$W$1003,1)&gt;0),ROW()-4)),"")</f>
        <v/>
      </c>
      <c r="AC903" s="67" t="str" cm="1">
        <f t="array" ref="AC903">IFERROR(INDEX($C$1:$C$1003,_xlfn.AGGREGATE(15,6,ROW($W$5:$W$1003)/(FIND("Gebäude",$W$5:$W$1003,1)&gt;0),ROW()-4)),"")</f>
        <v/>
      </c>
      <c r="AD903" s="67" t="str" cm="1">
        <f t="array" ref="AD903">IFERROR(INDEX($C$1:$C$1003,_xlfn.AGGREGATE(15,6,ROW($W$5:$W$1003)/(FIND("LuF",$W$5:$W$1003,1)&gt;0),ROW()-4)),"")</f>
        <v/>
      </c>
      <c r="AE903" s="67" t="str" cm="1">
        <f t="array" ref="AE903">IFERROR(INDEX($C$1:$C$1003,_xlfn.AGGREGATE(15,6,ROW($P$5:$P$1003)/(FIND("Ja",$P$5:$P$1003,1)&gt;0),ROW()-4)),"")</f>
        <v/>
      </c>
      <c r="AF903" s="67" t="str" cm="1">
        <f t="array" ref="AF903">IFERROR(INDEX($C$1:$C$1003,_xlfn.AGGREGATE(15,6,ROW($V$5:$V$1003)/(FIND("1",$V$5:$V$1003,1)&gt;0),ROW()-4)),"")</f>
        <v/>
      </c>
    </row>
    <row r="904" spans="2:32" x14ac:dyDescent="0.35">
      <c r="B904" s="139"/>
      <c r="C904" s="139" t="str">
        <f>IF(B904&lt;&gt;"",COUNTIF($B$4:$B904,"&lt;&gt;"),"")</f>
        <v/>
      </c>
      <c r="D904" s="142"/>
      <c r="E904" s="139"/>
      <c r="F904" s="139"/>
      <c r="G904" s="139"/>
      <c r="H904" s="139"/>
      <c r="I904" s="142"/>
      <c r="J904" s="139"/>
      <c r="K904" s="139" t="str">
        <f>IFERROR(INDEX(PLZ!B:B,MATCH(I904,PLZ!A:A,0)),"")</f>
        <v/>
      </c>
      <c r="L904" s="139"/>
      <c r="M904" s="139" t="str">
        <f>IFERROR(IF(K904&lt;&gt;"Baden-Württemberg",VLOOKUP(L904,Params!A$28:A$36,1,FALSE),""),"")</f>
        <v/>
      </c>
      <c r="N904" s="147"/>
      <c r="O904" s="139"/>
      <c r="P904" s="139" t="str">
        <f t="shared" si="43"/>
        <v/>
      </c>
      <c r="Q904" s="139" t="str">
        <f t="shared" si="43"/>
        <v/>
      </c>
      <c r="R904" s="139" t="str">
        <f t="shared" si="43"/>
        <v/>
      </c>
      <c r="S904" s="147"/>
      <c r="T904" s="146" t="str" cm="1">
        <f t="array" aca="1" ref="T904" ca="1">IF(B904&lt;&gt;"",HYPERLINK("#'"&amp;MID(CELL("Dateiname",'Gemarkungen &amp; Flurstücke'!A$1),FIND("]",CELL("Dateiname",'Gemarkungen &amp; Flurstücke'!A$1))+1,31)&amp;"'!B6","Bitte ergänzen Sie die Angaben in ''Gemarkungen &amp; Flurstücke''!"),"")</f>
        <v/>
      </c>
      <c r="U904" s="42" t="str">
        <f>IFERROR(VLOOKUP(K904,Params!$A$2:$C$17,3,FALSE)&amp;VLOOKUP(L904,Params!$A$21:$C$23,3,FALSE)&amp;IFERROR(VLOOKUP(M904,Params!$A$28:$C$36,3,FALSE),"0"),"")</f>
        <v/>
      </c>
      <c r="V904" s="67" t="str">
        <f t="shared" si="44"/>
        <v/>
      </c>
      <c r="W904" s="67" t="str">
        <f>IFERROR(VLOOKUP(U904,Verfahren!$A$1:$E$15,5,FALSE),"")&amp;IFERROR(VLOOKUP(V904,Verfahren!A$17:B$20,2,FALSE),"")</f>
        <v/>
      </c>
      <c r="X904" s="67" t="str">
        <f t="shared" si="45"/>
        <v/>
      </c>
      <c r="Y904" s="67">
        <v>900</v>
      </c>
      <c r="Z904" s="67" t="str" cm="1">
        <f t="array" ref="Z904">IFERROR(INDEX($C$1:$C$1003,_xlfn.AGGREGATE(15,6,ROW($W$5:$W$1003)/(FIND("Wohngrundstück",$W$5:$W$1003,1)&gt;0),ROW()-4)),"")</f>
        <v/>
      </c>
      <c r="AA904" s="67" t="str" cm="1">
        <f t="array" ref="AA904">IFERROR(INDEX($C$1:$C$1003,_xlfn.AGGREGATE(15,6,ROW($U$5:$U$1003)/(FIND("123",$U$5:$U$1003,1)&gt;0),ROW()-4)),"")</f>
        <v/>
      </c>
      <c r="AB904" s="67" t="str" cm="1">
        <f t="array" ref="AB904">IFERROR(INDEX($C$1:$C$1003,_xlfn.AGGREGATE(15,6,ROW($W$5:$W$1003)/(FIND("Nichtwohngrundstück",$W$5:$W$1003,1)&gt;0),ROW()-4)),"")</f>
        <v/>
      </c>
      <c r="AC904" s="67" t="str" cm="1">
        <f t="array" ref="AC904">IFERROR(INDEX($C$1:$C$1003,_xlfn.AGGREGATE(15,6,ROW($W$5:$W$1003)/(FIND("Gebäude",$W$5:$W$1003,1)&gt;0),ROW()-4)),"")</f>
        <v/>
      </c>
      <c r="AD904" s="67" t="str" cm="1">
        <f t="array" ref="AD904">IFERROR(INDEX($C$1:$C$1003,_xlfn.AGGREGATE(15,6,ROW($W$5:$W$1003)/(FIND("LuF",$W$5:$W$1003,1)&gt;0),ROW()-4)),"")</f>
        <v/>
      </c>
      <c r="AE904" s="67" t="str" cm="1">
        <f t="array" ref="AE904">IFERROR(INDEX($C$1:$C$1003,_xlfn.AGGREGATE(15,6,ROW($P$5:$P$1003)/(FIND("Ja",$P$5:$P$1003,1)&gt;0),ROW()-4)),"")</f>
        <v/>
      </c>
      <c r="AF904" s="67" t="str" cm="1">
        <f t="array" ref="AF904">IFERROR(INDEX($C$1:$C$1003,_xlfn.AGGREGATE(15,6,ROW($V$5:$V$1003)/(FIND("1",$V$5:$V$1003,1)&gt;0),ROW()-4)),"")</f>
        <v/>
      </c>
    </row>
    <row r="905" spans="2:32" x14ac:dyDescent="0.35">
      <c r="B905" s="139"/>
      <c r="C905" s="139" t="str">
        <f>IF(B905&lt;&gt;"",COUNTIF($B$4:$B905,"&lt;&gt;"),"")</f>
        <v/>
      </c>
      <c r="D905" s="142"/>
      <c r="E905" s="139"/>
      <c r="F905" s="139"/>
      <c r="G905" s="139"/>
      <c r="H905" s="139"/>
      <c r="I905" s="142"/>
      <c r="J905" s="139"/>
      <c r="K905" s="139" t="str">
        <f>IFERROR(INDEX(PLZ!B:B,MATCH(I905,PLZ!A:A,0)),"")</f>
        <v/>
      </c>
      <c r="L905" s="139"/>
      <c r="M905" s="139" t="str">
        <f>IFERROR(IF(K905&lt;&gt;"Baden-Württemberg",VLOOKUP(L905,Params!A$28:A$36,1,FALSE),""),"")</f>
        <v/>
      </c>
      <c r="N905" s="147"/>
      <c r="O905" s="139"/>
      <c r="P905" s="139" t="str">
        <f t="shared" si="43"/>
        <v/>
      </c>
      <c r="Q905" s="139" t="str">
        <f t="shared" si="43"/>
        <v/>
      </c>
      <c r="R905" s="139" t="str">
        <f t="shared" si="43"/>
        <v/>
      </c>
      <c r="S905" s="147"/>
      <c r="T905" s="146" t="str" cm="1">
        <f t="array" aca="1" ref="T905" ca="1">IF(B905&lt;&gt;"",HYPERLINK("#'"&amp;MID(CELL("Dateiname",'Gemarkungen &amp; Flurstücke'!A$1),FIND("]",CELL("Dateiname",'Gemarkungen &amp; Flurstücke'!A$1))+1,31)&amp;"'!B6","Bitte ergänzen Sie die Angaben in ''Gemarkungen &amp; Flurstücke''!"),"")</f>
        <v/>
      </c>
      <c r="U905" s="42" t="str">
        <f>IFERROR(VLOOKUP(K905,Params!$A$2:$C$17,3,FALSE)&amp;VLOOKUP(L905,Params!$A$21:$C$23,3,FALSE)&amp;IFERROR(VLOOKUP(M905,Params!$A$28:$C$36,3,FALSE),"0"),"")</f>
        <v/>
      </c>
      <c r="V905" s="67" t="str">
        <f t="shared" si="44"/>
        <v/>
      </c>
      <c r="W905" s="67" t="str">
        <f>IFERROR(VLOOKUP(U905,Verfahren!$A$1:$E$15,5,FALSE),"")&amp;IFERROR(VLOOKUP(V905,Verfahren!A$17:B$20,2,FALSE),"")</f>
        <v/>
      </c>
      <c r="X905" s="67" t="str">
        <f t="shared" si="45"/>
        <v/>
      </c>
      <c r="Y905" s="67">
        <v>901</v>
      </c>
      <c r="Z905" s="67" t="str" cm="1">
        <f t="array" ref="Z905">IFERROR(INDEX($C$1:$C$1003,_xlfn.AGGREGATE(15,6,ROW($W$5:$W$1003)/(FIND("Wohngrundstück",$W$5:$W$1003,1)&gt;0),ROW()-4)),"")</f>
        <v/>
      </c>
      <c r="AA905" s="67" t="str" cm="1">
        <f t="array" ref="AA905">IFERROR(INDEX($C$1:$C$1003,_xlfn.AGGREGATE(15,6,ROW($U$5:$U$1003)/(FIND("123",$U$5:$U$1003,1)&gt;0),ROW()-4)),"")</f>
        <v/>
      </c>
      <c r="AB905" s="67" t="str" cm="1">
        <f t="array" ref="AB905">IFERROR(INDEX($C$1:$C$1003,_xlfn.AGGREGATE(15,6,ROW($W$5:$W$1003)/(FIND("Nichtwohngrundstück",$W$5:$W$1003,1)&gt;0),ROW()-4)),"")</f>
        <v/>
      </c>
      <c r="AC905" s="67" t="str" cm="1">
        <f t="array" ref="AC905">IFERROR(INDEX($C$1:$C$1003,_xlfn.AGGREGATE(15,6,ROW($W$5:$W$1003)/(FIND("Gebäude",$W$5:$W$1003,1)&gt;0),ROW()-4)),"")</f>
        <v/>
      </c>
      <c r="AD905" s="67" t="str" cm="1">
        <f t="array" ref="AD905">IFERROR(INDEX($C$1:$C$1003,_xlfn.AGGREGATE(15,6,ROW($W$5:$W$1003)/(FIND("LuF",$W$5:$W$1003,1)&gt;0),ROW()-4)),"")</f>
        <v/>
      </c>
      <c r="AE905" s="67" t="str" cm="1">
        <f t="array" ref="AE905">IFERROR(INDEX($C$1:$C$1003,_xlfn.AGGREGATE(15,6,ROW($P$5:$P$1003)/(FIND("Ja",$P$5:$P$1003,1)&gt;0),ROW()-4)),"")</f>
        <v/>
      </c>
      <c r="AF905" s="67" t="str" cm="1">
        <f t="array" ref="AF905">IFERROR(INDEX($C$1:$C$1003,_xlfn.AGGREGATE(15,6,ROW($V$5:$V$1003)/(FIND("1",$V$5:$V$1003,1)&gt;0),ROW()-4)),"")</f>
        <v/>
      </c>
    </row>
    <row r="906" spans="2:32" x14ac:dyDescent="0.35">
      <c r="B906" s="139"/>
      <c r="C906" s="139" t="str">
        <f>IF(B906&lt;&gt;"",COUNTIF($B$4:$B906,"&lt;&gt;"),"")</f>
        <v/>
      </c>
      <c r="D906" s="142"/>
      <c r="E906" s="139"/>
      <c r="F906" s="139"/>
      <c r="G906" s="139"/>
      <c r="H906" s="139"/>
      <c r="I906" s="142"/>
      <c r="J906" s="139"/>
      <c r="K906" s="139" t="str">
        <f>IFERROR(INDEX(PLZ!B:B,MATCH(I906,PLZ!A:A,0)),"")</f>
        <v/>
      </c>
      <c r="L906" s="139"/>
      <c r="M906" s="139" t="str">
        <f>IFERROR(IF(K906&lt;&gt;"Baden-Württemberg",VLOOKUP(L906,Params!A$28:A$36,1,FALSE),""),"")</f>
        <v/>
      </c>
      <c r="N906" s="147"/>
      <c r="O906" s="139"/>
      <c r="P906" s="139" t="str">
        <f t="shared" si="43"/>
        <v/>
      </c>
      <c r="Q906" s="139" t="str">
        <f t="shared" si="43"/>
        <v/>
      </c>
      <c r="R906" s="139" t="str">
        <f t="shared" si="43"/>
        <v/>
      </c>
      <c r="S906" s="147"/>
      <c r="T906" s="146" t="str" cm="1">
        <f t="array" aca="1" ref="T906" ca="1">IF(B906&lt;&gt;"",HYPERLINK("#'"&amp;MID(CELL("Dateiname",'Gemarkungen &amp; Flurstücke'!A$1),FIND("]",CELL("Dateiname",'Gemarkungen &amp; Flurstücke'!A$1))+1,31)&amp;"'!B6","Bitte ergänzen Sie die Angaben in ''Gemarkungen &amp; Flurstücke''!"),"")</f>
        <v/>
      </c>
      <c r="U906" s="42" t="str">
        <f>IFERROR(VLOOKUP(K906,Params!$A$2:$C$17,3,FALSE)&amp;VLOOKUP(L906,Params!$A$21:$C$23,3,FALSE)&amp;IFERROR(VLOOKUP(M906,Params!$A$28:$C$36,3,FALSE),"0"),"")</f>
        <v/>
      </c>
      <c r="V906" s="67" t="str">
        <f t="shared" si="44"/>
        <v/>
      </c>
      <c r="W906" s="67" t="str">
        <f>IFERROR(VLOOKUP(U906,Verfahren!$A$1:$E$15,5,FALSE),"")&amp;IFERROR(VLOOKUP(V906,Verfahren!A$17:B$20,2,FALSE),"")</f>
        <v/>
      </c>
      <c r="X906" s="67" t="str">
        <f t="shared" si="45"/>
        <v/>
      </c>
      <c r="Y906" s="67">
        <v>902</v>
      </c>
      <c r="Z906" s="67" t="str" cm="1">
        <f t="array" ref="Z906">IFERROR(INDEX($C$1:$C$1003,_xlfn.AGGREGATE(15,6,ROW($W$5:$W$1003)/(FIND("Wohngrundstück",$W$5:$W$1003,1)&gt;0),ROW()-4)),"")</f>
        <v/>
      </c>
      <c r="AA906" s="67" t="str" cm="1">
        <f t="array" ref="AA906">IFERROR(INDEX($C$1:$C$1003,_xlfn.AGGREGATE(15,6,ROW($U$5:$U$1003)/(FIND("123",$U$5:$U$1003,1)&gt;0),ROW()-4)),"")</f>
        <v/>
      </c>
      <c r="AB906" s="67" t="str" cm="1">
        <f t="array" ref="AB906">IFERROR(INDEX($C$1:$C$1003,_xlfn.AGGREGATE(15,6,ROW($W$5:$W$1003)/(FIND("Nichtwohngrundstück",$W$5:$W$1003,1)&gt;0),ROW()-4)),"")</f>
        <v/>
      </c>
      <c r="AC906" s="67" t="str" cm="1">
        <f t="array" ref="AC906">IFERROR(INDEX($C$1:$C$1003,_xlfn.AGGREGATE(15,6,ROW($W$5:$W$1003)/(FIND("Gebäude",$W$5:$W$1003,1)&gt;0),ROW()-4)),"")</f>
        <v/>
      </c>
      <c r="AD906" s="67" t="str" cm="1">
        <f t="array" ref="AD906">IFERROR(INDEX($C$1:$C$1003,_xlfn.AGGREGATE(15,6,ROW($W$5:$W$1003)/(FIND("LuF",$W$5:$W$1003,1)&gt;0),ROW()-4)),"")</f>
        <v/>
      </c>
      <c r="AE906" s="67" t="str" cm="1">
        <f t="array" ref="AE906">IFERROR(INDEX($C$1:$C$1003,_xlfn.AGGREGATE(15,6,ROW($P$5:$P$1003)/(FIND("Ja",$P$5:$P$1003,1)&gt;0),ROW()-4)),"")</f>
        <v/>
      </c>
      <c r="AF906" s="67" t="str" cm="1">
        <f t="array" ref="AF906">IFERROR(INDEX($C$1:$C$1003,_xlfn.AGGREGATE(15,6,ROW($V$5:$V$1003)/(FIND("1",$V$5:$V$1003,1)&gt;0),ROW()-4)),"")</f>
        <v/>
      </c>
    </row>
    <row r="907" spans="2:32" x14ac:dyDescent="0.35">
      <c r="B907" s="139"/>
      <c r="C907" s="139" t="str">
        <f>IF(B907&lt;&gt;"",COUNTIF($B$4:$B907,"&lt;&gt;"),"")</f>
        <v/>
      </c>
      <c r="D907" s="142"/>
      <c r="E907" s="139"/>
      <c r="F907" s="139"/>
      <c r="G907" s="139"/>
      <c r="H907" s="139"/>
      <c r="I907" s="142"/>
      <c r="J907" s="139"/>
      <c r="K907" s="139" t="str">
        <f>IFERROR(INDEX(PLZ!B:B,MATCH(I907,PLZ!A:A,0)),"")</f>
        <v/>
      </c>
      <c r="L907" s="139"/>
      <c r="M907" s="139" t="str">
        <f>IFERROR(IF(K907&lt;&gt;"Baden-Württemberg",VLOOKUP(L907,Params!A$28:A$36,1,FALSE),""),"")</f>
        <v/>
      </c>
      <c r="N907" s="147"/>
      <c r="O907" s="139"/>
      <c r="P907" s="139" t="str">
        <f t="shared" si="43"/>
        <v/>
      </c>
      <c r="Q907" s="139" t="str">
        <f t="shared" si="43"/>
        <v/>
      </c>
      <c r="R907" s="139" t="str">
        <f t="shared" si="43"/>
        <v/>
      </c>
      <c r="S907" s="147"/>
      <c r="T907" s="146" t="str" cm="1">
        <f t="array" aca="1" ref="T907" ca="1">IF(B907&lt;&gt;"",HYPERLINK("#'"&amp;MID(CELL("Dateiname",'Gemarkungen &amp; Flurstücke'!A$1),FIND("]",CELL("Dateiname",'Gemarkungen &amp; Flurstücke'!A$1))+1,31)&amp;"'!B6","Bitte ergänzen Sie die Angaben in ''Gemarkungen &amp; Flurstücke''!"),"")</f>
        <v/>
      </c>
      <c r="U907" s="42" t="str">
        <f>IFERROR(VLOOKUP(K907,Params!$A$2:$C$17,3,FALSE)&amp;VLOOKUP(L907,Params!$A$21:$C$23,3,FALSE)&amp;IFERROR(VLOOKUP(M907,Params!$A$28:$C$36,3,FALSE),"0"),"")</f>
        <v/>
      </c>
      <c r="V907" s="67" t="str">
        <f t="shared" si="44"/>
        <v/>
      </c>
      <c r="W907" s="67" t="str">
        <f>IFERROR(VLOOKUP(U907,Verfahren!$A$1:$E$15,5,FALSE),"")&amp;IFERROR(VLOOKUP(V907,Verfahren!A$17:B$20,2,FALSE),"")</f>
        <v/>
      </c>
      <c r="X907" s="67" t="str">
        <f t="shared" si="45"/>
        <v/>
      </c>
      <c r="Y907" s="67">
        <v>903</v>
      </c>
      <c r="Z907" s="67" t="str" cm="1">
        <f t="array" ref="Z907">IFERROR(INDEX($C$1:$C$1003,_xlfn.AGGREGATE(15,6,ROW($W$5:$W$1003)/(FIND("Wohngrundstück",$W$5:$W$1003,1)&gt;0),ROW()-4)),"")</f>
        <v/>
      </c>
      <c r="AA907" s="67" t="str" cm="1">
        <f t="array" ref="AA907">IFERROR(INDEX($C$1:$C$1003,_xlfn.AGGREGATE(15,6,ROW($U$5:$U$1003)/(FIND("123",$U$5:$U$1003,1)&gt;0),ROW()-4)),"")</f>
        <v/>
      </c>
      <c r="AB907" s="67" t="str" cm="1">
        <f t="array" ref="AB907">IFERROR(INDEX($C$1:$C$1003,_xlfn.AGGREGATE(15,6,ROW($W$5:$W$1003)/(FIND("Nichtwohngrundstück",$W$5:$W$1003,1)&gt;0),ROW()-4)),"")</f>
        <v/>
      </c>
      <c r="AC907" s="67" t="str" cm="1">
        <f t="array" ref="AC907">IFERROR(INDEX($C$1:$C$1003,_xlfn.AGGREGATE(15,6,ROW($W$5:$W$1003)/(FIND("Gebäude",$W$5:$W$1003,1)&gt;0),ROW()-4)),"")</f>
        <v/>
      </c>
      <c r="AD907" s="67" t="str" cm="1">
        <f t="array" ref="AD907">IFERROR(INDEX($C$1:$C$1003,_xlfn.AGGREGATE(15,6,ROW($W$5:$W$1003)/(FIND("LuF",$W$5:$W$1003,1)&gt;0),ROW()-4)),"")</f>
        <v/>
      </c>
      <c r="AE907" s="67" t="str" cm="1">
        <f t="array" ref="AE907">IFERROR(INDEX($C$1:$C$1003,_xlfn.AGGREGATE(15,6,ROW($P$5:$P$1003)/(FIND("Ja",$P$5:$P$1003,1)&gt;0),ROW()-4)),"")</f>
        <v/>
      </c>
      <c r="AF907" s="67" t="str" cm="1">
        <f t="array" ref="AF907">IFERROR(INDEX($C$1:$C$1003,_xlfn.AGGREGATE(15,6,ROW($V$5:$V$1003)/(FIND("1",$V$5:$V$1003,1)&gt;0),ROW()-4)),"")</f>
        <v/>
      </c>
    </row>
    <row r="908" spans="2:32" x14ac:dyDescent="0.35">
      <c r="B908" s="139"/>
      <c r="C908" s="139" t="str">
        <f>IF(B908&lt;&gt;"",COUNTIF($B$4:$B908,"&lt;&gt;"),"")</f>
        <v/>
      </c>
      <c r="D908" s="142"/>
      <c r="E908" s="139"/>
      <c r="F908" s="139"/>
      <c r="G908" s="139"/>
      <c r="H908" s="139"/>
      <c r="I908" s="142"/>
      <c r="J908" s="139"/>
      <c r="K908" s="139" t="str">
        <f>IFERROR(INDEX(PLZ!B:B,MATCH(I908,PLZ!A:A,0)),"")</f>
        <v/>
      </c>
      <c r="L908" s="139"/>
      <c r="M908" s="139" t="str">
        <f>IFERROR(IF(K908&lt;&gt;"Baden-Württemberg",VLOOKUP(L908,Params!A$28:A$36,1,FALSE),""),"")</f>
        <v/>
      </c>
      <c r="N908" s="147"/>
      <c r="O908" s="139"/>
      <c r="P908" s="139" t="str">
        <f t="shared" si="43"/>
        <v/>
      </c>
      <c r="Q908" s="139" t="str">
        <f t="shared" si="43"/>
        <v/>
      </c>
      <c r="R908" s="139" t="str">
        <f t="shared" si="43"/>
        <v/>
      </c>
      <c r="S908" s="147"/>
      <c r="T908" s="146" t="str" cm="1">
        <f t="array" aca="1" ref="T908" ca="1">IF(B908&lt;&gt;"",HYPERLINK("#'"&amp;MID(CELL("Dateiname",'Gemarkungen &amp; Flurstücke'!A$1),FIND("]",CELL("Dateiname",'Gemarkungen &amp; Flurstücke'!A$1))+1,31)&amp;"'!B6","Bitte ergänzen Sie die Angaben in ''Gemarkungen &amp; Flurstücke''!"),"")</f>
        <v/>
      </c>
      <c r="U908" s="42" t="str">
        <f>IFERROR(VLOOKUP(K908,Params!$A$2:$C$17,3,FALSE)&amp;VLOOKUP(L908,Params!$A$21:$C$23,3,FALSE)&amp;IFERROR(VLOOKUP(M908,Params!$A$28:$C$36,3,FALSE),"0"),"")</f>
        <v/>
      </c>
      <c r="V908" s="67" t="str">
        <f t="shared" si="44"/>
        <v/>
      </c>
      <c r="W908" s="67" t="str">
        <f>IFERROR(VLOOKUP(U908,Verfahren!$A$1:$E$15,5,FALSE),"")&amp;IFERROR(VLOOKUP(V908,Verfahren!A$17:B$20,2,FALSE),"")</f>
        <v/>
      </c>
      <c r="X908" s="67" t="str">
        <f t="shared" si="45"/>
        <v/>
      </c>
      <c r="Y908" s="67">
        <v>904</v>
      </c>
      <c r="Z908" s="67" t="str" cm="1">
        <f t="array" ref="Z908">IFERROR(INDEX($C$1:$C$1003,_xlfn.AGGREGATE(15,6,ROW($W$5:$W$1003)/(FIND("Wohngrundstück",$W$5:$W$1003,1)&gt;0),ROW()-4)),"")</f>
        <v/>
      </c>
      <c r="AA908" s="67" t="str" cm="1">
        <f t="array" ref="AA908">IFERROR(INDEX($C$1:$C$1003,_xlfn.AGGREGATE(15,6,ROW($U$5:$U$1003)/(FIND("123",$U$5:$U$1003,1)&gt;0),ROW()-4)),"")</f>
        <v/>
      </c>
      <c r="AB908" s="67" t="str" cm="1">
        <f t="array" ref="AB908">IFERROR(INDEX($C$1:$C$1003,_xlfn.AGGREGATE(15,6,ROW($W$5:$W$1003)/(FIND("Nichtwohngrundstück",$W$5:$W$1003,1)&gt;0),ROW()-4)),"")</f>
        <v/>
      </c>
      <c r="AC908" s="67" t="str" cm="1">
        <f t="array" ref="AC908">IFERROR(INDEX($C$1:$C$1003,_xlfn.AGGREGATE(15,6,ROW($W$5:$W$1003)/(FIND("Gebäude",$W$5:$W$1003,1)&gt;0),ROW()-4)),"")</f>
        <v/>
      </c>
      <c r="AD908" s="67" t="str" cm="1">
        <f t="array" ref="AD908">IFERROR(INDEX($C$1:$C$1003,_xlfn.AGGREGATE(15,6,ROW($W$5:$W$1003)/(FIND("LuF",$W$5:$W$1003,1)&gt;0),ROW()-4)),"")</f>
        <v/>
      </c>
      <c r="AE908" s="67" t="str" cm="1">
        <f t="array" ref="AE908">IFERROR(INDEX($C$1:$C$1003,_xlfn.AGGREGATE(15,6,ROW($P$5:$P$1003)/(FIND("Ja",$P$5:$P$1003,1)&gt;0),ROW()-4)),"")</f>
        <v/>
      </c>
      <c r="AF908" s="67" t="str" cm="1">
        <f t="array" ref="AF908">IFERROR(INDEX($C$1:$C$1003,_xlfn.AGGREGATE(15,6,ROW($V$5:$V$1003)/(FIND("1",$V$5:$V$1003,1)&gt;0),ROW()-4)),"")</f>
        <v/>
      </c>
    </row>
    <row r="909" spans="2:32" x14ac:dyDescent="0.35">
      <c r="B909" s="139"/>
      <c r="C909" s="139" t="str">
        <f>IF(B909&lt;&gt;"",COUNTIF($B$4:$B909,"&lt;&gt;"),"")</f>
        <v/>
      </c>
      <c r="D909" s="142"/>
      <c r="E909" s="139"/>
      <c r="F909" s="139"/>
      <c r="G909" s="139"/>
      <c r="H909" s="139"/>
      <c r="I909" s="142"/>
      <c r="J909" s="139"/>
      <c r="K909" s="139" t="str">
        <f>IFERROR(INDEX(PLZ!B:B,MATCH(I909,PLZ!A:A,0)),"")</f>
        <v/>
      </c>
      <c r="L909" s="139"/>
      <c r="M909" s="139" t="str">
        <f>IFERROR(IF(K909&lt;&gt;"Baden-Württemberg",VLOOKUP(L909,Params!A$28:A$36,1,FALSE),""),"")</f>
        <v/>
      </c>
      <c r="N909" s="147"/>
      <c r="O909" s="139"/>
      <c r="P909" s="139" t="str">
        <f t="shared" si="43"/>
        <v/>
      </c>
      <c r="Q909" s="139" t="str">
        <f t="shared" si="43"/>
        <v/>
      </c>
      <c r="R909" s="139" t="str">
        <f t="shared" si="43"/>
        <v/>
      </c>
      <c r="S909" s="147"/>
      <c r="T909" s="146" t="str" cm="1">
        <f t="array" aca="1" ref="T909" ca="1">IF(B909&lt;&gt;"",HYPERLINK("#'"&amp;MID(CELL("Dateiname",'Gemarkungen &amp; Flurstücke'!A$1),FIND("]",CELL("Dateiname",'Gemarkungen &amp; Flurstücke'!A$1))+1,31)&amp;"'!B6","Bitte ergänzen Sie die Angaben in ''Gemarkungen &amp; Flurstücke''!"),"")</f>
        <v/>
      </c>
      <c r="U909" s="42" t="str">
        <f>IFERROR(VLOOKUP(K909,Params!$A$2:$C$17,3,FALSE)&amp;VLOOKUP(L909,Params!$A$21:$C$23,3,FALSE)&amp;IFERROR(VLOOKUP(M909,Params!$A$28:$C$36,3,FALSE),"0"),"")</f>
        <v/>
      </c>
      <c r="V909" s="67" t="str">
        <f t="shared" si="44"/>
        <v/>
      </c>
      <c r="W909" s="67" t="str">
        <f>IFERROR(VLOOKUP(U909,Verfahren!$A$1:$E$15,5,FALSE),"")&amp;IFERROR(VLOOKUP(V909,Verfahren!A$17:B$20,2,FALSE),"")</f>
        <v/>
      </c>
      <c r="X909" s="67" t="str">
        <f t="shared" si="45"/>
        <v/>
      </c>
      <c r="Y909" s="67">
        <v>905</v>
      </c>
      <c r="Z909" s="67" t="str" cm="1">
        <f t="array" ref="Z909">IFERROR(INDEX($C$1:$C$1003,_xlfn.AGGREGATE(15,6,ROW($W$5:$W$1003)/(FIND("Wohngrundstück",$W$5:$W$1003,1)&gt;0),ROW()-4)),"")</f>
        <v/>
      </c>
      <c r="AA909" s="67" t="str" cm="1">
        <f t="array" ref="AA909">IFERROR(INDEX($C$1:$C$1003,_xlfn.AGGREGATE(15,6,ROW($U$5:$U$1003)/(FIND("123",$U$5:$U$1003,1)&gt;0),ROW()-4)),"")</f>
        <v/>
      </c>
      <c r="AB909" s="67" t="str" cm="1">
        <f t="array" ref="AB909">IFERROR(INDEX($C$1:$C$1003,_xlfn.AGGREGATE(15,6,ROW($W$5:$W$1003)/(FIND("Nichtwohngrundstück",$W$5:$W$1003,1)&gt;0),ROW()-4)),"")</f>
        <v/>
      </c>
      <c r="AC909" s="67" t="str" cm="1">
        <f t="array" ref="AC909">IFERROR(INDEX($C$1:$C$1003,_xlfn.AGGREGATE(15,6,ROW($W$5:$W$1003)/(FIND("Gebäude",$W$5:$W$1003,1)&gt;0),ROW()-4)),"")</f>
        <v/>
      </c>
      <c r="AD909" s="67" t="str" cm="1">
        <f t="array" ref="AD909">IFERROR(INDEX($C$1:$C$1003,_xlfn.AGGREGATE(15,6,ROW($W$5:$W$1003)/(FIND("LuF",$W$5:$W$1003,1)&gt;0),ROW()-4)),"")</f>
        <v/>
      </c>
      <c r="AE909" s="67" t="str" cm="1">
        <f t="array" ref="AE909">IFERROR(INDEX($C$1:$C$1003,_xlfn.AGGREGATE(15,6,ROW($P$5:$P$1003)/(FIND("Ja",$P$5:$P$1003,1)&gt;0),ROW()-4)),"")</f>
        <v/>
      </c>
      <c r="AF909" s="67" t="str" cm="1">
        <f t="array" ref="AF909">IFERROR(INDEX($C$1:$C$1003,_xlfn.AGGREGATE(15,6,ROW($V$5:$V$1003)/(FIND("1",$V$5:$V$1003,1)&gt;0),ROW()-4)),"")</f>
        <v/>
      </c>
    </row>
    <row r="910" spans="2:32" x14ac:dyDescent="0.35">
      <c r="B910" s="139"/>
      <c r="C910" s="139" t="str">
        <f>IF(B910&lt;&gt;"",COUNTIF($B$4:$B910,"&lt;&gt;"),"")</f>
        <v/>
      </c>
      <c r="D910" s="142"/>
      <c r="E910" s="139"/>
      <c r="F910" s="139"/>
      <c r="G910" s="139"/>
      <c r="H910" s="139"/>
      <c r="I910" s="142"/>
      <c r="J910" s="139"/>
      <c r="K910" s="139" t="str">
        <f>IFERROR(INDEX(PLZ!B:B,MATCH(I910,PLZ!A:A,0)),"")</f>
        <v/>
      </c>
      <c r="L910" s="139"/>
      <c r="M910" s="139" t="str">
        <f>IFERROR(IF(K910&lt;&gt;"Baden-Württemberg",VLOOKUP(L910,Params!A$28:A$36,1,FALSE),""),"")</f>
        <v/>
      </c>
      <c r="N910" s="147"/>
      <c r="O910" s="139"/>
      <c r="P910" s="139" t="str">
        <f t="shared" si="43"/>
        <v/>
      </c>
      <c r="Q910" s="139" t="str">
        <f t="shared" si="43"/>
        <v/>
      </c>
      <c r="R910" s="139" t="str">
        <f t="shared" si="43"/>
        <v/>
      </c>
      <c r="S910" s="147"/>
      <c r="T910" s="146" t="str" cm="1">
        <f t="array" aca="1" ref="T910" ca="1">IF(B910&lt;&gt;"",HYPERLINK("#'"&amp;MID(CELL("Dateiname",'Gemarkungen &amp; Flurstücke'!A$1),FIND("]",CELL("Dateiname",'Gemarkungen &amp; Flurstücke'!A$1))+1,31)&amp;"'!B6","Bitte ergänzen Sie die Angaben in ''Gemarkungen &amp; Flurstücke''!"),"")</f>
        <v/>
      </c>
      <c r="U910" s="42" t="str">
        <f>IFERROR(VLOOKUP(K910,Params!$A$2:$C$17,3,FALSE)&amp;VLOOKUP(L910,Params!$A$21:$C$23,3,FALSE)&amp;IFERROR(VLOOKUP(M910,Params!$A$28:$C$36,3,FALSE),"0"),"")</f>
        <v/>
      </c>
      <c r="V910" s="67" t="str">
        <f t="shared" si="44"/>
        <v/>
      </c>
      <c r="W910" s="67" t="str">
        <f>IFERROR(VLOOKUP(U910,Verfahren!$A$1:$E$15,5,FALSE),"")&amp;IFERROR(VLOOKUP(V910,Verfahren!A$17:B$20,2,FALSE),"")</f>
        <v/>
      </c>
      <c r="X910" s="67" t="str">
        <f t="shared" si="45"/>
        <v/>
      </c>
      <c r="Y910" s="67">
        <v>906</v>
      </c>
      <c r="Z910" s="67" t="str" cm="1">
        <f t="array" ref="Z910">IFERROR(INDEX($C$1:$C$1003,_xlfn.AGGREGATE(15,6,ROW($W$5:$W$1003)/(FIND("Wohngrundstück",$W$5:$W$1003,1)&gt;0),ROW()-4)),"")</f>
        <v/>
      </c>
      <c r="AA910" s="67" t="str" cm="1">
        <f t="array" ref="AA910">IFERROR(INDEX($C$1:$C$1003,_xlfn.AGGREGATE(15,6,ROW($U$5:$U$1003)/(FIND("123",$U$5:$U$1003,1)&gt;0),ROW()-4)),"")</f>
        <v/>
      </c>
      <c r="AB910" s="67" t="str" cm="1">
        <f t="array" ref="AB910">IFERROR(INDEX($C$1:$C$1003,_xlfn.AGGREGATE(15,6,ROW($W$5:$W$1003)/(FIND("Nichtwohngrundstück",$W$5:$W$1003,1)&gt;0),ROW()-4)),"")</f>
        <v/>
      </c>
      <c r="AC910" s="67" t="str" cm="1">
        <f t="array" ref="AC910">IFERROR(INDEX($C$1:$C$1003,_xlfn.AGGREGATE(15,6,ROW($W$5:$W$1003)/(FIND("Gebäude",$W$5:$W$1003,1)&gt;0),ROW()-4)),"")</f>
        <v/>
      </c>
      <c r="AD910" s="67" t="str" cm="1">
        <f t="array" ref="AD910">IFERROR(INDEX($C$1:$C$1003,_xlfn.AGGREGATE(15,6,ROW($W$5:$W$1003)/(FIND("LuF",$W$5:$W$1003,1)&gt;0),ROW()-4)),"")</f>
        <v/>
      </c>
      <c r="AE910" s="67" t="str" cm="1">
        <f t="array" ref="AE910">IFERROR(INDEX($C$1:$C$1003,_xlfn.AGGREGATE(15,6,ROW($P$5:$P$1003)/(FIND("Ja",$P$5:$P$1003,1)&gt;0),ROW()-4)),"")</f>
        <v/>
      </c>
      <c r="AF910" s="67" t="str" cm="1">
        <f t="array" ref="AF910">IFERROR(INDEX($C$1:$C$1003,_xlfn.AGGREGATE(15,6,ROW($V$5:$V$1003)/(FIND("1",$V$5:$V$1003,1)&gt;0),ROW()-4)),"")</f>
        <v/>
      </c>
    </row>
    <row r="911" spans="2:32" x14ac:dyDescent="0.35">
      <c r="B911" s="139"/>
      <c r="C911" s="139" t="str">
        <f>IF(B911&lt;&gt;"",COUNTIF($B$4:$B911,"&lt;&gt;"),"")</f>
        <v/>
      </c>
      <c r="D911" s="142"/>
      <c r="E911" s="139"/>
      <c r="F911" s="139"/>
      <c r="G911" s="139"/>
      <c r="H911" s="139"/>
      <c r="I911" s="142"/>
      <c r="J911" s="139"/>
      <c r="K911" s="139" t="str">
        <f>IFERROR(INDEX(PLZ!B:B,MATCH(I911,PLZ!A:A,0)),"")</f>
        <v/>
      </c>
      <c r="L911" s="139"/>
      <c r="M911" s="139" t="str">
        <f>IFERROR(IF(K911&lt;&gt;"Baden-Württemberg",VLOOKUP(L911,Params!A$28:A$36,1,FALSE),""),"")</f>
        <v/>
      </c>
      <c r="N911" s="147"/>
      <c r="O911" s="139"/>
      <c r="P911" s="139" t="str">
        <f t="shared" si="43"/>
        <v/>
      </c>
      <c r="Q911" s="139" t="str">
        <f t="shared" si="43"/>
        <v/>
      </c>
      <c r="R911" s="139" t="str">
        <f t="shared" si="43"/>
        <v/>
      </c>
      <c r="S911" s="147"/>
      <c r="T911" s="146" t="str" cm="1">
        <f t="array" aca="1" ref="T911" ca="1">IF(B911&lt;&gt;"",HYPERLINK("#'"&amp;MID(CELL("Dateiname",'Gemarkungen &amp; Flurstücke'!A$1),FIND("]",CELL("Dateiname",'Gemarkungen &amp; Flurstücke'!A$1))+1,31)&amp;"'!B6","Bitte ergänzen Sie die Angaben in ''Gemarkungen &amp; Flurstücke''!"),"")</f>
        <v/>
      </c>
      <c r="U911" s="42" t="str">
        <f>IFERROR(VLOOKUP(K911,Params!$A$2:$C$17,3,FALSE)&amp;VLOOKUP(L911,Params!$A$21:$C$23,3,FALSE)&amp;IFERROR(VLOOKUP(M911,Params!$A$28:$C$36,3,FALSE),"0"),"")</f>
        <v/>
      </c>
      <c r="V911" s="67" t="str">
        <f t="shared" si="44"/>
        <v/>
      </c>
      <c r="W911" s="67" t="str">
        <f>IFERROR(VLOOKUP(U911,Verfahren!$A$1:$E$15,5,FALSE),"")&amp;IFERROR(VLOOKUP(V911,Verfahren!A$17:B$20,2,FALSE),"")</f>
        <v/>
      </c>
      <c r="X911" s="67" t="str">
        <f t="shared" si="45"/>
        <v/>
      </c>
      <c r="Y911" s="67">
        <v>907</v>
      </c>
      <c r="Z911" s="67" t="str" cm="1">
        <f t="array" ref="Z911">IFERROR(INDEX($C$1:$C$1003,_xlfn.AGGREGATE(15,6,ROW($W$5:$W$1003)/(FIND("Wohngrundstück",$W$5:$W$1003,1)&gt;0),ROW()-4)),"")</f>
        <v/>
      </c>
      <c r="AA911" s="67" t="str" cm="1">
        <f t="array" ref="AA911">IFERROR(INDEX($C$1:$C$1003,_xlfn.AGGREGATE(15,6,ROW($U$5:$U$1003)/(FIND("123",$U$5:$U$1003,1)&gt;0),ROW()-4)),"")</f>
        <v/>
      </c>
      <c r="AB911" s="67" t="str" cm="1">
        <f t="array" ref="AB911">IFERROR(INDEX($C$1:$C$1003,_xlfn.AGGREGATE(15,6,ROW($W$5:$W$1003)/(FIND("Nichtwohngrundstück",$W$5:$W$1003,1)&gt;0),ROW()-4)),"")</f>
        <v/>
      </c>
      <c r="AC911" s="67" t="str" cm="1">
        <f t="array" ref="AC911">IFERROR(INDEX($C$1:$C$1003,_xlfn.AGGREGATE(15,6,ROW($W$5:$W$1003)/(FIND("Gebäude",$W$5:$W$1003,1)&gt;0),ROW()-4)),"")</f>
        <v/>
      </c>
      <c r="AD911" s="67" t="str" cm="1">
        <f t="array" ref="AD911">IFERROR(INDEX($C$1:$C$1003,_xlfn.AGGREGATE(15,6,ROW($W$5:$W$1003)/(FIND("LuF",$W$5:$W$1003,1)&gt;0),ROW()-4)),"")</f>
        <v/>
      </c>
      <c r="AE911" s="67" t="str" cm="1">
        <f t="array" ref="AE911">IFERROR(INDEX($C$1:$C$1003,_xlfn.AGGREGATE(15,6,ROW($P$5:$P$1003)/(FIND("Ja",$P$5:$P$1003,1)&gt;0),ROW()-4)),"")</f>
        <v/>
      </c>
      <c r="AF911" s="67" t="str" cm="1">
        <f t="array" ref="AF911">IFERROR(INDEX($C$1:$C$1003,_xlfn.AGGREGATE(15,6,ROW($V$5:$V$1003)/(FIND("1",$V$5:$V$1003,1)&gt;0),ROW()-4)),"")</f>
        <v/>
      </c>
    </row>
    <row r="912" spans="2:32" x14ac:dyDescent="0.35">
      <c r="B912" s="139"/>
      <c r="C912" s="139" t="str">
        <f>IF(B912&lt;&gt;"",COUNTIF($B$4:$B912,"&lt;&gt;"),"")</f>
        <v/>
      </c>
      <c r="D912" s="142"/>
      <c r="E912" s="139"/>
      <c r="F912" s="139"/>
      <c r="G912" s="139"/>
      <c r="H912" s="139"/>
      <c r="I912" s="142"/>
      <c r="J912" s="139"/>
      <c r="K912" s="139" t="str">
        <f>IFERROR(INDEX(PLZ!B:B,MATCH(I912,PLZ!A:A,0)),"")</f>
        <v/>
      </c>
      <c r="L912" s="139"/>
      <c r="M912" s="139" t="str">
        <f>IFERROR(IF(K912&lt;&gt;"Baden-Württemberg",VLOOKUP(L912,Params!A$28:A$36,1,FALSE),""),"")</f>
        <v/>
      </c>
      <c r="N912" s="147"/>
      <c r="O912" s="139"/>
      <c r="P912" s="139" t="str">
        <f t="shared" ref="P912:R975" si="46">IF($B912&lt;&gt;"","Nein","")</f>
        <v/>
      </c>
      <c r="Q912" s="139" t="str">
        <f t="shared" si="46"/>
        <v/>
      </c>
      <c r="R912" s="139" t="str">
        <f t="shared" si="46"/>
        <v/>
      </c>
      <c r="S912" s="147"/>
      <c r="T912" s="146" t="str" cm="1">
        <f t="array" aca="1" ref="T912" ca="1">IF(B912&lt;&gt;"",HYPERLINK("#'"&amp;MID(CELL("Dateiname",'Gemarkungen &amp; Flurstücke'!A$1),FIND("]",CELL("Dateiname",'Gemarkungen &amp; Flurstücke'!A$1))+1,31)&amp;"'!B6","Bitte ergänzen Sie die Angaben in ''Gemarkungen &amp; Flurstücke''!"),"")</f>
        <v/>
      </c>
      <c r="U912" s="42" t="str">
        <f>IFERROR(VLOOKUP(K912,Params!$A$2:$C$17,3,FALSE)&amp;VLOOKUP(L912,Params!$A$21:$C$23,3,FALSE)&amp;IFERROR(VLOOKUP(M912,Params!$A$28:$C$36,3,FALSE),"0"),"")</f>
        <v/>
      </c>
      <c r="V912" s="67" t="str">
        <f t="shared" si="44"/>
        <v/>
      </c>
      <c r="W912" s="67" t="str">
        <f>IFERROR(VLOOKUP(U912,Verfahren!$A$1:$E$15,5,FALSE),"")&amp;IFERROR(VLOOKUP(V912,Verfahren!A$17:B$20,2,FALSE),"")</f>
        <v/>
      </c>
      <c r="X912" s="67" t="str">
        <f t="shared" si="45"/>
        <v/>
      </c>
      <c r="Y912" s="67">
        <v>908</v>
      </c>
      <c r="Z912" s="67" t="str" cm="1">
        <f t="array" ref="Z912">IFERROR(INDEX($C$1:$C$1003,_xlfn.AGGREGATE(15,6,ROW($W$5:$W$1003)/(FIND("Wohngrundstück",$W$5:$W$1003,1)&gt;0),ROW()-4)),"")</f>
        <v/>
      </c>
      <c r="AA912" s="67" t="str" cm="1">
        <f t="array" ref="AA912">IFERROR(INDEX($C$1:$C$1003,_xlfn.AGGREGATE(15,6,ROW($U$5:$U$1003)/(FIND("123",$U$5:$U$1003,1)&gt;0),ROW()-4)),"")</f>
        <v/>
      </c>
      <c r="AB912" s="67" t="str" cm="1">
        <f t="array" ref="AB912">IFERROR(INDEX($C$1:$C$1003,_xlfn.AGGREGATE(15,6,ROW($W$5:$W$1003)/(FIND("Nichtwohngrundstück",$W$5:$W$1003,1)&gt;0),ROW()-4)),"")</f>
        <v/>
      </c>
      <c r="AC912" s="67" t="str" cm="1">
        <f t="array" ref="AC912">IFERROR(INDEX($C$1:$C$1003,_xlfn.AGGREGATE(15,6,ROW($W$5:$W$1003)/(FIND("Gebäude",$W$5:$W$1003,1)&gt;0),ROW()-4)),"")</f>
        <v/>
      </c>
      <c r="AD912" s="67" t="str" cm="1">
        <f t="array" ref="AD912">IFERROR(INDEX($C$1:$C$1003,_xlfn.AGGREGATE(15,6,ROW($W$5:$W$1003)/(FIND("LuF",$W$5:$W$1003,1)&gt;0),ROW()-4)),"")</f>
        <v/>
      </c>
      <c r="AE912" s="67" t="str" cm="1">
        <f t="array" ref="AE912">IFERROR(INDEX($C$1:$C$1003,_xlfn.AGGREGATE(15,6,ROW($P$5:$P$1003)/(FIND("Ja",$P$5:$P$1003,1)&gt;0),ROW()-4)),"")</f>
        <v/>
      </c>
      <c r="AF912" s="67" t="str" cm="1">
        <f t="array" ref="AF912">IFERROR(INDEX($C$1:$C$1003,_xlfn.AGGREGATE(15,6,ROW($V$5:$V$1003)/(FIND("1",$V$5:$V$1003,1)&gt;0),ROW()-4)),"")</f>
        <v/>
      </c>
    </row>
    <row r="913" spans="2:32" x14ac:dyDescent="0.35">
      <c r="B913" s="139"/>
      <c r="C913" s="139" t="str">
        <f>IF(B913&lt;&gt;"",COUNTIF($B$4:$B913,"&lt;&gt;"),"")</f>
        <v/>
      </c>
      <c r="D913" s="142"/>
      <c r="E913" s="139"/>
      <c r="F913" s="139"/>
      <c r="G913" s="139"/>
      <c r="H913" s="139"/>
      <c r="I913" s="142"/>
      <c r="J913" s="139"/>
      <c r="K913" s="139" t="str">
        <f>IFERROR(INDEX(PLZ!B:B,MATCH(I913,PLZ!A:A,0)),"")</f>
        <v/>
      </c>
      <c r="L913" s="139"/>
      <c r="M913" s="139" t="str">
        <f>IFERROR(IF(K913&lt;&gt;"Baden-Württemberg",VLOOKUP(L913,Params!A$28:A$36,1,FALSE),""),"")</f>
        <v/>
      </c>
      <c r="N913" s="147"/>
      <c r="O913" s="139"/>
      <c r="P913" s="139" t="str">
        <f t="shared" si="46"/>
        <v/>
      </c>
      <c r="Q913" s="139" t="str">
        <f t="shared" si="46"/>
        <v/>
      </c>
      <c r="R913" s="139" t="str">
        <f t="shared" si="46"/>
        <v/>
      </c>
      <c r="S913" s="147"/>
      <c r="T913" s="146" t="str" cm="1">
        <f t="array" aca="1" ref="T913" ca="1">IF(B913&lt;&gt;"",HYPERLINK("#'"&amp;MID(CELL("Dateiname",'Gemarkungen &amp; Flurstücke'!A$1),FIND("]",CELL("Dateiname",'Gemarkungen &amp; Flurstücke'!A$1))+1,31)&amp;"'!B6","Bitte ergänzen Sie die Angaben in ''Gemarkungen &amp; Flurstücke''!"),"")</f>
        <v/>
      </c>
      <c r="U913" s="42" t="str">
        <f>IFERROR(VLOOKUP(K913,Params!$A$2:$C$17,3,FALSE)&amp;VLOOKUP(L913,Params!$A$21:$C$23,3,FALSE)&amp;IFERROR(VLOOKUP(M913,Params!$A$28:$C$36,3,FALSE),"0"),"")</f>
        <v/>
      </c>
      <c r="V913" s="67" t="str">
        <f t="shared" si="44"/>
        <v/>
      </c>
      <c r="W913" s="67" t="str">
        <f>IFERROR(VLOOKUP(U913,Verfahren!$A$1:$E$15,5,FALSE),"")&amp;IFERROR(VLOOKUP(V913,Verfahren!A$17:B$20,2,FALSE),"")</f>
        <v/>
      </c>
      <c r="X913" s="67" t="str">
        <f t="shared" si="45"/>
        <v/>
      </c>
      <c r="Y913" s="67">
        <v>909</v>
      </c>
      <c r="Z913" s="67" t="str" cm="1">
        <f t="array" ref="Z913">IFERROR(INDEX($C$1:$C$1003,_xlfn.AGGREGATE(15,6,ROW($W$5:$W$1003)/(FIND("Wohngrundstück",$W$5:$W$1003,1)&gt;0),ROW()-4)),"")</f>
        <v/>
      </c>
      <c r="AA913" s="67" t="str" cm="1">
        <f t="array" ref="AA913">IFERROR(INDEX($C$1:$C$1003,_xlfn.AGGREGATE(15,6,ROW($U$5:$U$1003)/(FIND("123",$U$5:$U$1003,1)&gt;0),ROW()-4)),"")</f>
        <v/>
      </c>
      <c r="AB913" s="67" t="str" cm="1">
        <f t="array" ref="AB913">IFERROR(INDEX($C$1:$C$1003,_xlfn.AGGREGATE(15,6,ROW($W$5:$W$1003)/(FIND("Nichtwohngrundstück",$W$5:$W$1003,1)&gt;0),ROW()-4)),"")</f>
        <v/>
      </c>
      <c r="AC913" s="67" t="str" cm="1">
        <f t="array" ref="AC913">IFERROR(INDEX($C$1:$C$1003,_xlfn.AGGREGATE(15,6,ROW($W$5:$W$1003)/(FIND("Gebäude",$W$5:$W$1003,1)&gt;0),ROW()-4)),"")</f>
        <v/>
      </c>
      <c r="AD913" s="67" t="str" cm="1">
        <f t="array" ref="AD913">IFERROR(INDEX($C$1:$C$1003,_xlfn.AGGREGATE(15,6,ROW($W$5:$W$1003)/(FIND("LuF",$W$5:$W$1003,1)&gt;0),ROW()-4)),"")</f>
        <v/>
      </c>
      <c r="AE913" s="67" t="str" cm="1">
        <f t="array" ref="AE913">IFERROR(INDEX($C$1:$C$1003,_xlfn.AGGREGATE(15,6,ROW($P$5:$P$1003)/(FIND("Ja",$P$5:$P$1003,1)&gt;0),ROW()-4)),"")</f>
        <v/>
      </c>
      <c r="AF913" s="67" t="str" cm="1">
        <f t="array" ref="AF913">IFERROR(INDEX($C$1:$C$1003,_xlfn.AGGREGATE(15,6,ROW($V$5:$V$1003)/(FIND("1",$V$5:$V$1003,1)&gt;0),ROW()-4)),"")</f>
        <v/>
      </c>
    </row>
    <row r="914" spans="2:32" x14ac:dyDescent="0.35">
      <c r="B914" s="139"/>
      <c r="C914" s="139" t="str">
        <f>IF(B914&lt;&gt;"",COUNTIF($B$4:$B914,"&lt;&gt;"),"")</f>
        <v/>
      </c>
      <c r="D914" s="142"/>
      <c r="E914" s="139"/>
      <c r="F914" s="139"/>
      <c r="G914" s="139"/>
      <c r="H914" s="139"/>
      <c r="I914" s="142"/>
      <c r="J914" s="139"/>
      <c r="K914" s="139" t="str">
        <f>IFERROR(INDEX(PLZ!B:B,MATCH(I914,PLZ!A:A,0)),"")</f>
        <v/>
      </c>
      <c r="L914" s="139"/>
      <c r="M914" s="139" t="str">
        <f>IFERROR(IF(K914&lt;&gt;"Baden-Württemberg",VLOOKUP(L914,Params!A$28:A$36,1,FALSE),""),"")</f>
        <v/>
      </c>
      <c r="N914" s="147"/>
      <c r="O914" s="139"/>
      <c r="P914" s="139" t="str">
        <f t="shared" si="46"/>
        <v/>
      </c>
      <c r="Q914" s="139" t="str">
        <f t="shared" si="46"/>
        <v/>
      </c>
      <c r="R914" s="139" t="str">
        <f t="shared" si="46"/>
        <v/>
      </c>
      <c r="S914" s="147"/>
      <c r="T914" s="146" t="str" cm="1">
        <f t="array" aca="1" ref="T914" ca="1">IF(B914&lt;&gt;"",HYPERLINK("#'"&amp;MID(CELL("Dateiname",'Gemarkungen &amp; Flurstücke'!A$1),FIND("]",CELL("Dateiname",'Gemarkungen &amp; Flurstücke'!A$1))+1,31)&amp;"'!B6","Bitte ergänzen Sie die Angaben in ''Gemarkungen &amp; Flurstücke''!"),"")</f>
        <v/>
      </c>
      <c r="U914" s="42" t="str">
        <f>IFERROR(VLOOKUP(K914,Params!$A$2:$C$17,3,FALSE)&amp;VLOOKUP(L914,Params!$A$21:$C$23,3,FALSE)&amp;IFERROR(VLOOKUP(M914,Params!$A$28:$C$36,3,FALSE),"0"),"")</f>
        <v/>
      </c>
      <c r="V914" s="67" t="str">
        <f t="shared" si="44"/>
        <v/>
      </c>
      <c r="W914" s="67" t="str">
        <f>IFERROR(VLOOKUP(U914,Verfahren!$A$1:$E$15,5,FALSE),"")&amp;IFERROR(VLOOKUP(V914,Verfahren!A$17:B$20,2,FALSE),"")</f>
        <v/>
      </c>
      <c r="X914" s="67" t="str">
        <f t="shared" si="45"/>
        <v/>
      </c>
      <c r="Y914" s="67">
        <v>910</v>
      </c>
      <c r="Z914" s="67" t="str" cm="1">
        <f t="array" ref="Z914">IFERROR(INDEX($C$1:$C$1003,_xlfn.AGGREGATE(15,6,ROW($W$5:$W$1003)/(FIND("Wohngrundstück",$W$5:$W$1003,1)&gt;0),ROW()-4)),"")</f>
        <v/>
      </c>
      <c r="AA914" s="67" t="str" cm="1">
        <f t="array" ref="AA914">IFERROR(INDEX($C$1:$C$1003,_xlfn.AGGREGATE(15,6,ROW($U$5:$U$1003)/(FIND("123",$U$5:$U$1003,1)&gt;0),ROW()-4)),"")</f>
        <v/>
      </c>
      <c r="AB914" s="67" t="str" cm="1">
        <f t="array" ref="AB914">IFERROR(INDEX($C$1:$C$1003,_xlfn.AGGREGATE(15,6,ROW($W$5:$W$1003)/(FIND("Nichtwohngrundstück",$W$5:$W$1003,1)&gt;0),ROW()-4)),"")</f>
        <v/>
      </c>
      <c r="AC914" s="67" t="str" cm="1">
        <f t="array" ref="AC914">IFERROR(INDEX($C$1:$C$1003,_xlfn.AGGREGATE(15,6,ROW($W$5:$W$1003)/(FIND("Gebäude",$W$5:$W$1003,1)&gt;0),ROW()-4)),"")</f>
        <v/>
      </c>
      <c r="AD914" s="67" t="str" cm="1">
        <f t="array" ref="AD914">IFERROR(INDEX($C$1:$C$1003,_xlfn.AGGREGATE(15,6,ROW($W$5:$W$1003)/(FIND("LuF",$W$5:$W$1003,1)&gt;0),ROW()-4)),"")</f>
        <v/>
      </c>
      <c r="AE914" s="67" t="str" cm="1">
        <f t="array" ref="AE914">IFERROR(INDEX($C$1:$C$1003,_xlfn.AGGREGATE(15,6,ROW($P$5:$P$1003)/(FIND("Ja",$P$5:$P$1003,1)&gt;0),ROW()-4)),"")</f>
        <v/>
      </c>
      <c r="AF914" s="67" t="str" cm="1">
        <f t="array" ref="AF914">IFERROR(INDEX($C$1:$C$1003,_xlfn.AGGREGATE(15,6,ROW($V$5:$V$1003)/(FIND("1",$V$5:$V$1003,1)&gt;0),ROW()-4)),"")</f>
        <v/>
      </c>
    </row>
    <row r="915" spans="2:32" x14ac:dyDescent="0.35">
      <c r="B915" s="139"/>
      <c r="C915" s="139" t="str">
        <f>IF(B915&lt;&gt;"",COUNTIF($B$4:$B915,"&lt;&gt;"),"")</f>
        <v/>
      </c>
      <c r="D915" s="142"/>
      <c r="E915" s="139"/>
      <c r="F915" s="139"/>
      <c r="G915" s="139"/>
      <c r="H915" s="139"/>
      <c r="I915" s="142"/>
      <c r="J915" s="139"/>
      <c r="K915" s="139" t="str">
        <f>IFERROR(INDEX(PLZ!B:B,MATCH(I915,PLZ!A:A,0)),"")</f>
        <v/>
      </c>
      <c r="L915" s="139"/>
      <c r="M915" s="139" t="str">
        <f>IFERROR(IF(K915&lt;&gt;"Baden-Württemberg",VLOOKUP(L915,Params!A$28:A$36,1,FALSE),""),"")</f>
        <v/>
      </c>
      <c r="N915" s="147"/>
      <c r="O915" s="139"/>
      <c r="P915" s="139" t="str">
        <f t="shared" si="46"/>
        <v/>
      </c>
      <c r="Q915" s="139" t="str">
        <f t="shared" si="46"/>
        <v/>
      </c>
      <c r="R915" s="139" t="str">
        <f t="shared" si="46"/>
        <v/>
      </c>
      <c r="S915" s="147"/>
      <c r="T915" s="146" t="str" cm="1">
        <f t="array" aca="1" ref="T915" ca="1">IF(B915&lt;&gt;"",HYPERLINK("#'"&amp;MID(CELL("Dateiname",'Gemarkungen &amp; Flurstücke'!A$1),FIND("]",CELL("Dateiname",'Gemarkungen &amp; Flurstücke'!A$1))+1,31)&amp;"'!B6","Bitte ergänzen Sie die Angaben in ''Gemarkungen &amp; Flurstücke''!"),"")</f>
        <v/>
      </c>
      <c r="U915" s="42" t="str">
        <f>IFERROR(VLOOKUP(K915,Params!$A$2:$C$17,3,FALSE)&amp;VLOOKUP(L915,Params!$A$21:$C$23,3,FALSE)&amp;IFERROR(VLOOKUP(M915,Params!$A$28:$C$36,3,FALSE),"0"),"")</f>
        <v/>
      </c>
      <c r="V915" s="67" t="str">
        <f t="shared" si="44"/>
        <v/>
      </c>
      <c r="W915" s="67" t="str">
        <f>IFERROR(VLOOKUP(U915,Verfahren!$A$1:$E$15,5,FALSE),"")&amp;IFERROR(VLOOKUP(V915,Verfahren!A$17:B$20,2,FALSE),"")</f>
        <v/>
      </c>
      <c r="X915" s="67" t="str">
        <f t="shared" si="45"/>
        <v/>
      </c>
      <c r="Y915" s="67">
        <v>911</v>
      </c>
      <c r="Z915" s="67" t="str" cm="1">
        <f t="array" ref="Z915">IFERROR(INDEX($C$1:$C$1003,_xlfn.AGGREGATE(15,6,ROW($W$5:$W$1003)/(FIND("Wohngrundstück",$W$5:$W$1003,1)&gt;0),ROW()-4)),"")</f>
        <v/>
      </c>
      <c r="AA915" s="67" t="str" cm="1">
        <f t="array" ref="AA915">IFERROR(INDEX($C$1:$C$1003,_xlfn.AGGREGATE(15,6,ROW($U$5:$U$1003)/(FIND("123",$U$5:$U$1003,1)&gt;0),ROW()-4)),"")</f>
        <v/>
      </c>
      <c r="AB915" s="67" t="str" cm="1">
        <f t="array" ref="AB915">IFERROR(INDEX($C$1:$C$1003,_xlfn.AGGREGATE(15,6,ROW($W$5:$W$1003)/(FIND("Nichtwohngrundstück",$W$5:$W$1003,1)&gt;0),ROW()-4)),"")</f>
        <v/>
      </c>
      <c r="AC915" s="67" t="str" cm="1">
        <f t="array" ref="AC915">IFERROR(INDEX($C$1:$C$1003,_xlfn.AGGREGATE(15,6,ROW($W$5:$W$1003)/(FIND("Gebäude",$W$5:$W$1003,1)&gt;0),ROW()-4)),"")</f>
        <v/>
      </c>
      <c r="AD915" s="67" t="str" cm="1">
        <f t="array" ref="AD915">IFERROR(INDEX($C$1:$C$1003,_xlfn.AGGREGATE(15,6,ROW($W$5:$W$1003)/(FIND("LuF",$W$5:$W$1003,1)&gt;0),ROW()-4)),"")</f>
        <v/>
      </c>
      <c r="AE915" s="67" t="str" cm="1">
        <f t="array" ref="AE915">IFERROR(INDEX($C$1:$C$1003,_xlfn.AGGREGATE(15,6,ROW($P$5:$P$1003)/(FIND("Ja",$P$5:$P$1003,1)&gt;0),ROW()-4)),"")</f>
        <v/>
      </c>
      <c r="AF915" s="67" t="str" cm="1">
        <f t="array" ref="AF915">IFERROR(INDEX($C$1:$C$1003,_xlfn.AGGREGATE(15,6,ROW($V$5:$V$1003)/(FIND("1",$V$5:$V$1003,1)&gt;0),ROW()-4)),"")</f>
        <v/>
      </c>
    </row>
    <row r="916" spans="2:32" x14ac:dyDescent="0.35">
      <c r="B916" s="139"/>
      <c r="C916" s="139" t="str">
        <f>IF(B916&lt;&gt;"",COUNTIF($B$4:$B916,"&lt;&gt;"),"")</f>
        <v/>
      </c>
      <c r="D916" s="142"/>
      <c r="E916" s="139"/>
      <c r="F916" s="139"/>
      <c r="G916" s="139"/>
      <c r="H916" s="139"/>
      <c r="I916" s="142"/>
      <c r="J916" s="139"/>
      <c r="K916" s="139" t="str">
        <f>IFERROR(INDEX(PLZ!B:B,MATCH(I916,PLZ!A:A,0)),"")</f>
        <v/>
      </c>
      <c r="L916" s="139"/>
      <c r="M916" s="139" t="str">
        <f>IFERROR(IF(K916&lt;&gt;"Baden-Württemberg",VLOOKUP(L916,Params!A$28:A$36,1,FALSE),""),"")</f>
        <v/>
      </c>
      <c r="N916" s="147"/>
      <c r="O916" s="139"/>
      <c r="P916" s="139" t="str">
        <f t="shared" si="46"/>
        <v/>
      </c>
      <c r="Q916" s="139" t="str">
        <f t="shared" si="46"/>
        <v/>
      </c>
      <c r="R916" s="139" t="str">
        <f t="shared" si="46"/>
        <v/>
      </c>
      <c r="S916" s="147"/>
      <c r="T916" s="146" t="str" cm="1">
        <f t="array" aca="1" ref="T916" ca="1">IF(B916&lt;&gt;"",HYPERLINK("#'"&amp;MID(CELL("Dateiname",'Gemarkungen &amp; Flurstücke'!A$1),FIND("]",CELL("Dateiname",'Gemarkungen &amp; Flurstücke'!A$1))+1,31)&amp;"'!B6","Bitte ergänzen Sie die Angaben in ''Gemarkungen &amp; Flurstücke''!"),"")</f>
        <v/>
      </c>
      <c r="U916" s="42" t="str">
        <f>IFERROR(VLOOKUP(K916,Params!$A$2:$C$17,3,FALSE)&amp;VLOOKUP(L916,Params!$A$21:$C$23,3,FALSE)&amp;IFERROR(VLOOKUP(M916,Params!$A$28:$C$36,3,FALSE),"0"),"")</f>
        <v/>
      </c>
      <c r="V916" s="67" t="str">
        <f t="shared" si="44"/>
        <v/>
      </c>
      <c r="W916" s="67" t="str">
        <f>IFERROR(VLOOKUP(U916,Verfahren!$A$1:$E$15,5,FALSE),"")&amp;IFERROR(VLOOKUP(V916,Verfahren!A$17:B$20,2,FALSE),"")</f>
        <v/>
      </c>
      <c r="X916" s="67" t="str">
        <f t="shared" si="45"/>
        <v/>
      </c>
      <c r="Y916" s="67">
        <v>912</v>
      </c>
      <c r="Z916" s="67" t="str" cm="1">
        <f t="array" ref="Z916">IFERROR(INDEX($C$1:$C$1003,_xlfn.AGGREGATE(15,6,ROW($W$5:$W$1003)/(FIND("Wohngrundstück",$W$5:$W$1003,1)&gt;0),ROW()-4)),"")</f>
        <v/>
      </c>
      <c r="AA916" s="67" t="str" cm="1">
        <f t="array" ref="AA916">IFERROR(INDEX($C$1:$C$1003,_xlfn.AGGREGATE(15,6,ROW($U$5:$U$1003)/(FIND("123",$U$5:$U$1003,1)&gt;0),ROW()-4)),"")</f>
        <v/>
      </c>
      <c r="AB916" s="67" t="str" cm="1">
        <f t="array" ref="AB916">IFERROR(INDEX($C$1:$C$1003,_xlfn.AGGREGATE(15,6,ROW($W$5:$W$1003)/(FIND("Nichtwohngrundstück",$W$5:$W$1003,1)&gt;0),ROW()-4)),"")</f>
        <v/>
      </c>
      <c r="AC916" s="67" t="str" cm="1">
        <f t="array" ref="AC916">IFERROR(INDEX($C$1:$C$1003,_xlfn.AGGREGATE(15,6,ROW($W$5:$W$1003)/(FIND("Gebäude",$W$5:$W$1003,1)&gt;0),ROW()-4)),"")</f>
        <v/>
      </c>
      <c r="AD916" s="67" t="str" cm="1">
        <f t="array" ref="AD916">IFERROR(INDEX($C$1:$C$1003,_xlfn.AGGREGATE(15,6,ROW($W$5:$W$1003)/(FIND("LuF",$W$5:$W$1003,1)&gt;0),ROW()-4)),"")</f>
        <v/>
      </c>
      <c r="AE916" s="67" t="str" cm="1">
        <f t="array" ref="AE916">IFERROR(INDEX($C$1:$C$1003,_xlfn.AGGREGATE(15,6,ROW($P$5:$P$1003)/(FIND("Ja",$P$5:$P$1003,1)&gt;0),ROW()-4)),"")</f>
        <v/>
      </c>
      <c r="AF916" s="67" t="str" cm="1">
        <f t="array" ref="AF916">IFERROR(INDEX($C$1:$C$1003,_xlfn.AGGREGATE(15,6,ROW($V$5:$V$1003)/(FIND("1",$V$5:$V$1003,1)&gt;0),ROW()-4)),"")</f>
        <v/>
      </c>
    </row>
    <row r="917" spans="2:32" x14ac:dyDescent="0.35">
      <c r="B917" s="139"/>
      <c r="C917" s="139" t="str">
        <f>IF(B917&lt;&gt;"",COUNTIF($B$4:$B917,"&lt;&gt;"),"")</f>
        <v/>
      </c>
      <c r="D917" s="142"/>
      <c r="E917" s="139"/>
      <c r="F917" s="139"/>
      <c r="G917" s="139"/>
      <c r="H917" s="139"/>
      <c r="I917" s="142"/>
      <c r="J917" s="139"/>
      <c r="K917" s="139" t="str">
        <f>IFERROR(INDEX(PLZ!B:B,MATCH(I917,PLZ!A:A,0)),"")</f>
        <v/>
      </c>
      <c r="L917" s="139"/>
      <c r="M917" s="139" t="str">
        <f>IFERROR(IF(K917&lt;&gt;"Baden-Württemberg",VLOOKUP(L917,Params!A$28:A$36,1,FALSE),""),"")</f>
        <v/>
      </c>
      <c r="N917" s="147"/>
      <c r="O917" s="139"/>
      <c r="P917" s="139" t="str">
        <f t="shared" si="46"/>
        <v/>
      </c>
      <c r="Q917" s="139" t="str">
        <f t="shared" si="46"/>
        <v/>
      </c>
      <c r="R917" s="139" t="str">
        <f t="shared" si="46"/>
        <v/>
      </c>
      <c r="S917" s="147"/>
      <c r="T917" s="146" t="str" cm="1">
        <f t="array" aca="1" ref="T917" ca="1">IF(B917&lt;&gt;"",HYPERLINK("#'"&amp;MID(CELL("Dateiname",'Gemarkungen &amp; Flurstücke'!A$1),FIND("]",CELL("Dateiname",'Gemarkungen &amp; Flurstücke'!A$1))+1,31)&amp;"'!B6","Bitte ergänzen Sie die Angaben in ''Gemarkungen &amp; Flurstücke''!"),"")</f>
        <v/>
      </c>
      <c r="U917" s="42" t="str">
        <f>IFERROR(VLOOKUP(K917,Params!$A$2:$C$17,3,FALSE)&amp;VLOOKUP(L917,Params!$A$21:$C$23,3,FALSE)&amp;IFERROR(VLOOKUP(M917,Params!$A$28:$C$36,3,FALSE),"0"),"")</f>
        <v/>
      </c>
      <c r="V917" s="67" t="str">
        <f t="shared" si="44"/>
        <v/>
      </c>
      <c r="W917" s="67" t="str">
        <f>IFERROR(VLOOKUP(U917,Verfahren!$A$1:$E$15,5,FALSE),"")&amp;IFERROR(VLOOKUP(V917,Verfahren!A$17:B$20,2,FALSE),"")</f>
        <v/>
      </c>
      <c r="X917" s="67" t="str">
        <f t="shared" si="45"/>
        <v/>
      </c>
      <c r="Y917" s="67">
        <v>913</v>
      </c>
      <c r="Z917" s="67" t="str" cm="1">
        <f t="array" ref="Z917">IFERROR(INDEX($C$1:$C$1003,_xlfn.AGGREGATE(15,6,ROW($W$5:$W$1003)/(FIND("Wohngrundstück",$W$5:$W$1003,1)&gt;0),ROW()-4)),"")</f>
        <v/>
      </c>
      <c r="AA917" s="67" t="str" cm="1">
        <f t="array" ref="AA917">IFERROR(INDEX($C$1:$C$1003,_xlfn.AGGREGATE(15,6,ROW($U$5:$U$1003)/(FIND("123",$U$5:$U$1003,1)&gt;0),ROW()-4)),"")</f>
        <v/>
      </c>
      <c r="AB917" s="67" t="str" cm="1">
        <f t="array" ref="AB917">IFERROR(INDEX($C$1:$C$1003,_xlfn.AGGREGATE(15,6,ROW($W$5:$W$1003)/(FIND("Nichtwohngrundstück",$W$5:$W$1003,1)&gt;0),ROW()-4)),"")</f>
        <v/>
      </c>
      <c r="AC917" s="67" t="str" cm="1">
        <f t="array" ref="AC917">IFERROR(INDEX($C$1:$C$1003,_xlfn.AGGREGATE(15,6,ROW($W$5:$W$1003)/(FIND("Gebäude",$W$5:$W$1003,1)&gt;0),ROW()-4)),"")</f>
        <v/>
      </c>
      <c r="AD917" s="67" t="str" cm="1">
        <f t="array" ref="AD917">IFERROR(INDEX($C$1:$C$1003,_xlfn.AGGREGATE(15,6,ROW($W$5:$W$1003)/(FIND("LuF",$W$5:$W$1003,1)&gt;0),ROW()-4)),"")</f>
        <v/>
      </c>
      <c r="AE917" s="67" t="str" cm="1">
        <f t="array" ref="AE917">IFERROR(INDEX($C$1:$C$1003,_xlfn.AGGREGATE(15,6,ROW($P$5:$P$1003)/(FIND("Ja",$P$5:$P$1003,1)&gt;0),ROW()-4)),"")</f>
        <v/>
      </c>
      <c r="AF917" s="67" t="str" cm="1">
        <f t="array" ref="AF917">IFERROR(INDEX($C$1:$C$1003,_xlfn.AGGREGATE(15,6,ROW($V$5:$V$1003)/(FIND("1",$V$5:$V$1003,1)&gt;0),ROW()-4)),"")</f>
        <v/>
      </c>
    </row>
    <row r="918" spans="2:32" x14ac:dyDescent="0.35">
      <c r="B918" s="139"/>
      <c r="C918" s="139" t="str">
        <f>IF(B918&lt;&gt;"",COUNTIF($B$4:$B918,"&lt;&gt;"),"")</f>
        <v/>
      </c>
      <c r="D918" s="142"/>
      <c r="E918" s="139"/>
      <c r="F918" s="139"/>
      <c r="G918" s="139"/>
      <c r="H918" s="139"/>
      <c r="I918" s="142"/>
      <c r="J918" s="139"/>
      <c r="K918" s="139" t="str">
        <f>IFERROR(INDEX(PLZ!B:B,MATCH(I918,PLZ!A:A,0)),"")</f>
        <v/>
      </c>
      <c r="L918" s="139"/>
      <c r="M918" s="139" t="str">
        <f>IFERROR(IF(K918&lt;&gt;"Baden-Württemberg",VLOOKUP(L918,Params!A$28:A$36,1,FALSE),""),"")</f>
        <v/>
      </c>
      <c r="N918" s="147"/>
      <c r="O918" s="139"/>
      <c r="P918" s="139" t="str">
        <f t="shared" si="46"/>
        <v/>
      </c>
      <c r="Q918" s="139" t="str">
        <f t="shared" si="46"/>
        <v/>
      </c>
      <c r="R918" s="139" t="str">
        <f t="shared" si="46"/>
        <v/>
      </c>
      <c r="S918" s="147"/>
      <c r="T918" s="146" t="str" cm="1">
        <f t="array" aca="1" ref="T918" ca="1">IF(B918&lt;&gt;"",HYPERLINK("#'"&amp;MID(CELL("Dateiname",'Gemarkungen &amp; Flurstücke'!A$1),FIND("]",CELL("Dateiname",'Gemarkungen &amp; Flurstücke'!A$1))+1,31)&amp;"'!B6","Bitte ergänzen Sie die Angaben in ''Gemarkungen &amp; Flurstücke''!"),"")</f>
        <v/>
      </c>
      <c r="U918" s="42" t="str">
        <f>IFERROR(VLOOKUP(K918,Params!$A$2:$C$17,3,FALSE)&amp;VLOOKUP(L918,Params!$A$21:$C$23,3,FALSE)&amp;IFERROR(VLOOKUP(M918,Params!$A$28:$C$36,3,FALSE),"0"),"")</f>
        <v/>
      </c>
      <c r="V918" s="67" t="str">
        <f t="shared" si="44"/>
        <v/>
      </c>
      <c r="W918" s="67" t="str">
        <f>IFERROR(VLOOKUP(U918,Verfahren!$A$1:$E$15,5,FALSE),"")&amp;IFERROR(VLOOKUP(V918,Verfahren!A$17:B$20,2,FALSE),"")</f>
        <v/>
      </c>
      <c r="X918" s="67" t="str">
        <f t="shared" si="45"/>
        <v/>
      </c>
      <c r="Y918" s="67">
        <v>914</v>
      </c>
      <c r="Z918" s="67" t="str" cm="1">
        <f t="array" ref="Z918">IFERROR(INDEX($C$1:$C$1003,_xlfn.AGGREGATE(15,6,ROW($W$5:$W$1003)/(FIND("Wohngrundstück",$W$5:$W$1003,1)&gt;0),ROW()-4)),"")</f>
        <v/>
      </c>
      <c r="AA918" s="67" t="str" cm="1">
        <f t="array" ref="AA918">IFERROR(INDEX($C$1:$C$1003,_xlfn.AGGREGATE(15,6,ROW($U$5:$U$1003)/(FIND("123",$U$5:$U$1003,1)&gt;0),ROW()-4)),"")</f>
        <v/>
      </c>
      <c r="AB918" s="67" t="str" cm="1">
        <f t="array" ref="AB918">IFERROR(INDEX($C$1:$C$1003,_xlfn.AGGREGATE(15,6,ROW($W$5:$W$1003)/(FIND("Nichtwohngrundstück",$W$5:$W$1003,1)&gt;0),ROW()-4)),"")</f>
        <v/>
      </c>
      <c r="AC918" s="67" t="str" cm="1">
        <f t="array" ref="AC918">IFERROR(INDEX($C$1:$C$1003,_xlfn.AGGREGATE(15,6,ROW($W$5:$W$1003)/(FIND("Gebäude",$W$5:$W$1003,1)&gt;0),ROW()-4)),"")</f>
        <v/>
      </c>
      <c r="AD918" s="67" t="str" cm="1">
        <f t="array" ref="AD918">IFERROR(INDEX($C$1:$C$1003,_xlfn.AGGREGATE(15,6,ROW($W$5:$W$1003)/(FIND("LuF",$W$5:$W$1003,1)&gt;0),ROW()-4)),"")</f>
        <v/>
      </c>
      <c r="AE918" s="67" t="str" cm="1">
        <f t="array" ref="AE918">IFERROR(INDEX($C$1:$C$1003,_xlfn.AGGREGATE(15,6,ROW($P$5:$P$1003)/(FIND("Ja",$P$5:$P$1003,1)&gt;0),ROW()-4)),"")</f>
        <v/>
      </c>
      <c r="AF918" s="67" t="str" cm="1">
        <f t="array" ref="AF918">IFERROR(INDEX($C$1:$C$1003,_xlfn.AGGREGATE(15,6,ROW($V$5:$V$1003)/(FIND("1",$V$5:$V$1003,1)&gt;0),ROW()-4)),"")</f>
        <v/>
      </c>
    </row>
    <row r="919" spans="2:32" x14ac:dyDescent="0.35">
      <c r="B919" s="139"/>
      <c r="C919" s="139" t="str">
        <f>IF(B919&lt;&gt;"",COUNTIF($B$4:$B919,"&lt;&gt;"),"")</f>
        <v/>
      </c>
      <c r="D919" s="142"/>
      <c r="E919" s="139"/>
      <c r="F919" s="139"/>
      <c r="G919" s="139"/>
      <c r="H919" s="139"/>
      <c r="I919" s="142"/>
      <c r="J919" s="139"/>
      <c r="K919" s="139" t="str">
        <f>IFERROR(INDEX(PLZ!B:B,MATCH(I919,PLZ!A:A,0)),"")</f>
        <v/>
      </c>
      <c r="L919" s="139"/>
      <c r="M919" s="139" t="str">
        <f>IFERROR(IF(K919&lt;&gt;"Baden-Württemberg",VLOOKUP(L919,Params!A$28:A$36,1,FALSE),""),"")</f>
        <v/>
      </c>
      <c r="N919" s="147"/>
      <c r="O919" s="139"/>
      <c r="P919" s="139" t="str">
        <f t="shared" si="46"/>
        <v/>
      </c>
      <c r="Q919" s="139" t="str">
        <f t="shared" si="46"/>
        <v/>
      </c>
      <c r="R919" s="139" t="str">
        <f t="shared" si="46"/>
        <v/>
      </c>
      <c r="S919" s="147"/>
      <c r="T919" s="146" t="str" cm="1">
        <f t="array" aca="1" ref="T919" ca="1">IF(B919&lt;&gt;"",HYPERLINK("#'"&amp;MID(CELL("Dateiname",'Gemarkungen &amp; Flurstücke'!A$1),FIND("]",CELL("Dateiname",'Gemarkungen &amp; Flurstücke'!A$1))+1,31)&amp;"'!B6","Bitte ergänzen Sie die Angaben in ''Gemarkungen &amp; Flurstücke''!"),"")</f>
        <v/>
      </c>
      <c r="U919" s="42" t="str">
        <f>IFERROR(VLOOKUP(K919,Params!$A$2:$C$17,3,FALSE)&amp;VLOOKUP(L919,Params!$A$21:$C$23,3,FALSE)&amp;IFERROR(VLOOKUP(M919,Params!$A$28:$C$36,3,FALSE),"0"),"")</f>
        <v/>
      </c>
      <c r="V919" s="67" t="str">
        <f t="shared" si="44"/>
        <v/>
      </c>
      <c r="W919" s="67" t="str">
        <f>IFERROR(VLOOKUP(U919,Verfahren!$A$1:$E$15,5,FALSE),"")&amp;IFERROR(VLOOKUP(V919,Verfahren!A$17:B$20,2,FALSE),"")</f>
        <v/>
      </c>
      <c r="X919" s="67" t="str">
        <f t="shared" si="45"/>
        <v/>
      </c>
      <c r="Y919" s="67">
        <v>915</v>
      </c>
      <c r="Z919" s="67" t="str" cm="1">
        <f t="array" ref="Z919">IFERROR(INDEX($C$1:$C$1003,_xlfn.AGGREGATE(15,6,ROW($W$5:$W$1003)/(FIND("Wohngrundstück",$W$5:$W$1003,1)&gt;0),ROW()-4)),"")</f>
        <v/>
      </c>
      <c r="AA919" s="67" t="str" cm="1">
        <f t="array" ref="AA919">IFERROR(INDEX($C$1:$C$1003,_xlfn.AGGREGATE(15,6,ROW($U$5:$U$1003)/(FIND("123",$U$5:$U$1003,1)&gt;0),ROW()-4)),"")</f>
        <v/>
      </c>
      <c r="AB919" s="67" t="str" cm="1">
        <f t="array" ref="AB919">IFERROR(INDEX($C$1:$C$1003,_xlfn.AGGREGATE(15,6,ROW($W$5:$W$1003)/(FIND("Nichtwohngrundstück",$W$5:$W$1003,1)&gt;0),ROW()-4)),"")</f>
        <v/>
      </c>
      <c r="AC919" s="67" t="str" cm="1">
        <f t="array" ref="AC919">IFERROR(INDEX($C$1:$C$1003,_xlfn.AGGREGATE(15,6,ROW($W$5:$W$1003)/(FIND("Gebäude",$W$5:$W$1003,1)&gt;0),ROW()-4)),"")</f>
        <v/>
      </c>
      <c r="AD919" s="67" t="str" cm="1">
        <f t="array" ref="AD919">IFERROR(INDEX($C$1:$C$1003,_xlfn.AGGREGATE(15,6,ROW($W$5:$W$1003)/(FIND("LuF",$W$5:$W$1003,1)&gt;0),ROW()-4)),"")</f>
        <v/>
      </c>
      <c r="AE919" s="67" t="str" cm="1">
        <f t="array" ref="AE919">IFERROR(INDEX($C$1:$C$1003,_xlfn.AGGREGATE(15,6,ROW($P$5:$P$1003)/(FIND("Ja",$P$5:$P$1003,1)&gt;0),ROW()-4)),"")</f>
        <v/>
      </c>
      <c r="AF919" s="67" t="str" cm="1">
        <f t="array" ref="AF919">IFERROR(INDEX($C$1:$C$1003,_xlfn.AGGREGATE(15,6,ROW($V$5:$V$1003)/(FIND("1",$V$5:$V$1003,1)&gt;0),ROW()-4)),"")</f>
        <v/>
      </c>
    </row>
    <row r="920" spans="2:32" x14ac:dyDescent="0.35">
      <c r="B920" s="139"/>
      <c r="C920" s="139" t="str">
        <f>IF(B920&lt;&gt;"",COUNTIF($B$4:$B920,"&lt;&gt;"),"")</f>
        <v/>
      </c>
      <c r="D920" s="142"/>
      <c r="E920" s="139"/>
      <c r="F920" s="139"/>
      <c r="G920" s="139"/>
      <c r="H920" s="139"/>
      <c r="I920" s="142"/>
      <c r="J920" s="139"/>
      <c r="K920" s="139" t="str">
        <f>IFERROR(INDEX(PLZ!B:B,MATCH(I920,PLZ!A:A,0)),"")</f>
        <v/>
      </c>
      <c r="L920" s="139"/>
      <c r="M920" s="139" t="str">
        <f>IFERROR(IF(K920&lt;&gt;"Baden-Württemberg",VLOOKUP(L920,Params!A$28:A$36,1,FALSE),""),"")</f>
        <v/>
      </c>
      <c r="N920" s="147"/>
      <c r="O920" s="139"/>
      <c r="P920" s="139" t="str">
        <f t="shared" si="46"/>
        <v/>
      </c>
      <c r="Q920" s="139" t="str">
        <f t="shared" si="46"/>
        <v/>
      </c>
      <c r="R920" s="139" t="str">
        <f t="shared" si="46"/>
        <v/>
      </c>
      <c r="S920" s="147"/>
      <c r="T920" s="146" t="str" cm="1">
        <f t="array" aca="1" ref="T920" ca="1">IF(B920&lt;&gt;"",HYPERLINK("#'"&amp;MID(CELL("Dateiname",'Gemarkungen &amp; Flurstücke'!A$1),FIND("]",CELL("Dateiname",'Gemarkungen &amp; Flurstücke'!A$1))+1,31)&amp;"'!B6","Bitte ergänzen Sie die Angaben in ''Gemarkungen &amp; Flurstücke''!"),"")</f>
        <v/>
      </c>
      <c r="U920" s="42" t="str">
        <f>IFERROR(VLOOKUP(K920,Params!$A$2:$C$17,3,FALSE)&amp;VLOOKUP(L920,Params!$A$21:$C$23,3,FALSE)&amp;IFERROR(VLOOKUP(M920,Params!$A$28:$C$36,3,FALSE),"0"),"")</f>
        <v/>
      </c>
      <c r="V920" s="67" t="str">
        <f t="shared" si="44"/>
        <v/>
      </c>
      <c r="W920" s="67" t="str">
        <f>IFERROR(VLOOKUP(U920,Verfahren!$A$1:$E$15,5,FALSE),"")&amp;IFERROR(VLOOKUP(V920,Verfahren!A$17:B$20,2,FALSE),"")</f>
        <v/>
      </c>
      <c r="X920" s="67" t="str">
        <f t="shared" si="45"/>
        <v/>
      </c>
      <c r="Y920" s="67">
        <v>916</v>
      </c>
      <c r="Z920" s="67" t="str" cm="1">
        <f t="array" ref="Z920">IFERROR(INDEX($C$1:$C$1003,_xlfn.AGGREGATE(15,6,ROW($W$5:$W$1003)/(FIND("Wohngrundstück",$W$5:$W$1003,1)&gt;0),ROW()-4)),"")</f>
        <v/>
      </c>
      <c r="AA920" s="67" t="str" cm="1">
        <f t="array" ref="AA920">IFERROR(INDEX($C$1:$C$1003,_xlfn.AGGREGATE(15,6,ROW($U$5:$U$1003)/(FIND("123",$U$5:$U$1003,1)&gt;0),ROW()-4)),"")</f>
        <v/>
      </c>
      <c r="AB920" s="67" t="str" cm="1">
        <f t="array" ref="AB920">IFERROR(INDEX($C$1:$C$1003,_xlfn.AGGREGATE(15,6,ROW($W$5:$W$1003)/(FIND("Nichtwohngrundstück",$W$5:$W$1003,1)&gt;0),ROW()-4)),"")</f>
        <v/>
      </c>
      <c r="AC920" s="67" t="str" cm="1">
        <f t="array" ref="AC920">IFERROR(INDEX($C$1:$C$1003,_xlfn.AGGREGATE(15,6,ROW($W$5:$W$1003)/(FIND("Gebäude",$W$5:$W$1003,1)&gt;0),ROW()-4)),"")</f>
        <v/>
      </c>
      <c r="AD920" s="67" t="str" cm="1">
        <f t="array" ref="AD920">IFERROR(INDEX($C$1:$C$1003,_xlfn.AGGREGATE(15,6,ROW($W$5:$W$1003)/(FIND("LuF",$W$5:$W$1003,1)&gt;0),ROW()-4)),"")</f>
        <v/>
      </c>
      <c r="AE920" s="67" t="str" cm="1">
        <f t="array" ref="AE920">IFERROR(INDEX($C$1:$C$1003,_xlfn.AGGREGATE(15,6,ROW($P$5:$P$1003)/(FIND("Ja",$P$5:$P$1003,1)&gt;0),ROW()-4)),"")</f>
        <v/>
      </c>
      <c r="AF920" s="67" t="str" cm="1">
        <f t="array" ref="AF920">IFERROR(INDEX($C$1:$C$1003,_xlfn.AGGREGATE(15,6,ROW($V$5:$V$1003)/(FIND("1",$V$5:$V$1003,1)&gt;0),ROW()-4)),"")</f>
        <v/>
      </c>
    </row>
    <row r="921" spans="2:32" x14ac:dyDescent="0.35">
      <c r="B921" s="139"/>
      <c r="C921" s="139" t="str">
        <f>IF(B921&lt;&gt;"",COUNTIF($B$4:$B921,"&lt;&gt;"),"")</f>
        <v/>
      </c>
      <c r="D921" s="142"/>
      <c r="E921" s="139"/>
      <c r="F921" s="139"/>
      <c r="G921" s="139"/>
      <c r="H921" s="139"/>
      <c r="I921" s="142"/>
      <c r="J921" s="139"/>
      <c r="K921" s="139" t="str">
        <f>IFERROR(INDEX(PLZ!B:B,MATCH(I921,PLZ!A:A,0)),"")</f>
        <v/>
      </c>
      <c r="L921" s="139"/>
      <c r="M921" s="139" t="str">
        <f>IFERROR(IF(K921&lt;&gt;"Baden-Württemberg",VLOOKUP(L921,Params!A$28:A$36,1,FALSE),""),"")</f>
        <v/>
      </c>
      <c r="N921" s="147"/>
      <c r="O921" s="139"/>
      <c r="P921" s="139" t="str">
        <f t="shared" si="46"/>
        <v/>
      </c>
      <c r="Q921" s="139" t="str">
        <f t="shared" si="46"/>
        <v/>
      </c>
      <c r="R921" s="139" t="str">
        <f t="shared" si="46"/>
        <v/>
      </c>
      <c r="S921" s="147"/>
      <c r="T921" s="146" t="str" cm="1">
        <f t="array" aca="1" ref="T921" ca="1">IF(B921&lt;&gt;"",HYPERLINK("#'"&amp;MID(CELL("Dateiname",'Gemarkungen &amp; Flurstücke'!A$1),FIND("]",CELL("Dateiname",'Gemarkungen &amp; Flurstücke'!A$1))+1,31)&amp;"'!B6","Bitte ergänzen Sie die Angaben in ''Gemarkungen &amp; Flurstücke''!"),"")</f>
        <v/>
      </c>
      <c r="U921" s="42" t="str">
        <f>IFERROR(VLOOKUP(K921,Params!$A$2:$C$17,3,FALSE)&amp;VLOOKUP(L921,Params!$A$21:$C$23,3,FALSE)&amp;IFERROR(VLOOKUP(M921,Params!$A$28:$C$36,3,FALSE),"0"),"")</f>
        <v/>
      </c>
      <c r="V921" s="67" t="str">
        <f t="shared" si="44"/>
        <v/>
      </c>
      <c r="W921" s="67" t="str">
        <f>IFERROR(VLOOKUP(U921,Verfahren!$A$1:$E$15,5,FALSE),"")&amp;IFERROR(VLOOKUP(V921,Verfahren!A$17:B$20,2,FALSE),"")</f>
        <v/>
      </c>
      <c r="X921" s="67" t="str">
        <f t="shared" si="45"/>
        <v/>
      </c>
      <c r="Y921" s="67">
        <v>917</v>
      </c>
      <c r="Z921" s="67" t="str" cm="1">
        <f t="array" ref="Z921">IFERROR(INDEX($C$1:$C$1003,_xlfn.AGGREGATE(15,6,ROW($W$5:$W$1003)/(FIND("Wohngrundstück",$W$5:$W$1003,1)&gt;0),ROW()-4)),"")</f>
        <v/>
      </c>
      <c r="AA921" s="67" t="str" cm="1">
        <f t="array" ref="AA921">IFERROR(INDEX($C$1:$C$1003,_xlfn.AGGREGATE(15,6,ROW($U$5:$U$1003)/(FIND("123",$U$5:$U$1003,1)&gt;0),ROW()-4)),"")</f>
        <v/>
      </c>
      <c r="AB921" s="67" t="str" cm="1">
        <f t="array" ref="AB921">IFERROR(INDEX($C$1:$C$1003,_xlfn.AGGREGATE(15,6,ROW($W$5:$W$1003)/(FIND("Nichtwohngrundstück",$W$5:$W$1003,1)&gt;0),ROW()-4)),"")</f>
        <v/>
      </c>
      <c r="AC921" s="67" t="str" cm="1">
        <f t="array" ref="AC921">IFERROR(INDEX($C$1:$C$1003,_xlfn.AGGREGATE(15,6,ROW($W$5:$W$1003)/(FIND("Gebäude",$W$5:$W$1003,1)&gt;0),ROW()-4)),"")</f>
        <v/>
      </c>
      <c r="AD921" s="67" t="str" cm="1">
        <f t="array" ref="AD921">IFERROR(INDEX($C$1:$C$1003,_xlfn.AGGREGATE(15,6,ROW($W$5:$W$1003)/(FIND("LuF",$W$5:$W$1003,1)&gt;0),ROW()-4)),"")</f>
        <v/>
      </c>
      <c r="AE921" s="67" t="str" cm="1">
        <f t="array" ref="AE921">IFERROR(INDEX($C$1:$C$1003,_xlfn.AGGREGATE(15,6,ROW($P$5:$P$1003)/(FIND("Ja",$P$5:$P$1003,1)&gt;0),ROW()-4)),"")</f>
        <v/>
      </c>
      <c r="AF921" s="67" t="str" cm="1">
        <f t="array" ref="AF921">IFERROR(INDEX($C$1:$C$1003,_xlfn.AGGREGATE(15,6,ROW($V$5:$V$1003)/(FIND("1",$V$5:$V$1003,1)&gt;0),ROW()-4)),"")</f>
        <v/>
      </c>
    </row>
    <row r="922" spans="2:32" x14ac:dyDescent="0.35">
      <c r="B922" s="139"/>
      <c r="C922" s="139" t="str">
        <f>IF(B922&lt;&gt;"",COUNTIF($B$4:$B922,"&lt;&gt;"),"")</f>
        <v/>
      </c>
      <c r="D922" s="142"/>
      <c r="E922" s="139"/>
      <c r="F922" s="139"/>
      <c r="G922" s="139"/>
      <c r="H922" s="139"/>
      <c r="I922" s="142"/>
      <c r="J922" s="139"/>
      <c r="K922" s="139" t="str">
        <f>IFERROR(INDEX(PLZ!B:B,MATCH(I922,PLZ!A:A,0)),"")</f>
        <v/>
      </c>
      <c r="L922" s="139"/>
      <c r="M922" s="139" t="str">
        <f>IFERROR(IF(K922&lt;&gt;"Baden-Württemberg",VLOOKUP(L922,Params!A$28:A$36,1,FALSE),""),"")</f>
        <v/>
      </c>
      <c r="N922" s="147"/>
      <c r="O922" s="139"/>
      <c r="P922" s="139" t="str">
        <f t="shared" si="46"/>
        <v/>
      </c>
      <c r="Q922" s="139" t="str">
        <f t="shared" si="46"/>
        <v/>
      </c>
      <c r="R922" s="139" t="str">
        <f t="shared" si="46"/>
        <v/>
      </c>
      <c r="S922" s="147"/>
      <c r="T922" s="146" t="str" cm="1">
        <f t="array" aca="1" ref="T922" ca="1">IF(B922&lt;&gt;"",HYPERLINK("#'"&amp;MID(CELL("Dateiname",'Gemarkungen &amp; Flurstücke'!A$1),FIND("]",CELL("Dateiname",'Gemarkungen &amp; Flurstücke'!A$1))+1,31)&amp;"'!B6","Bitte ergänzen Sie die Angaben in ''Gemarkungen &amp; Flurstücke''!"),"")</f>
        <v/>
      </c>
      <c r="U922" s="42" t="str">
        <f>IFERROR(VLOOKUP(K922,Params!$A$2:$C$17,3,FALSE)&amp;VLOOKUP(L922,Params!$A$21:$C$23,3,FALSE)&amp;IFERROR(VLOOKUP(M922,Params!$A$28:$C$36,3,FALSE),"0"),"")</f>
        <v/>
      </c>
      <c r="V922" s="67" t="str">
        <f t="shared" si="44"/>
        <v/>
      </c>
      <c r="W922" s="67" t="str">
        <f>IFERROR(VLOOKUP(U922,Verfahren!$A$1:$E$15,5,FALSE),"")&amp;IFERROR(VLOOKUP(V922,Verfahren!A$17:B$20,2,FALSE),"")</f>
        <v/>
      </c>
      <c r="X922" s="67" t="str">
        <f t="shared" si="45"/>
        <v/>
      </c>
      <c r="Y922" s="67">
        <v>918</v>
      </c>
      <c r="Z922" s="67" t="str" cm="1">
        <f t="array" ref="Z922">IFERROR(INDEX($C$1:$C$1003,_xlfn.AGGREGATE(15,6,ROW($W$5:$W$1003)/(FIND("Wohngrundstück",$W$5:$W$1003,1)&gt;0),ROW()-4)),"")</f>
        <v/>
      </c>
      <c r="AA922" s="67" t="str" cm="1">
        <f t="array" ref="AA922">IFERROR(INDEX($C$1:$C$1003,_xlfn.AGGREGATE(15,6,ROW($U$5:$U$1003)/(FIND("123",$U$5:$U$1003,1)&gt;0),ROW()-4)),"")</f>
        <v/>
      </c>
      <c r="AB922" s="67" t="str" cm="1">
        <f t="array" ref="AB922">IFERROR(INDEX($C$1:$C$1003,_xlfn.AGGREGATE(15,6,ROW($W$5:$W$1003)/(FIND("Nichtwohngrundstück",$W$5:$W$1003,1)&gt;0),ROW()-4)),"")</f>
        <v/>
      </c>
      <c r="AC922" s="67" t="str" cm="1">
        <f t="array" ref="AC922">IFERROR(INDEX($C$1:$C$1003,_xlfn.AGGREGATE(15,6,ROW($W$5:$W$1003)/(FIND("Gebäude",$W$5:$W$1003,1)&gt;0),ROW()-4)),"")</f>
        <v/>
      </c>
      <c r="AD922" s="67" t="str" cm="1">
        <f t="array" ref="AD922">IFERROR(INDEX($C$1:$C$1003,_xlfn.AGGREGATE(15,6,ROW($W$5:$W$1003)/(FIND("LuF",$W$5:$W$1003,1)&gt;0),ROW()-4)),"")</f>
        <v/>
      </c>
      <c r="AE922" s="67" t="str" cm="1">
        <f t="array" ref="AE922">IFERROR(INDEX($C$1:$C$1003,_xlfn.AGGREGATE(15,6,ROW($P$5:$P$1003)/(FIND("Ja",$P$5:$P$1003,1)&gt;0),ROW()-4)),"")</f>
        <v/>
      </c>
      <c r="AF922" s="67" t="str" cm="1">
        <f t="array" ref="AF922">IFERROR(INDEX($C$1:$C$1003,_xlfn.AGGREGATE(15,6,ROW($V$5:$V$1003)/(FIND("1",$V$5:$V$1003,1)&gt;0),ROW()-4)),"")</f>
        <v/>
      </c>
    </row>
    <row r="923" spans="2:32" x14ac:dyDescent="0.35">
      <c r="B923" s="139"/>
      <c r="C923" s="139" t="str">
        <f>IF(B923&lt;&gt;"",COUNTIF($B$4:$B923,"&lt;&gt;"),"")</f>
        <v/>
      </c>
      <c r="D923" s="142"/>
      <c r="E923" s="139"/>
      <c r="F923" s="139"/>
      <c r="G923" s="139"/>
      <c r="H923" s="139"/>
      <c r="I923" s="142"/>
      <c r="J923" s="139"/>
      <c r="K923" s="139" t="str">
        <f>IFERROR(INDEX(PLZ!B:B,MATCH(I923,PLZ!A:A,0)),"")</f>
        <v/>
      </c>
      <c r="L923" s="139"/>
      <c r="M923" s="139" t="str">
        <f>IFERROR(IF(K923&lt;&gt;"Baden-Württemberg",VLOOKUP(L923,Params!A$28:A$36,1,FALSE),""),"")</f>
        <v/>
      </c>
      <c r="N923" s="147"/>
      <c r="O923" s="139"/>
      <c r="P923" s="139" t="str">
        <f t="shared" si="46"/>
        <v/>
      </c>
      <c r="Q923" s="139" t="str">
        <f t="shared" si="46"/>
        <v/>
      </c>
      <c r="R923" s="139" t="str">
        <f t="shared" si="46"/>
        <v/>
      </c>
      <c r="S923" s="147"/>
      <c r="T923" s="146" t="str" cm="1">
        <f t="array" aca="1" ref="T923" ca="1">IF(B923&lt;&gt;"",HYPERLINK("#'"&amp;MID(CELL("Dateiname",'Gemarkungen &amp; Flurstücke'!A$1),FIND("]",CELL("Dateiname",'Gemarkungen &amp; Flurstücke'!A$1))+1,31)&amp;"'!B6","Bitte ergänzen Sie die Angaben in ''Gemarkungen &amp; Flurstücke''!"),"")</f>
        <v/>
      </c>
      <c r="U923" s="42" t="str">
        <f>IFERROR(VLOOKUP(K923,Params!$A$2:$C$17,3,FALSE)&amp;VLOOKUP(L923,Params!$A$21:$C$23,3,FALSE)&amp;IFERROR(VLOOKUP(M923,Params!$A$28:$C$36,3,FALSE),"0"),"")</f>
        <v/>
      </c>
      <c r="V923" s="67" t="str">
        <f t="shared" si="44"/>
        <v/>
      </c>
      <c r="W923" s="67" t="str">
        <f>IFERROR(VLOOKUP(U923,Verfahren!$A$1:$E$15,5,FALSE),"")&amp;IFERROR(VLOOKUP(V923,Verfahren!A$17:B$20,2,FALSE),"")</f>
        <v/>
      </c>
      <c r="X923" s="67" t="str">
        <f t="shared" si="45"/>
        <v/>
      </c>
      <c r="Y923" s="67">
        <v>919</v>
      </c>
      <c r="Z923" s="67" t="str" cm="1">
        <f t="array" ref="Z923">IFERROR(INDEX($C$1:$C$1003,_xlfn.AGGREGATE(15,6,ROW($W$5:$W$1003)/(FIND("Wohngrundstück",$W$5:$W$1003,1)&gt;0),ROW()-4)),"")</f>
        <v/>
      </c>
      <c r="AA923" s="67" t="str" cm="1">
        <f t="array" ref="AA923">IFERROR(INDEX($C$1:$C$1003,_xlfn.AGGREGATE(15,6,ROW($U$5:$U$1003)/(FIND("123",$U$5:$U$1003,1)&gt;0),ROW()-4)),"")</f>
        <v/>
      </c>
      <c r="AB923" s="67" t="str" cm="1">
        <f t="array" ref="AB923">IFERROR(INDEX($C$1:$C$1003,_xlfn.AGGREGATE(15,6,ROW($W$5:$W$1003)/(FIND("Nichtwohngrundstück",$W$5:$W$1003,1)&gt;0),ROW()-4)),"")</f>
        <v/>
      </c>
      <c r="AC923" s="67" t="str" cm="1">
        <f t="array" ref="AC923">IFERROR(INDEX($C$1:$C$1003,_xlfn.AGGREGATE(15,6,ROW($W$5:$W$1003)/(FIND("Gebäude",$W$5:$W$1003,1)&gt;0),ROW()-4)),"")</f>
        <v/>
      </c>
      <c r="AD923" s="67" t="str" cm="1">
        <f t="array" ref="AD923">IFERROR(INDEX($C$1:$C$1003,_xlfn.AGGREGATE(15,6,ROW($W$5:$W$1003)/(FIND("LuF",$W$5:$W$1003,1)&gt;0),ROW()-4)),"")</f>
        <v/>
      </c>
      <c r="AE923" s="67" t="str" cm="1">
        <f t="array" ref="AE923">IFERROR(INDEX($C$1:$C$1003,_xlfn.AGGREGATE(15,6,ROW($P$5:$P$1003)/(FIND("Ja",$P$5:$P$1003,1)&gt;0),ROW()-4)),"")</f>
        <v/>
      </c>
      <c r="AF923" s="67" t="str" cm="1">
        <f t="array" ref="AF923">IFERROR(INDEX($C$1:$C$1003,_xlfn.AGGREGATE(15,6,ROW($V$5:$V$1003)/(FIND("1",$V$5:$V$1003,1)&gt;0),ROW()-4)),"")</f>
        <v/>
      </c>
    </row>
    <row r="924" spans="2:32" x14ac:dyDescent="0.35">
      <c r="B924" s="139"/>
      <c r="C924" s="139" t="str">
        <f>IF(B924&lt;&gt;"",COUNTIF($B$4:$B924,"&lt;&gt;"),"")</f>
        <v/>
      </c>
      <c r="D924" s="142"/>
      <c r="E924" s="139"/>
      <c r="F924" s="139"/>
      <c r="G924" s="139"/>
      <c r="H924" s="139"/>
      <c r="I924" s="142"/>
      <c r="J924" s="139"/>
      <c r="K924" s="139" t="str">
        <f>IFERROR(INDEX(PLZ!B:B,MATCH(I924,PLZ!A:A,0)),"")</f>
        <v/>
      </c>
      <c r="L924" s="139"/>
      <c r="M924" s="139" t="str">
        <f>IFERROR(IF(K924&lt;&gt;"Baden-Württemberg",VLOOKUP(L924,Params!A$28:A$36,1,FALSE),""),"")</f>
        <v/>
      </c>
      <c r="N924" s="147"/>
      <c r="O924" s="139"/>
      <c r="P924" s="139" t="str">
        <f t="shared" si="46"/>
        <v/>
      </c>
      <c r="Q924" s="139" t="str">
        <f t="shared" si="46"/>
        <v/>
      </c>
      <c r="R924" s="139" t="str">
        <f t="shared" si="46"/>
        <v/>
      </c>
      <c r="S924" s="147"/>
      <c r="T924" s="146" t="str" cm="1">
        <f t="array" aca="1" ref="T924" ca="1">IF(B924&lt;&gt;"",HYPERLINK("#'"&amp;MID(CELL("Dateiname",'Gemarkungen &amp; Flurstücke'!A$1),FIND("]",CELL("Dateiname",'Gemarkungen &amp; Flurstücke'!A$1))+1,31)&amp;"'!B6","Bitte ergänzen Sie die Angaben in ''Gemarkungen &amp; Flurstücke''!"),"")</f>
        <v/>
      </c>
      <c r="U924" s="42" t="str">
        <f>IFERROR(VLOOKUP(K924,Params!$A$2:$C$17,3,FALSE)&amp;VLOOKUP(L924,Params!$A$21:$C$23,3,FALSE)&amp;IFERROR(VLOOKUP(M924,Params!$A$28:$C$36,3,FALSE),"0"),"")</f>
        <v/>
      </c>
      <c r="V924" s="67" t="str">
        <f t="shared" si="44"/>
        <v/>
      </c>
      <c r="W924" s="67" t="str">
        <f>IFERROR(VLOOKUP(U924,Verfahren!$A$1:$E$15,5,FALSE),"")&amp;IFERROR(VLOOKUP(V924,Verfahren!A$17:B$20,2,FALSE),"")</f>
        <v/>
      </c>
      <c r="X924" s="67" t="str">
        <f t="shared" si="45"/>
        <v/>
      </c>
      <c r="Y924" s="67">
        <v>920</v>
      </c>
      <c r="Z924" s="67" t="str" cm="1">
        <f t="array" ref="Z924">IFERROR(INDEX($C$1:$C$1003,_xlfn.AGGREGATE(15,6,ROW($W$5:$W$1003)/(FIND("Wohngrundstück",$W$5:$W$1003,1)&gt;0),ROW()-4)),"")</f>
        <v/>
      </c>
      <c r="AA924" s="67" t="str" cm="1">
        <f t="array" ref="AA924">IFERROR(INDEX($C$1:$C$1003,_xlfn.AGGREGATE(15,6,ROW($U$5:$U$1003)/(FIND("123",$U$5:$U$1003,1)&gt;0),ROW()-4)),"")</f>
        <v/>
      </c>
      <c r="AB924" s="67" t="str" cm="1">
        <f t="array" ref="AB924">IFERROR(INDEX($C$1:$C$1003,_xlfn.AGGREGATE(15,6,ROW($W$5:$W$1003)/(FIND("Nichtwohngrundstück",$W$5:$W$1003,1)&gt;0),ROW()-4)),"")</f>
        <v/>
      </c>
      <c r="AC924" s="67" t="str" cm="1">
        <f t="array" ref="AC924">IFERROR(INDEX($C$1:$C$1003,_xlfn.AGGREGATE(15,6,ROW($W$5:$W$1003)/(FIND("Gebäude",$W$5:$W$1003,1)&gt;0),ROW()-4)),"")</f>
        <v/>
      </c>
      <c r="AD924" s="67" t="str" cm="1">
        <f t="array" ref="AD924">IFERROR(INDEX($C$1:$C$1003,_xlfn.AGGREGATE(15,6,ROW($W$5:$W$1003)/(FIND("LuF",$W$5:$W$1003,1)&gt;0),ROW()-4)),"")</f>
        <v/>
      </c>
      <c r="AE924" s="67" t="str" cm="1">
        <f t="array" ref="AE924">IFERROR(INDEX($C$1:$C$1003,_xlfn.AGGREGATE(15,6,ROW($P$5:$P$1003)/(FIND("Ja",$P$5:$P$1003,1)&gt;0),ROW()-4)),"")</f>
        <v/>
      </c>
      <c r="AF924" s="67" t="str" cm="1">
        <f t="array" ref="AF924">IFERROR(INDEX($C$1:$C$1003,_xlfn.AGGREGATE(15,6,ROW($V$5:$V$1003)/(FIND("1",$V$5:$V$1003,1)&gt;0),ROW()-4)),"")</f>
        <v/>
      </c>
    </row>
    <row r="925" spans="2:32" x14ac:dyDescent="0.35">
      <c r="B925" s="139"/>
      <c r="C925" s="139" t="str">
        <f>IF(B925&lt;&gt;"",COUNTIF($B$4:$B925,"&lt;&gt;"),"")</f>
        <v/>
      </c>
      <c r="D925" s="142"/>
      <c r="E925" s="139"/>
      <c r="F925" s="139"/>
      <c r="G925" s="139"/>
      <c r="H925" s="139"/>
      <c r="I925" s="142"/>
      <c r="J925" s="139"/>
      <c r="K925" s="139" t="str">
        <f>IFERROR(INDEX(PLZ!B:B,MATCH(I925,PLZ!A:A,0)),"")</f>
        <v/>
      </c>
      <c r="L925" s="139"/>
      <c r="M925" s="139" t="str">
        <f>IFERROR(IF(K925&lt;&gt;"Baden-Württemberg",VLOOKUP(L925,Params!A$28:A$36,1,FALSE),""),"")</f>
        <v/>
      </c>
      <c r="N925" s="147"/>
      <c r="O925" s="139"/>
      <c r="P925" s="139" t="str">
        <f t="shared" si="46"/>
        <v/>
      </c>
      <c r="Q925" s="139" t="str">
        <f t="shared" si="46"/>
        <v/>
      </c>
      <c r="R925" s="139" t="str">
        <f t="shared" si="46"/>
        <v/>
      </c>
      <c r="S925" s="147"/>
      <c r="T925" s="146" t="str" cm="1">
        <f t="array" aca="1" ref="T925" ca="1">IF(B925&lt;&gt;"",HYPERLINK("#'"&amp;MID(CELL("Dateiname",'Gemarkungen &amp; Flurstücke'!A$1),FIND("]",CELL("Dateiname",'Gemarkungen &amp; Flurstücke'!A$1))+1,31)&amp;"'!B6","Bitte ergänzen Sie die Angaben in ''Gemarkungen &amp; Flurstücke''!"),"")</f>
        <v/>
      </c>
      <c r="U925" s="42" t="str">
        <f>IFERROR(VLOOKUP(K925,Params!$A$2:$C$17,3,FALSE)&amp;VLOOKUP(L925,Params!$A$21:$C$23,3,FALSE)&amp;IFERROR(VLOOKUP(M925,Params!$A$28:$C$36,3,FALSE),"0"),"")</f>
        <v/>
      </c>
      <c r="V925" s="67" t="str">
        <f t="shared" si="44"/>
        <v/>
      </c>
      <c r="W925" s="67" t="str">
        <f>IFERROR(VLOOKUP(U925,Verfahren!$A$1:$E$15,5,FALSE),"")&amp;IFERROR(VLOOKUP(V925,Verfahren!A$17:B$20,2,FALSE),"")</f>
        <v/>
      </c>
      <c r="X925" s="67" t="str">
        <f t="shared" si="45"/>
        <v/>
      </c>
      <c r="Y925" s="67">
        <v>921</v>
      </c>
      <c r="Z925" s="67" t="str" cm="1">
        <f t="array" ref="Z925">IFERROR(INDEX($C$1:$C$1003,_xlfn.AGGREGATE(15,6,ROW($W$5:$W$1003)/(FIND("Wohngrundstück",$W$5:$W$1003,1)&gt;0),ROW()-4)),"")</f>
        <v/>
      </c>
      <c r="AA925" s="67" t="str" cm="1">
        <f t="array" ref="AA925">IFERROR(INDEX($C$1:$C$1003,_xlfn.AGGREGATE(15,6,ROW($U$5:$U$1003)/(FIND("123",$U$5:$U$1003,1)&gt;0),ROW()-4)),"")</f>
        <v/>
      </c>
      <c r="AB925" s="67" t="str" cm="1">
        <f t="array" ref="AB925">IFERROR(INDEX($C$1:$C$1003,_xlfn.AGGREGATE(15,6,ROW($W$5:$W$1003)/(FIND("Nichtwohngrundstück",$W$5:$W$1003,1)&gt;0),ROW()-4)),"")</f>
        <v/>
      </c>
      <c r="AC925" s="67" t="str" cm="1">
        <f t="array" ref="AC925">IFERROR(INDEX($C$1:$C$1003,_xlfn.AGGREGATE(15,6,ROW($W$5:$W$1003)/(FIND("Gebäude",$W$5:$W$1003,1)&gt;0),ROW()-4)),"")</f>
        <v/>
      </c>
      <c r="AD925" s="67" t="str" cm="1">
        <f t="array" ref="AD925">IFERROR(INDEX($C$1:$C$1003,_xlfn.AGGREGATE(15,6,ROW($W$5:$W$1003)/(FIND("LuF",$W$5:$W$1003,1)&gt;0),ROW()-4)),"")</f>
        <v/>
      </c>
      <c r="AE925" s="67" t="str" cm="1">
        <f t="array" ref="AE925">IFERROR(INDEX($C$1:$C$1003,_xlfn.AGGREGATE(15,6,ROW($P$5:$P$1003)/(FIND("Ja",$P$5:$P$1003,1)&gt;0),ROW()-4)),"")</f>
        <v/>
      </c>
      <c r="AF925" s="67" t="str" cm="1">
        <f t="array" ref="AF925">IFERROR(INDEX($C$1:$C$1003,_xlfn.AGGREGATE(15,6,ROW($V$5:$V$1003)/(FIND("1",$V$5:$V$1003,1)&gt;0),ROW()-4)),"")</f>
        <v/>
      </c>
    </row>
    <row r="926" spans="2:32" x14ac:dyDescent="0.35">
      <c r="B926" s="139"/>
      <c r="C926" s="139" t="str">
        <f>IF(B926&lt;&gt;"",COUNTIF($B$4:$B926,"&lt;&gt;"),"")</f>
        <v/>
      </c>
      <c r="D926" s="142"/>
      <c r="E926" s="139"/>
      <c r="F926" s="139"/>
      <c r="G926" s="139"/>
      <c r="H926" s="139"/>
      <c r="I926" s="142"/>
      <c r="J926" s="139"/>
      <c r="K926" s="139" t="str">
        <f>IFERROR(INDEX(PLZ!B:B,MATCH(I926,PLZ!A:A,0)),"")</f>
        <v/>
      </c>
      <c r="L926" s="139"/>
      <c r="M926" s="139" t="str">
        <f>IFERROR(IF(K926&lt;&gt;"Baden-Württemberg",VLOOKUP(L926,Params!A$28:A$36,1,FALSE),""),"")</f>
        <v/>
      </c>
      <c r="N926" s="147"/>
      <c r="O926" s="139"/>
      <c r="P926" s="139" t="str">
        <f t="shared" si="46"/>
        <v/>
      </c>
      <c r="Q926" s="139" t="str">
        <f t="shared" si="46"/>
        <v/>
      </c>
      <c r="R926" s="139" t="str">
        <f t="shared" si="46"/>
        <v/>
      </c>
      <c r="S926" s="147"/>
      <c r="T926" s="146" t="str" cm="1">
        <f t="array" aca="1" ref="T926" ca="1">IF(B926&lt;&gt;"",HYPERLINK("#'"&amp;MID(CELL("Dateiname",'Gemarkungen &amp; Flurstücke'!A$1),FIND("]",CELL("Dateiname",'Gemarkungen &amp; Flurstücke'!A$1))+1,31)&amp;"'!B6","Bitte ergänzen Sie die Angaben in ''Gemarkungen &amp; Flurstücke''!"),"")</f>
        <v/>
      </c>
      <c r="U926" s="42" t="str">
        <f>IFERROR(VLOOKUP(K926,Params!$A$2:$C$17,3,FALSE)&amp;VLOOKUP(L926,Params!$A$21:$C$23,3,FALSE)&amp;IFERROR(VLOOKUP(M926,Params!$A$28:$C$36,3,FALSE),"0"),"")</f>
        <v/>
      </c>
      <c r="V926" s="67" t="str">
        <f t="shared" si="44"/>
        <v/>
      </c>
      <c r="W926" s="67" t="str">
        <f>IFERROR(VLOOKUP(U926,Verfahren!$A$1:$E$15,5,FALSE),"")&amp;IFERROR(VLOOKUP(V926,Verfahren!A$17:B$20,2,FALSE),"")</f>
        <v/>
      </c>
      <c r="X926" s="67" t="str">
        <f t="shared" si="45"/>
        <v/>
      </c>
      <c r="Y926" s="67">
        <v>922</v>
      </c>
      <c r="Z926" s="67" t="str" cm="1">
        <f t="array" ref="Z926">IFERROR(INDEX($C$1:$C$1003,_xlfn.AGGREGATE(15,6,ROW($W$5:$W$1003)/(FIND("Wohngrundstück",$W$5:$W$1003,1)&gt;0),ROW()-4)),"")</f>
        <v/>
      </c>
      <c r="AA926" s="67" t="str" cm="1">
        <f t="array" ref="AA926">IFERROR(INDEX($C$1:$C$1003,_xlfn.AGGREGATE(15,6,ROW($U$5:$U$1003)/(FIND("123",$U$5:$U$1003,1)&gt;0),ROW()-4)),"")</f>
        <v/>
      </c>
      <c r="AB926" s="67" t="str" cm="1">
        <f t="array" ref="AB926">IFERROR(INDEX($C$1:$C$1003,_xlfn.AGGREGATE(15,6,ROW($W$5:$W$1003)/(FIND("Nichtwohngrundstück",$W$5:$W$1003,1)&gt;0),ROW()-4)),"")</f>
        <v/>
      </c>
      <c r="AC926" s="67" t="str" cm="1">
        <f t="array" ref="AC926">IFERROR(INDEX($C$1:$C$1003,_xlfn.AGGREGATE(15,6,ROW($W$5:$W$1003)/(FIND("Gebäude",$W$5:$W$1003,1)&gt;0),ROW()-4)),"")</f>
        <v/>
      </c>
      <c r="AD926" s="67" t="str" cm="1">
        <f t="array" ref="AD926">IFERROR(INDEX($C$1:$C$1003,_xlfn.AGGREGATE(15,6,ROW($W$5:$W$1003)/(FIND("LuF",$W$5:$W$1003,1)&gt;0),ROW()-4)),"")</f>
        <v/>
      </c>
      <c r="AE926" s="67" t="str" cm="1">
        <f t="array" ref="AE926">IFERROR(INDEX($C$1:$C$1003,_xlfn.AGGREGATE(15,6,ROW($P$5:$P$1003)/(FIND("Ja",$P$5:$P$1003,1)&gt;0),ROW()-4)),"")</f>
        <v/>
      </c>
      <c r="AF926" s="67" t="str" cm="1">
        <f t="array" ref="AF926">IFERROR(INDEX($C$1:$C$1003,_xlfn.AGGREGATE(15,6,ROW($V$5:$V$1003)/(FIND("1",$V$5:$V$1003,1)&gt;0),ROW()-4)),"")</f>
        <v/>
      </c>
    </row>
    <row r="927" spans="2:32" x14ac:dyDescent="0.35">
      <c r="B927" s="139"/>
      <c r="C927" s="139" t="str">
        <f>IF(B927&lt;&gt;"",COUNTIF($B$4:$B927,"&lt;&gt;"),"")</f>
        <v/>
      </c>
      <c r="D927" s="142"/>
      <c r="E927" s="139"/>
      <c r="F927" s="139"/>
      <c r="G927" s="139"/>
      <c r="H927" s="139"/>
      <c r="I927" s="142"/>
      <c r="J927" s="139"/>
      <c r="K927" s="139" t="str">
        <f>IFERROR(INDEX(PLZ!B:B,MATCH(I927,PLZ!A:A,0)),"")</f>
        <v/>
      </c>
      <c r="L927" s="139"/>
      <c r="M927" s="139" t="str">
        <f>IFERROR(IF(K927&lt;&gt;"Baden-Württemberg",VLOOKUP(L927,Params!A$28:A$36,1,FALSE),""),"")</f>
        <v/>
      </c>
      <c r="N927" s="147"/>
      <c r="O927" s="139"/>
      <c r="P927" s="139" t="str">
        <f t="shared" si="46"/>
        <v/>
      </c>
      <c r="Q927" s="139" t="str">
        <f t="shared" si="46"/>
        <v/>
      </c>
      <c r="R927" s="139" t="str">
        <f t="shared" si="46"/>
        <v/>
      </c>
      <c r="S927" s="147"/>
      <c r="T927" s="146" t="str" cm="1">
        <f t="array" aca="1" ref="T927" ca="1">IF(B927&lt;&gt;"",HYPERLINK("#'"&amp;MID(CELL("Dateiname",'Gemarkungen &amp; Flurstücke'!A$1),FIND("]",CELL("Dateiname",'Gemarkungen &amp; Flurstücke'!A$1))+1,31)&amp;"'!B6","Bitte ergänzen Sie die Angaben in ''Gemarkungen &amp; Flurstücke''!"),"")</f>
        <v/>
      </c>
      <c r="U927" s="42" t="str">
        <f>IFERROR(VLOOKUP(K927,Params!$A$2:$C$17,3,FALSE)&amp;VLOOKUP(L927,Params!$A$21:$C$23,3,FALSE)&amp;IFERROR(VLOOKUP(M927,Params!$A$28:$C$36,3,FALSE),"0"),"")</f>
        <v/>
      </c>
      <c r="V927" s="67" t="str">
        <f t="shared" si="44"/>
        <v/>
      </c>
      <c r="W927" s="67" t="str">
        <f>IFERROR(VLOOKUP(U927,Verfahren!$A$1:$E$15,5,FALSE),"")&amp;IFERROR(VLOOKUP(V927,Verfahren!A$17:B$20,2,FALSE),"")</f>
        <v/>
      </c>
      <c r="X927" s="67" t="str">
        <f t="shared" si="45"/>
        <v/>
      </c>
      <c r="Y927" s="67">
        <v>923</v>
      </c>
      <c r="Z927" s="67" t="str" cm="1">
        <f t="array" ref="Z927">IFERROR(INDEX($C$1:$C$1003,_xlfn.AGGREGATE(15,6,ROW($W$5:$W$1003)/(FIND("Wohngrundstück",$W$5:$W$1003,1)&gt;0),ROW()-4)),"")</f>
        <v/>
      </c>
      <c r="AA927" s="67" t="str" cm="1">
        <f t="array" ref="AA927">IFERROR(INDEX($C$1:$C$1003,_xlfn.AGGREGATE(15,6,ROW($U$5:$U$1003)/(FIND("123",$U$5:$U$1003,1)&gt;0),ROW()-4)),"")</f>
        <v/>
      </c>
      <c r="AB927" s="67" t="str" cm="1">
        <f t="array" ref="AB927">IFERROR(INDEX($C$1:$C$1003,_xlfn.AGGREGATE(15,6,ROW($W$5:$W$1003)/(FIND("Nichtwohngrundstück",$W$5:$W$1003,1)&gt;0),ROW()-4)),"")</f>
        <v/>
      </c>
      <c r="AC927" s="67" t="str" cm="1">
        <f t="array" ref="AC927">IFERROR(INDEX($C$1:$C$1003,_xlfn.AGGREGATE(15,6,ROW($W$5:$W$1003)/(FIND("Gebäude",$W$5:$W$1003,1)&gt;0),ROW()-4)),"")</f>
        <v/>
      </c>
      <c r="AD927" s="67" t="str" cm="1">
        <f t="array" ref="AD927">IFERROR(INDEX($C$1:$C$1003,_xlfn.AGGREGATE(15,6,ROW($W$5:$W$1003)/(FIND("LuF",$W$5:$W$1003,1)&gt;0),ROW()-4)),"")</f>
        <v/>
      </c>
      <c r="AE927" s="67" t="str" cm="1">
        <f t="array" ref="AE927">IFERROR(INDEX($C$1:$C$1003,_xlfn.AGGREGATE(15,6,ROW($P$5:$P$1003)/(FIND("Ja",$P$5:$P$1003,1)&gt;0),ROW()-4)),"")</f>
        <v/>
      </c>
      <c r="AF927" s="67" t="str" cm="1">
        <f t="array" ref="AF927">IFERROR(INDEX($C$1:$C$1003,_xlfn.AGGREGATE(15,6,ROW($V$5:$V$1003)/(FIND("1",$V$5:$V$1003,1)&gt;0),ROW()-4)),"")</f>
        <v/>
      </c>
    </row>
    <row r="928" spans="2:32" x14ac:dyDescent="0.35">
      <c r="B928" s="139"/>
      <c r="C928" s="139" t="str">
        <f>IF(B928&lt;&gt;"",COUNTIF($B$4:$B928,"&lt;&gt;"),"")</f>
        <v/>
      </c>
      <c r="D928" s="142"/>
      <c r="E928" s="139"/>
      <c r="F928" s="139"/>
      <c r="G928" s="139"/>
      <c r="H928" s="139"/>
      <c r="I928" s="142"/>
      <c r="J928" s="139"/>
      <c r="K928" s="139" t="str">
        <f>IFERROR(INDEX(PLZ!B:B,MATCH(I928,PLZ!A:A,0)),"")</f>
        <v/>
      </c>
      <c r="L928" s="139"/>
      <c r="M928" s="139" t="str">
        <f>IFERROR(IF(K928&lt;&gt;"Baden-Württemberg",VLOOKUP(L928,Params!A$28:A$36,1,FALSE),""),"")</f>
        <v/>
      </c>
      <c r="N928" s="147"/>
      <c r="O928" s="139"/>
      <c r="P928" s="139" t="str">
        <f t="shared" si="46"/>
        <v/>
      </c>
      <c r="Q928" s="139" t="str">
        <f t="shared" si="46"/>
        <v/>
      </c>
      <c r="R928" s="139" t="str">
        <f t="shared" si="46"/>
        <v/>
      </c>
      <c r="S928" s="147"/>
      <c r="T928" s="146" t="str" cm="1">
        <f t="array" aca="1" ref="T928" ca="1">IF(B928&lt;&gt;"",HYPERLINK("#'"&amp;MID(CELL("Dateiname",'Gemarkungen &amp; Flurstücke'!A$1),FIND("]",CELL("Dateiname",'Gemarkungen &amp; Flurstücke'!A$1))+1,31)&amp;"'!B6","Bitte ergänzen Sie die Angaben in ''Gemarkungen &amp; Flurstücke''!"),"")</f>
        <v/>
      </c>
      <c r="U928" s="42" t="str">
        <f>IFERROR(VLOOKUP(K928,Params!$A$2:$C$17,3,FALSE)&amp;VLOOKUP(L928,Params!$A$21:$C$23,3,FALSE)&amp;IFERROR(VLOOKUP(M928,Params!$A$28:$C$36,3,FALSE),"0"),"")</f>
        <v/>
      </c>
      <c r="V928" s="67" t="str">
        <f t="shared" si="44"/>
        <v/>
      </c>
      <c r="W928" s="67" t="str">
        <f>IFERROR(VLOOKUP(U928,Verfahren!$A$1:$E$15,5,FALSE),"")&amp;IFERROR(VLOOKUP(V928,Verfahren!A$17:B$20,2,FALSE),"")</f>
        <v/>
      </c>
      <c r="X928" s="67" t="str">
        <f t="shared" si="45"/>
        <v/>
      </c>
      <c r="Y928" s="67">
        <v>924</v>
      </c>
      <c r="Z928" s="67" t="str" cm="1">
        <f t="array" ref="Z928">IFERROR(INDEX($C$1:$C$1003,_xlfn.AGGREGATE(15,6,ROW($W$5:$W$1003)/(FIND("Wohngrundstück",$W$5:$W$1003,1)&gt;0),ROW()-4)),"")</f>
        <v/>
      </c>
      <c r="AA928" s="67" t="str" cm="1">
        <f t="array" ref="AA928">IFERROR(INDEX($C$1:$C$1003,_xlfn.AGGREGATE(15,6,ROW($U$5:$U$1003)/(FIND("123",$U$5:$U$1003,1)&gt;0),ROW()-4)),"")</f>
        <v/>
      </c>
      <c r="AB928" s="67" t="str" cm="1">
        <f t="array" ref="AB928">IFERROR(INDEX($C$1:$C$1003,_xlfn.AGGREGATE(15,6,ROW($W$5:$W$1003)/(FIND("Nichtwohngrundstück",$W$5:$W$1003,1)&gt;0),ROW()-4)),"")</f>
        <v/>
      </c>
      <c r="AC928" s="67" t="str" cm="1">
        <f t="array" ref="AC928">IFERROR(INDEX($C$1:$C$1003,_xlfn.AGGREGATE(15,6,ROW($W$5:$W$1003)/(FIND("Gebäude",$W$5:$W$1003,1)&gt;0),ROW()-4)),"")</f>
        <v/>
      </c>
      <c r="AD928" s="67" t="str" cm="1">
        <f t="array" ref="AD928">IFERROR(INDEX($C$1:$C$1003,_xlfn.AGGREGATE(15,6,ROW($W$5:$W$1003)/(FIND("LuF",$W$5:$W$1003,1)&gt;0),ROW()-4)),"")</f>
        <v/>
      </c>
      <c r="AE928" s="67" t="str" cm="1">
        <f t="array" ref="AE928">IFERROR(INDEX($C$1:$C$1003,_xlfn.AGGREGATE(15,6,ROW($P$5:$P$1003)/(FIND("Ja",$P$5:$P$1003,1)&gt;0),ROW()-4)),"")</f>
        <v/>
      </c>
      <c r="AF928" s="67" t="str" cm="1">
        <f t="array" ref="AF928">IFERROR(INDEX($C$1:$C$1003,_xlfn.AGGREGATE(15,6,ROW($V$5:$V$1003)/(FIND("1",$V$5:$V$1003,1)&gt;0),ROW()-4)),"")</f>
        <v/>
      </c>
    </row>
    <row r="929" spans="2:32" x14ac:dyDescent="0.35">
      <c r="B929" s="139"/>
      <c r="C929" s="139" t="str">
        <f>IF(B929&lt;&gt;"",COUNTIF($B$4:$B929,"&lt;&gt;"),"")</f>
        <v/>
      </c>
      <c r="D929" s="142"/>
      <c r="E929" s="139"/>
      <c r="F929" s="139"/>
      <c r="G929" s="139"/>
      <c r="H929" s="139"/>
      <c r="I929" s="142"/>
      <c r="J929" s="139"/>
      <c r="K929" s="139" t="str">
        <f>IFERROR(INDEX(PLZ!B:B,MATCH(I929,PLZ!A:A,0)),"")</f>
        <v/>
      </c>
      <c r="L929" s="139"/>
      <c r="M929" s="139" t="str">
        <f>IFERROR(IF(K929&lt;&gt;"Baden-Württemberg",VLOOKUP(L929,Params!A$28:A$36,1,FALSE),""),"")</f>
        <v/>
      </c>
      <c r="N929" s="147"/>
      <c r="O929" s="139"/>
      <c r="P929" s="139" t="str">
        <f t="shared" si="46"/>
        <v/>
      </c>
      <c r="Q929" s="139" t="str">
        <f t="shared" si="46"/>
        <v/>
      </c>
      <c r="R929" s="139" t="str">
        <f t="shared" si="46"/>
        <v/>
      </c>
      <c r="S929" s="147"/>
      <c r="T929" s="146" t="str" cm="1">
        <f t="array" aca="1" ref="T929" ca="1">IF(B929&lt;&gt;"",HYPERLINK("#'"&amp;MID(CELL("Dateiname",'Gemarkungen &amp; Flurstücke'!A$1),FIND("]",CELL("Dateiname",'Gemarkungen &amp; Flurstücke'!A$1))+1,31)&amp;"'!B6","Bitte ergänzen Sie die Angaben in ''Gemarkungen &amp; Flurstücke''!"),"")</f>
        <v/>
      </c>
      <c r="U929" s="42" t="str">
        <f>IFERROR(VLOOKUP(K929,Params!$A$2:$C$17,3,FALSE)&amp;VLOOKUP(L929,Params!$A$21:$C$23,3,FALSE)&amp;IFERROR(VLOOKUP(M929,Params!$A$28:$C$36,3,FALSE),"0"),"")</f>
        <v/>
      </c>
      <c r="V929" s="67" t="str">
        <f t="shared" si="44"/>
        <v/>
      </c>
      <c r="W929" s="67" t="str">
        <f>IFERROR(VLOOKUP(U929,Verfahren!$A$1:$E$15,5,FALSE),"")&amp;IFERROR(VLOOKUP(V929,Verfahren!A$17:B$20,2,FALSE),"")</f>
        <v/>
      </c>
      <c r="X929" s="67" t="str">
        <f t="shared" si="45"/>
        <v/>
      </c>
      <c r="Y929" s="67">
        <v>925</v>
      </c>
      <c r="Z929" s="67" t="str" cm="1">
        <f t="array" ref="Z929">IFERROR(INDEX($C$1:$C$1003,_xlfn.AGGREGATE(15,6,ROW($W$5:$W$1003)/(FIND("Wohngrundstück",$W$5:$W$1003,1)&gt;0),ROW()-4)),"")</f>
        <v/>
      </c>
      <c r="AA929" s="67" t="str" cm="1">
        <f t="array" ref="AA929">IFERROR(INDEX($C$1:$C$1003,_xlfn.AGGREGATE(15,6,ROW($U$5:$U$1003)/(FIND("123",$U$5:$U$1003,1)&gt;0),ROW()-4)),"")</f>
        <v/>
      </c>
      <c r="AB929" s="67" t="str" cm="1">
        <f t="array" ref="AB929">IFERROR(INDEX($C$1:$C$1003,_xlfn.AGGREGATE(15,6,ROW($W$5:$W$1003)/(FIND("Nichtwohngrundstück",$W$5:$W$1003,1)&gt;0),ROW()-4)),"")</f>
        <v/>
      </c>
      <c r="AC929" s="67" t="str" cm="1">
        <f t="array" ref="AC929">IFERROR(INDEX($C$1:$C$1003,_xlfn.AGGREGATE(15,6,ROW($W$5:$W$1003)/(FIND("Gebäude",$W$5:$W$1003,1)&gt;0),ROW()-4)),"")</f>
        <v/>
      </c>
      <c r="AD929" s="67" t="str" cm="1">
        <f t="array" ref="AD929">IFERROR(INDEX($C$1:$C$1003,_xlfn.AGGREGATE(15,6,ROW($W$5:$W$1003)/(FIND("LuF",$W$5:$W$1003,1)&gt;0),ROW()-4)),"")</f>
        <v/>
      </c>
      <c r="AE929" s="67" t="str" cm="1">
        <f t="array" ref="AE929">IFERROR(INDEX($C$1:$C$1003,_xlfn.AGGREGATE(15,6,ROW($P$5:$P$1003)/(FIND("Ja",$P$5:$P$1003,1)&gt;0),ROW()-4)),"")</f>
        <v/>
      </c>
      <c r="AF929" s="67" t="str" cm="1">
        <f t="array" ref="AF929">IFERROR(INDEX($C$1:$C$1003,_xlfn.AGGREGATE(15,6,ROW($V$5:$V$1003)/(FIND("1",$V$5:$V$1003,1)&gt;0),ROW()-4)),"")</f>
        <v/>
      </c>
    </row>
    <row r="930" spans="2:32" x14ac:dyDescent="0.35">
      <c r="B930" s="139"/>
      <c r="C930" s="139" t="str">
        <f>IF(B930&lt;&gt;"",COUNTIF($B$4:$B930,"&lt;&gt;"),"")</f>
        <v/>
      </c>
      <c r="D930" s="142"/>
      <c r="E930" s="139"/>
      <c r="F930" s="139"/>
      <c r="G930" s="139"/>
      <c r="H930" s="139"/>
      <c r="I930" s="142"/>
      <c r="J930" s="139"/>
      <c r="K930" s="139" t="str">
        <f>IFERROR(INDEX(PLZ!B:B,MATCH(I930,PLZ!A:A,0)),"")</f>
        <v/>
      </c>
      <c r="L930" s="139"/>
      <c r="M930" s="139" t="str">
        <f>IFERROR(IF(K930&lt;&gt;"Baden-Württemberg",VLOOKUP(L930,Params!A$28:A$36,1,FALSE),""),"")</f>
        <v/>
      </c>
      <c r="N930" s="147"/>
      <c r="O930" s="139"/>
      <c r="P930" s="139" t="str">
        <f t="shared" si="46"/>
        <v/>
      </c>
      <c r="Q930" s="139" t="str">
        <f t="shared" si="46"/>
        <v/>
      </c>
      <c r="R930" s="139" t="str">
        <f t="shared" si="46"/>
        <v/>
      </c>
      <c r="S930" s="147"/>
      <c r="T930" s="146" t="str" cm="1">
        <f t="array" aca="1" ref="T930" ca="1">IF(B930&lt;&gt;"",HYPERLINK("#'"&amp;MID(CELL("Dateiname",'Gemarkungen &amp; Flurstücke'!A$1),FIND("]",CELL("Dateiname",'Gemarkungen &amp; Flurstücke'!A$1))+1,31)&amp;"'!B6","Bitte ergänzen Sie die Angaben in ''Gemarkungen &amp; Flurstücke''!"),"")</f>
        <v/>
      </c>
      <c r="U930" s="42" t="str">
        <f>IFERROR(VLOOKUP(K930,Params!$A$2:$C$17,3,FALSE)&amp;VLOOKUP(L930,Params!$A$21:$C$23,3,FALSE)&amp;IFERROR(VLOOKUP(M930,Params!$A$28:$C$36,3,FALSE),"0"),"")</f>
        <v/>
      </c>
      <c r="V930" s="67" t="str">
        <f t="shared" si="44"/>
        <v/>
      </c>
      <c r="W930" s="67" t="str">
        <f>IFERROR(VLOOKUP(U930,Verfahren!$A$1:$E$15,5,FALSE),"")&amp;IFERROR(VLOOKUP(V930,Verfahren!A$17:B$20,2,FALSE),"")</f>
        <v/>
      </c>
      <c r="X930" s="67" t="str">
        <f t="shared" si="45"/>
        <v/>
      </c>
      <c r="Y930" s="67">
        <v>926</v>
      </c>
      <c r="Z930" s="67" t="str" cm="1">
        <f t="array" ref="Z930">IFERROR(INDEX($C$1:$C$1003,_xlfn.AGGREGATE(15,6,ROW($W$5:$W$1003)/(FIND("Wohngrundstück",$W$5:$W$1003,1)&gt;0),ROW()-4)),"")</f>
        <v/>
      </c>
      <c r="AA930" s="67" t="str" cm="1">
        <f t="array" ref="AA930">IFERROR(INDEX($C$1:$C$1003,_xlfn.AGGREGATE(15,6,ROW($U$5:$U$1003)/(FIND("123",$U$5:$U$1003,1)&gt;0),ROW()-4)),"")</f>
        <v/>
      </c>
      <c r="AB930" s="67" t="str" cm="1">
        <f t="array" ref="AB930">IFERROR(INDEX($C$1:$C$1003,_xlfn.AGGREGATE(15,6,ROW($W$5:$W$1003)/(FIND("Nichtwohngrundstück",$W$5:$W$1003,1)&gt;0),ROW()-4)),"")</f>
        <v/>
      </c>
      <c r="AC930" s="67" t="str" cm="1">
        <f t="array" ref="AC930">IFERROR(INDEX($C$1:$C$1003,_xlfn.AGGREGATE(15,6,ROW($W$5:$W$1003)/(FIND("Gebäude",$W$5:$W$1003,1)&gt;0),ROW()-4)),"")</f>
        <v/>
      </c>
      <c r="AD930" s="67" t="str" cm="1">
        <f t="array" ref="AD930">IFERROR(INDEX($C$1:$C$1003,_xlfn.AGGREGATE(15,6,ROW($W$5:$W$1003)/(FIND("LuF",$W$5:$W$1003,1)&gt;0),ROW()-4)),"")</f>
        <v/>
      </c>
      <c r="AE930" s="67" t="str" cm="1">
        <f t="array" ref="AE930">IFERROR(INDEX($C$1:$C$1003,_xlfn.AGGREGATE(15,6,ROW($P$5:$P$1003)/(FIND("Ja",$P$5:$P$1003,1)&gt;0),ROW()-4)),"")</f>
        <v/>
      </c>
      <c r="AF930" s="67" t="str" cm="1">
        <f t="array" ref="AF930">IFERROR(INDEX($C$1:$C$1003,_xlfn.AGGREGATE(15,6,ROW($V$5:$V$1003)/(FIND("1",$V$5:$V$1003,1)&gt;0),ROW()-4)),"")</f>
        <v/>
      </c>
    </row>
    <row r="931" spans="2:32" x14ac:dyDescent="0.35">
      <c r="B931" s="139"/>
      <c r="C931" s="139" t="str">
        <f>IF(B931&lt;&gt;"",COUNTIF($B$4:$B931,"&lt;&gt;"),"")</f>
        <v/>
      </c>
      <c r="D931" s="142"/>
      <c r="E931" s="139"/>
      <c r="F931" s="139"/>
      <c r="G931" s="139"/>
      <c r="H931" s="139"/>
      <c r="I931" s="142"/>
      <c r="J931" s="139"/>
      <c r="K931" s="139" t="str">
        <f>IFERROR(INDEX(PLZ!B:B,MATCH(I931,PLZ!A:A,0)),"")</f>
        <v/>
      </c>
      <c r="L931" s="139"/>
      <c r="M931" s="139" t="str">
        <f>IFERROR(IF(K931&lt;&gt;"Baden-Württemberg",VLOOKUP(L931,Params!A$28:A$36,1,FALSE),""),"")</f>
        <v/>
      </c>
      <c r="N931" s="147"/>
      <c r="O931" s="139"/>
      <c r="P931" s="139" t="str">
        <f t="shared" si="46"/>
        <v/>
      </c>
      <c r="Q931" s="139" t="str">
        <f t="shared" si="46"/>
        <v/>
      </c>
      <c r="R931" s="139" t="str">
        <f t="shared" si="46"/>
        <v/>
      </c>
      <c r="S931" s="147"/>
      <c r="T931" s="146" t="str" cm="1">
        <f t="array" aca="1" ref="T931" ca="1">IF(B931&lt;&gt;"",HYPERLINK("#'"&amp;MID(CELL("Dateiname",'Gemarkungen &amp; Flurstücke'!A$1),FIND("]",CELL("Dateiname",'Gemarkungen &amp; Flurstücke'!A$1))+1,31)&amp;"'!B6","Bitte ergänzen Sie die Angaben in ''Gemarkungen &amp; Flurstücke''!"),"")</f>
        <v/>
      </c>
      <c r="U931" s="42" t="str">
        <f>IFERROR(VLOOKUP(K931,Params!$A$2:$C$17,3,FALSE)&amp;VLOOKUP(L931,Params!$A$21:$C$23,3,FALSE)&amp;IFERROR(VLOOKUP(M931,Params!$A$28:$C$36,3,FALSE),"0"),"")</f>
        <v/>
      </c>
      <c r="V931" s="67" t="str">
        <f t="shared" si="44"/>
        <v/>
      </c>
      <c r="W931" s="67" t="str">
        <f>IFERROR(VLOOKUP(U931,Verfahren!$A$1:$E$15,5,FALSE),"")&amp;IFERROR(VLOOKUP(V931,Verfahren!A$17:B$20,2,FALSE),"")</f>
        <v/>
      </c>
      <c r="X931" s="67" t="str">
        <f t="shared" si="45"/>
        <v/>
      </c>
      <c r="Y931" s="67">
        <v>927</v>
      </c>
      <c r="Z931" s="67" t="str" cm="1">
        <f t="array" ref="Z931">IFERROR(INDEX($C$1:$C$1003,_xlfn.AGGREGATE(15,6,ROW($W$5:$W$1003)/(FIND("Wohngrundstück",$W$5:$W$1003,1)&gt;0),ROW()-4)),"")</f>
        <v/>
      </c>
      <c r="AA931" s="67" t="str" cm="1">
        <f t="array" ref="AA931">IFERROR(INDEX($C$1:$C$1003,_xlfn.AGGREGATE(15,6,ROW($U$5:$U$1003)/(FIND("123",$U$5:$U$1003,1)&gt;0),ROW()-4)),"")</f>
        <v/>
      </c>
      <c r="AB931" s="67" t="str" cm="1">
        <f t="array" ref="AB931">IFERROR(INDEX($C$1:$C$1003,_xlfn.AGGREGATE(15,6,ROW($W$5:$W$1003)/(FIND("Nichtwohngrundstück",$W$5:$W$1003,1)&gt;0),ROW()-4)),"")</f>
        <v/>
      </c>
      <c r="AC931" s="67" t="str" cm="1">
        <f t="array" ref="AC931">IFERROR(INDEX($C$1:$C$1003,_xlfn.AGGREGATE(15,6,ROW($W$5:$W$1003)/(FIND("Gebäude",$W$5:$W$1003,1)&gt;0),ROW()-4)),"")</f>
        <v/>
      </c>
      <c r="AD931" s="67" t="str" cm="1">
        <f t="array" ref="AD931">IFERROR(INDEX($C$1:$C$1003,_xlfn.AGGREGATE(15,6,ROW($W$5:$W$1003)/(FIND("LuF",$W$5:$W$1003,1)&gt;0),ROW()-4)),"")</f>
        <v/>
      </c>
      <c r="AE931" s="67" t="str" cm="1">
        <f t="array" ref="AE931">IFERROR(INDEX($C$1:$C$1003,_xlfn.AGGREGATE(15,6,ROW($P$5:$P$1003)/(FIND("Ja",$P$5:$P$1003,1)&gt;0),ROW()-4)),"")</f>
        <v/>
      </c>
      <c r="AF931" s="67" t="str" cm="1">
        <f t="array" ref="AF931">IFERROR(INDEX($C$1:$C$1003,_xlfn.AGGREGATE(15,6,ROW($V$5:$V$1003)/(FIND("1",$V$5:$V$1003,1)&gt;0),ROW()-4)),"")</f>
        <v/>
      </c>
    </row>
    <row r="932" spans="2:32" x14ac:dyDescent="0.35">
      <c r="B932" s="139"/>
      <c r="C932" s="139" t="str">
        <f>IF(B932&lt;&gt;"",COUNTIF($B$4:$B932,"&lt;&gt;"),"")</f>
        <v/>
      </c>
      <c r="D932" s="142"/>
      <c r="E932" s="139"/>
      <c r="F932" s="139"/>
      <c r="G932" s="139"/>
      <c r="H932" s="139"/>
      <c r="I932" s="142"/>
      <c r="J932" s="139"/>
      <c r="K932" s="139" t="str">
        <f>IFERROR(INDEX(PLZ!B:B,MATCH(I932,PLZ!A:A,0)),"")</f>
        <v/>
      </c>
      <c r="L932" s="139"/>
      <c r="M932" s="139" t="str">
        <f>IFERROR(IF(K932&lt;&gt;"Baden-Württemberg",VLOOKUP(L932,Params!A$28:A$36,1,FALSE),""),"")</f>
        <v/>
      </c>
      <c r="N932" s="147"/>
      <c r="O932" s="139"/>
      <c r="P932" s="139" t="str">
        <f t="shared" si="46"/>
        <v/>
      </c>
      <c r="Q932" s="139" t="str">
        <f t="shared" si="46"/>
        <v/>
      </c>
      <c r="R932" s="139" t="str">
        <f t="shared" si="46"/>
        <v/>
      </c>
      <c r="S932" s="147"/>
      <c r="T932" s="146" t="str" cm="1">
        <f t="array" aca="1" ref="T932" ca="1">IF(B932&lt;&gt;"",HYPERLINK("#'"&amp;MID(CELL("Dateiname",'Gemarkungen &amp; Flurstücke'!A$1),FIND("]",CELL("Dateiname",'Gemarkungen &amp; Flurstücke'!A$1))+1,31)&amp;"'!B6","Bitte ergänzen Sie die Angaben in ''Gemarkungen &amp; Flurstücke''!"),"")</f>
        <v/>
      </c>
      <c r="U932" s="42" t="str">
        <f>IFERROR(VLOOKUP(K932,Params!$A$2:$C$17,3,FALSE)&amp;VLOOKUP(L932,Params!$A$21:$C$23,3,FALSE)&amp;IFERROR(VLOOKUP(M932,Params!$A$28:$C$36,3,FALSE),"0"),"")</f>
        <v/>
      </c>
      <c r="V932" s="67" t="str">
        <f t="shared" si="44"/>
        <v/>
      </c>
      <c r="W932" s="67" t="str">
        <f>IFERROR(VLOOKUP(U932,Verfahren!$A$1:$E$15,5,FALSE),"")&amp;IFERROR(VLOOKUP(V932,Verfahren!A$17:B$20,2,FALSE),"")</f>
        <v/>
      </c>
      <c r="X932" s="67" t="str">
        <f t="shared" si="45"/>
        <v/>
      </c>
      <c r="Y932" s="67">
        <v>928</v>
      </c>
      <c r="Z932" s="67" t="str" cm="1">
        <f t="array" ref="Z932">IFERROR(INDEX($C$1:$C$1003,_xlfn.AGGREGATE(15,6,ROW($W$5:$W$1003)/(FIND("Wohngrundstück",$W$5:$W$1003,1)&gt;0),ROW()-4)),"")</f>
        <v/>
      </c>
      <c r="AA932" s="67" t="str" cm="1">
        <f t="array" ref="AA932">IFERROR(INDEX($C$1:$C$1003,_xlfn.AGGREGATE(15,6,ROW($U$5:$U$1003)/(FIND("123",$U$5:$U$1003,1)&gt;0),ROW()-4)),"")</f>
        <v/>
      </c>
      <c r="AB932" s="67" t="str" cm="1">
        <f t="array" ref="AB932">IFERROR(INDEX($C$1:$C$1003,_xlfn.AGGREGATE(15,6,ROW($W$5:$W$1003)/(FIND("Nichtwohngrundstück",$W$5:$W$1003,1)&gt;0),ROW()-4)),"")</f>
        <v/>
      </c>
      <c r="AC932" s="67" t="str" cm="1">
        <f t="array" ref="AC932">IFERROR(INDEX($C$1:$C$1003,_xlfn.AGGREGATE(15,6,ROW($W$5:$W$1003)/(FIND("Gebäude",$W$5:$W$1003,1)&gt;0),ROW()-4)),"")</f>
        <v/>
      </c>
      <c r="AD932" s="67" t="str" cm="1">
        <f t="array" ref="AD932">IFERROR(INDEX($C$1:$C$1003,_xlfn.AGGREGATE(15,6,ROW($W$5:$W$1003)/(FIND("LuF",$W$5:$W$1003,1)&gt;0),ROW()-4)),"")</f>
        <v/>
      </c>
      <c r="AE932" s="67" t="str" cm="1">
        <f t="array" ref="AE932">IFERROR(INDEX($C$1:$C$1003,_xlfn.AGGREGATE(15,6,ROW($P$5:$P$1003)/(FIND("Ja",$P$5:$P$1003,1)&gt;0),ROW()-4)),"")</f>
        <v/>
      </c>
      <c r="AF932" s="67" t="str" cm="1">
        <f t="array" ref="AF932">IFERROR(INDEX($C$1:$C$1003,_xlfn.AGGREGATE(15,6,ROW($V$5:$V$1003)/(FIND("1",$V$5:$V$1003,1)&gt;0),ROW()-4)),"")</f>
        <v/>
      </c>
    </row>
    <row r="933" spans="2:32" x14ac:dyDescent="0.35">
      <c r="B933" s="139"/>
      <c r="C933" s="139" t="str">
        <f>IF(B933&lt;&gt;"",COUNTIF($B$4:$B933,"&lt;&gt;"),"")</f>
        <v/>
      </c>
      <c r="D933" s="142"/>
      <c r="E933" s="139"/>
      <c r="F933" s="139"/>
      <c r="G933" s="139"/>
      <c r="H933" s="139"/>
      <c r="I933" s="142"/>
      <c r="J933" s="139"/>
      <c r="K933" s="139" t="str">
        <f>IFERROR(INDEX(PLZ!B:B,MATCH(I933,PLZ!A:A,0)),"")</f>
        <v/>
      </c>
      <c r="L933" s="139"/>
      <c r="M933" s="139" t="str">
        <f>IFERROR(IF(K933&lt;&gt;"Baden-Württemberg",VLOOKUP(L933,Params!A$28:A$36,1,FALSE),""),"")</f>
        <v/>
      </c>
      <c r="N933" s="147"/>
      <c r="O933" s="139"/>
      <c r="P933" s="139" t="str">
        <f t="shared" si="46"/>
        <v/>
      </c>
      <c r="Q933" s="139" t="str">
        <f t="shared" si="46"/>
        <v/>
      </c>
      <c r="R933" s="139" t="str">
        <f t="shared" si="46"/>
        <v/>
      </c>
      <c r="S933" s="147"/>
      <c r="T933" s="146" t="str" cm="1">
        <f t="array" aca="1" ref="T933" ca="1">IF(B933&lt;&gt;"",HYPERLINK("#'"&amp;MID(CELL("Dateiname",'Gemarkungen &amp; Flurstücke'!A$1),FIND("]",CELL("Dateiname",'Gemarkungen &amp; Flurstücke'!A$1))+1,31)&amp;"'!B6","Bitte ergänzen Sie die Angaben in ''Gemarkungen &amp; Flurstücke''!"),"")</f>
        <v/>
      </c>
      <c r="U933" s="42" t="str">
        <f>IFERROR(VLOOKUP(K933,Params!$A$2:$C$17,3,FALSE)&amp;VLOOKUP(L933,Params!$A$21:$C$23,3,FALSE)&amp;IFERROR(VLOOKUP(M933,Params!$A$28:$C$36,3,FALSE),"0"),"")</f>
        <v/>
      </c>
      <c r="V933" s="67" t="str">
        <f t="shared" si="44"/>
        <v/>
      </c>
      <c r="W933" s="67" t="str">
        <f>IFERROR(VLOOKUP(U933,Verfahren!$A$1:$E$15,5,FALSE),"")&amp;IFERROR(VLOOKUP(V933,Verfahren!A$17:B$20,2,FALSE),"")</f>
        <v/>
      </c>
      <c r="X933" s="67" t="str">
        <f t="shared" si="45"/>
        <v/>
      </c>
      <c r="Y933" s="67">
        <v>929</v>
      </c>
      <c r="Z933" s="67" t="str" cm="1">
        <f t="array" ref="Z933">IFERROR(INDEX($C$1:$C$1003,_xlfn.AGGREGATE(15,6,ROW($W$5:$W$1003)/(FIND("Wohngrundstück",$W$5:$W$1003,1)&gt;0),ROW()-4)),"")</f>
        <v/>
      </c>
      <c r="AA933" s="67" t="str" cm="1">
        <f t="array" ref="AA933">IFERROR(INDEX($C$1:$C$1003,_xlfn.AGGREGATE(15,6,ROW($U$5:$U$1003)/(FIND("123",$U$5:$U$1003,1)&gt;0),ROW()-4)),"")</f>
        <v/>
      </c>
      <c r="AB933" s="67" t="str" cm="1">
        <f t="array" ref="AB933">IFERROR(INDEX($C$1:$C$1003,_xlfn.AGGREGATE(15,6,ROW($W$5:$W$1003)/(FIND("Nichtwohngrundstück",$W$5:$W$1003,1)&gt;0),ROW()-4)),"")</f>
        <v/>
      </c>
      <c r="AC933" s="67" t="str" cm="1">
        <f t="array" ref="AC933">IFERROR(INDEX($C$1:$C$1003,_xlfn.AGGREGATE(15,6,ROW($W$5:$W$1003)/(FIND("Gebäude",$W$5:$W$1003,1)&gt;0),ROW()-4)),"")</f>
        <v/>
      </c>
      <c r="AD933" s="67" t="str" cm="1">
        <f t="array" ref="AD933">IFERROR(INDEX($C$1:$C$1003,_xlfn.AGGREGATE(15,6,ROW($W$5:$W$1003)/(FIND("LuF",$W$5:$W$1003,1)&gt;0),ROW()-4)),"")</f>
        <v/>
      </c>
      <c r="AE933" s="67" t="str" cm="1">
        <f t="array" ref="AE933">IFERROR(INDEX($C$1:$C$1003,_xlfn.AGGREGATE(15,6,ROW($P$5:$P$1003)/(FIND("Ja",$P$5:$P$1003,1)&gt;0),ROW()-4)),"")</f>
        <v/>
      </c>
      <c r="AF933" s="67" t="str" cm="1">
        <f t="array" ref="AF933">IFERROR(INDEX($C$1:$C$1003,_xlfn.AGGREGATE(15,6,ROW($V$5:$V$1003)/(FIND("1",$V$5:$V$1003,1)&gt;0),ROW()-4)),"")</f>
        <v/>
      </c>
    </row>
    <row r="934" spans="2:32" x14ac:dyDescent="0.35">
      <c r="B934" s="139"/>
      <c r="C934" s="139" t="str">
        <f>IF(B934&lt;&gt;"",COUNTIF($B$4:$B934,"&lt;&gt;"),"")</f>
        <v/>
      </c>
      <c r="D934" s="142"/>
      <c r="E934" s="139"/>
      <c r="F934" s="139"/>
      <c r="G934" s="139"/>
      <c r="H934" s="139"/>
      <c r="I934" s="142"/>
      <c r="J934" s="139"/>
      <c r="K934" s="139" t="str">
        <f>IFERROR(INDEX(PLZ!B:B,MATCH(I934,PLZ!A:A,0)),"")</f>
        <v/>
      </c>
      <c r="L934" s="139"/>
      <c r="M934" s="139" t="str">
        <f>IFERROR(IF(K934&lt;&gt;"Baden-Württemberg",VLOOKUP(L934,Params!A$28:A$36,1,FALSE),""),"")</f>
        <v/>
      </c>
      <c r="N934" s="147"/>
      <c r="O934" s="139"/>
      <c r="P934" s="139" t="str">
        <f t="shared" si="46"/>
        <v/>
      </c>
      <c r="Q934" s="139" t="str">
        <f t="shared" si="46"/>
        <v/>
      </c>
      <c r="R934" s="139" t="str">
        <f t="shared" si="46"/>
        <v/>
      </c>
      <c r="S934" s="147"/>
      <c r="T934" s="146" t="str" cm="1">
        <f t="array" aca="1" ref="T934" ca="1">IF(B934&lt;&gt;"",HYPERLINK("#'"&amp;MID(CELL("Dateiname",'Gemarkungen &amp; Flurstücke'!A$1),FIND("]",CELL("Dateiname",'Gemarkungen &amp; Flurstücke'!A$1))+1,31)&amp;"'!B6","Bitte ergänzen Sie die Angaben in ''Gemarkungen &amp; Flurstücke''!"),"")</f>
        <v/>
      </c>
      <c r="U934" s="42" t="str">
        <f>IFERROR(VLOOKUP(K934,Params!$A$2:$C$17,3,FALSE)&amp;VLOOKUP(L934,Params!$A$21:$C$23,3,FALSE)&amp;IFERROR(VLOOKUP(M934,Params!$A$28:$C$36,3,FALSE),"0"),"")</f>
        <v/>
      </c>
      <c r="V934" s="67" t="str">
        <f t="shared" si="44"/>
        <v/>
      </c>
      <c r="W934" s="67" t="str">
        <f>IFERROR(VLOOKUP(U934,Verfahren!$A$1:$E$15,5,FALSE),"")&amp;IFERROR(VLOOKUP(V934,Verfahren!A$17:B$20,2,FALSE),"")</f>
        <v/>
      </c>
      <c r="X934" s="67" t="str">
        <f t="shared" si="45"/>
        <v/>
      </c>
      <c r="Y934" s="67">
        <v>930</v>
      </c>
      <c r="Z934" s="67" t="str" cm="1">
        <f t="array" ref="Z934">IFERROR(INDEX($C$1:$C$1003,_xlfn.AGGREGATE(15,6,ROW($W$5:$W$1003)/(FIND("Wohngrundstück",$W$5:$W$1003,1)&gt;0),ROW()-4)),"")</f>
        <v/>
      </c>
      <c r="AA934" s="67" t="str" cm="1">
        <f t="array" ref="AA934">IFERROR(INDEX($C$1:$C$1003,_xlfn.AGGREGATE(15,6,ROW($U$5:$U$1003)/(FIND("123",$U$5:$U$1003,1)&gt;0),ROW()-4)),"")</f>
        <v/>
      </c>
      <c r="AB934" s="67" t="str" cm="1">
        <f t="array" ref="AB934">IFERROR(INDEX($C$1:$C$1003,_xlfn.AGGREGATE(15,6,ROW($W$5:$W$1003)/(FIND("Nichtwohngrundstück",$W$5:$W$1003,1)&gt;0),ROW()-4)),"")</f>
        <v/>
      </c>
      <c r="AC934" s="67" t="str" cm="1">
        <f t="array" ref="AC934">IFERROR(INDEX($C$1:$C$1003,_xlfn.AGGREGATE(15,6,ROW($W$5:$W$1003)/(FIND("Gebäude",$W$5:$W$1003,1)&gt;0),ROW()-4)),"")</f>
        <v/>
      </c>
      <c r="AD934" s="67" t="str" cm="1">
        <f t="array" ref="AD934">IFERROR(INDEX($C$1:$C$1003,_xlfn.AGGREGATE(15,6,ROW($W$5:$W$1003)/(FIND("LuF",$W$5:$W$1003,1)&gt;0),ROW()-4)),"")</f>
        <v/>
      </c>
      <c r="AE934" s="67" t="str" cm="1">
        <f t="array" ref="AE934">IFERROR(INDEX($C$1:$C$1003,_xlfn.AGGREGATE(15,6,ROW($P$5:$P$1003)/(FIND("Ja",$P$5:$P$1003,1)&gt;0),ROW()-4)),"")</f>
        <v/>
      </c>
      <c r="AF934" s="67" t="str" cm="1">
        <f t="array" ref="AF934">IFERROR(INDEX($C$1:$C$1003,_xlfn.AGGREGATE(15,6,ROW($V$5:$V$1003)/(FIND("1",$V$5:$V$1003,1)&gt;0),ROW()-4)),"")</f>
        <v/>
      </c>
    </row>
    <row r="935" spans="2:32" x14ac:dyDescent="0.35">
      <c r="B935" s="139"/>
      <c r="C935" s="139" t="str">
        <f>IF(B935&lt;&gt;"",COUNTIF($B$4:$B935,"&lt;&gt;"),"")</f>
        <v/>
      </c>
      <c r="D935" s="142"/>
      <c r="E935" s="139"/>
      <c r="F935" s="139"/>
      <c r="G935" s="139"/>
      <c r="H935" s="139"/>
      <c r="I935" s="142"/>
      <c r="J935" s="139"/>
      <c r="K935" s="139" t="str">
        <f>IFERROR(INDEX(PLZ!B:B,MATCH(I935,PLZ!A:A,0)),"")</f>
        <v/>
      </c>
      <c r="L935" s="139"/>
      <c r="M935" s="139" t="str">
        <f>IFERROR(IF(K935&lt;&gt;"Baden-Württemberg",VLOOKUP(L935,Params!A$28:A$36,1,FALSE),""),"")</f>
        <v/>
      </c>
      <c r="N935" s="147"/>
      <c r="O935" s="139"/>
      <c r="P935" s="139" t="str">
        <f t="shared" si="46"/>
        <v/>
      </c>
      <c r="Q935" s="139" t="str">
        <f t="shared" si="46"/>
        <v/>
      </c>
      <c r="R935" s="139" t="str">
        <f t="shared" si="46"/>
        <v/>
      </c>
      <c r="S935" s="147"/>
      <c r="T935" s="146" t="str" cm="1">
        <f t="array" aca="1" ref="T935" ca="1">IF(B935&lt;&gt;"",HYPERLINK("#'"&amp;MID(CELL("Dateiname",'Gemarkungen &amp; Flurstücke'!A$1),FIND("]",CELL("Dateiname",'Gemarkungen &amp; Flurstücke'!A$1))+1,31)&amp;"'!B6","Bitte ergänzen Sie die Angaben in ''Gemarkungen &amp; Flurstücke''!"),"")</f>
        <v/>
      </c>
      <c r="U935" s="42" t="str">
        <f>IFERROR(VLOOKUP(K935,Params!$A$2:$C$17,3,FALSE)&amp;VLOOKUP(L935,Params!$A$21:$C$23,3,FALSE)&amp;IFERROR(VLOOKUP(M935,Params!$A$28:$C$36,3,FALSE),"0"),"")</f>
        <v/>
      </c>
      <c r="V935" s="67" t="str">
        <f t="shared" si="44"/>
        <v/>
      </c>
      <c r="W935" s="67" t="str">
        <f>IFERROR(VLOOKUP(U935,Verfahren!$A$1:$E$15,5,FALSE),"")&amp;IFERROR(VLOOKUP(V935,Verfahren!A$17:B$20,2,FALSE),"")</f>
        <v/>
      </c>
      <c r="X935" s="67" t="str">
        <f t="shared" si="45"/>
        <v/>
      </c>
      <c r="Y935" s="67">
        <v>931</v>
      </c>
      <c r="Z935" s="67" t="str" cm="1">
        <f t="array" ref="Z935">IFERROR(INDEX($C$1:$C$1003,_xlfn.AGGREGATE(15,6,ROW($W$5:$W$1003)/(FIND("Wohngrundstück",$W$5:$W$1003,1)&gt;0),ROW()-4)),"")</f>
        <v/>
      </c>
      <c r="AA935" s="67" t="str" cm="1">
        <f t="array" ref="AA935">IFERROR(INDEX($C$1:$C$1003,_xlfn.AGGREGATE(15,6,ROW($U$5:$U$1003)/(FIND("123",$U$5:$U$1003,1)&gt;0),ROW()-4)),"")</f>
        <v/>
      </c>
      <c r="AB935" s="67" t="str" cm="1">
        <f t="array" ref="AB935">IFERROR(INDEX($C$1:$C$1003,_xlfn.AGGREGATE(15,6,ROW($W$5:$W$1003)/(FIND("Nichtwohngrundstück",$W$5:$W$1003,1)&gt;0),ROW()-4)),"")</f>
        <v/>
      </c>
      <c r="AC935" s="67" t="str" cm="1">
        <f t="array" ref="AC935">IFERROR(INDEX($C$1:$C$1003,_xlfn.AGGREGATE(15,6,ROW($W$5:$W$1003)/(FIND("Gebäude",$W$5:$W$1003,1)&gt;0),ROW()-4)),"")</f>
        <v/>
      </c>
      <c r="AD935" s="67" t="str" cm="1">
        <f t="array" ref="AD935">IFERROR(INDEX($C$1:$C$1003,_xlfn.AGGREGATE(15,6,ROW($W$5:$W$1003)/(FIND("LuF",$W$5:$W$1003,1)&gt;0),ROW()-4)),"")</f>
        <v/>
      </c>
      <c r="AE935" s="67" t="str" cm="1">
        <f t="array" ref="AE935">IFERROR(INDEX($C$1:$C$1003,_xlfn.AGGREGATE(15,6,ROW($P$5:$P$1003)/(FIND("Ja",$P$5:$P$1003,1)&gt;0),ROW()-4)),"")</f>
        <v/>
      </c>
      <c r="AF935" s="67" t="str" cm="1">
        <f t="array" ref="AF935">IFERROR(INDEX($C$1:$C$1003,_xlfn.AGGREGATE(15,6,ROW($V$5:$V$1003)/(FIND("1",$V$5:$V$1003,1)&gt;0),ROW()-4)),"")</f>
        <v/>
      </c>
    </row>
    <row r="936" spans="2:32" x14ac:dyDescent="0.35">
      <c r="B936" s="139"/>
      <c r="C936" s="139" t="str">
        <f>IF(B936&lt;&gt;"",COUNTIF($B$4:$B936,"&lt;&gt;"),"")</f>
        <v/>
      </c>
      <c r="D936" s="142"/>
      <c r="E936" s="139"/>
      <c r="F936" s="139"/>
      <c r="G936" s="139"/>
      <c r="H936" s="139"/>
      <c r="I936" s="142"/>
      <c r="J936" s="139"/>
      <c r="K936" s="139" t="str">
        <f>IFERROR(INDEX(PLZ!B:B,MATCH(I936,PLZ!A:A,0)),"")</f>
        <v/>
      </c>
      <c r="L936" s="139"/>
      <c r="M936" s="139" t="str">
        <f>IFERROR(IF(K936&lt;&gt;"Baden-Württemberg",VLOOKUP(L936,Params!A$28:A$36,1,FALSE),""),"")</f>
        <v/>
      </c>
      <c r="N936" s="147"/>
      <c r="O936" s="139"/>
      <c r="P936" s="139" t="str">
        <f t="shared" si="46"/>
        <v/>
      </c>
      <c r="Q936" s="139" t="str">
        <f t="shared" si="46"/>
        <v/>
      </c>
      <c r="R936" s="139" t="str">
        <f t="shared" si="46"/>
        <v/>
      </c>
      <c r="S936" s="147"/>
      <c r="T936" s="146" t="str" cm="1">
        <f t="array" aca="1" ref="T936" ca="1">IF(B936&lt;&gt;"",HYPERLINK("#'"&amp;MID(CELL("Dateiname",'Gemarkungen &amp; Flurstücke'!A$1),FIND("]",CELL("Dateiname",'Gemarkungen &amp; Flurstücke'!A$1))+1,31)&amp;"'!B6","Bitte ergänzen Sie die Angaben in ''Gemarkungen &amp; Flurstücke''!"),"")</f>
        <v/>
      </c>
      <c r="U936" s="42" t="str">
        <f>IFERROR(VLOOKUP(K936,Params!$A$2:$C$17,3,FALSE)&amp;VLOOKUP(L936,Params!$A$21:$C$23,3,FALSE)&amp;IFERROR(VLOOKUP(M936,Params!$A$28:$C$36,3,FALSE),"0"),"")</f>
        <v/>
      </c>
      <c r="V936" s="67" t="str">
        <f t="shared" si="44"/>
        <v/>
      </c>
      <c r="W936" s="67" t="str">
        <f>IFERROR(VLOOKUP(U936,Verfahren!$A$1:$E$15,5,FALSE),"")&amp;IFERROR(VLOOKUP(V936,Verfahren!A$17:B$20,2,FALSE),"")</f>
        <v/>
      </c>
      <c r="X936" s="67" t="str">
        <f t="shared" si="45"/>
        <v/>
      </c>
      <c r="Y936" s="67">
        <v>932</v>
      </c>
      <c r="Z936" s="67" t="str" cm="1">
        <f t="array" ref="Z936">IFERROR(INDEX($C$1:$C$1003,_xlfn.AGGREGATE(15,6,ROW($W$5:$W$1003)/(FIND("Wohngrundstück",$W$5:$W$1003,1)&gt;0),ROW()-4)),"")</f>
        <v/>
      </c>
      <c r="AA936" s="67" t="str" cm="1">
        <f t="array" ref="AA936">IFERROR(INDEX($C$1:$C$1003,_xlfn.AGGREGATE(15,6,ROW($U$5:$U$1003)/(FIND("123",$U$5:$U$1003,1)&gt;0),ROW()-4)),"")</f>
        <v/>
      </c>
      <c r="AB936" s="67" t="str" cm="1">
        <f t="array" ref="AB936">IFERROR(INDEX($C$1:$C$1003,_xlfn.AGGREGATE(15,6,ROW($W$5:$W$1003)/(FIND("Nichtwohngrundstück",$W$5:$W$1003,1)&gt;0),ROW()-4)),"")</f>
        <v/>
      </c>
      <c r="AC936" s="67" t="str" cm="1">
        <f t="array" ref="AC936">IFERROR(INDEX($C$1:$C$1003,_xlfn.AGGREGATE(15,6,ROW($W$5:$W$1003)/(FIND("Gebäude",$W$5:$W$1003,1)&gt;0),ROW()-4)),"")</f>
        <v/>
      </c>
      <c r="AD936" s="67" t="str" cm="1">
        <f t="array" ref="AD936">IFERROR(INDEX($C$1:$C$1003,_xlfn.AGGREGATE(15,6,ROW($W$5:$W$1003)/(FIND("LuF",$W$5:$W$1003,1)&gt;0),ROW()-4)),"")</f>
        <v/>
      </c>
      <c r="AE936" s="67" t="str" cm="1">
        <f t="array" ref="AE936">IFERROR(INDEX($C$1:$C$1003,_xlfn.AGGREGATE(15,6,ROW($P$5:$P$1003)/(FIND("Ja",$P$5:$P$1003,1)&gt;0),ROW()-4)),"")</f>
        <v/>
      </c>
      <c r="AF936" s="67" t="str" cm="1">
        <f t="array" ref="AF936">IFERROR(INDEX($C$1:$C$1003,_xlfn.AGGREGATE(15,6,ROW($V$5:$V$1003)/(FIND("1",$V$5:$V$1003,1)&gt;0),ROW()-4)),"")</f>
        <v/>
      </c>
    </row>
    <row r="937" spans="2:32" x14ac:dyDescent="0.35">
      <c r="B937" s="139"/>
      <c r="C937" s="139" t="str">
        <f>IF(B937&lt;&gt;"",COUNTIF($B$4:$B937,"&lt;&gt;"),"")</f>
        <v/>
      </c>
      <c r="D937" s="142"/>
      <c r="E937" s="139"/>
      <c r="F937" s="139"/>
      <c r="G937" s="139"/>
      <c r="H937" s="139"/>
      <c r="I937" s="142"/>
      <c r="J937" s="139"/>
      <c r="K937" s="139" t="str">
        <f>IFERROR(INDEX(PLZ!B:B,MATCH(I937,PLZ!A:A,0)),"")</f>
        <v/>
      </c>
      <c r="L937" s="139"/>
      <c r="M937" s="139" t="str">
        <f>IFERROR(IF(K937&lt;&gt;"Baden-Württemberg",VLOOKUP(L937,Params!A$28:A$36,1,FALSE),""),"")</f>
        <v/>
      </c>
      <c r="N937" s="147"/>
      <c r="O937" s="139"/>
      <c r="P937" s="139" t="str">
        <f t="shared" si="46"/>
        <v/>
      </c>
      <c r="Q937" s="139" t="str">
        <f t="shared" si="46"/>
        <v/>
      </c>
      <c r="R937" s="139" t="str">
        <f t="shared" si="46"/>
        <v/>
      </c>
      <c r="S937" s="147"/>
      <c r="T937" s="146" t="str" cm="1">
        <f t="array" aca="1" ref="T937" ca="1">IF(B937&lt;&gt;"",HYPERLINK("#'"&amp;MID(CELL("Dateiname",'Gemarkungen &amp; Flurstücke'!A$1),FIND("]",CELL("Dateiname",'Gemarkungen &amp; Flurstücke'!A$1))+1,31)&amp;"'!B6","Bitte ergänzen Sie die Angaben in ''Gemarkungen &amp; Flurstücke''!"),"")</f>
        <v/>
      </c>
      <c r="U937" s="42" t="str">
        <f>IFERROR(VLOOKUP(K937,Params!$A$2:$C$17,3,FALSE)&amp;VLOOKUP(L937,Params!$A$21:$C$23,3,FALSE)&amp;IFERROR(VLOOKUP(M937,Params!$A$28:$C$36,3,FALSE),"0"),"")</f>
        <v/>
      </c>
      <c r="V937" s="67" t="str">
        <f t="shared" si="44"/>
        <v/>
      </c>
      <c r="W937" s="67" t="str">
        <f>IFERROR(VLOOKUP(U937,Verfahren!$A$1:$E$15,5,FALSE),"")&amp;IFERROR(VLOOKUP(V937,Verfahren!A$17:B$20,2,FALSE),"")</f>
        <v/>
      </c>
      <c r="X937" s="67" t="str">
        <f t="shared" si="45"/>
        <v/>
      </c>
      <c r="Y937" s="67">
        <v>933</v>
      </c>
      <c r="Z937" s="67" t="str" cm="1">
        <f t="array" ref="Z937">IFERROR(INDEX($C$1:$C$1003,_xlfn.AGGREGATE(15,6,ROW($W$5:$W$1003)/(FIND("Wohngrundstück",$W$5:$W$1003,1)&gt;0),ROW()-4)),"")</f>
        <v/>
      </c>
      <c r="AA937" s="67" t="str" cm="1">
        <f t="array" ref="AA937">IFERROR(INDEX($C$1:$C$1003,_xlfn.AGGREGATE(15,6,ROW($U$5:$U$1003)/(FIND("123",$U$5:$U$1003,1)&gt;0),ROW()-4)),"")</f>
        <v/>
      </c>
      <c r="AB937" s="67" t="str" cm="1">
        <f t="array" ref="AB937">IFERROR(INDEX($C$1:$C$1003,_xlfn.AGGREGATE(15,6,ROW($W$5:$W$1003)/(FIND("Nichtwohngrundstück",$W$5:$W$1003,1)&gt;0),ROW()-4)),"")</f>
        <v/>
      </c>
      <c r="AC937" s="67" t="str" cm="1">
        <f t="array" ref="AC937">IFERROR(INDEX($C$1:$C$1003,_xlfn.AGGREGATE(15,6,ROW($W$5:$W$1003)/(FIND("Gebäude",$W$5:$W$1003,1)&gt;0),ROW()-4)),"")</f>
        <v/>
      </c>
      <c r="AD937" s="67" t="str" cm="1">
        <f t="array" ref="AD937">IFERROR(INDEX($C$1:$C$1003,_xlfn.AGGREGATE(15,6,ROW($W$5:$W$1003)/(FIND("LuF",$W$5:$W$1003,1)&gt;0),ROW()-4)),"")</f>
        <v/>
      </c>
      <c r="AE937" s="67" t="str" cm="1">
        <f t="array" ref="AE937">IFERROR(INDEX($C$1:$C$1003,_xlfn.AGGREGATE(15,6,ROW($P$5:$P$1003)/(FIND("Ja",$P$5:$P$1003,1)&gt;0),ROW()-4)),"")</f>
        <v/>
      </c>
      <c r="AF937" s="67" t="str" cm="1">
        <f t="array" ref="AF937">IFERROR(INDEX($C$1:$C$1003,_xlfn.AGGREGATE(15,6,ROW($V$5:$V$1003)/(FIND("1",$V$5:$V$1003,1)&gt;0),ROW()-4)),"")</f>
        <v/>
      </c>
    </row>
    <row r="938" spans="2:32" x14ac:dyDescent="0.35">
      <c r="B938" s="139"/>
      <c r="C938" s="139" t="str">
        <f>IF(B938&lt;&gt;"",COUNTIF($B$4:$B938,"&lt;&gt;"),"")</f>
        <v/>
      </c>
      <c r="D938" s="142"/>
      <c r="E938" s="139"/>
      <c r="F938" s="139"/>
      <c r="G938" s="139"/>
      <c r="H938" s="139"/>
      <c r="I938" s="142"/>
      <c r="J938" s="139"/>
      <c r="K938" s="139" t="str">
        <f>IFERROR(INDEX(PLZ!B:B,MATCH(I938,PLZ!A:A,0)),"")</f>
        <v/>
      </c>
      <c r="L938" s="139"/>
      <c r="M938" s="139" t="str">
        <f>IFERROR(IF(K938&lt;&gt;"Baden-Württemberg",VLOOKUP(L938,Params!A$28:A$36,1,FALSE),""),"")</f>
        <v/>
      </c>
      <c r="N938" s="147"/>
      <c r="O938" s="139"/>
      <c r="P938" s="139" t="str">
        <f t="shared" si="46"/>
        <v/>
      </c>
      <c r="Q938" s="139" t="str">
        <f t="shared" si="46"/>
        <v/>
      </c>
      <c r="R938" s="139" t="str">
        <f t="shared" si="46"/>
        <v/>
      </c>
      <c r="S938" s="147"/>
      <c r="T938" s="146" t="str" cm="1">
        <f t="array" aca="1" ref="T938" ca="1">IF(B938&lt;&gt;"",HYPERLINK("#'"&amp;MID(CELL("Dateiname",'Gemarkungen &amp; Flurstücke'!A$1),FIND("]",CELL("Dateiname",'Gemarkungen &amp; Flurstücke'!A$1))+1,31)&amp;"'!B6","Bitte ergänzen Sie die Angaben in ''Gemarkungen &amp; Flurstücke''!"),"")</f>
        <v/>
      </c>
      <c r="U938" s="42" t="str">
        <f>IFERROR(VLOOKUP(K938,Params!$A$2:$C$17,3,FALSE)&amp;VLOOKUP(L938,Params!$A$21:$C$23,3,FALSE)&amp;IFERROR(VLOOKUP(M938,Params!$A$28:$C$36,3,FALSE),"0"),"")</f>
        <v/>
      </c>
      <c r="V938" s="67" t="str">
        <f t="shared" si="44"/>
        <v/>
      </c>
      <c r="W938" s="67" t="str">
        <f>IFERROR(VLOOKUP(U938,Verfahren!$A$1:$E$15,5,FALSE),"")&amp;IFERROR(VLOOKUP(V938,Verfahren!A$17:B$20,2,FALSE),"")</f>
        <v/>
      </c>
      <c r="X938" s="67" t="str">
        <f t="shared" si="45"/>
        <v/>
      </c>
      <c r="Y938" s="67">
        <v>934</v>
      </c>
      <c r="Z938" s="67" t="str" cm="1">
        <f t="array" ref="Z938">IFERROR(INDEX($C$1:$C$1003,_xlfn.AGGREGATE(15,6,ROW($W$5:$W$1003)/(FIND("Wohngrundstück",$W$5:$W$1003,1)&gt;0),ROW()-4)),"")</f>
        <v/>
      </c>
      <c r="AA938" s="67" t="str" cm="1">
        <f t="array" ref="AA938">IFERROR(INDEX($C$1:$C$1003,_xlfn.AGGREGATE(15,6,ROW($U$5:$U$1003)/(FIND("123",$U$5:$U$1003,1)&gt;0),ROW()-4)),"")</f>
        <v/>
      </c>
      <c r="AB938" s="67" t="str" cm="1">
        <f t="array" ref="AB938">IFERROR(INDEX($C$1:$C$1003,_xlfn.AGGREGATE(15,6,ROW($W$5:$W$1003)/(FIND("Nichtwohngrundstück",$W$5:$W$1003,1)&gt;0),ROW()-4)),"")</f>
        <v/>
      </c>
      <c r="AC938" s="67" t="str" cm="1">
        <f t="array" ref="AC938">IFERROR(INDEX($C$1:$C$1003,_xlfn.AGGREGATE(15,6,ROW($W$5:$W$1003)/(FIND("Gebäude",$W$5:$W$1003,1)&gt;0),ROW()-4)),"")</f>
        <v/>
      </c>
      <c r="AD938" s="67" t="str" cm="1">
        <f t="array" ref="AD938">IFERROR(INDEX($C$1:$C$1003,_xlfn.AGGREGATE(15,6,ROW($W$5:$W$1003)/(FIND("LuF",$W$5:$W$1003,1)&gt;0),ROW()-4)),"")</f>
        <v/>
      </c>
      <c r="AE938" s="67" t="str" cm="1">
        <f t="array" ref="AE938">IFERROR(INDEX($C$1:$C$1003,_xlfn.AGGREGATE(15,6,ROW($P$5:$P$1003)/(FIND("Ja",$P$5:$P$1003,1)&gt;0),ROW()-4)),"")</f>
        <v/>
      </c>
      <c r="AF938" s="67" t="str" cm="1">
        <f t="array" ref="AF938">IFERROR(INDEX($C$1:$C$1003,_xlfn.AGGREGATE(15,6,ROW($V$5:$V$1003)/(FIND("1",$V$5:$V$1003,1)&gt;0),ROW()-4)),"")</f>
        <v/>
      </c>
    </row>
    <row r="939" spans="2:32" x14ac:dyDescent="0.35">
      <c r="B939" s="139"/>
      <c r="C939" s="139" t="str">
        <f>IF(B939&lt;&gt;"",COUNTIF($B$4:$B939,"&lt;&gt;"),"")</f>
        <v/>
      </c>
      <c r="D939" s="142"/>
      <c r="E939" s="139"/>
      <c r="F939" s="139"/>
      <c r="G939" s="139"/>
      <c r="H939" s="139"/>
      <c r="I939" s="142"/>
      <c r="J939" s="139"/>
      <c r="K939" s="139" t="str">
        <f>IFERROR(INDEX(PLZ!B:B,MATCH(I939,PLZ!A:A,0)),"")</f>
        <v/>
      </c>
      <c r="L939" s="139"/>
      <c r="M939" s="139" t="str">
        <f>IFERROR(IF(K939&lt;&gt;"Baden-Württemberg",VLOOKUP(L939,Params!A$28:A$36,1,FALSE),""),"")</f>
        <v/>
      </c>
      <c r="N939" s="147"/>
      <c r="O939" s="139"/>
      <c r="P939" s="139" t="str">
        <f t="shared" si="46"/>
        <v/>
      </c>
      <c r="Q939" s="139" t="str">
        <f t="shared" si="46"/>
        <v/>
      </c>
      <c r="R939" s="139" t="str">
        <f t="shared" si="46"/>
        <v/>
      </c>
      <c r="S939" s="147"/>
      <c r="T939" s="146" t="str" cm="1">
        <f t="array" aca="1" ref="T939" ca="1">IF(B939&lt;&gt;"",HYPERLINK("#'"&amp;MID(CELL("Dateiname",'Gemarkungen &amp; Flurstücke'!A$1),FIND("]",CELL("Dateiname",'Gemarkungen &amp; Flurstücke'!A$1))+1,31)&amp;"'!B6","Bitte ergänzen Sie die Angaben in ''Gemarkungen &amp; Flurstücke''!"),"")</f>
        <v/>
      </c>
      <c r="U939" s="42" t="str">
        <f>IFERROR(VLOOKUP(K939,Params!$A$2:$C$17,3,FALSE)&amp;VLOOKUP(L939,Params!$A$21:$C$23,3,FALSE)&amp;IFERROR(VLOOKUP(M939,Params!$A$28:$C$36,3,FALSE),"0"),"")</f>
        <v/>
      </c>
      <c r="V939" s="67" t="str">
        <f t="shared" si="44"/>
        <v/>
      </c>
      <c r="W939" s="67" t="str">
        <f>IFERROR(VLOOKUP(U939,Verfahren!$A$1:$E$15,5,FALSE),"")&amp;IFERROR(VLOOKUP(V939,Verfahren!A$17:B$20,2,FALSE),"")</f>
        <v/>
      </c>
      <c r="X939" s="67" t="str">
        <f t="shared" si="45"/>
        <v/>
      </c>
      <c r="Y939" s="67">
        <v>935</v>
      </c>
      <c r="Z939" s="67" t="str" cm="1">
        <f t="array" ref="Z939">IFERROR(INDEX($C$1:$C$1003,_xlfn.AGGREGATE(15,6,ROW($W$5:$W$1003)/(FIND("Wohngrundstück",$W$5:$W$1003,1)&gt;0),ROW()-4)),"")</f>
        <v/>
      </c>
      <c r="AA939" s="67" t="str" cm="1">
        <f t="array" ref="AA939">IFERROR(INDEX($C$1:$C$1003,_xlfn.AGGREGATE(15,6,ROW($U$5:$U$1003)/(FIND("123",$U$5:$U$1003,1)&gt;0),ROW()-4)),"")</f>
        <v/>
      </c>
      <c r="AB939" s="67" t="str" cm="1">
        <f t="array" ref="AB939">IFERROR(INDEX($C$1:$C$1003,_xlfn.AGGREGATE(15,6,ROW($W$5:$W$1003)/(FIND("Nichtwohngrundstück",$W$5:$W$1003,1)&gt;0),ROW()-4)),"")</f>
        <v/>
      </c>
      <c r="AC939" s="67" t="str" cm="1">
        <f t="array" ref="AC939">IFERROR(INDEX($C$1:$C$1003,_xlfn.AGGREGATE(15,6,ROW($W$5:$W$1003)/(FIND("Gebäude",$W$5:$W$1003,1)&gt;0),ROW()-4)),"")</f>
        <v/>
      </c>
      <c r="AD939" s="67" t="str" cm="1">
        <f t="array" ref="AD939">IFERROR(INDEX($C$1:$C$1003,_xlfn.AGGREGATE(15,6,ROW($W$5:$W$1003)/(FIND("LuF",$W$5:$W$1003,1)&gt;0),ROW()-4)),"")</f>
        <v/>
      </c>
      <c r="AE939" s="67" t="str" cm="1">
        <f t="array" ref="AE939">IFERROR(INDEX($C$1:$C$1003,_xlfn.AGGREGATE(15,6,ROW($P$5:$P$1003)/(FIND("Ja",$P$5:$P$1003,1)&gt;0),ROW()-4)),"")</f>
        <v/>
      </c>
      <c r="AF939" s="67" t="str" cm="1">
        <f t="array" ref="AF939">IFERROR(INDEX($C$1:$C$1003,_xlfn.AGGREGATE(15,6,ROW($V$5:$V$1003)/(FIND("1",$V$5:$V$1003,1)&gt;0),ROW()-4)),"")</f>
        <v/>
      </c>
    </row>
    <row r="940" spans="2:32" x14ac:dyDescent="0.35">
      <c r="B940" s="139"/>
      <c r="C940" s="139" t="str">
        <f>IF(B940&lt;&gt;"",COUNTIF($B$4:$B940,"&lt;&gt;"),"")</f>
        <v/>
      </c>
      <c r="D940" s="142"/>
      <c r="E940" s="139"/>
      <c r="F940" s="139"/>
      <c r="G940" s="139"/>
      <c r="H940" s="139"/>
      <c r="I940" s="142"/>
      <c r="J940" s="139"/>
      <c r="K940" s="139" t="str">
        <f>IFERROR(INDEX(PLZ!B:B,MATCH(I940,PLZ!A:A,0)),"")</f>
        <v/>
      </c>
      <c r="L940" s="139"/>
      <c r="M940" s="139" t="str">
        <f>IFERROR(IF(K940&lt;&gt;"Baden-Württemberg",VLOOKUP(L940,Params!A$28:A$36,1,FALSE),""),"")</f>
        <v/>
      </c>
      <c r="N940" s="147"/>
      <c r="O940" s="139"/>
      <c r="P940" s="139" t="str">
        <f t="shared" si="46"/>
        <v/>
      </c>
      <c r="Q940" s="139" t="str">
        <f t="shared" si="46"/>
        <v/>
      </c>
      <c r="R940" s="139" t="str">
        <f t="shared" si="46"/>
        <v/>
      </c>
      <c r="S940" s="147"/>
      <c r="T940" s="146" t="str" cm="1">
        <f t="array" aca="1" ref="T940" ca="1">IF(B940&lt;&gt;"",HYPERLINK("#'"&amp;MID(CELL("Dateiname",'Gemarkungen &amp; Flurstücke'!A$1),FIND("]",CELL("Dateiname",'Gemarkungen &amp; Flurstücke'!A$1))+1,31)&amp;"'!B6","Bitte ergänzen Sie die Angaben in ''Gemarkungen &amp; Flurstücke''!"),"")</f>
        <v/>
      </c>
      <c r="U940" s="42" t="str">
        <f>IFERROR(VLOOKUP(K940,Params!$A$2:$C$17,3,FALSE)&amp;VLOOKUP(L940,Params!$A$21:$C$23,3,FALSE)&amp;IFERROR(VLOOKUP(M940,Params!$A$28:$C$36,3,FALSE),"0"),"")</f>
        <v/>
      </c>
      <c r="V940" s="67" t="str">
        <f t="shared" si="44"/>
        <v/>
      </c>
      <c r="W940" s="67" t="str">
        <f>IFERROR(VLOOKUP(U940,Verfahren!$A$1:$E$15,5,FALSE),"")&amp;IFERROR(VLOOKUP(V940,Verfahren!A$17:B$20,2,FALSE),"")</f>
        <v/>
      </c>
      <c r="X940" s="67" t="str">
        <f t="shared" si="45"/>
        <v/>
      </c>
      <c r="Y940" s="67">
        <v>936</v>
      </c>
      <c r="Z940" s="67" t="str" cm="1">
        <f t="array" ref="Z940">IFERROR(INDEX($C$1:$C$1003,_xlfn.AGGREGATE(15,6,ROW($W$5:$W$1003)/(FIND("Wohngrundstück",$W$5:$W$1003,1)&gt;0),ROW()-4)),"")</f>
        <v/>
      </c>
      <c r="AA940" s="67" t="str" cm="1">
        <f t="array" ref="AA940">IFERROR(INDEX($C$1:$C$1003,_xlfn.AGGREGATE(15,6,ROW($U$5:$U$1003)/(FIND("123",$U$5:$U$1003,1)&gt;0),ROW()-4)),"")</f>
        <v/>
      </c>
      <c r="AB940" s="67" t="str" cm="1">
        <f t="array" ref="AB940">IFERROR(INDEX($C$1:$C$1003,_xlfn.AGGREGATE(15,6,ROW($W$5:$W$1003)/(FIND("Nichtwohngrundstück",$W$5:$W$1003,1)&gt;0),ROW()-4)),"")</f>
        <v/>
      </c>
      <c r="AC940" s="67" t="str" cm="1">
        <f t="array" ref="AC940">IFERROR(INDEX($C$1:$C$1003,_xlfn.AGGREGATE(15,6,ROW($W$5:$W$1003)/(FIND("Gebäude",$W$5:$W$1003,1)&gt;0),ROW()-4)),"")</f>
        <v/>
      </c>
      <c r="AD940" s="67" t="str" cm="1">
        <f t="array" ref="AD940">IFERROR(INDEX($C$1:$C$1003,_xlfn.AGGREGATE(15,6,ROW($W$5:$W$1003)/(FIND("LuF",$W$5:$W$1003,1)&gt;0),ROW()-4)),"")</f>
        <v/>
      </c>
      <c r="AE940" s="67" t="str" cm="1">
        <f t="array" ref="AE940">IFERROR(INDEX($C$1:$C$1003,_xlfn.AGGREGATE(15,6,ROW($P$5:$P$1003)/(FIND("Ja",$P$5:$P$1003,1)&gt;0),ROW()-4)),"")</f>
        <v/>
      </c>
      <c r="AF940" s="67" t="str" cm="1">
        <f t="array" ref="AF940">IFERROR(INDEX($C$1:$C$1003,_xlfn.AGGREGATE(15,6,ROW($V$5:$V$1003)/(FIND("1",$V$5:$V$1003,1)&gt;0),ROW()-4)),"")</f>
        <v/>
      </c>
    </row>
    <row r="941" spans="2:32" x14ac:dyDescent="0.35">
      <c r="B941" s="139"/>
      <c r="C941" s="139" t="str">
        <f>IF(B941&lt;&gt;"",COUNTIF($B$4:$B941,"&lt;&gt;"),"")</f>
        <v/>
      </c>
      <c r="D941" s="142"/>
      <c r="E941" s="139"/>
      <c r="F941" s="139"/>
      <c r="G941" s="139"/>
      <c r="H941" s="139"/>
      <c r="I941" s="142"/>
      <c r="J941" s="139"/>
      <c r="K941" s="139" t="str">
        <f>IFERROR(INDEX(PLZ!B:B,MATCH(I941,PLZ!A:A,0)),"")</f>
        <v/>
      </c>
      <c r="L941" s="139"/>
      <c r="M941" s="139" t="str">
        <f>IFERROR(IF(K941&lt;&gt;"Baden-Württemberg",VLOOKUP(L941,Params!A$28:A$36,1,FALSE),""),"")</f>
        <v/>
      </c>
      <c r="N941" s="147"/>
      <c r="O941" s="139"/>
      <c r="P941" s="139" t="str">
        <f t="shared" si="46"/>
        <v/>
      </c>
      <c r="Q941" s="139" t="str">
        <f t="shared" si="46"/>
        <v/>
      </c>
      <c r="R941" s="139" t="str">
        <f t="shared" si="46"/>
        <v/>
      </c>
      <c r="S941" s="147"/>
      <c r="T941" s="146" t="str" cm="1">
        <f t="array" aca="1" ref="T941" ca="1">IF(B941&lt;&gt;"",HYPERLINK("#'"&amp;MID(CELL("Dateiname",'Gemarkungen &amp; Flurstücke'!A$1),FIND("]",CELL("Dateiname",'Gemarkungen &amp; Flurstücke'!A$1))+1,31)&amp;"'!B6","Bitte ergänzen Sie die Angaben in ''Gemarkungen &amp; Flurstücke''!"),"")</f>
        <v/>
      </c>
      <c r="U941" s="42" t="str">
        <f>IFERROR(VLOOKUP(K941,Params!$A$2:$C$17,3,FALSE)&amp;VLOOKUP(L941,Params!$A$21:$C$23,3,FALSE)&amp;IFERROR(VLOOKUP(M941,Params!$A$28:$C$36,3,FALSE),"0"),"")</f>
        <v/>
      </c>
      <c r="V941" s="67" t="str">
        <f t="shared" si="44"/>
        <v/>
      </c>
      <c r="W941" s="67" t="str">
        <f>IFERROR(VLOOKUP(U941,Verfahren!$A$1:$E$15,5,FALSE),"")&amp;IFERROR(VLOOKUP(V941,Verfahren!A$17:B$20,2,FALSE),"")</f>
        <v/>
      </c>
      <c r="X941" s="67" t="str">
        <f t="shared" si="45"/>
        <v/>
      </c>
      <c r="Y941" s="67">
        <v>937</v>
      </c>
      <c r="Z941" s="67" t="str" cm="1">
        <f t="array" ref="Z941">IFERROR(INDEX($C$1:$C$1003,_xlfn.AGGREGATE(15,6,ROW($W$5:$W$1003)/(FIND("Wohngrundstück",$W$5:$W$1003,1)&gt;0),ROW()-4)),"")</f>
        <v/>
      </c>
      <c r="AA941" s="67" t="str" cm="1">
        <f t="array" ref="AA941">IFERROR(INDEX($C$1:$C$1003,_xlfn.AGGREGATE(15,6,ROW($U$5:$U$1003)/(FIND("123",$U$5:$U$1003,1)&gt;0),ROW()-4)),"")</f>
        <v/>
      </c>
      <c r="AB941" s="67" t="str" cm="1">
        <f t="array" ref="AB941">IFERROR(INDEX($C$1:$C$1003,_xlfn.AGGREGATE(15,6,ROW($W$5:$W$1003)/(FIND("Nichtwohngrundstück",$W$5:$W$1003,1)&gt;0),ROW()-4)),"")</f>
        <v/>
      </c>
      <c r="AC941" s="67" t="str" cm="1">
        <f t="array" ref="AC941">IFERROR(INDEX($C$1:$C$1003,_xlfn.AGGREGATE(15,6,ROW($W$5:$W$1003)/(FIND("Gebäude",$W$5:$W$1003,1)&gt;0),ROW()-4)),"")</f>
        <v/>
      </c>
      <c r="AD941" s="67" t="str" cm="1">
        <f t="array" ref="AD941">IFERROR(INDEX($C$1:$C$1003,_xlfn.AGGREGATE(15,6,ROW($W$5:$W$1003)/(FIND("LuF",$W$5:$W$1003,1)&gt;0),ROW()-4)),"")</f>
        <v/>
      </c>
      <c r="AE941" s="67" t="str" cm="1">
        <f t="array" ref="AE941">IFERROR(INDEX($C$1:$C$1003,_xlfn.AGGREGATE(15,6,ROW($P$5:$P$1003)/(FIND("Ja",$P$5:$P$1003,1)&gt;0),ROW()-4)),"")</f>
        <v/>
      </c>
      <c r="AF941" s="67" t="str" cm="1">
        <f t="array" ref="AF941">IFERROR(INDEX($C$1:$C$1003,_xlfn.AGGREGATE(15,6,ROW($V$5:$V$1003)/(FIND("1",$V$5:$V$1003,1)&gt;0),ROW()-4)),"")</f>
        <v/>
      </c>
    </row>
    <row r="942" spans="2:32" x14ac:dyDescent="0.35">
      <c r="B942" s="139"/>
      <c r="C942" s="139" t="str">
        <f>IF(B942&lt;&gt;"",COUNTIF($B$4:$B942,"&lt;&gt;"),"")</f>
        <v/>
      </c>
      <c r="D942" s="142"/>
      <c r="E942" s="139"/>
      <c r="F942" s="139"/>
      <c r="G942" s="139"/>
      <c r="H942" s="139"/>
      <c r="I942" s="142"/>
      <c r="J942" s="139"/>
      <c r="K942" s="139" t="str">
        <f>IFERROR(INDEX(PLZ!B:B,MATCH(I942,PLZ!A:A,0)),"")</f>
        <v/>
      </c>
      <c r="L942" s="139"/>
      <c r="M942" s="139" t="str">
        <f>IFERROR(IF(K942&lt;&gt;"Baden-Württemberg",VLOOKUP(L942,Params!A$28:A$36,1,FALSE),""),"")</f>
        <v/>
      </c>
      <c r="N942" s="147"/>
      <c r="O942" s="139"/>
      <c r="P942" s="139" t="str">
        <f t="shared" si="46"/>
        <v/>
      </c>
      <c r="Q942" s="139" t="str">
        <f t="shared" si="46"/>
        <v/>
      </c>
      <c r="R942" s="139" t="str">
        <f t="shared" si="46"/>
        <v/>
      </c>
      <c r="S942" s="147"/>
      <c r="T942" s="146" t="str" cm="1">
        <f t="array" aca="1" ref="T942" ca="1">IF(B942&lt;&gt;"",HYPERLINK("#'"&amp;MID(CELL("Dateiname",'Gemarkungen &amp; Flurstücke'!A$1),FIND("]",CELL("Dateiname",'Gemarkungen &amp; Flurstücke'!A$1))+1,31)&amp;"'!B6","Bitte ergänzen Sie die Angaben in ''Gemarkungen &amp; Flurstücke''!"),"")</f>
        <v/>
      </c>
      <c r="U942" s="42" t="str">
        <f>IFERROR(VLOOKUP(K942,Params!$A$2:$C$17,3,FALSE)&amp;VLOOKUP(L942,Params!$A$21:$C$23,3,FALSE)&amp;IFERROR(VLOOKUP(M942,Params!$A$28:$C$36,3,FALSE),"0"),"")</f>
        <v/>
      </c>
      <c r="V942" s="67" t="str">
        <f t="shared" si="44"/>
        <v/>
      </c>
      <c r="W942" s="67" t="str">
        <f>IFERROR(VLOOKUP(U942,Verfahren!$A$1:$E$15,5,FALSE),"")&amp;IFERROR(VLOOKUP(V942,Verfahren!A$17:B$20,2,FALSE),"")</f>
        <v/>
      </c>
      <c r="X942" s="67" t="str">
        <f t="shared" si="45"/>
        <v/>
      </c>
      <c r="Y942" s="67">
        <v>938</v>
      </c>
      <c r="Z942" s="67" t="str" cm="1">
        <f t="array" ref="Z942">IFERROR(INDEX($C$1:$C$1003,_xlfn.AGGREGATE(15,6,ROW($W$5:$W$1003)/(FIND("Wohngrundstück",$W$5:$W$1003,1)&gt;0),ROW()-4)),"")</f>
        <v/>
      </c>
      <c r="AA942" s="67" t="str" cm="1">
        <f t="array" ref="AA942">IFERROR(INDEX($C$1:$C$1003,_xlfn.AGGREGATE(15,6,ROW($U$5:$U$1003)/(FIND("123",$U$5:$U$1003,1)&gt;0),ROW()-4)),"")</f>
        <v/>
      </c>
      <c r="AB942" s="67" t="str" cm="1">
        <f t="array" ref="AB942">IFERROR(INDEX($C$1:$C$1003,_xlfn.AGGREGATE(15,6,ROW($W$5:$W$1003)/(FIND("Nichtwohngrundstück",$W$5:$W$1003,1)&gt;0),ROW()-4)),"")</f>
        <v/>
      </c>
      <c r="AC942" s="67" t="str" cm="1">
        <f t="array" ref="AC942">IFERROR(INDEX($C$1:$C$1003,_xlfn.AGGREGATE(15,6,ROW($W$5:$W$1003)/(FIND("Gebäude",$W$5:$W$1003,1)&gt;0),ROW()-4)),"")</f>
        <v/>
      </c>
      <c r="AD942" s="67" t="str" cm="1">
        <f t="array" ref="AD942">IFERROR(INDEX($C$1:$C$1003,_xlfn.AGGREGATE(15,6,ROW($W$5:$W$1003)/(FIND("LuF",$W$5:$W$1003,1)&gt;0),ROW()-4)),"")</f>
        <v/>
      </c>
      <c r="AE942" s="67" t="str" cm="1">
        <f t="array" ref="AE942">IFERROR(INDEX($C$1:$C$1003,_xlfn.AGGREGATE(15,6,ROW($P$5:$P$1003)/(FIND("Ja",$P$5:$P$1003,1)&gt;0),ROW()-4)),"")</f>
        <v/>
      </c>
      <c r="AF942" s="67" t="str" cm="1">
        <f t="array" ref="AF942">IFERROR(INDEX($C$1:$C$1003,_xlfn.AGGREGATE(15,6,ROW($V$5:$V$1003)/(FIND("1",$V$5:$V$1003,1)&gt;0),ROW()-4)),"")</f>
        <v/>
      </c>
    </row>
    <row r="943" spans="2:32" x14ac:dyDescent="0.35">
      <c r="B943" s="139"/>
      <c r="C943" s="139" t="str">
        <f>IF(B943&lt;&gt;"",COUNTIF($B$4:$B943,"&lt;&gt;"),"")</f>
        <v/>
      </c>
      <c r="D943" s="142"/>
      <c r="E943" s="139"/>
      <c r="F943" s="139"/>
      <c r="G943" s="139"/>
      <c r="H943" s="139"/>
      <c r="I943" s="142"/>
      <c r="J943" s="139"/>
      <c r="K943" s="139" t="str">
        <f>IFERROR(INDEX(PLZ!B:B,MATCH(I943,PLZ!A:A,0)),"")</f>
        <v/>
      </c>
      <c r="L943" s="139"/>
      <c r="M943" s="139" t="str">
        <f>IFERROR(IF(K943&lt;&gt;"Baden-Württemberg",VLOOKUP(L943,Params!A$28:A$36,1,FALSE),""),"")</f>
        <v/>
      </c>
      <c r="N943" s="147"/>
      <c r="O943" s="139"/>
      <c r="P943" s="139" t="str">
        <f t="shared" si="46"/>
        <v/>
      </c>
      <c r="Q943" s="139" t="str">
        <f t="shared" si="46"/>
        <v/>
      </c>
      <c r="R943" s="139" t="str">
        <f t="shared" si="46"/>
        <v/>
      </c>
      <c r="S943" s="147"/>
      <c r="T943" s="146" t="str" cm="1">
        <f t="array" aca="1" ref="T943" ca="1">IF(B943&lt;&gt;"",HYPERLINK("#'"&amp;MID(CELL("Dateiname",'Gemarkungen &amp; Flurstücke'!A$1),FIND("]",CELL("Dateiname",'Gemarkungen &amp; Flurstücke'!A$1))+1,31)&amp;"'!B6","Bitte ergänzen Sie die Angaben in ''Gemarkungen &amp; Flurstücke''!"),"")</f>
        <v/>
      </c>
      <c r="U943" s="42" t="str">
        <f>IFERROR(VLOOKUP(K943,Params!$A$2:$C$17,3,FALSE)&amp;VLOOKUP(L943,Params!$A$21:$C$23,3,FALSE)&amp;IFERROR(VLOOKUP(M943,Params!$A$28:$C$36,3,FALSE),"0"),"")</f>
        <v/>
      </c>
      <c r="V943" s="67" t="str">
        <f t="shared" si="44"/>
        <v/>
      </c>
      <c r="W943" s="67" t="str">
        <f>IFERROR(VLOOKUP(U943,Verfahren!$A$1:$E$15,5,FALSE),"")&amp;IFERROR(VLOOKUP(V943,Verfahren!A$17:B$20,2,FALSE),"")</f>
        <v/>
      </c>
      <c r="X943" s="67" t="str">
        <f t="shared" si="45"/>
        <v/>
      </c>
      <c r="Y943" s="67">
        <v>939</v>
      </c>
      <c r="Z943" s="67" t="str" cm="1">
        <f t="array" ref="Z943">IFERROR(INDEX($C$1:$C$1003,_xlfn.AGGREGATE(15,6,ROW($W$5:$W$1003)/(FIND("Wohngrundstück",$W$5:$W$1003,1)&gt;0),ROW()-4)),"")</f>
        <v/>
      </c>
      <c r="AA943" s="67" t="str" cm="1">
        <f t="array" ref="AA943">IFERROR(INDEX($C$1:$C$1003,_xlfn.AGGREGATE(15,6,ROW($U$5:$U$1003)/(FIND("123",$U$5:$U$1003,1)&gt;0),ROW()-4)),"")</f>
        <v/>
      </c>
      <c r="AB943" s="67" t="str" cm="1">
        <f t="array" ref="AB943">IFERROR(INDEX($C$1:$C$1003,_xlfn.AGGREGATE(15,6,ROW($W$5:$W$1003)/(FIND("Nichtwohngrundstück",$W$5:$W$1003,1)&gt;0),ROW()-4)),"")</f>
        <v/>
      </c>
      <c r="AC943" s="67" t="str" cm="1">
        <f t="array" ref="AC943">IFERROR(INDEX($C$1:$C$1003,_xlfn.AGGREGATE(15,6,ROW($W$5:$W$1003)/(FIND("Gebäude",$W$5:$W$1003,1)&gt;0),ROW()-4)),"")</f>
        <v/>
      </c>
      <c r="AD943" s="67" t="str" cm="1">
        <f t="array" ref="AD943">IFERROR(INDEX($C$1:$C$1003,_xlfn.AGGREGATE(15,6,ROW($W$5:$W$1003)/(FIND("LuF",$W$5:$W$1003,1)&gt;0),ROW()-4)),"")</f>
        <v/>
      </c>
      <c r="AE943" s="67" t="str" cm="1">
        <f t="array" ref="AE943">IFERROR(INDEX($C$1:$C$1003,_xlfn.AGGREGATE(15,6,ROW($P$5:$P$1003)/(FIND("Ja",$P$5:$P$1003,1)&gt;0),ROW()-4)),"")</f>
        <v/>
      </c>
      <c r="AF943" s="67" t="str" cm="1">
        <f t="array" ref="AF943">IFERROR(INDEX($C$1:$C$1003,_xlfn.AGGREGATE(15,6,ROW($V$5:$V$1003)/(FIND("1",$V$5:$V$1003,1)&gt;0),ROW()-4)),"")</f>
        <v/>
      </c>
    </row>
    <row r="944" spans="2:32" x14ac:dyDescent="0.35">
      <c r="B944" s="139"/>
      <c r="C944" s="139" t="str">
        <f>IF(B944&lt;&gt;"",COUNTIF($B$4:$B944,"&lt;&gt;"),"")</f>
        <v/>
      </c>
      <c r="D944" s="142"/>
      <c r="E944" s="139"/>
      <c r="F944" s="139"/>
      <c r="G944" s="139"/>
      <c r="H944" s="139"/>
      <c r="I944" s="142"/>
      <c r="J944" s="139"/>
      <c r="K944" s="139" t="str">
        <f>IFERROR(INDEX(PLZ!B:B,MATCH(I944,PLZ!A:A,0)),"")</f>
        <v/>
      </c>
      <c r="L944" s="139"/>
      <c r="M944" s="139" t="str">
        <f>IFERROR(IF(K944&lt;&gt;"Baden-Württemberg",VLOOKUP(L944,Params!A$28:A$36,1,FALSE),""),"")</f>
        <v/>
      </c>
      <c r="N944" s="147"/>
      <c r="O944" s="139"/>
      <c r="P944" s="139" t="str">
        <f t="shared" si="46"/>
        <v/>
      </c>
      <c r="Q944" s="139" t="str">
        <f t="shared" si="46"/>
        <v/>
      </c>
      <c r="R944" s="139" t="str">
        <f t="shared" si="46"/>
        <v/>
      </c>
      <c r="S944" s="147"/>
      <c r="T944" s="146" t="str" cm="1">
        <f t="array" aca="1" ref="T944" ca="1">IF(B944&lt;&gt;"",HYPERLINK("#'"&amp;MID(CELL("Dateiname",'Gemarkungen &amp; Flurstücke'!A$1),FIND("]",CELL("Dateiname",'Gemarkungen &amp; Flurstücke'!A$1))+1,31)&amp;"'!B6","Bitte ergänzen Sie die Angaben in ''Gemarkungen &amp; Flurstücke''!"),"")</f>
        <v/>
      </c>
      <c r="U944" s="42" t="str">
        <f>IFERROR(VLOOKUP(K944,Params!$A$2:$C$17,3,FALSE)&amp;VLOOKUP(L944,Params!$A$21:$C$23,3,FALSE)&amp;IFERROR(VLOOKUP(M944,Params!$A$28:$C$36,3,FALSE),"0"),"")</f>
        <v/>
      </c>
      <c r="V944" s="67" t="str">
        <f t="shared" si="44"/>
        <v/>
      </c>
      <c r="W944" s="67" t="str">
        <f>IFERROR(VLOOKUP(U944,Verfahren!$A$1:$E$15,5,FALSE),"")&amp;IFERROR(VLOOKUP(V944,Verfahren!A$17:B$20,2,FALSE),"")</f>
        <v/>
      </c>
      <c r="X944" s="67" t="str">
        <f t="shared" si="45"/>
        <v/>
      </c>
      <c r="Y944" s="67">
        <v>940</v>
      </c>
      <c r="Z944" s="67" t="str" cm="1">
        <f t="array" ref="Z944">IFERROR(INDEX($C$1:$C$1003,_xlfn.AGGREGATE(15,6,ROW($W$5:$W$1003)/(FIND("Wohngrundstück",$W$5:$W$1003,1)&gt;0),ROW()-4)),"")</f>
        <v/>
      </c>
      <c r="AA944" s="67" t="str" cm="1">
        <f t="array" ref="AA944">IFERROR(INDEX($C$1:$C$1003,_xlfn.AGGREGATE(15,6,ROW($U$5:$U$1003)/(FIND("123",$U$5:$U$1003,1)&gt;0),ROW()-4)),"")</f>
        <v/>
      </c>
      <c r="AB944" s="67" t="str" cm="1">
        <f t="array" ref="AB944">IFERROR(INDEX($C$1:$C$1003,_xlfn.AGGREGATE(15,6,ROW($W$5:$W$1003)/(FIND("Nichtwohngrundstück",$W$5:$W$1003,1)&gt;0),ROW()-4)),"")</f>
        <v/>
      </c>
      <c r="AC944" s="67" t="str" cm="1">
        <f t="array" ref="AC944">IFERROR(INDEX($C$1:$C$1003,_xlfn.AGGREGATE(15,6,ROW($W$5:$W$1003)/(FIND("Gebäude",$W$5:$W$1003,1)&gt;0),ROW()-4)),"")</f>
        <v/>
      </c>
      <c r="AD944" s="67" t="str" cm="1">
        <f t="array" ref="AD944">IFERROR(INDEX($C$1:$C$1003,_xlfn.AGGREGATE(15,6,ROW($W$5:$W$1003)/(FIND("LuF",$W$5:$W$1003,1)&gt;0),ROW()-4)),"")</f>
        <v/>
      </c>
      <c r="AE944" s="67" t="str" cm="1">
        <f t="array" ref="AE944">IFERROR(INDEX($C$1:$C$1003,_xlfn.AGGREGATE(15,6,ROW($P$5:$P$1003)/(FIND("Ja",$P$5:$P$1003,1)&gt;0),ROW()-4)),"")</f>
        <v/>
      </c>
      <c r="AF944" s="67" t="str" cm="1">
        <f t="array" ref="AF944">IFERROR(INDEX($C$1:$C$1003,_xlfn.AGGREGATE(15,6,ROW($V$5:$V$1003)/(FIND("1",$V$5:$V$1003,1)&gt;0),ROW()-4)),"")</f>
        <v/>
      </c>
    </row>
    <row r="945" spans="2:32" x14ac:dyDescent="0.35">
      <c r="B945" s="139"/>
      <c r="C945" s="139" t="str">
        <f>IF(B945&lt;&gt;"",COUNTIF($B$4:$B945,"&lt;&gt;"),"")</f>
        <v/>
      </c>
      <c r="D945" s="142"/>
      <c r="E945" s="139"/>
      <c r="F945" s="139"/>
      <c r="G945" s="139"/>
      <c r="H945" s="139"/>
      <c r="I945" s="142"/>
      <c r="J945" s="139"/>
      <c r="K945" s="139" t="str">
        <f>IFERROR(INDEX(PLZ!B:B,MATCH(I945,PLZ!A:A,0)),"")</f>
        <v/>
      </c>
      <c r="L945" s="139"/>
      <c r="M945" s="139" t="str">
        <f>IFERROR(IF(K945&lt;&gt;"Baden-Württemberg",VLOOKUP(L945,Params!A$28:A$36,1,FALSE),""),"")</f>
        <v/>
      </c>
      <c r="N945" s="147"/>
      <c r="O945" s="139"/>
      <c r="P945" s="139" t="str">
        <f t="shared" si="46"/>
        <v/>
      </c>
      <c r="Q945" s="139" t="str">
        <f t="shared" si="46"/>
        <v/>
      </c>
      <c r="R945" s="139" t="str">
        <f t="shared" si="46"/>
        <v/>
      </c>
      <c r="S945" s="147"/>
      <c r="T945" s="146" t="str" cm="1">
        <f t="array" aca="1" ref="T945" ca="1">IF(B945&lt;&gt;"",HYPERLINK("#'"&amp;MID(CELL("Dateiname",'Gemarkungen &amp; Flurstücke'!A$1),FIND("]",CELL("Dateiname",'Gemarkungen &amp; Flurstücke'!A$1))+1,31)&amp;"'!B6","Bitte ergänzen Sie die Angaben in ''Gemarkungen &amp; Flurstücke''!"),"")</f>
        <v/>
      </c>
      <c r="U945" s="42" t="str">
        <f>IFERROR(VLOOKUP(K945,Params!$A$2:$C$17,3,FALSE)&amp;VLOOKUP(L945,Params!$A$21:$C$23,3,FALSE)&amp;IFERROR(VLOOKUP(M945,Params!$A$28:$C$36,3,FALSE),"0"),"")</f>
        <v/>
      </c>
      <c r="V945" s="67" t="str">
        <f t="shared" si="44"/>
        <v/>
      </c>
      <c r="W945" s="67" t="str">
        <f>IFERROR(VLOOKUP(U945,Verfahren!$A$1:$E$15,5,FALSE),"")&amp;IFERROR(VLOOKUP(V945,Verfahren!A$17:B$20,2,FALSE),"")</f>
        <v/>
      </c>
      <c r="X945" s="67" t="str">
        <f t="shared" si="45"/>
        <v/>
      </c>
      <c r="Y945" s="67">
        <v>941</v>
      </c>
      <c r="Z945" s="67" t="str" cm="1">
        <f t="array" ref="Z945">IFERROR(INDEX($C$1:$C$1003,_xlfn.AGGREGATE(15,6,ROW($W$5:$W$1003)/(FIND("Wohngrundstück",$W$5:$W$1003,1)&gt;0),ROW()-4)),"")</f>
        <v/>
      </c>
      <c r="AA945" s="67" t="str" cm="1">
        <f t="array" ref="AA945">IFERROR(INDEX($C$1:$C$1003,_xlfn.AGGREGATE(15,6,ROW($U$5:$U$1003)/(FIND("123",$U$5:$U$1003,1)&gt;0),ROW()-4)),"")</f>
        <v/>
      </c>
      <c r="AB945" s="67" t="str" cm="1">
        <f t="array" ref="AB945">IFERROR(INDEX($C$1:$C$1003,_xlfn.AGGREGATE(15,6,ROW($W$5:$W$1003)/(FIND("Nichtwohngrundstück",$W$5:$W$1003,1)&gt;0),ROW()-4)),"")</f>
        <v/>
      </c>
      <c r="AC945" s="67" t="str" cm="1">
        <f t="array" ref="AC945">IFERROR(INDEX($C$1:$C$1003,_xlfn.AGGREGATE(15,6,ROW($W$5:$W$1003)/(FIND("Gebäude",$W$5:$W$1003,1)&gt;0),ROW()-4)),"")</f>
        <v/>
      </c>
      <c r="AD945" s="67" t="str" cm="1">
        <f t="array" ref="AD945">IFERROR(INDEX($C$1:$C$1003,_xlfn.AGGREGATE(15,6,ROW($W$5:$W$1003)/(FIND("LuF",$W$5:$W$1003,1)&gt;0),ROW()-4)),"")</f>
        <v/>
      </c>
      <c r="AE945" s="67" t="str" cm="1">
        <f t="array" ref="AE945">IFERROR(INDEX($C$1:$C$1003,_xlfn.AGGREGATE(15,6,ROW($P$5:$P$1003)/(FIND("Ja",$P$5:$P$1003,1)&gt;0),ROW()-4)),"")</f>
        <v/>
      </c>
      <c r="AF945" s="67" t="str" cm="1">
        <f t="array" ref="AF945">IFERROR(INDEX($C$1:$C$1003,_xlfn.AGGREGATE(15,6,ROW($V$5:$V$1003)/(FIND("1",$V$5:$V$1003,1)&gt;0),ROW()-4)),"")</f>
        <v/>
      </c>
    </row>
    <row r="946" spans="2:32" x14ac:dyDescent="0.35">
      <c r="B946" s="139"/>
      <c r="C946" s="139" t="str">
        <f>IF(B946&lt;&gt;"",COUNTIF($B$4:$B946,"&lt;&gt;"),"")</f>
        <v/>
      </c>
      <c r="D946" s="142"/>
      <c r="E946" s="139"/>
      <c r="F946" s="139"/>
      <c r="G946" s="139"/>
      <c r="H946" s="139"/>
      <c r="I946" s="142"/>
      <c r="J946" s="139"/>
      <c r="K946" s="139" t="str">
        <f>IFERROR(INDEX(PLZ!B:B,MATCH(I946,PLZ!A:A,0)),"")</f>
        <v/>
      </c>
      <c r="L946" s="139"/>
      <c r="M946" s="139" t="str">
        <f>IFERROR(IF(K946&lt;&gt;"Baden-Württemberg",VLOOKUP(L946,Params!A$28:A$36,1,FALSE),""),"")</f>
        <v/>
      </c>
      <c r="N946" s="147"/>
      <c r="O946" s="139"/>
      <c r="P946" s="139" t="str">
        <f t="shared" si="46"/>
        <v/>
      </c>
      <c r="Q946" s="139" t="str">
        <f t="shared" si="46"/>
        <v/>
      </c>
      <c r="R946" s="139" t="str">
        <f t="shared" si="46"/>
        <v/>
      </c>
      <c r="S946" s="147"/>
      <c r="T946" s="146" t="str" cm="1">
        <f t="array" aca="1" ref="T946" ca="1">IF(B946&lt;&gt;"",HYPERLINK("#'"&amp;MID(CELL("Dateiname",'Gemarkungen &amp; Flurstücke'!A$1),FIND("]",CELL("Dateiname",'Gemarkungen &amp; Flurstücke'!A$1))+1,31)&amp;"'!B6","Bitte ergänzen Sie die Angaben in ''Gemarkungen &amp; Flurstücke''!"),"")</f>
        <v/>
      </c>
      <c r="U946" s="42" t="str">
        <f>IFERROR(VLOOKUP(K946,Params!$A$2:$C$17,3,FALSE)&amp;VLOOKUP(L946,Params!$A$21:$C$23,3,FALSE)&amp;IFERROR(VLOOKUP(M946,Params!$A$28:$C$36,3,FALSE),"0"),"")</f>
        <v/>
      </c>
      <c r="V946" s="67" t="str">
        <f t="shared" si="44"/>
        <v/>
      </c>
      <c r="W946" s="67" t="str">
        <f>IFERROR(VLOOKUP(U946,Verfahren!$A$1:$E$15,5,FALSE),"")&amp;IFERROR(VLOOKUP(V946,Verfahren!A$17:B$20,2,FALSE),"")</f>
        <v/>
      </c>
      <c r="X946" s="67" t="str">
        <f t="shared" si="45"/>
        <v/>
      </c>
      <c r="Y946" s="67">
        <v>942</v>
      </c>
      <c r="Z946" s="67" t="str" cm="1">
        <f t="array" ref="Z946">IFERROR(INDEX($C$1:$C$1003,_xlfn.AGGREGATE(15,6,ROW($W$5:$W$1003)/(FIND("Wohngrundstück",$W$5:$W$1003,1)&gt;0),ROW()-4)),"")</f>
        <v/>
      </c>
      <c r="AA946" s="67" t="str" cm="1">
        <f t="array" ref="AA946">IFERROR(INDEX($C$1:$C$1003,_xlfn.AGGREGATE(15,6,ROW($U$5:$U$1003)/(FIND("123",$U$5:$U$1003,1)&gt;0),ROW()-4)),"")</f>
        <v/>
      </c>
      <c r="AB946" s="67" t="str" cm="1">
        <f t="array" ref="AB946">IFERROR(INDEX($C$1:$C$1003,_xlfn.AGGREGATE(15,6,ROW($W$5:$W$1003)/(FIND("Nichtwohngrundstück",$W$5:$W$1003,1)&gt;0),ROW()-4)),"")</f>
        <v/>
      </c>
      <c r="AC946" s="67" t="str" cm="1">
        <f t="array" ref="AC946">IFERROR(INDEX($C$1:$C$1003,_xlfn.AGGREGATE(15,6,ROW($W$5:$W$1003)/(FIND("Gebäude",$W$5:$W$1003,1)&gt;0),ROW()-4)),"")</f>
        <v/>
      </c>
      <c r="AD946" s="67" t="str" cm="1">
        <f t="array" ref="AD946">IFERROR(INDEX($C$1:$C$1003,_xlfn.AGGREGATE(15,6,ROW($W$5:$W$1003)/(FIND("LuF",$W$5:$W$1003,1)&gt;0),ROW()-4)),"")</f>
        <v/>
      </c>
      <c r="AE946" s="67" t="str" cm="1">
        <f t="array" ref="AE946">IFERROR(INDEX($C$1:$C$1003,_xlfn.AGGREGATE(15,6,ROW($P$5:$P$1003)/(FIND("Ja",$P$5:$P$1003,1)&gt;0),ROW()-4)),"")</f>
        <v/>
      </c>
      <c r="AF946" s="67" t="str" cm="1">
        <f t="array" ref="AF946">IFERROR(INDEX($C$1:$C$1003,_xlfn.AGGREGATE(15,6,ROW($V$5:$V$1003)/(FIND("1",$V$5:$V$1003,1)&gt;0),ROW()-4)),"")</f>
        <v/>
      </c>
    </row>
    <row r="947" spans="2:32" x14ac:dyDescent="0.35">
      <c r="B947" s="139"/>
      <c r="C947" s="139" t="str">
        <f>IF(B947&lt;&gt;"",COUNTIF($B$4:$B947,"&lt;&gt;"),"")</f>
        <v/>
      </c>
      <c r="D947" s="142"/>
      <c r="E947" s="139"/>
      <c r="F947" s="139"/>
      <c r="G947" s="139"/>
      <c r="H947" s="139"/>
      <c r="I947" s="142"/>
      <c r="J947" s="139"/>
      <c r="K947" s="139" t="str">
        <f>IFERROR(INDEX(PLZ!B:B,MATCH(I947,PLZ!A:A,0)),"")</f>
        <v/>
      </c>
      <c r="L947" s="139"/>
      <c r="M947" s="139" t="str">
        <f>IFERROR(IF(K947&lt;&gt;"Baden-Württemberg",VLOOKUP(L947,Params!A$28:A$36,1,FALSE),""),"")</f>
        <v/>
      </c>
      <c r="N947" s="147"/>
      <c r="O947" s="139"/>
      <c r="P947" s="139" t="str">
        <f t="shared" si="46"/>
        <v/>
      </c>
      <c r="Q947" s="139" t="str">
        <f t="shared" si="46"/>
        <v/>
      </c>
      <c r="R947" s="139" t="str">
        <f t="shared" si="46"/>
        <v/>
      </c>
      <c r="S947" s="147"/>
      <c r="T947" s="146" t="str" cm="1">
        <f t="array" aca="1" ref="T947" ca="1">IF(B947&lt;&gt;"",HYPERLINK("#'"&amp;MID(CELL("Dateiname",'Gemarkungen &amp; Flurstücke'!A$1),FIND("]",CELL("Dateiname",'Gemarkungen &amp; Flurstücke'!A$1))+1,31)&amp;"'!B6","Bitte ergänzen Sie die Angaben in ''Gemarkungen &amp; Flurstücke''!"),"")</f>
        <v/>
      </c>
      <c r="U947" s="42" t="str">
        <f>IFERROR(VLOOKUP(K947,Params!$A$2:$C$17,3,FALSE)&amp;VLOOKUP(L947,Params!$A$21:$C$23,3,FALSE)&amp;IFERROR(VLOOKUP(M947,Params!$A$28:$C$36,3,FALSE),"0"),"")</f>
        <v/>
      </c>
      <c r="V947" s="67" t="str">
        <f t="shared" si="44"/>
        <v/>
      </c>
      <c r="W947" s="67" t="str">
        <f>IFERROR(VLOOKUP(U947,Verfahren!$A$1:$E$15,5,FALSE),"")&amp;IFERROR(VLOOKUP(V947,Verfahren!A$17:B$20,2,FALSE),"")</f>
        <v/>
      </c>
      <c r="X947" s="67" t="str">
        <f t="shared" si="45"/>
        <v/>
      </c>
      <c r="Y947" s="67">
        <v>943</v>
      </c>
      <c r="Z947" s="67" t="str" cm="1">
        <f t="array" ref="Z947">IFERROR(INDEX($C$1:$C$1003,_xlfn.AGGREGATE(15,6,ROW($W$5:$W$1003)/(FIND("Wohngrundstück",$W$5:$W$1003,1)&gt;0),ROW()-4)),"")</f>
        <v/>
      </c>
      <c r="AA947" s="67" t="str" cm="1">
        <f t="array" ref="AA947">IFERROR(INDEX($C$1:$C$1003,_xlfn.AGGREGATE(15,6,ROW($U$5:$U$1003)/(FIND("123",$U$5:$U$1003,1)&gt;0),ROW()-4)),"")</f>
        <v/>
      </c>
      <c r="AB947" s="67" t="str" cm="1">
        <f t="array" ref="AB947">IFERROR(INDEX($C$1:$C$1003,_xlfn.AGGREGATE(15,6,ROW($W$5:$W$1003)/(FIND("Nichtwohngrundstück",$W$5:$W$1003,1)&gt;0),ROW()-4)),"")</f>
        <v/>
      </c>
      <c r="AC947" s="67" t="str" cm="1">
        <f t="array" ref="AC947">IFERROR(INDEX($C$1:$C$1003,_xlfn.AGGREGATE(15,6,ROW($W$5:$W$1003)/(FIND("Gebäude",$W$5:$W$1003,1)&gt;0),ROW()-4)),"")</f>
        <v/>
      </c>
      <c r="AD947" s="67" t="str" cm="1">
        <f t="array" ref="AD947">IFERROR(INDEX($C$1:$C$1003,_xlfn.AGGREGATE(15,6,ROW($W$5:$W$1003)/(FIND("LuF",$W$5:$W$1003,1)&gt;0),ROW()-4)),"")</f>
        <v/>
      </c>
      <c r="AE947" s="67" t="str" cm="1">
        <f t="array" ref="AE947">IFERROR(INDEX($C$1:$C$1003,_xlfn.AGGREGATE(15,6,ROW($P$5:$P$1003)/(FIND("Ja",$P$5:$P$1003,1)&gt;0),ROW()-4)),"")</f>
        <v/>
      </c>
      <c r="AF947" s="67" t="str" cm="1">
        <f t="array" ref="AF947">IFERROR(INDEX($C$1:$C$1003,_xlfn.AGGREGATE(15,6,ROW($V$5:$V$1003)/(FIND("1",$V$5:$V$1003,1)&gt;0),ROW()-4)),"")</f>
        <v/>
      </c>
    </row>
    <row r="948" spans="2:32" x14ac:dyDescent="0.35">
      <c r="B948" s="139"/>
      <c r="C948" s="139" t="str">
        <f>IF(B948&lt;&gt;"",COUNTIF($B$4:$B948,"&lt;&gt;"),"")</f>
        <v/>
      </c>
      <c r="D948" s="142"/>
      <c r="E948" s="139"/>
      <c r="F948" s="139"/>
      <c r="G948" s="139"/>
      <c r="H948" s="139"/>
      <c r="I948" s="142"/>
      <c r="J948" s="139"/>
      <c r="K948" s="139" t="str">
        <f>IFERROR(INDEX(PLZ!B:B,MATCH(I948,PLZ!A:A,0)),"")</f>
        <v/>
      </c>
      <c r="L948" s="139"/>
      <c r="M948" s="139" t="str">
        <f>IFERROR(IF(K948&lt;&gt;"Baden-Württemberg",VLOOKUP(L948,Params!A$28:A$36,1,FALSE),""),"")</f>
        <v/>
      </c>
      <c r="N948" s="147"/>
      <c r="O948" s="139"/>
      <c r="P948" s="139" t="str">
        <f t="shared" si="46"/>
        <v/>
      </c>
      <c r="Q948" s="139" t="str">
        <f t="shared" si="46"/>
        <v/>
      </c>
      <c r="R948" s="139" t="str">
        <f t="shared" si="46"/>
        <v/>
      </c>
      <c r="S948" s="147"/>
      <c r="T948" s="146" t="str" cm="1">
        <f t="array" aca="1" ref="T948" ca="1">IF(B948&lt;&gt;"",HYPERLINK("#'"&amp;MID(CELL("Dateiname",'Gemarkungen &amp; Flurstücke'!A$1),FIND("]",CELL("Dateiname",'Gemarkungen &amp; Flurstücke'!A$1))+1,31)&amp;"'!B6","Bitte ergänzen Sie die Angaben in ''Gemarkungen &amp; Flurstücke''!"),"")</f>
        <v/>
      </c>
      <c r="U948" s="42" t="str">
        <f>IFERROR(VLOOKUP(K948,Params!$A$2:$C$17,3,FALSE)&amp;VLOOKUP(L948,Params!$A$21:$C$23,3,FALSE)&amp;IFERROR(VLOOKUP(M948,Params!$A$28:$C$36,3,FALSE),"0"),"")</f>
        <v/>
      </c>
      <c r="V948" s="67" t="str">
        <f t="shared" si="44"/>
        <v/>
      </c>
      <c r="W948" s="67" t="str">
        <f>IFERROR(VLOOKUP(U948,Verfahren!$A$1:$E$15,5,FALSE),"")&amp;IFERROR(VLOOKUP(V948,Verfahren!A$17:B$20,2,FALSE),"")</f>
        <v/>
      </c>
      <c r="X948" s="67" t="str">
        <f t="shared" si="45"/>
        <v/>
      </c>
      <c r="Y948" s="67">
        <v>944</v>
      </c>
      <c r="Z948" s="67" t="str" cm="1">
        <f t="array" ref="Z948">IFERROR(INDEX($C$1:$C$1003,_xlfn.AGGREGATE(15,6,ROW($W$5:$W$1003)/(FIND("Wohngrundstück",$W$5:$W$1003,1)&gt;0),ROW()-4)),"")</f>
        <v/>
      </c>
      <c r="AA948" s="67" t="str" cm="1">
        <f t="array" ref="AA948">IFERROR(INDEX($C$1:$C$1003,_xlfn.AGGREGATE(15,6,ROW($U$5:$U$1003)/(FIND("123",$U$5:$U$1003,1)&gt;0),ROW()-4)),"")</f>
        <v/>
      </c>
      <c r="AB948" s="67" t="str" cm="1">
        <f t="array" ref="AB948">IFERROR(INDEX($C$1:$C$1003,_xlfn.AGGREGATE(15,6,ROW($W$5:$W$1003)/(FIND("Nichtwohngrundstück",$W$5:$W$1003,1)&gt;0),ROW()-4)),"")</f>
        <v/>
      </c>
      <c r="AC948" s="67" t="str" cm="1">
        <f t="array" ref="AC948">IFERROR(INDEX($C$1:$C$1003,_xlfn.AGGREGATE(15,6,ROW($W$5:$W$1003)/(FIND("Gebäude",$W$5:$W$1003,1)&gt;0),ROW()-4)),"")</f>
        <v/>
      </c>
      <c r="AD948" s="67" t="str" cm="1">
        <f t="array" ref="AD948">IFERROR(INDEX($C$1:$C$1003,_xlfn.AGGREGATE(15,6,ROW($W$5:$W$1003)/(FIND("LuF",$W$5:$W$1003,1)&gt;0),ROW()-4)),"")</f>
        <v/>
      </c>
      <c r="AE948" s="67" t="str" cm="1">
        <f t="array" ref="AE948">IFERROR(INDEX($C$1:$C$1003,_xlfn.AGGREGATE(15,6,ROW($P$5:$P$1003)/(FIND("Ja",$P$5:$P$1003,1)&gt;0),ROW()-4)),"")</f>
        <v/>
      </c>
      <c r="AF948" s="67" t="str" cm="1">
        <f t="array" ref="AF948">IFERROR(INDEX($C$1:$C$1003,_xlfn.AGGREGATE(15,6,ROW($V$5:$V$1003)/(FIND("1",$V$5:$V$1003,1)&gt;0),ROW()-4)),"")</f>
        <v/>
      </c>
    </row>
    <row r="949" spans="2:32" x14ac:dyDescent="0.35">
      <c r="B949" s="139"/>
      <c r="C949" s="139" t="str">
        <f>IF(B949&lt;&gt;"",COUNTIF($B$4:$B949,"&lt;&gt;"),"")</f>
        <v/>
      </c>
      <c r="D949" s="142"/>
      <c r="E949" s="139"/>
      <c r="F949" s="139"/>
      <c r="G949" s="139"/>
      <c r="H949" s="139"/>
      <c r="I949" s="142"/>
      <c r="J949" s="139"/>
      <c r="K949" s="139" t="str">
        <f>IFERROR(INDEX(PLZ!B:B,MATCH(I949,PLZ!A:A,0)),"")</f>
        <v/>
      </c>
      <c r="L949" s="139"/>
      <c r="M949" s="139" t="str">
        <f>IFERROR(IF(K949&lt;&gt;"Baden-Württemberg",VLOOKUP(L949,Params!A$28:A$36,1,FALSE),""),"")</f>
        <v/>
      </c>
      <c r="N949" s="147"/>
      <c r="O949" s="139"/>
      <c r="P949" s="139" t="str">
        <f t="shared" si="46"/>
        <v/>
      </c>
      <c r="Q949" s="139" t="str">
        <f t="shared" si="46"/>
        <v/>
      </c>
      <c r="R949" s="139" t="str">
        <f t="shared" si="46"/>
        <v/>
      </c>
      <c r="S949" s="147"/>
      <c r="T949" s="146" t="str" cm="1">
        <f t="array" aca="1" ref="T949" ca="1">IF(B949&lt;&gt;"",HYPERLINK("#'"&amp;MID(CELL("Dateiname",'Gemarkungen &amp; Flurstücke'!A$1),FIND("]",CELL("Dateiname",'Gemarkungen &amp; Flurstücke'!A$1))+1,31)&amp;"'!B6","Bitte ergänzen Sie die Angaben in ''Gemarkungen &amp; Flurstücke''!"),"")</f>
        <v/>
      </c>
      <c r="U949" s="42" t="str">
        <f>IFERROR(VLOOKUP(K949,Params!$A$2:$C$17,3,FALSE)&amp;VLOOKUP(L949,Params!$A$21:$C$23,3,FALSE)&amp;IFERROR(VLOOKUP(M949,Params!$A$28:$C$36,3,FALSE),"0"),"")</f>
        <v/>
      </c>
      <c r="V949" s="67" t="str">
        <f t="shared" si="44"/>
        <v/>
      </c>
      <c r="W949" s="67" t="str">
        <f>IFERROR(VLOOKUP(U949,Verfahren!$A$1:$E$15,5,FALSE),"")&amp;IFERROR(VLOOKUP(V949,Verfahren!A$17:B$20,2,FALSE),"")</f>
        <v/>
      </c>
      <c r="X949" s="67" t="str">
        <f t="shared" si="45"/>
        <v/>
      </c>
      <c r="Y949" s="67">
        <v>945</v>
      </c>
      <c r="Z949" s="67" t="str" cm="1">
        <f t="array" ref="Z949">IFERROR(INDEX($C$1:$C$1003,_xlfn.AGGREGATE(15,6,ROW($W$5:$W$1003)/(FIND("Wohngrundstück",$W$5:$W$1003,1)&gt;0),ROW()-4)),"")</f>
        <v/>
      </c>
      <c r="AA949" s="67" t="str" cm="1">
        <f t="array" ref="AA949">IFERROR(INDEX($C$1:$C$1003,_xlfn.AGGREGATE(15,6,ROW($U$5:$U$1003)/(FIND("123",$U$5:$U$1003,1)&gt;0),ROW()-4)),"")</f>
        <v/>
      </c>
      <c r="AB949" s="67" t="str" cm="1">
        <f t="array" ref="AB949">IFERROR(INDEX($C$1:$C$1003,_xlfn.AGGREGATE(15,6,ROW($W$5:$W$1003)/(FIND("Nichtwohngrundstück",$W$5:$W$1003,1)&gt;0),ROW()-4)),"")</f>
        <v/>
      </c>
      <c r="AC949" s="67" t="str" cm="1">
        <f t="array" ref="AC949">IFERROR(INDEX($C$1:$C$1003,_xlfn.AGGREGATE(15,6,ROW($W$5:$W$1003)/(FIND("Gebäude",$W$5:$W$1003,1)&gt;0),ROW()-4)),"")</f>
        <v/>
      </c>
      <c r="AD949" s="67" t="str" cm="1">
        <f t="array" ref="AD949">IFERROR(INDEX($C$1:$C$1003,_xlfn.AGGREGATE(15,6,ROW($W$5:$W$1003)/(FIND("LuF",$W$5:$W$1003,1)&gt;0),ROW()-4)),"")</f>
        <v/>
      </c>
      <c r="AE949" s="67" t="str" cm="1">
        <f t="array" ref="AE949">IFERROR(INDEX($C$1:$C$1003,_xlfn.AGGREGATE(15,6,ROW($P$5:$P$1003)/(FIND("Ja",$P$5:$P$1003,1)&gt;0),ROW()-4)),"")</f>
        <v/>
      </c>
      <c r="AF949" s="67" t="str" cm="1">
        <f t="array" ref="AF949">IFERROR(INDEX($C$1:$C$1003,_xlfn.AGGREGATE(15,6,ROW($V$5:$V$1003)/(FIND("1",$V$5:$V$1003,1)&gt;0),ROW()-4)),"")</f>
        <v/>
      </c>
    </row>
    <row r="950" spans="2:32" x14ac:dyDescent="0.35">
      <c r="B950" s="139"/>
      <c r="C950" s="139" t="str">
        <f>IF(B950&lt;&gt;"",COUNTIF($B$4:$B950,"&lt;&gt;"),"")</f>
        <v/>
      </c>
      <c r="D950" s="142"/>
      <c r="E950" s="139"/>
      <c r="F950" s="139"/>
      <c r="G950" s="139"/>
      <c r="H950" s="139"/>
      <c r="I950" s="142"/>
      <c r="J950" s="139"/>
      <c r="K950" s="139" t="str">
        <f>IFERROR(INDEX(PLZ!B:B,MATCH(I950,PLZ!A:A,0)),"")</f>
        <v/>
      </c>
      <c r="L950" s="139"/>
      <c r="M950" s="139" t="str">
        <f>IFERROR(IF(K950&lt;&gt;"Baden-Württemberg",VLOOKUP(L950,Params!A$28:A$36,1,FALSE),""),"")</f>
        <v/>
      </c>
      <c r="N950" s="147"/>
      <c r="O950" s="139"/>
      <c r="P950" s="139" t="str">
        <f t="shared" si="46"/>
        <v/>
      </c>
      <c r="Q950" s="139" t="str">
        <f t="shared" si="46"/>
        <v/>
      </c>
      <c r="R950" s="139" t="str">
        <f t="shared" si="46"/>
        <v/>
      </c>
      <c r="S950" s="147"/>
      <c r="T950" s="146" t="str" cm="1">
        <f t="array" aca="1" ref="T950" ca="1">IF(B950&lt;&gt;"",HYPERLINK("#'"&amp;MID(CELL("Dateiname",'Gemarkungen &amp; Flurstücke'!A$1),FIND("]",CELL("Dateiname",'Gemarkungen &amp; Flurstücke'!A$1))+1,31)&amp;"'!B6","Bitte ergänzen Sie die Angaben in ''Gemarkungen &amp; Flurstücke''!"),"")</f>
        <v/>
      </c>
      <c r="U950" s="42" t="str">
        <f>IFERROR(VLOOKUP(K950,Params!$A$2:$C$17,3,FALSE)&amp;VLOOKUP(L950,Params!$A$21:$C$23,3,FALSE)&amp;IFERROR(VLOOKUP(M950,Params!$A$28:$C$36,3,FALSE),"0"),"")</f>
        <v/>
      </c>
      <c r="V950" s="67" t="str">
        <f t="shared" si="44"/>
        <v/>
      </c>
      <c r="W950" s="67" t="str">
        <f>IFERROR(VLOOKUP(U950,Verfahren!$A$1:$E$15,5,FALSE),"")&amp;IFERROR(VLOOKUP(V950,Verfahren!A$17:B$20,2,FALSE),"")</f>
        <v/>
      </c>
      <c r="X950" s="67" t="str">
        <f t="shared" si="45"/>
        <v/>
      </c>
      <c r="Y950" s="67">
        <v>946</v>
      </c>
      <c r="Z950" s="67" t="str" cm="1">
        <f t="array" ref="Z950">IFERROR(INDEX($C$1:$C$1003,_xlfn.AGGREGATE(15,6,ROW($W$5:$W$1003)/(FIND("Wohngrundstück",$W$5:$W$1003,1)&gt;0),ROW()-4)),"")</f>
        <v/>
      </c>
      <c r="AA950" s="67" t="str" cm="1">
        <f t="array" ref="AA950">IFERROR(INDEX($C$1:$C$1003,_xlfn.AGGREGATE(15,6,ROW($U$5:$U$1003)/(FIND("123",$U$5:$U$1003,1)&gt;0),ROW()-4)),"")</f>
        <v/>
      </c>
      <c r="AB950" s="67" t="str" cm="1">
        <f t="array" ref="AB950">IFERROR(INDEX($C$1:$C$1003,_xlfn.AGGREGATE(15,6,ROW($W$5:$W$1003)/(FIND("Nichtwohngrundstück",$W$5:$W$1003,1)&gt;0),ROW()-4)),"")</f>
        <v/>
      </c>
      <c r="AC950" s="67" t="str" cm="1">
        <f t="array" ref="AC950">IFERROR(INDEX($C$1:$C$1003,_xlfn.AGGREGATE(15,6,ROW($W$5:$W$1003)/(FIND("Gebäude",$W$5:$W$1003,1)&gt;0),ROW()-4)),"")</f>
        <v/>
      </c>
      <c r="AD950" s="67" t="str" cm="1">
        <f t="array" ref="AD950">IFERROR(INDEX($C$1:$C$1003,_xlfn.AGGREGATE(15,6,ROW($W$5:$W$1003)/(FIND("LuF",$W$5:$W$1003,1)&gt;0),ROW()-4)),"")</f>
        <v/>
      </c>
      <c r="AE950" s="67" t="str" cm="1">
        <f t="array" ref="AE950">IFERROR(INDEX($C$1:$C$1003,_xlfn.AGGREGATE(15,6,ROW($P$5:$P$1003)/(FIND("Ja",$P$5:$P$1003,1)&gt;0),ROW()-4)),"")</f>
        <v/>
      </c>
      <c r="AF950" s="67" t="str" cm="1">
        <f t="array" ref="AF950">IFERROR(INDEX($C$1:$C$1003,_xlfn.AGGREGATE(15,6,ROW($V$5:$V$1003)/(FIND("1",$V$5:$V$1003,1)&gt;0),ROW()-4)),"")</f>
        <v/>
      </c>
    </row>
    <row r="951" spans="2:32" x14ac:dyDescent="0.35">
      <c r="B951" s="139"/>
      <c r="C951" s="139" t="str">
        <f>IF(B951&lt;&gt;"",COUNTIF($B$4:$B951,"&lt;&gt;"),"")</f>
        <v/>
      </c>
      <c r="D951" s="142"/>
      <c r="E951" s="139"/>
      <c r="F951" s="139"/>
      <c r="G951" s="139"/>
      <c r="H951" s="139"/>
      <c r="I951" s="142"/>
      <c r="J951" s="139"/>
      <c r="K951" s="139" t="str">
        <f>IFERROR(INDEX(PLZ!B:B,MATCH(I951,PLZ!A:A,0)),"")</f>
        <v/>
      </c>
      <c r="L951" s="139"/>
      <c r="M951" s="139" t="str">
        <f>IFERROR(IF(K951&lt;&gt;"Baden-Württemberg",VLOOKUP(L951,Params!A$28:A$36,1,FALSE),""),"")</f>
        <v/>
      </c>
      <c r="N951" s="147"/>
      <c r="O951" s="139"/>
      <c r="P951" s="139" t="str">
        <f t="shared" si="46"/>
        <v/>
      </c>
      <c r="Q951" s="139" t="str">
        <f t="shared" si="46"/>
        <v/>
      </c>
      <c r="R951" s="139" t="str">
        <f t="shared" si="46"/>
        <v/>
      </c>
      <c r="S951" s="147"/>
      <c r="T951" s="146" t="str" cm="1">
        <f t="array" aca="1" ref="T951" ca="1">IF(B951&lt;&gt;"",HYPERLINK("#'"&amp;MID(CELL("Dateiname",'Gemarkungen &amp; Flurstücke'!A$1),FIND("]",CELL("Dateiname",'Gemarkungen &amp; Flurstücke'!A$1))+1,31)&amp;"'!B6","Bitte ergänzen Sie die Angaben in ''Gemarkungen &amp; Flurstücke''!"),"")</f>
        <v/>
      </c>
      <c r="U951" s="42" t="str">
        <f>IFERROR(VLOOKUP(K951,Params!$A$2:$C$17,3,FALSE)&amp;VLOOKUP(L951,Params!$A$21:$C$23,3,FALSE)&amp;IFERROR(VLOOKUP(M951,Params!$A$28:$C$36,3,FALSE),"0"),"")</f>
        <v/>
      </c>
      <c r="V951" s="67" t="str">
        <f t="shared" si="44"/>
        <v/>
      </c>
      <c r="W951" s="67" t="str">
        <f>IFERROR(VLOOKUP(U951,Verfahren!$A$1:$E$15,5,FALSE),"")&amp;IFERROR(VLOOKUP(V951,Verfahren!A$17:B$20,2,FALSE),"")</f>
        <v/>
      </c>
      <c r="X951" s="67" t="str">
        <f t="shared" si="45"/>
        <v/>
      </c>
      <c r="Y951" s="67">
        <v>947</v>
      </c>
      <c r="Z951" s="67" t="str" cm="1">
        <f t="array" ref="Z951">IFERROR(INDEX($C$1:$C$1003,_xlfn.AGGREGATE(15,6,ROW($W$5:$W$1003)/(FIND("Wohngrundstück",$W$5:$W$1003,1)&gt;0),ROW()-4)),"")</f>
        <v/>
      </c>
      <c r="AA951" s="67" t="str" cm="1">
        <f t="array" ref="AA951">IFERROR(INDEX($C$1:$C$1003,_xlfn.AGGREGATE(15,6,ROW($U$5:$U$1003)/(FIND("123",$U$5:$U$1003,1)&gt;0),ROW()-4)),"")</f>
        <v/>
      </c>
      <c r="AB951" s="67" t="str" cm="1">
        <f t="array" ref="AB951">IFERROR(INDEX($C$1:$C$1003,_xlfn.AGGREGATE(15,6,ROW($W$5:$W$1003)/(FIND("Nichtwohngrundstück",$W$5:$W$1003,1)&gt;0),ROW()-4)),"")</f>
        <v/>
      </c>
      <c r="AC951" s="67" t="str" cm="1">
        <f t="array" ref="AC951">IFERROR(INDEX($C$1:$C$1003,_xlfn.AGGREGATE(15,6,ROW($W$5:$W$1003)/(FIND("Gebäude",$W$5:$W$1003,1)&gt;0),ROW()-4)),"")</f>
        <v/>
      </c>
      <c r="AD951" s="67" t="str" cm="1">
        <f t="array" ref="AD951">IFERROR(INDEX($C$1:$C$1003,_xlfn.AGGREGATE(15,6,ROW($W$5:$W$1003)/(FIND("LuF",$W$5:$W$1003,1)&gt;0),ROW()-4)),"")</f>
        <v/>
      </c>
      <c r="AE951" s="67" t="str" cm="1">
        <f t="array" ref="AE951">IFERROR(INDEX($C$1:$C$1003,_xlfn.AGGREGATE(15,6,ROW($P$5:$P$1003)/(FIND("Ja",$P$5:$P$1003,1)&gt;0),ROW()-4)),"")</f>
        <v/>
      </c>
      <c r="AF951" s="67" t="str" cm="1">
        <f t="array" ref="AF951">IFERROR(INDEX($C$1:$C$1003,_xlfn.AGGREGATE(15,6,ROW($V$5:$V$1003)/(FIND("1",$V$5:$V$1003,1)&gt;0),ROW()-4)),"")</f>
        <v/>
      </c>
    </row>
    <row r="952" spans="2:32" x14ac:dyDescent="0.35">
      <c r="B952" s="139"/>
      <c r="C952" s="139" t="str">
        <f>IF(B952&lt;&gt;"",COUNTIF($B$4:$B952,"&lt;&gt;"),"")</f>
        <v/>
      </c>
      <c r="D952" s="142"/>
      <c r="E952" s="139"/>
      <c r="F952" s="139"/>
      <c r="G952" s="139"/>
      <c r="H952" s="139"/>
      <c r="I952" s="142"/>
      <c r="J952" s="139"/>
      <c r="K952" s="139" t="str">
        <f>IFERROR(INDEX(PLZ!B:B,MATCH(I952,PLZ!A:A,0)),"")</f>
        <v/>
      </c>
      <c r="L952" s="139"/>
      <c r="M952" s="139" t="str">
        <f>IFERROR(IF(K952&lt;&gt;"Baden-Württemberg",VLOOKUP(L952,Params!A$28:A$36,1,FALSE),""),"")</f>
        <v/>
      </c>
      <c r="N952" s="147"/>
      <c r="O952" s="139"/>
      <c r="P952" s="139" t="str">
        <f t="shared" si="46"/>
        <v/>
      </c>
      <c r="Q952" s="139" t="str">
        <f t="shared" si="46"/>
        <v/>
      </c>
      <c r="R952" s="139" t="str">
        <f t="shared" si="46"/>
        <v/>
      </c>
      <c r="S952" s="147"/>
      <c r="T952" s="146" t="str" cm="1">
        <f t="array" aca="1" ref="T952" ca="1">IF(B952&lt;&gt;"",HYPERLINK("#'"&amp;MID(CELL("Dateiname",'Gemarkungen &amp; Flurstücke'!A$1),FIND("]",CELL("Dateiname",'Gemarkungen &amp; Flurstücke'!A$1))+1,31)&amp;"'!B6","Bitte ergänzen Sie die Angaben in ''Gemarkungen &amp; Flurstücke''!"),"")</f>
        <v/>
      </c>
      <c r="U952" s="42" t="str">
        <f>IFERROR(VLOOKUP(K952,Params!$A$2:$C$17,3,FALSE)&amp;VLOOKUP(L952,Params!$A$21:$C$23,3,FALSE)&amp;IFERROR(VLOOKUP(M952,Params!$A$28:$C$36,3,FALSE),"0"),"")</f>
        <v/>
      </c>
      <c r="V952" s="67" t="str">
        <f t="shared" si="44"/>
        <v/>
      </c>
      <c r="W952" s="67" t="str">
        <f>IFERROR(VLOOKUP(U952,Verfahren!$A$1:$E$15,5,FALSE),"")&amp;IFERROR(VLOOKUP(V952,Verfahren!A$17:B$20,2,FALSE),"")</f>
        <v/>
      </c>
      <c r="X952" s="67" t="str">
        <f t="shared" si="45"/>
        <v/>
      </c>
      <c r="Y952" s="67">
        <v>948</v>
      </c>
      <c r="Z952" s="67" t="str" cm="1">
        <f t="array" ref="Z952">IFERROR(INDEX($C$1:$C$1003,_xlfn.AGGREGATE(15,6,ROW($W$5:$W$1003)/(FIND("Wohngrundstück",$W$5:$W$1003,1)&gt;0),ROW()-4)),"")</f>
        <v/>
      </c>
      <c r="AA952" s="67" t="str" cm="1">
        <f t="array" ref="AA952">IFERROR(INDEX($C$1:$C$1003,_xlfn.AGGREGATE(15,6,ROW($U$5:$U$1003)/(FIND("123",$U$5:$U$1003,1)&gt;0),ROW()-4)),"")</f>
        <v/>
      </c>
      <c r="AB952" s="67" t="str" cm="1">
        <f t="array" ref="AB952">IFERROR(INDEX($C$1:$C$1003,_xlfn.AGGREGATE(15,6,ROW($W$5:$W$1003)/(FIND("Nichtwohngrundstück",$W$5:$W$1003,1)&gt;0),ROW()-4)),"")</f>
        <v/>
      </c>
      <c r="AC952" s="67" t="str" cm="1">
        <f t="array" ref="AC952">IFERROR(INDEX($C$1:$C$1003,_xlfn.AGGREGATE(15,6,ROW($W$5:$W$1003)/(FIND("Gebäude",$W$5:$W$1003,1)&gt;0),ROW()-4)),"")</f>
        <v/>
      </c>
      <c r="AD952" s="67" t="str" cm="1">
        <f t="array" ref="AD952">IFERROR(INDEX($C$1:$C$1003,_xlfn.AGGREGATE(15,6,ROW($W$5:$W$1003)/(FIND("LuF",$W$5:$W$1003,1)&gt;0),ROW()-4)),"")</f>
        <v/>
      </c>
      <c r="AE952" s="67" t="str" cm="1">
        <f t="array" ref="AE952">IFERROR(INDEX($C$1:$C$1003,_xlfn.AGGREGATE(15,6,ROW($P$5:$P$1003)/(FIND("Ja",$P$5:$P$1003,1)&gt;0),ROW()-4)),"")</f>
        <v/>
      </c>
      <c r="AF952" s="67" t="str" cm="1">
        <f t="array" ref="AF952">IFERROR(INDEX($C$1:$C$1003,_xlfn.AGGREGATE(15,6,ROW($V$5:$V$1003)/(FIND("1",$V$5:$V$1003,1)&gt;0),ROW()-4)),"")</f>
        <v/>
      </c>
    </row>
    <row r="953" spans="2:32" x14ac:dyDescent="0.35">
      <c r="B953" s="139"/>
      <c r="C953" s="139" t="str">
        <f>IF(B953&lt;&gt;"",COUNTIF($B$4:$B953,"&lt;&gt;"),"")</f>
        <v/>
      </c>
      <c r="D953" s="142"/>
      <c r="E953" s="139"/>
      <c r="F953" s="139"/>
      <c r="G953" s="139"/>
      <c r="H953" s="139"/>
      <c r="I953" s="142"/>
      <c r="J953" s="139"/>
      <c r="K953" s="139" t="str">
        <f>IFERROR(INDEX(PLZ!B:B,MATCH(I953,PLZ!A:A,0)),"")</f>
        <v/>
      </c>
      <c r="L953" s="139"/>
      <c r="M953" s="139" t="str">
        <f>IFERROR(IF(K953&lt;&gt;"Baden-Württemberg",VLOOKUP(L953,Params!A$28:A$36,1,FALSE),""),"")</f>
        <v/>
      </c>
      <c r="N953" s="147"/>
      <c r="O953" s="139"/>
      <c r="P953" s="139" t="str">
        <f t="shared" si="46"/>
        <v/>
      </c>
      <c r="Q953" s="139" t="str">
        <f t="shared" si="46"/>
        <v/>
      </c>
      <c r="R953" s="139" t="str">
        <f t="shared" si="46"/>
        <v/>
      </c>
      <c r="S953" s="147"/>
      <c r="T953" s="146" t="str" cm="1">
        <f t="array" aca="1" ref="T953" ca="1">IF(B953&lt;&gt;"",HYPERLINK("#'"&amp;MID(CELL("Dateiname",'Gemarkungen &amp; Flurstücke'!A$1),FIND("]",CELL("Dateiname",'Gemarkungen &amp; Flurstücke'!A$1))+1,31)&amp;"'!B6","Bitte ergänzen Sie die Angaben in ''Gemarkungen &amp; Flurstücke''!"),"")</f>
        <v/>
      </c>
      <c r="U953" s="42" t="str">
        <f>IFERROR(VLOOKUP(K953,Params!$A$2:$C$17,3,FALSE)&amp;VLOOKUP(L953,Params!$A$21:$C$23,3,FALSE)&amp;IFERROR(VLOOKUP(M953,Params!$A$28:$C$36,3,FALSE),"0"),"")</f>
        <v/>
      </c>
      <c r="V953" s="67" t="str">
        <f t="shared" si="44"/>
        <v/>
      </c>
      <c r="W953" s="67" t="str">
        <f>IFERROR(VLOOKUP(U953,Verfahren!$A$1:$E$15,5,FALSE),"")&amp;IFERROR(VLOOKUP(V953,Verfahren!A$17:B$20,2,FALSE),"")</f>
        <v/>
      </c>
      <c r="X953" s="67" t="str">
        <f t="shared" si="45"/>
        <v/>
      </c>
      <c r="Y953" s="67">
        <v>949</v>
      </c>
      <c r="Z953" s="67" t="str" cm="1">
        <f t="array" ref="Z953">IFERROR(INDEX($C$1:$C$1003,_xlfn.AGGREGATE(15,6,ROW($W$5:$W$1003)/(FIND("Wohngrundstück",$W$5:$W$1003,1)&gt;0),ROW()-4)),"")</f>
        <v/>
      </c>
      <c r="AA953" s="67" t="str" cm="1">
        <f t="array" ref="AA953">IFERROR(INDEX($C$1:$C$1003,_xlfn.AGGREGATE(15,6,ROW($U$5:$U$1003)/(FIND("123",$U$5:$U$1003,1)&gt;0),ROW()-4)),"")</f>
        <v/>
      </c>
      <c r="AB953" s="67" t="str" cm="1">
        <f t="array" ref="AB953">IFERROR(INDEX($C$1:$C$1003,_xlfn.AGGREGATE(15,6,ROW($W$5:$W$1003)/(FIND("Nichtwohngrundstück",$W$5:$W$1003,1)&gt;0),ROW()-4)),"")</f>
        <v/>
      </c>
      <c r="AC953" s="67" t="str" cm="1">
        <f t="array" ref="AC953">IFERROR(INDEX($C$1:$C$1003,_xlfn.AGGREGATE(15,6,ROW($W$5:$W$1003)/(FIND("Gebäude",$W$5:$W$1003,1)&gt;0),ROW()-4)),"")</f>
        <v/>
      </c>
      <c r="AD953" s="67" t="str" cm="1">
        <f t="array" ref="AD953">IFERROR(INDEX($C$1:$C$1003,_xlfn.AGGREGATE(15,6,ROW($W$5:$W$1003)/(FIND("LuF",$W$5:$W$1003,1)&gt;0),ROW()-4)),"")</f>
        <v/>
      </c>
      <c r="AE953" s="67" t="str" cm="1">
        <f t="array" ref="AE953">IFERROR(INDEX($C$1:$C$1003,_xlfn.AGGREGATE(15,6,ROW($P$5:$P$1003)/(FIND("Ja",$P$5:$P$1003,1)&gt;0),ROW()-4)),"")</f>
        <v/>
      </c>
      <c r="AF953" s="67" t="str" cm="1">
        <f t="array" ref="AF953">IFERROR(INDEX($C$1:$C$1003,_xlfn.AGGREGATE(15,6,ROW($V$5:$V$1003)/(FIND("1",$V$5:$V$1003,1)&gt;0),ROW()-4)),"")</f>
        <v/>
      </c>
    </row>
    <row r="954" spans="2:32" x14ac:dyDescent="0.35">
      <c r="B954" s="139"/>
      <c r="C954" s="139" t="str">
        <f>IF(B954&lt;&gt;"",COUNTIF($B$4:$B954,"&lt;&gt;"),"")</f>
        <v/>
      </c>
      <c r="D954" s="142"/>
      <c r="E954" s="139"/>
      <c r="F954" s="139"/>
      <c r="G954" s="139"/>
      <c r="H954" s="139"/>
      <c r="I954" s="142"/>
      <c r="J954" s="139"/>
      <c r="K954" s="139" t="str">
        <f>IFERROR(INDEX(PLZ!B:B,MATCH(I954,PLZ!A:A,0)),"")</f>
        <v/>
      </c>
      <c r="L954" s="139"/>
      <c r="M954" s="139" t="str">
        <f>IFERROR(IF(K954&lt;&gt;"Baden-Württemberg",VLOOKUP(L954,Params!A$28:A$36,1,FALSE),""),"")</f>
        <v/>
      </c>
      <c r="N954" s="147"/>
      <c r="O954" s="139"/>
      <c r="P954" s="139" t="str">
        <f t="shared" si="46"/>
        <v/>
      </c>
      <c r="Q954" s="139" t="str">
        <f t="shared" si="46"/>
        <v/>
      </c>
      <c r="R954" s="139" t="str">
        <f t="shared" si="46"/>
        <v/>
      </c>
      <c r="S954" s="147"/>
      <c r="T954" s="146" t="str" cm="1">
        <f t="array" aca="1" ref="T954" ca="1">IF(B954&lt;&gt;"",HYPERLINK("#'"&amp;MID(CELL("Dateiname",'Gemarkungen &amp; Flurstücke'!A$1),FIND("]",CELL("Dateiname",'Gemarkungen &amp; Flurstücke'!A$1))+1,31)&amp;"'!B6","Bitte ergänzen Sie die Angaben in ''Gemarkungen &amp; Flurstücke''!"),"")</f>
        <v/>
      </c>
      <c r="U954" s="42" t="str">
        <f>IFERROR(VLOOKUP(K954,Params!$A$2:$C$17,3,FALSE)&amp;VLOOKUP(L954,Params!$A$21:$C$23,3,FALSE)&amp;IFERROR(VLOOKUP(M954,Params!$A$28:$C$36,3,FALSE),"0"),"")</f>
        <v/>
      </c>
      <c r="V954" s="67" t="str">
        <f t="shared" si="44"/>
        <v/>
      </c>
      <c r="W954" s="67" t="str">
        <f>IFERROR(VLOOKUP(U954,Verfahren!$A$1:$E$15,5,FALSE),"")&amp;IFERROR(VLOOKUP(V954,Verfahren!A$17:B$20,2,FALSE),"")</f>
        <v/>
      </c>
      <c r="X954" s="67" t="str">
        <f t="shared" si="45"/>
        <v/>
      </c>
      <c r="Y954" s="67">
        <v>950</v>
      </c>
      <c r="Z954" s="67" t="str" cm="1">
        <f t="array" ref="Z954">IFERROR(INDEX($C$1:$C$1003,_xlfn.AGGREGATE(15,6,ROW($W$5:$W$1003)/(FIND("Wohngrundstück",$W$5:$W$1003,1)&gt;0),ROW()-4)),"")</f>
        <v/>
      </c>
      <c r="AA954" s="67" t="str" cm="1">
        <f t="array" ref="AA954">IFERROR(INDEX($C$1:$C$1003,_xlfn.AGGREGATE(15,6,ROW($U$5:$U$1003)/(FIND("123",$U$5:$U$1003,1)&gt;0),ROW()-4)),"")</f>
        <v/>
      </c>
      <c r="AB954" s="67" t="str" cm="1">
        <f t="array" ref="AB954">IFERROR(INDEX($C$1:$C$1003,_xlfn.AGGREGATE(15,6,ROW($W$5:$W$1003)/(FIND("Nichtwohngrundstück",$W$5:$W$1003,1)&gt;0),ROW()-4)),"")</f>
        <v/>
      </c>
      <c r="AC954" s="67" t="str" cm="1">
        <f t="array" ref="AC954">IFERROR(INDEX($C$1:$C$1003,_xlfn.AGGREGATE(15,6,ROW($W$5:$W$1003)/(FIND("Gebäude",$W$5:$W$1003,1)&gt;0),ROW()-4)),"")</f>
        <v/>
      </c>
      <c r="AD954" s="67" t="str" cm="1">
        <f t="array" ref="AD954">IFERROR(INDEX($C$1:$C$1003,_xlfn.AGGREGATE(15,6,ROW($W$5:$W$1003)/(FIND("LuF",$W$5:$W$1003,1)&gt;0),ROW()-4)),"")</f>
        <v/>
      </c>
      <c r="AE954" s="67" t="str" cm="1">
        <f t="array" ref="AE954">IFERROR(INDEX($C$1:$C$1003,_xlfn.AGGREGATE(15,6,ROW($P$5:$P$1003)/(FIND("Ja",$P$5:$P$1003,1)&gt;0),ROW()-4)),"")</f>
        <v/>
      </c>
      <c r="AF954" s="67" t="str" cm="1">
        <f t="array" ref="AF954">IFERROR(INDEX($C$1:$C$1003,_xlfn.AGGREGATE(15,6,ROW($V$5:$V$1003)/(FIND("1",$V$5:$V$1003,1)&gt;0),ROW()-4)),"")</f>
        <v/>
      </c>
    </row>
    <row r="955" spans="2:32" x14ac:dyDescent="0.35">
      <c r="B955" s="139"/>
      <c r="C955" s="139" t="str">
        <f>IF(B955&lt;&gt;"",COUNTIF($B$4:$B955,"&lt;&gt;"),"")</f>
        <v/>
      </c>
      <c r="D955" s="142"/>
      <c r="E955" s="139"/>
      <c r="F955" s="139"/>
      <c r="G955" s="139"/>
      <c r="H955" s="139"/>
      <c r="I955" s="142"/>
      <c r="J955" s="139"/>
      <c r="K955" s="139" t="str">
        <f>IFERROR(INDEX(PLZ!B:B,MATCH(I955,PLZ!A:A,0)),"")</f>
        <v/>
      </c>
      <c r="L955" s="139"/>
      <c r="M955" s="139" t="str">
        <f>IFERROR(IF(K955&lt;&gt;"Baden-Württemberg",VLOOKUP(L955,Params!A$28:A$36,1,FALSE),""),"")</f>
        <v/>
      </c>
      <c r="N955" s="147"/>
      <c r="O955" s="139"/>
      <c r="P955" s="139" t="str">
        <f t="shared" si="46"/>
        <v/>
      </c>
      <c r="Q955" s="139" t="str">
        <f t="shared" si="46"/>
        <v/>
      </c>
      <c r="R955" s="139" t="str">
        <f t="shared" si="46"/>
        <v/>
      </c>
      <c r="S955" s="147"/>
      <c r="T955" s="146" t="str" cm="1">
        <f t="array" aca="1" ref="T955" ca="1">IF(B955&lt;&gt;"",HYPERLINK("#'"&amp;MID(CELL("Dateiname",'Gemarkungen &amp; Flurstücke'!A$1),FIND("]",CELL("Dateiname",'Gemarkungen &amp; Flurstücke'!A$1))+1,31)&amp;"'!B6","Bitte ergänzen Sie die Angaben in ''Gemarkungen &amp; Flurstücke''!"),"")</f>
        <v/>
      </c>
      <c r="U955" s="42" t="str">
        <f>IFERROR(VLOOKUP(K955,Params!$A$2:$C$17,3,FALSE)&amp;VLOOKUP(L955,Params!$A$21:$C$23,3,FALSE)&amp;IFERROR(VLOOKUP(M955,Params!$A$28:$C$36,3,FALSE),"0"),"")</f>
        <v/>
      </c>
      <c r="V955" s="67" t="str">
        <f t="shared" si="44"/>
        <v/>
      </c>
      <c r="W955" s="67" t="str">
        <f>IFERROR(VLOOKUP(U955,Verfahren!$A$1:$E$15,5,FALSE),"")&amp;IFERROR(VLOOKUP(V955,Verfahren!A$17:B$20,2,FALSE),"")</f>
        <v/>
      </c>
      <c r="X955" s="67" t="str">
        <f t="shared" si="45"/>
        <v/>
      </c>
      <c r="Y955" s="67">
        <v>951</v>
      </c>
      <c r="Z955" s="67" t="str" cm="1">
        <f t="array" ref="Z955">IFERROR(INDEX($C$1:$C$1003,_xlfn.AGGREGATE(15,6,ROW($W$5:$W$1003)/(FIND("Wohngrundstück",$W$5:$W$1003,1)&gt;0),ROW()-4)),"")</f>
        <v/>
      </c>
      <c r="AA955" s="67" t="str" cm="1">
        <f t="array" ref="AA955">IFERROR(INDEX($C$1:$C$1003,_xlfn.AGGREGATE(15,6,ROW($U$5:$U$1003)/(FIND("123",$U$5:$U$1003,1)&gt;0),ROW()-4)),"")</f>
        <v/>
      </c>
      <c r="AB955" s="67" t="str" cm="1">
        <f t="array" ref="AB955">IFERROR(INDEX($C$1:$C$1003,_xlfn.AGGREGATE(15,6,ROW($W$5:$W$1003)/(FIND("Nichtwohngrundstück",$W$5:$W$1003,1)&gt;0),ROW()-4)),"")</f>
        <v/>
      </c>
      <c r="AC955" s="67" t="str" cm="1">
        <f t="array" ref="AC955">IFERROR(INDEX($C$1:$C$1003,_xlfn.AGGREGATE(15,6,ROW($W$5:$W$1003)/(FIND("Gebäude",$W$5:$W$1003,1)&gt;0),ROW()-4)),"")</f>
        <v/>
      </c>
      <c r="AD955" s="67" t="str" cm="1">
        <f t="array" ref="AD955">IFERROR(INDEX($C$1:$C$1003,_xlfn.AGGREGATE(15,6,ROW($W$5:$W$1003)/(FIND("LuF",$W$5:$W$1003,1)&gt;0),ROW()-4)),"")</f>
        <v/>
      </c>
      <c r="AE955" s="67" t="str" cm="1">
        <f t="array" ref="AE955">IFERROR(INDEX($C$1:$C$1003,_xlfn.AGGREGATE(15,6,ROW($P$5:$P$1003)/(FIND("Ja",$P$5:$P$1003,1)&gt;0),ROW()-4)),"")</f>
        <v/>
      </c>
      <c r="AF955" s="67" t="str" cm="1">
        <f t="array" ref="AF955">IFERROR(INDEX($C$1:$C$1003,_xlfn.AGGREGATE(15,6,ROW($V$5:$V$1003)/(FIND("1",$V$5:$V$1003,1)&gt;0),ROW()-4)),"")</f>
        <v/>
      </c>
    </row>
    <row r="956" spans="2:32" x14ac:dyDescent="0.35">
      <c r="B956" s="139"/>
      <c r="C956" s="139" t="str">
        <f>IF(B956&lt;&gt;"",COUNTIF($B$4:$B956,"&lt;&gt;"),"")</f>
        <v/>
      </c>
      <c r="D956" s="142"/>
      <c r="E956" s="139"/>
      <c r="F956" s="139"/>
      <c r="G956" s="139"/>
      <c r="H956" s="139"/>
      <c r="I956" s="142"/>
      <c r="J956" s="139"/>
      <c r="K956" s="139" t="str">
        <f>IFERROR(INDEX(PLZ!B:B,MATCH(I956,PLZ!A:A,0)),"")</f>
        <v/>
      </c>
      <c r="L956" s="139"/>
      <c r="M956" s="139" t="str">
        <f>IFERROR(IF(K956&lt;&gt;"Baden-Württemberg",VLOOKUP(L956,Params!A$28:A$36,1,FALSE),""),"")</f>
        <v/>
      </c>
      <c r="N956" s="147"/>
      <c r="O956" s="139"/>
      <c r="P956" s="139" t="str">
        <f t="shared" si="46"/>
        <v/>
      </c>
      <c r="Q956" s="139" t="str">
        <f t="shared" si="46"/>
        <v/>
      </c>
      <c r="R956" s="139" t="str">
        <f t="shared" si="46"/>
        <v/>
      </c>
      <c r="S956" s="147"/>
      <c r="T956" s="146" t="str" cm="1">
        <f t="array" aca="1" ref="T956" ca="1">IF(B956&lt;&gt;"",HYPERLINK("#'"&amp;MID(CELL("Dateiname",'Gemarkungen &amp; Flurstücke'!A$1),FIND("]",CELL("Dateiname",'Gemarkungen &amp; Flurstücke'!A$1))+1,31)&amp;"'!B6","Bitte ergänzen Sie die Angaben in ''Gemarkungen &amp; Flurstücke''!"),"")</f>
        <v/>
      </c>
      <c r="U956" s="42" t="str">
        <f>IFERROR(VLOOKUP(K956,Params!$A$2:$C$17,3,FALSE)&amp;VLOOKUP(L956,Params!$A$21:$C$23,3,FALSE)&amp;IFERROR(VLOOKUP(M956,Params!$A$28:$C$36,3,FALSE),"0"),"")</f>
        <v/>
      </c>
      <c r="V956" s="67" t="str">
        <f t="shared" si="44"/>
        <v/>
      </c>
      <c r="W956" s="67" t="str">
        <f>IFERROR(VLOOKUP(U956,Verfahren!$A$1:$E$15,5,FALSE),"")&amp;IFERROR(VLOOKUP(V956,Verfahren!A$17:B$20,2,FALSE),"")</f>
        <v/>
      </c>
      <c r="X956" s="67" t="str">
        <f t="shared" si="45"/>
        <v/>
      </c>
      <c r="Y956" s="67">
        <v>952</v>
      </c>
      <c r="Z956" s="67" t="str" cm="1">
        <f t="array" ref="Z956">IFERROR(INDEX($C$1:$C$1003,_xlfn.AGGREGATE(15,6,ROW($W$5:$W$1003)/(FIND("Wohngrundstück",$W$5:$W$1003,1)&gt;0),ROW()-4)),"")</f>
        <v/>
      </c>
      <c r="AA956" s="67" t="str" cm="1">
        <f t="array" ref="AA956">IFERROR(INDEX($C$1:$C$1003,_xlfn.AGGREGATE(15,6,ROW($U$5:$U$1003)/(FIND("123",$U$5:$U$1003,1)&gt;0),ROW()-4)),"")</f>
        <v/>
      </c>
      <c r="AB956" s="67" t="str" cm="1">
        <f t="array" ref="AB956">IFERROR(INDEX($C$1:$C$1003,_xlfn.AGGREGATE(15,6,ROW($W$5:$W$1003)/(FIND("Nichtwohngrundstück",$W$5:$W$1003,1)&gt;0),ROW()-4)),"")</f>
        <v/>
      </c>
      <c r="AC956" s="67" t="str" cm="1">
        <f t="array" ref="AC956">IFERROR(INDEX($C$1:$C$1003,_xlfn.AGGREGATE(15,6,ROW($W$5:$W$1003)/(FIND("Gebäude",$W$5:$W$1003,1)&gt;0),ROW()-4)),"")</f>
        <v/>
      </c>
      <c r="AD956" s="67" t="str" cm="1">
        <f t="array" ref="AD956">IFERROR(INDEX($C$1:$C$1003,_xlfn.AGGREGATE(15,6,ROW($W$5:$W$1003)/(FIND("LuF",$W$5:$W$1003,1)&gt;0),ROW()-4)),"")</f>
        <v/>
      </c>
      <c r="AE956" s="67" t="str" cm="1">
        <f t="array" ref="AE956">IFERROR(INDEX($C$1:$C$1003,_xlfn.AGGREGATE(15,6,ROW($P$5:$P$1003)/(FIND("Ja",$P$5:$P$1003,1)&gt;0),ROW()-4)),"")</f>
        <v/>
      </c>
      <c r="AF956" s="67" t="str" cm="1">
        <f t="array" ref="AF956">IFERROR(INDEX($C$1:$C$1003,_xlfn.AGGREGATE(15,6,ROW($V$5:$V$1003)/(FIND("1",$V$5:$V$1003,1)&gt;0),ROW()-4)),"")</f>
        <v/>
      </c>
    </row>
    <row r="957" spans="2:32" x14ac:dyDescent="0.35">
      <c r="B957" s="139"/>
      <c r="C957" s="139" t="str">
        <f>IF(B957&lt;&gt;"",COUNTIF($B$4:$B957,"&lt;&gt;"),"")</f>
        <v/>
      </c>
      <c r="D957" s="142"/>
      <c r="E957" s="139"/>
      <c r="F957" s="139"/>
      <c r="G957" s="139"/>
      <c r="H957" s="139"/>
      <c r="I957" s="142"/>
      <c r="J957" s="139"/>
      <c r="K957" s="139" t="str">
        <f>IFERROR(INDEX(PLZ!B:B,MATCH(I957,PLZ!A:A,0)),"")</f>
        <v/>
      </c>
      <c r="L957" s="139"/>
      <c r="M957" s="139" t="str">
        <f>IFERROR(IF(K957&lt;&gt;"Baden-Württemberg",VLOOKUP(L957,Params!A$28:A$36,1,FALSE),""),"")</f>
        <v/>
      </c>
      <c r="N957" s="147"/>
      <c r="O957" s="139"/>
      <c r="P957" s="139" t="str">
        <f t="shared" si="46"/>
        <v/>
      </c>
      <c r="Q957" s="139" t="str">
        <f t="shared" si="46"/>
        <v/>
      </c>
      <c r="R957" s="139" t="str">
        <f t="shared" si="46"/>
        <v/>
      </c>
      <c r="S957" s="147"/>
      <c r="T957" s="146" t="str" cm="1">
        <f t="array" aca="1" ref="T957" ca="1">IF(B957&lt;&gt;"",HYPERLINK("#'"&amp;MID(CELL("Dateiname",'Gemarkungen &amp; Flurstücke'!A$1),FIND("]",CELL("Dateiname",'Gemarkungen &amp; Flurstücke'!A$1))+1,31)&amp;"'!B6","Bitte ergänzen Sie die Angaben in ''Gemarkungen &amp; Flurstücke''!"),"")</f>
        <v/>
      </c>
      <c r="U957" s="42" t="str">
        <f>IFERROR(VLOOKUP(K957,Params!$A$2:$C$17,3,FALSE)&amp;VLOOKUP(L957,Params!$A$21:$C$23,3,FALSE)&amp;IFERROR(VLOOKUP(M957,Params!$A$28:$C$36,3,FALSE),"0"),"")</f>
        <v/>
      </c>
      <c r="V957" s="67" t="str">
        <f t="shared" si="44"/>
        <v/>
      </c>
      <c r="W957" s="67" t="str">
        <f>IFERROR(VLOOKUP(U957,Verfahren!$A$1:$E$15,5,FALSE),"")&amp;IFERROR(VLOOKUP(V957,Verfahren!A$17:B$20,2,FALSE),"")</f>
        <v/>
      </c>
      <c r="X957" s="67" t="str">
        <f t="shared" si="45"/>
        <v/>
      </c>
      <c r="Y957" s="67">
        <v>953</v>
      </c>
      <c r="Z957" s="67" t="str" cm="1">
        <f t="array" ref="Z957">IFERROR(INDEX($C$1:$C$1003,_xlfn.AGGREGATE(15,6,ROW($W$5:$W$1003)/(FIND("Wohngrundstück",$W$5:$W$1003,1)&gt;0),ROW()-4)),"")</f>
        <v/>
      </c>
      <c r="AA957" s="67" t="str" cm="1">
        <f t="array" ref="AA957">IFERROR(INDEX($C$1:$C$1003,_xlfn.AGGREGATE(15,6,ROW($U$5:$U$1003)/(FIND("123",$U$5:$U$1003,1)&gt;0),ROW()-4)),"")</f>
        <v/>
      </c>
      <c r="AB957" s="67" t="str" cm="1">
        <f t="array" ref="AB957">IFERROR(INDEX($C$1:$C$1003,_xlfn.AGGREGATE(15,6,ROW($W$5:$W$1003)/(FIND("Nichtwohngrundstück",$W$5:$W$1003,1)&gt;0),ROW()-4)),"")</f>
        <v/>
      </c>
      <c r="AC957" s="67" t="str" cm="1">
        <f t="array" ref="AC957">IFERROR(INDEX($C$1:$C$1003,_xlfn.AGGREGATE(15,6,ROW($W$5:$W$1003)/(FIND("Gebäude",$W$5:$W$1003,1)&gt;0),ROW()-4)),"")</f>
        <v/>
      </c>
      <c r="AD957" s="67" t="str" cm="1">
        <f t="array" ref="AD957">IFERROR(INDEX($C$1:$C$1003,_xlfn.AGGREGATE(15,6,ROW($W$5:$W$1003)/(FIND("LuF",$W$5:$W$1003,1)&gt;0),ROW()-4)),"")</f>
        <v/>
      </c>
      <c r="AE957" s="67" t="str" cm="1">
        <f t="array" ref="AE957">IFERROR(INDEX($C$1:$C$1003,_xlfn.AGGREGATE(15,6,ROW($P$5:$P$1003)/(FIND("Ja",$P$5:$P$1003,1)&gt;0),ROW()-4)),"")</f>
        <v/>
      </c>
      <c r="AF957" s="67" t="str" cm="1">
        <f t="array" ref="AF957">IFERROR(INDEX($C$1:$C$1003,_xlfn.AGGREGATE(15,6,ROW($V$5:$V$1003)/(FIND("1",$V$5:$V$1003,1)&gt;0),ROW()-4)),"")</f>
        <v/>
      </c>
    </row>
    <row r="958" spans="2:32" x14ac:dyDescent="0.35">
      <c r="B958" s="139"/>
      <c r="C958" s="139" t="str">
        <f>IF(B958&lt;&gt;"",COUNTIF($B$4:$B958,"&lt;&gt;"),"")</f>
        <v/>
      </c>
      <c r="D958" s="142"/>
      <c r="E958" s="139"/>
      <c r="F958" s="139"/>
      <c r="G958" s="139"/>
      <c r="H958" s="139"/>
      <c r="I958" s="142"/>
      <c r="J958" s="139"/>
      <c r="K958" s="139" t="str">
        <f>IFERROR(INDEX(PLZ!B:B,MATCH(I958,PLZ!A:A,0)),"")</f>
        <v/>
      </c>
      <c r="L958" s="139"/>
      <c r="M958" s="139" t="str">
        <f>IFERROR(IF(K958&lt;&gt;"Baden-Württemberg",VLOOKUP(L958,Params!A$28:A$36,1,FALSE),""),"")</f>
        <v/>
      </c>
      <c r="N958" s="147"/>
      <c r="O958" s="139"/>
      <c r="P958" s="139" t="str">
        <f t="shared" si="46"/>
        <v/>
      </c>
      <c r="Q958" s="139" t="str">
        <f t="shared" si="46"/>
        <v/>
      </c>
      <c r="R958" s="139" t="str">
        <f t="shared" si="46"/>
        <v/>
      </c>
      <c r="S958" s="147"/>
      <c r="T958" s="146" t="str" cm="1">
        <f t="array" aca="1" ref="T958" ca="1">IF(B958&lt;&gt;"",HYPERLINK("#'"&amp;MID(CELL("Dateiname",'Gemarkungen &amp; Flurstücke'!A$1),FIND("]",CELL("Dateiname",'Gemarkungen &amp; Flurstücke'!A$1))+1,31)&amp;"'!B6","Bitte ergänzen Sie die Angaben in ''Gemarkungen &amp; Flurstücke''!"),"")</f>
        <v/>
      </c>
      <c r="U958" s="42" t="str">
        <f>IFERROR(VLOOKUP(K958,Params!$A$2:$C$17,3,FALSE)&amp;VLOOKUP(L958,Params!$A$21:$C$23,3,FALSE)&amp;IFERROR(VLOOKUP(M958,Params!$A$28:$C$36,3,FALSE),"0"),"")</f>
        <v/>
      </c>
      <c r="V958" s="67" t="str">
        <f t="shared" si="44"/>
        <v/>
      </c>
      <c r="W958" s="67" t="str">
        <f>IFERROR(VLOOKUP(U958,Verfahren!$A$1:$E$15,5,FALSE),"")&amp;IFERROR(VLOOKUP(V958,Verfahren!A$17:B$20,2,FALSE),"")</f>
        <v/>
      </c>
      <c r="X958" s="67" t="str">
        <f t="shared" si="45"/>
        <v/>
      </c>
      <c r="Y958" s="67">
        <v>954</v>
      </c>
      <c r="Z958" s="67" t="str" cm="1">
        <f t="array" ref="Z958">IFERROR(INDEX($C$1:$C$1003,_xlfn.AGGREGATE(15,6,ROW($W$5:$W$1003)/(FIND("Wohngrundstück",$W$5:$W$1003,1)&gt;0),ROW()-4)),"")</f>
        <v/>
      </c>
      <c r="AA958" s="67" t="str" cm="1">
        <f t="array" ref="AA958">IFERROR(INDEX($C$1:$C$1003,_xlfn.AGGREGATE(15,6,ROW($U$5:$U$1003)/(FIND("123",$U$5:$U$1003,1)&gt;0),ROW()-4)),"")</f>
        <v/>
      </c>
      <c r="AB958" s="67" t="str" cm="1">
        <f t="array" ref="AB958">IFERROR(INDEX($C$1:$C$1003,_xlfn.AGGREGATE(15,6,ROW($W$5:$W$1003)/(FIND("Nichtwohngrundstück",$W$5:$W$1003,1)&gt;0),ROW()-4)),"")</f>
        <v/>
      </c>
      <c r="AC958" s="67" t="str" cm="1">
        <f t="array" ref="AC958">IFERROR(INDEX($C$1:$C$1003,_xlfn.AGGREGATE(15,6,ROW($W$5:$W$1003)/(FIND("Gebäude",$W$5:$W$1003,1)&gt;0),ROW()-4)),"")</f>
        <v/>
      </c>
      <c r="AD958" s="67" t="str" cm="1">
        <f t="array" ref="AD958">IFERROR(INDEX($C$1:$C$1003,_xlfn.AGGREGATE(15,6,ROW($W$5:$W$1003)/(FIND("LuF",$W$5:$W$1003,1)&gt;0),ROW()-4)),"")</f>
        <v/>
      </c>
      <c r="AE958" s="67" t="str" cm="1">
        <f t="array" ref="AE958">IFERROR(INDEX($C$1:$C$1003,_xlfn.AGGREGATE(15,6,ROW($P$5:$P$1003)/(FIND("Ja",$P$5:$P$1003,1)&gt;0),ROW()-4)),"")</f>
        <v/>
      </c>
      <c r="AF958" s="67" t="str" cm="1">
        <f t="array" ref="AF958">IFERROR(INDEX($C$1:$C$1003,_xlfn.AGGREGATE(15,6,ROW($V$5:$V$1003)/(FIND("1",$V$5:$V$1003,1)&gt;0),ROW()-4)),"")</f>
        <v/>
      </c>
    </row>
    <row r="959" spans="2:32" x14ac:dyDescent="0.35">
      <c r="B959" s="139"/>
      <c r="C959" s="139" t="str">
        <f>IF(B959&lt;&gt;"",COUNTIF($B$4:$B959,"&lt;&gt;"),"")</f>
        <v/>
      </c>
      <c r="D959" s="142"/>
      <c r="E959" s="139"/>
      <c r="F959" s="139"/>
      <c r="G959" s="139"/>
      <c r="H959" s="139"/>
      <c r="I959" s="142"/>
      <c r="J959" s="139"/>
      <c r="K959" s="139" t="str">
        <f>IFERROR(INDEX(PLZ!B:B,MATCH(I959,PLZ!A:A,0)),"")</f>
        <v/>
      </c>
      <c r="L959" s="139"/>
      <c r="M959" s="139" t="str">
        <f>IFERROR(IF(K959&lt;&gt;"Baden-Württemberg",VLOOKUP(L959,Params!A$28:A$36,1,FALSE),""),"")</f>
        <v/>
      </c>
      <c r="N959" s="147"/>
      <c r="O959" s="139"/>
      <c r="P959" s="139" t="str">
        <f t="shared" si="46"/>
        <v/>
      </c>
      <c r="Q959" s="139" t="str">
        <f t="shared" si="46"/>
        <v/>
      </c>
      <c r="R959" s="139" t="str">
        <f t="shared" si="46"/>
        <v/>
      </c>
      <c r="S959" s="147"/>
      <c r="T959" s="146" t="str" cm="1">
        <f t="array" aca="1" ref="T959" ca="1">IF(B959&lt;&gt;"",HYPERLINK("#'"&amp;MID(CELL("Dateiname",'Gemarkungen &amp; Flurstücke'!A$1),FIND("]",CELL("Dateiname",'Gemarkungen &amp; Flurstücke'!A$1))+1,31)&amp;"'!B6","Bitte ergänzen Sie die Angaben in ''Gemarkungen &amp; Flurstücke''!"),"")</f>
        <v/>
      </c>
      <c r="U959" s="42" t="str">
        <f>IFERROR(VLOOKUP(K959,Params!$A$2:$C$17,3,FALSE)&amp;VLOOKUP(L959,Params!$A$21:$C$23,3,FALSE)&amp;IFERROR(VLOOKUP(M959,Params!$A$28:$C$36,3,FALSE),"0"),"")</f>
        <v/>
      </c>
      <c r="V959" s="67" t="str">
        <f t="shared" si="44"/>
        <v/>
      </c>
      <c r="W959" s="67" t="str">
        <f>IFERROR(VLOOKUP(U959,Verfahren!$A$1:$E$15,5,FALSE),"")&amp;IFERROR(VLOOKUP(V959,Verfahren!A$17:B$20,2,FALSE),"")</f>
        <v/>
      </c>
      <c r="X959" s="67" t="str">
        <f t="shared" si="45"/>
        <v/>
      </c>
      <c r="Y959" s="67">
        <v>955</v>
      </c>
      <c r="Z959" s="67" t="str" cm="1">
        <f t="array" ref="Z959">IFERROR(INDEX($C$1:$C$1003,_xlfn.AGGREGATE(15,6,ROW($W$5:$W$1003)/(FIND("Wohngrundstück",$W$5:$W$1003,1)&gt;0),ROW()-4)),"")</f>
        <v/>
      </c>
      <c r="AA959" s="67" t="str" cm="1">
        <f t="array" ref="AA959">IFERROR(INDEX($C$1:$C$1003,_xlfn.AGGREGATE(15,6,ROW($U$5:$U$1003)/(FIND("123",$U$5:$U$1003,1)&gt;0),ROW()-4)),"")</f>
        <v/>
      </c>
      <c r="AB959" s="67" t="str" cm="1">
        <f t="array" ref="AB959">IFERROR(INDEX($C$1:$C$1003,_xlfn.AGGREGATE(15,6,ROW($W$5:$W$1003)/(FIND("Nichtwohngrundstück",$W$5:$W$1003,1)&gt;0),ROW()-4)),"")</f>
        <v/>
      </c>
      <c r="AC959" s="67" t="str" cm="1">
        <f t="array" ref="AC959">IFERROR(INDEX($C$1:$C$1003,_xlfn.AGGREGATE(15,6,ROW($W$5:$W$1003)/(FIND("Gebäude",$W$5:$W$1003,1)&gt;0),ROW()-4)),"")</f>
        <v/>
      </c>
      <c r="AD959" s="67" t="str" cm="1">
        <f t="array" ref="AD959">IFERROR(INDEX($C$1:$C$1003,_xlfn.AGGREGATE(15,6,ROW($W$5:$W$1003)/(FIND("LuF",$W$5:$W$1003,1)&gt;0),ROW()-4)),"")</f>
        <v/>
      </c>
      <c r="AE959" s="67" t="str" cm="1">
        <f t="array" ref="AE959">IFERROR(INDEX($C$1:$C$1003,_xlfn.AGGREGATE(15,6,ROW($P$5:$P$1003)/(FIND("Ja",$P$5:$P$1003,1)&gt;0),ROW()-4)),"")</f>
        <v/>
      </c>
      <c r="AF959" s="67" t="str" cm="1">
        <f t="array" ref="AF959">IFERROR(INDEX($C$1:$C$1003,_xlfn.AGGREGATE(15,6,ROW($V$5:$V$1003)/(FIND("1",$V$5:$V$1003,1)&gt;0),ROW()-4)),"")</f>
        <v/>
      </c>
    </row>
    <row r="960" spans="2:32" x14ac:dyDescent="0.35">
      <c r="B960" s="139"/>
      <c r="C960" s="139" t="str">
        <f>IF(B960&lt;&gt;"",COUNTIF($B$4:$B960,"&lt;&gt;"),"")</f>
        <v/>
      </c>
      <c r="D960" s="142"/>
      <c r="E960" s="139"/>
      <c r="F960" s="139"/>
      <c r="G960" s="139"/>
      <c r="H960" s="139"/>
      <c r="I960" s="142"/>
      <c r="J960" s="139"/>
      <c r="K960" s="139" t="str">
        <f>IFERROR(INDEX(PLZ!B:B,MATCH(I960,PLZ!A:A,0)),"")</f>
        <v/>
      </c>
      <c r="L960" s="139"/>
      <c r="M960" s="139" t="str">
        <f>IFERROR(IF(K960&lt;&gt;"Baden-Württemberg",VLOOKUP(L960,Params!A$28:A$36,1,FALSE),""),"")</f>
        <v/>
      </c>
      <c r="N960" s="147"/>
      <c r="O960" s="139"/>
      <c r="P960" s="139" t="str">
        <f t="shared" si="46"/>
        <v/>
      </c>
      <c r="Q960" s="139" t="str">
        <f t="shared" si="46"/>
        <v/>
      </c>
      <c r="R960" s="139" t="str">
        <f t="shared" si="46"/>
        <v/>
      </c>
      <c r="S960" s="147"/>
      <c r="T960" s="146" t="str" cm="1">
        <f t="array" aca="1" ref="T960" ca="1">IF(B960&lt;&gt;"",HYPERLINK("#'"&amp;MID(CELL("Dateiname",'Gemarkungen &amp; Flurstücke'!A$1),FIND("]",CELL("Dateiname",'Gemarkungen &amp; Flurstücke'!A$1))+1,31)&amp;"'!B6","Bitte ergänzen Sie die Angaben in ''Gemarkungen &amp; Flurstücke''!"),"")</f>
        <v/>
      </c>
      <c r="U960" s="42" t="str">
        <f>IFERROR(VLOOKUP(K960,Params!$A$2:$C$17,3,FALSE)&amp;VLOOKUP(L960,Params!$A$21:$C$23,3,FALSE)&amp;IFERROR(VLOOKUP(M960,Params!$A$28:$C$36,3,FALSE),"0"),"")</f>
        <v/>
      </c>
      <c r="V960" s="67" t="str">
        <f t="shared" si="44"/>
        <v/>
      </c>
      <c r="W960" s="67" t="str">
        <f>IFERROR(VLOOKUP(U960,Verfahren!$A$1:$E$15,5,FALSE),"")&amp;IFERROR(VLOOKUP(V960,Verfahren!A$17:B$20,2,FALSE),"")</f>
        <v/>
      </c>
      <c r="X960" s="67" t="str">
        <f t="shared" si="45"/>
        <v/>
      </c>
      <c r="Y960" s="67">
        <v>956</v>
      </c>
      <c r="Z960" s="67" t="str" cm="1">
        <f t="array" ref="Z960">IFERROR(INDEX($C$1:$C$1003,_xlfn.AGGREGATE(15,6,ROW($W$5:$W$1003)/(FIND("Wohngrundstück",$W$5:$W$1003,1)&gt;0),ROW()-4)),"")</f>
        <v/>
      </c>
      <c r="AA960" s="67" t="str" cm="1">
        <f t="array" ref="AA960">IFERROR(INDEX($C$1:$C$1003,_xlfn.AGGREGATE(15,6,ROW($U$5:$U$1003)/(FIND("123",$U$5:$U$1003,1)&gt;0),ROW()-4)),"")</f>
        <v/>
      </c>
      <c r="AB960" s="67" t="str" cm="1">
        <f t="array" ref="AB960">IFERROR(INDEX($C$1:$C$1003,_xlfn.AGGREGATE(15,6,ROW($W$5:$W$1003)/(FIND("Nichtwohngrundstück",$W$5:$W$1003,1)&gt;0),ROW()-4)),"")</f>
        <v/>
      </c>
      <c r="AC960" s="67" t="str" cm="1">
        <f t="array" ref="AC960">IFERROR(INDEX($C$1:$C$1003,_xlfn.AGGREGATE(15,6,ROW($W$5:$W$1003)/(FIND("Gebäude",$W$5:$W$1003,1)&gt;0),ROW()-4)),"")</f>
        <v/>
      </c>
      <c r="AD960" s="67" t="str" cm="1">
        <f t="array" ref="AD960">IFERROR(INDEX($C$1:$C$1003,_xlfn.AGGREGATE(15,6,ROW($W$5:$W$1003)/(FIND("LuF",$W$5:$W$1003,1)&gt;0),ROW()-4)),"")</f>
        <v/>
      </c>
      <c r="AE960" s="67" t="str" cm="1">
        <f t="array" ref="AE960">IFERROR(INDEX($C$1:$C$1003,_xlfn.AGGREGATE(15,6,ROW($P$5:$P$1003)/(FIND("Ja",$P$5:$P$1003,1)&gt;0),ROW()-4)),"")</f>
        <v/>
      </c>
      <c r="AF960" s="67" t="str" cm="1">
        <f t="array" ref="AF960">IFERROR(INDEX($C$1:$C$1003,_xlfn.AGGREGATE(15,6,ROW($V$5:$V$1003)/(FIND("1",$V$5:$V$1003,1)&gt;0),ROW()-4)),"")</f>
        <v/>
      </c>
    </row>
    <row r="961" spans="2:32" x14ac:dyDescent="0.35">
      <c r="B961" s="139"/>
      <c r="C961" s="139" t="str">
        <f>IF(B961&lt;&gt;"",COUNTIF($B$4:$B961,"&lt;&gt;"),"")</f>
        <v/>
      </c>
      <c r="D961" s="142"/>
      <c r="E961" s="139"/>
      <c r="F961" s="139"/>
      <c r="G961" s="139"/>
      <c r="H961" s="139"/>
      <c r="I961" s="142"/>
      <c r="J961" s="139"/>
      <c r="K961" s="139" t="str">
        <f>IFERROR(INDEX(PLZ!B:B,MATCH(I961,PLZ!A:A,0)),"")</f>
        <v/>
      </c>
      <c r="L961" s="139"/>
      <c r="M961" s="139" t="str">
        <f>IFERROR(IF(K961&lt;&gt;"Baden-Württemberg",VLOOKUP(L961,Params!A$28:A$36,1,FALSE),""),"")</f>
        <v/>
      </c>
      <c r="N961" s="147"/>
      <c r="O961" s="139"/>
      <c r="P961" s="139" t="str">
        <f t="shared" si="46"/>
        <v/>
      </c>
      <c r="Q961" s="139" t="str">
        <f t="shared" si="46"/>
        <v/>
      </c>
      <c r="R961" s="139" t="str">
        <f t="shared" si="46"/>
        <v/>
      </c>
      <c r="S961" s="147"/>
      <c r="T961" s="146" t="str" cm="1">
        <f t="array" aca="1" ref="T961" ca="1">IF(B961&lt;&gt;"",HYPERLINK("#'"&amp;MID(CELL("Dateiname",'Gemarkungen &amp; Flurstücke'!A$1),FIND("]",CELL("Dateiname",'Gemarkungen &amp; Flurstücke'!A$1))+1,31)&amp;"'!B6","Bitte ergänzen Sie die Angaben in ''Gemarkungen &amp; Flurstücke''!"),"")</f>
        <v/>
      </c>
      <c r="U961" s="42" t="str">
        <f>IFERROR(VLOOKUP(K961,Params!$A$2:$C$17,3,FALSE)&amp;VLOOKUP(L961,Params!$A$21:$C$23,3,FALSE)&amp;IFERROR(VLOOKUP(M961,Params!$A$28:$C$36,3,FALSE),"0"),"")</f>
        <v/>
      </c>
      <c r="V961" s="67" t="str">
        <f t="shared" si="44"/>
        <v/>
      </c>
      <c r="W961" s="67" t="str">
        <f>IFERROR(VLOOKUP(U961,Verfahren!$A$1:$E$15,5,FALSE),"")&amp;IFERROR(VLOOKUP(V961,Verfahren!A$17:B$20,2,FALSE),"")</f>
        <v/>
      </c>
      <c r="X961" s="67" t="str">
        <f t="shared" si="45"/>
        <v/>
      </c>
      <c r="Y961" s="67">
        <v>957</v>
      </c>
      <c r="Z961" s="67" t="str" cm="1">
        <f t="array" ref="Z961">IFERROR(INDEX($C$1:$C$1003,_xlfn.AGGREGATE(15,6,ROW($W$5:$W$1003)/(FIND("Wohngrundstück",$W$5:$W$1003,1)&gt;0),ROW()-4)),"")</f>
        <v/>
      </c>
      <c r="AA961" s="67" t="str" cm="1">
        <f t="array" ref="AA961">IFERROR(INDEX($C$1:$C$1003,_xlfn.AGGREGATE(15,6,ROW($U$5:$U$1003)/(FIND("123",$U$5:$U$1003,1)&gt;0),ROW()-4)),"")</f>
        <v/>
      </c>
      <c r="AB961" s="67" t="str" cm="1">
        <f t="array" ref="AB961">IFERROR(INDEX($C$1:$C$1003,_xlfn.AGGREGATE(15,6,ROW($W$5:$W$1003)/(FIND("Nichtwohngrundstück",$W$5:$W$1003,1)&gt;0),ROW()-4)),"")</f>
        <v/>
      </c>
      <c r="AC961" s="67" t="str" cm="1">
        <f t="array" ref="AC961">IFERROR(INDEX($C$1:$C$1003,_xlfn.AGGREGATE(15,6,ROW($W$5:$W$1003)/(FIND("Gebäude",$W$5:$W$1003,1)&gt;0),ROW()-4)),"")</f>
        <v/>
      </c>
      <c r="AD961" s="67" t="str" cm="1">
        <f t="array" ref="AD961">IFERROR(INDEX($C$1:$C$1003,_xlfn.AGGREGATE(15,6,ROW($W$5:$W$1003)/(FIND("LuF",$W$5:$W$1003,1)&gt;0),ROW()-4)),"")</f>
        <v/>
      </c>
      <c r="AE961" s="67" t="str" cm="1">
        <f t="array" ref="AE961">IFERROR(INDEX($C$1:$C$1003,_xlfn.AGGREGATE(15,6,ROW($P$5:$P$1003)/(FIND("Ja",$P$5:$P$1003,1)&gt;0),ROW()-4)),"")</f>
        <v/>
      </c>
      <c r="AF961" s="67" t="str" cm="1">
        <f t="array" ref="AF961">IFERROR(INDEX($C$1:$C$1003,_xlfn.AGGREGATE(15,6,ROW($V$5:$V$1003)/(FIND("1",$V$5:$V$1003,1)&gt;0),ROW()-4)),"")</f>
        <v/>
      </c>
    </row>
    <row r="962" spans="2:32" x14ac:dyDescent="0.35">
      <c r="B962" s="139"/>
      <c r="C962" s="139" t="str">
        <f>IF(B962&lt;&gt;"",COUNTIF($B$4:$B962,"&lt;&gt;"),"")</f>
        <v/>
      </c>
      <c r="D962" s="142"/>
      <c r="E962" s="139"/>
      <c r="F962" s="139"/>
      <c r="G962" s="139"/>
      <c r="H962" s="139"/>
      <c r="I962" s="142"/>
      <c r="J962" s="139"/>
      <c r="K962" s="139" t="str">
        <f>IFERROR(INDEX(PLZ!B:B,MATCH(I962,PLZ!A:A,0)),"")</f>
        <v/>
      </c>
      <c r="L962" s="139"/>
      <c r="M962" s="139" t="str">
        <f>IFERROR(IF(K962&lt;&gt;"Baden-Württemberg",VLOOKUP(L962,Params!A$28:A$36,1,FALSE),""),"")</f>
        <v/>
      </c>
      <c r="N962" s="147"/>
      <c r="O962" s="139"/>
      <c r="P962" s="139" t="str">
        <f t="shared" si="46"/>
        <v/>
      </c>
      <c r="Q962" s="139" t="str">
        <f t="shared" si="46"/>
        <v/>
      </c>
      <c r="R962" s="139" t="str">
        <f t="shared" si="46"/>
        <v/>
      </c>
      <c r="S962" s="147"/>
      <c r="T962" s="146" t="str" cm="1">
        <f t="array" aca="1" ref="T962" ca="1">IF(B962&lt;&gt;"",HYPERLINK("#'"&amp;MID(CELL("Dateiname",'Gemarkungen &amp; Flurstücke'!A$1),FIND("]",CELL("Dateiname",'Gemarkungen &amp; Flurstücke'!A$1))+1,31)&amp;"'!B6","Bitte ergänzen Sie die Angaben in ''Gemarkungen &amp; Flurstücke''!"),"")</f>
        <v/>
      </c>
      <c r="U962" s="42" t="str">
        <f>IFERROR(VLOOKUP(K962,Params!$A$2:$C$17,3,FALSE)&amp;VLOOKUP(L962,Params!$A$21:$C$23,3,FALSE)&amp;IFERROR(VLOOKUP(M962,Params!$A$28:$C$36,3,FALSE),"0"),"")</f>
        <v/>
      </c>
      <c r="V962" s="67" t="str">
        <f t="shared" si="44"/>
        <v/>
      </c>
      <c r="W962" s="67" t="str">
        <f>IFERROR(VLOOKUP(U962,Verfahren!$A$1:$E$15,5,FALSE),"")&amp;IFERROR(VLOOKUP(V962,Verfahren!A$17:B$20,2,FALSE),"")</f>
        <v/>
      </c>
      <c r="X962" s="67" t="str">
        <f t="shared" si="45"/>
        <v/>
      </c>
      <c r="Y962" s="67">
        <v>958</v>
      </c>
      <c r="Z962" s="67" t="str" cm="1">
        <f t="array" ref="Z962">IFERROR(INDEX($C$1:$C$1003,_xlfn.AGGREGATE(15,6,ROW($W$5:$W$1003)/(FIND("Wohngrundstück",$W$5:$W$1003,1)&gt;0),ROW()-4)),"")</f>
        <v/>
      </c>
      <c r="AA962" s="67" t="str" cm="1">
        <f t="array" ref="AA962">IFERROR(INDEX($C$1:$C$1003,_xlfn.AGGREGATE(15,6,ROW($U$5:$U$1003)/(FIND("123",$U$5:$U$1003,1)&gt;0),ROW()-4)),"")</f>
        <v/>
      </c>
      <c r="AB962" s="67" t="str" cm="1">
        <f t="array" ref="AB962">IFERROR(INDEX($C$1:$C$1003,_xlfn.AGGREGATE(15,6,ROW($W$5:$W$1003)/(FIND("Nichtwohngrundstück",$W$5:$W$1003,1)&gt;0),ROW()-4)),"")</f>
        <v/>
      </c>
      <c r="AC962" s="67" t="str" cm="1">
        <f t="array" ref="AC962">IFERROR(INDEX($C$1:$C$1003,_xlfn.AGGREGATE(15,6,ROW($W$5:$W$1003)/(FIND("Gebäude",$W$5:$W$1003,1)&gt;0),ROW()-4)),"")</f>
        <v/>
      </c>
      <c r="AD962" s="67" t="str" cm="1">
        <f t="array" ref="AD962">IFERROR(INDEX($C$1:$C$1003,_xlfn.AGGREGATE(15,6,ROW($W$5:$W$1003)/(FIND("LuF",$W$5:$W$1003,1)&gt;0),ROW()-4)),"")</f>
        <v/>
      </c>
      <c r="AE962" s="67" t="str" cm="1">
        <f t="array" ref="AE962">IFERROR(INDEX($C$1:$C$1003,_xlfn.AGGREGATE(15,6,ROW($P$5:$P$1003)/(FIND("Ja",$P$5:$P$1003,1)&gt;0),ROW()-4)),"")</f>
        <v/>
      </c>
      <c r="AF962" s="67" t="str" cm="1">
        <f t="array" ref="AF962">IFERROR(INDEX($C$1:$C$1003,_xlfn.AGGREGATE(15,6,ROW($V$5:$V$1003)/(FIND("1",$V$5:$V$1003,1)&gt;0),ROW()-4)),"")</f>
        <v/>
      </c>
    </row>
    <row r="963" spans="2:32" x14ac:dyDescent="0.35">
      <c r="B963" s="139"/>
      <c r="C963" s="139" t="str">
        <f>IF(B963&lt;&gt;"",COUNTIF($B$4:$B963,"&lt;&gt;"),"")</f>
        <v/>
      </c>
      <c r="D963" s="142"/>
      <c r="E963" s="139"/>
      <c r="F963" s="139"/>
      <c r="G963" s="139"/>
      <c r="H963" s="139"/>
      <c r="I963" s="142"/>
      <c r="J963" s="139"/>
      <c r="K963" s="139" t="str">
        <f>IFERROR(INDEX(PLZ!B:B,MATCH(I963,PLZ!A:A,0)),"")</f>
        <v/>
      </c>
      <c r="L963" s="139"/>
      <c r="M963" s="139" t="str">
        <f>IFERROR(IF(K963&lt;&gt;"Baden-Württemberg",VLOOKUP(L963,Params!A$28:A$36,1,FALSE),""),"")</f>
        <v/>
      </c>
      <c r="N963" s="147"/>
      <c r="O963" s="139"/>
      <c r="P963" s="139" t="str">
        <f t="shared" si="46"/>
        <v/>
      </c>
      <c r="Q963" s="139" t="str">
        <f t="shared" si="46"/>
        <v/>
      </c>
      <c r="R963" s="139" t="str">
        <f t="shared" si="46"/>
        <v/>
      </c>
      <c r="S963" s="147"/>
      <c r="T963" s="146" t="str" cm="1">
        <f t="array" aca="1" ref="T963" ca="1">IF(B963&lt;&gt;"",HYPERLINK("#'"&amp;MID(CELL("Dateiname",'Gemarkungen &amp; Flurstücke'!A$1),FIND("]",CELL("Dateiname",'Gemarkungen &amp; Flurstücke'!A$1))+1,31)&amp;"'!B6","Bitte ergänzen Sie die Angaben in ''Gemarkungen &amp; Flurstücke''!"),"")</f>
        <v/>
      </c>
      <c r="U963" s="42" t="str">
        <f>IFERROR(VLOOKUP(K963,Params!$A$2:$C$17,3,FALSE)&amp;VLOOKUP(L963,Params!$A$21:$C$23,3,FALSE)&amp;IFERROR(VLOOKUP(M963,Params!$A$28:$C$36,3,FALSE),"0"),"")</f>
        <v/>
      </c>
      <c r="V963" s="67" t="str">
        <f t="shared" si="44"/>
        <v/>
      </c>
      <c r="W963" s="67" t="str">
        <f>IFERROR(VLOOKUP(U963,Verfahren!$A$1:$E$15,5,FALSE),"")&amp;IFERROR(VLOOKUP(V963,Verfahren!A$17:B$20,2,FALSE),"")</f>
        <v/>
      </c>
      <c r="X963" s="67" t="str">
        <f t="shared" si="45"/>
        <v/>
      </c>
      <c r="Y963" s="67">
        <v>959</v>
      </c>
      <c r="Z963" s="67" t="str" cm="1">
        <f t="array" ref="Z963">IFERROR(INDEX($C$1:$C$1003,_xlfn.AGGREGATE(15,6,ROW($W$5:$W$1003)/(FIND("Wohngrundstück",$W$5:$W$1003,1)&gt;0),ROW()-4)),"")</f>
        <v/>
      </c>
      <c r="AA963" s="67" t="str" cm="1">
        <f t="array" ref="AA963">IFERROR(INDEX($C$1:$C$1003,_xlfn.AGGREGATE(15,6,ROW($U$5:$U$1003)/(FIND("123",$U$5:$U$1003,1)&gt;0),ROW()-4)),"")</f>
        <v/>
      </c>
      <c r="AB963" s="67" t="str" cm="1">
        <f t="array" ref="AB963">IFERROR(INDEX($C$1:$C$1003,_xlfn.AGGREGATE(15,6,ROW($W$5:$W$1003)/(FIND("Nichtwohngrundstück",$W$5:$W$1003,1)&gt;0),ROW()-4)),"")</f>
        <v/>
      </c>
      <c r="AC963" s="67" t="str" cm="1">
        <f t="array" ref="AC963">IFERROR(INDEX($C$1:$C$1003,_xlfn.AGGREGATE(15,6,ROW($W$5:$W$1003)/(FIND("Gebäude",$W$5:$W$1003,1)&gt;0),ROW()-4)),"")</f>
        <v/>
      </c>
      <c r="AD963" s="67" t="str" cm="1">
        <f t="array" ref="AD963">IFERROR(INDEX($C$1:$C$1003,_xlfn.AGGREGATE(15,6,ROW($W$5:$W$1003)/(FIND("LuF",$W$5:$W$1003,1)&gt;0),ROW()-4)),"")</f>
        <v/>
      </c>
      <c r="AE963" s="67" t="str" cm="1">
        <f t="array" ref="AE963">IFERROR(INDEX($C$1:$C$1003,_xlfn.AGGREGATE(15,6,ROW($P$5:$P$1003)/(FIND("Ja",$P$5:$P$1003,1)&gt;0),ROW()-4)),"")</f>
        <v/>
      </c>
      <c r="AF963" s="67" t="str" cm="1">
        <f t="array" ref="AF963">IFERROR(INDEX($C$1:$C$1003,_xlfn.AGGREGATE(15,6,ROW($V$5:$V$1003)/(FIND("1",$V$5:$V$1003,1)&gt;0),ROW()-4)),"")</f>
        <v/>
      </c>
    </row>
    <row r="964" spans="2:32" x14ac:dyDescent="0.35">
      <c r="B964" s="139"/>
      <c r="C964" s="139" t="str">
        <f>IF(B964&lt;&gt;"",COUNTIF($B$4:$B964,"&lt;&gt;"),"")</f>
        <v/>
      </c>
      <c r="D964" s="142"/>
      <c r="E964" s="139"/>
      <c r="F964" s="139"/>
      <c r="G964" s="139"/>
      <c r="H964" s="139"/>
      <c r="I964" s="142"/>
      <c r="J964" s="139"/>
      <c r="K964" s="139" t="str">
        <f>IFERROR(INDEX(PLZ!B:B,MATCH(I964,PLZ!A:A,0)),"")</f>
        <v/>
      </c>
      <c r="L964" s="139"/>
      <c r="M964" s="139" t="str">
        <f>IFERROR(IF(K964&lt;&gt;"Baden-Württemberg",VLOOKUP(L964,Params!A$28:A$36,1,FALSE),""),"")</f>
        <v/>
      </c>
      <c r="N964" s="147"/>
      <c r="O964" s="139"/>
      <c r="P964" s="139" t="str">
        <f t="shared" si="46"/>
        <v/>
      </c>
      <c r="Q964" s="139" t="str">
        <f t="shared" si="46"/>
        <v/>
      </c>
      <c r="R964" s="139" t="str">
        <f t="shared" si="46"/>
        <v/>
      </c>
      <c r="S964" s="147"/>
      <c r="T964" s="146" t="str" cm="1">
        <f t="array" aca="1" ref="T964" ca="1">IF(B964&lt;&gt;"",HYPERLINK("#'"&amp;MID(CELL("Dateiname",'Gemarkungen &amp; Flurstücke'!A$1),FIND("]",CELL("Dateiname",'Gemarkungen &amp; Flurstücke'!A$1))+1,31)&amp;"'!B6","Bitte ergänzen Sie die Angaben in ''Gemarkungen &amp; Flurstücke''!"),"")</f>
        <v/>
      </c>
      <c r="U964" s="42" t="str">
        <f>IFERROR(VLOOKUP(K964,Params!$A$2:$C$17,3,FALSE)&amp;VLOOKUP(L964,Params!$A$21:$C$23,3,FALSE)&amp;IFERROR(VLOOKUP(M964,Params!$A$28:$C$36,3,FALSE),"0"),"")</f>
        <v/>
      </c>
      <c r="V964" s="67" t="str">
        <f t="shared" si="44"/>
        <v/>
      </c>
      <c r="W964" s="67" t="str">
        <f>IFERROR(VLOOKUP(U964,Verfahren!$A$1:$E$15,5,FALSE),"")&amp;IFERROR(VLOOKUP(V964,Verfahren!A$17:B$20,2,FALSE),"")</f>
        <v/>
      </c>
      <c r="X964" s="67" t="str">
        <f t="shared" si="45"/>
        <v/>
      </c>
      <c r="Y964" s="67">
        <v>960</v>
      </c>
      <c r="Z964" s="67" t="str" cm="1">
        <f t="array" ref="Z964">IFERROR(INDEX($C$1:$C$1003,_xlfn.AGGREGATE(15,6,ROW($W$5:$W$1003)/(FIND("Wohngrundstück",$W$5:$W$1003,1)&gt;0),ROW()-4)),"")</f>
        <v/>
      </c>
      <c r="AA964" s="67" t="str" cm="1">
        <f t="array" ref="AA964">IFERROR(INDEX($C$1:$C$1003,_xlfn.AGGREGATE(15,6,ROW($U$5:$U$1003)/(FIND("123",$U$5:$U$1003,1)&gt;0),ROW()-4)),"")</f>
        <v/>
      </c>
      <c r="AB964" s="67" t="str" cm="1">
        <f t="array" ref="AB964">IFERROR(INDEX($C$1:$C$1003,_xlfn.AGGREGATE(15,6,ROW($W$5:$W$1003)/(FIND("Nichtwohngrundstück",$W$5:$W$1003,1)&gt;0),ROW()-4)),"")</f>
        <v/>
      </c>
      <c r="AC964" s="67" t="str" cm="1">
        <f t="array" ref="AC964">IFERROR(INDEX($C$1:$C$1003,_xlfn.AGGREGATE(15,6,ROW($W$5:$W$1003)/(FIND("Gebäude",$W$5:$W$1003,1)&gt;0),ROW()-4)),"")</f>
        <v/>
      </c>
      <c r="AD964" s="67" t="str" cm="1">
        <f t="array" ref="AD964">IFERROR(INDEX($C$1:$C$1003,_xlfn.AGGREGATE(15,6,ROW($W$5:$W$1003)/(FIND("LuF",$W$5:$W$1003,1)&gt;0),ROW()-4)),"")</f>
        <v/>
      </c>
      <c r="AE964" s="67" t="str" cm="1">
        <f t="array" ref="AE964">IFERROR(INDEX($C$1:$C$1003,_xlfn.AGGREGATE(15,6,ROW($P$5:$P$1003)/(FIND("Ja",$P$5:$P$1003,1)&gt;0),ROW()-4)),"")</f>
        <v/>
      </c>
      <c r="AF964" s="67" t="str" cm="1">
        <f t="array" ref="AF964">IFERROR(INDEX($C$1:$C$1003,_xlfn.AGGREGATE(15,6,ROW($V$5:$V$1003)/(FIND("1",$V$5:$V$1003,1)&gt;0),ROW()-4)),"")</f>
        <v/>
      </c>
    </row>
    <row r="965" spans="2:32" x14ac:dyDescent="0.35">
      <c r="B965" s="139"/>
      <c r="C965" s="139" t="str">
        <f>IF(B965&lt;&gt;"",COUNTIF($B$4:$B965,"&lt;&gt;"),"")</f>
        <v/>
      </c>
      <c r="D965" s="142"/>
      <c r="E965" s="139"/>
      <c r="F965" s="139"/>
      <c r="G965" s="139"/>
      <c r="H965" s="139"/>
      <c r="I965" s="142"/>
      <c r="J965" s="139"/>
      <c r="K965" s="139" t="str">
        <f>IFERROR(INDEX(PLZ!B:B,MATCH(I965,PLZ!A:A,0)),"")</f>
        <v/>
      </c>
      <c r="L965" s="139"/>
      <c r="M965" s="139" t="str">
        <f>IFERROR(IF(K965&lt;&gt;"Baden-Württemberg",VLOOKUP(L965,Params!A$28:A$36,1,FALSE),""),"")</f>
        <v/>
      </c>
      <c r="N965" s="147"/>
      <c r="O965" s="139"/>
      <c r="P965" s="139" t="str">
        <f t="shared" si="46"/>
        <v/>
      </c>
      <c r="Q965" s="139" t="str">
        <f t="shared" si="46"/>
        <v/>
      </c>
      <c r="R965" s="139" t="str">
        <f t="shared" si="46"/>
        <v/>
      </c>
      <c r="S965" s="147"/>
      <c r="T965" s="146" t="str" cm="1">
        <f t="array" aca="1" ref="T965" ca="1">IF(B965&lt;&gt;"",HYPERLINK("#'"&amp;MID(CELL("Dateiname",'Gemarkungen &amp; Flurstücke'!A$1),FIND("]",CELL("Dateiname",'Gemarkungen &amp; Flurstücke'!A$1))+1,31)&amp;"'!B6","Bitte ergänzen Sie die Angaben in ''Gemarkungen &amp; Flurstücke''!"),"")</f>
        <v/>
      </c>
      <c r="U965" s="42" t="str">
        <f>IFERROR(VLOOKUP(K965,Params!$A$2:$C$17,3,FALSE)&amp;VLOOKUP(L965,Params!$A$21:$C$23,3,FALSE)&amp;IFERROR(VLOOKUP(M965,Params!$A$28:$C$36,3,FALSE),"0"),"")</f>
        <v/>
      </c>
      <c r="V965" s="67" t="str">
        <f t="shared" ref="V965:V1004" si="47">IFERROR(IF(B965&lt;&gt;"",IF(Q965="Ja","1","0")&amp;IF(R965="Ja","1","0"),""),"")</f>
        <v/>
      </c>
      <c r="W965" s="67" t="str">
        <f>IFERROR(VLOOKUP(U965,Verfahren!$A$1:$E$15,5,FALSE),"")&amp;IFERROR(VLOOKUP(V965,Verfahren!A$17:B$20,2,FALSE),"")</f>
        <v/>
      </c>
      <c r="X965" s="67" t="str">
        <f t="shared" si="45"/>
        <v/>
      </c>
      <c r="Y965" s="67">
        <v>961</v>
      </c>
      <c r="Z965" s="67" t="str" cm="1">
        <f t="array" ref="Z965">IFERROR(INDEX($C$1:$C$1003,_xlfn.AGGREGATE(15,6,ROW($W$5:$W$1003)/(FIND("Wohngrundstück",$W$5:$W$1003,1)&gt;0),ROW()-4)),"")</f>
        <v/>
      </c>
      <c r="AA965" s="67" t="str" cm="1">
        <f t="array" ref="AA965">IFERROR(INDEX($C$1:$C$1003,_xlfn.AGGREGATE(15,6,ROW($U$5:$U$1003)/(FIND("123",$U$5:$U$1003,1)&gt;0),ROW()-4)),"")</f>
        <v/>
      </c>
      <c r="AB965" s="67" t="str" cm="1">
        <f t="array" ref="AB965">IFERROR(INDEX($C$1:$C$1003,_xlfn.AGGREGATE(15,6,ROW($W$5:$W$1003)/(FIND("Nichtwohngrundstück",$W$5:$W$1003,1)&gt;0),ROW()-4)),"")</f>
        <v/>
      </c>
      <c r="AC965" s="67" t="str" cm="1">
        <f t="array" ref="AC965">IFERROR(INDEX($C$1:$C$1003,_xlfn.AGGREGATE(15,6,ROW($W$5:$W$1003)/(FIND("Gebäude",$W$5:$W$1003,1)&gt;0),ROW()-4)),"")</f>
        <v/>
      </c>
      <c r="AD965" s="67" t="str" cm="1">
        <f t="array" ref="AD965">IFERROR(INDEX($C$1:$C$1003,_xlfn.AGGREGATE(15,6,ROW($W$5:$W$1003)/(FIND("LuF",$W$5:$W$1003,1)&gt;0),ROW()-4)),"")</f>
        <v/>
      </c>
      <c r="AE965" s="67" t="str" cm="1">
        <f t="array" ref="AE965">IFERROR(INDEX($C$1:$C$1003,_xlfn.AGGREGATE(15,6,ROW($P$5:$P$1003)/(FIND("Ja",$P$5:$P$1003,1)&gt;0),ROW()-4)),"")</f>
        <v/>
      </c>
      <c r="AF965" s="67" t="str" cm="1">
        <f t="array" ref="AF965">IFERROR(INDEX($C$1:$C$1003,_xlfn.AGGREGATE(15,6,ROW($V$5:$V$1003)/(FIND("1",$V$5:$V$1003,1)&gt;0),ROW()-4)),"")</f>
        <v/>
      </c>
    </row>
    <row r="966" spans="2:32" x14ac:dyDescent="0.35">
      <c r="B966" s="139"/>
      <c r="C966" s="139" t="str">
        <f>IF(B966&lt;&gt;"",COUNTIF($B$4:$B966,"&lt;&gt;"),"")</f>
        <v/>
      </c>
      <c r="D966" s="142"/>
      <c r="E966" s="139"/>
      <c r="F966" s="139"/>
      <c r="G966" s="139"/>
      <c r="H966" s="139"/>
      <c r="I966" s="142"/>
      <c r="J966" s="139"/>
      <c r="K966" s="139" t="str">
        <f>IFERROR(INDEX(PLZ!B:B,MATCH(I966,PLZ!A:A,0)),"")</f>
        <v/>
      </c>
      <c r="L966" s="139"/>
      <c r="M966" s="139" t="str">
        <f>IFERROR(IF(K966&lt;&gt;"Baden-Württemberg",VLOOKUP(L966,Params!A$28:A$36,1,FALSE),""),"")</f>
        <v/>
      </c>
      <c r="N966" s="147"/>
      <c r="O966" s="139"/>
      <c r="P966" s="139" t="str">
        <f t="shared" si="46"/>
        <v/>
      </c>
      <c r="Q966" s="139" t="str">
        <f t="shared" si="46"/>
        <v/>
      </c>
      <c r="R966" s="139" t="str">
        <f t="shared" si="46"/>
        <v/>
      </c>
      <c r="S966" s="147"/>
      <c r="T966" s="146" t="str" cm="1">
        <f t="array" aca="1" ref="T966" ca="1">IF(B966&lt;&gt;"",HYPERLINK("#'"&amp;MID(CELL("Dateiname",'Gemarkungen &amp; Flurstücke'!A$1),FIND("]",CELL("Dateiname",'Gemarkungen &amp; Flurstücke'!A$1))+1,31)&amp;"'!B6","Bitte ergänzen Sie die Angaben in ''Gemarkungen &amp; Flurstücke''!"),"")</f>
        <v/>
      </c>
      <c r="U966" s="42" t="str">
        <f>IFERROR(VLOOKUP(K966,Params!$A$2:$C$17,3,FALSE)&amp;VLOOKUP(L966,Params!$A$21:$C$23,3,FALSE)&amp;IFERROR(VLOOKUP(M966,Params!$A$28:$C$36,3,FALSE),"0"),"")</f>
        <v/>
      </c>
      <c r="V966" s="67" t="str">
        <f t="shared" si="47"/>
        <v/>
      </c>
      <c r="W966" s="67" t="str">
        <f>IFERROR(VLOOKUP(U966,Verfahren!$A$1:$E$15,5,FALSE),"")&amp;IFERROR(VLOOKUP(V966,Verfahren!A$17:B$20,2,FALSE),"")</f>
        <v/>
      </c>
      <c r="X966" s="67" t="str">
        <f t="shared" ref="X966:X1004" si="48">IF(COUNTIF($C$5:$C$1004,Y966),Y966,"")</f>
        <v/>
      </c>
      <c r="Y966" s="67">
        <v>962</v>
      </c>
      <c r="Z966" s="67" t="str" cm="1">
        <f t="array" ref="Z966">IFERROR(INDEX($C$1:$C$1003,_xlfn.AGGREGATE(15,6,ROW($W$5:$W$1003)/(FIND("Wohngrundstück",$W$5:$W$1003,1)&gt;0),ROW()-4)),"")</f>
        <v/>
      </c>
      <c r="AA966" s="67" t="str" cm="1">
        <f t="array" ref="AA966">IFERROR(INDEX($C$1:$C$1003,_xlfn.AGGREGATE(15,6,ROW($U$5:$U$1003)/(FIND("123",$U$5:$U$1003,1)&gt;0),ROW()-4)),"")</f>
        <v/>
      </c>
      <c r="AB966" s="67" t="str" cm="1">
        <f t="array" ref="AB966">IFERROR(INDEX($C$1:$C$1003,_xlfn.AGGREGATE(15,6,ROW($W$5:$W$1003)/(FIND("Nichtwohngrundstück",$W$5:$W$1003,1)&gt;0),ROW()-4)),"")</f>
        <v/>
      </c>
      <c r="AC966" s="67" t="str" cm="1">
        <f t="array" ref="AC966">IFERROR(INDEX($C$1:$C$1003,_xlfn.AGGREGATE(15,6,ROW($W$5:$W$1003)/(FIND("Gebäude",$W$5:$W$1003,1)&gt;0),ROW()-4)),"")</f>
        <v/>
      </c>
      <c r="AD966" s="67" t="str" cm="1">
        <f t="array" ref="AD966">IFERROR(INDEX($C$1:$C$1003,_xlfn.AGGREGATE(15,6,ROW($W$5:$W$1003)/(FIND("LuF",$W$5:$W$1003,1)&gt;0),ROW()-4)),"")</f>
        <v/>
      </c>
      <c r="AE966" s="67" t="str" cm="1">
        <f t="array" ref="AE966">IFERROR(INDEX($C$1:$C$1003,_xlfn.AGGREGATE(15,6,ROW($P$5:$P$1003)/(FIND("Ja",$P$5:$P$1003,1)&gt;0),ROW()-4)),"")</f>
        <v/>
      </c>
      <c r="AF966" s="67" t="str" cm="1">
        <f t="array" ref="AF966">IFERROR(INDEX($C$1:$C$1003,_xlfn.AGGREGATE(15,6,ROW($V$5:$V$1003)/(FIND("1",$V$5:$V$1003,1)&gt;0),ROW()-4)),"")</f>
        <v/>
      </c>
    </row>
    <row r="967" spans="2:32" x14ac:dyDescent="0.35">
      <c r="B967" s="139"/>
      <c r="C967" s="139" t="str">
        <f>IF(B967&lt;&gt;"",COUNTIF($B$4:$B967,"&lt;&gt;"),"")</f>
        <v/>
      </c>
      <c r="D967" s="142"/>
      <c r="E967" s="139"/>
      <c r="F967" s="139"/>
      <c r="G967" s="139"/>
      <c r="H967" s="139"/>
      <c r="I967" s="142"/>
      <c r="J967" s="139"/>
      <c r="K967" s="139" t="str">
        <f>IFERROR(INDEX(PLZ!B:B,MATCH(I967,PLZ!A:A,0)),"")</f>
        <v/>
      </c>
      <c r="L967" s="139"/>
      <c r="M967" s="139" t="str">
        <f>IFERROR(IF(K967&lt;&gt;"Baden-Württemberg",VLOOKUP(L967,Params!A$28:A$36,1,FALSE),""),"")</f>
        <v/>
      </c>
      <c r="N967" s="147"/>
      <c r="O967" s="139"/>
      <c r="P967" s="139" t="str">
        <f t="shared" si="46"/>
        <v/>
      </c>
      <c r="Q967" s="139" t="str">
        <f t="shared" si="46"/>
        <v/>
      </c>
      <c r="R967" s="139" t="str">
        <f t="shared" si="46"/>
        <v/>
      </c>
      <c r="S967" s="147"/>
      <c r="T967" s="146" t="str" cm="1">
        <f t="array" aca="1" ref="T967" ca="1">IF(B967&lt;&gt;"",HYPERLINK("#'"&amp;MID(CELL("Dateiname",'Gemarkungen &amp; Flurstücke'!A$1),FIND("]",CELL("Dateiname",'Gemarkungen &amp; Flurstücke'!A$1))+1,31)&amp;"'!B6","Bitte ergänzen Sie die Angaben in ''Gemarkungen &amp; Flurstücke''!"),"")</f>
        <v/>
      </c>
      <c r="U967" s="42" t="str">
        <f>IFERROR(VLOOKUP(K967,Params!$A$2:$C$17,3,FALSE)&amp;VLOOKUP(L967,Params!$A$21:$C$23,3,FALSE)&amp;IFERROR(VLOOKUP(M967,Params!$A$28:$C$36,3,FALSE),"0"),"")</f>
        <v/>
      </c>
      <c r="V967" s="67" t="str">
        <f t="shared" si="47"/>
        <v/>
      </c>
      <c r="W967" s="67" t="str">
        <f>IFERROR(VLOOKUP(U967,Verfahren!$A$1:$E$15,5,FALSE),"")&amp;IFERROR(VLOOKUP(V967,Verfahren!A$17:B$20,2,FALSE),"")</f>
        <v/>
      </c>
      <c r="X967" s="67" t="str">
        <f t="shared" si="48"/>
        <v/>
      </c>
      <c r="Y967" s="67">
        <v>963</v>
      </c>
      <c r="Z967" s="67" t="str" cm="1">
        <f t="array" ref="Z967">IFERROR(INDEX($C$1:$C$1003,_xlfn.AGGREGATE(15,6,ROW($W$5:$W$1003)/(FIND("Wohngrundstück",$W$5:$W$1003,1)&gt;0),ROW()-4)),"")</f>
        <v/>
      </c>
      <c r="AA967" s="67" t="str" cm="1">
        <f t="array" ref="AA967">IFERROR(INDEX($C$1:$C$1003,_xlfn.AGGREGATE(15,6,ROW($U$5:$U$1003)/(FIND("123",$U$5:$U$1003,1)&gt;0),ROW()-4)),"")</f>
        <v/>
      </c>
      <c r="AB967" s="67" t="str" cm="1">
        <f t="array" ref="AB967">IFERROR(INDEX($C$1:$C$1003,_xlfn.AGGREGATE(15,6,ROW($W$5:$W$1003)/(FIND("Nichtwohngrundstück",$W$5:$W$1003,1)&gt;0),ROW()-4)),"")</f>
        <v/>
      </c>
      <c r="AC967" s="67" t="str" cm="1">
        <f t="array" ref="AC967">IFERROR(INDEX($C$1:$C$1003,_xlfn.AGGREGATE(15,6,ROW($W$5:$W$1003)/(FIND("Gebäude",$W$5:$W$1003,1)&gt;0),ROW()-4)),"")</f>
        <v/>
      </c>
      <c r="AD967" s="67" t="str" cm="1">
        <f t="array" ref="AD967">IFERROR(INDEX($C$1:$C$1003,_xlfn.AGGREGATE(15,6,ROW($W$5:$W$1003)/(FIND("LuF",$W$5:$W$1003,1)&gt;0),ROW()-4)),"")</f>
        <v/>
      </c>
      <c r="AE967" s="67" t="str" cm="1">
        <f t="array" ref="AE967">IFERROR(INDEX($C$1:$C$1003,_xlfn.AGGREGATE(15,6,ROW($P$5:$P$1003)/(FIND("Ja",$P$5:$P$1003,1)&gt;0),ROW()-4)),"")</f>
        <v/>
      </c>
      <c r="AF967" s="67" t="str" cm="1">
        <f t="array" ref="AF967">IFERROR(INDEX($C$1:$C$1003,_xlfn.AGGREGATE(15,6,ROW($V$5:$V$1003)/(FIND("1",$V$5:$V$1003,1)&gt;0),ROW()-4)),"")</f>
        <v/>
      </c>
    </row>
    <row r="968" spans="2:32" x14ac:dyDescent="0.35">
      <c r="B968" s="139"/>
      <c r="C968" s="139" t="str">
        <f>IF(B968&lt;&gt;"",COUNTIF($B$4:$B968,"&lt;&gt;"),"")</f>
        <v/>
      </c>
      <c r="D968" s="142"/>
      <c r="E968" s="139"/>
      <c r="F968" s="139"/>
      <c r="G968" s="139"/>
      <c r="H968" s="139"/>
      <c r="I968" s="142"/>
      <c r="J968" s="139"/>
      <c r="K968" s="139" t="str">
        <f>IFERROR(INDEX(PLZ!B:B,MATCH(I968,PLZ!A:A,0)),"")</f>
        <v/>
      </c>
      <c r="L968" s="139"/>
      <c r="M968" s="139" t="str">
        <f>IFERROR(IF(K968&lt;&gt;"Baden-Württemberg",VLOOKUP(L968,Params!A$28:A$36,1,FALSE),""),"")</f>
        <v/>
      </c>
      <c r="N968" s="147"/>
      <c r="O968" s="139"/>
      <c r="P968" s="139" t="str">
        <f t="shared" si="46"/>
        <v/>
      </c>
      <c r="Q968" s="139" t="str">
        <f t="shared" si="46"/>
        <v/>
      </c>
      <c r="R968" s="139" t="str">
        <f t="shared" si="46"/>
        <v/>
      </c>
      <c r="S968" s="147"/>
      <c r="T968" s="146" t="str" cm="1">
        <f t="array" aca="1" ref="T968" ca="1">IF(B968&lt;&gt;"",HYPERLINK("#'"&amp;MID(CELL("Dateiname",'Gemarkungen &amp; Flurstücke'!A$1),FIND("]",CELL("Dateiname",'Gemarkungen &amp; Flurstücke'!A$1))+1,31)&amp;"'!B6","Bitte ergänzen Sie die Angaben in ''Gemarkungen &amp; Flurstücke''!"),"")</f>
        <v/>
      </c>
      <c r="U968" s="42" t="str">
        <f>IFERROR(VLOOKUP(K968,Params!$A$2:$C$17,3,FALSE)&amp;VLOOKUP(L968,Params!$A$21:$C$23,3,FALSE)&amp;IFERROR(VLOOKUP(M968,Params!$A$28:$C$36,3,FALSE),"0"),"")</f>
        <v/>
      </c>
      <c r="V968" s="67" t="str">
        <f t="shared" si="47"/>
        <v/>
      </c>
      <c r="W968" s="67" t="str">
        <f>IFERROR(VLOOKUP(U968,Verfahren!$A$1:$E$15,5,FALSE),"")&amp;IFERROR(VLOOKUP(V968,Verfahren!A$17:B$20,2,FALSE),"")</f>
        <v/>
      </c>
      <c r="X968" s="67" t="str">
        <f t="shared" si="48"/>
        <v/>
      </c>
      <c r="Y968" s="67">
        <v>964</v>
      </c>
      <c r="Z968" s="67" t="str" cm="1">
        <f t="array" ref="Z968">IFERROR(INDEX($C$1:$C$1003,_xlfn.AGGREGATE(15,6,ROW($W$5:$W$1003)/(FIND("Wohngrundstück",$W$5:$W$1003,1)&gt;0),ROW()-4)),"")</f>
        <v/>
      </c>
      <c r="AA968" s="67" t="str" cm="1">
        <f t="array" ref="AA968">IFERROR(INDEX($C$1:$C$1003,_xlfn.AGGREGATE(15,6,ROW($U$5:$U$1003)/(FIND("123",$U$5:$U$1003,1)&gt;0),ROW()-4)),"")</f>
        <v/>
      </c>
      <c r="AB968" s="67" t="str" cm="1">
        <f t="array" ref="AB968">IFERROR(INDEX($C$1:$C$1003,_xlfn.AGGREGATE(15,6,ROW($W$5:$W$1003)/(FIND("Nichtwohngrundstück",$W$5:$W$1003,1)&gt;0),ROW()-4)),"")</f>
        <v/>
      </c>
      <c r="AC968" s="67" t="str" cm="1">
        <f t="array" ref="AC968">IFERROR(INDEX($C$1:$C$1003,_xlfn.AGGREGATE(15,6,ROW($W$5:$W$1003)/(FIND("Gebäude",$W$5:$W$1003,1)&gt;0),ROW()-4)),"")</f>
        <v/>
      </c>
      <c r="AD968" s="67" t="str" cm="1">
        <f t="array" ref="AD968">IFERROR(INDEX($C$1:$C$1003,_xlfn.AGGREGATE(15,6,ROW($W$5:$W$1003)/(FIND("LuF",$W$5:$W$1003,1)&gt;0),ROW()-4)),"")</f>
        <v/>
      </c>
      <c r="AE968" s="67" t="str" cm="1">
        <f t="array" ref="AE968">IFERROR(INDEX($C$1:$C$1003,_xlfn.AGGREGATE(15,6,ROW($P$5:$P$1003)/(FIND("Ja",$P$5:$P$1003,1)&gt;0),ROW()-4)),"")</f>
        <v/>
      </c>
      <c r="AF968" s="67" t="str" cm="1">
        <f t="array" ref="AF968">IFERROR(INDEX($C$1:$C$1003,_xlfn.AGGREGATE(15,6,ROW($V$5:$V$1003)/(FIND("1",$V$5:$V$1003,1)&gt;0),ROW()-4)),"")</f>
        <v/>
      </c>
    </row>
    <row r="969" spans="2:32" x14ac:dyDescent="0.35">
      <c r="B969" s="139"/>
      <c r="C969" s="139" t="str">
        <f>IF(B969&lt;&gt;"",COUNTIF($B$4:$B969,"&lt;&gt;"),"")</f>
        <v/>
      </c>
      <c r="D969" s="142"/>
      <c r="E969" s="139"/>
      <c r="F969" s="139"/>
      <c r="G969" s="139"/>
      <c r="H969" s="139"/>
      <c r="I969" s="142"/>
      <c r="J969" s="139"/>
      <c r="K969" s="139" t="str">
        <f>IFERROR(INDEX(PLZ!B:B,MATCH(I969,PLZ!A:A,0)),"")</f>
        <v/>
      </c>
      <c r="L969" s="139"/>
      <c r="M969" s="139" t="str">
        <f>IFERROR(IF(K969&lt;&gt;"Baden-Württemberg",VLOOKUP(L969,Params!A$28:A$36,1,FALSE),""),"")</f>
        <v/>
      </c>
      <c r="N969" s="147"/>
      <c r="O969" s="139"/>
      <c r="P969" s="139" t="str">
        <f t="shared" si="46"/>
        <v/>
      </c>
      <c r="Q969" s="139" t="str">
        <f t="shared" si="46"/>
        <v/>
      </c>
      <c r="R969" s="139" t="str">
        <f t="shared" si="46"/>
        <v/>
      </c>
      <c r="S969" s="147"/>
      <c r="T969" s="146" t="str" cm="1">
        <f t="array" aca="1" ref="T969" ca="1">IF(B969&lt;&gt;"",HYPERLINK("#'"&amp;MID(CELL("Dateiname",'Gemarkungen &amp; Flurstücke'!A$1),FIND("]",CELL("Dateiname",'Gemarkungen &amp; Flurstücke'!A$1))+1,31)&amp;"'!B6","Bitte ergänzen Sie die Angaben in ''Gemarkungen &amp; Flurstücke''!"),"")</f>
        <v/>
      </c>
      <c r="U969" s="42" t="str">
        <f>IFERROR(VLOOKUP(K969,Params!$A$2:$C$17,3,FALSE)&amp;VLOOKUP(L969,Params!$A$21:$C$23,3,FALSE)&amp;IFERROR(VLOOKUP(M969,Params!$A$28:$C$36,3,FALSE),"0"),"")</f>
        <v/>
      </c>
      <c r="V969" s="67" t="str">
        <f t="shared" si="47"/>
        <v/>
      </c>
      <c r="W969" s="67" t="str">
        <f>IFERROR(VLOOKUP(U969,Verfahren!$A$1:$E$15,5,FALSE),"")&amp;IFERROR(VLOOKUP(V969,Verfahren!A$17:B$20,2,FALSE),"")</f>
        <v/>
      </c>
      <c r="X969" s="67" t="str">
        <f t="shared" si="48"/>
        <v/>
      </c>
      <c r="Y969" s="67">
        <v>965</v>
      </c>
      <c r="Z969" s="67" t="str" cm="1">
        <f t="array" ref="Z969">IFERROR(INDEX($C$1:$C$1003,_xlfn.AGGREGATE(15,6,ROW($W$5:$W$1003)/(FIND("Wohngrundstück",$W$5:$W$1003,1)&gt;0),ROW()-4)),"")</f>
        <v/>
      </c>
      <c r="AA969" s="67" t="str" cm="1">
        <f t="array" ref="AA969">IFERROR(INDEX($C$1:$C$1003,_xlfn.AGGREGATE(15,6,ROW($U$5:$U$1003)/(FIND("123",$U$5:$U$1003,1)&gt;0),ROW()-4)),"")</f>
        <v/>
      </c>
      <c r="AB969" s="67" t="str" cm="1">
        <f t="array" ref="AB969">IFERROR(INDEX($C$1:$C$1003,_xlfn.AGGREGATE(15,6,ROW($W$5:$W$1003)/(FIND("Nichtwohngrundstück",$W$5:$W$1003,1)&gt;0),ROW()-4)),"")</f>
        <v/>
      </c>
      <c r="AC969" s="67" t="str" cm="1">
        <f t="array" ref="AC969">IFERROR(INDEX($C$1:$C$1003,_xlfn.AGGREGATE(15,6,ROW($W$5:$W$1003)/(FIND("Gebäude",$W$5:$W$1003,1)&gt;0),ROW()-4)),"")</f>
        <v/>
      </c>
      <c r="AD969" s="67" t="str" cm="1">
        <f t="array" ref="AD969">IFERROR(INDEX($C$1:$C$1003,_xlfn.AGGREGATE(15,6,ROW($W$5:$W$1003)/(FIND("LuF",$W$5:$W$1003,1)&gt;0),ROW()-4)),"")</f>
        <v/>
      </c>
      <c r="AE969" s="67" t="str" cm="1">
        <f t="array" ref="AE969">IFERROR(INDEX($C$1:$C$1003,_xlfn.AGGREGATE(15,6,ROW($P$5:$P$1003)/(FIND("Ja",$P$5:$P$1003,1)&gt;0),ROW()-4)),"")</f>
        <v/>
      </c>
      <c r="AF969" s="67" t="str" cm="1">
        <f t="array" ref="AF969">IFERROR(INDEX($C$1:$C$1003,_xlfn.AGGREGATE(15,6,ROW($V$5:$V$1003)/(FIND("1",$V$5:$V$1003,1)&gt;0),ROW()-4)),"")</f>
        <v/>
      </c>
    </row>
    <row r="970" spans="2:32" x14ac:dyDescent="0.35">
      <c r="B970" s="139"/>
      <c r="C970" s="139" t="str">
        <f>IF(B970&lt;&gt;"",COUNTIF($B$4:$B970,"&lt;&gt;"),"")</f>
        <v/>
      </c>
      <c r="D970" s="142"/>
      <c r="E970" s="139"/>
      <c r="F970" s="139"/>
      <c r="G970" s="139"/>
      <c r="H970" s="139"/>
      <c r="I970" s="142"/>
      <c r="J970" s="139"/>
      <c r="K970" s="139" t="str">
        <f>IFERROR(INDEX(PLZ!B:B,MATCH(I970,PLZ!A:A,0)),"")</f>
        <v/>
      </c>
      <c r="L970" s="139"/>
      <c r="M970" s="139" t="str">
        <f>IFERROR(IF(K970&lt;&gt;"Baden-Württemberg",VLOOKUP(L970,Params!A$28:A$36,1,FALSE),""),"")</f>
        <v/>
      </c>
      <c r="N970" s="147"/>
      <c r="O970" s="139"/>
      <c r="P970" s="139" t="str">
        <f t="shared" si="46"/>
        <v/>
      </c>
      <c r="Q970" s="139" t="str">
        <f t="shared" si="46"/>
        <v/>
      </c>
      <c r="R970" s="139" t="str">
        <f t="shared" si="46"/>
        <v/>
      </c>
      <c r="S970" s="147"/>
      <c r="T970" s="146" t="str" cm="1">
        <f t="array" aca="1" ref="T970" ca="1">IF(B970&lt;&gt;"",HYPERLINK("#'"&amp;MID(CELL("Dateiname",'Gemarkungen &amp; Flurstücke'!A$1),FIND("]",CELL("Dateiname",'Gemarkungen &amp; Flurstücke'!A$1))+1,31)&amp;"'!B6","Bitte ergänzen Sie die Angaben in ''Gemarkungen &amp; Flurstücke''!"),"")</f>
        <v/>
      </c>
      <c r="U970" s="42" t="str">
        <f>IFERROR(VLOOKUP(K970,Params!$A$2:$C$17,3,FALSE)&amp;VLOOKUP(L970,Params!$A$21:$C$23,3,FALSE)&amp;IFERROR(VLOOKUP(M970,Params!$A$28:$C$36,3,FALSE),"0"),"")</f>
        <v/>
      </c>
      <c r="V970" s="67" t="str">
        <f t="shared" si="47"/>
        <v/>
      </c>
      <c r="W970" s="67" t="str">
        <f>IFERROR(VLOOKUP(U970,Verfahren!$A$1:$E$15,5,FALSE),"")&amp;IFERROR(VLOOKUP(V970,Verfahren!A$17:B$20,2,FALSE),"")</f>
        <v/>
      </c>
      <c r="X970" s="67" t="str">
        <f t="shared" si="48"/>
        <v/>
      </c>
      <c r="Y970" s="67">
        <v>966</v>
      </c>
      <c r="Z970" s="67" t="str" cm="1">
        <f t="array" ref="Z970">IFERROR(INDEX($C$1:$C$1003,_xlfn.AGGREGATE(15,6,ROW($W$5:$W$1003)/(FIND("Wohngrundstück",$W$5:$W$1003,1)&gt;0),ROW()-4)),"")</f>
        <v/>
      </c>
      <c r="AA970" s="67" t="str" cm="1">
        <f t="array" ref="AA970">IFERROR(INDEX($C$1:$C$1003,_xlfn.AGGREGATE(15,6,ROW($U$5:$U$1003)/(FIND("123",$U$5:$U$1003,1)&gt;0),ROW()-4)),"")</f>
        <v/>
      </c>
      <c r="AB970" s="67" t="str" cm="1">
        <f t="array" ref="AB970">IFERROR(INDEX($C$1:$C$1003,_xlfn.AGGREGATE(15,6,ROW($W$5:$W$1003)/(FIND("Nichtwohngrundstück",$W$5:$W$1003,1)&gt;0),ROW()-4)),"")</f>
        <v/>
      </c>
      <c r="AC970" s="67" t="str" cm="1">
        <f t="array" ref="AC970">IFERROR(INDEX($C$1:$C$1003,_xlfn.AGGREGATE(15,6,ROW($W$5:$W$1003)/(FIND("Gebäude",$W$5:$W$1003,1)&gt;0),ROW()-4)),"")</f>
        <v/>
      </c>
      <c r="AD970" s="67" t="str" cm="1">
        <f t="array" ref="AD970">IFERROR(INDEX($C$1:$C$1003,_xlfn.AGGREGATE(15,6,ROW($W$5:$W$1003)/(FIND("LuF",$W$5:$W$1003,1)&gt;0),ROW()-4)),"")</f>
        <v/>
      </c>
      <c r="AE970" s="67" t="str" cm="1">
        <f t="array" ref="AE970">IFERROR(INDEX($C$1:$C$1003,_xlfn.AGGREGATE(15,6,ROW($P$5:$P$1003)/(FIND("Ja",$P$5:$P$1003,1)&gt;0),ROW()-4)),"")</f>
        <v/>
      </c>
      <c r="AF970" s="67" t="str" cm="1">
        <f t="array" ref="AF970">IFERROR(INDEX($C$1:$C$1003,_xlfn.AGGREGATE(15,6,ROW($V$5:$V$1003)/(FIND("1",$V$5:$V$1003,1)&gt;0),ROW()-4)),"")</f>
        <v/>
      </c>
    </row>
    <row r="971" spans="2:32" x14ac:dyDescent="0.35">
      <c r="B971" s="139"/>
      <c r="C971" s="139" t="str">
        <f>IF(B971&lt;&gt;"",COUNTIF($B$4:$B971,"&lt;&gt;"),"")</f>
        <v/>
      </c>
      <c r="D971" s="142"/>
      <c r="E971" s="139"/>
      <c r="F971" s="139"/>
      <c r="G971" s="139"/>
      <c r="H971" s="139"/>
      <c r="I971" s="142"/>
      <c r="J971" s="139"/>
      <c r="K971" s="139" t="str">
        <f>IFERROR(INDEX(PLZ!B:B,MATCH(I971,PLZ!A:A,0)),"")</f>
        <v/>
      </c>
      <c r="L971" s="139"/>
      <c r="M971" s="139" t="str">
        <f>IFERROR(IF(K971&lt;&gt;"Baden-Württemberg",VLOOKUP(L971,Params!A$28:A$36,1,FALSE),""),"")</f>
        <v/>
      </c>
      <c r="N971" s="147"/>
      <c r="O971" s="139"/>
      <c r="P971" s="139" t="str">
        <f t="shared" si="46"/>
        <v/>
      </c>
      <c r="Q971" s="139" t="str">
        <f t="shared" si="46"/>
        <v/>
      </c>
      <c r="R971" s="139" t="str">
        <f t="shared" si="46"/>
        <v/>
      </c>
      <c r="S971" s="147"/>
      <c r="T971" s="146" t="str" cm="1">
        <f t="array" aca="1" ref="T971" ca="1">IF(B971&lt;&gt;"",HYPERLINK("#'"&amp;MID(CELL("Dateiname",'Gemarkungen &amp; Flurstücke'!A$1),FIND("]",CELL("Dateiname",'Gemarkungen &amp; Flurstücke'!A$1))+1,31)&amp;"'!B6","Bitte ergänzen Sie die Angaben in ''Gemarkungen &amp; Flurstücke''!"),"")</f>
        <v/>
      </c>
      <c r="U971" s="42" t="str">
        <f>IFERROR(VLOOKUP(K971,Params!$A$2:$C$17,3,FALSE)&amp;VLOOKUP(L971,Params!$A$21:$C$23,3,FALSE)&amp;IFERROR(VLOOKUP(M971,Params!$A$28:$C$36,3,FALSE),"0"),"")</f>
        <v/>
      </c>
      <c r="V971" s="67" t="str">
        <f t="shared" si="47"/>
        <v/>
      </c>
      <c r="W971" s="67" t="str">
        <f>IFERROR(VLOOKUP(U971,Verfahren!$A$1:$E$15,5,FALSE),"")&amp;IFERROR(VLOOKUP(V971,Verfahren!A$17:B$20,2,FALSE),"")</f>
        <v/>
      </c>
      <c r="X971" s="67" t="str">
        <f t="shared" si="48"/>
        <v/>
      </c>
      <c r="Y971" s="67">
        <v>967</v>
      </c>
      <c r="Z971" s="67" t="str" cm="1">
        <f t="array" ref="Z971">IFERROR(INDEX($C$1:$C$1003,_xlfn.AGGREGATE(15,6,ROW($W$5:$W$1003)/(FIND("Wohngrundstück",$W$5:$W$1003,1)&gt;0),ROW()-4)),"")</f>
        <v/>
      </c>
      <c r="AA971" s="67" t="str" cm="1">
        <f t="array" ref="AA971">IFERROR(INDEX($C$1:$C$1003,_xlfn.AGGREGATE(15,6,ROW($U$5:$U$1003)/(FIND("123",$U$5:$U$1003,1)&gt;0),ROW()-4)),"")</f>
        <v/>
      </c>
      <c r="AB971" s="67" t="str" cm="1">
        <f t="array" ref="AB971">IFERROR(INDEX($C$1:$C$1003,_xlfn.AGGREGATE(15,6,ROW($W$5:$W$1003)/(FIND("Nichtwohngrundstück",$W$5:$W$1003,1)&gt;0),ROW()-4)),"")</f>
        <v/>
      </c>
      <c r="AC971" s="67" t="str" cm="1">
        <f t="array" ref="AC971">IFERROR(INDEX($C$1:$C$1003,_xlfn.AGGREGATE(15,6,ROW($W$5:$W$1003)/(FIND("Gebäude",$W$5:$W$1003,1)&gt;0),ROW()-4)),"")</f>
        <v/>
      </c>
      <c r="AD971" s="67" t="str" cm="1">
        <f t="array" ref="AD971">IFERROR(INDEX($C$1:$C$1003,_xlfn.AGGREGATE(15,6,ROW($W$5:$W$1003)/(FIND("LuF",$W$5:$W$1003,1)&gt;0),ROW()-4)),"")</f>
        <v/>
      </c>
      <c r="AE971" s="67" t="str" cm="1">
        <f t="array" ref="AE971">IFERROR(INDEX($C$1:$C$1003,_xlfn.AGGREGATE(15,6,ROW($P$5:$P$1003)/(FIND("Ja",$P$5:$P$1003,1)&gt;0),ROW()-4)),"")</f>
        <v/>
      </c>
      <c r="AF971" s="67" t="str" cm="1">
        <f t="array" ref="AF971">IFERROR(INDEX($C$1:$C$1003,_xlfn.AGGREGATE(15,6,ROW($V$5:$V$1003)/(FIND("1",$V$5:$V$1003,1)&gt;0),ROW()-4)),"")</f>
        <v/>
      </c>
    </row>
    <row r="972" spans="2:32" x14ac:dyDescent="0.35">
      <c r="B972" s="139"/>
      <c r="C972" s="139" t="str">
        <f>IF(B972&lt;&gt;"",COUNTIF($B$4:$B972,"&lt;&gt;"),"")</f>
        <v/>
      </c>
      <c r="D972" s="142"/>
      <c r="E972" s="139"/>
      <c r="F972" s="139"/>
      <c r="G972" s="139"/>
      <c r="H972" s="139"/>
      <c r="I972" s="142"/>
      <c r="J972" s="139"/>
      <c r="K972" s="139" t="str">
        <f>IFERROR(INDEX(PLZ!B:B,MATCH(I972,PLZ!A:A,0)),"")</f>
        <v/>
      </c>
      <c r="L972" s="139"/>
      <c r="M972" s="139" t="str">
        <f>IFERROR(IF(K972&lt;&gt;"Baden-Württemberg",VLOOKUP(L972,Params!A$28:A$36,1,FALSE),""),"")</f>
        <v/>
      </c>
      <c r="N972" s="147"/>
      <c r="O972" s="139"/>
      <c r="P972" s="139" t="str">
        <f t="shared" si="46"/>
        <v/>
      </c>
      <c r="Q972" s="139" t="str">
        <f t="shared" si="46"/>
        <v/>
      </c>
      <c r="R972" s="139" t="str">
        <f t="shared" si="46"/>
        <v/>
      </c>
      <c r="S972" s="147"/>
      <c r="T972" s="146" t="str" cm="1">
        <f t="array" aca="1" ref="T972" ca="1">IF(B972&lt;&gt;"",HYPERLINK("#'"&amp;MID(CELL("Dateiname",'Gemarkungen &amp; Flurstücke'!A$1),FIND("]",CELL("Dateiname",'Gemarkungen &amp; Flurstücke'!A$1))+1,31)&amp;"'!B6","Bitte ergänzen Sie die Angaben in ''Gemarkungen &amp; Flurstücke''!"),"")</f>
        <v/>
      </c>
      <c r="U972" s="42" t="str">
        <f>IFERROR(VLOOKUP(K972,Params!$A$2:$C$17,3,FALSE)&amp;VLOOKUP(L972,Params!$A$21:$C$23,3,FALSE)&amp;IFERROR(VLOOKUP(M972,Params!$A$28:$C$36,3,FALSE),"0"),"")</f>
        <v/>
      </c>
      <c r="V972" s="67" t="str">
        <f t="shared" si="47"/>
        <v/>
      </c>
      <c r="W972" s="67" t="str">
        <f>IFERROR(VLOOKUP(U972,Verfahren!$A$1:$E$15,5,FALSE),"")&amp;IFERROR(VLOOKUP(V972,Verfahren!A$17:B$20,2,FALSE),"")</f>
        <v/>
      </c>
      <c r="X972" s="67" t="str">
        <f t="shared" si="48"/>
        <v/>
      </c>
      <c r="Y972" s="67">
        <v>968</v>
      </c>
      <c r="Z972" s="67" t="str" cm="1">
        <f t="array" ref="Z972">IFERROR(INDEX($C$1:$C$1003,_xlfn.AGGREGATE(15,6,ROW($W$5:$W$1003)/(FIND("Wohngrundstück",$W$5:$W$1003,1)&gt;0),ROW()-4)),"")</f>
        <v/>
      </c>
      <c r="AA972" s="67" t="str" cm="1">
        <f t="array" ref="AA972">IFERROR(INDEX($C$1:$C$1003,_xlfn.AGGREGATE(15,6,ROW($U$5:$U$1003)/(FIND("123",$U$5:$U$1003,1)&gt;0),ROW()-4)),"")</f>
        <v/>
      </c>
      <c r="AB972" s="67" t="str" cm="1">
        <f t="array" ref="AB972">IFERROR(INDEX($C$1:$C$1003,_xlfn.AGGREGATE(15,6,ROW($W$5:$W$1003)/(FIND("Nichtwohngrundstück",$W$5:$W$1003,1)&gt;0),ROW()-4)),"")</f>
        <v/>
      </c>
      <c r="AC972" s="67" t="str" cm="1">
        <f t="array" ref="AC972">IFERROR(INDEX($C$1:$C$1003,_xlfn.AGGREGATE(15,6,ROW($W$5:$W$1003)/(FIND("Gebäude",$W$5:$W$1003,1)&gt;0),ROW()-4)),"")</f>
        <v/>
      </c>
      <c r="AD972" s="67" t="str" cm="1">
        <f t="array" ref="AD972">IFERROR(INDEX($C$1:$C$1003,_xlfn.AGGREGATE(15,6,ROW($W$5:$W$1003)/(FIND("LuF",$W$5:$W$1003,1)&gt;0),ROW()-4)),"")</f>
        <v/>
      </c>
      <c r="AE972" s="67" t="str" cm="1">
        <f t="array" ref="AE972">IFERROR(INDEX($C$1:$C$1003,_xlfn.AGGREGATE(15,6,ROW($P$5:$P$1003)/(FIND("Ja",$P$5:$P$1003,1)&gt;0),ROW()-4)),"")</f>
        <v/>
      </c>
      <c r="AF972" s="67" t="str" cm="1">
        <f t="array" ref="AF972">IFERROR(INDEX($C$1:$C$1003,_xlfn.AGGREGATE(15,6,ROW($V$5:$V$1003)/(FIND("1",$V$5:$V$1003,1)&gt;0),ROW()-4)),"")</f>
        <v/>
      </c>
    </row>
    <row r="973" spans="2:32" x14ac:dyDescent="0.35">
      <c r="B973" s="139"/>
      <c r="C973" s="139" t="str">
        <f>IF(B973&lt;&gt;"",COUNTIF($B$4:$B973,"&lt;&gt;"),"")</f>
        <v/>
      </c>
      <c r="D973" s="142"/>
      <c r="E973" s="139"/>
      <c r="F973" s="139"/>
      <c r="G973" s="139"/>
      <c r="H973" s="139"/>
      <c r="I973" s="142"/>
      <c r="J973" s="139"/>
      <c r="K973" s="139" t="str">
        <f>IFERROR(INDEX(PLZ!B:B,MATCH(I973,PLZ!A:A,0)),"")</f>
        <v/>
      </c>
      <c r="L973" s="139"/>
      <c r="M973" s="139" t="str">
        <f>IFERROR(IF(K973&lt;&gt;"Baden-Württemberg",VLOOKUP(L973,Params!A$28:A$36,1,FALSE),""),"")</f>
        <v/>
      </c>
      <c r="N973" s="147"/>
      <c r="O973" s="139"/>
      <c r="P973" s="139" t="str">
        <f t="shared" si="46"/>
        <v/>
      </c>
      <c r="Q973" s="139" t="str">
        <f t="shared" si="46"/>
        <v/>
      </c>
      <c r="R973" s="139" t="str">
        <f t="shared" si="46"/>
        <v/>
      </c>
      <c r="S973" s="147"/>
      <c r="T973" s="146" t="str" cm="1">
        <f t="array" aca="1" ref="T973" ca="1">IF(B973&lt;&gt;"",HYPERLINK("#'"&amp;MID(CELL("Dateiname",'Gemarkungen &amp; Flurstücke'!A$1),FIND("]",CELL("Dateiname",'Gemarkungen &amp; Flurstücke'!A$1))+1,31)&amp;"'!B6","Bitte ergänzen Sie die Angaben in ''Gemarkungen &amp; Flurstücke''!"),"")</f>
        <v/>
      </c>
      <c r="U973" s="42" t="str">
        <f>IFERROR(VLOOKUP(K973,Params!$A$2:$C$17,3,FALSE)&amp;VLOOKUP(L973,Params!$A$21:$C$23,3,FALSE)&amp;IFERROR(VLOOKUP(M973,Params!$A$28:$C$36,3,FALSE),"0"),"")</f>
        <v/>
      </c>
      <c r="V973" s="67" t="str">
        <f t="shared" si="47"/>
        <v/>
      </c>
      <c r="W973" s="67" t="str">
        <f>IFERROR(VLOOKUP(U973,Verfahren!$A$1:$E$15,5,FALSE),"")&amp;IFERROR(VLOOKUP(V973,Verfahren!A$17:B$20,2,FALSE),"")</f>
        <v/>
      </c>
      <c r="X973" s="67" t="str">
        <f t="shared" si="48"/>
        <v/>
      </c>
      <c r="Y973" s="67">
        <v>969</v>
      </c>
      <c r="Z973" s="67" t="str" cm="1">
        <f t="array" ref="Z973">IFERROR(INDEX($C$1:$C$1003,_xlfn.AGGREGATE(15,6,ROW($W$5:$W$1003)/(FIND("Wohngrundstück",$W$5:$W$1003,1)&gt;0),ROW()-4)),"")</f>
        <v/>
      </c>
      <c r="AA973" s="67" t="str" cm="1">
        <f t="array" ref="AA973">IFERROR(INDEX($C$1:$C$1003,_xlfn.AGGREGATE(15,6,ROW($U$5:$U$1003)/(FIND("123",$U$5:$U$1003,1)&gt;0),ROW()-4)),"")</f>
        <v/>
      </c>
      <c r="AB973" s="67" t="str" cm="1">
        <f t="array" ref="AB973">IFERROR(INDEX($C$1:$C$1003,_xlfn.AGGREGATE(15,6,ROW($W$5:$W$1003)/(FIND("Nichtwohngrundstück",$W$5:$W$1003,1)&gt;0),ROW()-4)),"")</f>
        <v/>
      </c>
      <c r="AC973" s="67" t="str" cm="1">
        <f t="array" ref="AC973">IFERROR(INDEX($C$1:$C$1003,_xlfn.AGGREGATE(15,6,ROW($W$5:$W$1003)/(FIND("Gebäude",$W$5:$W$1003,1)&gt;0),ROW()-4)),"")</f>
        <v/>
      </c>
      <c r="AD973" s="67" t="str" cm="1">
        <f t="array" ref="AD973">IFERROR(INDEX($C$1:$C$1003,_xlfn.AGGREGATE(15,6,ROW($W$5:$W$1003)/(FIND("LuF",$W$5:$W$1003,1)&gt;0),ROW()-4)),"")</f>
        <v/>
      </c>
      <c r="AE973" s="67" t="str" cm="1">
        <f t="array" ref="AE973">IFERROR(INDEX($C$1:$C$1003,_xlfn.AGGREGATE(15,6,ROW($P$5:$P$1003)/(FIND("Ja",$P$5:$P$1003,1)&gt;0),ROW()-4)),"")</f>
        <v/>
      </c>
      <c r="AF973" s="67" t="str" cm="1">
        <f t="array" ref="AF973">IFERROR(INDEX($C$1:$C$1003,_xlfn.AGGREGATE(15,6,ROW($V$5:$V$1003)/(FIND("1",$V$5:$V$1003,1)&gt;0),ROW()-4)),"")</f>
        <v/>
      </c>
    </row>
    <row r="974" spans="2:32" x14ac:dyDescent="0.35">
      <c r="B974" s="139"/>
      <c r="C974" s="139" t="str">
        <f>IF(B974&lt;&gt;"",COUNTIF($B$4:$B974,"&lt;&gt;"),"")</f>
        <v/>
      </c>
      <c r="D974" s="142"/>
      <c r="E974" s="139"/>
      <c r="F974" s="139"/>
      <c r="G974" s="139"/>
      <c r="H974" s="139"/>
      <c r="I974" s="142"/>
      <c r="J974" s="139"/>
      <c r="K974" s="139" t="str">
        <f>IFERROR(INDEX(PLZ!B:B,MATCH(I974,PLZ!A:A,0)),"")</f>
        <v/>
      </c>
      <c r="L974" s="139"/>
      <c r="M974" s="139" t="str">
        <f>IFERROR(IF(K974&lt;&gt;"Baden-Württemberg",VLOOKUP(L974,Params!A$28:A$36,1,FALSE),""),"")</f>
        <v/>
      </c>
      <c r="N974" s="147"/>
      <c r="O974" s="139"/>
      <c r="P974" s="139" t="str">
        <f t="shared" si="46"/>
        <v/>
      </c>
      <c r="Q974" s="139" t="str">
        <f t="shared" si="46"/>
        <v/>
      </c>
      <c r="R974" s="139" t="str">
        <f t="shared" si="46"/>
        <v/>
      </c>
      <c r="S974" s="147"/>
      <c r="T974" s="146" t="str" cm="1">
        <f t="array" aca="1" ref="T974" ca="1">IF(B974&lt;&gt;"",HYPERLINK("#'"&amp;MID(CELL("Dateiname",'Gemarkungen &amp; Flurstücke'!A$1),FIND("]",CELL("Dateiname",'Gemarkungen &amp; Flurstücke'!A$1))+1,31)&amp;"'!B6","Bitte ergänzen Sie die Angaben in ''Gemarkungen &amp; Flurstücke''!"),"")</f>
        <v/>
      </c>
      <c r="U974" s="42" t="str">
        <f>IFERROR(VLOOKUP(K974,Params!$A$2:$C$17,3,FALSE)&amp;VLOOKUP(L974,Params!$A$21:$C$23,3,FALSE)&amp;IFERROR(VLOOKUP(M974,Params!$A$28:$C$36,3,FALSE),"0"),"")</f>
        <v/>
      </c>
      <c r="V974" s="67" t="str">
        <f t="shared" si="47"/>
        <v/>
      </c>
      <c r="W974" s="67" t="str">
        <f>IFERROR(VLOOKUP(U974,Verfahren!$A$1:$E$15,5,FALSE),"")&amp;IFERROR(VLOOKUP(V974,Verfahren!A$17:B$20,2,FALSE),"")</f>
        <v/>
      </c>
      <c r="X974" s="67" t="str">
        <f t="shared" si="48"/>
        <v/>
      </c>
      <c r="Y974" s="67">
        <v>970</v>
      </c>
      <c r="Z974" s="67" t="str" cm="1">
        <f t="array" ref="Z974">IFERROR(INDEX($C$1:$C$1003,_xlfn.AGGREGATE(15,6,ROW($W$5:$W$1003)/(FIND("Wohngrundstück",$W$5:$W$1003,1)&gt;0),ROW()-4)),"")</f>
        <v/>
      </c>
      <c r="AA974" s="67" t="str" cm="1">
        <f t="array" ref="AA974">IFERROR(INDEX($C$1:$C$1003,_xlfn.AGGREGATE(15,6,ROW($U$5:$U$1003)/(FIND("123",$U$5:$U$1003,1)&gt;0),ROW()-4)),"")</f>
        <v/>
      </c>
      <c r="AB974" s="67" t="str" cm="1">
        <f t="array" ref="AB974">IFERROR(INDEX($C$1:$C$1003,_xlfn.AGGREGATE(15,6,ROW($W$5:$W$1003)/(FIND("Nichtwohngrundstück",$W$5:$W$1003,1)&gt;0),ROW()-4)),"")</f>
        <v/>
      </c>
      <c r="AC974" s="67" t="str" cm="1">
        <f t="array" ref="AC974">IFERROR(INDEX($C$1:$C$1003,_xlfn.AGGREGATE(15,6,ROW($W$5:$W$1003)/(FIND("Gebäude",$W$5:$W$1003,1)&gt;0),ROW()-4)),"")</f>
        <v/>
      </c>
      <c r="AD974" s="67" t="str" cm="1">
        <f t="array" ref="AD974">IFERROR(INDEX($C$1:$C$1003,_xlfn.AGGREGATE(15,6,ROW($W$5:$W$1003)/(FIND("LuF",$W$5:$W$1003,1)&gt;0),ROW()-4)),"")</f>
        <v/>
      </c>
      <c r="AE974" s="67" t="str" cm="1">
        <f t="array" ref="AE974">IFERROR(INDEX($C$1:$C$1003,_xlfn.AGGREGATE(15,6,ROW($P$5:$P$1003)/(FIND("Ja",$P$5:$P$1003,1)&gt;0),ROW()-4)),"")</f>
        <v/>
      </c>
      <c r="AF974" s="67" t="str" cm="1">
        <f t="array" ref="AF974">IFERROR(INDEX($C$1:$C$1003,_xlfn.AGGREGATE(15,6,ROW($V$5:$V$1003)/(FIND("1",$V$5:$V$1003,1)&gt;0),ROW()-4)),"")</f>
        <v/>
      </c>
    </row>
    <row r="975" spans="2:32" x14ac:dyDescent="0.35">
      <c r="B975" s="139"/>
      <c r="C975" s="139" t="str">
        <f>IF(B975&lt;&gt;"",COUNTIF($B$4:$B975,"&lt;&gt;"),"")</f>
        <v/>
      </c>
      <c r="D975" s="142"/>
      <c r="E975" s="139"/>
      <c r="F975" s="139"/>
      <c r="G975" s="139"/>
      <c r="H975" s="139"/>
      <c r="I975" s="142"/>
      <c r="J975" s="139"/>
      <c r="K975" s="139" t="str">
        <f>IFERROR(INDEX(PLZ!B:B,MATCH(I975,PLZ!A:A,0)),"")</f>
        <v/>
      </c>
      <c r="L975" s="139"/>
      <c r="M975" s="139" t="str">
        <f>IFERROR(IF(K975&lt;&gt;"Baden-Württemberg",VLOOKUP(L975,Params!A$28:A$36,1,FALSE),""),"")</f>
        <v/>
      </c>
      <c r="N975" s="147"/>
      <c r="O975" s="139"/>
      <c r="P975" s="139" t="str">
        <f t="shared" si="46"/>
        <v/>
      </c>
      <c r="Q975" s="139" t="str">
        <f t="shared" si="46"/>
        <v/>
      </c>
      <c r="R975" s="139" t="str">
        <f t="shared" si="46"/>
        <v/>
      </c>
      <c r="S975" s="147"/>
      <c r="T975" s="146" t="str" cm="1">
        <f t="array" aca="1" ref="T975" ca="1">IF(B975&lt;&gt;"",HYPERLINK("#'"&amp;MID(CELL("Dateiname",'Gemarkungen &amp; Flurstücke'!A$1),FIND("]",CELL("Dateiname",'Gemarkungen &amp; Flurstücke'!A$1))+1,31)&amp;"'!B6","Bitte ergänzen Sie die Angaben in ''Gemarkungen &amp; Flurstücke''!"),"")</f>
        <v/>
      </c>
      <c r="U975" s="42" t="str">
        <f>IFERROR(VLOOKUP(K975,Params!$A$2:$C$17,3,FALSE)&amp;VLOOKUP(L975,Params!$A$21:$C$23,3,FALSE)&amp;IFERROR(VLOOKUP(M975,Params!$A$28:$C$36,3,FALSE),"0"),"")</f>
        <v/>
      </c>
      <c r="V975" s="67" t="str">
        <f t="shared" si="47"/>
        <v/>
      </c>
      <c r="W975" s="67" t="str">
        <f>IFERROR(VLOOKUP(U975,Verfahren!$A$1:$E$15,5,FALSE),"")&amp;IFERROR(VLOOKUP(V975,Verfahren!A$17:B$20,2,FALSE),"")</f>
        <v/>
      </c>
      <c r="X975" s="67" t="str">
        <f t="shared" si="48"/>
        <v/>
      </c>
      <c r="Y975" s="67">
        <v>971</v>
      </c>
      <c r="Z975" s="67" t="str" cm="1">
        <f t="array" ref="Z975">IFERROR(INDEX($C$1:$C$1003,_xlfn.AGGREGATE(15,6,ROW($W$5:$W$1003)/(FIND("Wohngrundstück",$W$5:$W$1003,1)&gt;0),ROW()-4)),"")</f>
        <v/>
      </c>
      <c r="AA975" s="67" t="str" cm="1">
        <f t="array" ref="AA975">IFERROR(INDEX($C$1:$C$1003,_xlfn.AGGREGATE(15,6,ROW($U$5:$U$1003)/(FIND("123",$U$5:$U$1003,1)&gt;0),ROW()-4)),"")</f>
        <v/>
      </c>
      <c r="AB975" s="67" t="str" cm="1">
        <f t="array" ref="AB975">IFERROR(INDEX($C$1:$C$1003,_xlfn.AGGREGATE(15,6,ROW($W$5:$W$1003)/(FIND("Nichtwohngrundstück",$W$5:$W$1003,1)&gt;0),ROW()-4)),"")</f>
        <v/>
      </c>
      <c r="AC975" s="67" t="str" cm="1">
        <f t="array" ref="AC975">IFERROR(INDEX($C$1:$C$1003,_xlfn.AGGREGATE(15,6,ROW($W$5:$W$1003)/(FIND("Gebäude",$W$5:$W$1003,1)&gt;0),ROW()-4)),"")</f>
        <v/>
      </c>
      <c r="AD975" s="67" t="str" cm="1">
        <f t="array" ref="AD975">IFERROR(INDEX($C$1:$C$1003,_xlfn.AGGREGATE(15,6,ROW($W$5:$W$1003)/(FIND("LuF",$W$5:$W$1003,1)&gt;0),ROW()-4)),"")</f>
        <v/>
      </c>
      <c r="AE975" s="67" t="str" cm="1">
        <f t="array" ref="AE975">IFERROR(INDEX($C$1:$C$1003,_xlfn.AGGREGATE(15,6,ROW($P$5:$P$1003)/(FIND("Ja",$P$5:$P$1003,1)&gt;0),ROW()-4)),"")</f>
        <v/>
      </c>
      <c r="AF975" s="67" t="str" cm="1">
        <f t="array" ref="AF975">IFERROR(INDEX($C$1:$C$1003,_xlfn.AGGREGATE(15,6,ROW($V$5:$V$1003)/(FIND("1",$V$5:$V$1003,1)&gt;0),ROW()-4)),"")</f>
        <v/>
      </c>
    </row>
    <row r="976" spans="2:32" x14ac:dyDescent="0.35">
      <c r="B976" s="139"/>
      <c r="C976" s="139" t="str">
        <f>IF(B976&lt;&gt;"",COUNTIF($B$4:$B976,"&lt;&gt;"),"")</f>
        <v/>
      </c>
      <c r="D976" s="142"/>
      <c r="E976" s="139"/>
      <c r="F976" s="139"/>
      <c r="G976" s="139"/>
      <c r="H976" s="139"/>
      <c r="I976" s="142"/>
      <c r="J976" s="139"/>
      <c r="K976" s="139" t="str">
        <f>IFERROR(INDEX(PLZ!B:B,MATCH(I976,PLZ!A:A,0)),"")</f>
        <v/>
      </c>
      <c r="L976" s="139"/>
      <c r="M976" s="139" t="str">
        <f>IFERROR(IF(K976&lt;&gt;"Baden-Württemberg",VLOOKUP(L976,Params!A$28:A$36,1,FALSE),""),"")</f>
        <v/>
      </c>
      <c r="N976" s="147"/>
      <c r="O976" s="139"/>
      <c r="P976" s="139" t="str">
        <f t="shared" ref="P976:R1004" si="49">IF($B976&lt;&gt;"","Nein","")</f>
        <v/>
      </c>
      <c r="Q976" s="139" t="str">
        <f t="shared" si="49"/>
        <v/>
      </c>
      <c r="R976" s="139" t="str">
        <f t="shared" si="49"/>
        <v/>
      </c>
      <c r="S976" s="147"/>
      <c r="T976" s="146" t="str" cm="1">
        <f t="array" aca="1" ref="T976" ca="1">IF(B976&lt;&gt;"",HYPERLINK("#'"&amp;MID(CELL("Dateiname",'Gemarkungen &amp; Flurstücke'!A$1),FIND("]",CELL("Dateiname",'Gemarkungen &amp; Flurstücke'!A$1))+1,31)&amp;"'!B6","Bitte ergänzen Sie die Angaben in ''Gemarkungen &amp; Flurstücke''!"),"")</f>
        <v/>
      </c>
      <c r="U976" s="42" t="str">
        <f>IFERROR(VLOOKUP(K976,Params!$A$2:$C$17,3,FALSE)&amp;VLOOKUP(L976,Params!$A$21:$C$23,3,FALSE)&amp;IFERROR(VLOOKUP(M976,Params!$A$28:$C$36,3,FALSE),"0"),"")</f>
        <v/>
      </c>
      <c r="V976" s="67" t="str">
        <f t="shared" si="47"/>
        <v/>
      </c>
      <c r="W976" s="67" t="str">
        <f>IFERROR(VLOOKUP(U976,Verfahren!$A$1:$E$15,5,FALSE),"")&amp;IFERROR(VLOOKUP(V976,Verfahren!A$17:B$20,2,FALSE),"")</f>
        <v/>
      </c>
      <c r="X976" s="67" t="str">
        <f t="shared" si="48"/>
        <v/>
      </c>
      <c r="Y976" s="67">
        <v>972</v>
      </c>
      <c r="Z976" s="67" t="str" cm="1">
        <f t="array" ref="Z976">IFERROR(INDEX($C$1:$C$1003,_xlfn.AGGREGATE(15,6,ROW($W$5:$W$1003)/(FIND("Wohngrundstück",$W$5:$W$1003,1)&gt;0),ROW()-4)),"")</f>
        <v/>
      </c>
      <c r="AA976" s="67" t="str" cm="1">
        <f t="array" ref="AA976">IFERROR(INDEX($C$1:$C$1003,_xlfn.AGGREGATE(15,6,ROW($U$5:$U$1003)/(FIND("123",$U$5:$U$1003,1)&gt;0),ROW()-4)),"")</f>
        <v/>
      </c>
      <c r="AB976" s="67" t="str" cm="1">
        <f t="array" ref="AB976">IFERROR(INDEX($C$1:$C$1003,_xlfn.AGGREGATE(15,6,ROW($W$5:$W$1003)/(FIND("Nichtwohngrundstück",$W$5:$W$1003,1)&gt;0),ROW()-4)),"")</f>
        <v/>
      </c>
      <c r="AC976" s="67" t="str" cm="1">
        <f t="array" ref="AC976">IFERROR(INDEX($C$1:$C$1003,_xlfn.AGGREGATE(15,6,ROW($W$5:$W$1003)/(FIND("Gebäude",$W$5:$W$1003,1)&gt;0),ROW()-4)),"")</f>
        <v/>
      </c>
      <c r="AD976" s="67" t="str" cm="1">
        <f t="array" ref="AD976">IFERROR(INDEX($C$1:$C$1003,_xlfn.AGGREGATE(15,6,ROW($W$5:$W$1003)/(FIND("LuF",$W$5:$W$1003,1)&gt;0),ROW()-4)),"")</f>
        <v/>
      </c>
      <c r="AE976" s="67" t="str" cm="1">
        <f t="array" ref="AE976">IFERROR(INDEX($C$1:$C$1003,_xlfn.AGGREGATE(15,6,ROW($P$5:$P$1003)/(FIND("Ja",$P$5:$P$1003,1)&gt;0),ROW()-4)),"")</f>
        <v/>
      </c>
      <c r="AF976" s="67" t="str" cm="1">
        <f t="array" ref="AF976">IFERROR(INDEX($C$1:$C$1003,_xlfn.AGGREGATE(15,6,ROW($V$5:$V$1003)/(FIND("1",$V$5:$V$1003,1)&gt;0),ROW()-4)),"")</f>
        <v/>
      </c>
    </row>
    <row r="977" spans="2:32" x14ac:dyDescent="0.35">
      <c r="B977" s="139"/>
      <c r="C977" s="139" t="str">
        <f>IF(B977&lt;&gt;"",COUNTIF($B$4:$B977,"&lt;&gt;"),"")</f>
        <v/>
      </c>
      <c r="D977" s="142"/>
      <c r="E977" s="139"/>
      <c r="F977" s="139"/>
      <c r="G977" s="139"/>
      <c r="H977" s="139"/>
      <c r="I977" s="142"/>
      <c r="J977" s="139"/>
      <c r="K977" s="139" t="str">
        <f>IFERROR(INDEX(PLZ!B:B,MATCH(I977,PLZ!A:A,0)),"")</f>
        <v/>
      </c>
      <c r="L977" s="139"/>
      <c r="M977" s="139" t="str">
        <f>IFERROR(IF(K977&lt;&gt;"Baden-Württemberg",VLOOKUP(L977,Params!A$28:A$36,1,FALSE),""),"")</f>
        <v/>
      </c>
      <c r="N977" s="147"/>
      <c r="O977" s="139"/>
      <c r="P977" s="139" t="str">
        <f t="shared" si="49"/>
        <v/>
      </c>
      <c r="Q977" s="139" t="str">
        <f t="shared" si="49"/>
        <v/>
      </c>
      <c r="R977" s="139" t="str">
        <f t="shared" si="49"/>
        <v/>
      </c>
      <c r="S977" s="147"/>
      <c r="T977" s="146" t="str" cm="1">
        <f t="array" aca="1" ref="T977" ca="1">IF(B977&lt;&gt;"",HYPERLINK("#'"&amp;MID(CELL("Dateiname",'Gemarkungen &amp; Flurstücke'!A$1),FIND("]",CELL("Dateiname",'Gemarkungen &amp; Flurstücke'!A$1))+1,31)&amp;"'!B6","Bitte ergänzen Sie die Angaben in ''Gemarkungen &amp; Flurstücke''!"),"")</f>
        <v/>
      </c>
      <c r="U977" s="42" t="str">
        <f>IFERROR(VLOOKUP(K977,Params!$A$2:$C$17,3,FALSE)&amp;VLOOKUP(L977,Params!$A$21:$C$23,3,FALSE)&amp;IFERROR(VLOOKUP(M977,Params!$A$28:$C$36,3,FALSE),"0"),"")</f>
        <v/>
      </c>
      <c r="V977" s="67" t="str">
        <f t="shared" si="47"/>
        <v/>
      </c>
      <c r="W977" s="67" t="str">
        <f>IFERROR(VLOOKUP(U977,Verfahren!$A$1:$E$15,5,FALSE),"")&amp;IFERROR(VLOOKUP(V977,Verfahren!A$17:B$20,2,FALSE),"")</f>
        <v/>
      </c>
      <c r="X977" s="67" t="str">
        <f t="shared" si="48"/>
        <v/>
      </c>
      <c r="Y977" s="67">
        <v>973</v>
      </c>
      <c r="Z977" s="67" t="str" cm="1">
        <f t="array" ref="Z977">IFERROR(INDEX($C$1:$C$1003,_xlfn.AGGREGATE(15,6,ROW($W$5:$W$1003)/(FIND("Wohngrundstück",$W$5:$W$1003,1)&gt;0),ROW()-4)),"")</f>
        <v/>
      </c>
      <c r="AA977" s="67" t="str" cm="1">
        <f t="array" ref="AA977">IFERROR(INDEX($C$1:$C$1003,_xlfn.AGGREGATE(15,6,ROW($U$5:$U$1003)/(FIND("123",$U$5:$U$1003,1)&gt;0),ROW()-4)),"")</f>
        <v/>
      </c>
      <c r="AB977" s="67" t="str" cm="1">
        <f t="array" ref="AB977">IFERROR(INDEX($C$1:$C$1003,_xlfn.AGGREGATE(15,6,ROW($W$5:$W$1003)/(FIND("Nichtwohngrundstück",$W$5:$W$1003,1)&gt;0),ROW()-4)),"")</f>
        <v/>
      </c>
      <c r="AC977" s="67" t="str" cm="1">
        <f t="array" ref="AC977">IFERROR(INDEX($C$1:$C$1003,_xlfn.AGGREGATE(15,6,ROW($W$5:$W$1003)/(FIND("Gebäude",$W$5:$W$1003,1)&gt;0),ROW()-4)),"")</f>
        <v/>
      </c>
      <c r="AD977" s="67" t="str" cm="1">
        <f t="array" ref="AD977">IFERROR(INDEX($C$1:$C$1003,_xlfn.AGGREGATE(15,6,ROW($W$5:$W$1003)/(FIND("LuF",$W$5:$W$1003,1)&gt;0),ROW()-4)),"")</f>
        <v/>
      </c>
      <c r="AE977" s="67" t="str" cm="1">
        <f t="array" ref="AE977">IFERROR(INDEX($C$1:$C$1003,_xlfn.AGGREGATE(15,6,ROW($P$5:$P$1003)/(FIND("Ja",$P$5:$P$1003,1)&gt;0),ROW()-4)),"")</f>
        <v/>
      </c>
      <c r="AF977" s="67" t="str" cm="1">
        <f t="array" ref="AF977">IFERROR(INDEX($C$1:$C$1003,_xlfn.AGGREGATE(15,6,ROW($V$5:$V$1003)/(FIND("1",$V$5:$V$1003,1)&gt;0),ROW()-4)),"")</f>
        <v/>
      </c>
    </row>
    <row r="978" spans="2:32" x14ac:dyDescent="0.35">
      <c r="B978" s="139"/>
      <c r="C978" s="139" t="str">
        <f>IF(B978&lt;&gt;"",COUNTIF($B$4:$B978,"&lt;&gt;"),"")</f>
        <v/>
      </c>
      <c r="D978" s="142"/>
      <c r="E978" s="139"/>
      <c r="F978" s="139"/>
      <c r="G978" s="139"/>
      <c r="H978" s="139"/>
      <c r="I978" s="142"/>
      <c r="J978" s="139"/>
      <c r="K978" s="139" t="str">
        <f>IFERROR(INDEX(PLZ!B:B,MATCH(I978,PLZ!A:A,0)),"")</f>
        <v/>
      </c>
      <c r="L978" s="139"/>
      <c r="M978" s="139" t="str">
        <f>IFERROR(IF(K978&lt;&gt;"Baden-Württemberg",VLOOKUP(L978,Params!A$28:A$36,1,FALSE),""),"")</f>
        <v/>
      </c>
      <c r="N978" s="147"/>
      <c r="O978" s="139"/>
      <c r="P978" s="139" t="str">
        <f t="shared" si="49"/>
        <v/>
      </c>
      <c r="Q978" s="139" t="str">
        <f t="shared" si="49"/>
        <v/>
      </c>
      <c r="R978" s="139" t="str">
        <f t="shared" si="49"/>
        <v/>
      </c>
      <c r="S978" s="147"/>
      <c r="T978" s="146" t="str" cm="1">
        <f t="array" aca="1" ref="T978" ca="1">IF(B978&lt;&gt;"",HYPERLINK("#'"&amp;MID(CELL("Dateiname",'Gemarkungen &amp; Flurstücke'!A$1),FIND("]",CELL("Dateiname",'Gemarkungen &amp; Flurstücke'!A$1))+1,31)&amp;"'!B6","Bitte ergänzen Sie die Angaben in ''Gemarkungen &amp; Flurstücke''!"),"")</f>
        <v/>
      </c>
      <c r="U978" s="42" t="str">
        <f>IFERROR(VLOOKUP(K978,Params!$A$2:$C$17,3,FALSE)&amp;VLOOKUP(L978,Params!$A$21:$C$23,3,FALSE)&amp;IFERROR(VLOOKUP(M978,Params!$A$28:$C$36,3,FALSE),"0"),"")</f>
        <v/>
      </c>
      <c r="V978" s="67" t="str">
        <f t="shared" si="47"/>
        <v/>
      </c>
      <c r="W978" s="67" t="str">
        <f>IFERROR(VLOOKUP(U978,Verfahren!$A$1:$E$15,5,FALSE),"")&amp;IFERROR(VLOOKUP(V978,Verfahren!A$17:B$20,2,FALSE),"")</f>
        <v/>
      </c>
      <c r="X978" s="67" t="str">
        <f t="shared" si="48"/>
        <v/>
      </c>
      <c r="Y978" s="67">
        <v>974</v>
      </c>
      <c r="Z978" s="67" t="str" cm="1">
        <f t="array" ref="Z978">IFERROR(INDEX($C$1:$C$1003,_xlfn.AGGREGATE(15,6,ROW($W$5:$W$1003)/(FIND("Wohngrundstück",$W$5:$W$1003,1)&gt;0),ROW()-4)),"")</f>
        <v/>
      </c>
      <c r="AA978" s="67" t="str" cm="1">
        <f t="array" ref="AA978">IFERROR(INDEX($C$1:$C$1003,_xlfn.AGGREGATE(15,6,ROW($U$5:$U$1003)/(FIND("123",$U$5:$U$1003,1)&gt;0),ROW()-4)),"")</f>
        <v/>
      </c>
      <c r="AB978" s="67" t="str" cm="1">
        <f t="array" ref="AB978">IFERROR(INDEX($C$1:$C$1003,_xlfn.AGGREGATE(15,6,ROW($W$5:$W$1003)/(FIND("Nichtwohngrundstück",$W$5:$W$1003,1)&gt;0),ROW()-4)),"")</f>
        <v/>
      </c>
      <c r="AC978" s="67" t="str" cm="1">
        <f t="array" ref="AC978">IFERROR(INDEX($C$1:$C$1003,_xlfn.AGGREGATE(15,6,ROW($W$5:$W$1003)/(FIND("Gebäude",$W$5:$W$1003,1)&gt;0),ROW()-4)),"")</f>
        <v/>
      </c>
      <c r="AD978" s="67" t="str" cm="1">
        <f t="array" ref="AD978">IFERROR(INDEX($C$1:$C$1003,_xlfn.AGGREGATE(15,6,ROW($W$5:$W$1003)/(FIND("LuF",$W$5:$W$1003,1)&gt;0),ROW()-4)),"")</f>
        <v/>
      </c>
      <c r="AE978" s="67" t="str" cm="1">
        <f t="array" ref="AE978">IFERROR(INDEX($C$1:$C$1003,_xlfn.AGGREGATE(15,6,ROW($P$5:$P$1003)/(FIND("Ja",$P$5:$P$1003,1)&gt;0),ROW()-4)),"")</f>
        <v/>
      </c>
      <c r="AF978" s="67" t="str" cm="1">
        <f t="array" ref="AF978">IFERROR(INDEX($C$1:$C$1003,_xlfn.AGGREGATE(15,6,ROW($V$5:$V$1003)/(FIND("1",$V$5:$V$1003,1)&gt;0),ROW()-4)),"")</f>
        <v/>
      </c>
    </row>
    <row r="979" spans="2:32" x14ac:dyDescent="0.35">
      <c r="B979" s="139"/>
      <c r="C979" s="139" t="str">
        <f>IF(B979&lt;&gt;"",COUNTIF($B$4:$B979,"&lt;&gt;"),"")</f>
        <v/>
      </c>
      <c r="D979" s="142"/>
      <c r="E979" s="139"/>
      <c r="F979" s="139"/>
      <c r="G979" s="139"/>
      <c r="H979" s="139"/>
      <c r="I979" s="142"/>
      <c r="J979" s="139"/>
      <c r="K979" s="139" t="str">
        <f>IFERROR(INDEX(PLZ!B:B,MATCH(I979,PLZ!A:A,0)),"")</f>
        <v/>
      </c>
      <c r="L979" s="139"/>
      <c r="M979" s="139" t="str">
        <f>IFERROR(IF(K979&lt;&gt;"Baden-Württemberg",VLOOKUP(L979,Params!A$28:A$36,1,FALSE),""),"")</f>
        <v/>
      </c>
      <c r="N979" s="147"/>
      <c r="O979" s="139"/>
      <c r="P979" s="139" t="str">
        <f t="shared" si="49"/>
        <v/>
      </c>
      <c r="Q979" s="139" t="str">
        <f t="shared" si="49"/>
        <v/>
      </c>
      <c r="R979" s="139" t="str">
        <f t="shared" si="49"/>
        <v/>
      </c>
      <c r="S979" s="147"/>
      <c r="T979" s="146" t="str" cm="1">
        <f t="array" aca="1" ref="T979" ca="1">IF(B979&lt;&gt;"",HYPERLINK("#'"&amp;MID(CELL("Dateiname",'Gemarkungen &amp; Flurstücke'!A$1),FIND("]",CELL("Dateiname",'Gemarkungen &amp; Flurstücke'!A$1))+1,31)&amp;"'!B6","Bitte ergänzen Sie die Angaben in ''Gemarkungen &amp; Flurstücke''!"),"")</f>
        <v/>
      </c>
      <c r="U979" s="42" t="str">
        <f>IFERROR(VLOOKUP(K979,Params!$A$2:$C$17,3,FALSE)&amp;VLOOKUP(L979,Params!$A$21:$C$23,3,FALSE)&amp;IFERROR(VLOOKUP(M979,Params!$A$28:$C$36,3,FALSE),"0"),"")</f>
        <v/>
      </c>
      <c r="V979" s="67" t="str">
        <f t="shared" si="47"/>
        <v/>
      </c>
      <c r="W979" s="67" t="str">
        <f>IFERROR(VLOOKUP(U979,Verfahren!$A$1:$E$15,5,FALSE),"")&amp;IFERROR(VLOOKUP(V979,Verfahren!A$17:B$20,2,FALSE),"")</f>
        <v/>
      </c>
      <c r="X979" s="67" t="str">
        <f t="shared" si="48"/>
        <v/>
      </c>
      <c r="Y979" s="67">
        <v>975</v>
      </c>
      <c r="Z979" s="67" t="str" cm="1">
        <f t="array" ref="Z979">IFERROR(INDEX($C$1:$C$1003,_xlfn.AGGREGATE(15,6,ROW($W$5:$W$1003)/(FIND("Wohngrundstück",$W$5:$W$1003,1)&gt;0),ROW()-4)),"")</f>
        <v/>
      </c>
      <c r="AA979" s="67" t="str" cm="1">
        <f t="array" ref="AA979">IFERROR(INDEX($C$1:$C$1003,_xlfn.AGGREGATE(15,6,ROW($U$5:$U$1003)/(FIND("123",$U$5:$U$1003,1)&gt;0),ROW()-4)),"")</f>
        <v/>
      </c>
      <c r="AB979" s="67" t="str" cm="1">
        <f t="array" ref="AB979">IFERROR(INDEX($C$1:$C$1003,_xlfn.AGGREGATE(15,6,ROW($W$5:$W$1003)/(FIND("Nichtwohngrundstück",$W$5:$W$1003,1)&gt;0),ROW()-4)),"")</f>
        <v/>
      </c>
      <c r="AC979" s="67" t="str" cm="1">
        <f t="array" ref="AC979">IFERROR(INDEX($C$1:$C$1003,_xlfn.AGGREGATE(15,6,ROW($W$5:$W$1003)/(FIND("Gebäude",$W$5:$W$1003,1)&gt;0),ROW()-4)),"")</f>
        <v/>
      </c>
      <c r="AD979" s="67" t="str" cm="1">
        <f t="array" ref="AD979">IFERROR(INDEX($C$1:$C$1003,_xlfn.AGGREGATE(15,6,ROW($W$5:$W$1003)/(FIND("LuF",$W$5:$W$1003,1)&gt;0),ROW()-4)),"")</f>
        <v/>
      </c>
      <c r="AE979" s="67" t="str" cm="1">
        <f t="array" ref="AE979">IFERROR(INDEX($C$1:$C$1003,_xlfn.AGGREGATE(15,6,ROW($P$5:$P$1003)/(FIND("Ja",$P$5:$P$1003,1)&gt;0),ROW()-4)),"")</f>
        <v/>
      </c>
      <c r="AF979" s="67" t="str" cm="1">
        <f t="array" ref="AF979">IFERROR(INDEX($C$1:$C$1003,_xlfn.AGGREGATE(15,6,ROW($V$5:$V$1003)/(FIND("1",$V$5:$V$1003,1)&gt;0),ROW()-4)),"")</f>
        <v/>
      </c>
    </row>
    <row r="980" spans="2:32" x14ac:dyDescent="0.35">
      <c r="B980" s="139"/>
      <c r="C980" s="139" t="str">
        <f>IF(B980&lt;&gt;"",COUNTIF($B$4:$B980,"&lt;&gt;"),"")</f>
        <v/>
      </c>
      <c r="D980" s="142"/>
      <c r="E980" s="139"/>
      <c r="F980" s="139"/>
      <c r="G980" s="139"/>
      <c r="H980" s="139"/>
      <c r="I980" s="142"/>
      <c r="J980" s="139"/>
      <c r="K980" s="139" t="str">
        <f>IFERROR(INDEX(PLZ!B:B,MATCH(I980,PLZ!A:A,0)),"")</f>
        <v/>
      </c>
      <c r="L980" s="139"/>
      <c r="M980" s="139" t="str">
        <f>IFERROR(IF(K980&lt;&gt;"Baden-Württemberg",VLOOKUP(L980,Params!A$28:A$36,1,FALSE),""),"")</f>
        <v/>
      </c>
      <c r="N980" s="147"/>
      <c r="O980" s="139"/>
      <c r="P980" s="139" t="str">
        <f t="shared" si="49"/>
        <v/>
      </c>
      <c r="Q980" s="139" t="str">
        <f t="shared" si="49"/>
        <v/>
      </c>
      <c r="R980" s="139" t="str">
        <f t="shared" si="49"/>
        <v/>
      </c>
      <c r="S980" s="147"/>
      <c r="T980" s="146" t="str" cm="1">
        <f t="array" aca="1" ref="T980" ca="1">IF(B980&lt;&gt;"",HYPERLINK("#'"&amp;MID(CELL("Dateiname",'Gemarkungen &amp; Flurstücke'!A$1),FIND("]",CELL("Dateiname",'Gemarkungen &amp; Flurstücke'!A$1))+1,31)&amp;"'!B6","Bitte ergänzen Sie die Angaben in ''Gemarkungen &amp; Flurstücke''!"),"")</f>
        <v/>
      </c>
      <c r="U980" s="42" t="str">
        <f>IFERROR(VLOOKUP(K980,Params!$A$2:$C$17,3,FALSE)&amp;VLOOKUP(L980,Params!$A$21:$C$23,3,FALSE)&amp;IFERROR(VLOOKUP(M980,Params!$A$28:$C$36,3,FALSE),"0"),"")</f>
        <v/>
      </c>
      <c r="V980" s="67" t="str">
        <f t="shared" si="47"/>
        <v/>
      </c>
      <c r="W980" s="67" t="str">
        <f>IFERROR(VLOOKUP(U980,Verfahren!$A$1:$E$15,5,FALSE),"")&amp;IFERROR(VLOOKUP(V980,Verfahren!A$17:B$20,2,FALSE),"")</f>
        <v/>
      </c>
      <c r="X980" s="67" t="str">
        <f t="shared" si="48"/>
        <v/>
      </c>
      <c r="Y980" s="67">
        <v>976</v>
      </c>
      <c r="Z980" s="67" t="str" cm="1">
        <f t="array" ref="Z980">IFERROR(INDEX($C$1:$C$1003,_xlfn.AGGREGATE(15,6,ROW($W$5:$W$1003)/(FIND("Wohngrundstück",$W$5:$W$1003,1)&gt;0),ROW()-4)),"")</f>
        <v/>
      </c>
      <c r="AA980" s="67" t="str" cm="1">
        <f t="array" ref="AA980">IFERROR(INDEX($C$1:$C$1003,_xlfn.AGGREGATE(15,6,ROW($U$5:$U$1003)/(FIND("123",$U$5:$U$1003,1)&gt;0),ROW()-4)),"")</f>
        <v/>
      </c>
      <c r="AB980" s="67" t="str" cm="1">
        <f t="array" ref="AB980">IFERROR(INDEX($C$1:$C$1003,_xlfn.AGGREGATE(15,6,ROW($W$5:$W$1003)/(FIND("Nichtwohngrundstück",$W$5:$W$1003,1)&gt;0),ROW()-4)),"")</f>
        <v/>
      </c>
      <c r="AC980" s="67" t="str" cm="1">
        <f t="array" ref="AC980">IFERROR(INDEX($C$1:$C$1003,_xlfn.AGGREGATE(15,6,ROW($W$5:$W$1003)/(FIND("Gebäude",$W$5:$W$1003,1)&gt;0),ROW()-4)),"")</f>
        <v/>
      </c>
      <c r="AD980" s="67" t="str" cm="1">
        <f t="array" ref="AD980">IFERROR(INDEX($C$1:$C$1003,_xlfn.AGGREGATE(15,6,ROW($W$5:$W$1003)/(FIND("LuF",$W$5:$W$1003,1)&gt;0),ROW()-4)),"")</f>
        <v/>
      </c>
      <c r="AE980" s="67" t="str" cm="1">
        <f t="array" ref="AE980">IFERROR(INDEX($C$1:$C$1003,_xlfn.AGGREGATE(15,6,ROW($P$5:$P$1003)/(FIND("Ja",$P$5:$P$1003,1)&gt;0),ROW()-4)),"")</f>
        <v/>
      </c>
      <c r="AF980" s="67" t="str" cm="1">
        <f t="array" ref="AF980">IFERROR(INDEX($C$1:$C$1003,_xlfn.AGGREGATE(15,6,ROW($V$5:$V$1003)/(FIND("1",$V$5:$V$1003,1)&gt;0),ROW()-4)),"")</f>
        <v/>
      </c>
    </row>
    <row r="981" spans="2:32" x14ac:dyDescent="0.35">
      <c r="B981" s="139"/>
      <c r="C981" s="139" t="str">
        <f>IF(B981&lt;&gt;"",COUNTIF($B$4:$B981,"&lt;&gt;"),"")</f>
        <v/>
      </c>
      <c r="D981" s="142"/>
      <c r="E981" s="139"/>
      <c r="F981" s="139"/>
      <c r="G981" s="139"/>
      <c r="H981" s="139"/>
      <c r="I981" s="142"/>
      <c r="J981" s="139"/>
      <c r="K981" s="139" t="str">
        <f>IFERROR(INDEX(PLZ!B:B,MATCH(I981,PLZ!A:A,0)),"")</f>
        <v/>
      </c>
      <c r="L981" s="139"/>
      <c r="M981" s="139" t="str">
        <f>IFERROR(IF(K981&lt;&gt;"Baden-Württemberg",VLOOKUP(L981,Params!A$28:A$36,1,FALSE),""),"")</f>
        <v/>
      </c>
      <c r="N981" s="147"/>
      <c r="O981" s="139"/>
      <c r="P981" s="139" t="str">
        <f t="shared" si="49"/>
        <v/>
      </c>
      <c r="Q981" s="139" t="str">
        <f t="shared" si="49"/>
        <v/>
      </c>
      <c r="R981" s="139" t="str">
        <f t="shared" si="49"/>
        <v/>
      </c>
      <c r="S981" s="147"/>
      <c r="T981" s="146" t="str" cm="1">
        <f t="array" aca="1" ref="T981" ca="1">IF(B981&lt;&gt;"",HYPERLINK("#'"&amp;MID(CELL("Dateiname",'Gemarkungen &amp; Flurstücke'!A$1),FIND("]",CELL("Dateiname",'Gemarkungen &amp; Flurstücke'!A$1))+1,31)&amp;"'!B6","Bitte ergänzen Sie die Angaben in ''Gemarkungen &amp; Flurstücke''!"),"")</f>
        <v/>
      </c>
      <c r="U981" s="42" t="str">
        <f>IFERROR(VLOOKUP(K981,Params!$A$2:$C$17,3,FALSE)&amp;VLOOKUP(L981,Params!$A$21:$C$23,3,FALSE)&amp;IFERROR(VLOOKUP(M981,Params!$A$28:$C$36,3,FALSE),"0"),"")</f>
        <v/>
      </c>
      <c r="V981" s="67" t="str">
        <f t="shared" si="47"/>
        <v/>
      </c>
      <c r="W981" s="67" t="str">
        <f>IFERROR(VLOOKUP(U981,Verfahren!$A$1:$E$15,5,FALSE),"")&amp;IFERROR(VLOOKUP(V981,Verfahren!A$17:B$20,2,FALSE),"")</f>
        <v/>
      </c>
      <c r="X981" s="67" t="str">
        <f t="shared" si="48"/>
        <v/>
      </c>
      <c r="Y981" s="67">
        <v>977</v>
      </c>
      <c r="Z981" s="67" t="str" cm="1">
        <f t="array" ref="Z981">IFERROR(INDEX($C$1:$C$1003,_xlfn.AGGREGATE(15,6,ROW($W$5:$W$1003)/(FIND("Wohngrundstück",$W$5:$W$1003,1)&gt;0),ROW()-4)),"")</f>
        <v/>
      </c>
      <c r="AA981" s="67" t="str" cm="1">
        <f t="array" ref="AA981">IFERROR(INDEX($C$1:$C$1003,_xlfn.AGGREGATE(15,6,ROW($U$5:$U$1003)/(FIND("123",$U$5:$U$1003,1)&gt;0),ROW()-4)),"")</f>
        <v/>
      </c>
      <c r="AB981" s="67" t="str" cm="1">
        <f t="array" ref="AB981">IFERROR(INDEX($C$1:$C$1003,_xlfn.AGGREGATE(15,6,ROW($W$5:$W$1003)/(FIND("Nichtwohngrundstück",$W$5:$W$1003,1)&gt;0),ROW()-4)),"")</f>
        <v/>
      </c>
      <c r="AC981" s="67" t="str" cm="1">
        <f t="array" ref="AC981">IFERROR(INDEX($C$1:$C$1003,_xlfn.AGGREGATE(15,6,ROW($W$5:$W$1003)/(FIND("Gebäude",$W$5:$W$1003,1)&gt;0),ROW()-4)),"")</f>
        <v/>
      </c>
      <c r="AD981" s="67" t="str" cm="1">
        <f t="array" ref="AD981">IFERROR(INDEX($C$1:$C$1003,_xlfn.AGGREGATE(15,6,ROW($W$5:$W$1003)/(FIND("LuF",$W$5:$W$1003,1)&gt;0),ROW()-4)),"")</f>
        <v/>
      </c>
      <c r="AE981" s="67" t="str" cm="1">
        <f t="array" ref="AE981">IFERROR(INDEX($C$1:$C$1003,_xlfn.AGGREGATE(15,6,ROW($P$5:$P$1003)/(FIND("Ja",$P$5:$P$1003,1)&gt;0),ROW()-4)),"")</f>
        <v/>
      </c>
      <c r="AF981" s="67" t="str" cm="1">
        <f t="array" ref="AF981">IFERROR(INDEX($C$1:$C$1003,_xlfn.AGGREGATE(15,6,ROW($V$5:$V$1003)/(FIND("1",$V$5:$V$1003,1)&gt;0),ROW()-4)),"")</f>
        <v/>
      </c>
    </row>
    <row r="982" spans="2:32" x14ac:dyDescent="0.35">
      <c r="B982" s="139"/>
      <c r="C982" s="139" t="str">
        <f>IF(B982&lt;&gt;"",COUNTIF($B$4:$B982,"&lt;&gt;"),"")</f>
        <v/>
      </c>
      <c r="D982" s="142"/>
      <c r="E982" s="139"/>
      <c r="F982" s="139"/>
      <c r="G982" s="139"/>
      <c r="H982" s="139"/>
      <c r="I982" s="142"/>
      <c r="J982" s="139"/>
      <c r="K982" s="139" t="str">
        <f>IFERROR(INDEX(PLZ!B:B,MATCH(I982,PLZ!A:A,0)),"")</f>
        <v/>
      </c>
      <c r="L982" s="139"/>
      <c r="M982" s="139" t="str">
        <f>IFERROR(IF(K982&lt;&gt;"Baden-Württemberg",VLOOKUP(L982,Params!A$28:A$36,1,FALSE),""),"")</f>
        <v/>
      </c>
      <c r="N982" s="147"/>
      <c r="O982" s="139"/>
      <c r="P982" s="139" t="str">
        <f t="shared" si="49"/>
        <v/>
      </c>
      <c r="Q982" s="139" t="str">
        <f t="shared" si="49"/>
        <v/>
      </c>
      <c r="R982" s="139" t="str">
        <f t="shared" si="49"/>
        <v/>
      </c>
      <c r="S982" s="147"/>
      <c r="T982" s="146" t="str" cm="1">
        <f t="array" aca="1" ref="T982" ca="1">IF(B982&lt;&gt;"",HYPERLINK("#'"&amp;MID(CELL("Dateiname",'Gemarkungen &amp; Flurstücke'!A$1),FIND("]",CELL("Dateiname",'Gemarkungen &amp; Flurstücke'!A$1))+1,31)&amp;"'!B6","Bitte ergänzen Sie die Angaben in ''Gemarkungen &amp; Flurstücke''!"),"")</f>
        <v/>
      </c>
      <c r="U982" s="42" t="str">
        <f>IFERROR(VLOOKUP(K982,Params!$A$2:$C$17,3,FALSE)&amp;VLOOKUP(L982,Params!$A$21:$C$23,3,FALSE)&amp;IFERROR(VLOOKUP(M982,Params!$A$28:$C$36,3,FALSE),"0"),"")</f>
        <v/>
      </c>
      <c r="V982" s="67" t="str">
        <f t="shared" si="47"/>
        <v/>
      </c>
      <c r="W982" s="67" t="str">
        <f>IFERROR(VLOOKUP(U982,Verfahren!$A$1:$E$15,5,FALSE),"")&amp;IFERROR(VLOOKUP(V982,Verfahren!A$17:B$20,2,FALSE),"")</f>
        <v/>
      </c>
      <c r="X982" s="67" t="str">
        <f t="shared" si="48"/>
        <v/>
      </c>
      <c r="Y982" s="67">
        <v>978</v>
      </c>
      <c r="Z982" s="67" t="str" cm="1">
        <f t="array" ref="Z982">IFERROR(INDEX($C$1:$C$1003,_xlfn.AGGREGATE(15,6,ROW($W$5:$W$1003)/(FIND("Wohngrundstück",$W$5:$W$1003,1)&gt;0),ROW()-4)),"")</f>
        <v/>
      </c>
      <c r="AA982" s="67" t="str" cm="1">
        <f t="array" ref="AA982">IFERROR(INDEX($C$1:$C$1003,_xlfn.AGGREGATE(15,6,ROW($U$5:$U$1003)/(FIND("123",$U$5:$U$1003,1)&gt;0),ROW()-4)),"")</f>
        <v/>
      </c>
      <c r="AB982" s="67" t="str" cm="1">
        <f t="array" ref="AB982">IFERROR(INDEX($C$1:$C$1003,_xlfn.AGGREGATE(15,6,ROW($W$5:$W$1003)/(FIND("Nichtwohngrundstück",$W$5:$W$1003,1)&gt;0),ROW()-4)),"")</f>
        <v/>
      </c>
      <c r="AC982" s="67" t="str" cm="1">
        <f t="array" ref="AC982">IFERROR(INDEX($C$1:$C$1003,_xlfn.AGGREGATE(15,6,ROW($W$5:$W$1003)/(FIND("Gebäude",$W$5:$W$1003,1)&gt;0),ROW()-4)),"")</f>
        <v/>
      </c>
      <c r="AD982" s="67" t="str" cm="1">
        <f t="array" ref="AD982">IFERROR(INDEX($C$1:$C$1003,_xlfn.AGGREGATE(15,6,ROW($W$5:$W$1003)/(FIND("LuF",$W$5:$W$1003,1)&gt;0),ROW()-4)),"")</f>
        <v/>
      </c>
      <c r="AE982" s="67" t="str" cm="1">
        <f t="array" ref="AE982">IFERROR(INDEX($C$1:$C$1003,_xlfn.AGGREGATE(15,6,ROW($P$5:$P$1003)/(FIND("Ja",$P$5:$P$1003,1)&gt;0),ROW()-4)),"")</f>
        <v/>
      </c>
      <c r="AF982" s="67" t="str" cm="1">
        <f t="array" ref="AF982">IFERROR(INDEX($C$1:$C$1003,_xlfn.AGGREGATE(15,6,ROW($V$5:$V$1003)/(FIND("1",$V$5:$V$1003,1)&gt;0),ROW()-4)),"")</f>
        <v/>
      </c>
    </row>
    <row r="983" spans="2:32" x14ac:dyDescent="0.35">
      <c r="B983" s="139"/>
      <c r="C983" s="139" t="str">
        <f>IF(B983&lt;&gt;"",COUNTIF($B$4:$B983,"&lt;&gt;"),"")</f>
        <v/>
      </c>
      <c r="D983" s="142"/>
      <c r="E983" s="139"/>
      <c r="F983" s="139"/>
      <c r="G983" s="139"/>
      <c r="H983" s="139"/>
      <c r="I983" s="142"/>
      <c r="J983" s="139"/>
      <c r="K983" s="139" t="str">
        <f>IFERROR(INDEX(PLZ!B:B,MATCH(I983,PLZ!A:A,0)),"")</f>
        <v/>
      </c>
      <c r="L983" s="139"/>
      <c r="M983" s="139" t="str">
        <f>IFERROR(IF(K983&lt;&gt;"Baden-Württemberg",VLOOKUP(L983,Params!A$28:A$36,1,FALSE),""),"")</f>
        <v/>
      </c>
      <c r="N983" s="147"/>
      <c r="O983" s="139"/>
      <c r="P983" s="139" t="str">
        <f t="shared" si="49"/>
        <v/>
      </c>
      <c r="Q983" s="139" t="str">
        <f t="shared" si="49"/>
        <v/>
      </c>
      <c r="R983" s="139" t="str">
        <f t="shared" si="49"/>
        <v/>
      </c>
      <c r="S983" s="147"/>
      <c r="T983" s="146" t="str" cm="1">
        <f t="array" aca="1" ref="T983" ca="1">IF(B983&lt;&gt;"",HYPERLINK("#'"&amp;MID(CELL("Dateiname",'Gemarkungen &amp; Flurstücke'!A$1),FIND("]",CELL("Dateiname",'Gemarkungen &amp; Flurstücke'!A$1))+1,31)&amp;"'!B6","Bitte ergänzen Sie die Angaben in ''Gemarkungen &amp; Flurstücke''!"),"")</f>
        <v/>
      </c>
      <c r="U983" s="42" t="str">
        <f>IFERROR(VLOOKUP(K983,Params!$A$2:$C$17,3,FALSE)&amp;VLOOKUP(L983,Params!$A$21:$C$23,3,FALSE)&amp;IFERROR(VLOOKUP(M983,Params!$A$28:$C$36,3,FALSE),"0"),"")</f>
        <v/>
      </c>
      <c r="V983" s="67" t="str">
        <f t="shared" si="47"/>
        <v/>
      </c>
      <c r="W983" s="67" t="str">
        <f>IFERROR(VLOOKUP(U983,Verfahren!$A$1:$E$15,5,FALSE),"")&amp;IFERROR(VLOOKUP(V983,Verfahren!A$17:B$20,2,FALSE),"")</f>
        <v/>
      </c>
      <c r="X983" s="67" t="str">
        <f t="shared" si="48"/>
        <v/>
      </c>
      <c r="Y983" s="67">
        <v>979</v>
      </c>
      <c r="Z983" s="67" t="str" cm="1">
        <f t="array" ref="Z983">IFERROR(INDEX($C$1:$C$1003,_xlfn.AGGREGATE(15,6,ROW($W$5:$W$1003)/(FIND("Wohngrundstück",$W$5:$W$1003,1)&gt;0),ROW()-4)),"")</f>
        <v/>
      </c>
      <c r="AA983" s="67" t="str" cm="1">
        <f t="array" ref="AA983">IFERROR(INDEX($C$1:$C$1003,_xlfn.AGGREGATE(15,6,ROW($U$5:$U$1003)/(FIND("123",$U$5:$U$1003,1)&gt;0),ROW()-4)),"")</f>
        <v/>
      </c>
      <c r="AB983" s="67" t="str" cm="1">
        <f t="array" ref="AB983">IFERROR(INDEX($C$1:$C$1003,_xlfn.AGGREGATE(15,6,ROW($W$5:$W$1003)/(FIND("Nichtwohngrundstück",$W$5:$W$1003,1)&gt;0),ROW()-4)),"")</f>
        <v/>
      </c>
      <c r="AC983" s="67" t="str" cm="1">
        <f t="array" ref="AC983">IFERROR(INDEX($C$1:$C$1003,_xlfn.AGGREGATE(15,6,ROW($W$5:$W$1003)/(FIND("Gebäude",$W$5:$W$1003,1)&gt;0),ROW()-4)),"")</f>
        <v/>
      </c>
      <c r="AD983" s="67" t="str" cm="1">
        <f t="array" ref="AD983">IFERROR(INDEX($C$1:$C$1003,_xlfn.AGGREGATE(15,6,ROW($W$5:$W$1003)/(FIND("LuF",$W$5:$W$1003,1)&gt;0),ROW()-4)),"")</f>
        <v/>
      </c>
      <c r="AE983" s="67" t="str" cm="1">
        <f t="array" ref="AE983">IFERROR(INDEX($C$1:$C$1003,_xlfn.AGGREGATE(15,6,ROW($P$5:$P$1003)/(FIND("Ja",$P$5:$P$1003,1)&gt;0),ROW()-4)),"")</f>
        <v/>
      </c>
      <c r="AF983" s="67" t="str" cm="1">
        <f t="array" ref="AF983">IFERROR(INDEX($C$1:$C$1003,_xlfn.AGGREGATE(15,6,ROW($V$5:$V$1003)/(FIND("1",$V$5:$V$1003,1)&gt;0),ROW()-4)),"")</f>
        <v/>
      </c>
    </row>
    <row r="984" spans="2:32" x14ac:dyDescent="0.35">
      <c r="B984" s="139"/>
      <c r="C984" s="139" t="str">
        <f>IF(B984&lt;&gt;"",COUNTIF($B$4:$B984,"&lt;&gt;"),"")</f>
        <v/>
      </c>
      <c r="D984" s="142"/>
      <c r="E984" s="139"/>
      <c r="F984" s="139"/>
      <c r="G984" s="139"/>
      <c r="H984" s="139"/>
      <c r="I984" s="142"/>
      <c r="J984" s="139"/>
      <c r="K984" s="139" t="str">
        <f>IFERROR(INDEX(PLZ!B:B,MATCH(I984,PLZ!A:A,0)),"")</f>
        <v/>
      </c>
      <c r="L984" s="139"/>
      <c r="M984" s="139" t="str">
        <f>IFERROR(IF(K984&lt;&gt;"Baden-Württemberg",VLOOKUP(L984,Params!A$28:A$36,1,FALSE),""),"")</f>
        <v/>
      </c>
      <c r="N984" s="147"/>
      <c r="O984" s="139"/>
      <c r="P984" s="139" t="str">
        <f t="shared" si="49"/>
        <v/>
      </c>
      <c r="Q984" s="139" t="str">
        <f t="shared" si="49"/>
        <v/>
      </c>
      <c r="R984" s="139" t="str">
        <f t="shared" si="49"/>
        <v/>
      </c>
      <c r="S984" s="147"/>
      <c r="T984" s="146" t="str" cm="1">
        <f t="array" aca="1" ref="T984" ca="1">IF(B984&lt;&gt;"",HYPERLINK("#'"&amp;MID(CELL("Dateiname",'Gemarkungen &amp; Flurstücke'!A$1),FIND("]",CELL("Dateiname",'Gemarkungen &amp; Flurstücke'!A$1))+1,31)&amp;"'!B6","Bitte ergänzen Sie die Angaben in ''Gemarkungen &amp; Flurstücke''!"),"")</f>
        <v/>
      </c>
      <c r="U984" s="42" t="str">
        <f>IFERROR(VLOOKUP(K984,Params!$A$2:$C$17,3,FALSE)&amp;VLOOKUP(L984,Params!$A$21:$C$23,3,FALSE)&amp;IFERROR(VLOOKUP(M984,Params!$A$28:$C$36,3,FALSE),"0"),"")</f>
        <v/>
      </c>
      <c r="V984" s="67" t="str">
        <f t="shared" si="47"/>
        <v/>
      </c>
      <c r="W984" s="67" t="str">
        <f>IFERROR(VLOOKUP(U984,Verfahren!$A$1:$E$15,5,FALSE),"")&amp;IFERROR(VLOOKUP(V984,Verfahren!A$17:B$20,2,FALSE),"")</f>
        <v/>
      </c>
      <c r="X984" s="67" t="str">
        <f t="shared" si="48"/>
        <v/>
      </c>
      <c r="Y984" s="67">
        <v>980</v>
      </c>
      <c r="Z984" s="67" t="str" cm="1">
        <f t="array" ref="Z984">IFERROR(INDEX($C$1:$C$1003,_xlfn.AGGREGATE(15,6,ROW($W$5:$W$1003)/(FIND("Wohngrundstück",$W$5:$W$1003,1)&gt;0),ROW()-4)),"")</f>
        <v/>
      </c>
      <c r="AA984" s="67" t="str" cm="1">
        <f t="array" ref="AA984">IFERROR(INDEX($C$1:$C$1003,_xlfn.AGGREGATE(15,6,ROW($U$5:$U$1003)/(FIND("123",$U$5:$U$1003,1)&gt;0),ROW()-4)),"")</f>
        <v/>
      </c>
      <c r="AB984" s="67" t="str" cm="1">
        <f t="array" ref="AB984">IFERROR(INDEX($C$1:$C$1003,_xlfn.AGGREGATE(15,6,ROW($W$5:$W$1003)/(FIND("Nichtwohngrundstück",$W$5:$W$1003,1)&gt;0),ROW()-4)),"")</f>
        <v/>
      </c>
      <c r="AC984" s="67" t="str" cm="1">
        <f t="array" ref="AC984">IFERROR(INDEX($C$1:$C$1003,_xlfn.AGGREGATE(15,6,ROW($W$5:$W$1003)/(FIND("Gebäude",$W$5:$W$1003,1)&gt;0),ROW()-4)),"")</f>
        <v/>
      </c>
      <c r="AD984" s="67" t="str" cm="1">
        <f t="array" ref="AD984">IFERROR(INDEX($C$1:$C$1003,_xlfn.AGGREGATE(15,6,ROW($W$5:$W$1003)/(FIND("LuF",$W$5:$W$1003,1)&gt;0),ROW()-4)),"")</f>
        <v/>
      </c>
      <c r="AE984" s="67" t="str" cm="1">
        <f t="array" ref="AE984">IFERROR(INDEX($C$1:$C$1003,_xlfn.AGGREGATE(15,6,ROW($P$5:$P$1003)/(FIND("Ja",$P$5:$P$1003,1)&gt;0),ROW()-4)),"")</f>
        <v/>
      </c>
      <c r="AF984" s="67" t="str" cm="1">
        <f t="array" ref="AF984">IFERROR(INDEX($C$1:$C$1003,_xlfn.AGGREGATE(15,6,ROW($V$5:$V$1003)/(FIND("1",$V$5:$V$1003,1)&gt;0),ROW()-4)),"")</f>
        <v/>
      </c>
    </row>
    <row r="985" spans="2:32" x14ac:dyDescent="0.35">
      <c r="B985" s="139"/>
      <c r="C985" s="139" t="str">
        <f>IF(B985&lt;&gt;"",COUNTIF($B$4:$B985,"&lt;&gt;"),"")</f>
        <v/>
      </c>
      <c r="D985" s="142"/>
      <c r="E985" s="139"/>
      <c r="F985" s="139"/>
      <c r="G985" s="139"/>
      <c r="H985" s="139"/>
      <c r="I985" s="142"/>
      <c r="J985" s="139"/>
      <c r="K985" s="139" t="str">
        <f>IFERROR(INDEX(PLZ!B:B,MATCH(I985,PLZ!A:A,0)),"")</f>
        <v/>
      </c>
      <c r="L985" s="139"/>
      <c r="M985" s="139" t="str">
        <f>IFERROR(IF(K985&lt;&gt;"Baden-Württemberg",VLOOKUP(L985,Params!A$28:A$36,1,FALSE),""),"")</f>
        <v/>
      </c>
      <c r="N985" s="147"/>
      <c r="O985" s="139"/>
      <c r="P985" s="139" t="str">
        <f t="shared" si="49"/>
        <v/>
      </c>
      <c r="Q985" s="139" t="str">
        <f t="shared" si="49"/>
        <v/>
      </c>
      <c r="R985" s="139" t="str">
        <f t="shared" si="49"/>
        <v/>
      </c>
      <c r="S985" s="147"/>
      <c r="T985" s="146" t="str" cm="1">
        <f t="array" aca="1" ref="T985" ca="1">IF(B985&lt;&gt;"",HYPERLINK("#'"&amp;MID(CELL("Dateiname",'Gemarkungen &amp; Flurstücke'!A$1),FIND("]",CELL("Dateiname",'Gemarkungen &amp; Flurstücke'!A$1))+1,31)&amp;"'!B6","Bitte ergänzen Sie die Angaben in ''Gemarkungen &amp; Flurstücke''!"),"")</f>
        <v/>
      </c>
      <c r="U985" s="42" t="str">
        <f>IFERROR(VLOOKUP(K985,Params!$A$2:$C$17,3,FALSE)&amp;VLOOKUP(L985,Params!$A$21:$C$23,3,FALSE)&amp;IFERROR(VLOOKUP(M985,Params!$A$28:$C$36,3,FALSE),"0"),"")</f>
        <v/>
      </c>
      <c r="V985" s="67" t="str">
        <f t="shared" si="47"/>
        <v/>
      </c>
      <c r="W985" s="67" t="str">
        <f>IFERROR(VLOOKUP(U985,Verfahren!$A$1:$E$15,5,FALSE),"")&amp;IFERROR(VLOOKUP(V985,Verfahren!A$17:B$20,2,FALSE),"")</f>
        <v/>
      </c>
      <c r="X985" s="67" t="str">
        <f t="shared" si="48"/>
        <v/>
      </c>
      <c r="Y985" s="67">
        <v>981</v>
      </c>
      <c r="Z985" s="67" t="str" cm="1">
        <f t="array" ref="Z985">IFERROR(INDEX($C$1:$C$1003,_xlfn.AGGREGATE(15,6,ROW($W$5:$W$1003)/(FIND("Wohngrundstück",$W$5:$W$1003,1)&gt;0),ROW()-4)),"")</f>
        <v/>
      </c>
      <c r="AA985" s="67" t="str" cm="1">
        <f t="array" ref="AA985">IFERROR(INDEX($C$1:$C$1003,_xlfn.AGGREGATE(15,6,ROW($U$5:$U$1003)/(FIND("123",$U$5:$U$1003,1)&gt;0),ROW()-4)),"")</f>
        <v/>
      </c>
      <c r="AB985" s="67" t="str" cm="1">
        <f t="array" ref="AB985">IFERROR(INDEX($C$1:$C$1003,_xlfn.AGGREGATE(15,6,ROW($W$5:$W$1003)/(FIND("Nichtwohngrundstück",$W$5:$W$1003,1)&gt;0),ROW()-4)),"")</f>
        <v/>
      </c>
      <c r="AC985" s="67" t="str" cm="1">
        <f t="array" ref="AC985">IFERROR(INDEX($C$1:$C$1003,_xlfn.AGGREGATE(15,6,ROW($W$5:$W$1003)/(FIND("Gebäude",$W$5:$W$1003,1)&gt;0),ROW()-4)),"")</f>
        <v/>
      </c>
      <c r="AD985" s="67" t="str" cm="1">
        <f t="array" ref="AD985">IFERROR(INDEX($C$1:$C$1003,_xlfn.AGGREGATE(15,6,ROW($W$5:$W$1003)/(FIND("LuF",$W$5:$W$1003,1)&gt;0),ROW()-4)),"")</f>
        <v/>
      </c>
      <c r="AE985" s="67" t="str" cm="1">
        <f t="array" ref="AE985">IFERROR(INDEX($C$1:$C$1003,_xlfn.AGGREGATE(15,6,ROW($P$5:$P$1003)/(FIND("Ja",$P$5:$P$1003,1)&gt;0),ROW()-4)),"")</f>
        <v/>
      </c>
      <c r="AF985" s="67" t="str" cm="1">
        <f t="array" ref="AF985">IFERROR(INDEX($C$1:$C$1003,_xlfn.AGGREGATE(15,6,ROW($V$5:$V$1003)/(FIND("1",$V$5:$V$1003,1)&gt;0),ROW()-4)),"")</f>
        <v/>
      </c>
    </row>
    <row r="986" spans="2:32" x14ac:dyDescent="0.35">
      <c r="B986" s="139"/>
      <c r="C986" s="139" t="str">
        <f>IF(B986&lt;&gt;"",COUNTIF($B$4:$B986,"&lt;&gt;"),"")</f>
        <v/>
      </c>
      <c r="D986" s="142"/>
      <c r="E986" s="139"/>
      <c r="F986" s="139"/>
      <c r="G986" s="139"/>
      <c r="H986" s="139"/>
      <c r="I986" s="142"/>
      <c r="J986" s="139"/>
      <c r="K986" s="139" t="str">
        <f>IFERROR(INDEX(PLZ!B:B,MATCH(I986,PLZ!A:A,0)),"")</f>
        <v/>
      </c>
      <c r="L986" s="139"/>
      <c r="M986" s="139" t="str">
        <f>IFERROR(IF(K986&lt;&gt;"Baden-Württemberg",VLOOKUP(L986,Params!A$28:A$36,1,FALSE),""),"")</f>
        <v/>
      </c>
      <c r="N986" s="147"/>
      <c r="O986" s="139"/>
      <c r="P986" s="139" t="str">
        <f t="shared" si="49"/>
        <v/>
      </c>
      <c r="Q986" s="139" t="str">
        <f t="shared" si="49"/>
        <v/>
      </c>
      <c r="R986" s="139" t="str">
        <f t="shared" si="49"/>
        <v/>
      </c>
      <c r="S986" s="147"/>
      <c r="T986" s="146" t="str" cm="1">
        <f t="array" aca="1" ref="T986" ca="1">IF(B986&lt;&gt;"",HYPERLINK("#'"&amp;MID(CELL("Dateiname",'Gemarkungen &amp; Flurstücke'!A$1),FIND("]",CELL("Dateiname",'Gemarkungen &amp; Flurstücke'!A$1))+1,31)&amp;"'!B6","Bitte ergänzen Sie die Angaben in ''Gemarkungen &amp; Flurstücke''!"),"")</f>
        <v/>
      </c>
      <c r="U986" s="42" t="str">
        <f>IFERROR(VLOOKUP(K986,Params!$A$2:$C$17,3,FALSE)&amp;VLOOKUP(L986,Params!$A$21:$C$23,3,FALSE)&amp;IFERROR(VLOOKUP(M986,Params!$A$28:$C$36,3,FALSE),"0"),"")</f>
        <v/>
      </c>
      <c r="V986" s="67" t="str">
        <f t="shared" si="47"/>
        <v/>
      </c>
      <c r="W986" s="67" t="str">
        <f>IFERROR(VLOOKUP(U986,Verfahren!$A$1:$E$15,5,FALSE),"")&amp;IFERROR(VLOOKUP(V986,Verfahren!A$17:B$20,2,FALSE),"")</f>
        <v/>
      </c>
      <c r="X986" s="67" t="str">
        <f t="shared" si="48"/>
        <v/>
      </c>
      <c r="Y986" s="67">
        <v>982</v>
      </c>
      <c r="Z986" s="67" t="str" cm="1">
        <f t="array" ref="Z986">IFERROR(INDEX($C$1:$C$1003,_xlfn.AGGREGATE(15,6,ROW($W$5:$W$1003)/(FIND("Wohngrundstück",$W$5:$W$1003,1)&gt;0),ROW()-4)),"")</f>
        <v/>
      </c>
      <c r="AA986" s="67" t="str" cm="1">
        <f t="array" ref="AA986">IFERROR(INDEX($C$1:$C$1003,_xlfn.AGGREGATE(15,6,ROW($U$5:$U$1003)/(FIND("123",$U$5:$U$1003,1)&gt;0),ROW()-4)),"")</f>
        <v/>
      </c>
      <c r="AB986" s="67" t="str" cm="1">
        <f t="array" ref="AB986">IFERROR(INDEX($C$1:$C$1003,_xlfn.AGGREGATE(15,6,ROW($W$5:$W$1003)/(FIND("Nichtwohngrundstück",$W$5:$W$1003,1)&gt;0),ROW()-4)),"")</f>
        <v/>
      </c>
      <c r="AC986" s="67" t="str" cm="1">
        <f t="array" ref="AC986">IFERROR(INDEX($C$1:$C$1003,_xlfn.AGGREGATE(15,6,ROW($W$5:$W$1003)/(FIND("Gebäude",$W$5:$W$1003,1)&gt;0),ROW()-4)),"")</f>
        <v/>
      </c>
      <c r="AD986" s="67" t="str" cm="1">
        <f t="array" ref="AD986">IFERROR(INDEX($C$1:$C$1003,_xlfn.AGGREGATE(15,6,ROW($W$5:$W$1003)/(FIND("LuF",$W$5:$W$1003,1)&gt;0),ROW()-4)),"")</f>
        <v/>
      </c>
      <c r="AE986" s="67" t="str" cm="1">
        <f t="array" ref="AE986">IFERROR(INDEX($C$1:$C$1003,_xlfn.AGGREGATE(15,6,ROW($P$5:$P$1003)/(FIND("Ja",$P$5:$P$1003,1)&gt;0),ROW()-4)),"")</f>
        <v/>
      </c>
      <c r="AF986" s="67" t="str" cm="1">
        <f t="array" ref="AF986">IFERROR(INDEX($C$1:$C$1003,_xlfn.AGGREGATE(15,6,ROW($V$5:$V$1003)/(FIND("1",$V$5:$V$1003,1)&gt;0),ROW()-4)),"")</f>
        <v/>
      </c>
    </row>
    <row r="987" spans="2:32" x14ac:dyDescent="0.35">
      <c r="B987" s="139"/>
      <c r="C987" s="139" t="str">
        <f>IF(B987&lt;&gt;"",COUNTIF($B$4:$B987,"&lt;&gt;"),"")</f>
        <v/>
      </c>
      <c r="D987" s="142"/>
      <c r="E987" s="139"/>
      <c r="F987" s="139"/>
      <c r="G987" s="139"/>
      <c r="H987" s="139"/>
      <c r="I987" s="142"/>
      <c r="J987" s="139"/>
      <c r="K987" s="139" t="str">
        <f>IFERROR(INDEX(PLZ!B:B,MATCH(I987,PLZ!A:A,0)),"")</f>
        <v/>
      </c>
      <c r="L987" s="139"/>
      <c r="M987" s="139" t="str">
        <f>IFERROR(IF(K987&lt;&gt;"Baden-Württemberg",VLOOKUP(L987,Params!A$28:A$36,1,FALSE),""),"")</f>
        <v/>
      </c>
      <c r="N987" s="147"/>
      <c r="O987" s="139"/>
      <c r="P987" s="139" t="str">
        <f t="shared" si="49"/>
        <v/>
      </c>
      <c r="Q987" s="139" t="str">
        <f t="shared" si="49"/>
        <v/>
      </c>
      <c r="R987" s="139" t="str">
        <f t="shared" si="49"/>
        <v/>
      </c>
      <c r="S987" s="147"/>
      <c r="T987" s="146" t="str" cm="1">
        <f t="array" aca="1" ref="T987" ca="1">IF(B987&lt;&gt;"",HYPERLINK("#'"&amp;MID(CELL("Dateiname",'Gemarkungen &amp; Flurstücke'!A$1),FIND("]",CELL("Dateiname",'Gemarkungen &amp; Flurstücke'!A$1))+1,31)&amp;"'!B6","Bitte ergänzen Sie die Angaben in ''Gemarkungen &amp; Flurstücke''!"),"")</f>
        <v/>
      </c>
      <c r="U987" s="42" t="str">
        <f>IFERROR(VLOOKUP(K987,Params!$A$2:$C$17,3,FALSE)&amp;VLOOKUP(L987,Params!$A$21:$C$23,3,FALSE)&amp;IFERROR(VLOOKUP(M987,Params!$A$28:$C$36,3,FALSE),"0"),"")</f>
        <v/>
      </c>
      <c r="V987" s="67" t="str">
        <f t="shared" si="47"/>
        <v/>
      </c>
      <c r="W987" s="67" t="str">
        <f>IFERROR(VLOOKUP(U987,Verfahren!$A$1:$E$15,5,FALSE),"")&amp;IFERROR(VLOOKUP(V987,Verfahren!A$17:B$20,2,FALSE),"")</f>
        <v/>
      </c>
      <c r="X987" s="67" t="str">
        <f t="shared" si="48"/>
        <v/>
      </c>
      <c r="Y987" s="67">
        <v>983</v>
      </c>
      <c r="Z987" s="67" t="str" cm="1">
        <f t="array" ref="Z987">IFERROR(INDEX($C$1:$C$1003,_xlfn.AGGREGATE(15,6,ROW($W$5:$W$1003)/(FIND("Wohngrundstück",$W$5:$W$1003,1)&gt;0),ROW()-4)),"")</f>
        <v/>
      </c>
      <c r="AA987" s="67" t="str" cm="1">
        <f t="array" ref="AA987">IFERROR(INDEX($C$1:$C$1003,_xlfn.AGGREGATE(15,6,ROW($U$5:$U$1003)/(FIND("123",$U$5:$U$1003,1)&gt;0),ROW()-4)),"")</f>
        <v/>
      </c>
      <c r="AB987" s="67" t="str" cm="1">
        <f t="array" ref="AB987">IFERROR(INDEX($C$1:$C$1003,_xlfn.AGGREGATE(15,6,ROW($W$5:$W$1003)/(FIND("Nichtwohngrundstück",$W$5:$W$1003,1)&gt;0),ROW()-4)),"")</f>
        <v/>
      </c>
      <c r="AC987" s="67" t="str" cm="1">
        <f t="array" ref="AC987">IFERROR(INDEX($C$1:$C$1003,_xlfn.AGGREGATE(15,6,ROW($W$5:$W$1003)/(FIND("Gebäude",$W$5:$W$1003,1)&gt;0),ROW()-4)),"")</f>
        <v/>
      </c>
      <c r="AD987" s="67" t="str" cm="1">
        <f t="array" ref="AD987">IFERROR(INDEX($C$1:$C$1003,_xlfn.AGGREGATE(15,6,ROW($W$5:$W$1003)/(FIND("LuF",$W$5:$W$1003,1)&gt;0),ROW()-4)),"")</f>
        <v/>
      </c>
      <c r="AE987" s="67" t="str" cm="1">
        <f t="array" ref="AE987">IFERROR(INDEX($C$1:$C$1003,_xlfn.AGGREGATE(15,6,ROW($P$5:$P$1003)/(FIND("Ja",$P$5:$P$1003,1)&gt;0),ROW()-4)),"")</f>
        <v/>
      </c>
      <c r="AF987" s="67" t="str" cm="1">
        <f t="array" ref="AF987">IFERROR(INDEX($C$1:$C$1003,_xlfn.AGGREGATE(15,6,ROW($V$5:$V$1003)/(FIND("1",$V$5:$V$1003,1)&gt;0),ROW()-4)),"")</f>
        <v/>
      </c>
    </row>
    <row r="988" spans="2:32" x14ac:dyDescent="0.35">
      <c r="B988" s="139"/>
      <c r="C988" s="139" t="str">
        <f>IF(B988&lt;&gt;"",COUNTIF($B$4:$B988,"&lt;&gt;"),"")</f>
        <v/>
      </c>
      <c r="D988" s="142"/>
      <c r="E988" s="139"/>
      <c r="F988" s="139"/>
      <c r="G988" s="139"/>
      <c r="H988" s="139"/>
      <c r="I988" s="142"/>
      <c r="J988" s="139"/>
      <c r="K988" s="139" t="str">
        <f>IFERROR(INDEX(PLZ!B:B,MATCH(I988,PLZ!A:A,0)),"")</f>
        <v/>
      </c>
      <c r="L988" s="139"/>
      <c r="M988" s="139" t="str">
        <f>IFERROR(IF(K988&lt;&gt;"Baden-Württemberg",VLOOKUP(L988,Params!A$28:A$36,1,FALSE),""),"")</f>
        <v/>
      </c>
      <c r="N988" s="147"/>
      <c r="O988" s="139"/>
      <c r="P988" s="139" t="str">
        <f t="shared" si="49"/>
        <v/>
      </c>
      <c r="Q988" s="139" t="str">
        <f t="shared" si="49"/>
        <v/>
      </c>
      <c r="R988" s="139" t="str">
        <f t="shared" si="49"/>
        <v/>
      </c>
      <c r="S988" s="147"/>
      <c r="T988" s="146" t="str" cm="1">
        <f t="array" aca="1" ref="T988" ca="1">IF(B988&lt;&gt;"",HYPERLINK("#'"&amp;MID(CELL("Dateiname",'Gemarkungen &amp; Flurstücke'!A$1),FIND("]",CELL("Dateiname",'Gemarkungen &amp; Flurstücke'!A$1))+1,31)&amp;"'!B6","Bitte ergänzen Sie die Angaben in ''Gemarkungen &amp; Flurstücke''!"),"")</f>
        <v/>
      </c>
      <c r="U988" s="42" t="str">
        <f>IFERROR(VLOOKUP(K988,Params!$A$2:$C$17,3,FALSE)&amp;VLOOKUP(L988,Params!$A$21:$C$23,3,FALSE)&amp;IFERROR(VLOOKUP(M988,Params!$A$28:$C$36,3,FALSE),"0"),"")</f>
        <v/>
      </c>
      <c r="V988" s="67" t="str">
        <f t="shared" si="47"/>
        <v/>
      </c>
      <c r="W988" s="67" t="str">
        <f>IFERROR(VLOOKUP(U988,Verfahren!$A$1:$E$15,5,FALSE),"")&amp;IFERROR(VLOOKUP(V988,Verfahren!A$17:B$20,2,FALSE),"")</f>
        <v/>
      </c>
      <c r="X988" s="67" t="str">
        <f t="shared" si="48"/>
        <v/>
      </c>
      <c r="Y988" s="67">
        <v>984</v>
      </c>
      <c r="Z988" s="67" t="str" cm="1">
        <f t="array" ref="Z988">IFERROR(INDEX($C$1:$C$1003,_xlfn.AGGREGATE(15,6,ROW($W$5:$W$1003)/(FIND("Wohngrundstück",$W$5:$W$1003,1)&gt;0),ROW()-4)),"")</f>
        <v/>
      </c>
      <c r="AA988" s="67" t="str" cm="1">
        <f t="array" ref="AA988">IFERROR(INDEX($C$1:$C$1003,_xlfn.AGGREGATE(15,6,ROW($U$5:$U$1003)/(FIND("123",$U$5:$U$1003,1)&gt;0),ROW()-4)),"")</f>
        <v/>
      </c>
      <c r="AB988" s="67" t="str" cm="1">
        <f t="array" ref="AB988">IFERROR(INDEX($C$1:$C$1003,_xlfn.AGGREGATE(15,6,ROW($W$5:$W$1003)/(FIND("Nichtwohngrundstück",$W$5:$W$1003,1)&gt;0),ROW()-4)),"")</f>
        <v/>
      </c>
      <c r="AC988" s="67" t="str" cm="1">
        <f t="array" ref="AC988">IFERROR(INDEX($C$1:$C$1003,_xlfn.AGGREGATE(15,6,ROW($W$5:$W$1003)/(FIND("Gebäude",$W$5:$W$1003,1)&gt;0),ROW()-4)),"")</f>
        <v/>
      </c>
      <c r="AD988" s="67" t="str" cm="1">
        <f t="array" ref="AD988">IFERROR(INDEX($C$1:$C$1003,_xlfn.AGGREGATE(15,6,ROW($W$5:$W$1003)/(FIND("LuF",$W$5:$W$1003,1)&gt;0),ROW()-4)),"")</f>
        <v/>
      </c>
      <c r="AE988" s="67" t="str" cm="1">
        <f t="array" ref="AE988">IFERROR(INDEX($C$1:$C$1003,_xlfn.AGGREGATE(15,6,ROW($P$5:$P$1003)/(FIND("Ja",$P$5:$P$1003,1)&gt;0),ROW()-4)),"")</f>
        <v/>
      </c>
      <c r="AF988" s="67" t="str" cm="1">
        <f t="array" ref="AF988">IFERROR(INDEX($C$1:$C$1003,_xlfn.AGGREGATE(15,6,ROW($V$5:$V$1003)/(FIND("1",$V$5:$V$1003,1)&gt;0),ROW()-4)),"")</f>
        <v/>
      </c>
    </row>
    <row r="989" spans="2:32" x14ac:dyDescent="0.35">
      <c r="B989" s="139"/>
      <c r="C989" s="139" t="str">
        <f>IF(B989&lt;&gt;"",COUNTIF($B$4:$B989,"&lt;&gt;"),"")</f>
        <v/>
      </c>
      <c r="D989" s="142"/>
      <c r="E989" s="139"/>
      <c r="F989" s="139"/>
      <c r="G989" s="139"/>
      <c r="H989" s="139"/>
      <c r="I989" s="142"/>
      <c r="J989" s="139"/>
      <c r="K989" s="139" t="str">
        <f>IFERROR(INDEX(PLZ!B:B,MATCH(I989,PLZ!A:A,0)),"")</f>
        <v/>
      </c>
      <c r="L989" s="139"/>
      <c r="M989" s="139" t="str">
        <f>IFERROR(IF(K989&lt;&gt;"Baden-Württemberg",VLOOKUP(L989,Params!A$28:A$36,1,FALSE),""),"")</f>
        <v/>
      </c>
      <c r="N989" s="147"/>
      <c r="O989" s="139"/>
      <c r="P989" s="139" t="str">
        <f t="shared" si="49"/>
        <v/>
      </c>
      <c r="Q989" s="139" t="str">
        <f t="shared" si="49"/>
        <v/>
      </c>
      <c r="R989" s="139" t="str">
        <f t="shared" si="49"/>
        <v/>
      </c>
      <c r="S989" s="147"/>
      <c r="T989" s="146" t="str" cm="1">
        <f t="array" aca="1" ref="T989" ca="1">IF(B989&lt;&gt;"",HYPERLINK("#'"&amp;MID(CELL("Dateiname",'Gemarkungen &amp; Flurstücke'!A$1),FIND("]",CELL("Dateiname",'Gemarkungen &amp; Flurstücke'!A$1))+1,31)&amp;"'!B6","Bitte ergänzen Sie die Angaben in ''Gemarkungen &amp; Flurstücke''!"),"")</f>
        <v/>
      </c>
      <c r="U989" s="42" t="str">
        <f>IFERROR(VLOOKUP(K989,Params!$A$2:$C$17,3,FALSE)&amp;VLOOKUP(L989,Params!$A$21:$C$23,3,FALSE)&amp;IFERROR(VLOOKUP(M989,Params!$A$28:$C$36,3,FALSE),"0"),"")</f>
        <v/>
      </c>
      <c r="V989" s="67" t="str">
        <f t="shared" si="47"/>
        <v/>
      </c>
      <c r="W989" s="67" t="str">
        <f>IFERROR(VLOOKUP(U989,Verfahren!$A$1:$E$15,5,FALSE),"")&amp;IFERROR(VLOOKUP(V989,Verfahren!A$17:B$20,2,FALSE),"")</f>
        <v/>
      </c>
      <c r="X989" s="67" t="str">
        <f t="shared" si="48"/>
        <v/>
      </c>
      <c r="Y989" s="67">
        <v>985</v>
      </c>
      <c r="Z989" s="67" t="str" cm="1">
        <f t="array" ref="Z989">IFERROR(INDEX($C$1:$C$1003,_xlfn.AGGREGATE(15,6,ROW($W$5:$W$1003)/(FIND("Wohngrundstück",$W$5:$W$1003,1)&gt;0),ROW()-4)),"")</f>
        <v/>
      </c>
      <c r="AA989" s="67" t="str" cm="1">
        <f t="array" ref="AA989">IFERROR(INDEX($C$1:$C$1003,_xlfn.AGGREGATE(15,6,ROW($U$5:$U$1003)/(FIND("123",$U$5:$U$1003,1)&gt;0),ROW()-4)),"")</f>
        <v/>
      </c>
      <c r="AB989" s="67" t="str" cm="1">
        <f t="array" ref="AB989">IFERROR(INDEX($C$1:$C$1003,_xlfn.AGGREGATE(15,6,ROW($W$5:$W$1003)/(FIND("Nichtwohngrundstück",$W$5:$W$1003,1)&gt;0),ROW()-4)),"")</f>
        <v/>
      </c>
      <c r="AC989" s="67" t="str" cm="1">
        <f t="array" ref="AC989">IFERROR(INDEX($C$1:$C$1003,_xlfn.AGGREGATE(15,6,ROW($W$5:$W$1003)/(FIND("Gebäude",$W$5:$W$1003,1)&gt;0),ROW()-4)),"")</f>
        <v/>
      </c>
      <c r="AD989" s="67" t="str" cm="1">
        <f t="array" ref="AD989">IFERROR(INDEX($C$1:$C$1003,_xlfn.AGGREGATE(15,6,ROW($W$5:$W$1003)/(FIND("LuF",$W$5:$W$1003,1)&gt;0),ROW()-4)),"")</f>
        <v/>
      </c>
      <c r="AE989" s="67" t="str" cm="1">
        <f t="array" ref="AE989">IFERROR(INDEX($C$1:$C$1003,_xlfn.AGGREGATE(15,6,ROW($P$5:$P$1003)/(FIND("Ja",$P$5:$P$1003,1)&gt;0),ROW()-4)),"")</f>
        <v/>
      </c>
      <c r="AF989" s="67" t="str" cm="1">
        <f t="array" ref="AF989">IFERROR(INDEX($C$1:$C$1003,_xlfn.AGGREGATE(15,6,ROW($V$5:$V$1003)/(FIND("1",$V$5:$V$1003,1)&gt;0),ROW()-4)),"")</f>
        <v/>
      </c>
    </row>
    <row r="990" spans="2:32" x14ac:dyDescent="0.35">
      <c r="B990" s="139"/>
      <c r="C990" s="139" t="str">
        <f>IF(B990&lt;&gt;"",COUNTIF($B$4:$B990,"&lt;&gt;"),"")</f>
        <v/>
      </c>
      <c r="D990" s="142"/>
      <c r="E990" s="139"/>
      <c r="F990" s="139"/>
      <c r="G990" s="139"/>
      <c r="H990" s="139"/>
      <c r="I990" s="142"/>
      <c r="J990" s="139"/>
      <c r="K990" s="139" t="str">
        <f>IFERROR(INDEX(PLZ!B:B,MATCH(I990,PLZ!A:A,0)),"")</f>
        <v/>
      </c>
      <c r="L990" s="139"/>
      <c r="M990" s="139" t="str">
        <f>IFERROR(IF(K990&lt;&gt;"Baden-Württemberg",VLOOKUP(L990,Params!A$28:A$36,1,FALSE),""),"")</f>
        <v/>
      </c>
      <c r="N990" s="147"/>
      <c r="O990" s="139"/>
      <c r="P990" s="139" t="str">
        <f t="shared" si="49"/>
        <v/>
      </c>
      <c r="Q990" s="139" t="str">
        <f t="shared" si="49"/>
        <v/>
      </c>
      <c r="R990" s="139" t="str">
        <f t="shared" si="49"/>
        <v/>
      </c>
      <c r="S990" s="147"/>
      <c r="T990" s="146" t="str" cm="1">
        <f t="array" aca="1" ref="T990" ca="1">IF(B990&lt;&gt;"",HYPERLINK("#'"&amp;MID(CELL("Dateiname",'Gemarkungen &amp; Flurstücke'!A$1),FIND("]",CELL("Dateiname",'Gemarkungen &amp; Flurstücke'!A$1))+1,31)&amp;"'!B6","Bitte ergänzen Sie die Angaben in ''Gemarkungen &amp; Flurstücke''!"),"")</f>
        <v/>
      </c>
      <c r="U990" s="42" t="str">
        <f>IFERROR(VLOOKUP(K990,Params!$A$2:$C$17,3,FALSE)&amp;VLOOKUP(L990,Params!$A$21:$C$23,3,FALSE)&amp;IFERROR(VLOOKUP(M990,Params!$A$28:$C$36,3,FALSE),"0"),"")</f>
        <v/>
      </c>
      <c r="V990" s="67" t="str">
        <f t="shared" si="47"/>
        <v/>
      </c>
      <c r="W990" s="67" t="str">
        <f>IFERROR(VLOOKUP(U990,Verfahren!$A$1:$E$15,5,FALSE),"")&amp;IFERROR(VLOOKUP(V990,Verfahren!A$17:B$20,2,FALSE),"")</f>
        <v/>
      </c>
      <c r="X990" s="67" t="str">
        <f t="shared" si="48"/>
        <v/>
      </c>
      <c r="Y990" s="67">
        <v>986</v>
      </c>
      <c r="Z990" s="67" t="str" cm="1">
        <f t="array" ref="Z990">IFERROR(INDEX($C$1:$C$1003,_xlfn.AGGREGATE(15,6,ROW($W$5:$W$1003)/(FIND("Wohngrundstück",$W$5:$W$1003,1)&gt;0),ROW()-4)),"")</f>
        <v/>
      </c>
      <c r="AA990" s="67" t="str" cm="1">
        <f t="array" ref="AA990">IFERROR(INDEX($C$1:$C$1003,_xlfn.AGGREGATE(15,6,ROW($U$5:$U$1003)/(FIND("123",$U$5:$U$1003,1)&gt;0),ROW()-4)),"")</f>
        <v/>
      </c>
      <c r="AB990" s="67" t="str" cm="1">
        <f t="array" ref="AB990">IFERROR(INDEX($C$1:$C$1003,_xlfn.AGGREGATE(15,6,ROW($W$5:$W$1003)/(FIND("Nichtwohngrundstück",$W$5:$W$1003,1)&gt;0),ROW()-4)),"")</f>
        <v/>
      </c>
      <c r="AC990" s="67" t="str" cm="1">
        <f t="array" ref="AC990">IFERROR(INDEX($C$1:$C$1003,_xlfn.AGGREGATE(15,6,ROW($W$5:$W$1003)/(FIND("Gebäude",$W$5:$W$1003,1)&gt;0),ROW()-4)),"")</f>
        <v/>
      </c>
      <c r="AD990" s="67" t="str" cm="1">
        <f t="array" ref="AD990">IFERROR(INDEX($C$1:$C$1003,_xlfn.AGGREGATE(15,6,ROW($W$5:$W$1003)/(FIND("LuF",$W$5:$W$1003,1)&gt;0),ROW()-4)),"")</f>
        <v/>
      </c>
      <c r="AE990" s="67" t="str" cm="1">
        <f t="array" ref="AE990">IFERROR(INDEX($C$1:$C$1003,_xlfn.AGGREGATE(15,6,ROW($P$5:$P$1003)/(FIND("Ja",$P$5:$P$1003,1)&gt;0),ROW()-4)),"")</f>
        <v/>
      </c>
      <c r="AF990" s="67" t="str" cm="1">
        <f t="array" ref="AF990">IFERROR(INDEX($C$1:$C$1003,_xlfn.AGGREGATE(15,6,ROW($V$5:$V$1003)/(FIND("1",$V$5:$V$1003,1)&gt;0),ROW()-4)),"")</f>
        <v/>
      </c>
    </row>
    <row r="991" spans="2:32" x14ac:dyDescent="0.35">
      <c r="B991" s="139"/>
      <c r="C991" s="139" t="str">
        <f>IF(B991&lt;&gt;"",COUNTIF($B$4:$B991,"&lt;&gt;"),"")</f>
        <v/>
      </c>
      <c r="D991" s="142"/>
      <c r="E991" s="139"/>
      <c r="F991" s="139"/>
      <c r="G991" s="139"/>
      <c r="H991" s="139"/>
      <c r="I991" s="142"/>
      <c r="J991" s="139"/>
      <c r="K991" s="139" t="str">
        <f>IFERROR(INDEX(PLZ!B:B,MATCH(I991,PLZ!A:A,0)),"")</f>
        <v/>
      </c>
      <c r="L991" s="139"/>
      <c r="M991" s="139" t="str">
        <f>IFERROR(IF(K991&lt;&gt;"Baden-Württemberg",VLOOKUP(L991,Params!A$28:A$36,1,FALSE),""),"")</f>
        <v/>
      </c>
      <c r="N991" s="147"/>
      <c r="O991" s="139"/>
      <c r="P991" s="139" t="str">
        <f t="shared" si="49"/>
        <v/>
      </c>
      <c r="Q991" s="139" t="str">
        <f t="shared" si="49"/>
        <v/>
      </c>
      <c r="R991" s="139" t="str">
        <f t="shared" si="49"/>
        <v/>
      </c>
      <c r="S991" s="147"/>
      <c r="T991" s="146" t="str" cm="1">
        <f t="array" aca="1" ref="T991" ca="1">IF(B991&lt;&gt;"",HYPERLINK("#'"&amp;MID(CELL("Dateiname",'Gemarkungen &amp; Flurstücke'!A$1),FIND("]",CELL("Dateiname",'Gemarkungen &amp; Flurstücke'!A$1))+1,31)&amp;"'!B6","Bitte ergänzen Sie die Angaben in ''Gemarkungen &amp; Flurstücke''!"),"")</f>
        <v/>
      </c>
      <c r="U991" s="42" t="str">
        <f>IFERROR(VLOOKUP(K991,Params!$A$2:$C$17,3,FALSE)&amp;VLOOKUP(L991,Params!$A$21:$C$23,3,FALSE)&amp;IFERROR(VLOOKUP(M991,Params!$A$28:$C$36,3,FALSE),"0"),"")</f>
        <v/>
      </c>
      <c r="V991" s="67" t="str">
        <f t="shared" si="47"/>
        <v/>
      </c>
      <c r="W991" s="67" t="str">
        <f>IFERROR(VLOOKUP(U991,Verfahren!$A$1:$E$15,5,FALSE),"")&amp;IFERROR(VLOOKUP(V991,Verfahren!A$17:B$20,2,FALSE),"")</f>
        <v/>
      </c>
      <c r="X991" s="67" t="str">
        <f t="shared" si="48"/>
        <v/>
      </c>
      <c r="Y991" s="67">
        <v>987</v>
      </c>
      <c r="Z991" s="67" t="str" cm="1">
        <f t="array" ref="Z991">IFERROR(INDEX($C$1:$C$1003,_xlfn.AGGREGATE(15,6,ROW($W$5:$W$1003)/(FIND("Wohngrundstück",$W$5:$W$1003,1)&gt;0),ROW()-4)),"")</f>
        <v/>
      </c>
      <c r="AA991" s="67" t="str" cm="1">
        <f t="array" ref="AA991">IFERROR(INDEX($C$1:$C$1003,_xlfn.AGGREGATE(15,6,ROW($U$5:$U$1003)/(FIND("123",$U$5:$U$1003,1)&gt;0),ROW()-4)),"")</f>
        <v/>
      </c>
      <c r="AB991" s="67" t="str" cm="1">
        <f t="array" ref="AB991">IFERROR(INDEX($C$1:$C$1003,_xlfn.AGGREGATE(15,6,ROW($W$5:$W$1003)/(FIND("Nichtwohngrundstück",$W$5:$W$1003,1)&gt;0),ROW()-4)),"")</f>
        <v/>
      </c>
      <c r="AC991" s="67" t="str" cm="1">
        <f t="array" ref="AC991">IFERROR(INDEX($C$1:$C$1003,_xlfn.AGGREGATE(15,6,ROW($W$5:$W$1003)/(FIND("Gebäude",$W$5:$W$1003,1)&gt;0),ROW()-4)),"")</f>
        <v/>
      </c>
      <c r="AD991" s="67" t="str" cm="1">
        <f t="array" ref="AD991">IFERROR(INDEX($C$1:$C$1003,_xlfn.AGGREGATE(15,6,ROW($W$5:$W$1003)/(FIND("LuF",$W$5:$W$1003,1)&gt;0),ROW()-4)),"")</f>
        <v/>
      </c>
      <c r="AE991" s="67" t="str" cm="1">
        <f t="array" ref="AE991">IFERROR(INDEX($C$1:$C$1003,_xlfn.AGGREGATE(15,6,ROW($P$5:$P$1003)/(FIND("Ja",$P$5:$P$1003,1)&gt;0),ROW()-4)),"")</f>
        <v/>
      </c>
      <c r="AF991" s="67" t="str" cm="1">
        <f t="array" ref="AF991">IFERROR(INDEX($C$1:$C$1003,_xlfn.AGGREGATE(15,6,ROW($V$5:$V$1003)/(FIND("1",$V$5:$V$1003,1)&gt;0),ROW()-4)),"")</f>
        <v/>
      </c>
    </row>
    <row r="992" spans="2:32" x14ac:dyDescent="0.35">
      <c r="B992" s="139"/>
      <c r="C992" s="139" t="str">
        <f>IF(B992&lt;&gt;"",COUNTIF($B$4:$B992,"&lt;&gt;"),"")</f>
        <v/>
      </c>
      <c r="D992" s="142"/>
      <c r="E992" s="139"/>
      <c r="F992" s="139"/>
      <c r="G992" s="139"/>
      <c r="H992" s="139"/>
      <c r="I992" s="142"/>
      <c r="J992" s="139"/>
      <c r="K992" s="139" t="str">
        <f>IFERROR(INDEX(PLZ!B:B,MATCH(I992,PLZ!A:A,0)),"")</f>
        <v/>
      </c>
      <c r="L992" s="139"/>
      <c r="M992" s="139" t="str">
        <f>IFERROR(IF(K992&lt;&gt;"Baden-Württemberg",VLOOKUP(L992,Params!A$28:A$36,1,FALSE),""),"")</f>
        <v/>
      </c>
      <c r="N992" s="147"/>
      <c r="O992" s="139"/>
      <c r="P992" s="139" t="str">
        <f t="shared" si="49"/>
        <v/>
      </c>
      <c r="Q992" s="139" t="str">
        <f t="shared" si="49"/>
        <v/>
      </c>
      <c r="R992" s="139" t="str">
        <f t="shared" si="49"/>
        <v/>
      </c>
      <c r="S992" s="147"/>
      <c r="T992" s="146" t="str" cm="1">
        <f t="array" aca="1" ref="T992" ca="1">IF(B992&lt;&gt;"",HYPERLINK("#'"&amp;MID(CELL("Dateiname",'Gemarkungen &amp; Flurstücke'!A$1),FIND("]",CELL("Dateiname",'Gemarkungen &amp; Flurstücke'!A$1))+1,31)&amp;"'!B6","Bitte ergänzen Sie die Angaben in ''Gemarkungen &amp; Flurstücke''!"),"")</f>
        <v/>
      </c>
      <c r="U992" s="42" t="str">
        <f>IFERROR(VLOOKUP(K992,Params!$A$2:$C$17,3,FALSE)&amp;VLOOKUP(L992,Params!$A$21:$C$23,3,FALSE)&amp;IFERROR(VLOOKUP(M992,Params!$A$28:$C$36,3,FALSE),"0"),"")</f>
        <v/>
      </c>
      <c r="V992" s="67" t="str">
        <f t="shared" si="47"/>
        <v/>
      </c>
      <c r="W992" s="67" t="str">
        <f>IFERROR(VLOOKUP(U992,Verfahren!$A$1:$E$15,5,FALSE),"")&amp;IFERROR(VLOOKUP(V992,Verfahren!A$17:B$20,2,FALSE),"")</f>
        <v/>
      </c>
      <c r="X992" s="67" t="str">
        <f t="shared" si="48"/>
        <v/>
      </c>
      <c r="Y992" s="67">
        <v>988</v>
      </c>
      <c r="Z992" s="67" t="str" cm="1">
        <f t="array" ref="Z992">IFERROR(INDEX($C$1:$C$1003,_xlfn.AGGREGATE(15,6,ROW($W$5:$W$1003)/(FIND("Wohngrundstück",$W$5:$W$1003,1)&gt;0),ROW()-4)),"")</f>
        <v/>
      </c>
      <c r="AA992" s="67" t="str" cm="1">
        <f t="array" ref="AA992">IFERROR(INDEX($C$1:$C$1003,_xlfn.AGGREGATE(15,6,ROW($U$5:$U$1003)/(FIND("123",$U$5:$U$1003,1)&gt;0),ROW()-4)),"")</f>
        <v/>
      </c>
      <c r="AB992" s="67" t="str" cm="1">
        <f t="array" ref="AB992">IFERROR(INDEX($C$1:$C$1003,_xlfn.AGGREGATE(15,6,ROW($W$5:$W$1003)/(FIND("Nichtwohngrundstück",$W$5:$W$1003,1)&gt;0),ROW()-4)),"")</f>
        <v/>
      </c>
      <c r="AC992" s="67" t="str" cm="1">
        <f t="array" ref="AC992">IFERROR(INDEX($C$1:$C$1003,_xlfn.AGGREGATE(15,6,ROW($W$5:$W$1003)/(FIND("Gebäude",$W$5:$W$1003,1)&gt;0),ROW()-4)),"")</f>
        <v/>
      </c>
      <c r="AD992" s="67" t="str" cm="1">
        <f t="array" ref="AD992">IFERROR(INDEX($C$1:$C$1003,_xlfn.AGGREGATE(15,6,ROW($W$5:$W$1003)/(FIND("LuF",$W$5:$W$1003,1)&gt;0),ROW()-4)),"")</f>
        <v/>
      </c>
      <c r="AE992" s="67" t="str" cm="1">
        <f t="array" ref="AE992">IFERROR(INDEX($C$1:$C$1003,_xlfn.AGGREGATE(15,6,ROW($P$5:$P$1003)/(FIND("Ja",$P$5:$P$1003,1)&gt;0),ROW()-4)),"")</f>
        <v/>
      </c>
      <c r="AF992" s="67" t="str" cm="1">
        <f t="array" ref="AF992">IFERROR(INDEX($C$1:$C$1003,_xlfn.AGGREGATE(15,6,ROW($V$5:$V$1003)/(FIND("1",$V$5:$V$1003,1)&gt;0),ROW()-4)),"")</f>
        <v/>
      </c>
    </row>
    <row r="993" spans="2:32" x14ac:dyDescent="0.35">
      <c r="B993" s="139"/>
      <c r="C993" s="139" t="str">
        <f>IF(B993&lt;&gt;"",COUNTIF($B$4:$B993,"&lt;&gt;"),"")</f>
        <v/>
      </c>
      <c r="D993" s="142"/>
      <c r="E993" s="139"/>
      <c r="F993" s="139"/>
      <c r="G993" s="139"/>
      <c r="H993" s="139"/>
      <c r="I993" s="142"/>
      <c r="J993" s="139"/>
      <c r="K993" s="139" t="str">
        <f>IFERROR(INDEX(PLZ!B:B,MATCH(I993,PLZ!A:A,0)),"")</f>
        <v/>
      </c>
      <c r="L993" s="139"/>
      <c r="M993" s="139" t="str">
        <f>IFERROR(IF(K993&lt;&gt;"Baden-Württemberg",VLOOKUP(L993,Params!A$28:A$36,1,FALSE),""),"")</f>
        <v/>
      </c>
      <c r="N993" s="147"/>
      <c r="O993" s="139"/>
      <c r="P993" s="139" t="str">
        <f t="shared" si="49"/>
        <v/>
      </c>
      <c r="Q993" s="139" t="str">
        <f t="shared" si="49"/>
        <v/>
      </c>
      <c r="R993" s="139" t="str">
        <f t="shared" si="49"/>
        <v/>
      </c>
      <c r="S993" s="147"/>
      <c r="T993" s="146" t="str" cm="1">
        <f t="array" aca="1" ref="T993" ca="1">IF(B993&lt;&gt;"",HYPERLINK("#'"&amp;MID(CELL("Dateiname",'Gemarkungen &amp; Flurstücke'!A$1),FIND("]",CELL("Dateiname",'Gemarkungen &amp; Flurstücke'!A$1))+1,31)&amp;"'!B6","Bitte ergänzen Sie die Angaben in ''Gemarkungen &amp; Flurstücke''!"),"")</f>
        <v/>
      </c>
      <c r="U993" s="42" t="str">
        <f>IFERROR(VLOOKUP(K993,Params!$A$2:$C$17,3,FALSE)&amp;VLOOKUP(L993,Params!$A$21:$C$23,3,FALSE)&amp;IFERROR(VLOOKUP(M993,Params!$A$28:$C$36,3,FALSE),"0"),"")</f>
        <v/>
      </c>
      <c r="V993" s="67" t="str">
        <f t="shared" si="47"/>
        <v/>
      </c>
      <c r="W993" s="67" t="str">
        <f>IFERROR(VLOOKUP(U993,Verfahren!$A$1:$E$15,5,FALSE),"")&amp;IFERROR(VLOOKUP(V993,Verfahren!A$17:B$20,2,FALSE),"")</f>
        <v/>
      </c>
      <c r="X993" s="67" t="str">
        <f t="shared" si="48"/>
        <v/>
      </c>
      <c r="Y993" s="67">
        <v>989</v>
      </c>
      <c r="Z993" s="67" t="str" cm="1">
        <f t="array" ref="Z993">IFERROR(INDEX($C$1:$C$1003,_xlfn.AGGREGATE(15,6,ROW($W$5:$W$1003)/(FIND("Wohngrundstück",$W$5:$W$1003,1)&gt;0),ROW()-4)),"")</f>
        <v/>
      </c>
      <c r="AA993" s="67" t="str" cm="1">
        <f t="array" ref="AA993">IFERROR(INDEX($C$1:$C$1003,_xlfn.AGGREGATE(15,6,ROW($U$5:$U$1003)/(FIND("123",$U$5:$U$1003,1)&gt;0),ROW()-4)),"")</f>
        <v/>
      </c>
      <c r="AB993" s="67" t="str" cm="1">
        <f t="array" ref="AB993">IFERROR(INDEX($C$1:$C$1003,_xlfn.AGGREGATE(15,6,ROW($W$5:$W$1003)/(FIND("Nichtwohngrundstück",$W$5:$W$1003,1)&gt;0),ROW()-4)),"")</f>
        <v/>
      </c>
      <c r="AC993" s="67" t="str" cm="1">
        <f t="array" ref="AC993">IFERROR(INDEX($C$1:$C$1003,_xlfn.AGGREGATE(15,6,ROW($W$5:$W$1003)/(FIND("Gebäude",$W$5:$W$1003,1)&gt;0),ROW()-4)),"")</f>
        <v/>
      </c>
      <c r="AD993" s="67" t="str" cm="1">
        <f t="array" ref="AD993">IFERROR(INDEX($C$1:$C$1003,_xlfn.AGGREGATE(15,6,ROW($W$5:$W$1003)/(FIND("LuF",$W$5:$W$1003,1)&gt;0),ROW()-4)),"")</f>
        <v/>
      </c>
      <c r="AE993" s="67" t="str" cm="1">
        <f t="array" ref="AE993">IFERROR(INDEX($C$1:$C$1003,_xlfn.AGGREGATE(15,6,ROW($P$5:$P$1003)/(FIND("Ja",$P$5:$P$1003,1)&gt;0),ROW()-4)),"")</f>
        <v/>
      </c>
      <c r="AF993" s="67" t="str" cm="1">
        <f t="array" ref="AF993">IFERROR(INDEX($C$1:$C$1003,_xlfn.AGGREGATE(15,6,ROW($V$5:$V$1003)/(FIND("1",$V$5:$V$1003,1)&gt;0),ROW()-4)),"")</f>
        <v/>
      </c>
    </row>
    <row r="994" spans="2:32" x14ac:dyDescent="0.35">
      <c r="B994" s="139"/>
      <c r="C994" s="139" t="str">
        <f>IF(B994&lt;&gt;"",COUNTIF($B$4:$B994,"&lt;&gt;"),"")</f>
        <v/>
      </c>
      <c r="D994" s="142"/>
      <c r="E994" s="139"/>
      <c r="F994" s="139"/>
      <c r="G994" s="139"/>
      <c r="H994" s="139"/>
      <c r="I994" s="142"/>
      <c r="J994" s="139"/>
      <c r="K994" s="139" t="str">
        <f>IFERROR(INDEX(PLZ!B:B,MATCH(I994,PLZ!A:A,0)),"")</f>
        <v/>
      </c>
      <c r="L994" s="139"/>
      <c r="M994" s="139" t="str">
        <f>IFERROR(IF(K994&lt;&gt;"Baden-Württemberg",VLOOKUP(L994,Params!A$28:A$36,1,FALSE),""),"")</f>
        <v/>
      </c>
      <c r="N994" s="147"/>
      <c r="O994" s="139"/>
      <c r="P994" s="139" t="str">
        <f t="shared" si="49"/>
        <v/>
      </c>
      <c r="Q994" s="139" t="str">
        <f t="shared" si="49"/>
        <v/>
      </c>
      <c r="R994" s="139" t="str">
        <f t="shared" si="49"/>
        <v/>
      </c>
      <c r="S994" s="147"/>
      <c r="T994" s="146" t="str" cm="1">
        <f t="array" aca="1" ref="T994" ca="1">IF(B994&lt;&gt;"",HYPERLINK("#'"&amp;MID(CELL("Dateiname",'Gemarkungen &amp; Flurstücke'!A$1),FIND("]",CELL("Dateiname",'Gemarkungen &amp; Flurstücke'!A$1))+1,31)&amp;"'!B6","Bitte ergänzen Sie die Angaben in ''Gemarkungen &amp; Flurstücke''!"),"")</f>
        <v/>
      </c>
      <c r="U994" s="42" t="str">
        <f>IFERROR(VLOOKUP(K994,Params!$A$2:$C$17,3,FALSE)&amp;VLOOKUP(L994,Params!$A$21:$C$23,3,FALSE)&amp;IFERROR(VLOOKUP(M994,Params!$A$28:$C$36,3,FALSE),"0"),"")</f>
        <v/>
      </c>
      <c r="V994" s="67" t="str">
        <f t="shared" si="47"/>
        <v/>
      </c>
      <c r="W994" s="67" t="str">
        <f>IFERROR(VLOOKUP(U994,Verfahren!$A$1:$E$15,5,FALSE),"")&amp;IFERROR(VLOOKUP(V994,Verfahren!A$17:B$20,2,FALSE),"")</f>
        <v/>
      </c>
      <c r="X994" s="67" t="str">
        <f t="shared" si="48"/>
        <v/>
      </c>
      <c r="Y994" s="67">
        <v>990</v>
      </c>
      <c r="Z994" s="67" t="str" cm="1">
        <f t="array" ref="Z994">IFERROR(INDEX($C$1:$C$1003,_xlfn.AGGREGATE(15,6,ROW($W$5:$W$1003)/(FIND("Wohngrundstück",$W$5:$W$1003,1)&gt;0),ROW()-4)),"")</f>
        <v/>
      </c>
      <c r="AA994" s="67" t="str" cm="1">
        <f t="array" ref="AA994">IFERROR(INDEX($C$1:$C$1003,_xlfn.AGGREGATE(15,6,ROW($U$5:$U$1003)/(FIND("123",$U$5:$U$1003,1)&gt;0),ROW()-4)),"")</f>
        <v/>
      </c>
      <c r="AB994" s="67" t="str" cm="1">
        <f t="array" ref="AB994">IFERROR(INDEX($C$1:$C$1003,_xlfn.AGGREGATE(15,6,ROW($W$5:$W$1003)/(FIND("Nichtwohngrundstück",$W$5:$W$1003,1)&gt;0),ROW()-4)),"")</f>
        <v/>
      </c>
      <c r="AC994" s="67" t="str" cm="1">
        <f t="array" ref="AC994">IFERROR(INDEX($C$1:$C$1003,_xlfn.AGGREGATE(15,6,ROW($W$5:$W$1003)/(FIND("Gebäude",$W$5:$W$1003,1)&gt;0),ROW()-4)),"")</f>
        <v/>
      </c>
      <c r="AD994" s="67" t="str" cm="1">
        <f t="array" ref="AD994">IFERROR(INDEX($C$1:$C$1003,_xlfn.AGGREGATE(15,6,ROW($W$5:$W$1003)/(FIND("LuF",$W$5:$W$1003,1)&gt;0),ROW()-4)),"")</f>
        <v/>
      </c>
      <c r="AE994" s="67" t="str" cm="1">
        <f t="array" ref="AE994">IFERROR(INDEX($C$1:$C$1003,_xlfn.AGGREGATE(15,6,ROW($P$5:$P$1003)/(FIND("Ja",$P$5:$P$1003,1)&gt;0),ROW()-4)),"")</f>
        <v/>
      </c>
      <c r="AF994" s="67" t="str" cm="1">
        <f t="array" ref="AF994">IFERROR(INDEX($C$1:$C$1003,_xlfn.AGGREGATE(15,6,ROW($V$5:$V$1003)/(FIND("1",$V$5:$V$1003,1)&gt;0),ROW()-4)),"")</f>
        <v/>
      </c>
    </row>
    <row r="995" spans="2:32" x14ac:dyDescent="0.35">
      <c r="B995" s="139"/>
      <c r="C995" s="139" t="str">
        <f>IF(B995&lt;&gt;"",COUNTIF($B$4:$B995,"&lt;&gt;"),"")</f>
        <v/>
      </c>
      <c r="D995" s="142"/>
      <c r="E995" s="139"/>
      <c r="F995" s="139"/>
      <c r="G995" s="139"/>
      <c r="H995" s="139"/>
      <c r="I995" s="142"/>
      <c r="J995" s="139"/>
      <c r="K995" s="139" t="str">
        <f>IFERROR(INDEX(PLZ!B:B,MATCH(I995,PLZ!A:A,0)),"")</f>
        <v/>
      </c>
      <c r="L995" s="139"/>
      <c r="M995" s="139" t="str">
        <f>IFERROR(IF(K995&lt;&gt;"Baden-Württemberg",VLOOKUP(L995,Params!A$28:A$36,1,FALSE),""),"")</f>
        <v/>
      </c>
      <c r="N995" s="147"/>
      <c r="O995" s="139"/>
      <c r="P995" s="139" t="str">
        <f t="shared" si="49"/>
        <v/>
      </c>
      <c r="Q995" s="139" t="str">
        <f t="shared" si="49"/>
        <v/>
      </c>
      <c r="R995" s="139" t="str">
        <f t="shared" si="49"/>
        <v/>
      </c>
      <c r="S995" s="147"/>
      <c r="T995" s="146" t="str" cm="1">
        <f t="array" aca="1" ref="T995" ca="1">IF(B995&lt;&gt;"",HYPERLINK("#'"&amp;MID(CELL("Dateiname",'Gemarkungen &amp; Flurstücke'!A$1),FIND("]",CELL("Dateiname",'Gemarkungen &amp; Flurstücke'!A$1))+1,31)&amp;"'!B6","Bitte ergänzen Sie die Angaben in ''Gemarkungen &amp; Flurstücke''!"),"")</f>
        <v/>
      </c>
      <c r="U995" s="42" t="str">
        <f>IFERROR(VLOOKUP(K995,Params!$A$2:$C$17,3,FALSE)&amp;VLOOKUP(L995,Params!$A$21:$C$23,3,FALSE)&amp;IFERROR(VLOOKUP(M995,Params!$A$28:$C$36,3,FALSE),"0"),"")</f>
        <v/>
      </c>
      <c r="V995" s="67" t="str">
        <f t="shared" si="47"/>
        <v/>
      </c>
      <c r="W995" s="67" t="str">
        <f>IFERROR(VLOOKUP(U995,Verfahren!$A$1:$E$15,5,FALSE),"")&amp;IFERROR(VLOOKUP(V995,Verfahren!A$17:B$20,2,FALSE),"")</f>
        <v/>
      </c>
      <c r="X995" s="67" t="str">
        <f t="shared" si="48"/>
        <v/>
      </c>
      <c r="Y995" s="67">
        <v>991</v>
      </c>
      <c r="Z995" s="67" t="str" cm="1">
        <f t="array" ref="Z995">IFERROR(INDEX($C$1:$C$1003,_xlfn.AGGREGATE(15,6,ROW($W$5:$W$1003)/(FIND("Wohngrundstück",$W$5:$W$1003,1)&gt;0),ROW()-4)),"")</f>
        <v/>
      </c>
      <c r="AA995" s="67" t="str" cm="1">
        <f t="array" ref="AA995">IFERROR(INDEX($C$1:$C$1003,_xlfn.AGGREGATE(15,6,ROW($U$5:$U$1003)/(FIND("123",$U$5:$U$1003,1)&gt;0),ROW()-4)),"")</f>
        <v/>
      </c>
      <c r="AB995" s="67" t="str" cm="1">
        <f t="array" ref="AB995">IFERROR(INDEX($C$1:$C$1003,_xlfn.AGGREGATE(15,6,ROW($W$5:$W$1003)/(FIND("Nichtwohngrundstück",$W$5:$W$1003,1)&gt;0),ROW()-4)),"")</f>
        <v/>
      </c>
      <c r="AC995" s="67" t="str" cm="1">
        <f t="array" ref="AC995">IFERROR(INDEX($C$1:$C$1003,_xlfn.AGGREGATE(15,6,ROW($W$5:$W$1003)/(FIND("Gebäude",$W$5:$W$1003,1)&gt;0),ROW()-4)),"")</f>
        <v/>
      </c>
      <c r="AD995" s="67" t="str" cm="1">
        <f t="array" ref="AD995">IFERROR(INDEX($C$1:$C$1003,_xlfn.AGGREGATE(15,6,ROW($W$5:$W$1003)/(FIND("LuF",$W$5:$W$1003,1)&gt;0),ROW()-4)),"")</f>
        <v/>
      </c>
      <c r="AE995" s="67" t="str" cm="1">
        <f t="array" ref="AE995">IFERROR(INDEX($C$1:$C$1003,_xlfn.AGGREGATE(15,6,ROW($P$5:$P$1003)/(FIND("Ja",$P$5:$P$1003,1)&gt;0),ROW()-4)),"")</f>
        <v/>
      </c>
      <c r="AF995" s="67" t="str" cm="1">
        <f t="array" ref="AF995">IFERROR(INDEX($C$1:$C$1003,_xlfn.AGGREGATE(15,6,ROW($V$5:$V$1003)/(FIND("1",$V$5:$V$1003,1)&gt;0),ROW()-4)),"")</f>
        <v/>
      </c>
    </row>
    <row r="996" spans="2:32" x14ac:dyDescent="0.35">
      <c r="B996" s="139"/>
      <c r="C996" s="139" t="str">
        <f>IF(B996&lt;&gt;"",COUNTIF($B$4:$B996,"&lt;&gt;"),"")</f>
        <v/>
      </c>
      <c r="D996" s="142"/>
      <c r="E996" s="139"/>
      <c r="F996" s="139"/>
      <c r="G996" s="139"/>
      <c r="H996" s="139"/>
      <c r="I996" s="142"/>
      <c r="J996" s="139"/>
      <c r="K996" s="139" t="str">
        <f>IFERROR(INDEX(PLZ!B:B,MATCH(I996,PLZ!A:A,0)),"")</f>
        <v/>
      </c>
      <c r="L996" s="139"/>
      <c r="M996" s="139" t="str">
        <f>IFERROR(IF(K996&lt;&gt;"Baden-Württemberg",VLOOKUP(L996,Params!A$28:A$36,1,FALSE),""),"")</f>
        <v/>
      </c>
      <c r="N996" s="147"/>
      <c r="O996" s="139"/>
      <c r="P996" s="139" t="str">
        <f t="shared" si="49"/>
        <v/>
      </c>
      <c r="Q996" s="139" t="str">
        <f t="shared" si="49"/>
        <v/>
      </c>
      <c r="R996" s="139" t="str">
        <f t="shared" si="49"/>
        <v/>
      </c>
      <c r="S996" s="147"/>
      <c r="T996" s="146" t="str" cm="1">
        <f t="array" aca="1" ref="T996" ca="1">IF(B996&lt;&gt;"",HYPERLINK("#'"&amp;MID(CELL("Dateiname",'Gemarkungen &amp; Flurstücke'!A$1),FIND("]",CELL("Dateiname",'Gemarkungen &amp; Flurstücke'!A$1))+1,31)&amp;"'!B6","Bitte ergänzen Sie die Angaben in ''Gemarkungen &amp; Flurstücke''!"),"")</f>
        <v/>
      </c>
      <c r="U996" s="42" t="str">
        <f>IFERROR(VLOOKUP(K996,Params!$A$2:$C$17,3,FALSE)&amp;VLOOKUP(L996,Params!$A$21:$C$23,3,FALSE)&amp;IFERROR(VLOOKUP(M996,Params!$A$28:$C$36,3,FALSE),"0"),"")</f>
        <v/>
      </c>
      <c r="V996" s="67" t="str">
        <f t="shared" si="47"/>
        <v/>
      </c>
      <c r="W996" s="67" t="str">
        <f>IFERROR(VLOOKUP(U996,Verfahren!$A$1:$E$15,5,FALSE),"")&amp;IFERROR(VLOOKUP(V996,Verfahren!A$17:B$20,2,FALSE),"")</f>
        <v/>
      </c>
      <c r="X996" s="67" t="str">
        <f t="shared" si="48"/>
        <v/>
      </c>
      <c r="Y996" s="67">
        <v>992</v>
      </c>
      <c r="Z996" s="67" t="str" cm="1">
        <f t="array" ref="Z996">IFERROR(INDEX($C$1:$C$1003,_xlfn.AGGREGATE(15,6,ROW($W$5:$W$1003)/(FIND("Wohngrundstück",$W$5:$W$1003,1)&gt;0),ROW()-4)),"")</f>
        <v/>
      </c>
      <c r="AA996" s="67" t="str" cm="1">
        <f t="array" ref="AA996">IFERROR(INDEX($C$1:$C$1003,_xlfn.AGGREGATE(15,6,ROW($U$5:$U$1003)/(FIND("123",$U$5:$U$1003,1)&gt;0),ROW()-4)),"")</f>
        <v/>
      </c>
      <c r="AB996" s="67" t="str" cm="1">
        <f t="array" ref="AB996">IFERROR(INDEX($C$1:$C$1003,_xlfn.AGGREGATE(15,6,ROW($W$5:$W$1003)/(FIND("Nichtwohngrundstück",$W$5:$W$1003,1)&gt;0),ROW()-4)),"")</f>
        <v/>
      </c>
      <c r="AC996" s="67" t="str" cm="1">
        <f t="array" ref="AC996">IFERROR(INDEX($C$1:$C$1003,_xlfn.AGGREGATE(15,6,ROW($W$5:$W$1003)/(FIND("Gebäude",$W$5:$W$1003,1)&gt;0),ROW()-4)),"")</f>
        <v/>
      </c>
      <c r="AD996" s="67" t="str" cm="1">
        <f t="array" ref="AD996">IFERROR(INDEX($C$1:$C$1003,_xlfn.AGGREGATE(15,6,ROW($W$5:$W$1003)/(FIND("LuF",$W$5:$W$1003,1)&gt;0),ROW()-4)),"")</f>
        <v/>
      </c>
      <c r="AE996" s="67" t="str" cm="1">
        <f t="array" ref="AE996">IFERROR(INDEX($C$1:$C$1003,_xlfn.AGGREGATE(15,6,ROW($P$5:$P$1003)/(FIND("Ja",$P$5:$P$1003,1)&gt;0),ROW()-4)),"")</f>
        <v/>
      </c>
      <c r="AF996" s="67" t="str" cm="1">
        <f t="array" ref="AF996">IFERROR(INDEX($C$1:$C$1003,_xlfn.AGGREGATE(15,6,ROW($V$5:$V$1003)/(FIND("1",$V$5:$V$1003,1)&gt;0),ROW()-4)),"")</f>
        <v/>
      </c>
    </row>
    <row r="997" spans="2:32" x14ac:dyDescent="0.35">
      <c r="B997" s="139"/>
      <c r="C997" s="139" t="str">
        <f>IF(B997&lt;&gt;"",COUNTIF($B$4:$B997,"&lt;&gt;"),"")</f>
        <v/>
      </c>
      <c r="D997" s="142"/>
      <c r="E997" s="139"/>
      <c r="F997" s="139"/>
      <c r="G997" s="139"/>
      <c r="H997" s="139"/>
      <c r="I997" s="142"/>
      <c r="J997" s="139"/>
      <c r="K997" s="139" t="str">
        <f>IFERROR(INDEX(PLZ!B:B,MATCH(I997,PLZ!A:A,0)),"")</f>
        <v/>
      </c>
      <c r="L997" s="139"/>
      <c r="M997" s="139" t="str">
        <f>IFERROR(IF(K997&lt;&gt;"Baden-Württemberg",VLOOKUP(L997,Params!A$28:A$36,1,FALSE),""),"")</f>
        <v/>
      </c>
      <c r="N997" s="147"/>
      <c r="O997" s="139"/>
      <c r="P997" s="139" t="str">
        <f t="shared" si="49"/>
        <v/>
      </c>
      <c r="Q997" s="139" t="str">
        <f t="shared" si="49"/>
        <v/>
      </c>
      <c r="R997" s="139" t="str">
        <f t="shared" si="49"/>
        <v/>
      </c>
      <c r="S997" s="147"/>
      <c r="T997" s="146" t="str" cm="1">
        <f t="array" aca="1" ref="T997" ca="1">IF(B997&lt;&gt;"",HYPERLINK("#'"&amp;MID(CELL("Dateiname",'Gemarkungen &amp; Flurstücke'!A$1),FIND("]",CELL("Dateiname",'Gemarkungen &amp; Flurstücke'!A$1))+1,31)&amp;"'!B6","Bitte ergänzen Sie die Angaben in ''Gemarkungen &amp; Flurstücke''!"),"")</f>
        <v/>
      </c>
      <c r="U997" s="42" t="str">
        <f>IFERROR(VLOOKUP(K997,Params!$A$2:$C$17,3,FALSE)&amp;VLOOKUP(L997,Params!$A$21:$C$23,3,FALSE)&amp;IFERROR(VLOOKUP(M997,Params!$A$28:$C$36,3,FALSE),"0"),"")</f>
        <v/>
      </c>
      <c r="V997" s="67" t="str">
        <f t="shared" si="47"/>
        <v/>
      </c>
      <c r="W997" s="67" t="str">
        <f>IFERROR(VLOOKUP(U997,Verfahren!$A$1:$E$15,5,FALSE),"")&amp;IFERROR(VLOOKUP(V997,Verfahren!A$17:B$20,2,FALSE),"")</f>
        <v/>
      </c>
      <c r="X997" s="67" t="str">
        <f t="shared" si="48"/>
        <v/>
      </c>
      <c r="Y997" s="67">
        <v>993</v>
      </c>
      <c r="Z997" s="67" t="str" cm="1">
        <f t="array" ref="Z997">IFERROR(INDEX($C$1:$C$1003,_xlfn.AGGREGATE(15,6,ROW($W$5:$W$1003)/(FIND("Wohngrundstück",$W$5:$W$1003,1)&gt;0),ROW()-4)),"")</f>
        <v/>
      </c>
      <c r="AA997" s="67" t="str" cm="1">
        <f t="array" ref="AA997">IFERROR(INDEX($C$1:$C$1003,_xlfn.AGGREGATE(15,6,ROW($U$5:$U$1003)/(FIND("123",$U$5:$U$1003,1)&gt;0),ROW()-4)),"")</f>
        <v/>
      </c>
      <c r="AB997" s="67" t="str" cm="1">
        <f t="array" ref="AB997">IFERROR(INDEX($C$1:$C$1003,_xlfn.AGGREGATE(15,6,ROW($W$5:$W$1003)/(FIND("Nichtwohngrundstück",$W$5:$W$1003,1)&gt;0),ROW()-4)),"")</f>
        <v/>
      </c>
      <c r="AC997" s="67" t="str" cm="1">
        <f t="array" ref="AC997">IFERROR(INDEX($C$1:$C$1003,_xlfn.AGGREGATE(15,6,ROW($W$5:$W$1003)/(FIND("Gebäude",$W$5:$W$1003,1)&gt;0),ROW()-4)),"")</f>
        <v/>
      </c>
      <c r="AD997" s="67" t="str" cm="1">
        <f t="array" ref="AD997">IFERROR(INDEX($C$1:$C$1003,_xlfn.AGGREGATE(15,6,ROW($W$5:$W$1003)/(FIND("LuF",$W$5:$W$1003,1)&gt;0),ROW()-4)),"")</f>
        <v/>
      </c>
      <c r="AE997" s="67" t="str" cm="1">
        <f t="array" ref="AE997">IFERROR(INDEX($C$1:$C$1003,_xlfn.AGGREGATE(15,6,ROW($P$5:$P$1003)/(FIND("Ja",$P$5:$P$1003,1)&gt;0),ROW()-4)),"")</f>
        <v/>
      </c>
      <c r="AF997" s="67" t="str" cm="1">
        <f t="array" ref="AF997">IFERROR(INDEX($C$1:$C$1003,_xlfn.AGGREGATE(15,6,ROW($V$5:$V$1003)/(FIND("1",$V$5:$V$1003,1)&gt;0),ROW()-4)),"")</f>
        <v/>
      </c>
    </row>
    <row r="998" spans="2:32" x14ac:dyDescent="0.35">
      <c r="B998" s="139"/>
      <c r="C998" s="139" t="str">
        <f>IF(B998&lt;&gt;"",COUNTIF($B$4:$B998,"&lt;&gt;"),"")</f>
        <v/>
      </c>
      <c r="D998" s="142"/>
      <c r="E998" s="139"/>
      <c r="F998" s="139"/>
      <c r="G998" s="139"/>
      <c r="H998" s="139"/>
      <c r="I998" s="142"/>
      <c r="J998" s="139"/>
      <c r="K998" s="139" t="str">
        <f>IFERROR(INDEX(PLZ!B:B,MATCH(I998,PLZ!A:A,0)),"")</f>
        <v/>
      </c>
      <c r="L998" s="139"/>
      <c r="M998" s="139" t="str">
        <f>IFERROR(IF(K998&lt;&gt;"Baden-Württemberg",VLOOKUP(L998,Params!A$28:A$36,1,FALSE),""),"")</f>
        <v/>
      </c>
      <c r="N998" s="147"/>
      <c r="O998" s="139"/>
      <c r="P998" s="139" t="str">
        <f t="shared" si="49"/>
        <v/>
      </c>
      <c r="Q998" s="139" t="str">
        <f t="shared" si="49"/>
        <v/>
      </c>
      <c r="R998" s="139" t="str">
        <f t="shared" si="49"/>
        <v/>
      </c>
      <c r="S998" s="147"/>
      <c r="T998" s="146" t="str" cm="1">
        <f t="array" aca="1" ref="T998" ca="1">IF(B998&lt;&gt;"",HYPERLINK("#'"&amp;MID(CELL("Dateiname",'Gemarkungen &amp; Flurstücke'!A$1),FIND("]",CELL("Dateiname",'Gemarkungen &amp; Flurstücke'!A$1))+1,31)&amp;"'!B6","Bitte ergänzen Sie die Angaben in ''Gemarkungen &amp; Flurstücke''!"),"")</f>
        <v/>
      </c>
      <c r="U998" s="42" t="str">
        <f>IFERROR(VLOOKUP(K998,Params!$A$2:$C$17,3,FALSE)&amp;VLOOKUP(L998,Params!$A$21:$C$23,3,FALSE)&amp;IFERROR(VLOOKUP(M998,Params!$A$28:$C$36,3,FALSE),"0"),"")</f>
        <v/>
      </c>
      <c r="V998" s="67" t="str">
        <f t="shared" si="47"/>
        <v/>
      </c>
      <c r="W998" s="67" t="str">
        <f>IFERROR(VLOOKUP(U998,Verfahren!$A$1:$E$15,5,FALSE),"")&amp;IFERROR(VLOOKUP(V998,Verfahren!A$17:B$20,2,FALSE),"")</f>
        <v/>
      </c>
      <c r="X998" s="67" t="str">
        <f t="shared" si="48"/>
        <v/>
      </c>
      <c r="Y998" s="67">
        <v>994</v>
      </c>
      <c r="Z998" s="67" t="str" cm="1">
        <f t="array" ref="Z998">IFERROR(INDEX($C$1:$C$1003,_xlfn.AGGREGATE(15,6,ROW($W$5:$W$1003)/(FIND("Wohngrundstück",$W$5:$W$1003,1)&gt;0),ROW()-4)),"")</f>
        <v/>
      </c>
      <c r="AA998" s="67" t="str" cm="1">
        <f t="array" ref="AA998">IFERROR(INDEX($C$1:$C$1003,_xlfn.AGGREGATE(15,6,ROW($U$5:$U$1003)/(FIND("123",$U$5:$U$1003,1)&gt;0),ROW()-4)),"")</f>
        <v/>
      </c>
      <c r="AB998" s="67" t="str" cm="1">
        <f t="array" ref="AB998">IFERROR(INDEX($C$1:$C$1003,_xlfn.AGGREGATE(15,6,ROW($W$5:$W$1003)/(FIND("Nichtwohngrundstück",$W$5:$W$1003,1)&gt;0),ROW()-4)),"")</f>
        <v/>
      </c>
      <c r="AC998" s="67" t="str" cm="1">
        <f t="array" ref="AC998">IFERROR(INDEX($C$1:$C$1003,_xlfn.AGGREGATE(15,6,ROW($W$5:$W$1003)/(FIND("Gebäude",$W$5:$W$1003,1)&gt;0),ROW()-4)),"")</f>
        <v/>
      </c>
      <c r="AD998" s="67" t="str" cm="1">
        <f t="array" ref="AD998">IFERROR(INDEX($C$1:$C$1003,_xlfn.AGGREGATE(15,6,ROW($W$5:$W$1003)/(FIND("LuF",$W$5:$W$1003,1)&gt;0),ROW()-4)),"")</f>
        <v/>
      </c>
      <c r="AE998" s="67" t="str" cm="1">
        <f t="array" ref="AE998">IFERROR(INDEX($C$1:$C$1003,_xlfn.AGGREGATE(15,6,ROW($P$5:$P$1003)/(FIND("Ja",$P$5:$P$1003,1)&gt;0),ROW()-4)),"")</f>
        <v/>
      </c>
      <c r="AF998" s="67" t="str" cm="1">
        <f t="array" ref="AF998">IFERROR(INDEX($C$1:$C$1003,_xlfn.AGGREGATE(15,6,ROW($V$5:$V$1003)/(FIND("1",$V$5:$V$1003,1)&gt;0),ROW()-4)),"")</f>
        <v/>
      </c>
    </row>
    <row r="999" spans="2:32" x14ac:dyDescent="0.35">
      <c r="B999" s="139"/>
      <c r="C999" s="139" t="str">
        <f>IF(B999&lt;&gt;"",COUNTIF($B$4:$B999,"&lt;&gt;"),"")</f>
        <v/>
      </c>
      <c r="D999" s="142"/>
      <c r="E999" s="139"/>
      <c r="F999" s="139"/>
      <c r="G999" s="139"/>
      <c r="H999" s="139"/>
      <c r="I999" s="142"/>
      <c r="J999" s="139"/>
      <c r="K999" s="139" t="str">
        <f>IFERROR(INDEX(PLZ!B:B,MATCH(I999,PLZ!A:A,0)),"")</f>
        <v/>
      </c>
      <c r="L999" s="139"/>
      <c r="M999" s="139" t="str">
        <f>IFERROR(IF(K999&lt;&gt;"Baden-Württemberg",VLOOKUP(L999,Params!A$28:A$36,1,FALSE),""),"")</f>
        <v/>
      </c>
      <c r="N999" s="147"/>
      <c r="O999" s="139"/>
      <c r="P999" s="139" t="str">
        <f t="shared" si="49"/>
        <v/>
      </c>
      <c r="Q999" s="139" t="str">
        <f t="shared" si="49"/>
        <v/>
      </c>
      <c r="R999" s="139" t="str">
        <f t="shared" si="49"/>
        <v/>
      </c>
      <c r="S999" s="147"/>
      <c r="T999" s="146" t="str" cm="1">
        <f t="array" aca="1" ref="T999" ca="1">IF(B999&lt;&gt;"",HYPERLINK("#'"&amp;MID(CELL("Dateiname",'Gemarkungen &amp; Flurstücke'!A$1),FIND("]",CELL("Dateiname",'Gemarkungen &amp; Flurstücke'!A$1))+1,31)&amp;"'!B6","Bitte ergänzen Sie die Angaben in ''Gemarkungen &amp; Flurstücke''!"),"")</f>
        <v/>
      </c>
      <c r="U999" s="42" t="str">
        <f>IFERROR(VLOOKUP(K999,Params!$A$2:$C$17,3,FALSE)&amp;VLOOKUP(L999,Params!$A$21:$C$23,3,FALSE)&amp;IFERROR(VLOOKUP(M999,Params!$A$28:$C$36,3,FALSE),"0"),"")</f>
        <v/>
      </c>
      <c r="V999" s="67" t="str">
        <f t="shared" si="47"/>
        <v/>
      </c>
      <c r="W999" s="67" t="str">
        <f>IFERROR(VLOOKUP(U999,Verfahren!$A$1:$E$15,5,FALSE),"")&amp;IFERROR(VLOOKUP(V999,Verfahren!A$17:B$20,2,FALSE),"")</f>
        <v/>
      </c>
      <c r="X999" s="67" t="str">
        <f t="shared" si="48"/>
        <v/>
      </c>
      <c r="Y999" s="67">
        <v>995</v>
      </c>
      <c r="Z999" s="67" t="str" cm="1">
        <f t="array" ref="Z999">IFERROR(INDEX($C$1:$C$1003,_xlfn.AGGREGATE(15,6,ROW($W$5:$W$1003)/(FIND("Wohngrundstück",$W$5:$W$1003,1)&gt;0),ROW()-4)),"")</f>
        <v/>
      </c>
      <c r="AA999" s="67" t="str" cm="1">
        <f t="array" ref="AA999">IFERROR(INDEX($C$1:$C$1003,_xlfn.AGGREGATE(15,6,ROW($U$5:$U$1003)/(FIND("123",$U$5:$U$1003,1)&gt;0),ROW()-4)),"")</f>
        <v/>
      </c>
      <c r="AB999" s="67" t="str" cm="1">
        <f t="array" ref="AB999">IFERROR(INDEX($C$1:$C$1003,_xlfn.AGGREGATE(15,6,ROW($W$5:$W$1003)/(FIND("Nichtwohngrundstück",$W$5:$W$1003,1)&gt;0),ROW()-4)),"")</f>
        <v/>
      </c>
      <c r="AC999" s="67" t="str" cm="1">
        <f t="array" ref="AC999">IFERROR(INDEX($C$1:$C$1003,_xlfn.AGGREGATE(15,6,ROW($W$5:$W$1003)/(FIND("Gebäude",$W$5:$W$1003,1)&gt;0),ROW()-4)),"")</f>
        <v/>
      </c>
      <c r="AD999" s="67" t="str" cm="1">
        <f t="array" ref="AD999">IFERROR(INDEX($C$1:$C$1003,_xlfn.AGGREGATE(15,6,ROW($W$5:$W$1003)/(FIND("LuF",$W$5:$W$1003,1)&gt;0),ROW()-4)),"")</f>
        <v/>
      </c>
      <c r="AE999" s="67" t="str" cm="1">
        <f t="array" ref="AE999">IFERROR(INDEX($C$1:$C$1003,_xlfn.AGGREGATE(15,6,ROW($P$5:$P$1003)/(FIND("Ja",$P$5:$P$1003,1)&gt;0),ROW()-4)),"")</f>
        <v/>
      </c>
      <c r="AF999" s="67" t="str" cm="1">
        <f t="array" ref="AF999">IFERROR(INDEX($C$1:$C$1003,_xlfn.AGGREGATE(15,6,ROW($V$5:$V$1003)/(FIND("1",$V$5:$V$1003,1)&gt;0),ROW()-4)),"")</f>
        <v/>
      </c>
    </row>
    <row r="1000" spans="2:32" x14ac:dyDescent="0.35">
      <c r="B1000" s="139"/>
      <c r="C1000" s="139" t="str">
        <f>IF(B1000&lt;&gt;"",COUNTIF($B$4:$B1000,"&lt;&gt;"),"")</f>
        <v/>
      </c>
      <c r="D1000" s="142"/>
      <c r="E1000" s="139"/>
      <c r="F1000" s="139"/>
      <c r="G1000" s="139"/>
      <c r="H1000" s="139"/>
      <c r="I1000" s="142"/>
      <c r="J1000" s="139"/>
      <c r="K1000" s="139" t="str">
        <f>IFERROR(INDEX(PLZ!B:B,MATCH(I1000,PLZ!A:A,0)),"")</f>
        <v/>
      </c>
      <c r="L1000" s="139"/>
      <c r="M1000" s="139" t="str">
        <f>IFERROR(IF(K1000&lt;&gt;"Baden-Württemberg",VLOOKUP(L1000,Params!A$28:A$36,1,FALSE),""),"")</f>
        <v/>
      </c>
      <c r="N1000" s="147"/>
      <c r="O1000" s="139"/>
      <c r="P1000" s="139" t="str">
        <f t="shared" si="49"/>
        <v/>
      </c>
      <c r="Q1000" s="139" t="str">
        <f t="shared" si="49"/>
        <v/>
      </c>
      <c r="R1000" s="139" t="str">
        <f t="shared" si="49"/>
        <v/>
      </c>
      <c r="S1000" s="147"/>
      <c r="T1000" s="146" t="str" cm="1">
        <f t="array" aca="1" ref="T1000" ca="1">IF(B1000&lt;&gt;"",HYPERLINK("#'"&amp;MID(CELL("Dateiname",'Gemarkungen &amp; Flurstücke'!A$1),FIND("]",CELL("Dateiname",'Gemarkungen &amp; Flurstücke'!A$1))+1,31)&amp;"'!B6","Bitte ergänzen Sie die Angaben in ''Gemarkungen &amp; Flurstücke''!"),"")</f>
        <v/>
      </c>
      <c r="U1000" s="42" t="str">
        <f>IFERROR(VLOOKUP(K1000,Params!$A$2:$C$17,3,FALSE)&amp;VLOOKUP(L1000,Params!$A$21:$C$23,3,FALSE)&amp;IFERROR(VLOOKUP(M1000,Params!$A$28:$C$36,3,FALSE),"0"),"")</f>
        <v/>
      </c>
      <c r="V1000" s="67" t="str">
        <f t="shared" si="47"/>
        <v/>
      </c>
      <c r="W1000" s="67" t="str">
        <f>IFERROR(VLOOKUP(U1000,Verfahren!$A$1:$E$15,5,FALSE),"")&amp;IFERROR(VLOOKUP(V1000,Verfahren!A$17:B$20,2,FALSE),"")</f>
        <v/>
      </c>
      <c r="X1000" s="67" t="str">
        <f t="shared" si="48"/>
        <v/>
      </c>
      <c r="Y1000" s="67">
        <v>996</v>
      </c>
      <c r="Z1000" s="67" t="str" cm="1">
        <f t="array" ref="Z1000">IFERROR(INDEX($C$1:$C$1003,_xlfn.AGGREGATE(15,6,ROW($W$5:$W$1003)/(FIND("Wohngrundstück",$W$5:$W$1003,1)&gt;0),ROW()-4)),"")</f>
        <v/>
      </c>
      <c r="AA1000" s="67" t="str" cm="1">
        <f t="array" ref="AA1000">IFERROR(INDEX($C$1:$C$1003,_xlfn.AGGREGATE(15,6,ROW($U$5:$U$1003)/(FIND("123",$U$5:$U$1003,1)&gt;0),ROW()-4)),"")</f>
        <v/>
      </c>
      <c r="AB1000" s="67" t="str" cm="1">
        <f t="array" ref="AB1000">IFERROR(INDEX($C$1:$C$1003,_xlfn.AGGREGATE(15,6,ROW($W$5:$W$1003)/(FIND("Nichtwohngrundstück",$W$5:$W$1003,1)&gt;0),ROW()-4)),"")</f>
        <v/>
      </c>
      <c r="AC1000" s="67" t="str" cm="1">
        <f t="array" ref="AC1000">IFERROR(INDEX($C$1:$C$1003,_xlfn.AGGREGATE(15,6,ROW($W$5:$W$1003)/(FIND("Gebäude",$W$5:$W$1003,1)&gt;0),ROW()-4)),"")</f>
        <v/>
      </c>
      <c r="AD1000" s="67" t="str" cm="1">
        <f t="array" ref="AD1000">IFERROR(INDEX($C$1:$C$1003,_xlfn.AGGREGATE(15,6,ROW($W$5:$W$1003)/(FIND("LuF",$W$5:$W$1003,1)&gt;0),ROW()-4)),"")</f>
        <v/>
      </c>
      <c r="AE1000" s="67" t="str" cm="1">
        <f t="array" ref="AE1000">IFERROR(INDEX($C$1:$C$1003,_xlfn.AGGREGATE(15,6,ROW($P$5:$P$1003)/(FIND("Ja",$P$5:$P$1003,1)&gt;0),ROW()-4)),"")</f>
        <v/>
      </c>
      <c r="AF1000" s="67" t="str" cm="1">
        <f t="array" ref="AF1000">IFERROR(INDEX($C$1:$C$1003,_xlfn.AGGREGATE(15,6,ROW($V$5:$V$1003)/(FIND("1",$V$5:$V$1003,1)&gt;0),ROW()-4)),"")</f>
        <v/>
      </c>
    </row>
    <row r="1001" spans="2:32" x14ac:dyDescent="0.35">
      <c r="B1001" s="139"/>
      <c r="C1001" s="139" t="str">
        <f>IF(B1001&lt;&gt;"",COUNTIF($B$4:$B1001,"&lt;&gt;"),"")</f>
        <v/>
      </c>
      <c r="D1001" s="142"/>
      <c r="E1001" s="139"/>
      <c r="F1001" s="139"/>
      <c r="G1001" s="139"/>
      <c r="H1001" s="139"/>
      <c r="I1001" s="142"/>
      <c r="J1001" s="139"/>
      <c r="K1001" s="139" t="str">
        <f>IFERROR(INDEX(PLZ!B:B,MATCH(I1001,PLZ!A:A,0)),"")</f>
        <v/>
      </c>
      <c r="L1001" s="139"/>
      <c r="M1001" s="139" t="str">
        <f>IFERROR(IF(K1001&lt;&gt;"Baden-Württemberg",VLOOKUP(L1001,Params!A$28:A$36,1,FALSE),""),"")</f>
        <v/>
      </c>
      <c r="N1001" s="147"/>
      <c r="O1001" s="139"/>
      <c r="P1001" s="139" t="str">
        <f t="shared" si="49"/>
        <v/>
      </c>
      <c r="Q1001" s="139" t="str">
        <f t="shared" si="49"/>
        <v/>
      </c>
      <c r="R1001" s="139" t="str">
        <f t="shared" si="49"/>
        <v/>
      </c>
      <c r="S1001" s="147"/>
      <c r="T1001" s="146" t="str" cm="1">
        <f t="array" aca="1" ref="T1001" ca="1">IF(B1001&lt;&gt;"",HYPERLINK("#'"&amp;MID(CELL("Dateiname",'Gemarkungen &amp; Flurstücke'!A$1),FIND("]",CELL("Dateiname",'Gemarkungen &amp; Flurstücke'!A$1))+1,31)&amp;"'!B6","Bitte ergänzen Sie die Angaben in ''Gemarkungen &amp; Flurstücke''!"),"")</f>
        <v/>
      </c>
      <c r="U1001" s="42" t="str">
        <f>IFERROR(VLOOKUP(K1001,Params!$A$2:$C$17,3,FALSE)&amp;VLOOKUP(L1001,Params!$A$21:$C$23,3,FALSE)&amp;IFERROR(VLOOKUP(M1001,Params!$A$28:$C$36,3,FALSE),"0"),"")</f>
        <v/>
      </c>
      <c r="V1001" s="67" t="str">
        <f t="shared" si="47"/>
        <v/>
      </c>
      <c r="W1001" s="67" t="str">
        <f>IFERROR(VLOOKUP(U1001,Verfahren!$A$1:$E$15,5,FALSE),"")&amp;IFERROR(VLOOKUP(V1001,Verfahren!A$17:B$20,2,FALSE),"")</f>
        <v/>
      </c>
      <c r="X1001" s="67" t="str">
        <f t="shared" si="48"/>
        <v/>
      </c>
      <c r="Y1001" s="67">
        <v>997</v>
      </c>
      <c r="Z1001" s="67" t="str" cm="1">
        <f t="array" ref="Z1001">IFERROR(INDEX($C$1:$C$1003,_xlfn.AGGREGATE(15,6,ROW($W$5:$W$1003)/(FIND("Wohngrundstück",$W$5:$W$1003,1)&gt;0),ROW()-4)),"")</f>
        <v/>
      </c>
      <c r="AA1001" s="67" t="str" cm="1">
        <f t="array" ref="AA1001">IFERROR(INDEX($C$1:$C$1003,_xlfn.AGGREGATE(15,6,ROW($U$5:$U$1003)/(FIND("123",$U$5:$U$1003,1)&gt;0),ROW()-4)),"")</f>
        <v/>
      </c>
      <c r="AB1001" s="67" t="str" cm="1">
        <f t="array" ref="AB1001">IFERROR(INDEX($C$1:$C$1003,_xlfn.AGGREGATE(15,6,ROW($W$5:$W$1003)/(FIND("Nichtwohngrundstück",$W$5:$W$1003,1)&gt;0),ROW()-4)),"")</f>
        <v/>
      </c>
      <c r="AC1001" s="67" t="str" cm="1">
        <f t="array" ref="AC1001">IFERROR(INDEX($C$1:$C$1003,_xlfn.AGGREGATE(15,6,ROW($W$5:$W$1003)/(FIND("Gebäude",$W$5:$W$1003,1)&gt;0),ROW()-4)),"")</f>
        <v/>
      </c>
      <c r="AD1001" s="67" t="str" cm="1">
        <f t="array" ref="AD1001">IFERROR(INDEX($C$1:$C$1003,_xlfn.AGGREGATE(15,6,ROW($W$5:$W$1003)/(FIND("LuF",$W$5:$W$1003,1)&gt;0),ROW()-4)),"")</f>
        <v/>
      </c>
      <c r="AE1001" s="67" t="str" cm="1">
        <f t="array" ref="AE1001">IFERROR(INDEX($C$1:$C$1003,_xlfn.AGGREGATE(15,6,ROW($P$5:$P$1003)/(FIND("Ja",$P$5:$P$1003,1)&gt;0),ROW()-4)),"")</f>
        <v/>
      </c>
      <c r="AF1001" s="67" t="str" cm="1">
        <f t="array" ref="AF1001">IFERROR(INDEX($C$1:$C$1003,_xlfn.AGGREGATE(15,6,ROW($V$5:$V$1003)/(FIND("1",$V$5:$V$1003,1)&gt;0),ROW()-4)),"")</f>
        <v/>
      </c>
    </row>
    <row r="1002" spans="2:32" x14ac:dyDescent="0.35">
      <c r="B1002" s="139"/>
      <c r="C1002" s="139" t="str">
        <f>IF(B1002&lt;&gt;"",COUNTIF($B$4:$B1002,"&lt;&gt;"),"")</f>
        <v/>
      </c>
      <c r="D1002" s="142"/>
      <c r="E1002" s="139"/>
      <c r="F1002" s="139"/>
      <c r="G1002" s="139"/>
      <c r="H1002" s="139"/>
      <c r="I1002" s="142"/>
      <c r="J1002" s="139"/>
      <c r="K1002" s="139" t="str">
        <f>IFERROR(INDEX(PLZ!B:B,MATCH(I1002,PLZ!A:A,0)),"")</f>
        <v/>
      </c>
      <c r="L1002" s="139"/>
      <c r="M1002" s="139" t="str">
        <f>IFERROR(IF(K1002&lt;&gt;"Baden-Württemberg",VLOOKUP(L1002,Params!A$28:A$36,1,FALSE),""),"")</f>
        <v/>
      </c>
      <c r="N1002" s="147"/>
      <c r="O1002" s="139"/>
      <c r="P1002" s="139" t="str">
        <f t="shared" si="49"/>
        <v/>
      </c>
      <c r="Q1002" s="139" t="str">
        <f t="shared" si="49"/>
        <v/>
      </c>
      <c r="R1002" s="139" t="str">
        <f t="shared" si="49"/>
        <v/>
      </c>
      <c r="S1002" s="147"/>
      <c r="T1002" s="146" t="str" cm="1">
        <f t="array" aca="1" ref="T1002" ca="1">IF(B1002&lt;&gt;"",HYPERLINK("#'"&amp;MID(CELL("Dateiname",'Gemarkungen &amp; Flurstücke'!A$1),FIND("]",CELL("Dateiname",'Gemarkungen &amp; Flurstücke'!A$1))+1,31)&amp;"'!B6","Bitte ergänzen Sie die Angaben in ''Gemarkungen &amp; Flurstücke''!"),"")</f>
        <v/>
      </c>
      <c r="U1002" s="42" t="str">
        <f>IFERROR(VLOOKUP(K1002,Params!$A$2:$C$17,3,FALSE)&amp;VLOOKUP(L1002,Params!$A$21:$C$23,3,FALSE)&amp;IFERROR(VLOOKUP(M1002,Params!$A$28:$C$36,3,FALSE),"0"),"")</f>
        <v/>
      </c>
      <c r="V1002" s="67" t="str">
        <f t="shared" si="47"/>
        <v/>
      </c>
      <c r="W1002" s="67" t="str">
        <f>IFERROR(VLOOKUP(U1002,Verfahren!$A$1:$E$15,5,FALSE),"")&amp;IFERROR(VLOOKUP(V1002,Verfahren!A$17:B$20,2,FALSE),"")</f>
        <v/>
      </c>
      <c r="X1002" s="67" t="str">
        <f t="shared" si="48"/>
        <v/>
      </c>
      <c r="Y1002" s="67">
        <v>998</v>
      </c>
      <c r="Z1002" s="67" t="str" cm="1">
        <f t="array" ref="Z1002">IFERROR(INDEX($C$1:$C$1003,_xlfn.AGGREGATE(15,6,ROW($W$5:$W$1003)/(FIND("Wohngrundstück",$W$5:$W$1003,1)&gt;0),ROW()-4)),"")</f>
        <v/>
      </c>
      <c r="AA1002" s="67" t="str" cm="1">
        <f t="array" ref="AA1002">IFERROR(INDEX($C$1:$C$1003,_xlfn.AGGREGATE(15,6,ROW($U$5:$U$1003)/(FIND("123",$U$5:$U$1003,1)&gt;0),ROW()-4)),"")</f>
        <v/>
      </c>
      <c r="AB1002" s="67" t="str" cm="1">
        <f t="array" ref="AB1002">IFERROR(INDEX($C$1:$C$1003,_xlfn.AGGREGATE(15,6,ROW($W$5:$W$1003)/(FIND("Nichtwohngrundstück",$W$5:$W$1003,1)&gt;0),ROW()-4)),"")</f>
        <v/>
      </c>
      <c r="AC1002" s="67" t="str" cm="1">
        <f t="array" ref="AC1002">IFERROR(INDEX($C$1:$C$1003,_xlfn.AGGREGATE(15,6,ROW($W$5:$W$1003)/(FIND("Gebäude",$W$5:$W$1003,1)&gt;0),ROW()-4)),"")</f>
        <v/>
      </c>
      <c r="AD1002" s="67" t="str" cm="1">
        <f t="array" ref="AD1002">IFERROR(INDEX($C$1:$C$1003,_xlfn.AGGREGATE(15,6,ROW($W$5:$W$1003)/(FIND("LuF",$W$5:$W$1003,1)&gt;0),ROW()-4)),"")</f>
        <v/>
      </c>
      <c r="AE1002" s="67" t="str" cm="1">
        <f t="array" ref="AE1002">IFERROR(INDEX($C$1:$C$1003,_xlfn.AGGREGATE(15,6,ROW($P$5:$P$1003)/(FIND("Ja",$P$5:$P$1003,1)&gt;0),ROW()-4)),"")</f>
        <v/>
      </c>
      <c r="AF1002" s="67" t="str" cm="1">
        <f t="array" ref="AF1002">IFERROR(INDEX($C$1:$C$1003,_xlfn.AGGREGATE(15,6,ROW($V$5:$V$1003)/(FIND("1",$V$5:$V$1003,1)&gt;0),ROW()-4)),"")</f>
        <v/>
      </c>
    </row>
    <row r="1003" spans="2:32" x14ac:dyDescent="0.35">
      <c r="B1003" s="139"/>
      <c r="C1003" s="139" t="str">
        <f>IF(B1003&lt;&gt;"",COUNTIF($B$4:$B1003,"&lt;&gt;"),"")</f>
        <v/>
      </c>
      <c r="D1003" s="142"/>
      <c r="E1003" s="139"/>
      <c r="F1003" s="139"/>
      <c r="G1003" s="139"/>
      <c r="H1003" s="139"/>
      <c r="I1003" s="142"/>
      <c r="J1003" s="139"/>
      <c r="K1003" s="139" t="str">
        <f>IFERROR(INDEX(PLZ!B:B,MATCH(I1003,PLZ!A:A,0)),"")</f>
        <v/>
      </c>
      <c r="L1003" s="139"/>
      <c r="M1003" s="139" t="str">
        <f>IFERROR(IF(K1003&lt;&gt;"Baden-Württemberg",VLOOKUP(L1003,Params!A$28:A$36,1,FALSE),""),"")</f>
        <v/>
      </c>
      <c r="N1003" s="147"/>
      <c r="O1003" s="139"/>
      <c r="P1003" s="139" t="str">
        <f t="shared" si="49"/>
        <v/>
      </c>
      <c r="Q1003" s="139" t="str">
        <f t="shared" si="49"/>
        <v/>
      </c>
      <c r="R1003" s="139" t="str">
        <f t="shared" si="49"/>
        <v/>
      </c>
      <c r="S1003" s="147"/>
      <c r="T1003" s="146" t="str" cm="1">
        <f t="array" aca="1" ref="T1003" ca="1">IF(B1003&lt;&gt;"",HYPERLINK("#'"&amp;MID(CELL("Dateiname",'Gemarkungen &amp; Flurstücke'!A$1),FIND("]",CELL("Dateiname",'Gemarkungen &amp; Flurstücke'!A$1))+1,31)&amp;"'!B6","Bitte ergänzen Sie die Angaben in ''Gemarkungen &amp; Flurstücke''!"),"")</f>
        <v/>
      </c>
      <c r="U1003" s="42" t="str">
        <f>IFERROR(VLOOKUP(K1003,Params!$A$2:$C$17,3,FALSE)&amp;VLOOKUP(L1003,Params!$A$21:$C$23,3,FALSE)&amp;IFERROR(VLOOKUP(M1003,Params!$A$28:$C$36,3,FALSE),"0"),"")</f>
        <v/>
      </c>
      <c r="V1003" s="67" t="str">
        <f t="shared" si="47"/>
        <v/>
      </c>
      <c r="W1003" s="67" t="str">
        <f>IFERROR(VLOOKUP(U1003,Verfahren!$A$1:$E$15,5,FALSE),"")&amp;IFERROR(VLOOKUP(V1003,Verfahren!A$17:B$20,2,FALSE),"")</f>
        <v/>
      </c>
      <c r="X1003" s="67" t="str">
        <f t="shared" si="48"/>
        <v/>
      </c>
      <c r="Y1003" s="67">
        <v>999</v>
      </c>
      <c r="Z1003" s="67" t="str" cm="1">
        <f t="array" ref="Z1003">IFERROR(INDEX($C$1:$C$1003,_xlfn.AGGREGATE(15,6,ROW($W$5:$W$1003)/(FIND("Wohngrundstück",$W$5:$W$1003,1)&gt;0),ROW()-4)),"")</f>
        <v/>
      </c>
      <c r="AA1003" s="67" t="str" cm="1">
        <f t="array" ref="AA1003">IFERROR(INDEX($C$1:$C$1003,_xlfn.AGGREGATE(15,6,ROW($U$5:$U$1003)/(FIND("123",$U$5:$U$1003,1)&gt;0),ROW()-4)),"")</f>
        <v/>
      </c>
      <c r="AB1003" s="67" t="str" cm="1">
        <f t="array" ref="AB1003">IFERROR(INDEX($C$1:$C$1003,_xlfn.AGGREGATE(15,6,ROW($W$5:$W$1003)/(FIND("Nichtwohngrundstück",$W$5:$W$1003,1)&gt;0),ROW()-4)),"")</f>
        <v/>
      </c>
      <c r="AC1003" s="67" t="str" cm="1">
        <f t="array" ref="AC1003">IFERROR(INDEX($C$1:$C$1003,_xlfn.AGGREGATE(15,6,ROW($W$5:$W$1003)/(FIND("Gebäude",$W$5:$W$1003,1)&gt;0),ROW()-4)),"")</f>
        <v/>
      </c>
      <c r="AD1003" s="67" t="str" cm="1">
        <f t="array" ref="AD1003">IFERROR(INDEX($C$1:$C$1003,_xlfn.AGGREGATE(15,6,ROW($W$5:$W$1003)/(FIND("LuF",$W$5:$W$1003,1)&gt;0),ROW()-4)),"")</f>
        <v/>
      </c>
      <c r="AE1003" s="67" t="str" cm="1">
        <f t="array" ref="AE1003">IFERROR(INDEX($C$1:$C$1003,_xlfn.AGGREGATE(15,6,ROW($P$5:$P$1003)/(FIND("Ja",$P$5:$P$1003,1)&gt;0),ROW()-4)),"")</f>
        <v/>
      </c>
      <c r="AF1003" s="67" t="str" cm="1">
        <f t="array" ref="AF1003">IFERROR(INDEX($C$1:$C$1003,_xlfn.AGGREGATE(15,6,ROW($V$5:$V$1003)/(FIND("1",$V$5:$V$1003,1)&gt;0),ROW()-4)),"")</f>
        <v/>
      </c>
    </row>
    <row r="1004" spans="2:32" x14ac:dyDescent="0.35">
      <c r="B1004" s="139"/>
      <c r="C1004" s="139" t="str">
        <f>IF(B1004&lt;&gt;"",COUNTIF($B$4:$B1004,"&lt;&gt;"),"")</f>
        <v/>
      </c>
      <c r="D1004" s="142"/>
      <c r="E1004" s="139"/>
      <c r="F1004" s="139"/>
      <c r="G1004" s="139"/>
      <c r="H1004" s="139"/>
      <c r="I1004" s="142"/>
      <c r="J1004" s="139"/>
      <c r="K1004" s="139" t="str">
        <f>IFERROR(INDEX(PLZ!B:B,MATCH(I1004,PLZ!A:A,0)),"")</f>
        <v/>
      </c>
      <c r="L1004" s="139"/>
      <c r="M1004" s="139" t="str">
        <f>IFERROR(IF(K1004&lt;&gt;"Baden-Württemberg",VLOOKUP(L1004,Params!A$28:A$36,1,FALSE),""),"")</f>
        <v/>
      </c>
      <c r="N1004" s="147"/>
      <c r="O1004" s="139"/>
      <c r="P1004" s="139" t="str">
        <f t="shared" si="49"/>
        <v/>
      </c>
      <c r="Q1004" s="139" t="str">
        <f t="shared" si="49"/>
        <v/>
      </c>
      <c r="R1004" s="139" t="str">
        <f t="shared" si="49"/>
        <v/>
      </c>
      <c r="S1004" s="147"/>
      <c r="T1004" s="146" t="str" cm="1">
        <f t="array" aca="1" ref="T1004" ca="1">IF(B1004&lt;&gt;"",HYPERLINK("#'"&amp;MID(CELL("Dateiname",'Gemarkungen &amp; Flurstücke'!A$1),FIND("]",CELL("Dateiname",'Gemarkungen &amp; Flurstücke'!A$1))+1,31)&amp;"'!B6","Bitte ergänzen Sie die Angaben in ''Gemarkungen &amp; Flurstücke''!"),"")</f>
        <v/>
      </c>
      <c r="V1004" s="67" t="str">
        <f t="shared" si="47"/>
        <v/>
      </c>
      <c r="W1004" s="67" t="str">
        <f>IFERROR(VLOOKUP(U1004,Verfahren!$A$1:$E$15,5,FALSE),"")&amp;IFERROR(VLOOKUP(V1004,Verfahren!A$17:B$20,2,FALSE),"")</f>
        <v/>
      </c>
      <c r="X1004" s="67" t="str">
        <f t="shared" si="48"/>
        <v/>
      </c>
      <c r="Y1004" s="67">
        <v>1000</v>
      </c>
      <c r="Z1004" s="67" t="str" cm="1">
        <f t="array" ref="Z1004">IFERROR(INDEX($C$1:$C$1003,_xlfn.AGGREGATE(15,6,ROW($W$5:$W$1003)/(FIND("Wohngrundstück",$W$5:$W$1003,1)&gt;0),ROW()-4)),"")</f>
        <v/>
      </c>
      <c r="AA1004" s="67" t="str" cm="1">
        <f t="array" ref="AA1004">IFERROR(INDEX($C$1:$C$1003,_xlfn.AGGREGATE(15,6,ROW($U$5:$U$1003)/(FIND("123",$U$5:$U$1003,1)&gt;0),ROW()-4)),"")</f>
        <v/>
      </c>
      <c r="AB1004" s="67" t="str" cm="1">
        <f t="array" ref="AB1004">IFERROR(INDEX($C$1:$C$1003,_xlfn.AGGREGATE(15,6,ROW($W$5:$W$1003)/(FIND("Nichtwohngrundstück",$W$5:$W$1003,1)&gt;0),ROW()-4)),"")</f>
        <v/>
      </c>
      <c r="AC1004" s="67" t="str" cm="1">
        <f t="array" ref="AC1004">IFERROR(INDEX($C$1:$C$1003,_xlfn.AGGREGATE(15,6,ROW($W$5:$W$1003)/(FIND("Gebäude",$W$5:$W$1003,1)&gt;0),ROW()-4)),"")</f>
        <v/>
      </c>
      <c r="AD1004" s="67" t="str" cm="1">
        <f t="array" ref="AD1004">IFERROR(INDEX($C$1:$C$1003,_xlfn.AGGREGATE(15,6,ROW($W$5:$W$1003)/(FIND("LuF",$W$5:$W$1003,1)&gt;0),ROW()-4)),"")</f>
        <v/>
      </c>
      <c r="AE1004" s="67" t="str" cm="1">
        <f t="array" ref="AE1004">IFERROR(INDEX($C$1:$C$1003,_xlfn.AGGREGATE(15,6,ROW($P$5:$P$1003)/(FIND("Ja",$P$5:$P$1003,1)&gt;0),ROW()-4)),"")</f>
        <v/>
      </c>
      <c r="AF1004" s="67" t="str" cm="1">
        <f t="array" ref="AF1004">IFERROR(INDEX($C$1:$C$1003,_xlfn.AGGREGATE(15,6,ROW($V$5:$V$1003)/(FIND("1",$V$5:$V$1003,1)&gt;0),ROW()-4)),"")</f>
        <v/>
      </c>
    </row>
    <row r="1005" spans="2:32" x14ac:dyDescent="0.35">
      <c r="P1005" s="2"/>
      <c r="T1005" s="2"/>
      <c r="V1005" s="2"/>
      <c r="W1005" s="2"/>
      <c r="X1005" s="2"/>
      <c r="Y1005" s="2"/>
      <c r="Z1005" s="2"/>
      <c r="AA1005" s="2"/>
      <c r="AB1005" s="2"/>
      <c r="AC1005" s="2"/>
      <c r="AD1005" s="2"/>
      <c r="AE1005" s="2"/>
      <c r="AF1005" s="2"/>
    </row>
  </sheetData>
  <sheetProtection algorithmName="SHA-512" hashValue="z6jTxtmEk55EHVZoFxmX4/2cfIiYPlQ/M4bjlxe5ELmIFznHQ1NMkZRdXz5a/kJgqmez5Bq8pwV4UVwVz1LMSg==" saltValue="IHcM1BjnB129LJRPuyHzPw==" spinCount="100000" sheet="1" objects="1" scenarios="1" formatColumns="0" formatRows="0" sort="0" autoFilter="0"/>
  <mergeCells count="3">
    <mergeCell ref="F1:G1"/>
    <mergeCell ref="B1:C1"/>
    <mergeCell ref="D1:E1"/>
  </mergeCells>
  <phoneticPr fontId="2" type="noConversion"/>
  <conditionalFormatting sqref="M4:N4 M5:M1004">
    <cfRule type="expression" dxfId="75" priority="31">
      <formula>IF(M4="",$B4&lt;&gt;"")</formula>
    </cfRule>
  </conditionalFormatting>
  <conditionalFormatting sqref="C4:F1004">
    <cfRule type="expression" dxfId="74" priority="25">
      <formula>IF(C4="",$B4&lt;&gt;"")</formula>
    </cfRule>
  </conditionalFormatting>
  <conditionalFormatting sqref="O4:P1004">
    <cfRule type="expression" dxfId="73" priority="22">
      <formula>IF(O4="",$B4&lt;&gt;"")</formula>
    </cfRule>
  </conditionalFormatting>
  <conditionalFormatting sqref="I4:J1004">
    <cfRule type="expression" dxfId="72" priority="24">
      <formula>IF(I4="",$B4&lt;&gt;"")</formula>
    </cfRule>
  </conditionalFormatting>
  <conditionalFormatting sqref="L4:L1004">
    <cfRule type="expression" dxfId="71" priority="23">
      <formula>IF(L4="",$B4&lt;&gt;"")</formula>
    </cfRule>
  </conditionalFormatting>
  <conditionalFormatting sqref="K4:K1004">
    <cfRule type="expression" dxfId="70" priority="20">
      <formula>IF(K4="",$B4&lt;&gt;"")</formula>
    </cfRule>
  </conditionalFormatting>
  <conditionalFormatting sqref="P4:S4 P5:R1004">
    <cfRule type="expression" dxfId="69" priority="17">
      <formula>IF(P4="",$M4&lt;&gt;"")</formula>
    </cfRule>
  </conditionalFormatting>
  <conditionalFormatting sqref="P5:P1004">
    <cfRule type="expression" dxfId="68" priority="8">
      <formula>IF(P5="",$O5&lt;&gt;"")</formula>
    </cfRule>
  </conditionalFormatting>
  <conditionalFormatting sqref="B4:B1004">
    <cfRule type="expression" dxfId="67" priority="67">
      <formula>IF($B4="",COUNTIF($C4:$V4,"")&lt;13)</formula>
    </cfRule>
  </conditionalFormatting>
  <conditionalFormatting sqref="N5:N1004">
    <cfRule type="expression" dxfId="66" priority="3">
      <formula>IF(AND($B5&lt;&gt;"",$N5=""),MID($U5,2,1)&lt;&gt;"1")</formula>
    </cfRule>
    <cfRule type="expression" dxfId="65" priority="4">
      <formula>IF(AND($B5&lt;&gt;"",$N5=""),MID($U5,2,1)="1")</formula>
    </cfRule>
  </conditionalFormatting>
  <conditionalFormatting sqref="S5:S1004">
    <cfRule type="expression" dxfId="64" priority="1">
      <formula>IF(AND($B5&lt;&gt;"",$S5=""),MID($U5,1,1)&lt;&gt;"2")</formula>
    </cfRule>
    <cfRule type="expression" dxfId="63" priority="2">
      <formula>IF(AND($B5&lt;&gt;"",$S5=""),MID($U5,1,1)="2")</formula>
    </cfRule>
  </conditionalFormatting>
  <dataValidations count="2">
    <dataValidation type="whole" operator="greaterThan" allowBlank="1" showInputMessage="1" showErrorMessage="1" sqref="T1005:AF1048576 P1005:P1048576 S5:S1004 C4:C1048576" xr:uid="{50B76D0D-AD49-41EB-B76E-BFE3AA6CEA25}">
      <formula1>0</formula1>
    </dataValidation>
    <dataValidation operator="greaterThan" allowBlank="1" showInputMessage="1" showErrorMessage="1" sqref="J4:J1004 D4:E1004 F1:F1048576 T4:AF1004" xr:uid="{864D211B-35D1-4F23-8D91-CB2636C112A5}"/>
  </dataValidations>
  <hyperlinks>
    <hyperlink ref="B1" location="Startseite!A1" display="&lt;== Zurück zur Startseite" xr:uid="{8CC88C3F-83D3-4F04-8885-9589A7158E4E}"/>
    <hyperlink ref="D1" location="Eigentümer!D7" display="Beginnen Sie mit Ihren persönlichen Daten als Eigentümer." xr:uid="{7BBE75E8-34AB-4913-B740-95B9F174E3A1}"/>
    <hyperlink ref="T1" location="Startseite!A1" display="&lt;== Zurück zur Startseite" xr:uid="{89FD7E87-9143-48D4-BE53-29F96DA06CA1}"/>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0" id="{18605C0C-6EE0-4A09-A897-B4F228D33A39}">
            <xm:f>OR($L4=Params!$A$23,VLOOKUP(K4,Params!A$2:C$17,3,FALSE)&lt;&gt;1)</xm:f>
            <x14:dxf>
              <numFmt numFmtId="0" formatCode="General"/>
              <fill>
                <patternFill patternType="solid">
                  <bgColor rgb="FFFFCCCC"/>
                </patternFill>
              </fill>
              <border>
                <vertical/>
                <horizontal/>
              </border>
            </x14:dxf>
          </x14:cfRule>
          <xm:sqref>M4:N4 M5:M1004</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156583B6-24BC-4520-8935-59E745FEA102}">
          <x14:formula1>
            <xm:f>Params!$A$28:$A$36</xm:f>
          </x14:formula1>
          <xm:sqref>N4 M4:M1004</xm:sqref>
        </x14:dataValidation>
        <x14:dataValidation type="list" allowBlank="1" showInputMessage="1" showErrorMessage="1" xr:uid="{8AF62D6C-E311-4B48-9686-651FD969A0F4}">
          <x14:formula1>
            <xm:f>Eigentümer!$B$5:$B$99997</xm:f>
          </x14:formula1>
          <xm:sqref>B4:B1048576</xm:sqref>
        </x14:dataValidation>
        <x14:dataValidation type="list" operator="greaterThan" allowBlank="1" showInputMessage="1" showErrorMessage="1" xr:uid="{FA15679B-D35F-4EB5-AB81-CAA13907852F}">
          <x14:formula1>
            <xm:f>Params!$A$21:$A$23</xm:f>
          </x14:formula1>
          <xm:sqref>L4:L1004</xm:sqref>
        </x14:dataValidation>
        <x14:dataValidation type="list" operator="greaterThan" allowBlank="1" showInputMessage="1" showErrorMessage="1" xr:uid="{8067E50F-BC02-40F0-899F-3E67F9A33D6A}">
          <x14:formula1>
            <xm:f>Params!$A$74:$A$83</xm:f>
          </x14:formula1>
          <xm:sqref>P4 O4:O1004</xm:sqref>
        </x14:dataValidation>
        <x14:dataValidation type="list" operator="greaterThan" allowBlank="1" showInputMessage="1" showErrorMessage="1" xr:uid="{912DAC4A-D36F-4510-8862-F5ADE461B9FE}">
          <x14:formula1>
            <xm:f>Data!$A$2:$A$3</xm:f>
          </x14:formula1>
          <xm:sqref>Q4 P5:Q1004</xm:sqref>
        </x14:dataValidation>
        <x14:dataValidation type="list" operator="greaterThan" allowBlank="1" showInputMessage="1" showErrorMessage="1" xr:uid="{998F5A72-2DEB-45F6-A8BC-7AB8D4E96B26}">
          <x14:formula1>
            <xm:f>Data!$A$7:$A$11</xm:f>
          </x14:formula1>
          <xm:sqref>S4 R4:R1004 P4:P1004</xm:sqref>
        </x14:dataValidation>
        <x14:dataValidation type="list" allowBlank="1" showInputMessage="1" showErrorMessage="1" xr:uid="{6EBE0F77-63AB-4A7A-AF17-0394F6D890A3}">
          <x14:formula1>
            <xm:f>Params!$A$2:$A$17</xm:f>
          </x14:formula1>
          <xm:sqref>K5:K1004</xm:sqref>
        </x14:dataValidation>
        <x14:dataValidation type="list" allowBlank="1" showInputMessage="1" showErrorMessage="1" xr:uid="{200D4658-E27B-4644-B4E0-B56A77DA0241}">
          <x14:formula1>
            <xm:f>Data!$A$14:$A$15</xm:f>
          </x14:formula1>
          <xm:sqref>N5:N1004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292A-9416-43D9-8A16-A7B5FC037361}">
  <sheetPr codeName="Tabelle3"/>
  <dimension ref="A1"/>
  <sheetViews>
    <sheetView workbookViewId="0"/>
  </sheetViews>
  <sheetFormatPr baseColWidth="10" defaultColWidth="11.453125" defaultRowHeight="14.5" x14ac:dyDescent="0.35"/>
  <sheetData/>
  <sheetProtection algorithmName="SHA-512" hashValue="WgqLvuEQmCV3GbFZeS4Xo+Bcc6fGQ+2qHkXgpHXhY9LRRMvann92ZuS6FhY+MnHqM0PCa/IJ1OaiUgJC40XG8g==" saltValue="1JrAIpxqtZ95kgDaoKAz8Q==" spinCount="100000" sheet="1" objects="1" scenarios="1" formatColumns="0" formatRows="0" sort="0" autoFilter="0"/>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36579-FA56-4D27-B515-CBCD7428807E}">
  <sheetPr codeName="Tabelle5"/>
  <dimension ref="A1:F101"/>
  <sheetViews>
    <sheetView workbookViewId="0"/>
  </sheetViews>
  <sheetFormatPr baseColWidth="10" defaultColWidth="11.453125" defaultRowHeight="14.5" x14ac:dyDescent="0.35"/>
  <cols>
    <col min="1" max="1" width="128.54296875" bestFit="1" customWidth="1"/>
    <col min="2" max="2" width="53" bestFit="1" customWidth="1"/>
    <col min="3" max="3" width="1.81640625" bestFit="1" customWidth="1"/>
    <col min="5" max="5" width="22" customWidth="1"/>
  </cols>
  <sheetData>
    <row r="1" spans="1:6" ht="15" thickBot="1" x14ac:dyDescent="0.4">
      <c r="A1" s="3" t="s">
        <v>137</v>
      </c>
      <c r="B1" s="3"/>
      <c r="C1" s="3"/>
      <c r="E1" s="3" t="s">
        <v>138</v>
      </c>
    </row>
    <row r="2" spans="1:6" x14ac:dyDescent="0.35">
      <c r="A2" s="4" t="s">
        <v>139</v>
      </c>
      <c r="B2" s="5" t="s">
        <v>140</v>
      </c>
      <c r="C2">
        <v>3</v>
      </c>
      <c r="E2" s="11" t="s">
        <v>93</v>
      </c>
      <c r="F2" s="20"/>
    </row>
    <row r="3" spans="1:6" ht="15" thickBot="1" x14ac:dyDescent="0.4">
      <c r="A3" s="6" t="s">
        <v>141</v>
      </c>
      <c r="B3" s="7" t="s">
        <v>142</v>
      </c>
      <c r="C3">
        <v>2</v>
      </c>
      <c r="E3" s="12" t="s">
        <v>84</v>
      </c>
    </row>
    <row r="4" spans="1:6" x14ac:dyDescent="0.35">
      <c r="A4" s="6" t="s">
        <v>143</v>
      </c>
      <c r="B4" s="7" t="s">
        <v>144</v>
      </c>
      <c r="C4">
        <v>1</v>
      </c>
    </row>
    <row r="5" spans="1:6" x14ac:dyDescent="0.35">
      <c r="A5" s="6" t="s">
        <v>145</v>
      </c>
      <c r="B5" s="7" t="s">
        <v>146</v>
      </c>
      <c r="C5">
        <v>1</v>
      </c>
    </row>
    <row r="6" spans="1:6" x14ac:dyDescent="0.35">
      <c r="A6" s="6" t="s">
        <v>147</v>
      </c>
      <c r="B6" s="7" t="s">
        <v>148</v>
      </c>
      <c r="C6">
        <v>1</v>
      </c>
    </row>
    <row r="7" spans="1:6" x14ac:dyDescent="0.35">
      <c r="A7" s="6" t="s">
        <v>149</v>
      </c>
      <c r="B7" s="7" t="s">
        <v>150</v>
      </c>
      <c r="C7">
        <v>2</v>
      </c>
    </row>
    <row r="8" spans="1:6" x14ac:dyDescent="0.35">
      <c r="A8" s="6" t="s">
        <v>151</v>
      </c>
      <c r="B8" s="7" t="s">
        <v>152</v>
      </c>
      <c r="C8">
        <v>2</v>
      </c>
    </row>
    <row r="9" spans="1:6" x14ac:dyDescent="0.35">
      <c r="A9" s="6" t="s">
        <v>153</v>
      </c>
      <c r="B9" s="7" t="s">
        <v>154</v>
      </c>
      <c r="C9">
        <v>1</v>
      </c>
    </row>
    <row r="10" spans="1:6" x14ac:dyDescent="0.35">
      <c r="A10" s="6" t="s">
        <v>155</v>
      </c>
      <c r="B10" s="7" t="s">
        <v>156</v>
      </c>
      <c r="C10">
        <v>2</v>
      </c>
    </row>
    <row r="11" spans="1:6" x14ac:dyDescent="0.35">
      <c r="A11" s="6" t="s">
        <v>157</v>
      </c>
      <c r="B11" s="7" t="s">
        <v>158</v>
      </c>
      <c r="C11">
        <v>1</v>
      </c>
    </row>
    <row r="12" spans="1:6" x14ac:dyDescent="0.35">
      <c r="A12" s="6" t="s">
        <v>159</v>
      </c>
      <c r="B12" s="7" t="s">
        <v>160</v>
      </c>
      <c r="C12">
        <v>1</v>
      </c>
    </row>
    <row r="13" spans="1:6" x14ac:dyDescent="0.35">
      <c r="A13" s="6" t="s">
        <v>161</v>
      </c>
      <c r="B13" s="7" t="s">
        <v>162</v>
      </c>
      <c r="C13">
        <v>1</v>
      </c>
    </row>
    <row r="14" spans="1:6" x14ac:dyDescent="0.35">
      <c r="A14" s="6" t="s">
        <v>163</v>
      </c>
      <c r="B14" s="7" t="s">
        <v>164</v>
      </c>
      <c r="C14">
        <v>1</v>
      </c>
    </row>
    <row r="15" spans="1:6" x14ac:dyDescent="0.35">
      <c r="A15" s="6" t="s">
        <v>165</v>
      </c>
      <c r="B15" s="7" t="s">
        <v>166</v>
      </c>
      <c r="C15">
        <v>1</v>
      </c>
    </row>
    <row r="16" spans="1:6" x14ac:dyDescent="0.35">
      <c r="A16" s="6" t="s">
        <v>167</v>
      </c>
      <c r="B16" s="7" t="s">
        <v>168</v>
      </c>
      <c r="C16">
        <v>1</v>
      </c>
    </row>
    <row r="17" spans="1:3" ht="15" thickBot="1" x14ac:dyDescent="0.4">
      <c r="A17" s="8" t="s">
        <v>169</v>
      </c>
      <c r="B17" s="9" t="s">
        <v>170</v>
      </c>
      <c r="C17">
        <v>1</v>
      </c>
    </row>
    <row r="20" spans="1:3" ht="15" thickBot="1" x14ac:dyDescent="0.4">
      <c r="A20" s="3" t="s">
        <v>171</v>
      </c>
      <c r="B20" s="3"/>
      <c r="C20" s="3"/>
    </row>
    <row r="21" spans="1:3" x14ac:dyDescent="0.35">
      <c r="A21" s="4" t="s">
        <v>172</v>
      </c>
      <c r="B21" s="5" t="s">
        <v>173</v>
      </c>
      <c r="C21">
        <v>1</v>
      </c>
    </row>
    <row r="22" spans="1:3" x14ac:dyDescent="0.35">
      <c r="A22" s="6" t="s">
        <v>174</v>
      </c>
      <c r="B22" s="7" t="s">
        <v>175</v>
      </c>
      <c r="C22">
        <v>2</v>
      </c>
    </row>
    <row r="23" spans="1:3" ht="15" thickBot="1" x14ac:dyDescent="0.4">
      <c r="A23" s="8" t="s">
        <v>176</v>
      </c>
      <c r="B23" s="9" t="s">
        <v>177</v>
      </c>
      <c r="C23">
        <v>3</v>
      </c>
    </row>
    <row r="26" spans="1:3" x14ac:dyDescent="0.35">
      <c r="A26" s="3" t="s">
        <v>178</v>
      </c>
      <c r="B26" s="3"/>
      <c r="C26" s="3"/>
    </row>
    <row r="27" spans="1:3" ht="15" thickBot="1" x14ac:dyDescent="0.4">
      <c r="A27" s="3"/>
      <c r="B27" s="3"/>
      <c r="C27" s="3"/>
    </row>
    <row r="28" spans="1:3" x14ac:dyDescent="0.35">
      <c r="A28" s="4" t="s">
        <v>172</v>
      </c>
      <c r="B28" s="5" t="s">
        <v>179</v>
      </c>
      <c r="C28">
        <v>0</v>
      </c>
    </row>
    <row r="29" spans="1:3" x14ac:dyDescent="0.35">
      <c r="A29" s="6" t="s">
        <v>180</v>
      </c>
      <c r="B29" s="7" t="s">
        <v>181</v>
      </c>
      <c r="C29">
        <v>1</v>
      </c>
    </row>
    <row r="30" spans="1:3" x14ac:dyDescent="0.35">
      <c r="A30" s="6" t="s">
        <v>182</v>
      </c>
      <c r="B30" s="7" t="s">
        <v>183</v>
      </c>
      <c r="C30">
        <v>1</v>
      </c>
    </row>
    <row r="31" spans="1:3" x14ac:dyDescent="0.35">
      <c r="A31" s="6" t="s">
        <v>184</v>
      </c>
      <c r="B31" s="7" t="s">
        <v>185</v>
      </c>
      <c r="C31">
        <v>3</v>
      </c>
    </row>
    <row r="32" spans="1:3" x14ac:dyDescent="0.35">
      <c r="A32" s="6" t="s">
        <v>186</v>
      </c>
      <c r="B32" s="7" t="s">
        <v>187</v>
      </c>
      <c r="C32">
        <v>1</v>
      </c>
    </row>
    <row r="33" spans="1:3" x14ac:dyDescent="0.35">
      <c r="A33" s="6" t="s">
        <v>188</v>
      </c>
      <c r="B33" s="7" t="s">
        <v>189</v>
      </c>
      <c r="C33">
        <v>2</v>
      </c>
    </row>
    <row r="34" spans="1:3" x14ac:dyDescent="0.35">
      <c r="A34" s="6" t="s">
        <v>190</v>
      </c>
      <c r="B34" s="7" t="s">
        <v>191</v>
      </c>
      <c r="C34">
        <v>2</v>
      </c>
    </row>
    <row r="35" spans="1:3" x14ac:dyDescent="0.35">
      <c r="A35" s="6" t="s">
        <v>192</v>
      </c>
      <c r="B35" s="7" t="s">
        <v>193</v>
      </c>
      <c r="C35">
        <v>2</v>
      </c>
    </row>
    <row r="36" spans="1:3" ht="15" thickBot="1" x14ac:dyDescent="0.4">
      <c r="A36" s="8" t="s">
        <v>194</v>
      </c>
      <c r="B36" s="9" t="s">
        <v>195</v>
      </c>
      <c r="C36">
        <v>2</v>
      </c>
    </row>
    <row r="39" spans="1:3" ht="15" thickBot="1" x14ac:dyDescent="0.4">
      <c r="A39" s="3" t="s">
        <v>196</v>
      </c>
      <c r="B39" s="3"/>
      <c r="C39" s="3"/>
    </row>
    <row r="40" spans="1:3" x14ac:dyDescent="0.35">
      <c r="A40" s="4" t="s">
        <v>197</v>
      </c>
      <c r="B40" s="5" t="s">
        <v>198</v>
      </c>
    </row>
    <row r="41" spans="1:3" x14ac:dyDescent="0.35">
      <c r="A41" s="6" t="s">
        <v>199</v>
      </c>
      <c r="B41" s="7" t="s">
        <v>200</v>
      </c>
    </row>
    <row r="42" spans="1:3" ht="15" thickBot="1" x14ac:dyDescent="0.4">
      <c r="A42" s="8" t="s">
        <v>201</v>
      </c>
      <c r="B42" s="9" t="s">
        <v>202</v>
      </c>
    </row>
    <row r="45" spans="1:3" ht="15" thickBot="1" x14ac:dyDescent="0.4">
      <c r="A45" s="3" t="s">
        <v>203</v>
      </c>
      <c r="B45" s="3"/>
      <c r="C45" s="3"/>
    </row>
    <row r="46" spans="1:3" x14ac:dyDescent="0.35">
      <c r="A46" s="4" t="s">
        <v>204</v>
      </c>
      <c r="B46" s="5" t="s">
        <v>205</v>
      </c>
    </row>
    <row r="47" spans="1:3" x14ac:dyDescent="0.35">
      <c r="A47" s="6" t="s">
        <v>206</v>
      </c>
      <c r="B47" s="7" t="s">
        <v>207</v>
      </c>
    </row>
    <row r="48" spans="1:3" x14ac:dyDescent="0.35">
      <c r="A48" s="6" t="s">
        <v>208</v>
      </c>
      <c r="B48" s="7" t="s">
        <v>209</v>
      </c>
    </row>
    <row r="49" spans="1:2" x14ac:dyDescent="0.35">
      <c r="A49" s="6" t="s">
        <v>210</v>
      </c>
      <c r="B49" s="7" t="s">
        <v>211</v>
      </c>
    </row>
    <row r="50" spans="1:2" x14ac:dyDescent="0.35">
      <c r="A50" s="6" t="s">
        <v>212</v>
      </c>
      <c r="B50" s="7" t="s">
        <v>213</v>
      </c>
    </row>
    <row r="51" spans="1:2" x14ac:dyDescent="0.35">
      <c r="A51" s="6" t="s">
        <v>214</v>
      </c>
      <c r="B51" s="7" t="s">
        <v>215</v>
      </c>
    </row>
    <row r="52" spans="1:2" x14ac:dyDescent="0.35">
      <c r="A52" s="6" t="s">
        <v>216</v>
      </c>
      <c r="B52" s="7" t="s">
        <v>217</v>
      </c>
    </row>
    <row r="53" spans="1:2" x14ac:dyDescent="0.35">
      <c r="A53" s="6" t="s">
        <v>218</v>
      </c>
      <c r="B53" s="7" t="s">
        <v>219</v>
      </c>
    </row>
    <row r="54" spans="1:2" x14ac:dyDescent="0.35">
      <c r="A54" s="6" t="s">
        <v>220</v>
      </c>
      <c r="B54" s="7" t="s">
        <v>221</v>
      </c>
    </row>
    <row r="55" spans="1:2" x14ac:dyDescent="0.35">
      <c r="A55" s="6" t="s">
        <v>222</v>
      </c>
      <c r="B55" s="7" t="s">
        <v>223</v>
      </c>
    </row>
    <row r="56" spans="1:2" x14ac:dyDescent="0.35">
      <c r="A56" s="6" t="s">
        <v>224</v>
      </c>
      <c r="B56" s="7" t="s">
        <v>225</v>
      </c>
    </row>
    <row r="57" spans="1:2" x14ac:dyDescent="0.35">
      <c r="A57" s="6" t="s">
        <v>226</v>
      </c>
      <c r="B57" s="7" t="s">
        <v>227</v>
      </c>
    </row>
    <row r="58" spans="1:2" x14ac:dyDescent="0.35">
      <c r="A58" s="6" t="s">
        <v>228</v>
      </c>
      <c r="B58" s="7" t="s">
        <v>229</v>
      </c>
    </row>
    <row r="59" spans="1:2" x14ac:dyDescent="0.35">
      <c r="A59" s="6" t="s">
        <v>230</v>
      </c>
      <c r="B59" s="7" t="s">
        <v>231</v>
      </c>
    </row>
    <row r="60" spans="1:2" x14ac:dyDescent="0.35">
      <c r="A60" s="6" t="s">
        <v>232</v>
      </c>
      <c r="B60" s="7" t="s">
        <v>233</v>
      </c>
    </row>
    <row r="61" spans="1:2" x14ac:dyDescent="0.35">
      <c r="A61" s="6" t="s">
        <v>234</v>
      </c>
      <c r="B61" s="7" t="s">
        <v>235</v>
      </c>
    </row>
    <row r="62" spans="1:2" x14ac:dyDescent="0.35">
      <c r="A62" s="6" t="s">
        <v>236</v>
      </c>
      <c r="B62" s="7" t="s">
        <v>237</v>
      </c>
    </row>
    <row r="63" spans="1:2" x14ac:dyDescent="0.35">
      <c r="A63" s="6" t="s">
        <v>238</v>
      </c>
      <c r="B63" s="7" t="s">
        <v>239</v>
      </c>
    </row>
    <row r="64" spans="1:2" x14ac:dyDescent="0.35">
      <c r="A64" s="6" t="s">
        <v>240</v>
      </c>
      <c r="B64" s="7" t="s">
        <v>241</v>
      </c>
    </row>
    <row r="65" spans="1:3" x14ac:dyDescent="0.35">
      <c r="A65" s="6" t="s">
        <v>242</v>
      </c>
      <c r="B65" s="7" t="s">
        <v>243</v>
      </c>
    </row>
    <row r="66" spans="1:3" x14ac:dyDescent="0.35">
      <c r="A66" s="6" t="s">
        <v>244</v>
      </c>
      <c r="B66" s="7" t="s">
        <v>245</v>
      </c>
    </row>
    <row r="67" spans="1:3" x14ac:dyDescent="0.35">
      <c r="A67" s="6" t="s">
        <v>246</v>
      </c>
      <c r="B67" s="7" t="s">
        <v>247</v>
      </c>
    </row>
    <row r="68" spans="1:3" x14ac:dyDescent="0.35">
      <c r="A68" s="6" t="s">
        <v>248</v>
      </c>
      <c r="B68" s="7" t="s">
        <v>249</v>
      </c>
    </row>
    <row r="69" spans="1:3" x14ac:dyDescent="0.35">
      <c r="A69" s="6" t="s">
        <v>250</v>
      </c>
      <c r="B69" s="7" t="s">
        <v>251</v>
      </c>
    </row>
    <row r="70" spans="1:3" ht="15" thickBot="1" x14ac:dyDescent="0.4">
      <c r="A70" s="8" t="s">
        <v>252</v>
      </c>
      <c r="B70" s="9" t="s">
        <v>253</v>
      </c>
    </row>
    <row r="73" spans="1:3" ht="15" thickBot="1" x14ac:dyDescent="0.4">
      <c r="A73" s="3" t="s">
        <v>254</v>
      </c>
      <c r="B73" s="3"/>
      <c r="C73" s="3"/>
    </row>
    <row r="74" spans="1:3" x14ac:dyDescent="0.35">
      <c r="A74" s="4" t="s">
        <v>255</v>
      </c>
      <c r="B74" s="5" t="s">
        <v>256</v>
      </c>
    </row>
    <row r="75" spans="1:3" x14ac:dyDescent="0.35">
      <c r="A75" s="6" t="s">
        <v>257</v>
      </c>
      <c r="B75" s="7" t="s">
        <v>258</v>
      </c>
    </row>
    <row r="76" spans="1:3" x14ac:dyDescent="0.35">
      <c r="A76" s="6" t="s">
        <v>259</v>
      </c>
      <c r="B76" s="7" t="s">
        <v>260</v>
      </c>
    </row>
    <row r="77" spans="1:3" x14ac:dyDescent="0.35">
      <c r="A77" s="6" t="s">
        <v>261</v>
      </c>
      <c r="B77" s="7" t="s">
        <v>262</v>
      </c>
    </row>
    <row r="78" spans="1:3" x14ac:dyDescent="0.35">
      <c r="A78" s="6" t="s">
        <v>263</v>
      </c>
      <c r="B78" s="7" t="s">
        <v>264</v>
      </c>
    </row>
    <row r="79" spans="1:3" x14ac:dyDescent="0.35">
      <c r="A79" s="6" t="s">
        <v>265</v>
      </c>
      <c r="B79" s="7" t="s">
        <v>266</v>
      </c>
    </row>
    <row r="80" spans="1:3" x14ac:dyDescent="0.35">
      <c r="A80" s="6" t="s">
        <v>267</v>
      </c>
      <c r="B80" s="7" t="s">
        <v>268</v>
      </c>
    </row>
    <row r="81" spans="1:3" x14ac:dyDescent="0.35">
      <c r="A81" s="6" t="s">
        <v>269</v>
      </c>
      <c r="B81" s="7" t="s">
        <v>270</v>
      </c>
    </row>
    <row r="82" spans="1:3" x14ac:dyDescent="0.35">
      <c r="A82" s="6" t="s">
        <v>271</v>
      </c>
      <c r="B82" s="7" t="s">
        <v>272</v>
      </c>
    </row>
    <row r="83" spans="1:3" ht="15" thickBot="1" x14ac:dyDescent="0.4">
      <c r="A83" s="8" t="s">
        <v>273</v>
      </c>
      <c r="B83" s="9" t="s">
        <v>274</v>
      </c>
    </row>
    <row r="86" spans="1:3" ht="15" thickBot="1" x14ac:dyDescent="0.4">
      <c r="A86" s="3" t="s">
        <v>275</v>
      </c>
      <c r="B86" s="3"/>
      <c r="C86" s="3"/>
    </row>
    <row r="87" spans="1:3" x14ac:dyDescent="0.35">
      <c r="A87" s="4" t="s">
        <v>276</v>
      </c>
      <c r="B87" s="5" t="s">
        <v>277</v>
      </c>
    </row>
    <row r="88" spans="1:3" x14ac:dyDescent="0.35">
      <c r="A88" s="6" t="s">
        <v>278</v>
      </c>
      <c r="B88" s="7" t="s">
        <v>279</v>
      </c>
    </row>
    <row r="89" spans="1:3" x14ac:dyDescent="0.35">
      <c r="A89" s="6" t="s">
        <v>280</v>
      </c>
      <c r="B89" s="7" t="s">
        <v>281</v>
      </c>
    </row>
    <row r="90" spans="1:3" x14ac:dyDescent="0.35">
      <c r="A90" s="6" t="s">
        <v>263</v>
      </c>
      <c r="B90" s="7" t="s">
        <v>282</v>
      </c>
    </row>
    <row r="91" spans="1:3" x14ac:dyDescent="0.35">
      <c r="A91" s="6" t="s">
        <v>283</v>
      </c>
      <c r="B91" s="7" t="s">
        <v>284</v>
      </c>
    </row>
    <row r="92" spans="1:3" x14ac:dyDescent="0.35">
      <c r="A92" s="6" t="s">
        <v>265</v>
      </c>
      <c r="B92" s="7" t="s">
        <v>285</v>
      </c>
    </row>
    <row r="93" spans="1:3" x14ac:dyDescent="0.35">
      <c r="A93" s="6" t="s">
        <v>286</v>
      </c>
      <c r="B93" s="7" t="s">
        <v>287</v>
      </c>
    </row>
    <row r="94" spans="1:3" x14ac:dyDescent="0.35">
      <c r="A94" s="6" t="s">
        <v>288</v>
      </c>
      <c r="B94" s="7" t="s">
        <v>289</v>
      </c>
    </row>
    <row r="95" spans="1:3" x14ac:dyDescent="0.35">
      <c r="A95" s="6" t="s">
        <v>290</v>
      </c>
      <c r="B95" s="7" t="s">
        <v>291</v>
      </c>
    </row>
    <row r="96" spans="1:3" x14ac:dyDescent="0.35">
      <c r="A96" s="6" t="s">
        <v>292</v>
      </c>
      <c r="B96" s="7" t="s">
        <v>293</v>
      </c>
    </row>
    <row r="97" spans="1:2" x14ac:dyDescent="0.35">
      <c r="A97" s="6" t="s">
        <v>294</v>
      </c>
      <c r="B97" s="7" t="s">
        <v>295</v>
      </c>
    </row>
    <row r="98" spans="1:2" x14ac:dyDescent="0.35">
      <c r="A98" s="6" t="s">
        <v>296</v>
      </c>
      <c r="B98" s="7" t="s">
        <v>297</v>
      </c>
    </row>
    <row r="99" spans="1:2" x14ac:dyDescent="0.35">
      <c r="A99" s="6" t="s">
        <v>298</v>
      </c>
      <c r="B99" s="7" t="s">
        <v>299</v>
      </c>
    </row>
    <row r="100" spans="1:2" x14ac:dyDescent="0.35">
      <c r="A100" s="6" t="s">
        <v>300</v>
      </c>
      <c r="B100" s="7" t="s">
        <v>301</v>
      </c>
    </row>
    <row r="101" spans="1:2" ht="15" thickBot="1" x14ac:dyDescent="0.4">
      <c r="A101" s="8" t="s">
        <v>302</v>
      </c>
      <c r="B101" s="9" t="s">
        <v>303</v>
      </c>
    </row>
  </sheetData>
  <sheetProtection algorithmName="SHA-512" hashValue="brbwMLqOyg27R+VeCdhk1sRqzucRdIG4kUxVtYAizSQlYETjCozbhWw+rWwtZMhIOsGkVJSKTWvRUBKOD2R0Xg==" saltValue="ZDeFH4XWN+lM59eOg8LXvA==" spinCount="100000" sheet="1" objects="1" scenarios="1" formatColumns="0" formatRows="0" sort="0" autoFilter="0"/>
  <phoneticPr fontId="2" type="noConversion"/>
  <pageMargins left="0.7" right="0.7" top="0.78740157499999996" bottom="0.78740157499999996"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7E99-958B-4555-8FFA-CEBDF2D2542D}">
  <sheetPr codeName="Tabelle6">
    <tabColor rgb="FFFFFFCC"/>
  </sheetPr>
  <dimension ref="B1:U1005"/>
  <sheetViews>
    <sheetView topLeftCell="B1" workbookViewId="0">
      <pane ySplit="3" topLeftCell="A4" activePane="bottomLeft" state="frozen"/>
      <selection activeCell="G1" sqref="G1"/>
      <selection pane="bottomLeft" activeCell="B6" sqref="B6"/>
    </sheetView>
  </sheetViews>
  <sheetFormatPr baseColWidth="10" defaultColWidth="11.453125" defaultRowHeight="14.5" x14ac:dyDescent="0.35"/>
  <cols>
    <col min="1" max="1" width="2.7265625" style="2" customWidth="1"/>
    <col min="2" max="2" width="22.7265625" style="2" customWidth="1"/>
    <col min="3" max="3" width="30.54296875" style="2" customWidth="1"/>
    <col min="4" max="4" width="18" style="2" hidden="1" customWidth="1"/>
    <col min="5" max="5" width="18.453125" style="2" customWidth="1"/>
    <col min="6" max="7" width="26.54296875" style="2" customWidth="1"/>
    <col min="8" max="8" width="25.54296875" style="2" customWidth="1"/>
    <col min="9" max="9" width="20.54296875" style="2" customWidth="1"/>
    <col min="10" max="11" width="22.7265625" style="2" customWidth="1"/>
    <col min="12" max="12" width="20.54296875" style="2" customWidth="1"/>
    <col min="13" max="14" width="23.7265625" style="2" customWidth="1"/>
    <col min="15" max="15" width="103.26953125" style="2" customWidth="1"/>
    <col min="16" max="17" width="15" style="2" hidden="1" customWidth="1"/>
    <col min="18" max="18" width="2.7265625" style="2" customWidth="1"/>
    <col min="19" max="19" width="8.1796875" style="2" customWidth="1"/>
    <col min="20" max="20" width="59.7265625" style="2" bestFit="1" customWidth="1"/>
    <col min="21" max="21" width="8.453125" style="2" customWidth="1"/>
    <col min="22" max="22" width="6.81640625" style="2" customWidth="1"/>
    <col min="23" max="24" width="7" style="2" customWidth="1"/>
    <col min="25" max="25" width="6.81640625" style="2" customWidth="1"/>
    <col min="26" max="26" width="7" style="2" customWidth="1"/>
    <col min="27" max="27" width="9.54296875" style="2" customWidth="1"/>
    <col min="28" max="28" width="7.1796875" style="2" customWidth="1"/>
    <col min="29" max="16384" width="11.453125" style="2"/>
  </cols>
  <sheetData>
    <row r="1" spans="2:21" s="22" customFormat="1" x14ac:dyDescent="0.35">
      <c r="B1" s="197" t="s">
        <v>17</v>
      </c>
      <c r="C1" s="197"/>
      <c r="D1" s="197"/>
      <c r="E1" s="196" t="s">
        <v>53</v>
      </c>
      <c r="F1" s="196"/>
      <c r="O1" s="112" t="s">
        <v>53</v>
      </c>
      <c r="P1" s="112"/>
      <c r="Q1" s="112"/>
      <c r="R1" s="112"/>
    </row>
    <row r="2" spans="2:21" s="22" customFormat="1" ht="30" customHeight="1" x14ac:dyDescent="0.35">
      <c r="B2" s="24" t="s">
        <v>46</v>
      </c>
      <c r="C2" s="64" t="s">
        <v>407</v>
      </c>
      <c r="D2" s="24" t="s">
        <v>51</v>
      </c>
      <c r="E2" s="200" t="s">
        <v>54</v>
      </c>
      <c r="F2" s="24" t="s">
        <v>55</v>
      </c>
      <c r="G2" s="24" t="s">
        <v>56</v>
      </c>
      <c r="H2" s="24" t="s">
        <v>57</v>
      </c>
      <c r="I2" s="24" t="s">
        <v>58</v>
      </c>
      <c r="J2" s="203" t="s">
        <v>59</v>
      </c>
      <c r="K2" s="204"/>
      <c r="L2" s="198" t="s">
        <v>60</v>
      </c>
      <c r="M2" s="203" t="s">
        <v>61</v>
      </c>
      <c r="N2" s="204"/>
      <c r="O2" s="200" t="s">
        <v>376</v>
      </c>
      <c r="P2" s="198" t="s">
        <v>476</v>
      </c>
      <c r="Q2" s="198" t="s">
        <v>481</v>
      </c>
    </row>
    <row r="3" spans="2:21" s="22" customFormat="1" x14ac:dyDescent="0.35">
      <c r="B3" s="41"/>
      <c r="C3" s="65"/>
      <c r="D3" s="41"/>
      <c r="E3" s="201"/>
      <c r="F3" s="41"/>
      <c r="G3" s="41"/>
      <c r="H3" s="41"/>
      <c r="I3" s="41"/>
      <c r="J3" s="40" t="s">
        <v>63</v>
      </c>
      <c r="K3" s="40" t="s">
        <v>64</v>
      </c>
      <c r="L3" s="199"/>
      <c r="M3" s="40" t="s">
        <v>63</v>
      </c>
      <c r="N3" s="40" t="s">
        <v>64</v>
      </c>
      <c r="O3" s="201"/>
      <c r="P3" s="199"/>
      <c r="Q3" s="199"/>
    </row>
    <row r="4" spans="2:21" s="22" customFormat="1" ht="203" x14ac:dyDescent="0.35">
      <c r="B4" s="16" t="s">
        <v>69</v>
      </c>
      <c r="C4" s="103" t="s">
        <v>8714</v>
      </c>
      <c r="D4" s="16" t="s">
        <v>52</v>
      </c>
      <c r="E4" s="16" t="s">
        <v>8715</v>
      </c>
      <c r="F4" s="16" t="s">
        <v>495</v>
      </c>
      <c r="G4" s="16" t="s">
        <v>415</v>
      </c>
      <c r="H4" s="16" t="s">
        <v>496</v>
      </c>
      <c r="I4" s="16" t="s">
        <v>497</v>
      </c>
      <c r="J4" s="189" t="s">
        <v>8716</v>
      </c>
      <c r="K4" s="202"/>
      <c r="L4" s="16" t="s">
        <v>459</v>
      </c>
      <c r="M4" s="189" t="s">
        <v>8717</v>
      </c>
      <c r="N4" s="202"/>
      <c r="O4" s="39"/>
      <c r="P4" s="100"/>
      <c r="Q4" s="101"/>
    </row>
    <row r="5" spans="2:21" s="22" customFormat="1" ht="15" hidden="1" customHeight="1" x14ac:dyDescent="0.35">
      <c r="B5" s="68"/>
      <c r="C5" s="72"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68"/>
      <c r="E5" s="68"/>
      <c r="F5" s="68"/>
      <c r="G5" s="68"/>
      <c r="H5" s="68"/>
      <c r="I5" s="68"/>
      <c r="J5" s="69"/>
      <c r="K5" s="70"/>
      <c r="L5" s="68"/>
      <c r="M5" s="68"/>
      <c r="N5" s="70"/>
      <c r="O5" s="67" t="str">
        <f>IFERROR(IF(VLOOKUP(D5,Verfahren!$A$1:$E$15,5,FALSE)&lt;&gt;"",HYPERLINK(VLOOKUP(D5,Verfahren!#REF!,5,FALSE),VLOOKUP(D5,Verfahren!$A$1:$E$15,4,FALSE)),IF(VLOOKUP(#REF!,Data!$A$2:$C$3,3,FALSE)&lt;&gt;"",HYPERLINK(VLOOKUP(#REF!,Data!$A$2:$C$3,3,FALSE),VLOOKUP(#REF!,Data!$A$2:$C$3,2,FALSE)),HYPERLINK(VLOOKUP(INDEX('Wirtschaftliche Einheiten'!V:V,MATCH(B5,'Wirtschaftliche Einheiten'!C:C,0),1),Verfahren!A16:E19,5,FALSE),VLOOKUP(INDEX('Wirtschaftliche Einheiten'!V:V,MATCH(B5,'Wirtschaftliche Einheiten'!C:C,0),1),Verfahren!A16:E19,4,FALSE)))),"")</f>
        <v/>
      </c>
      <c r="P5" s="67"/>
      <c r="Q5" s="67"/>
    </row>
    <row r="6" spans="2:21" ht="15.75" customHeight="1" x14ac:dyDescent="0.3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139" t="str">
        <f>IF(B6&lt;&gt;"",COUNTIF($B$5:$B6,B6),"")</f>
        <v/>
      </c>
      <c r="F6" s="139"/>
      <c r="G6" s="139"/>
      <c r="H6" s="139"/>
      <c r="I6" s="139"/>
      <c r="J6" s="139"/>
      <c r="K6" s="139"/>
      <c r="L6" s="139"/>
      <c r="M6" s="139"/>
      <c r="N6" s="139"/>
      <c r="O6" s="67" t="str" cm="1">
        <f t="array" aca="1" ref="O6" ca="1">IFERROR(IF(VLOOKUP(D6,Verfahren!$A$1:$E$15,5,FALSE)&lt;&gt;"",HYPERLINK(VLOOKUP(D6,Verfahren!$A$1:$E$15,5,FALSE),VLOOKUP(D6,Verfahren!$A$1:$E$15,4,FALSE)),IF(INDEX('Wirtschaftliche Einheiten'!P:P,MATCH(B6,'Wirtschaftliche Einheiten'!C:C,0),1)=Data!A$3,HYPERLINK("#'"&amp;MID(CELL("Dateiname",'Befreiung &amp; Vergünstigung'!A$1),FIND("]",CELL("Dateiname",'Befreiung &amp; Vergünstigung'!A$1))+1,31)&amp;"'!A$1",Data!B$3),HYPERLINK(INDEX(Verfahren!B:B,MATCH(INDEX('Wirtschaftliche Einheiten'!V:V,MATCH(B6,'Wirtschaftliche Einheiten'!C:C,0),0),Verfahren!A:A,0),0),INDEX(Verfahren!D:D,MATCH(INDEX('Wirtschaftliche Einheiten'!V:V,MATCH(B6,'Wirtschaftliche Einheiten'!C:C,0),0),Verfahren!A:A,0),0)))),"")</f>
        <v/>
      </c>
      <c r="P6" s="67" t="str" cm="1">
        <f t="array" ref="P6">IFERROR(INDEX($B$1:$B$1003,_xlfn.AGGREGATE(15,6,ROW(#REF!)/(FIND("Ja",#REF!,1)&gt;0),ROW()-5)),"")</f>
        <v/>
      </c>
      <c r="Q6" s="67" t="str" cm="1">
        <f t="array" ref="Q6">_xlfn.UNIQUE(E$6:E$1004,FALSE,)</f>
        <v/>
      </c>
      <c r="S6" s="148"/>
      <c r="U6" s="148"/>
    </row>
    <row r="7" spans="2:21"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t="str">
        <f>IF(B7&lt;&gt;"",COUNTIF($B$5:$B7,B7),"")</f>
        <v/>
      </c>
      <c r="F7" s="139"/>
      <c r="G7" s="139"/>
      <c r="H7" s="139"/>
      <c r="I7" s="139"/>
      <c r="J7" s="139"/>
      <c r="K7" s="139"/>
      <c r="L7" s="139"/>
      <c r="M7" s="139"/>
      <c r="N7" s="139"/>
      <c r="O7" s="67" t="str" cm="1">
        <f t="array" aca="1" ref="O7" ca="1">IFERROR(IF(VLOOKUP(D7,Verfahren!$A$1:$E$15,5,FALSE)&lt;&gt;"",HYPERLINK(VLOOKUP(D7,Verfahren!$A$1:$E$15,5,FALSE),VLOOKUP(D7,Verfahren!$A$1:$E$15,4,FALSE)),IF(INDEX('Wirtschaftliche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c r="P7" s="67" t="str" cm="1">
        <f t="array" ref="P7">IFERROR(INDEX($B$1:$B$1003,_xlfn.AGGREGATE(15,6,ROW(#REF!)/(FIND("Ja",#REF!,1)&gt;0),ROW()-5)),"")</f>
        <v/>
      </c>
      <c r="Q7" s="67"/>
      <c r="S7" s="149"/>
    </row>
    <row r="8" spans="2:21"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t="str">
        <f>IF(B8&lt;&gt;"",COUNTIF($B$5:$B8,B8),"")</f>
        <v/>
      </c>
      <c r="F8" s="139"/>
      <c r="G8" s="139"/>
      <c r="H8" s="139"/>
      <c r="I8" s="139"/>
      <c r="J8" s="139"/>
      <c r="K8" s="139"/>
      <c r="L8" s="139"/>
      <c r="M8" s="139"/>
      <c r="N8" s="139"/>
      <c r="O8" s="67" t="str" cm="1">
        <f t="array" aca="1" ref="O8" ca="1">IFERROR(IF(VLOOKUP(D8,Verfahren!$A$1:$E$15,5,FALSE)&lt;&gt;"",HYPERLINK(VLOOKUP(D8,Verfahren!$A$1:$E$15,5,FALSE),VLOOKUP(D8,Verfahren!$A$1:$E$15,4,FALSE)),IF(INDEX('Wirtschaftliche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c r="P8" s="67" t="str" cm="1">
        <f t="array" ref="P8">IFERROR(INDEX($B$1:$B$1003,_xlfn.AGGREGATE(15,6,ROW(#REF!)/(FIND("Ja",#REF!,1)&gt;0),ROW()-5)),"")</f>
        <v/>
      </c>
      <c r="Q8" s="67"/>
      <c r="S8" s="148"/>
      <c r="T8" s="148"/>
    </row>
    <row r="9" spans="2:21"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t="str">
        <f>IF(B9&lt;&gt;"",COUNTIF($B$5:$B9,B9),"")</f>
        <v/>
      </c>
      <c r="F9" s="139"/>
      <c r="G9" s="139"/>
      <c r="H9" s="139"/>
      <c r="I9" s="139"/>
      <c r="J9" s="139"/>
      <c r="K9" s="139"/>
      <c r="L9" s="139"/>
      <c r="M9" s="139"/>
      <c r="N9" s="139"/>
      <c r="O9" s="67" t="str" cm="1">
        <f t="array" aca="1" ref="O9" ca="1">IFERROR(IF(VLOOKUP(D9,Verfahren!$A$1:$E$15,5,FALSE)&lt;&gt;"",HYPERLINK(VLOOKUP(D9,Verfahren!$A$1:$E$15,5,FALSE),VLOOKUP(D9,Verfahren!$A$1:$E$15,4,FALSE)),IF(INDEX('Wirtschaftliche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c r="P9" s="67" t="str" cm="1">
        <f t="array" ref="P9">IFERROR(INDEX($B$1:$B$1003,_xlfn.AGGREGATE(15,6,ROW(#REF!)/(FIND("Ja",#REF!,1)&gt;0),ROW()-5)),"")</f>
        <v/>
      </c>
      <c r="Q9" s="67"/>
    </row>
    <row r="10" spans="2:21"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t="str">
        <f>IF(B10&lt;&gt;"",COUNTIF($B$5:$B10,B10),"")</f>
        <v/>
      </c>
      <c r="F10" s="139"/>
      <c r="G10" s="139"/>
      <c r="H10" s="139"/>
      <c r="I10" s="139"/>
      <c r="J10" s="139"/>
      <c r="K10" s="139"/>
      <c r="L10" s="139"/>
      <c r="M10" s="139"/>
      <c r="N10" s="139"/>
      <c r="O10" s="67" t="str" cm="1">
        <f t="array" aca="1" ref="O10" ca="1">IFERROR(IF(VLOOKUP(D10,Verfahren!$A$1:$E$15,5,FALSE)&lt;&gt;"",HYPERLINK(VLOOKUP(D10,Verfahren!$A$1:$E$15,5,FALSE),VLOOKUP(D10,Verfahren!$A$1:$E$15,4,FALSE)),IF(INDEX('Wirtschaftliche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c r="P10" s="67" t="str" cm="1">
        <f t="array" ref="P10">IFERROR(INDEX($B$1:$B$1003,_xlfn.AGGREGATE(15,6,ROW(#REF!)/(FIND("Ja",#REF!,1)&gt;0),ROW()-5)),"")</f>
        <v/>
      </c>
      <c r="Q10" s="67"/>
      <c r="S10" s="148"/>
    </row>
    <row r="11" spans="2:21"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t="str">
        <f>IF(B11&lt;&gt;"",COUNTIF($B$5:$B11,B11),"")</f>
        <v/>
      </c>
      <c r="F11" s="139"/>
      <c r="G11" s="139"/>
      <c r="H11" s="139"/>
      <c r="I11" s="139"/>
      <c r="J11" s="139"/>
      <c r="K11" s="139"/>
      <c r="L11" s="139"/>
      <c r="M11" s="139"/>
      <c r="N11" s="139"/>
      <c r="O11" s="67" t="str" cm="1">
        <f t="array" aca="1" ref="O11" ca="1">IFERROR(IF(VLOOKUP(D11,Verfahren!$A$1:$E$15,5,FALSE)&lt;&gt;"",HYPERLINK(VLOOKUP(D11,Verfahren!$A$1:$E$15,5,FALSE),VLOOKUP(D11,Verfahren!$A$1:$E$15,4,FALSE)),IF(INDEX('Wirtschaftliche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c r="P11" s="67" t="str" cm="1">
        <f t="array" ref="P11">IFERROR(INDEX($B$1:$B$1003,_xlfn.AGGREGATE(15,6,ROW(#REF!)/(FIND("Ja",#REF!,1)&gt;0),ROW()-5)),"")</f>
        <v/>
      </c>
      <c r="Q11" s="67"/>
    </row>
    <row r="12" spans="2:21"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IF(B12&lt;&gt;"",COUNTIF($B$5:$B12,B12),"")</f>
        <v/>
      </c>
      <c r="F12" s="139"/>
      <c r="G12" s="139"/>
      <c r="H12" s="139"/>
      <c r="I12" s="139"/>
      <c r="J12" s="139"/>
      <c r="K12" s="139"/>
      <c r="L12" s="139"/>
      <c r="M12" s="139"/>
      <c r="N12" s="139"/>
      <c r="O12" s="67" t="str" cm="1">
        <f t="array" aca="1" ref="O12" ca="1">IFERROR(IF(VLOOKUP(D12,Verfahren!$A$1:$E$15,5,FALSE)&lt;&gt;"",HYPERLINK(VLOOKUP(D12,Verfahren!$A$1:$E$15,5,FALSE),VLOOKUP(D12,Verfahren!$A$1:$E$15,4,FALSE)),IF(INDEX('Wirtschaftliche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c r="P12" s="67" t="str" cm="1">
        <f t="array" ref="P12">IFERROR(INDEX($B$1:$B$1003,_xlfn.AGGREGATE(15,6,ROW(#REF!)/(FIND("Ja",#REF!,1)&gt;0),ROW()-5)),"")</f>
        <v/>
      </c>
      <c r="Q12" s="67"/>
      <c r="S12" s="149"/>
    </row>
    <row r="13" spans="2:21"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IF(B13&lt;&gt;"",COUNTIF($B$5:$B13,B13),"")</f>
        <v/>
      </c>
      <c r="F13" s="139"/>
      <c r="G13" s="139"/>
      <c r="H13" s="139"/>
      <c r="I13" s="139"/>
      <c r="J13" s="139"/>
      <c r="K13" s="139"/>
      <c r="L13" s="139"/>
      <c r="M13" s="139"/>
      <c r="N13" s="139"/>
      <c r="O13" s="67" t="str" cm="1">
        <f t="array" aca="1" ref="O13" ca="1">IFERROR(IF(VLOOKUP(D13,Verfahren!$A$1:$E$15,5,FALSE)&lt;&gt;"",HYPERLINK(VLOOKUP(D13,Verfahren!$A$1:$E$15,5,FALSE),VLOOKUP(D13,Verfahren!$A$1:$E$15,4,FALSE)),IF(INDEX('Wirtschaftliche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c r="P13" s="67" t="str" cm="1">
        <f t="array" ref="P13">IFERROR(INDEX($B$1:$B$1003,_xlfn.AGGREGATE(15,6,ROW(#REF!)/(FIND("Ja",#REF!,1)&gt;0),ROW()-5)),"")</f>
        <v/>
      </c>
      <c r="Q13" s="67"/>
      <c r="S13" s="148"/>
    </row>
    <row r="14" spans="2:21"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IF(B14&lt;&gt;"",COUNTIF($B$5:$B14,B14),"")</f>
        <v/>
      </c>
      <c r="F14" s="139"/>
      <c r="G14" s="139"/>
      <c r="H14" s="139"/>
      <c r="I14" s="139"/>
      <c r="J14" s="139"/>
      <c r="K14" s="139"/>
      <c r="L14" s="139"/>
      <c r="M14" s="139"/>
      <c r="N14" s="139"/>
      <c r="O14" s="67" t="str" cm="1">
        <f t="array" aca="1" ref="O14" ca="1">IFERROR(IF(VLOOKUP(D14,Verfahren!$A$1:$E$15,5,FALSE)&lt;&gt;"",HYPERLINK(VLOOKUP(D14,Verfahren!$A$1:$E$15,5,FALSE),VLOOKUP(D14,Verfahren!$A$1:$E$15,4,FALSE)),IF(INDEX('Wirtschaftliche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c r="P14" s="67" t="str" cm="1">
        <f t="array" ref="P14">IFERROR(INDEX($B$1:$B$1003,_xlfn.AGGREGATE(15,6,ROW(#REF!)/(FIND("Ja",#REF!,1)&gt;0),ROW()-5)),"")</f>
        <v/>
      </c>
      <c r="Q14" s="67"/>
    </row>
    <row r="15" spans="2:21"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IF(B15&lt;&gt;"",COUNTIF($B$5:$B15,B15),"")</f>
        <v/>
      </c>
      <c r="F15" s="139"/>
      <c r="G15" s="139"/>
      <c r="H15" s="139"/>
      <c r="I15" s="139"/>
      <c r="J15" s="139"/>
      <c r="K15" s="139"/>
      <c r="L15" s="139"/>
      <c r="M15" s="139"/>
      <c r="N15" s="139"/>
      <c r="O15" s="67" t="str" cm="1">
        <f t="array" aca="1" ref="O15" ca="1">IFERROR(IF(VLOOKUP(D15,Verfahren!$A$1:$E$15,5,FALSE)&lt;&gt;"",HYPERLINK(VLOOKUP(D15,Verfahren!$A$1:$E$15,5,FALSE),VLOOKUP(D15,Verfahren!$A$1:$E$15,4,FALSE)),IF(INDEX('Wirtschaftliche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c r="P15" s="67" t="str" cm="1">
        <f t="array" ref="P15">IFERROR(INDEX($B$1:$B$1003,_xlfn.AGGREGATE(15,6,ROW(#REF!)/(FIND("Ja",#REF!,1)&gt;0),ROW()-5)),"")</f>
        <v/>
      </c>
      <c r="Q15" s="67"/>
      <c r="S15" s="150"/>
    </row>
    <row r="16" spans="2:21"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IF(B16&lt;&gt;"",COUNTIF($B$5:$B16,B16),"")</f>
        <v/>
      </c>
      <c r="F16" s="139"/>
      <c r="G16" s="139"/>
      <c r="H16" s="139"/>
      <c r="I16" s="139"/>
      <c r="J16" s="139"/>
      <c r="K16" s="139"/>
      <c r="L16" s="139"/>
      <c r="M16" s="139"/>
      <c r="N16" s="139"/>
      <c r="O16" s="67" t="str" cm="1">
        <f t="array" aca="1" ref="O16" ca="1">IFERROR(IF(VLOOKUP(D16,Verfahren!$A$1:$E$15,5,FALSE)&lt;&gt;"",HYPERLINK(VLOOKUP(D16,Verfahren!$A$1:$E$15,5,FALSE),VLOOKUP(D16,Verfahren!$A$1:$E$15,4,FALSE)),IF(INDEX('Wirtschaftliche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c r="P16" s="67" t="str" cm="1">
        <f t="array" ref="P16">IFERROR(INDEX($B$1:$B$1003,_xlfn.AGGREGATE(15,6,ROW(#REF!)/(FIND("Ja",#REF!,1)&gt;0),ROW()-5)),"")</f>
        <v/>
      </c>
      <c r="Q16" s="67"/>
    </row>
    <row r="17" spans="2:17"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IF(B17&lt;&gt;"",COUNTIF($B$5:$B17,B17),"")</f>
        <v/>
      </c>
      <c r="F17" s="139"/>
      <c r="G17" s="139"/>
      <c r="H17" s="139"/>
      <c r="I17" s="139"/>
      <c r="J17" s="139"/>
      <c r="K17" s="139"/>
      <c r="L17" s="139"/>
      <c r="M17" s="139"/>
      <c r="N17" s="139"/>
      <c r="O17" s="67" t="str" cm="1">
        <f t="array" aca="1" ref="O17" ca="1">IFERROR(IF(VLOOKUP(D17,Verfahren!$A$1:$E$15,5,FALSE)&lt;&gt;"",HYPERLINK(VLOOKUP(D17,Verfahren!$A$1:$E$15,5,FALSE),VLOOKUP(D17,Verfahren!$A$1:$E$15,4,FALSE)),IF(INDEX('Wirtschaftliche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c r="P17" s="67" t="str" cm="1">
        <f t="array" ref="P17">IFERROR(INDEX($B$1:$B$1003,_xlfn.AGGREGATE(15,6,ROW(#REF!)/(FIND("Ja",#REF!,1)&gt;0),ROW()-5)),"")</f>
        <v/>
      </c>
      <c r="Q17" s="67"/>
    </row>
    <row r="18" spans="2:17"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IF(B18&lt;&gt;"",COUNTIF($B$5:$B18,B18),"")</f>
        <v/>
      </c>
      <c r="F18" s="139"/>
      <c r="G18" s="139"/>
      <c r="H18" s="139"/>
      <c r="I18" s="139"/>
      <c r="J18" s="139"/>
      <c r="K18" s="139"/>
      <c r="L18" s="139"/>
      <c r="M18" s="139"/>
      <c r="N18" s="139"/>
      <c r="O18" s="67" t="str" cm="1">
        <f t="array" aca="1" ref="O18" ca="1">IFERROR(IF(VLOOKUP(D18,Verfahren!$A$1:$E$15,5,FALSE)&lt;&gt;"",HYPERLINK(VLOOKUP(D18,Verfahren!$A$1:$E$15,5,FALSE),VLOOKUP(D18,Verfahren!$A$1:$E$15,4,FALSE)),IF(INDEX('Wirtschaftliche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c r="P18" s="67" t="str" cm="1">
        <f t="array" ref="P18">IFERROR(INDEX($B$1:$B$1003,_xlfn.AGGREGATE(15,6,ROW(#REF!)/(FIND("Ja",#REF!,1)&gt;0),ROW()-5)),"")</f>
        <v/>
      </c>
      <c r="Q18" s="67"/>
    </row>
    <row r="19" spans="2:17"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IF(B19&lt;&gt;"",COUNTIF($B$5:$B19,B19),"")</f>
        <v/>
      </c>
      <c r="F19" s="139"/>
      <c r="G19" s="139"/>
      <c r="H19" s="139"/>
      <c r="I19" s="139"/>
      <c r="J19" s="139"/>
      <c r="K19" s="139"/>
      <c r="L19" s="139"/>
      <c r="M19" s="139"/>
      <c r="N19" s="139"/>
      <c r="O19" s="67" t="str" cm="1">
        <f t="array" aca="1" ref="O19" ca="1">IFERROR(IF(VLOOKUP(D19,Verfahren!$A$1:$E$15,5,FALSE)&lt;&gt;"",HYPERLINK(VLOOKUP(D19,Verfahren!$A$1:$E$15,5,FALSE),VLOOKUP(D19,Verfahren!$A$1:$E$15,4,FALSE)),IF(INDEX('Wirtschaftliche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c r="P19" s="67" t="str" cm="1">
        <f t="array" ref="P19">IFERROR(INDEX($B$1:$B$1003,_xlfn.AGGREGATE(15,6,ROW(#REF!)/(FIND("Ja",#REF!,1)&gt;0),ROW()-5)),"")</f>
        <v/>
      </c>
      <c r="Q19" s="67"/>
    </row>
    <row r="20" spans="2:17"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IF(B20&lt;&gt;"",COUNTIF($B$5:$B20,B20),"")</f>
        <v/>
      </c>
      <c r="F20" s="139"/>
      <c r="G20" s="139"/>
      <c r="H20" s="139"/>
      <c r="I20" s="139"/>
      <c r="J20" s="139"/>
      <c r="K20" s="139"/>
      <c r="L20" s="139"/>
      <c r="M20" s="139"/>
      <c r="N20" s="139"/>
      <c r="O20" s="67" t="str" cm="1">
        <f t="array" aca="1" ref="O20" ca="1">IFERROR(IF(VLOOKUP(D20,Verfahren!$A$1:$E$15,5,FALSE)&lt;&gt;"",HYPERLINK(VLOOKUP(D20,Verfahren!$A$1:$E$15,5,FALSE),VLOOKUP(D20,Verfahren!$A$1:$E$15,4,FALSE)),IF(INDEX('Wirtschaftliche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c r="P20" s="67" t="str" cm="1">
        <f t="array" ref="P20">IFERROR(INDEX($B$1:$B$1003,_xlfn.AGGREGATE(15,6,ROW(#REF!)/(FIND("Ja",#REF!,1)&gt;0),ROW()-5)),"")</f>
        <v/>
      </c>
      <c r="Q20" s="67"/>
    </row>
    <row r="21" spans="2:17"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IF(B21&lt;&gt;"",COUNTIF($B$5:$B21,B21),"")</f>
        <v/>
      </c>
      <c r="F21" s="139"/>
      <c r="G21" s="139"/>
      <c r="H21" s="139"/>
      <c r="I21" s="139"/>
      <c r="J21" s="139"/>
      <c r="K21" s="139"/>
      <c r="L21" s="139"/>
      <c r="M21" s="139"/>
      <c r="N21" s="139"/>
      <c r="O21" s="67" t="str" cm="1">
        <f t="array" aca="1" ref="O21" ca="1">IFERROR(IF(VLOOKUP(D21,Verfahren!$A$1:$E$15,5,FALSE)&lt;&gt;"",HYPERLINK(VLOOKUP(D21,Verfahren!$A$1:$E$15,5,FALSE),VLOOKUP(D21,Verfahren!$A$1:$E$15,4,FALSE)),IF(INDEX('Wirtschaftliche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c r="P21" s="67" t="str" cm="1">
        <f t="array" ref="P21">IFERROR(INDEX($B$1:$B$1003,_xlfn.AGGREGATE(15,6,ROW(#REF!)/(FIND("Ja",#REF!,1)&gt;0),ROW()-5)),"")</f>
        <v/>
      </c>
      <c r="Q21" s="67"/>
    </row>
    <row r="22" spans="2:17"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IF(B22&lt;&gt;"",COUNTIF($B$5:$B22,B22),"")</f>
        <v/>
      </c>
      <c r="F22" s="139"/>
      <c r="G22" s="139"/>
      <c r="H22" s="139"/>
      <c r="I22" s="139"/>
      <c r="J22" s="139"/>
      <c r="K22" s="139"/>
      <c r="L22" s="139"/>
      <c r="M22" s="139"/>
      <c r="N22" s="139"/>
      <c r="O22" s="67" t="str" cm="1">
        <f t="array" aca="1" ref="O22" ca="1">IFERROR(IF(VLOOKUP(D22,Verfahren!$A$1:$E$15,5,FALSE)&lt;&gt;"",HYPERLINK(VLOOKUP(D22,Verfahren!$A$1:$E$15,5,FALSE),VLOOKUP(D22,Verfahren!$A$1:$E$15,4,FALSE)),IF(INDEX('Wirtschaftliche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c r="P22" s="67" t="str" cm="1">
        <f t="array" ref="P22">IFERROR(INDEX($B$1:$B$1003,_xlfn.AGGREGATE(15,6,ROW(#REF!)/(FIND("Ja",#REF!,1)&gt;0),ROW()-5)),"")</f>
        <v/>
      </c>
      <c r="Q22" s="67"/>
    </row>
    <row r="23" spans="2:17"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IF(B23&lt;&gt;"",COUNTIF($B$5:$B23,B23),"")</f>
        <v/>
      </c>
      <c r="F23" s="139"/>
      <c r="G23" s="139"/>
      <c r="H23" s="139"/>
      <c r="I23" s="139"/>
      <c r="J23" s="139"/>
      <c r="K23" s="139"/>
      <c r="L23" s="139"/>
      <c r="M23" s="139"/>
      <c r="N23" s="139"/>
      <c r="O23" s="67" t="str" cm="1">
        <f t="array" aca="1" ref="O23" ca="1">IFERROR(IF(VLOOKUP(D23,Verfahren!$A$1:$E$15,5,FALSE)&lt;&gt;"",HYPERLINK(VLOOKUP(D23,Verfahren!$A$1:$E$15,5,FALSE),VLOOKUP(D23,Verfahren!$A$1:$E$15,4,FALSE)),IF(INDEX('Wirtschaftliche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c r="P23" s="67" t="str" cm="1">
        <f t="array" ref="P23">IFERROR(INDEX($B$1:$B$1003,_xlfn.AGGREGATE(15,6,ROW(#REF!)/(FIND("Ja",#REF!,1)&gt;0),ROW()-5)),"")</f>
        <v/>
      </c>
      <c r="Q23" s="67"/>
    </row>
    <row r="24" spans="2:17"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IF(B24&lt;&gt;"",COUNTIF($B$5:$B24,B24),"")</f>
        <v/>
      </c>
      <c r="F24" s="139"/>
      <c r="G24" s="139"/>
      <c r="H24" s="139"/>
      <c r="I24" s="139"/>
      <c r="J24" s="139"/>
      <c r="K24" s="139"/>
      <c r="L24" s="139"/>
      <c r="M24" s="139"/>
      <c r="N24" s="139"/>
      <c r="O24" s="67" t="str" cm="1">
        <f t="array" aca="1" ref="O24" ca="1">IFERROR(IF(VLOOKUP(D24,Verfahren!$A$1:$E$15,5,FALSE)&lt;&gt;"",HYPERLINK(VLOOKUP(D24,Verfahren!$A$1:$E$15,5,FALSE),VLOOKUP(D24,Verfahren!$A$1:$E$15,4,FALSE)),IF(INDEX('Wirtschaftliche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c r="P24" s="67" t="str" cm="1">
        <f t="array" ref="P24">IFERROR(INDEX($B$1:$B$1003,_xlfn.AGGREGATE(15,6,ROW(#REF!)/(FIND("Ja",#REF!,1)&gt;0),ROW()-5)),"")</f>
        <v/>
      </c>
      <c r="Q24" s="67"/>
    </row>
    <row r="25" spans="2:17"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IF(B25&lt;&gt;"",COUNTIF($B$5:$B25,B25),"")</f>
        <v/>
      </c>
      <c r="F25" s="139"/>
      <c r="G25" s="139"/>
      <c r="H25" s="139"/>
      <c r="I25" s="139"/>
      <c r="J25" s="139"/>
      <c r="K25" s="139"/>
      <c r="L25" s="139"/>
      <c r="M25" s="139"/>
      <c r="N25" s="139"/>
      <c r="O25" s="67" t="str" cm="1">
        <f t="array" aca="1" ref="O25" ca="1">IFERROR(IF(VLOOKUP(D25,Verfahren!$A$1:$E$15,5,FALSE)&lt;&gt;"",HYPERLINK(VLOOKUP(D25,Verfahren!$A$1:$E$15,5,FALSE),VLOOKUP(D25,Verfahren!$A$1:$E$15,4,FALSE)),IF(INDEX('Wirtschaftliche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c r="P25" s="67" t="str" cm="1">
        <f t="array" ref="P25">IFERROR(INDEX($B$1:$B$1003,_xlfn.AGGREGATE(15,6,ROW(#REF!)/(FIND("Ja",#REF!,1)&gt;0),ROW()-5)),"")</f>
        <v/>
      </c>
      <c r="Q25" s="67"/>
    </row>
    <row r="26" spans="2:17"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IF(B26&lt;&gt;"",COUNTIF($B$5:$B26,B26),"")</f>
        <v/>
      </c>
      <c r="F26" s="139"/>
      <c r="G26" s="139"/>
      <c r="H26" s="139"/>
      <c r="I26" s="139"/>
      <c r="J26" s="139"/>
      <c r="K26" s="139"/>
      <c r="L26" s="139"/>
      <c r="M26" s="139"/>
      <c r="N26" s="139"/>
      <c r="O26" s="67" t="str" cm="1">
        <f t="array" aca="1" ref="O26" ca="1">IFERROR(IF(VLOOKUP(D26,Verfahren!$A$1:$E$15,5,FALSE)&lt;&gt;"",HYPERLINK(VLOOKUP(D26,Verfahren!$A$1:$E$15,5,FALSE),VLOOKUP(D26,Verfahren!$A$1:$E$15,4,FALSE)),IF(INDEX('Wirtschaftliche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c r="P26" s="67" t="str" cm="1">
        <f t="array" ref="P26">IFERROR(INDEX($B$1:$B$1003,_xlfn.AGGREGATE(15,6,ROW(#REF!)/(FIND("Ja",#REF!,1)&gt;0),ROW()-5)),"")</f>
        <v/>
      </c>
      <c r="Q26" s="67"/>
    </row>
    <row r="27" spans="2:17"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IF(B27&lt;&gt;"",COUNTIF($B$5:$B27,B27),"")</f>
        <v/>
      </c>
      <c r="F27" s="139"/>
      <c r="G27" s="139"/>
      <c r="H27" s="139"/>
      <c r="I27" s="139"/>
      <c r="J27" s="139"/>
      <c r="K27" s="139"/>
      <c r="L27" s="139"/>
      <c r="M27" s="139"/>
      <c r="N27" s="139"/>
      <c r="O27" s="67" t="str" cm="1">
        <f t="array" aca="1" ref="O27" ca="1">IFERROR(IF(VLOOKUP(D27,Verfahren!$A$1:$E$15,5,FALSE)&lt;&gt;"",HYPERLINK(VLOOKUP(D27,Verfahren!$A$1:$E$15,5,FALSE),VLOOKUP(D27,Verfahren!$A$1:$E$15,4,FALSE)),IF(INDEX('Wirtschaftliche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c r="P27" s="67" t="str" cm="1">
        <f t="array" ref="P27">IFERROR(INDEX($B$1:$B$1003,_xlfn.AGGREGATE(15,6,ROW(#REF!)/(FIND("Ja",#REF!,1)&gt;0),ROW()-5)),"")</f>
        <v/>
      </c>
      <c r="Q27" s="67"/>
    </row>
    <row r="28" spans="2:17"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IF(B28&lt;&gt;"",COUNTIF($B$5:$B28,B28),"")</f>
        <v/>
      </c>
      <c r="F28" s="139"/>
      <c r="G28" s="139"/>
      <c r="H28" s="139"/>
      <c r="I28" s="139"/>
      <c r="J28" s="139"/>
      <c r="K28" s="139"/>
      <c r="L28" s="139"/>
      <c r="M28" s="139"/>
      <c r="N28" s="139"/>
      <c r="O28" s="67" t="str" cm="1">
        <f t="array" aca="1" ref="O28" ca="1">IFERROR(IF(VLOOKUP(D28,Verfahren!$A$1:$E$15,5,FALSE)&lt;&gt;"",HYPERLINK(VLOOKUP(D28,Verfahren!$A$1:$E$15,5,FALSE),VLOOKUP(D28,Verfahren!$A$1:$E$15,4,FALSE)),IF(INDEX('Wirtschaftliche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c r="P28" s="67" t="str" cm="1">
        <f t="array" ref="P28">IFERROR(INDEX($B$1:$B$1003,_xlfn.AGGREGATE(15,6,ROW(#REF!)/(FIND("Ja",#REF!,1)&gt;0),ROW()-5)),"")</f>
        <v/>
      </c>
      <c r="Q28" s="67"/>
    </row>
    <row r="29" spans="2:17"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IF(B29&lt;&gt;"",COUNTIF($B$5:$B29,B29),"")</f>
        <v/>
      </c>
      <c r="F29" s="139"/>
      <c r="G29" s="139"/>
      <c r="H29" s="139"/>
      <c r="I29" s="139"/>
      <c r="J29" s="139"/>
      <c r="K29" s="139"/>
      <c r="L29" s="139"/>
      <c r="M29" s="139"/>
      <c r="N29" s="139"/>
      <c r="O29" s="67" t="str" cm="1">
        <f t="array" aca="1" ref="O29" ca="1">IFERROR(IF(VLOOKUP(D29,Verfahren!$A$1:$E$15,5,FALSE)&lt;&gt;"",HYPERLINK(VLOOKUP(D29,Verfahren!$A$1:$E$15,5,FALSE),VLOOKUP(D29,Verfahren!$A$1:$E$15,4,FALSE)),IF(INDEX('Wirtschaftliche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c r="P29" s="67" t="str" cm="1">
        <f t="array" ref="P29">IFERROR(INDEX($B$1:$B$1003,_xlfn.AGGREGATE(15,6,ROW(#REF!)/(FIND("Ja",#REF!,1)&gt;0),ROW()-5)),"")</f>
        <v/>
      </c>
      <c r="Q29" s="67"/>
    </row>
    <row r="30" spans="2:17"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IF(B30&lt;&gt;"",COUNTIF($B$5:$B30,B30),"")</f>
        <v/>
      </c>
      <c r="F30" s="139"/>
      <c r="G30" s="139"/>
      <c r="H30" s="139"/>
      <c r="I30" s="139"/>
      <c r="J30" s="139"/>
      <c r="K30" s="139"/>
      <c r="L30" s="139"/>
      <c r="M30" s="139"/>
      <c r="N30" s="139"/>
      <c r="O30" s="67" t="str" cm="1">
        <f t="array" aca="1" ref="O30" ca="1">IFERROR(IF(VLOOKUP(D30,Verfahren!$A$1:$E$15,5,FALSE)&lt;&gt;"",HYPERLINK(VLOOKUP(D30,Verfahren!$A$1:$E$15,5,FALSE),VLOOKUP(D30,Verfahren!$A$1:$E$15,4,FALSE)),IF(INDEX('Wirtschaftliche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c r="P30" s="67" t="str" cm="1">
        <f t="array" ref="P30">IFERROR(INDEX($B$1:$B$1003,_xlfn.AGGREGATE(15,6,ROW(#REF!)/(FIND("Ja",#REF!,1)&gt;0),ROW()-5)),"")</f>
        <v/>
      </c>
      <c r="Q30" s="67"/>
    </row>
    <row r="31" spans="2:17"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IF(B31&lt;&gt;"",COUNTIF($B$5:$B31,B31),"")</f>
        <v/>
      </c>
      <c r="F31" s="139"/>
      <c r="G31" s="139"/>
      <c r="H31" s="139"/>
      <c r="I31" s="139"/>
      <c r="J31" s="139"/>
      <c r="K31" s="139"/>
      <c r="L31" s="139"/>
      <c r="M31" s="139"/>
      <c r="N31" s="139"/>
      <c r="O31" s="67" t="str" cm="1">
        <f t="array" aca="1" ref="O31" ca="1">IFERROR(IF(VLOOKUP(D31,Verfahren!$A$1:$E$15,5,FALSE)&lt;&gt;"",HYPERLINK(VLOOKUP(D31,Verfahren!$A$1:$E$15,5,FALSE),VLOOKUP(D31,Verfahren!$A$1:$E$15,4,FALSE)),IF(INDEX('Wirtschaftliche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c r="P31" s="67" t="str" cm="1">
        <f t="array" ref="P31">IFERROR(INDEX($B$1:$B$1003,_xlfn.AGGREGATE(15,6,ROW(#REF!)/(FIND("Ja",#REF!,1)&gt;0),ROW()-5)),"")</f>
        <v/>
      </c>
      <c r="Q31" s="67"/>
    </row>
    <row r="32" spans="2:17"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IF(B32&lt;&gt;"",COUNTIF($B$5:$B32,B32),"")</f>
        <v/>
      </c>
      <c r="F32" s="139"/>
      <c r="G32" s="139"/>
      <c r="H32" s="139"/>
      <c r="I32" s="139"/>
      <c r="J32" s="139"/>
      <c r="K32" s="139"/>
      <c r="L32" s="139"/>
      <c r="M32" s="139"/>
      <c r="N32" s="139"/>
      <c r="O32" s="67" t="str" cm="1">
        <f t="array" aca="1" ref="O32" ca="1">IFERROR(IF(VLOOKUP(D32,Verfahren!$A$1:$E$15,5,FALSE)&lt;&gt;"",HYPERLINK(VLOOKUP(D32,Verfahren!$A$1:$E$15,5,FALSE),VLOOKUP(D32,Verfahren!$A$1:$E$15,4,FALSE)),IF(INDEX('Wirtschaftliche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c r="P32" s="67" t="str" cm="1">
        <f t="array" ref="P32">IFERROR(INDEX($B$1:$B$1003,_xlfn.AGGREGATE(15,6,ROW(#REF!)/(FIND("Ja",#REF!,1)&gt;0),ROW()-5)),"")</f>
        <v/>
      </c>
      <c r="Q32" s="67"/>
    </row>
    <row r="33" spans="2:17"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IF(B33&lt;&gt;"",COUNTIF($B$5:$B33,B33),"")</f>
        <v/>
      </c>
      <c r="F33" s="139"/>
      <c r="G33" s="139"/>
      <c r="H33" s="139"/>
      <c r="I33" s="139"/>
      <c r="J33" s="139"/>
      <c r="K33" s="139"/>
      <c r="L33" s="139"/>
      <c r="M33" s="139"/>
      <c r="N33" s="139"/>
      <c r="O33" s="67" t="str" cm="1">
        <f t="array" aca="1" ref="O33" ca="1">IFERROR(IF(VLOOKUP(D33,Verfahren!$A$1:$E$15,5,FALSE)&lt;&gt;"",HYPERLINK(VLOOKUP(D33,Verfahren!$A$1:$E$15,5,FALSE),VLOOKUP(D33,Verfahren!$A$1:$E$15,4,FALSE)),IF(INDEX('Wirtschaftliche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c r="P33" s="67" t="str" cm="1">
        <f t="array" ref="P33">IFERROR(INDEX($B$1:$B$1003,_xlfn.AGGREGATE(15,6,ROW(#REF!)/(FIND("Ja",#REF!,1)&gt;0),ROW()-5)),"")</f>
        <v/>
      </c>
      <c r="Q33" s="67"/>
    </row>
    <row r="34" spans="2:17"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IF(B34&lt;&gt;"",COUNTIF($B$5:$B34,B34),"")</f>
        <v/>
      </c>
      <c r="F34" s="139"/>
      <c r="G34" s="139"/>
      <c r="H34" s="139"/>
      <c r="I34" s="139"/>
      <c r="J34" s="139"/>
      <c r="K34" s="139"/>
      <c r="L34" s="139"/>
      <c r="M34" s="139"/>
      <c r="N34" s="139"/>
      <c r="O34" s="67" t="str" cm="1">
        <f t="array" aca="1" ref="O34" ca="1">IFERROR(IF(VLOOKUP(D34,Verfahren!$A$1:$E$15,5,FALSE)&lt;&gt;"",HYPERLINK(VLOOKUP(D34,Verfahren!$A$1:$E$15,5,FALSE),VLOOKUP(D34,Verfahren!$A$1:$E$15,4,FALSE)),IF(INDEX('Wirtschaftliche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c r="P34" s="67" t="str" cm="1">
        <f t="array" ref="P34">IFERROR(INDEX($B$1:$B$1003,_xlfn.AGGREGATE(15,6,ROW(#REF!)/(FIND("Ja",#REF!,1)&gt;0),ROW()-5)),"")</f>
        <v/>
      </c>
      <c r="Q34" s="67"/>
    </row>
    <row r="35" spans="2:17"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IF(B35&lt;&gt;"",COUNTIF($B$5:$B35,B35),"")</f>
        <v/>
      </c>
      <c r="F35" s="139"/>
      <c r="G35" s="139"/>
      <c r="H35" s="139"/>
      <c r="I35" s="139"/>
      <c r="J35" s="139"/>
      <c r="K35" s="139"/>
      <c r="L35" s="139"/>
      <c r="M35" s="139"/>
      <c r="N35" s="139"/>
      <c r="O35" s="67" t="str" cm="1">
        <f t="array" aca="1" ref="O35" ca="1">IFERROR(IF(VLOOKUP(D35,Verfahren!$A$1:$E$15,5,FALSE)&lt;&gt;"",HYPERLINK(VLOOKUP(D35,Verfahren!$A$1:$E$15,5,FALSE),VLOOKUP(D35,Verfahren!$A$1:$E$15,4,FALSE)),IF(INDEX('Wirtschaftliche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c r="P35" s="67" t="str" cm="1">
        <f t="array" ref="P35">IFERROR(INDEX($B$1:$B$1003,_xlfn.AGGREGATE(15,6,ROW(#REF!)/(FIND("Ja",#REF!,1)&gt;0),ROW()-5)),"")</f>
        <v/>
      </c>
      <c r="Q35" s="67"/>
    </row>
    <row r="36" spans="2:17"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IF(B36&lt;&gt;"",COUNTIF($B$5:$B36,B36),"")</f>
        <v/>
      </c>
      <c r="F36" s="139"/>
      <c r="G36" s="139"/>
      <c r="H36" s="139"/>
      <c r="I36" s="139"/>
      <c r="J36" s="139"/>
      <c r="K36" s="139"/>
      <c r="L36" s="139"/>
      <c r="M36" s="139"/>
      <c r="N36" s="139"/>
      <c r="O36" s="67" t="str" cm="1">
        <f t="array" aca="1" ref="O36" ca="1">IFERROR(IF(VLOOKUP(D36,Verfahren!$A$1:$E$15,5,FALSE)&lt;&gt;"",HYPERLINK(VLOOKUP(D36,Verfahren!$A$1:$E$15,5,FALSE),VLOOKUP(D36,Verfahren!$A$1:$E$15,4,FALSE)),IF(INDEX('Wirtschaftliche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c r="P36" s="67" t="str" cm="1">
        <f t="array" ref="P36">IFERROR(INDEX($B$1:$B$1003,_xlfn.AGGREGATE(15,6,ROW(#REF!)/(FIND("Ja",#REF!,1)&gt;0),ROW()-5)),"")</f>
        <v/>
      </c>
      <c r="Q36" s="67"/>
    </row>
    <row r="37" spans="2:17"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IF(B37&lt;&gt;"",COUNTIF($B$5:$B37,B37),"")</f>
        <v/>
      </c>
      <c r="F37" s="139"/>
      <c r="G37" s="139"/>
      <c r="H37" s="139"/>
      <c r="I37" s="139"/>
      <c r="J37" s="139"/>
      <c r="K37" s="139"/>
      <c r="L37" s="139"/>
      <c r="M37" s="139"/>
      <c r="N37" s="139"/>
      <c r="O37" s="67" t="str" cm="1">
        <f t="array" aca="1" ref="O37" ca="1">IFERROR(IF(VLOOKUP(D37,Verfahren!$A$1:$E$15,5,FALSE)&lt;&gt;"",HYPERLINK(VLOOKUP(D37,Verfahren!$A$1:$E$15,5,FALSE),VLOOKUP(D37,Verfahren!$A$1:$E$15,4,FALSE)),IF(INDEX('Wirtschaftliche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c r="P37" s="67" t="str" cm="1">
        <f t="array" ref="P37">IFERROR(INDEX($B$1:$B$1003,_xlfn.AGGREGATE(15,6,ROW(#REF!)/(FIND("Ja",#REF!,1)&gt;0),ROW()-5)),"")</f>
        <v/>
      </c>
      <c r="Q37" s="67"/>
    </row>
    <row r="38" spans="2:17"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IF(B38&lt;&gt;"",COUNTIF($B$5:$B38,B38),"")</f>
        <v/>
      </c>
      <c r="F38" s="139"/>
      <c r="G38" s="139"/>
      <c r="H38" s="139"/>
      <c r="I38" s="139"/>
      <c r="J38" s="139"/>
      <c r="K38" s="139"/>
      <c r="L38" s="139"/>
      <c r="M38" s="139"/>
      <c r="N38" s="139"/>
      <c r="O38" s="67" t="str" cm="1">
        <f t="array" aca="1" ref="O38" ca="1">IFERROR(IF(VLOOKUP(D38,Verfahren!$A$1:$E$15,5,FALSE)&lt;&gt;"",HYPERLINK(VLOOKUP(D38,Verfahren!$A$1:$E$15,5,FALSE),VLOOKUP(D38,Verfahren!$A$1:$E$15,4,FALSE)),IF(INDEX('Wirtschaftliche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c r="P38" s="67" t="str" cm="1">
        <f t="array" ref="P38">IFERROR(INDEX($B$1:$B$1003,_xlfn.AGGREGATE(15,6,ROW(#REF!)/(FIND("Ja",#REF!,1)&gt;0),ROW()-5)),"")</f>
        <v/>
      </c>
      <c r="Q38" s="67"/>
    </row>
    <row r="39" spans="2:17"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IF(B39&lt;&gt;"",COUNTIF($B$5:$B39,B39),"")</f>
        <v/>
      </c>
      <c r="F39" s="139"/>
      <c r="G39" s="139"/>
      <c r="H39" s="139"/>
      <c r="I39" s="139"/>
      <c r="J39" s="139"/>
      <c r="K39" s="139"/>
      <c r="L39" s="139"/>
      <c r="M39" s="139"/>
      <c r="N39" s="139"/>
      <c r="O39" s="67" t="str" cm="1">
        <f t="array" aca="1" ref="O39" ca="1">IFERROR(IF(VLOOKUP(D39,Verfahren!$A$1:$E$15,5,FALSE)&lt;&gt;"",HYPERLINK(VLOOKUP(D39,Verfahren!$A$1:$E$15,5,FALSE),VLOOKUP(D39,Verfahren!$A$1:$E$15,4,FALSE)),IF(INDEX('Wirtschaftliche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c r="P39" s="67" t="str" cm="1">
        <f t="array" ref="P39">IFERROR(INDEX($B$1:$B$1003,_xlfn.AGGREGATE(15,6,ROW(#REF!)/(FIND("Ja",#REF!,1)&gt;0),ROW()-5)),"")</f>
        <v/>
      </c>
      <c r="Q39" s="67"/>
    </row>
    <row r="40" spans="2:17"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IF(B40&lt;&gt;"",COUNTIF($B$5:$B40,B40),"")</f>
        <v/>
      </c>
      <c r="F40" s="139"/>
      <c r="G40" s="139"/>
      <c r="H40" s="139"/>
      <c r="I40" s="139"/>
      <c r="J40" s="139"/>
      <c r="K40" s="139"/>
      <c r="L40" s="139"/>
      <c r="M40" s="139"/>
      <c r="N40" s="139"/>
      <c r="O40" s="67" t="str" cm="1">
        <f t="array" aca="1" ref="O40" ca="1">IFERROR(IF(VLOOKUP(D40,Verfahren!$A$1:$E$15,5,FALSE)&lt;&gt;"",HYPERLINK(VLOOKUP(D40,Verfahren!$A$1:$E$15,5,FALSE),VLOOKUP(D40,Verfahren!$A$1:$E$15,4,FALSE)),IF(INDEX('Wirtschaftliche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c r="P40" s="67" t="str" cm="1">
        <f t="array" ref="P40">IFERROR(INDEX($B$1:$B$1003,_xlfn.AGGREGATE(15,6,ROW(#REF!)/(FIND("Ja",#REF!,1)&gt;0),ROW()-5)),"")</f>
        <v/>
      </c>
      <c r="Q40" s="67"/>
    </row>
    <row r="41" spans="2:17"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IF(B41&lt;&gt;"",COUNTIF($B$5:$B41,B41),"")</f>
        <v/>
      </c>
      <c r="F41" s="139"/>
      <c r="G41" s="139"/>
      <c r="H41" s="139"/>
      <c r="I41" s="139"/>
      <c r="J41" s="139"/>
      <c r="K41" s="139"/>
      <c r="L41" s="139"/>
      <c r="M41" s="139"/>
      <c r="N41" s="139"/>
      <c r="O41" s="67" t="str" cm="1">
        <f t="array" aca="1" ref="O41" ca="1">IFERROR(IF(VLOOKUP(D41,Verfahren!$A$1:$E$15,5,FALSE)&lt;&gt;"",HYPERLINK(VLOOKUP(D41,Verfahren!$A$1:$E$15,5,FALSE),VLOOKUP(D41,Verfahren!$A$1:$E$15,4,FALSE)),IF(INDEX('Wirtschaftliche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c r="P41" s="67" t="str" cm="1">
        <f t="array" ref="P41">IFERROR(INDEX($B$1:$B$1003,_xlfn.AGGREGATE(15,6,ROW(#REF!)/(FIND("Ja",#REF!,1)&gt;0),ROW()-5)),"")</f>
        <v/>
      </c>
      <c r="Q41" s="67"/>
    </row>
    <row r="42" spans="2:17"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IF(B42&lt;&gt;"",COUNTIF($B$5:$B42,B42),"")</f>
        <v/>
      </c>
      <c r="F42" s="139"/>
      <c r="G42" s="139"/>
      <c r="H42" s="139"/>
      <c r="I42" s="139"/>
      <c r="J42" s="139"/>
      <c r="K42" s="139"/>
      <c r="L42" s="139"/>
      <c r="M42" s="139"/>
      <c r="N42" s="139"/>
      <c r="O42" s="67" t="str" cm="1">
        <f t="array" aca="1" ref="O42" ca="1">IFERROR(IF(VLOOKUP(D42,Verfahren!$A$1:$E$15,5,FALSE)&lt;&gt;"",HYPERLINK(VLOOKUP(D42,Verfahren!$A$1:$E$15,5,FALSE),VLOOKUP(D42,Verfahren!$A$1:$E$15,4,FALSE)),IF(INDEX('Wirtschaftliche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c r="P42" s="67" t="str" cm="1">
        <f t="array" ref="P42">IFERROR(INDEX($B$1:$B$1003,_xlfn.AGGREGATE(15,6,ROW(#REF!)/(FIND("Ja",#REF!,1)&gt;0),ROW()-5)),"")</f>
        <v/>
      </c>
      <c r="Q42" s="67"/>
    </row>
    <row r="43" spans="2:17"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IF(B43&lt;&gt;"",COUNTIF($B$5:$B43,B43),"")</f>
        <v/>
      </c>
      <c r="F43" s="139"/>
      <c r="G43" s="139"/>
      <c r="H43" s="139"/>
      <c r="I43" s="139"/>
      <c r="J43" s="139"/>
      <c r="K43" s="139"/>
      <c r="L43" s="139"/>
      <c r="M43" s="139"/>
      <c r="N43" s="139"/>
      <c r="O43" s="67" t="str" cm="1">
        <f t="array" aca="1" ref="O43" ca="1">IFERROR(IF(VLOOKUP(D43,Verfahren!$A$1:$E$15,5,FALSE)&lt;&gt;"",HYPERLINK(VLOOKUP(D43,Verfahren!$A$1:$E$15,5,FALSE),VLOOKUP(D43,Verfahren!$A$1:$E$15,4,FALSE)),IF(INDEX('Wirtschaftliche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c r="P43" s="67" t="str" cm="1">
        <f t="array" ref="P43">IFERROR(INDEX($B$1:$B$1003,_xlfn.AGGREGATE(15,6,ROW(#REF!)/(FIND("Ja",#REF!,1)&gt;0),ROW()-5)),"")</f>
        <v/>
      </c>
      <c r="Q43" s="67"/>
    </row>
    <row r="44" spans="2:17"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IF(B44&lt;&gt;"",COUNTIF($B$5:$B44,B44),"")</f>
        <v/>
      </c>
      <c r="F44" s="139"/>
      <c r="G44" s="139"/>
      <c r="H44" s="139"/>
      <c r="I44" s="139"/>
      <c r="J44" s="139"/>
      <c r="K44" s="139"/>
      <c r="L44" s="139"/>
      <c r="M44" s="139"/>
      <c r="N44" s="139"/>
      <c r="O44" s="67" t="str" cm="1">
        <f t="array" aca="1" ref="O44" ca="1">IFERROR(IF(VLOOKUP(D44,Verfahren!$A$1:$E$15,5,FALSE)&lt;&gt;"",HYPERLINK(VLOOKUP(D44,Verfahren!$A$1:$E$15,5,FALSE),VLOOKUP(D44,Verfahren!$A$1:$E$15,4,FALSE)),IF(INDEX('Wirtschaftliche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c r="P44" s="67" t="str" cm="1">
        <f t="array" ref="P44">IFERROR(INDEX($B$1:$B$1003,_xlfn.AGGREGATE(15,6,ROW(#REF!)/(FIND("Ja",#REF!,1)&gt;0),ROW()-5)),"")</f>
        <v/>
      </c>
      <c r="Q44" s="67"/>
    </row>
    <row r="45" spans="2:17"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IF(B45&lt;&gt;"",COUNTIF($B$5:$B45,B45),"")</f>
        <v/>
      </c>
      <c r="F45" s="139"/>
      <c r="G45" s="139"/>
      <c r="H45" s="139"/>
      <c r="I45" s="139"/>
      <c r="J45" s="139"/>
      <c r="K45" s="139"/>
      <c r="L45" s="139"/>
      <c r="M45" s="139"/>
      <c r="N45" s="139"/>
      <c r="O45" s="67" t="str" cm="1">
        <f t="array" aca="1" ref="O45" ca="1">IFERROR(IF(VLOOKUP(D45,Verfahren!$A$1:$E$15,5,FALSE)&lt;&gt;"",HYPERLINK(VLOOKUP(D45,Verfahren!$A$1:$E$15,5,FALSE),VLOOKUP(D45,Verfahren!$A$1:$E$15,4,FALSE)),IF(INDEX('Wirtschaftliche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c r="P45" s="67" t="str" cm="1">
        <f t="array" ref="P45">IFERROR(INDEX($B$1:$B$1003,_xlfn.AGGREGATE(15,6,ROW(#REF!)/(FIND("Ja",#REF!,1)&gt;0),ROW()-5)),"")</f>
        <v/>
      </c>
      <c r="Q45" s="67"/>
    </row>
    <row r="46" spans="2:17"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IF(B46&lt;&gt;"",COUNTIF($B$5:$B46,B46),"")</f>
        <v/>
      </c>
      <c r="F46" s="139"/>
      <c r="G46" s="139"/>
      <c r="H46" s="139"/>
      <c r="I46" s="139"/>
      <c r="J46" s="139"/>
      <c r="K46" s="139"/>
      <c r="L46" s="139"/>
      <c r="M46" s="139"/>
      <c r="N46" s="139"/>
      <c r="O46" s="67" t="str" cm="1">
        <f t="array" aca="1" ref="O46" ca="1">IFERROR(IF(VLOOKUP(D46,Verfahren!$A$1:$E$15,5,FALSE)&lt;&gt;"",HYPERLINK(VLOOKUP(D46,Verfahren!$A$1:$E$15,5,FALSE),VLOOKUP(D46,Verfahren!$A$1:$E$15,4,FALSE)),IF(INDEX('Wirtschaftliche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c r="P46" s="67" t="str" cm="1">
        <f t="array" ref="P46">IFERROR(INDEX($B$1:$B$1003,_xlfn.AGGREGATE(15,6,ROW(#REF!)/(FIND("Ja",#REF!,1)&gt;0),ROW()-5)),"")</f>
        <v/>
      </c>
      <c r="Q46" s="67"/>
    </row>
    <row r="47" spans="2:17"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IF(B47&lt;&gt;"",COUNTIF($B$5:$B47,B47),"")</f>
        <v/>
      </c>
      <c r="F47" s="139"/>
      <c r="G47" s="139"/>
      <c r="H47" s="139"/>
      <c r="I47" s="139"/>
      <c r="J47" s="139"/>
      <c r="K47" s="139"/>
      <c r="L47" s="139"/>
      <c r="M47" s="139"/>
      <c r="N47" s="139"/>
      <c r="O47" s="67" t="str" cm="1">
        <f t="array" aca="1" ref="O47" ca="1">IFERROR(IF(VLOOKUP(D47,Verfahren!$A$1:$E$15,5,FALSE)&lt;&gt;"",HYPERLINK(VLOOKUP(D47,Verfahren!$A$1:$E$15,5,FALSE),VLOOKUP(D47,Verfahren!$A$1:$E$15,4,FALSE)),IF(INDEX('Wirtschaftliche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c r="P47" s="67" t="str" cm="1">
        <f t="array" ref="P47">IFERROR(INDEX($B$1:$B$1003,_xlfn.AGGREGATE(15,6,ROW(#REF!)/(FIND("Ja",#REF!,1)&gt;0),ROW()-5)),"")</f>
        <v/>
      </c>
      <c r="Q47" s="67"/>
    </row>
    <row r="48" spans="2:17"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IF(B48&lt;&gt;"",COUNTIF($B$5:$B48,B48),"")</f>
        <v/>
      </c>
      <c r="F48" s="139"/>
      <c r="G48" s="139"/>
      <c r="H48" s="139"/>
      <c r="I48" s="139"/>
      <c r="J48" s="139"/>
      <c r="K48" s="139"/>
      <c r="L48" s="139"/>
      <c r="M48" s="139"/>
      <c r="N48" s="139"/>
      <c r="O48" s="67" t="str" cm="1">
        <f t="array" aca="1" ref="O48" ca="1">IFERROR(IF(VLOOKUP(D48,Verfahren!$A$1:$E$15,5,FALSE)&lt;&gt;"",HYPERLINK(VLOOKUP(D48,Verfahren!$A$1:$E$15,5,FALSE),VLOOKUP(D48,Verfahren!$A$1:$E$15,4,FALSE)),IF(INDEX('Wirtschaftliche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c r="P48" s="67" t="str" cm="1">
        <f t="array" ref="P48">IFERROR(INDEX($B$1:$B$1003,_xlfn.AGGREGATE(15,6,ROW(#REF!)/(FIND("Ja",#REF!,1)&gt;0),ROW()-5)),"")</f>
        <v/>
      </c>
      <c r="Q48" s="67"/>
    </row>
    <row r="49" spans="2:17"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IF(B49&lt;&gt;"",COUNTIF($B$5:$B49,B49),"")</f>
        <v/>
      </c>
      <c r="F49" s="139"/>
      <c r="G49" s="139"/>
      <c r="H49" s="139"/>
      <c r="I49" s="139"/>
      <c r="J49" s="139"/>
      <c r="K49" s="139"/>
      <c r="L49" s="139"/>
      <c r="M49" s="139"/>
      <c r="N49" s="139"/>
      <c r="O49" s="67" t="str" cm="1">
        <f t="array" aca="1" ref="O49" ca="1">IFERROR(IF(VLOOKUP(D49,Verfahren!$A$1:$E$15,5,FALSE)&lt;&gt;"",HYPERLINK(VLOOKUP(D49,Verfahren!$A$1:$E$15,5,FALSE),VLOOKUP(D49,Verfahren!$A$1:$E$15,4,FALSE)),IF(INDEX('Wirtschaftliche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c r="P49" s="67" t="str" cm="1">
        <f t="array" ref="P49">IFERROR(INDEX($B$1:$B$1003,_xlfn.AGGREGATE(15,6,ROW(#REF!)/(FIND("Ja",#REF!,1)&gt;0),ROW()-5)),"")</f>
        <v/>
      </c>
      <c r="Q49" s="67"/>
    </row>
    <row r="50" spans="2:17"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IF(B50&lt;&gt;"",COUNTIF($B$5:$B50,B50),"")</f>
        <v/>
      </c>
      <c r="F50" s="139"/>
      <c r="G50" s="139"/>
      <c r="H50" s="139"/>
      <c r="I50" s="139"/>
      <c r="J50" s="139"/>
      <c r="K50" s="139"/>
      <c r="L50" s="139"/>
      <c r="M50" s="139"/>
      <c r="N50" s="139"/>
      <c r="O50" s="67" t="str" cm="1">
        <f t="array" aca="1" ref="O50" ca="1">IFERROR(IF(VLOOKUP(D50,Verfahren!$A$1:$E$15,5,FALSE)&lt;&gt;"",HYPERLINK(VLOOKUP(D50,Verfahren!$A$1:$E$15,5,FALSE),VLOOKUP(D50,Verfahren!$A$1:$E$15,4,FALSE)),IF(INDEX('Wirtschaftliche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c r="P50" s="67" t="str" cm="1">
        <f t="array" ref="P50">IFERROR(INDEX($B$1:$B$1003,_xlfn.AGGREGATE(15,6,ROW(#REF!)/(FIND("Ja",#REF!,1)&gt;0),ROW()-5)),"")</f>
        <v/>
      </c>
      <c r="Q50" s="67"/>
    </row>
    <row r="51" spans="2:17"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IF(B51&lt;&gt;"",COUNTIF($B$5:$B51,B51),"")</f>
        <v/>
      </c>
      <c r="F51" s="139"/>
      <c r="G51" s="139"/>
      <c r="H51" s="139"/>
      <c r="I51" s="139"/>
      <c r="J51" s="139"/>
      <c r="K51" s="139"/>
      <c r="L51" s="139"/>
      <c r="M51" s="139"/>
      <c r="N51" s="139"/>
      <c r="O51" s="67" t="str" cm="1">
        <f t="array" aca="1" ref="O51" ca="1">IFERROR(IF(VLOOKUP(D51,Verfahren!$A$1:$E$15,5,FALSE)&lt;&gt;"",HYPERLINK(VLOOKUP(D51,Verfahren!$A$1:$E$15,5,FALSE),VLOOKUP(D51,Verfahren!$A$1:$E$15,4,FALSE)),IF(INDEX('Wirtschaftliche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c r="P51" s="67" t="str" cm="1">
        <f t="array" ref="P51">IFERROR(INDEX($B$1:$B$1003,_xlfn.AGGREGATE(15,6,ROW(#REF!)/(FIND("Ja",#REF!,1)&gt;0),ROW()-5)),"")</f>
        <v/>
      </c>
      <c r="Q51" s="67"/>
    </row>
    <row r="52" spans="2:17"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IF(B52&lt;&gt;"",COUNTIF($B$5:$B52,B52),"")</f>
        <v/>
      </c>
      <c r="F52" s="139"/>
      <c r="G52" s="139"/>
      <c r="H52" s="139"/>
      <c r="I52" s="139"/>
      <c r="J52" s="139"/>
      <c r="K52" s="139"/>
      <c r="L52" s="139"/>
      <c r="M52" s="139"/>
      <c r="N52" s="139"/>
      <c r="O52" s="67" t="str" cm="1">
        <f t="array" aca="1" ref="O52" ca="1">IFERROR(IF(VLOOKUP(D52,Verfahren!$A$1:$E$15,5,FALSE)&lt;&gt;"",HYPERLINK(VLOOKUP(D52,Verfahren!$A$1:$E$15,5,FALSE),VLOOKUP(D52,Verfahren!$A$1:$E$15,4,FALSE)),IF(INDEX('Wirtschaftliche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c r="P52" s="67" t="str" cm="1">
        <f t="array" ref="P52">IFERROR(INDEX($B$1:$B$1003,_xlfn.AGGREGATE(15,6,ROW(#REF!)/(FIND("Ja",#REF!,1)&gt;0),ROW()-5)),"")</f>
        <v/>
      </c>
      <c r="Q52" s="67"/>
    </row>
    <row r="53" spans="2:17"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IF(B53&lt;&gt;"",COUNTIF($B$5:$B53,B53),"")</f>
        <v/>
      </c>
      <c r="F53" s="139"/>
      <c r="G53" s="139"/>
      <c r="H53" s="139"/>
      <c r="I53" s="139"/>
      <c r="J53" s="139"/>
      <c r="K53" s="139"/>
      <c r="L53" s="139"/>
      <c r="M53" s="139"/>
      <c r="N53" s="139"/>
      <c r="O53" s="67" t="str" cm="1">
        <f t="array" aca="1" ref="O53" ca="1">IFERROR(IF(VLOOKUP(D53,Verfahren!$A$1:$E$15,5,FALSE)&lt;&gt;"",HYPERLINK(VLOOKUP(D53,Verfahren!$A$1:$E$15,5,FALSE),VLOOKUP(D53,Verfahren!$A$1:$E$15,4,FALSE)),IF(INDEX('Wirtschaftliche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c r="P53" s="67" t="str" cm="1">
        <f t="array" ref="P53">IFERROR(INDEX($B$1:$B$1003,_xlfn.AGGREGATE(15,6,ROW(#REF!)/(FIND("Ja",#REF!,1)&gt;0),ROW()-5)),"")</f>
        <v/>
      </c>
      <c r="Q53" s="67"/>
    </row>
    <row r="54" spans="2:17"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IF(B54&lt;&gt;"",COUNTIF($B$5:$B54,B54),"")</f>
        <v/>
      </c>
      <c r="F54" s="139"/>
      <c r="G54" s="139"/>
      <c r="H54" s="139"/>
      <c r="I54" s="139"/>
      <c r="J54" s="139"/>
      <c r="K54" s="139"/>
      <c r="L54" s="139"/>
      <c r="M54" s="139"/>
      <c r="N54" s="139"/>
      <c r="O54" s="67" t="str" cm="1">
        <f t="array" aca="1" ref="O54" ca="1">IFERROR(IF(VLOOKUP(D54,Verfahren!$A$1:$E$15,5,FALSE)&lt;&gt;"",HYPERLINK(VLOOKUP(D54,Verfahren!$A$1:$E$15,5,FALSE),VLOOKUP(D54,Verfahren!$A$1:$E$15,4,FALSE)),IF(INDEX('Wirtschaftliche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c r="P54" s="67" t="str" cm="1">
        <f t="array" ref="P54">IFERROR(INDEX($B$1:$B$1003,_xlfn.AGGREGATE(15,6,ROW(#REF!)/(FIND("Ja",#REF!,1)&gt;0),ROW()-5)),"")</f>
        <v/>
      </c>
      <c r="Q54" s="67"/>
    </row>
    <row r="55" spans="2:17"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IF(B55&lt;&gt;"",COUNTIF($B$5:$B55,B55),"")</f>
        <v/>
      </c>
      <c r="F55" s="139"/>
      <c r="G55" s="139"/>
      <c r="H55" s="139"/>
      <c r="I55" s="139"/>
      <c r="J55" s="139"/>
      <c r="K55" s="139"/>
      <c r="L55" s="139"/>
      <c r="M55" s="139"/>
      <c r="N55" s="139"/>
      <c r="O55" s="67" t="str" cm="1">
        <f t="array" aca="1" ref="O55" ca="1">IFERROR(IF(VLOOKUP(D55,Verfahren!$A$1:$E$15,5,FALSE)&lt;&gt;"",HYPERLINK(VLOOKUP(D55,Verfahren!$A$1:$E$15,5,FALSE),VLOOKUP(D55,Verfahren!$A$1:$E$15,4,FALSE)),IF(INDEX('Wirtschaftliche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c r="P55" s="67" t="str" cm="1">
        <f t="array" ref="P55">IFERROR(INDEX($B$1:$B$1003,_xlfn.AGGREGATE(15,6,ROW(#REF!)/(FIND("Ja",#REF!,1)&gt;0),ROW()-5)),"")</f>
        <v/>
      </c>
      <c r="Q55" s="67"/>
    </row>
    <row r="56" spans="2:17"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IF(B56&lt;&gt;"",COUNTIF($B$5:$B56,B56),"")</f>
        <v/>
      </c>
      <c r="F56" s="139"/>
      <c r="G56" s="139"/>
      <c r="H56" s="139"/>
      <c r="I56" s="139"/>
      <c r="J56" s="139"/>
      <c r="K56" s="139"/>
      <c r="L56" s="139"/>
      <c r="M56" s="139"/>
      <c r="N56" s="139"/>
      <c r="O56" s="67" t="str" cm="1">
        <f t="array" aca="1" ref="O56" ca="1">IFERROR(IF(VLOOKUP(D56,Verfahren!$A$1:$E$15,5,FALSE)&lt;&gt;"",HYPERLINK(VLOOKUP(D56,Verfahren!$A$1:$E$15,5,FALSE),VLOOKUP(D56,Verfahren!$A$1:$E$15,4,FALSE)),IF(INDEX('Wirtschaftliche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c r="P56" s="67" t="str" cm="1">
        <f t="array" ref="P56">IFERROR(INDEX($B$1:$B$1003,_xlfn.AGGREGATE(15,6,ROW(#REF!)/(FIND("Ja",#REF!,1)&gt;0),ROW()-5)),"")</f>
        <v/>
      </c>
      <c r="Q56" s="67"/>
    </row>
    <row r="57" spans="2:17"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IF(B57&lt;&gt;"",COUNTIF($B$5:$B57,B57),"")</f>
        <v/>
      </c>
      <c r="F57" s="139"/>
      <c r="G57" s="139"/>
      <c r="H57" s="139"/>
      <c r="I57" s="139"/>
      <c r="J57" s="139"/>
      <c r="K57" s="139"/>
      <c r="L57" s="139"/>
      <c r="M57" s="139"/>
      <c r="N57" s="139"/>
      <c r="O57" s="67" t="str" cm="1">
        <f t="array" aca="1" ref="O57" ca="1">IFERROR(IF(VLOOKUP(D57,Verfahren!$A$1:$E$15,5,FALSE)&lt;&gt;"",HYPERLINK(VLOOKUP(D57,Verfahren!$A$1:$E$15,5,FALSE),VLOOKUP(D57,Verfahren!$A$1:$E$15,4,FALSE)),IF(INDEX('Wirtschaftliche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c r="P57" s="67" t="str" cm="1">
        <f t="array" ref="P57">IFERROR(INDEX($B$1:$B$1003,_xlfn.AGGREGATE(15,6,ROW(#REF!)/(FIND("Ja",#REF!,1)&gt;0),ROW()-5)),"")</f>
        <v/>
      </c>
      <c r="Q57" s="67"/>
    </row>
    <row r="58" spans="2:17"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IF(B58&lt;&gt;"",COUNTIF($B$5:$B58,B58),"")</f>
        <v/>
      </c>
      <c r="F58" s="139"/>
      <c r="G58" s="139"/>
      <c r="H58" s="139"/>
      <c r="I58" s="139"/>
      <c r="J58" s="139"/>
      <c r="K58" s="139"/>
      <c r="L58" s="139"/>
      <c r="M58" s="139"/>
      <c r="N58" s="139"/>
      <c r="O58" s="67" t="str" cm="1">
        <f t="array" aca="1" ref="O58" ca="1">IFERROR(IF(VLOOKUP(D58,Verfahren!$A$1:$E$15,5,FALSE)&lt;&gt;"",HYPERLINK(VLOOKUP(D58,Verfahren!$A$1:$E$15,5,FALSE),VLOOKUP(D58,Verfahren!$A$1:$E$15,4,FALSE)),IF(INDEX('Wirtschaftliche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c r="P58" s="67" t="str" cm="1">
        <f t="array" ref="P58">IFERROR(INDEX($B$1:$B$1003,_xlfn.AGGREGATE(15,6,ROW(#REF!)/(FIND("Ja",#REF!,1)&gt;0),ROW()-5)),"")</f>
        <v/>
      </c>
      <c r="Q58" s="67"/>
    </row>
    <row r="59" spans="2:17"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IF(B59&lt;&gt;"",COUNTIF($B$5:$B59,B59),"")</f>
        <v/>
      </c>
      <c r="F59" s="139"/>
      <c r="G59" s="139"/>
      <c r="H59" s="139"/>
      <c r="I59" s="139"/>
      <c r="J59" s="139"/>
      <c r="K59" s="139"/>
      <c r="L59" s="139"/>
      <c r="M59" s="139"/>
      <c r="N59" s="139"/>
      <c r="O59" s="67" t="str" cm="1">
        <f t="array" aca="1" ref="O59" ca="1">IFERROR(IF(VLOOKUP(D59,Verfahren!$A$1:$E$15,5,FALSE)&lt;&gt;"",HYPERLINK(VLOOKUP(D59,Verfahren!$A$1:$E$15,5,FALSE),VLOOKUP(D59,Verfahren!$A$1:$E$15,4,FALSE)),IF(INDEX('Wirtschaftliche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c r="P59" s="67" t="str" cm="1">
        <f t="array" ref="P59">IFERROR(INDEX($B$1:$B$1003,_xlfn.AGGREGATE(15,6,ROW(#REF!)/(FIND("Ja",#REF!,1)&gt;0),ROW()-5)),"")</f>
        <v/>
      </c>
      <c r="Q59" s="67"/>
    </row>
    <row r="60" spans="2:17"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IF(B60&lt;&gt;"",COUNTIF($B$5:$B60,B60),"")</f>
        <v/>
      </c>
      <c r="F60" s="139"/>
      <c r="G60" s="139"/>
      <c r="H60" s="139"/>
      <c r="I60" s="139"/>
      <c r="J60" s="139"/>
      <c r="K60" s="139"/>
      <c r="L60" s="139"/>
      <c r="M60" s="139"/>
      <c r="N60" s="139"/>
      <c r="O60" s="67" t="str" cm="1">
        <f t="array" aca="1" ref="O60" ca="1">IFERROR(IF(VLOOKUP(D60,Verfahren!$A$1:$E$15,5,FALSE)&lt;&gt;"",HYPERLINK(VLOOKUP(D60,Verfahren!$A$1:$E$15,5,FALSE),VLOOKUP(D60,Verfahren!$A$1:$E$15,4,FALSE)),IF(INDEX('Wirtschaftliche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c r="P60" s="67" t="str" cm="1">
        <f t="array" ref="P60">IFERROR(INDEX($B$1:$B$1003,_xlfn.AGGREGATE(15,6,ROW(#REF!)/(FIND("Ja",#REF!,1)&gt;0),ROW()-5)),"")</f>
        <v/>
      </c>
      <c r="Q60" s="67"/>
    </row>
    <row r="61" spans="2:17"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IF(B61&lt;&gt;"",COUNTIF($B$5:$B61,B61),"")</f>
        <v/>
      </c>
      <c r="F61" s="139"/>
      <c r="G61" s="139"/>
      <c r="H61" s="139"/>
      <c r="I61" s="139"/>
      <c r="J61" s="139"/>
      <c r="K61" s="139"/>
      <c r="L61" s="139"/>
      <c r="M61" s="139"/>
      <c r="N61" s="139"/>
      <c r="O61" s="67" t="str" cm="1">
        <f t="array" aca="1" ref="O61" ca="1">IFERROR(IF(VLOOKUP(D61,Verfahren!$A$1:$E$15,5,FALSE)&lt;&gt;"",HYPERLINK(VLOOKUP(D61,Verfahren!$A$1:$E$15,5,FALSE),VLOOKUP(D61,Verfahren!$A$1:$E$15,4,FALSE)),IF(INDEX('Wirtschaftliche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c r="P61" s="67" t="str" cm="1">
        <f t="array" ref="P61">IFERROR(INDEX($B$1:$B$1003,_xlfn.AGGREGATE(15,6,ROW(#REF!)/(FIND("Ja",#REF!,1)&gt;0),ROW()-5)),"")</f>
        <v/>
      </c>
      <c r="Q61" s="67"/>
    </row>
    <row r="62" spans="2:17"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IF(B62&lt;&gt;"",COUNTIF($B$5:$B62,B62),"")</f>
        <v/>
      </c>
      <c r="F62" s="139"/>
      <c r="G62" s="139"/>
      <c r="H62" s="139"/>
      <c r="I62" s="139"/>
      <c r="J62" s="139"/>
      <c r="K62" s="139"/>
      <c r="L62" s="139"/>
      <c r="M62" s="139"/>
      <c r="N62" s="139"/>
      <c r="O62" s="67" t="str" cm="1">
        <f t="array" aca="1" ref="O62" ca="1">IFERROR(IF(VLOOKUP(D62,Verfahren!$A$1:$E$15,5,FALSE)&lt;&gt;"",HYPERLINK(VLOOKUP(D62,Verfahren!$A$1:$E$15,5,FALSE),VLOOKUP(D62,Verfahren!$A$1:$E$15,4,FALSE)),IF(INDEX('Wirtschaftliche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c r="P62" s="67" t="str" cm="1">
        <f t="array" ref="P62">IFERROR(INDEX($B$1:$B$1003,_xlfn.AGGREGATE(15,6,ROW(#REF!)/(FIND("Ja",#REF!,1)&gt;0),ROW()-5)),"")</f>
        <v/>
      </c>
      <c r="Q62" s="67"/>
    </row>
    <row r="63" spans="2:17"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IF(B63&lt;&gt;"",COUNTIF($B$5:$B63,B63),"")</f>
        <v/>
      </c>
      <c r="F63" s="139"/>
      <c r="G63" s="139"/>
      <c r="H63" s="139"/>
      <c r="I63" s="139"/>
      <c r="J63" s="139"/>
      <c r="K63" s="139"/>
      <c r="L63" s="139"/>
      <c r="M63" s="139"/>
      <c r="N63" s="139"/>
      <c r="O63" s="67" t="str" cm="1">
        <f t="array" aca="1" ref="O63" ca="1">IFERROR(IF(VLOOKUP(D63,Verfahren!$A$1:$E$15,5,FALSE)&lt;&gt;"",HYPERLINK(VLOOKUP(D63,Verfahren!$A$1:$E$15,5,FALSE),VLOOKUP(D63,Verfahren!$A$1:$E$15,4,FALSE)),IF(INDEX('Wirtschaftliche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c r="P63" s="67" t="str" cm="1">
        <f t="array" ref="P63">IFERROR(INDEX($B$1:$B$1003,_xlfn.AGGREGATE(15,6,ROW(#REF!)/(FIND("Ja",#REF!,1)&gt;0),ROW()-5)),"")</f>
        <v/>
      </c>
      <c r="Q63" s="67"/>
    </row>
    <row r="64" spans="2:17"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IF(B64&lt;&gt;"",COUNTIF($B$5:$B64,B64),"")</f>
        <v/>
      </c>
      <c r="F64" s="139"/>
      <c r="G64" s="139"/>
      <c r="H64" s="139"/>
      <c r="I64" s="139"/>
      <c r="J64" s="139"/>
      <c r="K64" s="139"/>
      <c r="L64" s="139"/>
      <c r="M64" s="139"/>
      <c r="N64" s="139"/>
      <c r="O64" s="67" t="str" cm="1">
        <f t="array" aca="1" ref="O64" ca="1">IFERROR(IF(VLOOKUP(D64,Verfahren!$A$1:$E$15,5,FALSE)&lt;&gt;"",HYPERLINK(VLOOKUP(D64,Verfahren!$A$1:$E$15,5,FALSE),VLOOKUP(D64,Verfahren!$A$1:$E$15,4,FALSE)),IF(INDEX('Wirtschaftliche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c r="P64" s="67" t="str" cm="1">
        <f t="array" ref="P64">IFERROR(INDEX($B$1:$B$1003,_xlfn.AGGREGATE(15,6,ROW(#REF!)/(FIND("Ja",#REF!,1)&gt;0),ROW()-5)),"")</f>
        <v/>
      </c>
      <c r="Q64" s="67"/>
    </row>
    <row r="65" spans="2:17"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IF(B65&lt;&gt;"",COUNTIF($B$5:$B65,B65),"")</f>
        <v/>
      </c>
      <c r="F65" s="139"/>
      <c r="G65" s="139"/>
      <c r="H65" s="139"/>
      <c r="I65" s="139"/>
      <c r="J65" s="139"/>
      <c r="K65" s="139"/>
      <c r="L65" s="139"/>
      <c r="M65" s="139"/>
      <c r="N65" s="139"/>
      <c r="O65" s="67" t="str" cm="1">
        <f t="array" aca="1" ref="O65" ca="1">IFERROR(IF(VLOOKUP(D65,Verfahren!$A$1:$E$15,5,FALSE)&lt;&gt;"",HYPERLINK(VLOOKUP(D65,Verfahren!$A$1:$E$15,5,FALSE),VLOOKUP(D65,Verfahren!$A$1:$E$15,4,FALSE)),IF(INDEX('Wirtschaftliche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c r="P65" s="67" t="str" cm="1">
        <f t="array" ref="P65">IFERROR(INDEX($B$1:$B$1003,_xlfn.AGGREGATE(15,6,ROW(#REF!)/(FIND("Ja",#REF!,1)&gt;0),ROW()-5)),"")</f>
        <v/>
      </c>
      <c r="Q65" s="67"/>
    </row>
    <row r="66" spans="2:17"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IF(B66&lt;&gt;"",COUNTIF($B$5:$B66,B66),"")</f>
        <v/>
      </c>
      <c r="F66" s="139"/>
      <c r="G66" s="139"/>
      <c r="H66" s="139"/>
      <c r="I66" s="139"/>
      <c r="J66" s="139"/>
      <c r="K66" s="139"/>
      <c r="L66" s="139"/>
      <c r="M66" s="139"/>
      <c r="N66" s="139"/>
      <c r="O66" s="67" t="str" cm="1">
        <f t="array" aca="1" ref="O66" ca="1">IFERROR(IF(VLOOKUP(D66,Verfahren!$A$1:$E$15,5,FALSE)&lt;&gt;"",HYPERLINK(VLOOKUP(D66,Verfahren!$A$1:$E$15,5,FALSE),VLOOKUP(D66,Verfahren!$A$1:$E$15,4,FALSE)),IF(INDEX('Wirtschaftliche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c r="P66" s="67" t="str" cm="1">
        <f t="array" ref="P66">IFERROR(INDEX($B$1:$B$1003,_xlfn.AGGREGATE(15,6,ROW(#REF!)/(FIND("Ja",#REF!,1)&gt;0),ROW()-5)),"")</f>
        <v/>
      </c>
      <c r="Q66" s="67"/>
    </row>
    <row r="67" spans="2:17"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IF(B67&lt;&gt;"",COUNTIF($B$5:$B67,B67),"")</f>
        <v/>
      </c>
      <c r="F67" s="139"/>
      <c r="G67" s="139"/>
      <c r="H67" s="139"/>
      <c r="I67" s="139"/>
      <c r="J67" s="139"/>
      <c r="K67" s="139"/>
      <c r="L67" s="139"/>
      <c r="M67" s="139"/>
      <c r="N67" s="139"/>
      <c r="O67" s="67" t="str" cm="1">
        <f t="array" aca="1" ref="O67" ca="1">IFERROR(IF(VLOOKUP(D67,Verfahren!$A$1:$E$15,5,FALSE)&lt;&gt;"",HYPERLINK(VLOOKUP(D67,Verfahren!$A$1:$E$15,5,FALSE),VLOOKUP(D67,Verfahren!$A$1:$E$15,4,FALSE)),IF(INDEX('Wirtschaftliche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c r="P67" s="67" t="str" cm="1">
        <f t="array" ref="P67">IFERROR(INDEX($B$1:$B$1003,_xlfn.AGGREGATE(15,6,ROW(#REF!)/(FIND("Ja",#REF!,1)&gt;0),ROW()-5)),"")</f>
        <v/>
      </c>
      <c r="Q67" s="67"/>
    </row>
    <row r="68" spans="2:17"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IF(B68&lt;&gt;"",COUNTIF($B$5:$B68,B68),"")</f>
        <v/>
      </c>
      <c r="F68" s="139"/>
      <c r="G68" s="139"/>
      <c r="H68" s="139"/>
      <c r="I68" s="139"/>
      <c r="J68" s="139"/>
      <c r="K68" s="139"/>
      <c r="L68" s="139"/>
      <c r="M68" s="139"/>
      <c r="N68" s="139"/>
      <c r="O68" s="67" t="str" cm="1">
        <f t="array" aca="1" ref="O68" ca="1">IFERROR(IF(VLOOKUP(D68,Verfahren!$A$1:$E$15,5,FALSE)&lt;&gt;"",HYPERLINK(VLOOKUP(D68,Verfahren!$A$1:$E$15,5,FALSE),VLOOKUP(D68,Verfahren!$A$1:$E$15,4,FALSE)),IF(INDEX('Wirtschaftliche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c r="P68" s="67" t="str" cm="1">
        <f t="array" ref="P68">IFERROR(INDEX($B$1:$B$1003,_xlfn.AGGREGATE(15,6,ROW(#REF!)/(FIND("Ja",#REF!,1)&gt;0),ROW()-5)),"")</f>
        <v/>
      </c>
      <c r="Q68" s="67"/>
    </row>
    <row r="69" spans="2:17"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IF(B69&lt;&gt;"",COUNTIF($B$5:$B69,B69),"")</f>
        <v/>
      </c>
      <c r="F69" s="139"/>
      <c r="G69" s="139"/>
      <c r="H69" s="139"/>
      <c r="I69" s="139"/>
      <c r="J69" s="139"/>
      <c r="K69" s="139"/>
      <c r="L69" s="139"/>
      <c r="M69" s="139"/>
      <c r="N69" s="139"/>
      <c r="O69" s="67" t="str" cm="1">
        <f t="array" aca="1" ref="O69" ca="1">IFERROR(IF(VLOOKUP(D69,Verfahren!$A$1:$E$15,5,FALSE)&lt;&gt;"",HYPERLINK(VLOOKUP(D69,Verfahren!$A$1:$E$15,5,FALSE),VLOOKUP(D69,Verfahren!$A$1:$E$15,4,FALSE)),IF(INDEX('Wirtschaftliche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c r="P69" s="67" t="str" cm="1">
        <f t="array" ref="P69">IFERROR(INDEX($B$1:$B$1003,_xlfn.AGGREGATE(15,6,ROW(#REF!)/(FIND("Ja",#REF!,1)&gt;0),ROW()-5)),"")</f>
        <v/>
      </c>
      <c r="Q69" s="67"/>
    </row>
    <row r="70" spans="2:17"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IF(B70&lt;&gt;"",COUNTIF($B$5:$B70,B70),"")</f>
        <v/>
      </c>
      <c r="F70" s="139"/>
      <c r="G70" s="139"/>
      <c r="H70" s="139"/>
      <c r="I70" s="139"/>
      <c r="J70" s="139"/>
      <c r="K70" s="139"/>
      <c r="L70" s="139"/>
      <c r="M70" s="139"/>
      <c r="N70" s="139"/>
      <c r="O70" s="67" t="str" cm="1">
        <f t="array" aca="1" ref="O70" ca="1">IFERROR(IF(VLOOKUP(D70,Verfahren!$A$1:$E$15,5,FALSE)&lt;&gt;"",HYPERLINK(VLOOKUP(D70,Verfahren!$A$1:$E$15,5,FALSE),VLOOKUP(D70,Verfahren!$A$1:$E$15,4,FALSE)),IF(INDEX('Wirtschaftliche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c r="P70" s="67" t="str" cm="1">
        <f t="array" ref="P70">IFERROR(INDEX($B$1:$B$1003,_xlfn.AGGREGATE(15,6,ROW(#REF!)/(FIND("Ja",#REF!,1)&gt;0),ROW()-5)),"")</f>
        <v/>
      </c>
      <c r="Q70" s="67"/>
    </row>
    <row r="71" spans="2:17"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IF(B71&lt;&gt;"",COUNTIF($B$5:$B71,B71),"")</f>
        <v/>
      </c>
      <c r="F71" s="139"/>
      <c r="G71" s="139"/>
      <c r="H71" s="139"/>
      <c r="I71" s="139"/>
      <c r="J71" s="139"/>
      <c r="K71" s="139"/>
      <c r="L71" s="139"/>
      <c r="M71" s="139"/>
      <c r="N71" s="139"/>
      <c r="O71" s="67" t="str" cm="1">
        <f t="array" aca="1" ref="O71" ca="1">IFERROR(IF(VLOOKUP(D71,Verfahren!$A$1:$E$15,5,FALSE)&lt;&gt;"",HYPERLINK(VLOOKUP(D71,Verfahren!$A$1:$E$15,5,FALSE),VLOOKUP(D71,Verfahren!$A$1:$E$15,4,FALSE)),IF(INDEX('Wirtschaftliche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c r="P71" s="67" t="str" cm="1">
        <f t="array" ref="P71">IFERROR(INDEX($B$1:$B$1003,_xlfn.AGGREGATE(15,6,ROW(#REF!)/(FIND("Ja",#REF!,1)&gt;0),ROW()-5)),"")</f>
        <v/>
      </c>
      <c r="Q71" s="67"/>
    </row>
    <row r="72" spans="2:17"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IF(B72&lt;&gt;"",COUNTIF($B$5:$B72,B72),"")</f>
        <v/>
      </c>
      <c r="F72" s="139"/>
      <c r="G72" s="139"/>
      <c r="H72" s="139"/>
      <c r="I72" s="139"/>
      <c r="J72" s="139"/>
      <c r="K72" s="139"/>
      <c r="L72" s="139"/>
      <c r="M72" s="139"/>
      <c r="N72" s="139"/>
      <c r="O72" s="67" t="str" cm="1">
        <f t="array" aca="1" ref="O72" ca="1">IFERROR(IF(VLOOKUP(D72,Verfahren!$A$1:$E$15,5,FALSE)&lt;&gt;"",HYPERLINK(VLOOKUP(D72,Verfahren!$A$1:$E$15,5,FALSE),VLOOKUP(D72,Verfahren!$A$1:$E$15,4,FALSE)),IF(INDEX('Wirtschaftliche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c r="P72" s="67" t="str" cm="1">
        <f t="array" ref="P72">IFERROR(INDEX($B$1:$B$1003,_xlfn.AGGREGATE(15,6,ROW(#REF!)/(FIND("Ja",#REF!,1)&gt;0),ROW()-5)),"")</f>
        <v/>
      </c>
      <c r="Q72" s="67"/>
    </row>
    <row r="73" spans="2:17"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IF(B73&lt;&gt;"",COUNTIF($B$5:$B73,B73),"")</f>
        <v/>
      </c>
      <c r="F73" s="139"/>
      <c r="G73" s="139"/>
      <c r="H73" s="139"/>
      <c r="I73" s="139"/>
      <c r="J73" s="139"/>
      <c r="K73" s="139"/>
      <c r="L73" s="139"/>
      <c r="M73" s="139"/>
      <c r="N73" s="139"/>
      <c r="O73" s="67" t="str" cm="1">
        <f t="array" aca="1" ref="O73" ca="1">IFERROR(IF(VLOOKUP(D73,Verfahren!$A$1:$E$15,5,FALSE)&lt;&gt;"",HYPERLINK(VLOOKUP(D73,Verfahren!$A$1:$E$15,5,FALSE),VLOOKUP(D73,Verfahren!$A$1:$E$15,4,FALSE)),IF(INDEX('Wirtschaftliche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c r="P73" s="67" t="str" cm="1">
        <f t="array" ref="P73">IFERROR(INDEX($B$1:$B$1003,_xlfn.AGGREGATE(15,6,ROW(#REF!)/(FIND("Ja",#REF!,1)&gt;0),ROW()-5)),"")</f>
        <v/>
      </c>
      <c r="Q73" s="67"/>
    </row>
    <row r="74" spans="2:17"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IF(B74&lt;&gt;"",COUNTIF($B$5:$B74,B74),"")</f>
        <v/>
      </c>
      <c r="F74" s="139"/>
      <c r="G74" s="139"/>
      <c r="H74" s="139"/>
      <c r="I74" s="139"/>
      <c r="J74" s="139"/>
      <c r="K74" s="139"/>
      <c r="L74" s="139"/>
      <c r="M74" s="139"/>
      <c r="N74" s="139"/>
      <c r="O74" s="67" t="str" cm="1">
        <f t="array" aca="1" ref="O74" ca="1">IFERROR(IF(VLOOKUP(D74,Verfahren!$A$1:$E$15,5,FALSE)&lt;&gt;"",HYPERLINK(VLOOKUP(D74,Verfahren!$A$1:$E$15,5,FALSE),VLOOKUP(D74,Verfahren!$A$1:$E$15,4,FALSE)),IF(INDEX('Wirtschaftliche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c r="P74" s="67" t="str" cm="1">
        <f t="array" ref="P74">IFERROR(INDEX($B$1:$B$1003,_xlfn.AGGREGATE(15,6,ROW(#REF!)/(FIND("Ja",#REF!,1)&gt;0),ROW()-5)),"")</f>
        <v/>
      </c>
      <c r="Q74" s="67"/>
    </row>
    <row r="75" spans="2:17"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IF(B75&lt;&gt;"",COUNTIF($B$5:$B75,B75),"")</f>
        <v/>
      </c>
      <c r="F75" s="139"/>
      <c r="G75" s="139"/>
      <c r="H75" s="139"/>
      <c r="I75" s="139"/>
      <c r="J75" s="139"/>
      <c r="K75" s="139"/>
      <c r="L75" s="139"/>
      <c r="M75" s="139"/>
      <c r="N75" s="139"/>
      <c r="O75" s="67" t="str" cm="1">
        <f t="array" aca="1" ref="O75" ca="1">IFERROR(IF(VLOOKUP(D75,Verfahren!$A$1:$E$15,5,FALSE)&lt;&gt;"",HYPERLINK(VLOOKUP(D75,Verfahren!$A$1:$E$15,5,FALSE),VLOOKUP(D75,Verfahren!$A$1:$E$15,4,FALSE)),IF(INDEX('Wirtschaftliche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c r="P75" s="67" t="str" cm="1">
        <f t="array" ref="P75">IFERROR(INDEX($B$1:$B$1003,_xlfn.AGGREGATE(15,6,ROW(#REF!)/(FIND("Ja",#REF!,1)&gt;0),ROW()-5)),"")</f>
        <v/>
      </c>
      <c r="Q75" s="67"/>
    </row>
    <row r="76" spans="2:17"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IF(B76&lt;&gt;"",COUNTIF($B$5:$B76,B76),"")</f>
        <v/>
      </c>
      <c r="F76" s="139"/>
      <c r="G76" s="139"/>
      <c r="H76" s="139"/>
      <c r="I76" s="139"/>
      <c r="J76" s="139"/>
      <c r="K76" s="139"/>
      <c r="L76" s="139"/>
      <c r="M76" s="139"/>
      <c r="N76" s="139"/>
      <c r="O76" s="67" t="str" cm="1">
        <f t="array" aca="1" ref="O76" ca="1">IFERROR(IF(VLOOKUP(D76,Verfahren!$A$1:$E$15,5,FALSE)&lt;&gt;"",HYPERLINK(VLOOKUP(D76,Verfahren!$A$1:$E$15,5,FALSE),VLOOKUP(D76,Verfahren!$A$1:$E$15,4,FALSE)),IF(INDEX('Wirtschaftliche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c r="P76" s="67" t="str" cm="1">
        <f t="array" ref="P76">IFERROR(INDEX($B$1:$B$1003,_xlfn.AGGREGATE(15,6,ROW(#REF!)/(FIND("Ja",#REF!,1)&gt;0),ROW()-5)),"")</f>
        <v/>
      </c>
      <c r="Q76" s="67"/>
    </row>
    <row r="77" spans="2:17"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IF(B77&lt;&gt;"",COUNTIF($B$5:$B77,B77),"")</f>
        <v/>
      </c>
      <c r="F77" s="139"/>
      <c r="G77" s="139"/>
      <c r="H77" s="139"/>
      <c r="I77" s="139"/>
      <c r="J77" s="139"/>
      <c r="K77" s="139"/>
      <c r="L77" s="139"/>
      <c r="M77" s="139"/>
      <c r="N77" s="139"/>
      <c r="O77" s="67" t="str" cm="1">
        <f t="array" aca="1" ref="O77" ca="1">IFERROR(IF(VLOOKUP(D77,Verfahren!$A$1:$E$15,5,FALSE)&lt;&gt;"",HYPERLINK(VLOOKUP(D77,Verfahren!$A$1:$E$15,5,FALSE),VLOOKUP(D77,Verfahren!$A$1:$E$15,4,FALSE)),IF(INDEX('Wirtschaftliche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c r="P77" s="67" t="str" cm="1">
        <f t="array" ref="P77">IFERROR(INDEX($B$1:$B$1003,_xlfn.AGGREGATE(15,6,ROW(#REF!)/(FIND("Ja",#REF!,1)&gt;0),ROW()-5)),"")</f>
        <v/>
      </c>
      <c r="Q77" s="67"/>
    </row>
    <row r="78" spans="2:17"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IF(B78&lt;&gt;"",COUNTIF($B$5:$B78,B78),"")</f>
        <v/>
      </c>
      <c r="F78" s="139"/>
      <c r="G78" s="139"/>
      <c r="H78" s="139"/>
      <c r="I78" s="139"/>
      <c r="J78" s="139"/>
      <c r="K78" s="139"/>
      <c r="L78" s="139"/>
      <c r="M78" s="139"/>
      <c r="N78" s="139"/>
      <c r="O78" s="67" t="str" cm="1">
        <f t="array" aca="1" ref="O78" ca="1">IFERROR(IF(VLOOKUP(D78,Verfahren!$A$1:$E$15,5,FALSE)&lt;&gt;"",HYPERLINK(VLOOKUP(D78,Verfahren!$A$1:$E$15,5,FALSE),VLOOKUP(D78,Verfahren!$A$1:$E$15,4,FALSE)),IF(INDEX('Wirtschaftliche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c r="P78" s="67" t="str" cm="1">
        <f t="array" ref="P78">IFERROR(INDEX($B$1:$B$1003,_xlfn.AGGREGATE(15,6,ROW(#REF!)/(FIND("Ja",#REF!,1)&gt;0),ROW()-5)),"")</f>
        <v/>
      </c>
      <c r="Q78" s="67"/>
    </row>
    <row r="79" spans="2:17"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IF(B79&lt;&gt;"",COUNTIF($B$5:$B79,B79),"")</f>
        <v/>
      </c>
      <c r="F79" s="139"/>
      <c r="G79" s="139"/>
      <c r="H79" s="139"/>
      <c r="I79" s="139"/>
      <c r="J79" s="139"/>
      <c r="K79" s="139"/>
      <c r="L79" s="139"/>
      <c r="M79" s="139"/>
      <c r="N79" s="139"/>
      <c r="O79" s="67" t="str" cm="1">
        <f t="array" aca="1" ref="O79" ca="1">IFERROR(IF(VLOOKUP(D79,Verfahren!$A$1:$E$15,5,FALSE)&lt;&gt;"",HYPERLINK(VLOOKUP(D79,Verfahren!$A$1:$E$15,5,FALSE),VLOOKUP(D79,Verfahren!$A$1:$E$15,4,FALSE)),IF(INDEX('Wirtschaftliche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c r="P79" s="67" t="str" cm="1">
        <f t="array" ref="P79">IFERROR(INDEX($B$1:$B$1003,_xlfn.AGGREGATE(15,6,ROW(#REF!)/(FIND("Ja",#REF!,1)&gt;0),ROW()-5)),"")</f>
        <v/>
      </c>
      <c r="Q79" s="67"/>
    </row>
    <row r="80" spans="2:17"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IF(B80&lt;&gt;"",COUNTIF($B$5:$B80,B80),"")</f>
        <v/>
      </c>
      <c r="F80" s="139"/>
      <c r="G80" s="139"/>
      <c r="H80" s="139"/>
      <c r="I80" s="139"/>
      <c r="J80" s="139"/>
      <c r="K80" s="139"/>
      <c r="L80" s="139"/>
      <c r="M80" s="139"/>
      <c r="N80" s="139"/>
      <c r="O80" s="67" t="str" cm="1">
        <f t="array" aca="1" ref="O80" ca="1">IFERROR(IF(VLOOKUP(D80,Verfahren!$A$1:$E$15,5,FALSE)&lt;&gt;"",HYPERLINK(VLOOKUP(D80,Verfahren!$A$1:$E$15,5,FALSE),VLOOKUP(D80,Verfahren!$A$1:$E$15,4,FALSE)),IF(INDEX('Wirtschaftliche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c r="P80" s="67" t="str" cm="1">
        <f t="array" ref="P80">IFERROR(INDEX($B$1:$B$1003,_xlfn.AGGREGATE(15,6,ROW(#REF!)/(FIND("Ja",#REF!,1)&gt;0),ROW()-5)),"")</f>
        <v/>
      </c>
      <c r="Q80" s="67"/>
    </row>
    <row r="81" spans="2:17"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IF(B81&lt;&gt;"",COUNTIF($B$5:$B81,B81),"")</f>
        <v/>
      </c>
      <c r="F81" s="139"/>
      <c r="G81" s="139"/>
      <c r="H81" s="139"/>
      <c r="I81" s="139"/>
      <c r="J81" s="139"/>
      <c r="K81" s="139"/>
      <c r="L81" s="139"/>
      <c r="M81" s="139"/>
      <c r="N81" s="139"/>
      <c r="O81" s="67" t="str" cm="1">
        <f t="array" aca="1" ref="O81" ca="1">IFERROR(IF(VLOOKUP(D81,Verfahren!$A$1:$E$15,5,FALSE)&lt;&gt;"",HYPERLINK(VLOOKUP(D81,Verfahren!$A$1:$E$15,5,FALSE),VLOOKUP(D81,Verfahren!$A$1:$E$15,4,FALSE)),IF(INDEX('Wirtschaftliche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c r="P81" s="67" t="str" cm="1">
        <f t="array" ref="P81">IFERROR(INDEX($B$1:$B$1003,_xlfn.AGGREGATE(15,6,ROW(#REF!)/(FIND("Ja",#REF!,1)&gt;0),ROW()-5)),"")</f>
        <v/>
      </c>
      <c r="Q81" s="67"/>
    </row>
    <row r="82" spans="2:17"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IF(B82&lt;&gt;"",COUNTIF($B$5:$B82,B82),"")</f>
        <v/>
      </c>
      <c r="F82" s="139"/>
      <c r="G82" s="139"/>
      <c r="H82" s="139"/>
      <c r="I82" s="139"/>
      <c r="J82" s="139"/>
      <c r="K82" s="139"/>
      <c r="L82" s="139"/>
      <c r="M82" s="139"/>
      <c r="N82" s="139"/>
      <c r="O82" s="67" t="str" cm="1">
        <f t="array" aca="1" ref="O82" ca="1">IFERROR(IF(VLOOKUP(D82,Verfahren!$A$1:$E$15,5,FALSE)&lt;&gt;"",HYPERLINK(VLOOKUP(D82,Verfahren!$A$1:$E$15,5,FALSE),VLOOKUP(D82,Verfahren!$A$1:$E$15,4,FALSE)),IF(INDEX('Wirtschaftliche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c r="P82" s="67" t="str" cm="1">
        <f t="array" ref="P82">IFERROR(INDEX($B$1:$B$1003,_xlfn.AGGREGATE(15,6,ROW(#REF!)/(FIND("Ja",#REF!,1)&gt;0),ROW()-5)),"")</f>
        <v/>
      </c>
      <c r="Q82" s="67"/>
    </row>
    <row r="83" spans="2:17"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IF(B83&lt;&gt;"",COUNTIF($B$5:$B83,B83),"")</f>
        <v/>
      </c>
      <c r="F83" s="139"/>
      <c r="G83" s="139"/>
      <c r="H83" s="139"/>
      <c r="I83" s="139"/>
      <c r="J83" s="139"/>
      <c r="K83" s="139"/>
      <c r="L83" s="139"/>
      <c r="M83" s="139"/>
      <c r="N83" s="139"/>
      <c r="O83" s="67" t="str" cm="1">
        <f t="array" aca="1" ref="O83" ca="1">IFERROR(IF(VLOOKUP(D83,Verfahren!$A$1:$E$15,5,FALSE)&lt;&gt;"",HYPERLINK(VLOOKUP(D83,Verfahren!$A$1:$E$15,5,FALSE),VLOOKUP(D83,Verfahren!$A$1:$E$15,4,FALSE)),IF(INDEX('Wirtschaftliche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c r="P83" s="67" t="str" cm="1">
        <f t="array" ref="P83">IFERROR(INDEX($B$1:$B$1003,_xlfn.AGGREGATE(15,6,ROW(#REF!)/(FIND("Ja",#REF!,1)&gt;0),ROW()-5)),"")</f>
        <v/>
      </c>
      <c r="Q83" s="67"/>
    </row>
    <row r="84" spans="2:17"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IF(B84&lt;&gt;"",COUNTIF($B$5:$B84,B84),"")</f>
        <v/>
      </c>
      <c r="F84" s="139"/>
      <c r="G84" s="139"/>
      <c r="H84" s="139"/>
      <c r="I84" s="139"/>
      <c r="J84" s="139"/>
      <c r="K84" s="139"/>
      <c r="L84" s="139"/>
      <c r="M84" s="139"/>
      <c r="N84" s="139"/>
      <c r="O84" s="67" t="str" cm="1">
        <f t="array" aca="1" ref="O84" ca="1">IFERROR(IF(VLOOKUP(D84,Verfahren!$A$1:$E$15,5,FALSE)&lt;&gt;"",HYPERLINK(VLOOKUP(D84,Verfahren!$A$1:$E$15,5,FALSE),VLOOKUP(D84,Verfahren!$A$1:$E$15,4,FALSE)),IF(INDEX('Wirtschaftliche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c r="P84" s="67" t="str" cm="1">
        <f t="array" ref="P84">IFERROR(INDEX($B$1:$B$1003,_xlfn.AGGREGATE(15,6,ROW(#REF!)/(FIND("Ja",#REF!,1)&gt;0),ROW()-5)),"")</f>
        <v/>
      </c>
      <c r="Q84" s="67"/>
    </row>
    <row r="85" spans="2:17"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IF(B85&lt;&gt;"",COUNTIF($B$5:$B85,B85),"")</f>
        <v/>
      </c>
      <c r="F85" s="139"/>
      <c r="G85" s="139"/>
      <c r="H85" s="139"/>
      <c r="I85" s="139"/>
      <c r="J85" s="139"/>
      <c r="K85" s="139"/>
      <c r="L85" s="139"/>
      <c r="M85" s="139"/>
      <c r="N85" s="139"/>
      <c r="O85" s="67" t="str" cm="1">
        <f t="array" aca="1" ref="O85" ca="1">IFERROR(IF(VLOOKUP(D85,Verfahren!$A$1:$E$15,5,FALSE)&lt;&gt;"",HYPERLINK(VLOOKUP(D85,Verfahren!$A$1:$E$15,5,FALSE),VLOOKUP(D85,Verfahren!$A$1:$E$15,4,FALSE)),IF(INDEX('Wirtschaftliche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c r="P85" s="67" t="str" cm="1">
        <f t="array" ref="P85">IFERROR(INDEX($B$1:$B$1003,_xlfn.AGGREGATE(15,6,ROW(#REF!)/(FIND("Ja",#REF!,1)&gt;0),ROW()-5)),"")</f>
        <v/>
      </c>
      <c r="Q85" s="67"/>
    </row>
    <row r="86" spans="2:17"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IF(B86&lt;&gt;"",COUNTIF($B$5:$B86,B86),"")</f>
        <v/>
      </c>
      <c r="F86" s="139"/>
      <c r="G86" s="139"/>
      <c r="H86" s="139"/>
      <c r="I86" s="139"/>
      <c r="J86" s="139"/>
      <c r="K86" s="139"/>
      <c r="L86" s="139"/>
      <c r="M86" s="139"/>
      <c r="N86" s="139"/>
      <c r="O86" s="67" t="str" cm="1">
        <f t="array" aca="1" ref="O86" ca="1">IFERROR(IF(VLOOKUP(D86,Verfahren!$A$1:$E$15,5,FALSE)&lt;&gt;"",HYPERLINK(VLOOKUP(D86,Verfahren!$A$1:$E$15,5,FALSE),VLOOKUP(D86,Verfahren!$A$1:$E$15,4,FALSE)),IF(INDEX('Wirtschaftliche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c r="P86" s="67" t="str" cm="1">
        <f t="array" ref="P86">IFERROR(INDEX($B$1:$B$1003,_xlfn.AGGREGATE(15,6,ROW(#REF!)/(FIND("Ja",#REF!,1)&gt;0),ROW()-5)),"")</f>
        <v/>
      </c>
      <c r="Q86" s="67"/>
    </row>
    <row r="87" spans="2:17"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IF(B87&lt;&gt;"",COUNTIF($B$5:$B87,B87),"")</f>
        <v/>
      </c>
      <c r="F87" s="139"/>
      <c r="G87" s="139"/>
      <c r="H87" s="139"/>
      <c r="I87" s="139"/>
      <c r="J87" s="139"/>
      <c r="K87" s="139"/>
      <c r="L87" s="139"/>
      <c r="M87" s="139"/>
      <c r="N87" s="139"/>
      <c r="O87" s="67" t="str" cm="1">
        <f t="array" aca="1" ref="O87" ca="1">IFERROR(IF(VLOOKUP(D87,Verfahren!$A$1:$E$15,5,FALSE)&lt;&gt;"",HYPERLINK(VLOOKUP(D87,Verfahren!$A$1:$E$15,5,FALSE),VLOOKUP(D87,Verfahren!$A$1:$E$15,4,FALSE)),IF(INDEX('Wirtschaftliche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c r="P87" s="67" t="str" cm="1">
        <f t="array" ref="P87">IFERROR(INDEX($B$1:$B$1003,_xlfn.AGGREGATE(15,6,ROW(#REF!)/(FIND("Ja",#REF!,1)&gt;0),ROW()-5)),"")</f>
        <v/>
      </c>
      <c r="Q87" s="67"/>
    </row>
    <row r="88" spans="2:17"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IF(B88&lt;&gt;"",COUNTIF($B$5:$B88,B88),"")</f>
        <v/>
      </c>
      <c r="F88" s="139"/>
      <c r="G88" s="139"/>
      <c r="H88" s="139"/>
      <c r="I88" s="139"/>
      <c r="J88" s="139"/>
      <c r="K88" s="139"/>
      <c r="L88" s="139"/>
      <c r="M88" s="139"/>
      <c r="N88" s="139"/>
      <c r="O88" s="67" t="str" cm="1">
        <f t="array" aca="1" ref="O88" ca="1">IFERROR(IF(VLOOKUP(D88,Verfahren!$A$1:$E$15,5,FALSE)&lt;&gt;"",HYPERLINK(VLOOKUP(D88,Verfahren!$A$1:$E$15,5,FALSE),VLOOKUP(D88,Verfahren!$A$1:$E$15,4,FALSE)),IF(INDEX('Wirtschaftliche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c r="P88" s="67" t="str" cm="1">
        <f t="array" ref="P88">IFERROR(INDEX($B$1:$B$1003,_xlfn.AGGREGATE(15,6,ROW(#REF!)/(FIND("Ja",#REF!,1)&gt;0),ROW()-5)),"")</f>
        <v/>
      </c>
      <c r="Q88" s="67"/>
    </row>
    <row r="89" spans="2:17"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IF(B89&lt;&gt;"",COUNTIF($B$5:$B89,B89),"")</f>
        <v/>
      </c>
      <c r="F89" s="139"/>
      <c r="G89" s="139"/>
      <c r="H89" s="139"/>
      <c r="I89" s="139"/>
      <c r="J89" s="139"/>
      <c r="K89" s="139"/>
      <c r="L89" s="139"/>
      <c r="M89" s="139"/>
      <c r="N89" s="139"/>
      <c r="O89" s="67" t="str" cm="1">
        <f t="array" aca="1" ref="O89" ca="1">IFERROR(IF(VLOOKUP(D89,Verfahren!$A$1:$E$15,5,FALSE)&lt;&gt;"",HYPERLINK(VLOOKUP(D89,Verfahren!$A$1:$E$15,5,FALSE),VLOOKUP(D89,Verfahren!$A$1:$E$15,4,FALSE)),IF(INDEX('Wirtschaftliche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c r="P89" s="67" t="str" cm="1">
        <f t="array" ref="P89">IFERROR(INDEX($B$1:$B$1003,_xlfn.AGGREGATE(15,6,ROW(#REF!)/(FIND("Ja",#REF!,1)&gt;0),ROW()-5)),"")</f>
        <v/>
      </c>
      <c r="Q89" s="67"/>
    </row>
    <row r="90" spans="2:17"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IF(B90&lt;&gt;"",COUNTIF($B$5:$B90,B90),"")</f>
        <v/>
      </c>
      <c r="F90" s="139"/>
      <c r="G90" s="139"/>
      <c r="H90" s="139"/>
      <c r="I90" s="139"/>
      <c r="J90" s="139"/>
      <c r="K90" s="139"/>
      <c r="L90" s="139"/>
      <c r="M90" s="139"/>
      <c r="N90" s="139"/>
      <c r="O90" s="67" t="str" cm="1">
        <f t="array" aca="1" ref="O90" ca="1">IFERROR(IF(VLOOKUP(D90,Verfahren!$A$1:$E$15,5,FALSE)&lt;&gt;"",HYPERLINK(VLOOKUP(D90,Verfahren!$A$1:$E$15,5,FALSE),VLOOKUP(D90,Verfahren!$A$1:$E$15,4,FALSE)),IF(INDEX('Wirtschaftliche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c r="P90" s="67" t="str" cm="1">
        <f t="array" ref="P90">IFERROR(INDEX($B$1:$B$1003,_xlfn.AGGREGATE(15,6,ROW(#REF!)/(FIND("Ja",#REF!,1)&gt;0),ROW()-5)),"")</f>
        <v/>
      </c>
      <c r="Q90" s="67"/>
    </row>
    <row r="91" spans="2:17"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IF(B91&lt;&gt;"",COUNTIF($B$5:$B91,B91),"")</f>
        <v/>
      </c>
      <c r="F91" s="139"/>
      <c r="G91" s="139"/>
      <c r="H91" s="139"/>
      <c r="I91" s="139"/>
      <c r="J91" s="139"/>
      <c r="K91" s="139"/>
      <c r="L91" s="139"/>
      <c r="M91" s="139"/>
      <c r="N91" s="139"/>
      <c r="O91" s="67" t="str" cm="1">
        <f t="array" aca="1" ref="O91" ca="1">IFERROR(IF(VLOOKUP(D91,Verfahren!$A$1:$E$15,5,FALSE)&lt;&gt;"",HYPERLINK(VLOOKUP(D91,Verfahren!$A$1:$E$15,5,FALSE),VLOOKUP(D91,Verfahren!$A$1:$E$15,4,FALSE)),IF(INDEX('Wirtschaftliche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c r="P91" s="67" t="str" cm="1">
        <f t="array" ref="P91">IFERROR(INDEX($B$1:$B$1003,_xlfn.AGGREGATE(15,6,ROW(#REF!)/(FIND("Ja",#REF!,1)&gt;0),ROW()-5)),"")</f>
        <v/>
      </c>
      <c r="Q91" s="67"/>
    </row>
    <row r="92" spans="2:17"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IF(B92&lt;&gt;"",COUNTIF($B$5:$B92,B92),"")</f>
        <v/>
      </c>
      <c r="F92" s="139"/>
      <c r="G92" s="139"/>
      <c r="H92" s="139"/>
      <c r="I92" s="139"/>
      <c r="J92" s="139"/>
      <c r="K92" s="139"/>
      <c r="L92" s="139"/>
      <c r="M92" s="139"/>
      <c r="N92" s="139"/>
      <c r="O92" s="67" t="str" cm="1">
        <f t="array" aca="1" ref="O92" ca="1">IFERROR(IF(VLOOKUP(D92,Verfahren!$A$1:$E$15,5,FALSE)&lt;&gt;"",HYPERLINK(VLOOKUP(D92,Verfahren!$A$1:$E$15,5,FALSE),VLOOKUP(D92,Verfahren!$A$1:$E$15,4,FALSE)),IF(INDEX('Wirtschaftliche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c r="P92" s="67" t="str" cm="1">
        <f t="array" ref="P92">IFERROR(INDEX($B$1:$B$1003,_xlfn.AGGREGATE(15,6,ROW(#REF!)/(FIND("Ja",#REF!,1)&gt;0),ROW()-5)),"")</f>
        <v/>
      </c>
      <c r="Q92" s="67"/>
    </row>
    <row r="93" spans="2:17"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IF(B93&lt;&gt;"",COUNTIF($B$5:$B93,B93),"")</f>
        <v/>
      </c>
      <c r="F93" s="139"/>
      <c r="G93" s="139"/>
      <c r="H93" s="139"/>
      <c r="I93" s="139"/>
      <c r="J93" s="139"/>
      <c r="K93" s="139"/>
      <c r="L93" s="139"/>
      <c r="M93" s="139"/>
      <c r="N93" s="139"/>
      <c r="O93" s="67" t="str" cm="1">
        <f t="array" aca="1" ref="O93" ca="1">IFERROR(IF(VLOOKUP(D93,Verfahren!$A$1:$E$15,5,FALSE)&lt;&gt;"",HYPERLINK(VLOOKUP(D93,Verfahren!$A$1:$E$15,5,FALSE),VLOOKUP(D93,Verfahren!$A$1:$E$15,4,FALSE)),IF(INDEX('Wirtschaftliche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c r="P93" s="67" t="str" cm="1">
        <f t="array" ref="P93">IFERROR(INDEX($B$1:$B$1003,_xlfn.AGGREGATE(15,6,ROW(#REF!)/(FIND("Ja",#REF!,1)&gt;0),ROW()-5)),"")</f>
        <v/>
      </c>
      <c r="Q93" s="67"/>
    </row>
    <row r="94" spans="2:17"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IF(B94&lt;&gt;"",COUNTIF($B$5:$B94,B94),"")</f>
        <v/>
      </c>
      <c r="F94" s="139"/>
      <c r="G94" s="139"/>
      <c r="H94" s="139"/>
      <c r="I94" s="139"/>
      <c r="J94" s="139"/>
      <c r="K94" s="139"/>
      <c r="L94" s="139"/>
      <c r="M94" s="139"/>
      <c r="N94" s="139"/>
      <c r="O94" s="67" t="str" cm="1">
        <f t="array" aca="1" ref="O94" ca="1">IFERROR(IF(VLOOKUP(D94,Verfahren!$A$1:$E$15,5,FALSE)&lt;&gt;"",HYPERLINK(VLOOKUP(D94,Verfahren!$A$1:$E$15,5,FALSE),VLOOKUP(D94,Verfahren!$A$1:$E$15,4,FALSE)),IF(INDEX('Wirtschaftliche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c r="P94" s="67" t="str" cm="1">
        <f t="array" ref="P94">IFERROR(INDEX($B$1:$B$1003,_xlfn.AGGREGATE(15,6,ROW(#REF!)/(FIND("Ja",#REF!,1)&gt;0),ROW()-5)),"")</f>
        <v/>
      </c>
      <c r="Q94" s="67"/>
    </row>
    <row r="95" spans="2:17"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IF(B95&lt;&gt;"",COUNTIF($B$5:$B95,B95),"")</f>
        <v/>
      </c>
      <c r="F95" s="139"/>
      <c r="G95" s="139"/>
      <c r="H95" s="139"/>
      <c r="I95" s="139"/>
      <c r="J95" s="139"/>
      <c r="K95" s="139"/>
      <c r="L95" s="139"/>
      <c r="M95" s="139"/>
      <c r="N95" s="139"/>
      <c r="O95" s="67" t="str" cm="1">
        <f t="array" aca="1" ref="O95" ca="1">IFERROR(IF(VLOOKUP(D95,Verfahren!$A$1:$E$15,5,FALSE)&lt;&gt;"",HYPERLINK(VLOOKUP(D95,Verfahren!$A$1:$E$15,5,FALSE),VLOOKUP(D95,Verfahren!$A$1:$E$15,4,FALSE)),IF(INDEX('Wirtschaftliche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c r="P95" s="67" t="str" cm="1">
        <f t="array" ref="P95">IFERROR(INDEX($B$1:$B$1003,_xlfn.AGGREGATE(15,6,ROW(#REF!)/(FIND("Ja",#REF!,1)&gt;0),ROW()-5)),"")</f>
        <v/>
      </c>
      <c r="Q95" s="67"/>
    </row>
    <row r="96" spans="2:17"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IF(B96&lt;&gt;"",COUNTIF($B$5:$B96,B96),"")</f>
        <v/>
      </c>
      <c r="F96" s="139"/>
      <c r="G96" s="139"/>
      <c r="H96" s="139"/>
      <c r="I96" s="139"/>
      <c r="J96" s="139"/>
      <c r="K96" s="139"/>
      <c r="L96" s="139"/>
      <c r="M96" s="139"/>
      <c r="N96" s="139"/>
      <c r="O96" s="67" t="str" cm="1">
        <f t="array" aca="1" ref="O96" ca="1">IFERROR(IF(VLOOKUP(D96,Verfahren!$A$1:$E$15,5,FALSE)&lt;&gt;"",HYPERLINK(VLOOKUP(D96,Verfahren!$A$1:$E$15,5,FALSE),VLOOKUP(D96,Verfahren!$A$1:$E$15,4,FALSE)),IF(INDEX('Wirtschaftliche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c r="P96" s="67" t="str" cm="1">
        <f t="array" ref="P96">IFERROR(INDEX($B$1:$B$1003,_xlfn.AGGREGATE(15,6,ROW(#REF!)/(FIND("Ja",#REF!,1)&gt;0),ROW()-5)),"")</f>
        <v/>
      </c>
      <c r="Q96" s="67"/>
    </row>
    <row r="97" spans="2:17"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IF(B97&lt;&gt;"",COUNTIF($B$5:$B97,B97),"")</f>
        <v/>
      </c>
      <c r="F97" s="139"/>
      <c r="G97" s="139"/>
      <c r="H97" s="139"/>
      <c r="I97" s="139"/>
      <c r="J97" s="139"/>
      <c r="K97" s="139"/>
      <c r="L97" s="139"/>
      <c r="M97" s="139"/>
      <c r="N97" s="139"/>
      <c r="O97" s="67" t="str" cm="1">
        <f t="array" aca="1" ref="O97" ca="1">IFERROR(IF(VLOOKUP(D97,Verfahren!$A$1:$E$15,5,FALSE)&lt;&gt;"",HYPERLINK(VLOOKUP(D97,Verfahren!$A$1:$E$15,5,FALSE),VLOOKUP(D97,Verfahren!$A$1:$E$15,4,FALSE)),IF(INDEX('Wirtschaftliche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c r="P97" s="67" t="str" cm="1">
        <f t="array" ref="P97">IFERROR(INDEX($B$1:$B$1003,_xlfn.AGGREGATE(15,6,ROW(#REF!)/(FIND("Ja",#REF!,1)&gt;0),ROW()-5)),"")</f>
        <v/>
      </c>
      <c r="Q97" s="67"/>
    </row>
    <row r="98" spans="2:17"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IF(B98&lt;&gt;"",COUNTIF($B$5:$B98,B98),"")</f>
        <v/>
      </c>
      <c r="F98" s="139"/>
      <c r="G98" s="139"/>
      <c r="H98" s="139"/>
      <c r="I98" s="139"/>
      <c r="J98" s="139"/>
      <c r="K98" s="139"/>
      <c r="L98" s="139"/>
      <c r="M98" s="139"/>
      <c r="N98" s="139"/>
      <c r="O98" s="67" t="str" cm="1">
        <f t="array" aca="1" ref="O98" ca="1">IFERROR(IF(VLOOKUP(D98,Verfahren!$A$1:$E$15,5,FALSE)&lt;&gt;"",HYPERLINK(VLOOKUP(D98,Verfahren!$A$1:$E$15,5,FALSE),VLOOKUP(D98,Verfahren!$A$1:$E$15,4,FALSE)),IF(INDEX('Wirtschaftliche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c r="P98" s="67" t="str" cm="1">
        <f t="array" ref="P98">IFERROR(INDEX($B$1:$B$1003,_xlfn.AGGREGATE(15,6,ROW(#REF!)/(FIND("Ja",#REF!,1)&gt;0),ROW()-5)),"")</f>
        <v/>
      </c>
      <c r="Q98" s="67"/>
    </row>
    <row r="99" spans="2:17"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IF(B99&lt;&gt;"",COUNTIF($B$5:$B99,B99),"")</f>
        <v/>
      </c>
      <c r="F99" s="139"/>
      <c r="G99" s="139"/>
      <c r="H99" s="139"/>
      <c r="I99" s="139"/>
      <c r="J99" s="139"/>
      <c r="K99" s="139"/>
      <c r="L99" s="139"/>
      <c r="M99" s="139"/>
      <c r="N99" s="139"/>
      <c r="O99" s="67" t="str" cm="1">
        <f t="array" aca="1" ref="O99" ca="1">IFERROR(IF(VLOOKUP(D99,Verfahren!$A$1:$E$15,5,FALSE)&lt;&gt;"",HYPERLINK(VLOOKUP(D99,Verfahren!$A$1:$E$15,5,FALSE),VLOOKUP(D99,Verfahren!$A$1:$E$15,4,FALSE)),IF(INDEX('Wirtschaftliche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c r="P99" s="67" t="str" cm="1">
        <f t="array" ref="P99">IFERROR(INDEX($B$1:$B$1003,_xlfn.AGGREGATE(15,6,ROW(#REF!)/(FIND("Ja",#REF!,1)&gt;0),ROW()-5)),"")</f>
        <v/>
      </c>
      <c r="Q99" s="67"/>
    </row>
    <row r="100" spans="2:17"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IF(B100&lt;&gt;"",COUNTIF($B$5:$B100,B100),"")</f>
        <v/>
      </c>
      <c r="F100" s="139"/>
      <c r="G100" s="139"/>
      <c r="H100" s="139"/>
      <c r="I100" s="139"/>
      <c r="J100" s="139"/>
      <c r="K100" s="139"/>
      <c r="L100" s="139"/>
      <c r="M100" s="139"/>
      <c r="N100" s="139"/>
      <c r="O100" s="67" t="str" cm="1">
        <f t="array" aca="1" ref="O100" ca="1">IFERROR(IF(VLOOKUP(D100,Verfahren!$A$1:$E$15,5,FALSE)&lt;&gt;"",HYPERLINK(VLOOKUP(D100,Verfahren!$A$1:$E$15,5,FALSE),VLOOKUP(D100,Verfahren!$A$1:$E$15,4,FALSE)),IF(INDEX('Wirtschaftliche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c r="P100" s="67" t="str" cm="1">
        <f t="array" ref="P100">IFERROR(INDEX($B$1:$B$1003,_xlfn.AGGREGATE(15,6,ROW(#REF!)/(FIND("Ja",#REF!,1)&gt;0),ROW()-5)),"")</f>
        <v/>
      </c>
      <c r="Q100" s="67"/>
    </row>
    <row r="101" spans="2:17"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IF(B101&lt;&gt;"",COUNTIF($B$5:$B101,B101),"")</f>
        <v/>
      </c>
      <c r="F101" s="139"/>
      <c r="G101" s="139"/>
      <c r="H101" s="139"/>
      <c r="I101" s="139"/>
      <c r="J101" s="139"/>
      <c r="K101" s="139"/>
      <c r="L101" s="139"/>
      <c r="M101" s="139"/>
      <c r="N101" s="139"/>
      <c r="O101" s="67" t="str" cm="1">
        <f t="array" aca="1" ref="O101" ca="1">IFERROR(IF(VLOOKUP(D101,Verfahren!$A$1:$E$15,5,FALSE)&lt;&gt;"",HYPERLINK(VLOOKUP(D101,Verfahren!$A$1:$E$15,5,FALSE),VLOOKUP(D101,Verfahren!$A$1:$E$15,4,FALSE)),IF(INDEX('Wirtschaftliche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c r="P101" s="67" t="str" cm="1">
        <f t="array" ref="P101">IFERROR(INDEX($B$1:$B$1003,_xlfn.AGGREGATE(15,6,ROW(#REF!)/(FIND("Ja",#REF!,1)&gt;0),ROW()-5)),"")</f>
        <v/>
      </c>
      <c r="Q101" s="67"/>
    </row>
    <row r="102" spans="2:17"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IF(B102&lt;&gt;"",COUNTIF($B$5:$B102,B102),"")</f>
        <v/>
      </c>
      <c r="F102" s="139"/>
      <c r="G102" s="139"/>
      <c r="H102" s="139"/>
      <c r="I102" s="139"/>
      <c r="J102" s="139"/>
      <c r="K102" s="139"/>
      <c r="L102" s="139"/>
      <c r="M102" s="139"/>
      <c r="N102" s="139"/>
      <c r="O102" s="67" t="str" cm="1">
        <f t="array" aca="1" ref="O102" ca="1">IFERROR(IF(VLOOKUP(D102,Verfahren!$A$1:$E$15,5,FALSE)&lt;&gt;"",HYPERLINK(VLOOKUP(D102,Verfahren!$A$1:$E$15,5,FALSE),VLOOKUP(D102,Verfahren!$A$1:$E$15,4,FALSE)),IF(INDEX('Wirtschaftliche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c r="P102" s="67" t="str" cm="1">
        <f t="array" ref="P102">IFERROR(INDEX($B$1:$B$1003,_xlfn.AGGREGATE(15,6,ROW(#REF!)/(FIND("Ja",#REF!,1)&gt;0),ROW()-5)),"")</f>
        <v/>
      </c>
      <c r="Q102" s="67"/>
    </row>
    <row r="103" spans="2:17"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IF(B103&lt;&gt;"",COUNTIF($B$5:$B103,B103),"")</f>
        <v/>
      </c>
      <c r="F103" s="139"/>
      <c r="G103" s="139"/>
      <c r="H103" s="139"/>
      <c r="I103" s="139"/>
      <c r="J103" s="139"/>
      <c r="K103" s="139"/>
      <c r="L103" s="139"/>
      <c r="M103" s="139"/>
      <c r="N103" s="139"/>
      <c r="O103" s="67" t="str" cm="1">
        <f t="array" aca="1" ref="O103" ca="1">IFERROR(IF(VLOOKUP(D103,Verfahren!$A$1:$E$15,5,FALSE)&lt;&gt;"",HYPERLINK(VLOOKUP(D103,Verfahren!$A$1:$E$15,5,FALSE),VLOOKUP(D103,Verfahren!$A$1:$E$15,4,FALSE)),IF(INDEX('Wirtschaftliche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c r="P103" s="67" t="str" cm="1">
        <f t="array" ref="P103">IFERROR(INDEX($B$1:$B$1003,_xlfn.AGGREGATE(15,6,ROW(#REF!)/(FIND("Ja",#REF!,1)&gt;0),ROW()-5)),"")</f>
        <v/>
      </c>
      <c r="Q103" s="67"/>
    </row>
    <row r="104" spans="2:17"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IF(B104&lt;&gt;"",COUNTIF($B$5:$B104,B104),"")</f>
        <v/>
      </c>
      <c r="F104" s="139"/>
      <c r="G104" s="139"/>
      <c r="H104" s="139"/>
      <c r="I104" s="139"/>
      <c r="J104" s="139"/>
      <c r="K104" s="139"/>
      <c r="L104" s="139"/>
      <c r="M104" s="139"/>
      <c r="N104" s="139"/>
      <c r="O104" s="67" t="str" cm="1">
        <f t="array" aca="1" ref="O104" ca="1">IFERROR(IF(VLOOKUP(D104,Verfahren!$A$1:$E$15,5,FALSE)&lt;&gt;"",HYPERLINK(VLOOKUP(D104,Verfahren!$A$1:$E$15,5,FALSE),VLOOKUP(D104,Verfahren!$A$1:$E$15,4,FALSE)),IF(INDEX('Wirtschaftliche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c r="P104" s="67" t="str" cm="1">
        <f t="array" ref="P104">IFERROR(INDEX($B$1:$B$1003,_xlfn.AGGREGATE(15,6,ROW(#REF!)/(FIND("Ja",#REF!,1)&gt;0),ROW()-5)),"")</f>
        <v/>
      </c>
      <c r="Q104" s="67"/>
    </row>
    <row r="105" spans="2:17"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IF(B105&lt;&gt;"",COUNTIF($B$5:$B105,B105),"")</f>
        <v/>
      </c>
      <c r="F105" s="139"/>
      <c r="G105" s="139"/>
      <c r="H105" s="139"/>
      <c r="I105" s="139"/>
      <c r="J105" s="139"/>
      <c r="K105" s="139"/>
      <c r="L105" s="139"/>
      <c r="M105" s="139"/>
      <c r="N105" s="139"/>
      <c r="O105" s="67" t="str" cm="1">
        <f t="array" aca="1" ref="O105" ca="1">IFERROR(IF(VLOOKUP(D105,Verfahren!$A$1:$E$15,5,FALSE)&lt;&gt;"",HYPERLINK(VLOOKUP(D105,Verfahren!$A$1:$E$15,5,FALSE),VLOOKUP(D105,Verfahren!$A$1:$E$15,4,FALSE)),IF(INDEX('Wirtschaftliche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c r="P105" s="67" t="str" cm="1">
        <f t="array" ref="P105">IFERROR(INDEX($B$1:$B$1003,_xlfn.AGGREGATE(15,6,ROW(#REF!)/(FIND("Ja",#REF!,1)&gt;0),ROW()-5)),"")</f>
        <v/>
      </c>
      <c r="Q105" s="67"/>
    </row>
    <row r="106" spans="2:17"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IF(B106&lt;&gt;"",COUNTIF($B$5:$B106,B106),"")</f>
        <v/>
      </c>
      <c r="F106" s="139"/>
      <c r="G106" s="139"/>
      <c r="H106" s="139"/>
      <c r="I106" s="139"/>
      <c r="J106" s="139"/>
      <c r="K106" s="139"/>
      <c r="L106" s="139"/>
      <c r="M106" s="139"/>
      <c r="N106" s="139"/>
      <c r="O106" s="67" t="str" cm="1">
        <f t="array" aca="1" ref="O106" ca="1">IFERROR(IF(VLOOKUP(D106,Verfahren!$A$1:$E$15,5,FALSE)&lt;&gt;"",HYPERLINK(VLOOKUP(D106,Verfahren!$A$1:$E$15,5,FALSE),VLOOKUP(D106,Verfahren!$A$1:$E$15,4,FALSE)),IF(INDEX('Wirtschaftliche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c r="P106" s="67" t="str" cm="1">
        <f t="array" ref="P106">IFERROR(INDEX($B$1:$B$1003,_xlfn.AGGREGATE(15,6,ROW(#REF!)/(FIND("Ja",#REF!,1)&gt;0),ROW()-5)),"")</f>
        <v/>
      </c>
      <c r="Q106" s="67"/>
    </row>
    <row r="107" spans="2:17"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IF(B107&lt;&gt;"",COUNTIF($B$5:$B107,B107),"")</f>
        <v/>
      </c>
      <c r="F107" s="139"/>
      <c r="G107" s="139"/>
      <c r="H107" s="139"/>
      <c r="I107" s="139"/>
      <c r="J107" s="139"/>
      <c r="K107" s="139"/>
      <c r="L107" s="139"/>
      <c r="M107" s="139"/>
      <c r="N107" s="139"/>
      <c r="O107" s="67" t="str" cm="1">
        <f t="array" aca="1" ref="O107" ca="1">IFERROR(IF(VLOOKUP(D107,Verfahren!$A$1:$E$15,5,FALSE)&lt;&gt;"",HYPERLINK(VLOOKUP(D107,Verfahren!$A$1:$E$15,5,FALSE),VLOOKUP(D107,Verfahren!$A$1:$E$15,4,FALSE)),IF(INDEX('Wirtschaftliche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c r="P107" s="67" t="str" cm="1">
        <f t="array" ref="P107">IFERROR(INDEX($B$1:$B$1003,_xlfn.AGGREGATE(15,6,ROW(#REF!)/(FIND("Ja",#REF!,1)&gt;0),ROW()-5)),"")</f>
        <v/>
      </c>
      <c r="Q107" s="67"/>
    </row>
    <row r="108" spans="2:17"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IF(B108&lt;&gt;"",COUNTIF($B$5:$B108,B108),"")</f>
        <v/>
      </c>
      <c r="F108" s="139"/>
      <c r="G108" s="139"/>
      <c r="H108" s="139"/>
      <c r="I108" s="139"/>
      <c r="J108" s="139"/>
      <c r="K108" s="139"/>
      <c r="L108" s="139"/>
      <c r="M108" s="139"/>
      <c r="N108" s="139"/>
      <c r="O108" s="67" t="str" cm="1">
        <f t="array" aca="1" ref="O108" ca="1">IFERROR(IF(VLOOKUP(D108,Verfahren!$A$1:$E$15,5,FALSE)&lt;&gt;"",HYPERLINK(VLOOKUP(D108,Verfahren!$A$1:$E$15,5,FALSE),VLOOKUP(D108,Verfahren!$A$1:$E$15,4,FALSE)),IF(INDEX('Wirtschaftliche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c r="P108" s="67" t="str" cm="1">
        <f t="array" ref="P108">IFERROR(INDEX($B$1:$B$1003,_xlfn.AGGREGATE(15,6,ROW(#REF!)/(FIND("Ja",#REF!,1)&gt;0),ROW()-5)),"")</f>
        <v/>
      </c>
      <c r="Q108" s="67"/>
    </row>
    <row r="109" spans="2:17"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IF(B109&lt;&gt;"",COUNTIF($B$5:$B109,B109),"")</f>
        <v/>
      </c>
      <c r="F109" s="139"/>
      <c r="G109" s="139"/>
      <c r="H109" s="139"/>
      <c r="I109" s="139"/>
      <c r="J109" s="139"/>
      <c r="K109" s="139"/>
      <c r="L109" s="139"/>
      <c r="M109" s="139"/>
      <c r="N109" s="139"/>
      <c r="O109" s="67" t="str" cm="1">
        <f t="array" aca="1" ref="O109" ca="1">IFERROR(IF(VLOOKUP(D109,Verfahren!$A$1:$E$15,5,FALSE)&lt;&gt;"",HYPERLINK(VLOOKUP(D109,Verfahren!$A$1:$E$15,5,FALSE),VLOOKUP(D109,Verfahren!$A$1:$E$15,4,FALSE)),IF(INDEX('Wirtschaftliche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c r="P109" s="67" t="str" cm="1">
        <f t="array" ref="P109">IFERROR(INDEX($B$1:$B$1003,_xlfn.AGGREGATE(15,6,ROW(#REF!)/(FIND("Ja",#REF!,1)&gt;0),ROW()-5)),"")</f>
        <v/>
      </c>
      <c r="Q109" s="67"/>
    </row>
    <row r="110" spans="2:17"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IF(B110&lt;&gt;"",COUNTIF($B$5:$B110,B110),"")</f>
        <v/>
      </c>
      <c r="F110" s="139"/>
      <c r="G110" s="139"/>
      <c r="H110" s="139"/>
      <c r="I110" s="139"/>
      <c r="J110" s="139"/>
      <c r="K110" s="139"/>
      <c r="L110" s="139"/>
      <c r="M110" s="139"/>
      <c r="N110" s="139"/>
      <c r="O110" s="67" t="str" cm="1">
        <f t="array" aca="1" ref="O110" ca="1">IFERROR(IF(VLOOKUP(D110,Verfahren!$A$1:$E$15,5,FALSE)&lt;&gt;"",HYPERLINK(VLOOKUP(D110,Verfahren!$A$1:$E$15,5,FALSE),VLOOKUP(D110,Verfahren!$A$1:$E$15,4,FALSE)),IF(INDEX('Wirtschaftliche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c r="P110" s="67" t="str" cm="1">
        <f t="array" ref="P110">IFERROR(INDEX($B$1:$B$1003,_xlfn.AGGREGATE(15,6,ROW(#REF!)/(FIND("Ja",#REF!,1)&gt;0),ROW()-5)),"")</f>
        <v/>
      </c>
      <c r="Q110" s="67"/>
    </row>
    <row r="111" spans="2:17"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IF(B111&lt;&gt;"",COUNTIF($B$5:$B111,B111),"")</f>
        <v/>
      </c>
      <c r="F111" s="139"/>
      <c r="G111" s="139"/>
      <c r="H111" s="139"/>
      <c r="I111" s="139"/>
      <c r="J111" s="139"/>
      <c r="K111" s="139"/>
      <c r="L111" s="139"/>
      <c r="M111" s="139"/>
      <c r="N111" s="139"/>
      <c r="O111" s="67" t="str" cm="1">
        <f t="array" aca="1" ref="O111" ca="1">IFERROR(IF(VLOOKUP(D111,Verfahren!$A$1:$E$15,5,FALSE)&lt;&gt;"",HYPERLINK(VLOOKUP(D111,Verfahren!$A$1:$E$15,5,FALSE),VLOOKUP(D111,Verfahren!$A$1:$E$15,4,FALSE)),IF(INDEX('Wirtschaftliche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c r="P111" s="67" t="str" cm="1">
        <f t="array" ref="P111">IFERROR(INDEX($B$1:$B$1003,_xlfn.AGGREGATE(15,6,ROW(#REF!)/(FIND("Ja",#REF!,1)&gt;0),ROW()-5)),"")</f>
        <v/>
      </c>
      <c r="Q111" s="67"/>
    </row>
    <row r="112" spans="2:17"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IF(B112&lt;&gt;"",COUNTIF($B$5:$B112,B112),"")</f>
        <v/>
      </c>
      <c r="F112" s="139"/>
      <c r="G112" s="139"/>
      <c r="H112" s="139"/>
      <c r="I112" s="139"/>
      <c r="J112" s="139"/>
      <c r="K112" s="139"/>
      <c r="L112" s="139"/>
      <c r="M112" s="139"/>
      <c r="N112" s="139"/>
      <c r="O112" s="67" t="str" cm="1">
        <f t="array" aca="1" ref="O112" ca="1">IFERROR(IF(VLOOKUP(D112,Verfahren!$A$1:$E$15,5,FALSE)&lt;&gt;"",HYPERLINK(VLOOKUP(D112,Verfahren!$A$1:$E$15,5,FALSE),VLOOKUP(D112,Verfahren!$A$1:$E$15,4,FALSE)),IF(INDEX('Wirtschaftliche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c r="P112" s="67" t="str" cm="1">
        <f t="array" ref="P112">IFERROR(INDEX($B$1:$B$1003,_xlfn.AGGREGATE(15,6,ROW(#REF!)/(FIND("Ja",#REF!,1)&gt;0),ROW()-5)),"")</f>
        <v/>
      </c>
      <c r="Q112" s="67"/>
    </row>
    <row r="113" spans="2:17"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IF(B113&lt;&gt;"",COUNTIF($B$5:$B113,B113),"")</f>
        <v/>
      </c>
      <c r="F113" s="139"/>
      <c r="G113" s="139"/>
      <c r="H113" s="139"/>
      <c r="I113" s="139"/>
      <c r="J113" s="139"/>
      <c r="K113" s="139"/>
      <c r="L113" s="139"/>
      <c r="M113" s="139"/>
      <c r="N113" s="139"/>
      <c r="O113" s="67" t="str" cm="1">
        <f t="array" aca="1" ref="O113" ca="1">IFERROR(IF(VLOOKUP(D113,Verfahren!$A$1:$E$15,5,FALSE)&lt;&gt;"",HYPERLINK(VLOOKUP(D113,Verfahren!$A$1:$E$15,5,FALSE),VLOOKUP(D113,Verfahren!$A$1:$E$15,4,FALSE)),IF(INDEX('Wirtschaftliche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c r="P113" s="67" t="str" cm="1">
        <f t="array" ref="P113">IFERROR(INDEX($B$1:$B$1003,_xlfn.AGGREGATE(15,6,ROW(#REF!)/(FIND("Ja",#REF!,1)&gt;0),ROW()-5)),"")</f>
        <v/>
      </c>
      <c r="Q113" s="67"/>
    </row>
    <row r="114" spans="2:17"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IF(B114&lt;&gt;"",COUNTIF($B$5:$B114,B114),"")</f>
        <v/>
      </c>
      <c r="F114" s="139"/>
      <c r="G114" s="139"/>
      <c r="H114" s="139"/>
      <c r="I114" s="139"/>
      <c r="J114" s="139"/>
      <c r="K114" s="139"/>
      <c r="L114" s="139"/>
      <c r="M114" s="139"/>
      <c r="N114" s="139"/>
      <c r="O114" s="67" t="str" cm="1">
        <f t="array" aca="1" ref="O114" ca="1">IFERROR(IF(VLOOKUP(D114,Verfahren!$A$1:$E$15,5,FALSE)&lt;&gt;"",HYPERLINK(VLOOKUP(D114,Verfahren!$A$1:$E$15,5,FALSE),VLOOKUP(D114,Verfahren!$A$1:$E$15,4,FALSE)),IF(INDEX('Wirtschaftliche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c r="P114" s="67" t="str" cm="1">
        <f t="array" ref="P114">IFERROR(INDEX($B$1:$B$1003,_xlfn.AGGREGATE(15,6,ROW(#REF!)/(FIND("Ja",#REF!,1)&gt;0),ROW()-5)),"")</f>
        <v/>
      </c>
      <c r="Q114" s="67"/>
    </row>
    <row r="115" spans="2:17"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IF(B115&lt;&gt;"",COUNTIF($B$5:$B115,B115),"")</f>
        <v/>
      </c>
      <c r="F115" s="139"/>
      <c r="G115" s="139"/>
      <c r="H115" s="139"/>
      <c r="I115" s="139"/>
      <c r="J115" s="139"/>
      <c r="K115" s="139"/>
      <c r="L115" s="139"/>
      <c r="M115" s="139"/>
      <c r="N115" s="139"/>
      <c r="O115" s="67" t="str" cm="1">
        <f t="array" aca="1" ref="O115" ca="1">IFERROR(IF(VLOOKUP(D115,Verfahren!$A$1:$E$15,5,FALSE)&lt;&gt;"",HYPERLINK(VLOOKUP(D115,Verfahren!$A$1:$E$15,5,FALSE),VLOOKUP(D115,Verfahren!$A$1:$E$15,4,FALSE)),IF(INDEX('Wirtschaftliche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c r="P115" s="67" t="str" cm="1">
        <f t="array" ref="P115">IFERROR(INDEX($B$1:$B$1003,_xlfn.AGGREGATE(15,6,ROW(#REF!)/(FIND("Ja",#REF!,1)&gt;0),ROW()-5)),"")</f>
        <v/>
      </c>
      <c r="Q115" s="67"/>
    </row>
    <row r="116" spans="2:17"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IF(B116&lt;&gt;"",COUNTIF($B$5:$B116,B116),"")</f>
        <v/>
      </c>
      <c r="F116" s="139"/>
      <c r="G116" s="139"/>
      <c r="H116" s="139"/>
      <c r="I116" s="139"/>
      <c r="J116" s="139"/>
      <c r="K116" s="139"/>
      <c r="L116" s="139"/>
      <c r="M116" s="139"/>
      <c r="N116" s="139"/>
      <c r="O116" s="67" t="str" cm="1">
        <f t="array" aca="1" ref="O116" ca="1">IFERROR(IF(VLOOKUP(D116,Verfahren!$A$1:$E$15,5,FALSE)&lt;&gt;"",HYPERLINK(VLOOKUP(D116,Verfahren!$A$1:$E$15,5,FALSE),VLOOKUP(D116,Verfahren!$A$1:$E$15,4,FALSE)),IF(INDEX('Wirtschaftliche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c r="P116" s="67" t="str" cm="1">
        <f t="array" ref="P116">IFERROR(INDEX($B$1:$B$1003,_xlfn.AGGREGATE(15,6,ROW(#REF!)/(FIND("Ja",#REF!,1)&gt;0),ROW()-5)),"")</f>
        <v/>
      </c>
      <c r="Q116" s="67"/>
    </row>
    <row r="117" spans="2:17"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IF(B117&lt;&gt;"",COUNTIF($B$5:$B117,B117),"")</f>
        <v/>
      </c>
      <c r="F117" s="139"/>
      <c r="G117" s="139"/>
      <c r="H117" s="139"/>
      <c r="I117" s="139"/>
      <c r="J117" s="139"/>
      <c r="K117" s="139"/>
      <c r="L117" s="139"/>
      <c r="M117" s="139"/>
      <c r="N117" s="139"/>
      <c r="O117" s="67" t="str" cm="1">
        <f t="array" aca="1" ref="O117" ca="1">IFERROR(IF(VLOOKUP(D117,Verfahren!$A$1:$E$15,5,FALSE)&lt;&gt;"",HYPERLINK(VLOOKUP(D117,Verfahren!$A$1:$E$15,5,FALSE),VLOOKUP(D117,Verfahren!$A$1:$E$15,4,FALSE)),IF(INDEX('Wirtschaftliche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c r="P117" s="67" t="str" cm="1">
        <f t="array" ref="P117">IFERROR(INDEX($B$1:$B$1003,_xlfn.AGGREGATE(15,6,ROW(#REF!)/(FIND("Ja",#REF!,1)&gt;0),ROW()-5)),"")</f>
        <v/>
      </c>
      <c r="Q117" s="67"/>
    </row>
    <row r="118" spans="2:17"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IF(B118&lt;&gt;"",COUNTIF($B$5:$B118,B118),"")</f>
        <v/>
      </c>
      <c r="F118" s="139"/>
      <c r="G118" s="139"/>
      <c r="H118" s="139"/>
      <c r="I118" s="139"/>
      <c r="J118" s="139"/>
      <c r="K118" s="139"/>
      <c r="L118" s="139"/>
      <c r="M118" s="139"/>
      <c r="N118" s="139"/>
      <c r="O118" s="67" t="str" cm="1">
        <f t="array" aca="1" ref="O118" ca="1">IFERROR(IF(VLOOKUP(D118,Verfahren!$A$1:$E$15,5,FALSE)&lt;&gt;"",HYPERLINK(VLOOKUP(D118,Verfahren!$A$1:$E$15,5,FALSE),VLOOKUP(D118,Verfahren!$A$1:$E$15,4,FALSE)),IF(INDEX('Wirtschaftliche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c r="P118" s="67" t="str" cm="1">
        <f t="array" ref="P118">IFERROR(INDEX($B$1:$B$1003,_xlfn.AGGREGATE(15,6,ROW(#REF!)/(FIND("Ja",#REF!,1)&gt;0),ROW()-5)),"")</f>
        <v/>
      </c>
      <c r="Q118" s="67"/>
    </row>
    <row r="119" spans="2:17"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IF(B119&lt;&gt;"",COUNTIF($B$5:$B119,B119),"")</f>
        <v/>
      </c>
      <c r="F119" s="139"/>
      <c r="G119" s="139"/>
      <c r="H119" s="139"/>
      <c r="I119" s="139"/>
      <c r="J119" s="139"/>
      <c r="K119" s="139"/>
      <c r="L119" s="139"/>
      <c r="M119" s="139"/>
      <c r="N119" s="139"/>
      <c r="O119" s="67" t="str" cm="1">
        <f t="array" aca="1" ref="O119" ca="1">IFERROR(IF(VLOOKUP(D119,Verfahren!$A$1:$E$15,5,FALSE)&lt;&gt;"",HYPERLINK(VLOOKUP(D119,Verfahren!$A$1:$E$15,5,FALSE),VLOOKUP(D119,Verfahren!$A$1:$E$15,4,FALSE)),IF(INDEX('Wirtschaftliche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c r="P119" s="67" t="str" cm="1">
        <f t="array" ref="P119">IFERROR(INDEX($B$1:$B$1003,_xlfn.AGGREGATE(15,6,ROW(#REF!)/(FIND("Ja",#REF!,1)&gt;0),ROW()-5)),"")</f>
        <v/>
      </c>
      <c r="Q119" s="67"/>
    </row>
    <row r="120" spans="2:17"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IF(B120&lt;&gt;"",COUNTIF($B$5:$B120,B120),"")</f>
        <v/>
      </c>
      <c r="F120" s="139"/>
      <c r="G120" s="139"/>
      <c r="H120" s="139"/>
      <c r="I120" s="139"/>
      <c r="J120" s="139"/>
      <c r="K120" s="139"/>
      <c r="L120" s="139"/>
      <c r="M120" s="139"/>
      <c r="N120" s="139"/>
      <c r="O120" s="67" t="str" cm="1">
        <f t="array" aca="1" ref="O120" ca="1">IFERROR(IF(VLOOKUP(D120,Verfahren!$A$1:$E$15,5,FALSE)&lt;&gt;"",HYPERLINK(VLOOKUP(D120,Verfahren!$A$1:$E$15,5,FALSE),VLOOKUP(D120,Verfahren!$A$1:$E$15,4,FALSE)),IF(INDEX('Wirtschaftliche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c r="P120" s="67" t="str" cm="1">
        <f t="array" ref="P120">IFERROR(INDEX($B$1:$B$1003,_xlfn.AGGREGATE(15,6,ROW(#REF!)/(FIND("Ja",#REF!,1)&gt;0),ROW()-5)),"")</f>
        <v/>
      </c>
      <c r="Q120" s="67"/>
    </row>
    <row r="121" spans="2:17"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IF(B121&lt;&gt;"",COUNTIF($B$5:$B121,B121),"")</f>
        <v/>
      </c>
      <c r="F121" s="139"/>
      <c r="G121" s="139"/>
      <c r="H121" s="139"/>
      <c r="I121" s="139"/>
      <c r="J121" s="139"/>
      <c r="K121" s="139"/>
      <c r="L121" s="139"/>
      <c r="M121" s="139"/>
      <c r="N121" s="139"/>
      <c r="O121" s="67" t="str" cm="1">
        <f t="array" aca="1" ref="O121" ca="1">IFERROR(IF(VLOOKUP(D121,Verfahren!$A$1:$E$15,5,FALSE)&lt;&gt;"",HYPERLINK(VLOOKUP(D121,Verfahren!$A$1:$E$15,5,FALSE),VLOOKUP(D121,Verfahren!$A$1:$E$15,4,FALSE)),IF(INDEX('Wirtschaftliche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c r="P121" s="67" t="str" cm="1">
        <f t="array" ref="P121">IFERROR(INDEX($B$1:$B$1003,_xlfn.AGGREGATE(15,6,ROW(#REF!)/(FIND("Ja",#REF!,1)&gt;0),ROW()-5)),"")</f>
        <v/>
      </c>
      <c r="Q121" s="67"/>
    </row>
    <row r="122" spans="2:17"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IF(B122&lt;&gt;"",COUNTIF($B$5:$B122,B122),"")</f>
        <v/>
      </c>
      <c r="F122" s="139"/>
      <c r="G122" s="139"/>
      <c r="H122" s="139"/>
      <c r="I122" s="139"/>
      <c r="J122" s="139"/>
      <c r="K122" s="139"/>
      <c r="L122" s="139"/>
      <c r="M122" s="139"/>
      <c r="N122" s="139"/>
      <c r="O122" s="67" t="str" cm="1">
        <f t="array" aca="1" ref="O122" ca="1">IFERROR(IF(VLOOKUP(D122,Verfahren!$A$1:$E$15,5,FALSE)&lt;&gt;"",HYPERLINK(VLOOKUP(D122,Verfahren!$A$1:$E$15,5,FALSE),VLOOKUP(D122,Verfahren!$A$1:$E$15,4,FALSE)),IF(INDEX('Wirtschaftliche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c r="P122" s="67" t="str" cm="1">
        <f t="array" ref="P122">IFERROR(INDEX($B$1:$B$1003,_xlfn.AGGREGATE(15,6,ROW(#REF!)/(FIND("Ja",#REF!,1)&gt;0),ROW()-5)),"")</f>
        <v/>
      </c>
      <c r="Q122" s="67"/>
    </row>
    <row r="123" spans="2:17"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IF(B123&lt;&gt;"",COUNTIF($B$5:$B123,B123),"")</f>
        <v/>
      </c>
      <c r="F123" s="139"/>
      <c r="G123" s="139"/>
      <c r="H123" s="139"/>
      <c r="I123" s="139"/>
      <c r="J123" s="139"/>
      <c r="K123" s="139"/>
      <c r="L123" s="139"/>
      <c r="M123" s="139"/>
      <c r="N123" s="139"/>
      <c r="O123" s="67" t="str" cm="1">
        <f t="array" aca="1" ref="O123" ca="1">IFERROR(IF(VLOOKUP(D123,Verfahren!$A$1:$E$15,5,FALSE)&lt;&gt;"",HYPERLINK(VLOOKUP(D123,Verfahren!$A$1:$E$15,5,FALSE),VLOOKUP(D123,Verfahren!$A$1:$E$15,4,FALSE)),IF(INDEX('Wirtschaftliche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c r="P123" s="67" t="str" cm="1">
        <f t="array" ref="P123">IFERROR(INDEX($B$1:$B$1003,_xlfn.AGGREGATE(15,6,ROW(#REF!)/(FIND("Ja",#REF!,1)&gt;0),ROW()-5)),"")</f>
        <v/>
      </c>
      <c r="Q123" s="67"/>
    </row>
    <row r="124" spans="2:17"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IF(B124&lt;&gt;"",COUNTIF($B$5:$B124,B124),"")</f>
        <v/>
      </c>
      <c r="F124" s="139"/>
      <c r="G124" s="139"/>
      <c r="H124" s="139"/>
      <c r="I124" s="139"/>
      <c r="J124" s="139"/>
      <c r="K124" s="139"/>
      <c r="L124" s="139"/>
      <c r="M124" s="139"/>
      <c r="N124" s="139"/>
      <c r="O124" s="67" t="str" cm="1">
        <f t="array" aca="1" ref="O124" ca="1">IFERROR(IF(VLOOKUP(D124,Verfahren!$A$1:$E$15,5,FALSE)&lt;&gt;"",HYPERLINK(VLOOKUP(D124,Verfahren!$A$1:$E$15,5,FALSE),VLOOKUP(D124,Verfahren!$A$1:$E$15,4,FALSE)),IF(INDEX('Wirtschaftliche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c r="P124" s="67" t="str" cm="1">
        <f t="array" ref="P124">IFERROR(INDEX($B$1:$B$1003,_xlfn.AGGREGATE(15,6,ROW(#REF!)/(FIND("Ja",#REF!,1)&gt;0),ROW()-5)),"")</f>
        <v/>
      </c>
      <c r="Q124" s="67"/>
    </row>
    <row r="125" spans="2:17"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IF(B125&lt;&gt;"",COUNTIF($B$5:$B125,B125),"")</f>
        <v/>
      </c>
      <c r="F125" s="139"/>
      <c r="G125" s="139"/>
      <c r="H125" s="139"/>
      <c r="I125" s="139"/>
      <c r="J125" s="139"/>
      <c r="K125" s="139"/>
      <c r="L125" s="139"/>
      <c r="M125" s="139"/>
      <c r="N125" s="139"/>
      <c r="O125" s="67" t="str" cm="1">
        <f t="array" aca="1" ref="O125" ca="1">IFERROR(IF(VLOOKUP(D125,Verfahren!$A$1:$E$15,5,FALSE)&lt;&gt;"",HYPERLINK(VLOOKUP(D125,Verfahren!$A$1:$E$15,5,FALSE),VLOOKUP(D125,Verfahren!$A$1:$E$15,4,FALSE)),IF(INDEX('Wirtschaftliche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c r="P125" s="67" t="str" cm="1">
        <f t="array" ref="P125">IFERROR(INDEX($B$1:$B$1003,_xlfn.AGGREGATE(15,6,ROW(#REF!)/(FIND("Ja",#REF!,1)&gt;0),ROW()-5)),"")</f>
        <v/>
      </c>
      <c r="Q125" s="67"/>
    </row>
    <row r="126" spans="2:17"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IF(B126&lt;&gt;"",COUNTIF($B$5:$B126,B126),"")</f>
        <v/>
      </c>
      <c r="F126" s="139"/>
      <c r="G126" s="139"/>
      <c r="H126" s="139"/>
      <c r="I126" s="139"/>
      <c r="J126" s="139"/>
      <c r="K126" s="139"/>
      <c r="L126" s="139"/>
      <c r="M126" s="139"/>
      <c r="N126" s="139"/>
      <c r="O126" s="67" t="str" cm="1">
        <f t="array" aca="1" ref="O126" ca="1">IFERROR(IF(VLOOKUP(D126,Verfahren!$A$1:$E$15,5,FALSE)&lt;&gt;"",HYPERLINK(VLOOKUP(D126,Verfahren!$A$1:$E$15,5,FALSE),VLOOKUP(D126,Verfahren!$A$1:$E$15,4,FALSE)),IF(INDEX('Wirtschaftliche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c r="P126" s="67" t="str" cm="1">
        <f t="array" ref="P126">IFERROR(INDEX($B$1:$B$1003,_xlfn.AGGREGATE(15,6,ROW(#REF!)/(FIND("Ja",#REF!,1)&gt;0),ROW()-5)),"")</f>
        <v/>
      </c>
      <c r="Q126" s="67"/>
    </row>
    <row r="127" spans="2:17"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IF(B127&lt;&gt;"",COUNTIF($B$5:$B127,B127),"")</f>
        <v/>
      </c>
      <c r="F127" s="139"/>
      <c r="G127" s="139"/>
      <c r="H127" s="139"/>
      <c r="I127" s="139"/>
      <c r="J127" s="139"/>
      <c r="K127" s="139"/>
      <c r="L127" s="139"/>
      <c r="M127" s="139"/>
      <c r="N127" s="139"/>
      <c r="O127" s="67" t="str" cm="1">
        <f t="array" aca="1" ref="O127" ca="1">IFERROR(IF(VLOOKUP(D127,Verfahren!$A$1:$E$15,5,FALSE)&lt;&gt;"",HYPERLINK(VLOOKUP(D127,Verfahren!$A$1:$E$15,5,FALSE),VLOOKUP(D127,Verfahren!$A$1:$E$15,4,FALSE)),IF(INDEX('Wirtschaftliche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c r="P127" s="67" t="str" cm="1">
        <f t="array" ref="P127">IFERROR(INDEX($B$1:$B$1003,_xlfn.AGGREGATE(15,6,ROW(#REF!)/(FIND("Ja",#REF!,1)&gt;0),ROW()-5)),"")</f>
        <v/>
      </c>
      <c r="Q127" s="67"/>
    </row>
    <row r="128" spans="2:17"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IF(B128&lt;&gt;"",COUNTIF($B$5:$B128,B128),"")</f>
        <v/>
      </c>
      <c r="F128" s="139"/>
      <c r="G128" s="139"/>
      <c r="H128" s="139"/>
      <c r="I128" s="139"/>
      <c r="J128" s="139"/>
      <c r="K128" s="139"/>
      <c r="L128" s="139"/>
      <c r="M128" s="139"/>
      <c r="N128" s="139"/>
      <c r="O128" s="67" t="str" cm="1">
        <f t="array" aca="1" ref="O128" ca="1">IFERROR(IF(VLOOKUP(D128,Verfahren!$A$1:$E$15,5,FALSE)&lt;&gt;"",HYPERLINK(VLOOKUP(D128,Verfahren!$A$1:$E$15,5,FALSE),VLOOKUP(D128,Verfahren!$A$1:$E$15,4,FALSE)),IF(INDEX('Wirtschaftliche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c r="P128" s="67" t="str" cm="1">
        <f t="array" ref="P128">IFERROR(INDEX($B$1:$B$1003,_xlfn.AGGREGATE(15,6,ROW(#REF!)/(FIND("Ja",#REF!,1)&gt;0),ROW()-5)),"")</f>
        <v/>
      </c>
      <c r="Q128" s="67"/>
    </row>
    <row r="129" spans="2:17"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IF(B129&lt;&gt;"",COUNTIF($B$5:$B129,B129),"")</f>
        <v/>
      </c>
      <c r="F129" s="139"/>
      <c r="G129" s="139"/>
      <c r="H129" s="139"/>
      <c r="I129" s="139"/>
      <c r="J129" s="139"/>
      <c r="K129" s="139"/>
      <c r="L129" s="139"/>
      <c r="M129" s="139"/>
      <c r="N129" s="139"/>
      <c r="O129" s="67" t="str" cm="1">
        <f t="array" aca="1" ref="O129" ca="1">IFERROR(IF(VLOOKUP(D129,Verfahren!$A$1:$E$15,5,FALSE)&lt;&gt;"",HYPERLINK(VLOOKUP(D129,Verfahren!$A$1:$E$15,5,FALSE),VLOOKUP(D129,Verfahren!$A$1:$E$15,4,FALSE)),IF(INDEX('Wirtschaftliche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c r="P129" s="67" t="str" cm="1">
        <f t="array" ref="P129">IFERROR(INDEX($B$1:$B$1003,_xlfn.AGGREGATE(15,6,ROW(#REF!)/(FIND("Ja",#REF!,1)&gt;0),ROW()-5)),"")</f>
        <v/>
      </c>
      <c r="Q129" s="67"/>
    </row>
    <row r="130" spans="2:17"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IF(B130&lt;&gt;"",COUNTIF($B$5:$B130,B130),"")</f>
        <v/>
      </c>
      <c r="F130" s="139"/>
      <c r="G130" s="139"/>
      <c r="H130" s="139"/>
      <c r="I130" s="139"/>
      <c r="J130" s="139"/>
      <c r="K130" s="139"/>
      <c r="L130" s="139"/>
      <c r="M130" s="139"/>
      <c r="N130" s="139"/>
      <c r="O130" s="67" t="str" cm="1">
        <f t="array" aca="1" ref="O130" ca="1">IFERROR(IF(VLOOKUP(D130,Verfahren!$A$1:$E$15,5,FALSE)&lt;&gt;"",HYPERLINK(VLOOKUP(D130,Verfahren!$A$1:$E$15,5,FALSE),VLOOKUP(D130,Verfahren!$A$1:$E$15,4,FALSE)),IF(INDEX('Wirtschaftliche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c r="P130" s="67" t="str" cm="1">
        <f t="array" ref="P130">IFERROR(INDEX($B$1:$B$1003,_xlfn.AGGREGATE(15,6,ROW(#REF!)/(FIND("Ja",#REF!,1)&gt;0),ROW()-5)),"")</f>
        <v/>
      </c>
      <c r="Q130" s="67"/>
    </row>
    <row r="131" spans="2:17"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IF(B131&lt;&gt;"",COUNTIF($B$5:$B131,B131),"")</f>
        <v/>
      </c>
      <c r="F131" s="139"/>
      <c r="G131" s="139"/>
      <c r="H131" s="139"/>
      <c r="I131" s="139"/>
      <c r="J131" s="139"/>
      <c r="K131" s="139"/>
      <c r="L131" s="139"/>
      <c r="M131" s="139"/>
      <c r="N131" s="139"/>
      <c r="O131" s="67" t="str" cm="1">
        <f t="array" aca="1" ref="O131" ca="1">IFERROR(IF(VLOOKUP(D131,Verfahren!$A$1:$E$15,5,FALSE)&lt;&gt;"",HYPERLINK(VLOOKUP(D131,Verfahren!$A$1:$E$15,5,FALSE),VLOOKUP(D131,Verfahren!$A$1:$E$15,4,FALSE)),IF(INDEX('Wirtschaftliche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c r="P131" s="67" t="str" cm="1">
        <f t="array" ref="P131">IFERROR(INDEX($B$1:$B$1003,_xlfn.AGGREGATE(15,6,ROW(#REF!)/(FIND("Ja",#REF!,1)&gt;0),ROW()-5)),"")</f>
        <v/>
      </c>
      <c r="Q131" s="67"/>
    </row>
    <row r="132" spans="2:17"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IF(B132&lt;&gt;"",COUNTIF($B$5:$B132,B132),"")</f>
        <v/>
      </c>
      <c r="F132" s="139"/>
      <c r="G132" s="139"/>
      <c r="H132" s="139"/>
      <c r="I132" s="139"/>
      <c r="J132" s="139"/>
      <c r="K132" s="139"/>
      <c r="L132" s="139"/>
      <c r="M132" s="139"/>
      <c r="N132" s="139"/>
      <c r="O132" s="67" t="str" cm="1">
        <f t="array" aca="1" ref="O132" ca="1">IFERROR(IF(VLOOKUP(D132,Verfahren!$A$1:$E$15,5,FALSE)&lt;&gt;"",HYPERLINK(VLOOKUP(D132,Verfahren!$A$1:$E$15,5,FALSE),VLOOKUP(D132,Verfahren!$A$1:$E$15,4,FALSE)),IF(INDEX('Wirtschaftliche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c r="P132" s="67" t="str" cm="1">
        <f t="array" ref="P132">IFERROR(INDEX($B$1:$B$1003,_xlfn.AGGREGATE(15,6,ROW(#REF!)/(FIND("Ja",#REF!,1)&gt;0),ROW()-5)),"")</f>
        <v/>
      </c>
      <c r="Q132" s="67"/>
    </row>
    <row r="133" spans="2:17"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IF(B133&lt;&gt;"",COUNTIF($B$5:$B133,B133),"")</f>
        <v/>
      </c>
      <c r="F133" s="139"/>
      <c r="G133" s="139"/>
      <c r="H133" s="139"/>
      <c r="I133" s="139"/>
      <c r="J133" s="139"/>
      <c r="K133" s="139"/>
      <c r="L133" s="139"/>
      <c r="M133" s="139"/>
      <c r="N133" s="139"/>
      <c r="O133" s="67" t="str" cm="1">
        <f t="array" aca="1" ref="O133" ca="1">IFERROR(IF(VLOOKUP(D133,Verfahren!$A$1:$E$15,5,FALSE)&lt;&gt;"",HYPERLINK(VLOOKUP(D133,Verfahren!$A$1:$E$15,5,FALSE),VLOOKUP(D133,Verfahren!$A$1:$E$15,4,FALSE)),IF(INDEX('Wirtschaftliche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c r="P133" s="67" t="str" cm="1">
        <f t="array" ref="P133">IFERROR(INDEX($B$1:$B$1003,_xlfn.AGGREGATE(15,6,ROW(#REF!)/(FIND("Ja",#REF!,1)&gt;0),ROW()-5)),"")</f>
        <v/>
      </c>
      <c r="Q133" s="67"/>
    </row>
    <row r="134" spans="2:17"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IF(B134&lt;&gt;"",COUNTIF($B$5:$B134,B134),"")</f>
        <v/>
      </c>
      <c r="F134" s="139"/>
      <c r="G134" s="139"/>
      <c r="H134" s="139"/>
      <c r="I134" s="139"/>
      <c r="J134" s="139"/>
      <c r="K134" s="139"/>
      <c r="L134" s="139"/>
      <c r="M134" s="139"/>
      <c r="N134" s="139"/>
      <c r="O134" s="67" t="str" cm="1">
        <f t="array" aca="1" ref="O134" ca="1">IFERROR(IF(VLOOKUP(D134,Verfahren!$A$1:$E$15,5,FALSE)&lt;&gt;"",HYPERLINK(VLOOKUP(D134,Verfahren!$A$1:$E$15,5,FALSE),VLOOKUP(D134,Verfahren!$A$1:$E$15,4,FALSE)),IF(INDEX('Wirtschaftliche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c r="P134" s="67" t="str" cm="1">
        <f t="array" ref="P134">IFERROR(INDEX($B$1:$B$1003,_xlfn.AGGREGATE(15,6,ROW(#REF!)/(FIND("Ja",#REF!,1)&gt;0),ROW()-5)),"")</f>
        <v/>
      </c>
      <c r="Q134" s="67"/>
    </row>
    <row r="135" spans="2:17"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IF(B135&lt;&gt;"",COUNTIF($B$5:$B135,B135),"")</f>
        <v/>
      </c>
      <c r="F135" s="139"/>
      <c r="G135" s="139"/>
      <c r="H135" s="139"/>
      <c r="I135" s="139"/>
      <c r="J135" s="139"/>
      <c r="K135" s="139"/>
      <c r="L135" s="139"/>
      <c r="M135" s="139"/>
      <c r="N135" s="139"/>
      <c r="O135" s="67" t="str" cm="1">
        <f t="array" aca="1" ref="O135" ca="1">IFERROR(IF(VLOOKUP(D135,Verfahren!$A$1:$E$15,5,FALSE)&lt;&gt;"",HYPERLINK(VLOOKUP(D135,Verfahren!$A$1:$E$15,5,FALSE),VLOOKUP(D135,Verfahren!$A$1:$E$15,4,FALSE)),IF(INDEX('Wirtschaftliche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c r="P135" s="67" t="str" cm="1">
        <f t="array" ref="P135">IFERROR(INDEX($B$1:$B$1003,_xlfn.AGGREGATE(15,6,ROW(#REF!)/(FIND("Ja",#REF!,1)&gt;0),ROW()-5)),"")</f>
        <v/>
      </c>
      <c r="Q135" s="67"/>
    </row>
    <row r="136" spans="2:17"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IF(B136&lt;&gt;"",COUNTIF($B$5:$B136,B136),"")</f>
        <v/>
      </c>
      <c r="F136" s="139"/>
      <c r="G136" s="139"/>
      <c r="H136" s="139"/>
      <c r="I136" s="139"/>
      <c r="J136" s="139"/>
      <c r="K136" s="139"/>
      <c r="L136" s="139"/>
      <c r="M136" s="139"/>
      <c r="N136" s="139"/>
      <c r="O136" s="67" t="str" cm="1">
        <f t="array" aca="1" ref="O136" ca="1">IFERROR(IF(VLOOKUP(D136,Verfahren!$A$1:$E$15,5,FALSE)&lt;&gt;"",HYPERLINK(VLOOKUP(D136,Verfahren!$A$1:$E$15,5,FALSE),VLOOKUP(D136,Verfahren!$A$1:$E$15,4,FALSE)),IF(INDEX('Wirtschaftliche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c r="P136" s="67" t="str" cm="1">
        <f t="array" ref="P136">IFERROR(INDEX($B$1:$B$1003,_xlfn.AGGREGATE(15,6,ROW(#REF!)/(FIND("Ja",#REF!,1)&gt;0),ROW()-5)),"")</f>
        <v/>
      </c>
      <c r="Q136" s="67"/>
    </row>
    <row r="137" spans="2:17"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IF(B137&lt;&gt;"",COUNTIF($B$5:$B137,B137),"")</f>
        <v/>
      </c>
      <c r="F137" s="139"/>
      <c r="G137" s="139"/>
      <c r="H137" s="139"/>
      <c r="I137" s="139"/>
      <c r="J137" s="139"/>
      <c r="K137" s="139"/>
      <c r="L137" s="139"/>
      <c r="M137" s="139"/>
      <c r="N137" s="139"/>
      <c r="O137" s="67" t="str" cm="1">
        <f t="array" aca="1" ref="O137" ca="1">IFERROR(IF(VLOOKUP(D137,Verfahren!$A$1:$E$15,5,FALSE)&lt;&gt;"",HYPERLINK(VLOOKUP(D137,Verfahren!$A$1:$E$15,5,FALSE),VLOOKUP(D137,Verfahren!$A$1:$E$15,4,FALSE)),IF(INDEX('Wirtschaftliche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c r="P137" s="67" t="str" cm="1">
        <f t="array" ref="P137">IFERROR(INDEX($B$1:$B$1003,_xlfn.AGGREGATE(15,6,ROW(#REF!)/(FIND("Ja",#REF!,1)&gt;0),ROW()-5)),"")</f>
        <v/>
      </c>
      <c r="Q137" s="67"/>
    </row>
    <row r="138" spans="2:17"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IF(B138&lt;&gt;"",COUNTIF($B$5:$B138,B138),"")</f>
        <v/>
      </c>
      <c r="F138" s="139"/>
      <c r="G138" s="139"/>
      <c r="H138" s="139"/>
      <c r="I138" s="139"/>
      <c r="J138" s="139"/>
      <c r="K138" s="139"/>
      <c r="L138" s="139"/>
      <c r="M138" s="139"/>
      <c r="N138" s="139"/>
      <c r="O138" s="67" t="str" cm="1">
        <f t="array" aca="1" ref="O138" ca="1">IFERROR(IF(VLOOKUP(D138,Verfahren!$A$1:$E$15,5,FALSE)&lt;&gt;"",HYPERLINK(VLOOKUP(D138,Verfahren!$A$1:$E$15,5,FALSE),VLOOKUP(D138,Verfahren!$A$1:$E$15,4,FALSE)),IF(INDEX('Wirtschaftliche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c r="P138" s="67" t="str" cm="1">
        <f t="array" ref="P138">IFERROR(INDEX($B$1:$B$1003,_xlfn.AGGREGATE(15,6,ROW(#REF!)/(FIND("Ja",#REF!,1)&gt;0),ROW()-5)),"")</f>
        <v/>
      </c>
      <c r="Q138" s="67"/>
    </row>
    <row r="139" spans="2:17"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IF(B139&lt;&gt;"",COUNTIF($B$5:$B139,B139),"")</f>
        <v/>
      </c>
      <c r="F139" s="139"/>
      <c r="G139" s="139"/>
      <c r="H139" s="139"/>
      <c r="I139" s="139"/>
      <c r="J139" s="139"/>
      <c r="K139" s="139"/>
      <c r="L139" s="139"/>
      <c r="M139" s="139"/>
      <c r="N139" s="139"/>
      <c r="O139" s="67" t="str" cm="1">
        <f t="array" aca="1" ref="O139" ca="1">IFERROR(IF(VLOOKUP(D139,Verfahren!$A$1:$E$15,5,FALSE)&lt;&gt;"",HYPERLINK(VLOOKUP(D139,Verfahren!$A$1:$E$15,5,FALSE),VLOOKUP(D139,Verfahren!$A$1:$E$15,4,FALSE)),IF(INDEX('Wirtschaftliche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c r="P139" s="67" t="str" cm="1">
        <f t="array" ref="P139">IFERROR(INDEX($B$1:$B$1003,_xlfn.AGGREGATE(15,6,ROW(#REF!)/(FIND("Ja",#REF!,1)&gt;0),ROW()-5)),"")</f>
        <v/>
      </c>
      <c r="Q139" s="67"/>
    </row>
    <row r="140" spans="2:17"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IF(B140&lt;&gt;"",COUNTIF($B$5:$B140,B140),"")</f>
        <v/>
      </c>
      <c r="F140" s="139"/>
      <c r="G140" s="139"/>
      <c r="H140" s="139"/>
      <c r="I140" s="139"/>
      <c r="J140" s="139"/>
      <c r="K140" s="139"/>
      <c r="L140" s="139"/>
      <c r="M140" s="139"/>
      <c r="N140" s="139"/>
      <c r="O140" s="67" t="str" cm="1">
        <f t="array" aca="1" ref="O140" ca="1">IFERROR(IF(VLOOKUP(D140,Verfahren!$A$1:$E$15,5,FALSE)&lt;&gt;"",HYPERLINK(VLOOKUP(D140,Verfahren!$A$1:$E$15,5,FALSE),VLOOKUP(D140,Verfahren!$A$1:$E$15,4,FALSE)),IF(INDEX('Wirtschaftliche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c r="P140" s="67" t="str" cm="1">
        <f t="array" ref="P140">IFERROR(INDEX($B$1:$B$1003,_xlfn.AGGREGATE(15,6,ROW(#REF!)/(FIND("Ja",#REF!,1)&gt;0),ROW()-5)),"")</f>
        <v/>
      </c>
      <c r="Q140" s="67"/>
    </row>
    <row r="141" spans="2:17"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IF(B141&lt;&gt;"",COUNTIF($B$5:$B141,B141),"")</f>
        <v/>
      </c>
      <c r="F141" s="139"/>
      <c r="G141" s="139"/>
      <c r="H141" s="139"/>
      <c r="I141" s="139"/>
      <c r="J141" s="139"/>
      <c r="K141" s="139"/>
      <c r="L141" s="139"/>
      <c r="M141" s="139"/>
      <c r="N141" s="139"/>
      <c r="O141" s="67" t="str" cm="1">
        <f t="array" aca="1" ref="O141" ca="1">IFERROR(IF(VLOOKUP(D141,Verfahren!$A$1:$E$15,5,FALSE)&lt;&gt;"",HYPERLINK(VLOOKUP(D141,Verfahren!$A$1:$E$15,5,FALSE),VLOOKUP(D141,Verfahren!$A$1:$E$15,4,FALSE)),IF(INDEX('Wirtschaftliche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c r="P141" s="67" t="str" cm="1">
        <f t="array" ref="P141">IFERROR(INDEX($B$1:$B$1003,_xlfn.AGGREGATE(15,6,ROW(#REF!)/(FIND("Ja",#REF!,1)&gt;0),ROW()-5)),"")</f>
        <v/>
      </c>
      <c r="Q141" s="67"/>
    </row>
    <row r="142" spans="2:17"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IF(B142&lt;&gt;"",COUNTIF($B$5:$B142,B142),"")</f>
        <v/>
      </c>
      <c r="F142" s="139"/>
      <c r="G142" s="139"/>
      <c r="H142" s="139"/>
      <c r="I142" s="139"/>
      <c r="J142" s="139"/>
      <c r="K142" s="139"/>
      <c r="L142" s="139"/>
      <c r="M142" s="139"/>
      <c r="N142" s="139"/>
      <c r="O142" s="67" t="str" cm="1">
        <f t="array" aca="1" ref="O142" ca="1">IFERROR(IF(VLOOKUP(D142,Verfahren!$A$1:$E$15,5,FALSE)&lt;&gt;"",HYPERLINK(VLOOKUP(D142,Verfahren!$A$1:$E$15,5,FALSE),VLOOKUP(D142,Verfahren!$A$1:$E$15,4,FALSE)),IF(INDEX('Wirtschaftliche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c r="P142" s="67" t="str" cm="1">
        <f t="array" ref="P142">IFERROR(INDEX($B$1:$B$1003,_xlfn.AGGREGATE(15,6,ROW(#REF!)/(FIND("Ja",#REF!,1)&gt;0),ROW()-5)),"")</f>
        <v/>
      </c>
      <c r="Q142" s="67"/>
    </row>
    <row r="143" spans="2:17"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IF(B143&lt;&gt;"",COUNTIF($B$5:$B143,B143),"")</f>
        <v/>
      </c>
      <c r="F143" s="139"/>
      <c r="G143" s="139"/>
      <c r="H143" s="139"/>
      <c r="I143" s="139"/>
      <c r="J143" s="139"/>
      <c r="K143" s="139"/>
      <c r="L143" s="139"/>
      <c r="M143" s="139"/>
      <c r="N143" s="139"/>
      <c r="O143" s="67" t="str" cm="1">
        <f t="array" aca="1" ref="O143" ca="1">IFERROR(IF(VLOOKUP(D143,Verfahren!$A$1:$E$15,5,FALSE)&lt;&gt;"",HYPERLINK(VLOOKUP(D143,Verfahren!$A$1:$E$15,5,FALSE),VLOOKUP(D143,Verfahren!$A$1:$E$15,4,FALSE)),IF(INDEX('Wirtschaftliche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c r="P143" s="67" t="str" cm="1">
        <f t="array" ref="P143">IFERROR(INDEX($B$1:$B$1003,_xlfn.AGGREGATE(15,6,ROW(#REF!)/(FIND("Ja",#REF!,1)&gt;0),ROW()-5)),"")</f>
        <v/>
      </c>
      <c r="Q143" s="67"/>
    </row>
    <row r="144" spans="2:17"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IF(B144&lt;&gt;"",COUNTIF($B$5:$B144,B144),"")</f>
        <v/>
      </c>
      <c r="F144" s="139"/>
      <c r="G144" s="139"/>
      <c r="H144" s="139"/>
      <c r="I144" s="139"/>
      <c r="J144" s="139"/>
      <c r="K144" s="139"/>
      <c r="L144" s="139"/>
      <c r="M144" s="139"/>
      <c r="N144" s="139"/>
      <c r="O144" s="67" t="str" cm="1">
        <f t="array" aca="1" ref="O144" ca="1">IFERROR(IF(VLOOKUP(D144,Verfahren!$A$1:$E$15,5,FALSE)&lt;&gt;"",HYPERLINK(VLOOKUP(D144,Verfahren!$A$1:$E$15,5,FALSE),VLOOKUP(D144,Verfahren!$A$1:$E$15,4,FALSE)),IF(INDEX('Wirtschaftliche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c r="P144" s="67" t="str" cm="1">
        <f t="array" ref="P144">IFERROR(INDEX($B$1:$B$1003,_xlfn.AGGREGATE(15,6,ROW(#REF!)/(FIND("Ja",#REF!,1)&gt;0),ROW()-5)),"")</f>
        <v/>
      </c>
      <c r="Q144" s="67"/>
    </row>
    <row r="145" spans="2:17"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IF(B145&lt;&gt;"",COUNTIF($B$5:$B145,B145),"")</f>
        <v/>
      </c>
      <c r="F145" s="139"/>
      <c r="G145" s="139"/>
      <c r="H145" s="139"/>
      <c r="I145" s="139"/>
      <c r="J145" s="139"/>
      <c r="K145" s="139"/>
      <c r="L145" s="139"/>
      <c r="M145" s="139"/>
      <c r="N145" s="139"/>
      <c r="O145" s="67" t="str" cm="1">
        <f t="array" aca="1" ref="O145" ca="1">IFERROR(IF(VLOOKUP(D145,Verfahren!$A$1:$E$15,5,FALSE)&lt;&gt;"",HYPERLINK(VLOOKUP(D145,Verfahren!$A$1:$E$15,5,FALSE),VLOOKUP(D145,Verfahren!$A$1:$E$15,4,FALSE)),IF(INDEX('Wirtschaftliche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c r="P145" s="67" t="str" cm="1">
        <f t="array" ref="P145">IFERROR(INDEX($B$1:$B$1003,_xlfn.AGGREGATE(15,6,ROW(#REF!)/(FIND("Ja",#REF!,1)&gt;0),ROW()-5)),"")</f>
        <v/>
      </c>
      <c r="Q145" s="67"/>
    </row>
    <row r="146" spans="2:17"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IF(B146&lt;&gt;"",COUNTIF($B$5:$B146,B146),"")</f>
        <v/>
      </c>
      <c r="F146" s="139"/>
      <c r="G146" s="139"/>
      <c r="H146" s="139"/>
      <c r="I146" s="139"/>
      <c r="J146" s="139"/>
      <c r="K146" s="139"/>
      <c r="L146" s="139"/>
      <c r="M146" s="139"/>
      <c r="N146" s="139"/>
      <c r="O146" s="67" t="str" cm="1">
        <f t="array" aca="1" ref="O146" ca="1">IFERROR(IF(VLOOKUP(D146,Verfahren!$A$1:$E$15,5,FALSE)&lt;&gt;"",HYPERLINK(VLOOKUP(D146,Verfahren!$A$1:$E$15,5,FALSE),VLOOKUP(D146,Verfahren!$A$1:$E$15,4,FALSE)),IF(INDEX('Wirtschaftliche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c r="P146" s="67" t="str" cm="1">
        <f t="array" ref="P146">IFERROR(INDEX($B$1:$B$1003,_xlfn.AGGREGATE(15,6,ROW(#REF!)/(FIND("Ja",#REF!,1)&gt;0),ROW()-5)),"")</f>
        <v/>
      </c>
      <c r="Q146" s="67"/>
    </row>
    <row r="147" spans="2:17"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IF(B147&lt;&gt;"",COUNTIF($B$5:$B147,B147),"")</f>
        <v/>
      </c>
      <c r="F147" s="139"/>
      <c r="G147" s="139"/>
      <c r="H147" s="139"/>
      <c r="I147" s="139"/>
      <c r="J147" s="139"/>
      <c r="K147" s="139"/>
      <c r="L147" s="139"/>
      <c r="M147" s="139"/>
      <c r="N147" s="139"/>
      <c r="O147" s="67" t="str" cm="1">
        <f t="array" aca="1" ref="O147" ca="1">IFERROR(IF(VLOOKUP(D147,Verfahren!$A$1:$E$15,5,FALSE)&lt;&gt;"",HYPERLINK(VLOOKUP(D147,Verfahren!$A$1:$E$15,5,FALSE),VLOOKUP(D147,Verfahren!$A$1:$E$15,4,FALSE)),IF(INDEX('Wirtschaftliche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c r="P147" s="67" t="str" cm="1">
        <f t="array" ref="P147">IFERROR(INDEX($B$1:$B$1003,_xlfn.AGGREGATE(15,6,ROW(#REF!)/(FIND("Ja",#REF!,1)&gt;0),ROW()-5)),"")</f>
        <v/>
      </c>
      <c r="Q147" s="67"/>
    </row>
    <row r="148" spans="2:17"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IF(B148&lt;&gt;"",COUNTIF($B$5:$B148,B148),"")</f>
        <v/>
      </c>
      <c r="F148" s="139"/>
      <c r="G148" s="139"/>
      <c r="H148" s="139"/>
      <c r="I148" s="139"/>
      <c r="J148" s="139"/>
      <c r="K148" s="139"/>
      <c r="L148" s="139"/>
      <c r="M148" s="139"/>
      <c r="N148" s="139"/>
      <c r="O148" s="67" t="str" cm="1">
        <f t="array" aca="1" ref="O148" ca="1">IFERROR(IF(VLOOKUP(D148,Verfahren!$A$1:$E$15,5,FALSE)&lt;&gt;"",HYPERLINK(VLOOKUP(D148,Verfahren!$A$1:$E$15,5,FALSE),VLOOKUP(D148,Verfahren!$A$1:$E$15,4,FALSE)),IF(INDEX('Wirtschaftliche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c r="P148" s="67" t="str" cm="1">
        <f t="array" ref="P148">IFERROR(INDEX($B$1:$B$1003,_xlfn.AGGREGATE(15,6,ROW(#REF!)/(FIND("Ja",#REF!,1)&gt;0),ROW()-5)),"")</f>
        <v/>
      </c>
      <c r="Q148" s="67"/>
    </row>
    <row r="149" spans="2:17"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IF(B149&lt;&gt;"",COUNTIF($B$5:$B149,B149),"")</f>
        <v/>
      </c>
      <c r="F149" s="139"/>
      <c r="G149" s="139"/>
      <c r="H149" s="139"/>
      <c r="I149" s="139"/>
      <c r="J149" s="139"/>
      <c r="K149" s="139"/>
      <c r="L149" s="139"/>
      <c r="M149" s="139"/>
      <c r="N149" s="139"/>
      <c r="O149" s="67" t="str" cm="1">
        <f t="array" aca="1" ref="O149" ca="1">IFERROR(IF(VLOOKUP(D149,Verfahren!$A$1:$E$15,5,FALSE)&lt;&gt;"",HYPERLINK(VLOOKUP(D149,Verfahren!$A$1:$E$15,5,FALSE),VLOOKUP(D149,Verfahren!$A$1:$E$15,4,FALSE)),IF(INDEX('Wirtschaftliche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c r="P149" s="67" t="str" cm="1">
        <f t="array" ref="P149">IFERROR(INDEX($B$1:$B$1003,_xlfn.AGGREGATE(15,6,ROW(#REF!)/(FIND("Ja",#REF!,1)&gt;0),ROW()-5)),"")</f>
        <v/>
      </c>
      <c r="Q149" s="67"/>
    </row>
    <row r="150" spans="2:17"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IF(B150&lt;&gt;"",COUNTIF($B$5:$B150,B150),"")</f>
        <v/>
      </c>
      <c r="F150" s="139"/>
      <c r="G150" s="139"/>
      <c r="H150" s="139"/>
      <c r="I150" s="139"/>
      <c r="J150" s="139"/>
      <c r="K150" s="139"/>
      <c r="L150" s="139"/>
      <c r="M150" s="139"/>
      <c r="N150" s="139"/>
      <c r="O150" s="67" t="str" cm="1">
        <f t="array" aca="1" ref="O150" ca="1">IFERROR(IF(VLOOKUP(D150,Verfahren!$A$1:$E$15,5,FALSE)&lt;&gt;"",HYPERLINK(VLOOKUP(D150,Verfahren!$A$1:$E$15,5,FALSE),VLOOKUP(D150,Verfahren!$A$1:$E$15,4,FALSE)),IF(INDEX('Wirtschaftliche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c r="P150" s="67" t="str" cm="1">
        <f t="array" ref="P150">IFERROR(INDEX($B$1:$B$1003,_xlfn.AGGREGATE(15,6,ROW(#REF!)/(FIND("Ja",#REF!,1)&gt;0),ROW()-5)),"")</f>
        <v/>
      </c>
      <c r="Q150" s="67"/>
    </row>
    <row r="151" spans="2:17"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IF(B151&lt;&gt;"",COUNTIF($B$5:$B151,B151),"")</f>
        <v/>
      </c>
      <c r="F151" s="139"/>
      <c r="G151" s="139"/>
      <c r="H151" s="139"/>
      <c r="I151" s="139"/>
      <c r="J151" s="139"/>
      <c r="K151" s="139"/>
      <c r="L151" s="139"/>
      <c r="M151" s="139"/>
      <c r="N151" s="139"/>
      <c r="O151" s="67" t="str" cm="1">
        <f t="array" aca="1" ref="O151" ca="1">IFERROR(IF(VLOOKUP(D151,Verfahren!$A$1:$E$15,5,FALSE)&lt;&gt;"",HYPERLINK(VLOOKUP(D151,Verfahren!$A$1:$E$15,5,FALSE),VLOOKUP(D151,Verfahren!$A$1:$E$15,4,FALSE)),IF(INDEX('Wirtschaftliche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c r="P151" s="67" t="str" cm="1">
        <f t="array" ref="P151">IFERROR(INDEX($B$1:$B$1003,_xlfn.AGGREGATE(15,6,ROW(#REF!)/(FIND("Ja",#REF!,1)&gt;0),ROW()-5)),"")</f>
        <v/>
      </c>
      <c r="Q151" s="67"/>
    </row>
    <row r="152" spans="2:17"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IF(B152&lt;&gt;"",COUNTIF($B$5:$B152,B152),"")</f>
        <v/>
      </c>
      <c r="F152" s="139"/>
      <c r="G152" s="139"/>
      <c r="H152" s="139"/>
      <c r="I152" s="139"/>
      <c r="J152" s="139"/>
      <c r="K152" s="139"/>
      <c r="L152" s="139"/>
      <c r="M152" s="139"/>
      <c r="N152" s="139"/>
      <c r="O152" s="67" t="str" cm="1">
        <f t="array" aca="1" ref="O152" ca="1">IFERROR(IF(VLOOKUP(D152,Verfahren!$A$1:$E$15,5,FALSE)&lt;&gt;"",HYPERLINK(VLOOKUP(D152,Verfahren!$A$1:$E$15,5,FALSE),VLOOKUP(D152,Verfahren!$A$1:$E$15,4,FALSE)),IF(INDEX('Wirtschaftliche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c r="P152" s="67" t="str" cm="1">
        <f t="array" ref="P152">IFERROR(INDEX($B$1:$B$1003,_xlfn.AGGREGATE(15,6,ROW(#REF!)/(FIND("Ja",#REF!,1)&gt;0),ROW()-5)),"")</f>
        <v/>
      </c>
      <c r="Q152" s="67"/>
    </row>
    <row r="153" spans="2:17"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IF(B153&lt;&gt;"",COUNTIF($B$5:$B153,B153),"")</f>
        <v/>
      </c>
      <c r="F153" s="139"/>
      <c r="G153" s="139"/>
      <c r="H153" s="139"/>
      <c r="I153" s="139"/>
      <c r="J153" s="139"/>
      <c r="K153" s="139"/>
      <c r="L153" s="139"/>
      <c r="M153" s="139"/>
      <c r="N153" s="139"/>
      <c r="O153" s="67" t="str" cm="1">
        <f t="array" aca="1" ref="O153" ca="1">IFERROR(IF(VLOOKUP(D153,Verfahren!$A$1:$E$15,5,FALSE)&lt;&gt;"",HYPERLINK(VLOOKUP(D153,Verfahren!$A$1:$E$15,5,FALSE),VLOOKUP(D153,Verfahren!$A$1:$E$15,4,FALSE)),IF(INDEX('Wirtschaftliche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c r="P153" s="67" t="str" cm="1">
        <f t="array" ref="P153">IFERROR(INDEX($B$1:$B$1003,_xlfn.AGGREGATE(15,6,ROW(#REF!)/(FIND("Ja",#REF!,1)&gt;0),ROW()-5)),"")</f>
        <v/>
      </c>
      <c r="Q153" s="67"/>
    </row>
    <row r="154" spans="2:17"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IF(B154&lt;&gt;"",COUNTIF($B$5:$B154,B154),"")</f>
        <v/>
      </c>
      <c r="F154" s="139"/>
      <c r="G154" s="139"/>
      <c r="H154" s="139"/>
      <c r="I154" s="139"/>
      <c r="J154" s="139"/>
      <c r="K154" s="139"/>
      <c r="L154" s="139"/>
      <c r="M154" s="139"/>
      <c r="N154" s="139"/>
      <c r="O154" s="67" t="str" cm="1">
        <f t="array" aca="1" ref="O154" ca="1">IFERROR(IF(VLOOKUP(D154,Verfahren!$A$1:$E$15,5,FALSE)&lt;&gt;"",HYPERLINK(VLOOKUP(D154,Verfahren!$A$1:$E$15,5,FALSE),VLOOKUP(D154,Verfahren!$A$1:$E$15,4,FALSE)),IF(INDEX('Wirtschaftliche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c r="P154" s="67" t="str" cm="1">
        <f t="array" ref="P154">IFERROR(INDEX($B$1:$B$1003,_xlfn.AGGREGATE(15,6,ROW(#REF!)/(FIND("Ja",#REF!,1)&gt;0),ROW()-5)),"")</f>
        <v/>
      </c>
      <c r="Q154" s="67"/>
    </row>
    <row r="155" spans="2:17"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IF(B155&lt;&gt;"",COUNTIF($B$5:$B155,B155),"")</f>
        <v/>
      </c>
      <c r="F155" s="139"/>
      <c r="G155" s="139"/>
      <c r="H155" s="139"/>
      <c r="I155" s="139"/>
      <c r="J155" s="139"/>
      <c r="K155" s="139"/>
      <c r="L155" s="139"/>
      <c r="M155" s="139"/>
      <c r="N155" s="139"/>
      <c r="O155" s="67" t="str" cm="1">
        <f t="array" aca="1" ref="O155" ca="1">IFERROR(IF(VLOOKUP(D155,Verfahren!$A$1:$E$15,5,FALSE)&lt;&gt;"",HYPERLINK(VLOOKUP(D155,Verfahren!$A$1:$E$15,5,FALSE),VLOOKUP(D155,Verfahren!$A$1:$E$15,4,FALSE)),IF(INDEX('Wirtschaftliche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c r="P155" s="67" t="str" cm="1">
        <f t="array" ref="P155">IFERROR(INDEX($B$1:$B$1003,_xlfn.AGGREGATE(15,6,ROW(#REF!)/(FIND("Ja",#REF!,1)&gt;0),ROW()-5)),"")</f>
        <v/>
      </c>
      <c r="Q155" s="67"/>
    </row>
    <row r="156" spans="2:17"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IF(B156&lt;&gt;"",COUNTIF($B$5:$B156,B156),"")</f>
        <v/>
      </c>
      <c r="F156" s="139"/>
      <c r="G156" s="139"/>
      <c r="H156" s="139"/>
      <c r="I156" s="139"/>
      <c r="J156" s="139"/>
      <c r="K156" s="139"/>
      <c r="L156" s="139"/>
      <c r="M156" s="139"/>
      <c r="N156" s="139"/>
      <c r="O156" s="67" t="str" cm="1">
        <f t="array" aca="1" ref="O156" ca="1">IFERROR(IF(VLOOKUP(D156,Verfahren!$A$1:$E$15,5,FALSE)&lt;&gt;"",HYPERLINK(VLOOKUP(D156,Verfahren!$A$1:$E$15,5,FALSE),VLOOKUP(D156,Verfahren!$A$1:$E$15,4,FALSE)),IF(INDEX('Wirtschaftliche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c r="P156" s="67" t="str" cm="1">
        <f t="array" ref="P156">IFERROR(INDEX($B$1:$B$1003,_xlfn.AGGREGATE(15,6,ROW(#REF!)/(FIND("Ja",#REF!,1)&gt;0),ROW()-5)),"")</f>
        <v/>
      </c>
      <c r="Q156" s="67"/>
    </row>
    <row r="157" spans="2:17"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IF(B157&lt;&gt;"",COUNTIF($B$5:$B157,B157),"")</f>
        <v/>
      </c>
      <c r="F157" s="139"/>
      <c r="G157" s="139"/>
      <c r="H157" s="139"/>
      <c r="I157" s="139"/>
      <c r="J157" s="139"/>
      <c r="K157" s="139"/>
      <c r="L157" s="139"/>
      <c r="M157" s="139"/>
      <c r="N157" s="139"/>
      <c r="O157" s="67" t="str" cm="1">
        <f t="array" aca="1" ref="O157" ca="1">IFERROR(IF(VLOOKUP(D157,Verfahren!$A$1:$E$15,5,FALSE)&lt;&gt;"",HYPERLINK(VLOOKUP(D157,Verfahren!$A$1:$E$15,5,FALSE),VLOOKUP(D157,Verfahren!$A$1:$E$15,4,FALSE)),IF(INDEX('Wirtschaftliche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c r="P157" s="67" t="str" cm="1">
        <f t="array" ref="P157">IFERROR(INDEX($B$1:$B$1003,_xlfn.AGGREGATE(15,6,ROW(#REF!)/(FIND("Ja",#REF!,1)&gt;0),ROW()-5)),"")</f>
        <v/>
      </c>
      <c r="Q157" s="67"/>
    </row>
    <row r="158" spans="2:17"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IF(B158&lt;&gt;"",COUNTIF($B$5:$B158,B158),"")</f>
        <v/>
      </c>
      <c r="F158" s="139"/>
      <c r="G158" s="139"/>
      <c r="H158" s="139"/>
      <c r="I158" s="139"/>
      <c r="J158" s="139"/>
      <c r="K158" s="139"/>
      <c r="L158" s="139"/>
      <c r="M158" s="139"/>
      <c r="N158" s="139"/>
      <c r="O158" s="67" t="str" cm="1">
        <f t="array" aca="1" ref="O158" ca="1">IFERROR(IF(VLOOKUP(D158,Verfahren!$A$1:$E$15,5,FALSE)&lt;&gt;"",HYPERLINK(VLOOKUP(D158,Verfahren!$A$1:$E$15,5,FALSE),VLOOKUP(D158,Verfahren!$A$1:$E$15,4,FALSE)),IF(INDEX('Wirtschaftliche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c r="P158" s="67" t="str" cm="1">
        <f t="array" ref="P158">IFERROR(INDEX($B$1:$B$1003,_xlfn.AGGREGATE(15,6,ROW(#REF!)/(FIND("Ja",#REF!,1)&gt;0),ROW()-5)),"")</f>
        <v/>
      </c>
      <c r="Q158" s="67"/>
    </row>
    <row r="159" spans="2:17"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IF(B159&lt;&gt;"",COUNTIF($B$5:$B159,B159),"")</f>
        <v/>
      </c>
      <c r="F159" s="139"/>
      <c r="G159" s="139"/>
      <c r="H159" s="139"/>
      <c r="I159" s="139"/>
      <c r="J159" s="139"/>
      <c r="K159" s="139"/>
      <c r="L159" s="139"/>
      <c r="M159" s="139"/>
      <c r="N159" s="139"/>
      <c r="O159" s="67" t="str" cm="1">
        <f t="array" aca="1" ref="O159" ca="1">IFERROR(IF(VLOOKUP(D159,Verfahren!$A$1:$E$15,5,FALSE)&lt;&gt;"",HYPERLINK(VLOOKUP(D159,Verfahren!$A$1:$E$15,5,FALSE),VLOOKUP(D159,Verfahren!$A$1:$E$15,4,FALSE)),IF(INDEX('Wirtschaftliche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c r="P159" s="67" t="str" cm="1">
        <f t="array" ref="P159">IFERROR(INDEX($B$1:$B$1003,_xlfn.AGGREGATE(15,6,ROW(#REF!)/(FIND("Ja",#REF!,1)&gt;0),ROW()-5)),"")</f>
        <v/>
      </c>
      <c r="Q159" s="67"/>
    </row>
    <row r="160" spans="2:17"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IF(B160&lt;&gt;"",COUNTIF($B$5:$B160,B160),"")</f>
        <v/>
      </c>
      <c r="F160" s="139"/>
      <c r="G160" s="139"/>
      <c r="H160" s="139"/>
      <c r="I160" s="139"/>
      <c r="J160" s="139"/>
      <c r="K160" s="139"/>
      <c r="L160" s="139"/>
      <c r="M160" s="139"/>
      <c r="N160" s="139"/>
      <c r="O160" s="67" t="str" cm="1">
        <f t="array" aca="1" ref="O160" ca="1">IFERROR(IF(VLOOKUP(D160,Verfahren!$A$1:$E$15,5,FALSE)&lt;&gt;"",HYPERLINK(VLOOKUP(D160,Verfahren!$A$1:$E$15,5,FALSE),VLOOKUP(D160,Verfahren!$A$1:$E$15,4,FALSE)),IF(INDEX('Wirtschaftliche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c r="P160" s="67" t="str" cm="1">
        <f t="array" ref="P160">IFERROR(INDEX($B$1:$B$1003,_xlfn.AGGREGATE(15,6,ROW(#REF!)/(FIND("Ja",#REF!,1)&gt;0),ROW()-5)),"")</f>
        <v/>
      </c>
      <c r="Q160" s="67"/>
    </row>
    <row r="161" spans="2:17"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IF(B161&lt;&gt;"",COUNTIF($B$5:$B161,B161),"")</f>
        <v/>
      </c>
      <c r="F161" s="139"/>
      <c r="G161" s="139"/>
      <c r="H161" s="139"/>
      <c r="I161" s="139"/>
      <c r="J161" s="139"/>
      <c r="K161" s="139"/>
      <c r="L161" s="139"/>
      <c r="M161" s="139"/>
      <c r="N161" s="139"/>
      <c r="O161" s="67" t="str" cm="1">
        <f t="array" aca="1" ref="O161" ca="1">IFERROR(IF(VLOOKUP(D161,Verfahren!$A$1:$E$15,5,FALSE)&lt;&gt;"",HYPERLINK(VLOOKUP(D161,Verfahren!$A$1:$E$15,5,FALSE),VLOOKUP(D161,Verfahren!$A$1:$E$15,4,FALSE)),IF(INDEX('Wirtschaftliche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c r="P161" s="67" t="str" cm="1">
        <f t="array" ref="P161">IFERROR(INDEX($B$1:$B$1003,_xlfn.AGGREGATE(15,6,ROW(#REF!)/(FIND("Ja",#REF!,1)&gt;0),ROW()-5)),"")</f>
        <v/>
      </c>
      <c r="Q161" s="67"/>
    </row>
    <row r="162" spans="2:17"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IF(B162&lt;&gt;"",COUNTIF($B$5:$B162,B162),"")</f>
        <v/>
      </c>
      <c r="F162" s="139"/>
      <c r="G162" s="139"/>
      <c r="H162" s="139"/>
      <c r="I162" s="139"/>
      <c r="J162" s="139"/>
      <c r="K162" s="139"/>
      <c r="L162" s="139"/>
      <c r="M162" s="139"/>
      <c r="N162" s="139"/>
      <c r="O162" s="67" t="str" cm="1">
        <f t="array" aca="1" ref="O162" ca="1">IFERROR(IF(VLOOKUP(D162,Verfahren!$A$1:$E$15,5,FALSE)&lt;&gt;"",HYPERLINK(VLOOKUP(D162,Verfahren!$A$1:$E$15,5,FALSE),VLOOKUP(D162,Verfahren!$A$1:$E$15,4,FALSE)),IF(INDEX('Wirtschaftliche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c r="P162" s="67" t="str" cm="1">
        <f t="array" ref="P162">IFERROR(INDEX($B$1:$B$1003,_xlfn.AGGREGATE(15,6,ROW(#REF!)/(FIND("Ja",#REF!,1)&gt;0),ROW()-5)),"")</f>
        <v/>
      </c>
      <c r="Q162" s="67"/>
    </row>
    <row r="163" spans="2:17"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IF(B163&lt;&gt;"",COUNTIF($B$5:$B163,B163),"")</f>
        <v/>
      </c>
      <c r="F163" s="139"/>
      <c r="G163" s="139"/>
      <c r="H163" s="139"/>
      <c r="I163" s="139"/>
      <c r="J163" s="139"/>
      <c r="K163" s="139"/>
      <c r="L163" s="139"/>
      <c r="M163" s="139"/>
      <c r="N163" s="139"/>
      <c r="O163" s="67" t="str" cm="1">
        <f t="array" aca="1" ref="O163" ca="1">IFERROR(IF(VLOOKUP(D163,Verfahren!$A$1:$E$15,5,FALSE)&lt;&gt;"",HYPERLINK(VLOOKUP(D163,Verfahren!$A$1:$E$15,5,FALSE),VLOOKUP(D163,Verfahren!$A$1:$E$15,4,FALSE)),IF(INDEX('Wirtschaftliche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c r="P163" s="67" t="str" cm="1">
        <f t="array" ref="P163">IFERROR(INDEX($B$1:$B$1003,_xlfn.AGGREGATE(15,6,ROW(#REF!)/(FIND("Ja",#REF!,1)&gt;0),ROW()-5)),"")</f>
        <v/>
      </c>
      <c r="Q163" s="67"/>
    </row>
    <row r="164" spans="2:17"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IF(B164&lt;&gt;"",COUNTIF($B$5:$B164,B164),"")</f>
        <v/>
      </c>
      <c r="F164" s="139"/>
      <c r="G164" s="139"/>
      <c r="H164" s="139"/>
      <c r="I164" s="139"/>
      <c r="J164" s="139"/>
      <c r="K164" s="139"/>
      <c r="L164" s="139"/>
      <c r="M164" s="139"/>
      <c r="N164" s="139"/>
      <c r="O164" s="67" t="str" cm="1">
        <f t="array" aca="1" ref="O164" ca="1">IFERROR(IF(VLOOKUP(D164,Verfahren!$A$1:$E$15,5,FALSE)&lt;&gt;"",HYPERLINK(VLOOKUP(D164,Verfahren!$A$1:$E$15,5,FALSE),VLOOKUP(D164,Verfahren!$A$1:$E$15,4,FALSE)),IF(INDEX('Wirtschaftliche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c r="P164" s="67" t="str" cm="1">
        <f t="array" ref="P164">IFERROR(INDEX($B$1:$B$1003,_xlfn.AGGREGATE(15,6,ROW(#REF!)/(FIND("Ja",#REF!,1)&gt;0),ROW()-5)),"")</f>
        <v/>
      </c>
      <c r="Q164" s="67"/>
    </row>
    <row r="165" spans="2:17"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IF(B165&lt;&gt;"",COUNTIF($B$5:$B165,B165),"")</f>
        <v/>
      </c>
      <c r="F165" s="139"/>
      <c r="G165" s="139"/>
      <c r="H165" s="139"/>
      <c r="I165" s="139"/>
      <c r="J165" s="139"/>
      <c r="K165" s="139"/>
      <c r="L165" s="139"/>
      <c r="M165" s="139"/>
      <c r="N165" s="139"/>
      <c r="O165" s="67" t="str" cm="1">
        <f t="array" aca="1" ref="O165" ca="1">IFERROR(IF(VLOOKUP(D165,Verfahren!$A$1:$E$15,5,FALSE)&lt;&gt;"",HYPERLINK(VLOOKUP(D165,Verfahren!$A$1:$E$15,5,FALSE),VLOOKUP(D165,Verfahren!$A$1:$E$15,4,FALSE)),IF(INDEX('Wirtschaftliche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c r="P165" s="67" t="str" cm="1">
        <f t="array" ref="P165">IFERROR(INDEX($B$1:$B$1003,_xlfn.AGGREGATE(15,6,ROW(#REF!)/(FIND("Ja",#REF!,1)&gt;0),ROW()-5)),"")</f>
        <v/>
      </c>
      <c r="Q165" s="67"/>
    </row>
    <row r="166" spans="2:17"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IF(B166&lt;&gt;"",COUNTIF($B$5:$B166,B166),"")</f>
        <v/>
      </c>
      <c r="F166" s="139"/>
      <c r="G166" s="139"/>
      <c r="H166" s="139"/>
      <c r="I166" s="139"/>
      <c r="J166" s="139"/>
      <c r="K166" s="139"/>
      <c r="L166" s="139"/>
      <c r="M166" s="139"/>
      <c r="N166" s="139"/>
      <c r="O166" s="67" t="str" cm="1">
        <f t="array" aca="1" ref="O166" ca="1">IFERROR(IF(VLOOKUP(D166,Verfahren!$A$1:$E$15,5,FALSE)&lt;&gt;"",HYPERLINK(VLOOKUP(D166,Verfahren!$A$1:$E$15,5,FALSE),VLOOKUP(D166,Verfahren!$A$1:$E$15,4,FALSE)),IF(INDEX('Wirtschaftliche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c r="P166" s="67" t="str" cm="1">
        <f t="array" ref="P166">IFERROR(INDEX($B$1:$B$1003,_xlfn.AGGREGATE(15,6,ROW(#REF!)/(FIND("Ja",#REF!,1)&gt;0),ROW()-5)),"")</f>
        <v/>
      </c>
      <c r="Q166" s="67"/>
    </row>
    <row r="167" spans="2:17"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IF(B167&lt;&gt;"",COUNTIF($B$5:$B167,B167),"")</f>
        <v/>
      </c>
      <c r="F167" s="139"/>
      <c r="G167" s="139"/>
      <c r="H167" s="139"/>
      <c r="I167" s="139"/>
      <c r="J167" s="139"/>
      <c r="K167" s="139"/>
      <c r="L167" s="139"/>
      <c r="M167" s="139"/>
      <c r="N167" s="139"/>
      <c r="O167" s="67" t="str" cm="1">
        <f t="array" aca="1" ref="O167" ca="1">IFERROR(IF(VLOOKUP(D167,Verfahren!$A$1:$E$15,5,FALSE)&lt;&gt;"",HYPERLINK(VLOOKUP(D167,Verfahren!$A$1:$E$15,5,FALSE),VLOOKUP(D167,Verfahren!$A$1:$E$15,4,FALSE)),IF(INDEX('Wirtschaftliche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c r="P167" s="67" t="str" cm="1">
        <f t="array" ref="P167">IFERROR(INDEX($B$1:$B$1003,_xlfn.AGGREGATE(15,6,ROW(#REF!)/(FIND("Ja",#REF!,1)&gt;0),ROW()-5)),"")</f>
        <v/>
      </c>
      <c r="Q167" s="67"/>
    </row>
    <row r="168" spans="2:17"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IF(B168&lt;&gt;"",COUNTIF($B$5:$B168,B168),"")</f>
        <v/>
      </c>
      <c r="F168" s="139"/>
      <c r="G168" s="139"/>
      <c r="H168" s="139"/>
      <c r="I168" s="139"/>
      <c r="J168" s="139"/>
      <c r="K168" s="139"/>
      <c r="L168" s="139"/>
      <c r="M168" s="139"/>
      <c r="N168" s="139"/>
      <c r="O168" s="67" t="str" cm="1">
        <f t="array" aca="1" ref="O168" ca="1">IFERROR(IF(VLOOKUP(D168,Verfahren!$A$1:$E$15,5,FALSE)&lt;&gt;"",HYPERLINK(VLOOKUP(D168,Verfahren!$A$1:$E$15,5,FALSE),VLOOKUP(D168,Verfahren!$A$1:$E$15,4,FALSE)),IF(INDEX('Wirtschaftliche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c r="P168" s="67" t="str" cm="1">
        <f t="array" ref="P168">IFERROR(INDEX($B$1:$B$1003,_xlfn.AGGREGATE(15,6,ROW(#REF!)/(FIND("Ja",#REF!,1)&gt;0),ROW()-5)),"")</f>
        <v/>
      </c>
      <c r="Q168" s="67"/>
    </row>
    <row r="169" spans="2:17"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IF(B169&lt;&gt;"",COUNTIF($B$5:$B169,B169),"")</f>
        <v/>
      </c>
      <c r="F169" s="139"/>
      <c r="G169" s="139"/>
      <c r="H169" s="139"/>
      <c r="I169" s="139"/>
      <c r="J169" s="139"/>
      <c r="K169" s="139"/>
      <c r="L169" s="139"/>
      <c r="M169" s="139"/>
      <c r="N169" s="139"/>
      <c r="O169" s="67" t="str" cm="1">
        <f t="array" aca="1" ref="O169" ca="1">IFERROR(IF(VLOOKUP(D169,Verfahren!$A$1:$E$15,5,FALSE)&lt;&gt;"",HYPERLINK(VLOOKUP(D169,Verfahren!$A$1:$E$15,5,FALSE),VLOOKUP(D169,Verfahren!$A$1:$E$15,4,FALSE)),IF(INDEX('Wirtschaftliche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c r="P169" s="67" t="str" cm="1">
        <f t="array" ref="P169">IFERROR(INDEX($B$1:$B$1003,_xlfn.AGGREGATE(15,6,ROW(#REF!)/(FIND("Ja",#REF!,1)&gt;0),ROW()-5)),"")</f>
        <v/>
      </c>
      <c r="Q169" s="67"/>
    </row>
    <row r="170" spans="2:17"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IF(B170&lt;&gt;"",COUNTIF($B$5:$B170,B170),"")</f>
        <v/>
      </c>
      <c r="F170" s="139"/>
      <c r="G170" s="139"/>
      <c r="H170" s="139"/>
      <c r="I170" s="139"/>
      <c r="J170" s="139"/>
      <c r="K170" s="139"/>
      <c r="L170" s="139"/>
      <c r="M170" s="139"/>
      <c r="N170" s="139"/>
      <c r="O170" s="67" t="str" cm="1">
        <f t="array" aca="1" ref="O170" ca="1">IFERROR(IF(VLOOKUP(D170,Verfahren!$A$1:$E$15,5,FALSE)&lt;&gt;"",HYPERLINK(VLOOKUP(D170,Verfahren!$A$1:$E$15,5,FALSE),VLOOKUP(D170,Verfahren!$A$1:$E$15,4,FALSE)),IF(INDEX('Wirtschaftliche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c r="P170" s="67" t="str" cm="1">
        <f t="array" ref="P170">IFERROR(INDEX($B$1:$B$1003,_xlfn.AGGREGATE(15,6,ROW(#REF!)/(FIND("Ja",#REF!,1)&gt;0),ROW()-5)),"")</f>
        <v/>
      </c>
      <c r="Q170" s="67"/>
    </row>
    <row r="171" spans="2:17"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IF(B171&lt;&gt;"",COUNTIF($B$5:$B171,B171),"")</f>
        <v/>
      </c>
      <c r="F171" s="139"/>
      <c r="G171" s="139"/>
      <c r="H171" s="139"/>
      <c r="I171" s="139"/>
      <c r="J171" s="139"/>
      <c r="K171" s="139"/>
      <c r="L171" s="139"/>
      <c r="M171" s="139"/>
      <c r="N171" s="139"/>
      <c r="O171" s="67" t="str" cm="1">
        <f t="array" aca="1" ref="O171" ca="1">IFERROR(IF(VLOOKUP(D171,Verfahren!$A$1:$E$15,5,FALSE)&lt;&gt;"",HYPERLINK(VLOOKUP(D171,Verfahren!$A$1:$E$15,5,FALSE),VLOOKUP(D171,Verfahren!$A$1:$E$15,4,FALSE)),IF(INDEX('Wirtschaftliche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c r="P171" s="67" t="str" cm="1">
        <f t="array" ref="P171">IFERROR(INDEX($B$1:$B$1003,_xlfn.AGGREGATE(15,6,ROW(#REF!)/(FIND("Ja",#REF!,1)&gt;0),ROW()-5)),"")</f>
        <v/>
      </c>
      <c r="Q171" s="67"/>
    </row>
    <row r="172" spans="2:17"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IF(B172&lt;&gt;"",COUNTIF($B$5:$B172,B172),"")</f>
        <v/>
      </c>
      <c r="F172" s="139"/>
      <c r="G172" s="139"/>
      <c r="H172" s="139"/>
      <c r="I172" s="139"/>
      <c r="J172" s="139"/>
      <c r="K172" s="139"/>
      <c r="L172" s="139"/>
      <c r="M172" s="139"/>
      <c r="N172" s="139"/>
      <c r="O172" s="67" t="str" cm="1">
        <f t="array" aca="1" ref="O172" ca="1">IFERROR(IF(VLOOKUP(D172,Verfahren!$A$1:$E$15,5,FALSE)&lt;&gt;"",HYPERLINK(VLOOKUP(D172,Verfahren!$A$1:$E$15,5,FALSE),VLOOKUP(D172,Verfahren!$A$1:$E$15,4,FALSE)),IF(INDEX('Wirtschaftliche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c r="P172" s="67" t="str" cm="1">
        <f t="array" ref="P172">IFERROR(INDEX($B$1:$B$1003,_xlfn.AGGREGATE(15,6,ROW(#REF!)/(FIND("Ja",#REF!,1)&gt;0),ROW()-5)),"")</f>
        <v/>
      </c>
      <c r="Q172" s="67"/>
    </row>
    <row r="173" spans="2:17"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IF(B173&lt;&gt;"",COUNTIF($B$5:$B173,B173),"")</f>
        <v/>
      </c>
      <c r="F173" s="139"/>
      <c r="G173" s="139"/>
      <c r="H173" s="139"/>
      <c r="I173" s="139"/>
      <c r="J173" s="139"/>
      <c r="K173" s="139"/>
      <c r="L173" s="139"/>
      <c r="M173" s="139"/>
      <c r="N173" s="139"/>
      <c r="O173" s="67" t="str" cm="1">
        <f t="array" aca="1" ref="O173" ca="1">IFERROR(IF(VLOOKUP(D173,Verfahren!$A$1:$E$15,5,FALSE)&lt;&gt;"",HYPERLINK(VLOOKUP(D173,Verfahren!$A$1:$E$15,5,FALSE),VLOOKUP(D173,Verfahren!$A$1:$E$15,4,FALSE)),IF(INDEX('Wirtschaftliche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c r="P173" s="67" t="str" cm="1">
        <f t="array" ref="P173">IFERROR(INDEX($B$1:$B$1003,_xlfn.AGGREGATE(15,6,ROW(#REF!)/(FIND("Ja",#REF!,1)&gt;0),ROW()-5)),"")</f>
        <v/>
      </c>
      <c r="Q173" s="67"/>
    </row>
    <row r="174" spans="2:17"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IF(B174&lt;&gt;"",COUNTIF($B$5:$B174,B174),"")</f>
        <v/>
      </c>
      <c r="F174" s="139"/>
      <c r="G174" s="139"/>
      <c r="H174" s="139"/>
      <c r="I174" s="139"/>
      <c r="J174" s="139"/>
      <c r="K174" s="139"/>
      <c r="L174" s="139"/>
      <c r="M174" s="139"/>
      <c r="N174" s="139"/>
      <c r="O174" s="67" t="str" cm="1">
        <f t="array" aca="1" ref="O174" ca="1">IFERROR(IF(VLOOKUP(D174,Verfahren!$A$1:$E$15,5,FALSE)&lt;&gt;"",HYPERLINK(VLOOKUP(D174,Verfahren!$A$1:$E$15,5,FALSE),VLOOKUP(D174,Verfahren!$A$1:$E$15,4,FALSE)),IF(INDEX('Wirtschaftliche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c r="P174" s="67" t="str" cm="1">
        <f t="array" ref="P174">IFERROR(INDEX($B$1:$B$1003,_xlfn.AGGREGATE(15,6,ROW(#REF!)/(FIND("Ja",#REF!,1)&gt;0),ROW()-5)),"")</f>
        <v/>
      </c>
      <c r="Q174" s="67"/>
    </row>
    <row r="175" spans="2:17"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IF(B175&lt;&gt;"",COUNTIF($B$5:$B175,B175),"")</f>
        <v/>
      </c>
      <c r="F175" s="139"/>
      <c r="G175" s="139"/>
      <c r="H175" s="139"/>
      <c r="I175" s="139"/>
      <c r="J175" s="139"/>
      <c r="K175" s="139"/>
      <c r="L175" s="139"/>
      <c r="M175" s="139"/>
      <c r="N175" s="139"/>
      <c r="O175" s="67" t="str" cm="1">
        <f t="array" aca="1" ref="O175" ca="1">IFERROR(IF(VLOOKUP(D175,Verfahren!$A$1:$E$15,5,FALSE)&lt;&gt;"",HYPERLINK(VLOOKUP(D175,Verfahren!$A$1:$E$15,5,FALSE),VLOOKUP(D175,Verfahren!$A$1:$E$15,4,FALSE)),IF(INDEX('Wirtschaftliche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c r="P175" s="67" t="str" cm="1">
        <f t="array" ref="P175">IFERROR(INDEX($B$1:$B$1003,_xlfn.AGGREGATE(15,6,ROW(#REF!)/(FIND("Ja",#REF!,1)&gt;0),ROW()-5)),"")</f>
        <v/>
      </c>
      <c r="Q175" s="67"/>
    </row>
    <row r="176" spans="2:17"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IF(B176&lt;&gt;"",COUNTIF($B$5:$B176,B176),"")</f>
        <v/>
      </c>
      <c r="F176" s="139"/>
      <c r="G176" s="139"/>
      <c r="H176" s="139"/>
      <c r="I176" s="139"/>
      <c r="J176" s="139"/>
      <c r="K176" s="139"/>
      <c r="L176" s="139"/>
      <c r="M176" s="139"/>
      <c r="N176" s="139"/>
      <c r="O176" s="67" t="str" cm="1">
        <f t="array" aca="1" ref="O176" ca="1">IFERROR(IF(VLOOKUP(D176,Verfahren!$A$1:$E$15,5,FALSE)&lt;&gt;"",HYPERLINK(VLOOKUP(D176,Verfahren!$A$1:$E$15,5,FALSE),VLOOKUP(D176,Verfahren!$A$1:$E$15,4,FALSE)),IF(INDEX('Wirtschaftliche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c r="P176" s="67" t="str" cm="1">
        <f t="array" ref="P176">IFERROR(INDEX($B$1:$B$1003,_xlfn.AGGREGATE(15,6,ROW(#REF!)/(FIND("Ja",#REF!,1)&gt;0),ROW()-5)),"")</f>
        <v/>
      </c>
      <c r="Q176" s="67"/>
    </row>
    <row r="177" spans="2:17"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IF(B177&lt;&gt;"",COUNTIF($B$5:$B177,B177),"")</f>
        <v/>
      </c>
      <c r="F177" s="139"/>
      <c r="G177" s="139"/>
      <c r="H177" s="139"/>
      <c r="I177" s="139"/>
      <c r="J177" s="139"/>
      <c r="K177" s="139"/>
      <c r="L177" s="139"/>
      <c r="M177" s="139"/>
      <c r="N177" s="139"/>
      <c r="O177" s="67" t="str" cm="1">
        <f t="array" aca="1" ref="O177" ca="1">IFERROR(IF(VLOOKUP(D177,Verfahren!$A$1:$E$15,5,FALSE)&lt;&gt;"",HYPERLINK(VLOOKUP(D177,Verfahren!$A$1:$E$15,5,FALSE),VLOOKUP(D177,Verfahren!$A$1:$E$15,4,FALSE)),IF(INDEX('Wirtschaftliche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c r="P177" s="67" t="str" cm="1">
        <f t="array" ref="P177">IFERROR(INDEX($B$1:$B$1003,_xlfn.AGGREGATE(15,6,ROW(#REF!)/(FIND("Ja",#REF!,1)&gt;0),ROW()-5)),"")</f>
        <v/>
      </c>
      <c r="Q177" s="67"/>
    </row>
    <row r="178" spans="2:17"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IF(B178&lt;&gt;"",COUNTIF($B$5:$B178,B178),"")</f>
        <v/>
      </c>
      <c r="F178" s="139"/>
      <c r="G178" s="139"/>
      <c r="H178" s="139"/>
      <c r="I178" s="139"/>
      <c r="J178" s="139"/>
      <c r="K178" s="139"/>
      <c r="L178" s="139"/>
      <c r="M178" s="139"/>
      <c r="N178" s="139"/>
      <c r="O178" s="67" t="str" cm="1">
        <f t="array" aca="1" ref="O178" ca="1">IFERROR(IF(VLOOKUP(D178,Verfahren!$A$1:$E$15,5,FALSE)&lt;&gt;"",HYPERLINK(VLOOKUP(D178,Verfahren!$A$1:$E$15,5,FALSE),VLOOKUP(D178,Verfahren!$A$1:$E$15,4,FALSE)),IF(INDEX('Wirtschaftliche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c r="P178" s="67" t="str" cm="1">
        <f t="array" ref="P178">IFERROR(INDEX($B$1:$B$1003,_xlfn.AGGREGATE(15,6,ROW(#REF!)/(FIND("Ja",#REF!,1)&gt;0),ROW()-5)),"")</f>
        <v/>
      </c>
      <c r="Q178" s="67"/>
    </row>
    <row r="179" spans="2:17"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IF(B179&lt;&gt;"",COUNTIF($B$5:$B179,B179),"")</f>
        <v/>
      </c>
      <c r="F179" s="139"/>
      <c r="G179" s="139"/>
      <c r="H179" s="139"/>
      <c r="I179" s="139"/>
      <c r="J179" s="139"/>
      <c r="K179" s="139"/>
      <c r="L179" s="139"/>
      <c r="M179" s="139"/>
      <c r="N179" s="139"/>
      <c r="O179" s="67" t="str" cm="1">
        <f t="array" aca="1" ref="O179" ca="1">IFERROR(IF(VLOOKUP(D179,Verfahren!$A$1:$E$15,5,FALSE)&lt;&gt;"",HYPERLINK(VLOOKUP(D179,Verfahren!$A$1:$E$15,5,FALSE),VLOOKUP(D179,Verfahren!$A$1:$E$15,4,FALSE)),IF(INDEX('Wirtschaftliche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c r="P179" s="67" t="str" cm="1">
        <f t="array" ref="P179">IFERROR(INDEX($B$1:$B$1003,_xlfn.AGGREGATE(15,6,ROW(#REF!)/(FIND("Ja",#REF!,1)&gt;0),ROW()-5)),"")</f>
        <v/>
      </c>
      <c r="Q179" s="67"/>
    </row>
    <row r="180" spans="2:17"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IF(B180&lt;&gt;"",COUNTIF($B$5:$B180,B180),"")</f>
        <v/>
      </c>
      <c r="F180" s="139"/>
      <c r="G180" s="139"/>
      <c r="H180" s="139"/>
      <c r="I180" s="139"/>
      <c r="J180" s="139"/>
      <c r="K180" s="139"/>
      <c r="L180" s="139"/>
      <c r="M180" s="139"/>
      <c r="N180" s="139"/>
      <c r="O180" s="67" t="str" cm="1">
        <f t="array" aca="1" ref="O180" ca="1">IFERROR(IF(VLOOKUP(D180,Verfahren!$A$1:$E$15,5,FALSE)&lt;&gt;"",HYPERLINK(VLOOKUP(D180,Verfahren!$A$1:$E$15,5,FALSE),VLOOKUP(D180,Verfahren!$A$1:$E$15,4,FALSE)),IF(INDEX('Wirtschaftliche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c r="P180" s="67" t="str" cm="1">
        <f t="array" ref="P180">IFERROR(INDEX($B$1:$B$1003,_xlfn.AGGREGATE(15,6,ROW(#REF!)/(FIND("Ja",#REF!,1)&gt;0),ROW()-5)),"")</f>
        <v/>
      </c>
      <c r="Q180" s="67"/>
    </row>
    <row r="181" spans="2:17"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IF(B181&lt;&gt;"",COUNTIF($B$5:$B181,B181),"")</f>
        <v/>
      </c>
      <c r="F181" s="139"/>
      <c r="G181" s="139"/>
      <c r="H181" s="139"/>
      <c r="I181" s="139"/>
      <c r="J181" s="139"/>
      <c r="K181" s="139"/>
      <c r="L181" s="139"/>
      <c r="M181" s="139"/>
      <c r="N181" s="139"/>
      <c r="O181" s="67" t="str" cm="1">
        <f t="array" aca="1" ref="O181" ca="1">IFERROR(IF(VLOOKUP(D181,Verfahren!$A$1:$E$15,5,FALSE)&lt;&gt;"",HYPERLINK(VLOOKUP(D181,Verfahren!$A$1:$E$15,5,FALSE),VLOOKUP(D181,Verfahren!$A$1:$E$15,4,FALSE)),IF(INDEX('Wirtschaftliche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c r="P181" s="67" t="str" cm="1">
        <f t="array" ref="P181">IFERROR(INDEX($B$1:$B$1003,_xlfn.AGGREGATE(15,6,ROW(#REF!)/(FIND("Ja",#REF!,1)&gt;0),ROW()-5)),"")</f>
        <v/>
      </c>
      <c r="Q181" s="67"/>
    </row>
    <row r="182" spans="2:17"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IF(B182&lt;&gt;"",COUNTIF($B$5:$B182,B182),"")</f>
        <v/>
      </c>
      <c r="F182" s="139"/>
      <c r="G182" s="139"/>
      <c r="H182" s="139"/>
      <c r="I182" s="139"/>
      <c r="J182" s="139"/>
      <c r="K182" s="139"/>
      <c r="L182" s="139"/>
      <c r="M182" s="139"/>
      <c r="N182" s="139"/>
      <c r="O182" s="67" t="str" cm="1">
        <f t="array" aca="1" ref="O182" ca="1">IFERROR(IF(VLOOKUP(D182,Verfahren!$A$1:$E$15,5,FALSE)&lt;&gt;"",HYPERLINK(VLOOKUP(D182,Verfahren!$A$1:$E$15,5,FALSE),VLOOKUP(D182,Verfahren!$A$1:$E$15,4,FALSE)),IF(INDEX('Wirtschaftliche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c r="P182" s="67" t="str" cm="1">
        <f t="array" ref="P182">IFERROR(INDEX($B$1:$B$1003,_xlfn.AGGREGATE(15,6,ROW(#REF!)/(FIND("Ja",#REF!,1)&gt;0),ROW()-5)),"")</f>
        <v/>
      </c>
      <c r="Q182" s="67"/>
    </row>
    <row r="183" spans="2:17"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IF(B183&lt;&gt;"",COUNTIF($B$5:$B183,B183),"")</f>
        <v/>
      </c>
      <c r="F183" s="139"/>
      <c r="G183" s="139"/>
      <c r="H183" s="139"/>
      <c r="I183" s="139"/>
      <c r="J183" s="139"/>
      <c r="K183" s="139"/>
      <c r="L183" s="139"/>
      <c r="M183" s="139"/>
      <c r="N183" s="139"/>
      <c r="O183" s="67" t="str" cm="1">
        <f t="array" aca="1" ref="O183" ca="1">IFERROR(IF(VLOOKUP(D183,Verfahren!$A$1:$E$15,5,FALSE)&lt;&gt;"",HYPERLINK(VLOOKUP(D183,Verfahren!$A$1:$E$15,5,FALSE),VLOOKUP(D183,Verfahren!$A$1:$E$15,4,FALSE)),IF(INDEX('Wirtschaftliche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c r="P183" s="67" t="str" cm="1">
        <f t="array" ref="P183">IFERROR(INDEX($B$1:$B$1003,_xlfn.AGGREGATE(15,6,ROW(#REF!)/(FIND("Ja",#REF!,1)&gt;0),ROW()-5)),"")</f>
        <v/>
      </c>
      <c r="Q183" s="67"/>
    </row>
    <row r="184" spans="2:17"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IF(B184&lt;&gt;"",COUNTIF($B$5:$B184,B184),"")</f>
        <v/>
      </c>
      <c r="F184" s="139"/>
      <c r="G184" s="139"/>
      <c r="H184" s="139"/>
      <c r="I184" s="139"/>
      <c r="J184" s="139"/>
      <c r="K184" s="139"/>
      <c r="L184" s="139"/>
      <c r="M184" s="139"/>
      <c r="N184" s="139"/>
      <c r="O184" s="67" t="str" cm="1">
        <f t="array" aca="1" ref="O184" ca="1">IFERROR(IF(VLOOKUP(D184,Verfahren!$A$1:$E$15,5,FALSE)&lt;&gt;"",HYPERLINK(VLOOKUP(D184,Verfahren!$A$1:$E$15,5,FALSE),VLOOKUP(D184,Verfahren!$A$1:$E$15,4,FALSE)),IF(INDEX('Wirtschaftliche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c r="P184" s="67" t="str" cm="1">
        <f t="array" ref="P184">IFERROR(INDEX($B$1:$B$1003,_xlfn.AGGREGATE(15,6,ROW(#REF!)/(FIND("Ja",#REF!,1)&gt;0),ROW()-5)),"")</f>
        <v/>
      </c>
      <c r="Q184" s="67"/>
    </row>
    <row r="185" spans="2:17"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IF(B185&lt;&gt;"",COUNTIF($B$5:$B185,B185),"")</f>
        <v/>
      </c>
      <c r="F185" s="139"/>
      <c r="G185" s="139"/>
      <c r="H185" s="139"/>
      <c r="I185" s="139"/>
      <c r="J185" s="139"/>
      <c r="K185" s="139"/>
      <c r="L185" s="139"/>
      <c r="M185" s="139"/>
      <c r="N185" s="139"/>
      <c r="O185" s="67" t="str" cm="1">
        <f t="array" aca="1" ref="O185" ca="1">IFERROR(IF(VLOOKUP(D185,Verfahren!$A$1:$E$15,5,FALSE)&lt;&gt;"",HYPERLINK(VLOOKUP(D185,Verfahren!$A$1:$E$15,5,FALSE),VLOOKUP(D185,Verfahren!$A$1:$E$15,4,FALSE)),IF(INDEX('Wirtschaftliche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c r="P185" s="67" t="str" cm="1">
        <f t="array" ref="P185">IFERROR(INDEX($B$1:$B$1003,_xlfn.AGGREGATE(15,6,ROW(#REF!)/(FIND("Ja",#REF!,1)&gt;0),ROW()-5)),"")</f>
        <v/>
      </c>
      <c r="Q185" s="67"/>
    </row>
    <row r="186" spans="2:17"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IF(B186&lt;&gt;"",COUNTIF($B$5:$B186,B186),"")</f>
        <v/>
      </c>
      <c r="F186" s="139"/>
      <c r="G186" s="139"/>
      <c r="H186" s="139"/>
      <c r="I186" s="139"/>
      <c r="J186" s="139"/>
      <c r="K186" s="139"/>
      <c r="L186" s="139"/>
      <c r="M186" s="139"/>
      <c r="N186" s="139"/>
      <c r="O186" s="67" t="str" cm="1">
        <f t="array" aca="1" ref="O186" ca="1">IFERROR(IF(VLOOKUP(D186,Verfahren!$A$1:$E$15,5,FALSE)&lt;&gt;"",HYPERLINK(VLOOKUP(D186,Verfahren!$A$1:$E$15,5,FALSE),VLOOKUP(D186,Verfahren!$A$1:$E$15,4,FALSE)),IF(INDEX('Wirtschaftliche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c r="P186" s="67" t="str" cm="1">
        <f t="array" ref="P186">IFERROR(INDEX($B$1:$B$1003,_xlfn.AGGREGATE(15,6,ROW(#REF!)/(FIND("Ja",#REF!,1)&gt;0),ROW()-5)),"")</f>
        <v/>
      </c>
      <c r="Q186" s="67"/>
    </row>
    <row r="187" spans="2:17"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IF(B187&lt;&gt;"",COUNTIF($B$5:$B187,B187),"")</f>
        <v/>
      </c>
      <c r="F187" s="139"/>
      <c r="G187" s="139"/>
      <c r="H187" s="139"/>
      <c r="I187" s="139"/>
      <c r="J187" s="139"/>
      <c r="K187" s="139"/>
      <c r="L187" s="139"/>
      <c r="M187" s="139"/>
      <c r="N187" s="139"/>
      <c r="O187" s="67" t="str" cm="1">
        <f t="array" aca="1" ref="O187" ca="1">IFERROR(IF(VLOOKUP(D187,Verfahren!$A$1:$E$15,5,FALSE)&lt;&gt;"",HYPERLINK(VLOOKUP(D187,Verfahren!$A$1:$E$15,5,FALSE),VLOOKUP(D187,Verfahren!$A$1:$E$15,4,FALSE)),IF(INDEX('Wirtschaftliche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c r="P187" s="67" t="str" cm="1">
        <f t="array" ref="P187">IFERROR(INDEX($B$1:$B$1003,_xlfn.AGGREGATE(15,6,ROW(#REF!)/(FIND("Ja",#REF!,1)&gt;0),ROW()-5)),"")</f>
        <v/>
      </c>
      <c r="Q187" s="67"/>
    </row>
    <row r="188" spans="2:17"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IF(B188&lt;&gt;"",COUNTIF($B$5:$B188,B188),"")</f>
        <v/>
      </c>
      <c r="F188" s="139"/>
      <c r="G188" s="139"/>
      <c r="H188" s="139"/>
      <c r="I188" s="139"/>
      <c r="J188" s="139"/>
      <c r="K188" s="139"/>
      <c r="L188" s="139"/>
      <c r="M188" s="139"/>
      <c r="N188" s="139"/>
      <c r="O188" s="67" t="str" cm="1">
        <f t="array" aca="1" ref="O188" ca="1">IFERROR(IF(VLOOKUP(D188,Verfahren!$A$1:$E$15,5,FALSE)&lt;&gt;"",HYPERLINK(VLOOKUP(D188,Verfahren!$A$1:$E$15,5,FALSE),VLOOKUP(D188,Verfahren!$A$1:$E$15,4,FALSE)),IF(INDEX('Wirtschaftliche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c r="P188" s="67" t="str" cm="1">
        <f t="array" ref="P188">IFERROR(INDEX($B$1:$B$1003,_xlfn.AGGREGATE(15,6,ROW(#REF!)/(FIND("Ja",#REF!,1)&gt;0),ROW()-5)),"")</f>
        <v/>
      </c>
      <c r="Q188" s="67"/>
    </row>
    <row r="189" spans="2:17"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IF(B189&lt;&gt;"",COUNTIF($B$5:$B189,B189),"")</f>
        <v/>
      </c>
      <c r="F189" s="139"/>
      <c r="G189" s="139"/>
      <c r="H189" s="139"/>
      <c r="I189" s="139"/>
      <c r="J189" s="139"/>
      <c r="K189" s="139"/>
      <c r="L189" s="139"/>
      <c r="M189" s="139"/>
      <c r="N189" s="139"/>
      <c r="O189" s="67" t="str" cm="1">
        <f t="array" aca="1" ref="O189" ca="1">IFERROR(IF(VLOOKUP(D189,Verfahren!$A$1:$E$15,5,FALSE)&lt;&gt;"",HYPERLINK(VLOOKUP(D189,Verfahren!$A$1:$E$15,5,FALSE),VLOOKUP(D189,Verfahren!$A$1:$E$15,4,FALSE)),IF(INDEX('Wirtschaftliche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c r="P189" s="67" t="str" cm="1">
        <f t="array" ref="P189">IFERROR(INDEX($B$1:$B$1003,_xlfn.AGGREGATE(15,6,ROW(#REF!)/(FIND("Ja",#REF!,1)&gt;0),ROW()-5)),"")</f>
        <v/>
      </c>
      <c r="Q189" s="67"/>
    </row>
    <row r="190" spans="2:17"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IF(B190&lt;&gt;"",COUNTIF($B$5:$B190,B190),"")</f>
        <v/>
      </c>
      <c r="F190" s="139"/>
      <c r="G190" s="139"/>
      <c r="H190" s="139"/>
      <c r="I190" s="139"/>
      <c r="J190" s="139"/>
      <c r="K190" s="139"/>
      <c r="L190" s="139"/>
      <c r="M190" s="139"/>
      <c r="N190" s="139"/>
      <c r="O190" s="67" t="str" cm="1">
        <f t="array" aca="1" ref="O190" ca="1">IFERROR(IF(VLOOKUP(D190,Verfahren!$A$1:$E$15,5,FALSE)&lt;&gt;"",HYPERLINK(VLOOKUP(D190,Verfahren!$A$1:$E$15,5,FALSE),VLOOKUP(D190,Verfahren!$A$1:$E$15,4,FALSE)),IF(INDEX('Wirtschaftliche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c r="P190" s="67" t="str" cm="1">
        <f t="array" ref="P190">IFERROR(INDEX($B$1:$B$1003,_xlfn.AGGREGATE(15,6,ROW(#REF!)/(FIND("Ja",#REF!,1)&gt;0),ROW()-5)),"")</f>
        <v/>
      </c>
      <c r="Q190" s="67"/>
    </row>
    <row r="191" spans="2:17"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IF(B191&lt;&gt;"",COUNTIF($B$5:$B191,B191),"")</f>
        <v/>
      </c>
      <c r="F191" s="139"/>
      <c r="G191" s="139"/>
      <c r="H191" s="139"/>
      <c r="I191" s="139"/>
      <c r="J191" s="139"/>
      <c r="K191" s="139"/>
      <c r="L191" s="139"/>
      <c r="M191" s="139"/>
      <c r="N191" s="139"/>
      <c r="O191" s="67" t="str" cm="1">
        <f t="array" aca="1" ref="O191" ca="1">IFERROR(IF(VLOOKUP(D191,Verfahren!$A$1:$E$15,5,FALSE)&lt;&gt;"",HYPERLINK(VLOOKUP(D191,Verfahren!$A$1:$E$15,5,FALSE),VLOOKUP(D191,Verfahren!$A$1:$E$15,4,FALSE)),IF(INDEX('Wirtschaftliche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c r="P191" s="67" t="str" cm="1">
        <f t="array" ref="P191">IFERROR(INDEX($B$1:$B$1003,_xlfn.AGGREGATE(15,6,ROW(#REF!)/(FIND("Ja",#REF!,1)&gt;0),ROW()-5)),"")</f>
        <v/>
      </c>
      <c r="Q191" s="67"/>
    </row>
    <row r="192" spans="2:17"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IF(B192&lt;&gt;"",COUNTIF($B$5:$B192,B192),"")</f>
        <v/>
      </c>
      <c r="F192" s="139"/>
      <c r="G192" s="139"/>
      <c r="H192" s="139"/>
      <c r="I192" s="139"/>
      <c r="J192" s="139"/>
      <c r="K192" s="139"/>
      <c r="L192" s="139"/>
      <c r="M192" s="139"/>
      <c r="N192" s="139"/>
      <c r="O192" s="67" t="str" cm="1">
        <f t="array" aca="1" ref="O192" ca="1">IFERROR(IF(VLOOKUP(D192,Verfahren!$A$1:$E$15,5,FALSE)&lt;&gt;"",HYPERLINK(VLOOKUP(D192,Verfahren!$A$1:$E$15,5,FALSE),VLOOKUP(D192,Verfahren!$A$1:$E$15,4,FALSE)),IF(INDEX('Wirtschaftliche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c r="P192" s="67" t="str" cm="1">
        <f t="array" ref="P192">IFERROR(INDEX($B$1:$B$1003,_xlfn.AGGREGATE(15,6,ROW(#REF!)/(FIND("Ja",#REF!,1)&gt;0),ROW()-5)),"")</f>
        <v/>
      </c>
      <c r="Q192" s="67"/>
    </row>
    <row r="193" spans="2:17"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IF(B193&lt;&gt;"",COUNTIF($B$5:$B193,B193),"")</f>
        <v/>
      </c>
      <c r="F193" s="139"/>
      <c r="G193" s="139"/>
      <c r="H193" s="139"/>
      <c r="I193" s="139"/>
      <c r="J193" s="139"/>
      <c r="K193" s="139"/>
      <c r="L193" s="139"/>
      <c r="M193" s="139"/>
      <c r="N193" s="139"/>
      <c r="O193" s="67" t="str" cm="1">
        <f t="array" aca="1" ref="O193" ca="1">IFERROR(IF(VLOOKUP(D193,Verfahren!$A$1:$E$15,5,FALSE)&lt;&gt;"",HYPERLINK(VLOOKUP(D193,Verfahren!$A$1:$E$15,5,FALSE),VLOOKUP(D193,Verfahren!$A$1:$E$15,4,FALSE)),IF(INDEX('Wirtschaftliche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c r="P193" s="67" t="str" cm="1">
        <f t="array" ref="P193">IFERROR(INDEX($B$1:$B$1003,_xlfn.AGGREGATE(15,6,ROW(#REF!)/(FIND("Ja",#REF!,1)&gt;0),ROW()-5)),"")</f>
        <v/>
      </c>
      <c r="Q193" s="67"/>
    </row>
    <row r="194" spans="2:17"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IF(B194&lt;&gt;"",COUNTIF($B$5:$B194,B194),"")</f>
        <v/>
      </c>
      <c r="F194" s="139"/>
      <c r="G194" s="139"/>
      <c r="H194" s="139"/>
      <c r="I194" s="139"/>
      <c r="J194" s="139"/>
      <c r="K194" s="139"/>
      <c r="L194" s="139"/>
      <c r="M194" s="139"/>
      <c r="N194" s="139"/>
      <c r="O194" s="67" t="str" cm="1">
        <f t="array" aca="1" ref="O194" ca="1">IFERROR(IF(VLOOKUP(D194,Verfahren!$A$1:$E$15,5,FALSE)&lt;&gt;"",HYPERLINK(VLOOKUP(D194,Verfahren!$A$1:$E$15,5,FALSE),VLOOKUP(D194,Verfahren!$A$1:$E$15,4,FALSE)),IF(INDEX('Wirtschaftliche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c r="P194" s="67" t="str" cm="1">
        <f t="array" ref="P194">IFERROR(INDEX($B$1:$B$1003,_xlfn.AGGREGATE(15,6,ROW(#REF!)/(FIND("Ja",#REF!,1)&gt;0),ROW()-5)),"")</f>
        <v/>
      </c>
      <c r="Q194" s="67"/>
    </row>
    <row r="195" spans="2:17"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IF(B195&lt;&gt;"",COUNTIF($B$5:$B195,B195),"")</f>
        <v/>
      </c>
      <c r="F195" s="139"/>
      <c r="G195" s="139"/>
      <c r="H195" s="139"/>
      <c r="I195" s="139"/>
      <c r="J195" s="139"/>
      <c r="K195" s="139"/>
      <c r="L195" s="139"/>
      <c r="M195" s="139"/>
      <c r="N195" s="139"/>
      <c r="O195" s="67" t="str" cm="1">
        <f t="array" aca="1" ref="O195" ca="1">IFERROR(IF(VLOOKUP(D195,Verfahren!$A$1:$E$15,5,FALSE)&lt;&gt;"",HYPERLINK(VLOOKUP(D195,Verfahren!$A$1:$E$15,5,FALSE),VLOOKUP(D195,Verfahren!$A$1:$E$15,4,FALSE)),IF(INDEX('Wirtschaftliche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c r="P195" s="67" t="str" cm="1">
        <f t="array" ref="P195">IFERROR(INDEX($B$1:$B$1003,_xlfn.AGGREGATE(15,6,ROW(#REF!)/(FIND("Ja",#REF!,1)&gt;0),ROW()-5)),"")</f>
        <v/>
      </c>
      <c r="Q195" s="67"/>
    </row>
    <row r="196" spans="2:17"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IF(B196&lt;&gt;"",COUNTIF($B$5:$B196,B196),"")</f>
        <v/>
      </c>
      <c r="F196" s="139"/>
      <c r="G196" s="139"/>
      <c r="H196" s="139"/>
      <c r="I196" s="139"/>
      <c r="J196" s="139"/>
      <c r="K196" s="139"/>
      <c r="L196" s="139"/>
      <c r="M196" s="139"/>
      <c r="N196" s="139"/>
      <c r="O196" s="67" t="str" cm="1">
        <f t="array" aca="1" ref="O196" ca="1">IFERROR(IF(VLOOKUP(D196,Verfahren!$A$1:$E$15,5,FALSE)&lt;&gt;"",HYPERLINK(VLOOKUP(D196,Verfahren!$A$1:$E$15,5,FALSE),VLOOKUP(D196,Verfahren!$A$1:$E$15,4,FALSE)),IF(INDEX('Wirtschaftliche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c r="P196" s="67" t="str" cm="1">
        <f t="array" ref="P196">IFERROR(INDEX($B$1:$B$1003,_xlfn.AGGREGATE(15,6,ROW(#REF!)/(FIND("Ja",#REF!,1)&gt;0),ROW()-5)),"")</f>
        <v/>
      </c>
      <c r="Q196" s="67"/>
    </row>
    <row r="197" spans="2:17"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IF(B197&lt;&gt;"",COUNTIF($B$5:$B197,B197),"")</f>
        <v/>
      </c>
      <c r="F197" s="139"/>
      <c r="G197" s="139"/>
      <c r="H197" s="139"/>
      <c r="I197" s="139"/>
      <c r="J197" s="139"/>
      <c r="K197" s="139"/>
      <c r="L197" s="139"/>
      <c r="M197" s="139"/>
      <c r="N197" s="139"/>
      <c r="O197" s="67" t="str" cm="1">
        <f t="array" aca="1" ref="O197" ca="1">IFERROR(IF(VLOOKUP(D197,Verfahren!$A$1:$E$15,5,FALSE)&lt;&gt;"",HYPERLINK(VLOOKUP(D197,Verfahren!$A$1:$E$15,5,FALSE),VLOOKUP(D197,Verfahren!$A$1:$E$15,4,FALSE)),IF(INDEX('Wirtschaftliche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c r="P197" s="67" t="str" cm="1">
        <f t="array" ref="P197">IFERROR(INDEX($B$1:$B$1003,_xlfn.AGGREGATE(15,6,ROW(#REF!)/(FIND("Ja",#REF!,1)&gt;0),ROW()-5)),"")</f>
        <v/>
      </c>
      <c r="Q197" s="67"/>
    </row>
    <row r="198" spans="2:17"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IF(B198&lt;&gt;"",COUNTIF($B$5:$B198,B198),"")</f>
        <v/>
      </c>
      <c r="F198" s="139"/>
      <c r="G198" s="139"/>
      <c r="H198" s="139"/>
      <c r="I198" s="139"/>
      <c r="J198" s="139"/>
      <c r="K198" s="139"/>
      <c r="L198" s="139"/>
      <c r="M198" s="139"/>
      <c r="N198" s="139"/>
      <c r="O198" s="67" t="str" cm="1">
        <f t="array" aca="1" ref="O198" ca="1">IFERROR(IF(VLOOKUP(D198,Verfahren!$A$1:$E$15,5,FALSE)&lt;&gt;"",HYPERLINK(VLOOKUP(D198,Verfahren!$A$1:$E$15,5,FALSE),VLOOKUP(D198,Verfahren!$A$1:$E$15,4,FALSE)),IF(INDEX('Wirtschaftliche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c r="P198" s="67" t="str" cm="1">
        <f t="array" ref="P198">IFERROR(INDEX($B$1:$B$1003,_xlfn.AGGREGATE(15,6,ROW(#REF!)/(FIND("Ja",#REF!,1)&gt;0),ROW()-5)),"")</f>
        <v/>
      </c>
      <c r="Q198" s="67"/>
    </row>
    <row r="199" spans="2:17"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IF(B199&lt;&gt;"",COUNTIF($B$5:$B199,B199),"")</f>
        <v/>
      </c>
      <c r="F199" s="139"/>
      <c r="G199" s="139"/>
      <c r="H199" s="139"/>
      <c r="I199" s="139"/>
      <c r="J199" s="139"/>
      <c r="K199" s="139"/>
      <c r="L199" s="139"/>
      <c r="M199" s="139"/>
      <c r="N199" s="139"/>
      <c r="O199" s="67" t="str" cm="1">
        <f t="array" aca="1" ref="O199" ca="1">IFERROR(IF(VLOOKUP(D199,Verfahren!$A$1:$E$15,5,FALSE)&lt;&gt;"",HYPERLINK(VLOOKUP(D199,Verfahren!$A$1:$E$15,5,FALSE),VLOOKUP(D199,Verfahren!$A$1:$E$15,4,FALSE)),IF(INDEX('Wirtschaftliche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c r="P199" s="67" t="str" cm="1">
        <f t="array" ref="P199">IFERROR(INDEX($B$1:$B$1003,_xlfn.AGGREGATE(15,6,ROW(#REF!)/(FIND("Ja",#REF!,1)&gt;0),ROW()-5)),"")</f>
        <v/>
      </c>
      <c r="Q199" s="67"/>
    </row>
    <row r="200" spans="2:17"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IF(B200&lt;&gt;"",COUNTIF($B$5:$B200,B200),"")</f>
        <v/>
      </c>
      <c r="F200" s="139"/>
      <c r="G200" s="139"/>
      <c r="H200" s="139"/>
      <c r="I200" s="139"/>
      <c r="J200" s="139"/>
      <c r="K200" s="139"/>
      <c r="L200" s="139"/>
      <c r="M200" s="139"/>
      <c r="N200" s="139"/>
      <c r="O200" s="67" t="str" cm="1">
        <f t="array" aca="1" ref="O200" ca="1">IFERROR(IF(VLOOKUP(D200,Verfahren!$A$1:$E$15,5,FALSE)&lt;&gt;"",HYPERLINK(VLOOKUP(D200,Verfahren!$A$1:$E$15,5,FALSE),VLOOKUP(D200,Verfahren!$A$1:$E$15,4,FALSE)),IF(INDEX('Wirtschaftliche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c r="P200" s="67" t="str" cm="1">
        <f t="array" ref="P200">IFERROR(INDEX($B$1:$B$1003,_xlfn.AGGREGATE(15,6,ROW(#REF!)/(FIND("Ja",#REF!,1)&gt;0),ROW()-5)),"")</f>
        <v/>
      </c>
      <c r="Q200" s="67"/>
    </row>
    <row r="201" spans="2:17"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IF(B201&lt;&gt;"",COUNTIF($B$5:$B201,B201),"")</f>
        <v/>
      </c>
      <c r="F201" s="139"/>
      <c r="G201" s="139"/>
      <c r="H201" s="139"/>
      <c r="I201" s="139"/>
      <c r="J201" s="139"/>
      <c r="K201" s="139"/>
      <c r="L201" s="139"/>
      <c r="M201" s="139"/>
      <c r="N201" s="139"/>
      <c r="O201" s="67" t="str" cm="1">
        <f t="array" aca="1" ref="O201" ca="1">IFERROR(IF(VLOOKUP(D201,Verfahren!$A$1:$E$15,5,FALSE)&lt;&gt;"",HYPERLINK(VLOOKUP(D201,Verfahren!$A$1:$E$15,5,FALSE),VLOOKUP(D201,Verfahren!$A$1:$E$15,4,FALSE)),IF(INDEX('Wirtschaftliche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c r="P201" s="67" t="str" cm="1">
        <f t="array" ref="P201">IFERROR(INDEX($B$1:$B$1003,_xlfn.AGGREGATE(15,6,ROW(#REF!)/(FIND("Ja",#REF!,1)&gt;0),ROW()-5)),"")</f>
        <v/>
      </c>
      <c r="Q201" s="67"/>
    </row>
    <row r="202" spans="2:17"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IF(B202&lt;&gt;"",COUNTIF($B$5:$B202,B202),"")</f>
        <v/>
      </c>
      <c r="F202" s="139"/>
      <c r="G202" s="139"/>
      <c r="H202" s="139"/>
      <c r="I202" s="139"/>
      <c r="J202" s="139"/>
      <c r="K202" s="139"/>
      <c r="L202" s="139"/>
      <c r="M202" s="139"/>
      <c r="N202" s="139"/>
      <c r="O202" s="67" t="str" cm="1">
        <f t="array" aca="1" ref="O202" ca="1">IFERROR(IF(VLOOKUP(D202,Verfahren!$A$1:$E$15,5,FALSE)&lt;&gt;"",HYPERLINK(VLOOKUP(D202,Verfahren!$A$1:$E$15,5,FALSE),VLOOKUP(D202,Verfahren!$A$1:$E$15,4,FALSE)),IF(INDEX('Wirtschaftliche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c r="P202" s="67" t="str" cm="1">
        <f t="array" ref="P202">IFERROR(INDEX($B$1:$B$1003,_xlfn.AGGREGATE(15,6,ROW(#REF!)/(FIND("Ja",#REF!,1)&gt;0),ROW()-5)),"")</f>
        <v/>
      </c>
      <c r="Q202" s="67"/>
    </row>
    <row r="203" spans="2:17"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IF(B203&lt;&gt;"",COUNTIF($B$5:$B203,B203),"")</f>
        <v/>
      </c>
      <c r="F203" s="139"/>
      <c r="G203" s="139"/>
      <c r="H203" s="139"/>
      <c r="I203" s="139"/>
      <c r="J203" s="139"/>
      <c r="K203" s="139"/>
      <c r="L203" s="139"/>
      <c r="M203" s="139"/>
      <c r="N203" s="139"/>
      <c r="O203" s="67" t="str" cm="1">
        <f t="array" aca="1" ref="O203" ca="1">IFERROR(IF(VLOOKUP(D203,Verfahren!$A$1:$E$15,5,FALSE)&lt;&gt;"",HYPERLINK(VLOOKUP(D203,Verfahren!$A$1:$E$15,5,FALSE),VLOOKUP(D203,Verfahren!$A$1:$E$15,4,FALSE)),IF(INDEX('Wirtschaftliche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c r="P203" s="67" t="str" cm="1">
        <f t="array" ref="P203">IFERROR(INDEX($B$1:$B$1003,_xlfn.AGGREGATE(15,6,ROW(#REF!)/(FIND("Ja",#REF!,1)&gt;0),ROW()-5)),"")</f>
        <v/>
      </c>
      <c r="Q203" s="67"/>
    </row>
    <row r="204" spans="2:17"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IF(B204&lt;&gt;"",COUNTIF($B$5:$B204,B204),"")</f>
        <v/>
      </c>
      <c r="F204" s="139"/>
      <c r="G204" s="139"/>
      <c r="H204" s="139"/>
      <c r="I204" s="139"/>
      <c r="J204" s="139"/>
      <c r="K204" s="139"/>
      <c r="L204" s="139"/>
      <c r="M204" s="139"/>
      <c r="N204" s="139"/>
      <c r="O204" s="67" t="str" cm="1">
        <f t="array" aca="1" ref="O204" ca="1">IFERROR(IF(VLOOKUP(D204,Verfahren!$A$1:$E$15,5,FALSE)&lt;&gt;"",HYPERLINK(VLOOKUP(D204,Verfahren!$A$1:$E$15,5,FALSE),VLOOKUP(D204,Verfahren!$A$1:$E$15,4,FALSE)),IF(INDEX('Wirtschaftliche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c r="P204" s="67" t="str" cm="1">
        <f t="array" ref="P204">IFERROR(INDEX($B$1:$B$1003,_xlfn.AGGREGATE(15,6,ROW(#REF!)/(FIND("Ja",#REF!,1)&gt;0),ROW()-5)),"")</f>
        <v/>
      </c>
      <c r="Q204" s="67"/>
    </row>
    <row r="205" spans="2:17"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IF(B205&lt;&gt;"",COUNTIF($B$5:$B205,B205),"")</f>
        <v/>
      </c>
      <c r="F205" s="139"/>
      <c r="G205" s="139"/>
      <c r="H205" s="139"/>
      <c r="I205" s="139"/>
      <c r="J205" s="139"/>
      <c r="K205" s="139"/>
      <c r="L205" s="139"/>
      <c r="M205" s="139"/>
      <c r="N205" s="139"/>
      <c r="O205" s="67" t="str" cm="1">
        <f t="array" aca="1" ref="O205" ca="1">IFERROR(IF(VLOOKUP(D205,Verfahren!$A$1:$E$15,5,FALSE)&lt;&gt;"",HYPERLINK(VLOOKUP(D205,Verfahren!$A$1:$E$15,5,FALSE),VLOOKUP(D205,Verfahren!$A$1:$E$15,4,FALSE)),IF(INDEX('Wirtschaftliche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c r="P205" s="67" t="str" cm="1">
        <f t="array" ref="P205">IFERROR(INDEX($B$1:$B$1003,_xlfn.AGGREGATE(15,6,ROW(#REF!)/(FIND("Ja",#REF!,1)&gt;0),ROW()-5)),"")</f>
        <v/>
      </c>
      <c r="Q205" s="67"/>
    </row>
    <row r="206" spans="2:17"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IF(B206&lt;&gt;"",COUNTIF($B$5:$B206,B206),"")</f>
        <v/>
      </c>
      <c r="F206" s="139"/>
      <c r="G206" s="139"/>
      <c r="H206" s="139"/>
      <c r="I206" s="139"/>
      <c r="J206" s="139"/>
      <c r="K206" s="139"/>
      <c r="L206" s="139"/>
      <c r="M206" s="139"/>
      <c r="N206" s="139"/>
      <c r="O206" s="67" t="str" cm="1">
        <f t="array" aca="1" ref="O206" ca="1">IFERROR(IF(VLOOKUP(D206,Verfahren!$A$1:$E$15,5,FALSE)&lt;&gt;"",HYPERLINK(VLOOKUP(D206,Verfahren!$A$1:$E$15,5,FALSE),VLOOKUP(D206,Verfahren!$A$1:$E$15,4,FALSE)),IF(INDEX('Wirtschaftliche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c r="P206" s="67" t="str" cm="1">
        <f t="array" ref="P206">IFERROR(INDEX($B$1:$B$1003,_xlfn.AGGREGATE(15,6,ROW(#REF!)/(FIND("Ja",#REF!,1)&gt;0),ROW()-5)),"")</f>
        <v/>
      </c>
      <c r="Q206" s="67"/>
    </row>
    <row r="207" spans="2:17"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IF(B207&lt;&gt;"",COUNTIF($B$5:$B207,B207),"")</f>
        <v/>
      </c>
      <c r="F207" s="139"/>
      <c r="G207" s="139"/>
      <c r="H207" s="139"/>
      <c r="I207" s="139"/>
      <c r="J207" s="139"/>
      <c r="K207" s="139"/>
      <c r="L207" s="139"/>
      <c r="M207" s="139"/>
      <c r="N207" s="139"/>
      <c r="O207" s="67" t="str" cm="1">
        <f t="array" aca="1" ref="O207" ca="1">IFERROR(IF(VLOOKUP(D207,Verfahren!$A$1:$E$15,5,FALSE)&lt;&gt;"",HYPERLINK(VLOOKUP(D207,Verfahren!$A$1:$E$15,5,FALSE),VLOOKUP(D207,Verfahren!$A$1:$E$15,4,FALSE)),IF(INDEX('Wirtschaftliche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c r="P207" s="67" t="str" cm="1">
        <f t="array" ref="P207">IFERROR(INDEX($B$1:$B$1003,_xlfn.AGGREGATE(15,6,ROW(#REF!)/(FIND("Ja",#REF!,1)&gt;0),ROW()-5)),"")</f>
        <v/>
      </c>
      <c r="Q207" s="67"/>
    </row>
    <row r="208" spans="2:17"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IF(B208&lt;&gt;"",COUNTIF($B$5:$B208,B208),"")</f>
        <v/>
      </c>
      <c r="F208" s="139"/>
      <c r="G208" s="139"/>
      <c r="H208" s="139"/>
      <c r="I208" s="139"/>
      <c r="J208" s="139"/>
      <c r="K208" s="139"/>
      <c r="L208" s="139"/>
      <c r="M208" s="139"/>
      <c r="N208" s="139"/>
      <c r="O208" s="67" t="str" cm="1">
        <f t="array" aca="1" ref="O208" ca="1">IFERROR(IF(VLOOKUP(D208,Verfahren!$A$1:$E$15,5,FALSE)&lt;&gt;"",HYPERLINK(VLOOKUP(D208,Verfahren!$A$1:$E$15,5,FALSE),VLOOKUP(D208,Verfahren!$A$1:$E$15,4,FALSE)),IF(INDEX('Wirtschaftliche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c r="P208" s="67" t="str" cm="1">
        <f t="array" ref="P208">IFERROR(INDEX($B$1:$B$1003,_xlfn.AGGREGATE(15,6,ROW(#REF!)/(FIND("Ja",#REF!,1)&gt;0),ROW()-5)),"")</f>
        <v/>
      </c>
      <c r="Q208" s="67"/>
    </row>
    <row r="209" spans="2:17"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IF(B209&lt;&gt;"",COUNTIF($B$5:$B209,B209),"")</f>
        <v/>
      </c>
      <c r="F209" s="139"/>
      <c r="G209" s="139"/>
      <c r="H209" s="139"/>
      <c r="I209" s="139"/>
      <c r="J209" s="139"/>
      <c r="K209" s="139"/>
      <c r="L209" s="139"/>
      <c r="M209" s="139"/>
      <c r="N209" s="139"/>
      <c r="O209" s="67" t="str" cm="1">
        <f t="array" aca="1" ref="O209" ca="1">IFERROR(IF(VLOOKUP(D209,Verfahren!$A$1:$E$15,5,FALSE)&lt;&gt;"",HYPERLINK(VLOOKUP(D209,Verfahren!$A$1:$E$15,5,FALSE),VLOOKUP(D209,Verfahren!$A$1:$E$15,4,FALSE)),IF(INDEX('Wirtschaftliche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c r="P209" s="67" t="str" cm="1">
        <f t="array" ref="P209">IFERROR(INDEX($B$1:$B$1003,_xlfn.AGGREGATE(15,6,ROW(#REF!)/(FIND("Ja",#REF!,1)&gt;0),ROW()-5)),"")</f>
        <v/>
      </c>
      <c r="Q209" s="67"/>
    </row>
    <row r="210" spans="2:17"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IF(B210&lt;&gt;"",COUNTIF($B$5:$B210,B210),"")</f>
        <v/>
      </c>
      <c r="F210" s="139"/>
      <c r="G210" s="139"/>
      <c r="H210" s="139"/>
      <c r="I210" s="139"/>
      <c r="J210" s="139"/>
      <c r="K210" s="139"/>
      <c r="L210" s="139"/>
      <c r="M210" s="139"/>
      <c r="N210" s="139"/>
      <c r="O210" s="67" t="str" cm="1">
        <f t="array" aca="1" ref="O210" ca="1">IFERROR(IF(VLOOKUP(D210,Verfahren!$A$1:$E$15,5,FALSE)&lt;&gt;"",HYPERLINK(VLOOKUP(D210,Verfahren!$A$1:$E$15,5,FALSE),VLOOKUP(D210,Verfahren!$A$1:$E$15,4,FALSE)),IF(INDEX('Wirtschaftliche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c r="P210" s="67" t="str" cm="1">
        <f t="array" ref="P210">IFERROR(INDEX($B$1:$B$1003,_xlfn.AGGREGATE(15,6,ROW(#REF!)/(FIND("Ja",#REF!,1)&gt;0),ROW()-5)),"")</f>
        <v/>
      </c>
      <c r="Q210" s="67"/>
    </row>
    <row r="211" spans="2:17"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IF(B211&lt;&gt;"",COUNTIF($B$5:$B211,B211),"")</f>
        <v/>
      </c>
      <c r="F211" s="139"/>
      <c r="G211" s="139"/>
      <c r="H211" s="139"/>
      <c r="I211" s="139"/>
      <c r="J211" s="139"/>
      <c r="K211" s="139"/>
      <c r="L211" s="139"/>
      <c r="M211" s="139"/>
      <c r="N211" s="139"/>
      <c r="O211" s="67" t="str" cm="1">
        <f t="array" aca="1" ref="O211" ca="1">IFERROR(IF(VLOOKUP(D211,Verfahren!$A$1:$E$15,5,FALSE)&lt;&gt;"",HYPERLINK(VLOOKUP(D211,Verfahren!$A$1:$E$15,5,FALSE),VLOOKUP(D211,Verfahren!$A$1:$E$15,4,FALSE)),IF(INDEX('Wirtschaftliche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c r="P211" s="67" t="str" cm="1">
        <f t="array" ref="P211">IFERROR(INDEX($B$1:$B$1003,_xlfn.AGGREGATE(15,6,ROW(#REF!)/(FIND("Ja",#REF!,1)&gt;0),ROW()-5)),"")</f>
        <v/>
      </c>
      <c r="Q211" s="67"/>
    </row>
    <row r="212" spans="2:17"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IF(B212&lt;&gt;"",COUNTIF($B$5:$B212,B212),"")</f>
        <v/>
      </c>
      <c r="F212" s="139"/>
      <c r="G212" s="139"/>
      <c r="H212" s="139"/>
      <c r="I212" s="139"/>
      <c r="J212" s="139"/>
      <c r="K212" s="139"/>
      <c r="L212" s="139"/>
      <c r="M212" s="139"/>
      <c r="N212" s="139"/>
      <c r="O212" s="67" t="str" cm="1">
        <f t="array" aca="1" ref="O212" ca="1">IFERROR(IF(VLOOKUP(D212,Verfahren!$A$1:$E$15,5,FALSE)&lt;&gt;"",HYPERLINK(VLOOKUP(D212,Verfahren!$A$1:$E$15,5,FALSE),VLOOKUP(D212,Verfahren!$A$1:$E$15,4,FALSE)),IF(INDEX('Wirtschaftliche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c r="P212" s="67" t="str" cm="1">
        <f t="array" ref="P212">IFERROR(INDEX($B$1:$B$1003,_xlfn.AGGREGATE(15,6,ROW(#REF!)/(FIND("Ja",#REF!,1)&gt;0),ROW()-5)),"")</f>
        <v/>
      </c>
      <c r="Q212" s="67"/>
    </row>
    <row r="213" spans="2:17"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IF(B213&lt;&gt;"",COUNTIF($B$5:$B213,B213),"")</f>
        <v/>
      </c>
      <c r="F213" s="139"/>
      <c r="G213" s="139"/>
      <c r="H213" s="139"/>
      <c r="I213" s="139"/>
      <c r="J213" s="139"/>
      <c r="K213" s="139"/>
      <c r="L213" s="139"/>
      <c r="M213" s="139"/>
      <c r="N213" s="139"/>
      <c r="O213" s="67" t="str" cm="1">
        <f t="array" aca="1" ref="O213" ca="1">IFERROR(IF(VLOOKUP(D213,Verfahren!$A$1:$E$15,5,FALSE)&lt;&gt;"",HYPERLINK(VLOOKUP(D213,Verfahren!$A$1:$E$15,5,FALSE),VLOOKUP(D213,Verfahren!$A$1:$E$15,4,FALSE)),IF(INDEX('Wirtschaftliche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c r="P213" s="67" t="str" cm="1">
        <f t="array" ref="P213">IFERROR(INDEX($B$1:$B$1003,_xlfn.AGGREGATE(15,6,ROW(#REF!)/(FIND("Ja",#REF!,1)&gt;0),ROW()-5)),"")</f>
        <v/>
      </c>
      <c r="Q213" s="67"/>
    </row>
    <row r="214" spans="2:17"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IF(B214&lt;&gt;"",COUNTIF($B$5:$B214,B214),"")</f>
        <v/>
      </c>
      <c r="F214" s="139"/>
      <c r="G214" s="139"/>
      <c r="H214" s="139"/>
      <c r="I214" s="139"/>
      <c r="J214" s="139"/>
      <c r="K214" s="139"/>
      <c r="L214" s="139"/>
      <c r="M214" s="139"/>
      <c r="N214" s="139"/>
      <c r="O214" s="67" t="str" cm="1">
        <f t="array" aca="1" ref="O214" ca="1">IFERROR(IF(VLOOKUP(D214,Verfahren!$A$1:$E$15,5,FALSE)&lt;&gt;"",HYPERLINK(VLOOKUP(D214,Verfahren!$A$1:$E$15,5,FALSE),VLOOKUP(D214,Verfahren!$A$1:$E$15,4,FALSE)),IF(INDEX('Wirtschaftliche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c r="P214" s="67" t="str" cm="1">
        <f t="array" ref="P214">IFERROR(INDEX($B$1:$B$1003,_xlfn.AGGREGATE(15,6,ROW(#REF!)/(FIND("Ja",#REF!,1)&gt;0),ROW()-5)),"")</f>
        <v/>
      </c>
      <c r="Q214" s="67"/>
    </row>
    <row r="215" spans="2:17"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IF(B215&lt;&gt;"",COUNTIF($B$5:$B215,B215),"")</f>
        <v/>
      </c>
      <c r="F215" s="139"/>
      <c r="G215" s="139"/>
      <c r="H215" s="139"/>
      <c r="I215" s="139"/>
      <c r="J215" s="139"/>
      <c r="K215" s="139"/>
      <c r="L215" s="139"/>
      <c r="M215" s="139"/>
      <c r="N215" s="139"/>
      <c r="O215" s="67" t="str" cm="1">
        <f t="array" aca="1" ref="O215" ca="1">IFERROR(IF(VLOOKUP(D215,Verfahren!$A$1:$E$15,5,FALSE)&lt;&gt;"",HYPERLINK(VLOOKUP(D215,Verfahren!$A$1:$E$15,5,FALSE),VLOOKUP(D215,Verfahren!$A$1:$E$15,4,FALSE)),IF(INDEX('Wirtschaftliche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c r="P215" s="67" t="str" cm="1">
        <f t="array" ref="P215">IFERROR(INDEX($B$1:$B$1003,_xlfn.AGGREGATE(15,6,ROW(#REF!)/(FIND("Ja",#REF!,1)&gt;0),ROW()-5)),"")</f>
        <v/>
      </c>
      <c r="Q215" s="67"/>
    </row>
    <row r="216" spans="2:17"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IF(B216&lt;&gt;"",COUNTIF($B$5:$B216,B216),"")</f>
        <v/>
      </c>
      <c r="F216" s="139"/>
      <c r="G216" s="139"/>
      <c r="H216" s="139"/>
      <c r="I216" s="139"/>
      <c r="J216" s="139"/>
      <c r="K216" s="139"/>
      <c r="L216" s="139"/>
      <c r="M216" s="139"/>
      <c r="N216" s="139"/>
      <c r="O216" s="67" t="str" cm="1">
        <f t="array" aca="1" ref="O216" ca="1">IFERROR(IF(VLOOKUP(D216,Verfahren!$A$1:$E$15,5,FALSE)&lt;&gt;"",HYPERLINK(VLOOKUP(D216,Verfahren!$A$1:$E$15,5,FALSE),VLOOKUP(D216,Verfahren!$A$1:$E$15,4,FALSE)),IF(INDEX('Wirtschaftliche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c r="P216" s="67" t="str" cm="1">
        <f t="array" ref="P216">IFERROR(INDEX($B$1:$B$1003,_xlfn.AGGREGATE(15,6,ROW(#REF!)/(FIND("Ja",#REF!,1)&gt;0),ROW()-5)),"")</f>
        <v/>
      </c>
      <c r="Q216" s="67"/>
    </row>
    <row r="217" spans="2:17"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IF(B217&lt;&gt;"",COUNTIF($B$5:$B217,B217),"")</f>
        <v/>
      </c>
      <c r="F217" s="139"/>
      <c r="G217" s="139"/>
      <c r="H217" s="139"/>
      <c r="I217" s="139"/>
      <c r="J217" s="139"/>
      <c r="K217" s="139"/>
      <c r="L217" s="139"/>
      <c r="M217" s="139"/>
      <c r="N217" s="139"/>
      <c r="O217" s="67" t="str" cm="1">
        <f t="array" aca="1" ref="O217" ca="1">IFERROR(IF(VLOOKUP(D217,Verfahren!$A$1:$E$15,5,FALSE)&lt;&gt;"",HYPERLINK(VLOOKUP(D217,Verfahren!$A$1:$E$15,5,FALSE),VLOOKUP(D217,Verfahren!$A$1:$E$15,4,FALSE)),IF(INDEX('Wirtschaftliche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c r="P217" s="67" t="str" cm="1">
        <f t="array" ref="P217">IFERROR(INDEX($B$1:$B$1003,_xlfn.AGGREGATE(15,6,ROW(#REF!)/(FIND("Ja",#REF!,1)&gt;0),ROW()-5)),"")</f>
        <v/>
      </c>
      <c r="Q217" s="67"/>
    </row>
    <row r="218" spans="2:17"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IF(B218&lt;&gt;"",COUNTIF($B$5:$B218,B218),"")</f>
        <v/>
      </c>
      <c r="F218" s="139"/>
      <c r="G218" s="139"/>
      <c r="H218" s="139"/>
      <c r="I218" s="139"/>
      <c r="J218" s="139"/>
      <c r="K218" s="139"/>
      <c r="L218" s="139"/>
      <c r="M218" s="139"/>
      <c r="N218" s="139"/>
      <c r="O218" s="67" t="str" cm="1">
        <f t="array" aca="1" ref="O218" ca="1">IFERROR(IF(VLOOKUP(D218,Verfahren!$A$1:$E$15,5,FALSE)&lt;&gt;"",HYPERLINK(VLOOKUP(D218,Verfahren!$A$1:$E$15,5,FALSE),VLOOKUP(D218,Verfahren!$A$1:$E$15,4,FALSE)),IF(INDEX('Wirtschaftliche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c r="P218" s="67" t="str" cm="1">
        <f t="array" ref="P218">IFERROR(INDEX($B$1:$B$1003,_xlfn.AGGREGATE(15,6,ROW(#REF!)/(FIND("Ja",#REF!,1)&gt;0),ROW()-5)),"")</f>
        <v/>
      </c>
      <c r="Q218" s="67"/>
    </row>
    <row r="219" spans="2:17"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IF(B219&lt;&gt;"",COUNTIF($B$5:$B219,B219),"")</f>
        <v/>
      </c>
      <c r="F219" s="139"/>
      <c r="G219" s="139"/>
      <c r="H219" s="139"/>
      <c r="I219" s="139"/>
      <c r="J219" s="139"/>
      <c r="K219" s="139"/>
      <c r="L219" s="139"/>
      <c r="M219" s="139"/>
      <c r="N219" s="139"/>
      <c r="O219" s="67" t="str" cm="1">
        <f t="array" aca="1" ref="O219" ca="1">IFERROR(IF(VLOOKUP(D219,Verfahren!$A$1:$E$15,5,FALSE)&lt;&gt;"",HYPERLINK(VLOOKUP(D219,Verfahren!$A$1:$E$15,5,FALSE),VLOOKUP(D219,Verfahren!$A$1:$E$15,4,FALSE)),IF(INDEX('Wirtschaftliche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c r="P219" s="67" t="str" cm="1">
        <f t="array" ref="P219">IFERROR(INDEX($B$1:$B$1003,_xlfn.AGGREGATE(15,6,ROW(#REF!)/(FIND("Ja",#REF!,1)&gt;0),ROW()-5)),"")</f>
        <v/>
      </c>
      <c r="Q219" s="67"/>
    </row>
    <row r="220" spans="2:17"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IF(B220&lt;&gt;"",COUNTIF($B$5:$B220,B220),"")</f>
        <v/>
      </c>
      <c r="F220" s="139"/>
      <c r="G220" s="139"/>
      <c r="H220" s="139"/>
      <c r="I220" s="139"/>
      <c r="J220" s="139"/>
      <c r="K220" s="139"/>
      <c r="L220" s="139"/>
      <c r="M220" s="139"/>
      <c r="N220" s="139"/>
      <c r="O220" s="67" t="str" cm="1">
        <f t="array" aca="1" ref="O220" ca="1">IFERROR(IF(VLOOKUP(D220,Verfahren!$A$1:$E$15,5,FALSE)&lt;&gt;"",HYPERLINK(VLOOKUP(D220,Verfahren!$A$1:$E$15,5,FALSE),VLOOKUP(D220,Verfahren!$A$1:$E$15,4,FALSE)),IF(INDEX('Wirtschaftliche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c r="P220" s="67" t="str" cm="1">
        <f t="array" ref="P220">IFERROR(INDEX($B$1:$B$1003,_xlfn.AGGREGATE(15,6,ROW(#REF!)/(FIND("Ja",#REF!,1)&gt;0),ROW()-5)),"")</f>
        <v/>
      </c>
      <c r="Q220" s="67"/>
    </row>
    <row r="221" spans="2:17"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IF(B221&lt;&gt;"",COUNTIF($B$5:$B221,B221),"")</f>
        <v/>
      </c>
      <c r="F221" s="139"/>
      <c r="G221" s="139"/>
      <c r="H221" s="139"/>
      <c r="I221" s="139"/>
      <c r="J221" s="139"/>
      <c r="K221" s="139"/>
      <c r="L221" s="139"/>
      <c r="M221" s="139"/>
      <c r="N221" s="139"/>
      <c r="O221" s="67" t="str" cm="1">
        <f t="array" aca="1" ref="O221" ca="1">IFERROR(IF(VLOOKUP(D221,Verfahren!$A$1:$E$15,5,FALSE)&lt;&gt;"",HYPERLINK(VLOOKUP(D221,Verfahren!$A$1:$E$15,5,FALSE),VLOOKUP(D221,Verfahren!$A$1:$E$15,4,FALSE)),IF(INDEX('Wirtschaftliche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c r="P221" s="67" t="str" cm="1">
        <f t="array" ref="P221">IFERROR(INDEX($B$1:$B$1003,_xlfn.AGGREGATE(15,6,ROW(#REF!)/(FIND("Ja",#REF!,1)&gt;0),ROW()-5)),"")</f>
        <v/>
      </c>
      <c r="Q221" s="67"/>
    </row>
    <row r="222" spans="2:17"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IF(B222&lt;&gt;"",COUNTIF($B$5:$B222,B222),"")</f>
        <v/>
      </c>
      <c r="F222" s="139"/>
      <c r="G222" s="139"/>
      <c r="H222" s="139"/>
      <c r="I222" s="139"/>
      <c r="J222" s="139"/>
      <c r="K222" s="139"/>
      <c r="L222" s="139"/>
      <c r="M222" s="139"/>
      <c r="N222" s="139"/>
      <c r="O222" s="67" t="str" cm="1">
        <f t="array" aca="1" ref="O222" ca="1">IFERROR(IF(VLOOKUP(D222,Verfahren!$A$1:$E$15,5,FALSE)&lt;&gt;"",HYPERLINK(VLOOKUP(D222,Verfahren!$A$1:$E$15,5,FALSE),VLOOKUP(D222,Verfahren!$A$1:$E$15,4,FALSE)),IF(INDEX('Wirtschaftliche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c r="P222" s="67" t="str" cm="1">
        <f t="array" ref="P222">IFERROR(INDEX($B$1:$B$1003,_xlfn.AGGREGATE(15,6,ROW(#REF!)/(FIND("Ja",#REF!,1)&gt;0),ROW()-5)),"")</f>
        <v/>
      </c>
      <c r="Q222" s="67"/>
    </row>
    <row r="223" spans="2:17"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IF(B223&lt;&gt;"",COUNTIF($B$5:$B223,B223),"")</f>
        <v/>
      </c>
      <c r="F223" s="139"/>
      <c r="G223" s="139"/>
      <c r="H223" s="139"/>
      <c r="I223" s="139"/>
      <c r="J223" s="139"/>
      <c r="K223" s="139"/>
      <c r="L223" s="139"/>
      <c r="M223" s="139"/>
      <c r="N223" s="139"/>
      <c r="O223" s="67" t="str" cm="1">
        <f t="array" aca="1" ref="O223" ca="1">IFERROR(IF(VLOOKUP(D223,Verfahren!$A$1:$E$15,5,FALSE)&lt;&gt;"",HYPERLINK(VLOOKUP(D223,Verfahren!$A$1:$E$15,5,FALSE),VLOOKUP(D223,Verfahren!$A$1:$E$15,4,FALSE)),IF(INDEX('Wirtschaftliche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c r="P223" s="67" t="str" cm="1">
        <f t="array" ref="P223">IFERROR(INDEX($B$1:$B$1003,_xlfn.AGGREGATE(15,6,ROW(#REF!)/(FIND("Ja",#REF!,1)&gt;0),ROW()-5)),"")</f>
        <v/>
      </c>
      <c r="Q223" s="67"/>
    </row>
    <row r="224" spans="2:17"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IF(B224&lt;&gt;"",COUNTIF($B$5:$B224,B224),"")</f>
        <v/>
      </c>
      <c r="F224" s="139"/>
      <c r="G224" s="139"/>
      <c r="H224" s="139"/>
      <c r="I224" s="139"/>
      <c r="J224" s="139"/>
      <c r="K224" s="139"/>
      <c r="L224" s="139"/>
      <c r="M224" s="139"/>
      <c r="N224" s="139"/>
      <c r="O224" s="67" t="str" cm="1">
        <f t="array" aca="1" ref="O224" ca="1">IFERROR(IF(VLOOKUP(D224,Verfahren!$A$1:$E$15,5,FALSE)&lt;&gt;"",HYPERLINK(VLOOKUP(D224,Verfahren!$A$1:$E$15,5,FALSE),VLOOKUP(D224,Verfahren!$A$1:$E$15,4,FALSE)),IF(INDEX('Wirtschaftliche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c r="P224" s="67" t="str" cm="1">
        <f t="array" ref="P224">IFERROR(INDEX($B$1:$B$1003,_xlfn.AGGREGATE(15,6,ROW(#REF!)/(FIND("Ja",#REF!,1)&gt;0),ROW()-5)),"")</f>
        <v/>
      </c>
      <c r="Q224" s="67"/>
    </row>
    <row r="225" spans="2:17"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IF(B225&lt;&gt;"",COUNTIF($B$5:$B225,B225),"")</f>
        <v/>
      </c>
      <c r="F225" s="139"/>
      <c r="G225" s="139"/>
      <c r="H225" s="139"/>
      <c r="I225" s="139"/>
      <c r="J225" s="139"/>
      <c r="K225" s="139"/>
      <c r="L225" s="139"/>
      <c r="M225" s="139"/>
      <c r="N225" s="139"/>
      <c r="O225" s="67" t="str" cm="1">
        <f t="array" aca="1" ref="O225" ca="1">IFERROR(IF(VLOOKUP(D225,Verfahren!$A$1:$E$15,5,FALSE)&lt;&gt;"",HYPERLINK(VLOOKUP(D225,Verfahren!$A$1:$E$15,5,FALSE),VLOOKUP(D225,Verfahren!$A$1:$E$15,4,FALSE)),IF(INDEX('Wirtschaftliche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c r="P225" s="67" t="str" cm="1">
        <f t="array" ref="P225">IFERROR(INDEX($B$1:$B$1003,_xlfn.AGGREGATE(15,6,ROW(#REF!)/(FIND("Ja",#REF!,1)&gt;0),ROW()-5)),"")</f>
        <v/>
      </c>
      <c r="Q225" s="67"/>
    </row>
    <row r="226" spans="2:17"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IF(B226&lt;&gt;"",COUNTIF($B$5:$B226,B226),"")</f>
        <v/>
      </c>
      <c r="F226" s="139"/>
      <c r="G226" s="139"/>
      <c r="H226" s="139"/>
      <c r="I226" s="139"/>
      <c r="J226" s="139"/>
      <c r="K226" s="139"/>
      <c r="L226" s="139"/>
      <c r="M226" s="139"/>
      <c r="N226" s="139"/>
      <c r="O226" s="67" t="str" cm="1">
        <f t="array" aca="1" ref="O226" ca="1">IFERROR(IF(VLOOKUP(D226,Verfahren!$A$1:$E$15,5,FALSE)&lt;&gt;"",HYPERLINK(VLOOKUP(D226,Verfahren!$A$1:$E$15,5,FALSE),VLOOKUP(D226,Verfahren!$A$1:$E$15,4,FALSE)),IF(INDEX('Wirtschaftliche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c r="P226" s="67" t="str" cm="1">
        <f t="array" ref="P226">IFERROR(INDEX($B$1:$B$1003,_xlfn.AGGREGATE(15,6,ROW(#REF!)/(FIND("Ja",#REF!,1)&gt;0),ROW()-5)),"")</f>
        <v/>
      </c>
      <c r="Q226" s="67"/>
    </row>
    <row r="227" spans="2:17"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IF(B227&lt;&gt;"",COUNTIF($B$5:$B227,B227),"")</f>
        <v/>
      </c>
      <c r="F227" s="139"/>
      <c r="G227" s="139"/>
      <c r="H227" s="139"/>
      <c r="I227" s="139"/>
      <c r="J227" s="139"/>
      <c r="K227" s="139"/>
      <c r="L227" s="139"/>
      <c r="M227" s="139"/>
      <c r="N227" s="139"/>
      <c r="O227" s="67" t="str" cm="1">
        <f t="array" aca="1" ref="O227" ca="1">IFERROR(IF(VLOOKUP(D227,Verfahren!$A$1:$E$15,5,FALSE)&lt;&gt;"",HYPERLINK(VLOOKUP(D227,Verfahren!$A$1:$E$15,5,FALSE),VLOOKUP(D227,Verfahren!$A$1:$E$15,4,FALSE)),IF(INDEX('Wirtschaftliche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c r="P227" s="67" t="str" cm="1">
        <f t="array" ref="P227">IFERROR(INDEX($B$1:$B$1003,_xlfn.AGGREGATE(15,6,ROW(#REF!)/(FIND("Ja",#REF!,1)&gt;0),ROW()-5)),"")</f>
        <v/>
      </c>
      <c r="Q227" s="67"/>
    </row>
    <row r="228" spans="2:17"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IF(B228&lt;&gt;"",COUNTIF($B$5:$B228,B228),"")</f>
        <v/>
      </c>
      <c r="F228" s="139"/>
      <c r="G228" s="139"/>
      <c r="H228" s="139"/>
      <c r="I228" s="139"/>
      <c r="J228" s="139"/>
      <c r="K228" s="139"/>
      <c r="L228" s="139"/>
      <c r="M228" s="139"/>
      <c r="N228" s="139"/>
      <c r="O228" s="67" t="str" cm="1">
        <f t="array" aca="1" ref="O228" ca="1">IFERROR(IF(VLOOKUP(D228,Verfahren!$A$1:$E$15,5,FALSE)&lt;&gt;"",HYPERLINK(VLOOKUP(D228,Verfahren!$A$1:$E$15,5,FALSE),VLOOKUP(D228,Verfahren!$A$1:$E$15,4,FALSE)),IF(INDEX('Wirtschaftliche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c r="P228" s="67" t="str" cm="1">
        <f t="array" ref="P228">IFERROR(INDEX($B$1:$B$1003,_xlfn.AGGREGATE(15,6,ROW(#REF!)/(FIND("Ja",#REF!,1)&gt;0),ROW()-5)),"")</f>
        <v/>
      </c>
      <c r="Q228" s="67"/>
    </row>
    <row r="229" spans="2:17"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IF(B229&lt;&gt;"",COUNTIF($B$5:$B229,B229),"")</f>
        <v/>
      </c>
      <c r="F229" s="139"/>
      <c r="G229" s="139"/>
      <c r="H229" s="139"/>
      <c r="I229" s="139"/>
      <c r="J229" s="139"/>
      <c r="K229" s="139"/>
      <c r="L229" s="139"/>
      <c r="M229" s="139"/>
      <c r="N229" s="139"/>
      <c r="O229" s="67" t="str" cm="1">
        <f t="array" aca="1" ref="O229" ca="1">IFERROR(IF(VLOOKUP(D229,Verfahren!$A$1:$E$15,5,FALSE)&lt;&gt;"",HYPERLINK(VLOOKUP(D229,Verfahren!$A$1:$E$15,5,FALSE),VLOOKUP(D229,Verfahren!$A$1:$E$15,4,FALSE)),IF(INDEX('Wirtschaftliche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c r="P229" s="67" t="str" cm="1">
        <f t="array" ref="P229">IFERROR(INDEX($B$1:$B$1003,_xlfn.AGGREGATE(15,6,ROW(#REF!)/(FIND("Ja",#REF!,1)&gt;0),ROW()-5)),"")</f>
        <v/>
      </c>
      <c r="Q229" s="67"/>
    </row>
    <row r="230" spans="2:17"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IF(B230&lt;&gt;"",COUNTIF($B$5:$B230,B230),"")</f>
        <v/>
      </c>
      <c r="F230" s="139"/>
      <c r="G230" s="139"/>
      <c r="H230" s="139"/>
      <c r="I230" s="139"/>
      <c r="J230" s="139"/>
      <c r="K230" s="139"/>
      <c r="L230" s="139"/>
      <c r="M230" s="139"/>
      <c r="N230" s="139"/>
      <c r="O230" s="67" t="str" cm="1">
        <f t="array" aca="1" ref="O230" ca="1">IFERROR(IF(VLOOKUP(D230,Verfahren!$A$1:$E$15,5,FALSE)&lt;&gt;"",HYPERLINK(VLOOKUP(D230,Verfahren!$A$1:$E$15,5,FALSE),VLOOKUP(D230,Verfahren!$A$1:$E$15,4,FALSE)),IF(INDEX('Wirtschaftliche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c r="P230" s="67" t="str" cm="1">
        <f t="array" ref="P230">IFERROR(INDEX($B$1:$B$1003,_xlfn.AGGREGATE(15,6,ROW(#REF!)/(FIND("Ja",#REF!,1)&gt;0),ROW()-5)),"")</f>
        <v/>
      </c>
      <c r="Q230" s="67"/>
    </row>
    <row r="231" spans="2:17"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IF(B231&lt;&gt;"",COUNTIF($B$5:$B231,B231),"")</f>
        <v/>
      </c>
      <c r="F231" s="139"/>
      <c r="G231" s="139"/>
      <c r="H231" s="139"/>
      <c r="I231" s="139"/>
      <c r="J231" s="139"/>
      <c r="K231" s="139"/>
      <c r="L231" s="139"/>
      <c r="M231" s="139"/>
      <c r="N231" s="139"/>
      <c r="O231" s="67" t="str" cm="1">
        <f t="array" aca="1" ref="O231" ca="1">IFERROR(IF(VLOOKUP(D231,Verfahren!$A$1:$E$15,5,FALSE)&lt;&gt;"",HYPERLINK(VLOOKUP(D231,Verfahren!$A$1:$E$15,5,FALSE),VLOOKUP(D231,Verfahren!$A$1:$E$15,4,FALSE)),IF(INDEX('Wirtschaftliche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c r="P231" s="67" t="str" cm="1">
        <f t="array" ref="P231">IFERROR(INDEX($B$1:$B$1003,_xlfn.AGGREGATE(15,6,ROW(#REF!)/(FIND("Ja",#REF!,1)&gt;0),ROW()-5)),"")</f>
        <v/>
      </c>
      <c r="Q231" s="67"/>
    </row>
    <row r="232" spans="2:17"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IF(B232&lt;&gt;"",COUNTIF($B$5:$B232,B232),"")</f>
        <v/>
      </c>
      <c r="F232" s="139"/>
      <c r="G232" s="139"/>
      <c r="H232" s="139"/>
      <c r="I232" s="139"/>
      <c r="J232" s="139"/>
      <c r="K232" s="139"/>
      <c r="L232" s="139"/>
      <c r="M232" s="139"/>
      <c r="N232" s="139"/>
      <c r="O232" s="67" t="str" cm="1">
        <f t="array" aca="1" ref="O232" ca="1">IFERROR(IF(VLOOKUP(D232,Verfahren!$A$1:$E$15,5,FALSE)&lt;&gt;"",HYPERLINK(VLOOKUP(D232,Verfahren!$A$1:$E$15,5,FALSE),VLOOKUP(D232,Verfahren!$A$1:$E$15,4,FALSE)),IF(INDEX('Wirtschaftliche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c r="P232" s="67" t="str" cm="1">
        <f t="array" ref="P232">IFERROR(INDEX($B$1:$B$1003,_xlfn.AGGREGATE(15,6,ROW(#REF!)/(FIND("Ja",#REF!,1)&gt;0),ROW()-5)),"")</f>
        <v/>
      </c>
      <c r="Q232" s="67"/>
    </row>
    <row r="233" spans="2:17"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IF(B233&lt;&gt;"",COUNTIF($B$5:$B233,B233),"")</f>
        <v/>
      </c>
      <c r="F233" s="139"/>
      <c r="G233" s="139"/>
      <c r="H233" s="139"/>
      <c r="I233" s="139"/>
      <c r="J233" s="139"/>
      <c r="K233" s="139"/>
      <c r="L233" s="139"/>
      <c r="M233" s="139"/>
      <c r="N233" s="139"/>
      <c r="O233" s="67" t="str" cm="1">
        <f t="array" aca="1" ref="O233" ca="1">IFERROR(IF(VLOOKUP(D233,Verfahren!$A$1:$E$15,5,FALSE)&lt;&gt;"",HYPERLINK(VLOOKUP(D233,Verfahren!$A$1:$E$15,5,FALSE),VLOOKUP(D233,Verfahren!$A$1:$E$15,4,FALSE)),IF(INDEX('Wirtschaftliche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c r="P233" s="67" t="str" cm="1">
        <f t="array" ref="P233">IFERROR(INDEX($B$1:$B$1003,_xlfn.AGGREGATE(15,6,ROW(#REF!)/(FIND("Ja",#REF!,1)&gt;0),ROW()-5)),"")</f>
        <v/>
      </c>
      <c r="Q233" s="67"/>
    </row>
    <row r="234" spans="2:17"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IF(B234&lt;&gt;"",COUNTIF($B$5:$B234,B234),"")</f>
        <v/>
      </c>
      <c r="F234" s="139"/>
      <c r="G234" s="139"/>
      <c r="H234" s="139"/>
      <c r="I234" s="139"/>
      <c r="J234" s="139"/>
      <c r="K234" s="139"/>
      <c r="L234" s="139"/>
      <c r="M234" s="139"/>
      <c r="N234" s="139"/>
      <c r="O234" s="67" t="str" cm="1">
        <f t="array" aca="1" ref="O234" ca="1">IFERROR(IF(VLOOKUP(D234,Verfahren!$A$1:$E$15,5,FALSE)&lt;&gt;"",HYPERLINK(VLOOKUP(D234,Verfahren!$A$1:$E$15,5,FALSE),VLOOKUP(D234,Verfahren!$A$1:$E$15,4,FALSE)),IF(INDEX('Wirtschaftliche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c r="P234" s="67" t="str" cm="1">
        <f t="array" ref="P234">IFERROR(INDEX($B$1:$B$1003,_xlfn.AGGREGATE(15,6,ROW(#REF!)/(FIND("Ja",#REF!,1)&gt;0),ROW()-5)),"")</f>
        <v/>
      </c>
      <c r="Q234" s="67"/>
    </row>
    <row r="235" spans="2:17"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IF(B235&lt;&gt;"",COUNTIF($B$5:$B235,B235),"")</f>
        <v/>
      </c>
      <c r="F235" s="139"/>
      <c r="G235" s="139"/>
      <c r="H235" s="139"/>
      <c r="I235" s="139"/>
      <c r="J235" s="139"/>
      <c r="K235" s="139"/>
      <c r="L235" s="139"/>
      <c r="M235" s="139"/>
      <c r="N235" s="139"/>
      <c r="O235" s="67" t="str" cm="1">
        <f t="array" aca="1" ref="O235" ca="1">IFERROR(IF(VLOOKUP(D235,Verfahren!$A$1:$E$15,5,FALSE)&lt;&gt;"",HYPERLINK(VLOOKUP(D235,Verfahren!$A$1:$E$15,5,FALSE),VLOOKUP(D235,Verfahren!$A$1:$E$15,4,FALSE)),IF(INDEX('Wirtschaftliche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c r="P235" s="67" t="str" cm="1">
        <f t="array" ref="P235">IFERROR(INDEX($B$1:$B$1003,_xlfn.AGGREGATE(15,6,ROW(#REF!)/(FIND("Ja",#REF!,1)&gt;0),ROW()-5)),"")</f>
        <v/>
      </c>
      <c r="Q235" s="67"/>
    </row>
    <row r="236" spans="2:17"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IF(B236&lt;&gt;"",COUNTIF($B$5:$B236,B236),"")</f>
        <v/>
      </c>
      <c r="F236" s="139"/>
      <c r="G236" s="139"/>
      <c r="H236" s="139"/>
      <c r="I236" s="139"/>
      <c r="J236" s="139"/>
      <c r="K236" s="139"/>
      <c r="L236" s="139"/>
      <c r="M236" s="139"/>
      <c r="N236" s="139"/>
      <c r="O236" s="67" t="str" cm="1">
        <f t="array" aca="1" ref="O236" ca="1">IFERROR(IF(VLOOKUP(D236,Verfahren!$A$1:$E$15,5,FALSE)&lt;&gt;"",HYPERLINK(VLOOKUP(D236,Verfahren!$A$1:$E$15,5,FALSE),VLOOKUP(D236,Verfahren!$A$1:$E$15,4,FALSE)),IF(INDEX('Wirtschaftliche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c r="P236" s="67" t="str" cm="1">
        <f t="array" ref="P236">IFERROR(INDEX($B$1:$B$1003,_xlfn.AGGREGATE(15,6,ROW(#REF!)/(FIND("Ja",#REF!,1)&gt;0),ROW()-5)),"")</f>
        <v/>
      </c>
      <c r="Q236" s="67"/>
    </row>
    <row r="237" spans="2:17"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IF(B237&lt;&gt;"",COUNTIF($B$5:$B237,B237),"")</f>
        <v/>
      </c>
      <c r="F237" s="139"/>
      <c r="G237" s="139"/>
      <c r="H237" s="139"/>
      <c r="I237" s="139"/>
      <c r="J237" s="139"/>
      <c r="K237" s="139"/>
      <c r="L237" s="139"/>
      <c r="M237" s="139"/>
      <c r="N237" s="139"/>
      <c r="O237" s="67" t="str" cm="1">
        <f t="array" aca="1" ref="O237" ca="1">IFERROR(IF(VLOOKUP(D237,Verfahren!$A$1:$E$15,5,FALSE)&lt;&gt;"",HYPERLINK(VLOOKUP(D237,Verfahren!$A$1:$E$15,5,FALSE),VLOOKUP(D237,Verfahren!$A$1:$E$15,4,FALSE)),IF(INDEX('Wirtschaftliche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c r="P237" s="67" t="str" cm="1">
        <f t="array" ref="P237">IFERROR(INDEX($B$1:$B$1003,_xlfn.AGGREGATE(15,6,ROW(#REF!)/(FIND("Ja",#REF!,1)&gt;0),ROW()-5)),"")</f>
        <v/>
      </c>
      <c r="Q237" s="67"/>
    </row>
    <row r="238" spans="2:17"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IF(B238&lt;&gt;"",COUNTIF($B$5:$B238,B238),"")</f>
        <v/>
      </c>
      <c r="F238" s="139"/>
      <c r="G238" s="139"/>
      <c r="H238" s="139"/>
      <c r="I238" s="139"/>
      <c r="J238" s="139"/>
      <c r="K238" s="139"/>
      <c r="L238" s="139"/>
      <c r="M238" s="139"/>
      <c r="N238" s="139"/>
      <c r="O238" s="67" t="str" cm="1">
        <f t="array" aca="1" ref="O238" ca="1">IFERROR(IF(VLOOKUP(D238,Verfahren!$A$1:$E$15,5,FALSE)&lt;&gt;"",HYPERLINK(VLOOKUP(D238,Verfahren!$A$1:$E$15,5,FALSE),VLOOKUP(D238,Verfahren!$A$1:$E$15,4,FALSE)),IF(INDEX('Wirtschaftliche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c r="P238" s="67" t="str" cm="1">
        <f t="array" ref="P238">IFERROR(INDEX($B$1:$B$1003,_xlfn.AGGREGATE(15,6,ROW(#REF!)/(FIND("Ja",#REF!,1)&gt;0),ROW()-5)),"")</f>
        <v/>
      </c>
      <c r="Q238" s="67"/>
    </row>
    <row r="239" spans="2:17"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IF(B239&lt;&gt;"",COUNTIF($B$5:$B239,B239),"")</f>
        <v/>
      </c>
      <c r="F239" s="139"/>
      <c r="G239" s="139"/>
      <c r="H239" s="139"/>
      <c r="I239" s="139"/>
      <c r="J239" s="139"/>
      <c r="K239" s="139"/>
      <c r="L239" s="139"/>
      <c r="M239" s="139"/>
      <c r="N239" s="139"/>
      <c r="O239" s="67" t="str" cm="1">
        <f t="array" aca="1" ref="O239" ca="1">IFERROR(IF(VLOOKUP(D239,Verfahren!$A$1:$E$15,5,FALSE)&lt;&gt;"",HYPERLINK(VLOOKUP(D239,Verfahren!$A$1:$E$15,5,FALSE),VLOOKUP(D239,Verfahren!$A$1:$E$15,4,FALSE)),IF(INDEX('Wirtschaftliche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c r="P239" s="67" t="str" cm="1">
        <f t="array" ref="P239">IFERROR(INDEX($B$1:$B$1003,_xlfn.AGGREGATE(15,6,ROW(#REF!)/(FIND("Ja",#REF!,1)&gt;0),ROW()-5)),"")</f>
        <v/>
      </c>
      <c r="Q239" s="67"/>
    </row>
    <row r="240" spans="2:17"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IF(B240&lt;&gt;"",COUNTIF($B$5:$B240,B240),"")</f>
        <v/>
      </c>
      <c r="F240" s="139"/>
      <c r="G240" s="139"/>
      <c r="H240" s="139"/>
      <c r="I240" s="139"/>
      <c r="J240" s="139"/>
      <c r="K240" s="139"/>
      <c r="L240" s="139"/>
      <c r="M240" s="139"/>
      <c r="N240" s="139"/>
      <c r="O240" s="67" t="str" cm="1">
        <f t="array" aca="1" ref="O240" ca="1">IFERROR(IF(VLOOKUP(D240,Verfahren!$A$1:$E$15,5,FALSE)&lt;&gt;"",HYPERLINK(VLOOKUP(D240,Verfahren!$A$1:$E$15,5,FALSE),VLOOKUP(D240,Verfahren!$A$1:$E$15,4,FALSE)),IF(INDEX('Wirtschaftliche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c r="P240" s="67" t="str" cm="1">
        <f t="array" ref="P240">IFERROR(INDEX($B$1:$B$1003,_xlfn.AGGREGATE(15,6,ROW(#REF!)/(FIND("Ja",#REF!,1)&gt;0),ROW()-5)),"")</f>
        <v/>
      </c>
      <c r="Q240" s="67"/>
    </row>
    <row r="241" spans="2:17"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IF(B241&lt;&gt;"",COUNTIF($B$5:$B241,B241),"")</f>
        <v/>
      </c>
      <c r="F241" s="139"/>
      <c r="G241" s="139"/>
      <c r="H241" s="139"/>
      <c r="I241" s="139"/>
      <c r="J241" s="139"/>
      <c r="K241" s="139"/>
      <c r="L241" s="139"/>
      <c r="M241" s="139"/>
      <c r="N241" s="139"/>
      <c r="O241" s="67" t="str" cm="1">
        <f t="array" aca="1" ref="O241" ca="1">IFERROR(IF(VLOOKUP(D241,Verfahren!$A$1:$E$15,5,FALSE)&lt;&gt;"",HYPERLINK(VLOOKUP(D241,Verfahren!$A$1:$E$15,5,FALSE),VLOOKUP(D241,Verfahren!$A$1:$E$15,4,FALSE)),IF(INDEX('Wirtschaftliche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c r="P241" s="67" t="str" cm="1">
        <f t="array" ref="P241">IFERROR(INDEX($B$1:$B$1003,_xlfn.AGGREGATE(15,6,ROW(#REF!)/(FIND("Ja",#REF!,1)&gt;0),ROW()-5)),"")</f>
        <v/>
      </c>
      <c r="Q241" s="67"/>
    </row>
    <row r="242" spans="2:17"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IF(B242&lt;&gt;"",COUNTIF($B$5:$B242,B242),"")</f>
        <v/>
      </c>
      <c r="F242" s="139"/>
      <c r="G242" s="139"/>
      <c r="H242" s="139"/>
      <c r="I242" s="139"/>
      <c r="J242" s="139"/>
      <c r="K242" s="139"/>
      <c r="L242" s="139"/>
      <c r="M242" s="139"/>
      <c r="N242" s="139"/>
      <c r="O242" s="67" t="str" cm="1">
        <f t="array" aca="1" ref="O242" ca="1">IFERROR(IF(VLOOKUP(D242,Verfahren!$A$1:$E$15,5,FALSE)&lt;&gt;"",HYPERLINK(VLOOKUP(D242,Verfahren!$A$1:$E$15,5,FALSE),VLOOKUP(D242,Verfahren!$A$1:$E$15,4,FALSE)),IF(INDEX('Wirtschaftliche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c r="P242" s="67" t="str" cm="1">
        <f t="array" ref="P242">IFERROR(INDEX($B$1:$B$1003,_xlfn.AGGREGATE(15,6,ROW(#REF!)/(FIND("Ja",#REF!,1)&gt;0),ROW()-5)),"")</f>
        <v/>
      </c>
      <c r="Q242" s="67"/>
    </row>
    <row r="243" spans="2:17"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IF(B243&lt;&gt;"",COUNTIF($B$5:$B243,B243),"")</f>
        <v/>
      </c>
      <c r="F243" s="139"/>
      <c r="G243" s="139"/>
      <c r="H243" s="139"/>
      <c r="I243" s="139"/>
      <c r="J243" s="139"/>
      <c r="K243" s="139"/>
      <c r="L243" s="139"/>
      <c r="M243" s="139"/>
      <c r="N243" s="139"/>
      <c r="O243" s="67" t="str" cm="1">
        <f t="array" aca="1" ref="O243" ca="1">IFERROR(IF(VLOOKUP(D243,Verfahren!$A$1:$E$15,5,FALSE)&lt;&gt;"",HYPERLINK(VLOOKUP(D243,Verfahren!$A$1:$E$15,5,FALSE),VLOOKUP(D243,Verfahren!$A$1:$E$15,4,FALSE)),IF(INDEX('Wirtschaftliche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c r="P243" s="67" t="str" cm="1">
        <f t="array" ref="P243">IFERROR(INDEX($B$1:$B$1003,_xlfn.AGGREGATE(15,6,ROW(#REF!)/(FIND("Ja",#REF!,1)&gt;0),ROW()-5)),"")</f>
        <v/>
      </c>
      <c r="Q243" s="67"/>
    </row>
    <row r="244" spans="2:17"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IF(B244&lt;&gt;"",COUNTIF($B$5:$B244,B244),"")</f>
        <v/>
      </c>
      <c r="F244" s="139"/>
      <c r="G244" s="139"/>
      <c r="H244" s="139"/>
      <c r="I244" s="139"/>
      <c r="J244" s="139"/>
      <c r="K244" s="139"/>
      <c r="L244" s="139"/>
      <c r="M244" s="139"/>
      <c r="N244" s="139"/>
      <c r="O244" s="67" t="str" cm="1">
        <f t="array" aca="1" ref="O244" ca="1">IFERROR(IF(VLOOKUP(D244,Verfahren!$A$1:$E$15,5,FALSE)&lt;&gt;"",HYPERLINK(VLOOKUP(D244,Verfahren!$A$1:$E$15,5,FALSE),VLOOKUP(D244,Verfahren!$A$1:$E$15,4,FALSE)),IF(INDEX('Wirtschaftliche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c r="P244" s="67" t="str" cm="1">
        <f t="array" ref="P244">IFERROR(INDEX($B$1:$B$1003,_xlfn.AGGREGATE(15,6,ROW(#REF!)/(FIND("Ja",#REF!,1)&gt;0),ROW()-5)),"")</f>
        <v/>
      </c>
      <c r="Q244" s="67"/>
    </row>
    <row r="245" spans="2:17"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IF(B245&lt;&gt;"",COUNTIF($B$5:$B245,B245),"")</f>
        <v/>
      </c>
      <c r="F245" s="139"/>
      <c r="G245" s="139"/>
      <c r="H245" s="139"/>
      <c r="I245" s="139"/>
      <c r="J245" s="139"/>
      <c r="K245" s="139"/>
      <c r="L245" s="139"/>
      <c r="M245" s="139"/>
      <c r="N245" s="139"/>
      <c r="O245" s="67" t="str" cm="1">
        <f t="array" aca="1" ref="O245" ca="1">IFERROR(IF(VLOOKUP(D245,Verfahren!$A$1:$E$15,5,FALSE)&lt;&gt;"",HYPERLINK(VLOOKUP(D245,Verfahren!$A$1:$E$15,5,FALSE),VLOOKUP(D245,Verfahren!$A$1:$E$15,4,FALSE)),IF(INDEX('Wirtschaftliche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c r="P245" s="67" t="str" cm="1">
        <f t="array" ref="P245">IFERROR(INDEX($B$1:$B$1003,_xlfn.AGGREGATE(15,6,ROW(#REF!)/(FIND("Ja",#REF!,1)&gt;0),ROW()-5)),"")</f>
        <v/>
      </c>
      <c r="Q245" s="67"/>
    </row>
    <row r="246" spans="2:17"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IF(B246&lt;&gt;"",COUNTIF($B$5:$B246,B246),"")</f>
        <v/>
      </c>
      <c r="F246" s="139"/>
      <c r="G246" s="139"/>
      <c r="H246" s="139"/>
      <c r="I246" s="139"/>
      <c r="J246" s="139"/>
      <c r="K246" s="139"/>
      <c r="L246" s="139"/>
      <c r="M246" s="139"/>
      <c r="N246" s="139"/>
      <c r="O246" s="67" t="str" cm="1">
        <f t="array" aca="1" ref="O246" ca="1">IFERROR(IF(VLOOKUP(D246,Verfahren!$A$1:$E$15,5,FALSE)&lt;&gt;"",HYPERLINK(VLOOKUP(D246,Verfahren!$A$1:$E$15,5,FALSE),VLOOKUP(D246,Verfahren!$A$1:$E$15,4,FALSE)),IF(INDEX('Wirtschaftliche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c r="P246" s="67" t="str" cm="1">
        <f t="array" ref="P246">IFERROR(INDEX($B$1:$B$1003,_xlfn.AGGREGATE(15,6,ROW(#REF!)/(FIND("Ja",#REF!,1)&gt;0),ROW()-5)),"")</f>
        <v/>
      </c>
      <c r="Q246" s="67"/>
    </row>
    <row r="247" spans="2:17"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IF(B247&lt;&gt;"",COUNTIF($B$5:$B247,B247),"")</f>
        <v/>
      </c>
      <c r="F247" s="139"/>
      <c r="G247" s="139"/>
      <c r="H247" s="139"/>
      <c r="I247" s="139"/>
      <c r="J247" s="139"/>
      <c r="K247" s="139"/>
      <c r="L247" s="139"/>
      <c r="M247" s="139"/>
      <c r="N247" s="139"/>
      <c r="O247" s="67" t="str" cm="1">
        <f t="array" aca="1" ref="O247" ca="1">IFERROR(IF(VLOOKUP(D247,Verfahren!$A$1:$E$15,5,FALSE)&lt;&gt;"",HYPERLINK(VLOOKUP(D247,Verfahren!$A$1:$E$15,5,FALSE),VLOOKUP(D247,Verfahren!$A$1:$E$15,4,FALSE)),IF(INDEX('Wirtschaftliche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c r="P247" s="67" t="str" cm="1">
        <f t="array" ref="P247">IFERROR(INDEX($B$1:$B$1003,_xlfn.AGGREGATE(15,6,ROW(#REF!)/(FIND("Ja",#REF!,1)&gt;0),ROW()-5)),"")</f>
        <v/>
      </c>
      <c r="Q247" s="67"/>
    </row>
    <row r="248" spans="2:17"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IF(B248&lt;&gt;"",COUNTIF($B$5:$B248,B248),"")</f>
        <v/>
      </c>
      <c r="F248" s="139"/>
      <c r="G248" s="139"/>
      <c r="H248" s="139"/>
      <c r="I248" s="139"/>
      <c r="J248" s="139"/>
      <c r="K248" s="139"/>
      <c r="L248" s="139"/>
      <c r="M248" s="139"/>
      <c r="N248" s="139"/>
      <c r="O248" s="67" t="str" cm="1">
        <f t="array" aca="1" ref="O248" ca="1">IFERROR(IF(VLOOKUP(D248,Verfahren!$A$1:$E$15,5,FALSE)&lt;&gt;"",HYPERLINK(VLOOKUP(D248,Verfahren!$A$1:$E$15,5,FALSE),VLOOKUP(D248,Verfahren!$A$1:$E$15,4,FALSE)),IF(INDEX('Wirtschaftliche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c r="P248" s="67" t="str" cm="1">
        <f t="array" ref="P248">IFERROR(INDEX($B$1:$B$1003,_xlfn.AGGREGATE(15,6,ROW(#REF!)/(FIND("Ja",#REF!,1)&gt;0),ROW()-5)),"")</f>
        <v/>
      </c>
      <c r="Q248" s="67"/>
    </row>
    <row r="249" spans="2:17"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IF(B249&lt;&gt;"",COUNTIF($B$5:$B249,B249),"")</f>
        <v/>
      </c>
      <c r="F249" s="139"/>
      <c r="G249" s="139"/>
      <c r="H249" s="139"/>
      <c r="I249" s="139"/>
      <c r="J249" s="139"/>
      <c r="K249" s="139"/>
      <c r="L249" s="139"/>
      <c r="M249" s="139"/>
      <c r="N249" s="139"/>
      <c r="O249" s="67" t="str" cm="1">
        <f t="array" aca="1" ref="O249" ca="1">IFERROR(IF(VLOOKUP(D249,Verfahren!$A$1:$E$15,5,FALSE)&lt;&gt;"",HYPERLINK(VLOOKUP(D249,Verfahren!$A$1:$E$15,5,FALSE),VLOOKUP(D249,Verfahren!$A$1:$E$15,4,FALSE)),IF(INDEX('Wirtschaftliche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c r="P249" s="67" t="str" cm="1">
        <f t="array" ref="P249">IFERROR(INDEX($B$1:$B$1003,_xlfn.AGGREGATE(15,6,ROW(#REF!)/(FIND("Ja",#REF!,1)&gt;0),ROW()-5)),"")</f>
        <v/>
      </c>
      <c r="Q249" s="67"/>
    </row>
    <row r="250" spans="2:17"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IF(B250&lt;&gt;"",COUNTIF($B$5:$B250,B250),"")</f>
        <v/>
      </c>
      <c r="F250" s="139"/>
      <c r="G250" s="139"/>
      <c r="H250" s="139"/>
      <c r="I250" s="139"/>
      <c r="J250" s="139"/>
      <c r="K250" s="139"/>
      <c r="L250" s="139"/>
      <c r="M250" s="139"/>
      <c r="N250" s="139"/>
      <c r="O250" s="67" t="str" cm="1">
        <f t="array" aca="1" ref="O250" ca="1">IFERROR(IF(VLOOKUP(D250,Verfahren!$A$1:$E$15,5,FALSE)&lt;&gt;"",HYPERLINK(VLOOKUP(D250,Verfahren!$A$1:$E$15,5,FALSE),VLOOKUP(D250,Verfahren!$A$1:$E$15,4,FALSE)),IF(INDEX('Wirtschaftliche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c r="P250" s="67" t="str" cm="1">
        <f t="array" ref="P250">IFERROR(INDEX($B$1:$B$1003,_xlfn.AGGREGATE(15,6,ROW(#REF!)/(FIND("Ja",#REF!,1)&gt;0),ROW()-5)),"")</f>
        <v/>
      </c>
      <c r="Q250" s="67"/>
    </row>
    <row r="251" spans="2:17"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IF(B251&lt;&gt;"",COUNTIF($B$5:$B251,B251),"")</f>
        <v/>
      </c>
      <c r="F251" s="139"/>
      <c r="G251" s="139"/>
      <c r="H251" s="139"/>
      <c r="I251" s="139"/>
      <c r="J251" s="139"/>
      <c r="K251" s="139"/>
      <c r="L251" s="139"/>
      <c r="M251" s="139"/>
      <c r="N251" s="139"/>
      <c r="O251" s="67" t="str" cm="1">
        <f t="array" aca="1" ref="O251" ca="1">IFERROR(IF(VLOOKUP(D251,Verfahren!$A$1:$E$15,5,FALSE)&lt;&gt;"",HYPERLINK(VLOOKUP(D251,Verfahren!$A$1:$E$15,5,FALSE),VLOOKUP(D251,Verfahren!$A$1:$E$15,4,FALSE)),IF(INDEX('Wirtschaftliche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c r="P251" s="67" t="str" cm="1">
        <f t="array" ref="P251">IFERROR(INDEX($B$1:$B$1003,_xlfn.AGGREGATE(15,6,ROW(#REF!)/(FIND("Ja",#REF!,1)&gt;0),ROW()-5)),"")</f>
        <v/>
      </c>
      <c r="Q251" s="67"/>
    </row>
    <row r="252" spans="2:17"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IF(B252&lt;&gt;"",COUNTIF($B$5:$B252,B252),"")</f>
        <v/>
      </c>
      <c r="F252" s="139"/>
      <c r="G252" s="139"/>
      <c r="H252" s="139"/>
      <c r="I252" s="139"/>
      <c r="J252" s="139"/>
      <c r="K252" s="139"/>
      <c r="L252" s="139"/>
      <c r="M252" s="139"/>
      <c r="N252" s="139"/>
      <c r="O252" s="67" t="str" cm="1">
        <f t="array" aca="1" ref="O252" ca="1">IFERROR(IF(VLOOKUP(D252,Verfahren!$A$1:$E$15,5,FALSE)&lt;&gt;"",HYPERLINK(VLOOKUP(D252,Verfahren!$A$1:$E$15,5,FALSE),VLOOKUP(D252,Verfahren!$A$1:$E$15,4,FALSE)),IF(INDEX('Wirtschaftliche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c r="P252" s="67" t="str" cm="1">
        <f t="array" ref="P252">IFERROR(INDEX($B$1:$B$1003,_xlfn.AGGREGATE(15,6,ROW(#REF!)/(FIND("Ja",#REF!,1)&gt;0),ROW()-5)),"")</f>
        <v/>
      </c>
      <c r="Q252" s="67"/>
    </row>
    <row r="253" spans="2:17"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IF(B253&lt;&gt;"",COUNTIF($B$5:$B253,B253),"")</f>
        <v/>
      </c>
      <c r="F253" s="139"/>
      <c r="G253" s="139"/>
      <c r="H253" s="139"/>
      <c r="I253" s="139"/>
      <c r="J253" s="139"/>
      <c r="K253" s="139"/>
      <c r="L253" s="139"/>
      <c r="M253" s="139"/>
      <c r="N253" s="139"/>
      <c r="O253" s="67" t="str" cm="1">
        <f t="array" aca="1" ref="O253" ca="1">IFERROR(IF(VLOOKUP(D253,Verfahren!$A$1:$E$15,5,FALSE)&lt;&gt;"",HYPERLINK(VLOOKUP(D253,Verfahren!$A$1:$E$15,5,FALSE),VLOOKUP(D253,Verfahren!$A$1:$E$15,4,FALSE)),IF(INDEX('Wirtschaftliche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c r="P253" s="67" t="str" cm="1">
        <f t="array" ref="P253">IFERROR(INDEX($B$1:$B$1003,_xlfn.AGGREGATE(15,6,ROW(#REF!)/(FIND("Ja",#REF!,1)&gt;0),ROW()-5)),"")</f>
        <v/>
      </c>
      <c r="Q253" s="67"/>
    </row>
    <row r="254" spans="2:17"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IF(B254&lt;&gt;"",COUNTIF($B$5:$B254,B254),"")</f>
        <v/>
      </c>
      <c r="F254" s="139"/>
      <c r="G254" s="139"/>
      <c r="H254" s="139"/>
      <c r="I254" s="139"/>
      <c r="J254" s="139"/>
      <c r="K254" s="139"/>
      <c r="L254" s="139"/>
      <c r="M254" s="139"/>
      <c r="N254" s="139"/>
      <c r="O254" s="67" t="str" cm="1">
        <f t="array" aca="1" ref="O254" ca="1">IFERROR(IF(VLOOKUP(D254,Verfahren!$A$1:$E$15,5,FALSE)&lt;&gt;"",HYPERLINK(VLOOKUP(D254,Verfahren!$A$1:$E$15,5,FALSE),VLOOKUP(D254,Verfahren!$A$1:$E$15,4,FALSE)),IF(INDEX('Wirtschaftliche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c r="P254" s="67" t="str" cm="1">
        <f t="array" ref="P254">IFERROR(INDEX($B$1:$B$1003,_xlfn.AGGREGATE(15,6,ROW(#REF!)/(FIND("Ja",#REF!,1)&gt;0),ROW()-5)),"")</f>
        <v/>
      </c>
      <c r="Q254" s="67"/>
    </row>
    <row r="255" spans="2:17"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IF(B255&lt;&gt;"",COUNTIF($B$5:$B255,B255),"")</f>
        <v/>
      </c>
      <c r="F255" s="139"/>
      <c r="G255" s="139"/>
      <c r="H255" s="139"/>
      <c r="I255" s="139"/>
      <c r="J255" s="139"/>
      <c r="K255" s="139"/>
      <c r="L255" s="139"/>
      <c r="M255" s="139"/>
      <c r="N255" s="139"/>
      <c r="O255" s="67" t="str" cm="1">
        <f t="array" aca="1" ref="O255" ca="1">IFERROR(IF(VLOOKUP(D255,Verfahren!$A$1:$E$15,5,FALSE)&lt;&gt;"",HYPERLINK(VLOOKUP(D255,Verfahren!$A$1:$E$15,5,FALSE),VLOOKUP(D255,Verfahren!$A$1:$E$15,4,FALSE)),IF(INDEX('Wirtschaftliche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c r="P255" s="67" t="str" cm="1">
        <f t="array" ref="P255">IFERROR(INDEX($B$1:$B$1003,_xlfn.AGGREGATE(15,6,ROW(#REF!)/(FIND("Ja",#REF!,1)&gt;0),ROW()-5)),"")</f>
        <v/>
      </c>
      <c r="Q255" s="67"/>
    </row>
    <row r="256" spans="2:17"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IF(B256&lt;&gt;"",COUNTIF($B$5:$B256,B256),"")</f>
        <v/>
      </c>
      <c r="F256" s="139"/>
      <c r="G256" s="139"/>
      <c r="H256" s="139"/>
      <c r="I256" s="139"/>
      <c r="J256" s="139"/>
      <c r="K256" s="139"/>
      <c r="L256" s="139"/>
      <c r="M256" s="139"/>
      <c r="N256" s="139"/>
      <c r="O256" s="67" t="str" cm="1">
        <f t="array" aca="1" ref="O256" ca="1">IFERROR(IF(VLOOKUP(D256,Verfahren!$A$1:$E$15,5,FALSE)&lt;&gt;"",HYPERLINK(VLOOKUP(D256,Verfahren!$A$1:$E$15,5,FALSE),VLOOKUP(D256,Verfahren!$A$1:$E$15,4,FALSE)),IF(INDEX('Wirtschaftliche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c r="P256" s="67" t="str" cm="1">
        <f t="array" ref="P256">IFERROR(INDEX($B$1:$B$1003,_xlfn.AGGREGATE(15,6,ROW(#REF!)/(FIND("Ja",#REF!,1)&gt;0),ROW()-5)),"")</f>
        <v/>
      </c>
      <c r="Q256" s="67"/>
    </row>
    <row r="257" spans="2:17"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IF(B257&lt;&gt;"",COUNTIF($B$5:$B257,B257),"")</f>
        <v/>
      </c>
      <c r="F257" s="139"/>
      <c r="G257" s="139"/>
      <c r="H257" s="139"/>
      <c r="I257" s="139"/>
      <c r="J257" s="139"/>
      <c r="K257" s="139"/>
      <c r="L257" s="139"/>
      <c r="M257" s="139"/>
      <c r="N257" s="139"/>
      <c r="O257" s="67" t="str" cm="1">
        <f t="array" aca="1" ref="O257" ca="1">IFERROR(IF(VLOOKUP(D257,Verfahren!$A$1:$E$15,5,FALSE)&lt;&gt;"",HYPERLINK(VLOOKUP(D257,Verfahren!$A$1:$E$15,5,FALSE),VLOOKUP(D257,Verfahren!$A$1:$E$15,4,FALSE)),IF(INDEX('Wirtschaftliche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c r="P257" s="67" t="str" cm="1">
        <f t="array" ref="P257">IFERROR(INDEX($B$1:$B$1003,_xlfn.AGGREGATE(15,6,ROW(#REF!)/(FIND("Ja",#REF!,1)&gt;0),ROW()-5)),"")</f>
        <v/>
      </c>
      <c r="Q257" s="67"/>
    </row>
    <row r="258" spans="2:17"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IF(B258&lt;&gt;"",COUNTIF($B$5:$B258,B258),"")</f>
        <v/>
      </c>
      <c r="F258" s="139"/>
      <c r="G258" s="139"/>
      <c r="H258" s="139"/>
      <c r="I258" s="139"/>
      <c r="J258" s="139"/>
      <c r="K258" s="139"/>
      <c r="L258" s="139"/>
      <c r="M258" s="139"/>
      <c r="N258" s="139"/>
      <c r="O258" s="67" t="str" cm="1">
        <f t="array" aca="1" ref="O258" ca="1">IFERROR(IF(VLOOKUP(D258,Verfahren!$A$1:$E$15,5,FALSE)&lt;&gt;"",HYPERLINK(VLOOKUP(D258,Verfahren!$A$1:$E$15,5,FALSE),VLOOKUP(D258,Verfahren!$A$1:$E$15,4,FALSE)),IF(INDEX('Wirtschaftliche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c r="P258" s="67" t="str" cm="1">
        <f t="array" ref="P258">IFERROR(INDEX($B$1:$B$1003,_xlfn.AGGREGATE(15,6,ROW(#REF!)/(FIND("Ja",#REF!,1)&gt;0),ROW()-5)),"")</f>
        <v/>
      </c>
      <c r="Q258" s="67"/>
    </row>
    <row r="259" spans="2:17"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IF(B259&lt;&gt;"",COUNTIF($B$5:$B259,B259),"")</f>
        <v/>
      </c>
      <c r="F259" s="139"/>
      <c r="G259" s="139"/>
      <c r="H259" s="139"/>
      <c r="I259" s="139"/>
      <c r="J259" s="139"/>
      <c r="K259" s="139"/>
      <c r="L259" s="139"/>
      <c r="M259" s="139"/>
      <c r="N259" s="139"/>
      <c r="O259" s="67" t="str" cm="1">
        <f t="array" aca="1" ref="O259" ca="1">IFERROR(IF(VLOOKUP(D259,Verfahren!$A$1:$E$15,5,FALSE)&lt;&gt;"",HYPERLINK(VLOOKUP(D259,Verfahren!$A$1:$E$15,5,FALSE),VLOOKUP(D259,Verfahren!$A$1:$E$15,4,FALSE)),IF(INDEX('Wirtschaftliche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c r="P259" s="67" t="str" cm="1">
        <f t="array" ref="P259">IFERROR(INDEX($B$1:$B$1003,_xlfn.AGGREGATE(15,6,ROW(#REF!)/(FIND("Ja",#REF!,1)&gt;0),ROW()-5)),"")</f>
        <v/>
      </c>
      <c r="Q259" s="67"/>
    </row>
    <row r="260" spans="2:17"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IF(B260&lt;&gt;"",COUNTIF($B$5:$B260,B260),"")</f>
        <v/>
      </c>
      <c r="F260" s="139"/>
      <c r="G260" s="139"/>
      <c r="H260" s="139"/>
      <c r="I260" s="139"/>
      <c r="J260" s="139"/>
      <c r="K260" s="139"/>
      <c r="L260" s="139"/>
      <c r="M260" s="139"/>
      <c r="N260" s="139"/>
      <c r="O260" s="67" t="str" cm="1">
        <f t="array" aca="1" ref="O260" ca="1">IFERROR(IF(VLOOKUP(D260,Verfahren!$A$1:$E$15,5,FALSE)&lt;&gt;"",HYPERLINK(VLOOKUP(D260,Verfahren!$A$1:$E$15,5,FALSE),VLOOKUP(D260,Verfahren!$A$1:$E$15,4,FALSE)),IF(INDEX('Wirtschaftliche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c r="P260" s="67" t="str" cm="1">
        <f t="array" ref="P260">IFERROR(INDEX($B$1:$B$1003,_xlfn.AGGREGATE(15,6,ROW(#REF!)/(FIND("Ja",#REF!,1)&gt;0),ROW()-5)),"")</f>
        <v/>
      </c>
      <c r="Q260" s="67"/>
    </row>
    <row r="261" spans="2:17"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IF(B261&lt;&gt;"",COUNTIF($B$5:$B261,B261),"")</f>
        <v/>
      </c>
      <c r="F261" s="139"/>
      <c r="G261" s="139"/>
      <c r="H261" s="139"/>
      <c r="I261" s="139"/>
      <c r="J261" s="139"/>
      <c r="K261" s="139"/>
      <c r="L261" s="139"/>
      <c r="M261" s="139"/>
      <c r="N261" s="139"/>
      <c r="O261" s="67" t="str" cm="1">
        <f t="array" aca="1" ref="O261" ca="1">IFERROR(IF(VLOOKUP(D261,Verfahren!$A$1:$E$15,5,FALSE)&lt;&gt;"",HYPERLINK(VLOOKUP(D261,Verfahren!$A$1:$E$15,5,FALSE),VLOOKUP(D261,Verfahren!$A$1:$E$15,4,FALSE)),IF(INDEX('Wirtschaftliche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c r="P261" s="67" t="str" cm="1">
        <f t="array" ref="P261">IFERROR(INDEX($B$1:$B$1003,_xlfn.AGGREGATE(15,6,ROW(#REF!)/(FIND("Ja",#REF!,1)&gt;0),ROW()-5)),"")</f>
        <v/>
      </c>
      <c r="Q261" s="67"/>
    </row>
    <row r="262" spans="2:17"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IF(B262&lt;&gt;"",COUNTIF($B$5:$B262,B262),"")</f>
        <v/>
      </c>
      <c r="F262" s="139"/>
      <c r="G262" s="139"/>
      <c r="H262" s="139"/>
      <c r="I262" s="139"/>
      <c r="J262" s="139"/>
      <c r="K262" s="139"/>
      <c r="L262" s="139"/>
      <c r="M262" s="139"/>
      <c r="N262" s="139"/>
      <c r="O262" s="67" t="str" cm="1">
        <f t="array" aca="1" ref="O262" ca="1">IFERROR(IF(VLOOKUP(D262,Verfahren!$A$1:$E$15,5,FALSE)&lt;&gt;"",HYPERLINK(VLOOKUP(D262,Verfahren!$A$1:$E$15,5,FALSE),VLOOKUP(D262,Verfahren!$A$1:$E$15,4,FALSE)),IF(INDEX('Wirtschaftliche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c r="P262" s="67" t="str" cm="1">
        <f t="array" ref="P262">IFERROR(INDEX($B$1:$B$1003,_xlfn.AGGREGATE(15,6,ROW(#REF!)/(FIND("Ja",#REF!,1)&gt;0),ROW()-5)),"")</f>
        <v/>
      </c>
      <c r="Q262" s="67"/>
    </row>
    <row r="263" spans="2:17"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IF(B263&lt;&gt;"",COUNTIF($B$5:$B263,B263),"")</f>
        <v/>
      </c>
      <c r="F263" s="139"/>
      <c r="G263" s="139"/>
      <c r="H263" s="139"/>
      <c r="I263" s="139"/>
      <c r="J263" s="139"/>
      <c r="K263" s="139"/>
      <c r="L263" s="139"/>
      <c r="M263" s="139"/>
      <c r="N263" s="139"/>
      <c r="O263" s="67" t="str" cm="1">
        <f t="array" aca="1" ref="O263" ca="1">IFERROR(IF(VLOOKUP(D263,Verfahren!$A$1:$E$15,5,FALSE)&lt;&gt;"",HYPERLINK(VLOOKUP(D263,Verfahren!$A$1:$E$15,5,FALSE),VLOOKUP(D263,Verfahren!$A$1:$E$15,4,FALSE)),IF(INDEX('Wirtschaftliche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c r="P263" s="67" t="str" cm="1">
        <f t="array" ref="P263">IFERROR(INDEX($B$1:$B$1003,_xlfn.AGGREGATE(15,6,ROW(#REF!)/(FIND("Ja",#REF!,1)&gt;0),ROW()-5)),"")</f>
        <v/>
      </c>
      <c r="Q263" s="67"/>
    </row>
    <row r="264" spans="2:17"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IF(B264&lt;&gt;"",COUNTIF($B$5:$B264,B264),"")</f>
        <v/>
      </c>
      <c r="F264" s="139"/>
      <c r="G264" s="139"/>
      <c r="H264" s="139"/>
      <c r="I264" s="139"/>
      <c r="J264" s="139"/>
      <c r="K264" s="139"/>
      <c r="L264" s="139"/>
      <c r="M264" s="139"/>
      <c r="N264" s="139"/>
      <c r="O264" s="67" t="str" cm="1">
        <f t="array" aca="1" ref="O264" ca="1">IFERROR(IF(VLOOKUP(D264,Verfahren!$A$1:$E$15,5,FALSE)&lt;&gt;"",HYPERLINK(VLOOKUP(D264,Verfahren!$A$1:$E$15,5,FALSE),VLOOKUP(D264,Verfahren!$A$1:$E$15,4,FALSE)),IF(INDEX('Wirtschaftliche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c r="P264" s="67" t="str" cm="1">
        <f t="array" ref="P264">IFERROR(INDEX($B$1:$B$1003,_xlfn.AGGREGATE(15,6,ROW(#REF!)/(FIND("Ja",#REF!,1)&gt;0),ROW()-5)),"")</f>
        <v/>
      </c>
      <c r="Q264" s="67"/>
    </row>
    <row r="265" spans="2:17"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IF(B265&lt;&gt;"",COUNTIF($B$5:$B265,B265),"")</f>
        <v/>
      </c>
      <c r="F265" s="139"/>
      <c r="G265" s="139"/>
      <c r="H265" s="139"/>
      <c r="I265" s="139"/>
      <c r="J265" s="139"/>
      <c r="K265" s="139"/>
      <c r="L265" s="139"/>
      <c r="M265" s="139"/>
      <c r="N265" s="139"/>
      <c r="O265" s="67" t="str" cm="1">
        <f t="array" aca="1" ref="O265" ca="1">IFERROR(IF(VLOOKUP(D265,Verfahren!$A$1:$E$15,5,FALSE)&lt;&gt;"",HYPERLINK(VLOOKUP(D265,Verfahren!$A$1:$E$15,5,FALSE),VLOOKUP(D265,Verfahren!$A$1:$E$15,4,FALSE)),IF(INDEX('Wirtschaftliche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c r="P265" s="67" t="str" cm="1">
        <f t="array" ref="P265">IFERROR(INDEX($B$1:$B$1003,_xlfn.AGGREGATE(15,6,ROW(#REF!)/(FIND("Ja",#REF!,1)&gt;0),ROW()-5)),"")</f>
        <v/>
      </c>
      <c r="Q265" s="67"/>
    </row>
    <row r="266" spans="2:17"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IF(B266&lt;&gt;"",COUNTIF($B$5:$B266,B266),"")</f>
        <v/>
      </c>
      <c r="F266" s="139"/>
      <c r="G266" s="139"/>
      <c r="H266" s="139"/>
      <c r="I266" s="139"/>
      <c r="J266" s="139"/>
      <c r="K266" s="139"/>
      <c r="L266" s="139"/>
      <c r="M266" s="139"/>
      <c r="N266" s="139"/>
      <c r="O266" s="67" t="str" cm="1">
        <f t="array" aca="1" ref="O266" ca="1">IFERROR(IF(VLOOKUP(D266,Verfahren!$A$1:$E$15,5,FALSE)&lt;&gt;"",HYPERLINK(VLOOKUP(D266,Verfahren!$A$1:$E$15,5,FALSE),VLOOKUP(D266,Verfahren!$A$1:$E$15,4,FALSE)),IF(INDEX('Wirtschaftliche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c r="P266" s="67" t="str" cm="1">
        <f t="array" ref="P266">IFERROR(INDEX($B$1:$B$1003,_xlfn.AGGREGATE(15,6,ROW(#REF!)/(FIND("Ja",#REF!,1)&gt;0),ROW()-5)),"")</f>
        <v/>
      </c>
      <c r="Q266" s="67"/>
    </row>
    <row r="267" spans="2:17"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IF(B267&lt;&gt;"",COUNTIF($B$5:$B267,B267),"")</f>
        <v/>
      </c>
      <c r="F267" s="139"/>
      <c r="G267" s="139"/>
      <c r="H267" s="139"/>
      <c r="I267" s="139"/>
      <c r="J267" s="139"/>
      <c r="K267" s="139"/>
      <c r="L267" s="139"/>
      <c r="M267" s="139"/>
      <c r="N267" s="139"/>
      <c r="O267" s="67" t="str" cm="1">
        <f t="array" aca="1" ref="O267" ca="1">IFERROR(IF(VLOOKUP(D267,Verfahren!$A$1:$E$15,5,FALSE)&lt;&gt;"",HYPERLINK(VLOOKUP(D267,Verfahren!$A$1:$E$15,5,FALSE),VLOOKUP(D267,Verfahren!$A$1:$E$15,4,FALSE)),IF(INDEX('Wirtschaftliche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c r="P267" s="67" t="str" cm="1">
        <f t="array" ref="P267">IFERROR(INDEX($B$1:$B$1003,_xlfn.AGGREGATE(15,6,ROW(#REF!)/(FIND("Ja",#REF!,1)&gt;0),ROW()-5)),"")</f>
        <v/>
      </c>
      <c r="Q267" s="67"/>
    </row>
    <row r="268" spans="2:17"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IF(B268&lt;&gt;"",COUNTIF($B$5:$B268,B268),"")</f>
        <v/>
      </c>
      <c r="F268" s="139"/>
      <c r="G268" s="139"/>
      <c r="H268" s="139"/>
      <c r="I268" s="139"/>
      <c r="J268" s="139"/>
      <c r="K268" s="139"/>
      <c r="L268" s="139"/>
      <c r="M268" s="139"/>
      <c r="N268" s="139"/>
      <c r="O268" s="67" t="str" cm="1">
        <f t="array" aca="1" ref="O268" ca="1">IFERROR(IF(VLOOKUP(D268,Verfahren!$A$1:$E$15,5,FALSE)&lt;&gt;"",HYPERLINK(VLOOKUP(D268,Verfahren!$A$1:$E$15,5,FALSE),VLOOKUP(D268,Verfahren!$A$1:$E$15,4,FALSE)),IF(INDEX('Wirtschaftliche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c r="P268" s="67" t="str" cm="1">
        <f t="array" ref="P268">IFERROR(INDEX($B$1:$B$1003,_xlfn.AGGREGATE(15,6,ROW(#REF!)/(FIND("Ja",#REF!,1)&gt;0),ROW()-5)),"")</f>
        <v/>
      </c>
      <c r="Q268" s="67"/>
    </row>
    <row r="269" spans="2:17"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IF(B269&lt;&gt;"",COUNTIF($B$5:$B269,B269),"")</f>
        <v/>
      </c>
      <c r="F269" s="139"/>
      <c r="G269" s="139"/>
      <c r="H269" s="139"/>
      <c r="I269" s="139"/>
      <c r="J269" s="139"/>
      <c r="K269" s="139"/>
      <c r="L269" s="139"/>
      <c r="M269" s="139"/>
      <c r="N269" s="139"/>
      <c r="O269" s="67" t="str" cm="1">
        <f t="array" aca="1" ref="O269" ca="1">IFERROR(IF(VLOOKUP(D269,Verfahren!$A$1:$E$15,5,FALSE)&lt;&gt;"",HYPERLINK(VLOOKUP(D269,Verfahren!$A$1:$E$15,5,FALSE),VLOOKUP(D269,Verfahren!$A$1:$E$15,4,FALSE)),IF(INDEX('Wirtschaftliche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c r="P269" s="67" t="str" cm="1">
        <f t="array" ref="P269">IFERROR(INDEX($B$1:$B$1003,_xlfn.AGGREGATE(15,6,ROW(#REF!)/(FIND("Ja",#REF!,1)&gt;0),ROW()-5)),"")</f>
        <v/>
      </c>
      <c r="Q269" s="67"/>
    </row>
    <row r="270" spans="2:17"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IF(B270&lt;&gt;"",COUNTIF($B$5:$B270,B270),"")</f>
        <v/>
      </c>
      <c r="F270" s="139"/>
      <c r="G270" s="139"/>
      <c r="H270" s="139"/>
      <c r="I270" s="139"/>
      <c r="J270" s="139"/>
      <c r="K270" s="139"/>
      <c r="L270" s="139"/>
      <c r="M270" s="139"/>
      <c r="N270" s="139"/>
      <c r="O270" s="67" t="str" cm="1">
        <f t="array" aca="1" ref="O270" ca="1">IFERROR(IF(VLOOKUP(D270,Verfahren!$A$1:$E$15,5,FALSE)&lt;&gt;"",HYPERLINK(VLOOKUP(D270,Verfahren!$A$1:$E$15,5,FALSE),VLOOKUP(D270,Verfahren!$A$1:$E$15,4,FALSE)),IF(INDEX('Wirtschaftliche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c r="P270" s="67" t="str" cm="1">
        <f t="array" ref="P270">IFERROR(INDEX($B$1:$B$1003,_xlfn.AGGREGATE(15,6,ROW(#REF!)/(FIND("Ja",#REF!,1)&gt;0),ROW()-5)),"")</f>
        <v/>
      </c>
      <c r="Q270" s="67"/>
    </row>
    <row r="271" spans="2:17"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IF(B271&lt;&gt;"",COUNTIF($B$5:$B271,B271),"")</f>
        <v/>
      </c>
      <c r="F271" s="139"/>
      <c r="G271" s="139"/>
      <c r="H271" s="139"/>
      <c r="I271" s="139"/>
      <c r="J271" s="139"/>
      <c r="K271" s="139"/>
      <c r="L271" s="139"/>
      <c r="M271" s="139"/>
      <c r="N271" s="139"/>
      <c r="O271" s="67" t="str" cm="1">
        <f t="array" aca="1" ref="O271" ca="1">IFERROR(IF(VLOOKUP(D271,Verfahren!$A$1:$E$15,5,FALSE)&lt;&gt;"",HYPERLINK(VLOOKUP(D271,Verfahren!$A$1:$E$15,5,FALSE),VLOOKUP(D271,Verfahren!$A$1:$E$15,4,FALSE)),IF(INDEX('Wirtschaftliche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c r="P271" s="67" t="str" cm="1">
        <f t="array" ref="P271">IFERROR(INDEX($B$1:$B$1003,_xlfn.AGGREGATE(15,6,ROW(#REF!)/(FIND("Ja",#REF!,1)&gt;0),ROW()-5)),"")</f>
        <v/>
      </c>
      <c r="Q271" s="67"/>
    </row>
    <row r="272" spans="2:17"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IF(B272&lt;&gt;"",COUNTIF($B$5:$B272,B272),"")</f>
        <v/>
      </c>
      <c r="F272" s="139"/>
      <c r="G272" s="139"/>
      <c r="H272" s="139"/>
      <c r="I272" s="139"/>
      <c r="J272" s="139"/>
      <c r="K272" s="139"/>
      <c r="L272" s="139"/>
      <c r="M272" s="139"/>
      <c r="N272" s="139"/>
      <c r="O272" s="67" t="str" cm="1">
        <f t="array" aca="1" ref="O272" ca="1">IFERROR(IF(VLOOKUP(D272,Verfahren!$A$1:$E$15,5,FALSE)&lt;&gt;"",HYPERLINK(VLOOKUP(D272,Verfahren!$A$1:$E$15,5,FALSE),VLOOKUP(D272,Verfahren!$A$1:$E$15,4,FALSE)),IF(INDEX('Wirtschaftliche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c r="P272" s="67" t="str" cm="1">
        <f t="array" ref="P272">IFERROR(INDEX($B$1:$B$1003,_xlfn.AGGREGATE(15,6,ROW(#REF!)/(FIND("Ja",#REF!,1)&gt;0),ROW()-5)),"")</f>
        <v/>
      </c>
      <c r="Q272" s="67"/>
    </row>
    <row r="273" spans="2:17"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IF(B273&lt;&gt;"",COUNTIF($B$5:$B273,B273),"")</f>
        <v/>
      </c>
      <c r="F273" s="139"/>
      <c r="G273" s="139"/>
      <c r="H273" s="139"/>
      <c r="I273" s="139"/>
      <c r="J273" s="139"/>
      <c r="K273" s="139"/>
      <c r="L273" s="139"/>
      <c r="M273" s="139"/>
      <c r="N273" s="139"/>
      <c r="O273" s="67" t="str" cm="1">
        <f t="array" aca="1" ref="O273" ca="1">IFERROR(IF(VLOOKUP(D273,Verfahren!$A$1:$E$15,5,FALSE)&lt;&gt;"",HYPERLINK(VLOOKUP(D273,Verfahren!$A$1:$E$15,5,FALSE),VLOOKUP(D273,Verfahren!$A$1:$E$15,4,FALSE)),IF(INDEX('Wirtschaftliche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c r="P273" s="67" t="str" cm="1">
        <f t="array" ref="P273">IFERROR(INDEX($B$1:$B$1003,_xlfn.AGGREGATE(15,6,ROW(#REF!)/(FIND("Ja",#REF!,1)&gt;0),ROW()-5)),"")</f>
        <v/>
      </c>
      <c r="Q273" s="67"/>
    </row>
    <row r="274" spans="2:17"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IF(B274&lt;&gt;"",COUNTIF($B$5:$B274,B274),"")</f>
        <v/>
      </c>
      <c r="F274" s="139"/>
      <c r="G274" s="139"/>
      <c r="H274" s="139"/>
      <c r="I274" s="139"/>
      <c r="J274" s="139"/>
      <c r="K274" s="139"/>
      <c r="L274" s="139"/>
      <c r="M274" s="139"/>
      <c r="N274" s="139"/>
      <c r="O274" s="67" t="str" cm="1">
        <f t="array" aca="1" ref="O274" ca="1">IFERROR(IF(VLOOKUP(D274,Verfahren!$A$1:$E$15,5,FALSE)&lt;&gt;"",HYPERLINK(VLOOKUP(D274,Verfahren!$A$1:$E$15,5,FALSE),VLOOKUP(D274,Verfahren!$A$1:$E$15,4,FALSE)),IF(INDEX('Wirtschaftliche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c r="P274" s="67" t="str" cm="1">
        <f t="array" ref="P274">IFERROR(INDEX($B$1:$B$1003,_xlfn.AGGREGATE(15,6,ROW(#REF!)/(FIND("Ja",#REF!,1)&gt;0),ROW()-5)),"")</f>
        <v/>
      </c>
      <c r="Q274" s="67"/>
    </row>
    <row r="275" spans="2:17"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IF(B275&lt;&gt;"",COUNTIF($B$5:$B275,B275),"")</f>
        <v/>
      </c>
      <c r="F275" s="139"/>
      <c r="G275" s="139"/>
      <c r="H275" s="139"/>
      <c r="I275" s="139"/>
      <c r="J275" s="139"/>
      <c r="K275" s="139"/>
      <c r="L275" s="139"/>
      <c r="M275" s="139"/>
      <c r="N275" s="139"/>
      <c r="O275" s="67" t="str" cm="1">
        <f t="array" aca="1" ref="O275" ca="1">IFERROR(IF(VLOOKUP(D275,Verfahren!$A$1:$E$15,5,FALSE)&lt;&gt;"",HYPERLINK(VLOOKUP(D275,Verfahren!$A$1:$E$15,5,FALSE),VLOOKUP(D275,Verfahren!$A$1:$E$15,4,FALSE)),IF(INDEX('Wirtschaftliche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c r="P275" s="67" t="str" cm="1">
        <f t="array" ref="P275">IFERROR(INDEX($B$1:$B$1003,_xlfn.AGGREGATE(15,6,ROW(#REF!)/(FIND("Ja",#REF!,1)&gt;0),ROW()-5)),"")</f>
        <v/>
      </c>
      <c r="Q275" s="67"/>
    </row>
    <row r="276" spans="2:17"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IF(B276&lt;&gt;"",COUNTIF($B$5:$B276,B276),"")</f>
        <v/>
      </c>
      <c r="F276" s="139"/>
      <c r="G276" s="139"/>
      <c r="H276" s="139"/>
      <c r="I276" s="139"/>
      <c r="J276" s="139"/>
      <c r="K276" s="139"/>
      <c r="L276" s="139"/>
      <c r="M276" s="139"/>
      <c r="N276" s="139"/>
      <c r="O276" s="67" t="str" cm="1">
        <f t="array" aca="1" ref="O276" ca="1">IFERROR(IF(VLOOKUP(D276,Verfahren!$A$1:$E$15,5,FALSE)&lt;&gt;"",HYPERLINK(VLOOKUP(D276,Verfahren!$A$1:$E$15,5,FALSE),VLOOKUP(D276,Verfahren!$A$1:$E$15,4,FALSE)),IF(INDEX('Wirtschaftliche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c r="P276" s="67" t="str" cm="1">
        <f t="array" ref="P276">IFERROR(INDEX($B$1:$B$1003,_xlfn.AGGREGATE(15,6,ROW(#REF!)/(FIND("Ja",#REF!,1)&gt;0),ROW()-5)),"")</f>
        <v/>
      </c>
      <c r="Q276" s="67"/>
    </row>
    <row r="277" spans="2:17"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IF(B277&lt;&gt;"",COUNTIF($B$5:$B277,B277),"")</f>
        <v/>
      </c>
      <c r="F277" s="139"/>
      <c r="G277" s="139"/>
      <c r="H277" s="139"/>
      <c r="I277" s="139"/>
      <c r="J277" s="139"/>
      <c r="K277" s="139"/>
      <c r="L277" s="139"/>
      <c r="M277" s="139"/>
      <c r="N277" s="139"/>
      <c r="O277" s="67" t="str" cm="1">
        <f t="array" aca="1" ref="O277" ca="1">IFERROR(IF(VLOOKUP(D277,Verfahren!$A$1:$E$15,5,FALSE)&lt;&gt;"",HYPERLINK(VLOOKUP(D277,Verfahren!$A$1:$E$15,5,FALSE),VLOOKUP(D277,Verfahren!$A$1:$E$15,4,FALSE)),IF(INDEX('Wirtschaftliche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c r="P277" s="67" t="str" cm="1">
        <f t="array" ref="P277">IFERROR(INDEX($B$1:$B$1003,_xlfn.AGGREGATE(15,6,ROW(#REF!)/(FIND("Ja",#REF!,1)&gt;0),ROW()-5)),"")</f>
        <v/>
      </c>
      <c r="Q277" s="67"/>
    </row>
    <row r="278" spans="2:17"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IF(B278&lt;&gt;"",COUNTIF($B$5:$B278,B278),"")</f>
        <v/>
      </c>
      <c r="F278" s="139"/>
      <c r="G278" s="139"/>
      <c r="H278" s="139"/>
      <c r="I278" s="139"/>
      <c r="J278" s="139"/>
      <c r="K278" s="139"/>
      <c r="L278" s="139"/>
      <c r="M278" s="139"/>
      <c r="N278" s="139"/>
      <c r="O278" s="67" t="str" cm="1">
        <f t="array" aca="1" ref="O278" ca="1">IFERROR(IF(VLOOKUP(D278,Verfahren!$A$1:$E$15,5,FALSE)&lt;&gt;"",HYPERLINK(VLOOKUP(D278,Verfahren!$A$1:$E$15,5,FALSE),VLOOKUP(D278,Verfahren!$A$1:$E$15,4,FALSE)),IF(INDEX('Wirtschaftliche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c r="P278" s="67" t="str" cm="1">
        <f t="array" ref="P278">IFERROR(INDEX($B$1:$B$1003,_xlfn.AGGREGATE(15,6,ROW(#REF!)/(FIND("Ja",#REF!,1)&gt;0),ROW()-5)),"")</f>
        <v/>
      </c>
      <c r="Q278" s="67"/>
    </row>
    <row r="279" spans="2:17"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IF(B279&lt;&gt;"",COUNTIF($B$5:$B279,B279),"")</f>
        <v/>
      </c>
      <c r="F279" s="139"/>
      <c r="G279" s="139"/>
      <c r="H279" s="139"/>
      <c r="I279" s="139"/>
      <c r="J279" s="139"/>
      <c r="K279" s="139"/>
      <c r="L279" s="139"/>
      <c r="M279" s="139"/>
      <c r="N279" s="139"/>
      <c r="O279" s="67" t="str" cm="1">
        <f t="array" aca="1" ref="O279" ca="1">IFERROR(IF(VLOOKUP(D279,Verfahren!$A$1:$E$15,5,FALSE)&lt;&gt;"",HYPERLINK(VLOOKUP(D279,Verfahren!$A$1:$E$15,5,FALSE),VLOOKUP(D279,Verfahren!$A$1:$E$15,4,FALSE)),IF(INDEX('Wirtschaftliche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c r="P279" s="67" t="str" cm="1">
        <f t="array" ref="P279">IFERROR(INDEX($B$1:$B$1003,_xlfn.AGGREGATE(15,6,ROW(#REF!)/(FIND("Ja",#REF!,1)&gt;0),ROW()-5)),"")</f>
        <v/>
      </c>
      <c r="Q279" s="67"/>
    </row>
    <row r="280" spans="2:17"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IF(B280&lt;&gt;"",COUNTIF($B$5:$B280,B280),"")</f>
        <v/>
      </c>
      <c r="F280" s="139"/>
      <c r="G280" s="139"/>
      <c r="H280" s="139"/>
      <c r="I280" s="139"/>
      <c r="J280" s="139"/>
      <c r="K280" s="139"/>
      <c r="L280" s="139"/>
      <c r="M280" s="139"/>
      <c r="N280" s="139"/>
      <c r="O280" s="67" t="str" cm="1">
        <f t="array" aca="1" ref="O280" ca="1">IFERROR(IF(VLOOKUP(D280,Verfahren!$A$1:$E$15,5,FALSE)&lt;&gt;"",HYPERLINK(VLOOKUP(D280,Verfahren!$A$1:$E$15,5,FALSE),VLOOKUP(D280,Verfahren!$A$1:$E$15,4,FALSE)),IF(INDEX('Wirtschaftliche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c r="P280" s="67" t="str" cm="1">
        <f t="array" ref="P280">IFERROR(INDEX($B$1:$B$1003,_xlfn.AGGREGATE(15,6,ROW(#REF!)/(FIND("Ja",#REF!,1)&gt;0),ROW()-5)),"")</f>
        <v/>
      </c>
      <c r="Q280" s="67"/>
    </row>
    <row r="281" spans="2:17"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IF(B281&lt;&gt;"",COUNTIF($B$5:$B281,B281),"")</f>
        <v/>
      </c>
      <c r="F281" s="139"/>
      <c r="G281" s="139"/>
      <c r="H281" s="139"/>
      <c r="I281" s="139"/>
      <c r="J281" s="139"/>
      <c r="K281" s="139"/>
      <c r="L281" s="139"/>
      <c r="M281" s="139"/>
      <c r="N281" s="139"/>
      <c r="O281" s="67" t="str" cm="1">
        <f t="array" aca="1" ref="O281" ca="1">IFERROR(IF(VLOOKUP(D281,Verfahren!$A$1:$E$15,5,FALSE)&lt;&gt;"",HYPERLINK(VLOOKUP(D281,Verfahren!$A$1:$E$15,5,FALSE),VLOOKUP(D281,Verfahren!$A$1:$E$15,4,FALSE)),IF(INDEX('Wirtschaftliche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c r="P281" s="67" t="str" cm="1">
        <f t="array" ref="P281">IFERROR(INDEX($B$1:$B$1003,_xlfn.AGGREGATE(15,6,ROW(#REF!)/(FIND("Ja",#REF!,1)&gt;0),ROW()-5)),"")</f>
        <v/>
      </c>
      <c r="Q281" s="67"/>
    </row>
    <row r="282" spans="2:17"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IF(B282&lt;&gt;"",COUNTIF($B$5:$B282,B282),"")</f>
        <v/>
      </c>
      <c r="F282" s="139"/>
      <c r="G282" s="139"/>
      <c r="H282" s="139"/>
      <c r="I282" s="139"/>
      <c r="J282" s="139"/>
      <c r="K282" s="139"/>
      <c r="L282" s="139"/>
      <c r="M282" s="139"/>
      <c r="N282" s="139"/>
      <c r="O282" s="67" t="str" cm="1">
        <f t="array" aca="1" ref="O282" ca="1">IFERROR(IF(VLOOKUP(D282,Verfahren!$A$1:$E$15,5,FALSE)&lt;&gt;"",HYPERLINK(VLOOKUP(D282,Verfahren!$A$1:$E$15,5,FALSE),VLOOKUP(D282,Verfahren!$A$1:$E$15,4,FALSE)),IF(INDEX('Wirtschaftliche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c r="P282" s="67" t="str" cm="1">
        <f t="array" ref="P282">IFERROR(INDEX($B$1:$B$1003,_xlfn.AGGREGATE(15,6,ROW(#REF!)/(FIND("Ja",#REF!,1)&gt;0),ROW()-5)),"")</f>
        <v/>
      </c>
      <c r="Q282" s="67"/>
    </row>
    <row r="283" spans="2:17"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IF(B283&lt;&gt;"",COUNTIF($B$5:$B283,B283),"")</f>
        <v/>
      </c>
      <c r="F283" s="139"/>
      <c r="G283" s="139"/>
      <c r="H283" s="139"/>
      <c r="I283" s="139"/>
      <c r="J283" s="139"/>
      <c r="K283" s="139"/>
      <c r="L283" s="139"/>
      <c r="M283" s="139"/>
      <c r="N283" s="139"/>
      <c r="O283" s="67" t="str" cm="1">
        <f t="array" aca="1" ref="O283" ca="1">IFERROR(IF(VLOOKUP(D283,Verfahren!$A$1:$E$15,5,FALSE)&lt;&gt;"",HYPERLINK(VLOOKUP(D283,Verfahren!$A$1:$E$15,5,FALSE),VLOOKUP(D283,Verfahren!$A$1:$E$15,4,FALSE)),IF(INDEX('Wirtschaftliche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c r="P283" s="67" t="str" cm="1">
        <f t="array" ref="P283">IFERROR(INDEX($B$1:$B$1003,_xlfn.AGGREGATE(15,6,ROW(#REF!)/(FIND("Ja",#REF!,1)&gt;0),ROW()-5)),"")</f>
        <v/>
      </c>
      <c r="Q283" s="67"/>
    </row>
    <row r="284" spans="2:17"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IF(B284&lt;&gt;"",COUNTIF($B$5:$B284,B284),"")</f>
        <v/>
      </c>
      <c r="F284" s="139"/>
      <c r="G284" s="139"/>
      <c r="H284" s="139"/>
      <c r="I284" s="139"/>
      <c r="J284" s="139"/>
      <c r="K284" s="139"/>
      <c r="L284" s="139"/>
      <c r="M284" s="139"/>
      <c r="N284" s="139"/>
      <c r="O284" s="67" t="str" cm="1">
        <f t="array" aca="1" ref="O284" ca="1">IFERROR(IF(VLOOKUP(D284,Verfahren!$A$1:$E$15,5,FALSE)&lt;&gt;"",HYPERLINK(VLOOKUP(D284,Verfahren!$A$1:$E$15,5,FALSE),VLOOKUP(D284,Verfahren!$A$1:$E$15,4,FALSE)),IF(INDEX('Wirtschaftliche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c r="P284" s="67" t="str" cm="1">
        <f t="array" ref="P284">IFERROR(INDEX($B$1:$B$1003,_xlfn.AGGREGATE(15,6,ROW(#REF!)/(FIND("Ja",#REF!,1)&gt;0),ROW()-5)),"")</f>
        <v/>
      </c>
      <c r="Q284" s="67"/>
    </row>
    <row r="285" spans="2:17"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IF(B285&lt;&gt;"",COUNTIF($B$5:$B285,B285),"")</f>
        <v/>
      </c>
      <c r="F285" s="139"/>
      <c r="G285" s="139"/>
      <c r="H285" s="139"/>
      <c r="I285" s="139"/>
      <c r="J285" s="139"/>
      <c r="K285" s="139"/>
      <c r="L285" s="139"/>
      <c r="M285" s="139"/>
      <c r="N285" s="139"/>
      <c r="O285" s="67" t="str" cm="1">
        <f t="array" aca="1" ref="O285" ca="1">IFERROR(IF(VLOOKUP(D285,Verfahren!$A$1:$E$15,5,FALSE)&lt;&gt;"",HYPERLINK(VLOOKUP(D285,Verfahren!$A$1:$E$15,5,FALSE),VLOOKUP(D285,Verfahren!$A$1:$E$15,4,FALSE)),IF(INDEX('Wirtschaftliche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c r="P285" s="67" t="str" cm="1">
        <f t="array" ref="P285">IFERROR(INDEX($B$1:$B$1003,_xlfn.AGGREGATE(15,6,ROW(#REF!)/(FIND("Ja",#REF!,1)&gt;0),ROW()-5)),"")</f>
        <v/>
      </c>
      <c r="Q285" s="67"/>
    </row>
    <row r="286" spans="2:17"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IF(B286&lt;&gt;"",COUNTIF($B$5:$B286,B286),"")</f>
        <v/>
      </c>
      <c r="F286" s="139"/>
      <c r="G286" s="139"/>
      <c r="H286" s="139"/>
      <c r="I286" s="139"/>
      <c r="J286" s="139"/>
      <c r="K286" s="139"/>
      <c r="L286" s="139"/>
      <c r="M286" s="139"/>
      <c r="N286" s="139"/>
      <c r="O286" s="67" t="str" cm="1">
        <f t="array" aca="1" ref="O286" ca="1">IFERROR(IF(VLOOKUP(D286,Verfahren!$A$1:$E$15,5,FALSE)&lt;&gt;"",HYPERLINK(VLOOKUP(D286,Verfahren!$A$1:$E$15,5,FALSE),VLOOKUP(D286,Verfahren!$A$1:$E$15,4,FALSE)),IF(INDEX('Wirtschaftliche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c r="P286" s="67" t="str" cm="1">
        <f t="array" ref="P286">IFERROR(INDEX($B$1:$B$1003,_xlfn.AGGREGATE(15,6,ROW(#REF!)/(FIND("Ja",#REF!,1)&gt;0),ROW()-5)),"")</f>
        <v/>
      </c>
      <c r="Q286" s="67"/>
    </row>
    <row r="287" spans="2:17"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IF(B287&lt;&gt;"",COUNTIF($B$5:$B287,B287),"")</f>
        <v/>
      </c>
      <c r="F287" s="139"/>
      <c r="G287" s="139"/>
      <c r="H287" s="139"/>
      <c r="I287" s="139"/>
      <c r="J287" s="139"/>
      <c r="K287" s="139"/>
      <c r="L287" s="139"/>
      <c r="M287" s="139"/>
      <c r="N287" s="139"/>
      <c r="O287" s="67" t="str" cm="1">
        <f t="array" aca="1" ref="O287" ca="1">IFERROR(IF(VLOOKUP(D287,Verfahren!$A$1:$E$15,5,FALSE)&lt;&gt;"",HYPERLINK(VLOOKUP(D287,Verfahren!$A$1:$E$15,5,FALSE),VLOOKUP(D287,Verfahren!$A$1:$E$15,4,FALSE)),IF(INDEX('Wirtschaftliche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c r="P287" s="67" t="str" cm="1">
        <f t="array" ref="P287">IFERROR(INDEX($B$1:$B$1003,_xlfn.AGGREGATE(15,6,ROW(#REF!)/(FIND("Ja",#REF!,1)&gt;0),ROW()-5)),"")</f>
        <v/>
      </c>
      <c r="Q287" s="67"/>
    </row>
    <row r="288" spans="2:17"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IF(B288&lt;&gt;"",COUNTIF($B$5:$B288,B288),"")</f>
        <v/>
      </c>
      <c r="F288" s="139"/>
      <c r="G288" s="139"/>
      <c r="H288" s="139"/>
      <c r="I288" s="139"/>
      <c r="J288" s="139"/>
      <c r="K288" s="139"/>
      <c r="L288" s="139"/>
      <c r="M288" s="139"/>
      <c r="N288" s="139"/>
      <c r="O288" s="67" t="str" cm="1">
        <f t="array" aca="1" ref="O288" ca="1">IFERROR(IF(VLOOKUP(D288,Verfahren!$A$1:$E$15,5,FALSE)&lt;&gt;"",HYPERLINK(VLOOKUP(D288,Verfahren!$A$1:$E$15,5,FALSE),VLOOKUP(D288,Verfahren!$A$1:$E$15,4,FALSE)),IF(INDEX('Wirtschaftliche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c r="P288" s="67" t="str" cm="1">
        <f t="array" ref="P288">IFERROR(INDEX($B$1:$B$1003,_xlfn.AGGREGATE(15,6,ROW(#REF!)/(FIND("Ja",#REF!,1)&gt;0),ROW()-5)),"")</f>
        <v/>
      </c>
      <c r="Q288" s="67"/>
    </row>
    <row r="289" spans="2:17"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IF(B289&lt;&gt;"",COUNTIF($B$5:$B289,B289),"")</f>
        <v/>
      </c>
      <c r="F289" s="139"/>
      <c r="G289" s="139"/>
      <c r="H289" s="139"/>
      <c r="I289" s="139"/>
      <c r="J289" s="139"/>
      <c r="K289" s="139"/>
      <c r="L289" s="139"/>
      <c r="M289" s="139"/>
      <c r="N289" s="139"/>
      <c r="O289" s="67" t="str" cm="1">
        <f t="array" aca="1" ref="O289" ca="1">IFERROR(IF(VLOOKUP(D289,Verfahren!$A$1:$E$15,5,FALSE)&lt;&gt;"",HYPERLINK(VLOOKUP(D289,Verfahren!$A$1:$E$15,5,FALSE),VLOOKUP(D289,Verfahren!$A$1:$E$15,4,FALSE)),IF(INDEX('Wirtschaftliche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c r="P289" s="67" t="str" cm="1">
        <f t="array" ref="P289">IFERROR(INDEX($B$1:$B$1003,_xlfn.AGGREGATE(15,6,ROW(#REF!)/(FIND("Ja",#REF!,1)&gt;0),ROW()-5)),"")</f>
        <v/>
      </c>
      <c r="Q289" s="67"/>
    </row>
    <row r="290" spans="2:17"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IF(B290&lt;&gt;"",COUNTIF($B$5:$B290,B290),"")</f>
        <v/>
      </c>
      <c r="F290" s="139"/>
      <c r="G290" s="139"/>
      <c r="H290" s="139"/>
      <c r="I290" s="139"/>
      <c r="J290" s="139"/>
      <c r="K290" s="139"/>
      <c r="L290" s="139"/>
      <c r="M290" s="139"/>
      <c r="N290" s="139"/>
      <c r="O290" s="67" t="str" cm="1">
        <f t="array" aca="1" ref="O290" ca="1">IFERROR(IF(VLOOKUP(D290,Verfahren!$A$1:$E$15,5,FALSE)&lt;&gt;"",HYPERLINK(VLOOKUP(D290,Verfahren!$A$1:$E$15,5,FALSE),VLOOKUP(D290,Verfahren!$A$1:$E$15,4,FALSE)),IF(INDEX('Wirtschaftliche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c r="P290" s="67" t="str" cm="1">
        <f t="array" ref="P290">IFERROR(INDEX($B$1:$B$1003,_xlfn.AGGREGATE(15,6,ROW(#REF!)/(FIND("Ja",#REF!,1)&gt;0),ROW()-5)),"")</f>
        <v/>
      </c>
      <c r="Q290" s="67"/>
    </row>
    <row r="291" spans="2:17"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IF(B291&lt;&gt;"",COUNTIF($B$5:$B291,B291),"")</f>
        <v/>
      </c>
      <c r="F291" s="139"/>
      <c r="G291" s="139"/>
      <c r="H291" s="139"/>
      <c r="I291" s="139"/>
      <c r="J291" s="139"/>
      <c r="K291" s="139"/>
      <c r="L291" s="139"/>
      <c r="M291" s="139"/>
      <c r="N291" s="139"/>
      <c r="O291" s="67" t="str" cm="1">
        <f t="array" aca="1" ref="O291" ca="1">IFERROR(IF(VLOOKUP(D291,Verfahren!$A$1:$E$15,5,FALSE)&lt;&gt;"",HYPERLINK(VLOOKUP(D291,Verfahren!$A$1:$E$15,5,FALSE),VLOOKUP(D291,Verfahren!$A$1:$E$15,4,FALSE)),IF(INDEX('Wirtschaftliche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c r="P291" s="67" t="str" cm="1">
        <f t="array" ref="P291">IFERROR(INDEX($B$1:$B$1003,_xlfn.AGGREGATE(15,6,ROW(#REF!)/(FIND("Ja",#REF!,1)&gt;0),ROW()-5)),"")</f>
        <v/>
      </c>
      <c r="Q291" s="67"/>
    </row>
    <row r="292" spans="2:17"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IF(B292&lt;&gt;"",COUNTIF($B$5:$B292,B292),"")</f>
        <v/>
      </c>
      <c r="F292" s="139"/>
      <c r="G292" s="139"/>
      <c r="H292" s="139"/>
      <c r="I292" s="139"/>
      <c r="J292" s="139"/>
      <c r="K292" s="139"/>
      <c r="L292" s="139"/>
      <c r="M292" s="139"/>
      <c r="N292" s="139"/>
      <c r="O292" s="67" t="str" cm="1">
        <f t="array" aca="1" ref="O292" ca="1">IFERROR(IF(VLOOKUP(D292,Verfahren!$A$1:$E$15,5,FALSE)&lt;&gt;"",HYPERLINK(VLOOKUP(D292,Verfahren!$A$1:$E$15,5,FALSE),VLOOKUP(D292,Verfahren!$A$1:$E$15,4,FALSE)),IF(INDEX('Wirtschaftliche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c r="P292" s="67" t="str" cm="1">
        <f t="array" ref="P292">IFERROR(INDEX($B$1:$B$1003,_xlfn.AGGREGATE(15,6,ROW(#REF!)/(FIND("Ja",#REF!,1)&gt;0),ROW()-5)),"")</f>
        <v/>
      </c>
      <c r="Q292" s="67"/>
    </row>
    <row r="293" spans="2:17"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IF(B293&lt;&gt;"",COUNTIF($B$5:$B293,B293),"")</f>
        <v/>
      </c>
      <c r="F293" s="139"/>
      <c r="G293" s="139"/>
      <c r="H293" s="139"/>
      <c r="I293" s="139"/>
      <c r="J293" s="139"/>
      <c r="K293" s="139"/>
      <c r="L293" s="139"/>
      <c r="M293" s="139"/>
      <c r="N293" s="139"/>
      <c r="O293" s="67" t="str" cm="1">
        <f t="array" aca="1" ref="O293" ca="1">IFERROR(IF(VLOOKUP(D293,Verfahren!$A$1:$E$15,5,FALSE)&lt;&gt;"",HYPERLINK(VLOOKUP(D293,Verfahren!$A$1:$E$15,5,FALSE),VLOOKUP(D293,Verfahren!$A$1:$E$15,4,FALSE)),IF(INDEX('Wirtschaftliche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c r="P293" s="67" t="str" cm="1">
        <f t="array" ref="P293">IFERROR(INDEX($B$1:$B$1003,_xlfn.AGGREGATE(15,6,ROW(#REF!)/(FIND("Ja",#REF!,1)&gt;0),ROW()-5)),"")</f>
        <v/>
      </c>
      <c r="Q293" s="67"/>
    </row>
    <row r="294" spans="2:17"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IF(B294&lt;&gt;"",COUNTIF($B$5:$B294,B294),"")</f>
        <v/>
      </c>
      <c r="F294" s="139"/>
      <c r="G294" s="139"/>
      <c r="H294" s="139"/>
      <c r="I294" s="139"/>
      <c r="J294" s="139"/>
      <c r="K294" s="139"/>
      <c r="L294" s="139"/>
      <c r="M294" s="139"/>
      <c r="N294" s="139"/>
      <c r="O294" s="67" t="str" cm="1">
        <f t="array" aca="1" ref="O294" ca="1">IFERROR(IF(VLOOKUP(D294,Verfahren!$A$1:$E$15,5,FALSE)&lt;&gt;"",HYPERLINK(VLOOKUP(D294,Verfahren!$A$1:$E$15,5,FALSE),VLOOKUP(D294,Verfahren!$A$1:$E$15,4,FALSE)),IF(INDEX('Wirtschaftliche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c r="P294" s="67" t="str" cm="1">
        <f t="array" ref="P294">IFERROR(INDEX($B$1:$B$1003,_xlfn.AGGREGATE(15,6,ROW(#REF!)/(FIND("Ja",#REF!,1)&gt;0),ROW()-5)),"")</f>
        <v/>
      </c>
      <c r="Q294" s="67"/>
    </row>
    <row r="295" spans="2:17"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IF(B295&lt;&gt;"",COUNTIF($B$5:$B295,B295),"")</f>
        <v/>
      </c>
      <c r="F295" s="139"/>
      <c r="G295" s="139"/>
      <c r="H295" s="139"/>
      <c r="I295" s="139"/>
      <c r="J295" s="139"/>
      <c r="K295" s="139"/>
      <c r="L295" s="139"/>
      <c r="M295" s="139"/>
      <c r="N295" s="139"/>
      <c r="O295" s="67" t="str" cm="1">
        <f t="array" aca="1" ref="O295" ca="1">IFERROR(IF(VLOOKUP(D295,Verfahren!$A$1:$E$15,5,FALSE)&lt;&gt;"",HYPERLINK(VLOOKUP(D295,Verfahren!$A$1:$E$15,5,FALSE),VLOOKUP(D295,Verfahren!$A$1:$E$15,4,FALSE)),IF(INDEX('Wirtschaftliche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c r="P295" s="67" t="str" cm="1">
        <f t="array" ref="P295">IFERROR(INDEX($B$1:$B$1003,_xlfn.AGGREGATE(15,6,ROW(#REF!)/(FIND("Ja",#REF!,1)&gt;0),ROW()-5)),"")</f>
        <v/>
      </c>
      <c r="Q295" s="67"/>
    </row>
    <row r="296" spans="2:17"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IF(B296&lt;&gt;"",COUNTIF($B$5:$B296,B296),"")</f>
        <v/>
      </c>
      <c r="F296" s="139"/>
      <c r="G296" s="139"/>
      <c r="H296" s="139"/>
      <c r="I296" s="139"/>
      <c r="J296" s="139"/>
      <c r="K296" s="139"/>
      <c r="L296" s="139"/>
      <c r="M296" s="139"/>
      <c r="N296" s="139"/>
      <c r="O296" s="67" t="str" cm="1">
        <f t="array" aca="1" ref="O296" ca="1">IFERROR(IF(VLOOKUP(D296,Verfahren!$A$1:$E$15,5,FALSE)&lt;&gt;"",HYPERLINK(VLOOKUP(D296,Verfahren!$A$1:$E$15,5,FALSE),VLOOKUP(D296,Verfahren!$A$1:$E$15,4,FALSE)),IF(INDEX('Wirtschaftliche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c r="P296" s="67" t="str" cm="1">
        <f t="array" ref="P296">IFERROR(INDEX($B$1:$B$1003,_xlfn.AGGREGATE(15,6,ROW(#REF!)/(FIND("Ja",#REF!,1)&gt;0),ROW()-5)),"")</f>
        <v/>
      </c>
      <c r="Q296" s="67"/>
    </row>
    <row r="297" spans="2:17"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IF(B297&lt;&gt;"",COUNTIF($B$5:$B297,B297),"")</f>
        <v/>
      </c>
      <c r="F297" s="139"/>
      <c r="G297" s="139"/>
      <c r="H297" s="139"/>
      <c r="I297" s="139"/>
      <c r="J297" s="139"/>
      <c r="K297" s="139"/>
      <c r="L297" s="139"/>
      <c r="M297" s="139"/>
      <c r="N297" s="139"/>
      <c r="O297" s="67" t="str" cm="1">
        <f t="array" aca="1" ref="O297" ca="1">IFERROR(IF(VLOOKUP(D297,Verfahren!$A$1:$E$15,5,FALSE)&lt;&gt;"",HYPERLINK(VLOOKUP(D297,Verfahren!$A$1:$E$15,5,FALSE),VLOOKUP(D297,Verfahren!$A$1:$E$15,4,FALSE)),IF(INDEX('Wirtschaftliche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c r="P297" s="67" t="str" cm="1">
        <f t="array" ref="P297">IFERROR(INDEX($B$1:$B$1003,_xlfn.AGGREGATE(15,6,ROW(#REF!)/(FIND("Ja",#REF!,1)&gt;0),ROW()-5)),"")</f>
        <v/>
      </c>
      <c r="Q297" s="67"/>
    </row>
    <row r="298" spans="2:17"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IF(B298&lt;&gt;"",COUNTIF($B$5:$B298,B298),"")</f>
        <v/>
      </c>
      <c r="F298" s="139"/>
      <c r="G298" s="139"/>
      <c r="H298" s="139"/>
      <c r="I298" s="139"/>
      <c r="J298" s="139"/>
      <c r="K298" s="139"/>
      <c r="L298" s="139"/>
      <c r="M298" s="139"/>
      <c r="N298" s="139"/>
      <c r="O298" s="67" t="str" cm="1">
        <f t="array" aca="1" ref="O298" ca="1">IFERROR(IF(VLOOKUP(D298,Verfahren!$A$1:$E$15,5,FALSE)&lt;&gt;"",HYPERLINK(VLOOKUP(D298,Verfahren!$A$1:$E$15,5,FALSE),VLOOKUP(D298,Verfahren!$A$1:$E$15,4,FALSE)),IF(INDEX('Wirtschaftliche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c r="P298" s="67" t="str" cm="1">
        <f t="array" ref="P298">IFERROR(INDEX($B$1:$B$1003,_xlfn.AGGREGATE(15,6,ROW(#REF!)/(FIND("Ja",#REF!,1)&gt;0),ROW()-5)),"")</f>
        <v/>
      </c>
      <c r="Q298" s="67"/>
    </row>
    <row r="299" spans="2:17"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IF(B299&lt;&gt;"",COUNTIF($B$5:$B299,B299),"")</f>
        <v/>
      </c>
      <c r="F299" s="139"/>
      <c r="G299" s="139"/>
      <c r="H299" s="139"/>
      <c r="I299" s="139"/>
      <c r="J299" s="139"/>
      <c r="K299" s="139"/>
      <c r="L299" s="139"/>
      <c r="M299" s="139"/>
      <c r="N299" s="139"/>
      <c r="O299" s="67" t="str" cm="1">
        <f t="array" aca="1" ref="O299" ca="1">IFERROR(IF(VLOOKUP(D299,Verfahren!$A$1:$E$15,5,FALSE)&lt;&gt;"",HYPERLINK(VLOOKUP(D299,Verfahren!$A$1:$E$15,5,FALSE),VLOOKUP(D299,Verfahren!$A$1:$E$15,4,FALSE)),IF(INDEX('Wirtschaftliche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c r="P299" s="67" t="str" cm="1">
        <f t="array" ref="P299">IFERROR(INDEX($B$1:$B$1003,_xlfn.AGGREGATE(15,6,ROW(#REF!)/(FIND("Ja",#REF!,1)&gt;0),ROW()-5)),"")</f>
        <v/>
      </c>
      <c r="Q299" s="67"/>
    </row>
    <row r="300" spans="2:17"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IF(B300&lt;&gt;"",COUNTIF($B$5:$B300,B300),"")</f>
        <v/>
      </c>
      <c r="F300" s="139"/>
      <c r="G300" s="139"/>
      <c r="H300" s="139"/>
      <c r="I300" s="139"/>
      <c r="J300" s="139"/>
      <c r="K300" s="139"/>
      <c r="L300" s="139"/>
      <c r="M300" s="139"/>
      <c r="N300" s="139"/>
      <c r="O300" s="67" t="str" cm="1">
        <f t="array" aca="1" ref="O300" ca="1">IFERROR(IF(VLOOKUP(D300,Verfahren!$A$1:$E$15,5,FALSE)&lt;&gt;"",HYPERLINK(VLOOKUP(D300,Verfahren!$A$1:$E$15,5,FALSE),VLOOKUP(D300,Verfahren!$A$1:$E$15,4,FALSE)),IF(INDEX('Wirtschaftliche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c r="P300" s="67" t="str" cm="1">
        <f t="array" ref="P300">IFERROR(INDEX($B$1:$B$1003,_xlfn.AGGREGATE(15,6,ROW(#REF!)/(FIND("Ja",#REF!,1)&gt;0),ROW()-5)),"")</f>
        <v/>
      </c>
      <c r="Q300" s="67"/>
    </row>
    <row r="301" spans="2:17"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IF(B301&lt;&gt;"",COUNTIF($B$5:$B301,B301),"")</f>
        <v/>
      </c>
      <c r="F301" s="139"/>
      <c r="G301" s="139"/>
      <c r="H301" s="139"/>
      <c r="I301" s="139"/>
      <c r="J301" s="139"/>
      <c r="K301" s="139"/>
      <c r="L301" s="139"/>
      <c r="M301" s="139"/>
      <c r="N301" s="139"/>
      <c r="O301" s="67" t="str" cm="1">
        <f t="array" aca="1" ref="O301" ca="1">IFERROR(IF(VLOOKUP(D301,Verfahren!$A$1:$E$15,5,FALSE)&lt;&gt;"",HYPERLINK(VLOOKUP(D301,Verfahren!$A$1:$E$15,5,FALSE),VLOOKUP(D301,Verfahren!$A$1:$E$15,4,FALSE)),IF(INDEX('Wirtschaftliche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c r="P301" s="67" t="str" cm="1">
        <f t="array" ref="P301">IFERROR(INDEX($B$1:$B$1003,_xlfn.AGGREGATE(15,6,ROW(#REF!)/(FIND("Ja",#REF!,1)&gt;0),ROW()-5)),"")</f>
        <v/>
      </c>
      <c r="Q301" s="67"/>
    </row>
    <row r="302" spans="2:17"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IF(B302&lt;&gt;"",COUNTIF($B$5:$B302,B302),"")</f>
        <v/>
      </c>
      <c r="F302" s="139"/>
      <c r="G302" s="139"/>
      <c r="H302" s="139"/>
      <c r="I302" s="139"/>
      <c r="J302" s="139"/>
      <c r="K302" s="139"/>
      <c r="L302" s="139"/>
      <c r="M302" s="139"/>
      <c r="N302" s="139"/>
      <c r="O302" s="67" t="str" cm="1">
        <f t="array" aca="1" ref="O302" ca="1">IFERROR(IF(VLOOKUP(D302,Verfahren!$A$1:$E$15,5,FALSE)&lt;&gt;"",HYPERLINK(VLOOKUP(D302,Verfahren!$A$1:$E$15,5,FALSE),VLOOKUP(D302,Verfahren!$A$1:$E$15,4,FALSE)),IF(INDEX('Wirtschaftliche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c r="P302" s="67" t="str" cm="1">
        <f t="array" ref="P302">IFERROR(INDEX($B$1:$B$1003,_xlfn.AGGREGATE(15,6,ROW(#REF!)/(FIND("Ja",#REF!,1)&gt;0),ROW()-5)),"")</f>
        <v/>
      </c>
      <c r="Q302" s="67"/>
    </row>
    <row r="303" spans="2:17"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IF(B303&lt;&gt;"",COUNTIF($B$5:$B303,B303),"")</f>
        <v/>
      </c>
      <c r="F303" s="139"/>
      <c r="G303" s="139"/>
      <c r="H303" s="139"/>
      <c r="I303" s="139"/>
      <c r="J303" s="139"/>
      <c r="K303" s="139"/>
      <c r="L303" s="139"/>
      <c r="M303" s="139"/>
      <c r="N303" s="139"/>
      <c r="O303" s="67" t="str" cm="1">
        <f t="array" aca="1" ref="O303" ca="1">IFERROR(IF(VLOOKUP(D303,Verfahren!$A$1:$E$15,5,FALSE)&lt;&gt;"",HYPERLINK(VLOOKUP(D303,Verfahren!$A$1:$E$15,5,FALSE),VLOOKUP(D303,Verfahren!$A$1:$E$15,4,FALSE)),IF(INDEX('Wirtschaftliche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c r="P303" s="67" t="str" cm="1">
        <f t="array" ref="P303">IFERROR(INDEX($B$1:$B$1003,_xlfn.AGGREGATE(15,6,ROW(#REF!)/(FIND("Ja",#REF!,1)&gt;0),ROW()-5)),"")</f>
        <v/>
      </c>
      <c r="Q303" s="67"/>
    </row>
    <row r="304" spans="2:17"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IF(B304&lt;&gt;"",COUNTIF($B$5:$B304,B304),"")</f>
        <v/>
      </c>
      <c r="F304" s="139"/>
      <c r="G304" s="139"/>
      <c r="H304" s="139"/>
      <c r="I304" s="139"/>
      <c r="J304" s="139"/>
      <c r="K304" s="139"/>
      <c r="L304" s="139"/>
      <c r="M304" s="139"/>
      <c r="N304" s="139"/>
      <c r="O304" s="67" t="str" cm="1">
        <f t="array" aca="1" ref="O304" ca="1">IFERROR(IF(VLOOKUP(D304,Verfahren!$A$1:$E$15,5,FALSE)&lt;&gt;"",HYPERLINK(VLOOKUP(D304,Verfahren!$A$1:$E$15,5,FALSE),VLOOKUP(D304,Verfahren!$A$1:$E$15,4,FALSE)),IF(INDEX('Wirtschaftliche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c r="P304" s="67" t="str" cm="1">
        <f t="array" ref="P304">IFERROR(INDEX($B$1:$B$1003,_xlfn.AGGREGATE(15,6,ROW(#REF!)/(FIND("Ja",#REF!,1)&gt;0),ROW()-5)),"")</f>
        <v/>
      </c>
      <c r="Q304" s="67"/>
    </row>
    <row r="305" spans="2:17"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IF(B305&lt;&gt;"",COUNTIF($B$5:$B305,B305),"")</f>
        <v/>
      </c>
      <c r="F305" s="139"/>
      <c r="G305" s="139"/>
      <c r="H305" s="139"/>
      <c r="I305" s="139"/>
      <c r="J305" s="139"/>
      <c r="K305" s="139"/>
      <c r="L305" s="139"/>
      <c r="M305" s="139"/>
      <c r="N305" s="139"/>
      <c r="O305" s="67" t="str" cm="1">
        <f t="array" aca="1" ref="O305" ca="1">IFERROR(IF(VLOOKUP(D305,Verfahren!$A$1:$E$15,5,FALSE)&lt;&gt;"",HYPERLINK(VLOOKUP(D305,Verfahren!$A$1:$E$15,5,FALSE),VLOOKUP(D305,Verfahren!$A$1:$E$15,4,FALSE)),IF(INDEX('Wirtschaftliche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c r="P305" s="67" t="str" cm="1">
        <f t="array" ref="P305">IFERROR(INDEX($B$1:$B$1003,_xlfn.AGGREGATE(15,6,ROW(#REF!)/(FIND("Ja",#REF!,1)&gt;0),ROW()-5)),"")</f>
        <v/>
      </c>
      <c r="Q305" s="67"/>
    </row>
    <row r="306" spans="2:17"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IF(B306&lt;&gt;"",COUNTIF($B$5:$B306,B306),"")</f>
        <v/>
      </c>
      <c r="F306" s="139"/>
      <c r="G306" s="139"/>
      <c r="H306" s="139"/>
      <c r="I306" s="139"/>
      <c r="J306" s="139"/>
      <c r="K306" s="139"/>
      <c r="L306" s="139"/>
      <c r="M306" s="139"/>
      <c r="N306" s="139"/>
      <c r="O306" s="67" t="str" cm="1">
        <f t="array" aca="1" ref="O306" ca="1">IFERROR(IF(VLOOKUP(D306,Verfahren!$A$1:$E$15,5,FALSE)&lt;&gt;"",HYPERLINK(VLOOKUP(D306,Verfahren!$A$1:$E$15,5,FALSE),VLOOKUP(D306,Verfahren!$A$1:$E$15,4,FALSE)),IF(INDEX('Wirtschaftliche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c r="P306" s="67" t="str" cm="1">
        <f t="array" ref="P306">IFERROR(INDEX($B$1:$B$1003,_xlfn.AGGREGATE(15,6,ROW(#REF!)/(FIND("Ja",#REF!,1)&gt;0),ROW()-5)),"")</f>
        <v/>
      </c>
      <c r="Q306" s="67"/>
    </row>
    <row r="307" spans="2:17"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IF(B307&lt;&gt;"",COUNTIF($B$5:$B307,B307),"")</f>
        <v/>
      </c>
      <c r="F307" s="139"/>
      <c r="G307" s="139"/>
      <c r="H307" s="139"/>
      <c r="I307" s="139"/>
      <c r="J307" s="139"/>
      <c r="K307" s="139"/>
      <c r="L307" s="139"/>
      <c r="M307" s="139"/>
      <c r="N307" s="139"/>
      <c r="O307" s="67" t="str" cm="1">
        <f t="array" aca="1" ref="O307" ca="1">IFERROR(IF(VLOOKUP(D307,Verfahren!$A$1:$E$15,5,FALSE)&lt;&gt;"",HYPERLINK(VLOOKUP(D307,Verfahren!$A$1:$E$15,5,FALSE),VLOOKUP(D307,Verfahren!$A$1:$E$15,4,FALSE)),IF(INDEX('Wirtschaftliche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c r="P307" s="67" t="str" cm="1">
        <f t="array" ref="P307">IFERROR(INDEX($B$1:$B$1003,_xlfn.AGGREGATE(15,6,ROW(#REF!)/(FIND("Ja",#REF!,1)&gt;0),ROW()-5)),"")</f>
        <v/>
      </c>
      <c r="Q307" s="67"/>
    </row>
    <row r="308" spans="2:17"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IF(B308&lt;&gt;"",COUNTIF($B$5:$B308,B308),"")</f>
        <v/>
      </c>
      <c r="F308" s="139"/>
      <c r="G308" s="139"/>
      <c r="H308" s="139"/>
      <c r="I308" s="139"/>
      <c r="J308" s="139"/>
      <c r="K308" s="139"/>
      <c r="L308" s="139"/>
      <c r="M308" s="139"/>
      <c r="N308" s="139"/>
      <c r="O308" s="67" t="str" cm="1">
        <f t="array" aca="1" ref="O308" ca="1">IFERROR(IF(VLOOKUP(D308,Verfahren!$A$1:$E$15,5,FALSE)&lt;&gt;"",HYPERLINK(VLOOKUP(D308,Verfahren!$A$1:$E$15,5,FALSE),VLOOKUP(D308,Verfahren!$A$1:$E$15,4,FALSE)),IF(INDEX('Wirtschaftliche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c r="P308" s="67" t="str" cm="1">
        <f t="array" ref="P308">IFERROR(INDEX($B$1:$B$1003,_xlfn.AGGREGATE(15,6,ROW(#REF!)/(FIND("Ja",#REF!,1)&gt;0),ROW()-5)),"")</f>
        <v/>
      </c>
      <c r="Q308" s="67"/>
    </row>
    <row r="309" spans="2:17"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IF(B309&lt;&gt;"",COUNTIF($B$5:$B309,B309),"")</f>
        <v/>
      </c>
      <c r="F309" s="139"/>
      <c r="G309" s="139"/>
      <c r="H309" s="139"/>
      <c r="I309" s="139"/>
      <c r="J309" s="139"/>
      <c r="K309" s="139"/>
      <c r="L309" s="139"/>
      <c r="M309" s="139"/>
      <c r="N309" s="139"/>
      <c r="O309" s="67" t="str" cm="1">
        <f t="array" aca="1" ref="O309" ca="1">IFERROR(IF(VLOOKUP(D309,Verfahren!$A$1:$E$15,5,FALSE)&lt;&gt;"",HYPERLINK(VLOOKUP(D309,Verfahren!$A$1:$E$15,5,FALSE),VLOOKUP(D309,Verfahren!$A$1:$E$15,4,FALSE)),IF(INDEX('Wirtschaftliche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c r="P309" s="67" t="str" cm="1">
        <f t="array" ref="P309">IFERROR(INDEX($B$1:$B$1003,_xlfn.AGGREGATE(15,6,ROW(#REF!)/(FIND("Ja",#REF!,1)&gt;0),ROW()-5)),"")</f>
        <v/>
      </c>
      <c r="Q309" s="67"/>
    </row>
    <row r="310" spans="2:17"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IF(B310&lt;&gt;"",COUNTIF($B$5:$B310,B310),"")</f>
        <v/>
      </c>
      <c r="F310" s="139"/>
      <c r="G310" s="139"/>
      <c r="H310" s="139"/>
      <c r="I310" s="139"/>
      <c r="J310" s="139"/>
      <c r="K310" s="139"/>
      <c r="L310" s="139"/>
      <c r="M310" s="139"/>
      <c r="N310" s="139"/>
      <c r="O310" s="67" t="str" cm="1">
        <f t="array" aca="1" ref="O310" ca="1">IFERROR(IF(VLOOKUP(D310,Verfahren!$A$1:$E$15,5,FALSE)&lt;&gt;"",HYPERLINK(VLOOKUP(D310,Verfahren!$A$1:$E$15,5,FALSE),VLOOKUP(D310,Verfahren!$A$1:$E$15,4,FALSE)),IF(INDEX('Wirtschaftliche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c r="P310" s="67" t="str" cm="1">
        <f t="array" ref="P310">IFERROR(INDEX($B$1:$B$1003,_xlfn.AGGREGATE(15,6,ROW(#REF!)/(FIND("Ja",#REF!,1)&gt;0),ROW()-5)),"")</f>
        <v/>
      </c>
      <c r="Q310" s="67"/>
    </row>
    <row r="311" spans="2:17"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IF(B311&lt;&gt;"",COUNTIF($B$5:$B311,B311),"")</f>
        <v/>
      </c>
      <c r="F311" s="139"/>
      <c r="G311" s="139"/>
      <c r="H311" s="139"/>
      <c r="I311" s="139"/>
      <c r="J311" s="139"/>
      <c r="K311" s="139"/>
      <c r="L311" s="139"/>
      <c r="M311" s="139"/>
      <c r="N311" s="139"/>
      <c r="O311" s="67" t="str" cm="1">
        <f t="array" aca="1" ref="O311" ca="1">IFERROR(IF(VLOOKUP(D311,Verfahren!$A$1:$E$15,5,FALSE)&lt;&gt;"",HYPERLINK(VLOOKUP(D311,Verfahren!$A$1:$E$15,5,FALSE),VLOOKUP(D311,Verfahren!$A$1:$E$15,4,FALSE)),IF(INDEX('Wirtschaftliche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c r="P311" s="67" t="str" cm="1">
        <f t="array" ref="P311">IFERROR(INDEX($B$1:$B$1003,_xlfn.AGGREGATE(15,6,ROW(#REF!)/(FIND("Ja",#REF!,1)&gt;0),ROW()-5)),"")</f>
        <v/>
      </c>
      <c r="Q311" s="67"/>
    </row>
    <row r="312" spans="2:17"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IF(B312&lt;&gt;"",COUNTIF($B$5:$B312,B312),"")</f>
        <v/>
      </c>
      <c r="F312" s="139"/>
      <c r="G312" s="139"/>
      <c r="H312" s="139"/>
      <c r="I312" s="139"/>
      <c r="J312" s="139"/>
      <c r="K312" s="139"/>
      <c r="L312" s="139"/>
      <c r="M312" s="139"/>
      <c r="N312" s="139"/>
      <c r="O312" s="67" t="str" cm="1">
        <f t="array" aca="1" ref="O312" ca="1">IFERROR(IF(VLOOKUP(D312,Verfahren!$A$1:$E$15,5,FALSE)&lt;&gt;"",HYPERLINK(VLOOKUP(D312,Verfahren!$A$1:$E$15,5,FALSE),VLOOKUP(D312,Verfahren!$A$1:$E$15,4,FALSE)),IF(INDEX('Wirtschaftliche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c r="P312" s="67" t="str" cm="1">
        <f t="array" ref="P312">IFERROR(INDEX($B$1:$B$1003,_xlfn.AGGREGATE(15,6,ROW(#REF!)/(FIND("Ja",#REF!,1)&gt;0),ROW()-5)),"")</f>
        <v/>
      </c>
      <c r="Q312" s="67"/>
    </row>
    <row r="313" spans="2:17"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IF(B313&lt;&gt;"",COUNTIF($B$5:$B313,B313),"")</f>
        <v/>
      </c>
      <c r="F313" s="139"/>
      <c r="G313" s="139"/>
      <c r="H313" s="139"/>
      <c r="I313" s="139"/>
      <c r="J313" s="139"/>
      <c r="K313" s="139"/>
      <c r="L313" s="139"/>
      <c r="M313" s="139"/>
      <c r="N313" s="139"/>
      <c r="O313" s="67" t="str" cm="1">
        <f t="array" aca="1" ref="O313" ca="1">IFERROR(IF(VLOOKUP(D313,Verfahren!$A$1:$E$15,5,FALSE)&lt;&gt;"",HYPERLINK(VLOOKUP(D313,Verfahren!$A$1:$E$15,5,FALSE),VLOOKUP(D313,Verfahren!$A$1:$E$15,4,FALSE)),IF(INDEX('Wirtschaftliche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c r="P313" s="67" t="str" cm="1">
        <f t="array" ref="P313">IFERROR(INDEX($B$1:$B$1003,_xlfn.AGGREGATE(15,6,ROW(#REF!)/(FIND("Ja",#REF!,1)&gt;0),ROW()-5)),"")</f>
        <v/>
      </c>
      <c r="Q313" s="67"/>
    </row>
    <row r="314" spans="2:17"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IF(B314&lt;&gt;"",COUNTIF($B$5:$B314,B314),"")</f>
        <v/>
      </c>
      <c r="F314" s="139"/>
      <c r="G314" s="139"/>
      <c r="H314" s="139"/>
      <c r="I314" s="139"/>
      <c r="J314" s="139"/>
      <c r="K314" s="139"/>
      <c r="L314" s="139"/>
      <c r="M314" s="139"/>
      <c r="N314" s="139"/>
      <c r="O314" s="67" t="str" cm="1">
        <f t="array" aca="1" ref="O314" ca="1">IFERROR(IF(VLOOKUP(D314,Verfahren!$A$1:$E$15,5,FALSE)&lt;&gt;"",HYPERLINK(VLOOKUP(D314,Verfahren!$A$1:$E$15,5,FALSE),VLOOKUP(D314,Verfahren!$A$1:$E$15,4,FALSE)),IF(INDEX('Wirtschaftliche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c r="P314" s="67" t="str" cm="1">
        <f t="array" ref="P314">IFERROR(INDEX($B$1:$B$1003,_xlfn.AGGREGATE(15,6,ROW(#REF!)/(FIND("Ja",#REF!,1)&gt;0),ROW()-5)),"")</f>
        <v/>
      </c>
      <c r="Q314" s="67"/>
    </row>
    <row r="315" spans="2:17"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IF(B315&lt;&gt;"",COUNTIF($B$5:$B315,B315),"")</f>
        <v/>
      </c>
      <c r="F315" s="139"/>
      <c r="G315" s="139"/>
      <c r="H315" s="139"/>
      <c r="I315" s="139"/>
      <c r="J315" s="139"/>
      <c r="K315" s="139"/>
      <c r="L315" s="139"/>
      <c r="M315" s="139"/>
      <c r="N315" s="139"/>
      <c r="O315" s="67" t="str" cm="1">
        <f t="array" aca="1" ref="O315" ca="1">IFERROR(IF(VLOOKUP(D315,Verfahren!$A$1:$E$15,5,FALSE)&lt;&gt;"",HYPERLINK(VLOOKUP(D315,Verfahren!$A$1:$E$15,5,FALSE),VLOOKUP(D315,Verfahren!$A$1:$E$15,4,FALSE)),IF(INDEX('Wirtschaftliche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c r="P315" s="67" t="str" cm="1">
        <f t="array" ref="P315">IFERROR(INDEX($B$1:$B$1003,_xlfn.AGGREGATE(15,6,ROW(#REF!)/(FIND("Ja",#REF!,1)&gt;0),ROW()-5)),"")</f>
        <v/>
      </c>
      <c r="Q315" s="67"/>
    </row>
    <row r="316" spans="2:17"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IF(B316&lt;&gt;"",COUNTIF($B$5:$B316,B316),"")</f>
        <v/>
      </c>
      <c r="F316" s="139"/>
      <c r="G316" s="139"/>
      <c r="H316" s="139"/>
      <c r="I316" s="139"/>
      <c r="J316" s="139"/>
      <c r="K316" s="139"/>
      <c r="L316" s="139"/>
      <c r="M316" s="139"/>
      <c r="N316" s="139"/>
      <c r="O316" s="67" t="str" cm="1">
        <f t="array" aca="1" ref="O316" ca="1">IFERROR(IF(VLOOKUP(D316,Verfahren!$A$1:$E$15,5,FALSE)&lt;&gt;"",HYPERLINK(VLOOKUP(D316,Verfahren!$A$1:$E$15,5,FALSE),VLOOKUP(D316,Verfahren!$A$1:$E$15,4,FALSE)),IF(INDEX('Wirtschaftliche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c r="P316" s="67" t="str" cm="1">
        <f t="array" ref="P316">IFERROR(INDEX($B$1:$B$1003,_xlfn.AGGREGATE(15,6,ROW(#REF!)/(FIND("Ja",#REF!,1)&gt;0),ROW()-5)),"")</f>
        <v/>
      </c>
      <c r="Q316" s="67"/>
    </row>
    <row r="317" spans="2:17"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IF(B317&lt;&gt;"",COUNTIF($B$5:$B317,B317),"")</f>
        <v/>
      </c>
      <c r="F317" s="139"/>
      <c r="G317" s="139"/>
      <c r="H317" s="139"/>
      <c r="I317" s="139"/>
      <c r="J317" s="139"/>
      <c r="K317" s="139"/>
      <c r="L317" s="139"/>
      <c r="M317" s="139"/>
      <c r="N317" s="139"/>
      <c r="O317" s="67" t="str" cm="1">
        <f t="array" aca="1" ref="O317" ca="1">IFERROR(IF(VLOOKUP(D317,Verfahren!$A$1:$E$15,5,FALSE)&lt;&gt;"",HYPERLINK(VLOOKUP(D317,Verfahren!$A$1:$E$15,5,FALSE),VLOOKUP(D317,Verfahren!$A$1:$E$15,4,FALSE)),IF(INDEX('Wirtschaftliche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c r="P317" s="67" t="str" cm="1">
        <f t="array" ref="P317">IFERROR(INDEX($B$1:$B$1003,_xlfn.AGGREGATE(15,6,ROW(#REF!)/(FIND("Ja",#REF!,1)&gt;0),ROW()-5)),"")</f>
        <v/>
      </c>
      <c r="Q317" s="67"/>
    </row>
    <row r="318" spans="2:17"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IF(B318&lt;&gt;"",COUNTIF($B$5:$B318,B318),"")</f>
        <v/>
      </c>
      <c r="F318" s="139"/>
      <c r="G318" s="139"/>
      <c r="H318" s="139"/>
      <c r="I318" s="139"/>
      <c r="J318" s="139"/>
      <c r="K318" s="139"/>
      <c r="L318" s="139"/>
      <c r="M318" s="139"/>
      <c r="N318" s="139"/>
      <c r="O318" s="67" t="str" cm="1">
        <f t="array" aca="1" ref="O318" ca="1">IFERROR(IF(VLOOKUP(D318,Verfahren!$A$1:$E$15,5,FALSE)&lt;&gt;"",HYPERLINK(VLOOKUP(D318,Verfahren!$A$1:$E$15,5,FALSE),VLOOKUP(D318,Verfahren!$A$1:$E$15,4,FALSE)),IF(INDEX('Wirtschaftliche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c r="P318" s="67" t="str" cm="1">
        <f t="array" ref="P318">IFERROR(INDEX($B$1:$B$1003,_xlfn.AGGREGATE(15,6,ROW(#REF!)/(FIND("Ja",#REF!,1)&gt;0),ROW()-5)),"")</f>
        <v/>
      </c>
      <c r="Q318" s="67"/>
    </row>
    <row r="319" spans="2:17"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IF(B319&lt;&gt;"",COUNTIF($B$5:$B319,B319),"")</f>
        <v/>
      </c>
      <c r="F319" s="139"/>
      <c r="G319" s="139"/>
      <c r="H319" s="139"/>
      <c r="I319" s="139"/>
      <c r="J319" s="139"/>
      <c r="K319" s="139"/>
      <c r="L319" s="139"/>
      <c r="M319" s="139"/>
      <c r="N319" s="139"/>
      <c r="O319" s="67" t="str" cm="1">
        <f t="array" aca="1" ref="O319" ca="1">IFERROR(IF(VLOOKUP(D319,Verfahren!$A$1:$E$15,5,FALSE)&lt;&gt;"",HYPERLINK(VLOOKUP(D319,Verfahren!$A$1:$E$15,5,FALSE),VLOOKUP(D319,Verfahren!$A$1:$E$15,4,FALSE)),IF(INDEX('Wirtschaftliche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c r="P319" s="67" t="str" cm="1">
        <f t="array" ref="P319">IFERROR(INDEX($B$1:$B$1003,_xlfn.AGGREGATE(15,6,ROW(#REF!)/(FIND("Ja",#REF!,1)&gt;0),ROW()-5)),"")</f>
        <v/>
      </c>
      <c r="Q319" s="67"/>
    </row>
    <row r="320" spans="2:17"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IF(B320&lt;&gt;"",COUNTIF($B$5:$B320,B320),"")</f>
        <v/>
      </c>
      <c r="F320" s="139"/>
      <c r="G320" s="139"/>
      <c r="H320" s="139"/>
      <c r="I320" s="139"/>
      <c r="J320" s="139"/>
      <c r="K320" s="139"/>
      <c r="L320" s="139"/>
      <c r="M320" s="139"/>
      <c r="N320" s="139"/>
      <c r="O320" s="67" t="str" cm="1">
        <f t="array" aca="1" ref="O320" ca="1">IFERROR(IF(VLOOKUP(D320,Verfahren!$A$1:$E$15,5,FALSE)&lt;&gt;"",HYPERLINK(VLOOKUP(D320,Verfahren!$A$1:$E$15,5,FALSE),VLOOKUP(D320,Verfahren!$A$1:$E$15,4,FALSE)),IF(INDEX('Wirtschaftliche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c r="P320" s="67" t="str" cm="1">
        <f t="array" ref="P320">IFERROR(INDEX($B$1:$B$1003,_xlfn.AGGREGATE(15,6,ROW(#REF!)/(FIND("Ja",#REF!,1)&gt;0),ROW()-5)),"")</f>
        <v/>
      </c>
      <c r="Q320" s="67"/>
    </row>
    <row r="321" spans="2:17"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IF(B321&lt;&gt;"",COUNTIF($B$5:$B321,B321),"")</f>
        <v/>
      </c>
      <c r="F321" s="139"/>
      <c r="G321" s="139"/>
      <c r="H321" s="139"/>
      <c r="I321" s="139"/>
      <c r="J321" s="139"/>
      <c r="K321" s="139"/>
      <c r="L321" s="139"/>
      <c r="M321" s="139"/>
      <c r="N321" s="139"/>
      <c r="O321" s="67" t="str" cm="1">
        <f t="array" aca="1" ref="O321" ca="1">IFERROR(IF(VLOOKUP(D321,Verfahren!$A$1:$E$15,5,FALSE)&lt;&gt;"",HYPERLINK(VLOOKUP(D321,Verfahren!$A$1:$E$15,5,FALSE),VLOOKUP(D321,Verfahren!$A$1:$E$15,4,FALSE)),IF(INDEX('Wirtschaftliche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c r="P321" s="67" t="str" cm="1">
        <f t="array" ref="P321">IFERROR(INDEX($B$1:$B$1003,_xlfn.AGGREGATE(15,6,ROW(#REF!)/(FIND("Ja",#REF!,1)&gt;0),ROW()-5)),"")</f>
        <v/>
      </c>
      <c r="Q321" s="67"/>
    </row>
    <row r="322" spans="2:17"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IF(B322&lt;&gt;"",COUNTIF($B$5:$B322,B322),"")</f>
        <v/>
      </c>
      <c r="F322" s="139"/>
      <c r="G322" s="139"/>
      <c r="H322" s="139"/>
      <c r="I322" s="139"/>
      <c r="J322" s="139"/>
      <c r="K322" s="139"/>
      <c r="L322" s="139"/>
      <c r="M322" s="139"/>
      <c r="N322" s="139"/>
      <c r="O322" s="67" t="str" cm="1">
        <f t="array" aca="1" ref="O322" ca="1">IFERROR(IF(VLOOKUP(D322,Verfahren!$A$1:$E$15,5,FALSE)&lt;&gt;"",HYPERLINK(VLOOKUP(D322,Verfahren!$A$1:$E$15,5,FALSE),VLOOKUP(D322,Verfahren!$A$1:$E$15,4,FALSE)),IF(INDEX('Wirtschaftliche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c r="P322" s="67" t="str" cm="1">
        <f t="array" ref="P322">IFERROR(INDEX($B$1:$B$1003,_xlfn.AGGREGATE(15,6,ROW(#REF!)/(FIND("Ja",#REF!,1)&gt;0),ROW()-5)),"")</f>
        <v/>
      </c>
      <c r="Q322" s="67"/>
    </row>
    <row r="323" spans="2:17"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IF(B323&lt;&gt;"",COUNTIF($B$5:$B323,B323),"")</f>
        <v/>
      </c>
      <c r="F323" s="139"/>
      <c r="G323" s="139"/>
      <c r="H323" s="139"/>
      <c r="I323" s="139"/>
      <c r="J323" s="139"/>
      <c r="K323" s="139"/>
      <c r="L323" s="139"/>
      <c r="M323" s="139"/>
      <c r="N323" s="139"/>
      <c r="O323" s="67" t="str" cm="1">
        <f t="array" aca="1" ref="O323" ca="1">IFERROR(IF(VLOOKUP(D323,Verfahren!$A$1:$E$15,5,FALSE)&lt;&gt;"",HYPERLINK(VLOOKUP(D323,Verfahren!$A$1:$E$15,5,FALSE),VLOOKUP(D323,Verfahren!$A$1:$E$15,4,FALSE)),IF(INDEX('Wirtschaftliche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c r="P323" s="67" t="str" cm="1">
        <f t="array" ref="P323">IFERROR(INDEX($B$1:$B$1003,_xlfn.AGGREGATE(15,6,ROW(#REF!)/(FIND("Ja",#REF!,1)&gt;0),ROW()-5)),"")</f>
        <v/>
      </c>
      <c r="Q323" s="67"/>
    </row>
    <row r="324" spans="2:17"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IF(B324&lt;&gt;"",COUNTIF($B$5:$B324,B324),"")</f>
        <v/>
      </c>
      <c r="F324" s="139"/>
      <c r="G324" s="139"/>
      <c r="H324" s="139"/>
      <c r="I324" s="139"/>
      <c r="J324" s="139"/>
      <c r="K324" s="139"/>
      <c r="L324" s="139"/>
      <c r="M324" s="139"/>
      <c r="N324" s="139"/>
      <c r="O324" s="67" t="str" cm="1">
        <f t="array" aca="1" ref="O324" ca="1">IFERROR(IF(VLOOKUP(D324,Verfahren!$A$1:$E$15,5,FALSE)&lt;&gt;"",HYPERLINK(VLOOKUP(D324,Verfahren!$A$1:$E$15,5,FALSE),VLOOKUP(D324,Verfahren!$A$1:$E$15,4,FALSE)),IF(INDEX('Wirtschaftliche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c r="P324" s="67" t="str" cm="1">
        <f t="array" ref="P324">IFERROR(INDEX($B$1:$B$1003,_xlfn.AGGREGATE(15,6,ROW(#REF!)/(FIND("Ja",#REF!,1)&gt;0),ROW()-5)),"")</f>
        <v/>
      </c>
      <c r="Q324" s="67"/>
    </row>
    <row r="325" spans="2:17"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IF(B325&lt;&gt;"",COUNTIF($B$5:$B325,B325),"")</f>
        <v/>
      </c>
      <c r="F325" s="139"/>
      <c r="G325" s="139"/>
      <c r="H325" s="139"/>
      <c r="I325" s="139"/>
      <c r="J325" s="139"/>
      <c r="K325" s="139"/>
      <c r="L325" s="139"/>
      <c r="M325" s="139"/>
      <c r="N325" s="139"/>
      <c r="O325" s="67" t="str" cm="1">
        <f t="array" aca="1" ref="O325" ca="1">IFERROR(IF(VLOOKUP(D325,Verfahren!$A$1:$E$15,5,FALSE)&lt;&gt;"",HYPERLINK(VLOOKUP(D325,Verfahren!$A$1:$E$15,5,FALSE),VLOOKUP(D325,Verfahren!$A$1:$E$15,4,FALSE)),IF(INDEX('Wirtschaftliche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c r="P325" s="67" t="str" cm="1">
        <f t="array" ref="P325">IFERROR(INDEX($B$1:$B$1003,_xlfn.AGGREGATE(15,6,ROW(#REF!)/(FIND("Ja",#REF!,1)&gt;0),ROW()-5)),"")</f>
        <v/>
      </c>
      <c r="Q325" s="67"/>
    </row>
    <row r="326" spans="2:17"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IF(B326&lt;&gt;"",COUNTIF($B$5:$B326,B326),"")</f>
        <v/>
      </c>
      <c r="F326" s="139"/>
      <c r="G326" s="139"/>
      <c r="H326" s="139"/>
      <c r="I326" s="139"/>
      <c r="J326" s="139"/>
      <c r="K326" s="139"/>
      <c r="L326" s="139"/>
      <c r="M326" s="139"/>
      <c r="N326" s="139"/>
      <c r="O326" s="67" t="str" cm="1">
        <f t="array" aca="1" ref="O326" ca="1">IFERROR(IF(VLOOKUP(D326,Verfahren!$A$1:$E$15,5,FALSE)&lt;&gt;"",HYPERLINK(VLOOKUP(D326,Verfahren!$A$1:$E$15,5,FALSE),VLOOKUP(D326,Verfahren!$A$1:$E$15,4,FALSE)),IF(INDEX('Wirtschaftliche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c r="P326" s="67" t="str" cm="1">
        <f t="array" ref="P326">IFERROR(INDEX($B$1:$B$1003,_xlfn.AGGREGATE(15,6,ROW(#REF!)/(FIND("Ja",#REF!,1)&gt;0),ROW()-5)),"")</f>
        <v/>
      </c>
      <c r="Q326" s="67"/>
    </row>
    <row r="327" spans="2:17"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IF(B327&lt;&gt;"",COUNTIF($B$5:$B327,B327),"")</f>
        <v/>
      </c>
      <c r="F327" s="139"/>
      <c r="G327" s="139"/>
      <c r="H327" s="139"/>
      <c r="I327" s="139"/>
      <c r="J327" s="139"/>
      <c r="K327" s="139"/>
      <c r="L327" s="139"/>
      <c r="M327" s="139"/>
      <c r="N327" s="139"/>
      <c r="O327" s="67" t="str" cm="1">
        <f t="array" aca="1" ref="O327" ca="1">IFERROR(IF(VLOOKUP(D327,Verfahren!$A$1:$E$15,5,FALSE)&lt;&gt;"",HYPERLINK(VLOOKUP(D327,Verfahren!$A$1:$E$15,5,FALSE),VLOOKUP(D327,Verfahren!$A$1:$E$15,4,FALSE)),IF(INDEX('Wirtschaftliche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c r="P327" s="67" t="str" cm="1">
        <f t="array" ref="P327">IFERROR(INDEX($B$1:$B$1003,_xlfn.AGGREGATE(15,6,ROW(#REF!)/(FIND("Ja",#REF!,1)&gt;0),ROW()-5)),"")</f>
        <v/>
      </c>
      <c r="Q327" s="67"/>
    </row>
    <row r="328" spans="2:17"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IF(B328&lt;&gt;"",COUNTIF($B$5:$B328,B328),"")</f>
        <v/>
      </c>
      <c r="F328" s="139"/>
      <c r="G328" s="139"/>
      <c r="H328" s="139"/>
      <c r="I328" s="139"/>
      <c r="J328" s="139"/>
      <c r="K328" s="139"/>
      <c r="L328" s="139"/>
      <c r="M328" s="139"/>
      <c r="N328" s="139"/>
      <c r="O328" s="67" t="str" cm="1">
        <f t="array" aca="1" ref="O328" ca="1">IFERROR(IF(VLOOKUP(D328,Verfahren!$A$1:$E$15,5,FALSE)&lt;&gt;"",HYPERLINK(VLOOKUP(D328,Verfahren!$A$1:$E$15,5,FALSE),VLOOKUP(D328,Verfahren!$A$1:$E$15,4,FALSE)),IF(INDEX('Wirtschaftliche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c r="P328" s="67" t="str" cm="1">
        <f t="array" ref="P328">IFERROR(INDEX($B$1:$B$1003,_xlfn.AGGREGATE(15,6,ROW(#REF!)/(FIND("Ja",#REF!,1)&gt;0),ROW()-5)),"")</f>
        <v/>
      </c>
      <c r="Q328" s="67"/>
    </row>
    <row r="329" spans="2:17"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IF(B329&lt;&gt;"",COUNTIF($B$5:$B329,B329),"")</f>
        <v/>
      </c>
      <c r="F329" s="139"/>
      <c r="G329" s="139"/>
      <c r="H329" s="139"/>
      <c r="I329" s="139"/>
      <c r="J329" s="139"/>
      <c r="K329" s="139"/>
      <c r="L329" s="139"/>
      <c r="M329" s="139"/>
      <c r="N329" s="139"/>
      <c r="O329" s="67" t="str" cm="1">
        <f t="array" aca="1" ref="O329" ca="1">IFERROR(IF(VLOOKUP(D329,Verfahren!$A$1:$E$15,5,FALSE)&lt;&gt;"",HYPERLINK(VLOOKUP(D329,Verfahren!$A$1:$E$15,5,FALSE),VLOOKUP(D329,Verfahren!$A$1:$E$15,4,FALSE)),IF(INDEX('Wirtschaftliche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c r="P329" s="67" t="str" cm="1">
        <f t="array" ref="P329">IFERROR(INDEX($B$1:$B$1003,_xlfn.AGGREGATE(15,6,ROW(#REF!)/(FIND("Ja",#REF!,1)&gt;0),ROW()-5)),"")</f>
        <v/>
      </c>
      <c r="Q329" s="67"/>
    </row>
    <row r="330" spans="2:17"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IF(B330&lt;&gt;"",COUNTIF($B$5:$B330,B330),"")</f>
        <v/>
      </c>
      <c r="F330" s="139"/>
      <c r="G330" s="139"/>
      <c r="H330" s="139"/>
      <c r="I330" s="139"/>
      <c r="J330" s="139"/>
      <c r="K330" s="139"/>
      <c r="L330" s="139"/>
      <c r="M330" s="139"/>
      <c r="N330" s="139"/>
      <c r="O330" s="67" t="str" cm="1">
        <f t="array" aca="1" ref="O330" ca="1">IFERROR(IF(VLOOKUP(D330,Verfahren!$A$1:$E$15,5,FALSE)&lt;&gt;"",HYPERLINK(VLOOKUP(D330,Verfahren!$A$1:$E$15,5,FALSE),VLOOKUP(D330,Verfahren!$A$1:$E$15,4,FALSE)),IF(INDEX('Wirtschaftliche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c r="P330" s="67" t="str" cm="1">
        <f t="array" ref="P330">IFERROR(INDEX($B$1:$B$1003,_xlfn.AGGREGATE(15,6,ROW(#REF!)/(FIND("Ja",#REF!,1)&gt;0),ROW()-5)),"")</f>
        <v/>
      </c>
      <c r="Q330" s="67"/>
    </row>
    <row r="331" spans="2:17"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IF(B331&lt;&gt;"",COUNTIF($B$5:$B331,B331),"")</f>
        <v/>
      </c>
      <c r="F331" s="139"/>
      <c r="G331" s="139"/>
      <c r="H331" s="139"/>
      <c r="I331" s="139"/>
      <c r="J331" s="139"/>
      <c r="K331" s="139"/>
      <c r="L331" s="139"/>
      <c r="M331" s="139"/>
      <c r="N331" s="139"/>
      <c r="O331" s="67" t="str" cm="1">
        <f t="array" aca="1" ref="O331" ca="1">IFERROR(IF(VLOOKUP(D331,Verfahren!$A$1:$E$15,5,FALSE)&lt;&gt;"",HYPERLINK(VLOOKUP(D331,Verfahren!$A$1:$E$15,5,FALSE),VLOOKUP(D331,Verfahren!$A$1:$E$15,4,FALSE)),IF(INDEX('Wirtschaftliche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c r="P331" s="67" t="str" cm="1">
        <f t="array" ref="P331">IFERROR(INDEX($B$1:$B$1003,_xlfn.AGGREGATE(15,6,ROW(#REF!)/(FIND("Ja",#REF!,1)&gt;0),ROW()-5)),"")</f>
        <v/>
      </c>
      <c r="Q331" s="67"/>
    </row>
    <row r="332" spans="2:17"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IF(B332&lt;&gt;"",COUNTIF($B$5:$B332,B332),"")</f>
        <v/>
      </c>
      <c r="F332" s="139"/>
      <c r="G332" s="139"/>
      <c r="H332" s="139"/>
      <c r="I332" s="139"/>
      <c r="J332" s="139"/>
      <c r="K332" s="139"/>
      <c r="L332" s="139"/>
      <c r="M332" s="139"/>
      <c r="N332" s="139"/>
      <c r="O332" s="67" t="str" cm="1">
        <f t="array" aca="1" ref="O332" ca="1">IFERROR(IF(VLOOKUP(D332,Verfahren!$A$1:$E$15,5,FALSE)&lt;&gt;"",HYPERLINK(VLOOKUP(D332,Verfahren!$A$1:$E$15,5,FALSE),VLOOKUP(D332,Verfahren!$A$1:$E$15,4,FALSE)),IF(INDEX('Wirtschaftliche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c r="P332" s="67" t="str" cm="1">
        <f t="array" ref="P332">IFERROR(INDEX($B$1:$B$1003,_xlfn.AGGREGATE(15,6,ROW(#REF!)/(FIND("Ja",#REF!,1)&gt;0),ROW()-5)),"")</f>
        <v/>
      </c>
      <c r="Q332" s="67"/>
    </row>
    <row r="333" spans="2:17"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IF(B333&lt;&gt;"",COUNTIF($B$5:$B333,B333),"")</f>
        <v/>
      </c>
      <c r="F333" s="139"/>
      <c r="G333" s="139"/>
      <c r="H333" s="139"/>
      <c r="I333" s="139"/>
      <c r="J333" s="139"/>
      <c r="K333" s="139"/>
      <c r="L333" s="139"/>
      <c r="M333" s="139"/>
      <c r="N333" s="139"/>
      <c r="O333" s="67" t="str" cm="1">
        <f t="array" aca="1" ref="O333" ca="1">IFERROR(IF(VLOOKUP(D333,Verfahren!$A$1:$E$15,5,FALSE)&lt;&gt;"",HYPERLINK(VLOOKUP(D333,Verfahren!$A$1:$E$15,5,FALSE),VLOOKUP(D333,Verfahren!$A$1:$E$15,4,FALSE)),IF(INDEX('Wirtschaftliche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c r="P333" s="67" t="str" cm="1">
        <f t="array" ref="P333">IFERROR(INDEX($B$1:$B$1003,_xlfn.AGGREGATE(15,6,ROW(#REF!)/(FIND("Ja",#REF!,1)&gt;0),ROW()-5)),"")</f>
        <v/>
      </c>
      <c r="Q333" s="67"/>
    </row>
    <row r="334" spans="2:17"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IF(B334&lt;&gt;"",COUNTIF($B$5:$B334,B334),"")</f>
        <v/>
      </c>
      <c r="F334" s="139"/>
      <c r="G334" s="139"/>
      <c r="H334" s="139"/>
      <c r="I334" s="139"/>
      <c r="J334" s="139"/>
      <c r="K334" s="139"/>
      <c r="L334" s="139"/>
      <c r="M334" s="139"/>
      <c r="N334" s="139"/>
      <c r="O334" s="67" t="str" cm="1">
        <f t="array" aca="1" ref="O334" ca="1">IFERROR(IF(VLOOKUP(D334,Verfahren!$A$1:$E$15,5,FALSE)&lt;&gt;"",HYPERLINK(VLOOKUP(D334,Verfahren!$A$1:$E$15,5,FALSE),VLOOKUP(D334,Verfahren!$A$1:$E$15,4,FALSE)),IF(INDEX('Wirtschaftliche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c r="P334" s="67" t="str" cm="1">
        <f t="array" ref="P334">IFERROR(INDEX($B$1:$B$1003,_xlfn.AGGREGATE(15,6,ROW(#REF!)/(FIND("Ja",#REF!,1)&gt;0),ROW()-5)),"")</f>
        <v/>
      </c>
      <c r="Q334" s="67"/>
    </row>
    <row r="335" spans="2:17"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IF(B335&lt;&gt;"",COUNTIF($B$5:$B335,B335),"")</f>
        <v/>
      </c>
      <c r="F335" s="139"/>
      <c r="G335" s="139"/>
      <c r="H335" s="139"/>
      <c r="I335" s="139"/>
      <c r="J335" s="139"/>
      <c r="K335" s="139"/>
      <c r="L335" s="139"/>
      <c r="M335" s="139"/>
      <c r="N335" s="139"/>
      <c r="O335" s="67" t="str" cm="1">
        <f t="array" aca="1" ref="O335" ca="1">IFERROR(IF(VLOOKUP(D335,Verfahren!$A$1:$E$15,5,FALSE)&lt;&gt;"",HYPERLINK(VLOOKUP(D335,Verfahren!$A$1:$E$15,5,FALSE),VLOOKUP(D335,Verfahren!$A$1:$E$15,4,FALSE)),IF(INDEX('Wirtschaftliche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c r="P335" s="67" t="str" cm="1">
        <f t="array" ref="P335">IFERROR(INDEX($B$1:$B$1003,_xlfn.AGGREGATE(15,6,ROW(#REF!)/(FIND("Ja",#REF!,1)&gt;0),ROW()-5)),"")</f>
        <v/>
      </c>
      <c r="Q335" s="67"/>
    </row>
    <row r="336" spans="2:17"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IF(B336&lt;&gt;"",COUNTIF($B$5:$B336,B336),"")</f>
        <v/>
      </c>
      <c r="F336" s="139"/>
      <c r="G336" s="139"/>
      <c r="H336" s="139"/>
      <c r="I336" s="139"/>
      <c r="J336" s="139"/>
      <c r="K336" s="139"/>
      <c r="L336" s="139"/>
      <c r="M336" s="139"/>
      <c r="N336" s="139"/>
      <c r="O336" s="67" t="str" cm="1">
        <f t="array" aca="1" ref="O336" ca="1">IFERROR(IF(VLOOKUP(D336,Verfahren!$A$1:$E$15,5,FALSE)&lt;&gt;"",HYPERLINK(VLOOKUP(D336,Verfahren!$A$1:$E$15,5,FALSE),VLOOKUP(D336,Verfahren!$A$1:$E$15,4,FALSE)),IF(INDEX('Wirtschaftliche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c r="P336" s="67" t="str" cm="1">
        <f t="array" ref="P336">IFERROR(INDEX($B$1:$B$1003,_xlfn.AGGREGATE(15,6,ROW(#REF!)/(FIND("Ja",#REF!,1)&gt;0),ROW()-5)),"")</f>
        <v/>
      </c>
      <c r="Q336" s="67"/>
    </row>
    <row r="337" spans="2:17"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IF(B337&lt;&gt;"",COUNTIF($B$5:$B337,B337),"")</f>
        <v/>
      </c>
      <c r="F337" s="139"/>
      <c r="G337" s="139"/>
      <c r="H337" s="139"/>
      <c r="I337" s="139"/>
      <c r="J337" s="139"/>
      <c r="K337" s="139"/>
      <c r="L337" s="139"/>
      <c r="M337" s="139"/>
      <c r="N337" s="139"/>
      <c r="O337" s="67" t="str" cm="1">
        <f t="array" aca="1" ref="O337" ca="1">IFERROR(IF(VLOOKUP(D337,Verfahren!$A$1:$E$15,5,FALSE)&lt;&gt;"",HYPERLINK(VLOOKUP(D337,Verfahren!$A$1:$E$15,5,FALSE),VLOOKUP(D337,Verfahren!$A$1:$E$15,4,FALSE)),IF(INDEX('Wirtschaftliche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c r="P337" s="67" t="str" cm="1">
        <f t="array" ref="P337">IFERROR(INDEX($B$1:$B$1003,_xlfn.AGGREGATE(15,6,ROW(#REF!)/(FIND("Ja",#REF!,1)&gt;0),ROW()-5)),"")</f>
        <v/>
      </c>
      <c r="Q337" s="67"/>
    </row>
    <row r="338" spans="2:17"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IF(B338&lt;&gt;"",COUNTIF($B$5:$B338,B338),"")</f>
        <v/>
      </c>
      <c r="F338" s="139"/>
      <c r="G338" s="139"/>
      <c r="H338" s="139"/>
      <c r="I338" s="139"/>
      <c r="J338" s="139"/>
      <c r="K338" s="139"/>
      <c r="L338" s="139"/>
      <c r="M338" s="139"/>
      <c r="N338" s="139"/>
      <c r="O338" s="67" t="str" cm="1">
        <f t="array" aca="1" ref="O338" ca="1">IFERROR(IF(VLOOKUP(D338,Verfahren!$A$1:$E$15,5,FALSE)&lt;&gt;"",HYPERLINK(VLOOKUP(D338,Verfahren!$A$1:$E$15,5,FALSE),VLOOKUP(D338,Verfahren!$A$1:$E$15,4,FALSE)),IF(INDEX('Wirtschaftliche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c r="P338" s="67" t="str" cm="1">
        <f t="array" ref="P338">IFERROR(INDEX($B$1:$B$1003,_xlfn.AGGREGATE(15,6,ROW(#REF!)/(FIND("Ja",#REF!,1)&gt;0),ROW()-5)),"")</f>
        <v/>
      </c>
      <c r="Q338" s="67"/>
    </row>
    <row r="339" spans="2:17"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IF(B339&lt;&gt;"",COUNTIF($B$5:$B339,B339),"")</f>
        <v/>
      </c>
      <c r="F339" s="139"/>
      <c r="G339" s="139"/>
      <c r="H339" s="139"/>
      <c r="I339" s="139"/>
      <c r="J339" s="139"/>
      <c r="K339" s="139"/>
      <c r="L339" s="139"/>
      <c r="M339" s="139"/>
      <c r="N339" s="139"/>
      <c r="O339" s="67" t="str" cm="1">
        <f t="array" aca="1" ref="O339" ca="1">IFERROR(IF(VLOOKUP(D339,Verfahren!$A$1:$E$15,5,FALSE)&lt;&gt;"",HYPERLINK(VLOOKUP(D339,Verfahren!$A$1:$E$15,5,FALSE),VLOOKUP(D339,Verfahren!$A$1:$E$15,4,FALSE)),IF(INDEX('Wirtschaftliche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c r="P339" s="67" t="str" cm="1">
        <f t="array" ref="P339">IFERROR(INDEX($B$1:$B$1003,_xlfn.AGGREGATE(15,6,ROW(#REF!)/(FIND("Ja",#REF!,1)&gt;0),ROW()-5)),"")</f>
        <v/>
      </c>
      <c r="Q339" s="67"/>
    </row>
    <row r="340" spans="2:17"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IF(B340&lt;&gt;"",COUNTIF($B$5:$B340,B340),"")</f>
        <v/>
      </c>
      <c r="F340" s="139"/>
      <c r="G340" s="139"/>
      <c r="H340" s="139"/>
      <c r="I340" s="139"/>
      <c r="J340" s="139"/>
      <c r="K340" s="139"/>
      <c r="L340" s="139"/>
      <c r="M340" s="139"/>
      <c r="N340" s="139"/>
      <c r="O340" s="67" t="str" cm="1">
        <f t="array" aca="1" ref="O340" ca="1">IFERROR(IF(VLOOKUP(D340,Verfahren!$A$1:$E$15,5,FALSE)&lt;&gt;"",HYPERLINK(VLOOKUP(D340,Verfahren!$A$1:$E$15,5,FALSE),VLOOKUP(D340,Verfahren!$A$1:$E$15,4,FALSE)),IF(INDEX('Wirtschaftliche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c r="P340" s="67" t="str" cm="1">
        <f t="array" ref="P340">IFERROR(INDEX($B$1:$B$1003,_xlfn.AGGREGATE(15,6,ROW(#REF!)/(FIND("Ja",#REF!,1)&gt;0),ROW()-5)),"")</f>
        <v/>
      </c>
      <c r="Q340" s="67"/>
    </row>
    <row r="341" spans="2:17"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IF(B341&lt;&gt;"",COUNTIF($B$5:$B341,B341),"")</f>
        <v/>
      </c>
      <c r="F341" s="139"/>
      <c r="G341" s="139"/>
      <c r="H341" s="139"/>
      <c r="I341" s="139"/>
      <c r="J341" s="139"/>
      <c r="K341" s="139"/>
      <c r="L341" s="139"/>
      <c r="M341" s="139"/>
      <c r="N341" s="139"/>
      <c r="O341" s="67" t="str" cm="1">
        <f t="array" aca="1" ref="O341" ca="1">IFERROR(IF(VLOOKUP(D341,Verfahren!$A$1:$E$15,5,FALSE)&lt;&gt;"",HYPERLINK(VLOOKUP(D341,Verfahren!$A$1:$E$15,5,FALSE),VLOOKUP(D341,Verfahren!$A$1:$E$15,4,FALSE)),IF(INDEX('Wirtschaftliche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c r="P341" s="67" t="str" cm="1">
        <f t="array" ref="P341">IFERROR(INDEX($B$1:$B$1003,_xlfn.AGGREGATE(15,6,ROW(#REF!)/(FIND("Ja",#REF!,1)&gt;0),ROW()-5)),"")</f>
        <v/>
      </c>
      <c r="Q341" s="67"/>
    </row>
    <row r="342" spans="2:17"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IF(B342&lt;&gt;"",COUNTIF($B$5:$B342,B342),"")</f>
        <v/>
      </c>
      <c r="F342" s="139"/>
      <c r="G342" s="139"/>
      <c r="H342" s="139"/>
      <c r="I342" s="139"/>
      <c r="J342" s="139"/>
      <c r="K342" s="139"/>
      <c r="L342" s="139"/>
      <c r="M342" s="139"/>
      <c r="N342" s="139"/>
      <c r="O342" s="67" t="str" cm="1">
        <f t="array" aca="1" ref="O342" ca="1">IFERROR(IF(VLOOKUP(D342,Verfahren!$A$1:$E$15,5,FALSE)&lt;&gt;"",HYPERLINK(VLOOKUP(D342,Verfahren!$A$1:$E$15,5,FALSE),VLOOKUP(D342,Verfahren!$A$1:$E$15,4,FALSE)),IF(INDEX('Wirtschaftliche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c r="P342" s="67" t="str" cm="1">
        <f t="array" ref="P342">IFERROR(INDEX($B$1:$B$1003,_xlfn.AGGREGATE(15,6,ROW(#REF!)/(FIND("Ja",#REF!,1)&gt;0),ROW()-5)),"")</f>
        <v/>
      </c>
      <c r="Q342" s="67"/>
    </row>
    <row r="343" spans="2:17"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IF(B343&lt;&gt;"",COUNTIF($B$5:$B343,B343),"")</f>
        <v/>
      </c>
      <c r="F343" s="139"/>
      <c r="G343" s="139"/>
      <c r="H343" s="139"/>
      <c r="I343" s="139"/>
      <c r="J343" s="139"/>
      <c r="K343" s="139"/>
      <c r="L343" s="139"/>
      <c r="M343" s="139"/>
      <c r="N343" s="139"/>
      <c r="O343" s="67" t="str" cm="1">
        <f t="array" aca="1" ref="O343" ca="1">IFERROR(IF(VLOOKUP(D343,Verfahren!$A$1:$E$15,5,FALSE)&lt;&gt;"",HYPERLINK(VLOOKUP(D343,Verfahren!$A$1:$E$15,5,FALSE),VLOOKUP(D343,Verfahren!$A$1:$E$15,4,FALSE)),IF(INDEX('Wirtschaftliche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c r="P343" s="67" t="str" cm="1">
        <f t="array" ref="P343">IFERROR(INDEX($B$1:$B$1003,_xlfn.AGGREGATE(15,6,ROW(#REF!)/(FIND("Ja",#REF!,1)&gt;0),ROW()-5)),"")</f>
        <v/>
      </c>
      <c r="Q343" s="67"/>
    </row>
    <row r="344" spans="2:17"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IF(B344&lt;&gt;"",COUNTIF($B$5:$B344,B344),"")</f>
        <v/>
      </c>
      <c r="F344" s="139"/>
      <c r="G344" s="139"/>
      <c r="H344" s="139"/>
      <c r="I344" s="139"/>
      <c r="J344" s="139"/>
      <c r="K344" s="139"/>
      <c r="L344" s="139"/>
      <c r="M344" s="139"/>
      <c r="N344" s="139"/>
      <c r="O344" s="67" t="str" cm="1">
        <f t="array" aca="1" ref="O344" ca="1">IFERROR(IF(VLOOKUP(D344,Verfahren!$A$1:$E$15,5,FALSE)&lt;&gt;"",HYPERLINK(VLOOKUP(D344,Verfahren!$A$1:$E$15,5,FALSE),VLOOKUP(D344,Verfahren!$A$1:$E$15,4,FALSE)),IF(INDEX('Wirtschaftliche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c r="P344" s="67" t="str" cm="1">
        <f t="array" ref="P344">IFERROR(INDEX($B$1:$B$1003,_xlfn.AGGREGATE(15,6,ROW(#REF!)/(FIND("Ja",#REF!,1)&gt;0),ROW()-5)),"")</f>
        <v/>
      </c>
      <c r="Q344" s="67"/>
    </row>
    <row r="345" spans="2:17"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IF(B345&lt;&gt;"",COUNTIF($B$5:$B345,B345),"")</f>
        <v/>
      </c>
      <c r="F345" s="139"/>
      <c r="G345" s="139"/>
      <c r="H345" s="139"/>
      <c r="I345" s="139"/>
      <c r="J345" s="139"/>
      <c r="K345" s="139"/>
      <c r="L345" s="139"/>
      <c r="M345" s="139"/>
      <c r="N345" s="139"/>
      <c r="O345" s="67" t="str" cm="1">
        <f t="array" aca="1" ref="O345" ca="1">IFERROR(IF(VLOOKUP(D345,Verfahren!$A$1:$E$15,5,FALSE)&lt;&gt;"",HYPERLINK(VLOOKUP(D345,Verfahren!$A$1:$E$15,5,FALSE),VLOOKUP(D345,Verfahren!$A$1:$E$15,4,FALSE)),IF(INDEX('Wirtschaftliche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c r="P345" s="67" t="str" cm="1">
        <f t="array" ref="P345">IFERROR(INDEX($B$1:$B$1003,_xlfn.AGGREGATE(15,6,ROW(#REF!)/(FIND("Ja",#REF!,1)&gt;0),ROW()-5)),"")</f>
        <v/>
      </c>
      <c r="Q345" s="67"/>
    </row>
    <row r="346" spans="2:17"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IF(B346&lt;&gt;"",COUNTIF($B$5:$B346,B346),"")</f>
        <v/>
      </c>
      <c r="F346" s="139"/>
      <c r="G346" s="139"/>
      <c r="H346" s="139"/>
      <c r="I346" s="139"/>
      <c r="J346" s="139"/>
      <c r="K346" s="139"/>
      <c r="L346" s="139"/>
      <c r="M346" s="139"/>
      <c r="N346" s="139"/>
      <c r="O346" s="67" t="str" cm="1">
        <f t="array" aca="1" ref="O346" ca="1">IFERROR(IF(VLOOKUP(D346,Verfahren!$A$1:$E$15,5,FALSE)&lt;&gt;"",HYPERLINK(VLOOKUP(D346,Verfahren!$A$1:$E$15,5,FALSE),VLOOKUP(D346,Verfahren!$A$1:$E$15,4,FALSE)),IF(INDEX('Wirtschaftliche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c r="P346" s="67" t="str" cm="1">
        <f t="array" ref="P346">IFERROR(INDEX($B$1:$B$1003,_xlfn.AGGREGATE(15,6,ROW(#REF!)/(FIND("Ja",#REF!,1)&gt;0),ROW()-5)),"")</f>
        <v/>
      </c>
      <c r="Q346" s="67"/>
    </row>
    <row r="347" spans="2:17"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IF(B347&lt;&gt;"",COUNTIF($B$5:$B347,B347),"")</f>
        <v/>
      </c>
      <c r="F347" s="139"/>
      <c r="G347" s="139"/>
      <c r="H347" s="139"/>
      <c r="I347" s="139"/>
      <c r="J347" s="139"/>
      <c r="K347" s="139"/>
      <c r="L347" s="139"/>
      <c r="M347" s="139"/>
      <c r="N347" s="139"/>
      <c r="O347" s="67" t="str" cm="1">
        <f t="array" aca="1" ref="O347" ca="1">IFERROR(IF(VLOOKUP(D347,Verfahren!$A$1:$E$15,5,FALSE)&lt;&gt;"",HYPERLINK(VLOOKUP(D347,Verfahren!$A$1:$E$15,5,FALSE),VLOOKUP(D347,Verfahren!$A$1:$E$15,4,FALSE)),IF(INDEX('Wirtschaftliche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c r="P347" s="67" t="str" cm="1">
        <f t="array" ref="P347">IFERROR(INDEX($B$1:$B$1003,_xlfn.AGGREGATE(15,6,ROW(#REF!)/(FIND("Ja",#REF!,1)&gt;0),ROW()-5)),"")</f>
        <v/>
      </c>
      <c r="Q347" s="67"/>
    </row>
    <row r="348" spans="2:17"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IF(B348&lt;&gt;"",COUNTIF($B$5:$B348,B348),"")</f>
        <v/>
      </c>
      <c r="F348" s="139"/>
      <c r="G348" s="139"/>
      <c r="H348" s="139"/>
      <c r="I348" s="139"/>
      <c r="J348" s="139"/>
      <c r="K348" s="139"/>
      <c r="L348" s="139"/>
      <c r="M348" s="139"/>
      <c r="N348" s="139"/>
      <c r="O348" s="67" t="str" cm="1">
        <f t="array" aca="1" ref="O348" ca="1">IFERROR(IF(VLOOKUP(D348,Verfahren!$A$1:$E$15,5,FALSE)&lt;&gt;"",HYPERLINK(VLOOKUP(D348,Verfahren!$A$1:$E$15,5,FALSE),VLOOKUP(D348,Verfahren!$A$1:$E$15,4,FALSE)),IF(INDEX('Wirtschaftliche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c r="P348" s="67" t="str" cm="1">
        <f t="array" ref="P348">IFERROR(INDEX($B$1:$B$1003,_xlfn.AGGREGATE(15,6,ROW(#REF!)/(FIND("Ja",#REF!,1)&gt;0),ROW()-5)),"")</f>
        <v/>
      </c>
      <c r="Q348" s="67"/>
    </row>
    <row r="349" spans="2:17"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IF(B349&lt;&gt;"",COUNTIF($B$5:$B349,B349),"")</f>
        <v/>
      </c>
      <c r="F349" s="139"/>
      <c r="G349" s="139"/>
      <c r="H349" s="139"/>
      <c r="I349" s="139"/>
      <c r="J349" s="139"/>
      <c r="K349" s="139"/>
      <c r="L349" s="139"/>
      <c r="M349" s="139"/>
      <c r="N349" s="139"/>
      <c r="O349" s="67" t="str" cm="1">
        <f t="array" aca="1" ref="O349" ca="1">IFERROR(IF(VLOOKUP(D349,Verfahren!$A$1:$E$15,5,FALSE)&lt;&gt;"",HYPERLINK(VLOOKUP(D349,Verfahren!$A$1:$E$15,5,FALSE),VLOOKUP(D349,Verfahren!$A$1:$E$15,4,FALSE)),IF(INDEX('Wirtschaftliche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c r="P349" s="67" t="str" cm="1">
        <f t="array" ref="P349">IFERROR(INDEX($B$1:$B$1003,_xlfn.AGGREGATE(15,6,ROW(#REF!)/(FIND("Ja",#REF!,1)&gt;0),ROW()-5)),"")</f>
        <v/>
      </c>
      <c r="Q349" s="67"/>
    </row>
    <row r="350" spans="2:17"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IF(B350&lt;&gt;"",COUNTIF($B$5:$B350,B350),"")</f>
        <v/>
      </c>
      <c r="F350" s="139"/>
      <c r="G350" s="139"/>
      <c r="H350" s="139"/>
      <c r="I350" s="139"/>
      <c r="J350" s="139"/>
      <c r="K350" s="139"/>
      <c r="L350" s="139"/>
      <c r="M350" s="139"/>
      <c r="N350" s="139"/>
      <c r="O350" s="67" t="str" cm="1">
        <f t="array" aca="1" ref="O350" ca="1">IFERROR(IF(VLOOKUP(D350,Verfahren!$A$1:$E$15,5,FALSE)&lt;&gt;"",HYPERLINK(VLOOKUP(D350,Verfahren!$A$1:$E$15,5,FALSE),VLOOKUP(D350,Verfahren!$A$1:$E$15,4,FALSE)),IF(INDEX('Wirtschaftliche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c r="P350" s="67" t="str" cm="1">
        <f t="array" ref="P350">IFERROR(INDEX($B$1:$B$1003,_xlfn.AGGREGATE(15,6,ROW(#REF!)/(FIND("Ja",#REF!,1)&gt;0),ROW()-5)),"")</f>
        <v/>
      </c>
      <c r="Q350" s="67"/>
    </row>
    <row r="351" spans="2:17"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IF(B351&lt;&gt;"",COUNTIF($B$5:$B351,B351),"")</f>
        <v/>
      </c>
      <c r="F351" s="139"/>
      <c r="G351" s="139"/>
      <c r="H351" s="139"/>
      <c r="I351" s="139"/>
      <c r="J351" s="139"/>
      <c r="K351" s="139"/>
      <c r="L351" s="139"/>
      <c r="M351" s="139"/>
      <c r="N351" s="139"/>
      <c r="O351" s="67" t="str" cm="1">
        <f t="array" aca="1" ref="O351" ca="1">IFERROR(IF(VLOOKUP(D351,Verfahren!$A$1:$E$15,5,FALSE)&lt;&gt;"",HYPERLINK(VLOOKUP(D351,Verfahren!$A$1:$E$15,5,FALSE),VLOOKUP(D351,Verfahren!$A$1:$E$15,4,FALSE)),IF(INDEX('Wirtschaftliche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c r="P351" s="67" t="str" cm="1">
        <f t="array" ref="P351">IFERROR(INDEX($B$1:$B$1003,_xlfn.AGGREGATE(15,6,ROW(#REF!)/(FIND("Ja",#REF!,1)&gt;0),ROW()-5)),"")</f>
        <v/>
      </c>
      <c r="Q351" s="67"/>
    </row>
    <row r="352" spans="2:17"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IF(B352&lt;&gt;"",COUNTIF($B$5:$B352,B352),"")</f>
        <v/>
      </c>
      <c r="F352" s="139"/>
      <c r="G352" s="139"/>
      <c r="H352" s="139"/>
      <c r="I352" s="139"/>
      <c r="J352" s="139"/>
      <c r="K352" s="139"/>
      <c r="L352" s="139"/>
      <c r="M352" s="139"/>
      <c r="N352" s="139"/>
      <c r="O352" s="67" t="str" cm="1">
        <f t="array" aca="1" ref="O352" ca="1">IFERROR(IF(VLOOKUP(D352,Verfahren!$A$1:$E$15,5,FALSE)&lt;&gt;"",HYPERLINK(VLOOKUP(D352,Verfahren!$A$1:$E$15,5,FALSE),VLOOKUP(D352,Verfahren!$A$1:$E$15,4,FALSE)),IF(INDEX('Wirtschaftliche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c r="P352" s="67" t="str" cm="1">
        <f t="array" ref="P352">IFERROR(INDEX($B$1:$B$1003,_xlfn.AGGREGATE(15,6,ROW(#REF!)/(FIND("Ja",#REF!,1)&gt;0),ROW()-5)),"")</f>
        <v/>
      </c>
      <c r="Q352" s="67"/>
    </row>
    <row r="353" spans="2:17"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IF(B353&lt;&gt;"",COUNTIF($B$5:$B353,B353),"")</f>
        <v/>
      </c>
      <c r="F353" s="139"/>
      <c r="G353" s="139"/>
      <c r="H353" s="139"/>
      <c r="I353" s="139"/>
      <c r="J353" s="139"/>
      <c r="K353" s="139"/>
      <c r="L353" s="139"/>
      <c r="M353" s="139"/>
      <c r="N353" s="139"/>
      <c r="O353" s="67" t="str" cm="1">
        <f t="array" aca="1" ref="O353" ca="1">IFERROR(IF(VLOOKUP(D353,Verfahren!$A$1:$E$15,5,FALSE)&lt;&gt;"",HYPERLINK(VLOOKUP(D353,Verfahren!$A$1:$E$15,5,FALSE),VLOOKUP(D353,Verfahren!$A$1:$E$15,4,FALSE)),IF(INDEX('Wirtschaftliche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c r="P353" s="67" t="str" cm="1">
        <f t="array" ref="P353">IFERROR(INDEX($B$1:$B$1003,_xlfn.AGGREGATE(15,6,ROW(#REF!)/(FIND("Ja",#REF!,1)&gt;0),ROW()-5)),"")</f>
        <v/>
      </c>
      <c r="Q353" s="67"/>
    </row>
    <row r="354" spans="2:17"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IF(B354&lt;&gt;"",COUNTIF($B$5:$B354,B354),"")</f>
        <v/>
      </c>
      <c r="F354" s="139"/>
      <c r="G354" s="139"/>
      <c r="H354" s="139"/>
      <c r="I354" s="139"/>
      <c r="J354" s="139"/>
      <c r="K354" s="139"/>
      <c r="L354" s="139"/>
      <c r="M354" s="139"/>
      <c r="N354" s="139"/>
      <c r="O354" s="67" t="str" cm="1">
        <f t="array" aca="1" ref="O354" ca="1">IFERROR(IF(VLOOKUP(D354,Verfahren!$A$1:$E$15,5,FALSE)&lt;&gt;"",HYPERLINK(VLOOKUP(D354,Verfahren!$A$1:$E$15,5,FALSE),VLOOKUP(D354,Verfahren!$A$1:$E$15,4,FALSE)),IF(INDEX('Wirtschaftliche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c r="P354" s="67" t="str" cm="1">
        <f t="array" ref="P354">IFERROR(INDEX($B$1:$B$1003,_xlfn.AGGREGATE(15,6,ROW(#REF!)/(FIND("Ja",#REF!,1)&gt;0),ROW()-5)),"")</f>
        <v/>
      </c>
      <c r="Q354" s="67"/>
    </row>
    <row r="355" spans="2:17"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IF(B355&lt;&gt;"",COUNTIF($B$5:$B355,B355),"")</f>
        <v/>
      </c>
      <c r="F355" s="139"/>
      <c r="G355" s="139"/>
      <c r="H355" s="139"/>
      <c r="I355" s="139"/>
      <c r="J355" s="139"/>
      <c r="K355" s="139"/>
      <c r="L355" s="139"/>
      <c r="M355" s="139"/>
      <c r="N355" s="139"/>
      <c r="O355" s="67" t="str" cm="1">
        <f t="array" aca="1" ref="O355" ca="1">IFERROR(IF(VLOOKUP(D355,Verfahren!$A$1:$E$15,5,FALSE)&lt;&gt;"",HYPERLINK(VLOOKUP(D355,Verfahren!$A$1:$E$15,5,FALSE),VLOOKUP(D355,Verfahren!$A$1:$E$15,4,FALSE)),IF(INDEX('Wirtschaftliche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c r="P355" s="67" t="str" cm="1">
        <f t="array" ref="P355">IFERROR(INDEX($B$1:$B$1003,_xlfn.AGGREGATE(15,6,ROW(#REF!)/(FIND("Ja",#REF!,1)&gt;0),ROW()-5)),"")</f>
        <v/>
      </c>
      <c r="Q355" s="67"/>
    </row>
    <row r="356" spans="2:17"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IF(B356&lt;&gt;"",COUNTIF($B$5:$B356,B356),"")</f>
        <v/>
      </c>
      <c r="F356" s="139"/>
      <c r="G356" s="139"/>
      <c r="H356" s="139"/>
      <c r="I356" s="139"/>
      <c r="J356" s="139"/>
      <c r="K356" s="139"/>
      <c r="L356" s="139"/>
      <c r="M356" s="139"/>
      <c r="N356" s="139"/>
      <c r="O356" s="67" t="str" cm="1">
        <f t="array" aca="1" ref="O356" ca="1">IFERROR(IF(VLOOKUP(D356,Verfahren!$A$1:$E$15,5,FALSE)&lt;&gt;"",HYPERLINK(VLOOKUP(D356,Verfahren!$A$1:$E$15,5,FALSE),VLOOKUP(D356,Verfahren!$A$1:$E$15,4,FALSE)),IF(INDEX('Wirtschaftliche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c r="P356" s="67" t="str" cm="1">
        <f t="array" ref="P356">IFERROR(INDEX($B$1:$B$1003,_xlfn.AGGREGATE(15,6,ROW(#REF!)/(FIND("Ja",#REF!,1)&gt;0),ROW()-5)),"")</f>
        <v/>
      </c>
      <c r="Q356" s="67"/>
    </row>
    <row r="357" spans="2:17"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IF(B357&lt;&gt;"",COUNTIF($B$5:$B357,B357),"")</f>
        <v/>
      </c>
      <c r="F357" s="139"/>
      <c r="G357" s="139"/>
      <c r="H357" s="139"/>
      <c r="I357" s="139"/>
      <c r="J357" s="139"/>
      <c r="K357" s="139"/>
      <c r="L357" s="139"/>
      <c r="M357" s="139"/>
      <c r="N357" s="139"/>
      <c r="O357" s="67" t="str" cm="1">
        <f t="array" aca="1" ref="O357" ca="1">IFERROR(IF(VLOOKUP(D357,Verfahren!$A$1:$E$15,5,FALSE)&lt;&gt;"",HYPERLINK(VLOOKUP(D357,Verfahren!$A$1:$E$15,5,FALSE),VLOOKUP(D357,Verfahren!$A$1:$E$15,4,FALSE)),IF(INDEX('Wirtschaftliche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c r="P357" s="67" t="str" cm="1">
        <f t="array" ref="P357">IFERROR(INDEX($B$1:$B$1003,_xlfn.AGGREGATE(15,6,ROW(#REF!)/(FIND("Ja",#REF!,1)&gt;0),ROW()-5)),"")</f>
        <v/>
      </c>
      <c r="Q357" s="67"/>
    </row>
    <row r="358" spans="2:17"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IF(B358&lt;&gt;"",COUNTIF($B$5:$B358,B358),"")</f>
        <v/>
      </c>
      <c r="F358" s="139"/>
      <c r="G358" s="139"/>
      <c r="H358" s="139"/>
      <c r="I358" s="139"/>
      <c r="J358" s="139"/>
      <c r="K358" s="139"/>
      <c r="L358" s="139"/>
      <c r="M358" s="139"/>
      <c r="N358" s="139"/>
      <c r="O358" s="67" t="str" cm="1">
        <f t="array" aca="1" ref="O358" ca="1">IFERROR(IF(VLOOKUP(D358,Verfahren!$A$1:$E$15,5,FALSE)&lt;&gt;"",HYPERLINK(VLOOKUP(D358,Verfahren!$A$1:$E$15,5,FALSE),VLOOKUP(D358,Verfahren!$A$1:$E$15,4,FALSE)),IF(INDEX('Wirtschaftliche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c r="P358" s="67" t="str" cm="1">
        <f t="array" ref="P358">IFERROR(INDEX($B$1:$B$1003,_xlfn.AGGREGATE(15,6,ROW(#REF!)/(FIND("Ja",#REF!,1)&gt;0),ROW()-5)),"")</f>
        <v/>
      </c>
      <c r="Q358" s="67"/>
    </row>
    <row r="359" spans="2:17"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IF(B359&lt;&gt;"",COUNTIF($B$5:$B359,B359),"")</f>
        <v/>
      </c>
      <c r="F359" s="139"/>
      <c r="G359" s="139"/>
      <c r="H359" s="139"/>
      <c r="I359" s="139"/>
      <c r="J359" s="139"/>
      <c r="K359" s="139"/>
      <c r="L359" s="139"/>
      <c r="M359" s="139"/>
      <c r="N359" s="139"/>
      <c r="O359" s="67" t="str" cm="1">
        <f t="array" aca="1" ref="O359" ca="1">IFERROR(IF(VLOOKUP(D359,Verfahren!$A$1:$E$15,5,FALSE)&lt;&gt;"",HYPERLINK(VLOOKUP(D359,Verfahren!$A$1:$E$15,5,FALSE),VLOOKUP(D359,Verfahren!$A$1:$E$15,4,FALSE)),IF(INDEX('Wirtschaftliche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c r="P359" s="67" t="str" cm="1">
        <f t="array" ref="P359">IFERROR(INDEX($B$1:$B$1003,_xlfn.AGGREGATE(15,6,ROW(#REF!)/(FIND("Ja",#REF!,1)&gt;0),ROW()-5)),"")</f>
        <v/>
      </c>
      <c r="Q359" s="67"/>
    </row>
    <row r="360" spans="2:17"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IF(B360&lt;&gt;"",COUNTIF($B$5:$B360,B360),"")</f>
        <v/>
      </c>
      <c r="F360" s="139"/>
      <c r="G360" s="139"/>
      <c r="H360" s="139"/>
      <c r="I360" s="139"/>
      <c r="J360" s="139"/>
      <c r="K360" s="139"/>
      <c r="L360" s="139"/>
      <c r="M360" s="139"/>
      <c r="N360" s="139"/>
      <c r="O360" s="67" t="str" cm="1">
        <f t="array" aca="1" ref="O360" ca="1">IFERROR(IF(VLOOKUP(D360,Verfahren!$A$1:$E$15,5,FALSE)&lt;&gt;"",HYPERLINK(VLOOKUP(D360,Verfahren!$A$1:$E$15,5,FALSE),VLOOKUP(D360,Verfahren!$A$1:$E$15,4,FALSE)),IF(INDEX('Wirtschaftliche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c r="P360" s="67" t="str" cm="1">
        <f t="array" ref="P360">IFERROR(INDEX($B$1:$B$1003,_xlfn.AGGREGATE(15,6,ROW(#REF!)/(FIND("Ja",#REF!,1)&gt;0),ROW()-5)),"")</f>
        <v/>
      </c>
      <c r="Q360" s="67"/>
    </row>
    <row r="361" spans="2:17"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IF(B361&lt;&gt;"",COUNTIF($B$5:$B361,B361),"")</f>
        <v/>
      </c>
      <c r="F361" s="139"/>
      <c r="G361" s="139"/>
      <c r="H361" s="139"/>
      <c r="I361" s="139"/>
      <c r="J361" s="139"/>
      <c r="K361" s="139"/>
      <c r="L361" s="139"/>
      <c r="M361" s="139"/>
      <c r="N361" s="139"/>
      <c r="O361" s="67" t="str" cm="1">
        <f t="array" aca="1" ref="O361" ca="1">IFERROR(IF(VLOOKUP(D361,Verfahren!$A$1:$E$15,5,FALSE)&lt;&gt;"",HYPERLINK(VLOOKUP(D361,Verfahren!$A$1:$E$15,5,FALSE),VLOOKUP(D361,Verfahren!$A$1:$E$15,4,FALSE)),IF(INDEX('Wirtschaftliche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c r="P361" s="67" t="str" cm="1">
        <f t="array" ref="P361">IFERROR(INDEX($B$1:$B$1003,_xlfn.AGGREGATE(15,6,ROW(#REF!)/(FIND("Ja",#REF!,1)&gt;0),ROW()-5)),"")</f>
        <v/>
      </c>
      <c r="Q361" s="67"/>
    </row>
    <row r="362" spans="2:17"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IF(B362&lt;&gt;"",COUNTIF($B$5:$B362,B362),"")</f>
        <v/>
      </c>
      <c r="F362" s="139"/>
      <c r="G362" s="139"/>
      <c r="H362" s="139"/>
      <c r="I362" s="139"/>
      <c r="J362" s="139"/>
      <c r="K362" s="139"/>
      <c r="L362" s="139"/>
      <c r="M362" s="139"/>
      <c r="N362" s="139"/>
      <c r="O362" s="67" t="str" cm="1">
        <f t="array" aca="1" ref="O362" ca="1">IFERROR(IF(VLOOKUP(D362,Verfahren!$A$1:$E$15,5,FALSE)&lt;&gt;"",HYPERLINK(VLOOKUP(D362,Verfahren!$A$1:$E$15,5,FALSE),VLOOKUP(D362,Verfahren!$A$1:$E$15,4,FALSE)),IF(INDEX('Wirtschaftliche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c r="P362" s="67" t="str" cm="1">
        <f t="array" ref="P362">IFERROR(INDEX($B$1:$B$1003,_xlfn.AGGREGATE(15,6,ROW(#REF!)/(FIND("Ja",#REF!,1)&gt;0),ROW()-5)),"")</f>
        <v/>
      </c>
      <c r="Q362" s="67"/>
    </row>
    <row r="363" spans="2:17"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IF(B363&lt;&gt;"",COUNTIF($B$5:$B363,B363),"")</f>
        <v/>
      </c>
      <c r="F363" s="139"/>
      <c r="G363" s="139"/>
      <c r="H363" s="139"/>
      <c r="I363" s="139"/>
      <c r="J363" s="139"/>
      <c r="K363" s="139"/>
      <c r="L363" s="139"/>
      <c r="M363" s="139"/>
      <c r="N363" s="139"/>
      <c r="O363" s="67" t="str" cm="1">
        <f t="array" aca="1" ref="O363" ca="1">IFERROR(IF(VLOOKUP(D363,Verfahren!$A$1:$E$15,5,FALSE)&lt;&gt;"",HYPERLINK(VLOOKUP(D363,Verfahren!$A$1:$E$15,5,FALSE),VLOOKUP(D363,Verfahren!$A$1:$E$15,4,FALSE)),IF(INDEX('Wirtschaftliche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c r="P363" s="67" t="str" cm="1">
        <f t="array" ref="P363">IFERROR(INDEX($B$1:$B$1003,_xlfn.AGGREGATE(15,6,ROW(#REF!)/(FIND("Ja",#REF!,1)&gt;0),ROW()-5)),"")</f>
        <v/>
      </c>
      <c r="Q363" s="67"/>
    </row>
    <row r="364" spans="2:17"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IF(B364&lt;&gt;"",COUNTIF($B$5:$B364,B364),"")</f>
        <v/>
      </c>
      <c r="F364" s="139"/>
      <c r="G364" s="139"/>
      <c r="H364" s="139"/>
      <c r="I364" s="139"/>
      <c r="J364" s="139"/>
      <c r="K364" s="139"/>
      <c r="L364" s="139"/>
      <c r="M364" s="139"/>
      <c r="N364" s="139"/>
      <c r="O364" s="67" t="str" cm="1">
        <f t="array" aca="1" ref="O364" ca="1">IFERROR(IF(VLOOKUP(D364,Verfahren!$A$1:$E$15,5,FALSE)&lt;&gt;"",HYPERLINK(VLOOKUP(D364,Verfahren!$A$1:$E$15,5,FALSE),VLOOKUP(D364,Verfahren!$A$1:$E$15,4,FALSE)),IF(INDEX('Wirtschaftliche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c r="P364" s="67" t="str" cm="1">
        <f t="array" ref="P364">IFERROR(INDEX($B$1:$B$1003,_xlfn.AGGREGATE(15,6,ROW(#REF!)/(FIND("Ja",#REF!,1)&gt;0),ROW()-5)),"")</f>
        <v/>
      </c>
      <c r="Q364" s="67"/>
    </row>
    <row r="365" spans="2:17"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IF(B365&lt;&gt;"",COUNTIF($B$5:$B365,B365),"")</f>
        <v/>
      </c>
      <c r="F365" s="139"/>
      <c r="G365" s="139"/>
      <c r="H365" s="139"/>
      <c r="I365" s="139"/>
      <c r="J365" s="139"/>
      <c r="K365" s="139"/>
      <c r="L365" s="139"/>
      <c r="M365" s="139"/>
      <c r="N365" s="139"/>
      <c r="O365" s="67" t="str" cm="1">
        <f t="array" aca="1" ref="O365" ca="1">IFERROR(IF(VLOOKUP(D365,Verfahren!$A$1:$E$15,5,FALSE)&lt;&gt;"",HYPERLINK(VLOOKUP(D365,Verfahren!$A$1:$E$15,5,FALSE),VLOOKUP(D365,Verfahren!$A$1:$E$15,4,FALSE)),IF(INDEX('Wirtschaftliche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c r="P365" s="67" t="str" cm="1">
        <f t="array" ref="P365">IFERROR(INDEX($B$1:$B$1003,_xlfn.AGGREGATE(15,6,ROW(#REF!)/(FIND("Ja",#REF!,1)&gt;0),ROW()-5)),"")</f>
        <v/>
      </c>
      <c r="Q365" s="67"/>
    </row>
    <row r="366" spans="2:17"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IF(B366&lt;&gt;"",COUNTIF($B$5:$B366,B366),"")</f>
        <v/>
      </c>
      <c r="F366" s="139"/>
      <c r="G366" s="139"/>
      <c r="H366" s="139"/>
      <c r="I366" s="139"/>
      <c r="J366" s="139"/>
      <c r="K366" s="139"/>
      <c r="L366" s="139"/>
      <c r="M366" s="139"/>
      <c r="N366" s="139"/>
      <c r="O366" s="67" t="str" cm="1">
        <f t="array" aca="1" ref="O366" ca="1">IFERROR(IF(VLOOKUP(D366,Verfahren!$A$1:$E$15,5,FALSE)&lt;&gt;"",HYPERLINK(VLOOKUP(D366,Verfahren!$A$1:$E$15,5,FALSE),VLOOKUP(D366,Verfahren!$A$1:$E$15,4,FALSE)),IF(INDEX('Wirtschaftliche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c r="P366" s="67" t="str" cm="1">
        <f t="array" ref="P366">IFERROR(INDEX($B$1:$B$1003,_xlfn.AGGREGATE(15,6,ROW(#REF!)/(FIND("Ja",#REF!,1)&gt;0),ROW()-5)),"")</f>
        <v/>
      </c>
      <c r="Q366" s="67"/>
    </row>
    <row r="367" spans="2:17"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IF(B367&lt;&gt;"",COUNTIF($B$5:$B367,B367),"")</f>
        <v/>
      </c>
      <c r="F367" s="139"/>
      <c r="G367" s="139"/>
      <c r="H367" s="139"/>
      <c r="I367" s="139"/>
      <c r="J367" s="139"/>
      <c r="K367" s="139"/>
      <c r="L367" s="139"/>
      <c r="M367" s="139"/>
      <c r="N367" s="139"/>
      <c r="O367" s="67" t="str" cm="1">
        <f t="array" aca="1" ref="O367" ca="1">IFERROR(IF(VLOOKUP(D367,Verfahren!$A$1:$E$15,5,FALSE)&lt;&gt;"",HYPERLINK(VLOOKUP(D367,Verfahren!$A$1:$E$15,5,FALSE),VLOOKUP(D367,Verfahren!$A$1:$E$15,4,FALSE)),IF(INDEX('Wirtschaftliche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c r="P367" s="67" t="str" cm="1">
        <f t="array" ref="P367">IFERROR(INDEX($B$1:$B$1003,_xlfn.AGGREGATE(15,6,ROW(#REF!)/(FIND("Ja",#REF!,1)&gt;0),ROW()-5)),"")</f>
        <v/>
      </c>
      <c r="Q367" s="67"/>
    </row>
    <row r="368" spans="2:17"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IF(B368&lt;&gt;"",COUNTIF($B$5:$B368,B368),"")</f>
        <v/>
      </c>
      <c r="F368" s="139"/>
      <c r="G368" s="139"/>
      <c r="H368" s="139"/>
      <c r="I368" s="139"/>
      <c r="J368" s="139"/>
      <c r="K368" s="139"/>
      <c r="L368" s="139"/>
      <c r="M368" s="139"/>
      <c r="N368" s="139"/>
      <c r="O368" s="67" t="str" cm="1">
        <f t="array" aca="1" ref="O368" ca="1">IFERROR(IF(VLOOKUP(D368,Verfahren!$A$1:$E$15,5,FALSE)&lt;&gt;"",HYPERLINK(VLOOKUP(D368,Verfahren!$A$1:$E$15,5,FALSE),VLOOKUP(D368,Verfahren!$A$1:$E$15,4,FALSE)),IF(INDEX('Wirtschaftliche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c r="P368" s="67" t="str" cm="1">
        <f t="array" ref="P368">IFERROR(INDEX($B$1:$B$1003,_xlfn.AGGREGATE(15,6,ROW(#REF!)/(FIND("Ja",#REF!,1)&gt;0),ROW()-5)),"")</f>
        <v/>
      </c>
      <c r="Q368" s="67"/>
    </row>
    <row r="369" spans="2:17"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IF(B369&lt;&gt;"",COUNTIF($B$5:$B369,B369),"")</f>
        <v/>
      </c>
      <c r="F369" s="139"/>
      <c r="G369" s="139"/>
      <c r="H369" s="139"/>
      <c r="I369" s="139"/>
      <c r="J369" s="139"/>
      <c r="K369" s="139"/>
      <c r="L369" s="139"/>
      <c r="M369" s="139"/>
      <c r="N369" s="139"/>
      <c r="O369" s="67" t="str" cm="1">
        <f t="array" aca="1" ref="O369" ca="1">IFERROR(IF(VLOOKUP(D369,Verfahren!$A$1:$E$15,5,FALSE)&lt;&gt;"",HYPERLINK(VLOOKUP(D369,Verfahren!$A$1:$E$15,5,FALSE),VLOOKUP(D369,Verfahren!$A$1:$E$15,4,FALSE)),IF(INDEX('Wirtschaftliche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c r="P369" s="67" t="str" cm="1">
        <f t="array" ref="P369">IFERROR(INDEX($B$1:$B$1003,_xlfn.AGGREGATE(15,6,ROW(#REF!)/(FIND("Ja",#REF!,1)&gt;0),ROW()-5)),"")</f>
        <v/>
      </c>
      <c r="Q369" s="67"/>
    </row>
    <row r="370" spans="2:17"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IF(B370&lt;&gt;"",COUNTIF($B$5:$B370,B370),"")</f>
        <v/>
      </c>
      <c r="F370" s="139"/>
      <c r="G370" s="139"/>
      <c r="H370" s="139"/>
      <c r="I370" s="139"/>
      <c r="J370" s="139"/>
      <c r="K370" s="139"/>
      <c r="L370" s="139"/>
      <c r="M370" s="139"/>
      <c r="N370" s="139"/>
      <c r="O370" s="67" t="str" cm="1">
        <f t="array" aca="1" ref="O370" ca="1">IFERROR(IF(VLOOKUP(D370,Verfahren!$A$1:$E$15,5,FALSE)&lt;&gt;"",HYPERLINK(VLOOKUP(D370,Verfahren!$A$1:$E$15,5,FALSE),VLOOKUP(D370,Verfahren!$A$1:$E$15,4,FALSE)),IF(INDEX('Wirtschaftliche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c r="P370" s="67" t="str" cm="1">
        <f t="array" ref="P370">IFERROR(INDEX($B$1:$B$1003,_xlfn.AGGREGATE(15,6,ROW(#REF!)/(FIND("Ja",#REF!,1)&gt;0),ROW()-5)),"")</f>
        <v/>
      </c>
      <c r="Q370" s="67"/>
    </row>
    <row r="371" spans="2:17"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IF(B371&lt;&gt;"",COUNTIF($B$5:$B371,B371),"")</f>
        <v/>
      </c>
      <c r="F371" s="139"/>
      <c r="G371" s="139"/>
      <c r="H371" s="139"/>
      <c r="I371" s="139"/>
      <c r="J371" s="139"/>
      <c r="K371" s="139"/>
      <c r="L371" s="139"/>
      <c r="M371" s="139"/>
      <c r="N371" s="139"/>
      <c r="O371" s="67" t="str" cm="1">
        <f t="array" aca="1" ref="O371" ca="1">IFERROR(IF(VLOOKUP(D371,Verfahren!$A$1:$E$15,5,FALSE)&lt;&gt;"",HYPERLINK(VLOOKUP(D371,Verfahren!$A$1:$E$15,5,FALSE),VLOOKUP(D371,Verfahren!$A$1:$E$15,4,FALSE)),IF(INDEX('Wirtschaftliche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c r="P371" s="67" t="str" cm="1">
        <f t="array" ref="P371">IFERROR(INDEX($B$1:$B$1003,_xlfn.AGGREGATE(15,6,ROW(#REF!)/(FIND("Ja",#REF!,1)&gt;0),ROW()-5)),"")</f>
        <v/>
      </c>
      <c r="Q371" s="67"/>
    </row>
    <row r="372" spans="2:17"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IF(B372&lt;&gt;"",COUNTIF($B$5:$B372,B372),"")</f>
        <v/>
      </c>
      <c r="F372" s="139"/>
      <c r="G372" s="139"/>
      <c r="H372" s="139"/>
      <c r="I372" s="139"/>
      <c r="J372" s="139"/>
      <c r="K372" s="139"/>
      <c r="L372" s="139"/>
      <c r="M372" s="139"/>
      <c r="N372" s="139"/>
      <c r="O372" s="67" t="str" cm="1">
        <f t="array" aca="1" ref="O372" ca="1">IFERROR(IF(VLOOKUP(D372,Verfahren!$A$1:$E$15,5,FALSE)&lt;&gt;"",HYPERLINK(VLOOKUP(D372,Verfahren!$A$1:$E$15,5,FALSE),VLOOKUP(D372,Verfahren!$A$1:$E$15,4,FALSE)),IF(INDEX('Wirtschaftliche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c r="P372" s="67" t="str" cm="1">
        <f t="array" ref="P372">IFERROR(INDEX($B$1:$B$1003,_xlfn.AGGREGATE(15,6,ROW(#REF!)/(FIND("Ja",#REF!,1)&gt;0),ROW()-5)),"")</f>
        <v/>
      </c>
      <c r="Q372" s="67"/>
    </row>
    <row r="373" spans="2:17"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IF(B373&lt;&gt;"",COUNTIF($B$5:$B373,B373),"")</f>
        <v/>
      </c>
      <c r="F373" s="139"/>
      <c r="G373" s="139"/>
      <c r="H373" s="139"/>
      <c r="I373" s="139"/>
      <c r="J373" s="139"/>
      <c r="K373" s="139"/>
      <c r="L373" s="139"/>
      <c r="M373" s="139"/>
      <c r="N373" s="139"/>
      <c r="O373" s="67" t="str" cm="1">
        <f t="array" aca="1" ref="O373" ca="1">IFERROR(IF(VLOOKUP(D373,Verfahren!$A$1:$E$15,5,FALSE)&lt;&gt;"",HYPERLINK(VLOOKUP(D373,Verfahren!$A$1:$E$15,5,FALSE),VLOOKUP(D373,Verfahren!$A$1:$E$15,4,FALSE)),IF(INDEX('Wirtschaftliche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c r="P373" s="67" t="str" cm="1">
        <f t="array" ref="P373">IFERROR(INDEX($B$1:$B$1003,_xlfn.AGGREGATE(15,6,ROW(#REF!)/(FIND("Ja",#REF!,1)&gt;0),ROW()-5)),"")</f>
        <v/>
      </c>
      <c r="Q373" s="67"/>
    </row>
    <row r="374" spans="2:17"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IF(B374&lt;&gt;"",COUNTIF($B$5:$B374,B374),"")</f>
        <v/>
      </c>
      <c r="F374" s="139"/>
      <c r="G374" s="139"/>
      <c r="H374" s="139"/>
      <c r="I374" s="139"/>
      <c r="J374" s="139"/>
      <c r="K374" s="139"/>
      <c r="L374" s="139"/>
      <c r="M374" s="139"/>
      <c r="N374" s="139"/>
      <c r="O374" s="67" t="str" cm="1">
        <f t="array" aca="1" ref="O374" ca="1">IFERROR(IF(VLOOKUP(D374,Verfahren!$A$1:$E$15,5,FALSE)&lt;&gt;"",HYPERLINK(VLOOKUP(D374,Verfahren!$A$1:$E$15,5,FALSE),VLOOKUP(D374,Verfahren!$A$1:$E$15,4,FALSE)),IF(INDEX('Wirtschaftliche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c r="P374" s="67" t="str" cm="1">
        <f t="array" ref="P374">IFERROR(INDEX($B$1:$B$1003,_xlfn.AGGREGATE(15,6,ROW(#REF!)/(FIND("Ja",#REF!,1)&gt;0),ROW()-5)),"")</f>
        <v/>
      </c>
      <c r="Q374" s="67"/>
    </row>
    <row r="375" spans="2:17"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IF(B375&lt;&gt;"",COUNTIF($B$5:$B375,B375),"")</f>
        <v/>
      </c>
      <c r="F375" s="139"/>
      <c r="G375" s="139"/>
      <c r="H375" s="139"/>
      <c r="I375" s="139"/>
      <c r="J375" s="139"/>
      <c r="K375" s="139"/>
      <c r="L375" s="139"/>
      <c r="M375" s="139"/>
      <c r="N375" s="139"/>
      <c r="O375" s="67" t="str" cm="1">
        <f t="array" aca="1" ref="O375" ca="1">IFERROR(IF(VLOOKUP(D375,Verfahren!$A$1:$E$15,5,FALSE)&lt;&gt;"",HYPERLINK(VLOOKUP(D375,Verfahren!$A$1:$E$15,5,FALSE),VLOOKUP(D375,Verfahren!$A$1:$E$15,4,FALSE)),IF(INDEX('Wirtschaftliche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c r="P375" s="67" t="str" cm="1">
        <f t="array" ref="P375">IFERROR(INDEX($B$1:$B$1003,_xlfn.AGGREGATE(15,6,ROW(#REF!)/(FIND("Ja",#REF!,1)&gt;0),ROW()-5)),"")</f>
        <v/>
      </c>
      <c r="Q375" s="67"/>
    </row>
    <row r="376" spans="2:17"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IF(B376&lt;&gt;"",COUNTIF($B$5:$B376,B376),"")</f>
        <v/>
      </c>
      <c r="F376" s="139"/>
      <c r="G376" s="139"/>
      <c r="H376" s="139"/>
      <c r="I376" s="139"/>
      <c r="J376" s="139"/>
      <c r="K376" s="139"/>
      <c r="L376" s="139"/>
      <c r="M376" s="139"/>
      <c r="N376" s="139"/>
      <c r="O376" s="67" t="str" cm="1">
        <f t="array" aca="1" ref="O376" ca="1">IFERROR(IF(VLOOKUP(D376,Verfahren!$A$1:$E$15,5,FALSE)&lt;&gt;"",HYPERLINK(VLOOKUP(D376,Verfahren!$A$1:$E$15,5,FALSE),VLOOKUP(D376,Verfahren!$A$1:$E$15,4,FALSE)),IF(INDEX('Wirtschaftliche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c r="P376" s="67" t="str" cm="1">
        <f t="array" ref="P376">IFERROR(INDEX($B$1:$B$1003,_xlfn.AGGREGATE(15,6,ROW(#REF!)/(FIND("Ja",#REF!,1)&gt;0),ROW()-5)),"")</f>
        <v/>
      </c>
      <c r="Q376" s="67"/>
    </row>
    <row r="377" spans="2:17"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IF(B377&lt;&gt;"",COUNTIF($B$5:$B377,B377),"")</f>
        <v/>
      </c>
      <c r="F377" s="139"/>
      <c r="G377" s="139"/>
      <c r="H377" s="139"/>
      <c r="I377" s="139"/>
      <c r="J377" s="139"/>
      <c r="K377" s="139"/>
      <c r="L377" s="139"/>
      <c r="M377" s="139"/>
      <c r="N377" s="139"/>
      <c r="O377" s="67" t="str" cm="1">
        <f t="array" aca="1" ref="O377" ca="1">IFERROR(IF(VLOOKUP(D377,Verfahren!$A$1:$E$15,5,FALSE)&lt;&gt;"",HYPERLINK(VLOOKUP(D377,Verfahren!$A$1:$E$15,5,FALSE),VLOOKUP(D377,Verfahren!$A$1:$E$15,4,FALSE)),IF(INDEX('Wirtschaftliche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c r="P377" s="67" t="str" cm="1">
        <f t="array" ref="P377">IFERROR(INDEX($B$1:$B$1003,_xlfn.AGGREGATE(15,6,ROW(#REF!)/(FIND("Ja",#REF!,1)&gt;0),ROW()-5)),"")</f>
        <v/>
      </c>
      <c r="Q377" s="67"/>
    </row>
    <row r="378" spans="2:17"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IF(B378&lt;&gt;"",COUNTIF($B$5:$B378,B378),"")</f>
        <v/>
      </c>
      <c r="F378" s="139"/>
      <c r="G378" s="139"/>
      <c r="H378" s="139"/>
      <c r="I378" s="139"/>
      <c r="J378" s="139"/>
      <c r="K378" s="139"/>
      <c r="L378" s="139"/>
      <c r="M378" s="139"/>
      <c r="N378" s="139"/>
      <c r="O378" s="67" t="str" cm="1">
        <f t="array" aca="1" ref="O378" ca="1">IFERROR(IF(VLOOKUP(D378,Verfahren!$A$1:$E$15,5,FALSE)&lt;&gt;"",HYPERLINK(VLOOKUP(D378,Verfahren!$A$1:$E$15,5,FALSE),VLOOKUP(D378,Verfahren!$A$1:$E$15,4,FALSE)),IF(INDEX('Wirtschaftliche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c r="P378" s="67" t="str" cm="1">
        <f t="array" ref="P378">IFERROR(INDEX($B$1:$B$1003,_xlfn.AGGREGATE(15,6,ROW(#REF!)/(FIND("Ja",#REF!,1)&gt;0),ROW()-5)),"")</f>
        <v/>
      </c>
      <c r="Q378" s="67"/>
    </row>
    <row r="379" spans="2:17"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IF(B379&lt;&gt;"",COUNTIF($B$5:$B379,B379),"")</f>
        <v/>
      </c>
      <c r="F379" s="139"/>
      <c r="G379" s="139"/>
      <c r="H379" s="139"/>
      <c r="I379" s="139"/>
      <c r="J379" s="139"/>
      <c r="K379" s="139"/>
      <c r="L379" s="139"/>
      <c r="M379" s="139"/>
      <c r="N379" s="139"/>
      <c r="O379" s="67" t="str" cm="1">
        <f t="array" aca="1" ref="O379" ca="1">IFERROR(IF(VLOOKUP(D379,Verfahren!$A$1:$E$15,5,FALSE)&lt;&gt;"",HYPERLINK(VLOOKUP(D379,Verfahren!$A$1:$E$15,5,FALSE),VLOOKUP(D379,Verfahren!$A$1:$E$15,4,FALSE)),IF(INDEX('Wirtschaftliche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c r="P379" s="67" t="str" cm="1">
        <f t="array" ref="P379">IFERROR(INDEX($B$1:$B$1003,_xlfn.AGGREGATE(15,6,ROW(#REF!)/(FIND("Ja",#REF!,1)&gt;0),ROW()-5)),"")</f>
        <v/>
      </c>
      <c r="Q379" s="67"/>
    </row>
    <row r="380" spans="2:17"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IF(B380&lt;&gt;"",COUNTIF($B$5:$B380,B380),"")</f>
        <v/>
      </c>
      <c r="F380" s="139"/>
      <c r="G380" s="139"/>
      <c r="H380" s="139"/>
      <c r="I380" s="139"/>
      <c r="J380" s="139"/>
      <c r="K380" s="139"/>
      <c r="L380" s="139"/>
      <c r="M380" s="139"/>
      <c r="N380" s="139"/>
      <c r="O380" s="67" t="str" cm="1">
        <f t="array" aca="1" ref="O380" ca="1">IFERROR(IF(VLOOKUP(D380,Verfahren!$A$1:$E$15,5,FALSE)&lt;&gt;"",HYPERLINK(VLOOKUP(D380,Verfahren!$A$1:$E$15,5,FALSE),VLOOKUP(D380,Verfahren!$A$1:$E$15,4,FALSE)),IF(INDEX('Wirtschaftliche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c r="P380" s="67" t="str" cm="1">
        <f t="array" ref="P380">IFERROR(INDEX($B$1:$B$1003,_xlfn.AGGREGATE(15,6,ROW(#REF!)/(FIND("Ja",#REF!,1)&gt;0),ROW()-5)),"")</f>
        <v/>
      </c>
      <c r="Q380" s="67"/>
    </row>
    <row r="381" spans="2:17"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IF(B381&lt;&gt;"",COUNTIF($B$5:$B381,B381),"")</f>
        <v/>
      </c>
      <c r="F381" s="139"/>
      <c r="G381" s="139"/>
      <c r="H381" s="139"/>
      <c r="I381" s="139"/>
      <c r="J381" s="139"/>
      <c r="K381" s="139"/>
      <c r="L381" s="139"/>
      <c r="M381" s="139"/>
      <c r="N381" s="139"/>
      <c r="O381" s="67" t="str" cm="1">
        <f t="array" aca="1" ref="O381" ca="1">IFERROR(IF(VLOOKUP(D381,Verfahren!$A$1:$E$15,5,FALSE)&lt;&gt;"",HYPERLINK(VLOOKUP(D381,Verfahren!$A$1:$E$15,5,FALSE),VLOOKUP(D381,Verfahren!$A$1:$E$15,4,FALSE)),IF(INDEX('Wirtschaftliche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c r="P381" s="67" t="str" cm="1">
        <f t="array" ref="P381">IFERROR(INDEX($B$1:$B$1003,_xlfn.AGGREGATE(15,6,ROW(#REF!)/(FIND("Ja",#REF!,1)&gt;0),ROW()-5)),"")</f>
        <v/>
      </c>
      <c r="Q381" s="67"/>
    </row>
    <row r="382" spans="2:17"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IF(B382&lt;&gt;"",COUNTIF($B$5:$B382,B382),"")</f>
        <v/>
      </c>
      <c r="F382" s="139"/>
      <c r="G382" s="139"/>
      <c r="H382" s="139"/>
      <c r="I382" s="139"/>
      <c r="J382" s="139"/>
      <c r="K382" s="139"/>
      <c r="L382" s="139"/>
      <c r="M382" s="139"/>
      <c r="N382" s="139"/>
      <c r="O382" s="67" t="str" cm="1">
        <f t="array" aca="1" ref="O382" ca="1">IFERROR(IF(VLOOKUP(D382,Verfahren!$A$1:$E$15,5,FALSE)&lt;&gt;"",HYPERLINK(VLOOKUP(D382,Verfahren!$A$1:$E$15,5,FALSE),VLOOKUP(D382,Verfahren!$A$1:$E$15,4,FALSE)),IF(INDEX('Wirtschaftliche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c r="P382" s="67" t="str" cm="1">
        <f t="array" ref="P382">IFERROR(INDEX($B$1:$B$1003,_xlfn.AGGREGATE(15,6,ROW(#REF!)/(FIND("Ja",#REF!,1)&gt;0),ROW()-5)),"")</f>
        <v/>
      </c>
      <c r="Q382" s="67"/>
    </row>
    <row r="383" spans="2:17"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IF(B383&lt;&gt;"",COUNTIF($B$5:$B383,B383),"")</f>
        <v/>
      </c>
      <c r="F383" s="139"/>
      <c r="G383" s="139"/>
      <c r="H383" s="139"/>
      <c r="I383" s="139"/>
      <c r="J383" s="139"/>
      <c r="K383" s="139"/>
      <c r="L383" s="139"/>
      <c r="M383" s="139"/>
      <c r="N383" s="139"/>
      <c r="O383" s="67" t="str" cm="1">
        <f t="array" aca="1" ref="O383" ca="1">IFERROR(IF(VLOOKUP(D383,Verfahren!$A$1:$E$15,5,FALSE)&lt;&gt;"",HYPERLINK(VLOOKUP(D383,Verfahren!$A$1:$E$15,5,FALSE),VLOOKUP(D383,Verfahren!$A$1:$E$15,4,FALSE)),IF(INDEX('Wirtschaftliche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c r="P383" s="67" t="str" cm="1">
        <f t="array" ref="P383">IFERROR(INDEX($B$1:$B$1003,_xlfn.AGGREGATE(15,6,ROW(#REF!)/(FIND("Ja",#REF!,1)&gt;0),ROW()-5)),"")</f>
        <v/>
      </c>
      <c r="Q383" s="67"/>
    </row>
    <row r="384" spans="2:17"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IF(B384&lt;&gt;"",COUNTIF($B$5:$B384,B384),"")</f>
        <v/>
      </c>
      <c r="F384" s="139"/>
      <c r="G384" s="139"/>
      <c r="H384" s="139"/>
      <c r="I384" s="139"/>
      <c r="J384" s="139"/>
      <c r="K384" s="139"/>
      <c r="L384" s="139"/>
      <c r="M384" s="139"/>
      <c r="N384" s="139"/>
      <c r="O384" s="67" t="str" cm="1">
        <f t="array" aca="1" ref="O384" ca="1">IFERROR(IF(VLOOKUP(D384,Verfahren!$A$1:$E$15,5,FALSE)&lt;&gt;"",HYPERLINK(VLOOKUP(D384,Verfahren!$A$1:$E$15,5,FALSE),VLOOKUP(D384,Verfahren!$A$1:$E$15,4,FALSE)),IF(INDEX('Wirtschaftliche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c r="P384" s="67" t="str" cm="1">
        <f t="array" ref="P384">IFERROR(INDEX($B$1:$B$1003,_xlfn.AGGREGATE(15,6,ROW(#REF!)/(FIND("Ja",#REF!,1)&gt;0),ROW()-5)),"")</f>
        <v/>
      </c>
      <c r="Q384" s="67"/>
    </row>
    <row r="385" spans="2:17"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IF(B385&lt;&gt;"",COUNTIF($B$5:$B385,B385),"")</f>
        <v/>
      </c>
      <c r="F385" s="139"/>
      <c r="G385" s="139"/>
      <c r="H385" s="139"/>
      <c r="I385" s="139"/>
      <c r="J385" s="139"/>
      <c r="K385" s="139"/>
      <c r="L385" s="139"/>
      <c r="M385" s="139"/>
      <c r="N385" s="139"/>
      <c r="O385" s="67" t="str" cm="1">
        <f t="array" aca="1" ref="O385" ca="1">IFERROR(IF(VLOOKUP(D385,Verfahren!$A$1:$E$15,5,FALSE)&lt;&gt;"",HYPERLINK(VLOOKUP(D385,Verfahren!$A$1:$E$15,5,FALSE),VLOOKUP(D385,Verfahren!$A$1:$E$15,4,FALSE)),IF(INDEX('Wirtschaftliche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c r="P385" s="67" t="str" cm="1">
        <f t="array" ref="P385">IFERROR(INDEX($B$1:$B$1003,_xlfn.AGGREGATE(15,6,ROW(#REF!)/(FIND("Ja",#REF!,1)&gt;0),ROW()-5)),"")</f>
        <v/>
      </c>
      <c r="Q385" s="67"/>
    </row>
    <row r="386" spans="2:17"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IF(B386&lt;&gt;"",COUNTIF($B$5:$B386,B386),"")</f>
        <v/>
      </c>
      <c r="F386" s="139"/>
      <c r="G386" s="139"/>
      <c r="H386" s="139"/>
      <c r="I386" s="139"/>
      <c r="J386" s="139"/>
      <c r="K386" s="139"/>
      <c r="L386" s="139"/>
      <c r="M386" s="139"/>
      <c r="N386" s="139"/>
      <c r="O386" s="67" t="str" cm="1">
        <f t="array" aca="1" ref="O386" ca="1">IFERROR(IF(VLOOKUP(D386,Verfahren!$A$1:$E$15,5,FALSE)&lt;&gt;"",HYPERLINK(VLOOKUP(D386,Verfahren!$A$1:$E$15,5,FALSE),VLOOKUP(D386,Verfahren!$A$1:$E$15,4,FALSE)),IF(INDEX('Wirtschaftliche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c r="P386" s="67" t="str" cm="1">
        <f t="array" ref="P386">IFERROR(INDEX($B$1:$B$1003,_xlfn.AGGREGATE(15,6,ROW(#REF!)/(FIND("Ja",#REF!,1)&gt;0),ROW()-5)),"")</f>
        <v/>
      </c>
      <c r="Q386" s="67"/>
    </row>
    <row r="387" spans="2:17"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IF(B387&lt;&gt;"",COUNTIF($B$5:$B387,B387),"")</f>
        <v/>
      </c>
      <c r="F387" s="139"/>
      <c r="G387" s="139"/>
      <c r="H387" s="139"/>
      <c r="I387" s="139"/>
      <c r="J387" s="139"/>
      <c r="K387" s="139"/>
      <c r="L387" s="139"/>
      <c r="M387" s="139"/>
      <c r="N387" s="139"/>
      <c r="O387" s="67" t="str" cm="1">
        <f t="array" aca="1" ref="O387" ca="1">IFERROR(IF(VLOOKUP(D387,Verfahren!$A$1:$E$15,5,FALSE)&lt;&gt;"",HYPERLINK(VLOOKUP(D387,Verfahren!$A$1:$E$15,5,FALSE),VLOOKUP(D387,Verfahren!$A$1:$E$15,4,FALSE)),IF(INDEX('Wirtschaftliche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c r="P387" s="67" t="str" cm="1">
        <f t="array" ref="P387">IFERROR(INDEX($B$1:$B$1003,_xlfn.AGGREGATE(15,6,ROW(#REF!)/(FIND("Ja",#REF!,1)&gt;0),ROW()-5)),"")</f>
        <v/>
      </c>
      <c r="Q387" s="67"/>
    </row>
    <row r="388" spans="2:17"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IF(B388&lt;&gt;"",COUNTIF($B$5:$B388,B388),"")</f>
        <v/>
      </c>
      <c r="F388" s="139"/>
      <c r="G388" s="139"/>
      <c r="H388" s="139"/>
      <c r="I388" s="139"/>
      <c r="J388" s="139"/>
      <c r="K388" s="139"/>
      <c r="L388" s="139"/>
      <c r="M388" s="139"/>
      <c r="N388" s="139"/>
      <c r="O388" s="67" t="str" cm="1">
        <f t="array" aca="1" ref="O388" ca="1">IFERROR(IF(VLOOKUP(D388,Verfahren!$A$1:$E$15,5,FALSE)&lt;&gt;"",HYPERLINK(VLOOKUP(D388,Verfahren!$A$1:$E$15,5,FALSE),VLOOKUP(D388,Verfahren!$A$1:$E$15,4,FALSE)),IF(INDEX('Wirtschaftliche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c r="P388" s="67" t="str" cm="1">
        <f t="array" ref="P388">IFERROR(INDEX($B$1:$B$1003,_xlfn.AGGREGATE(15,6,ROW(#REF!)/(FIND("Ja",#REF!,1)&gt;0),ROW()-5)),"")</f>
        <v/>
      </c>
      <c r="Q388" s="67"/>
    </row>
    <row r="389" spans="2:17"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IF(B389&lt;&gt;"",COUNTIF($B$5:$B389,B389),"")</f>
        <v/>
      </c>
      <c r="F389" s="139"/>
      <c r="G389" s="139"/>
      <c r="H389" s="139"/>
      <c r="I389" s="139"/>
      <c r="J389" s="139"/>
      <c r="K389" s="139"/>
      <c r="L389" s="139"/>
      <c r="M389" s="139"/>
      <c r="N389" s="139"/>
      <c r="O389" s="67" t="str" cm="1">
        <f t="array" aca="1" ref="O389" ca="1">IFERROR(IF(VLOOKUP(D389,Verfahren!$A$1:$E$15,5,FALSE)&lt;&gt;"",HYPERLINK(VLOOKUP(D389,Verfahren!$A$1:$E$15,5,FALSE),VLOOKUP(D389,Verfahren!$A$1:$E$15,4,FALSE)),IF(INDEX('Wirtschaftliche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c r="P389" s="67" t="str" cm="1">
        <f t="array" ref="P389">IFERROR(INDEX($B$1:$B$1003,_xlfn.AGGREGATE(15,6,ROW(#REF!)/(FIND("Ja",#REF!,1)&gt;0),ROW()-5)),"")</f>
        <v/>
      </c>
      <c r="Q389" s="67"/>
    </row>
    <row r="390" spans="2:17"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IF(B390&lt;&gt;"",COUNTIF($B$5:$B390,B390),"")</f>
        <v/>
      </c>
      <c r="F390" s="139"/>
      <c r="G390" s="139"/>
      <c r="H390" s="139"/>
      <c r="I390" s="139"/>
      <c r="J390" s="139"/>
      <c r="K390" s="139"/>
      <c r="L390" s="139"/>
      <c r="M390" s="139"/>
      <c r="N390" s="139"/>
      <c r="O390" s="67" t="str" cm="1">
        <f t="array" aca="1" ref="O390" ca="1">IFERROR(IF(VLOOKUP(D390,Verfahren!$A$1:$E$15,5,FALSE)&lt;&gt;"",HYPERLINK(VLOOKUP(D390,Verfahren!$A$1:$E$15,5,FALSE),VLOOKUP(D390,Verfahren!$A$1:$E$15,4,FALSE)),IF(INDEX('Wirtschaftliche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c r="P390" s="67" t="str" cm="1">
        <f t="array" ref="P390">IFERROR(INDEX($B$1:$B$1003,_xlfn.AGGREGATE(15,6,ROW(#REF!)/(FIND("Ja",#REF!,1)&gt;0),ROW()-5)),"")</f>
        <v/>
      </c>
      <c r="Q390" s="67"/>
    </row>
    <row r="391" spans="2:17"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IF(B391&lt;&gt;"",COUNTIF($B$5:$B391,B391),"")</f>
        <v/>
      </c>
      <c r="F391" s="139"/>
      <c r="G391" s="139"/>
      <c r="H391" s="139"/>
      <c r="I391" s="139"/>
      <c r="J391" s="139"/>
      <c r="K391" s="139"/>
      <c r="L391" s="139"/>
      <c r="M391" s="139"/>
      <c r="N391" s="139"/>
      <c r="O391" s="67" t="str" cm="1">
        <f t="array" aca="1" ref="O391" ca="1">IFERROR(IF(VLOOKUP(D391,Verfahren!$A$1:$E$15,5,FALSE)&lt;&gt;"",HYPERLINK(VLOOKUP(D391,Verfahren!$A$1:$E$15,5,FALSE),VLOOKUP(D391,Verfahren!$A$1:$E$15,4,FALSE)),IF(INDEX('Wirtschaftliche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c r="P391" s="67" t="str" cm="1">
        <f t="array" ref="P391">IFERROR(INDEX($B$1:$B$1003,_xlfn.AGGREGATE(15,6,ROW(#REF!)/(FIND("Ja",#REF!,1)&gt;0),ROW()-5)),"")</f>
        <v/>
      </c>
      <c r="Q391" s="67"/>
    </row>
    <row r="392" spans="2:17"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IF(B392&lt;&gt;"",COUNTIF($B$5:$B392,B392),"")</f>
        <v/>
      </c>
      <c r="F392" s="139"/>
      <c r="G392" s="139"/>
      <c r="H392" s="139"/>
      <c r="I392" s="139"/>
      <c r="J392" s="139"/>
      <c r="K392" s="139"/>
      <c r="L392" s="139"/>
      <c r="M392" s="139"/>
      <c r="N392" s="139"/>
      <c r="O392" s="67" t="str" cm="1">
        <f t="array" aca="1" ref="O392" ca="1">IFERROR(IF(VLOOKUP(D392,Verfahren!$A$1:$E$15,5,FALSE)&lt;&gt;"",HYPERLINK(VLOOKUP(D392,Verfahren!$A$1:$E$15,5,FALSE),VLOOKUP(D392,Verfahren!$A$1:$E$15,4,FALSE)),IF(INDEX('Wirtschaftliche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c r="P392" s="67" t="str" cm="1">
        <f t="array" ref="P392">IFERROR(INDEX($B$1:$B$1003,_xlfn.AGGREGATE(15,6,ROW(#REF!)/(FIND("Ja",#REF!,1)&gt;0),ROW()-5)),"")</f>
        <v/>
      </c>
      <c r="Q392" s="67"/>
    </row>
    <row r="393" spans="2:17"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IF(B393&lt;&gt;"",COUNTIF($B$5:$B393,B393),"")</f>
        <v/>
      </c>
      <c r="F393" s="139"/>
      <c r="G393" s="139"/>
      <c r="H393" s="139"/>
      <c r="I393" s="139"/>
      <c r="J393" s="139"/>
      <c r="K393" s="139"/>
      <c r="L393" s="139"/>
      <c r="M393" s="139"/>
      <c r="N393" s="139"/>
      <c r="O393" s="67" t="str" cm="1">
        <f t="array" aca="1" ref="O393" ca="1">IFERROR(IF(VLOOKUP(D393,Verfahren!$A$1:$E$15,5,FALSE)&lt;&gt;"",HYPERLINK(VLOOKUP(D393,Verfahren!$A$1:$E$15,5,FALSE),VLOOKUP(D393,Verfahren!$A$1:$E$15,4,FALSE)),IF(INDEX('Wirtschaftliche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c r="P393" s="67" t="str" cm="1">
        <f t="array" ref="P393">IFERROR(INDEX($B$1:$B$1003,_xlfn.AGGREGATE(15,6,ROW(#REF!)/(FIND("Ja",#REF!,1)&gt;0),ROW()-5)),"")</f>
        <v/>
      </c>
      <c r="Q393" s="67"/>
    </row>
    <row r="394" spans="2:17"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IF(B394&lt;&gt;"",COUNTIF($B$5:$B394,B394),"")</f>
        <v/>
      </c>
      <c r="F394" s="139"/>
      <c r="G394" s="139"/>
      <c r="H394" s="139"/>
      <c r="I394" s="139"/>
      <c r="J394" s="139"/>
      <c r="K394" s="139"/>
      <c r="L394" s="139"/>
      <c r="M394" s="139"/>
      <c r="N394" s="139"/>
      <c r="O394" s="67" t="str" cm="1">
        <f t="array" aca="1" ref="O394" ca="1">IFERROR(IF(VLOOKUP(D394,Verfahren!$A$1:$E$15,5,FALSE)&lt;&gt;"",HYPERLINK(VLOOKUP(D394,Verfahren!$A$1:$E$15,5,FALSE),VLOOKUP(D394,Verfahren!$A$1:$E$15,4,FALSE)),IF(INDEX('Wirtschaftliche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c r="P394" s="67" t="str" cm="1">
        <f t="array" ref="P394">IFERROR(INDEX($B$1:$B$1003,_xlfn.AGGREGATE(15,6,ROW(#REF!)/(FIND("Ja",#REF!,1)&gt;0),ROW()-5)),"")</f>
        <v/>
      </c>
      <c r="Q394" s="67"/>
    </row>
    <row r="395" spans="2:17"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IF(B395&lt;&gt;"",COUNTIF($B$5:$B395,B395),"")</f>
        <v/>
      </c>
      <c r="F395" s="139"/>
      <c r="G395" s="139"/>
      <c r="H395" s="139"/>
      <c r="I395" s="139"/>
      <c r="J395" s="139"/>
      <c r="K395" s="139"/>
      <c r="L395" s="139"/>
      <c r="M395" s="139"/>
      <c r="N395" s="139"/>
      <c r="O395" s="67" t="str" cm="1">
        <f t="array" aca="1" ref="O395" ca="1">IFERROR(IF(VLOOKUP(D395,Verfahren!$A$1:$E$15,5,FALSE)&lt;&gt;"",HYPERLINK(VLOOKUP(D395,Verfahren!$A$1:$E$15,5,FALSE),VLOOKUP(D395,Verfahren!$A$1:$E$15,4,FALSE)),IF(INDEX('Wirtschaftliche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c r="P395" s="67" t="str" cm="1">
        <f t="array" ref="P395">IFERROR(INDEX($B$1:$B$1003,_xlfn.AGGREGATE(15,6,ROW(#REF!)/(FIND("Ja",#REF!,1)&gt;0),ROW()-5)),"")</f>
        <v/>
      </c>
      <c r="Q395" s="67"/>
    </row>
    <row r="396" spans="2:17"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IF(B396&lt;&gt;"",COUNTIF($B$5:$B396,B396),"")</f>
        <v/>
      </c>
      <c r="F396" s="139"/>
      <c r="G396" s="139"/>
      <c r="H396" s="139"/>
      <c r="I396" s="139"/>
      <c r="J396" s="139"/>
      <c r="K396" s="139"/>
      <c r="L396" s="139"/>
      <c r="M396" s="139"/>
      <c r="N396" s="139"/>
      <c r="O396" s="67" t="str" cm="1">
        <f t="array" aca="1" ref="O396" ca="1">IFERROR(IF(VLOOKUP(D396,Verfahren!$A$1:$E$15,5,FALSE)&lt;&gt;"",HYPERLINK(VLOOKUP(D396,Verfahren!$A$1:$E$15,5,FALSE),VLOOKUP(D396,Verfahren!$A$1:$E$15,4,FALSE)),IF(INDEX('Wirtschaftliche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c r="P396" s="67" t="str" cm="1">
        <f t="array" ref="P396">IFERROR(INDEX($B$1:$B$1003,_xlfn.AGGREGATE(15,6,ROW(#REF!)/(FIND("Ja",#REF!,1)&gt;0),ROW()-5)),"")</f>
        <v/>
      </c>
      <c r="Q396" s="67"/>
    </row>
    <row r="397" spans="2:17"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IF(B397&lt;&gt;"",COUNTIF($B$5:$B397,B397),"")</f>
        <v/>
      </c>
      <c r="F397" s="139"/>
      <c r="G397" s="139"/>
      <c r="H397" s="139"/>
      <c r="I397" s="139"/>
      <c r="J397" s="139"/>
      <c r="K397" s="139"/>
      <c r="L397" s="139"/>
      <c r="M397" s="139"/>
      <c r="N397" s="139"/>
      <c r="O397" s="67" t="str" cm="1">
        <f t="array" aca="1" ref="O397" ca="1">IFERROR(IF(VLOOKUP(D397,Verfahren!$A$1:$E$15,5,FALSE)&lt;&gt;"",HYPERLINK(VLOOKUP(D397,Verfahren!$A$1:$E$15,5,FALSE),VLOOKUP(D397,Verfahren!$A$1:$E$15,4,FALSE)),IF(INDEX('Wirtschaftliche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c r="P397" s="67" t="str" cm="1">
        <f t="array" ref="P397">IFERROR(INDEX($B$1:$B$1003,_xlfn.AGGREGATE(15,6,ROW(#REF!)/(FIND("Ja",#REF!,1)&gt;0),ROW()-5)),"")</f>
        <v/>
      </c>
      <c r="Q397" s="67"/>
    </row>
    <row r="398" spans="2:17"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IF(B398&lt;&gt;"",COUNTIF($B$5:$B398,B398),"")</f>
        <v/>
      </c>
      <c r="F398" s="139"/>
      <c r="G398" s="139"/>
      <c r="H398" s="139"/>
      <c r="I398" s="139"/>
      <c r="J398" s="139"/>
      <c r="K398" s="139"/>
      <c r="L398" s="139"/>
      <c r="M398" s="139"/>
      <c r="N398" s="139"/>
      <c r="O398" s="67" t="str" cm="1">
        <f t="array" aca="1" ref="O398" ca="1">IFERROR(IF(VLOOKUP(D398,Verfahren!$A$1:$E$15,5,FALSE)&lt;&gt;"",HYPERLINK(VLOOKUP(D398,Verfahren!$A$1:$E$15,5,FALSE),VLOOKUP(D398,Verfahren!$A$1:$E$15,4,FALSE)),IF(INDEX('Wirtschaftliche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c r="P398" s="67" t="str" cm="1">
        <f t="array" ref="P398">IFERROR(INDEX($B$1:$B$1003,_xlfn.AGGREGATE(15,6,ROW(#REF!)/(FIND("Ja",#REF!,1)&gt;0),ROW()-5)),"")</f>
        <v/>
      </c>
      <c r="Q398" s="67"/>
    </row>
    <row r="399" spans="2:17"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IF(B399&lt;&gt;"",COUNTIF($B$5:$B399,B399),"")</f>
        <v/>
      </c>
      <c r="F399" s="139"/>
      <c r="G399" s="139"/>
      <c r="H399" s="139"/>
      <c r="I399" s="139"/>
      <c r="J399" s="139"/>
      <c r="K399" s="139"/>
      <c r="L399" s="139"/>
      <c r="M399" s="139"/>
      <c r="N399" s="139"/>
      <c r="O399" s="67" t="str" cm="1">
        <f t="array" aca="1" ref="O399" ca="1">IFERROR(IF(VLOOKUP(D399,Verfahren!$A$1:$E$15,5,FALSE)&lt;&gt;"",HYPERLINK(VLOOKUP(D399,Verfahren!$A$1:$E$15,5,FALSE),VLOOKUP(D399,Verfahren!$A$1:$E$15,4,FALSE)),IF(INDEX('Wirtschaftliche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c r="P399" s="67" t="str" cm="1">
        <f t="array" ref="P399">IFERROR(INDEX($B$1:$B$1003,_xlfn.AGGREGATE(15,6,ROW(#REF!)/(FIND("Ja",#REF!,1)&gt;0),ROW()-5)),"")</f>
        <v/>
      </c>
      <c r="Q399" s="67"/>
    </row>
    <row r="400" spans="2:17"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IF(B400&lt;&gt;"",COUNTIF($B$5:$B400,B400),"")</f>
        <v/>
      </c>
      <c r="F400" s="139"/>
      <c r="G400" s="139"/>
      <c r="H400" s="139"/>
      <c r="I400" s="139"/>
      <c r="J400" s="139"/>
      <c r="K400" s="139"/>
      <c r="L400" s="139"/>
      <c r="M400" s="139"/>
      <c r="N400" s="139"/>
      <c r="O400" s="67" t="str" cm="1">
        <f t="array" aca="1" ref="O400" ca="1">IFERROR(IF(VLOOKUP(D400,Verfahren!$A$1:$E$15,5,FALSE)&lt;&gt;"",HYPERLINK(VLOOKUP(D400,Verfahren!$A$1:$E$15,5,FALSE),VLOOKUP(D400,Verfahren!$A$1:$E$15,4,FALSE)),IF(INDEX('Wirtschaftliche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c r="P400" s="67" t="str" cm="1">
        <f t="array" ref="P400">IFERROR(INDEX($B$1:$B$1003,_xlfn.AGGREGATE(15,6,ROW(#REF!)/(FIND("Ja",#REF!,1)&gt;0),ROW()-5)),"")</f>
        <v/>
      </c>
      <c r="Q400" s="67"/>
    </row>
    <row r="401" spans="2:17"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IF(B401&lt;&gt;"",COUNTIF($B$5:$B401,B401),"")</f>
        <v/>
      </c>
      <c r="F401" s="139"/>
      <c r="G401" s="139"/>
      <c r="H401" s="139"/>
      <c r="I401" s="139"/>
      <c r="J401" s="139"/>
      <c r="K401" s="139"/>
      <c r="L401" s="139"/>
      <c r="M401" s="139"/>
      <c r="N401" s="139"/>
      <c r="O401" s="67" t="str" cm="1">
        <f t="array" aca="1" ref="O401" ca="1">IFERROR(IF(VLOOKUP(D401,Verfahren!$A$1:$E$15,5,FALSE)&lt;&gt;"",HYPERLINK(VLOOKUP(D401,Verfahren!$A$1:$E$15,5,FALSE),VLOOKUP(D401,Verfahren!$A$1:$E$15,4,FALSE)),IF(INDEX('Wirtschaftliche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c r="P401" s="67" t="str" cm="1">
        <f t="array" ref="P401">IFERROR(INDEX($B$1:$B$1003,_xlfn.AGGREGATE(15,6,ROW(#REF!)/(FIND("Ja",#REF!,1)&gt;0),ROW()-5)),"")</f>
        <v/>
      </c>
      <c r="Q401" s="67"/>
    </row>
    <row r="402" spans="2:17"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IF(B402&lt;&gt;"",COUNTIF($B$5:$B402,B402),"")</f>
        <v/>
      </c>
      <c r="F402" s="139"/>
      <c r="G402" s="139"/>
      <c r="H402" s="139"/>
      <c r="I402" s="139"/>
      <c r="J402" s="139"/>
      <c r="K402" s="139"/>
      <c r="L402" s="139"/>
      <c r="M402" s="139"/>
      <c r="N402" s="139"/>
      <c r="O402" s="67" t="str" cm="1">
        <f t="array" aca="1" ref="O402" ca="1">IFERROR(IF(VLOOKUP(D402,Verfahren!$A$1:$E$15,5,FALSE)&lt;&gt;"",HYPERLINK(VLOOKUP(D402,Verfahren!$A$1:$E$15,5,FALSE),VLOOKUP(D402,Verfahren!$A$1:$E$15,4,FALSE)),IF(INDEX('Wirtschaftliche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c r="P402" s="67" t="str" cm="1">
        <f t="array" ref="P402">IFERROR(INDEX($B$1:$B$1003,_xlfn.AGGREGATE(15,6,ROW(#REF!)/(FIND("Ja",#REF!,1)&gt;0),ROW()-5)),"")</f>
        <v/>
      </c>
      <c r="Q402" s="67"/>
    </row>
    <row r="403" spans="2:17"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IF(B403&lt;&gt;"",COUNTIF($B$5:$B403,B403),"")</f>
        <v/>
      </c>
      <c r="F403" s="139"/>
      <c r="G403" s="139"/>
      <c r="H403" s="139"/>
      <c r="I403" s="139"/>
      <c r="J403" s="139"/>
      <c r="K403" s="139"/>
      <c r="L403" s="139"/>
      <c r="M403" s="139"/>
      <c r="N403" s="139"/>
      <c r="O403" s="67" t="str" cm="1">
        <f t="array" aca="1" ref="O403" ca="1">IFERROR(IF(VLOOKUP(D403,Verfahren!$A$1:$E$15,5,FALSE)&lt;&gt;"",HYPERLINK(VLOOKUP(D403,Verfahren!$A$1:$E$15,5,FALSE),VLOOKUP(D403,Verfahren!$A$1:$E$15,4,FALSE)),IF(INDEX('Wirtschaftliche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c r="P403" s="67" t="str" cm="1">
        <f t="array" ref="P403">IFERROR(INDEX($B$1:$B$1003,_xlfn.AGGREGATE(15,6,ROW(#REF!)/(FIND("Ja",#REF!,1)&gt;0),ROW()-5)),"")</f>
        <v/>
      </c>
      <c r="Q403" s="67"/>
    </row>
    <row r="404" spans="2:17"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IF(B404&lt;&gt;"",COUNTIF($B$5:$B404,B404),"")</f>
        <v/>
      </c>
      <c r="F404" s="139"/>
      <c r="G404" s="139"/>
      <c r="H404" s="139"/>
      <c r="I404" s="139"/>
      <c r="J404" s="139"/>
      <c r="K404" s="139"/>
      <c r="L404" s="139"/>
      <c r="M404" s="139"/>
      <c r="N404" s="139"/>
      <c r="O404" s="67" t="str" cm="1">
        <f t="array" aca="1" ref="O404" ca="1">IFERROR(IF(VLOOKUP(D404,Verfahren!$A$1:$E$15,5,FALSE)&lt;&gt;"",HYPERLINK(VLOOKUP(D404,Verfahren!$A$1:$E$15,5,FALSE),VLOOKUP(D404,Verfahren!$A$1:$E$15,4,FALSE)),IF(INDEX('Wirtschaftliche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c r="P404" s="67" t="str" cm="1">
        <f t="array" ref="P404">IFERROR(INDEX($B$1:$B$1003,_xlfn.AGGREGATE(15,6,ROW(#REF!)/(FIND("Ja",#REF!,1)&gt;0),ROW()-5)),"")</f>
        <v/>
      </c>
      <c r="Q404" s="67"/>
    </row>
    <row r="405" spans="2:17"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IF(B405&lt;&gt;"",COUNTIF($B$5:$B405,B405),"")</f>
        <v/>
      </c>
      <c r="F405" s="139"/>
      <c r="G405" s="139"/>
      <c r="H405" s="139"/>
      <c r="I405" s="139"/>
      <c r="J405" s="139"/>
      <c r="K405" s="139"/>
      <c r="L405" s="139"/>
      <c r="M405" s="139"/>
      <c r="N405" s="139"/>
      <c r="O405" s="67" t="str" cm="1">
        <f t="array" aca="1" ref="O405" ca="1">IFERROR(IF(VLOOKUP(D405,Verfahren!$A$1:$E$15,5,FALSE)&lt;&gt;"",HYPERLINK(VLOOKUP(D405,Verfahren!$A$1:$E$15,5,FALSE),VLOOKUP(D405,Verfahren!$A$1:$E$15,4,FALSE)),IF(INDEX('Wirtschaftliche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c r="P405" s="67" t="str" cm="1">
        <f t="array" ref="P405">IFERROR(INDEX($B$1:$B$1003,_xlfn.AGGREGATE(15,6,ROW(#REF!)/(FIND("Ja",#REF!,1)&gt;0),ROW()-5)),"")</f>
        <v/>
      </c>
      <c r="Q405" s="67"/>
    </row>
    <row r="406" spans="2:17"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IF(B406&lt;&gt;"",COUNTIF($B$5:$B406,B406),"")</f>
        <v/>
      </c>
      <c r="F406" s="139"/>
      <c r="G406" s="139"/>
      <c r="H406" s="139"/>
      <c r="I406" s="139"/>
      <c r="J406" s="139"/>
      <c r="K406" s="139"/>
      <c r="L406" s="139"/>
      <c r="M406" s="139"/>
      <c r="N406" s="139"/>
      <c r="O406" s="67" t="str" cm="1">
        <f t="array" aca="1" ref="O406" ca="1">IFERROR(IF(VLOOKUP(D406,Verfahren!$A$1:$E$15,5,FALSE)&lt;&gt;"",HYPERLINK(VLOOKUP(D406,Verfahren!$A$1:$E$15,5,FALSE),VLOOKUP(D406,Verfahren!$A$1:$E$15,4,FALSE)),IF(INDEX('Wirtschaftliche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c r="P406" s="67" t="str" cm="1">
        <f t="array" ref="P406">IFERROR(INDEX($B$1:$B$1003,_xlfn.AGGREGATE(15,6,ROW(#REF!)/(FIND("Ja",#REF!,1)&gt;0),ROW()-5)),"")</f>
        <v/>
      </c>
      <c r="Q406" s="67"/>
    </row>
    <row r="407" spans="2:17"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IF(B407&lt;&gt;"",COUNTIF($B$5:$B407,B407),"")</f>
        <v/>
      </c>
      <c r="F407" s="139"/>
      <c r="G407" s="139"/>
      <c r="H407" s="139"/>
      <c r="I407" s="139"/>
      <c r="J407" s="139"/>
      <c r="K407" s="139"/>
      <c r="L407" s="139"/>
      <c r="M407" s="139"/>
      <c r="N407" s="139"/>
      <c r="O407" s="67" t="str" cm="1">
        <f t="array" aca="1" ref="O407" ca="1">IFERROR(IF(VLOOKUP(D407,Verfahren!$A$1:$E$15,5,FALSE)&lt;&gt;"",HYPERLINK(VLOOKUP(D407,Verfahren!$A$1:$E$15,5,FALSE),VLOOKUP(D407,Verfahren!$A$1:$E$15,4,FALSE)),IF(INDEX('Wirtschaftliche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c r="P407" s="67" t="str" cm="1">
        <f t="array" ref="P407">IFERROR(INDEX($B$1:$B$1003,_xlfn.AGGREGATE(15,6,ROW(#REF!)/(FIND("Ja",#REF!,1)&gt;0),ROW()-5)),"")</f>
        <v/>
      </c>
      <c r="Q407" s="67"/>
    </row>
    <row r="408" spans="2:17"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IF(B408&lt;&gt;"",COUNTIF($B$5:$B408,B408),"")</f>
        <v/>
      </c>
      <c r="F408" s="139"/>
      <c r="G408" s="139"/>
      <c r="H408" s="139"/>
      <c r="I408" s="139"/>
      <c r="J408" s="139"/>
      <c r="K408" s="139"/>
      <c r="L408" s="139"/>
      <c r="M408" s="139"/>
      <c r="N408" s="139"/>
      <c r="O408" s="67" t="str" cm="1">
        <f t="array" aca="1" ref="O408" ca="1">IFERROR(IF(VLOOKUP(D408,Verfahren!$A$1:$E$15,5,FALSE)&lt;&gt;"",HYPERLINK(VLOOKUP(D408,Verfahren!$A$1:$E$15,5,FALSE),VLOOKUP(D408,Verfahren!$A$1:$E$15,4,FALSE)),IF(INDEX('Wirtschaftliche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c r="P408" s="67" t="str" cm="1">
        <f t="array" ref="P408">IFERROR(INDEX($B$1:$B$1003,_xlfn.AGGREGATE(15,6,ROW(#REF!)/(FIND("Ja",#REF!,1)&gt;0),ROW()-5)),"")</f>
        <v/>
      </c>
      <c r="Q408" s="67"/>
    </row>
    <row r="409" spans="2:17"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IF(B409&lt;&gt;"",COUNTIF($B$5:$B409,B409),"")</f>
        <v/>
      </c>
      <c r="F409" s="139"/>
      <c r="G409" s="139"/>
      <c r="H409" s="139"/>
      <c r="I409" s="139"/>
      <c r="J409" s="139"/>
      <c r="K409" s="139"/>
      <c r="L409" s="139"/>
      <c r="M409" s="139"/>
      <c r="N409" s="139"/>
      <c r="O409" s="67" t="str" cm="1">
        <f t="array" aca="1" ref="O409" ca="1">IFERROR(IF(VLOOKUP(D409,Verfahren!$A$1:$E$15,5,FALSE)&lt;&gt;"",HYPERLINK(VLOOKUP(D409,Verfahren!$A$1:$E$15,5,FALSE),VLOOKUP(D409,Verfahren!$A$1:$E$15,4,FALSE)),IF(INDEX('Wirtschaftliche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c r="P409" s="67" t="str" cm="1">
        <f t="array" ref="P409">IFERROR(INDEX($B$1:$B$1003,_xlfn.AGGREGATE(15,6,ROW(#REF!)/(FIND("Ja",#REF!,1)&gt;0),ROW()-5)),"")</f>
        <v/>
      </c>
      <c r="Q409" s="67"/>
    </row>
    <row r="410" spans="2:17"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IF(B410&lt;&gt;"",COUNTIF($B$5:$B410,B410),"")</f>
        <v/>
      </c>
      <c r="F410" s="139"/>
      <c r="G410" s="139"/>
      <c r="H410" s="139"/>
      <c r="I410" s="139"/>
      <c r="J410" s="139"/>
      <c r="K410" s="139"/>
      <c r="L410" s="139"/>
      <c r="M410" s="139"/>
      <c r="N410" s="139"/>
      <c r="O410" s="67" t="str" cm="1">
        <f t="array" aca="1" ref="O410" ca="1">IFERROR(IF(VLOOKUP(D410,Verfahren!$A$1:$E$15,5,FALSE)&lt;&gt;"",HYPERLINK(VLOOKUP(D410,Verfahren!$A$1:$E$15,5,FALSE),VLOOKUP(D410,Verfahren!$A$1:$E$15,4,FALSE)),IF(INDEX('Wirtschaftliche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c r="P410" s="67" t="str" cm="1">
        <f t="array" ref="P410">IFERROR(INDEX($B$1:$B$1003,_xlfn.AGGREGATE(15,6,ROW(#REF!)/(FIND("Ja",#REF!,1)&gt;0),ROW()-5)),"")</f>
        <v/>
      </c>
      <c r="Q410" s="67"/>
    </row>
    <row r="411" spans="2:17"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IF(B411&lt;&gt;"",COUNTIF($B$5:$B411,B411),"")</f>
        <v/>
      </c>
      <c r="F411" s="139"/>
      <c r="G411" s="139"/>
      <c r="H411" s="139"/>
      <c r="I411" s="139"/>
      <c r="J411" s="139"/>
      <c r="K411" s="139"/>
      <c r="L411" s="139"/>
      <c r="M411" s="139"/>
      <c r="N411" s="139"/>
      <c r="O411" s="67" t="str" cm="1">
        <f t="array" aca="1" ref="O411" ca="1">IFERROR(IF(VLOOKUP(D411,Verfahren!$A$1:$E$15,5,FALSE)&lt;&gt;"",HYPERLINK(VLOOKUP(D411,Verfahren!$A$1:$E$15,5,FALSE),VLOOKUP(D411,Verfahren!$A$1:$E$15,4,FALSE)),IF(INDEX('Wirtschaftliche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c r="P411" s="67" t="str" cm="1">
        <f t="array" ref="P411">IFERROR(INDEX($B$1:$B$1003,_xlfn.AGGREGATE(15,6,ROW(#REF!)/(FIND("Ja",#REF!,1)&gt;0),ROW()-5)),"")</f>
        <v/>
      </c>
      <c r="Q411" s="67"/>
    </row>
    <row r="412" spans="2:17"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IF(B412&lt;&gt;"",COUNTIF($B$5:$B412,B412),"")</f>
        <v/>
      </c>
      <c r="F412" s="139"/>
      <c r="G412" s="139"/>
      <c r="H412" s="139"/>
      <c r="I412" s="139"/>
      <c r="J412" s="139"/>
      <c r="K412" s="139"/>
      <c r="L412" s="139"/>
      <c r="M412" s="139"/>
      <c r="N412" s="139"/>
      <c r="O412" s="67" t="str" cm="1">
        <f t="array" aca="1" ref="O412" ca="1">IFERROR(IF(VLOOKUP(D412,Verfahren!$A$1:$E$15,5,FALSE)&lt;&gt;"",HYPERLINK(VLOOKUP(D412,Verfahren!$A$1:$E$15,5,FALSE),VLOOKUP(D412,Verfahren!$A$1:$E$15,4,FALSE)),IF(INDEX('Wirtschaftliche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c r="P412" s="67" t="str" cm="1">
        <f t="array" ref="P412">IFERROR(INDEX($B$1:$B$1003,_xlfn.AGGREGATE(15,6,ROW(#REF!)/(FIND("Ja",#REF!,1)&gt;0),ROW()-5)),"")</f>
        <v/>
      </c>
      <c r="Q412" s="67"/>
    </row>
    <row r="413" spans="2:17"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IF(B413&lt;&gt;"",COUNTIF($B$5:$B413,B413),"")</f>
        <v/>
      </c>
      <c r="F413" s="139"/>
      <c r="G413" s="139"/>
      <c r="H413" s="139"/>
      <c r="I413" s="139"/>
      <c r="J413" s="139"/>
      <c r="K413" s="139"/>
      <c r="L413" s="139"/>
      <c r="M413" s="139"/>
      <c r="N413" s="139"/>
      <c r="O413" s="67" t="str" cm="1">
        <f t="array" aca="1" ref="O413" ca="1">IFERROR(IF(VLOOKUP(D413,Verfahren!$A$1:$E$15,5,FALSE)&lt;&gt;"",HYPERLINK(VLOOKUP(D413,Verfahren!$A$1:$E$15,5,FALSE),VLOOKUP(D413,Verfahren!$A$1:$E$15,4,FALSE)),IF(INDEX('Wirtschaftliche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c r="P413" s="67" t="str" cm="1">
        <f t="array" ref="P413">IFERROR(INDEX($B$1:$B$1003,_xlfn.AGGREGATE(15,6,ROW(#REF!)/(FIND("Ja",#REF!,1)&gt;0),ROW()-5)),"")</f>
        <v/>
      </c>
      <c r="Q413" s="67"/>
    </row>
    <row r="414" spans="2:17"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IF(B414&lt;&gt;"",COUNTIF($B$5:$B414,B414),"")</f>
        <v/>
      </c>
      <c r="F414" s="139"/>
      <c r="G414" s="139"/>
      <c r="H414" s="139"/>
      <c r="I414" s="139"/>
      <c r="J414" s="139"/>
      <c r="K414" s="139"/>
      <c r="L414" s="139"/>
      <c r="M414" s="139"/>
      <c r="N414" s="139"/>
      <c r="O414" s="67" t="str" cm="1">
        <f t="array" aca="1" ref="O414" ca="1">IFERROR(IF(VLOOKUP(D414,Verfahren!$A$1:$E$15,5,FALSE)&lt;&gt;"",HYPERLINK(VLOOKUP(D414,Verfahren!$A$1:$E$15,5,FALSE),VLOOKUP(D414,Verfahren!$A$1:$E$15,4,FALSE)),IF(INDEX('Wirtschaftliche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c r="P414" s="67" t="str" cm="1">
        <f t="array" ref="P414">IFERROR(INDEX($B$1:$B$1003,_xlfn.AGGREGATE(15,6,ROW(#REF!)/(FIND("Ja",#REF!,1)&gt;0),ROW()-5)),"")</f>
        <v/>
      </c>
      <c r="Q414" s="67"/>
    </row>
    <row r="415" spans="2:17"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IF(B415&lt;&gt;"",COUNTIF($B$5:$B415,B415),"")</f>
        <v/>
      </c>
      <c r="F415" s="139"/>
      <c r="G415" s="139"/>
      <c r="H415" s="139"/>
      <c r="I415" s="139"/>
      <c r="J415" s="139"/>
      <c r="K415" s="139"/>
      <c r="L415" s="139"/>
      <c r="M415" s="139"/>
      <c r="N415" s="139"/>
      <c r="O415" s="67" t="str" cm="1">
        <f t="array" aca="1" ref="O415" ca="1">IFERROR(IF(VLOOKUP(D415,Verfahren!$A$1:$E$15,5,FALSE)&lt;&gt;"",HYPERLINK(VLOOKUP(D415,Verfahren!$A$1:$E$15,5,FALSE),VLOOKUP(D415,Verfahren!$A$1:$E$15,4,FALSE)),IF(INDEX('Wirtschaftliche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c r="P415" s="67" t="str" cm="1">
        <f t="array" ref="P415">IFERROR(INDEX($B$1:$B$1003,_xlfn.AGGREGATE(15,6,ROW(#REF!)/(FIND("Ja",#REF!,1)&gt;0),ROW()-5)),"")</f>
        <v/>
      </c>
      <c r="Q415" s="67"/>
    </row>
    <row r="416" spans="2:17"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IF(B416&lt;&gt;"",COUNTIF($B$5:$B416,B416),"")</f>
        <v/>
      </c>
      <c r="F416" s="139"/>
      <c r="G416" s="139"/>
      <c r="H416" s="139"/>
      <c r="I416" s="139"/>
      <c r="J416" s="139"/>
      <c r="K416" s="139"/>
      <c r="L416" s="139"/>
      <c r="M416" s="139"/>
      <c r="N416" s="139"/>
      <c r="O416" s="67" t="str" cm="1">
        <f t="array" aca="1" ref="O416" ca="1">IFERROR(IF(VLOOKUP(D416,Verfahren!$A$1:$E$15,5,FALSE)&lt;&gt;"",HYPERLINK(VLOOKUP(D416,Verfahren!$A$1:$E$15,5,FALSE),VLOOKUP(D416,Verfahren!$A$1:$E$15,4,FALSE)),IF(INDEX('Wirtschaftliche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c r="P416" s="67" t="str" cm="1">
        <f t="array" ref="P416">IFERROR(INDEX($B$1:$B$1003,_xlfn.AGGREGATE(15,6,ROW(#REF!)/(FIND("Ja",#REF!,1)&gt;0),ROW()-5)),"")</f>
        <v/>
      </c>
      <c r="Q416" s="67"/>
    </row>
    <row r="417" spans="2:17"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IF(B417&lt;&gt;"",COUNTIF($B$5:$B417,B417),"")</f>
        <v/>
      </c>
      <c r="F417" s="139"/>
      <c r="G417" s="139"/>
      <c r="H417" s="139"/>
      <c r="I417" s="139"/>
      <c r="J417" s="139"/>
      <c r="K417" s="139"/>
      <c r="L417" s="139"/>
      <c r="M417" s="139"/>
      <c r="N417" s="139"/>
      <c r="O417" s="67" t="str" cm="1">
        <f t="array" aca="1" ref="O417" ca="1">IFERROR(IF(VLOOKUP(D417,Verfahren!$A$1:$E$15,5,FALSE)&lt;&gt;"",HYPERLINK(VLOOKUP(D417,Verfahren!$A$1:$E$15,5,FALSE),VLOOKUP(D417,Verfahren!$A$1:$E$15,4,FALSE)),IF(INDEX('Wirtschaftliche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c r="P417" s="67" t="str" cm="1">
        <f t="array" ref="P417">IFERROR(INDEX($B$1:$B$1003,_xlfn.AGGREGATE(15,6,ROW(#REF!)/(FIND("Ja",#REF!,1)&gt;0),ROW()-5)),"")</f>
        <v/>
      </c>
      <c r="Q417" s="67"/>
    </row>
    <row r="418" spans="2:17"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IF(B418&lt;&gt;"",COUNTIF($B$5:$B418,B418),"")</f>
        <v/>
      </c>
      <c r="F418" s="139"/>
      <c r="G418" s="139"/>
      <c r="H418" s="139"/>
      <c r="I418" s="139"/>
      <c r="J418" s="139"/>
      <c r="K418" s="139"/>
      <c r="L418" s="139"/>
      <c r="M418" s="139"/>
      <c r="N418" s="139"/>
      <c r="O418" s="67" t="str" cm="1">
        <f t="array" aca="1" ref="O418" ca="1">IFERROR(IF(VLOOKUP(D418,Verfahren!$A$1:$E$15,5,FALSE)&lt;&gt;"",HYPERLINK(VLOOKUP(D418,Verfahren!$A$1:$E$15,5,FALSE),VLOOKUP(D418,Verfahren!$A$1:$E$15,4,FALSE)),IF(INDEX('Wirtschaftliche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c r="P418" s="67" t="str" cm="1">
        <f t="array" ref="P418">IFERROR(INDEX($B$1:$B$1003,_xlfn.AGGREGATE(15,6,ROW(#REF!)/(FIND("Ja",#REF!,1)&gt;0),ROW()-5)),"")</f>
        <v/>
      </c>
      <c r="Q418" s="67"/>
    </row>
    <row r="419" spans="2:17"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IF(B419&lt;&gt;"",COUNTIF($B$5:$B419,B419),"")</f>
        <v/>
      </c>
      <c r="F419" s="139"/>
      <c r="G419" s="139"/>
      <c r="H419" s="139"/>
      <c r="I419" s="139"/>
      <c r="J419" s="139"/>
      <c r="K419" s="139"/>
      <c r="L419" s="139"/>
      <c r="M419" s="139"/>
      <c r="N419" s="139"/>
      <c r="O419" s="67" t="str" cm="1">
        <f t="array" aca="1" ref="O419" ca="1">IFERROR(IF(VLOOKUP(D419,Verfahren!$A$1:$E$15,5,FALSE)&lt;&gt;"",HYPERLINK(VLOOKUP(D419,Verfahren!$A$1:$E$15,5,FALSE),VLOOKUP(D419,Verfahren!$A$1:$E$15,4,FALSE)),IF(INDEX('Wirtschaftliche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c r="P419" s="67" t="str" cm="1">
        <f t="array" ref="P419">IFERROR(INDEX($B$1:$B$1003,_xlfn.AGGREGATE(15,6,ROW(#REF!)/(FIND("Ja",#REF!,1)&gt;0),ROW()-5)),"")</f>
        <v/>
      </c>
      <c r="Q419" s="67"/>
    </row>
    <row r="420" spans="2:17"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IF(B420&lt;&gt;"",COUNTIF($B$5:$B420,B420),"")</f>
        <v/>
      </c>
      <c r="F420" s="139"/>
      <c r="G420" s="139"/>
      <c r="H420" s="139"/>
      <c r="I420" s="139"/>
      <c r="J420" s="139"/>
      <c r="K420" s="139"/>
      <c r="L420" s="139"/>
      <c r="M420" s="139"/>
      <c r="N420" s="139"/>
      <c r="O420" s="67" t="str" cm="1">
        <f t="array" aca="1" ref="O420" ca="1">IFERROR(IF(VLOOKUP(D420,Verfahren!$A$1:$E$15,5,FALSE)&lt;&gt;"",HYPERLINK(VLOOKUP(D420,Verfahren!$A$1:$E$15,5,FALSE),VLOOKUP(D420,Verfahren!$A$1:$E$15,4,FALSE)),IF(INDEX('Wirtschaftliche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c r="P420" s="67" t="str" cm="1">
        <f t="array" ref="P420">IFERROR(INDEX($B$1:$B$1003,_xlfn.AGGREGATE(15,6,ROW(#REF!)/(FIND("Ja",#REF!,1)&gt;0),ROW()-5)),"")</f>
        <v/>
      </c>
      <c r="Q420" s="67"/>
    </row>
    <row r="421" spans="2:17"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IF(B421&lt;&gt;"",COUNTIF($B$5:$B421,B421),"")</f>
        <v/>
      </c>
      <c r="F421" s="139"/>
      <c r="G421" s="139"/>
      <c r="H421" s="139"/>
      <c r="I421" s="139"/>
      <c r="J421" s="139"/>
      <c r="K421" s="139"/>
      <c r="L421" s="139"/>
      <c r="M421" s="139"/>
      <c r="N421" s="139"/>
      <c r="O421" s="67" t="str" cm="1">
        <f t="array" aca="1" ref="O421" ca="1">IFERROR(IF(VLOOKUP(D421,Verfahren!$A$1:$E$15,5,FALSE)&lt;&gt;"",HYPERLINK(VLOOKUP(D421,Verfahren!$A$1:$E$15,5,FALSE),VLOOKUP(D421,Verfahren!$A$1:$E$15,4,FALSE)),IF(INDEX('Wirtschaftliche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c r="P421" s="67" t="str" cm="1">
        <f t="array" ref="P421">IFERROR(INDEX($B$1:$B$1003,_xlfn.AGGREGATE(15,6,ROW(#REF!)/(FIND("Ja",#REF!,1)&gt;0),ROW()-5)),"")</f>
        <v/>
      </c>
      <c r="Q421" s="67"/>
    </row>
    <row r="422" spans="2:17"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IF(B422&lt;&gt;"",COUNTIF($B$5:$B422,B422),"")</f>
        <v/>
      </c>
      <c r="F422" s="139"/>
      <c r="G422" s="139"/>
      <c r="H422" s="139"/>
      <c r="I422" s="139"/>
      <c r="J422" s="139"/>
      <c r="K422" s="139"/>
      <c r="L422" s="139"/>
      <c r="M422" s="139"/>
      <c r="N422" s="139"/>
      <c r="O422" s="67" t="str" cm="1">
        <f t="array" aca="1" ref="O422" ca="1">IFERROR(IF(VLOOKUP(D422,Verfahren!$A$1:$E$15,5,FALSE)&lt;&gt;"",HYPERLINK(VLOOKUP(D422,Verfahren!$A$1:$E$15,5,FALSE),VLOOKUP(D422,Verfahren!$A$1:$E$15,4,FALSE)),IF(INDEX('Wirtschaftliche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c r="P422" s="67" t="str" cm="1">
        <f t="array" ref="P422">IFERROR(INDEX($B$1:$B$1003,_xlfn.AGGREGATE(15,6,ROW(#REF!)/(FIND("Ja",#REF!,1)&gt;0),ROW()-5)),"")</f>
        <v/>
      </c>
      <c r="Q422" s="67"/>
    </row>
    <row r="423" spans="2:17"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IF(B423&lt;&gt;"",COUNTIF($B$5:$B423,B423),"")</f>
        <v/>
      </c>
      <c r="F423" s="139"/>
      <c r="G423" s="139"/>
      <c r="H423" s="139"/>
      <c r="I423" s="139"/>
      <c r="J423" s="139"/>
      <c r="K423" s="139"/>
      <c r="L423" s="139"/>
      <c r="M423" s="139"/>
      <c r="N423" s="139"/>
      <c r="O423" s="67" t="str" cm="1">
        <f t="array" aca="1" ref="O423" ca="1">IFERROR(IF(VLOOKUP(D423,Verfahren!$A$1:$E$15,5,FALSE)&lt;&gt;"",HYPERLINK(VLOOKUP(D423,Verfahren!$A$1:$E$15,5,FALSE),VLOOKUP(D423,Verfahren!$A$1:$E$15,4,FALSE)),IF(INDEX('Wirtschaftliche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c r="P423" s="67" t="str" cm="1">
        <f t="array" ref="P423">IFERROR(INDEX($B$1:$B$1003,_xlfn.AGGREGATE(15,6,ROW(#REF!)/(FIND("Ja",#REF!,1)&gt;0),ROW()-5)),"")</f>
        <v/>
      </c>
      <c r="Q423" s="67"/>
    </row>
    <row r="424" spans="2:17"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IF(B424&lt;&gt;"",COUNTIF($B$5:$B424,B424),"")</f>
        <v/>
      </c>
      <c r="F424" s="139"/>
      <c r="G424" s="139"/>
      <c r="H424" s="139"/>
      <c r="I424" s="139"/>
      <c r="J424" s="139"/>
      <c r="K424" s="139"/>
      <c r="L424" s="139"/>
      <c r="M424" s="139"/>
      <c r="N424" s="139"/>
      <c r="O424" s="67" t="str" cm="1">
        <f t="array" aca="1" ref="O424" ca="1">IFERROR(IF(VLOOKUP(D424,Verfahren!$A$1:$E$15,5,FALSE)&lt;&gt;"",HYPERLINK(VLOOKUP(D424,Verfahren!$A$1:$E$15,5,FALSE),VLOOKUP(D424,Verfahren!$A$1:$E$15,4,FALSE)),IF(INDEX('Wirtschaftliche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c r="P424" s="67" t="str" cm="1">
        <f t="array" ref="P424">IFERROR(INDEX($B$1:$B$1003,_xlfn.AGGREGATE(15,6,ROW(#REF!)/(FIND("Ja",#REF!,1)&gt;0),ROW()-5)),"")</f>
        <v/>
      </c>
      <c r="Q424" s="67"/>
    </row>
    <row r="425" spans="2:17"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IF(B425&lt;&gt;"",COUNTIF($B$5:$B425,B425),"")</f>
        <v/>
      </c>
      <c r="F425" s="139"/>
      <c r="G425" s="139"/>
      <c r="H425" s="139"/>
      <c r="I425" s="139"/>
      <c r="J425" s="139"/>
      <c r="K425" s="139"/>
      <c r="L425" s="139"/>
      <c r="M425" s="139"/>
      <c r="N425" s="139"/>
      <c r="O425" s="67" t="str" cm="1">
        <f t="array" aca="1" ref="O425" ca="1">IFERROR(IF(VLOOKUP(D425,Verfahren!$A$1:$E$15,5,FALSE)&lt;&gt;"",HYPERLINK(VLOOKUP(D425,Verfahren!$A$1:$E$15,5,FALSE),VLOOKUP(D425,Verfahren!$A$1:$E$15,4,FALSE)),IF(INDEX('Wirtschaftliche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c r="P425" s="67" t="str" cm="1">
        <f t="array" ref="P425">IFERROR(INDEX($B$1:$B$1003,_xlfn.AGGREGATE(15,6,ROW(#REF!)/(FIND("Ja",#REF!,1)&gt;0),ROW()-5)),"")</f>
        <v/>
      </c>
      <c r="Q425" s="67"/>
    </row>
    <row r="426" spans="2:17"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IF(B426&lt;&gt;"",COUNTIF($B$5:$B426,B426),"")</f>
        <v/>
      </c>
      <c r="F426" s="139"/>
      <c r="G426" s="139"/>
      <c r="H426" s="139"/>
      <c r="I426" s="139"/>
      <c r="J426" s="139"/>
      <c r="K426" s="139"/>
      <c r="L426" s="139"/>
      <c r="M426" s="139"/>
      <c r="N426" s="139"/>
      <c r="O426" s="67" t="str" cm="1">
        <f t="array" aca="1" ref="O426" ca="1">IFERROR(IF(VLOOKUP(D426,Verfahren!$A$1:$E$15,5,FALSE)&lt;&gt;"",HYPERLINK(VLOOKUP(D426,Verfahren!$A$1:$E$15,5,FALSE),VLOOKUP(D426,Verfahren!$A$1:$E$15,4,FALSE)),IF(INDEX('Wirtschaftliche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c r="P426" s="67" t="str" cm="1">
        <f t="array" ref="P426">IFERROR(INDEX($B$1:$B$1003,_xlfn.AGGREGATE(15,6,ROW(#REF!)/(FIND("Ja",#REF!,1)&gt;0),ROW()-5)),"")</f>
        <v/>
      </c>
      <c r="Q426" s="67"/>
    </row>
    <row r="427" spans="2:17"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IF(B427&lt;&gt;"",COUNTIF($B$5:$B427,B427),"")</f>
        <v/>
      </c>
      <c r="F427" s="139"/>
      <c r="G427" s="139"/>
      <c r="H427" s="139"/>
      <c r="I427" s="139"/>
      <c r="J427" s="139"/>
      <c r="K427" s="139"/>
      <c r="L427" s="139"/>
      <c r="M427" s="139"/>
      <c r="N427" s="139"/>
      <c r="O427" s="67" t="str" cm="1">
        <f t="array" aca="1" ref="O427" ca="1">IFERROR(IF(VLOOKUP(D427,Verfahren!$A$1:$E$15,5,FALSE)&lt;&gt;"",HYPERLINK(VLOOKUP(D427,Verfahren!$A$1:$E$15,5,FALSE),VLOOKUP(D427,Verfahren!$A$1:$E$15,4,FALSE)),IF(INDEX('Wirtschaftliche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c r="P427" s="67" t="str" cm="1">
        <f t="array" ref="P427">IFERROR(INDEX($B$1:$B$1003,_xlfn.AGGREGATE(15,6,ROW(#REF!)/(FIND("Ja",#REF!,1)&gt;0),ROW()-5)),"")</f>
        <v/>
      </c>
      <c r="Q427" s="67"/>
    </row>
    <row r="428" spans="2:17"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IF(B428&lt;&gt;"",COUNTIF($B$5:$B428,B428),"")</f>
        <v/>
      </c>
      <c r="F428" s="139"/>
      <c r="G428" s="139"/>
      <c r="H428" s="139"/>
      <c r="I428" s="139"/>
      <c r="J428" s="139"/>
      <c r="K428" s="139"/>
      <c r="L428" s="139"/>
      <c r="M428" s="139"/>
      <c r="N428" s="139"/>
      <c r="O428" s="67" t="str" cm="1">
        <f t="array" aca="1" ref="O428" ca="1">IFERROR(IF(VLOOKUP(D428,Verfahren!$A$1:$E$15,5,FALSE)&lt;&gt;"",HYPERLINK(VLOOKUP(D428,Verfahren!$A$1:$E$15,5,FALSE),VLOOKUP(D428,Verfahren!$A$1:$E$15,4,FALSE)),IF(INDEX('Wirtschaftliche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c r="P428" s="67" t="str" cm="1">
        <f t="array" ref="P428">IFERROR(INDEX($B$1:$B$1003,_xlfn.AGGREGATE(15,6,ROW(#REF!)/(FIND("Ja",#REF!,1)&gt;0),ROW()-5)),"")</f>
        <v/>
      </c>
      <c r="Q428" s="67"/>
    </row>
    <row r="429" spans="2:17"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IF(B429&lt;&gt;"",COUNTIF($B$5:$B429,B429),"")</f>
        <v/>
      </c>
      <c r="F429" s="139"/>
      <c r="G429" s="139"/>
      <c r="H429" s="139"/>
      <c r="I429" s="139"/>
      <c r="J429" s="139"/>
      <c r="K429" s="139"/>
      <c r="L429" s="139"/>
      <c r="M429" s="139"/>
      <c r="N429" s="139"/>
      <c r="O429" s="67" t="str" cm="1">
        <f t="array" aca="1" ref="O429" ca="1">IFERROR(IF(VLOOKUP(D429,Verfahren!$A$1:$E$15,5,FALSE)&lt;&gt;"",HYPERLINK(VLOOKUP(D429,Verfahren!$A$1:$E$15,5,FALSE),VLOOKUP(D429,Verfahren!$A$1:$E$15,4,FALSE)),IF(INDEX('Wirtschaftliche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c r="P429" s="67" t="str" cm="1">
        <f t="array" ref="P429">IFERROR(INDEX($B$1:$B$1003,_xlfn.AGGREGATE(15,6,ROW(#REF!)/(FIND("Ja",#REF!,1)&gt;0),ROW()-5)),"")</f>
        <v/>
      </c>
      <c r="Q429" s="67"/>
    </row>
    <row r="430" spans="2:17"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IF(B430&lt;&gt;"",COUNTIF($B$5:$B430,B430),"")</f>
        <v/>
      </c>
      <c r="F430" s="139"/>
      <c r="G430" s="139"/>
      <c r="H430" s="139"/>
      <c r="I430" s="139"/>
      <c r="J430" s="139"/>
      <c r="K430" s="139"/>
      <c r="L430" s="139"/>
      <c r="M430" s="139"/>
      <c r="N430" s="139"/>
      <c r="O430" s="67" t="str" cm="1">
        <f t="array" aca="1" ref="O430" ca="1">IFERROR(IF(VLOOKUP(D430,Verfahren!$A$1:$E$15,5,FALSE)&lt;&gt;"",HYPERLINK(VLOOKUP(D430,Verfahren!$A$1:$E$15,5,FALSE),VLOOKUP(D430,Verfahren!$A$1:$E$15,4,FALSE)),IF(INDEX('Wirtschaftliche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c r="P430" s="67" t="str" cm="1">
        <f t="array" ref="P430">IFERROR(INDEX($B$1:$B$1003,_xlfn.AGGREGATE(15,6,ROW(#REF!)/(FIND("Ja",#REF!,1)&gt;0),ROW()-5)),"")</f>
        <v/>
      </c>
      <c r="Q430" s="67"/>
    </row>
    <row r="431" spans="2:17"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IF(B431&lt;&gt;"",COUNTIF($B$5:$B431,B431),"")</f>
        <v/>
      </c>
      <c r="F431" s="139"/>
      <c r="G431" s="139"/>
      <c r="H431" s="139"/>
      <c r="I431" s="139"/>
      <c r="J431" s="139"/>
      <c r="K431" s="139"/>
      <c r="L431" s="139"/>
      <c r="M431" s="139"/>
      <c r="N431" s="139"/>
      <c r="O431" s="67" t="str" cm="1">
        <f t="array" aca="1" ref="O431" ca="1">IFERROR(IF(VLOOKUP(D431,Verfahren!$A$1:$E$15,5,FALSE)&lt;&gt;"",HYPERLINK(VLOOKUP(D431,Verfahren!$A$1:$E$15,5,FALSE),VLOOKUP(D431,Verfahren!$A$1:$E$15,4,FALSE)),IF(INDEX('Wirtschaftliche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c r="P431" s="67" t="str" cm="1">
        <f t="array" ref="P431">IFERROR(INDEX($B$1:$B$1003,_xlfn.AGGREGATE(15,6,ROW(#REF!)/(FIND("Ja",#REF!,1)&gt;0),ROW()-5)),"")</f>
        <v/>
      </c>
      <c r="Q431" s="67"/>
    </row>
    <row r="432" spans="2:17"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IF(B432&lt;&gt;"",COUNTIF($B$5:$B432,B432),"")</f>
        <v/>
      </c>
      <c r="F432" s="139"/>
      <c r="G432" s="139"/>
      <c r="H432" s="139"/>
      <c r="I432" s="139"/>
      <c r="J432" s="139"/>
      <c r="K432" s="139"/>
      <c r="L432" s="139"/>
      <c r="M432" s="139"/>
      <c r="N432" s="139"/>
      <c r="O432" s="67" t="str" cm="1">
        <f t="array" aca="1" ref="O432" ca="1">IFERROR(IF(VLOOKUP(D432,Verfahren!$A$1:$E$15,5,FALSE)&lt;&gt;"",HYPERLINK(VLOOKUP(D432,Verfahren!$A$1:$E$15,5,FALSE),VLOOKUP(D432,Verfahren!$A$1:$E$15,4,FALSE)),IF(INDEX('Wirtschaftliche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c r="P432" s="67" t="str" cm="1">
        <f t="array" ref="P432">IFERROR(INDEX($B$1:$B$1003,_xlfn.AGGREGATE(15,6,ROW(#REF!)/(FIND("Ja",#REF!,1)&gt;0),ROW()-5)),"")</f>
        <v/>
      </c>
      <c r="Q432" s="67"/>
    </row>
    <row r="433" spans="2:17"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IF(B433&lt;&gt;"",COUNTIF($B$5:$B433,B433),"")</f>
        <v/>
      </c>
      <c r="F433" s="139"/>
      <c r="G433" s="139"/>
      <c r="H433" s="139"/>
      <c r="I433" s="139"/>
      <c r="J433" s="139"/>
      <c r="K433" s="139"/>
      <c r="L433" s="139"/>
      <c r="M433" s="139"/>
      <c r="N433" s="139"/>
      <c r="O433" s="67" t="str" cm="1">
        <f t="array" aca="1" ref="O433" ca="1">IFERROR(IF(VLOOKUP(D433,Verfahren!$A$1:$E$15,5,FALSE)&lt;&gt;"",HYPERLINK(VLOOKUP(D433,Verfahren!$A$1:$E$15,5,FALSE),VLOOKUP(D433,Verfahren!$A$1:$E$15,4,FALSE)),IF(INDEX('Wirtschaftliche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c r="P433" s="67" t="str" cm="1">
        <f t="array" ref="P433">IFERROR(INDEX($B$1:$B$1003,_xlfn.AGGREGATE(15,6,ROW(#REF!)/(FIND("Ja",#REF!,1)&gt;0),ROW()-5)),"")</f>
        <v/>
      </c>
      <c r="Q433" s="67"/>
    </row>
    <row r="434" spans="2:17"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IF(B434&lt;&gt;"",COUNTIF($B$5:$B434,B434),"")</f>
        <v/>
      </c>
      <c r="F434" s="139"/>
      <c r="G434" s="139"/>
      <c r="H434" s="139"/>
      <c r="I434" s="139"/>
      <c r="J434" s="139"/>
      <c r="K434" s="139"/>
      <c r="L434" s="139"/>
      <c r="M434" s="139"/>
      <c r="N434" s="139"/>
      <c r="O434" s="67" t="str" cm="1">
        <f t="array" aca="1" ref="O434" ca="1">IFERROR(IF(VLOOKUP(D434,Verfahren!$A$1:$E$15,5,FALSE)&lt;&gt;"",HYPERLINK(VLOOKUP(D434,Verfahren!$A$1:$E$15,5,FALSE),VLOOKUP(D434,Verfahren!$A$1:$E$15,4,FALSE)),IF(INDEX('Wirtschaftliche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c r="P434" s="67" t="str" cm="1">
        <f t="array" ref="P434">IFERROR(INDEX($B$1:$B$1003,_xlfn.AGGREGATE(15,6,ROW(#REF!)/(FIND("Ja",#REF!,1)&gt;0),ROW()-5)),"")</f>
        <v/>
      </c>
      <c r="Q434" s="67"/>
    </row>
    <row r="435" spans="2:17"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IF(B435&lt;&gt;"",COUNTIF($B$5:$B435,B435),"")</f>
        <v/>
      </c>
      <c r="F435" s="139"/>
      <c r="G435" s="139"/>
      <c r="H435" s="139"/>
      <c r="I435" s="139"/>
      <c r="J435" s="139"/>
      <c r="K435" s="139"/>
      <c r="L435" s="139"/>
      <c r="M435" s="139"/>
      <c r="N435" s="139"/>
      <c r="O435" s="67" t="str" cm="1">
        <f t="array" aca="1" ref="O435" ca="1">IFERROR(IF(VLOOKUP(D435,Verfahren!$A$1:$E$15,5,FALSE)&lt;&gt;"",HYPERLINK(VLOOKUP(D435,Verfahren!$A$1:$E$15,5,FALSE),VLOOKUP(D435,Verfahren!$A$1:$E$15,4,FALSE)),IF(INDEX('Wirtschaftliche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c r="P435" s="67" t="str" cm="1">
        <f t="array" ref="P435">IFERROR(INDEX($B$1:$B$1003,_xlfn.AGGREGATE(15,6,ROW(#REF!)/(FIND("Ja",#REF!,1)&gt;0),ROW()-5)),"")</f>
        <v/>
      </c>
      <c r="Q435" s="67"/>
    </row>
    <row r="436" spans="2:17"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IF(B436&lt;&gt;"",COUNTIF($B$5:$B436,B436),"")</f>
        <v/>
      </c>
      <c r="F436" s="139"/>
      <c r="G436" s="139"/>
      <c r="H436" s="139"/>
      <c r="I436" s="139"/>
      <c r="J436" s="139"/>
      <c r="K436" s="139"/>
      <c r="L436" s="139"/>
      <c r="M436" s="139"/>
      <c r="N436" s="139"/>
      <c r="O436" s="67" t="str" cm="1">
        <f t="array" aca="1" ref="O436" ca="1">IFERROR(IF(VLOOKUP(D436,Verfahren!$A$1:$E$15,5,FALSE)&lt;&gt;"",HYPERLINK(VLOOKUP(D436,Verfahren!$A$1:$E$15,5,FALSE),VLOOKUP(D436,Verfahren!$A$1:$E$15,4,FALSE)),IF(INDEX('Wirtschaftliche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c r="P436" s="67" t="str" cm="1">
        <f t="array" ref="P436">IFERROR(INDEX($B$1:$B$1003,_xlfn.AGGREGATE(15,6,ROW(#REF!)/(FIND("Ja",#REF!,1)&gt;0),ROW()-5)),"")</f>
        <v/>
      </c>
      <c r="Q436" s="67"/>
    </row>
    <row r="437" spans="2:17"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IF(B437&lt;&gt;"",COUNTIF($B$5:$B437,B437),"")</f>
        <v/>
      </c>
      <c r="F437" s="139"/>
      <c r="G437" s="139"/>
      <c r="H437" s="139"/>
      <c r="I437" s="139"/>
      <c r="J437" s="139"/>
      <c r="K437" s="139"/>
      <c r="L437" s="139"/>
      <c r="M437" s="139"/>
      <c r="N437" s="139"/>
      <c r="O437" s="67" t="str" cm="1">
        <f t="array" aca="1" ref="O437" ca="1">IFERROR(IF(VLOOKUP(D437,Verfahren!$A$1:$E$15,5,FALSE)&lt;&gt;"",HYPERLINK(VLOOKUP(D437,Verfahren!$A$1:$E$15,5,FALSE),VLOOKUP(D437,Verfahren!$A$1:$E$15,4,FALSE)),IF(INDEX('Wirtschaftliche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c r="P437" s="67" t="str" cm="1">
        <f t="array" ref="P437">IFERROR(INDEX($B$1:$B$1003,_xlfn.AGGREGATE(15,6,ROW(#REF!)/(FIND("Ja",#REF!,1)&gt;0),ROW()-5)),"")</f>
        <v/>
      </c>
      <c r="Q437" s="67"/>
    </row>
    <row r="438" spans="2:17"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IF(B438&lt;&gt;"",COUNTIF($B$5:$B438,B438),"")</f>
        <v/>
      </c>
      <c r="F438" s="139"/>
      <c r="G438" s="139"/>
      <c r="H438" s="139"/>
      <c r="I438" s="139"/>
      <c r="J438" s="139"/>
      <c r="K438" s="139"/>
      <c r="L438" s="139"/>
      <c r="M438" s="139"/>
      <c r="N438" s="139"/>
      <c r="O438" s="67" t="str" cm="1">
        <f t="array" aca="1" ref="O438" ca="1">IFERROR(IF(VLOOKUP(D438,Verfahren!$A$1:$E$15,5,FALSE)&lt;&gt;"",HYPERLINK(VLOOKUP(D438,Verfahren!$A$1:$E$15,5,FALSE),VLOOKUP(D438,Verfahren!$A$1:$E$15,4,FALSE)),IF(INDEX('Wirtschaftliche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c r="P438" s="67" t="str" cm="1">
        <f t="array" ref="P438">IFERROR(INDEX($B$1:$B$1003,_xlfn.AGGREGATE(15,6,ROW(#REF!)/(FIND("Ja",#REF!,1)&gt;0),ROW()-5)),"")</f>
        <v/>
      </c>
      <c r="Q438" s="67"/>
    </row>
    <row r="439" spans="2:17"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IF(B439&lt;&gt;"",COUNTIF($B$5:$B439,B439),"")</f>
        <v/>
      </c>
      <c r="F439" s="139"/>
      <c r="G439" s="139"/>
      <c r="H439" s="139"/>
      <c r="I439" s="139"/>
      <c r="J439" s="139"/>
      <c r="K439" s="139"/>
      <c r="L439" s="139"/>
      <c r="M439" s="139"/>
      <c r="N439" s="139"/>
      <c r="O439" s="67" t="str" cm="1">
        <f t="array" aca="1" ref="O439" ca="1">IFERROR(IF(VLOOKUP(D439,Verfahren!$A$1:$E$15,5,FALSE)&lt;&gt;"",HYPERLINK(VLOOKUP(D439,Verfahren!$A$1:$E$15,5,FALSE),VLOOKUP(D439,Verfahren!$A$1:$E$15,4,FALSE)),IF(INDEX('Wirtschaftliche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c r="P439" s="67" t="str" cm="1">
        <f t="array" ref="P439">IFERROR(INDEX($B$1:$B$1003,_xlfn.AGGREGATE(15,6,ROW(#REF!)/(FIND("Ja",#REF!,1)&gt;0),ROW()-5)),"")</f>
        <v/>
      </c>
      <c r="Q439" s="67"/>
    </row>
    <row r="440" spans="2:17"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IF(B440&lt;&gt;"",COUNTIF($B$5:$B440,B440),"")</f>
        <v/>
      </c>
      <c r="F440" s="139"/>
      <c r="G440" s="139"/>
      <c r="H440" s="139"/>
      <c r="I440" s="139"/>
      <c r="J440" s="139"/>
      <c r="K440" s="139"/>
      <c r="L440" s="139"/>
      <c r="M440" s="139"/>
      <c r="N440" s="139"/>
      <c r="O440" s="67" t="str" cm="1">
        <f t="array" aca="1" ref="O440" ca="1">IFERROR(IF(VLOOKUP(D440,Verfahren!$A$1:$E$15,5,FALSE)&lt;&gt;"",HYPERLINK(VLOOKUP(D440,Verfahren!$A$1:$E$15,5,FALSE),VLOOKUP(D440,Verfahren!$A$1:$E$15,4,FALSE)),IF(INDEX('Wirtschaftliche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c r="P440" s="67" t="str" cm="1">
        <f t="array" ref="P440">IFERROR(INDEX($B$1:$B$1003,_xlfn.AGGREGATE(15,6,ROW(#REF!)/(FIND("Ja",#REF!,1)&gt;0),ROW()-5)),"")</f>
        <v/>
      </c>
      <c r="Q440" s="67"/>
    </row>
    <row r="441" spans="2:17"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IF(B441&lt;&gt;"",COUNTIF($B$5:$B441,B441),"")</f>
        <v/>
      </c>
      <c r="F441" s="139"/>
      <c r="G441" s="139"/>
      <c r="H441" s="139"/>
      <c r="I441" s="139"/>
      <c r="J441" s="139"/>
      <c r="K441" s="139"/>
      <c r="L441" s="139"/>
      <c r="M441" s="139"/>
      <c r="N441" s="139"/>
      <c r="O441" s="67" t="str" cm="1">
        <f t="array" aca="1" ref="O441" ca="1">IFERROR(IF(VLOOKUP(D441,Verfahren!$A$1:$E$15,5,FALSE)&lt;&gt;"",HYPERLINK(VLOOKUP(D441,Verfahren!$A$1:$E$15,5,FALSE),VLOOKUP(D441,Verfahren!$A$1:$E$15,4,FALSE)),IF(INDEX('Wirtschaftliche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c r="P441" s="67" t="str" cm="1">
        <f t="array" ref="P441">IFERROR(INDEX($B$1:$B$1003,_xlfn.AGGREGATE(15,6,ROW(#REF!)/(FIND("Ja",#REF!,1)&gt;0),ROW()-5)),"")</f>
        <v/>
      </c>
      <c r="Q441" s="67"/>
    </row>
    <row r="442" spans="2:17"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IF(B442&lt;&gt;"",COUNTIF($B$5:$B442,B442),"")</f>
        <v/>
      </c>
      <c r="F442" s="139"/>
      <c r="G442" s="139"/>
      <c r="H442" s="139"/>
      <c r="I442" s="139"/>
      <c r="J442" s="139"/>
      <c r="K442" s="139"/>
      <c r="L442" s="139"/>
      <c r="M442" s="139"/>
      <c r="N442" s="139"/>
      <c r="O442" s="67" t="str" cm="1">
        <f t="array" aca="1" ref="O442" ca="1">IFERROR(IF(VLOOKUP(D442,Verfahren!$A$1:$E$15,5,FALSE)&lt;&gt;"",HYPERLINK(VLOOKUP(D442,Verfahren!$A$1:$E$15,5,FALSE),VLOOKUP(D442,Verfahren!$A$1:$E$15,4,FALSE)),IF(INDEX('Wirtschaftliche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c r="P442" s="67" t="str" cm="1">
        <f t="array" ref="P442">IFERROR(INDEX($B$1:$B$1003,_xlfn.AGGREGATE(15,6,ROW(#REF!)/(FIND("Ja",#REF!,1)&gt;0),ROW()-5)),"")</f>
        <v/>
      </c>
      <c r="Q442" s="67"/>
    </row>
    <row r="443" spans="2:17"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IF(B443&lt;&gt;"",COUNTIF($B$5:$B443,B443),"")</f>
        <v/>
      </c>
      <c r="F443" s="139"/>
      <c r="G443" s="139"/>
      <c r="H443" s="139"/>
      <c r="I443" s="139"/>
      <c r="J443" s="139"/>
      <c r="K443" s="139"/>
      <c r="L443" s="139"/>
      <c r="M443" s="139"/>
      <c r="N443" s="139"/>
      <c r="O443" s="67" t="str" cm="1">
        <f t="array" aca="1" ref="O443" ca="1">IFERROR(IF(VLOOKUP(D443,Verfahren!$A$1:$E$15,5,FALSE)&lt;&gt;"",HYPERLINK(VLOOKUP(D443,Verfahren!$A$1:$E$15,5,FALSE),VLOOKUP(D443,Verfahren!$A$1:$E$15,4,FALSE)),IF(INDEX('Wirtschaftliche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c r="P443" s="67" t="str" cm="1">
        <f t="array" ref="P443">IFERROR(INDEX($B$1:$B$1003,_xlfn.AGGREGATE(15,6,ROW(#REF!)/(FIND("Ja",#REF!,1)&gt;0),ROW()-5)),"")</f>
        <v/>
      </c>
      <c r="Q443" s="67"/>
    </row>
    <row r="444" spans="2:17"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IF(B444&lt;&gt;"",COUNTIF($B$5:$B444,B444),"")</f>
        <v/>
      </c>
      <c r="F444" s="139"/>
      <c r="G444" s="139"/>
      <c r="H444" s="139"/>
      <c r="I444" s="139"/>
      <c r="J444" s="139"/>
      <c r="K444" s="139"/>
      <c r="L444" s="139"/>
      <c r="M444" s="139"/>
      <c r="N444" s="139"/>
      <c r="O444" s="67" t="str" cm="1">
        <f t="array" aca="1" ref="O444" ca="1">IFERROR(IF(VLOOKUP(D444,Verfahren!$A$1:$E$15,5,FALSE)&lt;&gt;"",HYPERLINK(VLOOKUP(D444,Verfahren!$A$1:$E$15,5,FALSE),VLOOKUP(D444,Verfahren!$A$1:$E$15,4,FALSE)),IF(INDEX('Wirtschaftliche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c r="P444" s="67" t="str" cm="1">
        <f t="array" ref="P444">IFERROR(INDEX($B$1:$B$1003,_xlfn.AGGREGATE(15,6,ROW(#REF!)/(FIND("Ja",#REF!,1)&gt;0),ROW()-5)),"")</f>
        <v/>
      </c>
      <c r="Q444" s="67"/>
    </row>
    <row r="445" spans="2:17"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IF(B445&lt;&gt;"",COUNTIF($B$5:$B445,B445),"")</f>
        <v/>
      </c>
      <c r="F445" s="139"/>
      <c r="G445" s="139"/>
      <c r="H445" s="139"/>
      <c r="I445" s="139"/>
      <c r="J445" s="139"/>
      <c r="K445" s="139"/>
      <c r="L445" s="139"/>
      <c r="M445" s="139"/>
      <c r="N445" s="139"/>
      <c r="O445" s="67" t="str" cm="1">
        <f t="array" aca="1" ref="O445" ca="1">IFERROR(IF(VLOOKUP(D445,Verfahren!$A$1:$E$15,5,FALSE)&lt;&gt;"",HYPERLINK(VLOOKUP(D445,Verfahren!$A$1:$E$15,5,FALSE),VLOOKUP(D445,Verfahren!$A$1:$E$15,4,FALSE)),IF(INDEX('Wirtschaftliche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c r="P445" s="67" t="str" cm="1">
        <f t="array" ref="P445">IFERROR(INDEX($B$1:$B$1003,_xlfn.AGGREGATE(15,6,ROW(#REF!)/(FIND("Ja",#REF!,1)&gt;0),ROW()-5)),"")</f>
        <v/>
      </c>
      <c r="Q445" s="67"/>
    </row>
    <row r="446" spans="2:17"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IF(B446&lt;&gt;"",COUNTIF($B$5:$B446,B446),"")</f>
        <v/>
      </c>
      <c r="F446" s="139"/>
      <c r="G446" s="139"/>
      <c r="H446" s="139"/>
      <c r="I446" s="139"/>
      <c r="J446" s="139"/>
      <c r="K446" s="139"/>
      <c r="L446" s="139"/>
      <c r="M446" s="139"/>
      <c r="N446" s="139"/>
      <c r="O446" s="67" t="str" cm="1">
        <f t="array" aca="1" ref="O446" ca="1">IFERROR(IF(VLOOKUP(D446,Verfahren!$A$1:$E$15,5,FALSE)&lt;&gt;"",HYPERLINK(VLOOKUP(D446,Verfahren!$A$1:$E$15,5,FALSE),VLOOKUP(D446,Verfahren!$A$1:$E$15,4,FALSE)),IF(INDEX('Wirtschaftliche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c r="P446" s="67" t="str" cm="1">
        <f t="array" ref="P446">IFERROR(INDEX($B$1:$B$1003,_xlfn.AGGREGATE(15,6,ROW(#REF!)/(FIND("Ja",#REF!,1)&gt;0),ROW()-5)),"")</f>
        <v/>
      </c>
      <c r="Q446" s="67"/>
    </row>
    <row r="447" spans="2:17"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IF(B447&lt;&gt;"",COUNTIF($B$5:$B447,B447),"")</f>
        <v/>
      </c>
      <c r="F447" s="139"/>
      <c r="G447" s="139"/>
      <c r="H447" s="139"/>
      <c r="I447" s="139"/>
      <c r="J447" s="139"/>
      <c r="K447" s="139"/>
      <c r="L447" s="139"/>
      <c r="M447" s="139"/>
      <c r="N447" s="139"/>
      <c r="O447" s="67" t="str" cm="1">
        <f t="array" aca="1" ref="O447" ca="1">IFERROR(IF(VLOOKUP(D447,Verfahren!$A$1:$E$15,5,FALSE)&lt;&gt;"",HYPERLINK(VLOOKUP(D447,Verfahren!$A$1:$E$15,5,FALSE),VLOOKUP(D447,Verfahren!$A$1:$E$15,4,FALSE)),IF(INDEX('Wirtschaftliche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c r="P447" s="67" t="str" cm="1">
        <f t="array" ref="P447">IFERROR(INDEX($B$1:$B$1003,_xlfn.AGGREGATE(15,6,ROW(#REF!)/(FIND("Ja",#REF!,1)&gt;0),ROW()-5)),"")</f>
        <v/>
      </c>
      <c r="Q447" s="67"/>
    </row>
    <row r="448" spans="2:17"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IF(B448&lt;&gt;"",COUNTIF($B$5:$B448,B448),"")</f>
        <v/>
      </c>
      <c r="F448" s="139"/>
      <c r="G448" s="139"/>
      <c r="H448" s="139"/>
      <c r="I448" s="139"/>
      <c r="J448" s="139"/>
      <c r="K448" s="139"/>
      <c r="L448" s="139"/>
      <c r="M448" s="139"/>
      <c r="N448" s="139"/>
      <c r="O448" s="67" t="str" cm="1">
        <f t="array" aca="1" ref="O448" ca="1">IFERROR(IF(VLOOKUP(D448,Verfahren!$A$1:$E$15,5,FALSE)&lt;&gt;"",HYPERLINK(VLOOKUP(D448,Verfahren!$A$1:$E$15,5,FALSE),VLOOKUP(D448,Verfahren!$A$1:$E$15,4,FALSE)),IF(INDEX('Wirtschaftliche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c r="P448" s="67" t="str" cm="1">
        <f t="array" ref="P448">IFERROR(INDEX($B$1:$B$1003,_xlfn.AGGREGATE(15,6,ROW(#REF!)/(FIND("Ja",#REF!,1)&gt;0),ROW()-5)),"")</f>
        <v/>
      </c>
      <c r="Q448" s="67"/>
    </row>
    <row r="449" spans="2:17"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IF(B449&lt;&gt;"",COUNTIF($B$5:$B449,B449),"")</f>
        <v/>
      </c>
      <c r="F449" s="139"/>
      <c r="G449" s="139"/>
      <c r="H449" s="139"/>
      <c r="I449" s="139"/>
      <c r="J449" s="139"/>
      <c r="K449" s="139"/>
      <c r="L449" s="139"/>
      <c r="M449" s="139"/>
      <c r="N449" s="139"/>
      <c r="O449" s="67" t="str" cm="1">
        <f t="array" aca="1" ref="O449" ca="1">IFERROR(IF(VLOOKUP(D449,Verfahren!$A$1:$E$15,5,FALSE)&lt;&gt;"",HYPERLINK(VLOOKUP(D449,Verfahren!$A$1:$E$15,5,FALSE),VLOOKUP(D449,Verfahren!$A$1:$E$15,4,FALSE)),IF(INDEX('Wirtschaftliche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c r="P449" s="67" t="str" cm="1">
        <f t="array" ref="P449">IFERROR(INDEX($B$1:$B$1003,_xlfn.AGGREGATE(15,6,ROW(#REF!)/(FIND("Ja",#REF!,1)&gt;0),ROW()-5)),"")</f>
        <v/>
      </c>
      <c r="Q449" s="67"/>
    </row>
    <row r="450" spans="2:17"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IF(B450&lt;&gt;"",COUNTIF($B$5:$B450,B450),"")</f>
        <v/>
      </c>
      <c r="F450" s="139"/>
      <c r="G450" s="139"/>
      <c r="H450" s="139"/>
      <c r="I450" s="139"/>
      <c r="J450" s="139"/>
      <c r="K450" s="139"/>
      <c r="L450" s="139"/>
      <c r="M450" s="139"/>
      <c r="N450" s="139"/>
      <c r="O450" s="67" t="str" cm="1">
        <f t="array" aca="1" ref="O450" ca="1">IFERROR(IF(VLOOKUP(D450,Verfahren!$A$1:$E$15,5,FALSE)&lt;&gt;"",HYPERLINK(VLOOKUP(D450,Verfahren!$A$1:$E$15,5,FALSE),VLOOKUP(D450,Verfahren!$A$1:$E$15,4,FALSE)),IF(INDEX('Wirtschaftliche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c r="P450" s="67" t="str" cm="1">
        <f t="array" ref="P450">IFERROR(INDEX($B$1:$B$1003,_xlfn.AGGREGATE(15,6,ROW(#REF!)/(FIND("Ja",#REF!,1)&gt;0),ROW()-5)),"")</f>
        <v/>
      </c>
      <c r="Q450" s="67"/>
    </row>
    <row r="451" spans="2:17"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IF(B451&lt;&gt;"",COUNTIF($B$5:$B451,B451),"")</f>
        <v/>
      </c>
      <c r="F451" s="139"/>
      <c r="G451" s="139"/>
      <c r="H451" s="139"/>
      <c r="I451" s="139"/>
      <c r="J451" s="139"/>
      <c r="K451" s="139"/>
      <c r="L451" s="139"/>
      <c r="M451" s="139"/>
      <c r="N451" s="139"/>
      <c r="O451" s="67" t="str" cm="1">
        <f t="array" aca="1" ref="O451" ca="1">IFERROR(IF(VLOOKUP(D451,Verfahren!$A$1:$E$15,5,FALSE)&lt;&gt;"",HYPERLINK(VLOOKUP(D451,Verfahren!$A$1:$E$15,5,FALSE),VLOOKUP(D451,Verfahren!$A$1:$E$15,4,FALSE)),IF(INDEX('Wirtschaftliche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c r="P451" s="67" t="str" cm="1">
        <f t="array" ref="P451">IFERROR(INDEX($B$1:$B$1003,_xlfn.AGGREGATE(15,6,ROW(#REF!)/(FIND("Ja",#REF!,1)&gt;0),ROW()-5)),"")</f>
        <v/>
      </c>
      <c r="Q451" s="67"/>
    </row>
    <row r="452" spans="2:17"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IF(B452&lt;&gt;"",COUNTIF($B$5:$B452,B452),"")</f>
        <v/>
      </c>
      <c r="F452" s="139"/>
      <c r="G452" s="139"/>
      <c r="H452" s="139"/>
      <c r="I452" s="139"/>
      <c r="J452" s="139"/>
      <c r="K452" s="139"/>
      <c r="L452" s="139"/>
      <c r="M452" s="139"/>
      <c r="N452" s="139"/>
      <c r="O452" s="67" t="str" cm="1">
        <f t="array" aca="1" ref="O452" ca="1">IFERROR(IF(VLOOKUP(D452,Verfahren!$A$1:$E$15,5,FALSE)&lt;&gt;"",HYPERLINK(VLOOKUP(D452,Verfahren!$A$1:$E$15,5,FALSE),VLOOKUP(D452,Verfahren!$A$1:$E$15,4,FALSE)),IF(INDEX('Wirtschaftliche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c r="P452" s="67" t="str" cm="1">
        <f t="array" ref="P452">IFERROR(INDEX($B$1:$B$1003,_xlfn.AGGREGATE(15,6,ROW(#REF!)/(FIND("Ja",#REF!,1)&gt;0),ROW()-5)),"")</f>
        <v/>
      </c>
      <c r="Q452" s="67"/>
    </row>
    <row r="453" spans="2:17"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IF(B453&lt;&gt;"",COUNTIF($B$5:$B453,B453),"")</f>
        <v/>
      </c>
      <c r="F453" s="139"/>
      <c r="G453" s="139"/>
      <c r="H453" s="139"/>
      <c r="I453" s="139"/>
      <c r="J453" s="139"/>
      <c r="K453" s="139"/>
      <c r="L453" s="139"/>
      <c r="M453" s="139"/>
      <c r="N453" s="139"/>
      <c r="O453" s="67" t="str" cm="1">
        <f t="array" aca="1" ref="O453" ca="1">IFERROR(IF(VLOOKUP(D453,Verfahren!$A$1:$E$15,5,FALSE)&lt;&gt;"",HYPERLINK(VLOOKUP(D453,Verfahren!$A$1:$E$15,5,FALSE),VLOOKUP(D453,Verfahren!$A$1:$E$15,4,FALSE)),IF(INDEX('Wirtschaftliche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c r="P453" s="67" t="str" cm="1">
        <f t="array" ref="P453">IFERROR(INDEX($B$1:$B$1003,_xlfn.AGGREGATE(15,6,ROW(#REF!)/(FIND("Ja",#REF!,1)&gt;0),ROW()-5)),"")</f>
        <v/>
      </c>
      <c r="Q453" s="67"/>
    </row>
    <row r="454" spans="2:17"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IF(B454&lt;&gt;"",COUNTIF($B$5:$B454,B454),"")</f>
        <v/>
      </c>
      <c r="F454" s="139"/>
      <c r="G454" s="139"/>
      <c r="H454" s="139"/>
      <c r="I454" s="139"/>
      <c r="J454" s="139"/>
      <c r="K454" s="139"/>
      <c r="L454" s="139"/>
      <c r="M454" s="139"/>
      <c r="N454" s="139"/>
      <c r="O454" s="67" t="str" cm="1">
        <f t="array" aca="1" ref="O454" ca="1">IFERROR(IF(VLOOKUP(D454,Verfahren!$A$1:$E$15,5,FALSE)&lt;&gt;"",HYPERLINK(VLOOKUP(D454,Verfahren!$A$1:$E$15,5,FALSE),VLOOKUP(D454,Verfahren!$A$1:$E$15,4,FALSE)),IF(INDEX('Wirtschaftliche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c r="P454" s="67" t="str" cm="1">
        <f t="array" ref="P454">IFERROR(INDEX($B$1:$B$1003,_xlfn.AGGREGATE(15,6,ROW(#REF!)/(FIND("Ja",#REF!,1)&gt;0),ROW()-5)),"")</f>
        <v/>
      </c>
      <c r="Q454" s="67"/>
    </row>
    <row r="455" spans="2:17"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IF(B455&lt;&gt;"",COUNTIF($B$5:$B455,B455),"")</f>
        <v/>
      </c>
      <c r="F455" s="139"/>
      <c r="G455" s="139"/>
      <c r="H455" s="139"/>
      <c r="I455" s="139"/>
      <c r="J455" s="139"/>
      <c r="K455" s="139"/>
      <c r="L455" s="139"/>
      <c r="M455" s="139"/>
      <c r="N455" s="139"/>
      <c r="O455" s="67" t="str" cm="1">
        <f t="array" aca="1" ref="O455" ca="1">IFERROR(IF(VLOOKUP(D455,Verfahren!$A$1:$E$15,5,FALSE)&lt;&gt;"",HYPERLINK(VLOOKUP(D455,Verfahren!$A$1:$E$15,5,FALSE),VLOOKUP(D455,Verfahren!$A$1:$E$15,4,FALSE)),IF(INDEX('Wirtschaftliche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c r="P455" s="67" t="str" cm="1">
        <f t="array" ref="P455">IFERROR(INDEX($B$1:$B$1003,_xlfn.AGGREGATE(15,6,ROW(#REF!)/(FIND("Ja",#REF!,1)&gt;0),ROW()-5)),"")</f>
        <v/>
      </c>
      <c r="Q455" s="67"/>
    </row>
    <row r="456" spans="2:17"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IF(B456&lt;&gt;"",COUNTIF($B$5:$B456,B456),"")</f>
        <v/>
      </c>
      <c r="F456" s="139"/>
      <c r="G456" s="139"/>
      <c r="H456" s="139"/>
      <c r="I456" s="139"/>
      <c r="J456" s="139"/>
      <c r="K456" s="139"/>
      <c r="L456" s="139"/>
      <c r="M456" s="139"/>
      <c r="N456" s="139"/>
      <c r="O456" s="67" t="str" cm="1">
        <f t="array" aca="1" ref="O456" ca="1">IFERROR(IF(VLOOKUP(D456,Verfahren!$A$1:$E$15,5,FALSE)&lt;&gt;"",HYPERLINK(VLOOKUP(D456,Verfahren!$A$1:$E$15,5,FALSE),VLOOKUP(D456,Verfahren!$A$1:$E$15,4,FALSE)),IF(INDEX('Wirtschaftliche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c r="P456" s="67" t="str" cm="1">
        <f t="array" ref="P456">IFERROR(INDEX($B$1:$B$1003,_xlfn.AGGREGATE(15,6,ROW(#REF!)/(FIND("Ja",#REF!,1)&gt;0),ROW()-5)),"")</f>
        <v/>
      </c>
      <c r="Q456" s="67"/>
    </row>
    <row r="457" spans="2:17"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IF(B457&lt;&gt;"",COUNTIF($B$5:$B457,B457),"")</f>
        <v/>
      </c>
      <c r="F457" s="139"/>
      <c r="G457" s="139"/>
      <c r="H457" s="139"/>
      <c r="I457" s="139"/>
      <c r="J457" s="139"/>
      <c r="K457" s="139"/>
      <c r="L457" s="139"/>
      <c r="M457" s="139"/>
      <c r="N457" s="139"/>
      <c r="O457" s="67" t="str" cm="1">
        <f t="array" aca="1" ref="O457" ca="1">IFERROR(IF(VLOOKUP(D457,Verfahren!$A$1:$E$15,5,FALSE)&lt;&gt;"",HYPERLINK(VLOOKUP(D457,Verfahren!$A$1:$E$15,5,FALSE),VLOOKUP(D457,Verfahren!$A$1:$E$15,4,FALSE)),IF(INDEX('Wirtschaftliche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c r="P457" s="67" t="str" cm="1">
        <f t="array" ref="P457">IFERROR(INDEX($B$1:$B$1003,_xlfn.AGGREGATE(15,6,ROW(#REF!)/(FIND("Ja",#REF!,1)&gt;0),ROW()-5)),"")</f>
        <v/>
      </c>
      <c r="Q457" s="67"/>
    </row>
    <row r="458" spans="2:17"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IF(B458&lt;&gt;"",COUNTIF($B$5:$B458,B458),"")</f>
        <v/>
      </c>
      <c r="F458" s="139"/>
      <c r="G458" s="139"/>
      <c r="H458" s="139"/>
      <c r="I458" s="139"/>
      <c r="J458" s="139"/>
      <c r="K458" s="139"/>
      <c r="L458" s="139"/>
      <c r="M458" s="139"/>
      <c r="N458" s="139"/>
      <c r="O458" s="67" t="str" cm="1">
        <f t="array" aca="1" ref="O458" ca="1">IFERROR(IF(VLOOKUP(D458,Verfahren!$A$1:$E$15,5,FALSE)&lt;&gt;"",HYPERLINK(VLOOKUP(D458,Verfahren!$A$1:$E$15,5,FALSE),VLOOKUP(D458,Verfahren!$A$1:$E$15,4,FALSE)),IF(INDEX('Wirtschaftliche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c r="P458" s="67" t="str" cm="1">
        <f t="array" ref="P458">IFERROR(INDEX($B$1:$B$1003,_xlfn.AGGREGATE(15,6,ROW(#REF!)/(FIND("Ja",#REF!,1)&gt;0),ROW()-5)),"")</f>
        <v/>
      </c>
      <c r="Q458" s="67"/>
    </row>
    <row r="459" spans="2:17"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IF(B459&lt;&gt;"",COUNTIF($B$5:$B459,B459),"")</f>
        <v/>
      </c>
      <c r="F459" s="139"/>
      <c r="G459" s="139"/>
      <c r="H459" s="139"/>
      <c r="I459" s="139"/>
      <c r="J459" s="139"/>
      <c r="K459" s="139"/>
      <c r="L459" s="139"/>
      <c r="M459" s="139"/>
      <c r="N459" s="139"/>
      <c r="O459" s="67" t="str" cm="1">
        <f t="array" aca="1" ref="O459" ca="1">IFERROR(IF(VLOOKUP(D459,Verfahren!$A$1:$E$15,5,FALSE)&lt;&gt;"",HYPERLINK(VLOOKUP(D459,Verfahren!$A$1:$E$15,5,FALSE),VLOOKUP(D459,Verfahren!$A$1:$E$15,4,FALSE)),IF(INDEX('Wirtschaftliche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c r="P459" s="67" t="str" cm="1">
        <f t="array" ref="P459">IFERROR(INDEX($B$1:$B$1003,_xlfn.AGGREGATE(15,6,ROW(#REF!)/(FIND("Ja",#REF!,1)&gt;0),ROW()-5)),"")</f>
        <v/>
      </c>
      <c r="Q459" s="67"/>
    </row>
    <row r="460" spans="2:17"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IF(B460&lt;&gt;"",COUNTIF($B$5:$B460,B460),"")</f>
        <v/>
      </c>
      <c r="F460" s="139"/>
      <c r="G460" s="139"/>
      <c r="H460" s="139"/>
      <c r="I460" s="139"/>
      <c r="J460" s="139"/>
      <c r="K460" s="139"/>
      <c r="L460" s="139"/>
      <c r="M460" s="139"/>
      <c r="N460" s="139"/>
      <c r="O460" s="67" t="str" cm="1">
        <f t="array" aca="1" ref="O460" ca="1">IFERROR(IF(VLOOKUP(D460,Verfahren!$A$1:$E$15,5,FALSE)&lt;&gt;"",HYPERLINK(VLOOKUP(D460,Verfahren!$A$1:$E$15,5,FALSE),VLOOKUP(D460,Verfahren!$A$1:$E$15,4,FALSE)),IF(INDEX('Wirtschaftliche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c r="P460" s="67" t="str" cm="1">
        <f t="array" ref="P460">IFERROR(INDEX($B$1:$B$1003,_xlfn.AGGREGATE(15,6,ROW(#REF!)/(FIND("Ja",#REF!,1)&gt;0),ROW()-5)),"")</f>
        <v/>
      </c>
      <c r="Q460" s="67"/>
    </row>
    <row r="461" spans="2:17"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IF(B461&lt;&gt;"",COUNTIF($B$5:$B461,B461),"")</f>
        <v/>
      </c>
      <c r="F461" s="139"/>
      <c r="G461" s="139"/>
      <c r="H461" s="139"/>
      <c r="I461" s="139"/>
      <c r="J461" s="139"/>
      <c r="K461" s="139"/>
      <c r="L461" s="139"/>
      <c r="M461" s="139"/>
      <c r="N461" s="139"/>
      <c r="O461" s="67" t="str" cm="1">
        <f t="array" aca="1" ref="O461" ca="1">IFERROR(IF(VLOOKUP(D461,Verfahren!$A$1:$E$15,5,FALSE)&lt;&gt;"",HYPERLINK(VLOOKUP(D461,Verfahren!$A$1:$E$15,5,FALSE),VLOOKUP(D461,Verfahren!$A$1:$E$15,4,FALSE)),IF(INDEX('Wirtschaftliche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c r="P461" s="67" t="str" cm="1">
        <f t="array" ref="P461">IFERROR(INDEX($B$1:$B$1003,_xlfn.AGGREGATE(15,6,ROW(#REF!)/(FIND("Ja",#REF!,1)&gt;0),ROW()-5)),"")</f>
        <v/>
      </c>
      <c r="Q461" s="67"/>
    </row>
    <row r="462" spans="2:17"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IF(B462&lt;&gt;"",COUNTIF($B$5:$B462,B462),"")</f>
        <v/>
      </c>
      <c r="F462" s="139"/>
      <c r="G462" s="139"/>
      <c r="H462" s="139"/>
      <c r="I462" s="139"/>
      <c r="J462" s="139"/>
      <c r="K462" s="139"/>
      <c r="L462" s="139"/>
      <c r="M462" s="139"/>
      <c r="N462" s="139"/>
      <c r="O462" s="67" t="str" cm="1">
        <f t="array" aca="1" ref="O462" ca="1">IFERROR(IF(VLOOKUP(D462,Verfahren!$A$1:$E$15,5,FALSE)&lt;&gt;"",HYPERLINK(VLOOKUP(D462,Verfahren!$A$1:$E$15,5,FALSE),VLOOKUP(D462,Verfahren!$A$1:$E$15,4,FALSE)),IF(INDEX('Wirtschaftliche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c r="P462" s="67" t="str" cm="1">
        <f t="array" ref="P462">IFERROR(INDEX($B$1:$B$1003,_xlfn.AGGREGATE(15,6,ROW(#REF!)/(FIND("Ja",#REF!,1)&gt;0),ROW()-5)),"")</f>
        <v/>
      </c>
      <c r="Q462" s="67"/>
    </row>
    <row r="463" spans="2:17"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IF(B463&lt;&gt;"",COUNTIF($B$5:$B463,B463),"")</f>
        <v/>
      </c>
      <c r="F463" s="139"/>
      <c r="G463" s="139"/>
      <c r="H463" s="139"/>
      <c r="I463" s="139"/>
      <c r="J463" s="139"/>
      <c r="K463" s="139"/>
      <c r="L463" s="139"/>
      <c r="M463" s="139"/>
      <c r="N463" s="139"/>
      <c r="O463" s="67" t="str" cm="1">
        <f t="array" aca="1" ref="O463" ca="1">IFERROR(IF(VLOOKUP(D463,Verfahren!$A$1:$E$15,5,FALSE)&lt;&gt;"",HYPERLINK(VLOOKUP(D463,Verfahren!$A$1:$E$15,5,FALSE),VLOOKUP(D463,Verfahren!$A$1:$E$15,4,FALSE)),IF(INDEX('Wirtschaftliche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c r="P463" s="67" t="str" cm="1">
        <f t="array" ref="P463">IFERROR(INDEX($B$1:$B$1003,_xlfn.AGGREGATE(15,6,ROW(#REF!)/(FIND("Ja",#REF!,1)&gt;0),ROW()-5)),"")</f>
        <v/>
      </c>
      <c r="Q463" s="67"/>
    </row>
    <row r="464" spans="2:17"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IF(B464&lt;&gt;"",COUNTIF($B$5:$B464,B464),"")</f>
        <v/>
      </c>
      <c r="F464" s="139"/>
      <c r="G464" s="139"/>
      <c r="H464" s="139"/>
      <c r="I464" s="139"/>
      <c r="J464" s="139"/>
      <c r="K464" s="139"/>
      <c r="L464" s="139"/>
      <c r="M464" s="139"/>
      <c r="N464" s="139"/>
      <c r="O464" s="67" t="str" cm="1">
        <f t="array" aca="1" ref="O464" ca="1">IFERROR(IF(VLOOKUP(D464,Verfahren!$A$1:$E$15,5,FALSE)&lt;&gt;"",HYPERLINK(VLOOKUP(D464,Verfahren!$A$1:$E$15,5,FALSE),VLOOKUP(D464,Verfahren!$A$1:$E$15,4,FALSE)),IF(INDEX('Wirtschaftliche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c r="P464" s="67" t="str" cm="1">
        <f t="array" ref="P464">IFERROR(INDEX($B$1:$B$1003,_xlfn.AGGREGATE(15,6,ROW(#REF!)/(FIND("Ja",#REF!,1)&gt;0),ROW()-5)),"")</f>
        <v/>
      </c>
      <c r="Q464" s="67"/>
    </row>
    <row r="465" spans="2:17"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IF(B465&lt;&gt;"",COUNTIF($B$5:$B465,B465),"")</f>
        <v/>
      </c>
      <c r="F465" s="139"/>
      <c r="G465" s="139"/>
      <c r="H465" s="139"/>
      <c r="I465" s="139"/>
      <c r="J465" s="139"/>
      <c r="K465" s="139"/>
      <c r="L465" s="139"/>
      <c r="M465" s="139"/>
      <c r="N465" s="139"/>
      <c r="O465" s="67" t="str" cm="1">
        <f t="array" aca="1" ref="O465" ca="1">IFERROR(IF(VLOOKUP(D465,Verfahren!$A$1:$E$15,5,FALSE)&lt;&gt;"",HYPERLINK(VLOOKUP(D465,Verfahren!$A$1:$E$15,5,FALSE),VLOOKUP(D465,Verfahren!$A$1:$E$15,4,FALSE)),IF(INDEX('Wirtschaftliche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c r="P465" s="67" t="str" cm="1">
        <f t="array" ref="P465">IFERROR(INDEX($B$1:$B$1003,_xlfn.AGGREGATE(15,6,ROW(#REF!)/(FIND("Ja",#REF!,1)&gt;0),ROW()-5)),"")</f>
        <v/>
      </c>
      <c r="Q465" s="67"/>
    </row>
    <row r="466" spans="2:17"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IF(B466&lt;&gt;"",COUNTIF($B$5:$B466,B466),"")</f>
        <v/>
      </c>
      <c r="F466" s="139"/>
      <c r="G466" s="139"/>
      <c r="H466" s="139"/>
      <c r="I466" s="139"/>
      <c r="J466" s="139"/>
      <c r="K466" s="139"/>
      <c r="L466" s="139"/>
      <c r="M466" s="139"/>
      <c r="N466" s="139"/>
      <c r="O466" s="67" t="str" cm="1">
        <f t="array" aca="1" ref="O466" ca="1">IFERROR(IF(VLOOKUP(D466,Verfahren!$A$1:$E$15,5,FALSE)&lt;&gt;"",HYPERLINK(VLOOKUP(D466,Verfahren!$A$1:$E$15,5,FALSE),VLOOKUP(D466,Verfahren!$A$1:$E$15,4,FALSE)),IF(INDEX('Wirtschaftliche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c r="P466" s="67" t="str" cm="1">
        <f t="array" ref="P466">IFERROR(INDEX($B$1:$B$1003,_xlfn.AGGREGATE(15,6,ROW(#REF!)/(FIND("Ja",#REF!,1)&gt;0),ROW()-5)),"")</f>
        <v/>
      </c>
      <c r="Q466" s="67"/>
    </row>
    <row r="467" spans="2:17"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IF(B467&lt;&gt;"",COUNTIF($B$5:$B467,B467),"")</f>
        <v/>
      </c>
      <c r="F467" s="139"/>
      <c r="G467" s="139"/>
      <c r="H467" s="139"/>
      <c r="I467" s="139"/>
      <c r="J467" s="139"/>
      <c r="K467" s="139"/>
      <c r="L467" s="139"/>
      <c r="M467" s="139"/>
      <c r="N467" s="139"/>
      <c r="O467" s="67" t="str" cm="1">
        <f t="array" aca="1" ref="O467" ca="1">IFERROR(IF(VLOOKUP(D467,Verfahren!$A$1:$E$15,5,FALSE)&lt;&gt;"",HYPERLINK(VLOOKUP(D467,Verfahren!$A$1:$E$15,5,FALSE),VLOOKUP(D467,Verfahren!$A$1:$E$15,4,FALSE)),IF(INDEX('Wirtschaftliche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c r="P467" s="67" t="str" cm="1">
        <f t="array" ref="P467">IFERROR(INDEX($B$1:$B$1003,_xlfn.AGGREGATE(15,6,ROW(#REF!)/(FIND("Ja",#REF!,1)&gt;0),ROW()-5)),"")</f>
        <v/>
      </c>
      <c r="Q467" s="67"/>
    </row>
    <row r="468" spans="2:17"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IF(B468&lt;&gt;"",COUNTIF($B$5:$B468,B468),"")</f>
        <v/>
      </c>
      <c r="F468" s="139"/>
      <c r="G468" s="139"/>
      <c r="H468" s="139"/>
      <c r="I468" s="139"/>
      <c r="J468" s="139"/>
      <c r="K468" s="139"/>
      <c r="L468" s="139"/>
      <c r="M468" s="139"/>
      <c r="N468" s="139"/>
      <c r="O468" s="67" t="str" cm="1">
        <f t="array" aca="1" ref="O468" ca="1">IFERROR(IF(VLOOKUP(D468,Verfahren!$A$1:$E$15,5,FALSE)&lt;&gt;"",HYPERLINK(VLOOKUP(D468,Verfahren!$A$1:$E$15,5,FALSE),VLOOKUP(D468,Verfahren!$A$1:$E$15,4,FALSE)),IF(INDEX('Wirtschaftliche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c r="P468" s="67" t="str" cm="1">
        <f t="array" ref="P468">IFERROR(INDEX($B$1:$B$1003,_xlfn.AGGREGATE(15,6,ROW(#REF!)/(FIND("Ja",#REF!,1)&gt;0),ROW()-5)),"")</f>
        <v/>
      </c>
      <c r="Q468" s="67"/>
    </row>
    <row r="469" spans="2:17"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IF(B469&lt;&gt;"",COUNTIF($B$5:$B469,B469),"")</f>
        <v/>
      </c>
      <c r="F469" s="139"/>
      <c r="G469" s="139"/>
      <c r="H469" s="139"/>
      <c r="I469" s="139"/>
      <c r="J469" s="139"/>
      <c r="K469" s="139"/>
      <c r="L469" s="139"/>
      <c r="M469" s="139"/>
      <c r="N469" s="139"/>
      <c r="O469" s="67" t="str" cm="1">
        <f t="array" aca="1" ref="O469" ca="1">IFERROR(IF(VLOOKUP(D469,Verfahren!$A$1:$E$15,5,FALSE)&lt;&gt;"",HYPERLINK(VLOOKUP(D469,Verfahren!$A$1:$E$15,5,FALSE),VLOOKUP(D469,Verfahren!$A$1:$E$15,4,FALSE)),IF(INDEX('Wirtschaftliche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c r="P469" s="67" t="str" cm="1">
        <f t="array" ref="P469">IFERROR(INDEX($B$1:$B$1003,_xlfn.AGGREGATE(15,6,ROW(#REF!)/(FIND("Ja",#REF!,1)&gt;0),ROW()-5)),"")</f>
        <v/>
      </c>
      <c r="Q469" s="67"/>
    </row>
    <row r="470" spans="2:17"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IF(B470&lt;&gt;"",COUNTIF($B$5:$B470,B470),"")</f>
        <v/>
      </c>
      <c r="F470" s="139"/>
      <c r="G470" s="139"/>
      <c r="H470" s="139"/>
      <c r="I470" s="139"/>
      <c r="J470" s="139"/>
      <c r="K470" s="139"/>
      <c r="L470" s="139"/>
      <c r="M470" s="139"/>
      <c r="N470" s="139"/>
      <c r="O470" s="67" t="str" cm="1">
        <f t="array" aca="1" ref="O470" ca="1">IFERROR(IF(VLOOKUP(D470,Verfahren!$A$1:$E$15,5,FALSE)&lt;&gt;"",HYPERLINK(VLOOKUP(D470,Verfahren!$A$1:$E$15,5,FALSE),VLOOKUP(D470,Verfahren!$A$1:$E$15,4,FALSE)),IF(INDEX('Wirtschaftliche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c r="P470" s="67" t="str" cm="1">
        <f t="array" ref="P470">IFERROR(INDEX($B$1:$B$1003,_xlfn.AGGREGATE(15,6,ROW(#REF!)/(FIND("Ja",#REF!,1)&gt;0),ROW()-5)),"")</f>
        <v/>
      </c>
      <c r="Q470" s="67"/>
    </row>
    <row r="471" spans="2:17"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IF(B471&lt;&gt;"",COUNTIF($B$5:$B471,B471),"")</f>
        <v/>
      </c>
      <c r="F471" s="139"/>
      <c r="G471" s="139"/>
      <c r="H471" s="139"/>
      <c r="I471" s="139"/>
      <c r="J471" s="139"/>
      <c r="K471" s="139"/>
      <c r="L471" s="139"/>
      <c r="M471" s="139"/>
      <c r="N471" s="139"/>
      <c r="O471" s="67" t="str" cm="1">
        <f t="array" aca="1" ref="O471" ca="1">IFERROR(IF(VLOOKUP(D471,Verfahren!$A$1:$E$15,5,FALSE)&lt;&gt;"",HYPERLINK(VLOOKUP(D471,Verfahren!$A$1:$E$15,5,FALSE),VLOOKUP(D471,Verfahren!$A$1:$E$15,4,FALSE)),IF(INDEX('Wirtschaftliche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c r="P471" s="67" t="str" cm="1">
        <f t="array" ref="P471">IFERROR(INDEX($B$1:$B$1003,_xlfn.AGGREGATE(15,6,ROW(#REF!)/(FIND("Ja",#REF!,1)&gt;0),ROW()-5)),"")</f>
        <v/>
      </c>
      <c r="Q471" s="67"/>
    </row>
    <row r="472" spans="2:17"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IF(B472&lt;&gt;"",COUNTIF($B$5:$B472,B472),"")</f>
        <v/>
      </c>
      <c r="F472" s="139"/>
      <c r="G472" s="139"/>
      <c r="H472" s="139"/>
      <c r="I472" s="139"/>
      <c r="J472" s="139"/>
      <c r="K472" s="139"/>
      <c r="L472" s="139"/>
      <c r="M472" s="139"/>
      <c r="N472" s="139"/>
      <c r="O472" s="67" t="str" cm="1">
        <f t="array" aca="1" ref="O472" ca="1">IFERROR(IF(VLOOKUP(D472,Verfahren!$A$1:$E$15,5,FALSE)&lt;&gt;"",HYPERLINK(VLOOKUP(D472,Verfahren!$A$1:$E$15,5,FALSE),VLOOKUP(D472,Verfahren!$A$1:$E$15,4,FALSE)),IF(INDEX('Wirtschaftliche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c r="P472" s="67" t="str" cm="1">
        <f t="array" ref="P472">IFERROR(INDEX($B$1:$B$1003,_xlfn.AGGREGATE(15,6,ROW(#REF!)/(FIND("Ja",#REF!,1)&gt;0),ROW()-5)),"")</f>
        <v/>
      </c>
      <c r="Q472" s="67"/>
    </row>
    <row r="473" spans="2:17"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IF(B473&lt;&gt;"",COUNTIF($B$5:$B473,B473),"")</f>
        <v/>
      </c>
      <c r="F473" s="139"/>
      <c r="G473" s="139"/>
      <c r="H473" s="139"/>
      <c r="I473" s="139"/>
      <c r="J473" s="139"/>
      <c r="K473" s="139"/>
      <c r="L473" s="139"/>
      <c r="M473" s="139"/>
      <c r="N473" s="139"/>
      <c r="O473" s="67" t="str" cm="1">
        <f t="array" aca="1" ref="O473" ca="1">IFERROR(IF(VLOOKUP(D473,Verfahren!$A$1:$E$15,5,FALSE)&lt;&gt;"",HYPERLINK(VLOOKUP(D473,Verfahren!$A$1:$E$15,5,FALSE),VLOOKUP(D473,Verfahren!$A$1:$E$15,4,FALSE)),IF(INDEX('Wirtschaftliche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c r="P473" s="67" t="str" cm="1">
        <f t="array" ref="P473">IFERROR(INDEX($B$1:$B$1003,_xlfn.AGGREGATE(15,6,ROW(#REF!)/(FIND("Ja",#REF!,1)&gt;0),ROW()-5)),"")</f>
        <v/>
      </c>
      <c r="Q473" s="67"/>
    </row>
    <row r="474" spans="2:17"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IF(B474&lt;&gt;"",COUNTIF($B$5:$B474,B474),"")</f>
        <v/>
      </c>
      <c r="F474" s="139"/>
      <c r="G474" s="139"/>
      <c r="H474" s="139"/>
      <c r="I474" s="139"/>
      <c r="J474" s="139"/>
      <c r="K474" s="139"/>
      <c r="L474" s="139"/>
      <c r="M474" s="139"/>
      <c r="N474" s="139"/>
      <c r="O474" s="67" t="str" cm="1">
        <f t="array" aca="1" ref="O474" ca="1">IFERROR(IF(VLOOKUP(D474,Verfahren!$A$1:$E$15,5,FALSE)&lt;&gt;"",HYPERLINK(VLOOKUP(D474,Verfahren!$A$1:$E$15,5,FALSE),VLOOKUP(D474,Verfahren!$A$1:$E$15,4,FALSE)),IF(INDEX('Wirtschaftliche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c r="P474" s="67" t="str" cm="1">
        <f t="array" ref="P474">IFERROR(INDEX($B$1:$B$1003,_xlfn.AGGREGATE(15,6,ROW(#REF!)/(FIND("Ja",#REF!,1)&gt;0),ROW()-5)),"")</f>
        <v/>
      </c>
      <c r="Q474" s="67"/>
    </row>
    <row r="475" spans="2:17"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IF(B475&lt;&gt;"",COUNTIF($B$5:$B475,B475),"")</f>
        <v/>
      </c>
      <c r="F475" s="139"/>
      <c r="G475" s="139"/>
      <c r="H475" s="139"/>
      <c r="I475" s="139"/>
      <c r="J475" s="139"/>
      <c r="K475" s="139"/>
      <c r="L475" s="139"/>
      <c r="M475" s="139"/>
      <c r="N475" s="139"/>
      <c r="O475" s="67" t="str" cm="1">
        <f t="array" aca="1" ref="O475" ca="1">IFERROR(IF(VLOOKUP(D475,Verfahren!$A$1:$E$15,5,FALSE)&lt;&gt;"",HYPERLINK(VLOOKUP(D475,Verfahren!$A$1:$E$15,5,FALSE),VLOOKUP(D475,Verfahren!$A$1:$E$15,4,FALSE)),IF(INDEX('Wirtschaftliche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c r="P475" s="67" t="str" cm="1">
        <f t="array" ref="P475">IFERROR(INDEX($B$1:$B$1003,_xlfn.AGGREGATE(15,6,ROW(#REF!)/(FIND("Ja",#REF!,1)&gt;0),ROW()-5)),"")</f>
        <v/>
      </c>
      <c r="Q475" s="67"/>
    </row>
    <row r="476" spans="2:17"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IF(B476&lt;&gt;"",COUNTIF($B$5:$B476,B476),"")</f>
        <v/>
      </c>
      <c r="F476" s="139"/>
      <c r="G476" s="139"/>
      <c r="H476" s="139"/>
      <c r="I476" s="139"/>
      <c r="J476" s="139"/>
      <c r="K476" s="139"/>
      <c r="L476" s="139"/>
      <c r="M476" s="139"/>
      <c r="N476" s="139"/>
      <c r="O476" s="67" t="str" cm="1">
        <f t="array" aca="1" ref="O476" ca="1">IFERROR(IF(VLOOKUP(D476,Verfahren!$A$1:$E$15,5,FALSE)&lt;&gt;"",HYPERLINK(VLOOKUP(D476,Verfahren!$A$1:$E$15,5,FALSE),VLOOKUP(D476,Verfahren!$A$1:$E$15,4,FALSE)),IF(INDEX('Wirtschaftliche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c r="P476" s="67" t="str" cm="1">
        <f t="array" ref="P476">IFERROR(INDEX($B$1:$B$1003,_xlfn.AGGREGATE(15,6,ROW(#REF!)/(FIND("Ja",#REF!,1)&gt;0),ROW()-5)),"")</f>
        <v/>
      </c>
      <c r="Q476" s="67"/>
    </row>
    <row r="477" spans="2:17"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IF(B477&lt;&gt;"",COUNTIF($B$5:$B477,B477),"")</f>
        <v/>
      </c>
      <c r="F477" s="139"/>
      <c r="G477" s="139"/>
      <c r="H477" s="139"/>
      <c r="I477" s="139"/>
      <c r="J477" s="139"/>
      <c r="K477" s="139"/>
      <c r="L477" s="139"/>
      <c r="M477" s="139"/>
      <c r="N477" s="139"/>
      <c r="O477" s="67" t="str" cm="1">
        <f t="array" aca="1" ref="O477" ca="1">IFERROR(IF(VLOOKUP(D477,Verfahren!$A$1:$E$15,5,FALSE)&lt;&gt;"",HYPERLINK(VLOOKUP(D477,Verfahren!$A$1:$E$15,5,FALSE),VLOOKUP(D477,Verfahren!$A$1:$E$15,4,FALSE)),IF(INDEX('Wirtschaftliche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c r="P477" s="67" t="str" cm="1">
        <f t="array" ref="P477">IFERROR(INDEX($B$1:$B$1003,_xlfn.AGGREGATE(15,6,ROW(#REF!)/(FIND("Ja",#REF!,1)&gt;0),ROW()-5)),"")</f>
        <v/>
      </c>
      <c r="Q477" s="67"/>
    </row>
    <row r="478" spans="2:17"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IF(B478&lt;&gt;"",COUNTIF($B$5:$B478,B478),"")</f>
        <v/>
      </c>
      <c r="F478" s="139"/>
      <c r="G478" s="139"/>
      <c r="H478" s="139"/>
      <c r="I478" s="139"/>
      <c r="J478" s="139"/>
      <c r="K478" s="139"/>
      <c r="L478" s="139"/>
      <c r="M478" s="139"/>
      <c r="N478" s="139"/>
      <c r="O478" s="67" t="str" cm="1">
        <f t="array" aca="1" ref="O478" ca="1">IFERROR(IF(VLOOKUP(D478,Verfahren!$A$1:$E$15,5,FALSE)&lt;&gt;"",HYPERLINK(VLOOKUP(D478,Verfahren!$A$1:$E$15,5,FALSE),VLOOKUP(D478,Verfahren!$A$1:$E$15,4,FALSE)),IF(INDEX('Wirtschaftliche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c r="P478" s="67" t="str" cm="1">
        <f t="array" ref="P478">IFERROR(INDEX($B$1:$B$1003,_xlfn.AGGREGATE(15,6,ROW(#REF!)/(FIND("Ja",#REF!,1)&gt;0),ROW()-5)),"")</f>
        <v/>
      </c>
      <c r="Q478" s="67"/>
    </row>
    <row r="479" spans="2:17"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IF(B479&lt;&gt;"",COUNTIF($B$5:$B479,B479),"")</f>
        <v/>
      </c>
      <c r="F479" s="139"/>
      <c r="G479" s="139"/>
      <c r="H479" s="139"/>
      <c r="I479" s="139"/>
      <c r="J479" s="139"/>
      <c r="K479" s="139"/>
      <c r="L479" s="139"/>
      <c r="M479" s="139"/>
      <c r="N479" s="139"/>
      <c r="O479" s="67" t="str" cm="1">
        <f t="array" aca="1" ref="O479" ca="1">IFERROR(IF(VLOOKUP(D479,Verfahren!$A$1:$E$15,5,FALSE)&lt;&gt;"",HYPERLINK(VLOOKUP(D479,Verfahren!$A$1:$E$15,5,FALSE),VLOOKUP(D479,Verfahren!$A$1:$E$15,4,FALSE)),IF(INDEX('Wirtschaftliche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c r="P479" s="67" t="str" cm="1">
        <f t="array" ref="P479">IFERROR(INDEX($B$1:$B$1003,_xlfn.AGGREGATE(15,6,ROW(#REF!)/(FIND("Ja",#REF!,1)&gt;0),ROW()-5)),"")</f>
        <v/>
      </c>
      <c r="Q479" s="67"/>
    </row>
    <row r="480" spans="2:17"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IF(B480&lt;&gt;"",COUNTIF($B$5:$B480,B480),"")</f>
        <v/>
      </c>
      <c r="F480" s="139"/>
      <c r="G480" s="139"/>
      <c r="H480" s="139"/>
      <c r="I480" s="139"/>
      <c r="J480" s="139"/>
      <c r="K480" s="139"/>
      <c r="L480" s="139"/>
      <c r="M480" s="139"/>
      <c r="N480" s="139"/>
      <c r="O480" s="67" t="str" cm="1">
        <f t="array" aca="1" ref="O480" ca="1">IFERROR(IF(VLOOKUP(D480,Verfahren!$A$1:$E$15,5,FALSE)&lt;&gt;"",HYPERLINK(VLOOKUP(D480,Verfahren!$A$1:$E$15,5,FALSE),VLOOKUP(D480,Verfahren!$A$1:$E$15,4,FALSE)),IF(INDEX('Wirtschaftliche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c r="P480" s="67" t="str" cm="1">
        <f t="array" ref="P480">IFERROR(INDEX($B$1:$B$1003,_xlfn.AGGREGATE(15,6,ROW(#REF!)/(FIND("Ja",#REF!,1)&gt;0),ROW()-5)),"")</f>
        <v/>
      </c>
      <c r="Q480" s="67"/>
    </row>
    <row r="481" spans="2:17"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IF(B481&lt;&gt;"",COUNTIF($B$5:$B481,B481),"")</f>
        <v/>
      </c>
      <c r="F481" s="139"/>
      <c r="G481" s="139"/>
      <c r="H481" s="139"/>
      <c r="I481" s="139"/>
      <c r="J481" s="139"/>
      <c r="K481" s="139"/>
      <c r="L481" s="139"/>
      <c r="M481" s="139"/>
      <c r="N481" s="139"/>
      <c r="O481" s="67" t="str" cm="1">
        <f t="array" aca="1" ref="O481" ca="1">IFERROR(IF(VLOOKUP(D481,Verfahren!$A$1:$E$15,5,FALSE)&lt;&gt;"",HYPERLINK(VLOOKUP(D481,Verfahren!$A$1:$E$15,5,FALSE),VLOOKUP(D481,Verfahren!$A$1:$E$15,4,FALSE)),IF(INDEX('Wirtschaftliche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c r="P481" s="67" t="str" cm="1">
        <f t="array" ref="P481">IFERROR(INDEX($B$1:$B$1003,_xlfn.AGGREGATE(15,6,ROW(#REF!)/(FIND("Ja",#REF!,1)&gt;0),ROW()-5)),"")</f>
        <v/>
      </c>
      <c r="Q481" s="67"/>
    </row>
    <row r="482" spans="2:17"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IF(B482&lt;&gt;"",COUNTIF($B$5:$B482,B482),"")</f>
        <v/>
      </c>
      <c r="F482" s="139"/>
      <c r="G482" s="139"/>
      <c r="H482" s="139"/>
      <c r="I482" s="139"/>
      <c r="J482" s="139"/>
      <c r="K482" s="139"/>
      <c r="L482" s="139"/>
      <c r="M482" s="139"/>
      <c r="N482" s="139"/>
      <c r="O482" s="67" t="str" cm="1">
        <f t="array" aca="1" ref="O482" ca="1">IFERROR(IF(VLOOKUP(D482,Verfahren!$A$1:$E$15,5,FALSE)&lt;&gt;"",HYPERLINK(VLOOKUP(D482,Verfahren!$A$1:$E$15,5,FALSE),VLOOKUP(D482,Verfahren!$A$1:$E$15,4,FALSE)),IF(INDEX('Wirtschaftliche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c r="P482" s="67" t="str" cm="1">
        <f t="array" ref="P482">IFERROR(INDEX($B$1:$B$1003,_xlfn.AGGREGATE(15,6,ROW(#REF!)/(FIND("Ja",#REF!,1)&gt;0),ROW()-5)),"")</f>
        <v/>
      </c>
      <c r="Q482" s="67"/>
    </row>
    <row r="483" spans="2:17"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IF(B483&lt;&gt;"",COUNTIF($B$5:$B483,B483),"")</f>
        <v/>
      </c>
      <c r="F483" s="139"/>
      <c r="G483" s="139"/>
      <c r="H483" s="139"/>
      <c r="I483" s="139"/>
      <c r="J483" s="139"/>
      <c r="K483" s="139"/>
      <c r="L483" s="139"/>
      <c r="M483" s="139"/>
      <c r="N483" s="139"/>
      <c r="O483" s="67" t="str" cm="1">
        <f t="array" aca="1" ref="O483" ca="1">IFERROR(IF(VLOOKUP(D483,Verfahren!$A$1:$E$15,5,FALSE)&lt;&gt;"",HYPERLINK(VLOOKUP(D483,Verfahren!$A$1:$E$15,5,FALSE),VLOOKUP(D483,Verfahren!$A$1:$E$15,4,FALSE)),IF(INDEX('Wirtschaftliche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c r="P483" s="67" t="str" cm="1">
        <f t="array" ref="P483">IFERROR(INDEX($B$1:$B$1003,_xlfn.AGGREGATE(15,6,ROW(#REF!)/(FIND("Ja",#REF!,1)&gt;0),ROW()-5)),"")</f>
        <v/>
      </c>
      <c r="Q483" s="67"/>
    </row>
    <row r="484" spans="2:17"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IF(B484&lt;&gt;"",COUNTIF($B$5:$B484,B484),"")</f>
        <v/>
      </c>
      <c r="F484" s="139"/>
      <c r="G484" s="139"/>
      <c r="H484" s="139"/>
      <c r="I484" s="139"/>
      <c r="J484" s="139"/>
      <c r="K484" s="139"/>
      <c r="L484" s="139"/>
      <c r="M484" s="139"/>
      <c r="N484" s="139"/>
      <c r="O484" s="67" t="str" cm="1">
        <f t="array" aca="1" ref="O484" ca="1">IFERROR(IF(VLOOKUP(D484,Verfahren!$A$1:$E$15,5,FALSE)&lt;&gt;"",HYPERLINK(VLOOKUP(D484,Verfahren!$A$1:$E$15,5,FALSE),VLOOKUP(D484,Verfahren!$A$1:$E$15,4,FALSE)),IF(INDEX('Wirtschaftliche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c r="P484" s="67" t="str" cm="1">
        <f t="array" ref="P484">IFERROR(INDEX($B$1:$B$1003,_xlfn.AGGREGATE(15,6,ROW(#REF!)/(FIND("Ja",#REF!,1)&gt;0),ROW()-5)),"")</f>
        <v/>
      </c>
      <c r="Q484" s="67"/>
    </row>
    <row r="485" spans="2:17"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IF(B485&lt;&gt;"",COUNTIF($B$5:$B485,B485),"")</f>
        <v/>
      </c>
      <c r="F485" s="139"/>
      <c r="G485" s="139"/>
      <c r="H485" s="139"/>
      <c r="I485" s="139"/>
      <c r="J485" s="139"/>
      <c r="K485" s="139"/>
      <c r="L485" s="139"/>
      <c r="M485" s="139"/>
      <c r="N485" s="139"/>
      <c r="O485" s="67" t="str" cm="1">
        <f t="array" aca="1" ref="O485" ca="1">IFERROR(IF(VLOOKUP(D485,Verfahren!$A$1:$E$15,5,FALSE)&lt;&gt;"",HYPERLINK(VLOOKUP(D485,Verfahren!$A$1:$E$15,5,FALSE),VLOOKUP(D485,Verfahren!$A$1:$E$15,4,FALSE)),IF(INDEX('Wirtschaftliche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c r="P485" s="67" t="str" cm="1">
        <f t="array" ref="P485">IFERROR(INDEX($B$1:$B$1003,_xlfn.AGGREGATE(15,6,ROW(#REF!)/(FIND("Ja",#REF!,1)&gt;0),ROW()-5)),"")</f>
        <v/>
      </c>
      <c r="Q485" s="67"/>
    </row>
    <row r="486" spans="2:17"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IF(B486&lt;&gt;"",COUNTIF($B$5:$B486,B486),"")</f>
        <v/>
      </c>
      <c r="F486" s="139"/>
      <c r="G486" s="139"/>
      <c r="H486" s="139"/>
      <c r="I486" s="139"/>
      <c r="J486" s="139"/>
      <c r="K486" s="139"/>
      <c r="L486" s="139"/>
      <c r="M486" s="139"/>
      <c r="N486" s="139"/>
      <c r="O486" s="67" t="str" cm="1">
        <f t="array" aca="1" ref="O486" ca="1">IFERROR(IF(VLOOKUP(D486,Verfahren!$A$1:$E$15,5,FALSE)&lt;&gt;"",HYPERLINK(VLOOKUP(D486,Verfahren!$A$1:$E$15,5,FALSE),VLOOKUP(D486,Verfahren!$A$1:$E$15,4,FALSE)),IF(INDEX('Wirtschaftliche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c r="P486" s="67" t="str" cm="1">
        <f t="array" ref="P486">IFERROR(INDEX($B$1:$B$1003,_xlfn.AGGREGATE(15,6,ROW(#REF!)/(FIND("Ja",#REF!,1)&gt;0),ROW()-5)),"")</f>
        <v/>
      </c>
      <c r="Q486" s="67"/>
    </row>
    <row r="487" spans="2:17"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IF(B487&lt;&gt;"",COUNTIF($B$5:$B487,B487),"")</f>
        <v/>
      </c>
      <c r="F487" s="139"/>
      <c r="G487" s="139"/>
      <c r="H487" s="139"/>
      <c r="I487" s="139"/>
      <c r="J487" s="139"/>
      <c r="K487" s="139"/>
      <c r="L487" s="139"/>
      <c r="M487" s="139"/>
      <c r="N487" s="139"/>
      <c r="O487" s="67" t="str" cm="1">
        <f t="array" aca="1" ref="O487" ca="1">IFERROR(IF(VLOOKUP(D487,Verfahren!$A$1:$E$15,5,FALSE)&lt;&gt;"",HYPERLINK(VLOOKUP(D487,Verfahren!$A$1:$E$15,5,FALSE),VLOOKUP(D487,Verfahren!$A$1:$E$15,4,FALSE)),IF(INDEX('Wirtschaftliche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c r="P487" s="67" t="str" cm="1">
        <f t="array" ref="P487">IFERROR(INDEX($B$1:$B$1003,_xlfn.AGGREGATE(15,6,ROW(#REF!)/(FIND("Ja",#REF!,1)&gt;0),ROW()-5)),"")</f>
        <v/>
      </c>
      <c r="Q487" s="67"/>
    </row>
    <row r="488" spans="2:17"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IF(B488&lt;&gt;"",COUNTIF($B$5:$B488,B488),"")</f>
        <v/>
      </c>
      <c r="F488" s="139"/>
      <c r="G488" s="139"/>
      <c r="H488" s="139"/>
      <c r="I488" s="139"/>
      <c r="J488" s="139"/>
      <c r="K488" s="139"/>
      <c r="L488" s="139"/>
      <c r="M488" s="139"/>
      <c r="N488" s="139"/>
      <c r="O488" s="67" t="str" cm="1">
        <f t="array" aca="1" ref="O488" ca="1">IFERROR(IF(VLOOKUP(D488,Verfahren!$A$1:$E$15,5,FALSE)&lt;&gt;"",HYPERLINK(VLOOKUP(D488,Verfahren!$A$1:$E$15,5,FALSE),VLOOKUP(D488,Verfahren!$A$1:$E$15,4,FALSE)),IF(INDEX('Wirtschaftliche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c r="P488" s="67" t="str" cm="1">
        <f t="array" ref="P488">IFERROR(INDEX($B$1:$B$1003,_xlfn.AGGREGATE(15,6,ROW(#REF!)/(FIND("Ja",#REF!,1)&gt;0),ROW()-5)),"")</f>
        <v/>
      </c>
      <c r="Q488" s="67"/>
    </row>
    <row r="489" spans="2:17"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IF(B489&lt;&gt;"",COUNTIF($B$5:$B489,B489),"")</f>
        <v/>
      </c>
      <c r="F489" s="139"/>
      <c r="G489" s="139"/>
      <c r="H489" s="139"/>
      <c r="I489" s="139"/>
      <c r="J489" s="139"/>
      <c r="K489" s="139"/>
      <c r="L489" s="139"/>
      <c r="M489" s="139"/>
      <c r="N489" s="139"/>
      <c r="O489" s="67" t="str" cm="1">
        <f t="array" aca="1" ref="O489" ca="1">IFERROR(IF(VLOOKUP(D489,Verfahren!$A$1:$E$15,5,FALSE)&lt;&gt;"",HYPERLINK(VLOOKUP(D489,Verfahren!$A$1:$E$15,5,FALSE),VLOOKUP(D489,Verfahren!$A$1:$E$15,4,FALSE)),IF(INDEX('Wirtschaftliche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c r="P489" s="67" t="str" cm="1">
        <f t="array" ref="P489">IFERROR(INDEX($B$1:$B$1003,_xlfn.AGGREGATE(15,6,ROW(#REF!)/(FIND("Ja",#REF!,1)&gt;0),ROW()-5)),"")</f>
        <v/>
      </c>
      <c r="Q489" s="67"/>
    </row>
    <row r="490" spans="2:17"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IF(B490&lt;&gt;"",COUNTIF($B$5:$B490,B490),"")</f>
        <v/>
      </c>
      <c r="F490" s="139"/>
      <c r="G490" s="139"/>
      <c r="H490" s="139"/>
      <c r="I490" s="139"/>
      <c r="J490" s="139"/>
      <c r="K490" s="139"/>
      <c r="L490" s="139"/>
      <c r="M490" s="139"/>
      <c r="N490" s="139"/>
      <c r="O490" s="67" t="str" cm="1">
        <f t="array" aca="1" ref="O490" ca="1">IFERROR(IF(VLOOKUP(D490,Verfahren!$A$1:$E$15,5,FALSE)&lt;&gt;"",HYPERLINK(VLOOKUP(D490,Verfahren!$A$1:$E$15,5,FALSE),VLOOKUP(D490,Verfahren!$A$1:$E$15,4,FALSE)),IF(INDEX('Wirtschaftliche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c r="P490" s="67" t="str" cm="1">
        <f t="array" ref="P490">IFERROR(INDEX($B$1:$B$1003,_xlfn.AGGREGATE(15,6,ROW(#REF!)/(FIND("Ja",#REF!,1)&gt;0),ROW()-5)),"")</f>
        <v/>
      </c>
      <c r="Q490" s="67"/>
    </row>
    <row r="491" spans="2:17"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IF(B491&lt;&gt;"",COUNTIF($B$5:$B491,B491),"")</f>
        <v/>
      </c>
      <c r="F491" s="139"/>
      <c r="G491" s="139"/>
      <c r="H491" s="139"/>
      <c r="I491" s="139"/>
      <c r="J491" s="139"/>
      <c r="K491" s="139"/>
      <c r="L491" s="139"/>
      <c r="M491" s="139"/>
      <c r="N491" s="139"/>
      <c r="O491" s="67" t="str" cm="1">
        <f t="array" aca="1" ref="O491" ca="1">IFERROR(IF(VLOOKUP(D491,Verfahren!$A$1:$E$15,5,FALSE)&lt;&gt;"",HYPERLINK(VLOOKUP(D491,Verfahren!$A$1:$E$15,5,FALSE),VLOOKUP(D491,Verfahren!$A$1:$E$15,4,FALSE)),IF(INDEX('Wirtschaftliche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c r="P491" s="67" t="str" cm="1">
        <f t="array" ref="P491">IFERROR(INDEX($B$1:$B$1003,_xlfn.AGGREGATE(15,6,ROW(#REF!)/(FIND("Ja",#REF!,1)&gt;0),ROW()-5)),"")</f>
        <v/>
      </c>
      <c r="Q491" s="67"/>
    </row>
    <row r="492" spans="2:17"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IF(B492&lt;&gt;"",COUNTIF($B$5:$B492,B492),"")</f>
        <v/>
      </c>
      <c r="F492" s="139"/>
      <c r="G492" s="139"/>
      <c r="H492" s="139"/>
      <c r="I492" s="139"/>
      <c r="J492" s="139"/>
      <c r="K492" s="139"/>
      <c r="L492" s="139"/>
      <c r="M492" s="139"/>
      <c r="N492" s="139"/>
      <c r="O492" s="67" t="str" cm="1">
        <f t="array" aca="1" ref="O492" ca="1">IFERROR(IF(VLOOKUP(D492,Verfahren!$A$1:$E$15,5,FALSE)&lt;&gt;"",HYPERLINK(VLOOKUP(D492,Verfahren!$A$1:$E$15,5,FALSE),VLOOKUP(D492,Verfahren!$A$1:$E$15,4,FALSE)),IF(INDEX('Wirtschaftliche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c r="P492" s="67" t="str" cm="1">
        <f t="array" ref="P492">IFERROR(INDEX($B$1:$B$1003,_xlfn.AGGREGATE(15,6,ROW(#REF!)/(FIND("Ja",#REF!,1)&gt;0),ROW()-5)),"")</f>
        <v/>
      </c>
      <c r="Q492" s="67"/>
    </row>
    <row r="493" spans="2:17"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IF(B493&lt;&gt;"",COUNTIF($B$5:$B493,B493),"")</f>
        <v/>
      </c>
      <c r="F493" s="139"/>
      <c r="G493" s="139"/>
      <c r="H493" s="139"/>
      <c r="I493" s="139"/>
      <c r="J493" s="139"/>
      <c r="K493" s="139"/>
      <c r="L493" s="139"/>
      <c r="M493" s="139"/>
      <c r="N493" s="139"/>
      <c r="O493" s="67" t="str" cm="1">
        <f t="array" aca="1" ref="O493" ca="1">IFERROR(IF(VLOOKUP(D493,Verfahren!$A$1:$E$15,5,FALSE)&lt;&gt;"",HYPERLINK(VLOOKUP(D493,Verfahren!$A$1:$E$15,5,FALSE),VLOOKUP(D493,Verfahren!$A$1:$E$15,4,FALSE)),IF(INDEX('Wirtschaftliche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c r="P493" s="67" t="str" cm="1">
        <f t="array" ref="P493">IFERROR(INDEX($B$1:$B$1003,_xlfn.AGGREGATE(15,6,ROW(#REF!)/(FIND("Ja",#REF!,1)&gt;0),ROW()-5)),"")</f>
        <v/>
      </c>
      <c r="Q493" s="67"/>
    </row>
    <row r="494" spans="2:17"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IF(B494&lt;&gt;"",COUNTIF($B$5:$B494,B494),"")</f>
        <v/>
      </c>
      <c r="F494" s="139"/>
      <c r="G494" s="139"/>
      <c r="H494" s="139"/>
      <c r="I494" s="139"/>
      <c r="J494" s="139"/>
      <c r="K494" s="139"/>
      <c r="L494" s="139"/>
      <c r="M494" s="139"/>
      <c r="N494" s="139"/>
      <c r="O494" s="67" t="str" cm="1">
        <f t="array" aca="1" ref="O494" ca="1">IFERROR(IF(VLOOKUP(D494,Verfahren!$A$1:$E$15,5,FALSE)&lt;&gt;"",HYPERLINK(VLOOKUP(D494,Verfahren!$A$1:$E$15,5,FALSE),VLOOKUP(D494,Verfahren!$A$1:$E$15,4,FALSE)),IF(INDEX('Wirtschaftliche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c r="P494" s="67" t="str" cm="1">
        <f t="array" ref="P494">IFERROR(INDEX($B$1:$B$1003,_xlfn.AGGREGATE(15,6,ROW(#REF!)/(FIND("Ja",#REF!,1)&gt;0),ROW()-5)),"")</f>
        <v/>
      </c>
      <c r="Q494" s="67"/>
    </row>
    <row r="495" spans="2:17"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IF(B495&lt;&gt;"",COUNTIF($B$5:$B495,B495),"")</f>
        <v/>
      </c>
      <c r="F495" s="139"/>
      <c r="G495" s="139"/>
      <c r="H495" s="139"/>
      <c r="I495" s="139"/>
      <c r="J495" s="139"/>
      <c r="K495" s="139"/>
      <c r="L495" s="139"/>
      <c r="M495" s="139"/>
      <c r="N495" s="139"/>
      <c r="O495" s="67" t="str" cm="1">
        <f t="array" aca="1" ref="O495" ca="1">IFERROR(IF(VLOOKUP(D495,Verfahren!$A$1:$E$15,5,FALSE)&lt;&gt;"",HYPERLINK(VLOOKUP(D495,Verfahren!$A$1:$E$15,5,FALSE),VLOOKUP(D495,Verfahren!$A$1:$E$15,4,FALSE)),IF(INDEX('Wirtschaftliche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c r="P495" s="67" t="str" cm="1">
        <f t="array" ref="P495">IFERROR(INDEX($B$1:$B$1003,_xlfn.AGGREGATE(15,6,ROW(#REF!)/(FIND("Ja",#REF!,1)&gt;0),ROW()-5)),"")</f>
        <v/>
      </c>
      <c r="Q495" s="67"/>
    </row>
    <row r="496" spans="2:17"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IF(B496&lt;&gt;"",COUNTIF($B$5:$B496,B496),"")</f>
        <v/>
      </c>
      <c r="F496" s="139"/>
      <c r="G496" s="139"/>
      <c r="H496" s="139"/>
      <c r="I496" s="139"/>
      <c r="J496" s="139"/>
      <c r="K496" s="139"/>
      <c r="L496" s="139"/>
      <c r="M496" s="139"/>
      <c r="N496" s="139"/>
      <c r="O496" s="67" t="str" cm="1">
        <f t="array" aca="1" ref="O496" ca="1">IFERROR(IF(VLOOKUP(D496,Verfahren!$A$1:$E$15,5,FALSE)&lt;&gt;"",HYPERLINK(VLOOKUP(D496,Verfahren!$A$1:$E$15,5,FALSE),VLOOKUP(D496,Verfahren!$A$1:$E$15,4,FALSE)),IF(INDEX('Wirtschaftliche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c r="P496" s="67" t="str" cm="1">
        <f t="array" ref="P496">IFERROR(INDEX($B$1:$B$1003,_xlfn.AGGREGATE(15,6,ROW(#REF!)/(FIND("Ja",#REF!,1)&gt;0),ROW()-5)),"")</f>
        <v/>
      </c>
      <c r="Q496" s="67"/>
    </row>
    <row r="497" spans="2:17"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IF(B497&lt;&gt;"",COUNTIF($B$5:$B497,B497),"")</f>
        <v/>
      </c>
      <c r="F497" s="139"/>
      <c r="G497" s="139"/>
      <c r="H497" s="139"/>
      <c r="I497" s="139"/>
      <c r="J497" s="139"/>
      <c r="K497" s="139"/>
      <c r="L497" s="139"/>
      <c r="M497" s="139"/>
      <c r="N497" s="139"/>
      <c r="O497" s="67" t="str" cm="1">
        <f t="array" aca="1" ref="O497" ca="1">IFERROR(IF(VLOOKUP(D497,Verfahren!$A$1:$E$15,5,FALSE)&lt;&gt;"",HYPERLINK(VLOOKUP(D497,Verfahren!$A$1:$E$15,5,FALSE),VLOOKUP(D497,Verfahren!$A$1:$E$15,4,FALSE)),IF(INDEX('Wirtschaftliche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c r="P497" s="67" t="str" cm="1">
        <f t="array" ref="P497">IFERROR(INDEX($B$1:$B$1003,_xlfn.AGGREGATE(15,6,ROW(#REF!)/(FIND("Ja",#REF!,1)&gt;0),ROW()-5)),"")</f>
        <v/>
      </c>
      <c r="Q497" s="67"/>
    </row>
    <row r="498" spans="2:17"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IF(B498&lt;&gt;"",COUNTIF($B$5:$B498,B498),"")</f>
        <v/>
      </c>
      <c r="F498" s="139"/>
      <c r="G498" s="139"/>
      <c r="H498" s="139"/>
      <c r="I498" s="139"/>
      <c r="J498" s="139"/>
      <c r="K498" s="139"/>
      <c r="L498" s="139"/>
      <c r="M498" s="139"/>
      <c r="N498" s="139"/>
      <c r="O498" s="67" t="str" cm="1">
        <f t="array" aca="1" ref="O498" ca="1">IFERROR(IF(VLOOKUP(D498,Verfahren!$A$1:$E$15,5,FALSE)&lt;&gt;"",HYPERLINK(VLOOKUP(D498,Verfahren!$A$1:$E$15,5,FALSE),VLOOKUP(D498,Verfahren!$A$1:$E$15,4,FALSE)),IF(INDEX('Wirtschaftliche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c r="P498" s="67" t="str" cm="1">
        <f t="array" ref="P498">IFERROR(INDEX($B$1:$B$1003,_xlfn.AGGREGATE(15,6,ROW(#REF!)/(FIND("Ja",#REF!,1)&gt;0),ROW()-5)),"")</f>
        <v/>
      </c>
      <c r="Q498" s="67"/>
    </row>
    <row r="499" spans="2:17"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IF(B499&lt;&gt;"",COUNTIF($B$5:$B499,B499),"")</f>
        <v/>
      </c>
      <c r="F499" s="139"/>
      <c r="G499" s="139"/>
      <c r="H499" s="139"/>
      <c r="I499" s="139"/>
      <c r="J499" s="139"/>
      <c r="K499" s="139"/>
      <c r="L499" s="139"/>
      <c r="M499" s="139"/>
      <c r="N499" s="139"/>
      <c r="O499" s="67" t="str" cm="1">
        <f t="array" aca="1" ref="O499" ca="1">IFERROR(IF(VLOOKUP(D499,Verfahren!$A$1:$E$15,5,FALSE)&lt;&gt;"",HYPERLINK(VLOOKUP(D499,Verfahren!$A$1:$E$15,5,FALSE),VLOOKUP(D499,Verfahren!$A$1:$E$15,4,FALSE)),IF(INDEX('Wirtschaftliche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c r="P499" s="67" t="str" cm="1">
        <f t="array" ref="P499">IFERROR(INDEX($B$1:$B$1003,_xlfn.AGGREGATE(15,6,ROW(#REF!)/(FIND("Ja",#REF!,1)&gt;0),ROW()-5)),"")</f>
        <v/>
      </c>
      <c r="Q499" s="67"/>
    </row>
    <row r="500" spans="2:17"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IF(B500&lt;&gt;"",COUNTIF($B$5:$B500,B500),"")</f>
        <v/>
      </c>
      <c r="F500" s="139"/>
      <c r="G500" s="139"/>
      <c r="H500" s="139"/>
      <c r="I500" s="139"/>
      <c r="J500" s="139"/>
      <c r="K500" s="139"/>
      <c r="L500" s="139"/>
      <c r="M500" s="139"/>
      <c r="N500" s="139"/>
      <c r="O500" s="67" t="str" cm="1">
        <f t="array" aca="1" ref="O500" ca="1">IFERROR(IF(VLOOKUP(D500,Verfahren!$A$1:$E$15,5,FALSE)&lt;&gt;"",HYPERLINK(VLOOKUP(D500,Verfahren!$A$1:$E$15,5,FALSE),VLOOKUP(D500,Verfahren!$A$1:$E$15,4,FALSE)),IF(INDEX('Wirtschaftliche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c r="P500" s="67" t="str" cm="1">
        <f t="array" ref="P500">IFERROR(INDEX($B$1:$B$1003,_xlfn.AGGREGATE(15,6,ROW(#REF!)/(FIND("Ja",#REF!,1)&gt;0),ROW()-5)),"")</f>
        <v/>
      </c>
      <c r="Q500" s="67"/>
    </row>
    <row r="501" spans="2:17"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IF(B501&lt;&gt;"",COUNTIF($B$5:$B501,B501),"")</f>
        <v/>
      </c>
      <c r="F501" s="139"/>
      <c r="G501" s="139"/>
      <c r="H501" s="139"/>
      <c r="I501" s="139"/>
      <c r="J501" s="139"/>
      <c r="K501" s="139"/>
      <c r="L501" s="139"/>
      <c r="M501" s="139"/>
      <c r="N501" s="139"/>
      <c r="O501" s="67" t="str" cm="1">
        <f t="array" aca="1" ref="O501" ca="1">IFERROR(IF(VLOOKUP(D501,Verfahren!$A$1:$E$15,5,FALSE)&lt;&gt;"",HYPERLINK(VLOOKUP(D501,Verfahren!$A$1:$E$15,5,FALSE),VLOOKUP(D501,Verfahren!$A$1:$E$15,4,FALSE)),IF(INDEX('Wirtschaftliche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c r="P501" s="67" t="str" cm="1">
        <f t="array" ref="P501">IFERROR(INDEX($B$1:$B$1003,_xlfn.AGGREGATE(15,6,ROW(#REF!)/(FIND("Ja",#REF!,1)&gt;0),ROW()-5)),"")</f>
        <v/>
      </c>
      <c r="Q501" s="67"/>
    </row>
    <row r="502" spans="2:17"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IF(B502&lt;&gt;"",COUNTIF($B$5:$B502,B502),"")</f>
        <v/>
      </c>
      <c r="F502" s="139"/>
      <c r="G502" s="139"/>
      <c r="H502" s="139"/>
      <c r="I502" s="139"/>
      <c r="J502" s="139"/>
      <c r="K502" s="139"/>
      <c r="L502" s="139"/>
      <c r="M502" s="139"/>
      <c r="N502" s="139"/>
      <c r="O502" s="67" t="str" cm="1">
        <f t="array" aca="1" ref="O502" ca="1">IFERROR(IF(VLOOKUP(D502,Verfahren!$A$1:$E$15,5,FALSE)&lt;&gt;"",HYPERLINK(VLOOKUP(D502,Verfahren!$A$1:$E$15,5,FALSE),VLOOKUP(D502,Verfahren!$A$1:$E$15,4,FALSE)),IF(INDEX('Wirtschaftliche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c r="P502" s="67" t="str" cm="1">
        <f t="array" ref="P502">IFERROR(INDEX($B$1:$B$1003,_xlfn.AGGREGATE(15,6,ROW(#REF!)/(FIND("Ja",#REF!,1)&gt;0),ROW()-5)),"")</f>
        <v/>
      </c>
      <c r="Q502" s="67"/>
    </row>
    <row r="503" spans="2:17"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IF(B503&lt;&gt;"",COUNTIF($B$5:$B503,B503),"")</f>
        <v/>
      </c>
      <c r="F503" s="139"/>
      <c r="G503" s="139"/>
      <c r="H503" s="139"/>
      <c r="I503" s="139"/>
      <c r="J503" s="139"/>
      <c r="K503" s="139"/>
      <c r="L503" s="139"/>
      <c r="M503" s="139"/>
      <c r="N503" s="139"/>
      <c r="O503" s="67" t="str" cm="1">
        <f t="array" aca="1" ref="O503" ca="1">IFERROR(IF(VLOOKUP(D503,Verfahren!$A$1:$E$15,5,FALSE)&lt;&gt;"",HYPERLINK(VLOOKUP(D503,Verfahren!$A$1:$E$15,5,FALSE),VLOOKUP(D503,Verfahren!$A$1:$E$15,4,FALSE)),IF(INDEX('Wirtschaftliche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c r="P503" s="67" t="str" cm="1">
        <f t="array" ref="P503">IFERROR(INDEX($B$1:$B$1003,_xlfn.AGGREGATE(15,6,ROW(#REF!)/(FIND("Ja",#REF!,1)&gt;0),ROW()-5)),"")</f>
        <v/>
      </c>
      <c r="Q503" s="67"/>
    </row>
    <row r="504" spans="2:17"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IF(B504&lt;&gt;"",COUNTIF($B$5:$B504,B504),"")</f>
        <v/>
      </c>
      <c r="F504" s="139"/>
      <c r="G504" s="139"/>
      <c r="H504" s="139"/>
      <c r="I504" s="139"/>
      <c r="J504" s="139"/>
      <c r="K504" s="139"/>
      <c r="L504" s="139"/>
      <c r="M504" s="139"/>
      <c r="N504" s="139"/>
      <c r="O504" s="67" t="str" cm="1">
        <f t="array" aca="1" ref="O504" ca="1">IFERROR(IF(VLOOKUP(D504,Verfahren!$A$1:$E$15,5,FALSE)&lt;&gt;"",HYPERLINK(VLOOKUP(D504,Verfahren!$A$1:$E$15,5,FALSE),VLOOKUP(D504,Verfahren!$A$1:$E$15,4,FALSE)),IF(INDEX('Wirtschaftliche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c r="P504" s="67" t="str" cm="1">
        <f t="array" ref="P504">IFERROR(INDEX($B$1:$B$1003,_xlfn.AGGREGATE(15,6,ROW(#REF!)/(FIND("Ja",#REF!,1)&gt;0),ROW()-5)),"")</f>
        <v/>
      </c>
      <c r="Q504" s="67"/>
    </row>
    <row r="505" spans="2:17"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IF(B505&lt;&gt;"",COUNTIF($B$5:$B505,B505),"")</f>
        <v/>
      </c>
      <c r="F505" s="139"/>
      <c r="G505" s="139"/>
      <c r="H505" s="139"/>
      <c r="I505" s="139"/>
      <c r="J505" s="139"/>
      <c r="K505" s="139"/>
      <c r="L505" s="139"/>
      <c r="M505" s="139"/>
      <c r="N505" s="139"/>
      <c r="O505" s="67" t="str" cm="1">
        <f t="array" aca="1" ref="O505" ca="1">IFERROR(IF(VLOOKUP(D505,Verfahren!$A$1:$E$15,5,FALSE)&lt;&gt;"",HYPERLINK(VLOOKUP(D505,Verfahren!$A$1:$E$15,5,FALSE),VLOOKUP(D505,Verfahren!$A$1:$E$15,4,FALSE)),IF(INDEX('Wirtschaftliche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c r="P505" s="67" t="str" cm="1">
        <f t="array" ref="P505">IFERROR(INDEX($B$1:$B$1003,_xlfn.AGGREGATE(15,6,ROW(#REF!)/(FIND("Ja",#REF!,1)&gt;0),ROW()-5)),"")</f>
        <v/>
      </c>
      <c r="Q505" s="67"/>
    </row>
    <row r="506" spans="2:17"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IF(B506&lt;&gt;"",COUNTIF($B$5:$B506,B506),"")</f>
        <v/>
      </c>
      <c r="F506" s="139"/>
      <c r="G506" s="139"/>
      <c r="H506" s="139"/>
      <c r="I506" s="139"/>
      <c r="J506" s="139"/>
      <c r="K506" s="139"/>
      <c r="L506" s="139"/>
      <c r="M506" s="139"/>
      <c r="N506" s="139"/>
      <c r="O506" s="67" t="str" cm="1">
        <f t="array" aca="1" ref="O506" ca="1">IFERROR(IF(VLOOKUP(D506,Verfahren!$A$1:$E$15,5,FALSE)&lt;&gt;"",HYPERLINK(VLOOKUP(D506,Verfahren!$A$1:$E$15,5,FALSE),VLOOKUP(D506,Verfahren!$A$1:$E$15,4,FALSE)),IF(INDEX('Wirtschaftliche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c r="P506" s="67" t="str" cm="1">
        <f t="array" ref="P506">IFERROR(INDEX($B$1:$B$1003,_xlfn.AGGREGATE(15,6,ROW(#REF!)/(FIND("Ja",#REF!,1)&gt;0),ROW()-5)),"")</f>
        <v/>
      </c>
      <c r="Q506" s="67"/>
    </row>
    <row r="507" spans="2:17"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IF(B507&lt;&gt;"",COUNTIF($B$5:$B507,B507),"")</f>
        <v/>
      </c>
      <c r="F507" s="139"/>
      <c r="G507" s="139"/>
      <c r="H507" s="139"/>
      <c r="I507" s="139"/>
      <c r="J507" s="139"/>
      <c r="K507" s="139"/>
      <c r="L507" s="139"/>
      <c r="M507" s="139"/>
      <c r="N507" s="139"/>
      <c r="O507" s="67" t="str" cm="1">
        <f t="array" aca="1" ref="O507" ca="1">IFERROR(IF(VLOOKUP(D507,Verfahren!$A$1:$E$15,5,FALSE)&lt;&gt;"",HYPERLINK(VLOOKUP(D507,Verfahren!$A$1:$E$15,5,FALSE),VLOOKUP(D507,Verfahren!$A$1:$E$15,4,FALSE)),IF(INDEX('Wirtschaftliche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c r="P507" s="67" t="str" cm="1">
        <f t="array" ref="P507">IFERROR(INDEX($B$1:$B$1003,_xlfn.AGGREGATE(15,6,ROW(#REF!)/(FIND("Ja",#REF!,1)&gt;0),ROW()-5)),"")</f>
        <v/>
      </c>
      <c r="Q507" s="67"/>
    </row>
    <row r="508" spans="2:17"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IF(B508&lt;&gt;"",COUNTIF($B$5:$B508,B508),"")</f>
        <v/>
      </c>
      <c r="F508" s="139"/>
      <c r="G508" s="139"/>
      <c r="H508" s="139"/>
      <c r="I508" s="139"/>
      <c r="J508" s="139"/>
      <c r="K508" s="139"/>
      <c r="L508" s="139"/>
      <c r="M508" s="139"/>
      <c r="N508" s="139"/>
      <c r="O508" s="67" t="str" cm="1">
        <f t="array" aca="1" ref="O508" ca="1">IFERROR(IF(VLOOKUP(D508,Verfahren!$A$1:$E$15,5,FALSE)&lt;&gt;"",HYPERLINK(VLOOKUP(D508,Verfahren!$A$1:$E$15,5,FALSE),VLOOKUP(D508,Verfahren!$A$1:$E$15,4,FALSE)),IF(INDEX('Wirtschaftliche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c r="P508" s="67" t="str" cm="1">
        <f t="array" ref="P508">IFERROR(INDEX($B$1:$B$1003,_xlfn.AGGREGATE(15,6,ROW(#REF!)/(FIND("Ja",#REF!,1)&gt;0),ROW()-5)),"")</f>
        <v/>
      </c>
      <c r="Q508" s="67"/>
    </row>
    <row r="509" spans="2:17"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IF(B509&lt;&gt;"",COUNTIF($B$5:$B509,B509),"")</f>
        <v/>
      </c>
      <c r="F509" s="139"/>
      <c r="G509" s="139"/>
      <c r="H509" s="139"/>
      <c r="I509" s="139"/>
      <c r="J509" s="139"/>
      <c r="K509" s="139"/>
      <c r="L509" s="139"/>
      <c r="M509" s="139"/>
      <c r="N509" s="139"/>
      <c r="O509" s="67" t="str" cm="1">
        <f t="array" aca="1" ref="O509" ca="1">IFERROR(IF(VLOOKUP(D509,Verfahren!$A$1:$E$15,5,FALSE)&lt;&gt;"",HYPERLINK(VLOOKUP(D509,Verfahren!$A$1:$E$15,5,FALSE),VLOOKUP(D509,Verfahren!$A$1:$E$15,4,FALSE)),IF(INDEX('Wirtschaftliche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c r="P509" s="67" t="str" cm="1">
        <f t="array" ref="P509">IFERROR(INDEX($B$1:$B$1003,_xlfn.AGGREGATE(15,6,ROW(#REF!)/(FIND("Ja",#REF!,1)&gt;0),ROW()-5)),"")</f>
        <v/>
      </c>
      <c r="Q509" s="67"/>
    </row>
    <row r="510" spans="2:17"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IF(B510&lt;&gt;"",COUNTIF($B$5:$B510,B510),"")</f>
        <v/>
      </c>
      <c r="F510" s="139"/>
      <c r="G510" s="139"/>
      <c r="H510" s="139"/>
      <c r="I510" s="139"/>
      <c r="J510" s="139"/>
      <c r="K510" s="139"/>
      <c r="L510" s="139"/>
      <c r="M510" s="139"/>
      <c r="N510" s="139"/>
      <c r="O510" s="67" t="str" cm="1">
        <f t="array" aca="1" ref="O510" ca="1">IFERROR(IF(VLOOKUP(D510,Verfahren!$A$1:$E$15,5,FALSE)&lt;&gt;"",HYPERLINK(VLOOKUP(D510,Verfahren!$A$1:$E$15,5,FALSE),VLOOKUP(D510,Verfahren!$A$1:$E$15,4,FALSE)),IF(INDEX('Wirtschaftliche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c r="P510" s="67" t="str" cm="1">
        <f t="array" ref="P510">IFERROR(INDEX($B$1:$B$1003,_xlfn.AGGREGATE(15,6,ROW(#REF!)/(FIND("Ja",#REF!,1)&gt;0),ROW()-5)),"")</f>
        <v/>
      </c>
      <c r="Q510" s="67"/>
    </row>
    <row r="511" spans="2:17"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IF(B511&lt;&gt;"",COUNTIF($B$5:$B511,B511),"")</f>
        <v/>
      </c>
      <c r="F511" s="139"/>
      <c r="G511" s="139"/>
      <c r="H511" s="139"/>
      <c r="I511" s="139"/>
      <c r="J511" s="139"/>
      <c r="K511" s="139"/>
      <c r="L511" s="139"/>
      <c r="M511" s="139"/>
      <c r="N511" s="139"/>
      <c r="O511" s="67" t="str" cm="1">
        <f t="array" aca="1" ref="O511" ca="1">IFERROR(IF(VLOOKUP(D511,Verfahren!$A$1:$E$15,5,FALSE)&lt;&gt;"",HYPERLINK(VLOOKUP(D511,Verfahren!$A$1:$E$15,5,FALSE),VLOOKUP(D511,Verfahren!$A$1:$E$15,4,FALSE)),IF(INDEX('Wirtschaftliche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c r="P511" s="67" t="str" cm="1">
        <f t="array" ref="P511">IFERROR(INDEX($B$1:$B$1003,_xlfn.AGGREGATE(15,6,ROW(#REF!)/(FIND("Ja",#REF!,1)&gt;0),ROW()-5)),"")</f>
        <v/>
      </c>
      <c r="Q511" s="67"/>
    </row>
    <row r="512" spans="2:17"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IF(B512&lt;&gt;"",COUNTIF($B$5:$B512,B512),"")</f>
        <v/>
      </c>
      <c r="F512" s="139"/>
      <c r="G512" s="139"/>
      <c r="H512" s="139"/>
      <c r="I512" s="139"/>
      <c r="J512" s="139"/>
      <c r="K512" s="139"/>
      <c r="L512" s="139"/>
      <c r="M512" s="139"/>
      <c r="N512" s="139"/>
      <c r="O512" s="67" t="str" cm="1">
        <f t="array" aca="1" ref="O512" ca="1">IFERROR(IF(VLOOKUP(D512,Verfahren!$A$1:$E$15,5,FALSE)&lt;&gt;"",HYPERLINK(VLOOKUP(D512,Verfahren!$A$1:$E$15,5,FALSE),VLOOKUP(D512,Verfahren!$A$1:$E$15,4,FALSE)),IF(INDEX('Wirtschaftliche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c r="P512" s="67" t="str" cm="1">
        <f t="array" ref="P512">IFERROR(INDEX($B$1:$B$1003,_xlfn.AGGREGATE(15,6,ROW(#REF!)/(FIND("Ja",#REF!,1)&gt;0),ROW()-5)),"")</f>
        <v/>
      </c>
      <c r="Q512" s="67"/>
    </row>
    <row r="513" spans="2:17"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IF(B513&lt;&gt;"",COUNTIF($B$5:$B513,B513),"")</f>
        <v/>
      </c>
      <c r="F513" s="139"/>
      <c r="G513" s="139"/>
      <c r="H513" s="139"/>
      <c r="I513" s="139"/>
      <c r="J513" s="139"/>
      <c r="K513" s="139"/>
      <c r="L513" s="139"/>
      <c r="M513" s="139"/>
      <c r="N513" s="139"/>
      <c r="O513" s="67" t="str" cm="1">
        <f t="array" aca="1" ref="O513" ca="1">IFERROR(IF(VLOOKUP(D513,Verfahren!$A$1:$E$15,5,FALSE)&lt;&gt;"",HYPERLINK(VLOOKUP(D513,Verfahren!$A$1:$E$15,5,FALSE),VLOOKUP(D513,Verfahren!$A$1:$E$15,4,FALSE)),IF(INDEX('Wirtschaftliche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c r="P513" s="67" t="str" cm="1">
        <f t="array" ref="P513">IFERROR(INDEX($B$1:$B$1003,_xlfn.AGGREGATE(15,6,ROW(#REF!)/(FIND("Ja",#REF!,1)&gt;0),ROW()-5)),"")</f>
        <v/>
      </c>
      <c r="Q513" s="67"/>
    </row>
    <row r="514" spans="2:17"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IF(B514&lt;&gt;"",COUNTIF($B$5:$B514,B514),"")</f>
        <v/>
      </c>
      <c r="F514" s="139"/>
      <c r="G514" s="139"/>
      <c r="H514" s="139"/>
      <c r="I514" s="139"/>
      <c r="J514" s="139"/>
      <c r="K514" s="139"/>
      <c r="L514" s="139"/>
      <c r="M514" s="139"/>
      <c r="N514" s="139"/>
      <c r="O514" s="67" t="str" cm="1">
        <f t="array" aca="1" ref="O514" ca="1">IFERROR(IF(VLOOKUP(D514,Verfahren!$A$1:$E$15,5,FALSE)&lt;&gt;"",HYPERLINK(VLOOKUP(D514,Verfahren!$A$1:$E$15,5,FALSE),VLOOKUP(D514,Verfahren!$A$1:$E$15,4,FALSE)),IF(INDEX('Wirtschaftliche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c r="P514" s="67" t="str" cm="1">
        <f t="array" ref="P514">IFERROR(INDEX($B$1:$B$1003,_xlfn.AGGREGATE(15,6,ROW(#REF!)/(FIND("Ja",#REF!,1)&gt;0),ROW()-5)),"")</f>
        <v/>
      </c>
      <c r="Q514" s="67"/>
    </row>
    <row r="515" spans="2:17"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IF(B515&lt;&gt;"",COUNTIF($B$5:$B515,B515),"")</f>
        <v/>
      </c>
      <c r="F515" s="139"/>
      <c r="G515" s="139"/>
      <c r="H515" s="139"/>
      <c r="I515" s="139"/>
      <c r="J515" s="139"/>
      <c r="K515" s="139"/>
      <c r="L515" s="139"/>
      <c r="M515" s="139"/>
      <c r="N515" s="139"/>
      <c r="O515" s="67" t="str" cm="1">
        <f t="array" aca="1" ref="O515" ca="1">IFERROR(IF(VLOOKUP(D515,Verfahren!$A$1:$E$15,5,FALSE)&lt;&gt;"",HYPERLINK(VLOOKUP(D515,Verfahren!$A$1:$E$15,5,FALSE),VLOOKUP(D515,Verfahren!$A$1:$E$15,4,FALSE)),IF(INDEX('Wirtschaftliche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c r="P515" s="67" t="str" cm="1">
        <f t="array" ref="P515">IFERROR(INDEX($B$1:$B$1003,_xlfn.AGGREGATE(15,6,ROW(#REF!)/(FIND("Ja",#REF!,1)&gt;0),ROW()-5)),"")</f>
        <v/>
      </c>
      <c r="Q515" s="67"/>
    </row>
    <row r="516" spans="2:17"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IF(B516&lt;&gt;"",COUNTIF($B$5:$B516,B516),"")</f>
        <v/>
      </c>
      <c r="F516" s="139"/>
      <c r="G516" s="139"/>
      <c r="H516" s="139"/>
      <c r="I516" s="139"/>
      <c r="J516" s="139"/>
      <c r="K516" s="139"/>
      <c r="L516" s="139"/>
      <c r="M516" s="139"/>
      <c r="N516" s="139"/>
      <c r="O516" s="67" t="str" cm="1">
        <f t="array" aca="1" ref="O516" ca="1">IFERROR(IF(VLOOKUP(D516,Verfahren!$A$1:$E$15,5,FALSE)&lt;&gt;"",HYPERLINK(VLOOKUP(D516,Verfahren!$A$1:$E$15,5,FALSE),VLOOKUP(D516,Verfahren!$A$1:$E$15,4,FALSE)),IF(INDEX('Wirtschaftliche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c r="P516" s="67" t="str" cm="1">
        <f t="array" ref="P516">IFERROR(INDEX($B$1:$B$1003,_xlfn.AGGREGATE(15,6,ROW(#REF!)/(FIND("Ja",#REF!,1)&gt;0),ROW()-5)),"")</f>
        <v/>
      </c>
      <c r="Q516" s="67"/>
    </row>
    <row r="517" spans="2:17"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IF(B517&lt;&gt;"",COUNTIF($B$5:$B517,B517),"")</f>
        <v/>
      </c>
      <c r="F517" s="139"/>
      <c r="G517" s="139"/>
      <c r="H517" s="139"/>
      <c r="I517" s="139"/>
      <c r="J517" s="139"/>
      <c r="K517" s="139"/>
      <c r="L517" s="139"/>
      <c r="M517" s="139"/>
      <c r="N517" s="139"/>
      <c r="O517" s="67" t="str" cm="1">
        <f t="array" aca="1" ref="O517" ca="1">IFERROR(IF(VLOOKUP(D517,Verfahren!$A$1:$E$15,5,FALSE)&lt;&gt;"",HYPERLINK(VLOOKUP(D517,Verfahren!$A$1:$E$15,5,FALSE),VLOOKUP(D517,Verfahren!$A$1:$E$15,4,FALSE)),IF(INDEX('Wirtschaftliche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c r="P517" s="67" t="str" cm="1">
        <f t="array" ref="P517">IFERROR(INDEX($B$1:$B$1003,_xlfn.AGGREGATE(15,6,ROW(#REF!)/(FIND("Ja",#REF!,1)&gt;0),ROW()-5)),"")</f>
        <v/>
      </c>
      <c r="Q517" s="67"/>
    </row>
    <row r="518" spans="2:17"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IF(B518&lt;&gt;"",COUNTIF($B$5:$B518,B518),"")</f>
        <v/>
      </c>
      <c r="F518" s="139"/>
      <c r="G518" s="139"/>
      <c r="H518" s="139"/>
      <c r="I518" s="139"/>
      <c r="J518" s="139"/>
      <c r="K518" s="139"/>
      <c r="L518" s="139"/>
      <c r="M518" s="139"/>
      <c r="N518" s="139"/>
      <c r="O518" s="67" t="str" cm="1">
        <f t="array" aca="1" ref="O518" ca="1">IFERROR(IF(VLOOKUP(D518,Verfahren!$A$1:$E$15,5,FALSE)&lt;&gt;"",HYPERLINK(VLOOKUP(D518,Verfahren!$A$1:$E$15,5,FALSE),VLOOKUP(D518,Verfahren!$A$1:$E$15,4,FALSE)),IF(INDEX('Wirtschaftliche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c r="P518" s="67" t="str" cm="1">
        <f t="array" ref="P518">IFERROR(INDEX($B$1:$B$1003,_xlfn.AGGREGATE(15,6,ROW(#REF!)/(FIND("Ja",#REF!,1)&gt;0),ROW()-5)),"")</f>
        <v/>
      </c>
      <c r="Q518" s="67"/>
    </row>
    <row r="519" spans="2:17"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IF(B519&lt;&gt;"",COUNTIF($B$5:$B519,B519),"")</f>
        <v/>
      </c>
      <c r="F519" s="139"/>
      <c r="G519" s="139"/>
      <c r="H519" s="139"/>
      <c r="I519" s="139"/>
      <c r="J519" s="139"/>
      <c r="K519" s="139"/>
      <c r="L519" s="139"/>
      <c r="M519" s="139"/>
      <c r="N519" s="139"/>
      <c r="O519" s="67" t="str" cm="1">
        <f t="array" aca="1" ref="O519" ca="1">IFERROR(IF(VLOOKUP(D519,Verfahren!$A$1:$E$15,5,FALSE)&lt;&gt;"",HYPERLINK(VLOOKUP(D519,Verfahren!$A$1:$E$15,5,FALSE),VLOOKUP(D519,Verfahren!$A$1:$E$15,4,FALSE)),IF(INDEX('Wirtschaftliche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c r="P519" s="67" t="str" cm="1">
        <f t="array" ref="P519">IFERROR(INDEX($B$1:$B$1003,_xlfn.AGGREGATE(15,6,ROW(#REF!)/(FIND("Ja",#REF!,1)&gt;0),ROW()-5)),"")</f>
        <v/>
      </c>
      <c r="Q519" s="67"/>
    </row>
    <row r="520" spans="2:17"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IF(B520&lt;&gt;"",COUNTIF($B$5:$B520,B520),"")</f>
        <v/>
      </c>
      <c r="F520" s="139"/>
      <c r="G520" s="139"/>
      <c r="H520" s="139"/>
      <c r="I520" s="139"/>
      <c r="J520" s="139"/>
      <c r="K520" s="139"/>
      <c r="L520" s="139"/>
      <c r="M520" s="139"/>
      <c r="N520" s="139"/>
      <c r="O520" s="67" t="str" cm="1">
        <f t="array" aca="1" ref="O520" ca="1">IFERROR(IF(VLOOKUP(D520,Verfahren!$A$1:$E$15,5,FALSE)&lt;&gt;"",HYPERLINK(VLOOKUP(D520,Verfahren!$A$1:$E$15,5,FALSE),VLOOKUP(D520,Verfahren!$A$1:$E$15,4,FALSE)),IF(INDEX('Wirtschaftliche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c r="P520" s="67" t="str" cm="1">
        <f t="array" ref="P520">IFERROR(INDEX($B$1:$B$1003,_xlfn.AGGREGATE(15,6,ROW(#REF!)/(FIND("Ja",#REF!,1)&gt;0),ROW()-5)),"")</f>
        <v/>
      </c>
      <c r="Q520" s="67"/>
    </row>
    <row r="521" spans="2:17"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IF(B521&lt;&gt;"",COUNTIF($B$5:$B521,B521),"")</f>
        <v/>
      </c>
      <c r="F521" s="139"/>
      <c r="G521" s="139"/>
      <c r="H521" s="139"/>
      <c r="I521" s="139"/>
      <c r="J521" s="139"/>
      <c r="K521" s="139"/>
      <c r="L521" s="139"/>
      <c r="M521" s="139"/>
      <c r="N521" s="139"/>
      <c r="O521" s="67" t="str" cm="1">
        <f t="array" aca="1" ref="O521" ca="1">IFERROR(IF(VLOOKUP(D521,Verfahren!$A$1:$E$15,5,FALSE)&lt;&gt;"",HYPERLINK(VLOOKUP(D521,Verfahren!$A$1:$E$15,5,FALSE),VLOOKUP(D521,Verfahren!$A$1:$E$15,4,FALSE)),IF(INDEX('Wirtschaftliche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c r="P521" s="67" t="str" cm="1">
        <f t="array" ref="P521">IFERROR(INDEX($B$1:$B$1003,_xlfn.AGGREGATE(15,6,ROW(#REF!)/(FIND("Ja",#REF!,1)&gt;0),ROW()-5)),"")</f>
        <v/>
      </c>
      <c r="Q521" s="67"/>
    </row>
    <row r="522" spans="2:17"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IF(B522&lt;&gt;"",COUNTIF($B$5:$B522,B522),"")</f>
        <v/>
      </c>
      <c r="F522" s="139"/>
      <c r="G522" s="139"/>
      <c r="H522" s="139"/>
      <c r="I522" s="139"/>
      <c r="J522" s="139"/>
      <c r="K522" s="139"/>
      <c r="L522" s="139"/>
      <c r="M522" s="139"/>
      <c r="N522" s="139"/>
      <c r="O522" s="67" t="str" cm="1">
        <f t="array" aca="1" ref="O522" ca="1">IFERROR(IF(VLOOKUP(D522,Verfahren!$A$1:$E$15,5,FALSE)&lt;&gt;"",HYPERLINK(VLOOKUP(D522,Verfahren!$A$1:$E$15,5,FALSE),VLOOKUP(D522,Verfahren!$A$1:$E$15,4,FALSE)),IF(INDEX('Wirtschaftliche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c r="P522" s="67" t="str" cm="1">
        <f t="array" ref="P522">IFERROR(INDEX($B$1:$B$1003,_xlfn.AGGREGATE(15,6,ROW(#REF!)/(FIND("Ja",#REF!,1)&gt;0),ROW()-5)),"")</f>
        <v/>
      </c>
      <c r="Q522" s="67"/>
    </row>
    <row r="523" spans="2:17"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IF(B523&lt;&gt;"",COUNTIF($B$5:$B523,B523),"")</f>
        <v/>
      </c>
      <c r="F523" s="139"/>
      <c r="G523" s="139"/>
      <c r="H523" s="139"/>
      <c r="I523" s="139"/>
      <c r="J523" s="139"/>
      <c r="K523" s="139"/>
      <c r="L523" s="139"/>
      <c r="M523" s="139"/>
      <c r="N523" s="139"/>
      <c r="O523" s="67" t="str" cm="1">
        <f t="array" aca="1" ref="O523" ca="1">IFERROR(IF(VLOOKUP(D523,Verfahren!$A$1:$E$15,5,FALSE)&lt;&gt;"",HYPERLINK(VLOOKUP(D523,Verfahren!$A$1:$E$15,5,FALSE),VLOOKUP(D523,Verfahren!$A$1:$E$15,4,FALSE)),IF(INDEX('Wirtschaftliche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c r="P523" s="67" t="str" cm="1">
        <f t="array" ref="P523">IFERROR(INDEX($B$1:$B$1003,_xlfn.AGGREGATE(15,6,ROW(#REF!)/(FIND("Ja",#REF!,1)&gt;0),ROW()-5)),"")</f>
        <v/>
      </c>
      <c r="Q523" s="67"/>
    </row>
    <row r="524" spans="2:17"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IF(B524&lt;&gt;"",COUNTIF($B$5:$B524,B524),"")</f>
        <v/>
      </c>
      <c r="F524" s="139"/>
      <c r="G524" s="139"/>
      <c r="H524" s="139"/>
      <c r="I524" s="139"/>
      <c r="J524" s="139"/>
      <c r="K524" s="139"/>
      <c r="L524" s="139"/>
      <c r="M524" s="139"/>
      <c r="N524" s="139"/>
      <c r="O524" s="67" t="str" cm="1">
        <f t="array" aca="1" ref="O524" ca="1">IFERROR(IF(VLOOKUP(D524,Verfahren!$A$1:$E$15,5,FALSE)&lt;&gt;"",HYPERLINK(VLOOKUP(D524,Verfahren!$A$1:$E$15,5,FALSE),VLOOKUP(D524,Verfahren!$A$1:$E$15,4,FALSE)),IF(INDEX('Wirtschaftliche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c r="P524" s="67" t="str" cm="1">
        <f t="array" ref="P524">IFERROR(INDEX($B$1:$B$1003,_xlfn.AGGREGATE(15,6,ROW(#REF!)/(FIND("Ja",#REF!,1)&gt;0),ROW()-5)),"")</f>
        <v/>
      </c>
      <c r="Q524" s="67"/>
    </row>
    <row r="525" spans="2:17"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IF(B525&lt;&gt;"",COUNTIF($B$5:$B525,B525),"")</f>
        <v/>
      </c>
      <c r="F525" s="139"/>
      <c r="G525" s="139"/>
      <c r="H525" s="139"/>
      <c r="I525" s="139"/>
      <c r="J525" s="139"/>
      <c r="K525" s="139"/>
      <c r="L525" s="139"/>
      <c r="M525" s="139"/>
      <c r="N525" s="139"/>
      <c r="O525" s="67" t="str" cm="1">
        <f t="array" aca="1" ref="O525" ca="1">IFERROR(IF(VLOOKUP(D525,Verfahren!$A$1:$E$15,5,FALSE)&lt;&gt;"",HYPERLINK(VLOOKUP(D525,Verfahren!$A$1:$E$15,5,FALSE),VLOOKUP(D525,Verfahren!$A$1:$E$15,4,FALSE)),IF(INDEX('Wirtschaftliche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c r="P525" s="67" t="str" cm="1">
        <f t="array" ref="P525">IFERROR(INDEX($B$1:$B$1003,_xlfn.AGGREGATE(15,6,ROW(#REF!)/(FIND("Ja",#REF!,1)&gt;0),ROW()-5)),"")</f>
        <v/>
      </c>
      <c r="Q525" s="67"/>
    </row>
    <row r="526" spans="2:17"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IF(B526&lt;&gt;"",COUNTIF($B$5:$B526,B526),"")</f>
        <v/>
      </c>
      <c r="F526" s="139"/>
      <c r="G526" s="139"/>
      <c r="H526" s="139"/>
      <c r="I526" s="139"/>
      <c r="J526" s="139"/>
      <c r="K526" s="139"/>
      <c r="L526" s="139"/>
      <c r="M526" s="139"/>
      <c r="N526" s="139"/>
      <c r="O526" s="67" t="str" cm="1">
        <f t="array" aca="1" ref="O526" ca="1">IFERROR(IF(VLOOKUP(D526,Verfahren!$A$1:$E$15,5,FALSE)&lt;&gt;"",HYPERLINK(VLOOKUP(D526,Verfahren!$A$1:$E$15,5,FALSE),VLOOKUP(D526,Verfahren!$A$1:$E$15,4,FALSE)),IF(INDEX('Wirtschaftliche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c r="P526" s="67" t="str" cm="1">
        <f t="array" ref="P526">IFERROR(INDEX($B$1:$B$1003,_xlfn.AGGREGATE(15,6,ROW(#REF!)/(FIND("Ja",#REF!,1)&gt;0),ROW()-5)),"")</f>
        <v/>
      </c>
      <c r="Q526" s="67"/>
    </row>
    <row r="527" spans="2:17"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IF(B527&lt;&gt;"",COUNTIF($B$5:$B527,B527),"")</f>
        <v/>
      </c>
      <c r="F527" s="139"/>
      <c r="G527" s="139"/>
      <c r="H527" s="139"/>
      <c r="I527" s="139"/>
      <c r="J527" s="139"/>
      <c r="K527" s="139"/>
      <c r="L527" s="139"/>
      <c r="M527" s="139"/>
      <c r="N527" s="139"/>
      <c r="O527" s="67" t="str" cm="1">
        <f t="array" aca="1" ref="O527" ca="1">IFERROR(IF(VLOOKUP(D527,Verfahren!$A$1:$E$15,5,FALSE)&lt;&gt;"",HYPERLINK(VLOOKUP(D527,Verfahren!$A$1:$E$15,5,FALSE),VLOOKUP(D527,Verfahren!$A$1:$E$15,4,FALSE)),IF(INDEX('Wirtschaftliche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c r="P527" s="67" t="str" cm="1">
        <f t="array" ref="P527">IFERROR(INDEX($B$1:$B$1003,_xlfn.AGGREGATE(15,6,ROW(#REF!)/(FIND("Ja",#REF!,1)&gt;0),ROW()-5)),"")</f>
        <v/>
      </c>
      <c r="Q527" s="67"/>
    </row>
    <row r="528" spans="2:17"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IF(B528&lt;&gt;"",COUNTIF($B$5:$B528,B528),"")</f>
        <v/>
      </c>
      <c r="F528" s="139"/>
      <c r="G528" s="139"/>
      <c r="H528" s="139"/>
      <c r="I528" s="139"/>
      <c r="J528" s="139"/>
      <c r="K528" s="139"/>
      <c r="L528" s="139"/>
      <c r="M528" s="139"/>
      <c r="N528" s="139"/>
      <c r="O528" s="67" t="str" cm="1">
        <f t="array" aca="1" ref="O528" ca="1">IFERROR(IF(VLOOKUP(D528,Verfahren!$A$1:$E$15,5,FALSE)&lt;&gt;"",HYPERLINK(VLOOKUP(D528,Verfahren!$A$1:$E$15,5,FALSE),VLOOKUP(D528,Verfahren!$A$1:$E$15,4,FALSE)),IF(INDEX('Wirtschaftliche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c r="P528" s="67" t="str" cm="1">
        <f t="array" ref="P528">IFERROR(INDEX($B$1:$B$1003,_xlfn.AGGREGATE(15,6,ROW(#REF!)/(FIND("Ja",#REF!,1)&gt;0),ROW()-5)),"")</f>
        <v/>
      </c>
      <c r="Q528" s="67"/>
    </row>
    <row r="529" spans="2:17"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IF(B529&lt;&gt;"",COUNTIF($B$5:$B529,B529),"")</f>
        <v/>
      </c>
      <c r="F529" s="139"/>
      <c r="G529" s="139"/>
      <c r="H529" s="139"/>
      <c r="I529" s="139"/>
      <c r="J529" s="139"/>
      <c r="K529" s="139"/>
      <c r="L529" s="139"/>
      <c r="M529" s="139"/>
      <c r="N529" s="139"/>
      <c r="O529" s="67" t="str" cm="1">
        <f t="array" aca="1" ref="O529" ca="1">IFERROR(IF(VLOOKUP(D529,Verfahren!$A$1:$E$15,5,FALSE)&lt;&gt;"",HYPERLINK(VLOOKUP(D529,Verfahren!$A$1:$E$15,5,FALSE),VLOOKUP(D529,Verfahren!$A$1:$E$15,4,FALSE)),IF(INDEX('Wirtschaftliche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c r="P529" s="67" t="str" cm="1">
        <f t="array" ref="P529">IFERROR(INDEX($B$1:$B$1003,_xlfn.AGGREGATE(15,6,ROW(#REF!)/(FIND("Ja",#REF!,1)&gt;0),ROW()-5)),"")</f>
        <v/>
      </c>
      <c r="Q529" s="67"/>
    </row>
    <row r="530" spans="2:17"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IF(B530&lt;&gt;"",COUNTIF($B$5:$B530,B530),"")</f>
        <v/>
      </c>
      <c r="F530" s="139"/>
      <c r="G530" s="139"/>
      <c r="H530" s="139"/>
      <c r="I530" s="139"/>
      <c r="J530" s="139"/>
      <c r="K530" s="139"/>
      <c r="L530" s="139"/>
      <c r="M530" s="139"/>
      <c r="N530" s="139"/>
      <c r="O530" s="67" t="str" cm="1">
        <f t="array" aca="1" ref="O530" ca="1">IFERROR(IF(VLOOKUP(D530,Verfahren!$A$1:$E$15,5,FALSE)&lt;&gt;"",HYPERLINK(VLOOKUP(D530,Verfahren!$A$1:$E$15,5,FALSE),VLOOKUP(D530,Verfahren!$A$1:$E$15,4,FALSE)),IF(INDEX('Wirtschaftliche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c r="P530" s="67" t="str" cm="1">
        <f t="array" ref="P530">IFERROR(INDEX($B$1:$B$1003,_xlfn.AGGREGATE(15,6,ROW(#REF!)/(FIND("Ja",#REF!,1)&gt;0),ROW()-5)),"")</f>
        <v/>
      </c>
      <c r="Q530" s="67"/>
    </row>
    <row r="531" spans="2:17"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IF(B531&lt;&gt;"",COUNTIF($B$5:$B531,B531),"")</f>
        <v/>
      </c>
      <c r="F531" s="139"/>
      <c r="G531" s="139"/>
      <c r="H531" s="139"/>
      <c r="I531" s="139"/>
      <c r="J531" s="139"/>
      <c r="K531" s="139"/>
      <c r="L531" s="139"/>
      <c r="M531" s="139"/>
      <c r="N531" s="139"/>
      <c r="O531" s="67" t="str" cm="1">
        <f t="array" aca="1" ref="O531" ca="1">IFERROR(IF(VLOOKUP(D531,Verfahren!$A$1:$E$15,5,FALSE)&lt;&gt;"",HYPERLINK(VLOOKUP(D531,Verfahren!$A$1:$E$15,5,FALSE),VLOOKUP(D531,Verfahren!$A$1:$E$15,4,FALSE)),IF(INDEX('Wirtschaftliche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c r="P531" s="67" t="str" cm="1">
        <f t="array" ref="P531">IFERROR(INDEX($B$1:$B$1003,_xlfn.AGGREGATE(15,6,ROW(#REF!)/(FIND("Ja",#REF!,1)&gt;0),ROW()-5)),"")</f>
        <v/>
      </c>
      <c r="Q531" s="67"/>
    </row>
    <row r="532" spans="2:17"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IF(B532&lt;&gt;"",COUNTIF($B$5:$B532,B532),"")</f>
        <v/>
      </c>
      <c r="F532" s="139"/>
      <c r="G532" s="139"/>
      <c r="H532" s="139"/>
      <c r="I532" s="139"/>
      <c r="J532" s="139"/>
      <c r="K532" s="139"/>
      <c r="L532" s="139"/>
      <c r="M532" s="139"/>
      <c r="N532" s="139"/>
      <c r="O532" s="67" t="str" cm="1">
        <f t="array" aca="1" ref="O532" ca="1">IFERROR(IF(VLOOKUP(D532,Verfahren!$A$1:$E$15,5,FALSE)&lt;&gt;"",HYPERLINK(VLOOKUP(D532,Verfahren!$A$1:$E$15,5,FALSE),VLOOKUP(D532,Verfahren!$A$1:$E$15,4,FALSE)),IF(INDEX('Wirtschaftliche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c r="P532" s="67" t="str" cm="1">
        <f t="array" ref="P532">IFERROR(INDEX($B$1:$B$1003,_xlfn.AGGREGATE(15,6,ROW(#REF!)/(FIND("Ja",#REF!,1)&gt;0),ROW()-5)),"")</f>
        <v/>
      </c>
      <c r="Q532" s="67"/>
    </row>
    <row r="533" spans="2:17"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IF(B533&lt;&gt;"",COUNTIF($B$5:$B533,B533),"")</f>
        <v/>
      </c>
      <c r="F533" s="139"/>
      <c r="G533" s="139"/>
      <c r="H533" s="139"/>
      <c r="I533" s="139"/>
      <c r="J533" s="139"/>
      <c r="K533" s="139"/>
      <c r="L533" s="139"/>
      <c r="M533" s="139"/>
      <c r="N533" s="139"/>
      <c r="O533" s="67" t="str" cm="1">
        <f t="array" aca="1" ref="O533" ca="1">IFERROR(IF(VLOOKUP(D533,Verfahren!$A$1:$E$15,5,FALSE)&lt;&gt;"",HYPERLINK(VLOOKUP(D533,Verfahren!$A$1:$E$15,5,FALSE),VLOOKUP(D533,Verfahren!$A$1:$E$15,4,FALSE)),IF(INDEX('Wirtschaftliche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c r="P533" s="67" t="str" cm="1">
        <f t="array" ref="P533">IFERROR(INDEX($B$1:$B$1003,_xlfn.AGGREGATE(15,6,ROW(#REF!)/(FIND("Ja",#REF!,1)&gt;0),ROW()-5)),"")</f>
        <v/>
      </c>
      <c r="Q533" s="67"/>
    </row>
    <row r="534" spans="2:17"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IF(B534&lt;&gt;"",COUNTIF($B$5:$B534,B534),"")</f>
        <v/>
      </c>
      <c r="F534" s="139"/>
      <c r="G534" s="139"/>
      <c r="H534" s="139"/>
      <c r="I534" s="139"/>
      <c r="J534" s="139"/>
      <c r="K534" s="139"/>
      <c r="L534" s="139"/>
      <c r="M534" s="139"/>
      <c r="N534" s="139"/>
      <c r="O534" s="67" t="str" cm="1">
        <f t="array" aca="1" ref="O534" ca="1">IFERROR(IF(VLOOKUP(D534,Verfahren!$A$1:$E$15,5,FALSE)&lt;&gt;"",HYPERLINK(VLOOKUP(D534,Verfahren!$A$1:$E$15,5,FALSE),VLOOKUP(D534,Verfahren!$A$1:$E$15,4,FALSE)),IF(INDEX('Wirtschaftliche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c r="P534" s="67" t="str" cm="1">
        <f t="array" ref="P534">IFERROR(INDEX($B$1:$B$1003,_xlfn.AGGREGATE(15,6,ROW(#REF!)/(FIND("Ja",#REF!,1)&gt;0),ROW()-5)),"")</f>
        <v/>
      </c>
      <c r="Q534" s="67"/>
    </row>
    <row r="535" spans="2:17"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IF(B535&lt;&gt;"",COUNTIF($B$5:$B535,B535),"")</f>
        <v/>
      </c>
      <c r="F535" s="139"/>
      <c r="G535" s="139"/>
      <c r="H535" s="139"/>
      <c r="I535" s="139"/>
      <c r="J535" s="139"/>
      <c r="K535" s="139"/>
      <c r="L535" s="139"/>
      <c r="M535" s="139"/>
      <c r="N535" s="139"/>
      <c r="O535" s="67" t="str" cm="1">
        <f t="array" aca="1" ref="O535" ca="1">IFERROR(IF(VLOOKUP(D535,Verfahren!$A$1:$E$15,5,FALSE)&lt;&gt;"",HYPERLINK(VLOOKUP(D535,Verfahren!$A$1:$E$15,5,FALSE),VLOOKUP(D535,Verfahren!$A$1:$E$15,4,FALSE)),IF(INDEX('Wirtschaftliche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c r="P535" s="67" t="str" cm="1">
        <f t="array" ref="P535">IFERROR(INDEX($B$1:$B$1003,_xlfn.AGGREGATE(15,6,ROW(#REF!)/(FIND("Ja",#REF!,1)&gt;0),ROW()-5)),"")</f>
        <v/>
      </c>
      <c r="Q535" s="67"/>
    </row>
    <row r="536" spans="2:17"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IF(B536&lt;&gt;"",COUNTIF($B$5:$B536,B536),"")</f>
        <v/>
      </c>
      <c r="F536" s="139"/>
      <c r="G536" s="139"/>
      <c r="H536" s="139"/>
      <c r="I536" s="139"/>
      <c r="J536" s="139"/>
      <c r="K536" s="139"/>
      <c r="L536" s="139"/>
      <c r="M536" s="139"/>
      <c r="N536" s="139"/>
      <c r="O536" s="67" t="str" cm="1">
        <f t="array" aca="1" ref="O536" ca="1">IFERROR(IF(VLOOKUP(D536,Verfahren!$A$1:$E$15,5,FALSE)&lt;&gt;"",HYPERLINK(VLOOKUP(D536,Verfahren!$A$1:$E$15,5,FALSE),VLOOKUP(D536,Verfahren!$A$1:$E$15,4,FALSE)),IF(INDEX('Wirtschaftliche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c r="P536" s="67" t="str" cm="1">
        <f t="array" ref="P536">IFERROR(INDEX($B$1:$B$1003,_xlfn.AGGREGATE(15,6,ROW(#REF!)/(FIND("Ja",#REF!,1)&gt;0),ROW()-5)),"")</f>
        <v/>
      </c>
      <c r="Q536" s="67"/>
    </row>
    <row r="537" spans="2:17"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IF(B537&lt;&gt;"",COUNTIF($B$5:$B537,B537),"")</f>
        <v/>
      </c>
      <c r="F537" s="139"/>
      <c r="G537" s="139"/>
      <c r="H537" s="139"/>
      <c r="I537" s="139"/>
      <c r="J537" s="139"/>
      <c r="K537" s="139"/>
      <c r="L537" s="139"/>
      <c r="M537" s="139"/>
      <c r="N537" s="139"/>
      <c r="O537" s="67" t="str" cm="1">
        <f t="array" aca="1" ref="O537" ca="1">IFERROR(IF(VLOOKUP(D537,Verfahren!$A$1:$E$15,5,FALSE)&lt;&gt;"",HYPERLINK(VLOOKUP(D537,Verfahren!$A$1:$E$15,5,FALSE),VLOOKUP(D537,Verfahren!$A$1:$E$15,4,FALSE)),IF(INDEX('Wirtschaftliche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c r="P537" s="67" t="str" cm="1">
        <f t="array" ref="P537">IFERROR(INDEX($B$1:$B$1003,_xlfn.AGGREGATE(15,6,ROW(#REF!)/(FIND("Ja",#REF!,1)&gt;0),ROW()-5)),"")</f>
        <v/>
      </c>
      <c r="Q537" s="67"/>
    </row>
    <row r="538" spans="2:17"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IF(B538&lt;&gt;"",COUNTIF($B$5:$B538,B538),"")</f>
        <v/>
      </c>
      <c r="F538" s="139"/>
      <c r="G538" s="139"/>
      <c r="H538" s="139"/>
      <c r="I538" s="139"/>
      <c r="J538" s="139"/>
      <c r="K538" s="139"/>
      <c r="L538" s="139"/>
      <c r="M538" s="139"/>
      <c r="N538" s="139"/>
      <c r="O538" s="67" t="str" cm="1">
        <f t="array" aca="1" ref="O538" ca="1">IFERROR(IF(VLOOKUP(D538,Verfahren!$A$1:$E$15,5,FALSE)&lt;&gt;"",HYPERLINK(VLOOKUP(D538,Verfahren!$A$1:$E$15,5,FALSE),VLOOKUP(D538,Verfahren!$A$1:$E$15,4,FALSE)),IF(INDEX('Wirtschaftliche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c r="P538" s="67" t="str" cm="1">
        <f t="array" ref="P538">IFERROR(INDEX($B$1:$B$1003,_xlfn.AGGREGATE(15,6,ROW(#REF!)/(FIND("Ja",#REF!,1)&gt;0),ROW()-5)),"")</f>
        <v/>
      </c>
      <c r="Q538" s="67"/>
    </row>
    <row r="539" spans="2:17"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IF(B539&lt;&gt;"",COUNTIF($B$5:$B539,B539),"")</f>
        <v/>
      </c>
      <c r="F539" s="139"/>
      <c r="G539" s="139"/>
      <c r="H539" s="139"/>
      <c r="I539" s="139"/>
      <c r="J539" s="139"/>
      <c r="K539" s="139"/>
      <c r="L539" s="139"/>
      <c r="M539" s="139"/>
      <c r="N539" s="139"/>
      <c r="O539" s="67" t="str" cm="1">
        <f t="array" aca="1" ref="O539" ca="1">IFERROR(IF(VLOOKUP(D539,Verfahren!$A$1:$E$15,5,FALSE)&lt;&gt;"",HYPERLINK(VLOOKUP(D539,Verfahren!$A$1:$E$15,5,FALSE),VLOOKUP(D539,Verfahren!$A$1:$E$15,4,FALSE)),IF(INDEX('Wirtschaftliche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c r="P539" s="67" t="str" cm="1">
        <f t="array" ref="P539">IFERROR(INDEX($B$1:$B$1003,_xlfn.AGGREGATE(15,6,ROW(#REF!)/(FIND("Ja",#REF!,1)&gt;0),ROW()-5)),"")</f>
        <v/>
      </c>
      <c r="Q539" s="67"/>
    </row>
    <row r="540" spans="2:17"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IF(B540&lt;&gt;"",COUNTIF($B$5:$B540,B540),"")</f>
        <v/>
      </c>
      <c r="F540" s="139"/>
      <c r="G540" s="139"/>
      <c r="H540" s="139"/>
      <c r="I540" s="139"/>
      <c r="J540" s="139"/>
      <c r="K540" s="139"/>
      <c r="L540" s="139"/>
      <c r="M540" s="139"/>
      <c r="N540" s="139"/>
      <c r="O540" s="67" t="str" cm="1">
        <f t="array" aca="1" ref="O540" ca="1">IFERROR(IF(VLOOKUP(D540,Verfahren!$A$1:$E$15,5,FALSE)&lt;&gt;"",HYPERLINK(VLOOKUP(D540,Verfahren!$A$1:$E$15,5,FALSE),VLOOKUP(D540,Verfahren!$A$1:$E$15,4,FALSE)),IF(INDEX('Wirtschaftliche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c r="P540" s="67" t="str" cm="1">
        <f t="array" ref="P540">IFERROR(INDEX($B$1:$B$1003,_xlfn.AGGREGATE(15,6,ROW(#REF!)/(FIND("Ja",#REF!,1)&gt;0),ROW()-5)),"")</f>
        <v/>
      </c>
      <c r="Q540" s="67"/>
    </row>
    <row r="541" spans="2:17"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IF(B541&lt;&gt;"",COUNTIF($B$5:$B541,B541),"")</f>
        <v/>
      </c>
      <c r="F541" s="139"/>
      <c r="G541" s="139"/>
      <c r="H541" s="139"/>
      <c r="I541" s="139"/>
      <c r="J541" s="139"/>
      <c r="K541" s="139"/>
      <c r="L541" s="139"/>
      <c r="M541" s="139"/>
      <c r="N541" s="139"/>
      <c r="O541" s="67" t="str" cm="1">
        <f t="array" aca="1" ref="O541" ca="1">IFERROR(IF(VLOOKUP(D541,Verfahren!$A$1:$E$15,5,FALSE)&lt;&gt;"",HYPERLINK(VLOOKUP(D541,Verfahren!$A$1:$E$15,5,FALSE),VLOOKUP(D541,Verfahren!$A$1:$E$15,4,FALSE)),IF(INDEX('Wirtschaftliche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c r="P541" s="67" t="str" cm="1">
        <f t="array" ref="P541">IFERROR(INDEX($B$1:$B$1003,_xlfn.AGGREGATE(15,6,ROW(#REF!)/(FIND("Ja",#REF!,1)&gt;0),ROW()-5)),"")</f>
        <v/>
      </c>
      <c r="Q541" s="67"/>
    </row>
    <row r="542" spans="2:17"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IF(B542&lt;&gt;"",COUNTIF($B$5:$B542,B542),"")</f>
        <v/>
      </c>
      <c r="F542" s="139"/>
      <c r="G542" s="139"/>
      <c r="H542" s="139"/>
      <c r="I542" s="139"/>
      <c r="J542" s="139"/>
      <c r="K542" s="139"/>
      <c r="L542" s="139"/>
      <c r="M542" s="139"/>
      <c r="N542" s="139"/>
      <c r="O542" s="67" t="str" cm="1">
        <f t="array" aca="1" ref="O542" ca="1">IFERROR(IF(VLOOKUP(D542,Verfahren!$A$1:$E$15,5,FALSE)&lt;&gt;"",HYPERLINK(VLOOKUP(D542,Verfahren!$A$1:$E$15,5,FALSE),VLOOKUP(D542,Verfahren!$A$1:$E$15,4,FALSE)),IF(INDEX('Wirtschaftliche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c r="P542" s="67" t="str" cm="1">
        <f t="array" ref="P542">IFERROR(INDEX($B$1:$B$1003,_xlfn.AGGREGATE(15,6,ROW(#REF!)/(FIND("Ja",#REF!,1)&gt;0),ROW()-5)),"")</f>
        <v/>
      </c>
      <c r="Q542" s="67"/>
    </row>
    <row r="543" spans="2:17"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IF(B543&lt;&gt;"",COUNTIF($B$5:$B543,B543),"")</f>
        <v/>
      </c>
      <c r="F543" s="139"/>
      <c r="G543" s="139"/>
      <c r="H543" s="139"/>
      <c r="I543" s="139"/>
      <c r="J543" s="139"/>
      <c r="K543" s="139"/>
      <c r="L543" s="139"/>
      <c r="M543" s="139"/>
      <c r="N543" s="139"/>
      <c r="O543" s="67" t="str" cm="1">
        <f t="array" aca="1" ref="O543" ca="1">IFERROR(IF(VLOOKUP(D543,Verfahren!$A$1:$E$15,5,FALSE)&lt;&gt;"",HYPERLINK(VLOOKUP(D543,Verfahren!$A$1:$E$15,5,FALSE),VLOOKUP(D543,Verfahren!$A$1:$E$15,4,FALSE)),IF(INDEX('Wirtschaftliche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c r="P543" s="67" t="str" cm="1">
        <f t="array" ref="P543">IFERROR(INDEX($B$1:$B$1003,_xlfn.AGGREGATE(15,6,ROW(#REF!)/(FIND("Ja",#REF!,1)&gt;0),ROW()-5)),"")</f>
        <v/>
      </c>
      <c r="Q543" s="67"/>
    </row>
    <row r="544" spans="2:17"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IF(B544&lt;&gt;"",COUNTIF($B$5:$B544,B544),"")</f>
        <v/>
      </c>
      <c r="F544" s="139"/>
      <c r="G544" s="139"/>
      <c r="H544" s="139"/>
      <c r="I544" s="139"/>
      <c r="J544" s="139"/>
      <c r="K544" s="139"/>
      <c r="L544" s="139"/>
      <c r="M544" s="139"/>
      <c r="N544" s="139"/>
      <c r="O544" s="67" t="str" cm="1">
        <f t="array" aca="1" ref="O544" ca="1">IFERROR(IF(VLOOKUP(D544,Verfahren!$A$1:$E$15,5,FALSE)&lt;&gt;"",HYPERLINK(VLOOKUP(D544,Verfahren!$A$1:$E$15,5,FALSE),VLOOKUP(D544,Verfahren!$A$1:$E$15,4,FALSE)),IF(INDEX('Wirtschaftliche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c r="P544" s="67" t="str" cm="1">
        <f t="array" ref="P544">IFERROR(INDEX($B$1:$B$1003,_xlfn.AGGREGATE(15,6,ROW(#REF!)/(FIND("Ja",#REF!,1)&gt;0),ROW()-5)),"")</f>
        <v/>
      </c>
      <c r="Q544" s="67"/>
    </row>
    <row r="545" spans="2:17"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IF(B545&lt;&gt;"",COUNTIF($B$5:$B545,B545),"")</f>
        <v/>
      </c>
      <c r="F545" s="139"/>
      <c r="G545" s="139"/>
      <c r="H545" s="139"/>
      <c r="I545" s="139"/>
      <c r="J545" s="139"/>
      <c r="K545" s="139"/>
      <c r="L545" s="139"/>
      <c r="M545" s="139"/>
      <c r="N545" s="139"/>
      <c r="O545" s="67" t="str" cm="1">
        <f t="array" aca="1" ref="O545" ca="1">IFERROR(IF(VLOOKUP(D545,Verfahren!$A$1:$E$15,5,FALSE)&lt;&gt;"",HYPERLINK(VLOOKUP(D545,Verfahren!$A$1:$E$15,5,FALSE),VLOOKUP(D545,Verfahren!$A$1:$E$15,4,FALSE)),IF(INDEX('Wirtschaftliche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c r="P545" s="67" t="str" cm="1">
        <f t="array" ref="P545">IFERROR(INDEX($B$1:$B$1003,_xlfn.AGGREGATE(15,6,ROW(#REF!)/(FIND("Ja",#REF!,1)&gt;0),ROW()-5)),"")</f>
        <v/>
      </c>
      <c r="Q545" s="67"/>
    </row>
    <row r="546" spans="2:17"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IF(B546&lt;&gt;"",COUNTIF($B$5:$B546,B546),"")</f>
        <v/>
      </c>
      <c r="F546" s="139"/>
      <c r="G546" s="139"/>
      <c r="H546" s="139"/>
      <c r="I546" s="139"/>
      <c r="J546" s="139"/>
      <c r="K546" s="139"/>
      <c r="L546" s="139"/>
      <c r="M546" s="139"/>
      <c r="N546" s="139"/>
      <c r="O546" s="67" t="str" cm="1">
        <f t="array" aca="1" ref="O546" ca="1">IFERROR(IF(VLOOKUP(D546,Verfahren!$A$1:$E$15,5,FALSE)&lt;&gt;"",HYPERLINK(VLOOKUP(D546,Verfahren!$A$1:$E$15,5,FALSE),VLOOKUP(D546,Verfahren!$A$1:$E$15,4,FALSE)),IF(INDEX('Wirtschaftliche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c r="P546" s="67" t="str" cm="1">
        <f t="array" ref="P546">IFERROR(INDEX($B$1:$B$1003,_xlfn.AGGREGATE(15,6,ROW(#REF!)/(FIND("Ja",#REF!,1)&gt;0),ROW()-5)),"")</f>
        <v/>
      </c>
      <c r="Q546" s="67"/>
    </row>
    <row r="547" spans="2:17"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IF(B547&lt;&gt;"",COUNTIF($B$5:$B547,B547),"")</f>
        <v/>
      </c>
      <c r="F547" s="139"/>
      <c r="G547" s="139"/>
      <c r="H547" s="139"/>
      <c r="I547" s="139"/>
      <c r="J547" s="139"/>
      <c r="K547" s="139"/>
      <c r="L547" s="139"/>
      <c r="M547" s="139"/>
      <c r="N547" s="139"/>
      <c r="O547" s="67" t="str" cm="1">
        <f t="array" aca="1" ref="O547" ca="1">IFERROR(IF(VLOOKUP(D547,Verfahren!$A$1:$E$15,5,FALSE)&lt;&gt;"",HYPERLINK(VLOOKUP(D547,Verfahren!$A$1:$E$15,5,FALSE),VLOOKUP(D547,Verfahren!$A$1:$E$15,4,FALSE)),IF(INDEX('Wirtschaftliche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c r="P547" s="67" t="str" cm="1">
        <f t="array" ref="P547">IFERROR(INDEX($B$1:$B$1003,_xlfn.AGGREGATE(15,6,ROW(#REF!)/(FIND("Ja",#REF!,1)&gt;0),ROW()-5)),"")</f>
        <v/>
      </c>
      <c r="Q547" s="67"/>
    </row>
    <row r="548" spans="2:17"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IF(B548&lt;&gt;"",COUNTIF($B$5:$B548,B548),"")</f>
        <v/>
      </c>
      <c r="F548" s="139"/>
      <c r="G548" s="139"/>
      <c r="H548" s="139"/>
      <c r="I548" s="139"/>
      <c r="J548" s="139"/>
      <c r="K548" s="139"/>
      <c r="L548" s="139"/>
      <c r="M548" s="139"/>
      <c r="N548" s="139"/>
      <c r="O548" s="67" t="str" cm="1">
        <f t="array" aca="1" ref="O548" ca="1">IFERROR(IF(VLOOKUP(D548,Verfahren!$A$1:$E$15,5,FALSE)&lt;&gt;"",HYPERLINK(VLOOKUP(D548,Verfahren!$A$1:$E$15,5,FALSE),VLOOKUP(D548,Verfahren!$A$1:$E$15,4,FALSE)),IF(INDEX('Wirtschaftliche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c r="P548" s="67" t="str" cm="1">
        <f t="array" ref="P548">IFERROR(INDEX($B$1:$B$1003,_xlfn.AGGREGATE(15,6,ROW(#REF!)/(FIND("Ja",#REF!,1)&gt;0),ROW()-5)),"")</f>
        <v/>
      </c>
      <c r="Q548" s="67"/>
    </row>
    <row r="549" spans="2:17"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IF(B549&lt;&gt;"",COUNTIF($B$5:$B549,B549),"")</f>
        <v/>
      </c>
      <c r="F549" s="139"/>
      <c r="G549" s="139"/>
      <c r="H549" s="139"/>
      <c r="I549" s="139"/>
      <c r="J549" s="139"/>
      <c r="K549" s="139"/>
      <c r="L549" s="139"/>
      <c r="M549" s="139"/>
      <c r="N549" s="139"/>
      <c r="O549" s="67" t="str" cm="1">
        <f t="array" aca="1" ref="O549" ca="1">IFERROR(IF(VLOOKUP(D549,Verfahren!$A$1:$E$15,5,FALSE)&lt;&gt;"",HYPERLINK(VLOOKUP(D549,Verfahren!$A$1:$E$15,5,FALSE),VLOOKUP(D549,Verfahren!$A$1:$E$15,4,FALSE)),IF(INDEX('Wirtschaftliche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c r="P549" s="67" t="str" cm="1">
        <f t="array" ref="P549">IFERROR(INDEX($B$1:$B$1003,_xlfn.AGGREGATE(15,6,ROW(#REF!)/(FIND("Ja",#REF!,1)&gt;0),ROW()-5)),"")</f>
        <v/>
      </c>
      <c r="Q549" s="67"/>
    </row>
    <row r="550" spans="2:17"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IF(B550&lt;&gt;"",COUNTIF($B$5:$B550,B550),"")</f>
        <v/>
      </c>
      <c r="F550" s="139"/>
      <c r="G550" s="139"/>
      <c r="H550" s="139"/>
      <c r="I550" s="139"/>
      <c r="J550" s="139"/>
      <c r="K550" s="139"/>
      <c r="L550" s="139"/>
      <c r="M550" s="139"/>
      <c r="N550" s="139"/>
      <c r="O550" s="67" t="str" cm="1">
        <f t="array" aca="1" ref="O550" ca="1">IFERROR(IF(VLOOKUP(D550,Verfahren!$A$1:$E$15,5,FALSE)&lt;&gt;"",HYPERLINK(VLOOKUP(D550,Verfahren!$A$1:$E$15,5,FALSE),VLOOKUP(D550,Verfahren!$A$1:$E$15,4,FALSE)),IF(INDEX('Wirtschaftliche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c r="P550" s="67" t="str" cm="1">
        <f t="array" ref="P550">IFERROR(INDEX($B$1:$B$1003,_xlfn.AGGREGATE(15,6,ROW(#REF!)/(FIND("Ja",#REF!,1)&gt;0),ROW()-5)),"")</f>
        <v/>
      </c>
      <c r="Q550" s="67"/>
    </row>
    <row r="551" spans="2:17"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IF(B551&lt;&gt;"",COUNTIF($B$5:$B551,B551),"")</f>
        <v/>
      </c>
      <c r="F551" s="139"/>
      <c r="G551" s="139"/>
      <c r="H551" s="139"/>
      <c r="I551" s="139"/>
      <c r="J551" s="139"/>
      <c r="K551" s="139"/>
      <c r="L551" s="139"/>
      <c r="M551" s="139"/>
      <c r="N551" s="139"/>
      <c r="O551" s="67" t="str" cm="1">
        <f t="array" aca="1" ref="O551" ca="1">IFERROR(IF(VLOOKUP(D551,Verfahren!$A$1:$E$15,5,FALSE)&lt;&gt;"",HYPERLINK(VLOOKUP(D551,Verfahren!$A$1:$E$15,5,FALSE),VLOOKUP(D551,Verfahren!$A$1:$E$15,4,FALSE)),IF(INDEX('Wirtschaftliche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c r="P551" s="67" t="str" cm="1">
        <f t="array" ref="P551">IFERROR(INDEX($B$1:$B$1003,_xlfn.AGGREGATE(15,6,ROW(#REF!)/(FIND("Ja",#REF!,1)&gt;0),ROW()-5)),"")</f>
        <v/>
      </c>
      <c r="Q551" s="67"/>
    </row>
    <row r="552" spans="2:17"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IF(B552&lt;&gt;"",COUNTIF($B$5:$B552,B552),"")</f>
        <v/>
      </c>
      <c r="F552" s="139"/>
      <c r="G552" s="139"/>
      <c r="H552" s="139"/>
      <c r="I552" s="139"/>
      <c r="J552" s="139"/>
      <c r="K552" s="139"/>
      <c r="L552" s="139"/>
      <c r="M552" s="139"/>
      <c r="N552" s="139"/>
      <c r="O552" s="67" t="str" cm="1">
        <f t="array" aca="1" ref="O552" ca="1">IFERROR(IF(VLOOKUP(D552,Verfahren!$A$1:$E$15,5,FALSE)&lt;&gt;"",HYPERLINK(VLOOKUP(D552,Verfahren!$A$1:$E$15,5,FALSE),VLOOKUP(D552,Verfahren!$A$1:$E$15,4,FALSE)),IF(INDEX('Wirtschaftliche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c r="P552" s="67" t="str" cm="1">
        <f t="array" ref="P552">IFERROR(INDEX($B$1:$B$1003,_xlfn.AGGREGATE(15,6,ROW(#REF!)/(FIND("Ja",#REF!,1)&gt;0),ROW()-5)),"")</f>
        <v/>
      </c>
      <c r="Q552" s="67"/>
    </row>
    <row r="553" spans="2:17"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IF(B553&lt;&gt;"",COUNTIF($B$5:$B553,B553),"")</f>
        <v/>
      </c>
      <c r="F553" s="139"/>
      <c r="G553" s="139"/>
      <c r="H553" s="139"/>
      <c r="I553" s="139"/>
      <c r="J553" s="139"/>
      <c r="K553" s="139"/>
      <c r="L553" s="139"/>
      <c r="M553" s="139"/>
      <c r="N553" s="139"/>
      <c r="O553" s="67" t="str" cm="1">
        <f t="array" aca="1" ref="O553" ca="1">IFERROR(IF(VLOOKUP(D553,Verfahren!$A$1:$E$15,5,FALSE)&lt;&gt;"",HYPERLINK(VLOOKUP(D553,Verfahren!$A$1:$E$15,5,FALSE),VLOOKUP(D553,Verfahren!$A$1:$E$15,4,FALSE)),IF(INDEX('Wirtschaftliche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c r="P553" s="67" t="str" cm="1">
        <f t="array" ref="P553">IFERROR(INDEX($B$1:$B$1003,_xlfn.AGGREGATE(15,6,ROW(#REF!)/(FIND("Ja",#REF!,1)&gt;0),ROW()-5)),"")</f>
        <v/>
      </c>
      <c r="Q553" s="67"/>
    </row>
    <row r="554" spans="2:17"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IF(B554&lt;&gt;"",COUNTIF($B$5:$B554,B554),"")</f>
        <v/>
      </c>
      <c r="F554" s="139"/>
      <c r="G554" s="139"/>
      <c r="H554" s="139"/>
      <c r="I554" s="139"/>
      <c r="J554" s="139"/>
      <c r="K554" s="139"/>
      <c r="L554" s="139"/>
      <c r="M554" s="139"/>
      <c r="N554" s="139"/>
      <c r="O554" s="67" t="str" cm="1">
        <f t="array" aca="1" ref="O554" ca="1">IFERROR(IF(VLOOKUP(D554,Verfahren!$A$1:$E$15,5,FALSE)&lt;&gt;"",HYPERLINK(VLOOKUP(D554,Verfahren!$A$1:$E$15,5,FALSE),VLOOKUP(D554,Verfahren!$A$1:$E$15,4,FALSE)),IF(INDEX('Wirtschaftliche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c r="P554" s="67" t="str" cm="1">
        <f t="array" ref="P554">IFERROR(INDEX($B$1:$B$1003,_xlfn.AGGREGATE(15,6,ROW(#REF!)/(FIND("Ja",#REF!,1)&gt;0),ROW()-5)),"")</f>
        <v/>
      </c>
      <c r="Q554" s="67"/>
    </row>
    <row r="555" spans="2:17"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IF(B555&lt;&gt;"",COUNTIF($B$5:$B555,B555),"")</f>
        <v/>
      </c>
      <c r="F555" s="139"/>
      <c r="G555" s="139"/>
      <c r="H555" s="139"/>
      <c r="I555" s="139"/>
      <c r="J555" s="139"/>
      <c r="K555" s="139"/>
      <c r="L555" s="139"/>
      <c r="M555" s="139"/>
      <c r="N555" s="139"/>
      <c r="O555" s="67" t="str" cm="1">
        <f t="array" aca="1" ref="O555" ca="1">IFERROR(IF(VLOOKUP(D555,Verfahren!$A$1:$E$15,5,FALSE)&lt;&gt;"",HYPERLINK(VLOOKUP(D555,Verfahren!$A$1:$E$15,5,FALSE),VLOOKUP(D555,Verfahren!$A$1:$E$15,4,FALSE)),IF(INDEX('Wirtschaftliche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c r="P555" s="67" t="str" cm="1">
        <f t="array" ref="P555">IFERROR(INDEX($B$1:$B$1003,_xlfn.AGGREGATE(15,6,ROW(#REF!)/(FIND("Ja",#REF!,1)&gt;0),ROW()-5)),"")</f>
        <v/>
      </c>
      <c r="Q555" s="67"/>
    </row>
    <row r="556" spans="2:17"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IF(B556&lt;&gt;"",COUNTIF($B$5:$B556,B556),"")</f>
        <v/>
      </c>
      <c r="F556" s="139"/>
      <c r="G556" s="139"/>
      <c r="H556" s="139"/>
      <c r="I556" s="139"/>
      <c r="J556" s="139"/>
      <c r="K556" s="139"/>
      <c r="L556" s="139"/>
      <c r="M556" s="139"/>
      <c r="N556" s="139"/>
      <c r="O556" s="67" t="str" cm="1">
        <f t="array" aca="1" ref="O556" ca="1">IFERROR(IF(VLOOKUP(D556,Verfahren!$A$1:$E$15,5,FALSE)&lt;&gt;"",HYPERLINK(VLOOKUP(D556,Verfahren!$A$1:$E$15,5,FALSE),VLOOKUP(D556,Verfahren!$A$1:$E$15,4,FALSE)),IF(INDEX('Wirtschaftliche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c r="P556" s="67" t="str" cm="1">
        <f t="array" ref="P556">IFERROR(INDEX($B$1:$B$1003,_xlfn.AGGREGATE(15,6,ROW(#REF!)/(FIND("Ja",#REF!,1)&gt;0),ROW()-5)),"")</f>
        <v/>
      </c>
      <c r="Q556" s="67"/>
    </row>
    <row r="557" spans="2:17"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IF(B557&lt;&gt;"",COUNTIF($B$5:$B557,B557),"")</f>
        <v/>
      </c>
      <c r="F557" s="139"/>
      <c r="G557" s="139"/>
      <c r="H557" s="139"/>
      <c r="I557" s="139"/>
      <c r="J557" s="139"/>
      <c r="K557" s="139"/>
      <c r="L557" s="139"/>
      <c r="M557" s="139"/>
      <c r="N557" s="139"/>
      <c r="O557" s="67" t="str" cm="1">
        <f t="array" aca="1" ref="O557" ca="1">IFERROR(IF(VLOOKUP(D557,Verfahren!$A$1:$E$15,5,FALSE)&lt;&gt;"",HYPERLINK(VLOOKUP(D557,Verfahren!$A$1:$E$15,5,FALSE),VLOOKUP(D557,Verfahren!$A$1:$E$15,4,FALSE)),IF(INDEX('Wirtschaftliche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c r="P557" s="67" t="str" cm="1">
        <f t="array" ref="P557">IFERROR(INDEX($B$1:$B$1003,_xlfn.AGGREGATE(15,6,ROW(#REF!)/(FIND("Ja",#REF!,1)&gt;0),ROW()-5)),"")</f>
        <v/>
      </c>
      <c r="Q557" s="67"/>
    </row>
    <row r="558" spans="2:17"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IF(B558&lt;&gt;"",COUNTIF($B$5:$B558,B558),"")</f>
        <v/>
      </c>
      <c r="F558" s="139"/>
      <c r="G558" s="139"/>
      <c r="H558" s="139"/>
      <c r="I558" s="139"/>
      <c r="J558" s="139"/>
      <c r="K558" s="139"/>
      <c r="L558" s="139"/>
      <c r="M558" s="139"/>
      <c r="N558" s="139"/>
      <c r="O558" s="67" t="str" cm="1">
        <f t="array" aca="1" ref="O558" ca="1">IFERROR(IF(VLOOKUP(D558,Verfahren!$A$1:$E$15,5,FALSE)&lt;&gt;"",HYPERLINK(VLOOKUP(D558,Verfahren!$A$1:$E$15,5,FALSE),VLOOKUP(D558,Verfahren!$A$1:$E$15,4,FALSE)),IF(INDEX('Wirtschaftliche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c r="P558" s="67" t="str" cm="1">
        <f t="array" ref="P558">IFERROR(INDEX($B$1:$B$1003,_xlfn.AGGREGATE(15,6,ROW(#REF!)/(FIND("Ja",#REF!,1)&gt;0),ROW()-5)),"")</f>
        <v/>
      </c>
      <c r="Q558" s="67"/>
    </row>
    <row r="559" spans="2:17"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IF(B559&lt;&gt;"",COUNTIF($B$5:$B559,B559),"")</f>
        <v/>
      </c>
      <c r="F559" s="139"/>
      <c r="G559" s="139"/>
      <c r="H559" s="139"/>
      <c r="I559" s="139"/>
      <c r="J559" s="139"/>
      <c r="K559" s="139"/>
      <c r="L559" s="139"/>
      <c r="M559" s="139"/>
      <c r="N559" s="139"/>
      <c r="O559" s="67" t="str" cm="1">
        <f t="array" aca="1" ref="O559" ca="1">IFERROR(IF(VLOOKUP(D559,Verfahren!$A$1:$E$15,5,FALSE)&lt;&gt;"",HYPERLINK(VLOOKUP(D559,Verfahren!$A$1:$E$15,5,FALSE),VLOOKUP(D559,Verfahren!$A$1:$E$15,4,FALSE)),IF(INDEX('Wirtschaftliche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c r="P559" s="67" t="str" cm="1">
        <f t="array" ref="P559">IFERROR(INDEX($B$1:$B$1003,_xlfn.AGGREGATE(15,6,ROW(#REF!)/(FIND("Ja",#REF!,1)&gt;0),ROW()-5)),"")</f>
        <v/>
      </c>
      <c r="Q559" s="67"/>
    </row>
    <row r="560" spans="2:17"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IF(B560&lt;&gt;"",COUNTIF($B$5:$B560,B560),"")</f>
        <v/>
      </c>
      <c r="F560" s="139"/>
      <c r="G560" s="139"/>
      <c r="H560" s="139"/>
      <c r="I560" s="139"/>
      <c r="J560" s="139"/>
      <c r="K560" s="139"/>
      <c r="L560" s="139"/>
      <c r="M560" s="139"/>
      <c r="N560" s="139"/>
      <c r="O560" s="67" t="str" cm="1">
        <f t="array" aca="1" ref="O560" ca="1">IFERROR(IF(VLOOKUP(D560,Verfahren!$A$1:$E$15,5,FALSE)&lt;&gt;"",HYPERLINK(VLOOKUP(D560,Verfahren!$A$1:$E$15,5,FALSE),VLOOKUP(D560,Verfahren!$A$1:$E$15,4,FALSE)),IF(INDEX('Wirtschaftliche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c r="P560" s="67" t="str" cm="1">
        <f t="array" ref="P560">IFERROR(INDEX($B$1:$B$1003,_xlfn.AGGREGATE(15,6,ROW(#REF!)/(FIND("Ja",#REF!,1)&gt;0),ROW()-5)),"")</f>
        <v/>
      </c>
      <c r="Q560" s="67"/>
    </row>
    <row r="561" spans="2:17"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IF(B561&lt;&gt;"",COUNTIF($B$5:$B561,B561),"")</f>
        <v/>
      </c>
      <c r="F561" s="139"/>
      <c r="G561" s="139"/>
      <c r="H561" s="139"/>
      <c r="I561" s="139"/>
      <c r="J561" s="139"/>
      <c r="K561" s="139"/>
      <c r="L561" s="139"/>
      <c r="M561" s="139"/>
      <c r="N561" s="139"/>
      <c r="O561" s="67" t="str" cm="1">
        <f t="array" aca="1" ref="O561" ca="1">IFERROR(IF(VLOOKUP(D561,Verfahren!$A$1:$E$15,5,FALSE)&lt;&gt;"",HYPERLINK(VLOOKUP(D561,Verfahren!$A$1:$E$15,5,FALSE),VLOOKUP(D561,Verfahren!$A$1:$E$15,4,FALSE)),IF(INDEX('Wirtschaftliche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c r="P561" s="67" t="str" cm="1">
        <f t="array" ref="P561">IFERROR(INDEX($B$1:$B$1003,_xlfn.AGGREGATE(15,6,ROW(#REF!)/(FIND("Ja",#REF!,1)&gt;0),ROW()-5)),"")</f>
        <v/>
      </c>
      <c r="Q561" s="67"/>
    </row>
    <row r="562" spans="2:17"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IF(B562&lt;&gt;"",COUNTIF($B$5:$B562,B562),"")</f>
        <v/>
      </c>
      <c r="F562" s="139"/>
      <c r="G562" s="139"/>
      <c r="H562" s="139"/>
      <c r="I562" s="139"/>
      <c r="J562" s="139"/>
      <c r="K562" s="139"/>
      <c r="L562" s="139"/>
      <c r="M562" s="139"/>
      <c r="N562" s="139"/>
      <c r="O562" s="67" t="str" cm="1">
        <f t="array" aca="1" ref="O562" ca="1">IFERROR(IF(VLOOKUP(D562,Verfahren!$A$1:$E$15,5,FALSE)&lt;&gt;"",HYPERLINK(VLOOKUP(D562,Verfahren!$A$1:$E$15,5,FALSE),VLOOKUP(D562,Verfahren!$A$1:$E$15,4,FALSE)),IF(INDEX('Wirtschaftliche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c r="P562" s="67" t="str" cm="1">
        <f t="array" ref="P562">IFERROR(INDEX($B$1:$B$1003,_xlfn.AGGREGATE(15,6,ROW(#REF!)/(FIND("Ja",#REF!,1)&gt;0),ROW()-5)),"")</f>
        <v/>
      </c>
      <c r="Q562" s="67"/>
    </row>
    <row r="563" spans="2:17"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IF(B563&lt;&gt;"",COUNTIF($B$5:$B563,B563),"")</f>
        <v/>
      </c>
      <c r="F563" s="139"/>
      <c r="G563" s="139"/>
      <c r="H563" s="139"/>
      <c r="I563" s="139"/>
      <c r="J563" s="139"/>
      <c r="K563" s="139"/>
      <c r="L563" s="139"/>
      <c r="M563" s="139"/>
      <c r="N563" s="139"/>
      <c r="O563" s="67" t="str" cm="1">
        <f t="array" aca="1" ref="O563" ca="1">IFERROR(IF(VLOOKUP(D563,Verfahren!$A$1:$E$15,5,FALSE)&lt;&gt;"",HYPERLINK(VLOOKUP(D563,Verfahren!$A$1:$E$15,5,FALSE),VLOOKUP(D563,Verfahren!$A$1:$E$15,4,FALSE)),IF(INDEX('Wirtschaftliche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c r="P563" s="67" t="str" cm="1">
        <f t="array" ref="P563">IFERROR(INDEX($B$1:$B$1003,_xlfn.AGGREGATE(15,6,ROW(#REF!)/(FIND("Ja",#REF!,1)&gt;0),ROW()-5)),"")</f>
        <v/>
      </c>
      <c r="Q563" s="67"/>
    </row>
    <row r="564" spans="2:17"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IF(B564&lt;&gt;"",COUNTIF($B$5:$B564,B564),"")</f>
        <v/>
      </c>
      <c r="F564" s="139"/>
      <c r="G564" s="139"/>
      <c r="H564" s="139"/>
      <c r="I564" s="139"/>
      <c r="J564" s="139"/>
      <c r="K564" s="139"/>
      <c r="L564" s="139"/>
      <c r="M564" s="139"/>
      <c r="N564" s="139"/>
      <c r="O564" s="67" t="str" cm="1">
        <f t="array" aca="1" ref="O564" ca="1">IFERROR(IF(VLOOKUP(D564,Verfahren!$A$1:$E$15,5,FALSE)&lt;&gt;"",HYPERLINK(VLOOKUP(D564,Verfahren!$A$1:$E$15,5,FALSE),VLOOKUP(D564,Verfahren!$A$1:$E$15,4,FALSE)),IF(INDEX('Wirtschaftliche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c r="P564" s="67" t="str" cm="1">
        <f t="array" ref="P564">IFERROR(INDEX($B$1:$B$1003,_xlfn.AGGREGATE(15,6,ROW(#REF!)/(FIND("Ja",#REF!,1)&gt;0),ROW()-5)),"")</f>
        <v/>
      </c>
      <c r="Q564" s="67"/>
    </row>
    <row r="565" spans="2:17"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IF(B565&lt;&gt;"",COUNTIF($B$5:$B565,B565),"")</f>
        <v/>
      </c>
      <c r="F565" s="139"/>
      <c r="G565" s="139"/>
      <c r="H565" s="139"/>
      <c r="I565" s="139"/>
      <c r="J565" s="139"/>
      <c r="K565" s="139"/>
      <c r="L565" s="139"/>
      <c r="M565" s="139"/>
      <c r="N565" s="139"/>
      <c r="O565" s="67" t="str" cm="1">
        <f t="array" aca="1" ref="O565" ca="1">IFERROR(IF(VLOOKUP(D565,Verfahren!$A$1:$E$15,5,FALSE)&lt;&gt;"",HYPERLINK(VLOOKUP(D565,Verfahren!$A$1:$E$15,5,FALSE),VLOOKUP(D565,Verfahren!$A$1:$E$15,4,FALSE)),IF(INDEX('Wirtschaftliche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c r="P565" s="67" t="str" cm="1">
        <f t="array" ref="P565">IFERROR(INDEX($B$1:$B$1003,_xlfn.AGGREGATE(15,6,ROW(#REF!)/(FIND("Ja",#REF!,1)&gt;0),ROW()-5)),"")</f>
        <v/>
      </c>
      <c r="Q565" s="67"/>
    </row>
    <row r="566" spans="2:17"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IF(B566&lt;&gt;"",COUNTIF($B$5:$B566,B566),"")</f>
        <v/>
      </c>
      <c r="F566" s="139"/>
      <c r="G566" s="139"/>
      <c r="H566" s="139"/>
      <c r="I566" s="139"/>
      <c r="J566" s="139"/>
      <c r="K566" s="139"/>
      <c r="L566" s="139"/>
      <c r="M566" s="139"/>
      <c r="N566" s="139"/>
      <c r="O566" s="67" t="str" cm="1">
        <f t="array" aca="1" ref="O566" ca="1">IFERROR(IF(VLOOKUP(D566,Verfahren!$A$1:$E$15,5,FALSE)&lt;&gt;"",HYPERLINK(VLOOKUP(D566,Verfahren!$A$1:$E$15,5,FALSE),VLOOKUP(D566,Verfahren!$A$1:$E$15,4,FALSE)),IF(INDEX('Wirtschaftliche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c r="P566" s="67" t="str" cm="1">
        <f t="array" ref="P566">IFERROR(INDEX($B$1:$B$1003,_xlfn.AGGREGATE(15,6,ROW(#REF!)/(FIND("Ja",#REF!,1)&gt;0),ROW()-5)),"")</f>
        <v/>
      </c>
      <c r="Q566" s="67"/>
    </row>
    <row r="567" spans="2:17"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IF(B567&lt;&gt;"",COUNTIF($B$5:$B567,B567),"")</f>
        <v/>
      </c>
      <c r="F567" s="139"/>
      <c r="G567" s="139"/>
      <c r="H567" s="139"/>
      <c r="I567" s="139"/>
      <c r="J567" s="139"/>
      <c r="K567" s="139"/>
      <c r="L567" s="139"/>
      <c r="M567" s="139"/>
      <c r="N567" s="139"/>
      <c r="O567" s="67" t="str" cm="1">
        <f t="array" aca="1" ref="O567" ca="1">IFERROR(IF(VLOOKUP(D567,Verfahren!$A$1:$E$15,5,FALSE)&lt;&gt;"",HYPERLINK(VLOOKUP(D567,Verfahren!$A$1:$E$15,5,FALSE),VLOOKUP(D567,Verfahren!$A$1:$E$15,4,FALSE)),IF(INDEX('Wirtschaftliche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c r="P567" s="67" t="str" cm="1">
        <f t="array" ref="P567">IFERROR(INDEX($B$1:$B$1003,_xlfn.AGGREGATE(15,6,ROW(#REF!)/(FIND("Ja",#REF!,1)&gt;0),ROW()-5)),"")</f>
        <v/>
      </c>
      <c r="Q567" s="67"/>
    </row>
    <row r="568" spans="2:17"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IF(B568&lt;&gt;"",COUNTIF($B$5:$B568,B568),"")</f>
        <v/>
      </c>
      <c r="F568" s="139"/>
      <c r="G568" s="139"/>
      <c r="H568" s="139"/>
      <c r="I568" s="139"/>
      <c r="J568" s="139"/>
      <c r="K568" s="139"/>
      <c r="L568" s="139"/>
      <c r="M568" s="139"/>
      <c r="N568" s="139"/>
      <c r="O568" s="67" t="str" cm="1">
        <f t="array" aca="1" ref="O568" ca="1">IFERROR(IF(VLOOKUP(D568,Verfahren!$A$1:$E$15,5,FALSE)&lt;&gt;"",HYPERLINK(VLOOKUP(D568,Verfahren!$A$1:$E$15,5,FALSE),VLOOKUP(D568,Verfahren!$A$1:$E$15,4,FALSE)),IF(INDEX('Wirtschaftliche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c r="P568" s="67" t="str" cm="1">
        <f t="array" ref="P568">IFERROR(INDEX($B$1:$B$1003,_xlfn.AGGREGATE(15,6,ROW(#REF!)/(FIND("Ja",#REF!,1)&gt;0),ROW()-5)),"")</f>
        <v/>
      </c>
      <c r="Q568" s="67"/>
    </row>
    <row r="569" spans="2:17"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IF(B569&lt;&gt;"",COUNTIF($B$5:$B569,B569),"")</f>
        <v/>
      </c>
      <c r="F569" s="139"/>
      <c r="G569" s="139"/>
      <c r="H569" s="139"/>
      <c r="I569" s="139"/>
      <c r="J569" s="139"/>
      <c r="K569" s="139"/>
      <c r="L569" s="139"/>
      <c r="M569" s="139"/>
      <c r="N569" s="139"/>
      <c r="O569" s="67" t="str" cm="1">
        <f t="array" aca="1" ref="O569" ca="1">IFERROR(IF(VLOOKUP(D569,Verfahren!$A$1:$E$15,5,FALSE)&lt;&gt;"",HYPERLINK(VLOOKUP(D569,Verfahren!$A$1:$E$15,5,FALSE),VLOOKUP(D569,Verfahren!$A$1:$E$15,4,FALSE)),IF(INDEX('Wirtschaftliche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c r="P569" s="67" t="str" cm="1">
        <f t="array" ref="P569">IFERROR(INDEX($B$1:$B$1003,_xlfn.AGGREGATE(15,6,ROW(#REF!)/(FIND("Ja",#REF!,1)&gt;0),ROW()-5)),"")</f>
        <v/>
      </c>
      <c r="Q569" s="67"/>
    </row>
    <row r="570" spans="2:17"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IF(B570&lt;&gt;"",COUNTIF($B$5:$B570,B570),"")</f>
        <v/>
      </c>
      <c r="F570" s="139"/>
      <c r="G570" s="139"/>
      <c r="H570" s="139"/>
      <c r="I570" s="139"/>
      <c r="J570" s="139"/>
      <c r="K570" s="139"/>
      <c r="L570" s="139"/>
      <c r="M570" s="139"/>
      <c r="N570" s="139"/>
      <c r="O570" s="67" t="str" cm="1">
        <f t="array" aca="1" ref="O570" ca="1">IFERROR(IF(VLOOKUP(D570,Verfahren!$A$1:$E$15,5,FALSE)&lt;&gt;"",HYPERLINK(VLOOKUP(D570,Verfahren!$A$1:$E$15,5,FALSE),VLOOKUP(D570,Verfahren!$A$1:$E$15,4,FALSE)),IF(INDEX('Wirtschaftliche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c r="P570" s="67" t="str" cm="1">
        <f t="array" ref="P570">IFERROR(INDEX($B$1:$B$1003,_xlfn.AGGREGATE(15,6,ROW(#REF!)/(FIND("Ja",#REF!,1)&gt;0),ROW()-5)),"")</f>
        <v/>
      </c>
      <c r="Q570" s="67"/>
    </row>
    <row r="571" spans="2:17"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IF(B571&lt;&gt;"",COUNTIF($B$5:$B571,B571),"")</f>
        <v/>
      </c>
      <c r="F571" s="139"/>
      <c r="G571" s="139"/>
      <c r="H571" s="139"/>
      <c r="I571" s="139"/>
      <c r="J571" s="139"/>
      <c r="K571" s="139"/>
      <c r="L571" s="139"/>
      <c r="M571" s="139"/>
      <c r="N571" s="139"/>
      <c r="O571" s="67" t="str" cm="1">
        <f t="array" aca="1" ref="O571" ca="1">IFERROR(IF(VLOOKUP(D571,Verfahren!$A$1:$E$15,5,FALSE)&lt;&gt;"",HYPERLINK(VLOOKUP(D571,Verfahren!$A$1:$E$15,5,FALSE),VLOOKUP(D571,Verfahren!$A$1:$E$15,4,FALSE)),IF(INDEX('Wirtschaftliche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c r="P571" s="67" t="str" cm="1">
        <f t="array" ref="P571">IFERROR(INDEX($B$1:$B$1003,_xlfn.AGGREGATE(15,6,ROW(#REF!)/(FIND("Ja",#REF!,1)&gt;0),ROW()-5)),"")</f>
        <v/>
      </c>
      <c r="Q571" s="67"/>
    </row>
    <row r="572" spans="2:17"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IF(B572&lt;&gt;"",COUNTIF($B$5:$B572,B572),"")</f>
        <v/>
      </c>
      <c r="F572" s="139"/>
      <c r="G572" s="139"/>
      <c r="H572" s="139"/>
      <c r="I572" s="139"/>
      <c r="J572" s="139"/>
      <c r="K572" s="139"/>
      <c r="L572" s="139"/>
      <c r="M572" s="139"/>
      <c r="N572" s="139"/>
      <c r="O572" s="67" t="str" cm="1">
        <f t="array" aca="1" ref="O572" ca="1">IFERROR(IF(VLOOKUP(D572,Verfahren!$A$1:$E$15,5,FALSE)&lt;&gt;"",HYPERLINK(VLOOKUP(D572,Verfahren!$A$1:$E$15,5,FALSE),VLOOKUP(D572,Verfahren!$A$1:$E$15,4,FALSE)),IF(INDEX('Wirtschaftliche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c r="P572" s="67" t="str" cm="1">
        <f t="array" ref="P572">IFERROR(INDEX($B$1:$B$1003,_xlfn.AGGREGATE(15,6,ROW(#REF!)/(FIND("Ja",#REF!,1)&gt;0),ROW()-5)),"")</f>
        <v/>
      </c>
      <c r="Q572" s="67"/>
    </row>
    <row r="573" spans="2:17"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IF(B573&lt;&gt;"",COUNTIF($B$5:$B573,B573),"")</f>
        <v/>
      </c>
      <c r="F573" s="139"/>
      <c r="G573" s="139"/>
      <c r="H573" s="139"/>
      <c r="I573" s="139"/>
      <c r="J573" s="139"/>
      <c r="K573" s="139"/>
      <c r="L573" s="139"/>
      <c r="M573" s="139"/>
      <c r="N573" s="139"/>
      <c r="O573" s="67" t="str" cm="1">
        <f t="array" aca="1" ref="O573" ca="1">IFERROR(IF(VLOOKUP(D573,Verfahren!$A$1:$E$15,5,FALSE)&lt;&gt;"",HYPERLINK(VLOOKUP(D573,Verfahren!$A$1:$E$15,5,FALSE),VLOOKUP(D573,Verfahren!$A$1:$E$15,4,FALSE)),IF(INDEX('Wirtschaftliche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c r="P573" s="67" t="str" cm="1">
        <f t="array" ref="P573">IFERROR(INDEX($B$1:$B$1003,_xlfn.AGGREGATE(15,6,ROW(#REF!)/(FIND("Ja",#REF!,1)&gt;0),ROW()-5)),"")</f>
        <v/>
      </c>
      <c r="Q573" s="67"/>
    </row>
    <row r="574" spans="2:17"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IF(B574&lt;&gt;"",COUNTIF($B$5:$B574,B574),"")</f>
        <v/>
      </c>
      <c r="F574" s="139"/>
      <c r="G574" s="139"/>
      <c r="H574" s="139"/>
      <c r="I574" s="139"/>
      <c r="J574" s="139"/>
      <c r="K574" s="139"/>
      <c r="L574" s="139"/>
      <c r="M574" s="139"/>
      <c r="N574" s="139"/>
      <c r="O574" s="67" t="str" cm="1">
        <f t="array" aca="1" ref="O574" ca="1">IFERROR(IF(VLOOKUP(D574,Verfahren!$A$1:$E$15,5,FALSE)&lt;&gt;"",HYPERLINK(VLOOKUP(D574,Verfahren!$A$1:$E$15,5,FALSE),VLOOKUP(D574,Verfahren!$A$1:$E$15,4,FALSE)),IF(INDEX('Wirtschaftliche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c r="P574" s="67" t="str" cm="1">
        <f t="array" ref="P574">IFERROR(INDEX($B$1:$B$1003,_xlfn.AGGREGATE(15,6,ROW(#REF!)/(FIND("Ja",#REF!,1)&gt;0),ROW()-5)),"")</f>
        <v/>
      </c>
      <c r="Q574" s="67"/>
    </row>
    <row r="575" spans="2:17"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IF(B575&lt;&gt;"",COUNTIF($B$5:$B575,B575),"")</f>
        <v/>
      </c>
      <c r="F575" s="139"/>
      <c r="G575" s="139"/>
      <c r="H575" s="139"/>
      <c r="I575" s="139"/>
      <c r="J575" s="139"/>
      <c r="K575" s="139"/>
      <c r="L575" s="139"/>
      <c r="M575" s="139"/>
      <c r="N575" s="139"/>
      <c r="O575" s="67" t="str" cm="1">
        <f t="array" aca="1" ref="O575" ca="1">IFERROR(IF(VLOOKUP(D575,Verfahren!$A$1:$E$15,5,FALSE)&lt;&gt;"",HYPERLINK(VLOOKUP(D575,Verfahren!$A$1:$E$15,5,FALSE),VLOOKUP(D575,Verfahren!$A$1:$E$15,4,FALSE)),IF(INDEX('Wirtschaftliche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c r="P575" s="67" t="str" cm="1">
        <f t="array" ref="P575">IFERROR(INDEX($B$1:$B$1003,_xlfn.AGGREGATE(15,6,ROW(#REF!)/(FIND("Ja",#REF!,1)&gt;0),ROW()-5)),"")</f>
        <v/>
      </c>
      <c r="Q575" s="67"/>
    </row>
    <row r="576" spans="2:17"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IF(B576&lt;&gt;"",COUNTIF($B$5:$B576,B576),"")</f>
        <v/>
      </c>
      <c r="F576" s="139"/>
      <c r="G576" s="139"/>
      <c r="H576" s="139"/>
      <c r="I576" s="139"/>
      <c r="J576" s="139"/>
      <c r="K576" s="139"/>
      <c r="L576" s="139"/>
      <c r="M576" s="139"/>
      <c r="N576" s="139"/>
      <c r="O576" s="67" t="str" cm="1">
        <f t="array" aca="1" ref="O576" ca="1">IFERROR(IF(VLOOKUP(D576,Verfahren!$A$1:$E$15,5,FALSE)&lt;&gt;"",HYPERLINK(VLOOKUP(D576,Verfahren!$A$1:$E$15,5,FALSE),VLOOKUP(D576,Verfahren!$A$1:$E$15,4,FALSE)),IF(INDEX('Wirtschaftliche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c r="P576" s="67" t="str" cm="1">
        <f t="array" ref="P576">IFERROR(INDEX($B$1:$B$1003,_xlfn.AGGREGATE(15,6,ROW(#REF!)/(FIND("Ja",#REF!,1)&gt;0),ROW()-5)),"")</f>
        <v/>
      </c>
      <c r="Q576" s="67"/>
    </row>
    <row r="577" spans="2:17"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IF(B577&lt;&gt;"",COUNTIF($B$5:$B577,B577),"")</f>
        <v/>
      </c>
      <c r="F577" s="139"/>
      <c r="G577" s="139"/>
      <c r="H577" s="139"/>
      <c r="I577" s="139"/>
      <c r="J577" s="139"/>
      <c r="K577" s="139"/>
      <c r="L577" s="139"/>
      <c r="M577" s="139"/>
      <c r="N577" s="139"/>
      <c r="O577" s="67" t="str" cm="1">
        <f t="array" aca="1" ref="O577" ca="1">IFERROR(IF(VLOOKUP(D577,Verfahren!$A$1:$E$15,5,FALSE)&lt;&gt;"",HYPERLINK(VLOOKUP(D577,Verfahren!$A$1:$E$15,5,FALSE),VLOOKUP(D577,Verfahren!$A$1:$E$15,4,FALSE)),IF(INDEX('Wirtschaftliche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c r="P577" s="67" t="str" cm="1">
        <f t="array" ref="P577">IFERROR(INDEX($B$1:$B$1003,_xlfn.AGGREGATE(15,6,ROW(#REF!)/(FIND("Ja",#REF!,1)&gt;0),ROW()-5)),"")</f>
        <v/>
      </c>
      <c r="Q577" s="67"/>
    </row>
    <row r="578" spans="2:17"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IF(B578&lt;&gt;"",COUNTIF($B$5:$B578,B578),"")</f>
        <v/>
      </c>
      <c r="F578" s="139"/>
      <c r="G578" s="139"/>
      <c r="H578" s="139"/>
      <c r="I578" s="139"/>
      <c r="J578" s="139"/>
      <c r="K578" s="139"/>
      <c r="L578" s="139"/>
      <c r="M578" s="139"/>
      <c r="N578" s="139"/>
      <c r="O578" s="67" t="str" cm="1">
        <f t="array" aca="1" ref="O578" ca="1">IFERROR(IF(VLOOKUP(D578,Verfahren!$A$1:$E$15,5,FALSE)&lt;&gt;"",HYPERLINK(VLOOKUP(D578,Verfahren!$A$1:$E$15,5,FALSE),VLOOKUP(D578,Verfahren!$A$1:$E$15,4,FALSE)),IF(INDEX('Wirtschaftliche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c r="P578" s="67" t="str" cm="1">
        <f t="array" ref="P578">IFERROR(INDEX($B$1:$B$1003,_xlfn.AGGREGATE(15,6,ROW(#REF!)/(FIND("Ja",#REF!,1)&gt;0),ROW()-5)),"")</f>
        <v/>
      </c>
      <c r="Q578" s="67"/>
    </row>
    <row r="579" spans="2:17"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IF(B579&lt;&gt;"",COUNTIF($B$5:$B579,B579),"")</f>
        <v/>
      </c>
      <c r="F579" s="139"/>
      <c r="G579" s="139"/>
      <c r="H579" s="139"/>
      <c r="I579" s="139"/>
      <c r="J579" s="139"/>
      <c r="K579" s="139"/>
      <c r="L579" s="139"/>
      <c r="M579" s="139"/>
      <c r="N579" s="139"/>
      <c r="O579" s="67" t="str" cm="1">
        <f t="array" aca="1" ref="O579" ca="1">IFERROR(IF(VLOOKUP(D579,Verfahren!$A$1:$E$15,5,FALSE)&lt;&gt;"",HYPERLINK(VLOOKUP(D579,Verfahren!$A$1:$E$15,5,FALSE),VLOOKUP(D579,Verfahren!$A$1:$E$15,4,FALSE)),IF(INDEX('Wirtschaftliche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c r="P579" s="67" t="str" cm="1">
        <f t="array" ref="P579">IFERROR(INDEX($B$1:$B$1003,_xlfn.AGGREGATE(15,6,ROW(#REF!)/(FIND("Ja",#REF!,1)&gt;0),ROW()-5)),"")</f>
        <v/>
      </c>
      <c r="Q579" s="67"/>
    </row>
    <row r="580" spans="2:17"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IF(B580&lt;&gt;"",COUNTIF($B$5:$B580,B580),"")</f>
        <v/>
      </c>
      <c r="F580" s="139"/>
      <c r="G580" s="139"/>
      <c r="H580" s="139"/>
      <c r="I580" s="139"/>
      <c r="J580" s="139"/>
      <c r="K580" s="139"/>
      <c r="L580" s="139"/>
      <c r="M580" s="139"/>
      <c r="N580" s="139"/>
      <c r="O580" s="67" t="str" cm="1">
        <f t="array" aca="1" ref="O580" ca="1">IFERROR(IF(VLOOKUP(D580,Verfahren!$A$1:$E$15,5,FALSE)&lt;&gt;"",HYPERLINK(VLOOKUP(D580,Verfahren!$A$1:$E$15,5,FALSE),VLOOKUP(D580,Verfahren!$A$1:$E$15,4,FALSE)),IF(INDEX('Wirtschaftliche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c r="P580" s="67" t="str" cm="1">
        <f t="array" ref="P580">IFERROR(INDEX($B$1:$B$1003,_xlfn.AGGREGATE(15,6,ROW(#REF!)/(FIND("Ja",#REF!,1)&gt;0),ROW()-5)),"")</f>
        <v/>
      </c>
      <c r="Q580" s="67"/>
    </row>
    <row r="581" spans="2:17"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IF(B581&lt;&gt;"",COUNTIF($B$5:$B581,B581),"")</f>
        <v/>
      </c>
      <c r="F581" s="139"/>
      <c r="G581" s="139"/>
      <c r="H581" s="139"/>
      <c r="I581" s="139"/>
      <c r="J581" s="139"/>
      <c r="K581" s="139"/>
      <c r="L581" s="139"/>
      <c r="M581" s="139"/>
      <c r="N581" s="139"/>
      <c r="O581" s="67" t="str" cm="1">
        <f t="array" aca="1" ref="O581" ca="1">IFERROR(IF(VLOOKUP(D581,Verfahren!$A$1:$E$15,5,FALSE)&lt;&gt;"",HYPERLINK(VLOOKUP(D581,Verfahren!$A$1:$E$15,5,FALSE),VLOOKUP(D581,Verfahren!$A$1:$E$15,4,FALSE)),IF(INDEX('Wirtschaftliche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c r="P581" s="67" t="str" cm="1">
        <f t="array" ref="P581">IFERROR(INDEX($B$1:$B$1003,_xlfn.AGGREGATE(15,6,ROW(#REF!)/(FIND("Ja",#REF!,1)&gt;0),ROW()-5)),"")</f>
        <v/>
      </c>
      <c r="Q581" s="67"/>
    </row>
    <row r="582" spans="2:17"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IF(B582&lt;&gt;"",COUNTIF($B$5:$B582,B582),"")</f>
        <v/>
      </c>
      <c r="F582" s="139"/>
      <c r="G582" s="139"/>
      <c r="H582" s="139"/>
      <c r="I582" s="139"/>
      <c r="J582" s="139"/>
      <c r="K582" s="139"/>
      <c r="L582" s="139"/>
      <c r="M582" s="139"/>
      <c r="N582" s="139"/>
      <c r="O582" s="67" t="str" cm="1">
        <f t="array" aca="1" ref="O582" ca="1">IFERROR(IF(VLOOKUP(D582,Verfahren!$A$1:$E$15,5,FALSE)&lt;&gt;"",HYPERLINK(VLOOKUP(D582,Verfahren!$A$1:$E$15,5,FALSE),VLOOKUP(D582,Verfahren!$A$1:$E$15,4,FALSE)),IF(INDEX('Wirtschaftliche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c r="P582" s="67" t="str" cm="1">
        <f t="array" ref="P582">IFERROR(INDEX($B$1:$B$1003,_xlfn.AGGREGATE(15,6,ROW(#REF!)/(FIND("Ja",#REF!,1)&gt;0),ROW()-5)),"")</f>
        <v/>
      </c>
      <c r="Q582" s="67"/>
    </row>
    <row r="583" spans="2:17"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IF(B583&lt;&gt;"",COUNTIF($B$5:$B583,B583),"")</f>
        <v/>
      </c>
      <c r="F583" s="139"/>
      <c r="G583" s="139"/>
      <c r="H583" s="139"/>
      <c r="I583" s="139"/>
      <c r="J583" s="139"/>
      <c r="K583" s="139"/>
      <c r="L583" s="139"/>
      <c r="M583" s="139"/>
      <c r="N583" s="139"/>
      <c r="O583" s="67" t="str" cm="1">
        <f t="array" aca="1" ref="O583" ca="1">IFERROR(IF(VLOOKUP(D583,Verfahren!$A$1:$E$15,5,FALSE)&lt;&gt;"",HYPERLINK(VLOOKUP(D583,Verfahren!$A$1:$E$15,5,FALSE),VLOOKUP(D583,Verfahren!$A$1:$E$15,4,FALSE)),IF(INDEX('Wirtschaftliche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c r="P583" s="67" t="str" cm="1">
        <f t="array" ref="P583">IFERROR(INDEX($B$1:$B$1003,_xlfn.AGGREGATE(15,6,ROW(#REF!)/(FIND("Ja",#REF!,1)&gt;0),ROW()-5)),"")</f>
        <v/>
      </c>
      <c r="Q583" s="67"/>
    </row>
    <row r="584" spans="2:17"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IF(B584&lt;&gt;"",COUNTIF($B$5:$B584,B584),"")</f>
        <v/>
      </c>
      <c r="F584" s="139"/>
      <c r="G584" s="139"/>
      <c r="H584" s="139"/>
      <c r="I584" s="139"/>
      <c r="J584" s="139"/>
      <c r="K584" s="139"/>
      <c r="L584" s="139"/>
      <c r="M584" s="139"/>
      <c r="N584" s="139"/>
      <c r="O584" s="67" t="str" cm="1">
        <f t="array" aca="1" ref="O584" ca="1">IFERROR(IF(VLOOKUP(D584,Verfahren!$A$1:$E$15,5,FALSE)&lt;&gt;"",HYPERLINK(VLOOKUP(D584,Verfahren!$A$1:$E$15,5,FALSE),VLOOKUP(D584,Verfahren!$A$1:$E$15,4,FALSE)),IF(INDEX('Wirtschaftliche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c r="P584" s="67" t="str" cm="1">
        <f t="array" ref="P584">IFERROR(INDEX($B$1:$B$1003,_xlfn.AGGREGATE(15,6,ROW(#REF!)/(FIND("Ja",#REF!,1)&gt;0),ROW()-5)),"")</f>
        <v/>
      </c>
      <c r="Q584" s="67"/>
    </row>
    <row r="585" spans="2:17"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IF(B585&lt;&gt;"",COUNTIF($B$5:$B585,B585),"")</f>
        <v/>
      </c>
      <c r="F585" s="139"/>
      <c r="G585" s="139"/>
      <c r="H585" s="139"/>
      <c r="I585" s="139"/>
      <c r="J585" s="139"/>
      <c r="K585" s="139"/>
      <c r="L585" s="139"/>
      <c r="M585" s="139"/>
      <c r="N585" s="139"/>
      <c r="O585" s="67" t="str" cm="1">
        <f t="array" aca="1" ref="O585" ca="1">IFERROR(IF(VLOOKUP(D585,Verfahren!$A$1:$E$15,5,FALSE)&lt;&gt;"",HYPERLINK(VLOOKUP(D585,Verfahren!$A$1:$E$15,5,FALSE),VLOOKUP(D585,Verfahren!$A$1:$E$15,4,FALSE)),IF(INDEX('Wirtschaftliche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c r="P585" s="67" t="str" cm="1">
        <f t="array" ref="P585">IFERROR(INDEX($B$1:$B$1003,_xlfn.AGGREGATE(15,6,ROW(#REF!)/(FIND("Ja",#REF!,1)&gt;0),ROW()-5)),"")</f>
        <v/>
      </c>
      <c r="Q585" s="67"/>
    </row>
    <row r="586" spans="2:17"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IF(B586&lt;&gt;"",COUNTIF($B$5:$B586,B586),"")</f>
        <v/>
      </c>
      <c r="F586" s="139"/>
      <c r="G586" s="139"/>
      <c r="H586" s="139"/>
      <c r="I586" s="139"/>
      <c r="J586" s="139"/>
      <c r="K586" s="139"/>
      <c r="L586" s="139"/>
      <c r="M586" s="139"/>
      <c r="N586" s="139"/>
      <c r="O586" s="67" t="str" cm="1">
        <f t="array" aca="1" ref="O586" ca="1">IFERROR(IF(VLOOKUP(D586,Verfahren!$A$1:$E$15,5,FALSE)&lt;&gt;"",HYPERLINK(VLOOKUP(D586,Verfahren!$A$1:$E$15,5,FALSE),VLOOKUP(D586,Verfahren!$A$1:$E$15,4,FALSE)),IF(INDEX('Wirtschaftliche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c r="P586" s="67" t="str" cm="1">
        <f t="array" ref="P586">IFERROR(INDEX($B$1:$B$1003,_xlfn.AGGREGATE(15,6,ROW(#REF!)/(FIND("Ja",#REF!,1)&gt;0),ROW()-5)),"")</f>
        <v/>
      </c>
      <c r="Q586" s="67"/>
    </row>
    <row r="587" spans="2:17"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IF(B587&lt;&gt;"",COUNTIF($B$5:$B587,B587),"")</f>
        <v/>
      </c>
      <c r="F587" s="139"/>
      <c r="G587" s="139"/>
      <c r="H587" s="139"/>
      <c r="I587" s="139"/>
      <c r="J587" s="139"/>
      <c r="K587" s="139"/>
      <c r="L587" s="139"/>
      <c r="M587" s="139"/>
      <c r="N587" s="139"/>
      <c r="O587" s="67" t="str" cm="1">
        <f t="array" aca="1" ref="O587" ca="1">IFERROR(IF(VLOOKUP(D587,Verfahren!$A$1:$E$15,5,FALSE)&lt;&gt;"",HYPERLINK(VLOOKUP(D587,Verfahren!$A$1:$E$15,5,FALSE),VLOOKUP(D587,Verfahren!$A$1:$E$15,4,FALSE)),IF(INDEX('Wirtschaftliche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c r="P587" s="67" t="str" cm="1">
        <f t="array" ref="P587">IFERROR(INDEX($B$1:$B$1003,_xlfn.AGGREGATE(15,6,ROW(#REF!)/(FIND("Ja",#REF!,1)&gt;0),ROW()-5)),"")</f>
        <v/>
      </c>
      <c r="Q587" s="67"/>
    </row>
    <row r="588" spans="2:17"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IF(B588&lt;&gt;"",COUNTIF($B$5:$B588,B588),"")</f>
        <v/>
      </c>
      <c r="F588" s="139"/>
      <c r="G588" s="139"/>
      <c r="H588" s="139"/>
      <c r="I588" s="139"/>
      <c r="J588" s="139"/>
      <c r="K588" s="139"/>
      <c r="L588" s="139"/>
      <c r="M588" s="139"/>
      <c r="N588" s="139"/>
      <c r="O588" s="67" t="str" cm="1">
        <f t="array" aca="1" ref="O588" ca="1">IFERROR(IF(VLOOKUP(D588,Verfahren!$A$1:$E$15,5,FALSE)&lt;&gt;"",HYPERLINK(VLOOKUP(D588,Verfahren!$A$1:$E$15,5,FALSE),VLOOKUP(D588,Verfahren!$A$1:$E$15,4,FALSE)),IF(INDEX('Wirtschaftliche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c r="P588" s="67" t="str" cm="1">
        <f t="array" ref="P588">IFERROR(INDEX($B$1:$B$1003,_xlfn.AGGREGATE(15,6,ROW(#REF!)/(FIND("Ja",#REF!,1)&gt;0),ROW()-5)),"")</f>
        <v/>
      </c>
      <c r="Q588" s="67"/>
    </row>
    <row r="589" spans="2:17"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IF(B589&lt;&gt;"",COUNTIF($B$5:$B589,B589),"")</f>
        <v/>
      </c>
      <c r="F589" s="139"/>
      <c r="G589" s="139"/>
      <c r="H589" s="139"/>
      <c r="I589" s="139"/>
      <c r="J589" s="139"/>
      <c r="K589" s="139"/>
      <c r="L589" s="139"/>
      <c r="M589" s="139"/>
      <c r="N589" s="139"/>
      <c r="O589" s="67" t="str" cm="1">
        <f t="array" aca="1" ref="O589" ca="1">IFERROR(IF(VLOOKUP(D589,Verfahren!$A$1:$E$15,5,FALSE)&lt;&gt;"",HYPERLINK(VLOOKUP(D589,Verfahren!$A$1:$E$15,5,FALSE),VLOOKUP(D589,Verfahren!$A$1:$E$15,4,FALSE)),IF(INDEX('Wirtschaftliche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c r="P589" s="67" t="str" cm="1">
        <f t="array" ref="P589">IFERROR(INDEX($B$1:$B$1003,_xlfn.AGGREGATE(15,6,ROW(#REF!)/(FIND("Ja",#REF!,1)&gt;0),ROW()-5)),"")</f>
        <v/>
      </c>
      <c r="Q589" s="67"/>
    </row>
    <row r="590" spans="2:17"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IF(B590&lt;&gt;"",COUNTIF($B$5:$B590,B590),"")</f>
        <v/>
      </c>
      <c r="F590" s="139"/>
      <c r="G590" s="139"/>
      <c r="H590" s="139"/>
      <c r="I590" s="139"/>
      <c r="J590" s="139"/>
      <c r="K590" s="139"/>
      <c r="L590" s="139"/>
      <c r="M590" s="139"/>
      <c r="N590" s="139"/>
      <c r="O590" s="67" t="str" cm="1">
        <f t="array" aca="1" ref="O590" ca="1">IFERROR(IF(VLOOKUP(D590,Verfahren!$A$1:$E$15,5,FALSE)&lt;&gt;"",HYPERLINK(VLOOKUP(D590,Verfahren!$A$1:$E$15,5,FALSE),VLOOKUP(D590,Verfahren!$A$1:$E$15,4,FALSE)),IF(INDEX('Wirtschaftliche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c r="P590" s="67" t="str" cm="1">
        <f t="array" ref="P590">IFERROR(INDEX($B$1:$B$1003,_xlfn.AGGREGATE(15,6,ROW(#REF!)/(FIND("Ja",#REF!,1)&gt;0),ROW()-5)),"")</f>
        <v/>
      </c>
      <c r="Q590" s="67"/>
    </row>
    <row r="591" spans="2:17"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IF(B591&lt;&gt;"",COUNTIF($B$5:$B591,B591),"")</f>
        <v/>
      </c>
      <c r="F591" s="139"/>
      <c r="G591" s="139"/>
      <c r="H591" s="139"/>
      <c r="I591" s="139"/>
      <c r="J591" s="139"/>
      <c r="K591" s="139"/>
      <c r="L591" s="139"/>
      <c r="M591" s="139"/>
      <c r="N591" s="139"/>
      <c r="O591" s="67" t="str" cm="1">
        <f t="array" aca="1" ref="O591" ca="1">IFERROR(IF(VLOOKUP(D591,Verfahren!$A$1:$E$15,5,FALSE)&lt;&gt;"",HYPERLINK(VLOOKUP(D591,Verfahren!$A$1:$E$15,5,FALSE),VLOOKUP(D591,Verfahren!$A$1:$E$15,4,FALSE)),IF(INDEX('Wirtschaftliche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c r="P591" s="67" t="str" cm="1">
        <f t="array" ref="P591">IFERROR(INDEX($B$1:$B$1003,_xlfn.AGGREGATE(15,6,ROW(#REF!)/(FIND("Ja",#REF!,1)&gt;0),ROW()-5)),"")</f>
        <v/>
      </c>
      <c r="Q591" s="67"/>
    </row>
    <row r="592" spans="2:17"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IF(B592&lt;&gt;"",COUNTIF($B$5:$B592,B592),"")</f>
        <v/>
      </c>
      <c r="F592" s="139"/>
      <c r="G592" s="139"/>
      <c r="H592" s="139"/>
      <c r="I592" s="139"/>
      <c r="J592" s="139"/>
      <c r="K592" s="139"/>
      <c r="L592" s="139"/>
      <c r="M592" s="139"/>
      <c r="N592" s="139"/>
      <c r="O592" s="67" t="str" cm="1">
        <f t="array" aca="1" ref="O592" ca="1">IFERROR(IF(VLOOKUP(D592,Verfahren!$A$1:$E$15,5,FALSE)&lt;&gt;"",HYPERLINK(VLOOKUP(D592,Verfahren!$A$1:$E$15,5,FALSE),VLOOKUP(D592,Verfahren!$A$1:$E$15,4,FALSE)),IF(INDEX('Wirtschaftliche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c r="P592" s="67" t="str" cm="1">
        <f t="array" ref="P592">IFERROR(INDEX($B$1:$B$1003,_xlfn.AGGREGATE(15,6,ROW(#REF!)/(FIND("Ja",#REF!,1)&gt;0),ROW()-5)),"")</f>
        <v/>
      </c>
      <c r="Q592" s="67"/>
    </row>
    <row r="593" spans="2:17"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IF(B593&lt;&gt;"",COUNTIF($B$5:$B593,B593),"")</f>
        <v/>
      </c>
      <c r="F593" s="139"/>
      <c r="G593" s="139"/>
      <c r="H593" s="139"/>
      <c r="I593" s="139"/>
      <c r="J593" s="139"/>
      <c r="K593" s="139"/>
      <c r="L593" s="139"/>
      <c r="M593" s="139"/>
      <c r="N593" s="139"/>
      <c r="O593" s="67" t="str" cm="1">
        <f t="array" aca="1" ref="O593" ca="1">IFERROR(IF(VLOOKUP(D593,Verfahren!$A$1:$E$15,5,FALSE)&lt;&gt;"",HYPERLINK(VLOOKUP(D593,Verfahren!$A$1:$E$15,5,FALSE),VLOOKUP(D593,Verfahren!$A$1:$E$15,4,FALSE)),IF(INDEX('Wirtschaftliche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c r="P593" s="67" t="str" cm="1">
        <f t="array" ref="P593">IFERROR(INDEX($B$1:$B$1003,_xlfn.AGGREGATE(15,6,ROW(#REF!)/(FIND("Ja",#REF!,1)&gt;0),ROW()-5)),"")</f>
        <v/>
      </c>
      <c r="Q593" s="67"/>
    </row>
    <row r="594" spans="2:17"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IF(B594&lt;&gt;"",COUNTIF($B$5:$B594,B594),"")</f>
        <v/>
      </c>
      <c r="F594" s="139"/>
      <c r="G594" s="139"/>
      <c r="H594" s="139"/>
      <c r="I594" s="139"/>
      <c r="J594" s="139"/>
      <c r="K594" s="139"/>
      <c r="L594" s="139"/>
      <c r="M594" s="139"/>
      <c r="N594" s="139"/>
      <c r="O594" s="67" t="str" cm="1">
        <f t="array" aca="1" ref="O594" ca="1">IFERROR(IF(VLOOKUP(D594,Verfahren!$A$1:$E$15,5,FALSE)&lt;&gt;"",HYPERLINK(VLOOKUP(D594,Verfahren!$A$1:$E$15,5,FALSE),VLOOKUP(D594,Verfahren!$A$1:$E$15,4,FALSE)),IF(INDEX('Wirtschaftliche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c r="P594" s="67" t="str" cm="1">
        <f t="array" ref="P594">IFERROR(INDEX($B$1:$B$1003,_xlfn.AGGREGATE(15,6,ROW(#REF!)/(FIND("Ja",#REF!,1)&gt;0),ROW()-5)),"")</f>
        <v/>
      </c>
      <c r="Q594" s="67"/>
    </row>
    <row r="595" spans="2:17"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IF(B595&lt;&gt;"",COUNTIF($B$5:$B595,B595),"")</f>
        <v/>
      </c>
      <c r="F595" s="139"/>
      <c r="G595" s="139"/>
      <c r="H595" s="139"/>
      <c r="I595" s="139"/>
      <c r="J595" s="139"/>
      <c r="K595" s="139"/>
      <c r="L595" s="139"/>
      <c r="M595" s="139"/>
      <c r="N595" s="139"/>
      <c r="O595" s="67" t="str" cm="1">
        <f t="array" aca="1" ref="O595" ca="1">IFERROR(IF(VLOOKUP(D595,Verfahren!$A$1:$E$15,5,FALSE)&lt;&gt;"",HYPERLINK(VLOOKUP(D595,Verfahren!$A$1:$E$15,5,FALSE),VLOOKUP(D595,Verfahren!$A$1:$E$15,4,FALSE)),IF(INDEX('Wirtschaftliche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c r="P595" s="67" t="str" cm="1">
        <f t="array" ref="P595">IFERROR(INDEX($B$1:$B$1003,_xlfn.AGGREGATE(15,6,ROW(#REF!)/(FIND("Ja",#REF!,1)&gt;0),ROW()-5)),"")</f>
        <v/>
      </c>
      <c r="Q595" s="67"/>
    </row>
    <row r="596" spans="2:17"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IF(B596&lt;&gt;"",COUNTIF($B$5:$B596,B596),"")</f>
        <v/>
      </c>
      <c r="F596" s="139"/>
      <c r="G596" s="139"/>
      <c r="H596" s="139"/>
      <c r="I596" s="139"/>
      <c r="J596" s="139"/>
      <c r="K596" s="139"/>
      <c r="L596" s="139"/>
      <c r="M596" s="139"/>
      <c r="N596" s="139"/>
      <c r="O596" s="67" t="str" cm="1">
        <f t="array" aca="1" ref="O596" ca="1">IFERROR(IF(VLOOKUP(D596,Verfahren!$A$1:$E$15,5,FALSE)&lt;&gt;"",HYPERLINK(VLOOKUP(D596,Verfahren!$A$1:$E$15,5,FALSE),VLOOKUP(D596,Verfahren!$A$1:$E$15,4,FALSE)),IF(INDEX('Wirtschaftliche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c r="P596" s="67" t="str" cm="1">
        <f t="array" ref="P596">IFERROR(INDEX($B$1:$B$1003,_xlfn.AGGREGATE(15,6,ROW(#REF!)/(FIND("Ja",#REF!,1)&gt;0),ROW()-5)),"")</f>
        <v/>
      </c>
      <c r="Q596" s="67"/>
    </row>
    <row r="597" spans="2:17"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IF(B597&lt;&gt;"",COUNTIF($B$5:$B597,B597),"")</f>
        <v/>
      </c>
      <c r="F597" s="139"/>
      <c r="G597" s="139"/>
      <c r="H597" s="139"/>
      <c r="I597" s="139"/>
      <c r="J597" s="139"/>
      <c r="K597" s="139"/>
      <c r="L597" s="139"/>
      <c r="M597" s="139"/>
      <c r="N597" s="139"/>
      <c r="O597" s="67" t="str" cm="1">
        <f t="array" aca="1" ref="O597" ca="1">IFERROR(IF(VLOOKUP(D597,Verfahren!$A$1:$E$15,5,FALSE)&lt;&gt;"",HYPERLINK(VLOOKUP(D597,Verfahren!$A$1:$E$15,5,FALSE),VLOOKUP(D597,Verfahren!$A$1:$E$15,4,FALSE)),IF(INDEX('Wirtschaftliche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c r="P597" s="67" t="str" cm="1">
        <f t="array" ref="P597">IFERROR(INDEX($B$1:$B$1003,_xlfn.AGGREGATE(15,6,ROW(#REF!)/(FIND("Ja",#REF!,1)&gt;0),ROW()-5)),"")</f>
        <v/>
      </c>
      <c r="Q597" s="67"/>
    </row>
    <row r="598" spans="2:17"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IF(B598&lt;&gt;"",COUNTIF($B$5:$B598,B598),"")</f>
        <v/>
      </c>
      <c r="F598" s="139"/>
      <c r="G598" s="139"/>
      <c r="H598" s="139"/>
      <c r="I598" s="139"/>
      <c r="J598" s="139"/>
      <c r="K598" s="139"/>
      <c r="L598" s="139"/>
      <c r="M598" s="139"/>
      <c r="N598" s="139"/>
      <c r="O598" s="67" t="str" cm="1">
        <f t="array" aca="1" ref="O598" ca="1">IFERROR(IF(VLOOKUP(D598,Verfahren!$A$1:$E$15,5,FALSE)&lt;&gt;"",HYPERLINK(VLOOKUP(D598,Verfahren!$A$1:$E$15,5,FALSE),VLOOKUP(D598,Verfahren!$A$1:$E$15,4,FALSE)),IF(INDEX('Wirtschaftliche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c r="P598" s="67" t="str" cm="1">
        <f t="array" ref="P598">IFERROR(INDEX($B$1:$B$1003,_xlfn.AGGREGATE(15,6,ROW(#REF!)/(FIND("Ja",#REF!,1)&gt;0),ROW()-5)),"")</f>
        <v/>
      </c>
      <c r="Q598" s="67"/>
    </row>
    <row r="599" spans="2:17"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IF(B599&lt;&gt;"",COUNTIF($B$5:$B599,B599),"")</f>
        <v/>
      </c>
      <c r="F599" s="139"/>
      <c r="G599" s="139"/>
      <c r="H599" s="139"/>
      <c r="I599" s="139"/>
      <c r="J599" s="139"/>
      <c r="K599" s="139"/>
      <c r="L599" s="139"/>
      <c r="M599" s="139"/>
      <c r="N599" s="139"/>
      <c r="O599" s="67" t="str" cm="1">
        <f t="array" aca="1" ref="O599" ca="1">IFERROR(IF(VLOOKUP(D599,Verfahren!$A$1:$E$15,5,FALSE)&lt;&gt;"",HYPERLINK(VLOOKUP(D599,Verfahren!$A$1:$E$15,5,FALSE),VLOOKUP(D599,Verfahren!$A$1:$E$15,4,FALSE)),IF(INDEX('Wirtschaftliche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c r="P599" s="67" t="str" cm="1">
        <f t="array" ref="P599">IFERROR(INDEX($B$1:$B$1003,_xlfn.AGGREGATE(15,6,ROW(#REF!)/(FIND("Ja",#REF!,1)&gt;0),ROW()-5)),"")</f>
        <v/>
      </c>
      <c r="Q599" s="67"/>
    </row>
    <row r="600" spans="2:17"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IF(B600&lt;&gt;"",COUNTIF($B$5:$B600,B600),"")</f>
        <v/>
      </c>
      <c r="F600" s="139"/>
      <c r="G600" s="139"/>
      <c r="H600" s="139"/>
      <c r="I600" s="139"/>
      <c r="J600" s="139"/>
      <c r="K600" s="139"/>
      <c r="L600" s="139"/>
      <c r="M600" s="139"/>
      <c r="N600" s="139"/>
      <c r="O600" s="67" t="str" cm="1">
        <f t="array" aca="1" ref="O600" ca="1">IFERROR(IF(VLOOKUP(D600,Verfahren!$A$1:$E$15,5,FALSE)&lt;&gt;"",HYPERLINK(VLOOKUP(D600,Verfahren!$A$1:$E$15,5,FALSE),VLOOKUP(D600,Verfahren!$A$1:$E$15,4,FALSE)),IF(INDEX('Wirtschaftliche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c r="P600" s="67" t="str" cm="1">
        <f t="array" ref="P600">IFERROR(INDEX($B$1:$B$1003,_xlfn.AGGREGATE(15,6,ROW(#REF!)/(FIND("Ja",#REF!,1)&gt;0),ROW()-5)),"")</f>
        <v/>
      </c>
      <c r="Q600" s="67"/>
    </row>
    <row r="601" spans="2:17"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IF(B601&lt;&gt;"",COUNTIF($B$5:$B601,B601),"")</f>
        <v/>
      </c>
      <c r="F601" s="139"/>
      <c r="G601" s="139"/>
      <c r="H601" s="139"/>
      <c r="I601" s="139"/>
      <c r="J601" s="139"/>
      <c r="K601" s="139"/>
      <c r="L601" s="139"/>
      <c r="M601" s="139"/>
      <c r="N601" s="139"/>
      <c r="O601" s="67" t="str" cm="1">
        <f t="array" aca="1" ref="O601" ca="1">IFERROR(IF(VLOOKUP(D601,Verfahren!$A$1:$E$15,5,FALSE)&lt;&gt;"",HYPERLINK(VLOOKUP(D601,Verfahren!$A$1:$E$15,5,FALSE),VLOOKUP(D601,Verfahren!$A$1:$E$15,4,FALSE)),IF(INDEX('Wirtschaftliche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c r="P601" s="67" t="str" cm="1">
        <f t="array" ref="P601">IFERROR(INDEX($B$1:$B$1003,_xlfn.AGGREGATE(15,6,ROW(#REF!)/(FIND("Ja",#REF!,1)&gt;0),ROW()-5)),"")</f>
        <v/>
      </c>
      <c r="Q601" s="67"/>
    </row>
    <row r="602" spans="2:17"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IF(B602&lt;&gt;"",COUNTIF($B$5:$B602,B602),"")</f>
        <v/>
      </c>
      <c r="F602" s="139"/>
      <c r="G602" s="139"/>
      <c r="H602" s="139"/>
      <c r="I602" s="139"/>
      <c r="J602" s="139"/>
      <c r="K602" s="139"/>
      <c r="L602" s="139"/>
      <c r="M602" s="139"/>
      <c r="N602" s="139"/>
      <c r="O602" s="67" t="str" cm="1">
        <f t="array" aca="1" ref="O602" ca="1">IFERROR(IF(VLOOKUP(D602,Verfahren!$A$1:$E$15,5,FALSE)&lt;&gt;"",HYPERLINK(VLOOKUP(D602,Verfahren!$A$1:$E$15,5,FALSE),VLOOKUP(D602,Verfahren!$A$1:$E$15,4,FALSE)),IF(INDEX('Wirtschaftliche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c r="P602" s="67" t="str" cm="1">
        <f t="array" ref="P602">IFERROR(INDEX($B$1:$B$1003,_xlfn.AGGREGATE(15,6,ROW(#REF!)/(FIND("Ja",#REF!,1)&gt;0),ROW()-5)),"")</f>
        <v/>
      </c>
      <c r="Q602" s="67"/>
    </row>
    <row r="603" spans="2:17"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IF(B603&lt;&gt;"",COUNTIF($B$5:$B603,B603),"")</f>
        <v/>
      </c>
      <c r="F603" s="139"/>
      <c r="G603" s="139"/>
      <c r="H603" s="139"/>
      <c r="I603" s="139"/>
      <c r="J603" s="139"/>
      <c r="K603" s="139"/>
      <c r="L603" s="139"/>
      <c r="M603" s="139"/>
      <c r="N603" s="139"/>
      <c r="O603" s="67" t="str" cm="1">
        <f t="array" aca="1" ref="O603" ca="1">IFERROR(IF(VLOOKUP(D603,Verfahren!$A$1:$E$15,5,FALSE)&lt;&gt;"",HYPERLINK(VLOOKUP(D603,Verfahren!$A$1:$E$15,5,FALSE),VLOOKUP(D603,Verfahren!$A$1:$E$15,4,FALSE)),IF(INDEX('Wirtschaftliche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c r="P603" s="67" t="str" cm="1">
        <f t="array" ref="P603">IFERROR(INDEX($B$1:$B$1003,_xlfn.AGGREGATE(15,6,ROW(#REF!)/(FIND("Ja",#REF!,1)&gt;0),ROW()-5)),"")</f>
        <v/>
      </c>
      <c r="Q603" s="67"/>
    </row>
    <row r="604" spans="2:17"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IF(B604&lt;&gt;"",COUNTIF($B$5:$B604,B604),"")</f>
        <v/>
      </c>
      <c r="F604" s="139"/>
      <c r="G604" s="139"/>
      <c r="H604" s="139"/>
      <c r="I604" s="139"/>
      <c r="J604" s="139"/>
      <c r="K604" s="139"/>
      <c r="L604" s="139"/>
      <c r="M604" s="139"/>
      <c r="N604" s="139"/>
      <c r="O604" s="67" t="str" cm="1">
        <f t="array" aca="1" ref="O604" ca="1">IFERROR(IF(VLOOKUP(D604,Verfahren!$A$1:$E$15,5,FALSE)&lt;&gt;"",HYPERLINK(VLOOKUP(D604,Verfahren!$A$1:$E$15,5,FALSE),VLOOKUP(D604,Verfahren!$A$1:$E$15,4,FALSE)),IF(INDEX('Wirtschaftliche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c r="P604" s="67" t="str" cm="1">
        <f t="array" ref="P604">IFERROR(INDEX($B$1:$B$1003,_xlfn.AGGREGATE(15,6,ROW(#REF!)/(FIND("Ja",#REF!,1)&gt;0),ROW()-5)),"")</f>
        <v/>
      </c>
      <c r="Q604" s="67"/>
    </row>
    <row r="605" spans="2:17"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IF(B605&lt;&gt;"",COUNTIF($B$5:$B605,B605),"")</f>
        <v/>
      </c>
      <c r="F605" s="139"/>
      <c r="G605" s="139"/>
      <c r="H605" s="139"/>
      <c r="I605" s="139"/>
      <c r="J605" s="139"/>
      <c r="K605" s="139"/>
      <c r="L605" s="139"/>
      <c r="M605" s="139"/>
      <c r="N605" s="139"/>
      <c r="O605" s="67" t="str" cm="1">
        <f t="array" aca="1" ref="O605" ca="1">IFERROR(IF(VLOOKUP(D605,Verfahren!$A$1:$E$15,5,FALSE)&lt;&gt;"",HYPERLINK(VLOOKUP(D605,Verfahren!$A$1:$E$15,5,FALSE),VLOOKUP(D605,Verfahren!$A$1:$E$15,4,FALSE)),IF(INDEX('Wirtschaftliche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c r="P605" s="67" t="str" cm="1">
        <f t="array" ref="P605">IFERROR(INDEX($B$1:$B$1003,_xlfn.AGGREGATE(15,6,ROW(#REF!)/(FIND("Ja",#REF!,1)&gt;0),ROW()-5)),"")</f>
        <v/>
      </c>
      <c r="Q605" s="67"/>
    </row>
    <row r="606" spans="2:17"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IF(B606&lt;&gt;"",COUNTIF($B$5:$B606,B606),"")</f>
        <v/>
      </c>
      <c r="F606" s="139"/>
      <c r="G606" s="139"/>
      <c r="H606" s="139"/>
      <c r="I606" s="139"/>
      <c r="J606" s="139"/>
      <c r="K606" s="139"/>
      <c r="L606" s="139"/>
      <c r="M606" s="139"/>
      <c r="N606" s="139"/>
      <c r="O606" s="67" t="str" cm="1">
        <f t="array" aca="1" ref="O606" ca="1">IFERROR(IF(VLOOKUP(D606,Verfahren!$A$1:$E$15,5,FALSE)&lt;&gt;"",HYPERLINK(VLOOKUP(D606,Verfahren!$A$1:$E$15,5,FALSE),VLOOKUP(D606,Verfahren!$A$1:$E$15,4,FALSE)),IF(INDEX('Wirtschaftliche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c r="P606" s="67" t="str" cm="1">
        <f t="array" ref="P606">IFERROR(INDEX($B$1:$B$1003,_xlfn.AGGREGATE(15,6,ROW(#REF!)/(FIND("Ja",#REF!,1)&gt;0),ROW()-5)),"")</f>
        <v/>
      </c>
      <c r="Q606" s="67"/>
    </row>
    <row r="607" spans="2:17"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IF(B607&lt;&gt;"",COUNTIF($B$5:$B607,B607),"")</f>
        <v/>
      </c>
      <c r="F607" s="139"/>
      <c r="G607" s="139"/>
      <c r="H607" s="139"/>
      <c r="I607" s="139"/>
      <c r="J607" s="139"/>
      <c r="K607" s="139"/>
      <c r="L607" s="139"/>
      <c r="M607" s="139"/>
      <c r="N607" s="139"/>
      <c r="O607" s="67" t="str" cm="1">
        <f t="array" aca="1" ref="O607" ca="1">IFERROR(IF(VLOOKUP(D607,Verfahren!$A$1:$E$15,5,FALSE)&lt;&gt;"",HYPERLINK(VLOOKUP(D607,Verfahren!$A$1:$E$15,5,FALSE),VLOOKUP(D607,Verfahren!$A$1:$E$15,4,FALSE)),IF(INDEX('Wirtschaftliche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c r="P607" s="67" t="str" cm="1">
        <f t="array" ref="P607">IFERROR(INDEX($B$1:$B$1003,_xlfn.AGGREGATE(15,6,ROW(#REF!)/(FIND("Ja",#REF!,1)&gt;0),ROW()-5)),"")</f>
        <v/>
      </c>
      <c r="Q607" s="67"/>
    </row>
    <row r="608" spans="2:17"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IF(B608&lt;&gt;"",COUNTIF($B$5:$B608,B608),"")</f>
        <v/>
      </c>
      <c r="F608" s="139"/>
      <c r="G608" s="139"/>
      <c r="H608" s="139"/>
      <c r="I608" s="139"/>
      <c r="J608" s="139"/>
      <c r="K608" s="139"/>
      <c r="L608" s="139"/>
      <c r="M608" s="139"/>
      <c r="N608" s="139"/>
      <c r="O608" s="67" t="str" cm="1">
        <f t="array" aca="1" ref="O608" ca="1">IFERROR(IF(VLOOKUP(D608,Verfahren!$A$1:$E$15,5,FALSE)&lt;&gt;"",HYPERLINK(VLOOKUP(D608,Verfahren!$A$1:$E$15,5,FALSE),VLOOKUP(D608,Verfahren!$A$1:$E$15,4,FALSE)),IF(INDEX('Wirtschaftliche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c r="P608" s="67" t="str" cm="1">
        <f t="array" ref="P608">IFERROR(INDEX($B$1:$B$1003,_xlfn.AGGREGATE(15,6,ROW(#REF!)/(FIND("Ja",#REF!,1)&gt;0),ROW()-5)),"")</f>
        <v/>
      </c>
      <c r="Q608" s="67"/>
    </row>
    <row r="609" spans="2:17"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IF(B609&lt;&gt;"",COUNTIF($B$5:$B609,B609),"")</f>
        <v/>
      </c>
      <c r="F609" s="139"/>
      <c r="G609" s="139"/>
      <c r="H609" s="139"/>
      <c r="I609" s="139"/>
      <c r="J609" s="139"/>
      <c r="K609" s="139"/>
      <c r="L609" s="139"/>
      <c r="M609" s="139"/>
      <c r="N609" s="139"/>
      <c r="O609" s="67" t="str" cm="1">
        <f t="array" aca="1" ref="O609" ca="1">IFERROR(IF(VLOOKUP(D609,Verfahren!$A$1:$E$15,5,FALSE)&lt;&gt;"",HYPERLINK(VLOOKUP(D609,Verfahren!$A$1:$E$15,5,FALSE),VLOOKUP(D609,Verfahren!$A$1:$E$15,4,FALSE)),IF(INDEX('Wirtschaftliche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c r="P609" s="67" t="str" cm="1">
        <f t="array" ref="P609">IFERROR(INDEX($B$1:$B$1003,_xlfn.AGGREGATE(15,6,ROW(#REF!)/(FIND("Ja",#REF!,1)&gt;0),ROW()-5)),"")</f>
        <v/>
      </c>
      <c r="Q609" s="67"/>
    </row>
    <row r="610" spans="2:17"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IF(B610&lt;&gt;"",COUNTIF($B$5:$B610,B610),"")</f>
        <v/>
      </c>
      <c r="F610" s="139"/>
      <c r="G610" s="139"/>
      <c r="H610" s="139"/>
      <c r="I610" s="139"/>
      <c r="J610" s="139"/>
      <c r="K610" s="139"/>
      <c r="L610" s="139"/>
      <c r="M610" s="139"/>
      <c r="N610" s="139"/>
      <c r="O610" s="67" t="str" cm="1">
        <f t="array" aca="1" ref="O610" ca="1">IFERROR(IF(VLOOKUP(D610,Verfahren!$A$1:$E$15,5,FALSE)&lt;&gt;"",HYPERLINK(VLOOKUP(D610,Verfahren!$A$1:$E$15,5,FALSE),VLOOKUP(D610,Verfahren!$A$1:$E$15,4,FALSE)),IF(INDEX('Wirtschaftliche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c r="P610" s="67" t="str" cm="1">
        <f t="array" ref="P610">IFERROR(INDEX($B$1:$B$1003,_xlfn.AGGREGATE(15,6,ROW(#REF!)/(FIND("Ja",#REF!,1)&gt;0),ROW()-5)),"")</f>
        <v/>
      </c>
      <c r="Q610" s="67"/>
    </row>
    <row r="611" spans="2:17"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IF(B611&lt;&gt;"",COUNTIF($B$5:$B611,B611),"")</f>
        <v/>
      </c>
      <c r="F611" s="139"/>
      <c r="G611" s="139"/>
      <c r="H611" s="139"/>
      <c r="I611" s="139"/>
      <c r="J611" s="139"/>
      <c r="K611" s="139"/>
      <c r="L611" s="139"/>
      <c r="M611" s="139"/>
      <c r="N611" s="139"/>
      <c r="O611" s="67" t="str" cm="1">
        <f t="array" aca="1" ref="O611" ca="1">IFERROR(IF(VLOOKUP(D611,Verfahren!$A$1:$E$15,5,FALSE)&lt;&gt;"",HYPERLINK(VLOOKUP(D611,Verfahren!$A$1:$E$15,5,FALSE),VLOOKUP(D611,Verfahren!$A$1:$E$15,4,FALSE)),IF(INDEX('Wirtschaftliche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c r="P611" s="67" t="str" cm="1">
        <f t="array" ref="P611">IFERROR(INDEX($B$1:$B$1003,_xlfn.AGGREGATE(15,6,ROW(#REF!)/(FIND("Ja",#REF!,1)&gt;0),ROW()-5)),"")</f>
        <v/>
      </c>
      <c r="Q611" s="67"/>
    </row>
    <row r="612" spans="2:17"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IF(B612&lt;&gt;"",COUNTIF($B$5:$B612,B612),"")</f>
        <v/>
      </c>
      <c r="F612" s="139"/>
      <c r="G612" s="139"/>
      <c r="H612" s="139"/>
      <c r="I612" s="139"/>
      <c r="J612" s="139"/>
      <c r="K612" s="139"/>
      <c r="L612" s="139"/>
      <c r="M612" s="139"/>
      <c r="N612" s="139"/>
      <c r="O612" s="67" t="str" cm="1">
        <f t="array" aca="1" ref="O612" ca="1">IFERROR(IF(VLOOKUP(D612,Verfahren!$A$1:$E$15,5,FALSE)&lt;&gt;"",HYPERLINK(VLOOKUP(D612,Verfahren!$A$1:$E$15,5,FALSE),VLOOKUP(D612,Verfahren!$A$1:$E$15,4,FALSE)),IF(INDEX('Wirtschaftliche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c r="P612" s="67" t="str" cm="1">
        <f t="array" ref="P612">IFERROR(INDEX($B$1:$B$1003,_xlfn.AGGREGATE(15,6,ROW(#REF!)/(FIND("Ja",#REF!,1)&gt;0),ROW()-5)),"")</f>
        <v/>
      </c>
      <c r="Q612" s="67"/>
    </row>
    <row r="613" spans="2:17"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IF(B613&lt;&gt;"",COUNTIF($B$5:$B613,B613),"")</f>
        <v/>
      </c>
      <c r="F613" s="139"/>
      <c r="G613" s="139"/>
      <c r="H613" s="139"/>
      <c r="I613" s="139"/>
      <c r="J613" s="139"/>
      <c r="K613" s="139"/>
      <c r="L613" s="139"/>
      <c r="M613" s="139"/>
      <c r="N613" s="139"/>
      <c r="O613" s="67" t="str" cm="1">
        <f t="array" aca="1" ref="O613" ca="1">IFERROR(IF(VLOOKUP(D613,Verfahren!$A$1:$E$15,5,FALSE)&lt;&gt;"",HYPERLINK(VLOOKUP(D613,Verfahren!$A$1:$E$15,5,FALSE),VLOOKUP(D613,Verfahren!$A$1:$E$15,4,FALSE)),IF(INDEX('Wirtschaftliche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c r="P613" s="67" t="str" cm="1">
        <f t="array" ref="P613">IFERROR(INDEX($B$1:$B$1003,_xlfn.AGGREGATE(15,6,ROW(#REF!)/(FIND("Ja",#REF!,1)&gt;0),ROW()-5)),"")</f>
        <v/>
      </c>
      <c r="Q613" s="67"/>
    </row>
    <row r="614" spans="2:17"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IF(B614&lt;&gt;"",COUNTIF($B$5:$B614,B614),"")</f>
        <v/>
      </c>
      <c r="F614" s="139"/>
      <c r="G614" s="139"/>
      <c r="H614" s="139"/>
      <c r="I614" s="139"/>
      <c r="J614" s="139"/>
      <c r="K614" s="139"/>
      <c r="L614" s="139"/>
      <c r="M614" s="139"/>
      <c r="N614" s="139"/>
      <c r="O614" s="67" t="str" cm="1">
        <f t="array" aca="1" ref="O614" ca="1">IFERROR(IF(VLOOKUP(D614,Verfahren!$A$1:$E$15,5,FALSE)&lt;&gt;"",HYPERLINK(VLOOKUP(D614,Verfahren!$A$1:$E$15,5,FALSE),VLOOKUP(D614,Verfahren!$A$1:$E$15,4,FALSE)),IF(INDEX('Wirtschaftliche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c r="P614" s="67" t="str" cm="1">
        <f t="array" ref="P614">IFERROR(INDEX($B$1:$B$1003,_xlfn.AGGREGATE(15,6,ROW(#REF!)/(FIND("Ja",#REF!,1)&gt;0),ROW()-5)),"")</f>
        <v/>
      </c>
      <c r="Q614" s="67"/>
    </row>
    <row r="615" spans="2:17"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IF(B615&lt;&gt;"",COUNTIF($B$5:$B615,B615),"")</f>
        <v/>
      </c>
      <c r="F615" s="139"/>
      <c r="G615" s="139"/>
      <c r="H615" s="139"/>
      <c r="I615" s="139"/>
      <c r="J615" s="139"/>
      <c r="K615" s="139"/>
      <c r="L615" s="139"/>
      <c r="M615" s="139"/>
      <c r="N615" s="139"/>
      <c r="O615" s="67" t="str" cm="1">
        <f t="array" aca="1" ref="O615" ca="1">IFERROR(IF(VLOOKUP(D615,Verfahren!$A$1:$E$15,5,FALSE)&lt;&gt;"",HYPERLINK(VLOOKUP(D615,Verfahren!$A$1:$E$15,5,FALSE),VLOOKUP(D615,Verfahren!$A$1:$E$15,4,FALSE)),IF(INDEX('Wirtschaftliche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c r="P615" s="67" t="str" cm="1">
        <f t="array" ref="P615">IFERROR(INDEX($B$1:$B$1003,_xlfn.AGGREGATE(15,6,ROW(#REF!)/(FIND("Ja",#REF!,1)&gt;0),ROW()-5)),"")</f>
        <v/>
      </c>
      <c r="Q615" s="67"/>
    </row>
    <row r="616" spans="2:17"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IF(B616&lt;&gt;"",COUNTIF($B$5:$B616,B616),"")</f>
        <v/>
      </c>
      <c r="F616" s="139"/>
      <c r="G616" s="139"/>
      <c r="H616" s="139"/>
      <c r="I616" s="139"/>
      <c r="J616" s="139"/>
      <c r="K616" s="139"/>
      <c r="L616" s="139"/>
      <c r="M616" s="139"/>
      <c r="N616" s="139"/>
      <c r="O616" s="67" t="str" cm="1">
        <f t="array" aca="1" ref="O616" ca="1">IFERROR(IF(VLOOKUP(D616,Verfahren!$A$1:$E$15,5,FALSE)&lt;&gt;"",HYPERLINK(VLOOKUP(D616,Verfahren!$A$1:$E$15,5,FALSE),VLOOKUP(D616,Verfahren!$A$1:$E$15,4,FALSE)),IF(INDEX('Wirtschaftliche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c r="P616" s="67" t="str" cm="1">
        <f t="array" ref="P616">IFERROR(INDEX($B$1:$B$1003,_xlfn.AGGREGATE(15,6,ROW(#REF!)/(FIND("Ja",#REF!,1)&gt;0),ROW()-5)),"")</f>
        <v/>
      </c>
      <c r="Q616" s="67"/>
    </row>
    <row r="617" spans="2:17"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IF(B617&lt;&gt;"",COUNTIF($B$5:$B617,B617),"")</f>
        <v/>
      </c>
      <c r="F617" s="139"/>
      <c r="G617" s="139"/>
      <c r="H617" s="139"/>
      <c r="I617" s="139"/>
      <c r="J617" s="139"/>
      <c r="K617" s="139"/>
      <c r="L617" s="139"/>
      <c r="M617" s="139"/>
      <c r="N617" s="139"/>
      <c r="O617" s="67" t="str" cm="1">
        <f t="array" aca="1" ref="O617" ca="1">IFERROR(IF(VLOOKUP(D617,Verfahren!$A$1:$E$15,5,FALSE)&lt;&gt;"",HYPERLINK(VLOOKUP(D617,Verfahren!$A$1:$E$15,5,FALSE),VLOOKUP(D617,Verfahren!$A$1:$E$15,4,FALSE)),IF(INDEX('Wirtschaftliche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c r="P617" s="67" t="str" cm="1">
        <f t="array" ref="P617">IFERROR(INDEX($B$1:$B$1003,_xlfn.AGGREGATE(15,6,ROW(#REF!)/(FIND("Ja",#REF!,1)&gt;0),ROW()-5)),"")</f>
        <v/>
      </c>
      <c r="Q617" s="67"/>
    </row>
    <row r="618" spans="2:17"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IF(B618&lt;&gt;"",COUNTIF($B$5:$B618,B618),"")</f>
        <v/>
      </c>
      <c r="F618" s="139"/>
      <c r="G618" s="139"/>
      <c r="H618" s="139"/>
      <c r="I618" s="139"/>
      <c r="J618" s="139"/>
      <c r="K618" s="139"/>
      <c r="L618" s="139"/>
      <c r="M618" s="139"/>
      <c r="N618" s="139"/>
      <c r="O618" s="67" t="str" cm="1">
        <f t="array" aca="1" ref="O618" ca="1">IFERROR(IF(VLOOKUP(D618,Verfahren!$A$1:$E$15,5,FALSE)&lt;&gt;"",HYPERLINK(VLOOKUP(D618,Verfahren!$A$1:$E$15,5,FALSE),VLOOKUP(D618,Verfahren!$A$1:$E$15,4,FALSE)),IF(INDEX('Wirtschaftliche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c r="P618" s="67" t="str" cm="1">
        <f t="array" ref="P618">IFERROR(INDEX($B$1:$B$1003,_xlfn.AGGREGATE(15,6,ROW(#REF!)/(FIND("Ja",#REF!,1)&gt;0),ROW()-5)),"")</f>
        <v/>
      </c>
      <c r="Q618" s="67"/>
    </row>
    <row r="619" spans="2:17"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IF(B619&lt;&gt;"",COUNTIF($B$5:$B619,B619),"")</f>
        <v/>
      </c>
      <c r="F619" s="139"/>
      <c r="G619" s="139"/>
      <c r="H619" s="139"/>
      <c r="I619" s="139"/>
      <c r="J619" s="139"/>
      <c r="K619" s="139"/>
      <c r="L619" s="139"/>
      <c r="M619" s="139"/>
      <c r="N619" s="139"/>
      <c r="O619" s="67" t="str" cm="1">
        <f t="array" aca="1" ref="O619" ca="1">IFERROR(IF(VLOOKUP(D619,Verfahren!$A$1:$E$15,5,FALSE)&lt;&gt;"",HYPERLINK(VLOOKUP(D619,Verfahren!$A$1:$E$15,5,FALSE),VLOOKUP(D619,Verfahren!$A$1:$E$15,4,FALSE)),IF(INDEX('Wirtschaftliche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c r="P619" s="67" t="str" cm="1">
        <f t="array" ref="P619">IFERROR(INDEX($B$1:$B$1003,_xlfn.AGGREGATE(15,6,ROW(#REF!)/(FIND("Ja",#REF!,1)&gt;0),ROW()-5)),"")</f>
        <v/>
      </c>
      <c r="Q619" s="67"/>
    </row>
    <row r="620" spans="2:17"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IF(B620&lt;&gt;"",COUNTIF($B$5:$B620,B620),"")</f>
        <v/>
      </c>
      <c r="F620" s="139"/>
      <c r="G620" s="139"/>
      <c r="H620" s="139"/>
      <c r="I620" s="139"/>
      <c r="J620" s="139"/>
      <c r="K620" s="139"/>
      <c r="L620" s="139"/>
      <c r="M620" s="139"/>
      <c r="N620" s="139"/>
      <c r="O620" s="67" t="str" cm="1">
        <f t="array" aca="1" ref="O620" ca="1">IFERROR(IF(VLOOKUP(D620,Verfahren!$A$1:$E$15,5,FALSE)&lt;&gt;"",HYPERLINK(VLOOKUP(D620,Verfahren!$A$1:$E$15,5,FALSE),VLOOKUP(D620,Verfahren!$A$1:$E$15,4,FALSE)),IF(INDEX('Wirtschaftliche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c r="P620" s="67" t="str" cm="1">
        <f t="array" ref="P620">IFERROR(INDEX($B$1:$B$1003,_xlfn.AGGREGATE(15,6,ROW(#REF!)/(FIND("Ja",#REF!,1)&gt;0),ROW()-5)),"")</f>
        <v/>
      </c>
      <c r="Q620" s="67"/>
    </row>
    <row r="621" spans="2:17"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IF(B621&lt;&gt;"",COUNTIF($B$5:$B621,B621),"")</f>
        <v/>
      </c>
      <c r="F621" s="139"/>
      <c r="G621" s="139"/>
      <c r="H621" s="139"/>
      <c r="I621" s="139"/>
      <c r="J621" s="139"/>
      <c r="K621" s="139"/>
      <c r="L621" s="139"/>
      <c r="M621" s="139"/>
      <c r="N621" s="139"/>
      <c r="O621" s="67" t="str" cm="1">
        <f t="array" aca="1" ref="O621" ca="1">IFERROR(IF(VLOOKUP(D621,Verfahren!$A$1:$E$15,5,FALSE)&lt;&gt;"",HYPERLINK(VLOOKUP(D621,Verfahren!$A$1:$E$15,5,FALSE),VLOOKUP(D621,Verfahren!$A$1:$E$15,4,FALSE)),IF(INDEX('Wirtschaftliche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c r="P621" s="67" t="str" cm="1">
        <f t="array" ref="P621">IFERROR(INDEX($B$1:$B$1003,_xlfn.AGGREGATE(15,6,ROW(#REF!)/(FIND("Ja",#REF!,1)&gt;0),ROW()-5)),"")</f>
        <v/>
      </c>
      <c r="Q621" s="67"/>
    </row>
    <row r="622" spans="2:17"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IF(B622&lt;&gt;"",COUNTIF($B$5:$B622,B622),"")</f>
        <v/>
      </c>
      <c r="F622" s="139"/>
      <c r="G622" s="139"/>
      <c r="H622" s="139"/>
      <c r="I622" s="139"/>
      <c r="J622" s="139"/>
      <c r="K622" s="139"/>
      <c r="L622" s="139"/>
      <c r="M622" s="139"/>
      <c r="N622" s="139"/>
      <c r="O622" s="67" t="str" cm="1">
        <f t="array" aca="1" ref="O622" ca="1">IFERROR(IF(VLOOKUP(D622,Verfahren!$A$1:$E$15,5,FALSE)&lt;&gt;"",HYPERLINK(VLOOKUP(D622,Verfahren!$A$1:$E$15,5,FALSE),VLOOKUP(D622,Verfahren!$A$1:$E$15,4,FALSE)),IF(INDEX('Wirtschaftliche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c r="P622" s="67" t="str" cm="1">
        <f t="array" ref="P622">IFERROR(INDEX($B$1:$B$1003,_xlfn.AGGREGATE(15,6,ROW(#REF!)/(FIND("Ja",#REF!,1)&gt;0),ROW()-5)),"")</f>
        <v/>
      </c>
      <c r="Q622" s="67"/>
    </row>
    <row r="623" spans="2:17"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IF(B623&lt;&gt;"",COUNTIF($B$5:$B623,B623),"")</f>
        <v/>
      </c>
      <c r="F623" s="139"/>
      <c r="G623" s="139"/>
      <c r="H623" s="139"/>
      <c r="I623" s="139"/>
      <c r="J623" s="139"/>
      <c r="K623" s="139"/>
      <c r="L623" s="139"/>
      <c r="M623" s="139"/>
      <c r="N623" s="139"/>
      <c r="O623" s="67" t="str" cm="1">
        <f t="array" aca="1" ref="O623" ca="1">IFERROR(IF(VLOOKUP(D623,Verfahren!$A$1:$E$15,5,FALSE)&lt;&gt;"",HYPERLINK(VLOOKUP(D623,Verfahren!$A$1:$E$15,5,FALSE),VLOOKUP(D623,Verfahren!$A$1:$E$15,4,FALSE)),IF(INDEX('Wirtschaftliche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c r="P623" s="67" t="str" cm="1">
        <f t="array" ref="P623">IFERROR(INDEX($B$1:$B$1003,_xlfn.AGGREGATE(15,6,ROW(#REF!)/(FIND("Ja",#REF!,1)&gt;0),ROW()-5)),"")</f>
        <v/>
      </c>
      <c r="Q623" s="67"/>
    </row>
    <row r="624" spans="2:17"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IF(B624&lt;&gt;"",COUNTIF($B$5:$B624,B624),"")</f>
        <v/>
      </c>
      <c r="F624" s="139"/>
      <c r="G624" s="139"/>
      <c r="H624" s="139"/>
      <c r="I624" s="139"/>
      <c r="J624" s="139"/>
      <c r="K624" s="139"/>
      <c r="L624" s="139"/>
      <c r="M624" s="139"/>
      <c r="N624" s="139"/>
      <c r="O624" s="67" t="str" cm="1">
        <f t="array" aca="1" ref="O624" ca="1">IFERROR(IF(VLOOKUP(D624,Verfahren!$A$1:$E$15,5,FALSE)&lt;&gt;"",HYPERLINK(VLOOKUP(D624,Verfahren!$A$1:$E$15,5,FALSE),VLOOKUP(D624,Verfahren!$A$1:$E$15,4,FALSE)),IF(INDEX('Wirtschaftliche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c r="P624" s="67" t="str" cm="1">
        <f t="array" ref="P624">IFERROR(INDEX($B$1:$B$1003,_xlfn.AGGREGATE(15,6,ROW(#REF!)/(FIND("Ja",#REF!,1)&gt;0),ROW()-5)),"")</f>
        <v/>
      </c>
      <c r="Q624" s="67"/>
    </row>
    <row r="625" spans="2:17"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IF(B625&lt;&gt;"",COUNTIF($B$5:$B625,B625),"")</f>
        <v/>
      </c>
      <c r="F625" s="139"/>
      <c r="G625" s="139"/>
      <c r="H625" s="139"/>
      <c r="I625" s="139"/>
      <c r="J625" s="139"/>
      <c r="K625" s="139"/>
      <c r="L625" s="139"/>
      <c r="M625" s="139"/>
      <c r="N625" s="139"/>
      <c r="O625" s="67" t="str" cm="1">
        <f t="array" aca="1" ref="O625" ca="1">IFERROR(IF(VLOOKUP(D625,Verfahren!$A$1:$E$15,5,FALSE)&lt;&gt;"",HYPERLINK(VLOOKUP(D625,Verfahren!$A$1:$E$15,5,FALSE),VLOOKUP(D625,Verfahren!$A$1:$E$15,4,FALSE)),IF(INDEX('Wirtschaftliche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c r="P625" s="67" t="str" cm="1">
        <f t="array" ref="P625">IFERROR(INDEX($B$1:$B$1003,_xlfn.AGGREGATE(15,6,ROW(#REF!)/(FIND("Ja",#REF!,1)&gt;0),ROW()-5)),"")</f>
        <v/>
      </c>
      <c r="Q625" s="67"/>
    </row>
    <row r="626" spans="2:17"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IF(B626&lt;&gt;"",COUNTIF($B$5:$B626,B626),"")</f>
        <v/>
      </c>
      <c r="F626" s="139"/>
      <c r="G626" s="139"/>
      <c r="H626" s="139"/>
      <c r="I626" s="139"/>
      <c r="J626" s="139"/>
      <c r="K626" s="139"/>
      <c r="L626" s="139"/>
      <c r="M626" s="139"/>
      <c r="N626" s="139"/>
      <c r="O626" s="67" t="str" cm="1">
        <f t="array" aca="1" ref="O626" ca="1">IFERROR(IF(VLOOKUP(D626,Verfahren!$A$1:$E$15,5,FALSE)&lt;&gt;"",HYPERLINK(VLOOKUP(D626,Verfahren!$A$1:$E$15,5,FALSE),VLOOKUP(D626,Verfahren!$A$1:$E$15,4,FALSE)),IF(INDEX('Wirtschaftliche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c r="P626" s="67" t="str" cm="1">
        <f t="array" ref="P626">IFERROR(INDEX($B$1:$B$1003,_xlfn.AGGREGATE(15,6,ROW(#REF!)/(FIND("Ja",#REF!,1)&gt;0),ROW()-5)),"")</f>
        <v/>
      </c>
      <c r="Q626" s="67"/>
    </row>
    <row r="627" spans="2:17"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IF(B627&lt;&gt;"",COUNTIF($B$5:$B627,B627),"")</f>
        <v/>
      </c>
      <c r="F627" s="139"/>
      <c r="G627" s="139"/>
      <c r="H627" s="139"/>
      <c r="I627" s="139"/>
      <c r="J627" s="139"/>
      <c r="K627" s="139"/>
      <c r="L627" s="139"/>
      <c r="M627" s="139"/>
      <c r="N627" s="139"/>
      <c r="O627" s="67" t="str" cm="1">
        <f t="array" aca="1" ref="O627" ca="1">IFERROR(IF(VLOOKUP(D627,Verfahren!$A$1:$E$15,5,FALSE)&lt;&gt;"",HYPERLINK(VLOOKUP(D627,Verfahren!$A$1:$E$15,5,FALSE),VLOOKUP(D627,Verfahren!$A$1:$E$15,4,FALSE)),IF(INDEX('Wirtschaftliche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c r="P627" s="67" t="str" cm="1">
        <f t="array" ref="P627">IFERROR(INDEX($B$1:$B$1003,_xlfn.AGGREGATE(15,6,ROW(#REF!)/(FIND("Ja",#REF!,1)&gt;0),ROW()-5)),"")</f>
        <v/>
      </c>
      <c r="Q627" s="67"/>
    </row>
    <row r="628" spans="2:17"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IF(B628&lt;&gt;"",COUNTIF($B$5:$B628,B628),"")</f>
        <v/>
      </c>
      <c r="F628" s="139"/>
      <c r="G628" s="139"/>
      <c r="H628" s="139"/>
      <c r="I628" s="139"/>
      <c r="J628" s="139"/>
      <c r="K628" s="139"/>
      <c r="L628" s="139"/>
      <c r="M628" s="139"/>
      <c r="N628" s="139"/>
      <c r="O628" s="67" t="str" cm="1">
        <f t="array" aca="1" ref="O628" ca="1">IFERROR(IF(VLOOKUP(D628,Verfahren!$A$1:$E$15,5,FALSE)&lt;&gt;"",HYPERLINK(VLOOKUP(D628,Verfahren!$A$1:$E$15,5,FALSE),VLOOKUP(D628,Verfahren!$A$1:$E$15,4,FALSE)),IF(INDEX('Wirtschaftliche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c r="P628" s="67" t="str" cm="1">
        <f t="array" ref="P628">IFERROR(INDEX($B$1:$B$1003,_xlfn.AGGREGATE(15,6,ROW(#REF!)/(FIND("Ja",#REF!,1)&gt;0),ROW()-5)),"")</f>
        <v/>
      </c>
      <c r="Q628" s="67"/>
    </row>
    <row r="629" spans="2:17"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IF(B629&lt;&gt;"",COUNTIF($B$5:$B629,B629),"")</f>
        <v/>
      </c>
      <c r="F629" s="139"/>
      <c r="G629" s="139"/>
      <c r="H629" s="139"/>
      <c r="I629" s="139"/>
      <c r="J629" s="139"/>
      <c r="K629" s="139"/>
      <c r="L629" s="139"/>
      <c r="M629" s="139"/>
      <c r="N629" s="139"/>
      <c r="O629" s="67" t="str" cm="1">
        <f t="array" aca="1" ref="O629" ca="1">IFERROR(IF(VLOOKUP(D629,Verfahren!$A$1:$E$15,5,FALSE)&lt;&gt;"",HYPERLINK(VLOOKUP(D629,Verfahren!$A$1:$E$15,5,FALSE),VLOOKUP(D629,Verfahren!$A$1:$E$15,4,FALSE)),IF(INDEX('Wirtschaftliche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c r="P629" s="67" t="str" cm="1">
        <f t="array" ref="P629">IFERROR(INDEX($B$1:$B$1003,_xlfn.AGGREGATE(15,6,ROW(#REF!)/(FIND("Ja",#REF!,1)&gt;0),ROW()-5)),"")</f>
        <v/>
      </c>
      <c r="Q629" s="67"/>
    </row>
    <row r="630" spans="2:17"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IF(B630&lt;&gt;"",COUNTIF($B$5:$B630,B630),"")</f>
        <v/>
      </c>
      <c r="F630" s="139"/>
      <c r="G630" s="139"/>
      <c r="H630" s="139"/>
      <c r="I630" s="139"/>
      <c r="J630" s="139"/>
      <c r="K630" s="139"/>
      <c r="L630" s="139"/>
      <c r="M630" s="139"/>
      <c r="N630" s="139"/>
      <c r="O630" s="67" t="str" cm="1">
        <f t="array" aca="1" ref="O630" ca="1">IFERROR(IF(VLOOKUP(D630,Verfahren!$A$1:$E$15,5,FALSE)&lt;&gt;"",HYPERLINK(VLOOKUP(D630,Verfahren!$A$1:$E$15,5,FALSE),VLOOKUP(D630,Verfahren!$A$1:$E$15,4,FALSE)),IF(INDEX('Wirtschaftliche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c r="P630" s="67" t="str" cm="1">
        <f t="array" ref="P630">IFERROR(INDEX($B$1:$B$1003,_xlfn.AGGREGATE(15,6,ROW(#REF!)/(FIND("Ja",#REF!,1)&gt;0),ROW()-5)),"")</f>
        <v/>
      </c>
      <c r="Q630" s="67"/>
    </row>
    <row r="631" spans="2:17"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IF(B631&lt;&gt;"",COUNTIF($B$5:$B631,B631),"")</f>
        <v/>
      </c>
      <c r="F631" s="139"/>
      <c r="G631" s="139"/>
      <c r="H631" s="139"/>
      <c r="I631" s="139"/>
      <c r="J631" s="139"/>
      <c r="K631" s="139"/>
      <c r="L631" s="139"/>
      <c r="M631" s="139"/>
      <c r="N631" s="139"/>
      <c r="O631" s="67" t="str" cm="1">
        <f t="array" aca="1" ref="O631" ca="1">IFERROR(IF(VLOOKUP(D631,Verfahren!$A$1:$E$15,5,FALSE)&lt;&gt;"",HYPERLINK(VLOOKUP(D631,Verfahren!$A$1:$E$15,5,FALSE),VLOOKUP(D631,Verfahren!$A$1:$E$15,4,FALSE)),IF(INDEX('Wirtschaftliche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c r="P631" s="67" t="str" cm="1">
        <f t="array" ref="P631">IFERROR(INDEX($B$1:$B$1003,_xlfn.AGGREGATE(15,6,ROW(#REF!)/(FIND("Ja",#REF!,1)&gt;0),ROW()-5)),"")</f>
        <v/>
      </c>
      <c r="Q631" s="67"/>
    </row>
    <row r="632" spans="2:17"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IF(B632&lt;&gt;"",COUNTIF($B$5:$B632,B632),"")</f>
        <v/>
      </c>
      <c r="F632" s="139"/>
      <c r="G632" s="139"/>
      <c r="H632" s="139"/>
      <c r="I632" s="139"/>
      <c r="J632" s="139"/>
      <c r="K632" s="139"/>
      <c r="L632" s="139"/>
      <c r="M632" s="139"/>
      <c r="N632" s="139"/>
      <c r="O632" s="67" t="str" cm="1">
        <f t="array" aca="1" ref="O632" ca="1">IFERROR(IF(VLOOKUP(D632,Verfahren!$A$1:$E$15,5,FALSE)&lt;&gt;"",HYPERLINK(VLOOKUP(D632,Verfahren!$A$1:$E$15,5,FALSE),VLOOKUP(D632,Verfahren!$A$1:$E$15,4,FALSE)),IF(INDEX('Wirtschaftliche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c r="P632" s="67" t="str" cm="1">
        <f t="array" ref="P632">IFERROR(INDEX($B$1:$B$1003,_xlfn.AGGREGATE(15,6,ROW(#REF!)/(FIND("Ja",#REF!,1)&gt;0),ROW()-5)),"")</f>
        <v/>
      </c>
      <c r="Q632" s="67"/>
    </row>
    <row r="633" spans="2:17"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IF(B633&lt;&gt;"",COUNTIF($B$5:$B633,B633),"")</f>
        <v/>
      </c>
      <c r="F633" s="139"/>
      <c r="G633" s="139"/>
      <c r="H633" s="139"/>
      <c r="I633" s="139"/>
      <c r="J633" s="139"/>
      <c r="K633" s="139"/>
      <c r="L633" s="139"/>
      <c r="M633" s="139"/>
      <c r="N633" s="139"/>
      <c r="O633" s="67" t="str" cm="1">
        <f t="array" aca="1" ref="O633" ca="1">IFERROR(IF(VLOOKUP(D633,Verfahren!$A$1:$E$15,5,FALSE)&lt;&gt;"",HYPERLINK(VLOOKUP(D633,Verfahren!$A$1:$E$15,5,FALSE),VLOOKUP(D633,Verfahren!$A$1:$E$15,4,FALSE)),IF(INDEX('Wirtschaftliche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c r="P633" s="67" t="str" cm="1">
        <f t="array" ref="P633">IFERROR(INDEX($B$1:$B$1003,_xlfn.AGGREGATE(15,6,ROW(#REF!)/(FIND("Ja",#REF!,1)&gt;0),ROW()-5)),"")</f>
        <v/>
      </c>
      <c r="Q633" s="67"/>
    </row>
    <row r="634" spans="2:17"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IF(B634&lt;&gt;"",COUNTIF($B$5:$B634,B634),"")</f>
        <v/>
      </c>
      <c r="F634" s="139"/>
      <c r="G634" s="139"/>
      <c r="H634" s="139"/>
      <c r="I634" s="139"/>
      <c r="J634" s="139"/>
      <c r="K634" s="139"/>
      <c r="L634" s="139"/>
      <c r="M634" s="139"/>
      <c r="N634" s="139"/>
      <c r="O634" s="67" t="str" cm="1">
        <f t="array" aca="1" ref="O634" ca="1">IFERROR(IF(VLOOKUP(D634,Verfahren!$A$1:$E$15,5,FALSE)&lt;&gt;"",HYPERLINK(VLOOKUP(D634,Verfahren!$A$1:$E$15,5,FALSE),VLOOKUP(D634,Verfahren!$A$1:$E$15,4,FALSE)),IF(INDEX('Wirtschaftliche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c r="P634" s="67" t="str" cm="1">
        <f t="array" ref="P634">IFERROR(INDEX($B$1:$B$1003,_xlfn.AGGREGATE(15,6,ROW(#REF!)/(FIND("Ja",#REF!,1)&gt;0),ROW()-5)),"")</f>
        <v/>
      </c>
      <c r="Q634" s="67"/>
    </row>
    <row r="635" spans="2:17"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IF(B635&lt;&gt;"",COUNTIF($B$5:$B635,B635),"")</f>
        <v/>
      </c>
      <c r="F635" s="139"/>
      <c r="G635" s="139"/>
      <c r="H635" s="139"/>
      <c r="I635" s="139"/>
      <c r="J635" s="139"/>
      <c r="K635" s="139"/>
      <c r="L635" s="139"/>
      <c r="M635" s="139"/>
      <c r="N635" s="139"/>
      <c r="O635" s="67" t="str" cm="1">
        <f t="array" aca="1" ref="O635" ca="1">IFERROR(IF(VLOOKUP(D635,Verfahren!$A$1:$E$15,5,FALSE)&lt;&gt;"",HYPERLINK(VLOOKUP(D635,Verfahren!$A$1:$E$15,5,FALSE),VLOOKUP(D635,Verfahren!$A$1:$E$15,4,FALSE)),IF(INDEX('Wirtschaftliche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c r="P635" s="67" t="str" cm="1">
        <f t="array" ref="P635">IFERROR(INDEX($B$1:$B$1003,_xlfn.AGGREGATE(15,6,ROW(#REF!)/(FIND("Ja",#REF!,1)&gt;0),ROW()-5)),"")</f>
        <v/>
      </c>
      <c r="Q635" s="67"/>
    </row>
    <row r="636" spans="2:17"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IF(B636&lt;&gt;"",COUNTIF($B$5:$B636,B636),"")</f>
        <v/>
      </c>
      <c r="F636" s="139"/>
      <c r="G636" s="139"/>
      <c r="H636" s="139"/>
      <c r="I636" s="139"/>
      <c r="J636" s="139"/>
      <c r="K636" s="139"/>
      <c r="L636" s="139"/>
      <c r="M636" s="139"/>
      <c r="N636" s="139"/>
      <c r="O636" s="67" t="str" cm="1">
        <f t="array" aca="1" ref="O636" ca="1">IFERROR(IF(VLOOKUP(D636,Verfahren!$A$1:$E$15,5,FALSE)&lt;&gt;"",HYPERLINK(VLOOKUP(D636,Verfahren!$A$1:$E$15,5,FALSE),VLOOKUP(D636,Verfahren!$A$1:$E$15,4,FALSE)),IF(INDEX('Wirtschaftliche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c r="P636" s="67" t="str" cm="1">
        <f t="array" ref="P636">IFERROR(INDEX($B$1:$B$1003,_xlfn.AGGREGATE(15,6,ROW(#REF!)/(FIND("Ja",#REF!,1)&gt;0),ROW()-5)),"")</f>
        <v/>
      </c>
      <c r="Q636" s="67"/>
    </row>
    <row r="637" spans="2:17"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IF(B637&lt;&gt;"",COUNTIF($B$5:$B637,B637),"")</f>
        <v/>
      </c>
      <c r="F637" s="139"/>
      <c r="G637" s="139"/>
      <c r="H637" s="139"/>
      <c r="I637" s="139"/>
      <c r="J637" s="139"/>
      <c r="K637" s="139"/>
      <c r="L637" s="139"/>
      <c r="M637" s="139"/>
      <c r="N637" s="139"/>
      <c r="O637" s="67" t="str" cm="1">
        <f t="array" aca="1" ref="O637" ca="1">IFERROR(IF(VLOOKUP(D637,Verfahren!$A$1:$E$15,5,FALSE)&lt;&gt;"",HYPERLINK(VLOOKUP(D637,Verfahren!$A$1:$E$15,5,FALSE),VLOOKUP(D637,Verfahren!$A$1:$E$15,4,FALSE)),IF(INDEX('Wirtschaftliche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c r="P637" s="67" t="str" cm="1">
        <f t="array" ref="P637">IFERROR(INDEX($B$1:$B$1003,_xlfn.AGGREGATE(15,6,ROW(#REF!)/(FIND("Ja",#REF!,1)&gt;0),ROW()-5)),"")</f>
        <v/>
      </c>
      <c r="Q637" s="67"/>
    </row>
    <row r="638" spans="2:17"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IF(B638&lt;&gt;"",COUNTIF($B$5:$B638,B638),"")</f>
        <v/>
      </c>
      <c r="F638" s="139"/>
      <c r="G638" s="139"/>
      <c r="H638" s="139"/>
      <c r="I638" s="139"/>
      <c r="J638" s="139"/>
      <c r="K638" s="139"/>
      <c r="L638" s="139"/>
      <c r="M638" s="139"/>
      <c r="N638" s="139"/>
      <c r="O638" s="67" t="str" cm="1">
        <f t="array" aca="1" ref="O638" ca="1">IFERROR(IF(VLOOKUP(D638,Verfahren!$A$1:$E$15,5,FALSE)&lt;&gt;"",HYPERLINK(VLOOKUP(D638,Verfahren!$A$1:$E$15,5,FALSE),VLOOKUP(D638,Verfahren!$A$1:$E$15,4,FALSE)),IF(INDEX('Wirtschaftliche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c r="P638" s="67" t="str" cm="1">
        <f t="array" ref="P638">IFERROR(INDEX($B$1:$B$1003,_xlfn.AGGREGATE(15,6,ROW(#REF!)/(FIND("Ja",#REF!,1)&gt;0),ROW()-5)),"")</f>
        <v/>
      </c>
      <c r="Q638" s="67"/>
    </row>
    <row r="639" spans="2:17"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IF(B639&lt;&gt;"",COUNTIF($B$5:$B639,B639),"")</f>
        <v/>
      </c>
      <c r="F639" s="139"/>
      <c r="G639" s="139"/>
      <c r="H639" s="139"/>
      <c r="I639" s="139"/>
      <c r="J639" s="139"/>
      <c r="K639" s="139"/>
      <c r="L639" s="139"/>
      <c r="M639" s="139"/>
      <c r="N639" s="139"/>
      <c r="O639" s="67" t="str" cm="1">
        <f t="array" aca="1" ref="O639" ca="1">IFERROR(IF(VLOOKUP(D639,Verfahren!$A$1:$E$15,5,FALSE)&lt;&gt;"",HYPERLINK(VLOOKUP(D639,Verfahren!$A$1:$E$15,5,FALSE),VLOOKUP(D639,Verfahren!$A$1:$E$15,4,FALSE)),IF(INDEX('Wirtschaftliche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c r="P639" s="67" t="str" cm="1">
        <f t="array" ref="P639">IFERROR(INDEX($B$1:$B$1003,_xlfn.AGGREGATE(15,6,ROW(#REF!)/(FIND("Ja",#REF!,1)&gt;0),ROW()-5)),"")</f>
        <v/>
      </c>
      <c r="Q639" s="67"/>
    </row>
    <row r="640" spans="2:17"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IF(B640&lt;&gt;"",COUNTIF($B$5:$B640,B640),"")</f>
        <v/>
      </c>
      <c r="F640" s="139"/>
      <c r="G640" s="139"/>
      <c r="H640" s="139"/>
      <c r="I640" s="139"/>
      <c r="J640" s="139"/>
      <c r="K640" s="139"/>
      <c r="L640" s="139"/>
      <c r="M640" s="139"/>
      <c r="N640" s="139"/>
      <c r="O640" s="67" t="str" cm="1">
        <f t="array" aca="1" ref="O640" ca="1">IFERROR(IF(VLOOKUP(D640,Verfahren!$A$1:$E$15,5,FALSE)&lt;&gt;"",HYPERLINK(VLOOKUP(D640,Verfahren!$A$1:$E$15,5,FALSE),VLOOKUP(D640,Verfahren!$A$1:$E$15,4,FALSE)),IF(INDEX('Wirtschaftliche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c r="P640" s="67" t="str" cm="1">
        <f t="array" ref="P640">IFERROR(INDEX($B$1:$B$1003,_xlfn.AGGREGATE(15,6,ROW(#REF!)/(FIND("Ja",#REF!,1)&gt;0),ROW()-5)),"")</f>
        <v/>
      </c>
      <c r="Q640" s="67"/>
    </row>
    <row r="641" spans="2:17"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IF(B641&lt;&gt;"",COUNTIF($B$5:$B641,B641),"")</f>
        <v/>
      </c>
      <c r="F641" s="139"/>
      <c r="G641" s="139"/>
      <c r="H641" s="139"/>
      <c r="I641" s="139"/>
      <c r="J641" s="139"/>
      <c r="K641" s="139"/>
      <c r="L641" s="139"/>
      <c r="M641" s="139"/>
      <c r="N641" s="139"/>
      <c r="O641" s="67" t="str" cm="1">
        <f t="array" aca="1" ref="O641" ca="1">IFERROR(IF(VLOOKUP(D641,Verfahren!$A$1:$E$15,5,FALSE)&lt;&gt;"",HYPERLINK(VLOOKUP(D641,Verfahren!$A$1:$E$15,5,FALSE),VLOOKUP(D641,Verfahren!$A$1:$E$15,4,FALSE)),IF(INDEX('Wirtschaftliche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c r="P641" s="67" t="str" cm="1">
        <f t="array" ref="P641">IFERROR(INDEX($B$1:$B$1003,_xlfn.AGGREGATE(15,6,ROW(#REF!)/(FIND("Ja",#REF!,1)&gt;0),ROW()-5)),"")</f>
        <v/>
      </c>
      <c r="Q641" s="67"/>
    </row>
    <row r="642" spans="2:17"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IF(B642&lt;&gt;"",COUNTIF($B$5:$B642,B642),"")</f>
        <v/>
      </c>
      <c r="F642" s="139"/>
      <c r="G642" s="139"/>
      <c r="H642" s="139"/>
      <c r="I642" s="139"/>
      <c r="J642" s="139"/>
      <c r="K642" s="139"/>
      <c r="L642" s="139"/>
      <c r="M642" s="139"/>
      <c r="N642" s="139"/>
      <c r="O642" s="67" t="str" cm="1">
        <f t="array" aca="1" ref="O642" ca="1">IFERROR(IF(VLOOKUP(D642,Verfahren!$A$1:$E$15,5,FALSE)&lt;&gt;"",HYPERLINK(VLOOKUP(D642,Verfahren!$A$1:$E$15,5,FALSE),VLOOKUP(D642,Verfahren!$A$1:$E$15,4,FALSE)),IF(INDEX('Wirtschaftliche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c r="P642" s="67" t="str" cm="1">
        <f t="array" ref="P642">IFERROR(INDEX($B$1:$B$1003,_xlfn.AGGREGATE(15,6,ROW(#REF!)/(FIND("Ja",#REF!,1)&gt;0),ROW()-5)),"")</f>
        <v/>
      </c>
      <c r="Q642" s="67"/>
    </row>
    <row r="643" spans="2:17"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IF(B643&lt;&gt;"",COUNTIF($B$5:$B643,B643),"")</f>
        <v/>
      </c>
      <c r="F643" s="139"/>
      <c r="G643" s="139"/>
      <c r="H643" s="139"/>
      <c r="I643" s="139"/>
      <c r="J643" s="139"/>
      <c r="K643" s="139"/>
      <c r="L643" s="139"/>
      <c r="M643" s="139"/>
      <c r="N643" s="139"/>
      <c r="O643" s="67" t="str" cm="1">
        <f t="array" aca="1" ref="O643" ca="1">IFERROR(IF(VLOOKUP(D643,Verfahren!$A$1:$E$15,5,FALSE)&lt;&gt;"",HYPERLINK(VLOOKUP(D643,Verfahren!$A$1:$E$15,5,FALSE),VLOOKUP(D643,Verfahren!$A$1:$E$15,4,FALSE)),IF(INDEX('Wirtschaftliche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c r="P643" s="67" t="str" cm="1">
        <f t="array" ref="P643">IFERROR(INDEX($B$1:$B$1003,_xlfn.AGGREGATE(15,6,ROW(#REF!)/(FIND("Ja",#REF!,1)&gt;0),ROW()-5)),"")</f>
        <v/>
      </c>
      <c r="Q643" s="67"/>
    </row>
    <row r="644" spans="2:17"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IF(B644&lt;&gt;"",COUNTIF($B$5:$B644,B644),"")</f>
        <v/>
      </c>
      <c r="F644" s="139"/>
      <c r="G644" s="139"/>
      <c r="H644" s="139"/>
      <c r="I644" s="139"/>
      <c r="J644" s="139"/>
      <c r="K644" s="139"/>
      <c r="L644" s="139"/>
      <c r="M644" s="139"/>
      <c r="N644" s="139"/>
      <c r="O644" s="67" t="str" cm="1">
        <f t="array" aca="1" ref="O644" ca="1">IFERROR(IF(VLOOKUP(D644,Verfahren!$A$1:$E$15,5,FALSE)&lt;&gt;"",HYPERLINK(VLOOKUP(D644,Verfahren!$A$1:$E$15,5,FALSE),VLOOKUP(D644,Verfahren!$A$1:$E$15,4,FALSE)),IF(INDEX('Wirtschaftliche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c r="P644" s="67" t="str" cm="1">
        <f t="array" ref="P644">IFERROR(INDEX($B$1:$B$1003,_xlfn.AGGREGATE(15,6,ROW(#REF!)/(FIND("Ja",#REF!,1)&gt;0),ROW()-5)),"")</f>
        <v/>
      </c>
      <c r="Q644" s="67"/>
    </row>
    <row r="645" spans="2:17"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IF(B645&lt;&gt;"",COUNTIF($B$5:$B645,B645),"")</f>
        <v/>
      </c>
      <c r="F645" s="139"/>
      <c r="G645" s="139"/>
      <c r="H645" s="139"/>
      <c r="I645" s="139"/>
      <c r="J645" s="139"/>
      <c r="K645" s="139"/>
      <c r="L645" s="139"/>
      <c r="M645" s="139"/>
      <c r="N645" s="139"/>
      <c r="O645" s="67" t="str" cm="1">
        <f t="array" aca="1" ref="O645" ca="1">IFERROR(IF(VLOOKUP(D645,Verfahren!$A$1:$E$15,5,FALSE)&lt;&gt;"",HYPERLINK(VLOOKUP(D645,Verfahren!$A$1:$E$15,5,FALSE),VLOOKUP(D645,Verfahren!$A$1:$E$15,4,FALSE)),IF(INDEX('Wirtschaftliche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c r="P645" s="67" t="str" cm="1">
        <f t="array" ref="P645">IFERROR(INDEX($B$1:$B$1003,_xlfn.AGGREGATE(15,6,ROW(#REF!)/(FIND("Ja",#REF!,1)&gt;0),ROW()-5)),"")</f>
        <v/>
      </c>
      <c r="Q645" s="67"/>
    </row>
    <row r="646" spans="2:17"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IF(B646&lt;&gt;"",COUNTIF($B$5:$B646,B646),"")</f>
        <v/>
      </c>
      <c r="F646" s="139"/>
      <c r="G646" s="139"/>
      <c r="H646" s="139"/>
      <c r="I646" s="139"/>
      <c r="J646" s="139"/>
      <c r="K646" s="139"/>
      <c r="L646" s="139"/>
      <c r="M646" s="139"/>
      <c r="N646" s="139"/>
      <c r="O646" s="67" t="str" cm="1">
        <f t="array" aca="1" ref="O646" ca="1">IFERROR(IF(VLOOKUP(D646,Verfahren!$A$1:$E$15,5,FALSE)&lt;&gt;"",HYPERLINK(VLOOKUP(D646,Verfahren!$A$1:$E$15,5,FALSE),VLOOKUP(D646,Verfahren!$A$1:$E$15,4,FALSE)),IF(INDEX('Wirtschaftliche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c r="P646" s="67" t="str" cm="1">
        <f t="array" ref="P646">IFERROR(INDEX($B$1:$B$1003,_xlfn.AGGREGATE(15,6,ROW(#REF!)/(FIND("Ja",#REF!,1)&gt;0),ROW()-5)),"")</f>
        <v/>
      </c>
      <c r="Q646" s="67"/>
    </row>
    <row r="647" spans="2:17"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IF(B647&lt;&gt;"",COUNTIF($B$5:$B647,B647),"")</f>
        <v/>
      </c>
      <c r="F647" s="139"/>
      <c r="G647" s="139"/>
      <c r="H647" s="139"/>
      <c r="I647" s="139"/>
      <c r="J647" s="139"/>
      <c r="K647" s="139"/>
      <c r="L647" s="139"/>
      <c r="M647" s="139"/>
      <c r="N647" s="139"/>
      <c r="O647" s="67" t="str" cm="1">
        <f t="array" aca="1" ref="O647" ca="1">IFERROR(IF(VLOOKUP(D647,Verfahren!$A$1:$E$15,5,FALSE)&lt;&gt;"",HYPERLINK(VLOOKUP(D647,Verfahren!$A$1:$E$15,5,FALSE),VLOOKUP(D647,Verfahren!$A$1:$E$15,4,FALSE)),IF(INDEX('Wirtschaftliche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c r="P647" s="67" t="str" cm="1">
        <f t="array" ref="P647">IFERROR(INDEX($B$1:$B$1003,_xlfn.AGGREGATE(15,6,ROW(#REF!)/(FIND("Ja",#REF!,1)&gt;0),ROW()-5)),"")</f>
        <v/>
      </c>
      <c r="Q647" s="67"/>
    </row>
    <row r="648" spans="2:17"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IF(B648&lt;&gt;"",COUNTIF($B$5:$B648,B648),"")</f>
        <v/>
      </c>
      <c r="F648" s="139"/>
      <c r="G648" s="139"/>
      <c r="H648" s="139"/>
      <c r="I648" s="139"/>
      <c r="J648" s="139"/>
      <c r="K648" s="139"/>
      <c r="L648" s="139"/>
      <c r="M648" s="139"/>
      <c r="N648" s="139"/>
      <c r="O648" s="67" t="str" cm="1">
        <f t="array" aca="1" ref="O648" ca="1">IFERROR(IF(VLOOKUP(D648,Verfahren!$A$1:$E$15,5,FALSE)&lt;&gt;"",HYPERLINK(VLOOKUP(D648,Verfahren!$A$1:$E$15,5,FALSE),VLOOKUP(D648,Verfahren!$A$1:$E$15,4,FALSE)),IF(INDEX('Wirtschaftliche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c r="P648" s="67" t="str" cm="1">
        <f t="array" ref="P648">IFERROR(INDEX($B$1:$B$1003,_xlfn.AGGREGATE(15,6,ROW(#REF!)/(FIND("Ja",#REF!,1)&gt;0),ROW()-5)),"")</f>
        <v/>
      </c>
      <c r="Q648" s="67"/>
    </row>
    <row r="649" spans="2:17"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IF(B649&lt;&gt;"",COUNTIF($B$5:$B649,B649),"")</f>
        <v/>
      </c>
      <c r="F649" s="139"/>
      <c r="G649" s="139"/>
      <c r="H649" s="139"/>
      <c r="I649" s="139"/>
      <c r="J649" s="139"/>
      <c r="K649" s="139"/>
      <c r="L649" s="139"/>
      <c r="M649" s="139"/>
      <c r="N649" s="139"/>
      <c r="O649" s="67" t="str" cm="1">
        <f t="array" aca="1" ref="O649" ca="1">IFERROR(IF(VLOOKUP(D649,Verfahren!$A$1:$E$15,5,FALSE)&lt;&gt;"",HYPERLINK(VLOOKUP(D649,Verfahren!$A$1:$E$15,5,FALSE),VLOOKUP(D649,Verfahren!$A$1:$E$15,4,FALSE)),IF(INDEX('Wirtschaftliche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c r="P649" s="67" t="str" cm="1">
        <f t="array" ref="P649">IFERROR(INDEX($B$1:$B$1003,_xlfn.AGGREGATE(15,6,ROW(#REF!)/(FIND("Ja",#REF!,1)&gt;0),ROW()-5)),"")</f>
        <v/>
      </c>
      <c r="Q649" s="67"/>
    </row>
    <row r="650" spans="2:17"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IF(B650&lt;&gt;"",COUNTIF($B$5:$B650,B650),"")</f>
        <v/>
      </c>
      <c r="F650" s="139"/>
      <c r="G650" s="139"/>
      <c r="H650" s="139"/>
      <c r="I650" s="139"/>
      <c r="J650" s="139"/>
      <c r="K650" s="139"/>
      <c r="L650" s="139"/>
      <c r="M650" s="139"/>
      <c r="N650" s="139"/>
      <c r="O650" s="67" t="str" cm="1">
        <f t="array" aca="1" ref="O650" ca="1">IFERROR(IF(VLOOKUP(D650,Verfahren!$A$1:$E$15,5,FALSE)&lt;&gt;"",HYPERLINK(VLOOKUP(D650,Verfahren!$A$1:$E$15,5,FALSE),VLOOKUP(D650,Verfahren!$A$1:$E$15,4,FALSE)),IF(INDEX('Wirtschaftliche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c r="P650" s="67" t="str" cm="1">
        <f t="array" ref="P650">IFERROR(INDEX($B$1:$B$1003,_xlfn.AGGREGATE(15,6,ROW(#REF!)/(FIND("Ja",#REF!,1)&gt;0),ROW()-5)),"")</f>
        <v/>
      </c>
      <c r="Q650" s="67"/>
    </row>
    <row r="651" spans="2:17"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IF(B651&lt;&gt;"",COUNTIF($B$5:$B651,B651),"")</f>
        <v/>
      </c>
      <c r="F651" s="139"/>
      <c r="G651" s="139"/>
      <c r="H651" s="139"/>
      <c r="I651" s="139"/>
      <c r="J651" s="139"/>
      <c r="K651" s="139"/>
      <c r="L651" s="139"/>
      <c r="M651" s="139"/>
      <c r="N651" s="139"/>
      <c r="O651" s="67" t="str" cm="1">
        <f t="array" aca="1" ref="O651" ca="1">IFERROR(IF(VLOOKUP(D651,Verfahren!$A$1:$E$15,5,FALSE)&lt;&gt;"",HYPERLINK(VLOOKUP(D651,Verfahren!$A$1:$E$15,5,FALSE),VLOOKUP(D651,Verfahren!$A$1:$E$15,4,FALSE)),IF(INDEX('Wirtschaftliche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c r="P651" s="67" t="str" cm="1">
        <f t="array" ref="P651">IFERROR(INDEX($B$1:$B$1003,_xlfn.AGGREGATE(15,6,ROW(#REF!)/(FIND("Ja",#REF!,1)&gt;0),ROW()-5)),"")</f>
        <v/>
      </c>
      <c r="Q651" s="67"/>
    </row>
    <row r="652" spans="2:17"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IF(B652&lt;&gt;"",COUNTIF($B$5:$B652,B652),"")</f>
        <v/>
      </c>
      <c r="F652" s="139"/>
      <c r="G652" s="139"/>
      <c r="H652" s="139"/>
      <c r="I652" s="139"/>
      <c r="J652" s="139"/>
      <c r="K652" s="139"/>
      <c r="L652" s="139"/>
      <c r="M652" s="139"/>
      <c r="N652" s="139"/>
      <c r="O652" s="67" t="str" cm="1">
        <f t="array" aca="1" ref="O652" ca="1">IFERROR(IF(VLOOKUP(D652,Verfahren!$A$1:$E$15,5,FALSE)&lt;&gt;"",HYPERLINK(VLOOKUP(D652,Verfahren!$A$1:$E$15,5,FALSE),VLOOKUP(D652,Verfahren!$A$1:$E$15,4,FALSE)),IF(INDEX('Wirtschaftliche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c r="P652" s="67" t="str" cm="1">
        <f t="array" ref="P652">IFERROR(INDEX($B$1:$B$1003,_xlfn.AGGREGATE(15,6,ROW(#REF!)/(FIND("Ja",#REF!,1)&gt;0),ROW()-5)),"")</f>
        <v/>
      </c>
      <c r="Q652" s="67"/>
    </row>
    <row r="653" spans="2:17"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IF(B653&lt;&gt;"",COUNTIF($B$5:$B653,B653),"")</f>
        <v/>
      </c>
      <c r="F653" s="139"/>
      <c r="G653" s="139"/>
      <c r="H653" s="139"/>
      <c r="I653" s="139"/>
      <c r="J653" s="139"/>
      <c r="K653" s="139"/>
      <c r="L653" s="139"/>
      <c r="M653" s="139"/>
      <c r="N653" s="139"/>
      <c r="O653" s="67" t="str" cm="1">
        <f t="array" aca="1" ref="O653" ca="1">IFERROR(IF(VLOOKUP(D653,Verfahren!$A$1:$E$15,5,FALSE)&lt;&gt;"",HYPERLINK(VLOOKUP(D653,Verfahren!$A$1:$E$15,5,FALSE),VLOOKUP(D653,Verfahren!$A$1:$E$15,4,FALSE)),IF(INDEX('Wirtschaftliche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c r="P653" s="67" t="str" cm="1">
        <f t="array" ref="P653">IFERROR(INDEX($B$1:$B$1003,_xlfn.AGGREGATE(15,6,ROW(#REF!)/(FIND("Ja",#REF!,1)&gt;0),ROW()-5)),"")</f>
        <v/>
      </c>
      <c r="Q653" s="67"/>
    </row>
    <row r="654" spans="2:17"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IF(B654&lt;&gt;"",COUNTIF($B$5:$B654,B654),"")</f>
        <v/>
      </c>
      <c r="F654" s="139"/>
      <c r="G654" s="139"/>
      <c r="H654" s="139"/>
      <c r="I654" s="139"/>
      <c r="J654" s="139"/>
      <c r="K654" s="139"/>
      <c r="L654" s="139"/>
      <c r="M654" s="139"/>
      <c r="N654" s="139"/>
      <c r="O654" s="67" t="str" cm="1">
        <f t="array" aca="1" ref="O654" ca="1">IFERROR(IF(VLOOKUP(D654,Verfahren!$A$1:$E$15,5,FALSE)&lt;&gt;"",HYPERLINK(VLOOKUP(D654,Verfahren!$A$1:$E$15,5,FALSE),VLOOKUP(D654,Verfahren!$A$1:$E$15,4,FALSE)),IF(INDEX('Wirtschaftliche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c r="P654" s="67" t="str" cm="1">
        <f t="array" ref="P654">IFERROR(INDEX($B$1:$B$1003,_xlfn.AGGREGATE(15,6,ROW(#REF!)/(FIND("Ja",#REF!,1)&gt;0),ROW()-5)),"")</f>
        <v/>
      </c>
      <c r="Q654" s="67"/>
    </row>
    <row r="655" spans="2:17"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IF(B655&lt;&gt;"",COUNTIF($B$5:$B655,B655),"")</f>
        <v/>
      </c>
      <c r="F655" s="139"/>
      <c r="G655" s="139"/>
      <c r="H655" s="139"/>
      <c r="I655" s="139"/>
      <c r="J655" s="139"/>
      <c r="K655" s="139"/>
      <c r="L655" s="139"/>
      <c r="M655" s="139"/>
      <c r="N655" s="139"/>
      <c r="O655" s="67" t="str" cm="1">
        <f t="array" aca="1" ref="O655" ca="1">IFERROR(IF(VLOOKUP(D655,Verfahren!$A$1:$E$15,5,FALSE)&lt;&gt;"",HYPERLINK(VLOOKUP(D655,Verfahren!$A$1:$E$15,5,FALSE),VLOOKUP(D655,Verfahren!$A$1:$E$15,4,FALSE)),IF(INDEX('Wirtschaftliche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c r="P655" s="67" t="str" cm="1">
        <f t="array" ref="P655">IFERROR(INDEX($B$1:$B$1003,_xlfn.AGGREGATE(15,6,ROW(#REF!)/(FIND("Ja",#REF!,1)&gt;0),ROW()-5)),"")</f>
        <v/>
      </c>
      <c r="Q655" s="67"/>
    </row>
    <row r="656" spans="2:17"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IF(B656&lt;&gt;"",COUNTIF($B$5:$B656,B656),"")</f>
        <v/>
      </c>
      <c r="F656" s="139"/>
      <c r="G656" s="139"/>
      <c r="H656" s="139"/>
      <c r="I656" s="139"/>
      <c r="J656" s="139"/>
      <c r="K656" s="139"/>
      <c r="L656" s="139"/>
      <c r="M656" s="139"/>
      <c r="N656" s="139"/>
      <c r="O656" s="67" t="str" cm="1">
        <f t="array" aca="1" ref="O656" ca="1">IFERROR(IF(VLOOKUP(D656,Verfahren!$A$1:$E$15,5,FALSE)&lt;&gt;"",HYPERLINK(VLOOKUP(D656,Verfahren!$A$1:$E$15,5,FALSE),VLOOKUP(D656,Verfahren!$A$1:$E$15,4,FALSE)),IF(INDEX('Wirtschaftliche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c r="P656" s="67" t="str" cm="1">
        <f t="array" ref="P656">IFERROR(INDEX($B$1:$B$1003,_xlfn.AGGREGATE(15,6,ROW(#REF!)/(FIND("Ja",#REF!,1)&gt;0),ROW()-5)),"")</f>
        <v/>
      </c>
      <c r="Q656" s="67"/>
    </row>
    <row r="657" spans="2:17"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IF(B657&lt;&gt;"",COUNTIF($B$5:$B657,B657),"")</f>
        <v/>
      </c>
      <c r="F657" s="139"/>
      <c r="G657" s="139"/>
      <c r="H657" s="139"/>
      <c r="I657" s="139"/>
      <c r="J657" s="139"/>
      <c r="K657" s="139"/>
      <c r="L657" s="139"/>
      <c r="M657" s="139"/>
      <c r="N657" s="139"/>
      <c r="O657" s="67" t="str" cm="1">
        <f t="array" aca="1" ref="O657" ca="1">IFERROR(IF(VLOOKUP(D657,Verfahren!$A$1:$E$15,5,FALSE)&lt;&gt;"",HYPERLINK(VLOOKUP(D657,Verfahren!$A$1:$E$15,5,FALSE),VLOOKUP(D657,Verfahren!$A$1:$E$15,4,FALSE)),IF(INDEX('Wirtschaftliche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c r="P657" s="67" t="str" cm="1">
        <f t="array" ref="P657">IFERROR(INDEX($B$1:$B$1003,_xlfn.AGGREGATE(15,6,ROW(#REF!)/(FIND("Ja",#REF!,1)&gt;0),ROW()-5)),"")</f>
        <v/>
      </c>
      <c r="Q657" s="67"/>
    </row>
    <row r="658" spans="2:17"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IF(B658&lt;&gt;"",COUNTIF($B$5:$B658,B658),"")</f>
        <v/>
      </c>
      <c r="F658" s="139"/>
      <c r="G658" s="139"/>
      <c r="H658" s="139"/>
      <c r="I658" s="139"/>
      <c r="J658" s="139"/>
      <c r="K658" s="139"/>
      <c r="L658" s="139"/>
      <c r="M658" s="139"/>
      <c r="N658" s="139"/>
      <c r="O658" s="67" t="str" cm="1">
        <f t="array" aca="1" ref="O658" ca="1">IFERROR(IF(VLOOKUP(D658,Verfahren!$A$1:$E$15,5,FALSE)&lt;&gt;"",HYPERLINK(VLOOKUP(D658,Verfahren!$A$1:$E$15,5,FALSE),VLOOKUP(D658,Verfahren!$A$1:$E$15,4,FALSE)),IF(INDEX('Wirtschaftliche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c r="P658" s="67" t="str" cm="1">
        <f t="array" ref="P658">IFERROR(INDEX($B$1:$B$1003,_xlfn.AGGREGATE(15,6,ROW(#REF!)/(FIND("Ja",#REF!,1)&gt;0),ROW()-5)),"")</f>
        <v/>
      </c>
      <c r="Q658" s="67"/>
    </row>
    <row r="659" spans="2:17"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IF(B659&lt;&gt;"",COUNTIF($B$5:$B659,B659),"")</f>
        <v/>
      </c>
      <c r="F659" s="139"/>
      <c r="G659" s="139"/>
      <c r="H659" s="139"/>
      <c r="I659" s="139"/>
      <c r="J659" s="139"/>
      <c r="K659" s="139"/>
      <c r="L659" s="139"/>
      <c r="M659" s="139"/>
      <c r="N659" s="139"/>
      <c r="O659" s="67" t="str" cm="1">
        <f t="array" aca="1" ref="O659" ca="1">IFERROR(IF(VLOOKUP(D659,Verfahren!$A$1:$E$15,5,FALSE)&lt;&gt;"",HYPERLINK(VLOOKUP(D659,Verfahren!$A$1:$E$15,5,FALSE),VLOOKUP(D659,Verfahren!$A$1:$E$15,4,FALSE)),IF(INDEX('Wirtschaftliche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c r="P659" s="67" t="str" cm="1">
        <f t="array" ref="P659">IFERROR(INDEX($B$1:$B$1003,_xlfn.AGGREGATE(15,6,ROW(#REF!)/(FIND("Ja",#REF!,1)&gt;0),ROW()-5)),"")</f>
        <v/>
      </c>
      <c r="Q659" s="67"/>
    </row>
    <row r="660" spans="2:17"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IF(B660&lt;&gt;"",COUNTIF($B$5:$B660,B660),"")</f>
        <v/>
      </c>
      <c r="F660" s="139"/>
      <c r="G660" s="139"/>
      <c r="H660" s="139"/>
      <c r="I660" s="139"/>
      <c r="J660" s="139"/>
      <c r="K660" s="139"/>
      <c r="L660" s="139"/>
      <c r="M660" s="139"/>
      <c r="N660" s="139"/>
      <c r="O660" s="67" t="str" cm="1">
        <f t="array" aca="1" ref="O660" ca="1">IFERROR(IF(VLOOKUP(D660,Verfahren!$A$1:$E$15,5,FALSE)&lt;&gt;"",HYPERLINK(VLOOKUP(D660,Verfahren!$A$1:$E$15,5,FALSE),VLOOKUP(D660,Verfahren!$A$1:$E$15,4,FALSE)),IF(INDEX('Wirtschaftliche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c r="P660" s="67" t="str" cm="1">
        <f t="array" ref="P660">IFERROR(INDEX($B$1:$B$1003,_xlfn.AGGREGATE(15,6,ROW(#REF!)/(FIND("Ja",#REF!,1)&gt;0),ROW()-5)),"")</f>
        <v/>
      </c>
      <c r="Q660" s="67"/>
    </row>
    <row r="661" spans="2:17"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IF(B661&lt;&gt;"",COUNTIF($B$5:$B661,B661),"")</f>
        <v/>
      </c>
      <c r="F661" s="139"/>
      <c r="G661" s="139"/>
      <c r="H661" s="139"/>
      <c r="I661" s="139"/>
      <c r="J661" s="139"/>
      <c r="K661" s="139"/>
      <c r="L661" s="139"/>
      <c r="M661" s="139"/>
      <c r="N661" s="139"/>
      <c r="O661" s="67" t="str" cm="1">
        <f t="array" aca="1" ref="O661" ca="1">IFERROR(IF(VLOOKUP(D661,Verfahren!$A$1:$E$15,5,FALSE)&lt;&gt;"",HYPERLINK(VLOOKUP(D661,Verfahren!$A$1:$E$15,5,FALSE),VLOOKUP(D661,Verfahren!$A$1:$E$15,4,FALSE)),IF(INDEX('Wirtschaftliche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c r="P661" s="67" t="str" cm="1">
        <f t="array" ref="P661">IFERROR(INDEX($B$1:$B$1003,_xlfn.AGGREGATE(15,6,ROW(#REF!)/(FIND("Ja",#REF!,1)&gt;0),ROW()-5)),"")</f>
        <v/>
      </c>
      <c r="Q661" s="67"/>
    </row>
    <row r="662" spans="2:17"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IF(B662&lt;&gt;"",COUNTIF($B$5:$B662,B662),"")</f>
        <v/>
      </c>
      <c r="F662" s="139"/>
      <c r="G662" s="139"/>
      <c r="H662" s="139"/>
      <c r="I662" s="139"/>
      <c r="J662" s="139"/>
      <c r="K662" s="139"/>
      <c r="L662" s="139"/>
      <c r="M662" s="139"/>
      <c r="N662" s="139"/>
      <c r="O662" s="67" t="str" cm="1">
        <f t="array" aca="1" ref="O662" ca="1">IFERROR(IF(VLOOKUP(D662,Verfahren!$A$1:$E$15,5,FALSE)&lt;&gt;"",HYPERLINK(VLOOKUP(D662,Verfahren!$A$1:$E$15,5,FALSE),VLOOKUP(D662,Verfahren!$A$1:$E$15,4,FALSE)),IF(INDEX('Wirtschaftliche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c r="P662" s="67" t="str" cm="1">
        <f t="array" ref="P662">IFERROR(INDEX($B$1:$B$1003,_xlfn.AGGREGATE(15,6,ROW(#REF!)/(FIND("Ja",#REF!,1)&gt;0),ROW()-5)),"")</f>
        <v/>
      </c>
      <c r="Q662" s="67"/>
    </row>
    <row r="663" spans="2:17"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IF(B663&lt;&gt;"",COUNTIF($B$5:$B663,B663),"")</f>
        <v/>
      </c>
      <c r="F663" s="139"/>
      <c r="G663" s="139"/>
      <c r="H663" s="139"/>
      <c r="I663" s="139"/>
      <c r="J663" s="139"/>
      <c r="K663" s="139"/>
      <c r="L663" s="139"/>
      <c r="M663" s="139"/>
      <c r="N663" s="139"/>
      <c r="O663" s="67" t="str" cm="1">
        <f t="array" aca="1" ref="O663" ca="1">IFERROR(IF(VLOOKUP(D663,Verfahren!$A$1:$E$15,5,FALSE)&lt;&gt;"",HYPERLINK(VLOOKUP(D663,Verfahren!$A$1:$E$15,5,FALSE),VLOOKUP(D663,Verfahren!$A$1:$E$15,4,FALSE)),IF(INDEX('Wirtschaftliche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c r="P663" s="67" t="str" cm="1">
        <f t="array" ref="P663">IFERROR(INDEX($B$1:$B$1003,_xlfn.AGGREGATE(15,6,ROW(#REF!)/(FIND("Ja",#REF!,1)&gt;0),ROW()-5)),"")</f>
        <v/>
      </c>
      <c r="Q663" s="67"/>
    </row>
    <row r="664" spans="2:17"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IF(B664&lt;&gt;"",COUNTIF($B$5:$B664,B664),"")</f>
        <v/>
      </c>
      <c r="F664" s="139"/>
      <c r="G664" s="139"/>
      <c r="H664" s="139"/>
      <c r="I664" s="139"/>
      <c r="J664" s="139"/>
      <c r="K664" s="139"/>
      <c r="L664" s="139"/>
      <c r="M664" s="139"/>
      <c r="N664" s="139"/>
      <c r="O664" s="67" t="str" cm="1">
        <f t="array" aca="1" ref="O664" ca="1">IFERROR(IF(VLOOKUP(D664,Verfahren!$A$1:$E$15,5,FALSE)&lt;&gt;"",HYPERLINK(VLOOKUP(D664,Verfahren!$A$1:$E$15,5,FALSE),VLOOKUP(D664,Verfahren!$A$1:$E$15,4,FALSE)),IF(INDEX('Wirtschaftliche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c r="P664" s="67" t="str" cm="1">
        <f t="array" ref="P664">IFERROR(INDEX($B$1:$B$1003,_xlfn.AGGREGATE(15,6,ROW(#REF!)/(FIND("Ja",#REF!,1)&gt;0),ROW()-5)),"")</f>
        <v/>
      </c>
      <c r="Q664" s="67"/>
    </row>
    <row r="665" spans="2:17"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IF(B665&lt;&gt;"",COUNTIF($B$5:$B665,B665),"")</f>
        <v/>
      </c>
      <c r="F665" s="139"/>
      <c r="G665" s="139"/>
      <c r="H665" s="139"/>
      <c r="I665" s="139"/>
      <c r="J665" s="139"/>
      <c r="K665" s="139"/>
      <c r="L665" s="139"/>
      <c r="M665" s="139"/>
      <c r="N665" s="139"/>
      <c r="O665" s="67" t="str" cm="1">
        <f t="array" aca="1" ref="O665" ca="1">IFERROR(IF(VLOOKUP(D665,Verfahren!$A$1:$E$15,5,FALSE)&lt;&gt;"",HYPERLINK(VLOOKUP(D665,Verfahren!$A$1:$E$15,5,FALSE),VLOOKUP(D665,Verfahren!$A$1:$E$15,4,FALSE)),IF(INDEX('Wirtschaftliche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c r="P665" s="67" t="str" cm="1">
        <f t="array" ref="P665">IFERROR(INDEX($B$1:$B$1003,_xlfn.AGGREGATE(15,6,ROW(#REF!)/(FIND("Ja",#REF!,1)&gt;0),ROW()-5)),"")</f>
        <v/>
      </c>
      <c r="Q665" s="67"/>
    </row>
    <row r="666" spans="2:17"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IF(B666&lt;&gt;"",COUNTIF($B$5:$B666,B666),"")</f>
        <v/>
      </c>
      <c r="F666" s="139"/>
      <c r="G666" s="139"/>
      <c r="H666" s="139"/>
      <c r="I666" s="139"/>
      <c r="J666" s="139"/>
      <c r="K666" s="139"/>
      <c r="L666" s="139"/>
      <c r="M666" s="139"/>
      <c r="N666" s="139"/>
      <c r="O666" s="67" t="str" cm="1">
        <f t="array" aca="1" ref="O666" ca="1">IFERROR(IF(VLOOKUP(D666,Verfahren!$A$1:$E$15,5,FALSE)&lt;&gt;"",HYPERLINK(VLOOKUP(D666,Verfahren!$A$1:$E$15,5,FALSE),VLOOKUP(D666,Verfahren!$A$1:$E$15,4,FALSE)),IF(INDEX('Wirtschaftliche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c r="P666" s="67" t="str" cm="1">
        <f t="array" ref="P666">IFERROR(INDEX($B$1:$B$1003,_xlfn.AGGREGATE(15,6,ROW(#REF!)/(FIND("Ja",#REF!,1)&gt;0),ROW()-5)),"")</f>
        <v/>
      </c>
      <c r="Q666" s="67"/>
    </row>
    <row r="667" spans="2:17"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IF(B667&lt;&gt;"",COUNTIF($B$5:$B667,B667),"")</f>
        <v/>
      </c>
      <c r="F667" s="139"/>
      <c r="G667" s="139"/>
      <c r="H667" s="139"/>
      <c r="I667" s="139"/>
      <c r="J667" s="139"/>
      <c r="K667" s="139"/>
      <c r="L667" s="139"/>
      <c r="M667" s="139"/>
      <c r="N667" s="139"/>
      <c r="O667" s="67" t="str" cm="1">
        <f t="array" aca="1" ref="O667" ca="1">IFERROR(IF(VLOOKUP(D667,Verfahren!$A$1:$E$15,5,FALSE)&lt;&gt;"",HYPERLINK(VLOOKUP(D667,Verfahren!$A$1:$E$15,5,FALSE),VLOOKUP(D667,Verfahren!$A$1:$E$15,4,FALSE)),IF(INDEX('Wirtschaftliche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c r="P667" s="67" t="str" cm="1">
        <f t="array" ref="P667">IFERROR(INDEX($B$1:$B$1003,_xlfn.AGGREGATE(15,6,ROW(#REF!)/(FIND("Ja",#REF!,1)&gt;0),ROW()-5)),"")</f>
        <v/>
      </c>
      <c r="Q667" s="67"/>
    </row>
    <row r="668" spans="2:17"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IF(B668&lt;&gt;"",COUNTIF($B$5:$B668,B668),"")</f>
        <v/>
      </c>
      <c r="F668" s="139"/>
      <c r="G668" s="139"/>
      <c r="H668" s="139"/>
      <c r="I668" s="139"/>
      <c r="J668" s="139"/>
      <c r="K668" s="139"/>
      <c r="L668" s="139"/>
      <c r="M668" s="139"/>
      <c r="N668" s="139"/>
      <c r="O668" s="67" t="str" cm="1">
        <f t="array" aca="1" ref="O668" ca="1">IFERROR(IF(VLOOKUP(D668,Verfahren!$A$1:$E$15,5,FALSE)&lt;&gt;"",HYPERLINK(VLOOKUP(D668,Verfahren!$A$1:$E$15,5,FALSE),VLOOKUP(D668,Verfahren!$A$1:$E$15,4,FALSE)),IF(INDEX('Wirtschaftliche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c r="P668" s="67" t="str" cm="1">
        <f t="array" ref="P668">IFERROR(INDEX($B$1:$B$1003,_xlfn.AGGREGATE(15,6,ROW(#REF!)/(FIND("Ja",#REF!,1)&gt;0),ROW()-5)),"")</f>
        <v/>
      </c>
      <c r="Q668" s="67"/>
    </row>
    <row r="669" spans="2:17"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IF(B669&lt;&gt;"",COUNTIF($B$5:$B669,B669),"")</f>
        <v/>
      </c>
      <c r="F669" s="139"/>
      <c r="G669" s="139"/>
      <c r="H669" s="139"/>
      <c r="I669" s="139"/>
      <c r="J669" s="139"/>
      <c r="K669" s="139"/>
      <c r="L669" s="139"/>
      <c r="M669" s="139"/>
      <c r="N669" s="139"/>
      <c r="O669" s="67" t="str" cm="1">
        <f t="array" aca="1" ref="O669" ca="1">IFERROR(IF(VLOOKUP(D669,Verfahren!$A$1:$E$15,5,FALSE)&lt;&gt;"",HYPERLINK(VLOOKUP(D669,Verfahren!$A$1:$E$15,5,FALSE),VLOOKUP(D669,Verfahren!$A$1:$E$15,4,FALSE)),IF(INDEX('Wirtschaftliche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c r="P669" s="67" t="str" cm="1">
        <f t="array" ref="P669">IFERROR(INDEX($B$1:$B$1003,_xlfn.AGGREGATE(15,6,ROW(#REF!)/(FIND("Ja",#REF!,1)&gt;0),ROW()-5)),"")</f>
        <v/>
      </c>
      <c r="Q669" s="67"/>
    </row>
    <row r="670" spans="2:17"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IF(B670&lt;&gt;"",COUNTIF($B$5:$B670,B670),"")</f>
        <v/>
      </c>
      <c r="F670" s="139"/>
      <c r="G670" s="139"/>
      <c r="H670" s="139"/>
      <c r="I670" s="139"/>
      <c r="J670" s="139"/>
      <c r="K670" s="139"/>
      <c r="L670" s="139"/>
      <c r="M670" s="139"/>
      <c r="N670" s="139"/>
      <c r="O670" s="67" t="str" cm="1">
        <f t="array" aca="1" ref="O670" ca="1">IFERROR(IF(VLOOKUP(D670,Verfahren!$A$1:$E$15,5,FALSE)&lt;&gt;"",HYPERLINK(VLOOKUP(D670,Verfahren!$A$1:$E$15,5,FALSE),VLOOKUP(D670,Verfahren!$A$1:$E$15,4,FALSE)),IF(INDEX('Wirtschaftliche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c r="P670" s="67" t="str" cm="1">
        <f t="array" ref="P670">IFERROR(INDEX($B$1:$B$1003,_xlfn.AGGREGATE(15,6,ROW(#REF!)/(FIND("Ja",#REF!,1)&gt;0),ROW()-5)),"")</f>
        <v/>
      </c>
      <c r="Q670" s="67"/>
    </row>
    <row r="671" spans="2:17"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IF(B671&lt;&gt;"",COUNTIF($B$5:$B671,B671),"")</f>
        <v/>
      </c>
      <c r="F671" s="139"/>
      <c r="G671" s="139"/>
      <c r="H671" s="139"/>
      <c r="I671" s="139"/>
      <c r="J671" s="139"/>
      <c r="K671" s="139"/>
      <c r="L671" s="139"/>
      <c r="M671" s="139"/>
      <c r="N671" s="139"/>
      <c r="O671" s="67" t="str" cm="1">
        <f t="array" aca="1" ref="O671" ca="1">IFERROR(IF(VLOOKUP(D671,Verfahren!$A$1:$E$15,5,FALSE)&lt;&gt;"",HYPERLINK(VLOOKUP(D671,Verfahren!$A$1:$E$15,5,FALSE),VLOOKUP(D671,Verfahren!$A$1:$E$15,4,FALSE)),IF(INDEX('Wirtschaftliche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c r="P671" s="67" t="str" cm="1">
        <f t="array" ref="P671">IFERROR(INDEX($B$1:$B$1003,_xlfn.AGGREGATE(15,6,ROW(#REF!)/(FIND("Ja",#REF!,1)&gt;0),ROW()-5)),"")</f>
        <v/>
      </c>
      <c r="Q671" s="67"/>
    </row>
    <row r="672" spans="2:17"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IF(B672&lt;&gt;"",COUNTIF($B$5:$B672,B672),"")</f>
        <v/>
      </c>
      <c r="F672" s="139"/>
      <c r="G672" s="139"/>
      <c r="H672" s="139"/>
      <c r="I672" s="139"/>
      <c r="J672" s="139"/>
      <c r="K672" s="139"/>
      <c r="L672" s="139"/>
      <c r="M672" s="139"/>
      <c r="N672" s="139"/>
      <c r="O672" s="67" t="str" cm="1">
        <f t="array" aca="1" ref="O672" ca="1">IFERROR(IF(VLOOKUP(D672,Verfahren!$A$1:$E$15,5,FALSE)&lt;&gt;"",HYPERLINK(VLOOKUP(D672,Verfahren!$A$1:$E$15,5,FALSE),VLOOKUP(D672,Verfahren!$A$1:$E$15,4,FALSE)),IF(INDEX('Wirtschaftliche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c r="P672" s="67" t="str" cm="1">
        <f t="array" ref="P672">IFERROR(INDEX($B$1:$B$1003,_xlfn.AGGREGATE(15,6,ROW(#REF!)/(FIND("Ja",#REF!,1)&gt;0),ROW()-5)),"")</f>
        <v/>
      </c>
      <c r="Q672" s="67"/>
    </row>
    <row r="673" spans="2:17"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IF(B673&lt;&gt;"",COUNTIF($B$5:$B673,B673),"")</f>
        <v/>
      </c>
      <c r="F673" s="139"/>
      <c r="G673" s="139"/>
      <c r="H673" s="139"/>
      <c r="I673" s="139"/>
      <c r="J673" s="139"/>
      <c r="K673" s="139"/>
      <c r="L673" s="139"/>
      <c r="M673" s="139"/>
      <c r="N673" s="139"/>
      <c r="O673" s="67" t="str" cm="1">
        <f t="array" aca="1" ref="O673" ca="1">IFERROR(IF(VLOOKUP(D673,Verfahren!$A$1:$E$15,5,FALSE)&lt;&gt;"",HYPERLINK(VLOOKUP(D673,Verfahren!$A$1:$E$15,5,FALSE),VLOOKUP(D673,Verfahren!$A$1:$E$15,4,FALSE)),IF(INDEX('Wirtschaftliche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c r="P673" s="67" t="str" cm="1">
        <f t="array" ref="P673">IFERROR(INDEX($B$1:$B$1003,_xlfn.AGGREGATE(15,6,ROW(#REF!)/(FIND("Ja",#REF!,1)&gt;0),ROW()-5)),"")</f>
        <v/>
      </c>
      <c r="Q673" s="67"/>
    </row>
    <row r="674" spans="2:17"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IF(B674&lt;&gt;"",COUNTIF($B$5:$B674,B674),"")</f>
        <v/>
      </c>
      <c r="F674" s="139"/>
      <c r="G674" s="139"/>
      <c r="H674" s="139"/>
      <c r="I674" s="139"/>
      <c r="J674" s="139"/>
      <c r="K674" s="139"/>
      <c r="L674" s="139"/>
      <c r="M674" s="139"/>
      <c r="N674" s="139"/>
      <c r="O674" s="67" t="str" cm="1">
        <f t="array" aca="1" ref="O674" ca="1">IFERROR(IF(VLOOKUP(D674,Verfahren!$A$1:$E$15,5,FALSE)&lt;&gt;"",HYPERLINK(VLOOKUP(D674,Verfahren!$A$1:$E$15,5,FALSE),VLOOKUP(D674,Verfahren!$A$1:$E$15,4,FALSE)),IF(INDEX('Wirtschaftliche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c r="P674" s="67" t="str" cm="1">
        <f t="array" ref="P674">IFERROR(INDEX($B$1:$B$1003,_xlfn.AGGREGATE(15,6,ROW(#REF!)/(FIND("Ja",#REF!,1)&gt;0),ROW()-5)),"")</f>
        <v/>
      </c>
      <c r="Q674" s="67"/>
    </row>
    <row r="675" spans="2:17"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IF(B675&lt;&gt;"",COUNTIF($B$5:$B675,B675),"")</f>
        <v/>
      </c>
      <c r="F675" s="139"/>
      <c r="G675" s="139"/>
      <c r="H675" s="139"/>
      <c r="I675" s="139"/>
      <c r="J675" s="139"/>
      <c r="K675" s="139"/>
      <c r="L675" s="139"/>
      <c r="M675" s="139"/>
      <c r="N675" s="139"/>
      <c r="O675" s="67" t="str" cm="1">
        <f t="array" aca="1" ref="O675" ca="1">IFERROR(IF(VLOOKUP(D675,Verfahren!$A$1:$E$15,5,FALSE)&lt;&gt;"",HYPERLINK(VLOOKUP(D675,Verfahren!$A$1:$E$15,5,FALSE),VLOOKUP(D675,Verfahren!$A$1:$E$15,4,FALSE)),IF(INDEX('Wirtschaftliche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c r="P675" s="67" t="str" cm="1">
        <f t="array" ref="P675">IFERROR(INDEX($B$1:$B$1003,_xlfn.AGGREGATE(15,6,ROW(#REF!)/(FIND("Ja",#REF!,1)&gt;0),ROW()-5)),"")</f>
        <v/>
      </c>
      <c r="Q675" s="67"/>
    </row>
    <row r="676" spans="2:17"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IF(B676&lt;&gt;"",COUNTIF($B$5:$B676,B676),"")</f>
        <v/>
      </c>
      <c r="F676" s="139"/>
      <c r="G676" s="139"/>
      <c r="H676" s="139"/>
      <c r="I676" s="139"/>
      <c r="J676" s="139"/>
      <c r="K676" s="139"/>
      <c r="L676" s="139"/>
      <c r="M676" s="139"/>
      <c r="N676" s="139"/>
      <c r="O676" s="67" t="str" cm="1">
        <f t="array" aca="1" ref="O676" ca="1">IFERROR(IF(VLOOKUP(D676,Verfahren!$A$1:$E$15,5,FALSE)&lt;&gt;"",HYPERLINK(VLOOKUP(D676,Verfahren!$A$1:$E$15,5,FALSE),VLOOKUP(D676,Verfahren!$A$1:$E$15,4,FALSE)),IF(INDEX('Wirtschaftliche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c r="P676" s="67" t="str" cm="1">
        <f t="array" ref="P676">IFERROR(INDEX($B$1:$B$1003,_xlfn.AGGREGATE(15,6,ROW(#REF!)/(FIND("Ja",#REF!,1)&gt;0),ROW()-5)),"")</f>
        <v/>
      </c>
      <c r="Q676" s="67"/>
    </row>
    <row r="677" spans="2:17"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IF(B677&lt;&gt;"",COUNTIF($B$5:$B677,B677),"")</f>
        <v/>
      </c>
      <c r="F677" s="139"/>
      <c r="G677" s="139"/>
      <c r="H677" s="139"/>
      <c r="I677" s="139"/>
      <c r="J677" s="139"/>
      <c r="K677" s="139"/>
      <c r="L677" s="139"/>
      <c r="M677" s="139"/>
      <c r="N677" s="139"/>
      <c r="O677" s="67" t="str" cm="1">
        <f t="array" aca="1" ref="O677" ca="1">IFERROR(IF(VLOOKUP(D677,Verfahren!$A$1:$E$15,5,FALSE)&lt;&gt;"",HYPERLINK(VLOOKUP(D677,Verfahren!$A$1:$E$15,5,FALSE),VLOOKUP(D677,Verfahren!$A$1:$E$15,4,FALSE)),IF(INDEX('Wirtschaftliche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c r="P677" s="67" t="str" cm="1">
        <f t="array" ref="P677">IFERROR(INDEX($B$1:$B$1003,_xlfn.AGGREGATE(15,6,ROW(#REF!)/(FIND("Ja",#REF!,1)&gt;0),ROW()-5)),"")</f>
        <v/>
      </c>
      <c r="Q677" s="67"/>
    </row>
    <row r="678" spans="2:17"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IF(B678&lt;&gt;"",COUNTIF($B$5:$B678,B678),"")</f>
        <v/>
      </c>
      <c r="F678" s="139"/>
      <c r="G678" s="139"/>
      <c r="H678" s="139"/>
      <c r="I678" s="139"/>
      <c r="J678" s="139"/>
      <c r="K678" s="139"/>
      <c r="L678" s="139"/>
      <c r="M678" s="139"/>
      <c r="N678" s="139"/>
      <c r="O678" s="67" t="str" cm="1">
        <f t="array" aca="1" ref="O678" ca="1">IFERROR(IF(VLOOKUP(D678,Verfahren!$A$1:$E$15,5,FALSE)&lt;&gt;"",HYPERLINK(VLOOKUP(D678,Verfahren!$A$1:$E$15,5,FALSE),VLOOKUP(D678,Verfahren!$A$1:$E$15,4,FALSE)),IF(INDEX('Wirtschaftliche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c r="P678" s="67" t="str" cm="1">
        <f t="array" ref="P678">IFERROR(INDEX($B$1:$B$1003,_xlfn.AGGREGATE(15,6,ROW(#REF!)/(FIND("Ja",#REF!,1)&gt;0),ROW()-5)),"")</f>
        <v/>
      </c>
      <c r="Q678" s="67"/>
    </row>
    <row r="679" spans="2:17"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IF(B679&lt;&gt;"",COUNTIF($B$5:$B679,B679),"")</f>
        <v/>
      </c>
      <c r="F679" s="139"/>
      <c r="G679" s="139"/>
      <c r="H679" s="139"/>
      <c r="I679" s="139"/>
      <c r="J679" s="139"/>
      <c r="K679" s="139"/>
      <c r="L679" s="139"/>
      <c r="M679" s="139"/>
      <c r="N679" s="139"/>
      <c r="O679" s="67" t="str" cm="1">
        <f t="array" aca="1" ref="O679" ca="1">IFERROR(IF(VLOOKUP(D679,Verfahren!$A$1:$E$15,5,FALSE)&lt;&gt;"",HYPERLINK(VLOOKUP(D679,Verfahren!$A$1:$E$15,5,FALSE),VLOOKUP(D679,Verfahren!$A$1:$E$15,4,FALSE)),IF(INDEX('Wirtschaftliche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c r="P679" s="67" t="str" cm="1">
        <f t="array" ref="P679">IFERROR(INDEX($B$1:$B$1003,_xlfn.AGGREGATE(15,6,ROW(#REF!)/(FIND("Ja",#REF!,1)&gt;0),ROW()-5)),"")</f>
        <v/>
      </c>
      <c r="Q679" s="67"/>
    </row>
    <row r="680" spans="2:17"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IF(B680&lt;&gt;"",COUNTIF($B$5:$B680,B680),"")</f>
        <v/>
      </c>
      <c r="F680" s="139"/>
      <c r="G680" s="139"/>
      <c r="H680" s="139"/>
      <c r="I680" s="139"/>
      <c r="J680" s="139"/>
      <c r="K680" s="139"/>
      <c r="L680" s="139"/>
      <c r="M680" s="139"/>
      <c r="N680" s="139"/>
      <c r="O680" s="67" t="str" cm="1">
        <f t="array" aca="1" ref="O680" ca="1">IFERROR(IF(VLOOKUP(D680,Verfahren!$A$1:$E$15,5,FALSE)&lt;&gt;"",HYPERLINK(VLOOKUP(D680,Verfahren!$A$1:$E$15,5,FALSE),VLOOKUP(D680,Verfahren!$A$1:$E$15,4,FALSE)),IF(INDEX('Wirtschaftliche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c r="P680" s="67" t="str" cm="1">
        <f t="array" ref="P680">IFERROR(INDEX($B$1:$B$1003,_xlfn.AGGREGATE(15,6,ROW(#REF!)/(FIND("Ja",#REF!,1)&gt;0),ROW()-5)),"")</f>
        <v/>
      </c>
      <c r="Q680" s="67"/>
    </row>
    <row r="681" spans="2:17"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IF(B681&lt;&gt;"",COUNTIF($B$5:$B681,B681),"")</f>
        <v/>
      </c>
      <c r="F681" s="139"/>
      <c r="G681" s="139"/>
      <c r="H681" s="139"/>
      <c r="I681" s="139"/>
      <c r="J681" s="139"/>
      <c r="K681" s="139"/>
      <c r="L681" s="139"/>
      <c r="M681" s="139"/>
      <c r="N681" s="139"/>
      <c r="O681" s="67" t="str" cm="1">
        <f t="array" aca="1" ref="O681" ca="1">IFERROR(IF(VLOOKUP(D681,Verfahren!$A$1:$E$15,5,FALSE)&lt;&gt;"",HYPERLINK(VLOOKUP(D681,Verfahren!$A$1:$E$15,5,FALSE),VLOOKUP(D681,Verfahren!$A$1:$E$15,4,FALSE)),IF(INDEX('Wirtschaftliche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c r="P681" s="67" t="str" cm="1">
        <f t="array" ref="P681">IFERROR(INDEX($B$1:$B$1003,_xlfn.AGGREGATE(15,6,ROW(#REF!)/(FIND("Ja",#REF!,1)&gt;0),ROW()-5)),"")</f>
        <v/>
      </c>
      <c r="Q681" s="67"/>
    </row>
    <row r="682" spans="2:17"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IF(B682&lt;&gt;"",COUNTIF($B$5:$B682,B682),"")</f>
        <v/>
      </c>
      <c r="F682" s="139"/>
      <c r="G682" s="139"/>
      <c r="H682" s="139"/>
      <c r="I682" s="139"/>
      <c r="J682" s="139"/>
      <c r="K682" s="139"/>
      <c r="L682" s="139"/>
      <c r="M682" s="139"/>
      <c r="N682" s="139"/>
      <c r="O682" s="67" t="str" cm="1">
        <f t="array" aca="1" ref="O682" ca="1">IFERROR(IF(VLOOKUP(D682,Verfahren!$A$1:$E$15,5,FALSE)&lt;&gt;"",HYPERLINK(VLOOKUP(D682,Verfahren!$A$1:$E$15,5,FALSE),VLOOKUP(D682,Verfahren!$A$1:$E$15,4,FALSE)),IF(INDEX('Wirtschaftliche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c r="P682" s="67" t="str" cm="1">
        <f t="array" ref="P682">IFERROR(INDEX($B$1:$B$1003,_xlfn.AGGREGATE(15,6,ROW(#REF!)/(FIND("Ja",#REF!,1)&gt;0),ROW()-5)),"")</f>
        <v/>
      </c>
      <c r="Q682" s="67"/>
    </row>
    <row r="683" spans="2:17"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IF(B683&lt;&gt;"",COUNTIF($B$5:$B683,B683),"")</f>
        <v/>
      </c>
      <c r="F683" s="139"/>
      <c r="G683" s="139"/>
      <c r="H683" s="139"/>
      <c r="I683" s="139"/>
      <c r="J683" s="139"/>
      <c r="K683" s="139"/>
      <c r="L683" s="139"/>
      <c r="M683" s="139"/>
      <c r="N683" s="139"/>
      <c r="O683" s="67" t="str" cm="1">
        <f t="array" aca="1" ref="O683" ca="1">IFERROR(IF(VLOOKUP(D683,Verfahren!$A$1:$E$15,5,FALSE)&lt;&gt;"",HYPERLINK(VLOOKUP(D683,Verfahren!$A$1:$E$15,5,FALSE),VLOOKUP(D683,Verfahren!$A$1:$E$15,4,FALSE)),IF(INDEX('Wirtschaftliche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c r="P683" s="67" t="str" cm="1">
        <f t="array" ref="P683">IFERROR(INDEX($B$1:$B$1003,_xlfn.AGGREGATE(15,6,ROW(#REF!)/(FIND("Ja",#REF!,1)&gt;0),ROW()-5)),"")</f>
        <v/>
      </c>
      <c r="Q683" s="67"/>
    </row>
    <row r="684" spans="2:17"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IF(B684&lt;&gt;"",COUNTIF($B$5:$B684,B684),"")</f>
        <v/>
      </c>
      <c r="F684" s="139"/>
      <c r="G684" s="139"/>
      <c r="H684" s="139"/>
      <c r="I684" s="139"/>
      <c r="J684" s="139"/>
      <c r="K684" s="139"/>
      <c r="L684" s="139"/>
      <c r="M684" s="139"/>
      <c r="N684" s="139"/>
      <c r="O684" s="67" t="str" cm="1">
        <f t="array" aca="1" ref="O684" ca="1">IFERROR(IF(VLOOKUP(D684,Verfahren!$A$1:$E$15,5,FALSE)&lt;&gt;"",HYPERLINK(VLOOKUP(D684,Verfahren!$A$1:$E$15,5,FALSE),VLOOKUP(D684,Verfahren!$A$1:$E$15,4,FALSE)),IF(INDEX('Wirtschaftliche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c r="P684" s="67" t="str" cm="1">
        <f t="array" ref="P684">IFERROR(INDEX($B$1:$B$1003,_xlfn.AGGREGATE(15,6,ROW(#REF!)/(FIND("Ja",#REF!,1)&gt;0),ROW()-5)),"")</f>
        <v/>
      </c>
      <c r="Q684" s="67"/>
    </row>
    <row r="685" spans="2:17"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IF(B685&lt;&gt;"",COUNTIF($B$5:$B685,B685),"")</f>
        <v/>
      </c>
      <c r="F685" s="139"/>
      <c r="G685" s="139"/>
      <c r="H685" s="139"/>
      <c r="I685" s="139"/>
      <c r="J685" s="139"/>
      <c r="K685" s="139"/>
      <c r="L685" s="139"/>
      <c r="M685" s="139"/>
      <c r="N685" s="139"/>
      <c r="O685" s="67" t="str" cm="1">
        <f t="array" aca="1" ref="O685" ca="1">IFERROR(IF(VLOOKUP(D685,Verfahren!$A$1:$E$15,5,FALSE)&lt;&gt;"",HYPERLINK(VLOOKUP(D685,Verfahren!$A$1:$E$15,5,FALSE),VLOOKUP(D685,Verfahren!$A$1:$E$15,4,FALSE)),IF(INDEX('Wirtschaftliche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c r="P685" s="67" t="str" cm="1">
        <f t="array" ref="P685">IFERROR(INDEX($B$1:$B$1003,_xlfn.AGGREGATE(15,6,ROW(#REF!)/(FIND("Ja",#REF!,1)&gt;0),ROW()-5)),"")</f>
        <v/>
      </c>
      <c r="Q685" s="67"/>
    </row>
    <row r="686" spans="2:17"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IF(B686&lt;&gt;"",COUNTIF($B$5:$B686,B686),"")</f>
        <v/>
      </c>
      <c r="F686" s="139"/>
      <c r="G686" s="139"/>
      <c r="H686" s="139"/>
      <c r="I686" s="139"/>
      <c r="J686" s="139"/>
      <c r="K686" s="139"/>
      <c r="L686" s="139"/>
      <c r="M686" s="139"/>
      <c r="N686" s="139"/>
      <c r="O686" s="67" t="str" cm="1">
        <f t="array" aca="1" ref="O686" ca="1">IFERROR(IF(VLOOKUP(D686,Verfahren!$A$1:$E$15,5,FALSE)&lt;&gt;"",HYPERLINK(VLOOKUP(D686,Verfahren!$A$1:$E$15,5,FALSE),VLOOKUP(D686,Verfahren!$A$1:$E$15,4,FALSE)),IF(INDEX('Wirtschaftliche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c r="P686" s="67" t="str" cm="1">
        <f t="array" ref="P686">IFERROR(INDEX($B$1:$B$1003,_xlfn.AGGREGATE(15,6,ROW(#REF!)/(FIND("Ja",#REF!,1)&gt;0),ROW()-5)),"")</f>
        <v/>
      </c>
      <c r="Q686" s="67"/>
    </row>
    <row r="687" spans="2:17"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IF(B687&lt;&gt;"",COUNTIF($B$5:$B687,B687),"")</f>
        <v/>
      </c>
      <c r="F687" s="139"/>
      <c r="G687" s="139"/>
      <c r="H687" s="139"/>
      <c r="I687" s="139"/>
      <c r="J687" s="139"/>
      <c r="K687" s="139"/>
      <c r="L687" s="139"/>
      <c r="M687" s="139"/>
      <c r="N687" s="139"/>
      <c r="O687" s="67" t="str" cm="1">
        <f t="array" aca="1" ref="O687" ca="1">IFERROR(IF(VLOOKUP(D687,Verfahren!$A$1:$E$15,5,FALSE)&lt;&gt;"",HYPERLINK(VLOOKUP(D687,Verfahren!$A$1:$E$15,5,FALSE),VLOOKUP(D687,Verfahren!$A$1:$E$15,4,FALSE)),IF(INDEX('Wirtschaftliche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c r="P687" s="67" t="str" cm="1">
        <f t="array" ref="P687">IFERROR(INDEX($B$1:$B$1003,_xlfn.AGGREGATE(15,6,ROW(#REF!)/(FIND("Ja",#REF!,1)&gt;0),ROW()-5)),"")</f>
        <v/>
      </c>
      <c r="Q687" s="67"/>
    </row>
    <row r="688" spans="2:17"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IF(B688&lt;&gt;"",COUNTIF($B$5:$B688,B688),"")</f>
        <v/>
      </c>
      <c r="F688" s="139"/>
      <c r="G688" s="139"/>
      <c r="H688" s="139"/>
      <c r="I688" s="139"/>
      <c r="J688" s="139"/>
      <c r="K688" s="139"/>
      <c r="L688" s="139"/>
      <c r="M688" s="139"/>
      <c r="N688" s="139"/>
      <c r="O688" s="67" t="str" cm="1">
        <f t="array" aca="1" ref="O688" ca="1">IFERROR(IF(VLOOKUP(D688,Verfahren!$A$1:$E$15,5,FALSE)&lt;&gt;"",HYPERLINK(VLOOKUP(D688,Verfahren!$A$1:$E$15,5,FALSE),VLOOKUP(D688,Verfahren!$A$1:$E$15,4,FALSE)),IF(INDEX('Wirtschaftliche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c r="P688" s="67" t="str" cm="1">
        <f t="array" ref="P688">IFERROR(INDEX($B$1:$B$1003,_xlfn.AGGREGATE(15,6,ROW(#REF!)/(FIND("Ja",#REF!,1)&gt;0),ROW()-5)),"")</f>
        <v/>
      </c>
      <c r="Q688" s="67"/>
    </row>
    <row r="689" spans="2:17"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IF(B689&lt;&gt;"",COUNTIF($B$5:$B689,B689),"")</f>
        <v/>
      </c>
      <c r="F689" s="139"/>
      <c r="G689" s="139"/>
      <c r="H689" s="139"/>
      <c r="I689" s="139"/>
      <c r="J689" s="139"/>
      <c r="K689" s="139"/>
      <c r="L689" s="139"/>
      <c r="M689" s="139"/>
      <c r="N689" s="139"/>
      <c r="O689" s="67" t="str" cm="1">
        <f t="array" aca="1" ref="O689" ca="1">IFERROR(IF(VLOOKUP(D689,Verfahren!$A$1:$E$15,5,FALSE)&lt;&gt;"",HYPERLINK(VLOOKUP(D689,Verfahren!$A$1:$E$15,5,FALSE),VLOOKUP(D689,Verfahren!$A$1:$E$15,4,FALSE)),IF(INDEX('Wirtschaftliche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c r="P689" s="67" t="str" cm="1">
        <f t="array" ref="P689">IFERROR(INDEX($B$1:$B$1003,_xlfn.AGGREGATE(15,6,ROW(#REF!)/(FIND("Ja",#REF!,1)&gt;0),ROW()-5)),"")</f>
        <v/>
      </c>
      <c r="Q689" s="67"/>
    </row>
    <row r="690" spans="2:17"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IF(B690&lt;&gt;"",COUNTIF($B$5:$B690,B690),"")</f>
        <v/>
      </c>
      <c r="F690" s="139"/>
      <c r="G690" s="139"/>
      <c r="H690" s="139"/>
      <c r="I690" s="139"/>
      <c r="J690" s="139"/>
      <c r="K690" s="139"/>
      <c r="L690" s="139"/>
      <c r="M690" s="139"/>
      <c r="N690" s="139"/>
      <c r="O690" s="67" t="str" cm="1">
        <f t="array" aca="1" ref="O690" ca="1">IFERROR(IF(VLOOKUP(D690,Verfahren!$A$1:$E$15,5,FALSE)&lt;&gt;"",HYPERLINK(VLOOKUP(D690,Verfahren!$A$1:$E$15,5,FALSE),VLOOKUP(D690,Verfahren!$A$1:$E$15,4,FALSE)),IF(INDEX('Wirtschaftliche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c r="P690" s="67" t="str" cm="1">
        <f t="array" ref="P690">IFERROR(INDEX($B$1:$B$1003,_xlfn.AGGREGATE(15,6,ROW(#REF!)/(FIND("Ja",#REF!,1)&gt;0),ROW()-5)),"")</f>
        <v/>
      </c>
      <c r="Q690" s="67"/>
    </row>
    <row r="691" spans="2:17"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IF(B691&lt;&gt;"",COUNTIF($B$5:$B691,B691),"")</f>
        <v/>
      </c>
      <c r="F691" s="139"/>
      <c r="G691" s="139"/>
      <c r="H691" s="139"/>
      <c r="I691" s="139"/>
      <c r="J691" s="139"/>
      <c r="K691" s="139"/>
      <c r="L691" s="139"/>
      <c r="M691" s="139"/>
      <c r="N691" s="139"/>
      <c r="O691" s="67" t="str" cm="1">
        <f t="array" aca="1" ref="O691" ca="1">IFERROR(IF(VLOOKUP(D691,Verfahren!$A$1:$E$15,5,FALSE)&lt;&gt;"",HYPERLINK(VLOOKUP(D691,Verfahren!$A$1:$E$15,5,FALSE),VLOOKUP(D691,Verfahren!$A$1:$E$15,4,FALSE)),IF(INDEX('Wirtschaftliche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c r="P691" s="67" t="str" cm="1">
        <f t="array" ref="P691">IFERROR(INDEX($B$1:$B$1003,_xlfn.AGGREGATE(15,6,ROW(#REF!)/(FIND("Ja",#REF!,1)&gt;0),ROW()-5)),"")</f>
        <v/>
      </c>
      <c r="Q691" s="67"/>
    </row>
    <row r="692" spans="2:17"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IF(B692&lt;&gt;"",COUNTIF($B$5:$B692,B692),"")</f>
        <v/>
      </c>
      <c r="F692" s="139"/>
      <c r="G692" s="139"/>
      <c r="H692" s="139"/>
      <c r="I692" s="139"/>
      <c r="J692" s="139"/>
      <c r="K692" s="139"/>
      <c r="L692" s="139"/>
      <c r="M692" s="139"/>
      <c r="N692" s="139"/>
      <c r="O692" s="67" t="str" cm="1">
        <f t="array" aca="1" ref="O692" ca="1">IFERROR(IF(VLOOKUP(D692,Verfahren!$A$1:$E$15,5,FALSE)&lt;&gt;"",HYPERLINK(VLOOKUP(D692,Verfahren!$A$1:$E$15,5,FALSE),VLOOKUP(D692,Verfahren!$A$1:$E$15,4,FALSE)),IF(INDEX('Wirtschaftliche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c r="P692" s="67" t="str" cm="1">
        <f t="array" ref="P692">IFERROR(INDEX($B$1:$B$1003,_xlfn.AGGREGATE(15,6,ROW(#REF!)/(FIND("Ja",#REF!,1)&gt;0),ROW()-5)),"")</f>
        <v/>
      </c>
      <c r="Q692" s="67"/>
    </row>
    <row r="693" spans="2:17"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IF(B693&lt;&gt;"",COUNTIF($B$5:$B693,B693),"")</f>
        <v/>
      </c>
      <c r="F693" s="139"/>
      <c r="G693" s="139"/>
      <c r="H693" s="139"/>
      <c r="I693" s="139"/>
      <c r="J693" s="139"/>
      <c r="K693" s="139"/>
      <c r="L693" s="139"/>
      <c r="M693" s="139"/>
      <c r="N693" s="139"/>
      <c r="O693" s="67" t="str" cm="1">
        <f t="array" aca="1" ref="O693" ca="1">IFERROR(IF(VLOOKUP(D693,Verfahren!$A$1:$E$15,5,FALSE)&lt;&gt;"",HYPERLINK(VLOOKUP(D693,Verfahren!$A$1:$E$15,5,FALSE),VLOOKUP(D693,Verfahren!$A$1:$E$15,4,FALSE)),IF(INDEX('Wirtschaftliche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c r="P693" s="67" t="str" cm="1">
        <f t="array" ref="P693">IFERROR(INDEX($B$1:$B$1003,_xlfn.AGGREGATE(15,6,ROW(#REF!)/(FIND("Ja",#REF!,1)&gt;0),ROW()-5)),"")</f>
        <v/>
      </c>
      <c r="Q693" s="67"/>
    </row>
    <row r="694" spans="2:17"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IF(B694&lt;&gt;"",COUNTIF($B$5:$B694,B694),"")</f>
        <v/>
      </c>
      <c r="F694" s="139"/>
      <c r="G694" s="139"/>
      <c r="H694" s="139"/>
      <c r="I694" s="139"/>
      <c r="J694" s="139"/>
      <c r="K694" s="139"/>
      <c r="L694" s="139"/>
      <c r="M694" s="139"/>
      <c r="N694" s="139"/>
      <c r="O694" s="67" t="str" cm="1">
        <f t="array" aca="1" ref="O694" ca="1">IFERROR(IF(VLOOKUP(D694,Verfahren!$A$1:$E$15,5,FALSE)&lt;&gt;"",HYPERLINK(VLOOKUP(D694,Verfahren!$A$1:$E$15,5,FALSE),VLOOKUP(D694,Verfahren!$A$1:$E$15,4,FALSE)),IF(INDEX('Wirtschaftliche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c r="P694" s="67" t="str" cm="1">
        <f t="array" ref="P694">IFERROR(INDEX($B$1:$B$1003,_xlfn.AGGREGATE(15,6,ROW(#REF!)/(FIND("Ja",#REF!,1)&gt;0),ROW()-5)),"")</f>
        <v/>
      </c>
      <c r="Q694" s="67"/>
    </row>
    <row r="695" spans="2:17"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IF(B695&lt;&gt;"",COUNTIF($B$5:$B695,B695),"")</f>
        <v/>
      </c>
      <c r="F695" s="139"/>
      <c r="G695" s="139"/>
      <c r="H695" s="139"/>
      <c r="I695" s="139"/>
      <c r="J695" s="139"/>
      <c r="K695" s="139"/>
      <c r="L695" s="139"/>
      <c r="M695" s="139"/>
      <c r="N695" s="139"/>
      <c r="O695" s="67" t="str" cm="1">
        <f t="array" aca="1" ref="O695" ca="1">IFERROR(IF(VLOOKUP(D695,Verfahren!$A$1:$E$15,5,FALSE)&lt;&gt;"",HYPERLINK(VLOOKUP(D695,Verfahren!$A$1:$E$15,5,FALSE),VLOOKUP(D695,Verfahren!$A$1:$E$15,4,FALSE)),IF(INDEX('Wirtschaftliche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c r="P695" s="67" t="str" cm="1">
        <f t="array" ref="P695">IFERROR(INDEX($B$1:$B$1003,_xlfn.AGGREGATE(15,6,ROW(#REF!)/(FIND("Ja",#REF!,1)&gt;0),ROW()-5)),"")</f>
        <v/>
      </c>
      <c r="Q695" s="67"/>
    </row>
    <row r="696" spans="2:17"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IF(B696&lt;&gt;"",COUNTIF($B$5:$B696,B696),"")</f>
        <v/>
      </c>
      <c r="F696" s="139"/>
      <c r="G696" s="139"/>
      <c r="H696" s="139"/>
      <c r="I696" s="139"/>
      <c r="J696" s="139"/>
      <c r="K696" s="139"/>
      <c r="L696" s="139"/>
      <c r="M696" s="139"/>
      <c r="N696" s="139"/>
      <c r="O696" s="67" t="str" cm="1">
        <f t="array" aca="1" ref="O696" ca="1">IFERROR(IF(VLOOKUP(D696,Verfahren!$A$1:$E$15,5,FALSE)&lt;&gt;"",HYPERLINK(VLOOKUP(D696,Verfahren!$A$1:$E$15,5,FALSE),VLOOKUP(D696,Verfahren!$A$1:$E$15,4,FALSE)),IF(INDEX('Wirtschaftliche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c r="P696" s="67" t="str" cm="1">
        <f t="array" ref="P696">IFERROR(INDEX($B$1:$B$1003,_xlfn.AGGREGATE(15,6,ROW(#REF!)/(FIND("Ja",#REF!,1)&gt;0),ROW()-5)),"")</f>
        <v/>
      </c>
      <c r="Q696" s="67"/>
    </row>
    <row r="697" spans="2:17"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IF(B697&lt;&gt;"",COUNTIF($B$5:$B697,B697),"")</f>
        <v/>
      </c>
      <c r="F697" s="139"/>
      <c r="G697" s="139"/>
      <c r="H697" s="139"/>
      <c r="I697" s="139"/>
      <c r="J697" s="139"/>
      <c r="K697" s="139"/>
      <c r="L697" s="139"/>
      <c r="M697" s="139"/>
      <c r="N697" s="139"/>
      <c r="O697" s="67" t="str" cm="1">
        <f t="array" aca="1" ref="O697" ca="1">IFERROR(IF(VLOOKUP(D697,Verfahren!$A$1:$E$15,5,FALSE)&lt;&gt;"",HYPERLINK(VLOOKUP(D697,Verfahren!$A$1:$E$15,5,FALSE),VLOOKUP(D697,Verfahren!$A$1:$E$15,4,FALSE)),IF(INDEX('Wirtschaftliche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c r="P697" s="67" t="str" cm="1">
        <f t="array" ref="P697">IFERROR(INDEX($B$1:$B$1003,_xlfn.AGGREGATE(15,6,ROW(#REF!)/(FIND("Ja",#REF!,1)&gt;0),ROW()-5)),"")</f>
        <v/>
      </c>
      <c r="Q697" s="67"/>
    </row>
    <row r="698" spans="2:17"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IF(B698&lt;&gt;"",COUNTIF($B$5:$B698,B698),"")</f>
        <v/>
      </c>
      <c r="F698" s="139"/>
      <c r="G698" s="139"/>
      <c r="H698" s="139"/>
      <c r="I698" s="139"/>
      <c r="J698" s="139"/>
      <c r="K698" s="139"/>
      <c r="L698" s="139"/>
      <c r="M698" s="139"/>
      <c r="N698" s="139"/>
      <c r="O698" s="67" t="str" cm="1">
        <f t="array" aca="1" ref="O698" ca="1">IFERROR(IF(VLOOKUP(D698,Verfahren!$A$1:$E$15,5,FALSE)&lt;&gt;"",HYPERLINK(VLOOKUP(D698,Verfahren!$A$1:$E$15,5,FALSE),VLOOKUP(D698,Verfahren!$A$1:$E$15,4,FALSE)),IF(INDEX('Wirtschaftliche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c r="P698" s="67" t="str" cm="1">
        <f t="array" ref="P698">IFERROR(INDEX($B$1:$B$1003,_xlfn.AGGREGATE(15,6,ROW(#REF!)/(FIND("Ja",#REF!,1)&gt;0),ROW()-5)),"")</f>
        <v/>
      </c>
      <c r="Q698" s="67"/>
    </row>
    <row r="699" spans="2:17"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IF(B699&lt;&gt;"",COUNTIF($B$5:$B699,B699),"")</f>
        <v/>
      </c>
      <c r="F699" s="139"/>
      <c r="G699" s="139"/>
      <c r="H699" s="139"/>
      <c r="I699" s="139"/>
      <c r="J699" s="139"/>
      <c r="K699" s="139"/>
      <c r="L699" s="139"/>
      <c r="M699" s="139"/>
      <c r="N699" s="139"/>
      <c r="O699" s="67" t="str" cm="1">
        <f t="array" aca="1" ref="O699" ca="1">IFERROR(IF(VLOOKUP(D699,Verfahren!$A$1:$E$15,5,FALSE)&lt;&gt;"",HYPERLINK(VLOOKUP(D699,Verfahren!$A$1:$E$15,5,FALSE),VLOOKUP(D699,Verfahren!$A$1:$E$15,4,FALSE)),IF(INDEX('Wirtschaftliche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c r="P699" s="67" t="str" cm="1">
        <f t="array" ref="P699">IFERROR(INDEX($B$1:$B$1003,_xlfn.AGGREGATE(15,6,ROW(#REF!)/(FIND("Ja",#REF!,1)&gt;0),ROW()-5)),"")</f>
        <v/>
      </c>
      <c r="Q699" s="67"/>
    </row>
    <row r="700" spans="2:17"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IF(B700&lt;&gt;"",COUNTIF($B$5:$B700,B700),"")</f>
        <v/>
      </c>
      <c r="F700" s="139"/>
      <c r="G700" s="139"/>
      <c r="H700" s="139"/>
      <c r="I700" s="139"/>
      <c r="J700" s="139"/>
      <c r="K700" s="139"/>
      <c r="L700" s="139"/>
      <c r="M700" s="139"/>
      <c r="N700" s="139"/>
      <c r="O700" s="67" t="str" cm="1">
        <f t="array" aca="1" ref="O700" ca="1">IFERROR(IF(VLOOKUP(D700,Verfahren!$A$1:$E$15,5,FALSE)&lt;&gt;"",HYPERLINK(VLOOKUP(D700,Verfahren!$A$1:$E$15,5,FALSE),VLOOKUP(D700,Verfahren!$A$1:$E$15,4,FALSE)),IF(INDEX('Wirtschaftliche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c r="P700" s="67" t="str" cm="1">
        <f t="array" ref="P700">IFERROR(INDEX($B$1:$B$1003,_xlfn.AGGREGATE(15,6,ROW(#REF!)/(FIND("Ja",#REF!,1)&gt;0),ROW()-5)),"")</f>
        <v/>
      </c>
      <c r="Q700" s="67"/>
    </row>
    <row r="701" spans="2:17"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IF(B701&lt;&gt;"",COUNTIF($B$5:$B701,B701),"")</f>
        <v/>
      </c>
      <c r="F701" s="139"/>
      <c r="G701" s="139"/>
      <c r="H701" s="139"/>
      <c r="I701" s="139"/>
      <c r="J701" s="139"/>
      <c r="K701" s="139"/>
      <c r="L701" s="139"/>
      <c r="M701" s="139"/>
      <c r="N701" s="139"/>
      <c r="O701" s="67" t="str" cm="1">
        <f t="array" aca="1" ref="O701" ca="1">IFERROR(IF(VLOOKUP(D701,Verfahren!$A$1:$E$15,5,FALSE)&lt;&gt;"",HYPERLINK(VLOOKUP(D701,Verfahren!$A$1:$E$15,5,FALSE),VLOOKUP(D701,Verfahren!$A$1:$E$15,4,FALSE)),IF(INDEX('Wirtschaftliche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c r="P701" s="67" t="str" cm="1">
        <f t="array" ref="P701">IFERROR(INDEX($B$1:$B$1003,_xlfn.AGGREGATE(15,6,ROW(#REF!)/(FIND("Ja",#REF!,1)&gt;0),ROW()-5)),"")</f>
        <v/>
      </c>
      <c r="Q701" s="67"/>
    </row>
    <row r="702" spans="2:17"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IF(B702&lt;&gt;"",COUNTIF($B$5:$B702,B702),"")</f>
        <v/>
      </c>
      <c r="F702" s="139"/>
      <c r="G702" s="139"/>
      <c r="H702" s="139"/>
      <c r="I702" s="139"/>
      <c r="J702" s="139"/>
      <c r="K702" s="139"/>
      <c r="L702" s="139"/>
      <c r="M702" s="139"/>
      <c r="N702" s="139"/>
      <c r="O702" s="67" t="str" cm="1">
        <f t="array" aca="1" ref="O702" ca="1">IFERROR(IF(VLOOKUP(D702,Verfahren!$A$1:$E$15,5,FALSE)&lt;&gt;"",HYPERLINK(VLOOKUP(D702,Verfahren!$A$1:$E$15,5,FALSE),VLOOKUP(D702,Verfahren!$A$1:$E$15,4,FALSE)),IF(INDEX('Wirtschaftliche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c r="P702" s="67" t="str" cm="1">
        <f t="array" ref="P702">IFERROR(INDEX($B$1:$B$1003,_xlfn.AGGREGATE(15,6,ROW(#REF!)/(FIND("Ja",#REF!,1)&gt;0),ROW()-5)),"")</f>
        <v/>
      </c>
      <c r="Q702" s="67"/>
    </row>
    <row r="703" spans="2:17"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IF(B703&lt;&gt;"",COUNTIF($B$5:$B703,B703),"")</f>
        <v/>
      </c>
      <c r="F703" s="139"/>
      <c r="G703" s="139"/>
      <c r="H703" s="139"/>
      <c r="I703" s="139"/>
      <c r="J703" s="139"/>
      <c r="K703" s="139"/>
      <c r="L703" s="139"/>
      <c r="M703" s="139"/>
      <c r="N703" s="139"/>
      <c r="O703" s="67" t="str" cm="1">
        <f t="array" aca="1" ref="O703" ca="1">IFERROR(IF(VLOOKUP(D703,Verfahren!$A$1:$E$15,5,FALSE)&lt;&gt;"",HYPERLINK(VLOOKUP(D703,Verfahren!$A$1:$E$15,5,FALSE),VLOOKUP(D703,Verfahren!$A$1:$E$15,4,FALSE)),IF(INDEX('Wirtschaftliche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c r="P703" s="67" t="str" cm="1">
        <f t="array" ref="P703">IFERROR(INDEX($B$1:$B$1003,_xlfn.AGGREGATE(15,6,ROW(#REF!)/(FIND("Ja",#REF!,1)&gt;0),ROW()-5)),"")</f>
        <v/>
      </c>
      <c r="Q703" s="67"/>
    </row>
    <row r="704" spans="2:17"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IF(B704&lt;&gt;"",COUNTIF($B$5:$B704,B704),"")</f>
        <v/>
      </c>
      <c r="F704" s="139"/>
      <c r="G704" s="139"/>
      <c r="H704" s="139"/>
      <c r="I704" s="139"/>
      <c r="J704" s="139"/>
      <c r="K704" s="139"/>
      <c r="L704" s="139"/>
      <c r="M704" s="139"/>
      <c r="N704" s="139"/>
      <c r="O704" s="67" t="str" cm="1">
        <f t="array" aca="1" ref="O704" ca="1">IFERROR(IF(VLOOKUP(D704,Verfahren!$A$1:$E$15,5,FALSE)&lt;&gt;"",HYPERLINK(VLOOKUP(D704,Verfahren!$A$1:$E$15,5,FALSE),VLOOKUP(D704,Verfahren!$A$1:$E$15,4,FALSE)),IF(INDEX('Wirtschaftliche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c r="P704" s="67" t="str" cm="1">
        <f t="array" ref="P704">IFERROR(INDEX($B$1:$B$1003,_xlfn.AGGREGATE(15,6,ROW(#REF!)/(FIND("Ja",#REF!,1)&gt;0),ROW()-5)),"")</f>
        <v/>
      </c>
      <c r="Q704" s="67"/>
    </row>
    <row r="705" spans="2:17"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IF(B705&lt;&gt;"",COUNTIF($B$5:$B705,B705),"")</f>
        <v/>
      </c>
      <c r="F705" s="139"/>
      <c r="G705" s="139"/>
      <c r="H705" s="139"/>
      <c r="I705" s="139"/>
      <c r="J705" s="139"/>
      <c r="K705" s="139"/>
      <c r="L705" s="139"/>
      <c r="M705" s="139"/>
      <c r="N705" s="139"/>
      <c r="O705" s="67" t="str" cm="1">
        <f t="array" aca="1" ref="O705" ca="1">IFERROR(IF(VLOOKUP(D705,Verfahren!$A$1:$E$15,5,FALSE)&lt;&gt;"",HYPERLINK(VLOOKUP(D705,Verfahren!$A$1:$E$15,5,FALSE),VLOOKUP(D705,Verfahren!$A$1:$E$15,4,FALSE)),IF(INDEX('Wirtschaftliche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c r="P705" s="67" t="str" cm="1">
        <f t="array" ref="P705">IFERROR(INDEX($B$1:$B$1003,_xlfn.AGGREGATE(15,6,ROW(#REF!)/(FIND("Ja",#REF!,1)&gt;0),ROW()-5)),"")</f>
        <v/>
      </c>
      <c r="Q705" s="67"/>
    </row>
    <row r="706" spans="2:17"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IF(B706&lt;&gt;"",COUNTIF($B$5:$B706,B706),"")</f>
        <v/>
      </c>
      <c r="F706" s="139"/>
      <c r="G706" s="139"/>
      <c r="H706" s="139"/>
      <c r="I706" s="139"/>
      <c r="J706" s="139"/>
      <c r="K706" s="139"/>
      <c r="L706" s="139"/>
      <c r="M706" s="139"/>
      <c r="N706" s="139"/>
      <c r="O706" s="67" t="str" cm="1">
        <f t="array" aca="1" ref="O706" ca="1">IFERROR(IF(VLOOKUP(D706,Verfahren!$A$1:$E$15,5,FALSE)&lt;&gt;"",HYPERLINK(VLOOKUP(D706,Verfahren!$A$1:$E$15,5,FALSE),VLOOKUP(D706,Verfahren!$A$1:$E$15,4,FALSE)),IF(INDEX('Wirtschaftliche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c r="P706" s="67" t="str" cm="1">
        <f t="array" ref="P706">IFERROR(INDEX($B$1:$B$1003,_xlfn.AGGREGATE(15,6,ROW(#REF!)/(FIND("Ja",#REF!,1)&gt;0),ROW()-5)),"")</f>
        <v/>
      </c>
      <c r="Q706" s="67"/>
    </row>
    <row r="707" spans="2:17"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IF(B707&lt;&gt;"",COUNTIF($B$5:$B707,B707),"")</f>
        <v/>
      </c>
      <c r="F707" s="139"/>
      <c r="G707" s="139"/>
      <c r="H707" s="139"/>
      <c r="I707" s="139"/>
      <c r="J707" s="139"/>
      <c r="K707" s="139"/>
      <c r="L707" s="139"/>
      <c r="M707" s="139"/>
      <c r="N707" s="139"/>
      <c r="O707" s="67" t="str" cm="1">
        <f t="array" aca="1" ref="O707" ca="1">IFERROR(IF(VLOOKUP(D707,Verfahren!$A$1:$E$15,5,FALSE)&lt;&gt;"",HYPERLINK(VLOOKUP(D707,Verfahren!$A$1:$E$15,5,FALSE),VLOOKUP(D707,Verfahren!$A$1:$E$15,4,FALSE)),IF(INDEX('Wirtschaftliche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c r="P707" s="67" t="str" cm="1">
        <f t="array" ref="P707">IFERROR(INDEX($B$1:$B$1003,_xlfn.AGGREGATE(15,6,ROW(#REF!)/(FIND("Ja",#REF!,1)&gt;0),ROW()-5)),"")</f>
        <v/>
      </c>
      <c r="Q707" s="67"/>
    </row>
    <row r="708" spans="2:17"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IF(B708&lt;&gt;"",COUNTIF($B$5:$B708,B708),"")</f>
        <v/>
      </c>
      <c r="F708" s="139"/>
      <c r="G708" s="139"/>
      <c r="H708" s="139"/>
      <c r="I708" s="139"/>
      <c r="J708" s="139"/>
      <c r="K708" s="139"/>
      <c r="L708" s="139"/>
      <c r="M708" s="139"/>
      <c r="N708" s="139"/>
      <c r="O708" s="67" t="str" cm="1">
        <f t="array" aca="1" ref="O708" ca="1">IFERROR(IF(VLOOKUP(D708,Verfahren!$A$1:$E$15,5,FALSE)&lt;&gt;"",HYPERLINK(VLOOKUP(D708,Verfahren!$A$1:$E$15,5,FALSE),VLOOKUP(D708,Verfahren!$A$1:$E$15,4,FALSE)),IF(INDEX('Wirtschaftliche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c r="P708" s="67" t="str" cm="1">
        <f t="array" ref="P708">IFERROR(INDEX($B$1:$B$1003,_xlfn.AGGREGATE(15,6,ROW(#REF!)/(FIND("Ja",#REF!,1)&gt;0),ROW()-5)),"")</f>
        <v/>
      </c>
      <c r="Q708" s="67"/>
    </row>
    <row r="709" spans="2:17"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IF(B709&lt;&gt;"",COUNTIF($B$5:$B709,B709),"")</f>
        <v/>
      </c>
      <c r="F709" s="139"/>
      <c r="G709" s="139"/>
      <c r="H709" s="139"/>
      <c r="I709" s="139"/>
      <c r="J709" s="139"/>
      <c r="K709" s="139"/>
      <c r="L709" s="139"/>
      <c r="M709" s="139"/>
      <c r="N709" s="139"/>
      <c r="O709" s="67" t="str" cm="1">
        <f t="array" aca="1" ref="O709" ca="1">IFERROR(IF(VLOOKUP(D709,Verfahren!$A$1:$E$15,5,FALSE)&lt;&gt;"",HYPERLINK(VLOOKUP(D709,Verfahren!$A$1:$E$15,5,FALSE),VLOOKUP(D709,Verfahren!$A$1:$E$15,4,FALSE)),IF(INDEX('Wirtschaftliche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c r="P709" s="67" t="str" cm="1">
        <f t="array" ref="P709">IFERROR(INDEX($B$1:$B$1003,_xlfn.AGGREGATE(15,6,ROW(#REF!)/(FIND("Ja",#REF!,1)&gt;0),ROW()-5)),"")</f>
        <v/>
      </c>
      <c r="Q709" s="67"/>
    </row>
    <row r="710" spans="2:17"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IF(B710&lt;&gt;"",COUNTIF($B$5:$B710,B710),"")</f>
        <v/>
      </c>
      <c r="F710" s="139"/>
      <c r="G710" s="139"/>
      <c r="H710" s="139"/>
      <c r="I710" s="139"/>
      <c r="J710" s="139"/>
      <c r="K710" s="139"/>
      <c r="L710" s="139"/>
      <c r="M710" s="139"/>
      <c r="N710" s="139"/>
      <c r="O710" s="67" t="str" cm="1">
        <f t="array" aca="1" ref="O710" ca="1">IFERROR(IF(VLOOKUP(D710,Verfahren!$A$1:$E$15,5,FALSE)&lt;&gt;"",HYPERLINK(VLOOKUP(D710,Verfahren!$A$1:$E$15,5,FALSE),VLOOKUP(D710,Verfahren!$A$1:$E$15,4,FALSE)),IF(INDEX('Wirtschaftliche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c r="P710" s="67" t="str" cm="1">
        <f t="array" ref="P710">IFERROR(INDEX($B$1:$B$1003,_xlfn.AGGREGATE(15,6,ROW(#REF!)/(FIND("Ja",#REF!,1)&gt;0),ROW()-5)),"")</f>
        <v/>
      </c>
      <c r="Q710" s="67"/>
    </row>
    <row r="711" spans="2:17"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IF(B711&lt;&gt;"",COUNTIF($B$5:$B711,B711),"")</f>
        <v/>
      </c>
      <c r="F711" s="139"/>
      <c r="G711" s="139"/>
      <c r="H711" s="139"/>
      <c r="I711" s="139"/>
      <c r="J711" s="139"/>
      <c r="K711" s="139"/>
      <c r="L711" s="139"/>
      <c r="M711" s="139"/>
      <c r="N711" s="139"/>
      <c r="O711" s="67" t="str" cm="1">
        <f t="array" aca="1" ref="O711" ca="1">IFERROR(IF(VLOOKUP(D711,Verfahren!$A$1:$E$15,5,FALSE)&lt;&gt;"",HYPERLINK(VLOOKUP(D711,Verfahren!$A$1:$E$15,5,FALSE),VLOOKUP(D711,Verfahren!$A$1:$E$15,4,FALSE)),IF(INDEX('Wirtschaftliche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c r="P711" s="67" t="str" cm="1">
        <f t="array" ref="P711">IFERROR(INDEX($B$1:$B$1003,_xlfn.AGGREGATE(15,6,ROW(#REF!)/(FIND("Ja",#REF!,1)&gt;0),ROW()-5)),"")</f>
        <v/>
      </c>
      <c r="Q711" s="67"/>
    </row>
    <row r="712" spans="2:17"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IF(B712&lt;&gt;"",COUNTIF($B$5:$B712,B712),"")</f>
        <v/>
      </c>
      <c r="F712" s="139"/>
      <c r="G712" s="139"/>
      <c r="H712" s="139"/>
      <c r="I712" s="139"/>
      <c r="J712" s="139"/>
      <c r="K712" s="139"/>
      <c r="L712" s="139"/>
      <c r="M712" s="139"/>
      <c r="N712" s="139"/>
      <c r="O712" s="67" t="str" cm="1">
        <f t="array" aca="1" ref="O712" ca="1">IFERROR(IF(VLOOKUP(D712,Verfahren!$A$1:$E$15,5,FALSE)&lt;&gt;"",HYPERLINK(VLOOKUP(D712,Verfahren!$A$1:$E$15,5,FALSE),VLOOKUP(D712,Verfahren!$A$1:$E$15,4,FALSE)),IF(INDEX('Wirtschaftliche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c r="P712" s="67" t="str" cm="1">
        <f t="array" ref="P712">IFERROR(INDEX($B$1:$B$1003,_xlfn.AGGREGATE(15,6,ROW(#REF!)/(FIND("Ja",#REF!,1)&gt;0),ROW()-5)),"")</f>
        <v/>
      </c>
      <c r="Q712" s="67"/>
    </row>
    <row r="713" spans="2:17"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IF(B713&lt;&gt;"",COUNTIF($B$5:$B713,B713),"")</f>
        <v/>
      </c>
      <c r="F713" s="139"/>
      <c r="G713" s="139"/>
      <c r="H713" s="139"/>
      <c r="I713" s="139"/>
      <c r="J713" s="139"/>
      <c r="K713" s="139"/>
      <c r="L713" s="139"/>
      <c r="M713" s="139"/>
      <c r="N713" s="139"/>
      <c r="O713" s="67" t="str" cm="1">
        <f t="array" aca="1" ref="O713" ca="1">IFERROR(IF(VLOOKUP(D713,Verfahren!$A$1:$E$15,5,FALSE)&lt;&gt;"",HYPERLINK(VLOOKUP(D713,Verfahren!$A$1:$E$15,5,FALSE),VLOOKUP(D713,Verfahren!$A$1:$E$15,4,FALSE)),IF(INDEX('Wirtschaftliche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c r="P713" s="67" t="str" cm="1">
        <f t="array" ref="P713">IFERROR(INDEX($B$1:$B$1003,_xlfn.AGGREGATE(15,6,ROW(#REF!)/(FIND("Ja",#REF!,1)&gt;0),ROW()-5)),"")</f>
        <v/>
      </c>
      <c r="Q713" s="67"/>
    </row>
    <row r="714" spans="2:17"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IF(B714&lt;&gt;"",COUNTIF($B$5:$B714,B714),"")</f>
        <v/>
      </c>
      <c r="F714" s="139"/>
      <c r="G714" s="139"/>
      <c r="H714" s="139"/>
      <c r="I714" s="139"/>
      <c r="J714" s="139"/>
      <c r="K714" s="139"/>
      <c r="L714" s="139"/>
      <c r="M714" s="139"/>
      <c r="N714" s="139"/>
      <c r="O714" s="67" t="str" cm="1">
        <f t="array" aca="1" ref="O714" ca="1">IFERROR(IF(VLOOKUP(D714,Verfahren!$A$1:$E$15,5,FALSE)&lt;&gt;"",HYPERLINK(VLOOKUP(D714,Verfahren!$A$1:$E$15,5,FALSE),VLOOKUP(D714,Verfahren!$A$1:$E$15,4,FALSE)),IF(INDEX('Wirtschaftliche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c r="P714" s="67" t="str" cm="1">
        <f t="array" ref="P714">IFERROR(INDEX($B$1:$B$1003,_xlfn.AGGREGATE(15,6,ROW(#REF!)/(FIND("Ja",#REF!,1)&gt;0),ROW()-5)),"")</f>
        <v/>
      </c>
      <c r="Q714" s="67"/>
    </row>
    <row r="715" spans="2:17"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IF(B715&lt;&gt;"",COUNTIF($B$5:$B715,B715),"")</f>
        <v/>
      </c>
      <c r="F715" s="139"/>
      <c r="G715" s="139"/>
      <c r="H715" s="139"/>
      <c r="I715" s="139"/>
      <c r="J715" s="139"/>
      <c r="K715" s="139"/>
      <c r="L715" s="139"/>
      <c r="M715" s="139"/>
      <c r="N715" s="139"/>
      <c r="O715" s="67" t="str" cm="1">
        <f t="array" aca="1" ref="O715" ca="1">IFERROR(IF(VLOOKUP(D715,Verfahren!$A$1:$E$15,5,FALSE)&lt;&gt;"",HYPERLINK(VLOOKUP(D715,Verfahren!$A$1:$E$15,5,FALSE),VLOOKUP(D715,Verfahren!$A$1:$E$15,4,FALSE)),IF(INDEX('Wirtschaftliche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c r="P715" s="67" t="str" cm="1">
        <f t="array" ref="P715">IFERROR(INDEX($B$1:$B$1003,_xlfn.AGGREGATE(15,6,ROW(#REF!)/(FIND("Ja",#REF!,1)&gt;0),ROW()-5)),"")</f>
        <v/>
      </c>
      <c r="Q715" s="67"/>
    </row>
    <row r="716" spans="2:17"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IF(B716&lt;&gt;"",COUNTIF($B$5:$B716,B716),"")</f>
        <v/>
      </c>
      <c r="F716" s="139"/>
      <c r="G716" s="139"/>
      <c r="H716" s="139"/>
      <c r="I716" s="139"/>
      <c r="J716" s="139"/>
      <c r="K716" s="139"/>
      <c r="L716" s="139"/>
      <c r="M716" s="139"/>
      <c r="N716" s="139"/>
      <c r="O716" s="67" t="str" cm="1">
        <f t="array" aca="1" ref="O716" ca="1">IFERROR(IF(VLOOKUP(D716,Verfahren!$A$1:$E$15,5,FALSE)&lt;&gt;"",HYPERLINK(VLOOKUP(D716,Verfahren!$A$1:$E$15,5,FALSE),VLOOKUP(D716,Verfahren!$A$1:$E$15,4,FALSE)),IF(INDEX('Wirtschaftliche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c r="P716" s="67" t="str" cm="1">
        <f t="array" ref="P716">IFERROR(INDEX($B$1:$B$1003,_xlfn.AGGREGATE(15,6,ROW(#REF!)/(FIND("Ja",#REF!,1)&gt;0),ROW()-5)),"")</f>
        <v/>
      </c>
      <c r="Q716" s="67"/>
    </row>
    <row r="717" spans="2:17"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IF(B717&lt;&gt;"",COUNTIF($B$5:$B717,B717),"")</f>
        <v/>
      </c>
      <c r="F717" s="139"/>
      <c r="G717" s="139"/>
      <c r="H717" s="139"/>
      <c r="I717" s="139"/>
      <c r="J717" s="139"/>
      <c r="K717" s="139"/>
      <c r="L717" s="139"/>
      <c r="M717" s="139"/>
      <c r="N717" s="139"/>
      <c r="O717" s="67" t="str" cm="1">
        <f t="array" aca="1" ref="O717" ca="1">IFERROR(IF(VLOOKUP(D717,Verfahren!$A$1:$E$15,5,FALSE)&lt;&gt;"",HYPERLINK(VLOOKUP(D717,Verfahren!$A$1:$E$15,5,FALSE),VLOOKUP(D717,Verfahren!$A$1:$E$15,4,FALSE)),IF(INDEX('Wirtschaftliche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c r="P717" s="67" t="str" cm="1">
        <f t="array" ref="P717">IFERROR(INDEX($B$1:$B$1003,_xlfn.AGGREGATE(15,6,ROW(#REF!)/(FIND("Ja",#REF!,1)&gt;0),ROW()-5)),"")</f>
        <v/>
      </c>
      <c r="Q717" s="67"/>
    </row>
    <row r="718" spans="2:17"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IF(B718&lt;&gt;"",COUNTIF($B$5:$B718,B718),"")</f>
        <v/>
      </c>
      <c r="F718" s="139"/>
      <c r="G718" s="139"/>
      <c r="H718" s="139"/>
      <c r="I718" s="139"/>
      <c r="J718" s="139"/>
      <c r="K718" s="139"/>
      <c r="L718" s="139"/>
      <c r="M718" s="139"/>
      <c r="N718" s="139"/>
      <c r="O718" s="67" t="str" cm="1">
        <f t="array" aca="1" ref="O718" ca="1">IFERROR(IF(VLOOKUP(D718,Verfahren!$A$1:$E$15,5,FALSE)&lt;&gt;"",HYPERLINK(VLOOKUP(D718,Verfahren!$A$1:$E$15,5,FALSE),VLOOKUP(D718,Verfahren!$A$1:$E$15,4,FALSE)),IF(INDEX('Wirtschaftliche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c r="P718" s="67" t="str" cm="1">
        <f t="array" ref="P718">IFERROR(INDEX($B$1:$B$1003,_xlfn.AGGREGATE(15,6,ROW(#REF!)/(FIND("Ja",#REF!,1)&gt;0),ROW()-5)),"")</f>
        <v/>
      </c>
      <c r="Q718" s="67"/>
    </row>
    <row r="719" spans="2:17"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IF(B719&lt;&gt;"",COUNTIF($B$5:$B719,B719),"")</f>
        <v/>
      </c>
      <c r="F719" s="139"/>
      <c r="G719" s="139"/>
      <c r="H719" s="139"/>
      <c r="I719" s="139"/>
      <c r="J719" s="139"/>
      <c r="K719" s="139"/>
      <c r="L719" s="139"/>
      <c r="M719" s="139"/>
      <c r="N719" s="139"/>
      <c r="O719" s="67" t="str" cm="1">
        <f t="array" aca="1" ref="O719" ca="1">IFERROR(IF(VLOOKUP(D719,Verfahren!$A$1:$E$15,5,FALSE)&lt;&gt;"",HYPERLINK(VLOOKUP(D719,Verfahren!$A$1:$E$15,5,FALSE),VLOOKUP(D719,Verfahren!$A$1:$E$15,4,FALSE)),IF(INDEX('Wirtschaftliche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c r="P719" s="67" t="str" cm="1">
        <f t="array" ref="P719">IFERROR(INDEX($B$1:$B$1003,_xlfn.AGGREGATE(15,6,ROW(#REF!)/(FIND("Ja",#REF!,1)&gt;0),ROW()-5)),"")</f>
        <v/>
      </c>
      <c r="Q719" s="67"/>
    </row>
    <row r="720" spans="2:17"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IF(B720&lt;&gt;"",COUNTIF($B$5:$B720,B720),"")</f>
        <v/>
      </c>
      <c r="F720" s="139"/>
      <c r="G720" s="139"/>
      <c r="H720" s="139"/>
      <c r="I720" s="139"/>
      <c r="J720" s="139"/>
      <c r="K720" s="139"/>
      <c r="L720" s="139"/>
      <c r="M720" s="139"/>
      <c r="N720" s="139"/>
      <c r="O720" s="67" t="str" cm="1">
        <f t="array" aca="1" ref="O720" ca="1">IFERROR(IF(VLOOKUP(D720,Verfahren!$A$1:$E$15,5,FALSE)&lt;&gt;"",HYPERLINK(VLOOKUP(D720,Verfahren!$A$1:$E$15,5,FALSE),VLOOKUP(D720,Verfahren!$A$1:$E$15,4,FALSE)),IF(INDEX('Wirtschaftliche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c r="P720" s="67" t="str" cm="1">
        <f t="array" ref="P720">IFERROR(INDEX($B$1:$B$1003,_xlfn.AGGREGATE(15,6,ROW(#REF!)/(FIND("Ja",#REF!,1)&gt;0),ROW()-5)),"")</f>
        <v/>
      </c>
      <c r="Q720" s="67"/>
    </row>
    <row r="721" spans="2:17"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IF(B721&lt;&gt;"",COUNTIF($B$5:$B721,B721),"")</f>
        <v/>
      </c>
      <c r="F721" s="139"/>
      <c r="G721" s="139"/>
      <c r="H721" s="139"/>
      <c r="I721" s="139"/>
      <c r="J721" s="139"/>
      <c r="K721" s="139"/>
      <c r="L721" s="139"/>
      <c r="M721" s="139"/>
      <c r="N721" s="139"/>
      <c r="O721" s="67" t="str" cm="1">
        <f t="array" aca="1" ref="O721" ca="1">IFERROR(IF(VLOOKUP(D721,Verfahren!$A$1:$E$15,5,FALSE)&lt;&gt;"",HYPERLINK(VLOOKUP(D721,Verfahren!$A$1:$E$15,5,FALSE),VLOOKUP(D721,Verfahren!$A$1:$E$15,4,FALSE)),IF(INDEX('Wirtschaftliche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c r="P721" s="67" t="str" cm="1">
        <f t="array" ref="P721">IFERROR(INDEX($B$1:$B$1003,_xlfn.AGGREGATE(15,6,ROW(#REF!)/(FIND("Ja",#REF!,1)&gt;0),ROW()-5)),"")</f>
        <v/>
      </c>
      <c r="Q721" s="67"/>
    </row>
    <row r="722" spans="2:17"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IF(B722&lt;&gt;"",COUNTIF($B$5:$B722,B722),"")</f>
        <v/>
      </c>
      <c r="F722" s="139"/>
      <c r="G722" s="139"/>
      <c r="H722" s="139"/>
      <c r="I722" s="139"/>
      <c r="J722" s="139"/>
      <c r="K722" s="139"/>
      <c r="L722" s="139"/>
      <c r="M722" s="139"/>
      <c r="N722" s="139"/>
      <c r="O722" s="67" t="str" cm="1">
        <f t="array" aca="1" ref="O722" ca="1">IFERROR(IF(VLOOKUP(D722,Verfahren!$A$1:$E$15,5,FALSE)&lt;&gt;"",HYPERLINK(VLOOKUP(D722,Verfahren!$A$1:$E$15,5,FALSE),VLOOKUP(D722,Verfahren!$A$1:$E$15,4,FALSE)),IF(INDEX('Wirtschaftliche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c r="P722" s="67" t="str" cm="1">
        <f t="array" ref="P722">IFERROR(INDEX($B$1:$B$1003,_xlfn.AGGREGATE(15,6,ROW(#REF!)/(FIND("Ja",#REF!,1)&gt;0),ROW()-5)),"")</f>
        <v/>
      </c>
      <c r="Q722" s="67"/>
    </row>
    <row r="723" spans="2:17"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IF(B723&lt;&gt;"",COUNTIF($B$5:$B723,B723),"")</f>
        <v/>
      </c>
      <c r="F723" s="139"/>
      <c r="G723" s="139"/>
      <c r="H723" s="139"/>
      <c r="I723" s="139"/>
      <c r="J723" s="139"/>
      <c r="K723" s="139"/>
      <c r="L723" s="139"/>
      <c r="M723" s="139"/>
      <c r="N723" s="139"/>
      <c r="O723" s="67" t="str" cm="1">
        <f t="array" aca="1" ref="O723" ca="1">IFERROR(IF(VLOOKUP(D723,Verfahren!$A$1:$E$15,5,FALSE)&lt;&gt;"",HYPERLINK(VLOOKUP(D723,Verfahren!$A$1:$E$15,5,FALSE),VLOOKUP(D723,Verfahren!$A$1:$E$15,4,FALSE)),IF(INDEX('Wirtschaftliche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c r="P723" s="67" t="str" cm="1">
        <f t="array" ref="P723">IFERROR(INDEX($B$1:$B$1003,_xlfn.AGGREGATE(15,6,ROW(#REF!)/(FIND("Ja",#REF!,1)&gt;0),ROW()-5)),"")</f>
        <v/>
      </c>
      <c r="Q723" s="67"/>
    </row>
    <row r="724" spans="2:17"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IF(B724&lt;&gt;"",COUNTIF($B$5:$B724,B724),"")</f>
        <v/>
      </c>
      <c r="F724" s="139"/>
      <c r="G724" s="139"/>
      <c r="H724" s="139"/>
      <c r="I724" s="139"/>
      <c r="J724" s="139"/>
      <c r="K724" s="139"/>
      <c r="L724" s="139"/>
      <c r="M724" s="139"/>
      <c r="N724" s="139"/>
      <c r="O724" s="67" t="str" cm="1">
        <f t="array" aca="1" ref="O724" ca="1">IFERROR(IF(VLOOKUP(D724,Verfahren!$A$1:$E$15,5,FALSE)&lt;&gt;"",HYPERLINK(VLOOKUP(D724,Verfahren!$A$1:$E$15,5,FALSE),VLOOKUP(D724,Verfahren!$A$1:$E$15,4,FALSE)),IF(INDEX('Wirtschaftliche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c r="P724" s="67" t="str" cm="1">
        <f t="array" ref="P724">IFERROR(INDEX($B$1:$B$1003,_xlfn.AGGREGATE(15,6,ROW(#REF!)/(FIND("Ja",#REF!,1)&gt;0),ROW()-5)),"")</f>
        <v/>
      </c>
      <c r="Q724" s="67"/>
    </row>
    <row r="725" spans="2:17"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IF(B725&lt;&gt;"",COUNTIF($B$5:$B725,B725),"")</f>
        <v/>
      </c>
      <c r="F725" s="139"/>
      <c r="G725" s="139"/>
      <c r="H725" s="139"/>
      <c r="I725" s="139"/>
      <c r="J725" s="139"/>
      <c r="K725" s="139"/>
      <c r="L725" s="139"/>
      <c r="M725" s="139"/>
      <c r="N725" s="139"/>
      <c r="O725" s="67" t="str" cm="1">
        <f t="array" aca="1" ref="O725" ca="1">IFERROR(IF(VLOOKUP(D725,Verfahren!$A$1:$E$15,5,FALSE)&lt;&gt;"",HYPERLINK(VLOOKUP(D725,Verfahren!$A$1:$E$15,5,FALSE),VLOOKUP(D725,Verfahren!$A$1:$E$15,4,FALSE)),IF(INDEX('Wirtschaftliche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c r="P725" s="67" t="str" cm="1">
        <f t="array" ref="P725">IFERROR(INDEX($B$1:$B$1003,_xlfn.AGGREGATE(15,6,ROW(#REF!)/(FIND("Ja",#REF!,1)&gt;0),ROW()-5)),"")</f>
        <v/>
      </c>
      <c r="Q725" s="67"/>
    </row>
    <row r="726" spans="2:17"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IF(B726&lt;&gt;"",COUNTIF($B$5:$B726,B726),"")</f>
        <v/>
      </c>
      <c r="F726" s="139"/>
      <c r="G726" s="139"/>
      <c r="H726" s="139"/>
      <c r="I726" s="139"/>
      <c r="J726" s="139"/>
      <c r="K726" s="139"/>
      <c r="L726" s="139"/>
      <c r="M726" s="139"/>
      <c r="N726" s="139"/>
      <c r="O726" s="67" t="str" cm="1">
        <f t="array" aca="1" ref="O726" ca="1">IFERROR(IF(VLOOKUP(D726,Verfahren!$A$1:$E$15,5,FALSE)&lt;&gt;"",HYPERLINK(VLOOKUP(D726,Verfahren!$A$1:$E$15,5,FALSE),VLOOKUP(D726,Verfahren!$A$1:$E$15,4,FALSE)),IF(INDEX('Wirtschaftliche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c r="P726" s="67" t="str" cm="1">
        <f t="array" ref="P726">IFERROR(INDEX($B$1:$B$1003,_xlfn.AGGREGATE(15,6,ROW(#REF!)/(FIND("Ja",#REF!,1)&gt;0),ROW()-5)),"")</f>
        <v/>
      </c>
      <c r="Q726" s="67"/>
    </row>
    <row r="727" spans="2:17"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IF(B727&lt;&gt;"",COUNTIF($B$5:$B727,B727),"")</f>
        <v/>
      </c>
      <c r="F727" s="139"/>
      <c r="G727" s="139"/>
      <c r="H727" s="139"/>
      <c r="I727" s="139"/>
      <c r="J727" s="139"/>
      <c r="K727" s="139"/>
      <c r="L727" s="139"/>
      <c r="M727" s="139"/>
      <c r="N727" s="139"/>
      <c r="O727" s="67" t="str" cm="1">
        <f t="array" aca="1" ref="O727" ca="1">IFERROR(IF(VLOOKUP(D727,Verfahren!$A$1:$E$15,5,FALSE)&lt;&gt;"",HYPERLINK(VLOOKUP(D727,Verfahren!$A$1:$E$15,5,FALSE),VLOOKUP(D727,Verfahren!$A$1:$E$15,4,FALSE)),IF(INDEX('Wirtschaftliche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c r="P727" s="67" t="str" cm="1">
        <f t="array" ref="P727">IFERROR(INDEX($B$1:$B$1003,_xlfn.AGGREGATE(15,6,ROW(#REF!)/(FIND("Ja",#REF!,1)&gt;0),ROW()-5)),"")</f>
        <v/>
      </c>
      <c r="Q727" s="67"/>
    </row>
    <row r="728" spans="2:17"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IF(B728&lt;&gt;"",COUNTIF($B$5:$B728,B728),"")</f>
        <v/>
      </c>
      <c r="F728" s="139"/>
      <c r="G728" s="139"/>
      <c r="H728" s="139"/>
      <c r="I728" s="139"/>
      <c r="J728" s="139"/>
      <c r="K728" s="139"/>
      <c r="L728" s="139"/>
      <c r="M728" s="139"/>
      <c r="N728" s="139"/>
      <c r="O728" s="67" t="str" cm="1">
        <f t="array" aca="1" ref="O728" ca="1">IFERROR(IF(VLOOKUP(D728,Verfahren!$A$1:$E$15,5,FALSE)&lt;&gt;"",HYPERLINK(VLOOKUP(D728,Verfahren!$A$1:$E$15,5,FALSE),VLOOKUP(D728,Verfahren!$A$1:$E$15,4,FALSE)),IF(INDEX('Wirtschaftliche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c r="P728" s="67" t="str" cm="1">
        <f t="array" ref="P728">IFERROR(INDEX($B$1:$B$1003,_xlfn.AGGREGATE(15,6,ROW(#REF!)/(FIND("Ja",#REF!,1)&gt;0),ROW()-5)),"")</f>
        <v/>
      </c>
      <c r="Q728" s="67"/>
    </row>
    <row r="729" spans="2:17"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IF(B729&lt;&gt;"",COUNTIF($B$5:$B729,B729),"")</f>
        <v/>
      </c>
      <c r="F729" s="139"/>
      <c r="G729" s="139"/>
      <c r="H729" s="139"/>
      <c r="I729" s="139"/>
      <c r="J729" s="139"/>
      <c r="K729" s="139"/>
      <c r="L729" s="139"/>
      <c r="M729" s="139"/>
      <c r="N729" s="139"/>
      <c r="O729" s="67" t="str" cm="1">
        <f t="array" aca="1" ref="O729" ca="1">IFERROR(IF(VLOOKUP(D729,Verfahren!$A$1:$E$15,5,FALSE)&lt;&gt;"",HYPERLINK(VLOOKUP(D729,Verfahren!$A$1:$E$15,5,FALSE),VLOOKUP(D729,Verfahren!$A$1:$E$15,4,FALSE)),IF(INDEX('Wirtschaftliche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c r="P729" s="67" t="str" cm="1">
        <f t="array" ref="P729">IFERROR(INDEX($B$1:$B$1003,_xlfn.AGGREGATE(15,6,ROW(#REF!)/(FIND("Ja",#REF!,1)&gt;0),ROW()-5)),"")</f>
        <v/>
      </c>
      <c r="Q729" s="67"/>
    </row>
    <row r="730" spans="2:17"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IF(B730&lt;&gt;"",COUNTIF($B$5:$B730,B730),"")</f>
        <v/>
      </c>
      <c r="F730" s="139"/>
      <c r="G730" s="139"/>
      <c r="H730" s="139"/>
      <c r="I730" s="139"/>
      <c r="J730" s="139"/>
      <c r="K730" s="139"/>
      <c r="L730" s="139"/>
      <c r="M730" s="139"/>
      <c r="N730" s="139"/>
      <c r="O730" s="67" t="str" cm="1">
        <f t="array" aca="1" ref="O730" ca="1">IFERROR(IF(VLOOKUP(D730,Verfahren!$A$1:$E$15,5,FALSE)&lt;&gt;"",HYPERLINK(VLOOKUP(D730,Verfahren!$A$1:$E$15,5,FALSE),VLOOKUP(D730,Verfahren!$A$1:$E$15,4,FALSE)),IF(INDEX('Wirtschaftliche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c r="P730" s="67" t="str" cm="1">
        <f t="array" ref="P730">IFERROR(INDEX($B$1:$B$1003,_xlfn.AGGREGATE(15,6,ROW(#REF!)/(FIND("Ja",#REF!,1)&gt;0),ROW()-5)),"")</f>
        <v/>
      </c>
      <c r="Q730" s="67"/>
    </row>
    <row r="731" spans="2:17"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IF(B731&lt;&gt;"",COUNTIF($B$5:$B731,B731),"")</f>
        <v/>
      </c>
      <c r="F731" s="139"/>
      <c r="G731" s="139"/>
      <c r="H731" s="139"/>
      <c r="I731" s="139"/>
      <c r="J731" s="139"/>
      <c r="K731" s="139"/>
      <c r="L731" s="139"/>
      <c r="M731" s="139"/>
      <c r="N731" s="139"/>
      <c r="O731" s="67" t="str" cm="1">
        <f t="array" aca="1" ref="O731" ca="1">IFERROR(IF(VLOOKUP(D731,Verfahren!$A$1:$E$15,5,FALSE)&lt;&gt;"",HYPERLINK(VLOOKUP(D731,Verfahren!$A$1:$E$15,5,FALSE),VLOOKUP(D731,Verfahren!$A$1:$E$15,4,FALSE)),IF(INDEX('Wirtschaftliche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c r="P731" s="67" t="str" cm="1">
        <f t="array" ref="P731">IFERROR(INDEX($B$1:$B$1003,_xlfn.AGGREGATE(15,6,ROW(#REF!)/(FIND("Ja",#REF!,1)&gt;0),ROW()-5)),"")</f>
        <v/>
      </c>
      <c r="Q731" s="67"/>
    </row>
    <row r="732" spans="2:17"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IF(B732&lt;&gt;"",COUNTIF($B$5:$B732,B732),"")</f>
        <v/>
      </c>
      <c r="F732" s="139"/>
      <c r="G732" s="139"/>
      <c r="H732" s="139"/>
      <c r="I732" s="139"/>
      <c r="J732" s="139"/>
      <c r="K732" s="139"/>
      <c r="L732" s="139"/>
      <c r="M732" s="139"/>
      <c r="N732" s="139"/>
      <c r="O732" s="67" t="str" cm="1">
        <f t="array" aca="1" ref="O732" ca="1">IFERROR(IF(VLOOKUP(D732,Verfahren!$A$1:$E$15,5,FALSE)&lt;&gt;"",HYPERLINK(VLOOKUP(D732,Verfahren!$A$1:$E$15,5,FALSE),VLOOKUP(D732,Verfahren!$A$1:$E$15,4,FALSE)),IF(INDEX('Wirtschaftliche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c r="P732" s="67" t="str" cm="1">
        <f t="array" ref="P732">IFERROR(INDEX($B$1:$B$1003,_xlfn.AGGREGATE(15,6,ROW(#REF!)/(FIND("Ja",#REF!,1)&gt;0),ROW()-5)),"")</f>
        <v/>
      </c>
      <c r="Q732" s="67"/>
    </row>
    <row r="733" spans="2:17"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IF(B733&lt;&gt;"",COUNTIF($B$5:$B733,B733),"")</f>
        <v/>
      </c>
      <c r="F733" s="139"/>
      <c r="G733" s="139"/>
      <c r="H733" s="139"/>
      <c r="I733" s="139"/>
      <c r="J733" s="139"/>
      <c r="K733" s="139"/>
      <c r="L733" s="139"/>
      <c r="M733" s="139"/>
      <c r="N733" s="139"/>
      <c r="O733" s="67" t="str" cm="1">
        <f t="array" aca="1" ref="O733" ca="1">IFERROR(IF(VLOOKUP(D733,Verfahren!$A$1:$E$15,5,FALSE)&lt;&gt;"",HYPERLINK(VLOOKUP(D733,Verfahren!$A$1:$E$15,5,FALSE),VLOOKUP(D733,Verfahren!$A$1:$E$15,4,FALSE)),IF(INDEX('Wirtschaftliche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c r="P733" s="67" t="str" cm="1">
        <f t="array" ref="P733">IFERROR(INDEX($B$1:$B$1003,_xlfn.AGGREGATE(15,6,ROW(#REF!)/(FIND("Ja",#REF!,1)&gt;0),ROW()-5)),"")</f>
        <v/>
      </c>
      <c r="Q733" s="67"/>
    </row>
    <row r="734" spans="2:17"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IF(B734&lt;&gt;"",COUNTIF($B$5:$B734,B734),"")</f>
        <v/>
      </c>
      <c r="F734" s="139"/>
      <c r="G734" s="139"/>
      <c r="H734" s="139"/>
      <c r="I734" s="139"/>
      <c r="J734" s="139"/>
      <c r="K734" s="139"/>
      <c r="L734" s="139"/>
      <c r="M734" s="139"/>
      <c r="N734" s="139"/>
      <c r="O734" s="67" t="str" cm="1">
        <f t="array" aca="1" ref="O734" ca="1">IFERROR(IF(VLOOKUP(D734,Verfahren!$A$1:$E$15,5,FALSE)&lt;&gt;"",HYPERLINK(VLOOKUP(D734,Verfahren!$A$1:$E$15,5,FALSE),VLOOKUP(D734,Verfahren!$A$1:$E$15,4,FALSE)),IF(INDEX('Wirtschaftliche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c r="P734" s="67" t="str" cm="1">
        <f t="array" ref="P734">IFERROR(INDEX($B$1:$B$1003,_xlfn.AGGREGATE(15,6,ROW(#REF!)/(FIND("Ja",#REF!,1)&gt;0),ROW()-5)),"")</f>
        <v/>
      </c>
      <c r="Q734" s="67"/>
    </row>
    <row r="735" spans="2:17"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IF(B735&lt;&gt;"",COUNTIF($B$5:$B735,B735),"")</f>
        <v/>
      </c>
      <c r="F735" s="139"/>
      <c r="G735" s="139"/>
      <c r="H735" s="139"/>
      <c r="I735" s="139"/>
      <c r="J735" s="139"/>
      <c r="K735" s="139"/>
      <c r="L735" s="139"/>
      <c r="M735" s="139"/>
      <c r="N735" s="139"/>
      <c r="O735" s="67" t="str" cm="1">
        <f t="array" aca="1" ref="O735" ca="1">IFERROR(IF(VLOOKUP(D735,Verfahren!$A$1:$E$15,5,FALSE)&lt;&gt;"",HYPERLINK(VLOOKUP(D735,Verfahren!$A$1:$E$15,5,FALSE),VLOOKUP(D735,Verfahren!$A$1:$E$15,4,FALSE)),IF(INDEX('Wirtschaftliche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c r="P735" s="67" t="str" cm="1">
        <f t="array" ref="P735">IFERROR(INDEX($B$1:$B$1003,_xlfn.AGGREGATE(15,6,ROW(#REF!)/(FIND("Ja",#REF!,1)&gt;0),ROW()-5)),"")</f>
        <v/>
      </c>
      <c r="Q735" s="67"/>
    </row>
    <row r="736" spans="2:17"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IF(B736&lt;&gt;"",COUNTIF($B$5:$B736,B736),"")</f>
        <v/>
      </c>
      <c r="F736" s="139"/>
      <c r="G736" s="139"/>
      <c r="H736" s="139"/>
      <c r="I736" s="139"/>
      <c r="J736" s="139"/>
      <c r="K736" s="139"/>
      <c r="L736" s="139"/>
      <c r="M736" s="139"/>
      <c r="N736" s="139"/>
      <c r="O736" s="67" t="str" cm="1">
        <f t="array" aca="1" ref="O736" ca="1">IFERROR(IF(VLOOKUP(D736,Verfahren!$A$1:$E$15,5,FALSE)&lt;&gt;"",HYPERLINK(VLOOKUP(D736,Verfahren!$A$1:$E$15,5,FALSE),VLOOKUP(D736,Verfahren!$A$1:$E$15,4,FALSE)),IF(INDEX('Wirtschaftliche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c r="P736" s="67" t="str" cm="1">
        <f t="array" ref="P736">IFERROR(INDEX($B$1:$B$1003,_xlfn.AGGREGATE(15,6,ROW(#REF!)/(FIND("Ja",#REF!,1)&gt;0),ROW()-5)),"")</f>
        <v/>
      </c>
      <c r="Q736" s="67"/>
    </row>
    <row r="737" spans="2:17"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IF(B737&lt;&gt;"",COUNTIF($B$5:$B737,B737),"")</f>
        <v/>
      </c>
      <c r="F737" s="139"/>
      <c r="G737" s="139"/>
      <c r="H737" s="139"/>
      <c r="I737" s="139"/>
      <c r="J737" s="139"/>
      <c r="K737" s="139"/>
      <c r="L737" s="139"/>
      <c r="M737" s="139"/>
      <c r="N737" s="139"/>
      <c r="O737" s="67" t="str" cm="1">
        <f t="array" aca="1" ref="O737" ca="1">IFERROR(IF(VLOOKUP(D737,Verfahren!$A$1:$E$15,5,FALSE)&lt;&gt;"",HYPERLINK(VLOOKUP(D737,Verfahren!$A$1:$E$15,5,FALSE),VLOOKUP(D737,Verfahren!$A$1:$E$15,4,FALSE)),IF(INDEX('Wirtschaftliche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c r="P737" s="67" t="str" cm="1">
        <f t="array" ref="P737">IFERROR(INDEX($B$1:$B$1003,_xlfn.AGGREGATE(15,6,ROW(#REF!)/(FIND("Ja",#REF!,1)&gt;0),ROW()-5)),"")</f>
        <v/>
      </c>
      <c r="Q737" s="67"/>
    </row>
    <row r="738" spans="2:17"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IF(B738&lt;&gt;"",COUNTIF($B$5:$B738,B738),"")</f>
        <v/>
      </c>
      <c r="F738" s="139"/>
      <c r="G738" s="139"/>
      <c r="H738" s="139"/>
      <c r="I738" s="139"/>
      <c r="J738" s="139"/>
      <c r="K738" s="139"/>
      <c r="L738" s="139"/>
      <c r="M738" s="139"/>
      <c r="N738" s="139"/>
      <c r="O738" s="67" t="str" cm="1">
        <f t="array" aca="1" ref="O738" ca="1">IFERROR(IF(VLOOKUP(D738,Verfahren!$A$1:$E$15,5,FALSE)&lt;&gt;"",HYPERLINK(VLOOKUP(D738,Verfahren!$A$1:$E$15,5,FALSE),VLOOKUP(D738,Verfahren!$A$1:$E$15,4,FALSE)),IF(INDEX('Wirtschaftliche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c r="P738" s="67" t="str" cm="1">
        <f t="array" ref="P738">IFERROR(INDEX($B$1:$B$1003,_xlfn.AGGREGATE(15,6,ROW(#REF!)/(FIND("Ja",#REF!,1)&gt;0),ROW()-5)),"")</f>
        <v/>
      </c>
      <c r="Q738" s="67"/>
    </row>
    <row r="739" spans="2:17"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IF(B739&lt;&gt;"",COUNTIF($B$5:$B739,B739),"")</f>
        <v/>
      </c>
      <c r="F739" s="139"/>
      <c r="G739" s="139"/>
      <c r="H739" s="139"/>
      <c r="I739" s="139"/>
      <c r="J739" s="139"/>
      <c r="K739" s="139"/>
      <c r="L739" s="139"/>
      <c r="M739" s="139"/>
      <c r="N739" s="139"/>
      <c r="O739" s="67" t="str" cm="1">
        <f t="array" aca="1" ref="O739" ca="1">IFERROR(IF(VLOOKUP(D739,Verfahren!$A$1:$E$15,5,FALSE)&lt;&gt;"",HYPERLINK(VLOOKUP(D739,Verfahren!$A$1:$E$15,5,FALSE),VLOOKUP(D739,Verfahren!$A$1:$E$15,4,FALSE)),IF(INDEX('Wirtschaftliche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c r="P739" s="67" t="str" cm="1">
        <f t="array" ref="P739">IFERROR(INDEX($B$1:$B$1003,_xlfn.AGGREGATE(15,6,ROW(#REF!)/(FIND("Ja",#REF!,1)&gt;0),ROW()-5)),"")</f>
        <v/>
      </c>
      <c r="Q739" s="67"/>
    </row>
    <row r="740" spans="2:17"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IF(B740&lt;&gt;"",COUNTIF($B$5:$B740,B740),"")</f>
        <v/>
      </c>
      <c r="F740" s="139"/>
      <c r="G740" s="139"/>
      <c r="H740" s="139"/>
      <c r="I740" s="139"/>
      <c r="J740" s="139"/>
      <c r="K740" s="139"/>
      <c r="L740" s="139"/>
      <c r="M740" s="139"/>
      <c r="N740" s="139"/>
      <c r="O740" s="67" t="str" cm="1">
        <f t="array" aca="1" ref="O740" ca="1">IFERROR(IF(VLOOKUP(D740,Verfahren!$A$1:$E$15,5,FALSE)&lt;&gt;"",HYPERLINK(VLOOKUP(D740,Verfahren!$A$1:$E$15,5,FALSE),VLOOKUP(D740,Verfahren!$A$1:$E$15,4,FALSE)),IF(INDEX('Wirtschaftliche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c r="P740" s="67" t="str" cm="1">
        <f t="array" ref="P740">IFERROR(INDEX($B$1:$B$1003,_xlfn.AGGREGATE(15,6,ROW(#REF!)/(FIND("Ja",#REF!,1)&gt;0),ROW()-5)),"")</f>
        <v/>
      </c>
      <c r="Q740" s="67"/>
    </row>
    <row r="741" spans="2:17"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IF(B741&lt;&gt;"",COUNTIF($B$5:$B741,B741),"")</f>
        <v/>
      </c>
      <c r="F741" s="139"/>
      <c r="G741" s="139"/>
      <c r="H741" s="139"/>
      <c r="I741" s="139"/>
      <c r="J741" s="139"/>
      <c r="K741" s="139"/>
      <c r="L741" s="139"/>
      <c r="M741" s="139"/>
      <c r="N741" s="139"/>
      <c r="O741" s="67" t="str" cm="1">
        <f t="array" aca="1" ref="O741" ca="1">IFERROR(IF(VLOOKUP(D741,Verfahren!$A$1:$E$15,5,FALSE)&lt;&gt;"",HYPERLINK(VLOOKUP(D741,Verfahren!$A$1:$E$15,5,FALSE),VLOOKUP(D741,Verfahren!$A$1:$E$15,4,FALSE)),IF(INDEX('Wirtschaftliche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c r="P741" s="67" t="str" cm="1">
        <f t="array" ref="P741">IFERROR(INDEX($B$1:$B$1003,_xlfn.AGGREGATE(15,6,ROW(#REF!)/(FIND("Ja",#REF!,1)&gt;0),ROW()-5)),"")</f>
        <v/>
      </c>
      <c r="Q741" s="67"/>
    </row>
    <row r="742" spans="2:17"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IF(B742&lt;&gt;"",COUNTIF($B$5:$B742,B742),"")</f>
        <v/>
      </c>
      <c r="F742" s="139"/>
      <c r="G742" s="139"/>
      <c r="H742" s="139"/>
      <c r="I742" s="139"/>
      <c r="J742" s="139"/>
      <c r="K742" s="139"/>
      <c r="L742" s="139"/>
      <c r="M742" s="139"/>
      <c r="N742" s="139"/>
      <c r="O742" s="67" t="str" cm="1">
        <f t="array" aca="1" ref="O742" ca="1">IFERROR(IF(VLOOKUP(D742,Verfahren!$A$1:$E$15,5,FALSE)&lt;&gt;"",HYPERLINK(VLOOKUP(D742,Verfahren!$A$1:$E$15,5,FALSE),VLOOKUP(D742,Verfahren!$A$1:$E$15,4,FALSE)),IF(INDEX('Wirtschaftliche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c r="P742" s="67" t="str" cm="1">
        <f t="array" ref="P742">IFERROR(INDEX($B$1:$B$1003,_xlfn.AGGREGATE(15,6,ROW(#REF!)/(FIND("Ja",#REF!,1)&gt;0),ROW()-5)),"")</f>
        <v/>
      </c>
      <c r="Q742" s="67"/>
    </row>
    <row r="743" spans="2:17"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IF(B743&lt;&gt;"",COUNTIF($B$5:$B743,B743),"")</f>
        <v/>
      </c>
      <c r="F743" s="139"/>
      <c r="G743" s="139"/>
      <c r="H743" s="139"/>
      <c r="I743" s="139"/>
      <c r="J743" s="139"/>
      <c r="K743" s="139"/>
      <c r="L743" s="139"/>
      <c r="M743" s="139"/>
      <c r="N743" s="139"/>
      <c r="O743" s="67" t="str" cm="1">
        <f t="array" aca="1" ref="O743" ca="1">IFERROR(IF(VLOOKUP(D743,Verfahren!$A$1:$E$15,5,FALSE)&lt;&gt;"",HYPERLINK(VLOOKUP(D743,Verfahren!$A$1:$E$15,5,FALSE),VLOOKUP(D743,Verfahren!$A$1:$E$15,4,FALSE)),IF(INDEX('Wirtschaftliche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c r="P743" s="67" t="str" cm="1">
        <f t="array" ref="P743">IFERROR(INDEX($B$1:$B$1003,_xlfn.AGGREGATE(15,6,ROW(#REF!)/(FIND("Ja",#REF!,1)&gt;0),ROW()-5)),"")</f>
        <v/>
      </c>
      <c r="Q743" s="67"/>
    </row>
    <row r="744" spans="2:17"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IF(B744&lt;&gt;"",COUNTIF($B$5:$B744,B744),"")</f>
        <v/>
      </c>
      <c r="F744" s="139"/>
      <c r="G744" s="139"/>
      <c r="H744" s="139"/>
      <c r="I744" s="139"/>
      <c r="J744" s="139"/>
      <c r="K744" s="139"/>
      <c r="L744" s="139"/>
      <c r="M744" s="139"/>
      <c r="N744" s="139"/>
      <c r="O744" s="67" t="str" cm="1">
        <f t="array" aca="1" ref="O744" ca="1">IFERROR(IF(VLOOKUP(D744,Verfahren!$A$1:$E$15,5,FALSE)&lt;&gt;"",HYPERLINK(VLOOKUP(D744,Verfahren!$A$1:$E$15,5,FALSE),VLOOKUP(D744,Verfahren!$A$1:$E$15,4,FALSE)),IF(INDEX('Wirtschaftliche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c r="P744" s="67" t="str" cm="1">
        <f t="array" ref="P744">IFERROR(INDEX($B$1:$B$1003,_xlfn.AGGREGATE(15,6,ROW(#REF!)/(FIND("Ja",#REF!,1)&gt;0),ROW()-5)),"")</f>
        <v/>
      </c>
      <c r="Q744" s="67"/>
    </row>
    <row r="745" spans="2:17"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IF(B745&lt;&gt;"",COUNTIF($B$5:$B745,B745),"")</f>
        <v/>
      </c>
      <c r="F745" s="139"/>
      <c r="G745" s="139"/>
      <c r="H745" s="139"/>
      <c r="I745" s="139"/>
      <c r="J745" s="139"/>
      <c r="K745" s="139"/>
      <c r="L745" s="139"/>
      <c r="M745" s="139"/>
      <c r="N745" s="139"/>
      <c r="O745" s="67" t="str" cm="1">
        <f t="array" aca="1" ref="O745" ca="1">IFERROR(IF(VLOOKUP(D745,Verfahren!$A$1:$E$15,5,FALSE)&lt;&gt;"",HYPERLINK(VLOOKUP(D745,Verfahren!$A$1:$E$15,5,FALSE),VLOOKUP(D745,Verfahren!$A$1:$E$15,4,FALSE)),IF(INDEX('Wirtschaftliche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c r="P745" s="67" t="str" cm="1">
        <f t="array" ref="P745">IFERROR(INDEX($B$1:$B$1003,_xlfn.AGGREGATE(15,6,ROW(#REF!)/(FIND("Ja",#REF!,1)&gt;0),ROW()-5)),"")</f>
        <v/>
      </c>
      <c r="Q745" s="67"/>
    </row>
    <row r="746" spans="2:17"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IF(B746&lt;&gt;"",COUNTIF($B$5:$B746,B746),"")</f>
        <v/>
      </c>
      <c r="F746" s="139"/>
      <c r="G746" s="139"/>
      <c r="H746" s="139"/>
      <c r="I746" s="139"/>
      <c r="J746" s="139"/>
      <c r="K746" s="139"/>
      <c r="L746" s="139"/>
      <c r="M746" s="139"/>
      <c r="N746" s="139"/>
      <c r="O746" s="67" t="str" cm="1">
        <f t="array" aca="1" ref="O746" ca="1">IFERROR(IF(VLOOKUP(D746,Verfahren!$A$1:$E$15,5,FALSE)&lt;&gt;"",HYPERLINK(VLOOKUP(D746,Verfahren!$A$1:$E$15,5,FALSE),VLOOKUP(D746,Verfahren!$A$1:$E$15,4,FALSE)),IF(INDEX('Wirtschaftliche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c r="P746" s="67" t="str" cm="1">
        <f t="array" ref="P746">IFERROR(INDEX($B$1:$B$1003,_xlfn.AGGREGATE(15,6,ROW(#REF!)/(FIND("Ja",#REF!,1)&gt;0),ROW()-5)),"")</f>
        <v/>
      </c>
      <c r="Q746" s="67"/>
    </row>
    <row r="747" spans="2:17"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IF(B747&lt;&gt;"",COUNTIF($B$5:$B747,B747),"")</f>
        <v/>
      </c>
      <c r="F747" s="139"/>
      <c r="G747" s="139"/>
      <c r="H747" s="139"/>
      <c r="I747" s="139"/>
      <c r="J747" s="139"/>
      <c r="K747" s="139"/>
      <c r="L747" s="139"/>
      <c r="M747" s="139"/>
      <c r="N747" s="139"/>
      <c r="O747" s="67" t="str" cm="1">
        <f t="array" aca="1" ref="O747" ca="1">IFERROR(IF(VLOOKUP(D747,Verfahren!$A$1:$E$15,5,FALSE)&lt;&gt;"",HYPERLINK(VLOOKUP(D747,Verfahren!$A$1:$E$15,5,FALSE),VLOOKUP(D747,Verfahren!$A$1:$E$15,4,FALSE)),IF(INDEX('Wirtschaftliche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c r="P747" s="67" t="str" cm="1">
        <f t="array" ref="P747">IFERROR(INDEX($B$1:$B$1003,_xlfn.AGGREGATE(15,6,ROW(#REF!)/(FIND("Ja",#REF!,1)&gt;0),ROW()-5)),"")</f>
        <v/>
      </c>
      <c r="Q747" s="67"/>
    </row>
    <row r="748" spans="2:17"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IF(B748&lt;&gt;"",COUNTIF($B$5:$B748,B748),"")</f>
        <v/>
      </c>
      <c r="F748" s="139"/>
      <c r="G748" s="139"/>
      <c r="H748" s="139"/>
      <c r="I748" s="139"/>
      <c r="J748" s="139"/>
      <c r="K748" s="139"/>
      <c r="L748" s="139"/>
      <c r="M748" s="139"/>
      <c r="N748" s="139"/>
      <c r="O748" s="67" t="str" cm="1">
        <f t="array" aca="1" ref="O748" ca="1">IFERROR(IF(VLOOKUP(D748,Verfahren!$A$1:$E$15,5,FALSE)&lt;&gt;"",HYPERLINK(VLOOKUP(D748,Verfahren!$A$1:$E$15,5,FALSE),VLOOKUP(D748,Verfahren!$A$1:$E$15,4,FALSE)),IF(INDEX('Wirtschaftliche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c r="P748" s="67" t="str" cm="1">
        <f t="array" ref="P748">IFERROR(INDEX($B$1:$B$1003,_xlfn.AGGREGATE(15,6,ROW(#REF!)/(FIND("Ja",#REF!,1)&gt;0),ROW()-5)),"")</f>
        <v/>
      </c>
      <c r="Q748" s="67"/>
    </row>
    <row r="749" spans="2:17"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IF(B749&lt;&gt;"",COUNTIF($B$5:$B749,B749),"")</f>
        <v/>
      </c>
      <c r="F749" s="139"/>
      <c r="G749" s="139"/>
      <c r="H749" s="139"/>
      <c r="I749" s="139"/>
      <c r="J749" s="139"/>
      <c r="K749" s="139"/>
      <c r="L749" s="139"/>
      <c r="M749" s="139"/>
      <c r="N749" s="139"/>
      <c r="O749" s="67" t="str" cm="1">
        <f t="array" aca="1" ref="O749" ca="1">IFERROR(IF(VLOOKUP(D749,Verfahren!$A$1:$E$15,5,FALSE)&lt;&gt;"",HYPERLINK(VLOOKUP(D749,Verfahren!$A$1:$E$15,5,FALSE),VLOOKUP(D749,Verfahren!$A$1:$E$15,4,FALSE)),IF(INDEX('Wirtschaftliche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c r="P749" s="67" t="str" cm="1">
        <f t="array" ref="P749">IFERROR(INDEX($B$1:$B$1003,_xlfn.AGGREGATE(15,6,ROW(#REF!)/(FIND("Ja",#REF!,1)&gt;0),ROW()-5)),"")</f>
        <v/>
      </c>
      <c r="Q749" s="67"/>
    </row>
    <row r="750" spans="2:17"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IF(B750&lt;&gt;"",COUNTIF($B$5:$B750,B750),"")</f>
        <v/>
      </c>
      <c r="F750" s="139"/>
      <c r="G750" s="139"/>
      <c r="H750" s="139"/>
      <c r="I750" s="139"/>
      <c r="J750" s="139"/>
      <c r="K750" s="139"/>
      <c r="L750" s="139"/>
      <c r="M750" s="139"/>
      <c r="N750" s="139"/>
      <c r="O750" s="67" t="str" cm="1">
        <f t="array" aca="1" ref="O750" ca="1">IFERROR(IF(VLOOKUP(D750,Verfahren!$A$1:$E$15,5,FALSE)&lt;&gt;"",HYPERLINK(VLOOKUP(D750,Verfahren!$A$1:$E$15,5,FALSE),VLOOKUP(D750,Verfahren!$A$1:$E$15,4,FALSE)),IF(INDEX('Wirtschaftliche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c r="P750" s="67" t="str" cm="1">
        <f t="array" ref="P750">IFERROR(INDEX($B$1:$B$1003,_xlfn.AGGREGATE(15,6,ROW(#REF!)/(FIND("Ja",#REF!,1)&gt;0),ROW()-5)),"")</f>
        <v/>
      </c>
      <c r="Q750" s="67"/>
    </row>
    <row r="751" spans="2:17"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IF(B751&lt;&gt;"",COUNTIF($B$5:$B751,B751),"")</f>
        <v/>
      </c>
      <c r="F751" s="139"/>
      <c r="G751" s="139"/>
      <c r="H751" s="139"/>
      <c r="I751" s="139"/>
      <c r="J751" s="139"/>
      <c r="K751" s="139"/>
      <c r="L751" s="139"/>
      <c r="M751" s="139"/>
      <c r="N751" s="139"/>
      <c r="O751" s="67" t="str" cm="1">
        <f t="array" aca="1" ref="O751" ca="1">IFERROR(IF(VLOOKUP(D751,Verfahren!$A$1:$E$15,5,FALSE)&lt;&gt;"",HYPERLINK(VLOOKUP(D751,Verfahren!$A$1:$E$15,5,FALSE),VLOOKUP(D751,Verfahren!$A$1:$E$15,4,FALSE)),IF(INDEX('Wirtschaftliche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c r="P751" s="67" t="str" cm="1">
        <f t="array" ref="P751">IFERROR(INDEX($B$1:$B$1003,_xlfn.AGGREGATE(15,6,ROW(#REF!)/(FIND("Ja",#REF!,1)&gt;0),ROW()-5)),"")</f>
        <v/>
      </c>
      <c r="Q751" s="67"/>
    </row>
    <row r="752" spans="2:17"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IF(B752&lt;&gt;"",COUNTIF($B$5:$B752,B752),"")</f>
        <v/>
      </c>
      <c r="F752" s="139"/>
      <c r="G752" s="139"/>
      <c r="H752" s="139"/>
      <c r="I752" s="139"/>
      <c r="J752" s="139"/>
      <c r="K752" s="139"/>
      <c r="L752" s="139"/>
      <c r="M752" s="139"/>
      <c r="N752" s="139"/>
      <c r="O752" s="67" t="str" cm="1">
        <f t="array" aca="1" ref="O752" ca="1">IFERROR(IF(VLOOKUP(D752,Verfahren!$A$1:$E$15,5,FALSE)&lt;&gt;"",HYPERLINK(VLOOKUP(D752,Verfahren!$A$1:$E$15,5,FALSE),VLOOKUP(D752,Verfahren!$A$1:$E$15,4,FALSE)),IF(INDEX('Wirtschaftliche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c r="P752" s="67" t="str" cm="1">
        <f t="array" ref="P752">IFERROR(INDEX($B$1:$B$1003,_xlfn.AGGREGATE(15,6,ROW(#REF!)/(FIND("Ja",#REF!,1)&gt;0),ROW()-5)),"")</f>
        <v/>
      </c>
      <c r="Q752" s="67"/>
    </row>
    <row r="753" spans="2:17"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IF(B753&lt;&gt;"",COUNTIF($B$5:$B753,B753),"")</f>
        <v/>
      </c>
      <c r="F753" s="139"/>
      <c r="G753" s="139"/>
      <c r="H753" s="139"/>
      <c r="I753" s="139"/>
      <c r="J753" s="139"/>
      <c r="K753" s="139"/>
      <c r="L753" s="139"/>
      <c r="M753" s="139"/>
      <c r="N753" s="139"/>
      <c r="O753" s="67" t="str" cm="1">
        <f t="array" aca="1" ref="O753" ca="1">IFERROR(IF(VLOOKUP(D753,Verfahren!$A$1:$E$15,5,FALSE)&lt;&gt;"",HYPERLINK(VLOOKUP(D753,Verfahren!$A$1:$E$15,5,FALSE),VLOOKUP(D753,Verfahren!$A$1:$E$15,4,FALSE)),IF(INDEX('Wirtschaftliche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c r="P753" s="67" t="str" cm="1">
        <f t="array" ref="P753">IFERROR(INDEX($B$1:$B$1003,_xlfn.AGGREGATE(15,6,ROW(#REF!)/(FIND("Ja",#REF!,1)&gt;0),ROW()-5)),"")</f>
        <v/>
      </c>
      <c r="Q753" s="67"/>
    </row>
    <row r="754" spans="2:17"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IF(B754&lt;&gt;"",COUNTIF($B$5:$B754,B754),"")</f>
        <v/>
      </c>
      <c r="F754" s="139"/>
      <c r="G754" s="139"/>
      <c r="H754" s="139"/>
      <c r="I754" s="139"/>
      <c r="J754" s="139"/>
      <c r="K754" s="139"/>
      <c r="L754" s="139"/>
      <c r="M754" s="139"/>
      <c r="N754" s="139"/>
      <c r="O754" s="67" t="str" cm="1">
        <f t="array" aca="1" ref="O754" ca="1">IFERROR(IF(VLOOKUP(D754,Verfahren!$A$1:$E$15,5,FALSE)&lt;&gt;"",HYPERLINK(VLOOKUP(D754,Verfahren!$A$1:$E$15,5,FALSE),VLOOKUP(D754,Verfahren!$A$1:$E$15,4,FALSE)),IF(INDEX('Wirtschaftliche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c r="P754" s="67" t="str" cm="1">
        <f t="array" ref="P754">IFERROR(INDEX($B$1:$B$1003,_xlfn.AGGREGATE(15,6,ROW(#REF!)/(FIND("Ja",#REF!,1)&gt;0),ROW()-5)),"")</f>
        <v/>
      </c>
      <c r="Q754" s="67"/>
    </row>
    <row r="755" spans="2:17"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IF(B755&lt;&gt;"",COUNTIF($B$5:$B755,B755),"")</f>
        <v/>
      </c>
      <c r="F755" s="139"/>
      <c r="G755" s="139"/>
      <c r="H755" s="139"/>
      <c r="I755" s="139"/>
      <c r="J755" s="139"/>
      <c r="K755" s="139"/>
      <c r="L755" s="139"/>
      <c r="M755" s="139"/>
      <c r="N755" s="139"/>
      <c r="O755" s="67" t="str" cm="1">
        <f t="array" aca="1" ref="O755" ca="1">IFERROR(IF(VLOOKUP(D755,Verfahren!$A$1:$E$15,5,FALSE)&lt;&gt;"",HYPERLINK(VLOOKUP(D755,Verfahren!$A$1:$E$15,5,FALSE),VLOOKUP(D755,Verfahren!$A$1:$E$15,4,FALSE)),IF(INDEX('Wirtschaftliche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c r="P755" s="67" t="str" cm="1">
        <f t="array" ref="P755">IFERROR(INDEX($B$1:$B$1003,_xlfn.AGGREGATE(15,6,ROW(#REF!)/(FIND("Ja",#REF!,1)&gt;0),ROW()-5)),"")</f>
        <v/>
      </c>
      <c r="Q755" s="67"/>
    </row>
    <row r="756" spans="2:17"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IF(B756&lt;&gt;"",COUNTIF($B$5:$B756,B756),"")</f>
        <v/>
      </c>
      <c r="F756" s="139"/>
      <c r="G756" s="139"/>
      <c r="H756" s="139"/>
      <c r="I756" s="139"/>
      <c r="J756" s="139"/>
      <c r="K756" s="139"/>
      <c r="L756" s="139"/>
      <c r="M756" s="139"/>
      <c r="N756" s="139"/>
      <c r="O756" s="67" t="str" cm="1">
        <f t="array" aca="1" ref="O756" ca="1">IFERROR(IF(VLOOKUP(D756,Verfahren!$A$1:$E$15,5,FALSE)&lt;&gt;"",HYPERLINK(VLOOKUP(D756,Verfahren!$A$1:$E$15,5,FALSE),VLOOKUP(D756,Verfahren!$A$1:$E$15,4,FALSE)),IF(INDEX('Wirtschaftliche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c r="P756" s="67" t="str" cm="1">
        <f t="array" ref="P756">IFERROR(INDEX($B$1:$B$1003,_xlfn.AGGREGATE(15,6,ROW(#REF!)/(FIND("Ja",#REF!,1)&gt;0),ROW()-5)),"")</f>
        <v/>
      </c>
      <c r="Q756" s="67"/>
    </row>
    <row r="757" spans="2:17"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IF(B757&lt;&gt;"",COUNTIF($B$5:$B757,B757),"")</f>
        <v/>
      </c>
      <c r="F757" s="139"/>
      <c r="G757" s="139"/>
      <c r="H757" s="139"/>
      <c r="I757" s="139"/>
      <c r="J757" s="139"/>
      <c r="K757" s="139"/>
      <c r="L757" s="139"/>
      <c r="M757" s="139"/>
      <c r="N757" s="139"/>
      <c r="O757" s="67" t="str" cm="1">
        <f t="array" aca="1" ref="O757" ca="1">IFERROR(IF(VLOOKUP(D757,Verfahren!$A$1:$E$15,5,FALSE)&lt;&gt;"",HYPERLINK(VLOOKUP(D757,Verfahren!$A$1:$E$15,5,FALSE),VLOOKUP(D757,Verfahren!$A$1:$E$15,4,FALSE)),IF(INDEX('Wirtschaftliche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c r="P757" s="67" t="str" cm="1">
        <f t="array" ref="P757">IFERROR(INDEX($B$1:$B$1003,_xlfn.AGGREGATE(15,6,ROW(#REF!)/(FIND("Ja",#REF!,1)&gt;0),ROW()-5)),"")</f>
        <v/>
      </c>
      <c r="Q757" s="67"/>
    </row>
    <row r="758" spans="2:17"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IF(B758&lt;&gt;"",COUNTIF($B$5:$B758,B758),"")</f>
        <v/>
      </c>
      <c r="F758" s="139"/>
      <c r="G758" s="139"/>
      <c r="H758" s="139"/>
      <c r="I758" s="139"/>
      <c r="J758" s="139"/>
      <c r="K758" s="139"/>
      <c r="L758" s="139"/>
      <c r="M758" s="139"/>
      <c r="N758" s="139"/>
      <c r="O758" s="67" t="str" cm="1">
        <f t="array" aca="1" ref="O758" ca="1">IFERROR(IF(VLOOKUP(D758,Verfahren!$A$1:$E$15,5,FALSE)&lt;&gt;"",HYPERLINK(VLOOKUP(D758,Verfahren!$A$1:$E$15,5,FALSE),VLOOKUP(D758,Verfahren!$A$1:$E$15,4,FALSE)),IF(INDEX('Wirtschaftliche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c r="P758" s="67" t="str" cm="1">
        <f t="array" ref="P758">IFERROR(INDEX($B$1:$B$1003,_xlfn.AGGREGATE(15,6,ROW(#REF!)/(FIND("Ja",#REF!,1)&gt;0),ROW()-5)),"")</f>
        <v/>
      </c>
      <c r="Q758" s="67"/>
    </row>
    <row r="759" spans="2:17"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IF(B759&lt;&gt;"",COUNTIF($B$5:$B759,B759),"")</f>
        <v/>
      </c>
      <c r="F759" s="139"/>
      <c r="G759" s="139"/>
      <c r="H759" s="139"/>
      <c r="I759" s="139"/>
      <c r="J759" s="139"/>
      <c r="K759" s="139"/>
      <c r="L759" s="139"/>
      <c r="M759" s="139"/>
      <c r="N759" s="139"/>
      <c r="O759" s="67" t="str" cm="1">
        <f t="array" aca="1" ref="O759" ca="1">IFERROR(IF(VLOOKUP(D759,Verfahren!$A$1:$E$15,5,FALSE)&lt;&gt;"",HYPERLINK(VLOOKUP(D759,Verfahren!$A$1:$E$15,5,FALSE),VLOOKUP(D759,Verfahren!$A$1:$E$15,4,FALSE)),IF(INDEX('Wirtschaftliche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c r="P759" s="67" t="str" cm="1">
        <f t="array" ref="P759">IFERROR(INDEX($B$1:$B$1003,_xlfn.AGGREGATE(15,6,ROW(#REF!)/(FIND("Ja",#REF!,1)&gt;0),ROW()-5)),"")</f>
        <v/>
      </c>
      <c r="Q759" s="67"/>
    </row>
    <row r="760" spans="2:17"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IF(B760&lt;&gt;"",COUNTIF($B$5:$B760,B760),"")</f>
        <v/>
      </c>
      <c r="F760" s="139"/>
      <c r="G760" s="139"/>
      <c r="H760" s="139"/>
      <c r="I760" s="139"/>
      <c r="J760" s="139"/>
      <c r="K760" s="139"/>
      <c r="L760" s="139"/>
      <c r="M760" s="139"/>
      <c r="N760" s="139"/>
      <c r="O760" s="67" t="str" cm="1">
        <f t="array" aca="1" ref="O760" ca="1">IFERROR(IF(VLOOKUP(D760,Verfahren!$A$1:$E$15,5,FALSE)&lt;&gt;"",HYPERLINK(VLOOKUP(D760,Verfahren!$A$1:$E$15,5,FALSE),VLOOKUP(D760,Verfahren!$A$1:$E$15,4,FALSE)),IF(INDEX('Wirtschaftliche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c r="P760" s="67" t="str" cm="1">
        <f t="array" ref="P760">IFERROR(INDEX($B$1:$B$1003,_xlfn.AGGREGATE(15,6,ROW(#REF!)/(FIND("Ja",#REF!,1)&gt;0),ROW()-5)),"")</f>
        <v/>
      </c>
      <c r="Q760" s="67"/>
    </row>
    <row r="761" spans="2:17"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IF(B761&lt;&gt;"",COUNTIF($B$5:$B761,B761),"")</f>
        <v/>
      </c>
      <c r="F761" s="139"/>
      <c r="G761" s="139"/>
      <c r="H761" s="139"/>
      <c r="I761" s="139"/>
      <c r="J761" s="139"/>
      <c r="K761" s="139"/>
      <c r="L761" s="139"/>
      <c r="M761" s="139"/>
      <c r="N761" s="139"/>
      <c r="O761" s="67" t="str" cm="1">
        <f t="array" aca="1" ref="O761" ca="1">IFERROR(IF(VLOOKUP(D761,Verfahren!$A$1:$E$15,5,FALSE)&lt;&gt;"",HYPERLINK(VLOOKUP(D761,Verfahren!$A$1:$E$15,5,FALSE),VLOOKUP(D761,Verfahren!$A$1:$E$15,4,FALSE)),IF(INDEX('Wirtschaftliche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c r="P761" s="67" t="str" cm="1">
        <f t="array" ref="P761">IFERROR(INDEX($B$1:$B$1003,_xlfn.AGGREGATE(15,6,ROW(#REF!)/(FIND("Ja",#REF!,1)&gt;0),ROW()-5)),"")</f>
        <v/>
      </c>
      <c r="Q761" s="67"/>
    </row>
    <row r="762" spans="2:17"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IF(B762&lt;&gt;"",COUNTIF($B$5:$B762,B762),"")</f>
        <v/>
      </c>
      <c r="F762" s="139"/>
      <c r="G762" s="139"/>
      <c r="H762" s="139"/>
      <c r="I762" s="139"/>
      <c r="J762" s="139"/>
      <c r="K762" s="139"/>
      <c r="L762" s="139"/>
      <c r="M762" s="139"/>
      <c r="N762" s="139"/>
      <c r="O762" s="67" t="str" cm="1">
        <f t="array" aca="1" ref="O762" ca="1">IFERROR(IF(VLOOKUP(D762,Verfahren!$A$1:$E$15,5,FALSE)&lt;&gt;"",HYPERLINK(VLOOKUP(D762,Verfahren!$A$1:$E$15,5,FALSE),VLOOKUP(D762,Verfahren!$A$1:$E$15,4,FALSE)),IF(INDEX('Wirtschaftliche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c r="P762" s="67" t="str" cm="1">
        <f t="array" ref="P762">IFERROR(INDEX($B$1:$B$1003,_xlfn.AGGREGATE(15,6,ROW(#REF!)/(FIND("Ja",#REF!,1)&gt;0),ROW()-5)),"")</f>
        <v/>
      </c>
      <c r="Q762" s="67"/>
    </row>
    <row r="763" spans="2:17"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IF(B763&lt;&gt;"",COUNTIF($B$5:$B763,B763),"")</f>
        <v/>
      </c>
      <c r="F763" s="139"/>
      <c r="G763" s="139"/>
      <c r="H763" s="139"/>
      <c r="I763" s="139"/>
      <c r="J763" s="139"/>
      <c r="K763" s="139"/>
      <c r="L763" s="139"/>
      <c r="M763" s="139"/>
      <c r="N763" s="139"/>
      <c r="O763" s="67" t="str" cm="1">
        <f t="array" aca="1" ref="O763" ca="1">IFERROR(IF(VLOOKUP(D763,Verfahren!$A$1:$E$15,5,FALSE)&lt;&gt;"",HYPERLINK(VLOOKUP(D763,Verfahren!$A$1:$E$15,5,FALSE),VLOOKUP(D763,Verfahren!$A$1:$E$15,4,FALSE)),IF(INDEX('Wirtschaftliche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c r="P763" s="67" t="str" cm="1">
        <f t="array" ref="P763">IFERROR(INDEX($B$1:$B$1003,_xlfn.AGGREGATE(15,6,ROW(#REF!)/(FIND("Ja",#REF!,1)&gt;0),ROW()-5)),"")</f>
        <v/>
      </c>
      <c r="Q763" s="67"/>
    </row>
    <row r="764" spans="2:17"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IF(B764&lt;&gt;"",COUNTIF($B$5:$B764,B764),"")</f>
        <v/>
      </c>
      <c r="F764" s="139"/>
      <c r="G764" s="139"/>
      <c r="H764" s="139"/>
      <c r="I764" s="139"/>
      <c r="J764" s="139"/>
      <c r="K764" s="139"/>
      <c r="L764" s="139"/>
      <c r="M764" s="139"/>
      <c r="N764" s="139"/>
      <c r="O764" s="67" t="str" cm="1">
        <f t="array" aca="1" ref="O764" ca="1">IFERROR(IF(VLOOKUP(D764,Verfahren!$A$1:$E$15,5,FALSE)&lt;&gt;"",HYPERLINK(VLOOKUP(D764,Verfahren!$A$1:$E$15,5,FALSE),VLOOKUP(D764,Verfahren!$A$1:$E$15,4,FALSE)),IF(INDEX('Wirtschaftliche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c r="P764" s="67" t="str" cm="1">
        <f t="array" ref="P764">IFERROR(INDEX($B$1:$B$1003,_xlfn.AGGREGATE(15,6,ROW(#REF!)/(FIND("Ja",#REF!,1)&gt;0),ROW()-5)),"")</f>
        <v/>
      </c>
      <c r="Q764" s="67"/>
    </row>
    <row r="765" spans="2:17"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IF(B765&lt;&gt;"",COUNTIF($B$5:$B765,B765),"")</f>
        <v/>
      </c>
      <c r="F765" s="139"/>
      <c r="G765" s="139"/>
      <c r="H765" s="139"/>
      <c r="I765" s="139"/>
      <c r="J765" s="139"/>
      <c r="K765" s="139"/>
      <c r="L765" s="139"/>
      <c r="M765" s="139"/>
      <c r="N765" s="139"/>
      <c r="O765" s="67" t="str" cm="1">
        <f t="array" aca="1" ref="O765" ca="1">IFERROR(IF(VLOOKUP(D765,Verfahren!$A$1:$E$15,5,FALSE)&lt;&gt;"",HYPERLINK(VLOOKUP(D765,Verfahren!$A$1:$E$15,5,FALSE),VLOOKUP(D765,Verfahren!$A$1:$E$15,4,FALSE)),IF(INDEX('Wirtschaftliche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c r="P765" s="67" t="str" cm="1">
        <f t="array" ref="P765">IFERROR(INDEX($B$1:$B$1003,_xlfn.AGGREGATE(15,6,ROW(#REF!)/(FIND("Ja",#REF!,1)&gt;0),ROW()-5)),"")</f>
        <v/>
      </c>
      <c r="Q765" s="67"/>
    </row>
    <row r="766" spans="2:17"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IF(B766&lt;&gt;"",COUNTIF($B$5:$B766,B766),"")</f>
        <v/>
      </c>
      <c r="F766" s="139"/>
      <c r="G766" s="139"/>
      <c r="H766" s="139"/>
      <c r="I766" s="139"/>
      <c r="J766" s="139"/>
      <c r="K766" s="139"/>
      <c r="L766" s="139"/>
      <c r="M766" s="139"/>
      <c r="N766" s="139"/>
      <c r="O766" s="67" t="str" cm="1">
        <f t="array" aca="1" ref="O766" ca="1">IFERROR(IF(VLOOKUP(D766,Verfahren!$A$1:$E$15,5,FALSE)&lt;&gt;"",HYPERLINK(VLOOKUP(D766,Verfahren!$A$1:$E$15,5,FALSE),VLOOKUP(D766,Verfahren!$A$1:$E$15,4,FALSE)),IF(INDEX('Wirtschaftliche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c r="P766" s="67" t="str" cm="1">
        <f t="array" ref="P766">IFERROR(INDEX($B$1:$B$1003,_xlfn.AGGREGATE(15,6,ROW(#REF!)/(FIND("Ja",#REF!,1)&gt;0),ROW()-5)),"")</f>
        <v/>
      </c>
      <c r="Q766" s="67"/>
    </row>
    <row r="767" spans="2:17"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IF(B767&lt;&gt;"",COUNTIF($B$5:$B767,B767),"")</f>
        <v/>
      </c>
      <c r="F767" s="139"/>
      <c r="G767" s="139"/>
      <c r="H767" s="139"/>
      <c r="I767" s="139"/>
      <c r="J767" s="139"/>
      <c r="K767" s="139"/>
      <c r="L767" s="139"/>
      <c r="M767" s="139"/>
      <c r="N767" s="139"/>
      <c r="O767" s="67" t="str" cm="1">
        <f t="array" aca="1" ref="O767" ca="1">IFERROR(IF(VLOOKUP(D767,Verfahren!$A$1:$E$15,5,FALSE)&lt;&gt;"",HYPERLINK(VLOOKUP(D767,Verfahren!$A$1:$E$15,5,FALSE),VLOOKUP(D767,Verfahren!$A$1:$E$15,4,FALSE)),IF(INDEX('Wirtschaftliche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c r="P767" s="67" t="str" cm="1">
        <f t="array" ref="P767">IFERROR(INDEX($B$1:$B$1003,_xlfn.AGGREGATE(15,6,ROW(#REF!)/(FIND("Ja",#REF!,1)&gt;0),ROW()-5)),"")</f>
        <v/>
      </c>
      <c r="Q767" s="67"/>
    </row>
    <row r="768" spans="2:17"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IF(B768&lt;&gt;"",COUNTIF($B$5:$B768,B768),"")</f>
        <v/>
      </c>
      <c r="F768" s="139"/>
      <c r="G768" s="139"/>
      <c r="H768" s="139"/>
      <c r="I768" s="139"/>
      <c r="J768" s="139"/>
      <c r="K768" s="139"/>
      <c r="L768" s="139"/>
      <c r="M768" s="139"/>
      <c r="N768" s="139"/>
      <c r="O768" s="67" t="str" cm="1">
        <f t="array" aca="1" ref="O768" ca="1">IFERROR(IF(VLOOKUP(D768,Verfahren!$A$1:$E$15,5,FALSE)&lt;&gt;"",HYPERLINK(VLOOKUP(D768,Verfahren!$A$1:$E$15,5,FALSE),VLOOKUP(D768,Verfahren!$A$1:$E$15,4,FALSE)),IF(INDEX('Wirtschaftliche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c r="P768" s="67" t="str" cm="1">
        <f t="array" ref="P768">IFERROR(INDEX($B$1:$B$1003,_xlfn.AGGREGATE(15,6,ROW(#REF!)/(FIND("Ja",#REF!,1)&gt;0),ROW()-5)),"")</f>
        <v/>
      </c>
      <c r="Q768" s="67"/>
    </row>
    <row r="769" spans="2:17"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IF(B769&lt;&gt;"",COUNTIF($B$5:$B769,B769),"")</f>
        <v/>
      </c>
      <c r="F769" s="139"/>
      <c r="G769" s="139"/>
      <c r="H769" s="139"/>
      <c r="I769" s="139"/>
      <c r="J769" s="139"/>
      <c r="K769" s="139"/>
      <c r="L769" s="139"/>
      <c r="M769" s="139"/>
      <c r="N769" s="139"/>
      <c r="O769" s="67" t="str" cm="1">
        <f t="array" aca="1" ref="O769" ca="1">IFERROR(IF(VLOOKUP(D769,Verfahren!$A$1:$E$15,5,FALSE)&lt;&gt;"",HYPERLINK(VLOOKUP(D769,Verfahren!$A$1:$E$15,5,FALSE),VLOOKUP(D769,Verfahren!$A$1:$E$15,4,FALSE)),IF(INDEX('Wirtschaftliche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c r="P769" s="67" t="str" cm="1">
        <f t="array" ref="P769">IFERROR(INDEX($B$1:$B$1003,_xlfn.AGGREGATE(15,6,ROW(#REF!)/(FIND("Ja",#REF!,1)&gt;0),ROW()-5)),"")</f>
        <v/>
      </c>
      <c r="Q769" s="67"/>
    </row>
    <row r="770" spans="2:17"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IF(B770&lt;&gt;"",COUNTIF($B$5:$B770,B770),"")</f>
        <v/>
      </c>
      <c r="F770" s="139"/>
      <c r="G770" s="139"/>
      <c r="H770" s="139"/>
      <c r="I770" s="139"/>
      <c r="J770" s="139"/>
      <c r="K770" s="139"/>
      <c r="L770" s="139"/>
      <c r="M770" s="139"/>
      <c r="N770" s="139"/>
      <c r="O770" s="67" t="str" cm="1">
        <f t="array" aca="1" ref="O770" ca="1">IFERROR(IF(VLOOKUP(D770,Verfahren!$A$1:$E$15,5,FALSE)&lt;&gt;"",HYPERLINK(VLOOKUP(D770,Verfahren!$A$1:$E$15,5,FALSE),VLOOKUP(D770,Verfahren!$A$1:$E$15,4,FALSE)),IF(INDEX('Wirtschaftliche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c r="P770" s="67" t="str" cm="1">
        <f t="array" ref="P770">IFERROR(INDEX($B$1:$B$1003,_xlfn.AGGREGATE(15,6,ROW(#REF!)/(FIND("Ja",#REF!,1)&gt;0),ROW()-5)),"")</f>
        <v/>
      </c>
      <c r="Q770" s="67"/>
    </row>
    <row r="771" spans="2:17"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IF(B771&lt;&gt;"",COUNTIF($B$5:$B771,B771),"")</f>
        <v/>
      </c>
      <c r="F771" s="139"/>
      <c r="G771" s="139"/>
      <c r="H771" s="139"/>
      <c r="I771" s="139"/>
      <c r="J771" s="139"/>
      <c r="K771" s="139"/>
      <c r="L771" s="139"/>
      <c r="M771" s="139"/>
      <c r="N771" s="139"/>
      <c r="O771" s="67" t="str" cm="1">
        <f t="array" aca="1" ref="O771" ca="1">IFERROR(IF(VLOOKUP(D771,Verfahren!$A$1:$E$15,5,FALSE)&lt;&gt;"",HYPERLINK(VLOOKUP(D771,Verfahren!$A$1:$E$15,5,FALSE),VLOOKUP(D771,Verfahren!$A$1:$E$15,4,FALSE)),IF(INDEX('Wirtschaftliche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c r="P771" s="67" t="str" cm="1">
        <f t="array" ref="P771">IFERROR(INDEX($B$1:$B$1003,_xlfn.AGGREGATE(15,6,ROW(#REF!)/(FIND("Ja",#REF!,1)&gt;0),ROW()-5)),"")</f>
        <v/>
      </c>
      <c r="Q771" s="67"/>
    </row>
    <row r="772" spans="2:17"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IF(B772&lt;&gt;"",COUNTIF($B$5:$B772,B772),"")</f>
        <v/>
      </c>
      <c r="F772" s="139"/>
      <c r="G772" s="139"/>
      <c r="H772" s="139"/>
      <c r="I772" s="139"/>
      <c r="J772" s="139"/>
      <c r="K772" s="139"/>
      <c r="L772" s="139"/>
      <c r="M772" s="139"/>
      <c r="N772" s="139"/>
      <c r="O772" s="67" t="str" cm="1">
        <f t="array" aca="1" ref="O772" ca="1">IFERROR(IF(VLOOKUP(D772,Verfahren!$A$1:$E$15,5,FALSE)&lt;&gt;"",HYPERLINK(VLOOKUP(D772,Verfahren!$A$1:$E$15,5,FALSE),VLOOKUP(D772,Verfahren!$A$1:$E$15,4,FALSE)),IF(INDEX('Wirtschaftliche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c r="P772" s="67" t="str" cm="1">
        <f t="array" ref="P772">IFERROR(INDEX($B$1:$B$1003,_xlfn.AGGREGATE(15,6,ROW(#REF!)/(FIND("Ja",#REF!,1)&gt;0),ROW()-5)),"")</f>
        <v/>
      </c>
      <c r="Q772" s="67"/>
    </row>
    <row r="773" spans="2:17"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IF(B773&lt;&gt;"",COUNTIF($B$5:$B773,B773),"")</f>
        <v/>
      </c>
      <c r="F773" s="139"/>
      <c r="G773" s="139"/>
      <c r="H773" s="139"/>
      <c r="I773" s="139"/>
      <c r="J773" s="139"/>
      <c r="K773" s="139"/>
      <c r="L773" s="139"/>
      <c r="M773" s="139"/>
      <c r="N773" s="139"/>
      <c r="O773" s="67" t="str" cm="1">
        <f t="array" aca="1" ref="O773" ca="1">IFERROR(IF(VLOOKUP(D773,Verfahren!$A$1:$E$15,5,FALSE)&lt;&gt;"",HYPERLINK(VLOOKUP(D773,Verfahren!$A$1:$E$15,5,FALSE),VLOOKUP(D773,Verfahren!$A$1:$E$15,4,FALSE)),IF(INDEX('Wirtschaftliche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c r="P773" s="67" t="str" cm="1">
        <f t="array" ref="P773">IFERROR(INDEX($B$1:$B$1003,_xlfn.AGGREGATE(15,6,ROW(#REF!)/(FIND("Ja",#REF!,1)&gt;0),ROW()-5)),"")</f>
        <v/>
      </c>
      <c r="Q773" s="67"/>
    </row>
    <row r="774" spans="2:17"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IF(B774&lt;&gt;"",COUNTIF($B$5:$B774,B774),"")</f>
        <v/>
      </c>
      <c r="F774" s="139"/>
      <c r="G774" s="139"/>
      <c r="H774" s="139"/>
      <c r="I774" s="139"/>
      <c r="J774" s="139"/>
      <c r="K774" s="139"/>
      <c r="L774" s="139"/>
      <c r="M774" s="139"/>
      <c r="N774" s="139"/>
      <c r="O774" s="67" t="str" cm="1">
        <f t="array" aca="1" ref="O774" ca="1">IFERROR(IF(VLOOKUP(D774,Verfahren!$A$1:$E$15,5,FALSE)&lt;&gt;"",HYPERLINK(VLOOKUP(D774,Verfahren!$A$1:$E$15,5,FALSE),VLOOKUP(D774,Verfahren!$A$1:$E$15,4,FALSE)),IF(INDEX('Wirtschaftliche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c r="P774" s="67" t="str" cm="1">
        <f t="array" ref="P774">IFERROR(INDEX($B$1:$B$1003,_xlfn.AGGREGATE(15,6,ROW(#REF!)/(FIND("Ja",#REF!,1)&gt;0),ROW()-5)),"")</f>
        <v/>
      </c>
      <c r="Q774" s="67"/>
    </row>
    <row r="775" spans="2:17"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IF(B775&lt;&gt;"",COUNTIF($B$5:$B775,B775),"")</f>
        <v/>
      </c>
      <c r="F775" s="139"/>
      <c r="G775" s="139"/>
      <c r="H775" s="139"/>
      <c r="I775" s="139"/>
      <c r="J775" s="139"/>
      <c r="K775" s="139"/>
      <c r="L775" s="139"/>
      <c r="M775" s="139"/>
      <c r="N775" s="139"/>
      <c r="O775" s="67" t="str" cm="1">
        <f t="array" aca="1" ref="O775" ca="1">IFERROR(IF(VLOOKUP(D775,Verfahren!$A$1:$E$15,5,FALSE)&lt;&gt;"",HYPERLINK(VLOOKUP(D775,Verfahren!$A$1:$E$15,5,FALSE),VLOOKUP(D775,Verfahren!$A$1:$E$15,4,FALSE)),IF(INDEX('Wirtschaftliche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c r="P775" s="67" t="str" cm="1">
        <f t="array" ref="P775">IFERROR(INDEX($B$1:$B$1003,_xlfn.AGGREGATE(15,6,ROW(#REF!)/(FIND("Ja",#REF!,1)&gt;0),ROW()-5)),"")</f>
        <v/>
      </c>
      <c r="Q775" s="67"/>
    </row>
    <row r="776" spans="2:17"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IF(B776&lt;&gt;"",COUNTIF($B$5:$B776,B776),"")</f>
        <v/>
      </c>
      <c r="F776" s="139"/>
      <c r="G776" s="139"/>
      <c r="H776" s="139"/>
      <c r="I776" s="139"/>
      <c r="J776" s="139"/>
      <c r="K776" s="139"/>
      <c r="L776" s="139"/>
      <c r="M776" s="139"/>
      <c r="N776" s="139"/>
      <c r="O776" s="67" t="str" cm="1">
        <f t="array" aca="1" ref="O776" ca="1">IFERROR(IF(VLOOKUP(D776,Verfahren!$A$1:$E$15,5,FALSE)&lt;&gt;"",HYPERLINK(VLOOKUP(D776,Verfahren!$A$1:$E$15,5,FALSE),VLOOKUP(D776,Verfahren!$A$1:$E$15,4,FALSE)),IF(INDEX('Wirtschaftliche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c r="P776" s="67" t="str" cm="1">
        <f t="array" ref="P776">IFERROR(INDEX($B$1:$B$1003,_xlfn.AGGREGATE(15,6,ROW(#REF!)/(FIND("Ja",#REF!,1)&gt;0),ROW()-5)),"")</f>
        <v/>
      </c>
      <c r="Q776" s="67"/>
    </row>
    <row r="777" spans="2:17"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IF(B777&lt;&gt;"",COUNTIF($B$5:$B777,B777),"")</f>
        <v/>
      </c>
      <c r="F777" s="139"/>
      <c r="G777" s="139"/>
      <c r="H777" s="139"/>
      <c r="I777" s="139"/>
      <c r="J777" s="139"/>
      <c r="K777" s="139"/>
      <c r="L777" s="139"/>
      <c r="M777" s="139"/>
      <c r="N777" s="139"/>
      <c r="O777" s="67" t="str" cm="1">
        <f t="array" aca="1" ref="O777" ca="1">IFERROR(IF(VLOOKUP(D777,Verfahren!$A$1:$E$15,5,FALSE)&lt;&gt;"",HYPERLINK(VLOOKUP(D777,Verfahren!$A$1:$E$15,5,FALSE),VLOOKUP(D777,Verfahren!$A$1:$E$15,4,FALSE)),IF(INDEX('Wirtschaftliche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c r="P777" s="67" t="str" cm="1">
        <f t="array" ref="P777">IFERROR(INDEX($B$1:$B$1003,_xlfn.AGGREGATE(15,6,ROW(#REF!)/(FIND("Ja",#REF!,1)&gt;0),ROW()-5)),"")</f>
        <v/>
      </c>
      <c r="Q777" s="67"/>
    </row>
    <row r="778" spans="2:17"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IF(B778&lt;&gt;"",COUNTIF($B$5:$B778,B778),"")</f>
        <v/>
      </c>
      <c r="F778" s="139"/>
      <c r="G778" s="139"/>
      <c r="H778" s="139"/>
      <c r="I778" s="139"/>
      <c r="J778" s="139"/>
      <c r="K778" s="139"/>
      <c r="L778" s="139"/>
      <c r="M778" s="139"/>
      <c r="N778" s="139"/>
      <c r="O778" s="67" t="str" cm="1">
        <f t="array" aca="1" ref="O778" ca="1">IFERROR(IF(VLOOKUP(D778,Verfahren!$A$1:$E$15,5,FALSE)&lt;&gt;"",HYPERLINK(VLOOKUP(D778,Verfahren!$A$1:$E$15,5,FALSE),VLOOKUP(D778,Verfahren!$A$1:$E$15,4,FALSE)),IF(INDEX('Wirtschaftliche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c r="P778" s="67" t="str" cm="1">
        <f t="array" ref="P778">IFERROR(INDEX($B$1:$B$1003,_xlfn.AGGREGATE(15,6,ROW(#REF!)/(FIND("Ja",#REF!,1)&gt;0),ROW()-5)),"")</f>
        <v/>
      </c>
      <c r="Q778" s="67"/>
    </row>
    <row r="779" spans="2:17"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IF(B779&lt;&gt;"",COUNTIF($B$5:$B779,B779),"")</f>
        <v/>
      </c>
      <c r="F779" s="139"/>
      <c r="G779" s="139"/>
      <c r="H779" s="139"/>
      <c r="I779" s="139"/>
      <c r="J779" s="139"/>
      <c r="K779" s="139"/>
      <c r="L779" s="139"/>
      <c r="M779" s="139"/>
      <c r="N779" s="139"/>
      <c r="O779" s="67" t="str" cm="1">
        <f t="array" aca="1" ref="O779" ca="1">IFERROR(IF(VLOOKUP(D779,Verfahren!$A$1:$E$15,5,FALSE)&lt;&gt;"",HYPERLINK(VLOOKUP(D779,Verfahren!$A$1:$E$15,5,FALSE),VLOOKUP(D779,Verfahren!$A$1:$E$15,4,FALSE)),IF(INDEX('Wirtschaftliche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c r="P779" s="67" t="str" cm="1">
        <f t="array" ref="P779">IFERROR(INDEX($B$1:$B$1003,_xlfn.AGGREGATE(15,6,ROW(#REF!)/(FIND("Ja",#REF!,1)&gt;0),ROW()-5)),"")</f>
        <v/>
      </c>
      <c r="Q779" s="67"/>
    </row>
    <row r="780" spans="2:17"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IF(B780&lt;&gt;"",COUNTIF($B$5:$B780,B780),"")</f>
        <v/>
      </c>
      <c r="F780" s="139"/>
      <c r="G780" s="139"/>
      <c r="H780" s="139"/>
      <c r="I780" s="139"/>
      <c r="J780" s="139"/>
      <c r="K780" s="139"/>
      <c r="L780" s="139"/>
      <c r="M780" s="139"/>
      <c r="N780" s="139"/>
      <c r="O780" s="67" t="str" cm="1">
        <f t="array" aca="1" ref="O780" ca="1">IFERROR(IF(VLOOKUP(D780,Verfahren!$A$1:$E$15,5,FALSE)&lt;&gt;"",HYPERLINK(VLOOKUP(D780,Verfahren!$A$1:$E$15,5,FALSE),VLOOKUP(D780,Verfahren!$A$1:$E$15,4,FALSE)),IF(INDEX('Wirtschaftliche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c r="P780" s="67" t="str" cm="1">
        <f t="array" ref="P780">IFERROR(INDEX($B$1:$B$1003,_xlfn.AGGREGATE(15,6,ROW(#REF!)/(FIND("Ja",#REF!,1)&gt;0),ROW()-5)),"")</f>
        <v/>
      </c>
      <c r="Q780" s="67"/>
    </row>
    <row r="781" spans="2:17"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IF(B781&lt;&gt;"",COUNTIF($B$5:$B781,B781),"")</f>
        <v/>
      </c>
      <c r="F781" s="139"/>
      <c r="G781" s="139"/>
      <c r="H781" s="139"/>
      <c r="I781" s="139"/>
      <c r="J781" s="139"/>
      <c r="K781" s="139"/>
      <c r="L781" s="139"/>
      <c r="M781" s="139"/>
      <c r="N781" s="139"/>
      <c r="O781" s="67" t="str" cm="1">
        <f t="array" aca="1" ref="O781" ca="1">IFERROR(IF(VLOOKUP(D781,Verfahren!$A$1:$E$15,5,FALSE)&lt;&gt;"",HYPERLINK(VLOOKUP(D781,Verfahren!$A$1:$E$15,5,FALSE),VLOOKUP(D781,Verfahren!$A$1:$E$15,4,FALSE)),IF(INDEX('Wirtschaftliche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c r="P781" s="67" t="str" cm="1">
        <f t="array" ref="P781">IFERROR(INDEX($B$1:$B$1003,_xlfn.AGGREGATE(15,6,ROW(#REF!)/(FIND("Ja",#REF!,1)&gt;0),ROW()-5)),"")</f>
        <v/>
      </c>
      <c r="Q781" s="67"/>
    </row>
    <row r="782" spans="2:17"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IF(B782&lt;&gt;"",COUNTIF($B$5:$B782,B782),"")</f>
        <v/>
      </c>
      <c r="F782" s="139"/>
      <c r="G782" s="139"/>
      <c r="H782" s="139"/>
      <c r="I782" s="139"/>
      <c r="J782" s="139"/>
      <c r="K782" s="139"/>
      <c r="L782" s="139"/>
      <c r="M782" s="139"/>
      <c r="N782" s="139"/>
      <c r="O782" s="67" t="str" cm="1">
        <f t="array" aca="1" ref="O782" ca="1">IFERROR(IF(VLOOKUP(D782,Verfahren!$A$1:$E$15,5,FALSE)&lt;&gt;"",HYPERLINK(VLOOKUP(D782,Verfahren!$A$1:$E$15,5,FALSE),VLOOKUP(D782,Verfahren!$A$1:$E$15,4,FALSE)),IF(INDEX('Wirtschaftliche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c r="P782" s="67" t="str" cm="1">
        <f t="array" ref="P782">IFERROR(INDEX($B$1:$B$1003,_xlfn.AGGREGATE(15,6,ROW(#REF!)/(FIND("Ja",#REF!,1)&gt;0),ROW()-5)),"")</f>
        <v/>
      </c>
      <c r="Q782" s="67"/>
    </row>
    <row r="783" spans="2:17"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IF(B783&lt;&gt;"",COUNTIF($B$5:$B783,B783),"")</f>
        <v/>
      </c>
      <c r="F783" s="139"/>
      <c r="G783" s="139"/>
      <c r="H783" s="139"/>
      <c r="I783" s="139"/>
      <c r="J783" s="139"/>
      <c r="K783" s="139"/>
      <c r="L783" s="139"/>
      <c r="M783" s="139"/>
      <c r="N783" s="139"/>
      <c r="O783" s="67" t="str" cm="1">
        <f t="array" aca="1" ref="O783" ca="1">IFERROR(IF(VLOOKUP(D783,Verfahren!$A$1:$E$15,5,FALSE)&lt;&gt;"",HYPERLINK(VLOOKUP(D783,Verfahren!$A$1:$E$15,5,FALSE),VLOOKUP(D783,Verfahren!$A$1:$E$15,4,FALSE)),IF(INDEX('Wirtschaftliche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c r="P783" s="67" t="str" cm="1">
        <f t="array" ref="P783">IFERROR(INDEX($B$1:$B$1003,_xlfn.AGGREGATE(15,6,ROW(#REF!)/(FIND("Ja",#REF!,1)&gt;0),ROW()-5)),"")</f>
        <v/>
      </c>
      <c r="Q783" s="67"/>
    </row>
    <row r="784" spans="2:17"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IF(B784&lt;&gt;"",COUNTIF($B$5:$B784,B784),"")</f>
        <v/>
      </c>
      <c r="F784" s="139"/>
      <c r="G784" s="139"/>
      <c r="H784" s="139"/>
      <c r="I784" s="139"/>
      <c r="J784" s="139"/>
      <c r="K784" s="139"/>
      <c r="L784" s="139"/>
      <c r="M784" s="139"/>
      <c r="N784" s="139"/>
      <c r="O784" s="67" t="str" cm="1">
        <f t="array" aca="1" ref="O784" ca="1">IFERROR(IF(VLOOKUP(D784,Verfahren!$A$1:$E$15,5,FALSE)&lt;&gt;"",HYPERLINK(VLOOKUP(D784,Verfahren!$A$1:$E$15,5,FALSE),VLOOKUP(D784,Verfahren!$A$1:$E$15,4,FALSE)),IF(INDEX('Wirtschaftliche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c r="P784" s="67" t="str" cm="1">
        <f t="array" ref="P784">IFERROR(INDEX($B$1:$B$1003,_xlfn.AGGREGATE(15,6,ROW(#REF!)/(FIND("Ja",#REF!,1)&gt;0),ROW()-5)),"")</f>
        <v/>
      </c>
      <c r="Q784" s="67"/>
    </row>
    <row r="785" spans="2:17"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IF(B785&lt;&gt;"",COUNTIF($B$5:$B785,B785),"")</f>
        <v/>
      </c>
      <c r="F785" s="139"/>
      <c r="G785" s="139"/>
      <c r="H785" s="139"/>
      <c r="I785" s="139"/>
      <c r="J785" s="139"/>
      <c r="K785" s="139"/>
      <c r="L785" s="139"/>
      <c r="M785" s="139"/>
      <c r="N785" s="139"/>
      <c r="O785" s="67" t="str" cm="1">
        <f t="array" aca="1" ref="O785" ca="1">IFERROR(IF(VLOOKUP(D785,Verfahren!$A$1:$E$15,5,FALSE)&lt;&gt;"",HYPERLINK(VLOOKUP(D785,Verfahren!$A$1:$E$15,5,FALSE),VLOOKUP(D785,Verfahren!$A$1:$E$15,4,FALSE)),IF(INDEX('Wirtschaftliche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c r="P785" s="67" t="str" cm="1">
        <f t="array" ref="P785">IFERROR(INDEX($B$1:$B$1003,_xlfn.AGGREGATE(15,6,ROW(#REF!)/(FIND("Ja",#REF!,1)&gt;0),ROW()-5)),"")</f>
        <v/>
      </c>
      <c r="Q785" s="67"/>
    </row>
    <row r="786" spans="2:17"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IF(B786&lt;&gt;"",COUNTIF($B$5:$B786,B786),"")</f>
        <v/>
      </c>
      <c r="F786" s="139"/>
      <c r="G786" s="139"/>
      <c r="H786" s="139"/>
      <c r="I786" s="139"/>
      <c r="J786" s="139"/>
      <c r="K786" s="139"/>
      <c r="L786" s="139"/>
      <c r="M786" s="139"/>
      <c r="N786" s="139"/>
      <c r="O786" s="67" t="str" cm="1">
        <f t="array" aca="1" ref="O786" ca="1">IFERROR(IF(VLOOKUP(D786,Verfahren!$A$1:$E$15,5,FALSE)&lt;&gt;"",HYPERLINK(VLOOKUP(D786,Verfahren!$A$1:$E$15,5,FALSE),VLOOKUP(D786,Verfahren!$A$1:$E$15,4,FALSE)),IF(INDEX('Wirtschaftliche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c r="P786" s="67" t="str" cm="1">
        <f t="array" ref="P786">IFERROR(INDEX($B$1:$B$1003,_xlfn.AGGREGATE(15,6,ROW(#REF!)/(FIND("Ja",#REF!,1)&gt;0),ROW()-5)),"")</f>
        <v/>
      </c>
      <c r="Q786" s="67"/>
    </row>
    <row r="787" spans="2:17"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IF(B787&lt;&gt;"",COUNTIF($B$5:$B787,B787),"")</f>
        <v/>
      </c>
      <c r="F787" s="139"/>
      <c r="G787" s="139"/>
      <c r="H787" s="139"/>
      <c r="I787" s="139"/>
      <c r="J787" s="139"/>
      <c r="K787" s="139"/>
      <c r="L787" s="139"/>
      <c r="M787" s="139"/>
      <c r="N787" s="139"/>
      <c r="O787" s="67" t="str" cm="1">
        <f t="array" aca="1" ref="O787" ca="1">IFERROR(IF(VLOOKUP(D787,Verfahren!$A$1:$E$15,5,FALSE)&lt;&gt;"",HYPERLINK(VLOOKUP(D787,Verfahren!$A$1:$E$15,5,FALSE),VLOOKUP(D787,Verfahren!$A$1:$E$15,4,FALSE)),IF(INDEX('Wirtschaftliche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c r="P787" s="67" t="str" cm="1">
        <f t="array" ref="P787">IFERROR(INDEX($B$1:$B$1003,_xlfn.AGGREGATE(15,6,ROW(#REF!)/(FIND("Ja",#REF!,1)&gt;0),ROW()-5)),"")</f>
        <v/>
      </c>
      <c r="Q787" s="67"/>
    </row>
    <row r="788" spans="2:17"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IF(B788&lt;&gt;"",COUNTIF($B$5:$B788,B788),"")</f>
        <v/>
      </c>
      <c r="F788" s="139"/>
      <c r="G788" s="139"/>
      <c r="H788" s="139"/>
      <c r="I788" s="139"/>
      <c r="J788" s="139"/>
      <c r="K788" s="139"/>
      <c r="L788" s="139"/>
      <c r="M788" s="139"/>
      <c r="N788" s="139"/>
      <c r="O788" s="67" t="str" cm="1">
        <f t="array" aca="1" ref="O788" ca="1">IFERROR(IF(VLOOKUP(D788,Verfahren!$A$1:$E$15,5,FALSE)&lt;&gt;"",HYPERLINK(VLOOKUP(D788,Verfahren!$A$1:$E$15,5,FALSE),VLOOKUP(D788,Verfahren!$A$1:$E$15,4,FALSE)),IF(INDEX('Wirtschaftliche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c r="P788" s="67" t="str" cm="1">
        <f t="array" ref="P788">IFERROR(INDEX($B$1:$B$1003,_xlfn.AGGREGATE(15,6,ROW(#REF!)/(FIND("Ja",#REF!,1)&gt;0),ROW()-5)),"")</f>
        <v/>
      </c>
      <c r="Q788" s="67"/>
    </row>
    <row r="789" spans="2:17"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IF(B789&lt;&gt;"",COUNTIF($B$5:$B789,B789),"")</f>
        <v/>
      </c>
      <c r="F789" s="139"/>
      <c r="G789" s="139"/>
      <c r="H789" s="139"/>
      <c r="I789" s="139"/>
      <c r="J789" s="139"/>
      <c r="K789" s="139"/>
      <c r="L789" s="139"/>
      <c r="M789" s="139"/>
      <c r="N789" s="139"/>
      <c r="O789" s="67" t="str" cm="1">
        <f t="array" aca="1" ref="O789" ca="1">IFERROR(IF(VLOOKUP(D789,Verfahren!$A$1:$E$15,5,FALSE)&lt;&gt;"",HYPERLINK(VLOOKUP(D789,Verfahren!$A$1:$E$15,5,FALSE),VLOOKUP(D789,Verfahren!$A$1:$E$15,4,FALSE)),IF(INDEX('Wirtschaftliche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c r="P789" s="67" t="str" cm="1">
        <f t="array" ref="P789">IFERROR(INDEX($B$1:$B$1003,_xlfn.AGGREGATE(15,6,ROW(#REF!)/(FIND("Ja",#REF!,1)&gt;0),ROW()-5)),"")</f>
        <v/>
      </c>
      <c r="Q789" s="67"/>
    </row>
    <row r="790" spans="2:17"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IF(B790&lt;&gt;"",COUNTIF($B$5:$B790,B790),"")</f>
        <v/>
      </c>
      <c r="F790" s="139"/>
      <c r="G790" s="139"/>
      <c r="H790" s="139"/>
      <c r="I790" s="139"/>
      <c r="J790" s="139"/>
      <c r="K790" s="139"/>
      <c r="L790" s="139"/>
      <c r="M790" s="139"/>
      <c r="N790" s="139"/>
      <c r="O790" s="67" t="str" cm="1">
        <f t="array" aca="1" ref="O790" ca="1">IFERROR(IF(VLOOKUP(D790,Verfahren!$A$1:$E$15,5,FALSE)&lt;&gt;"",HYPERLINK(VLOOKUP(D790,Verfahren!$A$1:$E$15,5,FALSE),VLOOKUP(D790,Verfahren!$A$1:$E$15,4,FALSE)),IF(INDEX('Wirtschaftliche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c r="P790" s="67" t="str" cm="1">
        <f t="array" ref="P790">IFERROR(INDEX($B$1:$B$1003,_xlfn.AGGREGATE(15,6,ROW(#REF!)/(FIND("Ja",#REF!,1)&gt;0),ROW()-5)),"")</f>
        <v/>
      </c>
      <c r="Q790" s="67"/>
    </row>
    <row r="791" spans="2:17"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IF(B791&lt;&gt;"",COUNTIF($B$5:$B791,B791),"")</f>
        <v/>
      </c>
      <c r="F791" s="139"/>
      <c r="G791" s="139"/>
      <c r="H791" s="139"/>
      <c r="I791" s="139"/>
      <c r="J791" s="139"/>
      <c r="K791" s="139"/>
      <c r="L791" s="139"/>
      <c r="M791" s="139"/>
      <c r="N791" s="139"/>
      <c r="O791" s="67" t="str" cm="1">
        <f t="array" aca="1" ref="O791" ca="1">IFERROR(IF(VLOOKUP(D791,Verfahren!$A$1:$E$15,5,FALSE)&lt;&gt;"",HYPERLINK(VLOOKUP(D791,Verfahren!$A$1:$E$15,5,FALSE),VLOOKUP(D791,Verfahren!$A$1:$E$15,4,FALSE)),IF(INDEX('Wirtschaftliche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c r="P791" s="67" t="str" cm="1">
        <f t="array" ref="P791">IFERROR(INDEX($B$1:$B$1003,_xlfn.AGGREGATE(15,6,ROW(#REF!)/(FIND("Ja",#REF!,1)&gt;0),ROW()-5)),"")</f>
        <v/>
      </c>
      <c r="Q791" s="67"/>
    </row>
    <row r="792" spans="2:17"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IF(B792&lt;&gt;"",COUNTIF($B$5:$B792,B792),"")</f>
        <v/>
      </c>
      <c r="F792" s="139"/>
      <c r="G792" s="139"/>
      <c r="H792" s="139"/>
      <c r="I792" s="139"/>
      <c r="J792" s="139"/>
      <c r="K792" s="139"/>
      <c r="L792" s="139"/>
      <c r="M792" s="139"/>
      <c r="N792" s="139"/>
      <c r="O792" s="67" t="str" cm="1">
        <f t="array" aca="1" ref="O792" ca="1">IFERROR(IF(VLOOKUP(D792,Verfahren!$A$1:$E$15,5,FALSE)&lt;&gt;"",HYPERLINK(VLOOKUP(D792,Verfahren!$A$1:$E$15,5,FALSE),VLOOKUP(D792,Verfahren!$A$1:$E$15,4,FALSE)),IF(INDEX('Wirtschaftliche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c r="P792" s="67" t="str" cm="1">
        <f t="array" ref="P792">IFERROR(INDEX($B$1:$B$1003,_xlfn.AGGREGATE(15,6,ROW(#REF!)/(FIND("Ja",#REF!,1)&gt;0),ROW()-5)),"")</f>
        <v/>
      </c>
      <c r="Q792" s="67"/>
    </row>
    <row r="793" spans="2:17"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IF(B793&lt;&gt;"",COUNTIF($B$5:$B793,B793),"")</f>
        <v/>
      </c>
      <c r="F793" s="139"/>
      <c r="G793" s="139"/>
      <c r="H793" s="139"/>
      <c r="I793" s="139"/>
      <c r="J793" s="139"/>
      <c r="K793" s="139"/>
      <c r="L793" s="139"/>
      <c r="M793" s="139"/>
      <c r="N793" s="139"/>
      <c r="O793" s="67" t="str" cm="1">
        <f t="array" aca="1" ref="O793" ca="1">IFERROR(IF(VLOOKUP(D793,Verfahren!$A$1:$E$15,5,FALSE)&lt;&gt;"",HYPERLINK(VLOOKUP(D793,Verfahren!$A$1:$E$15,5,FALSE),VLOOKUP(D793,Verfahren!$A$1:$E$15,4,FALSE)),IF(INDEX('Wirtschaftliche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c r="P793" s="67" t="str" cm="1">
        <f t="array" ref="P793">IFERROR(INDEX($B$1:$B$1003,_xlfn.AGGREGATE(15,6,ROW(#REF!)/(FIND("Ja",#REF!,1)&gt;0),ROW()-5)),"")</f>
        <v/>
      </c>
      <c r="Q793" s="67"/>
    </row>
    <row r="794" spans="2:17"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IF(B794&lt;&gt;"",COUNTIF($B$5:$B794,B794),"")</f>
        <v/>
      </c>
      <c r="F794" s="139"/>
      <c r="G794" s="139"/>
      <c r="H794" s="139"/>
      <c r="I794" s="139"/>
      <c r="J794" s="139"/>
      <c r="K794" s="139"/>
      <c r="L794" s="139"/>
      <c r="M794" s="139"/>
      <c r="N794" s="139"/>
      <c r="O794" s="67" t="str" cm="1">
        <f t="array" aca="1" ref="O794" ca="1">IFERROR(IF(VLOOKUP(D794,Verfahren!$A$1:$E$15,5,FALSE)&lt;&gt;"",HYPERLINK(VLOOKUP(D794,Verfahren!$A$1:$E$15,5,FALSE),VLOOKUP(D794,Verfahren!$A$1:$E$15,4,FALSE)),IF(INDEX('Wirtschaftliche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c r="P794" s="67" t="str" cm="1">
        <f t="array" ref="P794">IFERROR(INDEX($B$1:$B$1003,_xlfn.AGGREGATE(15,6,ROW(#REF!)/(FIND("Ja",#REF!,1)&gt;0),ROW()-5)),"")</f>
        <v/>
      </c>
      <c r="Q794" s="67"/>
    </row>
    <row r="795" spans="2:17"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IF(B795&lt;&gt;"",COUNTIF($B$5:$B795,B795),"")</f>
        <v/>
      </c>
      <c r="F795" s="139"/>
      <c r="G795" s="139"/>
      <c r="H795" s="139"/>
      <c r="I795" s="139"/>
      <c r="J795" s="139"/>
      <c r="K795" s="139"/>
      <c r="L795" s="139"/>
      <c r="M795" s="139"/>
      <c r="N795" s="139"/>
      <c r="O795" s="67" t="str" cm="1">
        <f t="array" aca="1" ref="O795" ca="1">IFERROR(IF(VLOOKUP(D795,Verfahren!$A$1:$E$15,5,FALSE)&lt;&gt;"",HYPERLINK(VLOOKUP(D795,Verfahren!$A$1:$E$15,5,FALSE),VLOOKUP(D795,Verfahren!$A$1:$E$15,4,FALSE)),IF(INDEX('Wirtschaftliche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c r="P795" s="67" t="str" cm="1">
        <f t="array" ref="P795">IFERROR(INDEX($B$1:$B$1003,_xlfn.AGGREGATE(15,6,ROW(#REF!)/(FIND("Ja",#REF!,1)&gt;0),ROW()-5)),"")</f>
        <v/>
      </c>
      <c r="Q795" s="67"/>
    </row>
    <row r="796" spans="2:17"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IF(B796&lt;&gt;"",COUNTIF($B$5:$B796,B796),"")</f>
        <v/>
      </c>
      <c r="F796" s="139"/>
      <c r="G796" s="139"/>
      <c r="H796" s="139"/>
      <c r="I796" s="139"/>
      <c r="J796" s="139"/>
      <c r="K796" s="139"/>
      <c r="L796" s="139"/>
      <c r="M796" s="139"/>
      <c r="N796" s="139"/>
      <c r="O796" s="67" t="str" cm="1">
        <f t="array" aca="1" ref="O796" ca="1">IFERROR(IF(VLOOKUP(D796,Verfahren!$A$1:$E$15,5,FALSE)&lt;&gt;"",HYPERLINK(VLOOKUP(D796,Verfahren!$A$1:$E$15,5,FALSE),VLOOKUP(D796,Verfahren!$A$1:$E$15,4,FALSE)),IF(INDEX('Wirtschaftliche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c r="P796" s="67" t="str" cm="1">
        <f t="array" ref="P796">IFERROR(INDEX($B$1:$B$1003,_xlfn.AGGREGATE(15,6,ROW(#REF!)/(FIND("Ja",#REF!,1)&gt;0),ROW()-5)),"")</f>
        <v/>
      </c>
      <c r="Q796" s="67"/>
    </row>
    <row r="797" spans="2:17"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IF(B797&lt;&gt;"",COUNTIF($B$5:$B797,B797),"")</f>
        <v/>
      </c>
      <c r="F797" s="139"/>
      <c r="G797" s="139"/>
      <c r="H797" s="139"/>
      <c r="I797" s="139"/>
      <c r="J797" s="139"/>
      <c r="K797" s="139"/>
      <c r="L797" s="139"/>
      <c r="M797" s="139"/>
      <c r="N797" s="139"/>
      <c r="O797" s="67" t="str" cm="1">
        <f t="array" aca="1" ref="O797" ca="1">IFERROR(IF(VLOOKUP(D797,Verfahren!$A$1:$E$15,5,FALSE)&lt;&gt;"",HYPERLINK(VLOOKUP(D797,Verfahren!$A$1:$E$15,5,FALSE),VLOOKUP(D797,Verfahren!$A$1:$E$15,4,FALSE)),IF(INDEX('Wirtschaftliche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c r="P797" s="67" t="str" cm="1">
        <f t="array" ref="P797">IFERROR(INDEX($B$1:$B$1003,_xlfn.AGGREGATE(15,6,ROW(#REF!)/(FIND("Ja",#REF!,1)&gt;0),ROW()-5)),"")</f>
        <v/>
      </c>
      <c r="Q797" s="67"/>
    </row>
    <row r="798" spans="2:17"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IF(B798&lt;&gt;"",COUNTIF($B$5:$B798,B798),"")</f>
        <v/>
      </c>
      <c r="F798" s="139"/>
      <c r="G798" s="139"/>
      <c r="H798" s="139"/>
      <c r="I798" s="139"/>
      <c r="J798" s="139"/>
      <c r="K798" s="139"/>
      <c r="L798" s="139"/>
      <c r="M798" s="139"/>
      <c r="N798" s="139"/>
      <c r="O798" s="67" t="str" cm="1">
        <f t="array" aca="1" ref="O798" ca="1">IFERROR(IF(VLOOKUP(D798,Verfahren!$A$1:$E$15,5,FALSE)&lt;&gt;"",HYPERLINK(VLOOKUP(D798,Verfahren!$A$1:$E$15,5,FALSE),VLOOKUP(D798,Verfahren!$A$1:$E$15,4,FALSE)),IF(INDEX('Wirtschaftliche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c r="P798" s="67" t="str" cm="1">
        <f t="array" ref="P798">IFERROR(INDEX($B$1:$B$1003,_xlfn.AGGREGATE(15,6,ROW(#REF!)/(FIND("Ja",#REF!,1)&gt;0),ROW()-5)),"")</f>
        <v/>
      </c>
      <c r="Q798" s="67"/>
    </row>
    <row r="799" spans="2:17"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IF(B799&lt;&gt;"",COUNTIF($B$5:$B799,B799),"")</f>
        <v/>
      </c>
      <c r="F799" s="139"/>
      <c r="G799" s="139"/>
      <c r="H799" s="139"/>
      <c r="I799" s="139"/>
      <c r="J799" s="139"/>
      <c r="K799" s="139"/>
      <c r="L799" s="139"/>
      <c r="M799" s="139"/>
      <c r="N799" s="139"/>
      <c r="O799" s="67" t="str" cm="1">
        <f t="array" aca="1" ref="O799" ca="1">IFERROR(IF(VLOOKUP(D799,Verfahren!$A$1:$E$15,5,FALSE)&lt;&gt;"",HYPERLINK(VLOOKUP(D799,Verfahren!$A$1:$E$15,5,FALSE),VLOOKUP(D799,Verfahren!$A$1:$E$15,4,FALSE)),IF(INDEX('Wirtschaftliche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c r="P799" s="67" t="str" cm="1">
        <f t="array" ref="P799">IFERROR(INDEX($B$1:$B$1003,_xlfn.AGGREGATE(15,6,ROW(#REF!)/(FIND("Ja",#REF!,1)&gt;0),ROW()-5)),"")</f>
        <v/>
      </c>
      <c r="Q799" s="67"/>
    </row>
    <row r="800" spans="2:17"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IF(B800&lt;&gt;"",COUNTIF($B$5:$B800,B800),"")</f>
        <v/>
      </c>
      <c r="F800" s="139"/>
      <c r="G800" s="139"/>
      <c r="H800" s="139"/>
      <c r="I800" s="139"/>
      <c r="J800" s="139"/>
      <c r="K800" s="139"/>
      <c r="L800" s="139"/>
      <c r="M800" s="139"/>
      <c r="N800" s="139"/>
      <c r="O800" s="67" t="str" cm="1">
        <f t="array" aca="1" ref="O800" ca="1">IFERROR(IF(VLOOKUP(D800,Verfahren!$A$1:$E$15,5,FALSE)&lt;&gt;"",HYPERLINK(VLOOKUP(D800,Verfahren!$A$1:$E$15,5,FALSE),VLOOKUP(D800,Verfahren!$A$1:$E$15,4,FALSE)),IF(INDEX('Wirtschaftliche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c r="P800" s="67" t="str" cm="1">
        <f t="array" ref="P800">IFERROR(INDEX($B$1:$B$1003,_xlfn.AGGREGATE(15,6,ROW(#REF!)/(FIND("Ja",#REF!,1)&gt;0),ROW()-5)),"")</f>
        <v/>
      </c>
      <c r="Q800" s="67"/>
    </row>
    <row r="801" spans="2:17"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IF(B801&lt;&gt;"",COUNTIF($B$5:$B801,B801),"")</f>
        <v/>
      </c>
      <c r="F801" s="139"/>
      <c r="G801" s="139"/>
      <c r="H801" s="139"/>
      <c r="I801" s="139"/>
      <c r="J801" s="139"/>
      <c r="K801" s="139"/>
      <c r="L801" s="139"/>
      <c r="M801" s="139"/>
      <c r="N801" s="139"/>
      <c r="O801" s="67" t="str" cm="1">
        <f t="array" aca="1" ref="O801" ca="1">IFERROR(IF(VLOOKUP(D801,Verfahren!$A$1:$E$15,5,FALSE)&lt;&gt;"",HYPERLINK(VLOOKUP(D801,Verfahren!$A$1:$E$15,5,FALSE),VLOOKUP(D801,Verfahren!$A$1:$E$15,4,FALSE)),IF(INDEX('Wirtschaftliche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c r="P801" s="67" t="str" cm="1">
        <f t="array" ref="P801">IFERROR(INDEX($B$1:$B$1003,_xlfn.AGGREGATE(15,6,ROW(#REF!)/(FIND("Ja",#REF!,1)&gt;0),ROW()-5)),"")</f>
        <v/>
      </c>
      <c r="Q801" s="67"/>
    </row>
    <row r="802" spans="2:17"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IF(B802&lt;&gt;"",COUNTIF($B$5:$B802,B802),"")</f>
        <v/>
      </c>
      <c r="F802" s="139"/>
      <c r="G802" s="139"/>
      <c r="H802" s="139"/>
      <c r="I802" s="139"/>
      <c r="J802" s="139"/>
      <c r="K802" s="139"/>
      <c r="L802" s="139"/>
      <c r="M802" s="139"/>
      <c r="N802" s="139"/>
      <c r="O802" s="67" t="str" cm="1">
        <f t="array" aca="1" ref="O802" ca="1">IFERROR(IF(VLOOKUP(D802,Verfahren!$A$1:$E$15,5,FALSE)&lt;&gt;"",HYPERLINK(VLOOKUP(D802,Verfahren!$A$1:$E$15,5,FALSE),VLOOKUP(D802,Verfahren!$A$1:$E$15,4,FALSE)),IF(INDEX('Wirtschaftliche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c r="P802" s="67" t="str" cm="1">
        <f t="array" ref="P802">IFERROR(INDEX($B$1:$B$1003,_xlfn.AGGREGATE(15,6,ROW(#REF!)/(FIND("Ja",#REF!,1)&gt;0),ROW()-5)),"")</f>
        <v/>
      </c>
      <c r="Q802" s="67"/>
    </row>
    <row r="803" spans="2:17"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IF(B803&lt;&gt;"",COUNTIF($B$5:$B803,B803),"")</f>
        <v/>
      </c>
      <c r="F803" s="139"/>
      <c r="G803" s="139"/>
      <c r="H803" s="139"/>
      <c r="I803" s="139"/>
      <c r="J803" s="139"/>
      <c r="K803" s="139"/>
      <c r="L803" s="139"/>
      <c r="M803" s="139"/>
      <c r="N803" s="139"/>
      <c r="O803" s="67" t="str" cm="1">
        <f t="array" aca="1" ref="O803" ca="1">IFERROR(IF(VLOOKUP(D803,Verfahren!$A$1:$E$15,5,FALSE)&lt;&gt;"",HYPERLINK(VLOOKUP(D803,Verfahren!$A$1:$E$15,5,FALSE),VLOOKUP(D803,Verfahren!$A$1:$E$15,4,FALSE)),IF(INDEX('Wirtschaftliche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c r="P803" s="67" t="str" cm="1">
        <f t="array" ref="P803">IFERROR(INDEX($B$1:$B$1003,_xlfn.AGGREGATE(15,6,ROW(#REF!)/(FIND("Ja",#REF!,1)&gt;0),ROW()-5)),"")</f>
        <v/>
      </c>
      <c r="Q803" s="67"/>
    </row>
    <row r="804" spans="2:17"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IF(B804&lt;&gt;"",COUNTIF($B$5:$B804,B804),"")</f>
        <v/>
      </c>
      <c r="F804" s="139"/>
      <c r="G804" s="139"/>
      <c r="H804" s="139"/>
      <c r="I804" s="139"/>
      <c r="J804" s="139"/>
      <c r="K804" s="139"/>
      <c r="L804" s="139"/>
      <c r="M804" s="139"/>
      <c r="N804" s="139"/>
      <c r="O804" s="67" t="str" cm="1">
        <f t="array" aca="1" ref="O804" ca="1">IFERROR(IF(VLOOKUP(D804,Verfahren!$A$1:$E$15,5,FALSE)&lt;&gt;"",HYPERLINK(VLOOKUP(D804,Verfahren!$A$1:$E$15,5,FALSE),VLOOKUP(D804,Verfahren!$A$1:$E$15,4,FALSE)),IF(INDEX('Wirtschaftliche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c r="P804" s="67" t="str" cm="1">
        <f t="array" ref="P804">IFERROR(INDEX($B$1:$B$1003,_xlfn.AGGREGATE(15,6,ROW(#REF!)/(FIND("Ja",#REF!,1)&gt;0),ROW()-5)),"")</f>
        <v/>
      </c>
      <c r="Q804" s="67"/>
    </row>
    <row r="805" spans="2:17"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IF(B805&lt;&gt;"",COUNTIF($B$5:$B805,B805),"")</f>
        <v/>
      </c>
      <c r="F805" s="139"/>
      <c r="G805" s="139"/>
      <c r="H805" s="139"/>
      <c r="I805" s="139"/>
      <c r="J805" s="139"/>
      <c r="K805" s="139"/>
      <c r="L805" s="139"/>
      <c r="M805" s="139"/>
      <c r="N805" s="139"/>
      <c r="O805" s="67" t="str" cm="1">
        <f t="array" aca="1" ref="O805" ca="1">IFERROR(IF(VLOOKUP(D805,Verfahren!$A$1:$E$15,5,FALSE)&lt;&gt;"",HYPERLINK(VLOOKUP(D805,Verfahren!$A$1:$E$15,5,FALSE),VLOOKUP(D805,Verfahren!$A$1:$E$15,4,FALSE)),IF(INDEX('Wirtschaftliche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c r="P805" s="67" t="str" cm="1">
        <f t="array" ref="P805">IFERROR(INDEX($B$1:$B$1003,_xlfn.AGGREGATE(15,6,ROW(#REF!)/(FIND("Ja",#REF!,1)&gt;0),ROW()-5)),"")</f>
        <v/>
      </c>
      <c r="Q805" s="67"/>
    </row>
    <row r="806" spans="2:17"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IF(B806&lt;&gt;"",COUNTIF($B$5:$B806,B806),"")</f>
        <v/>
      </c>
      <c r="F806" s="139"/>
      <c r="G806" s="139"/>
      <c r="H806" s="139"/>
      <c r="I806" s="139"/>
      <c r="J806" s="139"/>
      <c r="K806" s="139"/>
      <c r="L806" s="139"/>
      <c r="M806" s="139"/>
      <c r="N806" s="139"/>
      <c r="O806" s="67" t="str" cm="1">
        <f t="array" aca="1" ref="O806" ca="1">IFERROR(IF(VLOOKUP(D806,Verfahren!$A$1:$E$15,5,FALSE)&lt;&gt;"",HYPERLINK(VLOOKUP(D806,Verfahren!$A$1:$E$15,5,FALSE),VLOOKUP(D806,Verfahren!$A$1:$E$15,4,FALSE)),IF(INDEX('Wirtschaftliche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c r="P806" s="67" t="str" cm="1">
        <f t="array" ref="P806">IFERROR(INDEX($B$1:$B$1003,_xlfn.AGGREGATE(15,6,ROW(#REF!)/(FIND("Ja",#REF!,1)&gt;0),ROW()-5)),"")</f>
        <v/>
      </c>
      <c r="Q806" s="67"/>
    </row>
    <row r="807" spans="2:17"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IF(B807&lt;&gt;"",COUNTIF($B$5:$B807,B807),"")</f>
        <v/>
      </c>
      <c r="F807" s="139"/>
      <c r="G807" s="139"/>
      <c r="H807" s="139"/>
      <c r="I807" s="139"/>
      <c r="J807" s="139"/>
      <c r="K807" s="139"/>
      <c r="L807" s="139"/>
      <c r="M807" s="139"/>
      <c r="N807" s="139"/>
      <c r="O807" s="67" t="str" cm="1">
        <f t="array" aca="1" ref="O807" ca="1">IFERROR(IF(VLOOKUP(D807,Verfahren!$A$1:$E$15,5,FALSE)&lt;&gt;"",HYPERLINK(VLOOKUP(D807,Verfahren!$A$1:$E$15,5,FALSE),VLOOKUP(D807,Verfahren!$A$1:$E$15,4,FALSE)),IF(INDEX('Wirtschaftliche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c r="P807" s="67" t="str" cm="1">
        <f t="array" ref="P807">IFERROR(INDEX($B$1:$B$1003,_xlfn.AGGREGATE(15,6,ROW(#REF!)/(FIND("Ja",#REF!,1)&gt;0),ROW()-5)),"")</f>
        <v/>
      </c>
      <c r="Q807" s="67"/>
    </row>
    <row r="808" spans="2:17"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IF(B808&lt;&gt;"",COUNTIF($B$5:$B808,B808),"")</f>
        <v/>
      </c>
      <c r="F808" s="139"/>
      <c r="G808" s="139"/>
      <c r="H808" s="139"/>
      <c r="I808" s="139"/>
      <c r="J808" s="139"/>
      <c r="K808" s="139"/>
      <c r="L808" s="139"/>
      <c r="M808" s="139"/>
      <c r="N808" s="139"/>
      <c r="O808" s="67" t="str" cm="1">
        <f t="array" aca="1" ref="O808" ca="1">IFERROR(IF(VLOOKUP(D808,Verfahren!$A$1:$E$15,5,FALSE)&lt;&gt;"",HYPERLINK(VLOOKUP(D808,Verfahren!$A$1:$E$15,5,FALSE),VLOOKUP(D808,Verfahren!$A$1:$E$15,4,FALSE)),IF(INDEX('Wirtschaftliche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c r="P808" s="67" t="str" cm="1">
        <f t="array" ref="P808">IFERROR(INDEX($B$1:$B$1003,_xlfn.AGGREGATE(15,6,ROW(#REF!)/(FIND("Ja",#REF!,1)&gt;0),ROW()-5)),"")</f>
        <v/>
      </c>
      <c r="Q808" s="67"/>
    </row>
    <row r="809" spans="2:17"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IF(B809&lt;&gt;"",COUNTIF($B$5:$B809,B809),"")</f>
        <v/>
      </c>
      <c r="F809" s="139"/>
      <c r="G809" s="139"/>
      <c r="H809" s="139"/>
      <c r="I809" s="139"/>
      <c r="J809" s="139"/>
      <c r="K809" s="139"/>
      <c r="L809" s="139"/>
      <c r="M809" s="139"/>
      <c r="N809" s="139"/>
      <c r="O809" s="67" t="str" cm="1">
        <f t="array" aca="1" ref="O809" ca="1">IFERROR(IF(VLOOKUP(D809,Verfahren!$A$1:$E$15,5,FALSE)&lt;&gt;"",HYPERLINK(VLOOKUP(D809,Verfahren!$A$1:$E$15,5,FALSE),VLOOKUP(D809,Verfahren!$A$1:$E$15,4,FALSE)),IF(INDEX('Wirtschaftliche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c r="P809" s="67" t="str" cm="1">
        <f t="array" ref="P809">IFERROR(INDEX($B$1:$B$1003,_xlfn.AGGREGATE(15,6,ROW(#REF!)/(FIND("Ja",#REF!,1)&gt;0),ROW()-5)),"")</f>
        <v/>
      </c>
      <c r="Q809" s="67"/>
    </row>
    <row r="810" spans="2:17"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IF(B810&lt;&gt;"",COUNTIF($B$5:$B810,B810),"")</f>
        <v/>
      </c>
      <c r="F810" s="139"/>
      <c r="G810" s="139"/>
      <c r="H810" s="139"/>
      <c r="I810" s="139"/>
      <c r="J810" s="139"/>
      <c r="K810" s="139"/>
      <c r="L810" s="139"/>
      <c r="M810" s="139"/>
      <c r="N810" s="139"/>
      <c r="O810" s="67" t="str" cm="1">
        <f t="array" aca="1" ref="O810" ca="1">IFERROR(IF(VLOOKUP(D810,Verfahren!$A$1:$E$15,5,FALSE)&lt;&gt;"",HYPERLINK(VLOOKUP(D810,Verfahren!$A$1:$E$15,5,FALSE),VLOOKUP(D810,Verfahren!$A$1:$E$15,4,FALSE)),IF(INDEX('Wirtschaftliche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c r="P810" s="67" t="str" cm="1">
        <f t="array" ref="P810">IFERROR(INDEX($B$1:$B$1003,_xlfn.AGGREGATE(15,6,ROW(#REF!)/(FIND("Ja",#REF!,1)&gt;0),ROW()-5)),"")</f>
        <v/>
      </c>
      <c r="Q810" s="67"/>
    </row>
    <row r="811" spans="2:17"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IF(B811&lt;&gt;"",COUNTIF($B$5:$B811,B811),"")</f>
        <v/>
      </c>
      <c r="F811" s="139"/>
      <c r="G811" s="139"/>
      <c r="H811" s="139"/>
      <c r="I811" s="139"/>
      <c r="J811" s="139"/>
      <c r="K811" s="139"/>
      <c r="L811" s="139"/>
      <c r="M811" s="139"/>
      <c r="N811" s="139"/>
      <c r="O811" s="67" t="str" cm="1">
        <f t="array" aca="1" ref="O811" ca="1">IFERROR(IF(VLOOKUP(D811,Verfahren!$A$1:$E$15,5,FALSE)&lt;&gt;"",HYPERLINK(VLOOKUP(D811,Verfahren!$A$1:$E$15,5,FALSE),VLOOKUP(D811,Verfahren!$A$1:$E$15,4,FALSE)),IF(INDEX('Wirtschaftliche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c r="P811" s="67" t="str" cm="1">
        <f t="array" ref="P811">IFERROR(INDEX($B$1:$B$1003,_xlfn.AGGREGATE(15,6,ROW(#REF!)/(FIND("Ja",#REF!,1)&gt;0),ROW()-5)),"")</f>
        <v/>
      </c>
      <c r="Q811" s="67"/>
    </row>
    <row r="812" spans="2:17"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IF(B812&lt;&gt;"",COUNTIF($B$5:$B812,B812),"")</f>
        <v/>
      </c>
      <c r="F812" s="139"/>
      <c r="G812" s="139"/>
      <c r="H812" s="139"/>
      <c r="I812" s="139"/>
      <c r="J812" s="139"/>
      <c r="K812" s="139"/>
      <c r="L812" s="139"/>
      <c r="M812" s="139"/>
      <c r="N812" s="139"/>
      <c r="O812" s="67" t="str" cm="1">
        <f t="array" aca="1" ref="O812" ca="1">IFERROR(IF(VLOOKUP(D812,Verfahren!$A$1:$E$15,5,FALSE)&lt;&gt;"",HYPERLINK(VLOOKUP(D812,Verfahren!$A$1:$E$15,5,FALSE),VLOOKUP(D812,Verfahren!$A$1:$E$15,4,FALSE)),IF(INDEX('Wirtschaftliche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c r="P812" s="67" t="str" cm="1">
        <f t="array" ref="P812">IFERROR(INDEX($B$1:$B$1003,_xlfn.AGGREGATE(15,6,ROW(#REF!)/(FIND("Ja",#REF!,1)&gt;0),ROW()-5)),"")</f>
        <v/>
      </c>
      <c r="Q812" s="67"/>
    </row>
    <row r="813" spans="2:17"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IF(B813&lt;&gt;"",COUNTIF($B$5:$B813,B813),"")</f>
        <v/>
      </c>
      <c r="F813" s="139"/>
      <c r="G813" s="139"/>
      <c r="H813" s="139"/>
      <c r="I813" s="139"/>
      <c r="J813" s="139"/>
      <c r="K813" s="139"/>
      <c r="L813" s="139"/>
      <c r="M813" s="139"/>
      <c r="N813" s="139"/>
      <c r="O813" s="67" t="str" cm="1">
        <f t="array" aca="1" ref="O813" ca="1">IFERROR(IF(VLOOKUP(D813,Verfahren!$A$1:$E$15,5,FALSE)&lt;&gt;"",HYPERLINK(VLOOKUP(D813,Verfahren!$A$1:$E$15,5,FALSE),VLOOKUP(D813,Verfahren!$A$1:$E$15,4,FALSE)),IF(INDEX('Wirtschaftliche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c r="P813" s="67" t="str" cm="1">
        <f t="array" ref="P813">IFERROR(INDEX($B$1:$B$1003,_xlfn.AGGREGATE(15,6,ROW(#REF!)/(FIND("Ja",#REF!,1)&gt;0),ROW()-5)),"")</f>
        <v/>
      </c>
      <c r="Q813" s="67"/>
    </row>
    <row r="814" spans="2:17"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IF(B814&lt;&gt;"",COUNTIF($B$5:$B814,B814),"")</f>
        <v/>
      </c>
      <c r="F814" s="139"/>
      <c r="G814" s="139"/>
      <c r="H814" s="139"/>
      <c r="I814" s="139"/>
      <c r="J814" s="139"/>
      <c r="K814" s="139"/>
      <c r="L814" s="139"/>
      <c r="M814" s="139"/>
      <c r="N814" s="139"/>
      <c r="O814" s="67" t="str" cm="1">
        <f t="array" aca="1" ref="O814" ca="1">IFERROR(IF(VLOOKUP(D814,Verfahren!$A$1:$E$15,5,FALSE)&lt;&gt;"",HYPERLINK(VLOOKUP(D814,Verfahren!$A$1:$E$15,5,FALSE),VLOOKUP(D814,Verfahren!$A$1:$E$15,4,FALSE)),IF(INDEX('Wirtschaftliche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c r="P814" s="67" t="str" cm="1">
        <f t="array" ref="P814">IFERROR(INDEX($B$1:$B$1003,_xlfn.AGGREGATE(15,6,ROW(#REF!)/(FIND("Ja",#REF!,1)&gt;0),ROW()-5)),"")</f>
        <v/>
      </c>
      <c r="Q814" s="67"/>
    </row>
    <row r="815" spans="2:17"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IF(B815&lt;&gt;"",COUNTIF($B$5:$B815,B815),"")</f>
        <v/>
      </c>
      <c r="F815" s="139"/>
      <c r="G815" s="139"/>
      <c r="H815" s="139"/>
      <c r="I815" s="139"/>
      <c r="J815" s="139"/>
      <c r="K815" s="139"/>
      <c r="L815" s="139"/>
      <c r="M815" s="139"/>
      <c r="N815" s="139"/>
      <c r="O815" s="67" t="str" cm="1">
        <f t="array" aca="1" ref="O815" ca="1">IFERROR(IF(VLOOKUP(D815,Verfahren!$A$1:$E$15,5,FALSE)&lt;&gt;"",HYPERLINK(VLOOKUP(D815,Verfahren!$A$1:$E$15,5,FALSE),VLOOKUP(D815,Verfahren!$A$1:$E$15,4,FALSE)),IF(INDEX('Wirtschaftliche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c r="P815" s="67" t="str" cm="1">
        <f t="array" ref="P815">IFERROR(INDEX($B$1:$B$1003,_xlfn.AGGREGATE(15,6,ROW(#REF!)/(FIND("Ja",#REF!,1)&gt;0),ROW()-5)),"")</f>
        <v/>
      </c>
      <c r="Q815" s="67"/>
    </row>
    <row r="816" spans="2:17"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IF(B816&lt;&gt;"",COUNTIF($B$5:$B816,B816),"")</f>
        <v/>
      </c>
      <c r="F816" s="139"/>
      <c r="G816" s="139"/>
      <c r="H816" s="139"/>
      <c r="I816" s="139"/>
      <c r="J816" s="139"/>
      <c r="K816" s="139"/>
      <c r="L816" s="139"/>
      <c r="M816" s="139"/>
      <c r="N816" s="139"/>
      <c r="O816" s="67" t="str" cm="1">
        <f t="array" aca="1" ref="O816" ca="1">IFERROR(IF(VLOOKUP(D816,Verfahren!$A$1:$E$15,5,FALSE)&lt;&gt;"",HYPERLINK(VLOOKUP(D816,Verfahren!$A$1:$E$15,5,FALSE),VLOOKUP(D816,Verfahren!$A$1:$E$15,4,FALSE)),IF(INDEX('Wirtschaftliche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c r="P816" s="67" t="str" cm="1">
        <f t="array" ref="P816">IFERROR(INDEX($B$1:$B$1003,_xlfn.AGGREGATE(15,6,ROW(#REF!)/(FIND("Ja",#REF!,1)&gt;0),ROW()-5)),"")</f>
        <v/>
      </c>
      <c r="Q816" s="67"/>
    </row>
    <row r="817" spans="2:17"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IF(B817&lt;&gt;"",COUNTIF($B$5:$B817,B817),"")</f>
        <v/>
      </c>
      <c r="F817" s="139"/>
      <c r="G817" s="139"/>
      <c r="H817" s="139"/>
      <c r="I817" s="139"/>
      <c r="J817" s="139"/>
      <c r="K817" s="139"/>
      <c r="L817" s="139"/>
      <c r="M817" s="139"/>
      <c r="N817" s="139"/>
      <c r="O817" s="67" t="str" cm="1">
        <f t="array" aca="1" ref="O817" ca="1">IFERROR(IF(VLOOKUP(D817,Verfahren!$A$1:$E$15,5,FALSE)&lt;&gt;"",HYPERLINK(VLOOKUP(D817,Verfahren!$A$1:$E$15,5,FALSE),VLOOKUP(D817,Verfahren!$A$1:$E$15,4,FALSE)),IF(INDEX('Wirtschaftliche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c r="P817" s="67" t="str" cm="1">
        <f t="array" ref="P817">IFERROR(INDEX($B$1:$B$1003,_xlfn.AGGREGATE(15,6,ROW(#REF!)/(FIND("Ja",#REF!,1)&gt;0),ROW()-5)),"")</f>
        <v/>
      </c>
      <c r="Q817" s="67"/>
    </row>
    <row r="818" spans="2:17"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IF(B818&lt;&gt;"",COUNTIF($B$5:$B818,B818),"")</f>
        <v/>
      </c>
      <c r="F818" s="139"/>
      <c r="G818" s="139"/>
      <c r="H818" s="139"/>
      <c r="I818" s="139"/>
      <c r="J818" s="139"/>
      <c r="K818" s="139"/>
      <c r="L818" s="139"/>
      <c r="M818" s="139"/>
      <c r="N818" s="139"/>
      <c r="O818" s="67" t="str" cm="1">
        <f t="array" aca="1" ref="O818" ca="1">IFERROR(IF(VLOOKUP(D818,Verfahren!$A$1:$E$15,5,FALSE)&lt;&gt;"",HYPERLINK(VLOOKUP(D818,Verfahren!$A$1:$E$15,5,FALSE),VLOOKUP(D818,Verfahren!$A$1:$E$15,4,FALSE)),IF(INDEX('Wirtschaftliche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c r="P818" s="67" t="str" cm="1">
        <f t="array" ref="P818">IFERROR(INDEX($B$1:$B$1003,_xlfn.AGGREGATE(15,6,ROW(#REF!)/(FIND("Ja",#REF!,1)&gt;0),ROW()-5)),"")</f>
        <v/>
      </c>
      <c r="Q818" s="67"/>
    </row>
    <row r="819" spans="2:17"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IF(B819&lt;&gt;"",COUNTIF($B$5:$B819,B819),"")</f>
        <v/>
      </c>
      <c r="F819" s="139"/>
      <c r="G819" s="139"/>
      <c r="H819" s="139"/>
      <c r="I819" s="139"/>
      <c r="J819" s="139"/>
      <c r="K819" s="139"/>
      <c r="L819" s="139"/>
      <c r="M819" s="139"/>
      <c r="N819" s="139"/>
      <c r="O819" s="67" t="str" cm="1">
        <f t="array" aca="1" ref="O819" ca="1">IFERROR(IF(VLOOKUP(D819,Verfahren!$A$1:$E$15,5,FALSE)&lt;&gt;"",HYPERLINK(VLOOKUP(D819,Verfahren!$A$1:$E$15,5,FALSE),VLOOKUP(D819,Verfahren!$A$1:$E$15,4,FALSE)),IF(INDEX('Wirtschaftliche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c r="P819" s="67" t="str" cm="1">
        <f t="array" ref="P819">IFERROR(INDEX($B$1:$B$1003,_xlfn.AGGREGATE(15,6,ROW(#REF!)/(FIND("Ja",#REF!,1)&gt;0),ROW()-5)),"")</f>
        <v/>
      </c>
      <c r="Q819" s="67"/>
    </row>
    <row r="820" spans="2:17"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IF(B820&lt;&gt;"",COUNTIF($B$5:$B820,B820),"")</f>
        <v/>
      </c>
      <c r="F820" s="139"/>
      <c r="G820" s="139"/>
      <c r="H820" s="139"/>
      <c r="I820" s="139"/>
      <c r="J820" s="139"/>
      <c r="K820" s="139"/>
      <c r="L820" s="139"/>
      <c r="M820" s="139"/>
      <c r="N820" s="139"/>
      <c r="O820" s="67" t="str" cm="1">
        <f t="array" aca="1" ref="O820" ca="1">IFERROR(IF(VLOOKUP(D820,Verfahren!$A$1:$E$15,5,FALSE)&lt;&gt;"",HYPERLINK(VLOOKUP(D820,Verfahren!$A$1:$E$15,5,FALSE),VLOOKUP(D820,Verfahren!$A$1:$E$15,4,FALSE)),IF(INDEX('Wirtschaftliche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c r="P820" s="67" t="str" cm="1">
        <f t="array" ref="P820">IFERROR(INDEX($B$1:$B$1003,_xlfn.AGGREGATE(15,6,ROW(#REF!)/(FIND("Ja",#REF!,1)&gt;0),ROW()-5)),"")</f>
        <v/>
      </c>
      <c r="Q820" s="67"/>
    </row>
    <row r="821" spans="2:17"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IF(B821&lt;&gt;"",COUNTIF($B$5:$B821,B821),"")</f>
        <v/>
      </c>
      <c r="F821" s="139"/>
      <c r="G821" s="139"/>
      <c r="H821" s="139"/>
      <c r="I821" s="139"/>
      <c r="J821" s="139"/>
      <c r="K821" s="139"/>
      <c r="L821" s="139"/>
      <c r="M821" s="139"/>
      <c r="N821" s="139"/>
      <c r="O821" s="67" t="str" cm="1">
        <f t="array" aca="1" ref="O821" ca="1">IFERROR(IF(VLOOKUP(D821,Verfahren!$A$1:$E$15,5,FALSE)&lt;&gt;"",HYPERLINK(VLOOKUP(D821,Verfahren!$A$1:$E$15,5,FALSE),VLOOKUP(D821,Verfahren!$A$1:$E$15,4,FALSE)),IF(INDEX('Wirtschaftliche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c r="P821" s="67" t="str" cm="1">
        <f t="array" ref="P821">IFERROR(INDEX($B$1:$B$1003,_xlfn.AGGREGATE(15,6,ROW(#REF!)/(FIND("Ja",#REF!,1)&gt;0),ROW()-5)),"")</f>
        <v/>
      </c>
      <c r="Q821" s="67"/>
    </row>
    <row r="822" spans="2:17"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IF(B822&lt;&gt;"",COUNTIF($B$5:$B822,B822),"")</f>
        <v/>
      </c>
      <c r="F822" s="139"/>
      <c r="G822" s="139"/>
      <c r="H822" s="139"/>
      <c r="I822" s="139"/>
      <c r="J822" s="139"/>
      <c r="K822" s="139"/>
      <c r="L822" s="139"/>
      <c r="M822" s="139"/>
      <c r="N822" s="139"/>
      <c r="O822" s="67" t="str" cm="1">
        <f t="array" aca="1" ref="O822" ca="1">IFERROR(IF(VLOOKUP(D822,Verfahren!$A$1:$E$15,5,FALSE)&lt;&gt;"",HYPERLINK(VLOOKUP(D822,Verfahren!$A$1:$E$15,5,FALSE),VLOOKUP(D822,Verfahren!$A$1:$E$15,4,FALSE)),IF(INDEX('Wirtschaftliche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c r="P822" s="67" t="str" cm="1">
        <f t="array" ref="P822">IFERROR(INDEX($B$1:$B$1003,_xlfn.AGGREGATE(15,6,ROW(#REF!)/(FIND("Ja",#REF!,1)&gt;0),ROW()-5)),"")</f>
        <v/>
      </c>
      <c r="Q822" s="67"/>
    </row>
    <row r="823" spans="2:17"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IF(B823&lt;&gt;"",COUNTIF($B$5:$B823,B823),"")</f>
        <v/>
      </c>
      <c r="F823" s="139"/>
      <c r="G823" s="139"/>
      <c r="H823" s="139"/>
      <c r="I823" s="139"/>
      <c r="J823" s="139"/>
      <c r="K823" s="139"/>
      <c r="L823" s="139"/>
      <c r="M823" s="139"/>
      <c r="N823" s="139"/>
      <c r="O823" s="67" t="str" cm="1">
        <f t="array" aca="1" ref="O823" ca="1">IFERROR(IF(VLOOKUP(D823,Verfahren!$A$1:$E$15,5,FALSE)&lt;&gt;"",HYPERLINK(VLOOKUP(D823,Verfahren!$A$1:$E$15,5,FALSE),VLOOKUP(D823,Verfahren!$A$1:$E$15,4,FALSE)),IF(INDEX('Wirtschaftliche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c r="P823" s="67" t="str" cm="1">
        <f t="array" ref="P823">IFERROR(INDEX($B$1:$B$1003,_xlfn.AGGREGATE(15,6,ROW(#REF!)/(FIND("Ja",#REF!,1)&gt;0),ROW()-5)),"")</f>
        <v/>
      </c>
      <c r="Q823" s="67"/>
    </row>
    <row r="824" spans="2:17"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IF(B824&lt;&gt;"",COUNTIF($B$5:$B824,B824),"")</f>
        <v/>
      </c>
      <c r="F824" s="139"/>
      <c r="G824" s="139"/>
      <c r="H824" s="139"/>
      <c r="I824" s="139"/>
      <c r="J824" s="139"/>
      <c r="K824" s="139"/>
      <c r="L824" s="139"/>
      <c r="M824" s="139"/>
      <c r="N824" s="139"/>
      <c r="O824" s="67" t="str" cm="1">
        <f t="array" aca="1" ref="O824" ca="1">IFERROR(IF(VLOOKUP(D824,Verfahren!$A$1:$E$15,5,FALSE)&lt;&gt;"",HYPERLINK(VLOOKUP(D824,Verfahren!$A$1:$E$15,5,FALSE),VLOOKUP(D824,Verfahren!$A$1:$E$15,4,FALSE)),IF(INDEX('Wirtschaftliche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c r="P824" s="67" t="str" cm="1">
        <f t="array" ref="P824">IFERROR(INDEX($B$1:$B$1003,_xlfn.AGGREGATE(15,6,ROW(#REF!)/(FIND("Ja",#REF!,1)&gt;0),ROW()-5)),"")</f>
        <v/>
      </c>
      <c r="Q824" s="67"/>
    </row>
    <row r="825" spans="2:17"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IF(B825&lt;&gt;"",COUNTIF($B$5:$B825,B825),"")</f>
        <v/>
      </c>
      <c r="F825" s="139"/>
      <c r="G825" s="139"/>
      <c r="H825" s="139"/>
      <c r="I825" s="139"/>
      <c r="J825" s="139"/>
      <c r="K825" s="139"/>
      <c r="L825" s="139"/>
      <c r="M825" s="139"/>
      <c r="N825" s="139"/>
      <c r="O825" s="67" t="str" cm="1">
        <f t="array" aca="1" ref="O825" ca="1">IFERROR(IF(VLOOKUP(D825,Verfahren!$A$1:$E$15,5,FALSE)&lt;&gt;"",HYPERLINK(VLOOKUP(D825,Verfahren!$A$1:$E$15,5,FALSE),VLOOKUP(D825,Verfahren!$A$1:$E$15,4,FALSE)),IF(INDEX('Wirtschaftliche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c r="P825" s="67" t="str" cm="1">
        <f t="array" ref="P825">IFERROR(INDEX($B$1:$B$1003,_xlfn.AGGREGATE(15,6,ROW(#REF!)/(FIND("Ja",#REF!,1)&gt;0),ROW()-5)),"")</f>
        <v/>
      </c>
      <c r="Q825" s="67"/>
    </row>
    <row r="826" spans="2:17"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IF(B826&lt;&gt;"",COUNTIF($B$5:$B826,B826),"")</f>
        <v/>
      </c>
      <c r="F826" s="139"/>
      <c r="G826" s="139"/>
      <c r="H826" s="139"/>
      <c r="I826" s="139"/>
      <c r="J826" s="139"/>
      <c r="K826" s="139"/>
      <c r="L826" s="139"/>
      <c r="M826" s="139"/>
      <c r="N826" s="139"/>
      <c r="O826" s="67" t="str" cm="1">
        <f t="array" aca="1" ref="O826" ca="1">IFERROR(IF(VLOOKUP(D826,Verfahren!$A$1:$E$15,5,FALSE)&lt;&gt;"",HYPERLINK(VLOOKUP(D826,Verfahren!$A$1:$E$15,5,FALSE),VLOOKUP(D826,Verfahren!$A$1:$E$15,4,FALSE)),IF(INDEX('Wirtschaftliche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c r="P826" s="67" t="str" cm="1">
        <f t="array" ref="P826">IFERROR(INDEX($B$1:$B$1003,_xlfn.AGGREGATE(15,6,ROW(#REF!)/(FIND("Ja",#REF!,1)&gt;0),ROW()-5)),"")</f>
        <v/>
      </c>
      <c r="Q826" s="67"/>
    </row>
    <row r="827" spans="2:17"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IF(B827&lt;&gt;"",COUNTIF($B$5:$B827,B827),"")</f>
        <v/>
      </c>
      <c r="F827" s="139"/>
      <c r="G827" s="139"/>
      <c r="H827" s="139"/>
      <c r="I827" s="139"/>
      <c r="J827" s="139"/>
      <c r="K827" s="139"/>
      <c r="L827" s="139"/>
      <c r="M827" s="139"/>
      <c r="N827" s="139"/>
      <c r="O827" s="67" t="str" cm="1">
        <f t="array" aca="1" ref="O827" ca="1">IFERROR(IF(VLOOKUP(D827,Verfahren!$A$1:$E$15,5,FALSE)&lt;&gt;"",HYPERLINK(VLOOKUP(D827,Verfahren!$A$1:$E$15,5,FALSE),VLOOKUP(D827,Verfahren!$A$1:$E$15,4,FALSE)),IF(INDEX('Wirtschaftliche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c r="P827" s="67" t="str" cm="1">
        <f t="array" ref="P827">IFERROR(INDEX($B$1:$B$1003,_xlfn.AGGREGATE(15,6,ROW(#REF!)/(FIND("Ja",#REF!,1)&gt;0),ROW()-5)),"")</f>
        <v/>
      </c>
      <c r="Q827" s="67"/>
    </row>
    <row r="828" spans="2:17"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IF(B828&lt;&gt;"",COUNTIF($B$5:$B828,B828),"")</f>
        <v/>
      </c>
      <c r="F828" s="139"/>
      <c r="G828" s="139"/>
      <c r="H828" s="139"/>
      <c r="I828" s="139"/>
      <c r="J828" s="139"/>
      <c r="K828" s="139"/>
      <c r="L828" s="139"/>
      <c r="M828" s="139"/>
      <c r="N828" s="139"/>
      <c r="O828" s="67" t="str" cm="1">
        <f t="array" aca="1" ref="O828" ca="1">IFERROR(IF(VLOOKUP(D828,Verfahren!$A$1:$E$15,5,FALSE)&lt;&gt;"",HYPERLINK(VLOOKUP(D828,Verfahren!$A$1:$E$15,5,FALSE),VLOOKUP(D828,Verfahren!$A$1:$E$15,4,FALSE)),IF(INDEX('Wirtschaftliche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c r="P828" s="67" t="str" cm="1">
        <f t="array" ref="P828">IFERROR(INDEX($B$1:$B$1003,_xlfn.AGGREGATE(15,6,ROW(#REF!)/(FIND("Ja",#REF!,1)&gt;0),ROW()-5)),"")</f>
        <v/>
      </c>
      <c r="Q828" s="67"/>
    </row>
    <row r="829" spans="2:17"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IF(B829&lt;&gt;"",COUNTIF($B$5:$B829,B829),"")</f>
        <v/>
      </c>
      <c r="F829" s="139"/>
      <c r="G829" s="139"/>
      <c r="H829" s="139"/>
      <c r="I829" s="139"/>
      <c r="J829" s="139"/>
      <c r="K829" s="139"/>
      <c r="L829" s="139"/>
      <c r="M829" s="139"/>
      <c r="N829" s="139"/>
      <c r="O829" s="67" t="str" cm="1">
        <f t="array" aca="1" ref="O829" ca="1">IFERROR(IF(VLOOKUP(D829,Verfahren!$A$1:$E$15,5,FALSE)&lt;&gt;"",HYPERLINK(VLOOKUP(D829,Verfahren!$A$1:$E$15,5,FALSE),VLOOKUP(D829,Verfahren!$A$1:$E$15,4,FALSE)),IF(INDEX('Wirtschaftliche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c r="P829" s="67" t="str" cm="1">
        <f t="array" ref="P829">IFERROR(INDEX($B$1:$B$1003,_xlfn.AGGREGATE(15,6,ROW(#REF!)/(FIND("Ja",#REF!,1)&gt;0),ROW()-5)),"")</f>
        <v/>
      </c>
      <c r="Q829" s="67"/>
    </row>
    <row r="830" spans="2:17"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IF(B830&lt;&gt;"",COUNTIF($B$5:$B830,B830),"")</f>
        <v/>
      </c>
      <c r="F830" s="139"/>
      <c r="G830" s="139"/>
      <c r="H830" s="139"/>
      <c r="I830" s="139"/>
      <c r="J830" s="139"/>
      <c r="K830" s="139"/>
      <c r="L830" s="139"/>
      <c r="M830" s="139"/>
      <c r="N830" s="139"/>
      <c r="O830" s="67" t="str" cm="1">
        <f t="array" aca="1" ref="O830" ca="1">IFERROR(IF(VLOOKUP(D830,Verfahren!$A$1:$E$15,5,FALSE)&lt;&gt;"",HYPERLINK(VLOOKUP(D830,Verfahren!$A$1:$E$15,5,FALSE),VLOOKUP(D830,Verfahren!$A$1:$E$15,4,FALSE)),IF(INDEX('Wirtschaftliche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c r="P830" s="67" t="str" cm="1">
        <f t="array" ref="P830">IFERROR(INDEX($B$1:$B$1003,_xlfn.AGGREGATE(15,6,ROW(#REF!)/(FIND("Ja",#REF!,1)&gt;0),ROW()-5)),"")</f>
        <v/>
      </c>
      <c r="Q830" s="67"/>
    </row>
    <row r="831" spans="2:17"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IF(B831&lt;&gt;"",COUNTIF($B$5:$B831,B831),"")</f>
        <v/>
      </c>
      <c r="F831" s="139"/>
      <c r="G831" s="139"/>
      <c r="H831" s="139"/>
      <c r="I831" s="139"/>
      <c r="J831" s="139"/>
      <c r="K831" s="139"/>
      <c r="L831" s="139"/>
      <c r="M831" s="139"/>
      <c r="N831" s="139"/>
      <c r="O831" s="67" t="str" cm="1">
        <f t="array" aca="1" ref="O831" ca="1">IFERROR(IF(VLOOKUP(D831,Verfahren!$A$1:$E$15,5,FALSE)&lt;&gt;"",HYPERLINK(VLOOKUP(D831,Verfahren!$A$1:$E$15,5,FALSE),VLOOKUP(D831,Verfahren!$A$1:$E$15,4,FALSE)),IF(INDEX('Wirtschaftliche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c r="P831" s="67" t="str" cm="1">
        <f t="array" ref="P831">IFERROR(INDEX($B$1:$B$1003,_xlfn.AGGREGATE(15,6,ROW(#REF!)/(FIND("Ja",#REF!,1)&gt;0),ROW()-5)),"")</f>
        <v/>
      </c>
      <c r="Q831" s="67"/>
    </row>
    <row r="832" spans="2:17"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IF(B832&lt;&gt;"",COUNTIF($B$5:$B832,B832),"")</f>
        <v/>
      </c>
      <c r="F832" s="139"/>
      <c r="G832" s="139"/>
      <c r="H832" s="139"/>
      <c r="I832" s="139"/>
      <c r="J832" s="139"/>
      <c r="K832" s="139"/>
      <c r="L832" s="139"/>
      <c r="M832" s="139"/>
      <c r="N832" s="139"/>
      <c r="O832" s="67" t="str" cm="1">
        <f t="array" aca="1" ref="O832" ca="1">IFERROR(IF(VLOOKUP(D832,Verfahren!$A$1:$E$15,5,FALSE)&lt;&gt;"",HYPERLINK(VLOOKUP(D832,Verfahren!$A$1:$E$15,5,FALSE),VLOOKUP(D832,Verfahren!$A$1:$E$15,4,FALSE)),IF(INDEX('Wirtschaftliche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c r="P832" s="67" t="str" cm="1">
        <f t="array" ref="P832">IFERROR(INDEX($B$1:$B$1003,_xlfn.AGGREGATE(15,6,ROW(#REF!)/(FIND("Ja",#REF!,1)&gt;0),ROW()-5)),"")</f>
        <v/>
      </c>
      <c r="Q832" s="67"/>
    </row>
    <row r="833" spans="2:17"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IF(B833&lt;&gt;"",COUNTIF($B$5:$B833,B833),"")</f>
        <v/>
      </c>
      <c r="F833" s="139"/>
      <c r="G833" s="139"/>
      <c r="H833" s="139"/>
      <c r="I833" s="139"/>
      <c r="J833" s="139"/>
      <c r="K833" s="139"/>
      <c r="L833" s="139"/>
      <c r="M833" s="139"/>
      <c r="N833" s="139"/>
      <c r="O833" s="67" t="str" cm="1">
        <f t="array" aca="1" ref="O833" ca="1">IFERROR(IF(VLOOKUP(D833,Verfahren!$A$1:$E$15,5,FALSE)&lt;&gt;"",HYPERLINK(VLOOKUP(D833,Verfahren!$A$1:$E$15,5,FALSE),VLOOKUP(D833,Verfahren!$A$1:$E$15,4,FALSE)),IF(INDEX('Wirtschaftliche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c r="P833" s="67" t="str" cm="1">
        <f t="array" ref="P833">IFERROR(INDEX($B$1:$B$1003,_xlfn.AGGREGATE(15,6,ROW(#REF!)/(FIND("Ja",#REF!,1)&gt;0),ROW()-5)),"")</f>
        <v/>
      </c>
      <c r="Q833" s="67"/>
    </row>
    <row r="834" spans="2:17"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IF(B834&lt;&gt;"",COUNTIF($B$5:$B834,B834),"")</f>
        <v/>
      </c>
      <c r="F834" s="139"/>
      <c r="G834" s="139"/>
      <c r="H834" s="139"/>
      <c r="I834" s="139"/>
      <c r="J834" s="139"/>
      <c r="K834" s="139"/>
      <c r="L834" s="139"/>
      <c r="M834" s="139"/>
      <c r="N834" s="139"/>
      <c r="O834" s="67" t="str" cm="1">
        <f t="array" aca="1" ref="O834" ca="1">IFERROR(IF(VLOOKUP(D834,Verfahren!$A$1:$E$15,5,FALSE)&lt;&gt;"",HYPERLINK(VLOOKUP(D834,Verfahren!$A$1:$E$15,5,FALSE),VLOOKUP(D834,Verfahren!$A$1:$E$15,4,FALSE)),IF(INDEX('Wirtschaftliche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c r="P834" s="67" t="str" cm="1">
        <f t="array" ref="P834">IFERROR(INDEX($B$1:$B$1003,_xlfn.AGGREGATE(15,6,ROW(#REF!)/(FIND("Ja",#REF!,1)&gt;0),ROW()-5)),"")</f>
        <v/>
      </c>
      <c r="Q834" s="67"/>
    </row>
    <row r="835" spans="2:17"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IF(B835&lt;&gt;"",COUNTIF($B$5:$B835,B835),"")</f>
        <v/>
      </c>
      <c r="F835" s="139"/>
      <c r="G835" s="139"/>
      <c r="H835" s="139"/>
      <c r="I835" s="139"/>
      <c r="J835" s="139"/>
      <c r="K835" s="139"/>
      <c r="L835" s="139"/>
      <c r="M835" s="139"/>
      <c r="N835" s="139"/>
      <c r="O835" s="67" t="str" cm="1">
        <f t="array" aca="1" ref="O835" ca="1">IFERROR(IF(VLOOKUP(D835,Verfahren!$A$1:$E$15,5,FALSE)&lt;&gt;"",HYPERLINK(VLOOKUP(D835,Verfahren!$A$1:$E$15,5,FALSE),VLOOKUP(D835,Verfahren!$A$1:$E$15,4,FALSE)),IF(INDEX('Wirtschaftliche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c r="P835" s="67" t="str" cm="1">
        <f t="array" ref="P835">IFERROR(INDEX($B$1:$B$1003,_xlfn.AGGREGATE(15,6,ROW(#REF!)/(FIND("Ja",#REF!,1)&gt;0),ROW()-5)),"")</f>
        <v/>
      </c>
      <c r="Q835" s="67"/>
    </row>
    <row r="836" spans="2:17"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IF(B836&lt;&gt;"",COUNTIF($B$5:$B836,B836),"")</f>
        <v/>
      </c>
      <c r="F836" s="139"/>
      <c r="G836" s="139"/>
      <c r="H836" s="139"/>
      <c r="I836" s="139"/>
      <c r="J836" s="139"/>
      <c r="K836" s="139"/>
      <c r="L836" s="139"/>
      <c r="M836" s="139"/>
      <c r="N836" s="139"/>
      <c r="O836" s="67" t="str" cm="1">
        <f t="array" aca="1" ref="O836" ca="1">IFERROR(IF(VLOOKUP(D836,Verfahren!$A$1:$E$15,5,FALSE)&lt;&gt;"",HYPERLINK(VLOOKUP(D836,Verfahren!$A$1:$E$15,5,FALSE),VLOOKUP(D836,Verfahren!$A$1:$E$15,4,FALSE)),IF(INDEX('Wirtschaftliche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c r="P836" s="67" t="str" cm="1">
        <f t="array" ref="P836">IFERROR(INDEX($B$1:$B$1003,_xlfn.AGGREGATE(15,6,ROW(#REF!)/(FIND("Ja",#REF!,1)&gt;0),ROW()-5)),"")</f>
        <v/>
      </c>
      <c r="Q836" s="67"/>
    </row>
    <row r="837" spans="2:17"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IF(B837&lt;&gt;"",COUNTIF($B$5:$B837,B837),"")</f>
        <v/>
      </c>
      <c r="F837" s="139"/>
      <c r="G837" s="139"/>
      <c r="H837" s="139"/>
      <c r="I837" s="139"/>
      <c r="J837" s="139"/>
      <c r="K837" s="139"/>
      <c r="L837" s="139"/>
      <c r="M837" s="139"/>
      <c r="N837" s="139"/>
      <c r="O837" s="67" t="str" cm="1">
        <f t="array" aca="1" ref="O837" ca="1">IFERROR(IF(VLOOKUP(D837,Verfahren!$A$1:$E$15,5,FALSE)&lt;&gt;"",HYPERLINK(VLOOKUP(D837,Verfahren!$A$1:$E$15,5,FALSE),VLOOKUP(D837,Verfahren!$A$1:$E$15,4,FALSE)),IF(INDEX('Wirtschaftliche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c r="P837" s="67" t="str" cm="1">
        <f t="array" ref="P837">IFERROR(INDEX($B$1:$B$1003,_xlfn.AGGREGATE(15,6,ROW(#REF!)/(FIND("Ja",#REF!,1)&gt;0),ROW()-5)),"")</f>
        <v/>
      </c>
      <c r="Q837" s="67"/>
    </row>
    <row r="838" spans="2:17"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IF(B838&lt;&gt;"",COUNTIF($B$5:$B838,B838),"")</f>
        <v/>
      </c>
      <c r="F838" s="139"/>
      <c r="G838" s="139"/>
      <c r="H838" s="139"/>
      <c r="I838" s="139"/>
      <c r="J838" s="139"/>
      <c r="K838" s="139"/>
      <c r="L838" s="139"/>
      <c r="M838" s="139"/>
      <c r="N838" s="139"/>
      <c r="O838" s="67" t="str" cm="1">
        <f t="array" aca="1" ref="O838" ca="1">IFERROR(IF(VLOOKUP(D838,Verfahren!$A$1:$E$15,5,FALSE)&lt;&gt;"",HYPERLINK(VLOOKUP(D838,Verfahren!$A$1:$E$15,5,FALSE),VLOOKUP(D838,Verfahren!$A$1:$E$15,4,FALSE)),IF(INDEX('Wirtschaftliche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c r="P838" s="67" t="str" cm="1">
        <f t="array" ref="P838">IFERROR(INDEX($B$1:$B$1003,_xlfn.AGGREGATE(15,6,ROW(#REF!)/(FIND("Ja",#REF!,1)&gt;0),ROW()-5)),"")</f>
        <v/>
      </c>
      <c r="Q838" s="67"/>
    </row>
    <row r="839" spans="2:17"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IF(B839&lt;&gt;"",COUNTIF($B$5:$B839,B839),"")</f>
        <v/>
      </c>
      <c r="F839" s="139"/>
      <c r="G839" s="139"/>
      <c r="H839" s="139"/>
      <c r="I839" s="139"/>
      <c r="J839" s="139"/>
      <c r="K839" s="139"/>
      <c r="L839" s="139"/>
      <c r="M839" s="139"/>
      <c r="N839" s="139"/>
      <c r="O839" s="67" t="str" cm="1">
        <f t="array" aca="1" ref="O839" ca="1">IFERROR(IF(VLOOKUP(D839,Verfahren!$A$1:$E$15,5,FALSE)&lt;&gt;"",HYPERLINK(VLOOKUP(D839,Verfahren!$A$1:$E$15,5,FALSE),VLOOKUP(D839,Verfahren!$A$1:$E$15,4,FALSE)),IF(INDEX('Wirtschaftliche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c r="P839" s="67" t="str" cm="1">
        <f t="array" ref="P839">IFERROR(INDEX($B$1:$B$1003,_xlfn.AGGREGATE(15,6,ROW(#REF!)/(FIND("Ja",#REF!,1)&gt;0),ROW()-5)),"")</f>
        <v/>
      </c>
      <c r="Q839" s="67"/>
    </row>
    <row r="840" spans="2:17"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IF(B840&lt;&gt;"",COUNTIF($B$5:$B840,B840),"")</f>
        <v/>
      </c>
      <c r="F840" s="139"/>
      <c r="G840" s="139"/>
      <c r="H840" s="139"/>
      <c r="I840" s="139"/>
      <c r="J840" s="139"/>
      <c r="K840" s="139"/>
      <c r="L840" s="139"/>
      <c r="M840" s="139"/>
      <c r="N840" s="139"/>
      <c r="O840" s="67" t="str" cm="1">
        <f t="array" aca="1" ref="O840" ca="1">IFERROR(IF(VLOOKUP(D840,Verfahren!$A$1:$E$15,5,FALSE)&lt;&gt;"",HYPERLINK(VLOOKUP(D840,Verfahren!$A$1:$E$15,5,FALSE),VLOOKUP(D840,Verfahren!$A$1:$E$15,4,FALSE)),IF(INDEX('Wirtschaftliche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c r="P840" s="67" t="str" cm="1">
        <f t="array" ref="P840">IFERROR(INDEX($B$1:$B$1003,_xlfn.AGGREGATE(15,6,ROW(#REF!)/(FIND("Ja",#REF!,1)&gt;0),ROW()-5)),"")</f>
        <v/>
      </c>
      <c r="Q840" s="67"/>
    </row>
    <row r="841" spans="2:17"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IF(B841&lt;&gt;"",COUNTIF($B$5:$B841,B841),"")</f>
        <v/>
      </c>
      <c r="F841" s="139"/>
      <c r="G841" s="139"/>
      <c r="H841" s="139"/>
      <c r="I841" s="139"/>
      <c r="J841" s="139"/>
      <c r="K841" s="139"/>
      <c r="L841" s="139"/>
      <c r="M841" s="139"/>
      <c r="N841" s="139"/>
      <c r="O841" s="67" t="str" cm="1">
        <f t="array" aca="1" ref="O841" ca="1">IFERROR(IF(VLOOKUP(D841,Verfahren!$A$1:$E$15,5,FALSE)&lt;&gt;"",HYPERLINK(VLOOKUP(D841,Verfahren!$A$1:$E$15,5,FALSE),VLOOKUP(D841,Verfahren!$A$1:$E$15,4,FALSE)),IF(INDEX('Wirtschaftliche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c r="P841" s="67" t="str" cm="1">
        <f t="array" ref="P841">IFERROR(INDEX($B$1:$B$1003,_xlfn.AGGREGATE(15,6,ROW(#REF!)/(FIND("Ja",#REF!,1)&gt;0),ROW()-5)),"")</f>
        <v/>
      </c>
      <c r="Q841" s="67"/>
    </row>
    <row r="842" spans="2:17"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IF(B842&lt;&gt;"",COUNTIF($B$5:$B842,B842),"")</f>
        <v/>
      </c>
      <c r="F842" s="139"/>
      <c r="G842" s="139"/>
      <c r="H842" s="139"/>
      <c r="I842" s="139"/>
      <c r="J842" s="139"/>
      <c r="K842" s="139"/>
      <c r="L842" s="139"/>
      <c r="M842" s="139"/>
      <c r="N842" s="139"/>
      <c r="O842" s="67" t="str" cm="1">
        <f t="array" aca="1" ref="O842" ca="1">IFERROR(IF(VLOOKUP(D842,Verfahren!$A$1:$E$15,5,FALSE)&lt;&gt;"",HYPERLINK(VLOOKUP(D842,Verfahren!$A$1:$E$15,5,FALSE),VLOOKUP(D842,Verfahren!$A$1:$E$15,4,FALSE)),IF(INDEX('Wirtschaftliche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c r="P842" s="67" t="str" cm="1">
        <f t="array" ref="P842">IFERROR(INDEX($B$1:$B$1003,_xlfn.AGGREGATE(15,6,ROW(#REF!)/(FIND("Ja",#REF!,1)&gt;0),ROW()-5)),"")</f>
        <v/>
      </c>
      <c r="Q842" s="67"/>
    </row>
    <row r="843" spans="2:17"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IF(B843&lt;&gt;"",COUNTIF($B$5:$B843,B843),"")</f>
        <v/>
      </c>
      <c r="F843" s="139"/>
      <c r="G843" s="139"/>
      <c r="H843" s="139"/>
      <c r="I843" s="139"/>
      <c r="J843" s="139"/>
      <c r="K843" s="139"/>
      <c r="L843" s="139"/>
      <c r="M843" s="139"/>
      <c r="N843" s="139"/>
      <c r="O843" s="67" t="str" cm="1">
        <f t="array" aca="1" ref="O843" ca="1">IFERROR(IF(VLOOKUP(D843,Verfahren!$A$1:$E$15,5,FALSE)&lt;&gt;"",HYPERLINK(VLOOKUP(D843,Verfahren!$A$1:$E$15,5,FALSE),VLOOKUP(D843,Verfahren!$A$1:$E$15,4,FALSE)),IF(INDEX('Wirtschaftliche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c r="P843" s="67" t="str" cm="1">
        <f t="array" ref="P843">IFERROR(INDEX($B$1:$B$1003,_xlfn.AGGREGATE(15,6,ROW(#REF!)/(FIND("Ja",#REF!,1)&gt;0),ROW()-5)),"")</f>
        <v/>
      </c>
      <c r="Q843" s="67"/>
    </row>
    <row r="844" spans="2:17"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IF(B844&lt;&gt;"",COUNTIF($B$5:$B844,B844),"")</f>
        <v/>
      </c>
      <c r="F844" s="139"/>
      <c r="G844" s="139"/>
      <c r="H844" s="139"/>
      <c r="I844" s="139"/>
      <c r="J844" s="139"/>
      <c r="K844" s="139"/>
      <c r="L844" s="139"/>
      <c r="M844" s="139"/>
      <c r="N844" s="139"/>
      <c r="O844" s="67" t="str" cm="1">
        <f t="array" aca="1" ref="O844" ca="1">IFERROR(IF(VLOOKUP(D844,Verfahren!$A$1:$E$15,5,FALSE)&lt;&gt;"",HYPERLINK(VLOOKUP(D844,Verfahren!$A$1:$E$15,5,FALSE),VLOOKUP(D844,Verfahren!$A$1:$E$15,4,FALSE)),IF(INDEX('Wirtschaftliche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c r="P844" s="67" t="str" cm="1">
        <f t="array" ref="P844">IFERROR(INDEX($B$1:$B$1003,_xlfn.AGGREGATE(15,6,ROW(#REF!)/(FIND("Ja",#REF!,1)&gt;0),ROW()-5)),"")</f>
        <v/>
      </c>
      <c r="Q844" s="67"/>
    </row>
    <row r="845" spans="2:17"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IF(B845&lt;&gt;"",COUNTIF($B$5:$B845,B845),"")</f>
        <v/>
      </c>
      <c r="F845" s="139"/>
      <c r="G845" s="139"/>
      <c r="H845" s="139"/>
      <c r="I845" s="139"/>
      <c r="J845" s="139"/>
      <c r="K845" s="139"/>
      <c r="L845" s="139"/>
      <c r="M845" s="139"/>
      <c r="N845" s="139"/>
      <c r="O845" s="67" t="str" cm="1">
        <f t="array" aca="1" ref="O845" ca="1">IFERROR(IF(VLOOKUP(D845,Verfahren!$A$1:$E$15,5,FALSE)&lt;&gt;"",HYPERLINK(VLOOKUP(D845,Verfahren!$A$1:$E$15,5,FALSE),VLOOKUP(D845,Verfahren!$A$1:$E$15,4,FALSE)),IF(INDEX('Wirtschaftliche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c r="P845" s="67" t="str" cm="1">
        <f t="array" ref="P845">IFERROR(INDEX($B$1:$B$1003,_xlfn.AGGREGATE(15,6,ROW(#REF!)/(FIND("Ja",#REF!,1)&gt;0),ROW()-5)),"")</f>
        <v/>
      </c>
      <c r="Q845" s="67"/>
    </row>
    <row r="846" spans="2:17"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IF(B846&lt;&gt;"",COUNTIF($B$5:$B846,B846),"")</f>
        <v/>
      </c>
      <c r="F846" s="139"/>
      <c r="G846" s="139"/>
      <c r="H846" s="139"/>
      <c r="I846" s="139"/>
      <c r="J846" s="139"/>
      <c r="K846" s="139"/>
      <c r="L846" s="139"/>
      <c r="M846" s="139"/>
      <c r="N846" s="139"/>
      <c r="O846" s="67" t="str" cm="1">
        <f t="array" aca="1" ref="O846" ca="1">IFERROR(IF(VLOOKUP(D846,Verfahren!$A$1:$E$15,5,FALSE)&lt;&gt;"",HYPERLINK(VLOOKUP(D846,Verfahren!$A$1:$E$15,5,FALSE),VLOOKUP(D846,Verfahren!$A$1:$E$15,4,FALSE)),IF(INDEX('Wirtschaftliche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c r="P846" s="67" t="str" cm="1">
        <f t="array" ref="P846">IFERROR(INDEX($B$1:$B$1003,_xlfn.AGGREGATE(15,6,ROW(#REF!)/(FIND("Ja",#REF!,1)&gt;0),ROW()-5)),"")</f>
        <v/>
      </c>
      <c r="Q846" s="67"/>
    </row>
    <row r="847" spans="2:17"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IF(B847&lt;&gt;"",COUNTIF($B$5:$B847,B847),"")</f>
        <v/>
      </c>
      <c r="F847" s="139"/>
      <c r="G847" s="139"/>
      <c r="H847" s="139"/>
      <c r="I847" s="139"/>
      <c r="J847" s="139"/>
      <c r="K847" s="139"/>
      <c r="L847" s="139"/>
      <c r="M847" s="139"/>
      <c r="N847" s="139"/>
      <c r="O847" s="67" t="str" cm="1">
        <f t="array" aca="1" ref="O847" ca="1">IFERROR(IF(VLOOKUP(D847,Verfahren!$A$1:$E$15,5,FALSE)&lt;&gt;"",HYPERLINK(VLOOKUP(D847,Verfahren!$A$1:$E$15,5,FALSE),VLOOKUP(D847,Verfahren!$A$1:$E$15,4,FALSE)),IF(INDEX('Wirtschaftliche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c r="P847" s="67" t="str" cm="1">
        <f t="array" ref="P847">IFERROR(INDEX($B$1:$B$1003,_xlfn.AGGREGATE(15,6,ROW(#REF!)/(FIND("Ja",#REF!,1)&gt;0),ROW()-5)),"")</f>
        <v/>
      </c>
      <c r="Q847" s="67"/>
    </row>
    <row r="848" spans="2:17"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IF(B848&lt;&gt;"",COUNTIF($B$5:$B848,B848),"")</f>
        <v/>
      </c>
      <c r="F848" s="139"/>
      <c r="G848" s="139"/>
      <c r="H848" s="139"/>
      <c r="I848" s="139"/>
      <c r="J848" s="139"/>
      <c r="K848" s="139"/>
      <c r="L848" s="139"/>
      <c r="M848" s="139"/>
      <c r="N848" s="139"/>
      <c r="O848" s="67" t="str" cm="1">
        <f t="array" aca="1" ref="O848" ca="1">IFERROR(IF(VLOOKUP(D848,Verfahren!$A$1:$E$15,5,FALSE)&lt;&gt;"",HYPERLINK(VLOOKUP(D848,Verfahren!$A$1:$E$15,5,FALSE),VLOOKUP(D848,Verfahren!$A$1:$E$15,4,FALSE)),IF(INDEX('Wirtschaftliche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c r="P848" s="67" t="str" cm="1">
        <f t="array" ref="P848">IFERROR(INDEX($B$1:$B$1003,_xlfn.AGGREGATE(15,6,ROW(#REF!)/(FIND("Ja",#REF!,1)&gt;0),ROW()-5)),"")</f>
        <v/>
      </c>
      <c r="Q848" s="67"/>
    </row>
    <row r="849" spans="2:17"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IF(B849&lt;&gt;"",COUNTIF($B$5:$B849,B849),"")</f>
        <v/>
      </c>
      <c r="F849" s="139"/>
      <c r="G849" s="139"/>
      <c r="H849" s="139"/>
      <c r="I849" s="139"/>
      <c r="J849" s="139"/>
      <c r="K849" s="139"/>
      <c r="L849" s="139"/>
      <c r="M849" s="139"/>
      <c r="N849" s="139"/>
      <c r="O849" s="67" t="str" cm="1">
        <f t="array" aca="1" ref="O849" ca="1">IFERROR(IF(VLOOKUP(D849,Verfahren!$A$1:$E$15,5,FALSE)&lt;&gt;"",HYPERLINK(VLOOKUP(D849,Verfahren!$A$1:$E$15,5,FALSE),VLOOKUP(D849,Verfahren!$A$1:$E$15,4,FALSE)),IF(INDEX('Wirtschaftliche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c r="P849" s="67" t="str" cm="1">
        <f t="array" ref="P849">IFERROR(INDEX($B$1:$B$1003,_xlfn.AGGREGATE(15,6,ROW(#REF!)/(FIND("Ja",#REF!,1)&gt;0),ROW()-5)),"")</f>
        <v/>
      </c>
      <c r="Q849" s="67"/>
    </row>
    <row r="850" spans="2:17"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IF(B850&lt;&gt;"",COUNTIF($B$5:$B850,B850),"")</f>
        <v/>
      </c>
      <c r="F850" s="139"/>
      <c r="G850" s="139"/>
      <c r="H850" s="139"/>
      <c r="I850" s="139"/>
      <c r="J850" s="139"/>
      <c r="K850" s="139"/>
      <c r="L850" s="139"/>
      <c r="M850" s="139"/>
      <c r="N850" s="139"/>
      <c r="O850" s="67" t="str" cm="1">
        <f t="array" aca="1" ref="O850" ca="1">IFERROR(IF(VLOOKUP(D850,Verfahren!$A$1:$E$15,5,FALSE)&lt;&gt;"",HYPERLINK(VLOOKUP(D850,Verfahren!$A$1:$E$15,5,FALSE),VLOOKUP(D850,Verfahren!$A$1:$E$15,4,FALSE)),IF(INDEX('Wirtschaftliche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c r="P850" s="67" t="str" cm="1">
        <f t="array" ref="P850">IFERROR(INDEX($B$1:$B$1003,_xlfn.AGGREGATE(15,6,ROW(#REF!)/(FIND("Ja",#REF!,1)&gt;0),ROW()-5)),"")</f>
        <v/>
      </c>
      <c r="Q850" s="67"/>
    </row>
    <row r="851" spans="2:17"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IF(B851&lt;&gt;"",COUNTIF($B$5:$B851,B851),"")</f>
        <v/>
      </c>
      <c r="F851" s="139"/>
      <c r="G851" s="139"/>
      <c r="H851" s="139"/>
      <c r="I851" s="139"/>
      <c r="J851" s="139"/>
      <c r="K851" s="139"/>
      <c r="L851" s="139"/>
      <c r="M851" s="139"/>
      <c r="N851" s="139"/>
      <c r="O851" s="67" t="str" cm="1">
        <f t="array" aca="1" ref="O851" ca="1">IFERROR(IF(VLOOKUP(D851,Verfahren!$A$1:$E$15,5,FALSE)&lt;&gt;"",HYPERLINK(VLOOKUP(D851,Verfahren!$A$1:$E$15,5,FALSE),VLOOKUP(D851,Verfahren!$A$1:$E$15,4,FALSE)),IF(INDEX('Wirtschaftliche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c r="P851" s="67" t="str" cm="1">
        <f t="array" ref="P851">IFERROR(INDEX($B$1:$B$1003,_xlfn.AGGREGATE(15,6,ROW(#REF!)/(FIND("Ja",#REF!,1)&gt;0),ROW()-5)),"")</f>
        <v/>
      </c>
      <c r="Q851" s="67"/>
    </row>
    <row r="852" spans="2:17"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IF(B852&lt;&gt;"",COUNTIF($B$5:$B852,B852),"")</f>
        <v/>
      </c>
      <c r="F852" s="139"/>
      <c r="G852" s="139"/>
      <c r="H852" s="139"/>
      <c r="I852" s="139"/>
      <c r="J852" s="139"/>
      <c r="K852" s="139"/>
      <c r="L852" s="139"/>
      <c r="M852" s="139"/>
      <c r="N852" s="139"/>
      <c r="O852" s="67" t="str" cm="1">
        <f t="array" aca="1" ref="O852" ca="1">IFERROR(IF(VLOOKUP(D852,Verfahren!$A$1:$E$15,5,FALSE)&lt;&gt;"",HYPERLINK(VLOOKUP(D852,Verfahren!$A$1:$E$15,5,FALSE),VLOOKUP(D852,Verfahren!$A$1:$E$15,4,FALSE)),IF(INDEX('Wirtschaftliche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c r="P852" s="67" t="str" cm="1">
        <f t="array" ref="P852">IFERROR(INDEX($B$1:$B$1003,_xlfn.AGGREGATE(15,6,ROW(#REF!)/(FIND("Ja",#REF!,1)&gt;0),ROW()-5)),"")</f>
        <v/>
      </c>
      <c r="Q852" s="67"/>
    </row>
    <row r="853" spans="2:17"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IF(B853&lt;&gt;"",COUNTIF($B$5:$B853,B853),"")</f>
        <v/>
      </c>
      <c r="F853" s="139"/>
      <c r="G853" s="139"/>
      <c r="H853" s="139"/>
      <c r="I853" s="139"/>
      <c r="J853" s="139"/>
      <c r="K853" s="139"/>
      <c r="L853" s="139"/>
      <c r="M853" s="139"/>
      <c r="N853" s="139"/>
      <c r="O853" s="67" t="str" cm="1">
        <f t="array" aca="1" ref="O853" ca="1">IFERROR(IF(VLOOKUP(D853,Verfahren!$A$1:$E$15,5,FALSE)&lt;&gt;"",HYPERLINK(VLOOKUP(D853,Verfahren!$A$1:$E$15,5,FALSE),VLOOKUP(D853,Verfahren!$A$1:$E$15,4,FALSE)),IF(INDEX('Wirtschaftliche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c r="P853" s="67" t="str" cm="1">
        <f t="array" ref="P853">IFERROR(INDEX($B$1:$B$1003,_xlfn.AGGREGATE(15,6,ROW(#REF!)/(FIND("Ja",#REF!,1)&gt;0),ROW()-5)),"")</f>
        <v/>
      </c>
      <c r="Q853" s="67"/>
    </row>
    <row r="854" spans="2:17"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IF(B854&lt;&gt;"",COUNTIF($B$5:$B854,B854),"")</f>
        <v/>
      </c>
      <c r="F854" s="139"/>
      <c r="G854" s="139"/>
      <c r="H854" s="139"/>
      <c r="I854" s="139"/>
      <c r="J854" s="139"/>
      <c r="K854" s="139"/>
      <c r="L854" s="139"/>
      <c r="M854" s="139"/>
      <c r="N854" s="139"/>
      <c r="O854" s="67" t="str" cm="1">
        <f t="array" aca="1" ref="O854" ca="1">IFERROR(IF(VLOOKUP(D854,Verfahren!$A$1:$E$15,5,FALSE)&lt;&gt;"",HYPERLINK(VLOOKUP(D854,Verfahren!$A$1:$E$15,5,FALSE),VLOOKUP(D854,Verfahren!$A$1:$E$15,4,FALSE)),IF(INDEX('Wirtschaftliche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c r="P854" s="67" t="str" cm="1">
        <f t="array" ref="P854">IFERROR(INDEX($B$1:$B$1003,_xlfn.AGGREGATE(15,6,ROW(#REF!)/(FIND("Ja",#REF!,1)&gt;0),ROW()-5)),"")</f>
        <v/>
      </c>
      <c r="Q854" s="67"/>
    </row>
    <row r="855" spans="2:17"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IF(B855&lt;&gt;"",COUNTIF($B$5:$B855,B855),"")</f>
        <v/>
      </c>
      <c r="F855" s="139"/>
      <c r="G855" s="139"/>
      <c r="H855" s="139"/>
      <c r="I855" s="139"/>
      <c r="J855" s="139"/>
      <c r="K855" s="139"/>
      <c r="L855" s="139"/>
      <c r="M855" s="139"/>
      <c r="N855" s="139"/>
      <c r="O855" s="67" t="str" cm="1">
        <f t="array" aca="1" ref="O855" ca="1">IFERROR(IF(VLOOKUP(D855,Verfahren!$A$1:$E$15,5,FALSE)&lt;&gt;"",HYPERLINK(VLOOKUP(D855,Verfahren!$A$1:$E$15,5,FALSE),VLOOKUP(D855,Verfahren!$A$1:$E$15,4,FALSE)),IF(INDEX('Wirtschaftliche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c r="P855" s="67" t="str" cm="1">
        <f t="array" ref="P855">IFERROR(INDEX($B$1:$B$1003,_xlfn.AGGREGATE(15,6,ROW(#REF!)/(FIND("Ja",#REF!,1)&gt;0),ROW()-5)),"")</f>
        <v/>
      </c>
      <c r="Q855" s="67"/>
    </row>
    <row r="856" spans="2:17"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IF(B856&lt;&gt;"",COUNTIF($B$5:$B856,B856),"")</f>
        <v/>
      </c>
      <c r="F856" s="139"/>
      <c r="G856" s="139"/>
      <c r="H856" s="139"/>
      <c r="I856" s="139"/>
      <c r="J856" s="139"/>
      <c r="K856" s="139"/>
      <c r="L856" s="139"/>
      <c r="M856" s="139"/>
      <c r="N856" s="139"/>
      <c r="O856" s="67" t="str" cm="1">
        <f t="array" aca="1" ref="O856" ca="1">IFERROR(IF(VLOOKUP(D856,Verfahren!$A$1:$E$15,5,FALSE)&lt;&gt;"",HYPERLINK(VLOOKUP(D856,Verfahren!$A$1:$E$15,5,FALSE),VLOOKUP(D856,Verfahren!$A$1:$E$15,4,FALSE)),IF(INDEX('Wirtschaftliche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c r="P856" s="67" t="str" cm="1">
        <f t="array" ref="P856">IFERROR(INDEX($B$1:$B$1003,_xlfn.AGGREGATE(15,6,ROW(#REF!)/(FIND("Ja",#REF!,1)&gt;0),ROW()-5)),"")</f>
        <v/>
      </c>
      <c r="Q856" s="67"/>
    </row>
    <row r="857" spans="2:17"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IF(B857&lt;&gt;"",COUNTIF($B$5:$B857,B857),"")</f>
        <v/>
      </c>
      <c r="F857" s="139"/>
      <c r="G857" s="139"/>
      <c r="H857" s="139"/>
      <c r="I857" s="139"/>
      <c r="J857" s="139"/>
      <c r="K857" s="139"/>
      <c r="L857" s="139"/>
      <c r="M857" s="139"/>
      <c r="N857" s="139"/>
      <c r="O857" s="67" t="str" cm="1">
        <f t="array" aca="1" ref="O857" ca="1">IFERROR(IF(VLOOKUP(D857,Verfahren!$A$1:$E$15,5,FALSE)&lt;&gt;"",HYPERLINK(VLOOKUP(D857,Verfahren!$A$1:$E$15,5,FALSE),VLOOKUP(D857,Verfahren!$A$1:$E$15,4,FALSE)),IF(INDEX('Wirtschaftliche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c r="P857" s="67" t="str" cm="1">
        <f t="array" ref="P857">IFERROR(INDEX($B$1:$B$1003,_xlfn.AGGREGATE(15,6,ROW(#REF!)/(FIND("Ja",#REF!,1)&gt;0),ROW()-5)),"")</f>
        <v/>
      </c>
      <c r="Q857" s="67"/>
    </row>
    <row r="858" spans="2:17"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IF(B858&lt;&gt;"",COUNTIF($B$5:$B858,B858),"")</f>
        <v/>
      </c>
      <c r="F858" s="139"/>
      <c r="G858" s="139"/>
      <c r="H858" s="139"/>
      <c r="I858" s="139"/>
      <c r="J858" s="139"/>
      <c r="K858" s="139"/>
      <c r="L858" s="139"/>
      <c r="M858" s="139"/>
      <c r="N858" s="139"/>
      <c r="O858" s="67" t="str" cm="1">
        <f t="array" aca="1" ref="O858" ca="1">IFERROR(IF(VLOOKUP(D858,Verfahren!$A$1:$E$15,5,FALSE)&lt;&gt;"",HYPERLINK(VLOOKUP(D858,Verfahren!$A$1:$E$15,5,FALSE),VLOOKUP(D858,Verfahren!$A$1:$E$15,4,FALSE)),IF(INDEX('Wirtschaftliche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c r="P858" s="67" t="str" cm="1">
        <f t="array" ref="P858">IFERROR(INDEX($B$1:$B$1003,_xlfn.AGGREGATE(15,6,ROW(#REF!)/(FIND("Ja",#REF!,1)&gt;0),ROW()-5)),"")</f>
        <v/>
      </c>
      <c r="Q858" s="67"/>
    </row>
    <row r="859" spans="2:17"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IF(B859&lt;&gt;"",COUNTIF($B$5:$B859,B859),"")</f>
        <v/>
      </c>
      <c r="F859" s="139"/>
      <c r="G859" s="139"/>
      <c r="H859" s="139"/>
      <c r="I859" s="139"/>
      <c r="J859" s="139"/>
      <c r="K859" s="139"/>
      <c r="L859" s="139"/>
      <c r="M859" s="139"/>
      <c r="N859" s="139"/>
      <c r="O859" s="67" t="str" cm="1">
        <f t="array" aca="1" ref="O859" ca="1">IFERROR(IF(VLOOKUP(D859,Verfahren!$A$1:$E$15,5,FALSE)&lt;&gt;"",HYPERLINK(VLOOKUP(D859,Verfahren!$A$1:$E$15,5,FALSE),VLOOKUP(D859,Verfahren!$A$1:$E$15,4,FALSE)),IF(INDEX('Wirtschaftliche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c r="P859" s="67" t="str" cm="1">
        <f t="array" ref="P859">IFERROR(INDEX($B$1:$B$1003,_xlfn.AGGREGATE(15,6,ROW(#REF!)/(FIND("Ja",#REF!,1)&gt;0),ROW()-5)),"")</f>
        <v/>
      </c>
      <c r="Q859" s="67"/>
    </row>
    <row r="860" spans="2:17"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IF(B860&lt;&gt;"",COUNTIF($B$5:$B860,B860),"")</f>
        <v/>
      </c>
      <c r="F860" s="139"/>
      <c r="G860" s="139"/>
      <c r="H860" s="139"/>
      <c r="I860" s="139"/>
      <c r="J860" s="139"/>
      <c r="K860" s="139"/>
      <c r="L860" s="139"/>
      <c r="M860" s="139"/>
      <c r="N860" s="139"/>
      <c r="O860" s="67" t="str" cm="1">
        <f t="array" aca="1" ref="O860" ca="1">IFERROR(IF(VLOOKUP(D860,Verfahren!$A$1:$E$15,5,FALSE)&lt;&gt;"",HYPERLINK(VLOOKUP(D860,Verfahren!$A$1:$E$15,5,FALSE),VLOOKUP(D860,Verfahren!$A$1:$E$15,4,FALSE)),IF(INDEX('Wirtschaftliche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c r="P860" s="67" t="str" cm="1">
        <f t="array" ref="P860">IFERROR(INDEX($B$1:$B$1003,_xlfn.AGGREGATE(15,6,ROW(#REF!)/(FIND("Ja",#REF!,1)&gt;0),ROW()-5)),"")</f>
        <v/>
      </c>
      <c r="Q860" s="67"/>
    </row>
    <row r="861" spans="2:17"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IF(B861&lt;&gt;"",COUNTIF($B$5:$B861,B861),"")</f>
        <v/>
      </c>
      <c r="F861" s="139"/>
      <c r="G861" s="139"/>
      <c r="H861" s="139"/>
      <c r="I861" s="139"/>
      <c r="J861" s="139"/>
      <c r="K861" s="139"/>
      <c r="L861" s="139"/>
      <c r="M861" s="139"/>
      <c r="N861" s="139"/>
      <c r="O861" s="67" t="str" cm="1">
        <f t="array" aca="1" ref="O861" ca="1">IFERROR(IF(VLOOKUP(D861,Verfahren!$A$1:$E$15,5,FALSE)&lt;&gt;"",HYPERLINK(VLOOKUP(D861,Verfahren!$A$1:$E$15,5,FALSE),VLOOKUP(D861,Verfahren!$A$1:$E$15,4,FALSE)),IF(INDEX('Wirtschaftliche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c r="P861" s="67" t="str" cm="1">
        <f t="array" ref="P861">IFERROR(INDEX($B$1:$B$1003,_xlfn.AGGREGATE(15,6,ROW(#REF!)/(FIND("Ja",#REF!,1)&gt;0),ROW()-5)),"")</f>
        <v/>
      </c>
      <c r="Q861" s="67"/>
    </row>
    <row r="862" spans="2:17"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IF(B862&lt;&gt;"",COUNTIF($B$5:$B862,B862),"")</f>
        <v/>
      </c>
      <c r="F862" s="139"/>
      <c r="G862" s="139"/>
      <c r="H862" s="139"/>
      <c r="I862" s="139"/>
      <c r="J862" s="139"/>
      <c r="K862" s="139"/>
      <c r="L862" s="139"/>
      <c r="M862" s="139"/>
      <c r="N862" s="139"/>
      <c r="O862" s="67" t="str" cm="1">
        <f t="array" aca="1" ref="O862" ca="1">IFERROR(IF(VLOOKUP(D862,Verfahren!$A$1:$E$15,5,FALSE)&lt;&gt;"",HYPERLINK(VLOOKUP(D862,Verfahren!$A$1:$E$15,5,FALSE),VLOOKUP(D862,Verfahren!$A$1:$E$15,4,FALSE)),IF(INDEX('Wirtschaftliche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c r="P862" s="67" t="str" cm="1">
        <f t="array" ref="P862">IFERROR(INDEX($B$1:$B$1003,_xlfn.AGGREGATE(15,6,ROW(#REF!)/(FIND("Ja",#REF!,1)&gt;0),ROW()-5)),"")</f>
        <v/>
      </c>
      <c r="Q862" s="67"/>
    </row>
    <row r="863" spans="2:17"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IF(B863&lt;&gt;"",COUNTIF($B$5:$B863,B863),"")</f>
        <v/>
      </c>
      <c r="F863" s="139"/>
      <c r="G863" s="139"/>
      <c r="H863" s="139"/>
      <c r="I863" s="139"/>
      <c r="J863" s="139"/>
      <c r="K863" s="139"/>
      <c r="L863" s="139"/>
      <c r="M863" s="139"/>
      <c r="N863" s="139"/>
      <c r="O863" s="67" t="str" cm="1">
        <f t="array" aca="1" ref="O863" ca="1">IFERROR(IF(VLOOKUP(D863,Verfahren!$A$1:$E$15,5,FALSE)&lt;&gt;"",HYPERLINK(VLOOKUP(D863,Verfahren!$A$1:$E$15,5,FALSE),VLOOKUP(D863,Verfahren!$A$1:$E$15,4,FALSE)),IF(INDEX('Wirtschaftliche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c r="P863" s="67" t="str" cm="1">
        <f t="array" ref="P863">IFERROR(INDEX($B$1:$B$1003,_xlfn.AGGREGATE(15,6,ROW(#REF!)/(FIND("Ja",#REF!,1)&gt;0),ROW()-5)),"")</f>
        <v/>
      </c>
      <c r="Q863" s="67"/>
    </row>
    <row r="864" spans="2:17"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IF(B864&lt;&gt;"",COUNTIF($B$5:$B864,B864),"")</f>
        <v/>
      </c>
      <c r="F864" s="139"/>
      <c r="G864" s="139"/>
      <c r="H864" s="139"/>
      <c r="I864" s="139"/>
      <c r="J864" s="139"/>
      <c r="K864" s="139"/>
      <c r="L864" s="139"/>
      <c r="M864" s="139"/>
      <c r="N864" s="139"/>
      <c r="O864" s="67" t="str" cm="1">
        <f t="array" aca="1" ref="O864" ca="1">IFERROR(IF(VLOOKUP(D864,Verfahren!$A$1:$E$15,5,FALSE)&lt;&gt;"",HYPERLINK(VLOOKUP(D864,Verfahren!$A$1:$E$15,5,FALSE),VLOOKUP(D864,Verfahren!$A$1:$E$15,4,FALSE)),IF(INDEX('Wirtschaftliche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c r="P864" s="67" t="str" cm="1">
        <f t="array" ref="P864">IFERROR(INDEX($B$1:$B$1003,_xlfn.AGGREGATE(15,6,ROW(#REF!)/(FIND("Ja",#REF!,1)&gt;0),ROW()-5)),"")</f>
        <v/>
      </c>
      <c r="Q864" s="67"/>
    </row>
    <row r="865" spans="2:17"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IF(B865&lt;&gt;"",COUNTIF($B$5:$B865,B865),"")</f>
        <v/>
      </c>
      <c r="F865" s="139"/>
      <c r="G865" s="139"/>
      <c r="H865" s="139"/>
      <c r="I865" s="139"/>
      <c r="J865" s="139"/>
      <c r="K865" s="139"/>
      <c r="L865" s="139"/>
      <c r="M865" s="139"/>
      <c r="N865" s="139"/>
      <c r="O865" s="67" t="str" cm="1">
        <f t="array" aca="1" ref="O865" ca="1">IFERROR(IF(VLOOKUP(D865,Verfahren!$A$1:$E$15,5,FALSE)&lt;&gt;"",HYPERLINK(VLOOKUP(D865,Verfahren!$A$1:$E$15,5,FALSE),VLOOKUP(D865,Verfahren!$A$1:$E$15,4,FALSE)),IF(INDEX('Wirtschaftliche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c r="P865" s="67" t="str" cm="1">
        <f t="array" ref="P865">IFERROR(INDEX($B$1:$B$1003,_xlfn.AGGREGATE(15,6,ROW(#REF!)/(FIND("Ja",#REF!,1)&gt;0),ROW()-5)),"")</f>
        <v/>
      </c>
      <c r="Q865" s="67"/>
    </row>
    <row r="866" spans="2:17"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IF(B866&lt;&gt;"",COUNTIF($B$5:$B866,B866),"")</f>
        <v/>
      </c>
      <c r="F866" s="139"/>
      <c r="G866" s="139"/>
      <c r="H866" s="139"/>
      <c r="I866" s="139"/>
      <c r="J866" s="139"/>
      <c r="K866" s="139"/>
      <c r="L866" s="139"/>
      <c r="M866" s="139"/>
      <c r="N866" s="139"/>
      <c r="O866" s="67" t="str" cm="1">
        <f t="array" aca="1" ref="O866" ca="1">IFERROR(IF(VLOOKUP(D866,Verfahren!$A$1:$E$15,5,FALSE)&lt;&gt;"",HYPERLINK(VLOOKUP(D866,Verfahren!$A$1:$E$15,5,FALSE),VLOOKUP(D866,Verfahren!$A$1:$E$15,4,FALSE)),IF(INDEX('Wirtschaftliche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c r="P866" s="67" t="str" cm="1">
        <f t="array" ref="P866">IFERROR(INDEX($B$1:$B$1003,_xlfn.AGGREGATE(15,6,ROW(#REF!)/(FIND("Ja",#REF!,1)&gt;0),ROW()-5)),"")</f>
        <v/>
      </c>
      <c r="Q866" s="67"/>
    </row>
    <row r="867" spans="2:17"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IF(B867&lt;&gt;"",COUNTIF($B$5:$B867,B867),"")</f>
        <v/>
      </c>
      <c r="F867" s="139"/>
      <c r="G867" s="139"/>
      <c r="H867" s="139"/>
      <c r="I867" s="139"/>
      <c r="J867" s="139"/>
      <c r="K867" s="139"/>
      <c r="L867" s="139"/>
      <c r="M867" s="139"/>
      <c r="N867" s="139"/>
      <c r="O867" s="67" t="str" cm="1">
        <f t="array" aca="1" ref="O867" ca="1">IFERROR(IF(VLOOKUP(D867,Verfahren!$A$1:$E$15,5,FALSE)&lt;&gt;"",HYPERLINK(VLOOKUP(D867,Verfahren!$A$1:$E$15,5,FALSE),VLOOKUP(D867,Verfahren!$A$1:$E$15,4,FALSE)),IF(INDEX('Wirtschaftliche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c r="P867" s="67" t="str" cm="1">
        <f t="array" ref="P867">IFERROR(INDEX($B$1:$B$1003,_xlfn.AGGREGATE(15,6,ROW(#REF!)/(FIND("Ja",#REF!,1)&gt;0),ROW()-5)),"")</f>
        <v/>
      </c>
      <c r="Q867" s="67"/>
    </row>
    <row r="868" spans="2:17"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IF(B868&lt;&gt;"",COUNTIF($B$5:$B868,B868),"")</f>
        <v/>
      </c>
      <c r="F868" s="139"/>
      <c r="G868" s="139"/>
      <c r="H868" s="139"/>
      <c r="I868" s="139"/>
      <c r="J868" s="139"/>
      <c r="K868" s="139"/>
      <c r="L868" s="139"/>
      <c r="M868" s="139"/>
      <c r="N868" s="139"/>
      <c r="O868" s="67" t="str" cm="1">
        <f t="array" aca="1" ref="O868" ca="1">IFERROR(IF(VLOOKUP(D868,Verfahren!$A$1:$E$15,5,FALSE)&lt;&gt;"",HYPERLINK(VLOOKUP(D868,Verfahren!$A$1:$E$15,5,FALSE),VLOOKUP(D868,Verfahren!$A$1:$E$15,4,FALSE)),IF(INDEX('Wirtschaftliche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c r="P868" s="67" t="str" cm="1">
        <f t="array" ref="P868">IFERROR(INDEX($B$1:$B$1003,_xlfn.AGGREGATE(15,6,ROW(#REF!)/(FIND("Ja",#REF!,1)&gt;0),ROW()-5)),"")</f>
        <v/>
      </c>
      <c r="Q868" s="67"/>
    </row>
    <row r="869" spans="2:17"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IF(B869&lt;&gt;"",COUNTIF($B$5:$B869,B869),"")</f>
        <v/>
      </c>
      <c r="F869" s="139"/>
      <c r="G869" s="139"/>
      <c r="H869" s="139"/>
      <c r="I869" s="139"/>
      <c r="J869" s="139"/>
      <c r="K869" s="139"/>
      <c r="L869" s="139"/>
      <c r="M869" s="139"/>
      <c r="N869" s="139"/>
      <c r="O869" s="67" t="str" cm="1">
        <f t="array" aca="1" ref="O869" ca="1">IFERROR(IF(VLOOKUP(D869,Verfahren!$A$1:$E$15,5,FALSE)&lt;&gt;"",HYPERLINK(VLOOKUP(D869,Verfahren!$A$1:$E$15,5,FALSE),VLOOKUP(D869,Verfahren!$A$1:$E$15,4,FALSE)),IF(INDEX('Wirtschaftliche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c r="P869" s="67" t="str" cm="1">
        <f t="array" ref="P869">IFERROR(INDEX($B$1:$B$1003,_xlfn.AGGREGATE(15,6,ROW(#REF!)/(FIND("Ja",#REF!,1)&gt;0),ROW()-5)),"")</f>
        <v/>
      </c>
      <c r="Q869" s="67"/>
    </row>
    <row r="870" spans="2:17"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IF(B870&lt;&gt;"",COUNTIF($B$5:$B870,B870),"")</f>
        <v/>
      </c>
      <c r="F870" s="139"/>
      <c r="G870" s="139"/>
      <c r="H870" s="139"/>
      <c r="I870" s="139"/>
      <c r="J870" s="139"/>
      <c r="K870" s="139"/>
      <c r="L870" s="139"/>
      <c r="M870" s="139"/>
      <c r="N870" s="139"/>
      <c r="O870" s="67" t="str" cm="1">
        <f t="array" aca="1" ref="O870" ca="1">IFERROR(IF(VLOOKUP(D870,Verfahren!$A$1:$E$15,5,FALSE)&lt;&gt;"",HYPERLINK(VLOOKUP(D870,Verfahren!$A$1:$E$15,5,FALSE),VLOOKUP(D870,Verfahren!$A$1:$E$15,4,FALSE)),IF(INDEX('Wirtschaftliche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c r="P870" s="67" t="str" cm="1">
        <f t="array" ref="P870">IFERROR(INDEX($B$1:$B$1003,_xlfn.AGGREGATE(15,6,ROW(#REF!)/(FIND("Ja",#REF!,1)&gt;0),ROW()-5)),"")</f>
        <v/>
      </c>
      <c r="Q870" s="67"/>
    </row>
    <row r="871" spans="2:17"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IF(B871&lt;&gt;"",COUNTIF($B$5:$B871,B871),"")</f>
        <v/>
      </c>
      <c r="F871" s="139"/>
      <c r="G871" s="139"/>
      <c r="H871" s="139"/>
      <c r="I871" s="139"/>
      <c r="J871" s="139"/>
      <c r="K871" s="139"/>
      <c r="L871" s="139"/>
      <c r="M871" s="139"/>
      <c r="N871" s="139"/>
      <c r="O871" s="67" t="str" cm="1">
        <f t="array" aca="1" ref="O871" ca="1">IFERROR(IF(VLOOKUP(D871,Verfahren!$A$1:$E$15,5,FALSE)&lt;&gt;"",HYPERLINK(VLOOKUP(D871,Verfahren!$A$1:$E$15,5,FALSE),VLOOKUP(D871,Verfahren!$A$1:$E$15,4,FALSE)),IF(INDEX('Wirtschaftliche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c r="P871" s="67" t="str" cm="1">
        <f t="array" ref="P871">IFERROR(INDEX($B$1:$B$1003,_xlfn.AGGREGATE(15,6,ROW(#REF!)/(FIND("Ja",#REF!,1)&gt;0),ROW()-5)),"")</f>
        <v/>
      </c>
      <c r="Q871" s="67"/>
    </row>
    <row r="872" spans="2:17"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IF(B872&lt;&gt;"",COUNTIF($B$5:$B872,B872),"")</f>
        <v/>
      </c>
      <c r="F872" s="139"/>
      <c r="G872" s="139"/>
      <c r="H872" s="139"/>
      <c r="I872" s="139"/>
      <c r="J872" s="139"/>
      <c r="K872" s="139"/>
      <c r="L872" s="139"/>
      <c r="M872" s="139"/>
      <c r="N872" s="139"/>
      <c r="O872" s="67" t="str" cm="1">
        <f t="array" aca="1" ref="O872" ca="1">IFERROR(IF(VLOOKUP(D872,Verfahren!$A$1:$E$15,5,FALSE)&lt;&gt;"",HYPERLINK(VLOOKUP(D872,Verfahren!$A$1:$E$15,5,FALSE),VLOOKUP(D872,Verfahren!$A$1:$E$15,4,FALSE)),IF(INDEX('Wirtschaftliche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c r="P872" s="67" t="str" cm="1">
        <f t="array" ref="P872">IFERROR(INDEX($B$1:$B$1003,_xlfn.AGGREGATE(15,6,ROW(#REF!)/(FIND("Ja",#REF!,1)&gt;0),ROW()-5)),"")</f>
        <v/>
      </c>
      <c r="Q872" s="67"/>
    </row>
    <row r="873" spans="2:17"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IF(B873&lt;&gt;"",COUNTIF($B$5:$B873,B873),"")</f>
        <v/>
      </c>
      <c r="F873" s="139"/>
      <c r="G873" s="139"/>
      <c r="H873" s="139"/>
      <c r="I873" s="139"/>
      <c r="J873" s="139"/>
      <c r="K873" s="139"/>
      <c r="L873" s="139"/>
      <c r="M873" s="139"/>
      <c r="N873" s="139"/>
      <c r="O873" s="67" t="str" cm="1">
        <f t="array" aca="1" ref="O873" ca="1">IFERROR(IF(VLOOKUP(D873,Verfahren!$A$1:$E$15,5,FALSE)&lt;&gt;"",HYPERLINK(VLOOKUP(D873,Verfahren!$A$1:$E$15,5,FALSE),VLOOKUP(D873,Verfahren!$A$1:$E$15,4,FALSE)),IF(INDEX('Wirtschaftliche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c r="P873" s="67" t="str" cm="1">
        <f t="array" ref="P873">IFERROR(INDEX($B$1:$B$1003,_xlfn.AGGREGATE(15,6,ROW(#REF!)/(FIND("Ja",#REF!,1)&gt;0),ROW()-5)),"")</f>
        <v/>
      </c>
      <c r="Q873" s="67"/>
    </row>
    <row r="874" spans="2:17"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IF(B874&lt;&gt;"",COUNTIF($B$5:$B874,B874),"")</f>
        <v/>
      </c>
      <c r="F874" s="139"/>
      <c r="G874" s="139"/>
      <c r="H874" s="139"/>
      <c r="I874" s="139"/>
      <c r="J874" s="139"/>
      <c r="K874" s="139"/>
      <c r="L874" s="139"/>
      <c r="M874" s="139"/>
      <c r="N874" s="139"/>
      <c r="O874" s="67" t="str" cm="1">
        <f t="array" aca="1" ref="O874" ca="1">IFERROR(IF(VLOOKUP(D874,Verfahren!$A$1:$E$15,5,FALSE)&lt;&gt;"",HYPERLINK(VLOOKUP(D874,Verfahren!$A$1:$E$15,5,FALSE),VLOOKUP(D874,Verfahren!$A$1:$E$15,4,FALSE)),IF(INDEX('Wirtschaftliche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c r="P874" s="67" t="str" cm="1">
        <f t="array" ref="P874">IFERROR(INDEX($B$1:$B$1003,_xlfn.AGGREGATE(15,6,ROW(#REF!)/(FIND("Ja",#REF!,1)&gt;0),ROW()-5)),"")</f>
        <v/>
      </c>
      <c r="Q874" s="67"/>
    </row>
    <row r="875" spans="2:17"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IF(B875&lt;&gt;"",COUNTIF($B$5:$B875,B875),"")</f>
        <v/>
      </c>
      <c r="F875" s="139"/>
      <c r="G875" s="139"/>
      <c r="H875" s="139"/>
      <c r="I875" s="139"/>
      <c r="J875" s="139"/>
      <c r="K875" s="139"/>
      <c r="L875" s="139"/>
      <c r="M875" s="139"/>
      <c r="N875" s="139"/>
      <c r="O875" s="67" t="str" cm="1">
        <f t="array" aca="1" ref="O875" ca="1">IFERROR(IF(VLOOKUP(D875,Verfahren!$A$1:$E$15,5,FALSE)&lt;&gt;"",HYPERLINK(VLOOKUP(D875,Verfahren!$A$1:$E$15,5,FALSE),VLOOKUP(D875,Verfahren!$A$1:$E$15,4,FALSE)),IF(INDEX('Wirtschaftliche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c r="P875" s="67" t="str" cm="1">
        <f t="array" ref="P875">IFERROR(INDEX($B$1:$B$1003,_xlfn.AGGREGATE(15,6,ROW(#REF!)/(FIND("Ja",#REF!,1)&gt;0),ROW()-5)),"")</f>
        <v/>
      </c>
      <c r="Q875" s="67"/>
    </row>
    <row r="876" spans="2:17"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IF(B876&lt;&gt;"",COUNTIF($B$5:$B876,B876),"")</f>
        <v/>
      </c>
      <c r="F876" s="139"/>
      <c r="G876" s="139"/>
      <c r="H876" s="139"/>
      <c r="I876" s="139"/>
      <c r="J876" s="139"/>
      <c r="K876" s="139"/>
      <c r="L876" s="139"/>
      <c r="M876" s="139"/>
      <c r="N876" s="139"/>
      <c r="O876" s="67" t="str" cm="1">
        <f t="array" aca="1" ref="O876" ca="1">IFERROR(IF(VLOOKUP(D876,Verfahren!$A$1:$E$15,5,FALSE)&lt;&gt;"",HYPERLINK(VLOOKUP(D876,Verfahren!$A$1:$E$15,5,FALSE),VLOOKUP(D876,Verfahren!$A$1:$E$15,4,FALSE)),IF(INDEX('Wirtschaftliche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c r="P876" s="67" t="str" cm="1">
        <f t="array" ref="P876">IFERROR(INDEX($B$1:$B$1003,_xlfn.AGGREGATE(15,6,ROW(#REF!)/(FIND("Ja",#REF!,1)&gt;0),ROW()-5)),"")</f>
        <v/>
      </c>
      <c r="Q876" s="67"/>
    </row>
    <row r="877" spans="2:17"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IF(B877&lt;&gt;"",COUNTIF($B$5:$B877,B877),"")</f>
        <v/>
      </c>
      <c r="F877" s="139"/>
      <c r="G877" s="139"/>
      <c r="H877" s="139"/>
      <c r="I877" s="139"/>
      <c r="J877" s="139"/>
      <c r="K877" s="139"/>
      <c r="L877" s="139"/>
      <c r="M877" s="139"/>
      <c r="N877" s="139"/>
      <c r="O877" s="67" t="str" cm="1">
        <f t="array" aca="1" ref="O877" ca="1">IFERROR(IF(VLOOKUP(D877,Verfahren!$A$1:$E$15,5,FALSE)&lt;&gt;"",HYPERLINK(VLOOKUP(D877,Verfahren!$A$1:$E$15,5,FALSE),VLOOKUP(D877,Verfahren!$A$1:$E$15,4,FALSE)),IF(INDEX('Wirtschaftliche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c r="P877" s="67" t="str" cm="1">
        <f t="array" ref="P877">IFERROR(INDEX($B$1:$B$1003,_xlfn.AGGREGATE(15,6,ROW(#REF!)/(FIND("Ja",#REF!,1)&gt;0),ROW()-5)),"")</f>
        <v/>
      </c>
      <c r="Q877" s="67"/>
    </row>
    <row r="878" spans="2:17"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IF(B878&lt;&gt;"",COUNTIF($B$5:$B878,B878),"")</f>
        <v/>
      </c>
      <c r="F878" s="139"/>
      <c r="G878" s="139"/>
      <c r="H878" s="139"/>
      <c r="I878" s="139"/>
      <c r="J878" s="139"/>
      <c r="K878" s="139"/>
      <c r="L878" s="139"/>
      <c r="M878" s="139"/>
      <c r="N878" s="139"/>
      <c r="O878" s="67" t="str" cm="1">
        <f t="array" aca="1" ref="O878" ca="1">IFERROR(IF(VLOOKUP(D878,Verfahren!$A$1:$E$15,5,FALSE)&lt;&gt;"",HYPERLINK(VLOOKUP(D878,Verfahren!$A$1:$E$15,5,FALSE),VLOOKUP(D878,Verfahren!$A$1:$E$15,4,FALSE)),IF(INDEX('Wirtschaftliche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c r="P878" s="67" t="str" cm="1">
        <f t="array" ref="P878">IFERROR(INDEX($B$1:$B$1003,_xlfn.AGGREGATE(15,6,ROW(#REF!)/(FIND("Ja",#REF!,1)&gt;0),ROW()-5)),"")</f>
        <v/>
      </c>
      <c r="Q878" s="67"/>
    </row>
    <row r="879" spans="2:17"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IF(B879&lt;&gt;"",COUNTIF($B$5:$B879,B879),"")</f>
        <v/>
      </c>
      <c r="F879" s="139"/>
      <c r="G879" s="139"/>
      <c r="H879" s="139"/>
      <c r="I879" s="139"/>
      <c r="J879" s="139"/>
      <c r="K879" s="139"/>
      <c r="L879" s="139"/>
      <c r="M879" s="139"/>
      <c r="N879" s="139"/>
      <c r="O879" s="67" t="str" cm="1">
        <f t="array" aca="1" ref="O879" ca="1">IFERROR(IF(VLOOKUP(D879,Verfahren!$A$1:$E$15,5,FALSE)&lt;&gt;"",HYPERLINK(VLOOKUP(D879,Verfahren!$A$1:$E$15,5,FALSE),VLOOKUP(D879,Verfahren!$A$1:$E$15,4,FALSE)),IF(INDEX('Wirtschaftliche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c r="P879" s="67" t="str" cm="1">
        <f t="array" ref="P879">IFERROR(INDEX($B$1:$B$1003,_xlfn.AGGREGATE(15,6,ROW(#REF!)/(FIND("Ja",#REF!,1)&gt;0),ROW()-5)),"")</f>
        <v/>
      </c>
      <c r="Q879" s="67"/>
    </row>
    <row r="880" spans="2:17"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IF(B880&lt;&gt;"",COUNTIF($B$5:$B880,B880),"")</f>
        <v/>
      </c>
      <c r="F880" s="139"/>
      <c r="G880" s="139"/>
      <c r="H880" s="139"/>
      <c r="I880" s="139"/>
      <c r="J880" s="139"/>
      <c r="K880" s="139"/>
      <c r="L880" s="139"/>
      <c r="M880" s="139"/>
      <c r="N880" s="139"/>
      <c r="O880" s="67" t="str" cm="1">
        <f t="array" aca="1" ref="O880" ca="1">IFERROR(IF(VLOOKUP(D880,Verfahren!$A$1:$E$15,5,FALSE)&lt;&gt;"",HYPERLINK(VLOOKUP(D880,Verfahren!$A$1:$E$15,5,FALSE),VLOOKUP(D880,Verfahren!$A$1:$E$15,4,FALSE)),IF(INDEX('Wirtschaftliche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c r="P880" s="67" t="str" cm="1">
        <f t="array" ref="P880">IFERROR(INDEX($B$1:$B$1003,_xlfn.AGGREGATE(15,6,ROW(#REF!)/(FIND("Ja",#REF!,1)&gt;0),ROW()-5)),"")</f>
        <v/>
      </c>
      <c r="Q880" s="67"/>
    </row>
    <row r="881" spans="2:17"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IF(B881&lt;&gt;"",COUNTIF($B$5:$B881,B881),"")</f>
        <v/>
      </c>
      <c r="F881" s="139"/>
      <c r="G881" s="139"/>
      <c r="H881" s="139"/>
      <c r="I881" s="139"/>
      <c r="J881" s="139"/>
      <c r="K881" s="139"/>
      <c r="L881" s="139"/>
      <c r="M881" s="139"/>
      <c r="N881" s="139"/>
      <c r="O881" s="67" t="str" cm="1">
        <f t="array" aca="1" ref="O881" ca="1">IFERROR(IF(VLOOKUP(D881,Verfahren!$A$1:$E$15,5,FALSE)&lt;&gt;"",HYPERLINK(VLOOKUP(D881,Verfahren!$A$1:$E$15,5,FALSE),VLOOKUP(D881,Verfahren!$A$1:$E$15,4,FALSE)),IF(INDEX('Wirtschaftliche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c r="P881" s="67" t="str" cm="1">
        <f t="array" ref="P881">IFERROR(INDEX($B$1:$B$1003,_xlfn.AGGREGATE(15,6,ROW(#REF!)/(FIND("Ja",#REF!,1)&gt;0),ROW()-5)),"")</f>
        <v/>
      </c>
      <c r="Q881" s="67"/>
    </row>
    <row r="882" spans="2:17"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IF(B882&lt;&gt;"",COUNTIF($B$5:$B882,B882),"")</f>
        <v/>
      </c>
      <c r="F882" s="139"/>
      <c r="G882" s="139"/>
      <c r="H882" s="139"/>
      <c r="I882" s="139"/>
      <c r="J882" s="139"/>
      <c r="K882" s="139"/>
      <c r="L882" s="139"/>
      <c r="M882" s="139"/>
      <c r="N882" s="139"/>
      <c r="O882" s="67" t="str" cm="1">
        <f t="array" aca="1" ref="O882" ca="1">IFERROR(IF(VLOOKUP(D882,Verfahren!$A$1:$E$15,5,FALSE)&lt;&gt;"",HYPERLINK(VLOOKUP(D882,Verfahren!$A$1:$E$15,5,FALSE),VLOOKUP(D882,Verfahren!$A$1:$E$15,4,FALSE)),IF(INDEX('Wirtschaftliche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c r="P882" s="67" t="str" cm="1">
        <f t="array" ref="P882">IFERROR(INDEX($B$1:$B$1003,_xlfn.AGGREGATE(15,6,ROW(#REF!)/(FIND("Ja",#REF!,1)&gt;0),ROW()-5)),"")</f>
        <v/>
      </c>
      <c r="Q882" s="67"/>
    </row>
    <row r="883" spans="2:17"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IF(B883&lt;&gt;"",COUNTIF($B$5:$B883,B883),"")</f>
        <v/>
      </c>
      <c r="F883" s="139"/>
      <c r="G883" s="139"/>
      <c r="H883" s="139"/>
      <c r="I883" s="139"/>
      <c r="J883" s="139"/>
      <c r="K883" s="139"/>
      <c r="L883" s="139"/>
      <c r="M883" s="139"/>
      <c r="N883" s="139"/>
      <c r="O883" s="67" t="str" cm="1">
        <f t="array" aca="1" ref="O883" ca="1">IFERROR(IF(VLOOKUP(D883,Verfahren!$A$1:$E$15,5,FALSE)&lt;&gt;"",HYPERLINK(VLOOKUP(D883,Verfahren!$A$1:$E$15,5,FALSE),VLOOKUP(D883,Verfahren!$A$1:$E$15,4,FALSE)),IF(INDEX('Wirtschaftliche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c r="P883" s="67" t="str" cm="1">
        <f t="array" ref="P883">IFERROR(INDEX($B$1:$B$1003,_xlfn.AGGREGATE(15,6,ROW(#REF!)/(FIND("Ja",#REF!,1)&gt;0),ROW()-5)),"")</f>
        <v/>
      </c>
      <c r="Q883" s="67"/>
    </row>
    <row r="884" spans="2:17"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IF(B884&lt;&gt;"",COUNTIF($B$5:$B884,B884),"")</f>
        <v/>
      </c>
      <c r="F884" s="139"/>
      <c r="G884" s="139"/>
      <c r="H884" s="139"/>
      <c r="I884" s="139"/>
      <c r="J884" s="139"/>
      <c r="K884" s="139"/>
      <c r="L884" s="139"/>
      <c r="M884" s="139"/>
      <c r="N884" s="139"/>
      <c r="O884" s="67" t="str" cm="1">
        <f t="array" aca="1" ref="O884" ca="1">IFERROR(IF(VLOOKUP(D884,Verfahren!$A$1:$E$15,5,FALSE)&lt;&gt;"",HYPERLINK(VLOOKUP(D884,Verfahren!$A$1:$E$15,5,FALSE),VLOOKUP(D884,Verfahren!$A$1:$E$15,4,FALSE)),IF(INDEX('Wirtschaftliche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c r="P884" s="67" t="str" cm="1">
        <f t="array" ref="P884">IFERROR(INDEX($B$1:$B$1003,_xlfn.AGGREGATE(15,6,ROW(#REF!)/(FIND("Ja",#REF!,1)&gt;0),ROW()-5)),"")</f>
        <v/>
      </c>
      <c r="Q884" s="67"/>
    </row>
    <row r="885" spans="2:17"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IF(B885&lt;&gt;"",COUNTIF($B$5:$B885,B885),"")</f>
        <v/>
      </c>
      <c r="F885" s="139"/>
      <c r="G885" s="139"/>
      <c r="H885" s="139"/>
      <c r="I885" s="139"/>
      <c r="J885" s="139"/>
      <c r="K885" s="139"/>
      <c r="L885" s="139"/>
      <c r="M885" s="139"/>
      <c r="N885" s="139"/>
      <c r="O885" s="67" t="str" cm="1">
        <f t="array" aca="1" ref="O885" ca="1">IFERROR(IF(VLOOKUP(D885,Verfahren!$A$1:$E$15,5,FALSE)&lt;&gt;"",HYPERLINK(VLOOKUP(D885,Verfahren!$A$1:$E$15,5,FALSE),VLOOKUP(D885,Verfahren!$A$1:$E$15,4,FALSE)),IF(INDEX('Wirtschaftliche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c r="P885" s="67" t="str" cm="1">
        <f t="array" ref="P885">IFERROR(INDEX($B$1:$B$1003,_xlfn.AGGREGATE(15,6,ROW(#REF!)/(FIND("Ja",#REF!,1)&gt;0),ROW()-5)),"")</f>
        <v/>
      </c>
      <c r="Q885" s="67"/>
    </row>
    <row r="886" spans="2:17"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IF(B886&lt;&gt;"",COUNTIF($B$5:$B886,B886),"")</f>
        <v/>
      </c>
      <c r="F886" s="139"/>
      <c r="G886" s="139"/>
      <c r="H886" s="139"/>
      <c r="I886" s="139"/>
      <c r="J886" s="139"/>
      <c r="K886" s="139"/>
      <c r="L886" s="139"/>
      <c r="M886" s="139"/>
      <c r="N886" s="139"/>
      <c r="O886" s="67" t="str" cm="1">
        <f t="array" aca="1" ref="O886" ca="1">IFERROR(IF(VLOOKUP(D886,Verfahren!$A$1:$E$15,5,FALSE)&lt;&gt;"",HYPERLINK(VLOOKUP(D886,Verfahren!$A$1:$E$15,5,FALSE),VLOOKUP(D886,Verfahren!$A$1:$E$15,4,FALSE)),IF(INDEX('Wirtschaftliche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c r="P886" s="67" t="str" cm="1">
        <f t="array" ref="P886">IFERROR(INDEX($B$1:$B$1003,_xlfn.AGGREGATE(15,6,ROW(#REF!)/(FIND("Ja",#REF!,1)&gt;0),ROW()-5)),"")</f>
        <v/>
      </c>
      <c r="Q886" s="67"/>
    </row>
    <row r="887" spans="2:17"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IF(B887&lt;&gt;"",COUNTIF($B$5:$B887,B887),"")</f>
        <v/>
      </c>
      <c r="F887" s="139"/>
      <c r="G887" s="139"/>
      <c r="H887" s="139"/>
      <c r="I887" s="139"/>
      <c r="J887" s="139"/>
      <c r="K887" s="139"/>
      <c r="L887" s="139"/>
      <c r="M887" s="139"/>
      <c r="N887" s="139"/>
      <c r="O887" s="67" t="str" cm="1">
        <f t="array" aca="1" ref="O887" ca="1">IFERROR(IF(VLOOKUP(D887,Verfahren!$A$1:$E$15,5,FALSE)&lt;&gt;"",HYPERLINK(VLOOKUP(D887,Verfahren!$A$1:$E$15,5,FALSE),VLOOKUP(D887,Verfahren!$A$1:$E$15,4,FALSE)),IF(INDEX('Wirtschaftliche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c r="P887" s="67" t="str" cm="1">
        <f t="array" ref="P887">IFERROR(INDEX($B$1:$B$1003,_xlfn.AGGREGATE(15,6,ROW(#REF!)/(FIND("Ja",#REF!,1)&gt;0),ROW()-5)),"")</f>
        <v/>
      </c>
      <c r="Q887" s="67"/>
    </row>
    <row r="888" spans="2:17"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IF(B888&lt;&gt;"",COUNTIF($B$5:$B888,B888),"")</f>
        <v/>
      </c>
      <c r="F888" s="139"/>
      <c r="G888" s="139"/>
      <c r="H888" s="139"/>
      <c r="I888" s="139"/>
      <c r="J888" s="139"/>
      <c r="K888" s="139"/>
      <c r="L888" s="139"/>
      <c r="M888" s="139"/>
      <c r="N888" s="139"/>
      <c r="O888" s="67" t="str" cm="1">
        <f t="array" aca="1" ref="O888" ca="1">IFERROR(IF(VLOOKUP(D888,Verfahren!$A$1:$E$15,5,FALSE)&lt;&gt;"",HYPERLINK(VLOOKUP(D888,Verfahren!$A$1:$E$15,5,FALSE),VLOOKUP(D888,Verfahren!$A$1:$E$15,4,FALSE)),IF(INDEX('Wirtschaftliche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c r="P888" s="67" t="str" cm="1">
        <f t="array" ref="P888">IFERROR(INDEX($B$1:$B$1003,_xlfn.AGGREGATE(15,6,ROW(#REF!)/(FIND("Ja",#REF!,1)&gt;0),ROW()-5)),"")</f>
        <v/>
      </c>
      <c r="Q888" s="67"/>
    </row>
    <row r="889" spans="2:17"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IF(B889&lt;&gt;"",COUNTIF($B$5:$B889,B889),"")</f>
        <v/>
      </c>
      <c r="F889" s="139"/>
      <c r="G889" s="139"/>
      <c r="H889" s="139"/>
      <c r="I889" s="139"/>
      <c r="J889" s="139"/>
      <c r="K889" s="139"/>
      <c r="L889" s="139"/>
      <c r="M889" s="139"/>
      <c r="N889" s="139"/>
      <c r="O889" s="67" t="str" cm="1">
        <f t="array" aca="1" ref="O889" ca="1">IFERROR(IF(VLOOKUP(D889,Verfahren!$A$1:$E$15,5,FALSE)&lt;&gt;"",HYPERLINK(VLOOKUP(D889,Verfahren!$A$1:$E$15,5,FALSE),VLOOKUP(D889,Verfahren!$A$1:$E$15,4,FALSE)),IF(INDEX('Wirtschaftliche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c r="P889" s="67" t="str" cm="1">
        <f t="array" ref="P889">IFERROR(INDEX($B$1:$B$1003,_xlfn.AGGREGATE(15,6,ROW(#REF!)/(FIND("Ja",#REF!,1)&gt;0),ROW()-5)),"")</f>
        <v/>
      </c>
      <c r="Q889" s="67"/>
    </row>
    <row r="890" spans="2:17"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IF(B890&lt;&gt;"",COUNTIF($B$5:$B890,B890),"")</f>
        <v/>
      </c>
      <c r="F890" s="139"/>
      <c r="G890" s="139"/>
      <c r="H890" s="139"/>
      <c r="I890" s="139"/>
      <c r="J890" s="139"/>
      <c r="K890" s="139"/>
      <c r="L890" s="139"/>
      <c r="M890" s="139"/>
      <c r="N890" s="139"/>
      <c r="O890" s="67" t="str" cm="1">
        <f t="array" aca="1" ref="O890" ca="1">IFERROR(IF(VLOOKUP(D890,Verfahren!$A$1:$E$15,5,FALSE)&lt;&gt;"",HYPERLINK(VLOOKUP(D890,Verfahren!$A$1:$E$15,5,FALSE),VLOOKUP(D890,Verfahren!$A$1:$E$15,4,FALSE)),IF(INDEX('Wirtschaftliche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c r="P890" s="67" t="str" cm="1">
        <f t="array" ref="P890">IFERROR(INDEX($B$1:$B$1003,_xlfn.AGGREGATE(15,6,ROW(#REF!)/(FIND("Ja",#REF!,1)&gt;0),ROW()-5)),"")</f>
        <v/>
      </c>
      <c r="Q890" s="67"/>
    </row>
    <row r="891" spans="2:17"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IF(B891&lt;&gt;"",COUNTIF($B$5:$B891,B891),"")</f>
        <v/>
      </c>
      <c r="F891" s="139"/>
      <c r="G891" s="139"/>
      <c r="H891" s="139"/>
      <c r="I891" s="139"/>
      <c r="J891" s="139"/>
      <c r="K891" s="139"/>
      <c r="L891" s="139"/>
      <c r="M891" s="139"/>
      <c r="N891" s="139"/>
      <c r="O891" s="67" t="str" cm="1">
        <f t="array" aca="1" ref="O891" ca="1">IFERROR(IF(VLOOKUP(D891,Verfahren!$A$1:$E$15,5,FALSE)&lt;&gt;"",HYPERLINK(VLOOKUP(D891,Verfahren!$A$1:$E$15,5,FALSE),VLOOKUP(D891,Verfahren!$A$1:$E$15,4,FALSE)),IF(INDEX('Wirtschaftliche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c r="P891" s="67" t="str" cm="1">
        <f t="array" ref="P891">IFERROR(INDEX($B$1:$B$1003,_xlfn.AGGREGATE(15,6,ROW(#REF!)/(FIND("Ja",#REF!,1)&gt;0),ROW()-5)),"")</f>
        <v/>
      </c>
      <c r="Q891" s="67"/>
    </row>
    <row r="892" spans="2:17"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IF(B892&lt;&gt;"",COUNTIF($B$5:$B892,B892),"")</f>
        <v/>
      </c>
      <c r="F892" s="139"/>
      <c r="G892" s="139"/>
      <c r="H892" s="139"/>
      <c r="I892" s="139"/>
      <c r="J892" s="139"/>
      <c r="K892" s="139"/>
      <c r="L892" s="139"/>
      <c r="M892" s="139"/>
      <c r="N892" s="139"/>
      <c r="O892" s="67" t="str" cm="1">
        <f t="array" aca="1" ref="O892" ca="1">IFERROR(IF(VLOOKUP(D892,Verfahren!$A$1:$E$15,5,FALSE)&lt;&gt;"",HYPERLINK(VLOOKUP(D892,Verfahren!$A$1:$E$15,5,FALSE),VLOOKUP(D892,Verfahren!$A$1:$E$15,4,FALSE)),IF(INDEX('Wirtschaftliche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c r="P892" s="67" t="str" cm="1">
        <f t="array" ref="P892">IFERROR(INDEX($B$1:$B$1003,_xlfn.AGGREGATE(15,6,ROW(#REF!)/(FIND("Ja",#REF!,1)&gt;0),ROW()-5)),"")</f>
        <v/>
      </c>
      <c r="Q892" s="67"/>
    </row>
    <row r="893" spans="2:17"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IF(B893&lt;&gt;"",COUNTIF($B$5:$B893,B893),"")</f>
        <v/>
      </c>
      <c r="F893" s="139"/>
      <c r="G893" s="139"/>
      <c r="H893" s="139"/>
      <c r="I893" s="139"/>
      <c r="J893" s="139"/>
      <c r="K893" s="139"/>
      <c r="L893" s="139"/>
      <c r="M893" s="139"/>
      <c r="N893" s="139"/>
      <c r="O893" s="67" t="str" cm="1">
        <f t="array" aca="1" ref="O893" ca="1">IFERROR(IF(VLOOKUP(D893,Verfahren!$A$1:$E$15,5,FALSE)&lt;&gt;"",HYPERLINK(VLOOKUP(D893,Verfahren!$A$1:$E$15,5,FALSE),VLOOKUP(D893,Verfahren!$A$1:$E$15,4,FALSE)),IF(INDEX('Wirtschaftliche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c r="P893" s="67" t="str" cm="1">
        <f t="array" ref="P893">IFERROR(INDEX($B$1:$B$1003,_xlfn.AGGREGATE(15,6,ROW(#REF!)/(FIND("Ja",#REF!,1)&gt;0),ROW()-5)),"")</f>
        <v/>
      </c>
      <c r="Q893" s="67"/>
    </row>
    <row r="894" spans="2:17"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IF(B894&lt;&gt;"",COUNTIF($B$5:$B894,B894),"")</f>
        <v/>
      </c>
      <c r="F894" s="139"/>
      <c r="G894" s="139"/>
      <c r="H894" s="139"/>
      <c r="I894" s="139"/>
      <c r="J894" s="139"/>
      <c r="K894" s="139"/>
      <c r="L894" s="139"/>
      <c r="M894" s="139"/>
      <c r="N894" s="139"/>
      <c r="O894" s="67" t="str" cm="1">
        <f t="array" aca="1" ref="O894" ca="1">IFERROR(IF(VLOOKUP(D894,Verfahren!$A$1:$E$15,5,FALSE)&lt;&gt;"",HYPERLINK(VLOOKUP(D894,Verfahren!$A$1:$E$15,5,FALSE),VLOOKUP(D894,Verfahren!$A$1:$E$15,4,FALSE)),IF(INDEX('Wirtschaftliche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c r="P894" s="67" t="str" cm="1">
        <f t="array" ref="P894">IFERROR(INDEX($B$1:$B$1003,_xlfn.AGGREGATE(15,6,ROW(#REF!)/(FIND("Ja",#REF!,1)&gt;0),ROW()-5)),"")</f>
        <v/>
      </c>
      <c r="Q894" s="67"/>
    </row>
    <row r="895" spans="2:17"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IF(B895&lt;&gt;"",COUNTIF($B$5:$B895,B895),"")</f>
        <v/>
      </c>
      <c r="F895" s="139"/>
      <c r="G895" s="139"/>
      <c r="H895" s="139"/>
      <c r="I895" s="139"/>
      <c r="J895" s="139"/>
      <c r="K895" s="139"/>
      <c r="L895" s="139"/>
      <c r="M895" s="139"/>
      <c r="N895" s="139"/>
      <c r="O895" s="67" t="str" cm="1">
        <f t="array" aca="1" ref="O895" ca="1">IFERROR(IF(VLOOKUP(D895,Verfahren!$A$1:$E$15,5,FALSE)&lt;&gt;"",HYPERLINK(VLOOKUP(D895,Verfahren!$A$1:$E$15,5,FALSE),VLOOKUP(D895,Verfahren!$A$1:$E$15,4,FALSE)),IF(INDEX('Wirtschaftliche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c r="P895" s="67" t="str" cm="1">
        <f t="array" ref="P895">IFERROR(INDEX($B$1:$B$1003,_xlfn.AGGREGATE(15,6,ROW(#REF!)/(FIND("Ja",#REF!,1)&gt;0),ROW()-5)),"")</f>
        <v/>
      </c>
      <c r="Q895" s="67"/>
    </row>
    <row r="896" spans="2:17"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IF(B896&lt;&gt;"",COUNTIF($B$5:$B896,B896),"")</f>
        <v/>
      </c>
      <c r="F896" s="139"/>
      <c r="G896" s="139"/>
      <c r="H896" s="139"/>
      <c r="I896" s="139"/>
      <c r="J896" s="139"/>
      <c r="K896" s="139"/>
      <c r="L896" s="139"/>
      <c r="M896" s="139"/>
      <c r="N896" s="139"/>
      <c r="O896" s="67" t="str" cm="1">
        <f t="array" aca="1" ref="O896" ca="1">IFERROR(IF(VLOOKUP(D896,Verfahren!$A$1:$E$15,5,FALSE)&lt;&gt;"",HYPERLINK(VLOOKUP(D896,Verfahren!$A$1:$E$15,5,FALSE),VLOOKUP(D896,Verfahren!$A$1:$E$15,4,FALSE)),IF(INDEX('Wirtschaftliche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c r="P896" s="67" t="str" cm="1">
        <f t="array" ref="P896">IFERROR(INDEX($B$1:$B$1003,_xlfn.AGGREGATE(15,6,ROW(#REF!)/(FIND("Ja",#REF!,1)&gt;0),ROW()-5)),"")</f>
        <v/>
      </c>
      <c r="Q896" s="67"/>
    </row>
    <row r="897" spans="2:17"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IF(B897&lt;&gt;"",COUNTIF($B$5:$B897,B897),"")</f>
        <v/>
      </c>
      <c r="F897" s="139"/>
      <c r="G897" s="139"/>
      <c r="H897" s="139"/>
      <c r="I897" s="139"/>
      <c r="J897" s="139"/>
      <c r="K897" s="139"/>
      <c r="L897" s="139"/>
      <c r="M897" s="139"/>
      <c r="N897" s="139"/>
      <c r="O897" s="67" t="str" cm="1">
        <f t="array" aca="1" ref="O897" ca="1">IFERROR(IF(VLOOKUP(D897,Verfahren!$A$1:$E$15,5,FALSE)&lt;&gt;"",HYPERLINK(VLOOKUP(D897,Verfahren!$A$1:$E$15,5,FALSE),VLOOKUP(D897,Verfahren!$A$1:$E$15,4,FALSE)),IF(INDEX('Wirtschaftliche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c r="P897" s="67" t="str" cm="1">
        <f t="array" ref="P897">IFERROR(INDEX($B$1:$B$1003,_xlfn.AGGREGATE(15,6,ROW(#REF!)/(FIND("Ja",#REF!,1)&gt;0),ROW()-5)),"")</f>
        <v/>
      </c>
      <c r="Q897" s="67"/>
    </row>
    <row r="898" spans="2:17"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IF(B898&lt;&gt;"",COUNTIF($B$5:$B898,B898),"")</f>
        <v/>
      </c>
      <c r="F898" s="139"/>
      <c r="G898" s="139"/>
      <c r="H898" s="139"/>
      <c r="I898" s="139"/>
      <c r="J898" s="139"/>
      <c r="K898" s="139"/>
      <c r="L898" s="139"/>
      <c r="M898" s="139"/>
      <c r="N898" s="139"/>
      <c r="O898" s="67" t="str" cm="1">
        <f t="array" aca="1" ref="O898" ca="1">IFERROR(IF(VLOOKUP(D898,Verfahren!$A$1:$E$15,5,FALSE)&lt;&gt;"",HYPERLINK(VLOOKUP(D898,Verfahren!$A$1:$E$15,5,FALSE),VLOOKUP(D898,Verfahren!$A$1:$E$15,4,FALSE)),IF(INDEX('Wirtschaftliche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c r="P898" s="67" t="str" cm="1">
        <f t="array" ref="P898">IFERROR(INDEX($B$1:$B$1003,_xlfn.AGGREGATE(15,6,ROW(#REF!)/(FIND("Ja",#REF!,1)&gt;0),ROW()-5)),"")</f>
        <v/>
      </c>
      <c r="Q898" s="67"/>
    </row>
    <row r="899" spans="2:17"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IF(B899&lt;&gt;"",COUNTIF($B$5:$B899,B899),"")</f>
        <v/>
      </c>
      <c r="F899" s="139"/>
      <c r="G899" s="139"/>
      <c r="H899" s="139"/>
      <c r="I899" s="139"/>
      <c r="J899" s="139"/>
      <c r="K899" s="139"/>
      <c r="L899" s="139"/>
      <c r="M899" s="139"/>
      <c r="N899" s="139"/>
      <c r="O899" s="67" t="str" cm="1">
        <f t="array" aca="1" ref="O899" ca="1">IFERROR(IF(VLOOKUP(D899,Verfahren!$A$1:$E$15,5,FALSE)&lt;&gt;"",HYPERLINK(VLOOKUP(D899,Verfahren!$A$1:$E$15,5,FALSE),VLOOKUP(D899,Verfahren!$A$1:$E$15,4,FALSE)),IF(INDEX('Wirtschaftliche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c r="P899" s="67" t="str" cm="1">
        <f t="array" ref="P899">IFERROR(INDEX($B$1:$B$1003,_xlfn.AGGREGATE(15,6,ROW(#REF!)/(FIND("Ja",#REF!,1)&gt;0),ROW()-5)),"")</f>
        <v/>
      </c>
      <c r="Q899" s="67"/>
    </row>
    <row r="900" spans="2:17"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IF(B900&lt;&gt;"",COUNTIF($B$5:$B900,B900),"")</f>
        <v/>
      </c>
      <c r="F900" s="139"/>
      <c r="G900" s="139"/>
      <c r="H900" s="139"/>
      <c r="I900" s="139"/>
      <c r="J900" s="139"/>
      <c r="K900" s="139"/>
      <c r="L900" s="139"/>
      <c r="M900" s="139"/>
      <c r="N900" s="139"/>
      <c r="O900" s="67" t="str" cm="1">
        <f t="array" aca="1" ref="O900" ca="1">IFERROR(IF(VLOOKUP(D900,Verfahren!$A$1:$E$15,5,FALSE)&lt;&gt;"",HYPERLINK(VLOOKUP(D900,Verfahren!$A$1:$E$15,5,FALSE),VLOOKUP(D900,Verfahren!$A$1:$E$15,4,FALSE)),IF(INDEX('Wirtschaftliche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c r="P900" s="67" t="str" cm="1">
        <f t="array" ref="P900">IFERROR(INDEX($B$1:$B$1003,_xlfn.AGGREGATE(15,6,ROW(#REF!)/(FIND("Ja",#REF!,1)&gt;0),ROW()-5)),"")</f>
        <v/>
      </c>
      <c r="Q900" s="67"/>
    </row>
    <row r="901" spans="2:17"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IF(B901&lt;&gt;"",COUNTIF($B$5:$B901,B901),"")</f>
        <v/>
      </c>
      <c r="F901" s="139"/>
      <c r="G901" s="139"/>
      <c r="H901" s="139"/>
      <c r="I901" s="139"/>
      <c r="J901" s="139"/>
      <c r="K901" s="139"/>
      <c r="L901" s="139"/>
      <c r="M901" s="139"/>
      <c r="N901" s="139"/>
      <c r="O901" s="67" t="str" cm="1">
        <f t="array" aca="1" ref="O901" ca="1">IFERROR(IF(VLOOKUP(D901,Verfahren!$A$1:$E$15,5,FALSE)&lt;&gt;"",HYPERLINK(VLOOKUP(D901,Verfahren!$A$1:$E$15,5,FALSE),VLOOKUP(D901,Verfahren!$A$1:$E$15,4,FALSE)),IF(INDEX('Wirtschaftliche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c r="P901" s="67" t="str" cm="1">
        <f t="array" ref="P901">IFERROR(INDEX($B$1:$B$1003,_xlfn.AGGREGATE(15,6,ROW(#REF!)/(FIND("Ja",#REF!,1)&gt;0),ROW()-5)),"")</f>
        <v/>
      </c>
      <c r="Q901" s="67"/>
    </row>
    <row r="902" spans="2:17"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IF(B902&lt;&gt;"",COUNTIF($B$5:$B902,B902),"")</f>
        <v/>
      </c>
      <c r="F902" s="139"/>
      <c r="G902" s="139"/>
      <c r="H902" s="139"/>
      <c r="I902" s="139"/>
      <c r="J902" s="139"/>
      <c r="K902" s="139"/>
      <c r="L902" s="139"/>
      <c r="M902" s="139"/>
      <c r="N902" s="139"/>
      <c r="O902" s="67" t="str" cm="1">
        <f t="array" aca="1" ref="O902" ca="1">IFERROR(IF(VLOOKUP(D902,Verfahren!$A$1:$E$15,5,FALSE)&lt;&gt;"",HYPERLINK(VLOOKUP(D902,Verfahren!$A$1:$E$15,5,FALSE),VLOOKUP(D902,Verfahren!$A$1:$E$15,4,FALSE)),IF(INDEX('Wirtschaftliche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c r="P902" s="67" t="str" cm="1">
        <f t="array" ref="P902">IFERROR(INDEX($B$1:$B$1003,_xlfn.AGGREGATE(15,6,ROW(#REF!)/(FIND("Ja",#REF!,1)&gt;0),ROW()-5)),"")</f>
        <v/>
      </c>
      <c r="Q902" s="67"/>
    </row>
    <row r="903" spans="2:17"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IF(B903&lt;&gt;"",COUNTIF($B$5:$B903,B903),"")</f>
        <v/>
      </c>
      <c r="F903" s="139"/>
      <c r="G903" s="139"/>
      <c r="H903" s="139"/>
      <c r="I903" s="139"/>
      <c r="J903" s="139"/>
      <c r="K903" s="139"/>
      <c r="L903" s="139"/>
      <c r="M903" s="139"/>
      <c r="N903" s="139"/>
      <c r="O903" s="67" t="str" cm="1">
        <f t="array" aca="1" ref="O903" ca="1">IFERROR(IF(VLOOKUP(D903,Verfahren!$A$1:$E$15,5,FALSE)&lt;&gt;"",HYPERLINK(VLOOKUP(D903,Verfahren!$A$1:$E$15,5,FALSE),VLOOKUP(D903,Verfahren!$A$1:$E$15,4,FALSE)),IF(INDEX('Wirtschaftliche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c r="P903" s="67" t="str" cm="1">
        <f t="array" ref="P903">IFERROR(INDEX($B$1:$B$1003,_xlfn.AGGREGATE(15,6,ROW(#REF!)/(FIND("Ja",#REF!,1)&gt;0),ROW()-5)),"")</f>
        <v/>
      </c>
      <c r="Q903" s="67"/>
    </row>
    <row r="904" spans="2:17"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IF(B904&lt;&gt;"",COUNTIF($B$5:$B904,B904),"")</f>
        <v/>
      </c>
      <c r="F904" s="139"/>
      <c r="G904" s="139"/>
      <c r="H904" s="139"/>
      <c r="I904" s="139"/>
      <c r="J904" s="139"/>
      <c r="K904" s="139"/>
      <c r="L904" s="139"/>
      <c r="M904" s="139"/>
      <c r="N904" s="139"/>
      <c r="O904" s="67" t="str" cm="1">
        <f t="array" aca="1" ref="O904" ca="1">IFERROR(IF(VLOOKUP(D904,Verfahren!$A$1:$E$15,5,FALSE)&lt;&gt;"",HYPERLINK(VLOOKUP(D904,Verfahren!$A$1:$E$15,5,FALSE),VLOOKUP(D904,Verfahren!$A$1:$E$15,4,FALSE)),IF(INDEX('Wirtschaftliche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c r="P904" s="67" t="str" cm="1">
        <f t="array" ref="P904">IFERROR(INDEX($B$1:$B$1003,_xlfn.AGGREGATE(15,6,ROW(#REF!)/(FIND("Ja",#REF!,1)&gt;0),ROW()-5)),"")</f>
        <v/>
      </c>
      <c r="Q904" s="67"/>
    </row>
    <row r="905" spans="2:17"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IF(B905&lt;&gt;"",COUNTIF($B$5:$B905,B905),"")</f>
        <v/>
      </c>
      <c r="F905" s="139"/>
      <c r="G905" s="139"/>
      <c r="H905" s="139"/>
      <c r="I905" s="139"/>
      <c r="J905" s="139"/>
      <c r="K905" s="139"/>
      <c r="L905" s="139"/>
      <c r="M905" s="139"/>
      <c r="N905" s="139"/>
      <c r="O905" s="67" t="str" cm="1">
        <f t="array" aca="1" ref="O905" ca="1">IFERROR(IF(VLOOKUP(D905,Verfahren!$A$1:$E$15,5,FALSE)&lt;&gt;"",HYPERLINK(VLOOKUP(D905,Verfahren!$A$1:$E$15,5,FALSE),VLOOKUP(D905,Verfahren!$A$1:$E$15,4,FALSE)),IF(INDEX('Wirtschaftliche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c r="P905" s="67" t="str" cm="1">
        <f t="array" ref="P905">IFERROR(INDEX($B$1:$B$1003,_xlfn.AGGREGATE(15,6,ROW(#REF!)/(FIND("Ja",#REF!,1)&gt;0),ROW()-5)),"")</f>
        <v/>
      </c>
      <c r="Q905" s="67"/>
    </row>
    <row r="906" spans="2:17"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IF(B906&lt;&gt;"",COUNTIF($B$5:$B906,B906),"")</f>
        <v/>
      </c>
      <c r="F906" s="139"/>
      <c r="G906" s="139"/>
      <c r="H906" s="139"/>
      <c r="I906" s="139"/>
      <c r="J906" s="139"/>
      <c r="K906" s="139"/>
      <c r="L906" s="139"/>
      <c r="M906" s="139"/>
      <c r="N906" s="139"/>
      <c r="O906" s="67" t="str" cm="1">
        <f t="array" aca="1" ref="O906" ca="1">IFERROR(IF(VLOOKUP(D906,Verfahren!$A$1:$E$15,5,FALSE)&lt;&gt;"",HYPERLINK(VLOOKUP(D906,Verfahren!$A$1:$E$15,5,FALSE),VLOOKUP(D906,Verfahren!$A$1:$E$15,4,FALSE)),IF(INDEX('Wirtschaftliche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c r="P906" s="67" t="str" cm="1">
        <f t="array" ref="P906">IFERROR(INDEX($B$1:$B$1003,_xlfn.AGGREGATE(15,6,ROW(#REF!)/(FIND("Ja",#REF!,1)&gt;0),ROW()-5)),"")</f>
        <v/>
      </c>
      <c r="Q906" s="67"/>
    </row>
    <row r="907" spans="2:17"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IF(B907&lt;&gt;"",COUNTIF($B$5:$B907,B907),"")</f>
        <v/>
      </c>
      <c r="F907" s="139"/>
      <c r="G907" s="139"/>
      <c r="H907" s="139"/>
      <c r="I907" s="139"/>
      <c r="J907" s="139"/>
      <c r="K907" s="139"/>
      <c r="L907" s="139"/>
      <c r="M907" s="139"/>
      <c r="N907" s="139"/>
      <c r="O907" s="67" t="str" cm="1">
        <f t="array" aca="1" ref="O907" ca="1">IFERROR(IF(VLOOKUP(D907,Verfahren!$A$1:$E$15,5,FALSE)&lt;&gt;"",HYPERLINK(VLOOKUP(D907,Verfahren!$A$1:$E$15,5,FALSE),VLOOKUP(D907,Verfahren!$A$1:$E$15,4,FALSE)),IF(INDEX('Wirtschaftliche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c r="P907" s="67" t="str" cm="1">
        <f t="array" ref="P907">IFERROR(INDEX($B$1:$B$1003,_xlfn.AGGREGATE(15,6,ROW(#REF!)/(FIND("Ja",#REF!,1)&gt;0),ROW()-5)),"")</f>
        <v/>
      </c>
      <c r="Q907" s="67"/>
    </row>
    <row r="908" spans="2:17"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IF(B908&lt;&gt;"",COUNTIF($B$5:$B908,B908),"")</f>
        <v/>
      </c>
      <c r="F908" s="139"/>
      <c r="G908" s="139"/>
      <c r="H908" s="139"/>
      <c r="I908" s="139"/>
      <c r="J908" s="139"/>
      <c r="K908" s="139"/>
      <c r="L908" s="139"/>
      <c r="M908" s="139"/>
      <c r="N908" s="139"/>
      <c r="O908" s="67" t="str" cm="1">
        <f t="array" aca="1" ref="O908" ca="1">IFERROR(IF(VLOOKUP(D908,Verfahren!$A$1:$E$15,5,FALSE)&lt;&gt;"",HYPERLINK(VLOOKUP(D908,Verfahren!$A$1:$E$15,5,FALSE),VLOOKUP(D908,Verfahren!$A$1:$E$15,4,FALSE)),IF(INDEX('Wirtschaftliche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c r="P908" s="67" t="str" cm="1">
        <f t="array" ref="P908">IFERROR(INDEX($B$1:$B$1003,_xlfn.AGGREGATE(15,6,ROW(#REF!)/(FIND("Ja",#REF!,1)&gt;0),ROW()-5)),"")</f>
        <v/>
      </c>
      <c r="Q908" s="67"/>
    </row>
    <row r="909" spans="2:17"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IF(B909&lt;&gt;"",COUNTIF($B$5:$B909,B909),"")</f>
        <v/>
      </c>
      <c r="F909" s="139"/>
      <c r="G909" s="139"/>
      <c r="H909" s="139"/>
      <c r="I909" s="139"/>
      <c r="J909" s="139"/>
      <c r="K909" s="139"/>
      <c r="L909" s="139"/>
      <c r="M909" s="139"/>
      <c r="N909" s="139"/>
      <c r="O909" s="67" t="str" cm="1">
        <f t="array" aca="1" ref="O909" ca="1">IFERROR(IF(VLOOKUP(D909,Verfahren!$A$1:$E$15,5,FALSE)&lt;&gt;"",HYPERLINK(VLOOKUP(D909,Verfahren!$A$1:$E$15,5,FALSE),VLOOKUP(D909,Verfahren!$A$1:$E$15,4,FALSE)),IF(INDEX('Wirtschaftliche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c r="P909" s="67" t="str" cm="1">
        <f t="array" ref="P909">IFERROR(INDEX($B$1:$B$1003,_xlfn.AGGREGATE(15,6,ROW(#REF!)/(FIND("Ja",#REF!,1)&gt;0),ROW()-5)),"")</f>
        <v/>
      </c>
      <c r="Q909" s="67"/>
    </row>
    <row r="910" spans="2:17"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IF(B910&lt;&gt;"",COUNTIF($B$5:$B910,B910),"")</f>
        <v/>
      </c>
      <c r="F910" s="139"/>
      <c r="G910" s="139"/>
      <c r="H910" s="139"/>
      <c r="I910" s="139"/>
      <c r="J910" s="139"/>
      <c r="K910" s="139"/>
      <c r="L910" s="139"/>
      <c r="M910" s="139"/>
      <c r="N910" s="139"/>
      <c r="O910" s="67" t="str" cm="1">
        <f t="array" aca="1" ref="O910" ca="1">IFERROR(IF(VLOOKUP(D910,Verfahren!$A$1:$E$15,5,FALSE)&lt;&gt;"",HYPERLINK(VLOOKUP(D910,Verfahren!$A$1:$E$15,5,FALSE),VLOOKUP(D910,Verfahren!$A$1:$E$15,4,FALSE)),IF(INDEX('Wirtschaftliche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c r="P910" s="67" t="str" cm="1">
        <f t="array" ref="P910">IFERROR(INDEX($B$1:$B$1003,_xlfn.AGGREGATE(15,6,ROW(#REF!)/(FIND("Ja",#REF!,1)&gt;0),ROW()-5)),"")</f>
        <v/>
      </c>
      <c r="Q910" s="67"/>
    </row>
    <row r="911" spans="2:17"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IF(B911&lt;&gt;"",COUNTIF($B$5:$B911,B911),"")</f>
        <v/>
      </c>
      <c r="F911" s="139"/>
      <c r="G911" s="139"/>
      <c r="H911" s="139"/>
      <c r="I911" s="139"/>
      <c r="J911" s="139"/>
      <c r="K911" s="139"/>
      <c r="L911" s="139"/>
      <c r="M911" s="139"/>
      <c r="N911" s="139"/>
      <c r="O911" s="67" t="str" cm="1">
        <f t="array" aca="1" ref="O911" ca="1">IFERROR(IF(VLOOKUP(D911,Verfahren!$A$1:$E$15,5,FALSE)&lt;&gt;"",HYPERLINK(VLOOKUP(D911,Verfahren!$A$1:$E$15,5,FALSE),VLOOKUP(D911,Verfahren!$A$1:$E$15,4,FALSE)),IF(INDEX('Wirtschaftliche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c r="P911" s="67" t="str" cm="1">
        <f t="array" ref="P911">IFERROR(INDEX($B$1:$B$1003,_xlfn.AGGREGATE(15,6,ROW(#REF!)/(FIND("Ja",#REF!,1)&gt;0),ROW()-5)),"")</f>
        <v/>
      </c>
      <c r="Q911" s="67"/>
    </row>
    <row r="912" spans="2:17"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IF(B912&lt;&gt;"",COUNTIF($B$5:$B912,B912),"")</f>
        <v/>
      </c>
      <c r="F912" s="139"/>
      <c r="G912" s="139"/>
      <c r="H912" s="139"/>
      <c r="I912" s="139"/>
      <c r="J912" s="139"/>
      <c r="K912" s="139"/>
      <c r="L912" s="139"/>
      <c r="M912" s="139"/>
      <c r="N912" s="139"/>
      <c r="O912" s="67" t="str" cm="1">
        <f t="array" aca="1" ref="O912" ca="1">IFERROR(IF(VLOOKUP(D912,Verfahren!$A$1:$E$15,5,FALSE)&lt;&gt;"",HYPERLINK(VLOOKUP(D912,Verfahren!$A$1:$E$15,5,FALSE),VLOOKUP(D912,Verfahren!$A$1:$E$15,4,FALSE)),IF(INDEX('Wirtschaftliche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c r="P912" s="67" t="str" cm="1">
        <f t="array" ref="P912">IFERROR(INDEX($B$1:$B$1003,_xlfn.AGGREGATE(15,6,ROW(#REF!)/(FIND("Ja",#REF!,1)&gt;0),ROW()-5)),"")</f>
        <v/>
      </c>
      <c r="Q912" s="67"/>
    </row>
    <row r="913" spans="2:17"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IF(B913&lt;&gt;"",COUNTIF($B$5:$B913,B913),"")</f>
        <v/>
      </c>
      <c r="F913" s="139"/>
      <c r="G913" s="139"/>
      <c r="H913" s="139"/>
      <c r="I913" s="139"/>
      <c r="J913" s="139"/>
      <c r="K913" s="139"/>
      <c r="L913" s="139"/>
      <c r="M913" s="139"/>
      <c r="N913" s="139"/>
      <c r="O913" s="67" t="str" cm="1">
        <f t="array" aca="1" ref="O913" ca="1">IFERROR(IF(VLOOKUP(D913,Verfahren!$A$1:$E$15,5,FALSE)&lt;&gt;"",HYPERLINK(VLOOKUP(D913,Verfahren!$A$1:$E$15,5,FALSE),VLOOKUP(D913,Verfahren!$A$1:$E$15,4,FALSE)),IF(INDEX('Wirtschaftliche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c r="P913" s="67" t="str" cm="1">
        <f t="array" ref="P913">IFERROR(INDEX($B$1:$B$1003,_xlfn.AGGREGATE(15,6,ROW(#REF!)/(FIND("Ja",#REF!,1)&gt;0),ROW()-5)),"")</f>
        <v/>
      </c>
      <c r="Q913" s="67"/>
    </row>
    <row r="914" spans="2:17"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IF(B914&lt;&gt;"",COUNTIF($B$5:$B914,B914),"")</f>
        <v/>
      </c>
      <c r="F914" s="139"/>
      <c r="G914" s="139"/>
      <c r="H914" s="139"/>
      <c r="I914" s="139"/>
      <c r="J914" s="139"/>
      <c r="K914" s="139"/>
      <c r="L914" s="139"/>
      <c r="M914" s="139"/>
      <c r="N914" s="139"/>
      <c r="O914" s="67" t="str" cm="1">
        <f t="array" aca="1" ref="O914" ca="1">IFERROR(IF(VLOOKUP(D914,Verfahren!$A$1:$E$15,5,FALSE)&lt;&gt;"",HYPERLINK(VLOOKUP(D914,Verfahren!$A$1:$E$15,5,FALSE),VLOOKUP(D914,Verfahren!$A$1:$E$15,4,FALSE)),IF(INDEX('Wirtschaftliche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c r="P914" s="67" t="str" cm="1">
        <f t="array" ref="P914">IFERROR(INDEX($B$1:$B$1003,_xlfn.AGGREGATE(15,6,ROW(#REF!)/(FIND("Ja",#REF!,1)&gt;0),ROW()-5)),"")</f>
        <v/>
      </c>
      <c r="Q914" s="67"/>
    </row>
    <row r="915" spans="2:17"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IF(B915&lt;&gt;"",COUNTIF($B$5:$B915,B915),"")</f>
        <v/>
      </c>
      <c r="F915" s="139"/>
      <c r="G915" s="139"/>
      <c r="H915" s="139"/>
      <c r="I915" s="139"/>
      <c r="J915" s="139"/>
      <c r="K915" s="139"/>
      <c r="L915" s="139"/>
      <c r="M915" s="139"/>
      <c r="N915" s="139"/>
      <c r="O915" s="67" t="str" cm="1">
        <f t="array" aca="1" ref="O915" ca="1">IFERROR(IF(VLOOKUP(D915,Verfahren!$A$1:$E$15,5,FALSE)&lt;&gt;"",HYPERLINK(VLOOKUP(D915,Verfahren!$A$1:$E$15,5,FALSE),VLOOKUP(D915,Verfahren!$A$1:$E$15,4,FALSE)),IF(INDEX('Wirtschaftliche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c r="P915" s="67" t="str" cm="1">
        <f t="array" ref="P915">IFERROR(INDEX($B$1:$B$1003,_xlfn.AGGREGATE(15,6,ROW(#REF!)/(FIND("Ja",#REF!,1)&gt;0),ROW()-5)),"")</f>
        <v/>
      </c>
      <c r="Q915" s="67"/>
    </row>
    <row r="916" spans="2:17"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IF(B916&lt;&gt;"",COUNTIF($B$5:$B916,B916),"")</f>
        <v/>
      </c>
      <c r="F916" s="139"/>
      <c r="G916" s="139"/>
      <c r="H916" s="139"/>
      <c r="I916" s="139"/>
      <c r="J916" s="139"/>
      <c r="K916" s="139"/>
      <c r="L916" s="139"/>
      <c r="M916" s="139"/>
      <c r="N916" s="139"/>
      <c r="O916" s="67" t="str" cm="1">
        <f t="array" aca="1" ref="O916" ca="1">IFERROR(IF(VLOOKUP(D916,Verfahren!$A$1:$E$15,5,FALSE)&lt;&gt;"",HYPERLINK(VLOOKUP(D916,Verfahren!$A$1:$E$15,5,FALSE),VLOOKUP(D916,Verfahren!$A$1:$E$15,4,FALSE)),IF(INDEX('Wirtschaftliche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c r="P916" s="67" t="str" cm="1">
        <f t="array" ref="P916">IFERROR(INDEX($B$1:$B$1003,_xlfn.AGGREGATE(15,6,ROW(#REF!)/(FIND("Ja",#REF!,1)&gt;0),ROW()-5)),"")</f>
        <v/>
      </c>
      <c r="Q916" s="67"/>
    </row>
    <row r="917" spans="2:17"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IF(B917&lt;&gt;"",COUNTIF($B$5:$B917,B917),"")</f>
        <v/>
      </c>
      <c r="F917" s="139"/>
      <c r="G917" s="139"/>
      <c r="H917" s="139"/>
      <c r="I917" s="139"/>
      <c r="J917" s="139"/>
      <c r="K917" s="139"/>
      <c r="L917" s="139"/>
      <c r="M917" s="139"/>
      <c r="N917" s="139"/>
      <c r="O917" s="67" t="str" cm="1">
        <f t="array" aca="1" ref="O917" ca="1">IFERROR(IF(VLOOKUP(D917,Verfahren!$A$1:$E$15,5,FALSE)&lt;&gt;"",HYPERLINK(VLOOKUP(D917,Verfahren!$A$1:$E$15,5,FALSE),VLOOKUP(D917,Verfahren!$A$1:$E$15,4,FALSE)),IF(INDEX('Wirtschaftliche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c r="P917" s="67" t="str" cm="1">
        <f t="array" ref="P917">IFERROR(INDEX($B$1:$B$1003,_xlfn.AGGREGATE(15,6,ROW(#REF!)/(FIND("Ja",#REF!,1)&gt;0),ROW()-5)),"")</f>
        <v/>
      </c>
      <c r="Q917" s="67"/>
    </row>
    <row r="918" spans="2:17"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IF(B918&lt;&gt;"",COUNTIF($B$5:$B918,B918),"")</f>
        <v/>
      </c>
      <c r="F918" s="139"/>
      <c r="G918" s="139"/>
      <c r="H918" s="139"/>
      <c r="I918" s="139"/>
      <c r="J918" s="139"/>
      <c r="K918" s="139"/>
      <c r="L918" s="139"/>
      <c r="M918" s="139"/>
      <c r="N918" s="139"/>
      <c r="O918" s="67" t="str" cm="1">
        <f t="array" aca="1" ref="O918" ca="1">IFERROR(IF(VLOOKUP(D918,Verfahren!$A$1:$E$15,5,FALSE)&lt;&gt;"",HYPERLINK(VLOOKUP(D918,Verfahren!$A$1:$E$15,5,FALSE),VLOOKUP(D918,Verfahren!$A$1:$E$15,4,FALSE)),IF(INDEX('Wirtschaftliche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c r="P918" s="67" t="str" cm="1">
        <f t="array" ref="P918">IFERROR(INDEX($B$1:$B$1003,_xlfn.AGGREGATE(15,6,ROW(#REF!)/(FIND("Ja",#REF!,1)&gt;0),ROW()-5)),"")</f>
        <v/>
      </c>
      <c r="Q918" s="67"/>
    </row>
    <row r="919" spans="2:17"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IF(B919&lt;&gt;"",COUNTIF($B$5:$B919,B919),"")</f>
        <v/>
      </c>
      <c r="F919" s="139"/>
      <c r="G919" s="139"/>
      <c r="H919" s="139"/>
      <c r="I919" s="139"/>
      <c r="J919" s="139"/>
      <c r="K919" s="139"/>
      <c r="L919" s="139"/>
      <c r="M919" s="139"/>
      <c r="N919" s="139"/>
      <c r="O919" s="67" t="str" cm="1">
        <f t="array" aca="1" ref="O919" ca="1">IFERROR(IF(VLOOKUP(D919,Verfahren!$A$1:$E$15,5,FALSE)&lt;&gt;"",HYPERLINK(VLOOKUP(D919,Verfahren!$A$1:$E$15,5,FALSE),VLOOKUP(D919,Verfahren!$A$1:$E$15,4,FALSE)),IF(INDEX('Wirtschaftliche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c r="P919" s="67" t="str" cm="1">
        <f t="array" ref="P919">IFERROR(INDEX($B$1:$B$1003,_xlfn.AGGREGATE(15,6,ROW(#REF!)/(FIND("Ja",#REF!,1)&gt;0),ROW()-5)),"")</f>
        <v/>
      </c>
      <c r="Q919" s="67"/>
    </row>
    <row r="920" spans="2:17"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IF(B920&lt;&gt;"",COUNTIF($B$5:$B920,B920),"")</f>
        <v/>
      </c>
      <c r="F920" s="139"/>
      <c r="G920" s="139"/>
      <c r="H920" s="139"/>
      <c r="I920" s="139"/>
      <c r="J920" s="139"/>
      <c r="K920" s="139"/>
      <c r="L920" s="139"/>
      <c r="M920" s="139"/>
      <c r="N920" s="139"/>
      <c r="O920" s="67" t="str" cm="1">
        <f t="array" aca="1" ref="O920" ca="1">IFERROR(IF(VLOOKUP(D920,Verfahren!$A$1:$E$15,5,FALSE)&lt;&gt;"",HYPERLINK(VLOOKUP(D920,Verfahren!$A$1:$E$15,5,FALSE),VLOOKUP(D920,Verfahren!$A$1:$E$15,4,FALSE)),IF(INDEX('Wirtschaftliche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c r="P920" s="67" t="str" cm="1">
        <f t="array" ref="P920">IFERROR(INDEX($B$1:$B$1003,_xlfn.AGGREGATE(15,6,ROW(#REF!)/(FIND("Ja",#REF!,1)&gt;0),ROW()-5)),"")</f>
        <v/>
      </c>
      <c r="Q920" s="67"/>
    </row>
    <row r="921" spans="2:17"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IF(B921&lt;&gt;"",COUNTIF($B$5:$B921,B921),"")</f>
        <v/>
      </c>
      <c r="F921" s="139"/>
      <c r="G921" s="139"/>
      <c r="H921" s="139"/>
      <c r="I921" s="139"/>
      <c r="J921" s="139"/>
      <c r="K921" s="139"/>
      <c r="L921" s="139"/>
      <c r="M921" s="139"/>
      <c r="N921" s="139"/>
      <c r="O921" s="67" t="str" cm="1">
        <f t="array" aca="1" ref="O921" ca="1">IFERROR(IF(VLOOKUP(D921,Verfahren!$A$1:$E$15,5,FALSE)&lt;&gt;"",HYPERLINK(VLOOKUP(D921,Verfahren!$A$1:$E$15,5,FALSE),VLOOKUP(D921,Verfahren!$A$1:$E$15,4,FALSE)),IF(INDEX('Wirtschaftliche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c r="P921" s="67" t="str" cm="1">
        <f t="array" ref="P921">IFERROR(INDEX($B$1:$B$1003,_xlfn.AGGREGATE(15,6,ROW(#REF!)/(FIND("Ja",#REF!,1)&gt;0),ROW()-5)),"")</f>
        <v/>
      </c>
      <c r="Q921" s="67"/>
    </row>
    <row r="922" spans="2:17"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IF(B922&lt;&gt;"",COUNTIF($B$5:$B922,B922),"")</f>
        <v/>
      </c>
      <c r="F922" s="139"/>
      <c r="G922" s="139"/>
      <c r="H922" s="139"/>
      <c r="I922" s="139"/>
      <c r="J922" s="139"/>
      <c r="K922" s="139"/>
      <c r="L922" s="139"/>
      <c r="M922" s="139"/>
      <c r="N922" s="139"/>
      <c r="O922" s="67" t="str" cm="1">
        <f t="array" aca="1" ref="O922" ca="1">IFERROR(IF(VLOOKUP(D922,Verfahren!$A$1:$E$15,5,FALSE)&lt;&gt;"",HYPERLINK(VLOOKUP(D922,Verfahren!$A$1:$E$15,5,FALSE),VLOOKUP(D922,Verfahren!$A$1:$E$15,4,FALSE)),IF(INDEX('Wirtschaftliche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c r="P922" s="67" t="str" cm="1">
        <f t="array" ref="P922">IFERROR(INDEX($B$1:$B$1003,_xlfn.AGGREGATE(15,6,ROW(#REF!)/(FIND("Ja",#REF!,1)&gt;0),ROW()-5)),"")</f>
        <v/>
      </c>
      <c r="Q922" s="67"/>
    </row>
    <row r="923" spans="2:17"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IF(B923&lt;&gt;"",COUNTIF($B$5:$B923,B923),"")</f>
        <v/>
      </c>
      <c r="F923" s="139"/>
      <c r="G923" s="139"/>
      <c r="H923" s="139"/>
      <c r="I923" s="139"/>
      <c r="J923" s="139"/>
      <c r="K923" s="139"/>
      <c r="L923" s="139"/>
      <c r="M923" s="139"/>
      <c r="N923" s="139"/>
      <c r="O923" s="67" t="str" cm="1">
        <f t="array" aca="1" ref="O923" ca="1">IFERROR(IF(VLOOKUP(D923,Verfahren!$A$1:$E$15,5,FALSE)&lt;&gt;"",HYPERLINK(VLOOKUP(D923,Verfahren!$A$1:$E$15,5,FALSE),VLOOKUP(D923,Verfahren!$A$1:$E$15,4,FALSE)),IF(INDEX('Wirtschaftliche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c r="P923" s="67" t="str" cm="1">
        <f t="array" ref="P923">IFERROR(INDEX($B$1:$B$1003,_xlfn.AGGREGATE(15,6,ROW(#REF!)/(FIND("Ja",#REF!,1)&gt;0),ROW()-5)),"")</f>
        <v/>
      </c>
      <c r="Q923" s="67"/>
    </row>
    <row r="924" spans="2:17"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IF(B924&lt;&gt;"",COUNTIF($B$5:$B924,B924),"")</f>
        <v/>
      </c>
      <c r="F924" s="139"/>
      <c r="G924" s="139"/>
      <c r="H924" s="139"/>
      <c r="I924" s="139"/>
      <c r="J924" s="139"/>
      <c r="K924" s="139"/>
      <c r="L924" s="139"/>
      <c r="M924" s="139"/>
      <c r="N924" s="139"/>
      <c r="O924" s="67" t="str" cm="1">
        <f t="array" aca="1" ref="O924" ca="1">IFERROR(IF(VLOOKUP(D924,Verfahren!$A$1:$E$15,5,FALSE)&lt;&gt;"",HYPERLINK(VLOOKUP(D924,Verfahren!$A$1:$E$15,5,FALSE),VLOOKUP(D924,Verfahren!$A$1:$E$15,4,FALSE)),IF(INDEX('Wirtschaftliche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c r="P924" s="67" t="str" cm="1">
        <f t="array" ref="P924">IFERROR(INDEX($B$1:$B$1003,_xlfn.AGGREGATE(15,6,ROW(#REF!)/(FIND("Ja",#REF!,1)&gt;0),ROW()-5)),"")</f>
        <v/>
      </c>
      <c r="Q924" s="67"/>
    </row>
    <row r="925" spans="2:17"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IF(B925&lt;&gt;"",COUNTIF($B$5:$B925,B925),"")</f>
        <v/>
      </c>
      <c r="F925" s="139"/>
      <c r="G925" s="139"/>
      <c r="H925" s="139"/>
      <c r="I925" s="139"/>
      <c r="J925" s="139"/>
      <c r="K925" s="139"/>
      <c r="L925" s="139"/>
      <c r="M925" s="139"/>
      <c r="N925" s="139"/>
      <c r="O925" s="67" t="str" cm="1">
        <f t="array" aca="1" ref="O925" ca="1">IFERROR(IF(VLOOKUP(D925,Verfahren!$A$1:$E$15,5,FALSE)&lt;&gt;"",HYPERLINK(VLOOKUP(D925,Verfahren!$A$1:$E$15,5,FALSE),VLOOKUP(D925,Verfahren!$A$1:$E$15,4,FALSE)),IF(INDEX('Wirtschaftliche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c r="P925" s="67" t="str" cm="1">
        <f t="array" ref="P925">IFERROR(INDEX($B$1:$B$1003,_xlfn.AGGREGATE(15,6,ROW(#REF!)/(FIND("Ja",#REF!,1)&gt;0),ROW()-5)),"")</f>
        <v/>
      </c>
      <c r="Q925" s="67"/>
    </row>
    <row r="926" spans="2:17"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IF(B926&lt;&gt;"",COUNTIF($B$5:$B926,B926),"")</f>
        <v/>
      </c>
      <c r="F926" s="139"/>
      <c r="G926" s="139"/>
      <c r="H926" s="139"/>
      <c r="I926" s="139"/>
      <c r="J926" s="139"/>
      <c r="K926" s="139"/>
      <c r="L926" s="139"/>
      <c r="M926" s="139"/>
      <c r="N926" s="139"/>
      <c r="O926" s="67" t="str" cm="1">
        <f t="array" aca="1" ref="O926" ca="1">IFERROR(IF(VLOOKUP(D926,Verfahren!$A$1:$E$15,5,FALSE)&lt;&gt;"",HYPERLINK(VLOOKUP(D926,Verfahren!$A$1:$E$15,5,FALSE),VLOOKUP(D926,Verfahren!$A$1:$E$15,4,FALSE)),IF(INDEX('Wirtschaftliche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c r="P926" s="67" t="str" cm="1">
        <f t="array" ref="P926">IFERROR(INDEX($B$1:$B$1003,_xlfn.AGGREGATE(15,6,ROW(#REF!)/(FIND("Ja",#REF!,1)&gt;0),ROW()-5)),"")</f>
        <v/>
      </c>
      <c r="Q926" s="67"/>
    </row>
    <row r="927" spans="2:17"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IF(B927&lt;&gt;"",COUNTIF($B$5:$B927,B927),"")</f>
        <v/>
      </c>
      <c r="F927" s="139"/>
      <c r="G927" s="139"/>
      <c r="H927" s="139"/>
      <c r="I927" s="139"/>
      <c r="J927" s="139"/>
      <c r="K927" s="139"/>
      <c r="L927" s="139"/>
      <c r="M927" s="139"/>
      <c r="N927" s="139"/>
      <c r="O927" s="67" t="str" cm="1">
        <f t="array" aca="1" ref="O927" ca="1">IFERROR(IF(VLOOKUP(D927,Verfahren!$A$1:$E$15,5,FALSE)&lt;&gt;"",HYPERLINK(VLOOKUP(D927,Verfahren!$A$1:$E$15,5,FALSE),VLOOKUP(D927,Verfahren!$A$1:$E$15,4,FALSE)),IF(INDEX('Wirtschaftliche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c r="P927" s="67" t="str" cm="1">
        <f t="array" ref="P927">IFERROR(INDEX($B$1:$B$1003,_xlfn.AGGREGATE(15,6,ROW(#REF!)/(FIND("Ja",#REF!,1)&gt;0),ROW()-5)),"")</f>
        <v/>
      </c>
      <c r="Q927" s="67"/>
    </row>
    <row r="928" spans="2:17"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IF(B928&lt;&gt;"",COUNTIF($B$5:$B928,B928),"")</f>
        <v/>
      </c>
      <c r="F928" s="139"/>
      <c r="G928" s="139"/>
      <c r="H928" s="139"/>
      <c r="I928" s="139"/>
      <c r="J928" s="139"/>
      <c r="K928" s="139"/>
      <c r="L928" s="139"/>
      <c r="M928" s="139"/>
      <c r="N928" s="139"/>
      <c r="O928" s="67" t="str" cm="1">
        <f t="array" aca="1" ref="O928" ca="1">IFERROR(IF(VLOOKUP(D928,Verfahren!$A$1:$E$15,5,FALSE)&lt;&gt;"",HYPERLINK(VLOOKUP(D928,Verfahren!$A$1:$E$15,5,FALSE),VLOOKUP(D928,Verfahren!$A$1:$E$15,4,FALSE)),IF(INDEX('Wirtschaftliche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c r="P928" s="67" t="str" cm="1">
        <f t="array" ref="P928">IFERROR(INDEX($B$1:$B$1003,_xlfn.AGGREGATE(15,6,ROW(#REF!)/(FIND("Ja",#REF!,1)&gt;0),ROW()-5)),"")</f>
        <v/>
      </c>
      <c r="Q928" s="67"/>
    </row>
    <row r="929" spans="2:17"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IF(B929&lt;&gt;"",COUNTIF($B$5:$B929,B929),"")</f>
        <v/>
      </c>
      <c r="F929" s="139"/>
      <c r="G929" s="139"/>
      <c r="H929" s="139"/>
      <c r="I929" s="139"/>
      <c r="J929" s="139"/>
      <c r="K929" s="139"/>
      <c r="L929" s="139"/>
      <c r="M929" s="139"/>
      <c r="N929" s="139"/>
      <c r="O929" s="67" t="str" cm="1">
        <f t="array" aca="1" ref="O929" ca="1">IFERROR(IF(VLOOKUP(D929,Verfahren!$A$1:$E$15,5,FALSE)&lt;&gt;"",HYPERLINK(VLOOKUP(D929,Verfahren!$A$1:$E$15,5,FALSE),VLOOKUP(D929,Verfahren!$A$1:$E$15,4,FALSE)),IF(INDEX('Wirtschaftliche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c r="P929" s="67" t="str" cm="1">
        <f t="array" ref="P929">IFERROR(INDEX($B$1:$B$1003,_xlfn.AGGREGATE(15,6,ROW(#REF!)/(FIND("Ja",#REF!,1)&gt;0),ROW()-5)),"")</f>
        <v/>
      </c>
      <c r="Q929" s="67"/>
    </row>
    <row r="930" spans="2:17"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IF(B930&lt;&gt;"",COUNTIF($B$5:$B930,B930),"")</f>
        <v/>
      </c>
      <c r="F930" s="139"/>
      <c r="G930" s="139"/>
      <c r="H930" s="139"/>
      <c r="I930" s="139"/>
      <c r="J930" s="139"/>
      <c r="K930" s="139"/>
      <c r="L930" s="139"/>
      <c r="M930" s="139"/>
      <c r="N930" s="139"/>
      <c r="O930" s="67" t="str" cm="1">
        <f t="array" aca="1" ref="O930" ca="1">IFERROR(IF(VLOOKUP(D930,Verfahren!$A$1:$E$15,5,FALSE)&lt;&gt;"",HYPERLINK(VLOOKUP(D930,Verfahren!$A$1:$E$15,5,FALSE),VLOOKUP(D930,Verfahren!$A$1:$E$15,4,FALSE)),IF(INDEX('Wirtschaftliche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c r="P930" s="67" t="str" cm="1">
        <f t="array" ref="P930">IFERROR(INDEX($B$1:$B$1003,_xlfn.AGGREGATE(15,6,ROW(#REF!)/(FIND("Ja",#REF!,1)&gt;0),ROW()-5)),"")</f>
        <v/>
      </c>
      <c r="Q930" s="67"/>
    </row>
    <row r="931" spans="2:17"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IF(B931&lt;&gt;"",COUNTIF($B$5:$B931,B931),"")</f>
        <v/>
      </c>
      <c r="F931" s="139"/>
      <c r="G931" s="139"/>
      <c r="H931" s="139"/>
      <c r="I931" s="139"/>
      <c r="J931" s="139"/>
      <c r="K931" s="139"/>
      <c r="L931" s="139"/>
      <c r="M931" s="139"/>
      <c r="N931" s="139"/>
      <c r="O931" s="67" t="str" cm="1">
        <f t="array" aca="1" ref="O931" ca="1">IFERROR(IF(VLOOKUP(D931,Verfahren!$A$1:$E$15,5,FALSE)&lt;&gt;"",HYPERLINK(VLOOKUP(D931,Verfahren!$A$1:$E$15,5,FALSE),VLOOKUP(D931,Verfahren!$A$1:$E$15,4,FALSE)),IF(INDEX('Wirtschaftliche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c r="P931" s="67" t="str" cm="1">
        <f t="array" ref="P931">IFERROR(INDEX($B$1:$B$1003,_xlfn.AGGREGATE(15,6,ROW(#REF!)/(FIND("Ja",#REF!,1)&gt;0),ROW()-5)),"")</f>
        <v/>
      </c>
      <c r="Q931" s="67"/>
    </row>
    <row r="932" spans="2:17"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IF(B932&lt;&gt;"",COUNTIF($B$5:$B932,B932),"")</f>
        <v/>
      </c>
      <c r="F932" s="139"/>
      <c r="G932" s="139"/>
      <c r="H932" s="139"/>
      <c r="I932" s="139"/>
      <c r="J932" s="139"/>
      <c r="K932" s="139"/>
      <c r="L932" s="139"/>
      <c r="M932" s="139"/>
      <c r="N932" s="139"/>
      <c r="O932" s="67" t="str" cm="1">
        <f t="array" aca="1" ref="O932" ca="1">IFERROR(IF(VLOOKUP(D932,Verfahren!$A$1:$E$15,5,FALSE)&lt;&gt;"",HYPERLINK(VLOOKUP(D932,Verfahren!$A$1:$E$15,5,FALSE),VLOOKUP(D932,Verfahren!$A$1:$E$15,4,FALSE)),IF(INDEX('Wirtschaftliche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c r="P932" s="67" t="str" cm="1">
        <f t="array" ref="P932">IFERROR(INDEX($B$1:$B$1003,_xlfn.AGGREGATE(15,6,ROW(#REF!)/(FIND("Ja",#REF!,1)&gt;0),ROW()-5)),"")</f>
        <v/>
      </c>
      <c r="Q932" s="67"/>
    </row>
    <row r="933" spans="2:17"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IF(B933&lt;&gt;"",COUNTIF($B$5:$B933,B933),"")</f>
        <v/>
      </c>
      <c r="F933" s="139"/>
      <c r="G933" s="139"/>
      <c r="H933" s="139"/>
      <c r="I933" s="139"/>
      <c r="J933" s="139"/>
      <c r="K933" s="139"/>
      <c r="L933" s="139"/>
      <c r="M933" s="139"/>
      <c r="N933" s="139"/>
      <c r="O933" s="67" t="str" cm="1">
        <f t="array" aca="1" ref="O933" ca="1">IFERROR(IF(VLOOKUP(D933,Verfahren!$A$1:$E$15,5,FALSE)&lt;&gt;"",HYPERLINK(VLOOKUP(D933,Verfahren!$A$1:$E$15,5,FALSE),VLOOKUP(D933,Verfahren!$A$1:$E$15,4,FALSE)),IF(INDEX('Wirtschaftliche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c r="P933" s="67" t="str" cm="1">
        <f t="array" ref="P933">IFERROR(INDEX($B$1:$B$1003,_xlfn.AGGREGATE(15,6,ROW(#REF!)/(FIND("Ja",#REF!,1)&gt;0),ROW()-5)),"")</f>
        <v/>
      </c>
      <c r="Q933" s="67"/>
    </row>
    <row r="934" spans="2:17"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IF(B934&lt;&gt;"",COUNTIF($B$5:$B934,B934),"")</f>
        <v/>
      </c>
      <c r="F934" s="139"/>
      <c r="G934" s="139"/>
      <c r="H934" s="139"/>
      <c r="I934" s="139"/>
      <c r="J934" s="139"/>
      <c r="K934" s="139"/>
      <c r="L934" s="139"/>
      <c r="M934" s="139"/>
      <c r="N934" s="139"/>
      <c r="O934" s="67" t="str" cm="1">
        <f t="array" aca="1" ref="O934" ca="1">IFERROR(IF(VLOOKUP(D934,Verfahren!$A$1:$E$15,5,FALSE)&lt;&gt;"",HYPERLINK(VLOOKUP(D934,Verfahren!$A$1:$E$15,5,FALSE),VLOOKUP(D934,Verfahren!$A$1:$E$15,4,FALSE)),IF(INDEX('Wirtschaftliche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c r="P934" s="67" t="str" cm="1">
        <f t="array" ref="P934">IFERROR(INDEX($B$1:$B$1003,_xlfn.AGGREGATE(15,6,ROW(#REF!)/(FIND("Ja",#REF!,1)&gt;0),ROW()-5)),"")</f>
        <v/>
      </c>
      <c r="Q934" s="67"/>
    </row>
    <row r="935" spans="2:17"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IF(B935&lt;&gt;"",COUNTIF($B$5:$B935,B935),"")</f>
        <v/>
      </c>
      <c r="F935" s="139"/>
      <c r="G935" s="139"/>
      <c r="H935" s="139"/>
      <c r="I935" s="139"/>
      <c r="J935" s="139"/>
      <c r="K935" s="139"/>
      <c r="L935" s="139"/>
      <c r="M935" s="139"/>
      <c r="N935" s="139"/>
      <c r="O935" s="67" t="str" cm="1">
        <f t="array" aca="1" ref="O935" ca="1">IFERROR(IF(VLOOKUP(D935,Verfahren!$A$1:$E$15,5,FALSE)&lt;&gt;"",HYPERLINK(VLOOKUP(D935,Verfahren!$A$1:$E$15,5,FALSE),VLOOKUP(D935,Verfahren!$A$1:$E$15,4,FALSE)),IF(INDEX('Wirtschaftliche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c r="P935" s="67" t="str" cm="1">
        <f t="array" ref="P935">IFERROR(INDEX($B$1:$B$1003,_xlfn.AGGREGATE(15,6,ROW(#REF!)/(FIND("Ja",#REF!,1)&gt;0),ROW()-5)),"")</f>
        <v/>
      </c>
      <c r="Q935" s="67"/>
    </row>
    <row r="936" spans="2:17"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IF(B936&lt;&gt;"",COUNTIF($B$5:$B936,B936),"")</f>
        <v/>
      </c>
      <c r="F936" s="139"/>
      <c r="G936" s="139"/>
      <c r="H936" s="139"/>
      <c r="I936" s="139"/>
      <c r="J936" s="139"/>
      <c r="K936" s="139"/>
      <c r="L936" s="139"/>
      <c r="M936" s="139"/>
      <c r="N936" s="139"/>
      <c r="O936" s="67" t="str" cm="1">
        <f t="array" aca="1" ref="O936" ca="1">IFERROR(IF(VLOOKUP(D936,Verfahren!$A$1:$E$15,5,FALSE)&lt;&gt;"",HYPERLINK(VLOOKUP(D936,Verfahren!$A$1:$E$15,5,FALSE),VLOOKUP(D936,Verfahren!$A$1:$E$15,4,FALSE)),IF(INDEX('Wirtschaftliche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c r="P936" s="67" t="str" cm="1">
        <f t="array" ref="P936">IFERROR(INDEX($B$1:$B$1003,_xlfn.AGGREGATE(15,6,ROW(#REF!)/(FIND("Ja",#REF!,1)&gt;0),ROW()-5)),"")</f>
        <v/>
      </c>
      <c r="Q936" s="67"/>
    </row>
    <row r="937" spans="2:17"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IF(B937&lt;&gt;"",COUNTIF($B$5:$B937,B937),"")</f>
        <v/>
      </c>
      <c r="F937" s="139"/>
      <c r="G937" s="139"/>
      <c r="H937" s="139"/>
      <c r="I937" s="139"/>
      <c r="J937" s="139"/>
      <c r="K937" s="139"/>
      <c r="L937" s="139"/>
      <c r="M937" s="139"/>
      <c r="N937" s="139"/>
      <c r="O937" s="67" t="str" cm="1">
        <f t="array" aca="1" ref="O937" ca="1">IFERROR(IF(VLOOKUP(D937,Verfahren!$A$1:$E$15,5,FALSE)&lt;&gt;"",HYPERLINK(VLOOKUP(D937,Verfahren!$A$1:$E$15,5,FALSE),VLOOKUP(D937,Verfahren!$A$1:$E$15,4,FALSE)),IF(INDEX('Wirtschaftliche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c r="P937" s="67" t="str" cm="1">
        <f t="array" ref="P937">IFERROR(INDEX($B$1:$B$1003,_xlfn.AGGREGATE(15,6,ROW(#REF!)/(FIND("Ja",#REF!,1)&gt;0),ROW()-5)),"")</f>
        <v/>
      </c>
      <c r="Q937" s="67"/>
    </row>
    <row r="938" spans="2:17"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IF(B938&lt;&gt;"",COUNTIF($B$5:$B938,B938),"")</f>
        <v/>
      </c>
      <c r="F938" s="139"/>
      <c r="G938" s="139"/>
      <c r="H938" s="139"/>
      <c r="I938" s="139"/>
      <c r="J938" s="139"/>
      <c r="K938" s="139"/>
      <c r="L938" s="139"/>
      <c r="M938" s="139"/>
      <c r="N938" s="139"/>
      <c r="O938" s="67" t="str" cm="1">
        <f t="array" aca="1" ref="O938" ca="1">IFERROR(IF(VLOOKUP(D938,Verfahren!$A$1:$E$15,5,FALSE)&lt;&gt;"",HYPERLINK(VLOOKUP(D938,Verfahren!$A$1:$E$15,5,FALSE),VLOOKUP(D938,Verfahren!$A$1:$E$15,4,FALSE)),IF(INDEX('Wirtschaftliche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c r="P938" s="67" t="str" cm="1">
        <f t="array" ref="P938">IFERROR(INDEX($B$1:$B$1003,_xlfn.AGGREGATE(15,6,ROW(#REF!)/(FIND("Ja",#REF!,1)&gt;0),ROW()-5)),"")</f>
        <v/>
      </c>
      <c r="Q938" s="67"/>
    </row>
    <row r="939" spans="2:17"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IF(B939&lt;&gt;"",COUNTIF($B$5:$B939,B939),"")</f>
        <v/>
      </c>
      <c r="F939" s="139"/>
      <c r="G939" s="139"/>
      <c r="H939" s="139"/>
      <c r="I939" s="139"/>
      <c r="J939" s="139"/>
      <c r="K939" s="139"/>
      <c r="L939" s="139"/>
      <c r="M939" s="139"/>
      <c r="N939" s="139"/>
      <c r="O939" s="67" t="str" cm="1">
        <f t="array" aca="1" ref="O939" ca="1">IFERROR(IF(VLOOKUP(D939,Verfahren!$A$1:$E$15,5,FALSE)&lt;&gt;"",HYPERLINK(VLOOKUP(D939,Verfahren!$A$1:$E$15,5,FALSE),VLOOKUP(D939,Verfahren!$A$1:$E$15,4,FALSE)),IF(INDEX('Wirtschaftliche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c r="P939" s="67" t="str" cm="1">
        <f t="array" ref="P939">IFERROR(INDEX($B$1:$B$1003,_xlfn.AGGREGATE(15,6,ROW(#REF!)/(FIND("Ja",#REF!,1)&gt;0),ROW()-5)),"")</f>
        <v/>
      </c>
      <c r="Q939" s="67"/>
    </row>
    <row r="940" spans="2:17"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IF(B940&lt;&gt;"",COUNTIF($B$5:$B940,B940),"")</f>
        <v/>
      </c>
      <c r="F940" s="139"/>
      <c r="G940" s="139"/>
      <c r="H940" s="139"/>
      <c r="I940" s="139"/>
      <c r="J940" s="139"/>
      <c r="K940" s="139"/>
      <c r="L940" s="139"/>
      <c r="M940" s="139"/>
      <c r="N940" s="139"/>
      <c r="O940" s="67" t="str" cm="1">
        <f t="array" aca="1" ref="O940" ca="1">IFERROR(IF(VLOOKUP(D940,Verfahren!$A$1:$E$15,5,FALSE)&lt;&gt;"",HYPERLINK(VLOOKUP(D940,Verfahren!$A$1:$E$15,5,FALSE),VLOOKUP(D940,Verfahren!$A$1:$E$15,4,FALSE)),IF(INDEX('Wirtschaftliche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c r="P940" s="67" t="str" cm="1">
        <f t="array" ref="P940">IFERROR(INDEX($B$1:$B$1003,_xlfn.AGGREGATE(15,6,ROW(#REF!)/(FIND("Ja",#REF!,1)&gt;0),ROW()-5)),"")</f>
        <v/>
      </c>
      <c r="Q940" s="67"/>
    </row>
    <row r="941" spans="2:17"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IF(B941&lt;&gt;"",COUNTIF($B$5:$B941,B941),"")</f>
        <v/>
      </c>
      <c r="F941" s="139"/>
      <c r="G941" s="139"/>
      <c r="H941" s="139"/>
      <c r="I941" s="139"/>
      <c r="J941" s="139"/>
      <c r="K941" s="139"/>
      <c r="L941" s="139"/>
      <c r="M941" s="139"/>
      <c r="N941" s="139"/>
      <c r="O941" s="67" t="str" cm="1">
        <f t="array" aca="1" ref="O941" ca="1">IFERROR(IF(VLOOKUP(D941,Verfahren!$A$1:$E$15,5,FALSE)&lt;&gt;"",HYPERLINK(VLOOKUP(D941,Verfahren!$A$1:$E$15,5,FALSE),VLOOKUP(D941,Verfahren!$A$1:$E$15,4,FALSE)),IF(INDEX('Wirtschaftliche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c r="P941" s="67" t="str" cm="1">
        <f t="array" ref="P941">IFERROR(INDEX($B$1:$B$1003,_xlfn.AGGREGATE(15,6,ROW(#REF!)/(FIND("Ja",#REF!,1)&gt;0),ROW()-5)),"")</f>
        <v/>
      </c>
      <c r="Q941" s="67"/>
    </row>
    <row r="942" spans="2:17"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IF(B942&lt;&gt;"",COUNTIF($B$5:$B942,B942),"")</f>
        <v/>
      </c>
      <c r="F942" s="139"/>
      <c r="G942" s="139"/>
      <c r="H942" s="139"/>
      <c r="I942" s="139"/>
      <c r="J942" s="139"/>
      <c r="K942" s="139"/>
      <c r="L942" s="139"/>
      <c r="M942" s="139"/>
      <c r="N942" s="139"/>
      <c r="O942" s="67" t="str" cm="1">
        <f t="array" aca="1" ref="O942" ca="1">IFERROR(IF(VLOOKUP(D942,Verfahren!$A$1:$E$15,5,FALSE)&lt;&gt;"",HYPERLINK(VLOOKUP(D942,Verfahren!$A$1:$E$15,5,FALSE),VLOOKUP(D942,Verfahren!$A$1:$E$15,4,FALSE)),IF(INDEX('Wirtschaftliche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c r="P942" s="67" t="str" cm="1">
        <f t="array" ref="P942">IFERROR(INDEX($B$1:$B$1003,_xlfn.AGGREGATE(15,6,ROW(#REF!)/(FIND("Ja",#REF!,1)&gt;0),ROW()-5)),"")</f>
        <v/>
      </c>
      <c r="Q942" s="67"/>
    </row>
    <row r="943" spans="2:17"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IF(B943&lt;&gt;"",COUNTIF($B$5:$B943,B943),"")</f>
        <v/>
      </c>
      <c r="F943" s="139"/>
      <c r="G943" s="139"/>
      <c r="H943" s="139"/>
      <c r="I943" s="139"/>
      <c r="J943" s="139"/>
      <c r="K943" s="139"/>
      <c r="L943" s="139"/>
      <c r="M943" s="139"/>
      <c r="N943" s="139"/>
      <c r="O943" s="67" t="str" cm="1">
        <f t="array" aca="1" ref="O943" ca="1">IFERROR(IF(VLOOKUP(D943,Verfahren!$A$1:$E$15,5,FALSE)&lt;&gt;"",HYPERLINK(VLOOKUP(D943,Verfahren!$A$1:$E$15,5,FALSE),VLOOKUP(D943,Verfahren!$A$1:$E$15,4,FALSE)),IF(INDEX('Wirtschaftliche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c r="P943" s="67" t="str" cm="1">
        <f t="array" ref="P943">IFERROR(INDEX($B$1:$B$1003,_xlfn.AGGREGATE(15,6,ROW(#REF!)/(FIND("Ja",#REF!,1)&gt;0),ROW()-5)),"")</f>
        <v/>
      </c>
      <c r="Q943" s="67"/>
    </row>
    <row r="944" spans="2:17"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IF(B944&lt;&gt;"",COUNTIF($B$5:$B944,B944),"")</f>
        <v/>
      </c>
      <c r="F944" s="139"/>
      <c r="G944" s="139"/>
      <c r="H944" s="139"/>
      <c r="I944" s="139"/>
      <c r="J944" s="139"/>
      <c r="K944" s="139"/>
      <c r="L944" s="139"/>
      <c r="M944" s="139"/>
      <c r="N944" s="139"/>
      <c r="O944" s="67" t="str" cm="1">
        <f t="array" aca="1" ref="O944" ca="1">IFERROR(IF(VLOOKUP(D944,Verfahren!$A$1:$E$15,5,FALSE)&lt;&gt;"",HYPERLINK(VLOOKUP(D944,Verfahren!$A$1:$E$15,5,FALSE),VLOOKUP(D944,Verfahren!$A$1:$E$15,4,FALSE)),IF(INDEX('Wirtschaftliche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c r="P944" s="67" t="str" cm="1">
        <f t="array" ref="P944">IFERROR(INDEX($B$1:$B$1003,_xlfn.AGGREGATE(15,6,ROW(#REF!)/(FIND("Ja",#REF!,1)&gt;0),ROW()-5)),"")</f>
        <v/>
      </c>
      <c r="Q944" s="67"/>
    </row>
    <row r="945" spans="2:17"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IF(B945&lt;&gt;"",COUNTIF($B$5:$B945,B945),"")</f>
        <v/>
      </c>
      <c r="F945" s="139"/>
      <c r="G945" s="139"/>
      <c r="H945" s="139"/>
      <c r="I945" s="139"/>
      <c r="J945" s="139"/>
      <c r="K945" s="139"/>
      <c r="L945" s="139"/>
      <c r="M945" s="139"/>
      <c r="N945" s="139"/>
      <c r="O945" s="67" t="str" cm="1">
        <f t="array" aca="1" ref="O945" ca="1">IFERROR(IF(VLOOKUP(D945,Verfahren!$A$1:$E$15,5,FALSE)&lt;&gt;"",HYPERLINK(VLOOKUP(D945,Verfahren!$A$1:$E$15,5,FALSE),VLOOKUP(D945,Verfahren!$A$1:$E$15,4,FALSE)),IF(INDEX('Wirtschaftliche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c r="P945" s="67" t="str" cm="1">
        <f t="array" ref="P945">IFERROR(INDEX($B$1:$B$1003,_xlfn.AGGREGATE(15,6,ROW(#REF!)/(FIND("Ja",#REF!,1)&gt;0),ROW()-5)),"")</f>
        <v/>
      </c>
      <c r="Q945" s="67"/>
    </row>
    <row r="946" spans="2:17"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IF(B946&lt;&gt;"",COUNTIF($B$5:$B946,B946),"")</f>
        <v/>
      </c>
      <c r="F946" s="139"/>
      <c r="G946" s="139"/>
      <c r="H946" s="139"/>
      <c r="I946" s="139"/>
      <c r="J946" s="139"/>
      <c r="K946" s="139"/>
      <c r="L946" s="139"/>
      <c r="M946" s="139"/>
      <c r="N946" s="139"/>
      <c r="O946" s="67" t="str" cm="1">
        <f t="array" aca="1" ref="O946" ca="1">IFERROR(IF(VLOOKUP(D946,Verfahren!$A$1:$E$15,5,FALSE)&lt;&gt;"",HYPERLINK(VLOOKUP(D946,Verfahren!$A$1:$E$15,5,FALSE),VLOOKUP(D946,Verfahren!$A$1:$E$15,4,FALSE)),IF(INDEX('Wirtschaftliche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c r="P946" s="67" t="str" cm="1">
        <f t="array" ref="P946">IFERROR(INDEX($B$1:$B$1003,_xlfn.AGGREGATE(15,6,ROW(#REF!)/(FIND("Ja",#REF!,1)&gt;0),ROW()-5)),"")</f>
        <v/>
      </c>
      <c r="Q946" s="67"/>
    </row>
    <row r="947" spans="2:17"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IF(B947&lt;&gt;"",COUNTIF($B$5:$B947,B947),"")</f>
        <v/>
      </c>
      <c r="F947" s="139"/>
      <c r="G947" s="139"/>
      <c r="H947" s="139"/>
      <c r="I947" s="139"/>
      <c r="J947" s="139"/>
      <c r="K947" s="139"/>
      <c r="L947" s="139"/>
      <c r="M947" s="139"/>
      <c r="N947" s="139"/>
      <c r="O947" s="67" t="str" cm="1">
        <f t="array" aca="1" ref="O947" ca="1">IFERROR(IF(VLOOKUP(D947,Verfahren!$A$1:$E$15,5,FALSE)&lt;&gt;"",HYPERLINK(VLOOKUP(D947,Verfahren!$A$1:$E$15,5,FALSE),VLOOKUP(D947,Verfahren!$A$1:$E$15,4,FALSE)),IF(INDEX('Wirtschaftliche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c r="P947" s="67" t="str" cm="1">
        <f t="array" ref="P947">IFERROR(INDEX($B$1:$B$1003,_xlfn.AGGREGATE(15,6,ROW(#REF!)/(FIND("Ja",#REF!,1)&gt;0),ROW()-5)),"")</f>
        <v/>
      </c>
      <c r="Q947" s="67"/>
    </row>
    <row r="948" spans="2:17"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IF(B948&lt;&gt;"",COUNTIF($B$5:$B948,B948),"")</f>
        <v/>
      </c>
      <c r="F948" s="139"/>
      <c r="G948" s="139"/>
      <c r="H948" s="139"/>
      <c r="I948" s="139"/>
      <c r="J948" s="139"/>
      <c r="K948" s="139"/>
      <c r="L948" s="139"/>
      <c r="M948" s="139"/>
      <c r="N948" s="139"/>
      <c r="O948" s="67" t="str" cm="1">
        <f t="array" aca="1" ref="O948" ca="1">IFERROR(IF(VLOOKUP(D948,Verfahren!$A$1:$E$15,5,FALSE)&lt;&gt;"",HYPERLINK(VLOOKUP(D948,Verfahren!$A$1:$E$15,5,FALSE),VLOOKUP(D948,Verfahren!$A$1:$E$15,4,FALSE)),IF(INDEX('Wirtschaftliche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c r="P948" s="67" t="str" cm="1">
        <f t="array" ref="P948">IFERROR(INDEX($B$1:$B$1003,_xlfn.AGGREGATE(15,6,ROW(#REF!)/(FIND("Ja",#REF!,1)&gt;0),ROW()-5)),"")</f>
        <v/>
      </c>
      <c r="Q948" s="67"/>
    </row>
    <row r="949" spans="2:17"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IF(B949&lt;&gt;"",COUNTIF($B$5:$B949,B949),"")</f>
        <v/>
      </c>
      <c r="F949" s="139"/>
      <c r="G949" s="139"/>
      <c r="H949" s="139"/>
      <c r="I949" s="139"/>
      <c r="J949" s="139"/>
      <c r="K949" s="139"/>
      <c r="L949" s="139"/>
      <c r="M949" s="139"/>
      <c r="N949" s="139"/>
      <c r="O949" s="67" t="str" cm="1">
        <f t="array" aca="1" ref="O949" ca="1">IFERROR(IF(VLOOKUP(D949,Verfahren!$A$1:$E$15,5,FALSE)&lt;&gt;"",HYPERLINK(VLOOKUP(D949,Verfahren!$A$1:$E$15,5,FALSE),VLOOKUP(D949,Verfahren!$A$1:$E$15,4,FALSE)),IF(INDEX('Wirtschaftliche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c r="P949" s="67" t="str" cm="1">
        <f t="array" ref="P949">IFERROR(INDEX($B$1:$B$1003,_xlfn.AGGREGATE(15,6,ROW(#REF!)/(FIND("Ja",#REF!,1)&gt;0),ROW()-5)),"")</f>
        <v/>
      </c>
      <c r="Q949" s="67"/>
    </row>
    <row r="950" spans="2:17"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IF(B950&lt;&gt;"",COUNTIF($B$5:$B950,B950),"")</f>
        <v/>
      </c>
      <c r="F950" s="139"/>
      <c r="G950" s="139"/>
      <c r="H950" s="139"/>
      <c r="I950" s="139"/>
      <c r="J950" s="139"/>
      <c r="K950" s="139"/>
      <c r="L950" s="139"/>
      <c r="M950" s="139"/>
      <c r="N950" s="139"/>
      <c r="O950" s="67" t="str" cm="1">
        <f t="array" aca="1" ref="O950" ca="1">IFERROR(IF(VLOOKUP(D950,Verfahren!$A$1:$E$15,5,FALSE)&lt;&gt;"",HYPERLINK(VLOOKUP(D950,Verfahren!$A$1:$E$15,5,FALSE),VLOOKUP(D950,Verfahren!$A$1:$E$15,4,FALSE)),IF(INDEX('Wirtschaftliche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c r="P950" s="67" t="str" cm="1">
        <f t="array" ref="P950">IFERROR(INDEX($B$1:$B$1003,_xlfn.AGGREGATE(15,6,ROW(#REF!)/(FIND("Ja",#REF!,1)&gt;0),ROW()-5)),"")</f>
        <v/>
      </c>
      <c r="Q950" s="67"/>
    </row>
    <row r="951" spans="2:17"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IF(B951&lt;&gt;"",COUNTIF($B$5:$B951,B951),"")</f>
        <v/>
      </c>
      <c r="F951" s="139"/>
      <c r="G951" s="139"/>
      <c r="H951" s="139"/>
      <c r="I951" s="139"/>
      <c r="J951" s="139"/>
      <c r="K951" s="139"/>
      <c r="L951" s="139"/>
      <c r="M951" s="139"/>
      <c r="N951" s="139"/>
      <c r="O951" s="67" t="str" cm="1">
        <f t="array" aca="1" ref="O951" ca="1">IFERROR(IF(VLOOKUP(D951,Verfahren!$A$1:$E$15,5,FALSE)&lt;&gt;"",HYPERLINK(VLOOKUP(D951,Verfahren!$A$1:$E$15,5,FALSE),VLOOKUP(D951,Verfahren!$A$1:$E$15,4,FALSE)),IF(INDEX('Wirtschaftliche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c r="P951" s="67" t="str" cm="1">
        <f t="array" ref="P951">IFERROR(INDEX($B$1:$B$1003,_xlfn.AGGREGATE(15,6,ROW(#REF!)/(FIND("Ja",#REF!,1)&gt;0),ROW()-5)),"")</f>
        <v/>
      </c>
      <c r="Q951" s="67"/>
    </row>
    <row r="952" spans="2:17"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IF(B952&lt;&gt;"",COUNTIF($B$5:$B952,B952),"")</f>
        <v/>
      </c>
      <c r="F952" s="139"/>
      <c r="G952" s="139"/>
      <c r="H952" s="139"/>
      <c r="I952" s="139"/>
      <c r="J952" s="139"/>
      <c r="K952" s="139"/>
      <c r="L952" s="139"/>
      <c r="M952" s="139"/>
      <c r="N952" s="139"/>
      <c r="O952" s="67" t="str" cm="1">
        <f t="array" aca="1" ref="O952" ca="1">IFERROR(IF(VLOOKUP(D952,Verfahren!$A$1:$E$15,5,FALSE)&lt;&gt;"",HYPERLINK(VLOOKUP(D952,Verfahren!$A$1:$E$15,5,FALSE),VLOOKUP(D952,Verfahren!$A$1:$E$15,4,FALSE)),IF(INDEX('Wirtschaftliche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c r="P952" s="67" t="str" cm="1">
        <f t="array" ref="P952">IFERROR(INDEX($B$1:$B$1003,_xlfn.AGGREGATE(15,6,ROW(#REF!)/(FIND("Ja",#REF!,1)&gt;0),ROW()-5)),"")</f>
        <v/>
      </c>
      <c r="Q952" s="67"/>
    </row>
    <row r="953" spans="2:17"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IF(B953&lt;&gt;"",COUNTIF($B$5:$B953,B953),"")</f>
        <v/>
      </c>
      <c r="F953" s="139"/>
      <c r="G953" s="139"/>
      <c r="H953" s="139"/>
      <c r="I953" s="139"/>
      <c r="J953" s="139"/>
      <c r="K953" s="139"/>
      <c r="L953" s="139"/>
      <c r="M953" s="139"/>
      <c r="N953" s="139"/>
      <c r="O953" s="67" t="str" cm="1">
        <f t="array" aca="1" ref="O953" ca="1">IFERROR(IF(VLOOKUP(D953,Verfahren!$A$1:$E$15,5,FALSE)&lt;&gt;"",HYPERLINK(VLOOKUP(D953,Verfahren!$A$1:$E$15,5,FALSE),VLOOKUP(D953,Verfahren!$A$1:$E$15,4,FALSE)),IF(INDEX('Wirtschaftliche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c r="P953" s="67" t="str" cm="1">
        <f t="array" ref="P953">IFERROR(INDEX($B$1:$B$1003,_xlfn.AGGREGATE(15,6,ROW(#REF!)/(FIND("Ja",#REF!,1)&gt;0),ROW()-5)),"")</f>
        <v/>
      </c>
      <c r="Q953" s="67"/>
    </row>
    <row r="954" spans="2:17"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IF(B954&lt;&gt;"",COUNTIF($B$5:$B954,B954),"")</f>
        <v/>
      </c>
      <c r="F954" s="139"/>
      <c r="G954" s="139"/>
      <c r="H954" s="139"/>
      <c r="I954" s="139"/>
      <c r="J954" s="139"/>
      <c r="K954" s="139"/>
      <c r="L954" s="139"/>
      <c r="M954" s="139"/>
      <c r="N954" s="139"/>
      <c r="O954" s="67" t="str" cm="1">
        <f t="array" aca="1" ref="O954" ca="1">IFERROR(IF(VLOOKUP(D954,Verfahren!$A$1:$E$15,5,FALSE)&lt;&gt;"",HYPERLINK(VLOOKUP(D954,Verfahren!$A$1:$E$15,5,FALSE),VLOOKUP(D954,Verfahren!$A$1:$E$15,4,FALSE)),IF(INDEX('Wirtschaftliche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c r="P954" s="67" t="str" cm="1">
        <f t="array" ref="P954">IFERROR(INDEX($B$1:$B$1003,_xlfn.AGGREGATE(15,6,ROW(#REF!)/(FIND("Ja",#REF!,1)&gt;0),ROW()-5)),"")</f>
        <v/>
      </c>
      <c r="Q954" s="67"/>
    </row>
    <row r="955" spans="2:17"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IF(B955&lt;&gt;"",COUNTIF($B$5:$B955,B955),"")</f>
        <v/>
      </c>
      <c r="F955" s="139"/>
      <c r="G955" s="139"/>
      <c r="H955" s="139"/>
      <c r="I955" s="139"/>
      <c r="J955" s="139"/>
      <c r="K955" s="139"/>
      <c r="L955" s="139"/>
      <c r="M955" s="139"/>
      <c r="N955" s="139"/>
      <c r="O955" s="67" t="str" cm="1">
        <f t="array" aca="1" ref="O955" ca="1">IFERROR(IF(VLOOKUP(D955,Verfahren!$A$1:$E$15,5,FALSE)&lt;&gt;"",HYPERLINK(VLOOKUP(D955,Verfahren!$A$1:$E$15,5,FALSE),VLOOKUP(D955,Verfahren!$A$1:$E$15,4,FALSE)),IF(INDEX('Wirtschaftliche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c r="P955" s="67" t="str" cm="1">
        <f t="array" ref="P955">IFERROR(INDEX($B$1:$B$1003,_xlfn.AGGREGATE(15,6,ROW(#REF!)/(FIND("Ja",#REF!,1)&gt;0),ROW()-5)),"")</f>
        <v/>
      </c>
      <c r="Q955" s="67"/>
    </row>
    <row r="956" spans="2:17"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IF(B956&lt;&gt;"",COUNTIF($B$5:$B956,B956),"")</f>
        <v/>
      </c>
      <c r="F956" s="139"/>
      <c r="G956" s="139"/>
      <c r="H956" s="139"/>
      <c r="I956" s="139"/>
      <c r="J956" s="139"/>
      <c r="K956" s="139"/>
      <c r="L956" s="139"/>
      <c r="M956" s="139"/>
      <c r="N956" s="139"/>
      <c r="O956" s="67" t="str" cm="1">
        <f t="array" aca="1" ref="O956" ca="1">IFERROR(IF(VLOOKUP(D956,Verfahren!$A$1:$E$15,5,FALSE)&lt;&gt;"",HYPERLINK(VLOOKUP(D956,Verfahren!$A$1:$E$15,5,FALSE),VLOOKUP(D956,Verfahren!$A$1:$E$15,4,FALSE)),IF(INDEX('Wirtschaftliche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c r="P956" s="67" t="str" cm="1">
        <f t="array" ref="P956">IFERROR(INDEX($B$1:$B$1003,_xlfn.AGGREGATE(15,6,ROW(#REF!)/(FIND("Ja",#REF!,1)&gt;0),ROW()-5)),"")</f>
        <v/>
      </c>
      <c r="Q956" s="67"/>
    </row>
    <row r="957" spans="2:17"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IF(B957&lt;&gt;"",COUNTIF($B$5:$B957,B957),"")</f>
        <v/>
      </c>
      <c r="F957" s="139"/>
      <c r="G957" s="139"/>
      <c r="H957" s="139"/>
      <c r="I957" s="139"/>
      <c r="J957" s="139"/>
      <c r="K957" s="139"/>
      <c r="L957" s="139"/>
      <c r="M957" s="139"/>
      <c r="N957" s="139"/>
      <c r="O957" s="67" t="str" cm="1">
        <f t="array" aca="1" ref="O957" ca="1">IFERROR(IF(VLOOKUP(D957,Verfahren!$A$1:$E$15,5,FALSE)&lt;&gt;"",HYPERLINK(VLOOKUP(D957,Verfahren!$A$1:$E$15,5,FALSE),VLOOKUP(D957,Verfahren!$A$1:$E$15,4,FALSE)),IF(INDEX('Wirtschaftliche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c r="P957" s="67" t="str" cm="1">
        <f t="array" ref="P957">IFERROR(INDEX($B$1:$B$1003,_xlfn.AGGREGATE(15,6,ROW(#REF!)/(FIND("Ja",#REF!,1)&gt;0),ROW()-5)),"")</f>
        <v/>
      </c>
      <c r="Q957" s="67"/>
    </row>
    <row r="958" spans="2:17"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IF(B958&lt;&gt;"",COUNTIF($B$5:$B958,B958),"")</f>
        <v/>
      </c>
      <c r="F958" s="139"/>
      <c r="G958" s="139"/>
      <c r="H958" s="139"/>
      <c r="I958" s="139"/>
      <c r="J958" s="139"/>
      <c r="K958" s="139"/>
      <c r="L958" s="139"/>
      <c r="M958" s="139"/>
      <c r="N958" s="139"/>
      <c r="O958" s="67" t="str" cm="1">
        <f t="array" aca="1" ref="O958" ca="1">IFERROR(IF(VLOOKUP(D958,Verfahren!$A$1:$E$15,5,FALSE)&lt;&gt;"",HYPERLINK(VLOOKUP(D958,Verfahren!$A$1:$E$15,5,FALSE),VLOOKUP(D958,Verfahren!$A$1:$E$15,4,FALSE)),IF(INDEX('Wirtschaftliche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c r="P958" s="67" t="str" cm="1">
        <f t="array" ref="P958">IFERROR(INDEX($B$1:$B$1003,_xlfn.AGGREGATE(15,6,ROW(#REF!)/(FIND("Ja",#REF!,1)&gt;0),ROW()-5)),"")</f>
        <v/>
      </c>
      <c r="Q958" s="67"/>
    </row>
    <row r="959" spans="2:17"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IF(B959&lt;&gt;"",COUNTIF($B$5:$B959,B959),"")</f>
        <v/>
      </c>
      <c r="F959" s="139"/>
      <c r="G959" s="139"/>
      <c r="H959" s="139"/>
      <c r="I959" s="139"/>
      <c r="J959" s="139"/>
      <c r="K959" s="139"/>
      <c r="L959" s="139"/>
      <c r="M959" s="139"/>
      <c r="N959" s="139"/>
      <c r="O959" s="67" t="str" cm="1">
        <f t="array" aca="1" ref="O959" ca="1">IFERROR(IF(VLOOKUP(D959,Verfahren!$A$1:$E$15,5,FALSE)&lt;&gt;"",HYPERLINK(VLOOKUP(D959,Verfahren!$A$1:$E$15,5,FALSE),VLOOKUP(D959,Verfahren!$A$1:$E$15,4,FALSE)),IF(INDEX('Wirtschaftliche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c r="P959" s="67" t="str" cm="1">
        <f t="array" ref="P959">IFERROR(INDEX($B$1:$B$1003,_xlfn.AGGREGATE(15,6,ROW(#REF!)/(FIND("Ja",#REF!,1)&gt;0),ROW()-5)),"")</f>
        <v/>
      </c>
      <c r="Q959" s="67"/>
    </row>
    <row r="960" spans="2:17"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IF(B960&lt;&gt;"",COUNTIF($B$5:$B960,B960),"")</f>
        <v/>
      </c>
      <c r="F960" s="139"/>
      <c r="G960" s="139"/>
      <c r="H960" s="139"/>
      <c r="I960" s="139"/>
      <c r="J960" s="139"/>
      <c r="K960" s="139"/>
      <c r="L960" s="139"/>
      <c r="M960" s="139"/>
      <c r="N960" s="139"/>
      <c r="O960" s="67" t="str" cm="1">
        <f t="array" aca="1" ref="O960" ca="1">IFERROR(IF(VLOOKUP(D960,Verfahren!$A$1:$E$15,5,FALSE)&lt;&gt;"",HYPERLINK(VLOOKUP(D960,Verfahren!$A$1:$E$15,5,FALSE),VLOOKUP(D960,Verfahren!$A$1:$E$15,4,FALSE)),IF(INDEX('Wirtschaftliche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c r="P960" s="67" t="str" cm="1">
        <f t="array" ref="P960">IFERROR(INDEX($B$1:$B$1003,_xlfn.AGGREGATE(15,6,ROW(#REF!)/(FIND("Ja",#REF!,1)&gt;0),ROW()-5)),"")</f>
        <v/>
      </c>
      <c r="Q960" s="67"/>
    </row>
    <row r="961" spans="2:17"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IF(B961&lt;&gt;"",COUNTIF($B$5:$B961,B961),"")</f>
        <v/>
      </c>
      <c r="F961" s="139"/>
      <c r="G961" s="139"/>
      <c r="H961" s="139"/>
      <c r="I961" s="139"/>
      <c r="J961" s="139"/>
      <c r="K961" s="139"/>
      <c r="L961" s="139"/>
      <c r="M961" s="139"/>
      <c r="N961" s="139"/>
      <c r="O961" s="67" t="str" cm="1">
        <f t="array" aca="1" ref="O961" ca="1">IFERROR(IF(VLOOKUP(D961,Verfahren!$A$1:$E$15,5,FALSE)&lt;&gt;"",HYPERLINK(VLOOKUP(D961,Verfahren!$A$1:$E$15,5,FALSE),VLOOKUP(D961,Verfahren!$A$1:$E$15,4,FALSE)),IF(INDEX('Wirtschaftliche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c r="P961" s="67" t="str" cm="1">
        <f t="array" ref="P961">IFERROR(INDEX($B$1:$B$1003,_xlfn.AGGREGATE(15,6,ROW(#REF!)/(FIND("Ja",#REF!,1)&gt;0),ROW()-5)),"")</f>
        <v/>
      </c>
      <c r="Q961" s="67"/>
    </row>
    <row r="962" spans="2:17"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IF(B962&lt;&gt;"",COUNTIF($B$5:$B962,B962),"")</f>
        <v/>
      </c>
      <c r="F962" s="139"/>
      <c r="G962" s="139"/>
      <c r="H962" s="139"/>
      <c r="I962" s="139"/>
      <c r="J962" s="139"/>
      <c r="K962" s="139"/>
      <c r="L962" s="139"/>
      <c r="M962" s="139"/>
      <c r="N962" s="139"/>
      <c r="O962" s="67" t="str" cm="1">
        <f t="array" aca="1" ref="O962" ca="1">IFERROR(IF(VLOOKUP(D962,Verfahren!$A$1:$E$15,5,FALSE)&lt;&gt;"",HYPERLINK(VLOOKUP(D962,Verfahren!$A$1:$E$15,5,FALSE),VLOOKUP(D962,Verfahren!$A$1:$E$15,4,FALSE)),IF(INDEX('Wirtschaftliche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c r="P962" s="67" t="str" cm="1">
        <f t="array" ref="P962">IFERROR(INDEX($B$1:$B$1003,_xlfn.AGGREGATE(15,6,ROW(#REF!)/(FIND("Ja",#REF!,1)&gt;0),ROW()-5)),"")</f>
        <v/>
      </c>
      <c r="Q962" s="67"/>
    </row>
    <row r="963" spans="2:17"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IF(B963&lt;&gt;"",COUNTIF($B$5:$B963,B963),"")</f>
        <v/>
      </c>
      <c r="F963" s="139"/>
      <c r="G963" s="139"/>
      <c r="H963" s="139"/>
      <c r="I963" s="139"/>
      <c r="J963" s="139"/>
      <c r="K963" s="139"/>
      <c r="L963" s="139"/>
      <c r="M963" s="139"/>
      <c r="N963" s="139"/>
      <c r="O963" s="67" t="str" cm="1">
        <f t="array" aca="1" ref="O963" ca="1">IFERROR(IF(VLOOKUP(D963,Verfahren!$A$1:$E$15,5,FALSE)&lt;&gt;"",HYPERLINK(VLOOKUP(D963,Verfahren!$A$1:$E$15,5,FALSE),VLOOKUP(D963,Verfahren!$A$1:$E$15,4,FALSE)),IF(INDEX('Wirtschaftliche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c r="P963" s="67" t="str" cm="1">
        <f t="array" ref="P963">IFERROR(INDEX($B$1:$B$1003,_xlfn.AGGREGATE(15,6,ROW(#REF!)/(FIND("Ja",#REF!,1)&gt;0),ROW()-5)),"")</f>
        <v/>
      </c>
      <c r="Q963" s="67"/>
    </row>
    <row r="964" spans="2:17"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IF(B964&lt;&gt;"",COUNTIF($B$5:$B964,B964),"")</f>
        <v/>
      </c>
      <c r="F964" s="139"/>
      <c r="G964" s="139"/>
      <c r="H964" s="139"/>
      <c r="I964" s="139"/>
      <c r="J964" s="139"/>
      <c r="K964" s="139"/>
      <c r="L964" s="139"/>
      <c r="M964" s="139"/>
      <c r="N964" s="139"/>
      <c r="O964" s="67" t="str" cm="1">
        <f t="array" aca="1" ref="O964" ca="1">IFERROR(IF(VLOOKUP(D964,Verfahren!$A$1:$E$15,5,FALSE)&lt;&gt;"",HYPERLINK(VLOOKUP(D964,Verfahren!$A$1:$E$15,5,FALSE),VLOOKUP(D964,Verfahren!$A$1:$E$15,4,FALSE)),IF(INDEX('Wirtschaftliche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c r="P964" s="67" t="str" cm="1">
        <f t="array" ref="P964">IFERROR(INDEX($B$1:$B$1003,_xlfn.AGGREGATE(15,6,ROW(#REF!)/(FIND("Ja",#REF!,1)&gt;0),ROW()-5)),"")</f>
        <v/>
      </c>
      <c r="Q964" s="67"/>
    </row>
    <row r="965" spans="2:17"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IF(B965&lt;&gt;"",COUNTIF($B$5:$B965,B965),"")</f>
        <v/>
      </c>
      <c r="F965" s="139"/>
      <c r="G965" s="139"/>
      <c r="H965" s="139"/>
      <c r="I965" s="139"/>
      <c r="J965" s="139"/>
      <c r="K965" s="139"/>
      <c r="L965" s="139"/>
      <c r="M965" s="139"/>
      <c r="N965" s="139"/>
      <c r="O965" s="67" t="str" cm="1">
        <f t="array" aca="1" ref="O965" ca="1">IFERROR(IF(VLOOKUP(D965,Verfahren!$A$1:$E$15,5,FALSE)&lt;&gt;"",HYPERLINK(VLOOKUP(D965,Verfahren!$A$1:$E$15,5,FALSE),VLOOKUP(D965,Verfahren!$A$1:$E$15,4,FALSE)),IF(INDEX('Wirtschaftliche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c r="P965" s="67" t="str" cm="1">
        <f t="array" ref="P965">IFERROR(INDEX($B$1:$B$1003,_xlfn.AGGREGATE(15,6,ROW(#REF!)/(FIND("Ja",#REF!,1)&gt;0),ROW()-5)),"")</f>
        <v/>
      </c>
      <c r="Q965" s="67"/>
    </row>
    <row r="966" spans="2:17"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IF(B966&lt;&gt;"",COUNTIF($B$5:$B966,B966),"")</f>
        <v/>
      </c>
      <c r="F966" s="139"/>
      <c r="G966" s="139"/>
      <c r="H966" s="139"/>
      <c r="I966" s="139"/>
      <c r="J966" s="139"/>
      <c r="K966" s="139"/>
      <c r="L966" s="139"/>
      <c r="M966" s="139"/>
      <c r="N966" s="139"/>
      <c r="O966" s="67" t="str" cm="1">
        <f t="array" aca="1" ref="O966" ca="1">IFERROR(IF(VLOOKUP(D966,Verfahren!$A$1:$E$15,5,FALSE)&lt;&gt;"",HYPERLINK(VLOOKUP(D966,Verfahren!$A$1:$E$15,5,FALSE),VLOOKUP(D966,Verfahren!$A$1:$E$15,4,FALSE)),IF(INDEX('Wirtschaftliche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c r="P966" s="67" t="str" cm="1">
        <f t="array" ref="P966">IFERROR(INDEX($B$1:$B$1003,_xlfn.AGGREGATE(15,6,ROW(#REF!)/(FIND("Ja",#REF!,1)&gt;0),ROW()-5)),"")</f>
        <v/>
      </c>
      <c r="Q966" s="67"/>
    </row>
    <row r="967" spans="2:17"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IF(B967&lt;&gt;"",COUNTIF($B$5:$B967,B967),"")</f>
        <v/>
      </c>
      <c r="F967" s="139"/>
      <c r="G967" s="139"/>
      <c r="H967" s="139"/>
      <c r="I967" s="139"/>
      <c r="J967" s="139"/>
      <c r="K967" s="139"/>
      <c r="L967" s="139"/>
      <c r="M967" s="139"/>
      <c r="N967" s="139"/>
      <c r="O967" s="67" t="str" cm="1">
        <f t="array" aca="1" ref="O967" ca="1">IFERROR(IF(VLOOKUP(D967,Verfahren!$A$1:$E$15,5,FALSE)&lt;&gt;"",HYPERLINK(VLOOKUP(D967,Verfahren!$A$1:$E$15,5,FALSE),VLOOKUP(D967,Verfahren!$A$1:$E$15,4,FALSE)),IF(INDEX('Wirtschaftliche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c r="P967" s="67" t="str" cm="1">
        <f t="array" ref="P967">IFERROR(INDEX($B$1:$B$1003,_xlfn.AGGREGATE(15,6,ROW(#REF!)/(FIND("Ja",#REF!,1)&gt;0),ROW()-5)),"")</f>
        <v/>
      </c>
      <c r="Q967" s="67"/>
    </row>
    <row r="968" spans="2:17"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IF(B968&lt;&gt;"",COUNTIF($B$5:$B968,B968),"")</f>
        <v/>
      </c>
      <c r="F968" s="139"/>
      <c r="G968" s="139"/>
      <c r="H968" s="139"/>
      <c r="I968" s="139"/>
      <c r="J968" s="139"/>
      <c r="K968" s="139"/>
      <c r="L968" s="139"/>
      <c r="M968" s="139"/>
      <c r="N968" s="139"/>
      <c r="O968" s="67" t="str" cm="1">
        <f t="array" aca="1" ref="O968" ca="1">IFERROR(IF(VLOOKUP(D968,Verfahren!$A$1:$E$15,5,FALSE)&lt;&gt;"",HYPERLINK(VLOOKUP(D968,Verfahren!$A$1:$E$15,5,FALSE),VLOOKUP(D968,Verfahren!$A$1:$E$15,4,FALSE)),IF(INDEX('Wirtschaftliche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c r="P968" s="67" t="str" cm="1">
        <f t="array" ref="P968">IFERROR(INDEX($B$1:$B$1003,_xlfn.AGGREGATE(15,6,ROW(#REF!)/(FIND("Ja",#REF!,1)&gt;0),ROW()-5)),"")</f>
        <v/>
      </c>
      <c r="Q968" s="67"/>
    </row>
    <row r="969" spans="2:17"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IF(B969&lt;&gt;"",COUNTIF($B$5:$B969,B969),"")</f>
        <v/>
      </c>
      <c r="F969" s="139"/>
      <c r="G969" s="139"/>
      <c r="H969" s="139"/>
      <c r="I969" s="139"/>
      <c r="J969" s="139"/>
      <c r="K969" s="139"/>
      <c r="L969" s="139"/>
      <c r="M969" s="139"/>
      <c r="N969" s="139"/>
      <c r="O969" s="67" t="str" cm="1">
        <f t="array" aca="1" ref="O969" ca="1">IFERROR(IF(VLOOKUP(D969,Verfahren!$A$1:$E$15,5,FALSE)&lt;&gt;"",HYPERLINK(VLOOKUP(D969,Verfahren!$A$1:$E$15,5,FALSE),VLOOKUP(D969,Verfahren!$A$1:$E$15,4,FALSE)),IF(INDEX('Wirtschaftliche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c r="P969" s="67" t="str" cm="1">
        <f t="array" ref="P969">IFERROR(INDEX($B$1:$B$1003,_xlfn.AGGREGATE(15,6,ROW(#REF!)/(FIND("Ja",#REF!,1)&gt;0),ROW()-5)),"")</f>
        <v/>
      </c>
      <c r="Q969" s="67"/>
    </row>
    <row r="970" spans="2:17"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IF(B970&lt;&gt;"",COUNTIF($B$5:$B970,B970),"")</f>
        <v/>
      </c>
      <c r="F970" s="139"/>
      <c r="G970" s="139"/>
      <c r="H970" s="139"/>
      <c r="I970" s="139"/>
      <c r="J970" s="139"/>
      <c r="K970" s="139"/>
      <c r="L970" s="139"/>
      <c r="M970" s="139"/>
      <c r="N970" s="139"/>
      <c r="O970" s="67" t="str" cm="1">
        <f t="array" aca="1" ref="O970" ca="1">IFERROR(IF(VLOOKUP(D970,Verfahren!$A$1:$E$15,5,FALSE)&lt;&gt;"",HYPERLINK(VLOOKUP(D970,Verfahren!$A$1:$E$15,5,FALSE),VLOOKUP(D970,Verfahren!$A$1:$E$15,4,FALSE)),IF(INDEX('Wirtschaftliche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c r="P970" s="67" t="str" cm="1">
        <f t="array" ref="P970">IFERROR(INDEX($B$1:$B$1003,_xlfn.AGGREGATE(15,6,ROW(#REF!)/(FIND("Ja",#REF!,1)&gt;0),ROW()-5)),"")</f>
        <v/>
      </c>
      <c r="Q970" s="67"/>
    </row>
    <row r="971" spans="2:17"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IF(B971&lt;&gt;"",COUNTIF($B$5:$B971,B971),"")</f>
        <v/>
      </c>
      <c r="F971" s="139"/>
      <c r="G971" s="139"/>
      <c r="H971" s="139"/>
      <c r="I971" s="139"/>
      <c r="J971" s="139"/>
      <c r="K971" s="139"/>
      <c r="L971" s="139"/>
      <c r="M971" s="139"/>
      <c r="N971" s="139"/>
      <c r="O971" s="67" t="str" cm="1">
        <f t="array" aca="1" ref="O971" ca="1">IFERROR(IF(VLOOKUP(D971,Verfahren!$A$1:$E$15,5,FALSE)&lt;&gt;"",HYPERLINK(VLOOKUP(D971,Verfahren!$A$1:$E$15,5,FALSE),VLOOKUP(D971,Verfahren!$A$1:$E$15,4,FALSE)),IF(INDEX('Wirtschaftliche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c r="P971" s="67" t="str" cm="1">
        <f t="array" ref="P971">IFERROR(INDEX($B$1:$B$1003,_xlfn.AGGREGATE(15,6,ROW(#REF!)/(FIND("Ja",#REF!,1)&gt;0),ROW()-5)),"")</f>
        <v/>
      </c>
      <c r="Q971" s="67"/>
    </row>
    <row r="972" spans="2:17"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IF(B972&lt;&gt;"",COUNTIF($B$5:$B972,B972),"")</f>
        <v/>
      </c>
      <c r="F972" s="139"/>
      <c r="G972" s="139"/>
      <c r="H972" s="139"/>
      <c r="I972" s="139"/>
      <c r="J972" s="139"/>
      <c r="K972" s="139"/>
      <c r="L972" s="139"/>
      <c r="M972" s="139"/>
      <c r="N972" s="139"/>
      <c r="O972" s="67" t="str" cm="1">
        <f t="array" aca="1" ref="O972" ca="1">IFERROR(IF(VLOOKUP(D972,Verfahren!$A$1:$E$15,5,FALSE)&lt;&gt;"",HYPERLINK(VLOOKUP(D972,Verfahren!$A$1:$E$15,5,FALSE),VLOOKUP(D972,Verfahren!$A$1:$E$15,4,FALSE)),IF(INDEX('Wirtschaftliche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c r="P972" s="67" t="str" cm="1">
        <f t="array" ref="P972">IFERROR(INDEX($B$1:$B$1003,_xlfn.AGGREGATE(15,6,ROW(#REF!)/(FIND("Ja",#REF!,1)&gt;0),ROW()-5)),"")</f>
        <v/>
      </c>
      <c r="Q972" s="67"/>
    </row>
    <row r="973" spans="2:17"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IF(B973&lt;&gt;"",COUNTIF($B$5:$B973,B973),"")</f>
        <v/>
      </c>
      <c r="F973" s="139"/>
      <c r="G973" s="139"/>
      <c r="H973" s="139"/>
      <c r="I973" s="139"/>
      <c r="J973" s="139"/>
      <c r="K973" s="139"/>
      <c r="L973" s="139"/>
      <c r="M973" s="139"/>
      <c r="N973" s="139"/>
      <c r="O973" s="67" t="str" cm="1">
        <f t="array" aca="1" ref="O973" ca="1">IFERROR(IF(VLOOKUP(D973,Verfahren!$A$1:$E$15,5,FALSE)&lt;&gt;"",HYPERLINK(VLOOKUP(D973,Verfahren!$A$1:$E$15,5,FALSE),VLOOKUP(D973,Verfahren!$A$1:$E$15,4,FALSE)),IF(INDEX('Wirtschaftliche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c r="P973" s="67" t="str" cm="1">
        <f t="array" ref="P973">IFERROR(INDEX($B$1:$B$1003,_xlfn.AGGREGATE(15,6,ROW(#REF!)/(FIND("Ja",#REF!,1)&gt;0),ROW()-5)),"")</f>
        <v/>
      </c>
      <c r="Q973" s="67"/>
    </row>
    <row r="974" spans="2:17"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IF(B974&lt;&gt;"",COUNTIF($B$5:$B974,B974),"")</f>
        <v/>
      </c>
      <c r="F974" s="139"/>
      <c r="G974" s="139"/>
      <c r="H974" s="139"/>
      <c r="I974" s="139"/>
      <c r="J974" s="139"/>
      <c r="K974" s="139"/>
      <c r="L974" s="139"/>
      <c r="M974" s="139"/>
      <c r="N974" s="139"/>
      <c r="O974" s="67" t="str" cm="1">
        <f t="array" aca="1" ref="O974" ca="1">IFERROR(IF(VLOOKUP(D974,Verfahren!$A$1:$E$15,5,FALSE)&lt;&gt;"",HYPERLINK(VLOOKUP(D974,Verfahren!$A$1:$E$15,5,FALSE),VLOOKUP(D974,Verfahren!$A$1:$E$15,4,FALSE)),IF(INDEX('Wirtschaftliche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c r="P974" s="67" t="str" cm="1">
        <f t="array" ref="P974">IFERROR(INDEX($B$1:$B$1003,_xlfn.AGGREGATE(15,6,ROW(#REF!)/(FIND("Ja",#REF!,1)&gt;0),ROW()-5)),"")</f>
        <v/>
      </c>
      <c r="Q974" s="67"/>
    </row>
    <row r="975" spans="2:17"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IF(B975&lt;&gt;"",COUNTIF($B$5:$B975,B975),"")</f>
        <v/>
      </c>
      <c r="F975" s="139"/>
      <c r="G975" s="139"/>
      <c r="H975" s="139"/>
      <c r="I975" s="139"/>
      <c r="J975" s="139"/>
      <c r="K975" s="139"/>
      <c r="L975" s="139"/>
      <c r="M975" s="139"/>
      <c r="N975" s="139"/>
      <c r="O975" s="67" t="str" cm="1">
        <f t="array" aca="1" ref="O975" ca="1">IFERROR(IF(VLOOKUP(D975,Verfahren!$A$1:$E$15,5,FALSE)&lt;&gt;"",HYPERLINK(VLOOKUP(D975,Verfahren!$A$1:$E$15,5,FALSE),VLOOKUP(D975,Verfahren!$A$1:$E$15,4,FALSE)),IF(INDEX('Wirtschaftliche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c r="P975" s="67" t="str" cm="1">
        <f t="array" ref="P975">IFERROR(INDEX($B$1:$B$1003,_xlfn.AGGREGATE(15,6,ROW(#REF!)/(FIND("Ja",#REF!,1)&gt;0),ROW()-5)),"")</f>
        <v/>
      </c>
      <c r="Q975" s="67"/>
    </row>
    <row r="976" spans="2:17"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IF(B976&lt;&gt;"",COUNTIF($B$5:$B976,B976),"")</f>
        <v/>
      </c>
      <c r="F976" s="139"/>
      <c r="G976" s="139"/>
      <c r="H976" s="139"/>
      <c r="I976" s="139"/>
      <c r="J976" s="139"/>
      <c r="K976" s="139"/>
      <c r="L976" s="139"/>
      <c r="M976" s="139"/>
      <c r="N976" s="139"/>
      <c r="O976" s="67" t="str" cm="1">
        <f t="array" aca="1" ref="O976" ca="1">IFERROR(IF(VLOOKUP(D976,Verfahren!$A$1:$E$15,5,FALSE)&lt;&gt;"",HYPERLINK(VLOOKUP(D976,Verfahren!$A$1:$E$15,5,FALSE),VLOOKUP(D976,Verfahren!$A$1:$E$15,4,FALSE)),IF(INDEX('Wirtschaftliche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c r="P976" s="67" t="str" cm="1">
        <f t="array" ref="P976">IFERROR(INDEX($B$1:$B$1003,_xlfn.AGGREGATE(15,6,ROW(#REF!)/(FIND("Ja",#REF!,1)&gt;0),ROW()-5)),"")</f>
        <v/>
      </c>
      <c r="Q976" s="67"/>
    </row>
    <row r="977" spans="2:17"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IF(B977&lt;&gt;"",COUNTIF($B$5:$B977,B977),"")</f>
        <v/>
      </c>
      <c r="F977" s="139"/>
      <c r="G977" s="139"/>
      <c r="H977" s="139"/>
      <c r="I977" s="139"/>
      <c r="J977" s="139"/>
      <c r="K977" s="139"/>
      <c r="L977" s="139"/>
      <c r="M977" s="139"/>
      <c r="N977" s="139"/>
      <c r="O977" s="67" t="str" cm="1">
        <f t="array" aca="1" ref="O977" ca="1">IFERROR(IF(VLOOKUP(D977,Verfahren!$A$1:$E$15,5,FALSE)&lt;&gt;"",HYPERLINK(VLOOKUP(D977,Verfahren!$A$1:$E$15,5,FALSE),VLOOKUP(D977,Verfahren!$A$1:$E$15,4,FALSE)),IF(INDEX('Wirtschaftliche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c r="P977" s="67" t="str" cm="1">
        <f t="array" ref="P977">IFERROR(INDEX($B$1:$B$1003,_xlfn.AGGREGATE(15,6,ROW(#REF!)/(FIND("Ja",#REF!,1)&gt;0),ROW()-5)),"")</f>
        <v/>
      </c>
      <c r="Q977" s="67"/>
    </row>
    <row r="978" spans="2:17"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IF(B978&lt;&gt;"",COUNTIF($B$5:$B978,B978),"")</f>
        <v/>
      </c>
      <c r="F978" s="139"/>
      <c r="G978" s="139"/>
      <c r="H978" s="139"/>
      <c r="I978" s="139"/>
      <c r="J978" s="139"/>
      <c r="K978" s="139"/>
      <c r="L978" s="139"/>
      <c r="M978" s="139"/>
      <c r="N978" s="139"/>
      <c r="O978" s="67" t="str" cm="1">
        <f t="array" aca="1" ref="O978" ca="1">IFERROR(IF(VLOOKUP(D978,Verfahren!$A$1:$E$15,5,FALSE)&lt;&gt;"",HYPERLINK(VLOOKUP(D978,Verfahren!$A$1:$E$15,5,FALSE),VLOOKUP(D978,Verfahren!$A$1:$E$15,4,FALSE)),IF(INDEX('Wirtschaftliche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c r="P978" s="67" t="str" cm="1">
        <f t="array" ref="P978">IFERROR(INDEX($B$1:$B$1003,_xlfn.AGGREGATE(15,6,ROW(#REF!)/(FIND("Ja",#REF!,1)&gt;0),ROW()-5)),"")</f>
        <v/>
      </c>
      <c r="Q978" s="67"/>
    </row>
    <row r="979" spans="2:17"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IF(B979&lt;&gt;"",COUNTIF($B$5:$B979,B979),"")</f>
        <v/>
      </c>
      <c r="F979" s="139"/>
      <c r="G979" s="139"/>
      <c r="H979" s="139"/>
      <c r="I979" s="139"/>
      <c r="J979" s="139"/>
      <c r="K979" s="139"/>
      <c r="L979" s="139"/>
      <c r="M979" s="139"/>
      <c r="N979" s="139"/>
      <c r="O979" s="67" t="str" cm="1">
        <f t="array" aca="1" ref="O979" ca="1">IFERROR(IF(VLOOKUP(D979,Verfahren!$A$1:$E$15,5,FALSE)&lt;&gt;"",HYPERLINK(VLOOKUP(D979,Verfahren!$A$1:$E$15,5,FALSE),VLOOKUP(D979,Verfahren!$A$1:$E$15,4,FALSE)),IF(INDEX('Wirtschaftliche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c r="P979" s="67" t="str" cm="1">
        <f t="array" ref="P979">IFERROR(INDEX($B$1:$B$1003,_xlfn.AGGREGATE(15,6,ROW(#REF!)/(FIND("Ja",#REF!,1)&gt;0),ROW()-5)),"")</f>
        <v/>
      </c>
      <c r="Q979" s="67"/>
    </row>
    <row r="980" spans="2:17"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IF(B980&lt;&gt;"",COUNTIF($B$5:$B980,B980),"")</f>
        <v/>
      </c>
      <c r="F980" s="139"/>
      <c r="G980" s="139"/>
      <c r="H980" s="139"/>
      <c r="I980" s="139"/>
      <c r="J980" s="139"/>
      <c r="K980" s="139"/>
      <c r="L980" s="139"/>
      <c r="M980" s="139"/>
      <c r="N980" s="139"/>
      <c r="O980" s="67" t="str" cm="1">
        <f t="array" aca="1" ref="O980" ca="1">IFERROR(IF(VLOOKUP(D980,Verfahren!$A$1:$E$15,5,FALSE)&lt;&gt;"",HYPERLINK(VLOOKUP(D980,Verfahren!$A$1:$E$15,5,FALSE),VLOOKUP(D980,Verfahren!$A$1:$E$15,4,FALSE)),IF(INDEX('Wirtschaftliche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c r="P980" s="67" t="str" cm="1">
        <f t="array" ref="P980">IFERROR(INDEX($B$1:$B$1003,_xlfn.AGGREGATE(15,6,ROW(#REF!)/(FIND("Ja",#REF!,1)&gt;0),ROW()-5)),"")</f>
        <v/>
      </c>
      <c r="Q980" s="67"/>
    </row>
    <row r="981" spans="2:17"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IF(B981&lt;&gt;"",COUNTIF($B$5:$B981,B981),"")</f>
        <v/>
      </c>
      <c r="F981" s="139"/>
      <c r="G981" s="139"/>
      <c r="H981" s="139"/>
      <c r="I981" s="139"/>
      <c r="J981" s="139"/>
      <c r="K981" s="139"/>
      <c r="L981" s="139"/>
      <c r="M981" s="139"/>
      <c r="N981" s="139"/>
      <c r="O981" s="67" t="str" cm="1">
        <f t="array" aca="1" ref="O981" ca="1">IFERROR(IF(VLOOKUP(D981,Verfahren!$A$1:$E$15,5,FALSE)&lt;&gt;"",HYPERLINK(VLOOKUP(D981,Verfahren!$A$1:$E$15,5,FALSE),VLOOKUP(D981,Verfahren!$A$1:$E$15,4,FALSE)),IF(INDEX('Wirtschaftliche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c r="P981" s="67" t="str" cm="1">
        <f t="array" ref="P981">IFERROR(INDEX($B$1:$B$1003,_xlfn.AGGREGATE(15,6,ROW(#REF!)/(FIND("Ja",#REF!,1)&gt;0),ROW()-5)),"")</f>
        <v/>
      </c>
      <c r="Q981" s="67"/>
    </row>
    <row r="982" spans="2:17"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IF(B982&lt;&gt;"",COUNTIF($B$5:$B982,B982),"")</f>
        <v/>
      </c>
      <c r="F982" s="139"/>
      <c r="G982" s="139"/>
      <c r="H982" s="139"/>
      <c r="I982" s="139"/>
      <c r="J982" s="139"/>
      <c r="K982" s="139"/>
      <c r="L982" s="139"/>
      <c r="M982" s="139"/>
      <c r="N982" s="139"/>
      <c r="O982" s="67" t="str" cm="1">
        <f t="array" aca="1" ref="O982" ca="1">IFERROR(IF(VLOOKUP(D982,Verfahren!$A$1:$E$15,5,FALSE)&lt;&gt;"",HYPERLINK(VLOOKUP(D982,Verfahren!$A$1:$E$15,5,FALSE),VLOOKUP(D982,Verfahren!$A$1:$E$15,4,FALSE)),IF(INDEX('Wirtschaftliche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c r="P982" s="67" t="str" cm="1">
        <f t="array" ref="P982">IFERROR(INDEX($B$1:$B$1003,_xlfn.AGGREGATE(15,6,ROW(#REF!)/(FIND("Ja",#REF!,1)&gt;0),ROW()-5)),"")</f>
        <v/>
      </c>
      <c r="Q982" s="67"/>
    </row>
    <row r="983" spans="2:17"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IF(B983&lt;&gt;"",COUNTIF($B$5:$B983,B983),"")</f>
        <v/>
      </c>
      <c r="F983" s="139"/>
      <c r="G983" s="139"/>
      <c r="H983" s="139"/>
      <c r="I983" s="139"/>
      <c r="J983" s="139"/>
      <c r="K983" s="139"/>
      <c r="L983" s="139"/>
      <c r="M983" s="139"/>
      <c r="N983" s="139"/>
      <c r="O983" s="67" t="str" cm="1">
        <f t="array" aca="1" ref="O983" ca="1">IFERROR(IF(VLOOKUP(D983,Verfahren!$A$1:$E$15,5,FALSE)&lt;&gt;"",HYPERLINK(VLOOKUP(D983,Verfahren!$A$1:$E$15,5,FALSE),VLOOKUP(D983,Verfahren!$A$1:$E$15,4,FALSE)),IF(INDEX('Wirtschaftliche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c r="P983" s="67" t="str" cm="1">
        <f t="array" ref="P983">IFERROR(INDEX($B$1:$B$1003,_xlfn.AGGREGATE(15,6,ROW(#REF!)/(FIND("Ja",#REF!,1)&gt;0),ROW()-5)),"")</f>
        <v/>
      </c>
      <c r="Q983" s="67"/>
    </row>
    <row r="984" spans="2:17"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IF(B984&lt;&gt;"",COUNTIF($B$5:$B984,B984),"")</f>
        <v/>
      </c>
      <c r="F984" s="139"/>
      <c r="G984" s="139"/>
      <c r="H984" s="139"/>
      <c r="I984" s="139"/>
      <c r="J984" s="139"/>
      <c r="K984" s="139"/>
      <c r="L984" s="139"/>
      <c r="M984" s="139"/>
      <c r="N984" s="139"/>
      <c r="O984" s="67" t="str" cm="1">
        <f t="array" aca="1" ref="O984" ca="1">IFERROR(IF(VLOOKUP(D984,Verfahren!$A$1:$E$15,5,FALSE)&lt;&gt;"",HYPERLINK(VLOOKUP(D984,Verfahren!$A$1:$E$15,5,FALSE),VLOOKUP(D984,Verfahren!$A$1:$E$15,4,FALSE)),IF(INDEX('Wirtschaftliche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c r="P984" s="67" t="str" cm="1">
        <f t="array" ref="P984">IFERROR(INDEX($B$1:$B$1003,_xlfn.AGGREGATE(15,6,ROW(#REF!)/(FIND("Ja",#REF!,1)&gt;0),ROW()-5)),"")</f>
        <v/>
      </c>
      <c r="Q984" s="67"/>
    </row>
    <row r="985" spans="2:17"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IF(B985&lt;&gt;"",COUNTIF($B$5:$B985,B985),"")</f>
        <v/>
      </c>
      <c r="F985" s="139"/>
      <c r="G985" s="139"/>
      <c r="H985" s="139"/>
      <c r="I985" s="139"/>
      <c r="J985" s="139"/>
      <c r="K985" s="139"/>
      <c r="L985" s="139"/>
      <c r="M985" s="139"/>
      <c r="N985" s="139"/>
      <c r="O985" s="67" t="str" cm="1">
        <f t="array" aca="1" ref="O985" ca="1">IFERROR(IF(VLOOKUP(D985,Verfahren!$A$1:$E$15,5,FALSE)&lt;&gt;"",HYPERLINK(VLOOKUP(D985,Verfahren!$A$1:$E$15,5,FALSE),VLOOKUP(D985,Verfahren!$A$1:$E$15,4,FALSE)),IF(INDEX('Wirtschaftliche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c r="P985" s="67" t="str" cm="1">
        <f t="array" ref="P985">IFERROR(INDEX($B$1:$B$1003,_xlfn.AGGREGATE(15,6,ROW(#REF!)/(FIND("Ja",#REF!,1)&gt;0),ROW()-5)),"")</f>
        <v/>
      </c>
      <c r="Q985" s="67"/>
    </row>
    <row r="986" spans="2:17"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IF(B986&lt;&gt;"",COUNTIF($B$5:$B986,B986),"")</f>
        <v/>
      </c>
      <c r="F986" s="139"/>
      <c r="G986" s="139"/>
      <c r="H986" s="139"/>
      <c r="I986" s="139"/>
      <c r="J986" s="139"/>
      <c r="K986" s="139"/>
      <c r="L986" s="139"/>
      <c r="M986" s="139"/>
      <c r="N986" s="139"/>
      <c r="O986" s="67" t="str" cm="1">
        <f t="array" aca="1" ref="O986" ca="1">IFERROR(IF(VLOOKUP(D986,Verfahren!$A$1:$E$15,5,FALSE)&lt;&gt;"",HYPERLINK(VLOOKUP(D986,Verfahren!$A$1:$E$15,5,FALSE),VLOOKUP(D986,Verfahren!$A$1:$E$15,4,FALSE)),IF(INDEX('Wirtschaftliche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c r="P986" s="67" t="str" cm="1">
        <f t="array" ref="P986">IFERROR(INDEX($B$1:$B$1003,_xlfn.AGGREGATE(15,6,ROW(#REF!)/(FIND("Ja",#REF!,1)&gt;0),ROW()-5)),"")</f>
        <v/>
      </c>
      <c r="Q986" s="67"/>
    </row>
    <row r="987" spans="2:17"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IF(B987&lt;&gt;"",COUNTIF($B$5:$B987,B987),"")</f>
        <v/>
      </c>
      <c r="F987" s="139"/>
      <c r="G987" s="139"/>
      <c r="H987" s="139"/>
      <c r="I987" s="139"/>
      <c r="J987" s="139"/>
      <c r="K987" s="139"/>
      <c r="L987" s="139"/>
      <c r="M987" s="139"/>
      <c r="N987" s="139"/>
      <c r="O987" s="67" t="str" cm="1">
        <f t="array" aca="1" ref="O987" ca="1">IFERROR(IF(VLOOKUP(D987,Verfahren!$A$1:$E$15,5,FALSE)&lt;&gt;"",HYPERLINK(VLOOKUP(D987,Verfahren!$A$1:$E$15,5,FALSE),VLOOKUP(D987,Verfahren!$A$1:$E$15,4,FALSE)),IF(INDEX('Wirtschaftliche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c r="P987" s="67" t="str" cm="1">
        <f t="array" ref="P987">IFERROR(INDEX($B$1:$B$1003,_xlfn.AGGREGATE(15,6,ROW(#REF!)/(FIND("Ja",#REF!,1)&gt;0),ROW()-5)),"")</f>
        <v/>
      </c>
      <c r="Q987" s="67"/>
    </row>
    <row r="988" spans="2:17"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IF(B988&lt;&gt;"",COUNTIF($B$5:$B988,B988),"")</f>
        <v/>
      </c>
      <c r="F988" s="139"/>
      <c r="G988" s="139"/>
      <c r="H988" s="139"/>
      <c r="I988" s="139"/>
      <c r="J988" s="139"/>
      <c r="K988" s="139"/>
      <c r="L988" s="139"/>
      <c r="M988" s="139"/>
      <c r="N988" s="139"/>
      <c r="O988" s="67" t="str" cm="1">
        <f t="array" aca="1" ref="O988" ca="1">IFERROR(IF(VLOOKUP(D988,Verfahren!$A$1:$E$15,5,FALSE)&lt;&gt;"",HYPERLINK(VLOOKUP(D988,Verfahren!$A$1:$E$15,5,FALSE),VLOOKUP(D988,Verfahren!$A$1:$E$15,4,FALSE)),IF(INDEX('Wirtschaftliche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c r="P988" s="67" t="str" cm="1">
        <f t="array" ref="P988">IFERROR(INDEX($B$1:$B$1003,_xlfn.AGGREGATE(15,6,ROW(#REF!)/(FIND("Ja",#REF!,1)&gt;0),ROW()-5)),"")</f>
        <v/>
      </c>
      <c r="Q988" s="67"/>
    </row>
    <row r="989" spans="2:17"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IF(B989&lt;&gt;"",COUNTIF($B$5:$B989,B989),"")</f>
        <v/>
      </c>
      <c r="F989" s="139"/>
      <c r="G989" s="139"/>
      <c r="H989" s="139"/>
      <c r="I989" s="139"/>
      <c r="J989" s="139"/>
      <c r="K989" s="139"/>
      <c r="L989" s="139"/>
      <c r="M989" s="139"/>
      <c r="N989" s="139"/>
      <c r="O989" s="67" t="str" cm="1">
        <f t="array" aca="1" ref="O989" ca="1">IFERROR(IF(VLOOKUP(D989,Verfahren!$A$1:$E$15,5,FALSE)&lt;&gt;"",HYPERLINK(VLOOKUP(D989,Verfahren!$A$1:$E$15,5,FALSE),VLOOKUP(D989,Verfahren!$A$1:$E$15,4,FALSE)),IF(INDEX('Wirtschaftliche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c r="P989" s="67" t="str" cm="1">
        <f t="array" ref="P989">IFERROR(INDEX($B$1:$B$1003,_xlfn.AGGREGATE(15,6,ROW(#REF!)/(FIND("Ja",#REF!,1)&gt;0),ROW()-5)),"")</f>
        <v/>
      </c>
      <c r="Q989" s="67"/>
    </row>
    <row r="990" spans="2:17"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IF(B990&lt;&gt;"",COUNTIF($B$5:$B990,B990),"")</f>
        <v/>
      </c>
      <c r="F990" s="139"/>
      <c r="G990" s="139"/>
      <c r="H990" s="139"/>
      <c r="I990" s="139"/>
      <c r="J990" s="139"/>
      <c r="K990" s="139"/>
      <c r="L990" s="139"/>
      <c r="M990" s="139"/>
      <c r="N990" s="139"/>
      <c r="O990" s="67" t="str" cm="1">
        <f t="array" aca="1" ref="O990" ca="1">IFERROR(IF(VLOOKUP(D990,Verfahren!$A$1:$E$15,5,FALSE)&lt;&gt;"",HYPERLINK(VLOOKUP(D990,Verfahren!$A$1:$E$15,5,FALSE),VLOOKUP(D990,Verfahren!$A$1:$E$15,4,FALSE)),IF(INDEX('Wirtschaftliche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c r="P990" s="67" t="str" cm="1">
        <f t="array" ref="P990">IFERROR(INDEX($B$1:$B$1003,_xlfn.AGGREGATE(15,6,ROW(#REF!)/(FIND("Ja",#REF!,1)&gt;0),ROW()-5)),"")</f>
        <v/>
      </c>
      <c r="Q990" s="67"/>
    </row>
    <row r="991" spans="2:17"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IF(B991&lt;&gt;"",COUNTIF($B$5:$B991,B991),"")</f>
        <v/>
      </c>
      <c r="F991" s="139"/>
      <c r="G991" s="139"/>
      <c r="H991" s="139"/>
      <c r="I991" s="139"/>
      <c r="J991" s="139"/>
      <c r="K991" s="139"/>
      <c r="L991" s="139"/>
      <c r="M991" s="139"/>
      <c r="N991" s="139"/>
      <c r="O991" s="67" t="str" cm="1">
        <f t="array" aca="1" ref="O991" ca="1">IFERROR(IF(VLOOKUP(D991,Verfahren!$A$1:$E$15,5,FALSE)&lt;&gt;"",HYPERLINK(VLOOKUP(D991,Verfahren!$A$1:$E$15,5,FALSE),VLOOKUP(D991,Verfahren!$A$1:$E$15,4,FALSE)),IF(INDEX('Wirtschaftliche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c r="P991" s="67" t="str" cm="1">
        <f t="array" ref="P991">IFERROR(INDEX($B$1:$B$1003,_xlfn.AGGREGATE(15,6,ROW(#REF!)/(FIND("Ja",#REF!,1)&gt;0),ROW()-5)),"")</f>
        <v/>
      </c>
      <c r="Q991" s="67"/>
    </row>
    <row r="992" spans="2:17"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IF(B992&lt;&gt;"",COUNTIF($B$5:$B992,B992),"")</f>
        <v/>
      </c>
      <c r="F992" s="139"/>
      <c r="G992" s="139"/>
      <c r="H992" s="139"/>
      <c r="I992" s="139"/>
      <c r="J992" s="139"/>
      <c r="K992" s="139"/>
      <c r="L992" s="139"/>
      <c r="M992" s="139"/>
      <c r="N992" s="139"/>
      <c r="O992" s="67" t="str" cm="1">
        <f t="array" aca="1" ref="O992" ca="1">IFERROR(IF(VLOOKUP(D992,Verfahren!$A$1:$E$15,5,FALSE)&lt;&gt;"",HYPERLINK(VLOOKUP(D992,Verfahren!$A$1:$E$15,5,FALSE),VLOOKUP(D992,Verfahren!$A$1:$E$15,4,FALSE)),IF(INDEX('Wirtschaftliche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c r="P992" s="67" t="str" cm="1">
        <f t="array" ref="P992">IFERROR(INDEX($B$1:$B$1003,_xlfn.AGGREGATE(15,6,ROW(#REF!)/(FIND("Ja",#REF!,1)&gt;0),ROW()-5)),"")</f>
        <v/>
      </c>
      <c r="Q992" s="67"/>
    </row>
    <row r="993" spans="2:17"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IF(B993&lt;&gt;"",COUNTIF($B$5:$B993,B993),"")</f>
        <v/>
      </c>
      <c r="F993" s="139"/>
      <c r="G993" s="139"/>
      <c r="H993" s="139"/>
      <c r="I993" s="139"/>
      <c r="J993" s="139"/>
      <c r="K993" s="139"/>
      <c r="L993" s="139"/>
      <c r="M993" s="139"/>
      <c r="N993" s="139"/>
      <c r="O993" s="67" t="str" cm="1">
        <f t="array" aca="1" ref="O993" ca="1">IFERROR(IF(VLOOKUP(D993,Verfahren!$A$1:$E$15,5,FALSE)&lt;&gt;"",HYPERLINK(VLOOKUP(D993,Verfahren!$A$1:$E$15,5,FALSE),VLOOKUP(D993,Verfahren!$A$1:$E$15,4,FALSE)),IF(INDEX('Wirtschaftliche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c r="P993" s="67" t="str" cm="1">
        <f t="array" ref="P993">IFERROR(INDEX($B$1:$B$1003,_xlfn.AGGREGATE(15,6,ROW(#REF!)/(FIND("Ja",#REF!,1)&gt;0),ROW()-5)),"")</f>
        <v/>
      </c>
      <c r="Q993" s="67"/>
    </row>
    <row r="994" spans="2:17"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IF(B994&lt;&gt;"",COUNTIF($B$5:$B994,B994),"")</f>
        <v/>
      </c>
      <c r="F994" s="139"/>
      <c r="G994" s="139"/>
      <c r="H994" s="139"/>
      <c r="I994" s="139"/>
      <c r="J994" s="139"/>
      <c r="K994" s="139"/>
      <c r="L994" s="139"/>
      <c r="M994" s="139"/>
      <c r="N994" s="139"/>
      <c r="O994" s="67" t="str" cm="1">
        <f t="array" aca="1" ref="O994" ca="1">IFERROR(IF(VLOOKUP(D994,Verfahren!$A$1:$E$15,5,FALSE)&lt;&gt;"",HYPERLINK(VLOOKUP(D994,Verfahren!$A$1:$E$15,5,FALSE),VLOOKUP(D994,Verfahren!$A$1:$E$15,4,FALSE)),IF(INDEX('Wirtschaftliche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c r="P994" s="67" t="str" cm="1">
        <f t="array" ref="P994">IFERROR(INDEX($B$1:$B$1003,_xlfn.AGGREGATE(15,6,ROW(#REF!)/(FIND("Ja",#REF!,1)&gt;0),ROW()-5)),"")</f>
        <v/>
      </c>
      <c r="Q994" s="67"/>
    </row>
    <row r="995" spans="2:17"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IF(B995&lt;&gt;"",COUNTIF($B$5:$B995,B995),"")</f>
        <v/>
      </c>
      <c r="F995" s="139"/>
      <c r="G995" s="139"/>
      <c r="H995" s="139"/>
      <c r="I995" s="139"/>
      <c r="J995" s="139"/>
      <c r="K995" s="139"/>
      <c r="L995" s="139"/>
      <c r="M995" s="139"/>
      <c r="N995" s="139"/>
      <c r="O995" s="67" t="str" cm="1">
        <f t="array" aca="1" ref="O995" ca="1">IFERROR(IF(VLOOKUP(D995,Verfahren!$A$1:$E$15,5,FALSE)&lt;&gt;"",HYPERLINK(VLOOKUP(D995,Verfahren!$A$1:$E$15,5,FALSE),VLOOKUP(D995,Verfahren!$A$1:$E$15,4,FALSE)),IF(INDEX('Wirtschaftliche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c r="P995" s="67" t="str" cm="1">
        <f t="array" ref="P995">IFERROR(INDEX($B$1:$B$1003,_xlfn.AGGREGATE(15,6,ROW(#REF!)/(FIND("Ja",#REF!,1)&gt;0),ROW()-5)),"")</f>
        <v/>
      </c>
      <c r="Q995" s="67"/>
    </row>
    <row r="996" spans="2:17"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IF(B996&lt;&gt;"",COUNTIF($B$5:$B996,B996),"")</f>
        <v/>
      </c>
      <c r="F996" s="139"/>
      <c r="G996" s="139"/>
      <c r="H996" s="139"/>
      <c r="I996" s="139"/>
      <c r="J996" s="139"/>
      <c r="K996" s="139"/>
      <c r="L996" s="139"/>
      <c r="M996" s="139"/>
      <c r="N996" s="139"/>
      <c r="O996" s="67" t="str" cm="1">
        <f t="array" aca="1" ref="O996" ca="1">IFERROR(IF(VLOOKUP(D996,Verfahren!$A$1:$E$15,5,FALSE)&lt;&gt;"",HYPERLINK(VLOOKUP(D996,Verfahren!$A$1:$E$15,5,FALSE),VLOOKUP(D996,Verfahren!$A$1:$E$15,4,FALSE)),IF(INDEX('Wirtschaftliche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c r="P996" s="67" t="str" cm="1">
        <f t="array" ref="P996">IFERROR(INDEX($B$1:$B$1003,_xlfn.AGGREGATE(15,6,ROW(#REF!)/(FIND("Ja",#REF!,1)&gt;0),ROW()-5)),"")</f>
        <v/>
      </c>
      <c r="Q996" s="67"/>
    </row>
    <row r="997" spans="2:17"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IF(B997&lt;&gt;"",COUNTIF($B$5:$B997,B997),"")</f>
        <v/>
      </c>
      <c r="F997" s="139"/>
      <c r="G997" s="139"/>
      <c r="H997" s="139"/>
      <c r="I997" s="139"/>
      <c r="J997" s="139"/>
      <c r="K997" s="139"/>
      <c r="L997" s="139"/>
      <c r="M997" s="139"/>
      <c r="N997" s="139"/>
      <c r="O997" s="67" t="str" cm="1">
        <f t="array" aca="1" ref="O997" ca="1">IFERROR(IF(VLOOKUP(D997,Verfahren!$A$1:$E$15,5,FALSE)&lt;&gt;"",HYPERLINK(VLOOKUP(D997,Verfahren!$A$1:$E$15,5,FALSE),VLOOKUP(D997,Verfahren!$A$1:$E$15,4,FALSE)),IF(INDEX('Wirtschaftliche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c r="P997" s="67" t="str" cm="1">
        <f t="array" ref="P997">IFERROR(INDEX($B$1:$B$1003,_xlfn.AGGREGATE(15,6,ROW(#REF!)/(FIND("Ja",#REF!,1)&gt;0),ROW()-5)),"")</f>
        <v/>
      </c>
      <c r="Q997" s="67"/>
    </row>
    <row r="998" spans="2:17"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IF(B998&lt;&gt;"",COUNTIF($B$5:$B998,B998),"")</f>
        <v/>
      </c>
      <c r="F998" s="139"/>
      <c r="G998" s="139"/>
      <c r="H998" s="139"/>
      <c r="I998" s="139"/>
      <c r="J998" s="139"/>
      <c r="K998" s="139"/>
      <c r="L998" s="139"/>
      <c r="M998" s="139"/>
      <c r="N998" s="139"/>
      <c r="O998" s="67" t="str" cm="1">
        <f t="array" aca="1" ref="O998" ca="1">IFERROR(IF(VLOOKUP(D998,Verfahren!$A$1:$E$15,5,FALSE)&lt;&gt;"",HYPERLINK(VLOOKUP(D998,Verfahren!$A$1:$E$15,5,FALSE),VLOOKUP(D998,Verfahren!$A$1:$E$15,4,FALSE)),IF(INDEX('Wirtschaftliche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c r="P998" s="67" t="str" cm="1">
        <f t="array" ref="P998">IFERROR(INDEX($B$1:$B$1003,_xlfn.AGGREGATE(15,6,ROW(#REF!)/(FIND("Ja",#REF!,1)&gt;0),ROW()-5)),"")</f>
        <v/>
      </c>
      <c r="Q998" s="67"/>
    </row>
    <row r="999" spans="2:17"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IF(B999&lt;&gt;"",COUNTIF($B$5:$B999,B999),"")</f>
        <v/>
      </c>
      <c r="F999" s="139"/>
      <c r="G999" s="139"/>
      <c r="H999" s="139"/>
      <c r="I999" s="139"/>
      <c r="J999" s="139"/>
      <c r="K999" s="139"/>
      <c r="L999" s="139"/>
      <c r="M999" s="139"/>
      <c r="N999" s="139"/>
      <c r="O999" s="67" t="str" cm="1">
        <f t="array" aca="1" ref="O999" ca="1">IFERROR(IF(VLOOKUP(D999,Verfahren!$A$1:$E$15,5,FALSE)&lt;&gt;"",HYPERLINK(VLOOKUP(D999,Verfahren!$A$1:$E$15,5,FALSE),VLOOKUP(D999,Verfahren!$A$1:$E$15,4,FALSE)),IF(INDEX('Wirtschaftliche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c r="P999" s="67" t="str" cm="1">
        <f t="array" ref="P999">IFERROR(INDEX($B$1:$B$1003,_xlfn.AGGREGATE(15,6,ROW(#REF!)/(FIND("Ja",#REF!,1)&gt;0),ROW()-5)),"")</f>
        <v/>
      </c>
      <c r="Q999" s="67"/>
    </row>
    <row r="1000" spans="2:17"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IF(B1000&lt;&gt;"",COUNTIF($B$5:$B1000,B1000),"")</f>
        <v/>
      </c>
      <c r="F1000" s="139"/>
      <c r="G1000" s="139"/>
      <c r="H1000" s="139"/>
      <c r="I1000" s="139"/>
      <c r="J1000" s="139"/>
      <c r="K1000" s="139"/>
      <c r="L1000" s="139"/>
      <c r="M1000" s="139"/>
      <c r="N1000" s="139"/>
      <c r="O1000" s="67" t="str" cm="1">
        <f t="array" aca="1" ref="O1000" ca="1">IFERROR(IF(VLOOKUP(D1000,Verfahren!$A$1:$E$15,5,FALSE)&lt;&gt;"",HYPERLINK(VLOOKUP(D1000,Verfahren!$A$1:$E$15,5,FALSE),VLOOKUP(D1000,Verfahren!$A$1:$E$15,4,FALSE)),IF(INDEX('Wirtschaftliche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c r="P1000" s="67" t="str" cm="1">
        <f t="array" ref="P1000">IFERROR(INDEX($B$1:$B$1003,_xlfn.AGGREGATE(15,6,ROW(#REF!)/(FIND("Ja",#REF!,1)&gt;0),ROW()-5)),"")</f>
        <v/>
      </c>
      <c r="Q1000" s="67"/>
    </row>
    <row r="1001" spans="2:17"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IF(B1001&lt;&gt;"",COUNTIF($B$5:$B1001,B1001),"")</f>
        <v/>
      </c>
      <c r="F1001" s="139"/>
      <c r="G1001" s="139"/>
      <c r="H1001" s="139"/>
      <c r="I1001" s="139"/>
      <c r="J1001" s="139"/>
      <c r="K1001" s="139"/>
      <c r="L1001" s="139"/>
      <c r="M1001" s="139"/>
      <c r="N1001" s="139"/>
      <c r="O1001" s="67" t="str" cm="1">
        <f t="array" aca="1" ref="O1001" ca="1">IFERROR(IF(VLOOKUP(D1001,Verfahren!$A$1:$E$15,5,FALSE)&lt;&gt;"",HYPERLINK(VLOOKUP(D1001,Verfahren!$A$1:$E$15,5,FALSE),VLOOKUP(D1001,Verfahren!$A$1:$E$15,4,FALSE)),IF(INDEX('Wirtschaftliche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c r="P1001" s="67" t="str" cm="1">
        <f t="array" ref="P1001">IFERROR(INDEX($B$1:$B$1003,_xlfn.AGGREGATE(15,6,ROW(#REF!)/(FIND("Ja",#REF!,1)&gt;0),ROW()-5)),"")</f>
        <v/>
      </c>
      <c r="Q1001" s="67"/>
    </row>
    <row r="1002" spans="2:17"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IF(B1002&lt;&gt;"",COUNTIF($B$5:$B1002,B1002),"")</f>
        <v/>
      </c>
      <c r="F1002" s="139"/>
      <c r="G1002" s="139"/>
      <c r="H1002" s="139"/>
      <c r="I1002" s="139"/>
      <c r="J1002" s="139"/>
      <c r="K1002" s="139"/>
      <c r="L1002" s="139"/>
      <c r="M1002" s="139"/>
      <c r="N1002" s="139"/>
      <c r="O1002" s="67" t="str" cm="1">
        <f t="array" aca="1" ref="O1002" ca="1">IFERROR(IF(VLOOKUP(D1002,Verfahren!$A$1:$E$15,5,FALSE)&lt;&gt;"",HYPERLINK(VLOOKUP(D1002,Verfahren!$A$1:$E$15,5,FALSE),VLOOKUP(D1002,Verfahren!$A$1:$E$15,4,FALSE)),IF(INDEX('Wirtschaftliche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c r="P1002" s="67" t="str" cm="1">
        <f t="array" ref="P1002">IFERROR(INDEX($B$1:$B$1003,_xlfn.AGGREGATE(15,6,ROW(#REF!)/(FIND("Ja",#REF!,1)&gt;0),ROW()-5)),"")</f>
        <v/>
      </c>
      <c r="Q1002" s="67"/>
    </row>
    <row r="1003" spans="2:17"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IF(B1003&lt;&gt;"",COUNTIF($B$5:$B1003,B1003),"")</f>
        <v/>
      </c>
      <c r="F1003" s="139"/>
      <c r="G1003" s="139"/>
      <c r="H1003" s="139"/>
      <c r="I1003" s="139"/>
      <c r="J1003" s="139"/>
      <c r="K1003" s="139"/>
      <c r="L1003" s="139"/>
      <c r="M1003" s="139"/>
      <c r="N1003" s="139"/>
      <c r="O1003" s="67" t="str" cm="1">
        <f t="array" aca="1" ref="O1003" ca="1">IFERROR(IF(VLOOKUP(D1003,Verfahren!$A$1:$E$15,5,FALSE)&lt;&gt;"",HYPERLINK(VLOOKUP(D1003,Verfahren!$A$1:$E$15,5,FALSE),VLOOKUP(D1003,Verfahren!$A$1:$E$15,4,FALSE)),IF(INDEX('Wirtschaftliche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c r="P1003" s="67" t="str" cm="1">
        <f t="array" ref="P1003">IFERROR(INDEX($B$1:$B$1003,_xlfn.AGGREGATE(15,6,ROW(#REF!)/(FIND("Ja",#REF!,1)&gt;0),ROW()-5)),"")</f>
        <v/>
      </c>
      <c r="Q1003" s="67"/>
    </row>
    <row r="1004" spans="2:17"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IF(B1004&lt;&gt;"",COUNTIF($B$5:$B1004,B1004),"")</f>
        <v/>
      </c>
      <c r="F1004" s="139"/>
      <c r="G1004" s="139"/>
      <c r="H1004" s="139"/>
      <c r="I1004" s="139"/>
      <c r="J1004" s="139"/>
      <c r="K1004" s="139"/>
      <c r="L1004" s="139"/>
      <c r="M1004" s="139"/>
      <c r="N1004" s="139"/>
      <c r="O1004" s="67" t="str" cm="1">
        <f t="array" aca="1" ref="O1004" ca="1">IFERROR(IF(VLOOKUP(D1004,Verfahren!$A$1:$E$15,5,FALSE)&lt;&gt;"",HYPERLINK(VLOOKUP(D1004,Verfahren!$A$1:$E$15,5,FALSE),VLOOKUP(D1004,Verfahren!$A$1:$E$15,4,FALSE)),IF(INDEX('Wirtschaftliche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c r="P1004" s="67" t="str" cm="1">
        <f t="array" ref="P1004">IFERROR(INDEX($B$1:$B$1003,_xlfn.AGGREGATE(15,6,ROW(#REF!)/(FIND("Ja",#REF!,1)&gt;0),ROW()-5)),"")</f>
        <v/>
      </c>
      <c r="Q1004" s="67"/>
    </row>
    <row r="1005" spans="2:17" x14ac:dyDescent="0.3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IF(B1005&lt;&gt;"",COUNTIF($B$5:$B1005,B1005),"")</f>
        <v/>
      </c>
      <c r="F1005" s="139"/>
      <c r="G1005" s="139"/>
      <c r="H1005" s="139"/>
      <c r="I1005" s="139"/>
      <c r="J1005" s="139"/>
      <c r="K1005" s="139"/>
      <c r="L1005" s="139"/>
      <c r="M1005" s="139"/>
      <c r="N1005" s="139"/>
      <c r="O1005" s="67" t="str" cm="1">
        <f t="array" aca="1" ref="O1005" ca="1">IFERROR(IF(VLOOKUP(D1005,Verfahren!$A$1:$E$15,5,FALSE)&lt;&gt;"",HYPERLINK(VLOOKUP(D1005,Verfahren!$A$1:$E$15,5,FALSE),VLOOKUP(D1005,Verfahren!$A$1:$E$15,4,FALSE)),IF(INDEX('Wirtschaftliche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c r="P1005" s="67" t="str" cm="1">
        <f t="array" ref="P1005">IFERROR(INDEX($B$1:$B$1003,_xlfn.AGGREGATE(15,6,ROW(#REF!)/(FIND("Ja",#REF!,1)&gt;0),ROW()-5)),"")</f>
        <v/>
      </c>
      <c r="Q1005" s="67"/>
    </row>
  </sheetData>
  <sheetProtection algorithmName="SHA-512" hashValue="vmxLN7KCIwuHijioa+fQ0uPFPyQIbftoheno2IivXwSDNjIYTAIA31OcOdtyJ/8muhkFtg4jFP/T7tE2/bojkw==" saltValue="9YmTpuiIQ8aJXWWRSHFdrQ==" spinCount="100000" sheet="1" objects="1" scenarios="1" formatColumns="0" formatRows="0" sort="0" autoFilter="0"/>
  <mergeCells count="11">
    <mergeCell ref="Q2:Q3"/>
    <mergeCell ref="P2:P3"/>
    <mergeCell ref="O2:O3"/>
    <mergeCell ref="J4:K4"/>
    <mergeCell ref="B1:D1"/>
    <mergeCell ref="E1:F1"/>
    <mergeCell ref="M2:N2"/>
    <mergeCell ref="E2:E3"/>
    <mergeCell ref="J2:K2"/>
    <mergeCell ref="L2:L3"/>
    <mergeCell ref="M4:N4"/>
  </mergeCells>
  <conditionalFormatting sqref="F6:F9 H6:N1005 F11:F1005">
    <cfRule type="expression" dxfId="61" priority="29">
      <formula>IF(F6="",$B6&lt;&gt;"")</formula>
    </cfRule>
  </conditionalFormatting>
  <conditionalFormatting sqref="E6:E1005">
    <cfRule type="expression" dxfId="60" priority="14">
      <formula>IF(E6="",$B6&lt;&gt;"")</formula>
    </cfRule>
  </conditionalFormatting>
  <conditionalFormatting sqref="G6:G9 G11:G1005">
    <cfRule type="expression" dxfId="59" priority="12">
      <formula>IF(G6="",OR(MID($D6,1,2)="11",MID($D6,1,2)="12"))</formula>
    </cfRule>
    <cfRule type="expression" dxfId="58" priority="13">
      <formula>IF(G6="",$B6&lt;&gt;"")</formula>
    </cfRule>
  </conditionalFormatting>
  <conditionalFormatting sqref="F10">
    <cfRule type="expression" dxfId="57" priority="3">
      <formula>IF(F10="",$B10&lt;&gt;"")</formula>
    </cfRule>
  </conditionalFormatting>
  <conditionalFormatting sqref="G10">
    <cfRule type="expression" dxfId="56" priority="1">
      <formula>IF(G10="",OR(MID($D10,1,2)="11",MID($D10,1,2)="12"))</formula>
    </cfRule>
    <cfRule type="expression" dxfId="55" priority="2">
      <formula>IF(G10="",$B10&lt;&gt;"")</formula>
    </cfRule>
  </conditionalFormatting>
  <dataValidations count="3">
    <dataValidation type="whole" operator="greaterThan" allowBlank="1" showInputMessage="1" showErrorMessage="1" sqref="U18:U1048576 AA6:AB1048576 R6:R1048576 J1006:L1048576 U7:U16 A1006:A1048576 N1006:Q1048576" xr:uid="{07F15826-80BD-4148-89B0-1569D6A2F2F8}">
      <formula1>0</formula1>
    </dataValidation>
    <dataValidation type="decimal" operator="greaterThan" allowBlank="1" showInputMessage="1" showErrorMessage="1" sqref="M1006:M1048576" xr:uid="{93639763-34C4-4F1E-B667-7EA57C8A8141}">
      <formula1>0</formula1>
    </dataValidation>
    <dataValidation operator="greaterThan" allowBlank="1" showInputMessage="1" showErrorMessage="1" sqref="C5:C1005 U17 U6 O5:Q1005 D6:D1005" xr:uid="{340C341C-6310-4760-8780-395E8CF84FC9}"/>
  </dataValidations>
  <hyperlinks>
    <hyperlink ref="B1" location="Startseite!A1" display="&lt;== Zurück zur Startseite" xr:uid="{AC00DFAC-AC37-48BF-912E-5D8AF0670140}"/>
    <hyperlink ref="E1" location="'Wirtschaftliche Einheiten'!D7" display="Erfassen Sie dann Ihre Grundstücke." xr:uid="{FF9F443B-91F8-4DC9-B9C8-E874E9CD77C7}"/>
    <hyperlink ref="O1" location="'Wirtschaftliche Einheiten'!D7" display="Erfassen Sie dann Ihre Grundstücke." xr:uid="{E8D6419B-815B-4C09-B5AC-D04ABD1DB07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6564D26E-9031-46C7-9541-C8765BFA78F9}">
          <x14:formula1>
            <xm:f>'Wirtschaftliche Einheiten'!$C$4:$C$99996</xm:f>
          </x14:formula1>
          <xm:sqref>B1006:D1048576</xm:sqref>
        </x14:dataValidation>
        <x14:dataValidation type="list" operator="greaterThan" allowBlank="1" showInputMessage="1" showErrorMessage="1" xr:uid="{535E25DA-FCD4-4852-A056-C56E3783874C}">
          <x14:formula1>
            <xm:f>'Wirtschaftliche Einheiten'!$X$4:$X$99996</xm:f>
          </x14:formula1>
          <xm:sqref>B6:B9 B10 B11:B19 B21:B1005 B20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4BE76-54C2-49A4-AD83-C8A5C2EE0DAF}">
  <sheetPr codeName="Tabelle7">
    <tabColor theme="4" tint="0.79998168889431442"/>
  </sheetPr>
  <dimension ref="B1:S1005"/>
  <sheetViews>
    <sheetView workbookViewId="0">
      <pane ySplit="4" topLeftCell="A5" activePane="bottomLeft" state="frozen"/>
      <selection pane="bottomLeft" activeCell="B7" sqref="B7"/>
    </sheetView>
  </sheetViews>
  <sheetFormatPr baseColWidth="10" defaultColWidth="11.453125" defaultRowHeight="14.5" x14ac:dyDescent="0.35"/>
  <cols>
    <col min="1" max="1" width="2.7265625" style="2" customWidth="1"/>
    <col min="2" max="2" width="22.7265625" style="2" customWidth="1"/>
    <col min="3" max="3" width="30.54296875" style="2" customWidth="1"/>
    <col min="4" max="4" width="22.453125" style="2" hidden="1" customWidth="1"/>
    <col min="5" max="5" width="18.26953125" style="2" customWidth="1"/>
    <col min="6" max="6" width="23.7265625" style="2" customWidth="1"/>
    <col min="7" max="7" width="62.26953125" style="2" customWidth="1"/>
    <col min="8" max="8" width="28.54296875" style="2" customWidth="1"/>
    <col min="9" max="9" width="21.54296875" style="2" customWidth="1"/>
    <col min="10" max="10" width="7.7265625" style="2" customWidth="1"/>
    <col min="11" max="11" width="29.7265625" style="2" customWidth="1"/>
    <col min="12" max="12" width="7.7265625" style="2" customWidth="1"/>
    <col min="13" max="13" width="29.7265625" style="2" customWidth="1"/>
    <col min="14" max="14" width="7.7265625" style="2" customWidth="1"/>
    <col min="15" max="15" width="29.7265625" style="2" customWidth="1"/>
    <col min="16" max="16" width="10.54296875" style="2" customWidth="1"/>
    <col min="17" max="17" width="25.54296875" style="2" customWidth="1"/>
    <col min="18" max="18" width="59.7265625" style="2" customWidth="1"/>
    <col min="19" max="19" width="4.26953125" style="2" hidden="1" customWidth="1"/>
    <col min="20" max="20" width="10.26953125" style="2" customWidth="1"/>
    <col min="21" max="21" width="43.453125" style="2" customWidth="1"/>
    <col min="22" max="22" width="8.453125" style="2" customWidth="1"/>
    <col min="23" max="23" width="8.1796875" style="2" customWidth="1"/>
    <col min="24" max="25" width="8.453125" style="2" customWidth="1"/>
    <col min="26" max="26" width="6.81640625" style="2" customWidth="1"/>
    <col min="27" max="28" width="7" style="2" customWidth="1"/>
    <col min="29" max="29" width="6.81640625" style="2" customWidth="1"/>
    <col min="30" max="30" width="7" style="2" customWidth="1"/>
    <col min="31" max="31" width="9.54296875" style="2" customWidth="1"/>
    <col min="32" max="32" width="7.1796875" style="2" customWidth="1"/>
    <col min="33" max="16384" width="11.453125" style="2"/>
  </cols>
  <sheetData>
    <row r="1" spans="2:19" s="22" customFormat="1" ht="14.25" customHeight="1" x14ac:dyDescent="0.35">
      <c r="B1" s="106" t="s">
        <v>17</v>
      </c>
      <c r="C1" s="106"/>
      <c r="E1" s="196" t="s">
        <v>53</v>
      </c>
      <c r="F1" s="196"/>
      <c r="P1" s="113"/>
      <c r="Q1" s="106" t="s">
        <v>17</v>
      </c>
      <c r="R1" s="107" t="s">
        <v>53</v>
      </c>
      <c r="S1" s="166"/>
    </row>
    <row r="2" spans="2:19" s="22" customFormat="1" ht="15" customHeight="1" x14ac:dyDescent="0.35">
      <c r="B2" s="205" t="s">
        <v>500</v>
      </c>
      <c r="C2" s="206"/>
      <c r="D2" s="206"/>
      <c r="E2" s="206"/>
      <c r="F2" s="206"/>
      <c r="G2" s="206"/>
      <c r="H2" s="206"/>
      <c r="I2" s="206"/>
      <c r="J2" s="206"/>
      <c r="K2" s="206"/>
      <c r="L2" s="206"/>
      <c r="M2" s="206"/>
      <c r="N2" s="206"/>
      <c r="O2" s="206"/>
      <c r="P2" s="206"/>
      <c r="Q2" s="206"/>
      <c r="R2" s="206"/>
      <c r="S2" s="206"/>
    </row>
    <row r="3" spans="2:19" s="22" customFormat="1" ht="15" customHeight="1" x14ac:dyDescent="0.35">
      <c r="B3" s="200" t="s">
        <v>46</v>
      </c>
      <c r="C3" s="64" t="s">
        <v>407</v>
      </c>
      <c r="D3" s="200" t="s">
        <v>51</v>
      </c>
      <c r="E3" s="200" t="s">
        <v>71</v>
      </c>
      <c r="F3" s="212" t="s">
        <v>72</v>
      </c>
      <c r="G3" s="200" t="s">
        <v>73</v>
      </c>
      <c r="H3" s="200" t="s">
        <v>74</v>
      </c>
      <c r="I3" s="200" t="s">
        <v>75</v>
      </c>
      <c r="J3" s="194" t="s">
        <v>8722</v>
      </c>
      <c r="K3" s="194"/>
      <c r="L3" s="194" t="s">
        <v>8721</v>
      </c>
      <c r="M3" s="194"/>
      <c r="N3" s="194" t="s">
        <v>76</v>
      </c>
      <c r="O3" s="194"/>
      <c r="P3" s="209" t="s">
        <v>77</v>
      </c>
      <c r="Q3" s="210"/>
      <c r="R3" s="200" t="s">
        <v>376</v>
      </c>
      <c r="S3" s="198" t="s">
        <v>481</v>
      </c>
    </row>
    <row r="4" spans="2:19" s="22" customFormat="1" ht="36" customHeight="1" x14ac:dyDescent="0.35">
      <c r="B4" s="201"/>
      <c r="C4" s="65"/>
      <c r="D4" s="201"/>
      <c r="E4" s="201"/>
      <c r="F4" s="213"/>
      <c r="G4" s="201"/>
      <c r="H4" s="201"/>
      <c r="I4" s="201"/>
      <c r="J4" s="24" t="s">
        <v>78</v>
      </c>
      <c r="K4" s="24" t="s">
        <v>427</v>
      </c>
      <c r="L4" s="24" t="s">
        <v>78</v>
      </c>
      <c r="M4" s="77" t="s">
        <v>427</v>
      </c>
      <c r="N4" s="24" t="s">
        <v>78</v>
      </c>
      <c r="O4" s="77" t="s">
        <v>427</v>
      </c>
      <c r="P4" s="24" t="s">
        <v>78</v>
      </c>
      <c r="Q4" s="77" t="s">
        <v>427</v>
      </c>
      <c r="R4" s="201"/>
      <c r="S4" s="199"/>
    </row>
    <row r="5" spans="2:19" s="22" customFormat="1" ht="295.5" customHeight="1" x14ac:dyDescent="0.35">
      <c r="B5" s="16" t="s">
        <v>69</v>
      </c>
      <c r="C5" s="103" t="s">
        <v>8714</v>
      </c>
      <c r="D5" s="16" t="s">
        <v>52</v>
      </c>
      <c r="E5" s="16" t="s">
        <v>8718</v>
      </c>
      <c r="F5" s="32" t="s">
        <v>79</v>
      </c>
      <c r="G5" s="16" t="s">
        <v>8719</v>
      </c>
      <c r="H5" s="16" t="s">
        <v>421</v>
      </c>
      <c r="I5" s="16" t="s">
        <v>416</v>
      </c>
      <c r="J5" s="189" t="s">
        <v>8720</v>
      </c>
      <c r="K5" s="211"/>
      <c r="L5" s="211"/>
      <c r="M5" s="211"/>
      <c r="N5" s="211"/>
      <c r="O5" s="202"/>
      <c r="P5" s="207" t="s">
        <v>417</v>
      </c>
      <c r="Q5" s="208"/>
      <c r="R5" s="16"/>
      <c r="S5" s="168"/>
    </row>
    <row r="6" spans="2:19" ht="15" hidden="1" customHeight="1" x14ac:dyDescent="0.35">
      <c r="B6" s="10"/>
      <c r="C6" s="72"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10"/>
      <c r="E6" s="10"/>
      <c r="F6" s="34"/>
      <c r="G6" s="10"/>
      <c r="H6" s="10"/>
      <c r="I6" s="1"/>
      <c r="J6" s="1"/>
      <c r="K6" s="1"/>
      <c r="L6" s="1"/>
      <c r="M6" s="1"/>
      <c r="N6" s="1"/>
      <c r="O6" s="1"/>
      <c r="P6" s="1"/>
      <c r="Q6" s="47"/>
      <c r="R6" s="67" t="str" cm="1">
        <f t="array" aca="1" ref="R6" ca="1">IF(COUNTIF(B6:Q6,"")&lt;15,IF(D6="123",HYPERLINK("#'"&amp;MID(CELL("Dateiname",'Nutzfläche Mietwohngrundstück'!A$1),FIND("]",CELL("Dateiname",'Nutzfläche Mietwohngrundstück'!A$1))+1,31)&amp;"'!A$1","Bitte ergänzen Sie die Nutzfläche für Mietwohngrundstücke"),IF(INDEX('Wirtschaftliche Einheiten'!R:R,MATCH(B6,'Gemarkungen &amp; Flurstücke'!B:B,0),1)=Data!A$3,HYPERLINK("",Data!B$3),HYPERLINK(INDEX(Verfahren!B:B,MATCH(INDEX('Wirtschaftliche Einheiten'!V:V,MATCH(B6,'Wirtschaftliche Einheiten'!C:C,0),0),Verfahren!A:A,0),0),INDEX(Verfahren!D:D,MATCH(INDEX('Wirtschaftliche Einheiten'!V:V,MATCH(B6,'Wirtschaftliche Einheiten'!C:C,0),0),Verfahren!A:A,0),0)))),"")</f>
        <v/>
      </c>
      <c r="S6" s="67"/>
    </row>
    <row r="7" spans="2:19"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t="str">
        <f>IF(B7&lt;&gt;"",COUNTIF($B$6:$B7,B7),"")</f>
        <v/>
      </c>
      <c r="F7" s="138"/>
      <c r="G7" s="139"/>
      <c r="H7" s="139"/>
      <c r="I7" s="139"/>
      <c r="J7" s="139"/>
      <c r="K7" s="139"/>
      <c r="L7" s="139"/>
      <c r="M7" s="139"/>
      <c r="N7" s="139"/>
      <c r="O7" s="139"/>
      <c r="P7" s="139"/>
      <c r="Q7" s="141"/>
      <c r="R7" s="67" t="str" cm="1">
        <f t="array" aca="1" ref="R7" ca="1">IFERROR(IF(COUNTIF(B7:Q7,"")&lt;15,IF(D7="123",HYPERLINK("#'"&amp;MID(CELL("Dateiname",'Nutzfläche Mietwohngrundstück'!A$1),FIND("]",CELL("Dateiname",'Nutzfläche Mietwohngrundstück'!A$1))+1,31)&amp;"'!A$1","Bitte ergänzen Sie die Nutzfläche für Mietwohngrundstücke"),IF(INDEX('Wirtschaftliche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c r="S7" s="67" t="str" cm="1">
        <f t="array" ref="S7">IFERROR(_xlfn.UNIQUE(E$7:E$1005,FALSE,),"")</f>
        <v/>
      </c>
    </row>
    <row r="8" spans="2:19"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t="str">
        <f>IF(B8&lt;&gt;"",COUNTIF($B$6:$B8,B8),"")</f>
        <v/>
      </c>
      <c r="F8" s="138"/>
      <c r="G8" s="139"/>
      <c r="H8" s="139"/>
      <c r="I8" s="139"/>
      <c r="J8" s="139"/>
      <c r="K8" s="139"/>
      <c r="L8" s="139"/>
      <c r="M8" s="139"/>
      <c r="N8" s="139"/>
      <c r="O8" s="139"/>
      <c r="P8" s="139"/>
      <c r="Q8" s="141"/>
      <c r="R8" s="67" t="str" cm="1">
        <f t="array" aca="1" ref="R8" ca="1">IFERROR(IF(COUNTIF(B8:Q8,"")&lt;15,IF(D8="123",HYPERLINK("#'"&amp;MID(CELL("Dateiname",'Nutzfläche Mietwohngrundstück'!A$1),FIND("]",CELL("Dateiname",'Nutzfläche Mietwohngrundstück'!A$1))+1,31)&amp;"'!A$1","Bitte ergänzen Sie die Nutzfläche für Mietwohngrundstücke"),IF(INDEX('Wirtschaftliche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c r="S8" s="67"/>
    </row>
    <row r="9" spans="2:19"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t="str">
        <f>IF(B9&lt;&gt;"",COUNTIF($B$6:$B9,B9),"")</f>
        <v/>
      </c>
      <c r="F9" s="138"/>
      <c r="G9" s="139"/>
      <c r="H9" s="139"/>
      <c r="I9" s="139"/>
      <c r="J9" s="139"/>
      <c r="K9" s="139"/>
      <c r="L9" s="139"/>
      <c r="M9" s="139"/>
      <c r="N9" s="139"/>
      <c r="O9" s="139"/>
      <c r="P9" s="139"/>
      <c r="Q9" s="141"/>
      <c r="R9" s="67" t="str" cm="1">
        <f t="array" aca="1" ref="R9" ca="1">IFERROR(IF(COUNTIF(B9:Q9,"")&lt;15,IF(D9="123",HYPERLINK("#'"&amp;MID(CELL("Dateiname",'Nutzfläche Mietwohngrundstück'!A$1),FIND("]",CELL("Dateiname",'Nutzfläche Mietwohngrundstück'!A$1))+1,31)&amp;"'!A$1","Bitte ergänzen Sie die Nutzfläche für Mietwohngrundstücke"),IF(INDEX('Wirtschaftliche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c r="S9" s="67"/>
    </row>
    <row r="10" spans="2:19"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t="str">
        <f>IF(B10&lt;&gt;"",COUNTIF($B$6:$B10,B10),"")</f>
        <v/>
      </c>
      <c r="F10" s="138"/>
      <c r="G10" s="139"/>
      <c r="H10" s="139"/>
      <c r="I10" s="139"/>
      <c r="J10" s="139"/>
      <c r="K10" s="139"/>
      <c r="L10" s="139"/>
      <c r="M10" s="139"/>
      <c r="N10" s="139"/>
      <c r="O10" s="139"/>
      <c r="P10" s="139"/>
      <c r="Q10" s="141"/>
      <c r="R10" s="67" t="str" cm="1">
        <f t="array" aca="1" ref="R10" ca="1">IFERROR(IF(COUNTIF(B10:Q10,"")&lt;15,IF(D10="123",HYPERLINK("#'"&amp;MID(CELL("Dateiname",'Nutzfläche Mietwohngrundstück'!A$1),FIND("]",CELL("Dateiname",'Nutzfläche Mietwohngrundstück'!A$1))+1,31)&amp;"'!A$1","Bitte ergänzen Sie die Nutzfläche für Mietwohngrundstücke"),IF(INDEX('Wirtschaftliche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c r="S10" s="67"/>
    </row>
    <row r="11" spans="2:19"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t="str">
        <f>IF(B11&lt;&gt;"",COUNTIF($B$6:$B11,B11),"")</f>
        <v/>
      </c>
      <c r="F11" s="138"/>
      <c r="G11" s="139"/>
      <c r="H11" s="139"/>
      <c r="I11" s="139"/>
      <c r="J11" s="139"/>
      <c r="K11" s="139"/>
      <c r="L11" s="139"/>
      <c r="M11" s="139"/>
      <c r="N11" s="139"/>
      <c r="O11" s="139"/>
      <c r="P11" s="139"/>
      <c r="Q11" s="141"/>
      <c r="R11" s="67" t="str" cm="1">
        <f t="array" aca="1" ref="R11" ca="1">IFERROR(IF(COUNTIF(B11:Q11,"")&lt;15,IF(D11="123",HYPERLINK("#'"&amp;MID(CELL("Dateiname",'Nutzfläche Mietwohngrundstück'!A$1),FIND("]",CELL("Dateiname",'Nutzfläche Mietwohngrundstück'!A$1))+1,31)&amp;"'!A$1","Bitte ergänzen Sie die Nutzfläche für Mietwohngrundstücke"),IF(INDEX('Wirtschaftliche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c r="S11" s="67"/>
    </row>
    <row r="12" spans="2:19"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IF(B12&lt;&gt;"",COUNTIF($B$6:$B12,B12),"")</f>
        <v/>
      </c>
      <c r="F12" s="138"/>
      <c r="G12" s="139"/>
      <c r="H12" s="139"/>
      <c r="I12" s="139"/>
      <c r="J12" s="139"/>
      <c r="K12" s="139"/>
      <c r="L12" s="139"/>
      <c r="M12" s="139"/>
      <c r="N12" s="139"/>
      <c r="O12" s="139"/>
      <c r="P12" s="139"/>
      <c r="Q12" s="141"/>
      <c r="R12" s="67" t="str" cm="1">
        <f t="array" aca="1" ref="R12" ca="1">IFERROR(IF(COUNTIF(B12:Q12,"")&lt;15,IF(D12="123",HYPERLINK("#'"&amp;MID(CELL("Dateiname",'Nutzfläche Mietwohngrundstück'!A$1),FIND("]",CELL("Dateiname",'Nutzfläche Mietwohngrundstück'!A$1))+1,31)&amp;"'!A$1","Bitte ergänzen Sie die Nutzfläche für Mietwohngrundstücke"),IF(INDEX('Wirtschaftliche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c r="S12" s="67"/>
    </row>
    <row r="13" spans="2:19"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IF(B13&lt;&gt;"",COUNTIF($B$6:$B13,B13),"")</f>
        <v/>
      </c>
      <c r="F13" s="138"/>
      <c r="G13" s="139"/>
      <c r="H13" s="139"/>
      <c r="I13" s="139"/>
      <c r="J13" s="139"/>
      <c r="K13" s="139"/>
      <c r="L13" s="139"/>
      <c r="M13" s="139"/>
      <c r="N13" s="139"/>
      <c r="O13" s="139"/>
      <c r="P13" s="139"/>
      <c r="Q13" s="141"/>
      <c r="R13" s="67" t="str" cm="1">
        <f t="array" aca="1" ref="R13" ca="1">IFERROR(IF(COUNTIF(B13:Q13,"")&lt;15,IF(D13="123",HYPERLINK("#'"&amp;MID(CELL("Dateiname",'Nutzfläche Mietwohngrundstück'!A$1),FIND("]",CELL("Dateiname",'Nutzfläche Mietwohngrundstück'!A$1))+1,31)&amp;"'!A$1","Bitte ergänzen Sie die Nutzfläche für Mietwohngrundstücke"),IF(INDEX('Wirtschaftliche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c r="S13" s="67"/>
    </row>
    <row r="14" spans="2:19"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IF(B14&lt;&gt;"",COUNTIF($B$6:$B14,B14),"")</f>
        <v/>
      </c>
      <c r="F14" s="138"/>
      <c r="G14" s="139"/>
      <c r="H14" s="139"/>
      <c r="I14" s="139"/>
      <c r="J14" s="139"/>
      <c r="K14" s="139"/>
      <c r="L14" s="139"/>
      <c r="M14" s="139"/>
      <c r="N14" s="139"/>
      <c r="O14" s="139"/>
      <c r="P14" s="139"/>
      <c r="Q14" s="141"/>
      <c r="R14" s="67" t="str" cm="1">
        <f t="array" aca="1" ref="R14" ca="1">IFERROR(IF(COUNTIF(B14:Q14,"")&lt;15,IF(D14="123",HYPERLINK("#'"&amp;MID(CELL("Dateiname",'Nutzfläche Mietwohngrundstück'!A$1),FIND("]",CELL("Dateiname",'Nutzfläche Mietwohngrundstück'!A$1))+1,31)&amp;"'!A$1","Bitte ergänzen Sie die Nutzfläche für Mietwohngrundstücke"),IF(INDEX('Wirtschaftliche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c r="S14" s="67"/>
    </row>
    <row r="15" spans="2:19"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IF(B15&lt;&gt;"",COUNTIF($B$6:$B15,B15),"")</f>
        <v/>
      </c>
      <c r="F15" s="138"/>
      <c r="G15" s="139"/>
      <c r="H15" s="139"/>
      <c r="I15" s="139"/>
      <c r="J15" s="139"/>
      <c r="K15" s="139"/>
      <c r="L15" s="139"/>
      <c r="M15" s="139"/>
      <c r="N15" s="139"/>
      <c r="O15" s="139"/>
      <c r="P15" s="139"/>
      <c r="Q15" s="141"/>
      <c r="R15" s="67" t="str" cm="1">
        <f t="array" aca="1" ref="R15" ca="1">IFERROR(IF(COUNTIF(B15:Q15,"")&lt;15,IF(D15="123",HYPERLINK("#'"&amp;MID(CELL("Dateiname",'Nutzfläche Mietwohngrundstück'!A$1),FIND("]",CELL("Dateiname",'Nutzfläche Mietwohngrundstück'!A$1))+1,31)&amp;"'!A$1","Bitte ergänzen Sie die Nutzfläche für Mietwohngrundstücke"),IF(INDEX('Wirtschaftliche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c r="S15" s="67"/>
    </row>
    <row r="16" spans="2:19"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IF(B16&lt;&gt;"",COUNTIF($B$6:$B16,B16),"")</f>
        <v/>
      </c>
      <c r="F16" s="138"/>
      <c r="G16" s="139"/>
      <c r="H16" s="139"/>
      <c r="I16" s="139"/>
      <c r="J16" s="139"/>
      <c r="K16" s="139"/>
      <c r="L16" s="139"/>
      <c r="M16" s="139"/>
      <c r="N16" s="139"/>
      <c r="O16" s="139"/>
      <c r="P16" s="139"/>
      <c r="Q16" s="141"/>
      <c r="R16" s="67" t="str" cm="1">
        <f t="array" aca="1" ref="R16" ca="1">IFERROR(IF(COUNTIF(B16:Q16,"")&lt;15,IF(D16="123",HYPERLINK("#'"&amp;MID(CELL("Dateiname",'Nutzfläche Mietwohngrundstück'!A$1),FIND("]",CELL("Dateiname",'Nutzfläche Mietwohngrundstück'!A$1))+1,31)&amp;"'!A$1","Bitte ergänzen Sie die Nutzfläche für Mietwohngrundstücke"),IF(INDEX('Wirtschaftliche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c r="S16" s="67"/>
    </row>
    <row r="17" spans="2:19"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IF(B17&lt;&gt;"",COUNTIF($B$6:$B17,B17),"")</f>
        <v/>
      </c>
      <c r="F17" s="138"/>
      <c r="G17" s="139"/>
      <c r="H17" s="139"/>
      <c r="I17" s="139"/>
      <c r="J17" s="139"/>
      <c r="K17" s="139"/>
      <c r="L17" s="139"/>
      <c r="M17" s="139"/>
      <c r="N17" s="139"/>
      <c r="O17" s="139"/>
      <c r="P17" s="139"/>
      <c r="Q17" s="141"/>
      <c r="R17" s="67" t="str" cm="1">
        <f t="array" aca="1" ref="R17" ca="1">IFERROR(IF(COUNTIF(B17:Q17,"")&lt;15,IF(D17="123",HYPERLINK("#'"&amp;MID(CELL("Dateiname",'Nutzfläche Mietwohngrundstück'!A$1),FIND("]",CELL("Dateiname",'Nutzfläche Mietwohngrundstück'!A$1))+1,31)&amp;"'!A$1","Bitte ergänzen Sie die Nutzfläche für Mietwohngrundstücke"),IF(INDEX('Wirtschaftliche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c r="S17" s="67"/>
    </row>
    <row r="18" spans="2:19"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IF(B18&lt;&gt;"",COUNTIF($B$6:$B18,B18),"")</f>
        <v/>
      </c>
      <c r="F18" s="138"/>
      <c r="G18" s="139"/>
      <c r="H18" s="139"/>
      <c r="I18" s="139"/>
      <c r="J18" s="139"/>
      <c r="K18" s="139"/>
      <c r="L18" s="139"/>
      <c r="M18" s="139"/>
      <c r="N18" s="139"/>
      <c r="O18" s="139"/>
      <c r="P18" s="139"/>
      <c r="Q18" s="141"/>
      <c r="R18" s="67" t="str" cm="1">
        <f t="array" aca="1" ref="R18" ca="1">IFERROR(IF(COUNTIF(B18:Q18,"")&lt;15,IF(D18="123",HYPERLINK("#'"&amp;MID(CELL("Dateiname",'Nutzfläche Mietwohngrundstück'!A$1),FIND("]",CELL("Dateiname",'Nutzfläche Mietwohngrundstück'!A$1))+1,31)&amp;"'!A$1","Bitte ergänzen Sie die Nutzfläche für Mietwohngrundstücke"),IF(INDEX('Wirtschaftliche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c r="S18" s="67"/>
    </row>
    <row r="19" spans="2:19"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IF(B19&lt;&gt;"",COUNTIF($B$6:$B19,B19),"")</f>
        <v/>
      </c>
      <c r="F19" s="138"/>
      <c r="G19" s="139"/>
      <c r="H19" s="139"/>
      <c r="I19" s="139"/>
      <c r="J19" s="139"/>
      <c r="K19" s="139"/>
      <c r="L19" s="139"/>
      <c r="M19" s="139"/>
      <c r="N19" s="139"/>
      <c r="O19" s="139"/>
      <c r="P19" s="139"/>
      <c r="Q19" s="141"/>
      <c r="R19" s="67" t="str" cm="1">
        <f t="array" aca="1" ref="R19" ca="1">IFERROR(IF(COUNTIF(B19:Q19,"")&lt;15,IF(D19="123",HYPERLINK("#'"&amp;MID(CELL("Dateiname",'Nutzfläche Mietwohngrundstück'!A$1),FIND("]",CELL("Dateiname",'Nutzfläche Mietwohngrundstück'!A$1))+1,31)&amp;"'!A$1","Bitte ergänzen Sie die Nutzfläche für Mietwohngrundstücke"),IF(INDEX('Wirtschaftliche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c r="S19" s="67"/>
    </row>
    <row r="20" spans="2:19"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IF(B20&lt;&gt;"",COUNTIF($B$6:$B20,B20),"")</f>
        <v/>
      </c>
      <c r="F20" s="138"/>
      <c r="G20" s="139"/>
      <c r="H20" s="139"/>
      <c r="I20" s="139"/>
      <c r="J20" s="139"/>
      <c r="K20" s="139"/>
      <c r="L20" s="139"/>
      <c r="M20" s="139"/>
      <c r="N20" s="139"/>
      <c r="O20" s="139"/>
      <c r="P20" s="139"/>
      <c r="Q20" s="141"/>
      <c r="R20" s="67" t="str" cm="1">
        <f t="array" aca="1" ref="R20" ca="1">IFERROR(IF(COUNTIF(B20:Q20,"")&lt;15,IF(D20="123",HYPERLINK("#'"&amp;MID(CELL("Dateiname",'Nutzfläche Mietwohngrundstück'!A$1),FIND("]",CELL("Dateiname",'Nutzfläche Mietwohngrundstück'!A$1))+1,31)&amp;"'!A$1","Bitte ergänzen Sie die Nutzfläche für Mietwohngrundstücke"),IF(INDEX('Wirtschaftliche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c r="S20" s="67"/>
    </row>
    <row r="21" spans="2:19"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IF(B21&lt;&gt;"",COUNTIF($B$6:$B21,B21),"")</f>
        <v/>
      </c>
      <c r="F21" s="138"/>
      <c r="G21" s="139"/>
      <c r="H21" s="139"/>
      <c r="I21" s="139"/>
      <c r="J21" s="139"/>
      <c r="K21" s="139"/>
      <c r="L21" s="139"/>
      <c r="M21" s="139"/>
      <c r="N21" s="139"/>
      <c r="O21" s="139"/>
      <c r="P21" s="139"/>
      <c r="Q21" s="141"/>
      <c r="R21" s="67" t="str" cm="1">
        <f t="array" aca="1" ref="R21" ca="1">IFERROR(IF(COUNTIF(B21:Q21,"")&lt;15,IF(D21="123",HYPERLINK("#'"&amp;MID(CELL("Dateiname",'Nutzfläche Mietwohngrundstück'!A$1),FIND("]",CELL("Dateiname",'Nutzfläche Mietwohngrundstück'!A$1))+1,31)&amp;"'!A$1","Bitte ergänzen Sie die Nutzfläche für Mietwohngrundstücke"),IF(INDEX('Wirtschaftliche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c r="S21" s="67"/>
    </row>
    <row r="22" spans="2:19"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IF(B22&lt;&gt;"",COUNTIF($B$6:$B22,B22),"")</f>
        <v/>
      </c>
      <c r="F22" s="138"/>
      <c r="G22" s="139"/>
      <c r="H22" s="139"/>
      <c r="I22" s="139"/>
      <c r="J22" s="139"/>
      <c r="K22" s="139"/>
      <c r="L22" s="139"/>
      <c r="M22" s="139"/>
      <c r="N22" s="139"/>
      <c r="O22" s="139"/>
      <c r="P22" s="139"/>
      <c r="Q22" s="141"/>
      <c r="R22" s="67" t="str" cm="1">
        <f t="array" aca="1" ref="R22" ca="1">IFERROR(IF(COUNTIF(B22:Q22,"")&lt;15,IF(D22="123",HYPERLINK("#'"&amp;MID(CELL("Dateiname",'Nutzfläche Mietwohngrundstück'!A$1),FIND("]",CELL("Dateiname",'Nutzfläche Mietwohngrundstück'!A$1))+1,31)&amp;"'!A$1","Bitte ergänzen Sie die Nutzfläche für Mietwohngrundstücke"),IF(INDEX('Wirtschaftliche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c r="S22" s="67"/>
    </row>
    <row r="23" spans="2:19"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IF(B23&lt;&gt;"",COUNTIF($B$6:$B23,B23),"")</f>
        <v/>
      </c>
      <c r="F23" s="138"/>
      <c r="G23" s="139"/>
      <c r="H23" s="139"/>
      <c r="I23" s="139"/>
      <c r="J23" s="139"/>
      <c r="K23" s="139"/>
      <c r="L23" s="139"/>
      <c r="M23" s="139"/>
      <c r="N23" s="139"/>
      <c r="O23" s="139"/>
      <c r="P23" s="139"/>
      <c r="Q23" s="141"/>
      <c r="R23" s="67" t="str" cm="1">
        <f t="array" aca="1" ref="R23" ca="1">IFERROR(IF(COUNTIF(B23:Q23,"")&lt;15,IF(D23="123",HYPERLINK("#'"&amp;MID(CELL("Dateiname",'Nutzfläche Mietwohngrundstück'!A$1),FIND("]",CELL("Dateiname",'Nutzfläche Mietwohngrundstück'!A$1))+1,31)&amp;"'!A$1","Bitte ergänzen Sie die Nutzfläche für Mietwohngrundstücke"),IF(INDEX('Wirtschaftliche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c r="S23" s="67"/>
    </row>
    <row r="24" spans="2:19"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IF(B24&lt;&gt;"",COUNTIF($B$6:$B24,B24),"")</f>
        <v/>
      </c>
      <c r="F24" s="138"/>
      <c r="G24" s="139"/>
      <c r="H24" s="139"/>
      <c r="I24" s="139"/>
      <c r="J24" s="139"/>
      <c r="K24" s="139"/>
      <c r="L24" s="139"/>
      <c r="M24" s="139"/>
      <c r="N24" s="139"/>
      <c r="O24" s="139"/>
      <c r="P24" s="139"/>
      <c r="Q24" s="141"/>
      <c r="R24" s="67" t="str" cm="1">
        <f t="array" aca="1" ref="R24" ca="1">IFERROR(IF(COUNTIF(B24:Q24,"")&lt;15,IF(D24="123",HYPERLINK("#'"&amp;MID(CELL("Dateiname",'Nutzfläche Mietwohngrundstück'!A$1),FIND("]",CELL("Dateiname",'Nutzfläche Mietwohngrundstück'!A$1))+1,31)&amp;"'!A$1","Bitte ergänzen Sie die Nutzfläche für Mietwohngrundstücke"),IF(INDEX('Wirtschaftliche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c r="S24" s="67"/>
    </row>
    <row r="25" spans="2:19"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IF(B25&lt;&gt;"",COUNTIF($B$6:$B25,B25),"")</f>
        <v/>
      </c>
      <c r="F25" s="138"/>
      <c r="G25" s="139"/>
      <c r="H25" s="139"/>
      <c r="I25" s="139"/>
      <c r="J25" s="139"/>
      <c r="K25" s="139"/>
      <c r="L25" s="139"/>
      <c r="M25" s="139"/>
      <c r="N25" s="139"/>
      <c r="O25" s="139"/>
      <c r="P25" s="139"/>
      <c r="Q25" s="141"/>
      <c r="R25" s="67" t="str" cm="1">
        <f t="array" aca="1" ref="R25" ca="1">IFERROR(IF(COUNTIF(B25:Q25,"")&lt;15,IF(D25="123",HYPERLINK("#'"&amp;MID(CELL("Dateiname",'Nutzfläche Mietwohngrundstück'!A$1),FIND("]",CELL("Dateiname",'Nutzfläche Mietwohngrundstück'!A$1))+1,31)&amp;"'!A$1","Bitte ergänzen Sie die Nutzfläche für Mietwohngrundstücke"),IF(INDEX('Wirtschaftliche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c r="S25" s="67"/>
    </row>
    <row r="26" spans="2:19"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IF(B26&lt;&gt;"",COUNTIF($B$6:$B26,B26),"")</f>
        <v/>
      </c>
      <c r="F26" s="138"/>
      <c r="G26" s="139"/>
      <c r="H26" s="139"/>
      <c r="I26" s="139"/>
      <c r="J26" s="139"/>
      <c r="K26" s="139"/>
      <c r="L26" s="139"/>
      <c r="M26" s="139"/>
      <c r="N26" s="139"/>
      <c r="O26" s="139"/>
      <c r="P26" s="139"/>
      <c r="Q26" s="141"/>
      <c r="R26" s="67" t="str" cm="1">
        <f t="array" aca="1" ref="R26" ca="1">IFERROR(IF(COUNTIF(B26:Q26,"")&lt;15,IF(D26="123",HYPERLINK("#'"&amp;MID(CELL("Dateiname",'Nutzfläche Mietwohngrundstück'!A$1),FIND("]",CELL("Dateiname",'Nutzfläche Mietwohngrundstück'!A$1))+1,31)&amp;"'!A$1","Bitte ergänzen Sie die Nutzfläche für Mietwohngrundstücke"),IF(INDEX('Wirtschaftliche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c r="S26" s="67"/>
    </row>
    <row r="27" spans="2:19"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IF(B27&lt;&gt;"",COUNTIF($B$6:$B27,B27),"")</f>
        <v/>
      </c>
      <c r="F27" s="138"/>
      <c r="G27" s="139"/>
      <c r="H27" s="139"/>
      <c r="I27" s="139"/>
      <c r="J27" s="139"/>
      <c r="K27" s="139"/>
      <c r="L27" s="139"/>
      <c r="M27" s="139"/>
      <c r="N27" s="139"/>
      <c r="O27" s="139"/>
      <c r="P27" s="139"/>
      <c r="Q27" s="141"/>
      <c r="R27" s="67" t="str" cm="1">
        <f t="array" aca="1" ref="R27" ca="1">IFERROR(IF(COUNTIF(B27:Q27,"")&lt;15,IF(D27="123",HYPERLINK("#'"&amp;MID(CELL("Dateiname",'Nutzfläche Mietwohngrundstück'!A$1),FIND("]",CELL("Dateiname",'Nutzfläche Mietwohngrundstück'!A$1))+1,31)&amp;"'!A$1","Bitte ergänzen Sie die Nutzfläche für Mietwohngrundstücke"),IF(INDEX('Wirtschaftliche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c r="S27" s="67"/>
    </row>
    <row r="28" spans="2:19"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IF(B28&lt;&gt;"",COUNTIF($B$6:$B28,B28),"")</f>
        <v/>
      </c>
      <c r="F28" s="138"/>
      <c r="G28" s="139"/>
      <c r="H28" s="139"/>
      <c r="I28" s="139"/>
      <c r="J28" s="139"/>
      <c r="K28" s="139"/>
      <c r="L28" s="139"/>
      <c r="M28" s="139"/>
      <c r="N28" s="139"/>
      <c r="O28" s="139"/>
      <c r="P28" s="139"/>
      <c r="Q28" s="141"/>
      <c r="R28" s="67" t="str" cm="1">
        <f t="array" aca="1" ref="R28" ca="1">IFERROR(IF(COUNTIF(B28:Q28,"")&lt;15,IF(D28="123",HYPERLINK("#'"&amp;MID(CELL("Dateiname",'Nutzfläche Mietwohngrundstück'!A$1),FIND("]",CELL("Dateiname",'Nutzfläche Mietwohngrundstück'!A$1))+1,31)&amp;"'!A$1","Bitte ergänzen Sie die Nutzfläche für Mietwohngrundstücke"),IF(INDEX('Wirtschaftliche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c r="S28" s="67"/>
    </row>
    <row r="29" spans="2:19"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IF(B29&lt;&gt;"",COUNTIF($B$6:$B29,B29),"")</f>
        <v/>
      </c>
      <c r="F29" s="138"/>
      <c r="G29" s="139"/>
      <c r="H29" s="139"/>
      <c r="I29" s="139"/>
      <c r="J29" s="139"/>
      <c r="K29" s="139"/>
      <c r="L29" s="139"/>
      <c r="M29" s="139"/>
      <c r="N29" s="139"/>
      <c r="O29" s="139"/>
      <c r="P29" s="139"/>
      <c r="Q29" s="141"/>
      <c r="R29" s="67" t="str" cm="1">
        <f t="array" aca="1" ref="R29" ca="1">IFERROR(IF(COUNTIF(B29:Q29,"")&lt;15,IF(D29="123",HYPERLINK("#'"&amp;MID(CELL("Dateiname",'Nutzfläche Mietwohngrundstück'!A$1),FIND("]",CELL("Dateiname",'Nutzfläche Mietwohngrundstück'!A$1))+1,31)&amp;"'!A$1","Bitte ergänzen Sie die Nutzfläche für Mietwohngrundstücke"),IF(INDEX('Wirtschaftliche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c r="S29" s="67"/>
    </row>
    <row r="30" spans="2:19"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IF(B30&lt;&gt;"",COUNTIF($B$6:$B30,B30),"")</f>
        <v/>
      </c>
      <c r="F30" s="138"/>
      <c r="G30" s="139"/>
      <c r="H30" s="139"/>
      <c r="I30" s="139"/>
      <c r="J30" s="139"/>
      <c r="K30" s="139"/>
      <c r="L30" s="139"/>
      <c r="M30" s="139"/>
      <c r="N30" s="139"/>
      <c r="O30" s="139"/>
      <c r="P30" s="139"/>
      <c r="Q30" s="141"/>
      <c r="R30" s="67" t="str" cm="1">
        <f t="array" aca="1" ref="R30" ca="1">IFERROR(IF(COUNTIF(B30:Q30,"")&lt;15,IF(D30="123",HYPERLINK("#'"&amp;MID(CELL("Dateiname",'Nutzfläche Mietwohngrundstück'!A$1),FIND("]",CELL("Dateiname",'Nutzfläche Mietwohngrundstück'!A$1))+1,31)&amp;"'!A$1","Bitte ergänzen Sie die Nutzfläche für Mietwohngrundstücke"),IF(INDEX('Wirtschaftliche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c r="S30" s="67"/>
    </row>
    <row r="31" spans="2:19"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IF(B31&lt;&gt;"",COUNTIF($B$6:$B31,B31),"")</f>
        <v/>
      </c>
      <c r="F31" s="138"/>
      <c r="G31" s="139"/>
      <c r="H31" s="139"/>
      <c r="I31" s="139"/>
      <c r="J31" s="139"/>
      <c r="K31" s="139"/>
      <c r="L31" s="139"/>
      <c r="M31" s="139"/>
      <c r="N31" s="139"/>
      <c r="O31" s="139"/>
      <c r="P31" s="139"/>
      <c r="Q31" s="141"/>
      <c r="R31" s="67" t="str" cm="1">
        <f t="array" aca="1" ref="R31" ca="1">IFERROR(IF(COUNTIF(B31:Q31,"")&lt;15,IF(D31="123",HYPERLINK("#'"&amp;MID(CELL("Dateiname",'Nutzfläche Mietwohngrundstück'!A$1),FIND("]",CELL("Dateiname",'Nutzfläche Mietwohngrundstück'!A$1))+1,31)&amp;"'!A$1","Bitte ergänzen Sie die Nutzfläche für Mietwohngrundstücke"),IF(INDEX('Wirtschaftliche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c r="S31" s="67"/>
    </row>
    <row r="32" spans="2:19"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IF(B32&lt;&gt;"",COUNTIF($B$6:$B32,B32),"")</f>
        <v/>
      </c>
      <c r="F32" s="138"/>
      <c r="G32" s="139"/>
      <c r="H32" s="139"/>
      <c r="I32" s="139"/>
      <c r="J32" s="139"/>
      <c r="K32" s="139"/>
      <c r="L32" s="139"/>
      <c r="M32" s="139"/>
      <c r="N32" s="139"/>
      <c r="O32" s="139"/>
      <c r="P32" s="139"/>
      <c r="Q32" s="141"/>
      <c r="R32" s="67" t="str" cm="1">
        <f t="array" aca="1" ref="R32" ca="1">IFERROR(IF(COUNTIF(B32:Q32,"")&lt;15,IF(D32="123",HYPERLINK("#'"&amp;MID(CELL("Dateiname",'Nutzfläche Mietwohngrundstück'!A$1),FIND("]",CELL("Dateiname",'Nutzfläche Mietwohngrundstück'!A$1))+1,31)&amp;"'!A$1","Bitte ergänzen Sie die Nutzfläche für Mietwohngrundstücke"),IF(INDEX('Wirtschaftliche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c r="S32" s="67"/>
    </row>
    <row r="33" spans="2:19"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IF(B33&lt;&gt;"",COUNTIF($B$6:$B33,B33),"")</f>
        <v/>
      </c>
      <c r="F33" s="138"/>
      <c r="G33" s="139"/>
      <c r="H33" s="139"/>
      <c r="I33" s="139"/>
      <c r="J33" s="139"/>
      <c r="K33" s="139"/>
      <c r="L33" s="139"/>
      <c r="M33" s="139"/>
      <c r="N33" s="139"/>
      <c r="O33" s="139"/>
      <c r="P33" s="139"/>
      <c r="Q33" s="141"/>
      <c r="R33" s="67" t="str" cm="1">
        <f t="array" aca="1" ref="R33" ca="1">IFERROR(IF(COUNTIF(B33:Q33,"")&lt;15,IF(D33="123",HYPERLINK("#'"&amp;MID(CELL("Dateiname",'Nutzfläche Mietwohngrundstück'!A$1),FIND("]",CELL("Dateiname",'Nutzfläche Mietwohngrundstück'!A$1))+1,31)&amp;"'!A$1","Bitte ergänzen Sie die Nutzfläche für Mietwohngrundstücke"),IF(INDEX('Wirtschaftliche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c r="S33" s="67"/>
    </row>
    <row r="34" spans="2:19"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IF(B34&lt;&gt;"",COUNTIF($B$6:$B34,B34),"")</f>
        <v/>
      </c>
      <c r="F34" s="138"/>
      <c r="G34" s="139"/>
      <c r="H34" s="139"/>
      <c r="I34" s="139"/>
      <c r="J34" s="139"/>
      <c r="K34" s="139"/>
      <c r="L34" s="139"/>
      <c r="M34" s="139"/>
      <c r="N34" s="139"/>
      <c r="O34" s="139"/>
      <c r="P34" s="139"/>
      <c r="Q34" s="141"/>
      <c r="R34" s="67" t="str" cm="1">
        <f t="array" aca="1" ref="R34" ca="1">IFERROR(IF(COUNTIF(B34:Q34,"")&lt;15,IF(D34="123",HYPERLINK("#'"&amp;MID(CELL("Dateiname",'Nutzfläche Mietwohngrundstück'!A$1),FIND("]",CELL("Dateiname",'Nutzfläche Mietwohngrundstück'!A$1))+1,31)&amp;"'!A$1","Bitte ergänzen Sie die Nutzfläche für Mietwohngrundstücke"),IF(INDEX('Wirtschaftliche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c r="S34" s="67"/>
    </row>
    <row r="35" spans="2:19"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IF(B35&lt;&gt;"",COUNTIF($B$6:$B35,B35),"")</f>
        <v/>
      </c>
      <c r="F35" s="138"/>
      <c r="G35" s="139"/>
      <c r="H35" s="139"/>
      <c r="I35" s="139"/>
      <c r="J35" s="139"/>
      <c r="K35" s="139"/>
      <c r="L35" s="139"/>
      <c r="M35" s="139"/>
      <c r="N35" s="139"/>
      <c r="O35" s="139"/>
      <c r="P35" s="139"/>
      <c r="Q35" s="141"/>
      <c r="R35" s="67" t="str" cm="1">
        <f t="array" aca="1" ref="R35" ca="1">IFERROR(IF(COUNTIF(B35:Q35,"")&lt;15,IF(D35="123",HYPERLINK("#'"&amp;MID(CELL("Dateiname",'Nutzfläche Mietwohngrundstück'!A$1),FIND("]",CELL("Dateiname",'Nutzfläche Mietwohngrundstück'!A$1))+1,31)&amp;"'!A$1","Bitte ergänzen Sie die Nutzfläche für Mietwohngrundstücke"),IF(INDEX('Wirtschaftliche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c r="S35" s="67"/>
    </row>
    <row r="36" spans="2:19"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IF(B36&lt;&gt;"",COUNTIF($B$6:$B36,B36),"")</f>
        <v/>
      </c>
      <c r="F36" s="138"/>
      <c r="G36" s="139"/>
      <c r="H36" s="139"/>
      <c r="I36" s="139"/>
      <c r="J36" s="139"/>
      <c r="K36" s="139"/>
      <c r="L36" s="139"/>
      <c r="M36" s="139"/>
      <c r="N36" s="139"/>
      <c r="O36" s="139"/>
      <c r="P36" s="139"/>
      <c r="Q36" s="141"/>
      <c r="R36" s="67" t="str" cm="1">
        <f t="array" aca="1" ref="R36" ca="1">IFERROR(IF(COUNTIF(B36:Q36,"")&lt;15,IF(D36="123",HYPERLINK("#'"&amp;MID(CELL("Dateiname",'Nutzfläche Mietwohngrundstück'!A$1),FIND("]",CELL("Dateiname",'Nutzfläche Mietwohngrundstück'!A$1))+1,31)&amp;"'!A$1","Bitte ergänzen Sie die Nutzfläche für Mietwohngrundstücke"),IF(INDEX('Wirtschaftliche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c r="S36" s="67"/>
    </row>
    <row r="37" spans="2:19"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IF(B37&lt;&gt;"",COUNTIF($B$6:$B37,B37),"")</f>
        <v/>
      </c>
      <c r="F37" s="138"/>
      <c r="G37" s="139"/>
      <c r="H37" s="139"/>
      <c r="I37" s="139"/>
      <c r="J37" s="139"/>
      <c r="K37" s="139"/>
      <c r="L37" s="139"/>
      <c r="M37" s="139"/>
      <c r="N37" s="139"/>
      <c r="O37" s="139"/>
      <c r="P37" s="139"/>
      <c r="Q37" s="141"/>
      <c r="R37" s="67" t="str" cm="1">
        <f t="array" aca="1" ref="R37" ca="1">IFERROR(IF(COUNTIF(B37:Q37,"")&lt;15,IF(D37="123",HYPERLINK("#'"&amp;MID(CELL("Dateiname",'Nutzfläche Mietwohngrundstück'!A$1),FIND("]",CELL("Dateiname",'Nutzfläche Mietwohngrundstück'!A$1))+1,31)&amp;"'!A$1","Bitte ergänzen Sie die Nutzfläche für Mietwohngrundstücke"),IF(INDEX('Wirtschaftliche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c r="S37" s="67"/>
    </row>
    <row r="38" spans="2:19"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IF(B38&lt;&gt;"",COUNTIF($B$6:$B38,B38),"")</f>
        <v/>
      </c>
      <c r="F38" s="138"/>
      <c r="G38" s="139"/>
      <c r="H38" s="139"/>
      <c r="I38" s="139"/>
      <c r="J38" s="139"/>
      <c r="K38" s="139"/>
      <c r="L38" s="139"/>
      <c r="M38" s="139"/>
      <c r="N38" s="139"/>
      <c r="O38" s="139"/>
      <c r="P38" s="139"/>
      <c r="Q38" s="141"/>
      <c r="R38" s="67" t="str" cm="1">
        <f t="array" aca="1" ref="R38" ca="1">IFERROR(IF(COUNTIF(B38:Q38,"")&lt;15,IF(D38="123",HYPERLINK("#'"&amp;MID(CELL("Dateiname",'Nutzfläche Mietwohngrundstück'!A$1),FIND("]",CELL("Dateiname",'Nutzfläche Mietwohngrundstück'!A$1))+1,31)&amp;"'!A$1","Bitte ergänzen Sie die Nutzfläche für Mietwohngrundstücke"),IF(INDEX('Wirtschaftliche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c r="S38" s="67"/>
    </row>
    <row r="39" spans="2:19"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IF(B39&lt;&gt;"",COUNTIF($B$6:$B39,B39),"")</f>
        <v/>
      </c>
      <c r="F39" s="138"/>
      <c r="G39" s="139"/>
      <c r="H39" s="139"/>
      <c r="I39" s="139"/>
      <c r="J39" s="139"/>
      <c r="K39" s="139"/>
      <c r="L39" s="139"/>
      <c r="M39" s="139"/>
      <c r="N39" s="139"/>
      <c r="O39" s="139"/>
      <c r="P39" s="139"/>
      <c r="Q39" s="141"/>
      <c r="R39" s="67" t="str" cm="1">
        <f t="array" aca="1" ref="R39" ca="1">IFERROR(IF(COUNTIF(B39:Q39,"")&lt;15,IF(D39="123",HYPERLINK("#'"&amp;MID(CELL("Dateiname",'Nutzfläche Mietwohngrundstück'!A$1),FIND("]",CELL("Dateiname",'Nutzfläche Mietwohngrundstück'!A$1))+1,31)&amp;"'!A$1","Bitte ergänzen Sie die Nutzfläche für Mietwohngrundstücke"),IF(INDEX('Wirtschaftliche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c r="S39" s="67"/>
    </row>
    <row r="40" spans="2:19"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IF(B40&lt;&gt;"",COUNTIF($B$6:$B40,B40),"")</f>
        <v/>
      </c>
      <c r="F40" s="138"/>
      <c r="G40" s="139"/>
      <c r="H40" s="139"/>
      <c r="I40" s="139"/>
      <c r="J40" s="139"/>
      <c r="K40" s="139"/>
      <c r="L40" s="139"/>
      <c r="M40" s="139"/>
      <c r="N40" s="139"/>
      <c r="O40" s="139"/>
      <c r="P40" s="139"/>
      <c r="Q40" s="141"/>
      <c r="R40" s="67" t="str" cm="1">
        <f t="array" aca="1" ref="R40" ca="1">IFERROR(IF(COUNTIF(B40:Q40,"")&lt;15,IF(D40="123",HYPERLINK("#'"&amp;MID(CELL("Dateiname",'Nutzfläche Mietwohngrundstück'!A$1),FIND("]",CELL("Dateiname",'Nutzfläche Mietwohngrundstück'!A$1))+1,31)&amp;"'!A$1","Bitte ergänzen Sie die Nutzfläche für Mietwohngrundstücke"),IF(INDEX('Wirtschaftliche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c r="S40" s="67"/>
    </row>
    <row r="41" spans="2:19"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IF(B41&lt;&gt;"",COUNTIF($B$6:$B41,B41),"")</f>
        <v/>
      </c>
      <c r="F41" s="138"/>
      <c r="G41" s="139"/>
      <c r="H41" s="139"/>
      <c r="I41" s="139"/>
      <c r="J41" s="139"/>
      <c r="K41" s="139"/>
      <c r="L41" s="139"/>
      <c r="M41" s="139"/>
      <c r="N41" s="139"/>
      <c r="O41" s="139"/>
      <c r="P41" s="139"/>
      <c r="Q41" s="141"/>
      <c r="R41" s="67" t="str" cm="1">
        <f t="array" aca="1" ref="R41" ca="1">IFERROR(IF(COUNTIF(B41:Q41,"")&lt;15,IF(D41="123",HYPERLINK("#'"&amp;MID(CELL("Dateiname",'Nutzfläche Mietwohngrundstück'!A$1),FIND("]",CELL("Dateiname",'Nutzfläche Mietwohngrundstück'!A$1))+1,31)&amp;"'!A$1","Bitte ergänzen Sie die Nutzfläche für Mietwohngrundstücke"),IF(INDEX('Wirtschaftliche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c r="S41" s="67"/>
    </row>
    <row r="42" spans="2:19"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IF(B42&lt;&gt;"",COUNTIF($B$6:$B42,B42),"")</f>
        <v/>
      </c>
      <c r="F42" s="138"/>
      <c r="G42" s="139"/>
      <c r="H42" s="139"/>
      <c r="I42" s="139"/>
      <c r="J42" s="139"/>
      <c r="K42" s="139"/>
      <c r="L42" s="139"/>
      <c r="M42" s="139"/>
      <c r="N42" s="139"/>
      <c r="O42" s="139"/>
      <c r="P42" s="139"/>
      <c r="Q42" s="141"/>
      <c r="R42" s="67" t="str" cm="1">
        <f t="array" aca="1" ref="R42" ca="1">IFERROR(IF(COUNTIF(B42:Q42,"")&lt;15,IF(D42="123",HYPERLINK("#'"&amp;MID(CELL("Dateiname",'Nutzfläche Mietwohngrundstück'!A$1),FIND("]",CELL("Dateiname",'Nutzfläche Mietwohngrundstück'!A$1))+1,31)&amp;"'!A$1","Bitte ergänzen Sie die Nutzfläche für Mietwohngrundstücke"),IF(INDEX('Wirtschaftliche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c r="S42" s="67"/>
    </row>
    <row r="43" spans="2:19"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IF(B43&lt;&gt;"",COUNTIF($B$6:$B43,B43),"")</f>
        <v/>
      </c>
      <c r="F43" s="138"/>
      <c r="G43" s="139"/>
      <c r="H43" s="139"/>
      <c r="I43" s="139"/>
      <c r="J43" s="139"/>
      <c r="K43" s="139"/>
      <c r="L43" s="139"/>
      <c r="M43" s="139"/>
      <c r="N43" s="139"/>
      <c r="O43" s="139"/>
      <c r="P43" s="139"/>
      <c r="Q43" s="141"/>
      <c r="R43" s="67" t="str" cm="1">
        <f t="array" aca="1" ref="R43" ca="1">IFERROR(IF(COUNTIF(B43:Q43,"")&lt;15,IF(D43="123",HYPERLINK("#'"&amp;MID(CELL("Dateiname",'Nutzfläche Mietwohngrundstück'!A$1),FIND("]",CELL("Dateiname",'Nutzfläche Mietwohngrundstück'!A$1))+1,31)&amp;"'!A$1","Bitte ergänzen Sie die Nutzfläche für Mietwohngrundstücke"),IF(INDEX('Wirtschaftliche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c r="S43" s="67"/>
    </row>
    <row r="44" spans="2:19"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IF(B44&lt;&gt;"",COUNTIF($B$6:$B44,B44),"")</f>
        <v/>
      </c>
      <c r="F44" s="138"/>
      <c r="G44" s="139"/>
      <c r="H44" s="139"/>
      <c r="I44" s="139"/>
      <c r="J44" s="139"/>
      <c r="K44" s="139"/>
      <c r="L44" s="139"/>
      <c r="M44" s="139"/>
      <c r="N44" s="139"/>
      <c r="O44" s="139"/>
      <c r="P44" s="139"/>
      <c r="Q44" s="141"/>
      <c r="R44" s="67" t="str" cm="1">
        <f t="array" aca="1" ref="R44" ca="1">IFERROR(IF(COUNTIF(B44:Q44,"")&lt;15,IF(D44="123",HYPERLINK("#'"&amp;MID(CELL("Dateiname",'Nutzfläche Mietwohngrundstück'!A$1),FIND("]",CELL("Dateiname",'Nutzfläche Mietwohngrundstück'!A$1))+1,31)&amp;"'!A$1","Bitte ergänzen Sie die Nutzfläche für Mietwohngrundstücke"),IF(INDEX('Wirtschaftliche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c r="S44" s="67"/>
    </row>
    <row r="45" spans="2:19"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IF(B45&lt;&gt;"",COUNTIF($B$6:$B45,B45),"")</f>
        <v/>
      </c>
      <c r="F45" s="138"/>
      <c r="G45" s="139"/>
      <c r="H45" s="139"/>
      <c r="I45" s="139"/>
      <c r="J45" s="139"/>
      <c r="K45" s="139"/>
      <c r="L45" s="139"/>
      <c r="M45" s="139"/>
      <c r="N45" s="139"/>
      <c r="O45" s="139"/>
      <c r="P45" s="139"/>
      <c r="Q45" s="141"/>
      <c r="R45" s="67" t="str" cm="1">
        <f t="array" aca="1" ref="R45" ca="1">IFERROR(IF(COUNTIF(B45:Q45,"")&lt;15,IF(D45="123",HYPERLINK("#'"&amp;MID(CELL("Dateiname",'Nutzfläche Mietwohngrundstück'!A$1),FIND("]",CELL("Dateiname",'Nutzfläche Mietwohngrundstück'!A$1))+1,31)&amp;"'!A$1","Bitte ergänzen Sie die Nutzfläche für Mietwohngrundstücke"),IF(INDEX('Wirtschaftliche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c r="S45" s="67"/>
    </row>
    <row r="46" spans="2:19"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IF(B46&lt;&gt;"",COUNTIF($B$6:$B46,B46),"")</f>
        <v/>
      </c>
      <c r="F46" s="138"/>
      <c r="G46" s="139"/>
      <c r="H46" s="139"/>
      <c r="I46" s="139"/>
      <c r="J46" s="139"/>
      <c r="K46" s="139"/>
      <c r="L46" s="139"/>
      <c r="M46" s="139"/>
      <c r="N46" s="139"/>
      <c r="O46" s="139"/>
      <c r="P46" s="139"/>
      <c r="Q46" s="141"/>
      <c r="R46" s="67" t="str" cm="1">
        <f t="array" aca="1" ref="R46" ca="1">IFERROR(IF(COUNTIF(B46:Q46,"")&lt;15,IF(D46="123",HYPERLINK("#'"&amp;MID(CELL("Dateiname",'Nutzfläche Mietwohngrundstück'!A$1),FIND("]",CELL("Dateiname",'Nutzfläche Mietwohngrundstück'!A$1))+1,31)&amp;"'!A$1","Bitte ergänzen Sie die Nutzfläche für Mietwohngrundstücke"),IF(INDEX('Wirtschaftliche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c r="S46" s="67"/>
    </row>
    <row r="47" spans="2:19"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IF(B47&lt;&gt;"",COUNTIF($B$6:$B47,B47),"")</f>
        <v/>
      </c>
      <c r="F47" s="138"/>
      <c r="G47" s="139"/>
      <c r="H47" s="139"/>
      <c r="I47" s="139"/>
      <c r="J47" s="139"/>
      <c r="K47" s="139"/>
      <c r="L47" s="139"/>
      <c r="M47" s="139"/>
      <c r="N47" s="139"/>
      <c r="O47" s="139"/>
      <c r="P47" s="139"/>
      <c r="Q47" s="141"/>
      <c r="R47" s="67" t="str" cm="1">
        <f t="array" aca="1" ref="R47" ca="1">IFERROR(IF(COUNTIF(B47:Q47,"")&lt;15,IF(D47="123",HYPERLINK("#'"&amp;MID(CELL("Dateiname",'Nutzfläche Mietwohngrundstück'!A$1),FIND("]",CELL("Dateiname",'Nutzfläche Mietwohngrundstück'!A$1))+1,31)&amp;"'!A$1","Bitte ergänzen Sie die Nutzfläche für Mietwohngrundstücke"),IF(INDEX('Wirtschaftliche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c r="S47" s="67"/>
    </row>
    <row r="48" spans="2:19"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IF(B48&lt;&gt;"",COUNTIF($B$6:$B48,B48),"")</f>
        <v/>
      </c>
      <c r="F48" s="138"/>
      <c r="G48" s="139"/>
      <c r="H48" s="139"/>
      <c r="I48" s="139"/>
      <c r="J48" s="139"/>
      <c r="K48" s="139"/>
      <c r="L48" s="139"/>
      <c r="M48" s="139"/>
      <c r="N48" s="139"/>
      <c r="O48" s="139"/>
      <c r="P48" s="139"/>
      <c r="Q48" s="141"/>
      <c r="R48" s="67" t="str" cm="1">
        <f t="array" aca="1" ref="R48" ca="1">IFERROR(IF(COUNTIF(B48:Q48,"")&lt;15,IF(D48="123",HYPERLINK("#'"&amp;MID(CELL("Dateiname",'Nutzfläche Mietwohngrundstück'!A$1),FIND("]",CELL("Dateiname",'Nutzfläche Mietwohngrundstück'!A$1))+1,31)&amp;"'!A$1","Bitte ergänzen Sie die Nutzfläche für Mietwohngrundstücke"),IF(INDEX('Wirtschaftliche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c r="S48" s="67"/>
    </row>
    <row r="49" spans="2:19"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IF(B49&lt;&gt;"",COUNTIF($B$6:$B49,B49),"")</f>
        <v/>
      </c>
      <c r="F49" s="138"/>
      <c r="G49" s="139"/>
      <c r="H49" s="139"/>
      <c r="I49" s="139"/>
      <c r="J49" s="139"/>
      <c r="K49" s="139"/>
      <c r="L49" s="139"/>
      <c r="M49" s="139"/>
      <c r="N49" s="139"/>
      <c r="O49" s="139"/>
      <c r="P49" s="139"/>
      <c r="Q49" s="141"/>
      <c r="R49" s="67" t="str" cm="1">
        <f t="array" aca="1" ref="R49" ca="1">IFERROR(IF(COUNTIF(B49:Q49,"")&lt;15,IF(D49="123",HYPERLINK("#'"&amp;MID(CELL("Dateiname",'Nutzfläche Mietwohngrundstück'!A$1),FIND("]",CELL("Dateiname",'Nutzfläche Mietwohngrundstück'!A$1))+1,31)&amp;"'!A$1","Bitte ergänzen Sie die Nutzfläche für Mietwohngrundstücke"),IF(INDEX('Wirtschaftliche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c r="S49" s="67"/>
    </row>
    <row r="50" spans="2:19"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IF(B50&lt;&gt;"",COUNTIF($B$6:$B50,B50),"")</f>
        <v/>
      </c>
      <c r="F50" s="138"/>
      <c r="G50" s="139"/>
      <c r="H50" s="139"/>
      <c r="I50" s="139"/>
      <c r="J50" s="139"/>
      <c r="K50" s="139"/>
      <c r="L50" s="139"/>
      <c r="M50" s="139"/>
      <c r="N50" s="139"/>
      <c r="O50" s="139"/>
      <c r="P50" s="139"/>
      <c r="Q50" s="141"/>
      <c r="R50" s="67" t="str" cm="1">
        <f t="array" aca="1" ref="R50" ca="1">IFERROR(IF(COUNTIF(B50:Q50,"")&lt;15,IF(D50="123",HYPERLINK("#'"&amp;MID(CELL("Dateiname",'Nutzfläche Mietwohngrundstück'!A$1),FIND("]",CELL("Dateiname",'Nutzfläche Mietwohngrundstück'!A$1))+1,31)&amp;"'!A$1","Bitte ergänzen Sie die Nutzfläche für Mietwohngrundstücke"),IF(INDEX('Wirtschaftliche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c r="S50" s="67"/>
    </row>
    <row r="51" spans="2:19"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IF(B51&lt;&gt;"",COUNTIF($B$6:$B51,B51),"")</f>
        <v/>
      </c>
      <c r="F51" s="138"/>
      <c r="G51" s="139"/>
      <c r="H51" s="139"/>
      <c r="I51" s="139"/>
      <c r="J51" s="139"/>
      <c r="K51" s="139"/>
      <c r="L51" s="139"/>
      <c r="M51" s="139"/>
      <c r="N51" s="139"/>
      <c r="O51" s="139"/>
      <c r="P51" s="139"/>
      <c r="Q51" s="141"/>
      <c r="R51" s="67" t="str" cm="1">
        <f t="array" aca="1" ref="R51" ca="1">IFERROR(IF(COUNTIF(B51:Q51,"")&lt;15,IF(D51="123",HYPERLINK("#'"&amp;MID(CELL("Dateiname",'Nutzfläche Mietwohngrundstück'!A$1),FIND("]",CELL("Dateiname",'Nutzfläche Mietwohngrundstück'!A$1))+1,31)&amp;"'!A$1","Bitte ergänzen Sie die Nutzfläche für Mietwohngrundstücke"),IF(INDEX('Wirtschaftliche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c r="S51" s="67"/>
    </row>
    <row r="52" spans="2:19"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IF(B52&lt;&gt;"",COUNTIF($B$6:$B52,B52),"")</f>
        <v/>
      </c>
      <c r="F52" s="138"/>
      <c r="G52" s="139"/>
      <c r="H52" s="139"/>
      <c r="I52" s="139"/>
      <c r="J52" s="139"/>
      <c r="K52" s="139"/>
      <c r="L52" s="139"/>
      <c r="M52" s="139"/>
      <c r="N52" s="139"/>
      <c r="O52" s="139"/>
      <c r="P52" s="139"/>
      <c r="Q52" s="141"/>
      <c r="R52" s="67" t="str" cm="1">
        <f t="array" aca="1" ref="R52" ca="1">IFERROR(IF(COUNTIF(B52:Q52,"")&lt;15,IF(D52="123",HYPERLINK("#'"&amp;MID(CELL("Dateiname",'Nutzfläche Mietwohngrundstück'!A$1),FIND("]",CELL("Dateiname",'Nutzfläche Mietwohngrundstück'!A$1))+1,31)&amp;"'!A$1","Bitte ergänzen Sie die Nutzfläche für Mietwohngrundstücke"),IF(INDEX('Wirtschaftliche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c r="S52" s="67"/>
    </row>
    <row r="53" spans="2:19"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IF(B53&lt;&gt;"",COUNTIF($B$6:$B53,B53),"")</f>
        <v/>
      </c>
      <c r="F53" s="138"/>
      <c r="G53" s="139"/>
      <c r="H53" s="139"/>
      <c r="I53" s="139"/>
      <c r="J53" s="139"/>
      <c r="K53" s="139"/>
      <c r="L53" s="139"/>
      <c r="M53" s="139"/>
      <c r="N53" s="139"/>
      <c r="O53" s="139"/>
      <c r="P53" s="139"/>
      <c r="Q53" s="141"/>
      <c r="R53" s="67" t="str" cm="1">
        <f t="array" aca="1" ref="R53" ca="1">IFERROR(IF(COUNTIF(B53:Q53,"")&lt;15,IF(D53="123",HYPERLINK("#'"&amp;MID(CELL("Dateiname",'Nutzfläche Mietwohngrundstück'!A$1),FIND("]",CELL("Dateiname",'Nutzfläche Mietwohngrundstück'!A$1))+1,31)&amp;"'!A$1","Bitte ergänzen Sie die Nutzfläche für Mietwohngrundstücke"),IF(INDEX('Wirtschaftliche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c r="S53" s="67"/>
    </row>
    <row r="54" spans="2:19"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IF(B54&lt;&gt;"",COUNTIF($B$6:$B54,B54),"")</f>
        <v/>
      </c>
      <c r="F54" s="138"/>
      <c r="G54" s="139"/>
      <c r="H54" s="139"/>
      <c r="I54" s="139"/>
      <c r="J54" s="139"/>
      <c r="K54" s="139"/>
      <c r="L54" s="139"/>
      <c r="M54" s="139"/>
      <c r="N54" s="139"/>
      <c r="O54" s="139"/>
      <c r="P54" s="139"/>
      <c r="Q54" s="141"/>
      <c r="R54" s="67" t="str" cm="1">
        <f t="array" aca="1" ref="R54" ca="1">IFERROR(IF(COUNTIF(B54:Q54,"")&lt;15,IF(D54="123",HYPERLINK("#'"&amp;MID(CELL("Dateiname",'Nutzfläche Mietwohngrundstück'!A$1),FIND("]",CELL("Dateiname",'Nutzfläche Mietwohngrundstück'!A$1))+1,31)&amp;"'!A$1","Bitte ergänzen Sie die Nutzfläche für Mietwohngrundstücke"),IF(INDEX('Wirtschaftliche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c r="S54" s="67"/>
    </row>
    <row r="55" spans="2:19"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IF(B55&lt;&gt;"",COUNTIF($B$6:$B55,B55),"")</f>
        <v/>
      </c>
      <c r="F55" s="138"/>
      <c r="G55" s="139"/>
      <c r="H55" s="139"/>
      <c r="I55" s="139"/>
      <c r="J55" s="139"/>
      <c r="K55" s="139"/>
      <c r="L55" s="139"/>
      <c r="M55" s="139"/>
      <c r="N55" s="139"/>
      <c r="O55" s="139"/>
      <c r="P55" s="139"/>
      <c r="Q55" s="141"/>
      <c r="R55" s="67" t="str" cm="1">
        <f t="array" aca="1" ref="R55" ca="1">IFERROR(IF(COUNTIF(B55:Q55,"")&lt;15,IF(D55="123",HYPERLINK("#'"&amp;MID(CELL("Dateiname",'Nutzfläche Mietwohngrundstück'!A$1),FIND("]",CELL("Dateiname",'Nutzfläche Mietwohngrundstück'!A$1))+1,31)&amp;"'!A$1","Bitte ergänzen Sie die Nutzfläche für Mietwohngrundstücke"),IF(INDEX('Wirtschaftliche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c r="S55" s="67"/>
    </row>
    <row r="56" spans="2:19"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IF(B56&lt;&gt;"",COUNTIF($B$6:$B56,B56),"")</f>
        <v/>
      </c>
      <c r="F56" s="138"/>
      <c r="G56" s="139"/>
      <c r="H56" s="139"/>
      <c r="I56" s="139"/>
      <c r="J56" s="139"/>
      <c r="K56" s="139"/>
      <c r="L56" s="139"/>
      <c r="M56" s="139"/>
      <c r="N56" s="139"/>
      <c r="O56" s="139"/>
      <c r="P56" s="139"/>
      <c r="Q56" s="141"/>
      <c r="R56" s="67" t="str" cm="1">
        <f t="array" aca="1" ref="R56" ca="1">IFERROR(IF(COUNTIF(B56:Q56,"")&lt;15,IF(D56="123",HYPERLINK("#'"&amp;MID(CELL("Dateiname",'Nutzfläche Mietwohngrundstück'!A$1),FIND("]",CELL("Dateiname",'Nutzfläche Mietwohngrundstück'!A$1))+1,31)&amp;"'!A$1","Bitte ergänzen Sie die Nutzfläche für Mietwohngrundstücke"),IF(INDEX('Wirtschaftliche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c r="S56" s="67"/>
    </row>
    <row r="57" spans="2:19"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IF(B57&lt;&gt;"",COUNTIF($B$6:$B57,B57),"")</f>
        <v/>
      </c>
      <c r="F57" s="138"/>
      <c r="G57" s="139"/>
      <c r="H57" s="139"/>
      <c r="I57" s="139"/>
      <c r="J57" s="139"/>
      <c r="K57" s="139"/>
      <c r="L57" s="139"/>
      <c r="M57" s="139"/>
      <c r="N57" s="139"/>
      <c r="O57" s="139"/>
      <c r="P57" s="139"/>
      <c r="Q57" s="141"/>
      <c r="R57" s="67" t="str" cm="1">
        <f t="array" aca="1" ref="R57" ca="1">IFERROR(IF(COUNTIF(B57:Q57,"")&lt;15,IF(D57="123",HYPERLINK("#'"&amp;MID(CELL("Dateiname",'Nutzfläche Mietwohngrundstück'!A$1),FIND("]",CELL("Dateiname",'Nutzfläche Mietwohngrundstück'!A$1))+1,31)&amp;"'!A$1","Bitte ergänzen Sie die Nutzfläche für Mietwohngrundstücke"),IF(INDEX('Wirtschaftliche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c r="S57" s="67"/>
    </row>
    <row r="58" spans="2:19"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IF(B58&lt;&gt;"",COUNTIF($B$6:$B58,B58),"")</f>
        <v/>
      </c>
      <c r="F58" s="138"/>
      <c r="G58" s="139"/>
      <c r="H58" s="139"/>
      <c r="I58" s="139"/>
      <c r="J58" s="139"/>
      <c r="K58" s="139"/>
      <c r="L58" s="139"/>
      <c r="M58" s="139"/>
      <c r="N58" s="139"/>
      <c r="O58" s="139"/>
      <c r="P58" s="139"/>
      <c r="Q58" s="141"/>
      <c r="R58" s="67" t="str" cm="1">
        <f t="array" aca="1" ref="R58" ca="1">IFERROR(IF(COUNTIF(B58:Q58,"")&lt;15,IF(D58="123",HYPERLINK("#'"&amp;MID(CELL("Dateiname",'Nutzfläche Mietwohngrundstück'!A$1),FIND("]",CELL("Dateiname",'Nutzfläche Mietwohngrundstück'!A$1))+1,31)&amp;"'!A$1","Bitte ergänzen Sie die Nutzfläche für Mietwohngrundstücke"),IF(INDEX('Wirtschaftliche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c r="S58" s="67"/>
    </row>
    <row r="59" spans="2:19"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IF(B59&lt;&gt;"",COUNTIF($B$6:$B59,B59),"")</f>
        <v/>
      </c>
      <c r="F59" s="138"/>
      <c r="G59" s="139"/>
      <c r="H59" s="139"/>
      <c r="I59" s="139"/>
      <c r="J59" s="139"/>
      <c r="K59" s="139"/>
      <c r="L59" s="139"/>
      <c r="M59" s="139"/>
      <c r="N59" s="139"/>
      <c r="O59" s="139"/>
      <c r="P59" s="139"/>
      <c r="Q59" s="141"/>
      <c r="R59" s="67" t="str" cm="1">
        <f t="array" aca="1" ref="R59" ca="1">IFERROR(IF(COUNTIF(B59:Q59,"")&lt;15,IF(D59="123",HYPERLINK("#'"&amp;MID(CELL("Dateiname",'Nutzfläche Mietwohngrundstück'!A$1),FIND("]",CELL("Dateiname",'Nutzfläche Mietwohngrundstück'!A$1))+1,31)&amp;"'!A$1","Bitte ergänzen Sie die Nutzfläche für Mietwohngrundstücke"),IF(INDEX('Wirtschaftliche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c r="S59" s="67"/>
    </row>
    <row r="60" spans="2:19"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IF(B60&lt;&gt;"",COUNTIF($B$6:$B60,B60),"")</f>
        <v/>
      </c>
      <c r="F60" s="138"/>
      <c r="G60" s="139"/>
      <c r="H60" s="139"/>
      <c r="I60" s="139"/>
      <c r="J60" s="139"/>
      <c r="K60" s="139"/>
      <c r="L60" s="139"/>
      <c r="M60" s="139"/>
      <c r="N60" s="139"/>
      <c r="O60" s="139"/>
      <c r="P60" s="139"/>
      <c r="Q60" s="141"/>
      <c r="R60" s="67" t="str" cm="1">
        <f t="array" aca="1" ref="R60" ca="1">IFERROR(IF(COUNTIF(B60:Q60,"")&lt;15,IF(D60="123",HYPERLINK("#'"&amp;MID(CELL("Dateiname",'Nutzfläche Mietwohngrundstück'!A$1),FIND("]",CELL("Dateiname",'Nutzfläche Mietwohngrundstück'!A$1))+1,31)&amp;"'!A$1","Bitte ergänzen Sie die Nutzfläche für Mietwohngrundstücke"),IF(INDEX('Wirtschaftliche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c r="S60" s="67"/>
    </row>
    <row r="61" spans="2:19"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IF(B61&lt;&gt;"",COUNTIF($B$6:$B61,B61),"")</f>
        <v/>
      </c>
      <c r="F61" s="138"/>
      <c r="G61" s="139"/>
      <c r="H61" s="139"/>
      <c r="I61" s="139"/>
      <c r="J61" s="139"/>
      <c r="K61" s="139"/>
      <c r="L61" s="139"/>
      <c r="M61" s="139"/>
      <c r="N61" s="139"/>
      <c r="O61" s="139"/>
      <c r="P61" s="139"/>
      <c r="Q61" s="141"/>
      <c r="R61" s="67" t="str" cm="1">
        <f t="array" aca="1" ref="R61" ca="1">IFERROR(IF(COUNTIF(B61:Q61,"")&lt;15,IF(D61="123",HYPERLINK("#'"&amp;MID(CELL("Dateiname",'Nutzfläche Mietwohngrundstück'!A$1),FIND("]",CELL("Dateiname",'Nutzfläche Mietwohngrundstück'!A$1))+1,31)&amp;"'!A$1","Bitte ergänzen Sie die Nutzfläche für Mietwohngrundstücke"),IF(INDEX('Wirtschaftliche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c r="S61" s="67"/>
    </row>
    <row r="62" spans="2:19"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IF(B62&lt;&gt;"",COUNTIF($B$6:$B62,B62),"")</f>
        <v/>
      </c>
      <c r="F62" s="138"/>
      <c r="G62" s="139"/>
      <c r="H62" s="139"/>
      <c r="I62" s="139"/>
      <c r="J62" s="139"/>
      <c r="K62" s="139"/>
      <c r="L62" s="139"/>
      <c r="M62" s="139"/>
      <c r="N62" s="139"/>
      <c r="O62" s="139"/>
      <c r="P62" s="139"/>
      <c r="Q62" s="141"/>
      <c r="R62" s="67" t="str" cm="1">
        <f t="array" aca="1" ref="R62" ca="1">IFERROR(IF(COUNTIF(B62:Q62,"")&lt;15,IF(D62="123",HYPERLINK("#'"&amp;MID(CELL("Dateiname",'Nutzfläche Mietwohngrundstück'!A$1),FIND("]",CELL("Dateiname",'Nutzfläche Mietwohngrundstück'!A$1))+1,31)&amp;"'!A$1","Bitte ergänzen Sie die Nutzfläche für Mietwohngrundstücke"),IF(INDEX('Wirtschaftliche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c r="S62" s="67"/>
    </row>
    <row r="63" spans="2:19"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IF(B63&lt;&gt;"",COUNTIF($B$6:$B63,B63),"")</f>
        <v/>
      </c>
      <c r="F63" s="138"/>
      <c r="G63" s="139"/>
      <c r="H63" s="139"/>
      <c r="I63" s="139"/>
      <c r="J63" s="139"/>
      <c r="K63" s="139"/>
      <c r="L63" s="139"/>
      <c r="M63" s="139"/>
      <c r="N63" s="139"/>
      <c r="O63" s="139"/>
      <c r="P63" s="139"/>
      <c r="Q63" s="141"/>
      <c r="R63" s="67" t="str" cm="1">
        <f t="array" aca="1" ref="R63" ca="1">IFERROR(IF(COUNTIF(B63:Q63,"")&lt;15,IF(D63="123",HYPERLINK("#'"&amp;MID(CELL("Dateiname",'Nutzfläche Mietwohngrundstück'!A$1),FIND("]",CELL("Dateiname",'Nutzfläche Mietwohngrundstück'!A$1))+1,31)&amp;"'!A$1","Bitte ergänzen Sie die Nutzfläche für Mietwohngrundstücke"),IF(INDEX('Wirtschaftliche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c r="S63" s="67"/>
    </row>
    <row r="64" spans="2:19"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IF(B64&lt;&gt;"",COUNTIF($B$6:$B64,B64),"")</f>
        <v/>
      </c>
      <c r="F64" s="138"/>
      <c r="G64" s="139"/>
      <c r="H64" s="139"/>
      <c r="I64" s="139"/>
      <c r="J64" s="139"/>
      <c r="K64" s="139"/>
      <c r="L64" s="139"/>
      <c r="M64" s="139"/>
      <c r="N64" s="139"/>
      <c r="O64" s="139"/>
      <c r="P64" s="139"/>
      <c r="Q64" s="141"/>
      <c r="R64" s="67" t="str" cm="1">
        <f t="array" aca="1" ref="R64" ca="1">IFERROR(IF(COUNTIF(B64:Q64,"")&lt;15,IF(D64="123",HYPERLINK("#'"&amp;MID(CELL("Dateiname",'Nutzfläche Mietwohngrundstück'!A$1),FIND("]",CELL("Dateiname",'Nutzfläche Mietwohngrundstück'!A$1))+1,31)&amp;"'!A$1","Bitte ergänzen Sie die Nutzfläche für Mietwohngrundstücke"),IF(INDEX('Wirtschaftliche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c r="S64" s="67"/>
    </row>
    <row r="65" spans="2:19"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IF(B65&lt;&gt;"",COUNTIF($B$6:$B65,B65),"")</f>
        <v/>
      </c>
      <c r="F65" s="138"/>
      <c r="G65" s="139"/>
      <c r="H65" s="139"/>
      <c r="I65" s="139"/>
      <c r="J65" s="139"/>
      <c r="K65" s="139"/>
      <c r="L65" s="139"/>
      <c r="M65" s="139"/>
      <c r="N65" s="139"/>
      <c r="O65" s="139"/>
      <c r="P65" s="139"/>
      <c r="Q65" s="141"/>
      <c r="R65" s="67" t="str" cm="1">
        <f t="array" aca="1" ref="R65" ca="1">IFERROR(IF(COUNTIF(B65:Q65,"")&lt;15,IF(D65="123",HYPERLINK("#'"&amp;MID(CELL("Dateiname",'Nutzfläche Mietwohngrundstück'!A$1),FIND("]",CELL("Dateiname",'Nutzfläche Mietwohngrundstück'!A$1))+1,31)&amp;"'!A$1","Bitte ergänzen Sie die Nutzfläche für Mietwohngrundstücke"),IF(INDEX('Wirtschaftliche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c r="S65" s="67"/>
    </row>
    <row r="66" spans="2:19"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IF(B66&lt;&gt;"",COUNTIF($B$6:$B66,B66),"")</f>
        <v/>
      </c>
      <c r="F66" s="138"/>
      <c r="G66" s="139"/>
      <c r="H66" s="139"/>
      <c r="I66" s="139"/>
      <c r="J66" s="139"/>
      <c r="K66" s="139"/>
      <c r="L66" s="139"/>
      <c r="M66" s="139"/>
      <c r="N66" s="139"/>
      <c r="O66" s="139"/>
      <c r="P66" s="139"/>
      <c r="Q66" s="141"/>
      <c r="R66" s="67" t="str" cm="1">
        <f t="array" aca="1" ref="R66" ca="1">IFERROR(IF(COUNTIF(B66:Q66,"")&lt;15,IF(D66="123",HYPERLINK("#'"&amp;MID(CELL("Dateiname",'Nutzfläche Mietwohngrundstück'!A$1),FIND("]",CELL("Dateiname",'Nutzfläche Mietwohngrundstück'!A$1))+1,31)&amp;"'!A$1","Bitte ergänzen Sie die Nutzfläche für Mietwohngrundstücke"),IF(INDEX('Wirtschaftliche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c r="S66" s="67"/>
    </row>
    <row r="67" spans="2:19"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IF(B67&lt;&gt;"",COUNTIF($B$6:$B67,B67),"")</f>
        <v/>
      </c>
      <c r="F67" s="138"/>
      <c r="G67" s="139"/>
      <c r="H67" s="139"/>
      <c r="I67" s="139"/>
      <c r="J67" s="139"/>
      <c r="K67" s="139"/>
      <c r="L67" s="139"/>
      <c r="M67" s="139"/>
      <c r="N67" s="139"/>
      <c r="O67" s="139"/>
      <c r="P67" s="139"/>
      <c r="Q67" s="141"/>
      <c r="R67" s="67" t="str" cm="1">
        <f t="array" aca="1" ref="R67" ca="1">IFERROR(IF(COUNTIF(B67:Q67,"")&lt;15,IF(D67="123",HYPERLINK("#'"&amp;MID(CELL("Dateiname",'Nutzfläche Mietwohngrundstück'!A$1),FIND("]",CELL("Dateiname",'Nutzfläche Mietwohngrundstück'!A$1))+1,31)&amp;"'!A$1","Bitte ergänzen Sie die Nutzfläche für Mietwohngrundstücke"),IF(INDEX('Wirtschaftliche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c r="S67" s="67"/>
    </row>
    <row r="68" spans="2:19"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IF(B68&lt;&gt;"",COUNTIF($B$6:$B68,B68),"")</f>
        <v/>
      </c>
      <c r="F68" s="138"/>
      <c r="G68" s="139"/>
      <c r="H68" s="139"/>
      <c r="I68" s="139"/>
      <c r="J68" s="139"/>
      <c r="K68" s="139"/>
      <c r="L68" s="139"/>
      <c r="M68" s="139"/>
      <c r="N68" s="139"/>
      <c r="O68" s="139"/>
      <c r="P68" s="139"/>
      <c r="Q68" s="141"/>
      <c r="R68" s="67" t="str" cm="1">
        <f t="array" aca="1" ref="R68" ca="1">IFERROR(IF(COUNTIF(B68:Q68,"")&lt;15,IF(D68="123",HYPERLINK("#'"&amp;MID(CELL("Dateiname",'Nutzfläche Mietwohngrundstück'!A$1),FIND("]",CELL("Dateiname",'Nutzfläche Mietwohngrundstück'!A$1))+1,31)&amp;"'!A$1","Bitte ergänzen Sie die Nutzfläche für Mietwohngrundstücke"),IF(INDEX('Wirtschaftliche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c r="S68" s="67"/>
    </row>
    <row r="69" spans="2:19"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IF(B69&lt;&gt;"",COUNTIF($B$6:$B69,B69),"")</f>
        <v/>
      </c>
      <c r="F69" s="138"/>
      <c r="G69" s="139"/>
      <c r="H69" s="139"/>
      <c r="I69" s="139"/>
      <c r="J69" s="139"/>
      <c r="K69" s="139"/>
      <c r="L69" s="139"/>
      <c r="M69" s="139"/>
      <c r="N69" s="139"/>
      <c r="O69" s="139"/>
      <c r="P69" s="139"/>
      <c r="Q69" s="141"/>
      <c r="R69" s="67" t="str" cm="1">
        <f t="array" aca="1" ref="R69" ca="1">IFERROR(IF(COUNTIF(B69:Q69,"")&lt;15,IF(D69="123",HYPERLINK("#'"&amp;MID(CELL("Dateiname",'Nutzfläche Mietwohngrundstück'!A$1),FIND("]",CELL("Dateiname",'Nutzfläche Mietwohngrundstück'!A$1))+1,31)&amp;"'!A$1","Bitte ergänzen Sie die Nutzfläche für Mietwohngrundstücke"),IF(INDEX('Wirtschaftliche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c r="S69" s="67"/>
    </row>
    <row r="70" spans="2:19"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IF(B70&lt;&gt;"",COUNTIF($B$6:$B70,B70),"")</f>
        <v/>
      </c>
      <c r="F70" s="138"/>
      <c r="G70" s="139"/>
      <c r="H70" s="139"/>
      <c r="I70" s="139"/>
      <c r="J70" s="139"/>
      <c r="K70" s="139"/>
      <c r="L70" s="139"/>
      <c r="M70" s="139"/>
      <c r="N70" s="139"/>
      <c r="O70" s="139"/>
      <c r="P70" s="139"/>
      <c r="Q70" s="141"/>
      <c r="R70" s="67" t="str" cm="1">
        <f t="array" aca="1" ref="R70" ca="1">IFERROR(IF(COUNTIF(B70:Q70,"")&lt;15,IF(D70="123",HYPERLINK("#'"&amp;MID(CELL("Dateiname",'Nutzfläche Mietwohngrundstück'!A$1),FIND("]",CELL("Dateiname",'Nutzfläche Mietwohngrundstück'!A$1))+1,31)&amp;"'!A$1","Bitte ergänzen Sie die Nutzfläche für Mietwohngrundstücke"),IF(INDEX('Wirtschaftliche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c r="S70" s="67"/>
    </row>
    <row r="71" spans="2:19"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IF(B71&lt;&gt;"",COUNTIF($B$6:$B71,B71),"")</f>
        <v/>
      </c>
      <c r="F71" s="138"/>
      <c r="G71" s="139"/>
      <c r="H71" s="139"/>
      <c r="I71" s="139"/>
      <c r="J71" s="139"/>
      <c r="K71" s="139"/>
      <c r="L71" s="139"/>
      <c r="M71" s="139"/>
      <c r="N71" s="139"/>
      <c r="O71" s="139"/>
      <c r="P71" s="139"/>
      <c r="Q71" s="141"/>
      <c r="R71" s="67" t="str" cm="1">
        <f t="array" aca="1" ref="R71" ca="1">IFERROR(IF(COUNTIF(B71:Q71,"")&lt;15,IF(D71="123",HYPERLINK("#'"&amp;MID(CELL("Dateiname",'Nutzfläche Mietwohngrundstück'!A$1),FIND("]",CELL("Dateiname",'Nutzfläche Mietwohngrundstück'!A$1))+1,31)&amp;"'!A$1","Bitte ergänzen Sie die Nutzfläche für Mietwohngrundstücke"),IF(INDEX('Wirtschaftliche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c r="S71" s="67"/>
    </row>
    <row r="72" spans="2:19"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IF(B72&lt;&gt;"",COUNTIF($B$6:$B72,B72),"")</f>
        <v/>
      </c>
      <c r="F72" s="138"/>
      <c r="G72" s="139"/>
      <c r="H72" s="139"/>
      <c r="I72" s="139"/>
      <c r="J72" s="139"/>
      <c r="K72" s="139"/>
      <c r="L72" s="139"/>
      <c r="M72" s="139"/>
      <c r="N72" s="139"/>
      <c r="O72" s="139"/>
      <c r="P72" s="139"/>
      <c r="Q72" s="141"/>
      <c r="R72" s="67" t="str" cm="1">
        <f t="array" aca="1" ref="R72" ca="1">IFERROR(IF(COUNTIF(B72:Q72,"")&lt;15,IF(D72="123",HYPERLINK("#'"&amp;MID(CELL("Dateiname",'Nutzfläche Mietwohngrundstück'!A$1),FIND("]",CELL("Dateiname",'Nutzfläche Mietwohngrundstück'!A$1))+1,31)&amp;"'!A$1","Bitte ergänzen Sie die Nutzfläche für Mietwohngrundstücke"),IF(INDEX('Wirtschaftliche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c r="S72" s="67"/>
    </row>
    <row r="73" spans="2:19"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IF(B73&lt;&gt;"",COUNTIF($B$6:$B73,B73),"")</f>
        <v/>
      </c>
      <c r="F73" s="138"/>
      <c r="G73" s="139"/>
      <c r="H73" s="139"/>
      <c r="I73" s="139"/>
      <c r="J73" s="139"/>
      <c r="K73" s="139"/>
      <c r="L73" s="139"/>
      <c r="M73" s="139"/>
      <c r="N73" s="139"/>
      <c r="O73" s="139"/>
      <c r="P73" s="139"/>
      <c r="Q73" s="141"/>
      <c r="R73" s="67" t="str" cm="1">
        <f t="array" aca="1" ref="R73" ca="1">IFERROR(IF(COUNTIF(B73:Q73,"")&lt;15,IF(D73="123",HYPERLINK("#'"&amp;MID(CELL("Dateiname",'Nutzfläche Mietwohngrundstück'!A$1),FIND("]",CELL("Dateiname",'Nutzfläche Mietwohngrundstück'!A$1))+1,31)&amp;"'!A$1","Bitte ergänzen Sie die Nutzfläche für Mietwohngrundstücke"),IF(INDEX('Wirtschaftliche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c r="S73" s="67"/>
    </row>
    <row r="74" spans="2:19"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IF(B74&lt;&gt;"",COUNTIF($B$6:$B74,B74),"")</f>
        <v/>
      </c>
      <c r="F74" s="138"/>
      <c r="G74" s="139"/>
      <c r="H74" s="139"/>
      <c r="I74" s="139"/>
      <c r="J74" s="139"/>
      <c r="K74" s="139"/>
      <c r="L74" s="139"/>
      <c r="M74" s="139"/>
      <c r="N74" s="139"/>
      <c r="O74" s="139"/>
      <c r="P74" s="139"/>
      <c r="Q74" s="141"/>
      <c r="R74" s="67" t="str" cm="1">
        <f t="array" aca="1" ref="R74" ca="1">IFERROR(IF(COUNTIF(B74:Q74,"")&lt;15,IF(D74="123",HYPERLINK("#'"&amp;MID(CELL("Dateiname",'Nutzfläche Mietwohngrundstück'!A$1),FIND("]",CELL("Dateiname",'Nutzfläche Mietwohngrundstück'!A$1))+1,31)&amp;"'!A$1","Bitte ergänzen Sie die Nutzfläche für Mietwohngrundstücke"),IF(INDEX('Wirtschaftliche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c r="S74" s="67"/>
    </row>
    <row r="75" spans="2:19"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IF(B75&lt;&gt;"",COUNTIF($B$6:$B75,B75),"")</f>
        <v/>
      </c>
      <c r="F75" s="138"/>
      <c r="G75" s="139"/>
      <c r="H75" s="139"/>
      <c r="I75" s="139"/>
      <c r="J75" s="139"/>
      <c r="K75" s="139"/>
      <c r="L75" s="139"/>
      <c r="M75" s="139"/>
      <c r="N75" s="139"/>
      <c r="O75" s="139"/>
      <c r="P75" s="139"/>
      <c r="Q75" s="141"/>
      <c r="R75" s="67" t="str" cm="1">
        <f t="array" aca="1" ref="R75" ca="1">IFERROR(IF(COUNTIF(B75:Q75,"")&lt;15,IF(D75="123",HYPERLINK("#'"&amp;MID(CELL("Dateiname",'Nutzfläche Mietwohngrundstück'!A$1),FIND("]",CELL("Dateiname",'Nutzfläche Mietwohngrundstück'!A$1))+1,31)&amp;"'!A$1","Bitte ergänzen Sie die Nutzfläche für Mietwohngrundstücke"),IF(INDEX('Wirtschaftliche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c r="S75" s="67"/>
    </row>
    <row r="76" spans="2:19"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IF(B76&lt;&gt;"",COUNTIF($B$6:$B76,B76),"")</f>
        <v/>
      </c>
      <c r="F76" s="138"/>
      <c r="G76" s="139"/>
      <c r="H76" s="139"/>
      <c r="I76" s="139"/>
      <c r="J76" s="139"/>
      <c r="K76" s="139"/>
      <c r="L76" s="139"/>
      <c r="M76" s="139"/>
      <c r="N76" s="139"/>
      <c r="O76" s="139"/>
      <c r="P76" s="139"/>
      <c r="Q76" s="141"/>
      <c r="R76" s="67" t="str" cm="1">
        <f t="array" aca="1" ref="R76" ca="1">IFERROR(IF(COUNTIF(B76:Q76,"")&lt;15,IF(D76="123",HYPERLINK("#'"&amp;MID(CELL("Dateiname",'Nutzfläche Mietwohngrundstück'!A$1),FIND("]",CELL("Dateiname",'Nutzfläche Mietwohngrundstück'!A$1))+1,31)&amp;"'!A$1","Bitte ergänzen Sie die Nutzfläche für Mietwohngrundstücke"),IF(INDEX('Wirtschaftliche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c r="S76" s="67"/>
    </row>
    <row r="77" spans="2:19"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IF(B77&lt;&gt;"",COUNTIF($B$6:$B77,B77),"")</f>
        <v/>
      </c>
      <c r="F77" s="138"/>
      <c r="G77" s="139"/>
      <c r="H77" s="139"/>
      <c r="I77" s="139"/>
      <c r="J77" s="139"/>
      <c r="K77" s="139"/>
      <c r="L77" s="139"/>
      <c r="M77" s="139"/>
      <c r="N77" s="139"/>
      <c r="O77" s="139"/>
      <c r="P77" s="139"/>
      <c r="Q77" s="141"/>
      <c r="R77" s="67" t="str" cm="1">
        <f t="array" aca="1" ref="R77" ca="1">IFERROR(IF(COUNTIF(B77:Q77,"")&lt;15,IF(D77="123",HYPERLINK("#'"&amp;MID(CELL("Dateiname",'Nutzfläche Mietwohngrundstück'!A$1),FIND("]",CELL("Dateiname",'Nutzfläche Mietwohngrundstück'!A$1))+1,31)&amp;"'!A$1","Bitte ergänzen Sie die Nutzfläche für Mietwohngrundstücke"),IF(INDEX('Wirtschaftliche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c r="S77" s="67"/>
    </row>
    <row r="78" spans="2:19"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IF(B78&lt;&gt;"",COUNTIF($B$6:$B78,B78),"")</f>
        <v/>
      </c>
      <c r="F78" s="138"/>
      <c r="G78" s="139"/>
      <c r="H78" s="139"/>
      <c r="I78" s="139"/>
      <c r="J78" s="139"/>
      <c r="K78" s="139"/>
      <c r="L78" s="139"/>
      <c r="M78" s="139"/>
      <c r="N78" s="139"/>
      <c r="O78" s="139"/>
      <c r="P78" s="139"/>
      <c r="Q78" s="141"/>
      <c r="R78" s="67" t="str" cm="1">
        <f t="array" aca="1" ref="R78" ca="1">IFERROR(IF(COUNTIF(B78:Q78,"")&lt;15,IF(D78="123",HYPERLINK("#'"&amp;MID(CELL("Dateiname",'Nutzfläche Mietwohngrundstück'!A$1),FIND("]",CELL("Dateiname",'Nutzfläche Mietwohngrundstück'!A$1))+1,31)&amp;"'!A$1","Bitte ergänzen Sie die Nutzfläche für Mietwohngrundstücke"),IF(INDEX('Wirtschaftliche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c r="S78" s="67"/>
    </row>
    <row r="79" spans="2:19"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IF(B79&lt;&gt;"",COUNTIF($B$6:$B79,B79),"")</f>
        <v/>
      </c>
      <c r="F79" s="138"/>
      <c r="G79" s="139"/>
      <c r="H79" s="139"/>
      <c r="I79" s="139"/>
      <c r="J79" s="139"/>
      <c r="K79" s="139"/>
      <c r="L79" s="139"/>
      <c r="M79" s="139"/>
      <c r="N79" s="139"/>
      <c r="O79" s="139"/>
      <c r="P79" s="139"/>
      <c r="Q79" s="141"/>
      <c r="R79" s="67" t="str" cm="1">
        <f t="array" aca="1" ref="R79" ca="1">IFERROR(IF(COUNTIF(B79:Q79,"")&lt;15,IF(D79="123",HYPERLINK("#'"&amp;MID(CELL("Dateiname",'Nutzfläche Mietwohngrundstück'!A$1),FIND("]",CELL("Dateiname",'Nutzfläche Mietwohngrundstück'!A$1))+1,31)&amp;"'!A$1","Bitte ergänzen Sie die Nutzfläche für Mietwohngrundstücke"),IF(INDEX('Wirtschaftliche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c r="S79" s="67"/>
    </row>
    <row r="80" spans="2:19"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IF(B80&lt;&gt;"",COUNTIF($B$6:$B80,B80),"")</f>
        <v/>
      </c>
      <c r="F80" s="138"/>
      <c r="G80" s="139"/>
      <c r="H80" s="139"/>
      <c r="I80" s="139"/>
      <c r="J80" s="139"/>
      <c r="K80" s="139"/>
      <c r="L80" s="139"/>
      <c r="M80" s="139"/>
      <c r="N80" s="139"/>
      <c r="O80" s="139"/>
      <c r="P80" s="139"/>
      <c r="Q80" s="141"/>
      <c r="R80" s="67" t="str" cm="1">
        <f t="array" aca="1" ref="R80" ca="1">IFERROR(IF(COUNTIF(B80:Q80,"")&lt;15,IF(D80="123",HYPERLINK("#'"&amp;MID(CELL("Dateiname",'Nutzfläche Mietwohngrundstück'!A$1),FIND("]",CELL("Dateiname",'Nutzfläche Mietwohngrundstück'!A$1))+1,31)&amp;"'!A$1","Bitte ergänzen Sie die Nutzfläche für Mietwohngrundstücke"),IF(INDEX('Wirtschaftliche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c r="S80" s="67"/>
    </row>
    <row r="81" spans="2:19"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IF(B81&lt;&gt;"",COUNTIF($B$6:$B81,B81),"")</f>
        <v/>
      </c>
      <c r="F81" s="138"/>
      <c r="G81" s="139"/>
      <c r="H81" s="139"/>
      <c r="I81" s="139"/>
      <c r="J81" s="139"/>
      <c r="K81" s="139"/>
      <c r="L81" s="139"/>
      <c r="M81" s="139"/>
      <c r="N81" s="139"/>
      <c r="O81" s="139"/>
      <c r="P81" s="139"/>
      <c r="Q81" s="141"/>
      <c r="R81" s="67" t="str" cm="1">
        <f t="array" aca="1" ref="R81" ca="1">IFERROR(IF(COUNTIF(B81:Q81,"")&lt;15,IF(D81="123",HYPERLINK("#'"&amp;MID(CELL("Dateiname",'Nutzfläche Mietwohngrundstück'!A$1),FIND("]",CELL("Dateiname",'Nutzfläche Mietwohngrundstück'!A$1))+1,31)&amp;"'!A$1","Bitte ergänzen Sie die Nutzfläche für Mietwohngrundstücke"),IF(INDEX('Wirtschaftliche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c r="S81" s="67"/>
    </row>
    <row r="82" spans="2:19"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IF(B82&lt;&gt;"",COUNTIF($B$6:$B82,B82),"")</f>
        <v/>
      </c>
      <c r="F82" s="138"/>
      <c r="G82" s="139"/>
      <c r="H82" s="139"/>
      <c r="I82" s="139"/>
      <c r="J82" s="139"/>
      <c r="K82" s="139"/>
      <c r="L82" s="139"/>
      <c r="M82" s="139"/>
      <c r="N82" s="139"/>
      <c r="O82" s="139"/>
      <c r="P82" s="139"/>
      <c r="Q82" s="141"/>
      <c r="R82" s="67" t="str" cm="1">
        <f t="array" aca="1" ref="R82" ca="1">IFERROR(IF(COUNTIF(B82:Q82,"")&lt;15,IF(D82="123",HYPERLINK("#'"&amp;MID(CELL("Dateiname",'Nutzfläche Mietwohngrundstück'!A$1),FIND("]",CELL("Dateiname",'Nutzfläche Mietwohngrundstück'!A$1))+1,31)&amp;"'!A$1","Bitte ergänzen Sie die Nutzfläche für Mietwohngrundstücke"),IF(INDEX('Wirtschaftliche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c r="S82" s="67"/>
    </row>
    <row r="83" spans="2:19"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IF(B83&lt;&gt;"",COUNTIF($B$6:$B83,B83),"")</f>
        <v/>
      </c>
      <c r="F83" s="138"/>
      <c r="G83" s="139"/>
      <c r="H83" s="139"/>
      <c r="I83" s="139"/>
      <c r="J83" s="139"/>
      <c r="K83" s="139"/>
      <c r="L83" s="139"/>
      <c r="M83" s="139"/>
      <c r="N83" s="139"/>
      <c r="O83" s="139"/>
      <c r="P83" s="139"/>
      <c r="Q83" s="141"/>
      <c r="R83" s="67" t="str" cm="1">
        <f t="array" aca="1" ref="R83" ca="1">IFERROR(IF(COUNTIF(B83:Q83,"")&lt;15,IF(D83="123",HYPERLINK("#'"&amp;MID(CELL("Dateiname",'Nutzfläche Mietwohngrundstück'!A$1),FIND("]",CELL("Dateiname",'Nutzfläche Mietwohngrundstück'!A$1))+1,31)&amp;"'!A$1","Bitte ergänzen Sie die Nutzfläche für Mietwohngrundstücke"),IF(INDEX('Wirtschaftliche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c r="S83" s="67"/>
    </row>
    <row r="84" spans="2:19"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IF(B84&lt;&gt;"",COUNTIF($B$6:$B84,B84),"")</f>
        <v/>
      </c>
      <c r="F84" s="138"/>
      <c r="G84" s="139"/>
      <c r="H84" s="139"/>
      <c r="I84" s="139"/>
      <c r="J84" s="139"/>
      <c r="K84" s="139"/>
      <c r="L84" s="139"/>
      <c r="M84" s="139"/>
      <c r="N84" s="139"/>
      <c r="O84" s="139"/>
      <c r="P84" s="139"/>
      <c r="Q84" s="141"/>
      <c r="R84" s="67" t="str" cm="1">
        <f t="array" aca="1" ref="R84" ca="1">IFERROR(IF(COUNTIF(B84:Q84,"")&lt;15,IF(D84="123",HYPERLINK("#'"&amp;MID(CELL("Dateiname",'Nutzfläche Mietwohngrundstück'!A$1),FIND("]",CELL("Dateiname",'Nutzfläche Mietwohngrundstück'!A$1))+1,31)&amp;"'!A$1","Bitte ergänzen Sie die Nutzfläche für Mietwohngrundstücke"),IF(INDEX('Wirtschaftliche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c r="S84" s="67"/>
    </row>
    <row r="85" spans="2:19"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IF(B85&lt;&gt;"",COUNTIF($B$6:$B85,B85),"")</f>
        <v/>
      </c>
      <c r="F85" s="138"/>
      <c r="G85" s="139"/>
      <c r="H85" s="139"/>
      <c r="I85" s="139"/>
      <c r="J85" s="139"/>
      <c r="K85" s="139"/>
      <c r="L85" s="139"/>
      <c r="M85" s="139"/>
      <c r="N85" s="139"/>
      <c r="O85" s="139"/>
      <c r="P85" s="139"/>
      <c r="Q85" s="141"/>
      <c r="R85" s="67" t="str" cm="1">
        <f t="array" aca="1" ref="R85" ca="1">IFERROR(IF(COUNTIF(B85:Q85,"")&lt;15,IF(D85="123",HYPERLINK("#'"&amp;MID(CELL("Dateiname",'Nutzfläche Mietwohngrundstück'!A$1),FIND("]",CELL("Dateiname",'Nutzfläche Mietwohngrundstück'!A$1))+1,31)&amp;"'!A$1","Bitte ergänzen Sie die Nutzfläche für Mietwohngrundstücke"),IF(INDEX('Wirtschaftliche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c r="S85" s="67"/>
    </row>
    <row r="86" spans="2:19"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IF(B86&lt;&gt;"",COUNTIF($B$6:$B86,B86),"")</f>
        <v/>
      </c>
      <c r="F86" s="138"/>
      <c r="G86" s="139"/>
      <c r="H86" s="139"/>
      <c r="I86" s="139"/>
      <c r="J86" s="139"/>
      <c r="K86" s="139"/>
      <c r="L86" s="139"/>
      <c r="M86" s="139"/>
      <c r="N86" s="139"/>
      <c r="O86" s="139"/>
      <c r="P86" s="139"/>
      <c r="Q86" s="141"/>
      <c r="R86" s="67" t="str" cm="1">
        <f t="array" aca="1" ref="R86" ca="1">IFERROR(IF(COUNTIF(B86:Q86,"")&lt;15,IF(D86="123",HYPERLINK("#'"&amp;MID(CELL("Dateiname",'Nutzfläche Mietwohngrundstück'!A$1),FIND("]",CELL("Dateiname",'Nutzfläche Mietwohngrundstück'!A$1))+1,31)&amp;"'!A$1","Bitte ergänzen Sie die Nutzfläche für Mietwohngrundstücke"),IF(INDEX('Wirtschaftliche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c r="S86" s="67"/>
    </row>
    <row r="87" spans="2:19"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IF(B87&lt;&gt;"",COUNTIF($B$6:$B87,B87),"")</f>
        <v/>
      </c>
      <c r="F87" s="138"/>
      <c r="G87" s="139"/>
      <c r="H87" s="139"/>
      <c r="I87" s="139"/>
      <c r="J87" s="139"/>
      <c r="K87" s="139"/>
      <c r="L87" s="139"/>
      <c r="M87" s="139"/>
      <c r="N87" s="139"/>
      <c r="O87" s="139"/>
      <c r="P87" s="139"/>
      <c r="Q87" s="141"/>
      <c r="R87" s="67" t="str" cm="1">
        <f t="array" aca="1" ref="R87" ca="1">IFERROR(IF(COUNTIF(B87:Q87,"")&lt;15,IF(D87="123",HYPERLINK("#'"&amp;MID(CELL("Dateiname",'Nutzfläche Mietwohngrundstück'!A$1),FIND("]",CELL("Dateiname",'Nutzfläche Mietwohngrundstück'!A$1))+1,31)&amp;"'!A$1","Bitte ergänzen Sie die Nutzfläche für Mietwohngrundstücke"),IF(INDEX('Wirtschaftliche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c r="S87" s="67"/>
    </row>
    <row r="88" spans="2:19"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IF(B88&lt;&gt;"",COUNTIF($B$6:$B88,B88),"")</f>
        <v/>
      </c>
      <c r="F88" s="138"/>
      <c r="G88" s="139"/>
      <c r="H88" s="139"/>
      <c r="I88" s="139"/>
      <c r="J88" s="139"/>
      <c r="K88" s="139"/>
      <c r="L88" s="139"/>
      <c r="M88" s="139"/>
      <c r="N88" s="139"/>
      <c r="O88" s="139"/>
      <c r="P88" s="139"/>
      <c r="Q88" s="141"/>
      <c r="R88" s="67" t="str" cm="1">
        <f t="array" aca="1" ref="R88" ca="1">IFERROR(IF(COUNTIF(B88:Q88,"")&lt;15,IF(D88="123",HYPERLINK("#'"&amp;MID(CELL("Dateiname",'Nutzfläche Mietwohngrundstück'!A$1),FIND("]",CELL("Dateiname",'Nutzfläche Mietwohngrundstück'!A$1))+1,31)&amp;"'!A$1","Bitte ergänzen Sie die Nutzfläche für Mietwohngrundstücke"),IF(INDEX('Wirtschaftliche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c r="S88" s="67"/>
    </row>
    <row r="89" spans="2:19"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IF(B89&lt;&gt;"",COUNTIF($B$6:$B89,B89),"")</f>
        <v/>
      </c>
      <c r="F89" s="138"/>
      <c r="G89" s="139"/>
      <c r="H89" s="139"/>
      <c r="I89" s="139"/>
      <c r="J89" s="139"/>
      <c r="K89" s="139"/>
      <c r="L89" s="139"/>
      <c r="M89" s="139"/>
      <c r="N89" s="139"/>
      <c r="O89" s="139"/>
      <c r="P89" s="139"/>
      <c r="Q89" s="141"/>
      <c r="R89" s="67" t="str" cm="1">
        <f t="array" aca="1" ref="R89" ca="1">IFERROR(IF(COUNTIF(B89:Q89,"")&lt;15,IF(D89="123",HYPERLINK("#'"&amp;MID(CELL("Dateiname",'Nutzfläche Mietwohngrundstück'!A$1),FIND("]",CELL("Dateiname",'Nutzfläche Mietwohngrundstück'!A$1))+1,31)&amp;"'!A$1","Bitte ergänzen Sie die Nutzfläche für Mietwohngrundstücke"),IF(INDEX('Wirtschaftliche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c r="S89" s="67"/>
    </row>
    <row r="90" spans="2:19"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IF(B90&lt;&gt;"",COUNTIF($B$6:$B90,B90),"")</f>
        <v/>
      </c>
      <c r="F90" s="138"/>
      <c r="G90" s="139"/>
      <c r="H90" s="139"/>
      <c r="I90" s="139"/>
      <c r="J90" s="139"/>
      <c r="K90" s="139"/>
      <c r="L90" s="139"/>
      <c r="M90" s="139"/>
      <c r="N90" s="139"/>
      <c r="O90" s="139"/>
      <c r="P90" s="139"/>
      <c r="Q90" s="141"/>
      <c r="R90" s="67" t="str" cm="1">
        <f t="array" aca="1" ref="R90" ca="1">IFERROR(IF(COUNTIF(B90:Q90,"")&lt;15,IF(D90="123",HYPERLINK("#'"&amp;MID(CELL("Dateiname",'Nutzfläche Mietwohngrundstück'!A$1),FIND("]",CELL("Dateiname",'Nutzfläche Mietwohngrundstück'!A$1))+1,31)&amp;"'!A$1","Bitte ergänzen Sie die Nutzfläche für Mietwohngrundstücke"),IF(INDEX('Wirtschaftliche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c r="S90" s="67"/>
    </row>
    <row r="91" spans="2:19"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IF(B91&lt;&gt;"",COUNTIF($B$6:$B91,B91),"")</f>
        <v/>
      </c>
      <c r="F91" s="138"/>
      <c r="G91" s="139"/>
      <c r="H91" s="139"/>
      <c r="I91" s="139"/>
      <c r="J91" s="139"/>
      <c r="K91" s="139"/>
      <c r="L91" s="139"/>
      <c r="M91" s="139"/>
      <c r="N91" s="139"/>
      <c r="O91" s="139"/>
      <c r="P91" s="139"/>
      <c r="Q91" s="141"/>
      <c r="R91" s="67" t="str" cm="1">
        <f t="array" aca="1" ref="R91" ca="1">IFERROR(IF(COUNTIF(B91:Q91,"")&lt;15,IF(D91="123",HYPERLINK("#'"&amp;MID(CELL("Dateiname",'Nutzfläche Mietwohngrundstück'!A$1),FIND("]",CELL("Dateiname",'Nutzfläche Mietwohngrundstück'!A$1))+1,31)&amp;"'!A$1","Bitte ergänzen Sie die Nutzfläche für Mietwohngrundstücke"),IF(INDEX('Wirtschaftliche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c r="S91" s="67"/>
    </row>
    <row r="92" spans="2:19"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IF(B92&lt;&gt;"",COUNTIF($B$6:$B92,B92),"")</f>
        <v/>
      </c>
      <c r="F92" s="138"/>
      <c r="G92" s="139"/>
      <c r="H92" s="139"/>
      <c r="I92" s="139"/>
      <c r="J92" s="139"/>
      <c r="K92" s="139"/>
      <c r="L92" s="139"/>
      <c r="M92" s="139"/>
      <c r="N92" s="139"/>
      <c r="O92" s="139"/>
      <c r="P92" s="139"/>
      <c r="Q92" s="141"/>
      <c r="R92" s="67" t="str" cm="1">
        <f t="array" aca="1" ref="R92" ca="1">IFERROR(IF(COUNTIF(B92:Q92,"")&lt;15,IF(D92="123",HYPERLINK("#'"&amp;MID(CELL("Dateiname",'Nutzfläche Mietwohngrundstück'!A$1),FIND("]",CELL("Dateiname",'Nutzfläche Mietwohngrundstück'!A$1))+1,31)&amp;"'!A$1","Bitte ergänzen Sie die Nutzfläche für Mietwohngrundstücke"),IF(INDEX('Wirtschaftliche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c r="S92" s="67"/>
    </row>
    <row r="93" spans="2:19"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IF(B93&lt;&gt;"",COUNTIF($B$6:$B93,B93),"")</f>
        <v/>
      </c>
      <c r="F93" s="138"/>
      <c r="G93" s="139"/>
      <c r="H93" s="139"/>
      <c r="I93" s="139"/>
      <c r="J93" s="139"/>
      <c r="K93" s="139"/>
      <c r="L93" s="139"/>
      <c r="M93" s="139"/>
      <c r="N93" s="139"/>
      <c r="O93" s="139"/>
      <c r="P93" s="139"/>
      <c r="Q93" s="141"/>
      <c r="R93" s="67" t="str" cm="1">
        <f t="array" aca="1" ref="R93" ca="1">IFERROR(IF(COUNTIF(B93:Q93,"")&lt;15,IF(D93="123",HYPERLINK("#'"&amp;MID(CELL("Dateiname",'Nutzfläche Mietwohngrundstück'!A$1),FIND("]",CELL("Dateiname",'Nutzfläche Mietwohngrundstück'!A$1))+1,31)&amp;"'!A$1","Bitte ergänzen Sie die Nutzfläche für Mietwohngrundstücke"),IF(INDEX('Wirtschaftliche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c r="S93" s="67"/>
    </row>
    <row r="94" spans="2:19"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IF(B94&lt;&gt;"",COUNTIF($B$6:$B94,B94),"")</f>
        <v/>
      </c>
      <c r="F94" s="138"/>
      <c r="G94" s="139"/>
      <c r="H94" s="139"/>
      <c r="I94" s="139"/>
      <c r="J94" s="139"/>
      <c r="K94" s="139"/>
      <c r="L94" s="139"/>
      <c r="M94" s="139"/>
      <c r="N94" s="139"/>
      <c r="O94" s="139"/>
      <c r="P94" s="139"/>
      <c r="Q94" s="141"/>
      <c r="R94" s="67" t="str" cm="1">
        <f t="array" aca="1" ref="R94" ca="1">IFERROR(IF(COUNTIF(B94:Q94,"")&lt;15,IF(D94="123",HYPERLINK("#'"&amp;MID(CELL("Dateiname",'Nutzfläche Mietwohngrundstück'!A$1),FIND("]",CELL("Dateiname",'Nutzfläche Mietwohngrundstück'!A$1))+1,31)&amp;"'!A$1","Bitte ergänzen Sie die Nutzfläche für Mietwohngrundstücke"),IF(INDEX('Wirtschaftliche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c r="S94" s="67"/>
    </row>
    <row r="95" spans="2:19"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IF(B95&lt;&gt;"",COUNTIF($B$6:$B95,B95),"")</f>
        <v/>
      </c>
      <c r="F95" s="138"/>
      <c r="G95" s="139"/>
      <c r="H95" s="139"/>
      <c r="I95" s="139"/>
      <c r="J95" s="139"/>
      <c r="K95" s="139"/>
      <c r="L95" s="139"/>
      <c r="M95" s="139"/>
      <c r="N95" s="139"/>
      <c r="O95" s="139"/>
      <c r="P95" s="139"/>
      <c r="Q95" s="141"/>
      <c r="R95" s="67" t="str" cm="1">
        <f t="array" aca="1" ref="R95" ca="1">IFERROR(IF(COUNTIF(B95:Q95,"")&lt;15,IF(D95="123",HYPERLINK("#'"&amp;MID(CELL("Dateiname",'Nutzfläche Mietwohngrundstück'!A$1),FIND("]",CELL("Dateiname",'Nutzfläche Mietwohngrundstück'!A$1))+1,31)&amp;"'!A$1","Bitte ergänzen Sie die Nutzfläche für Mietwohngrundstücke"),IF(INDEX('Wirtschaftliche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c r="S95" s="67"/>
    </row>
    <row r="96" spans="2:19"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IF(B96&lt;&gt;"",COUNTIF($B$6:$B96,B96),"")</f>
        <v/>
      </c>
      <c r="F96" s="138"/>
      <c r="G96" s="139"/>
      <c r="H96" s="139"/>
      <c r="I96" s="139"/>
      <c r="J96" s="139"/>
      <c r="K96" s="139"/>
      <c r="L96" s="139"/>
      <c r="M96" s="139"/>
      <c r="N96" s="139"/>
      <c r="O96" s="139"/>
      <c r="P96" s="139"/>
      <c r="Q96" s="141"/>
      <c r="R96" s="67" t="str" cm="1">
        <f t="array" aca="1" ref="R96" ca="1">IFERROR(IF(COUNTIF(B96:Q96,"")&lt;15,IF(D96="123",HYPERLINK("#'"&amp;MID(CELL("Dateiname",'Nutzfläche Mietwohngrundstück'!A$1),FIND("]",CELL("Dateiname",'Nutzfläche Mietwohngrundstück'!A$1))+1,31)&amp;"'!A$1","Bitte ergänzen Sie die Nutzfläche für Mietwohngrundstücke"),IF(INDEX('Wirtschaftliche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c r="S96" s="67"/>
    </row>
    <row r="97" spans="2:19"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IF(B97&lt;&gt;"",COUNTIF($B$6:$B97,B97),"")</f>
        <v/>
      </c>
      <c r="F97" s="138"/>
      <c r="G97" s="139"/>
      <c r="H97" s="139"/>
      <c r="I97" s="139"/>
      <c r="J97" s="139"/>
      <c r="K97" s="139"/>
      <c r="L97" s="139"/>
      <c r="M97" s="139"/>
      <c r="N97" s="139"/>
      <c r="O97" s="139"/>
      <c r="P97" s="139"/>
      <c r="Q97" s="141"/>
      <c r="R97" s="67" t="str" cm="1">
        <f t="array" aca="1" ref="R97" ca="1">IFERROR(IF(COUNTIF(B97:Q97,"")&lt;15,IF(D97="123",HYPERLINK("#'"&amp;MID(CELL("Dateiname",'Nutzfläche Mietwohngrundstück'!A$1),FIND("]",CELL("Dateiname",'Nutzfläche Mietwohngrundstück'!A$1))+1,31)&amp;"'!A$1","Bitte ergänzen Sie die Nutzfläche für Mietwohngrundstücke"),IF(INDEX('Wirtschaftliche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c r="S97" s="67"/>
    </row>
    <row r="98" spans="2:19"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IF(B98&lt;&gt;"",COUNTIF($B$6:$B98,B98),"")</f>
        <v/>
      </c>
      <c r="F98" s="138"/>
      <c r="G98" s="139"/>
      <c r="H98" s="139"/>
      <c r="I98" s="139"/>
      <c r="J98" s="139"/>
      <c r="K98" s="139"/>
      <c r="L98" s="139"/>
      <c r="M98" s="139"/>
      <c r="N98" s="139"/>
      <c r="O98" s="139"/>
      <c r="P98" s="139"/>
      <c r="Q98" s="141"/>
      <c r="R98" s="67" t="str" cm="1">
        <f t="array" aca="1" ref="R98" ca="1">IFERROR(IF(COUNTIF(B98:Q98,"")&lt;15,IF(D98="123",HYPERLINK("#'"&amp;MID(CELL("Dateiname",'Nutzfläche Mietwohngrundstück'!A$1),FIND("]",CELL("Dateiname",'Nutzfläche Mietwohngrundstück'!A$1))+1,31)&amp;"'!A$1","Bitte ergänzen Sie die Nutzfläche für Mietwohngrundstücke"),IF(INDEX('Wirtschaftliche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c r="S98" s="67"/>
    </row>
    <row r="99" spans="2:19"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IF(B99&lt;&gt;"",COUNTIF($B$6:$B99,B99),"")</f>
        <v/>
      </c>
      <c r="F99" s="138"/>
      <c r="G99" s="139"/>
      <c r="H99" s="139"/>
      <c r="I99" s="139"/>
      <c r="J99" s="139"/>
      <c r="K99" s="139"/>
      <c r="L99" s="139"/>
      <c r="M99" s="139"/>
      <c r="N99" s="139"/>
      <c r="O99" s="139"/>
      <c r="P99" s="139"/>
      <c r="Q99" s="141"/>
      <c r="R99" s="67" t="str" cm="1">
        <f t="array" aca="1" ref="R99" ca="1">IFERROR(IF(COUNTIF(B99:Q99,"")&lt;15,IF(D99="123",HYPERLINK("#'"&amp;MID(CELL("Dateiname",'Nutzfläche Mietwohngrundstück'!A$1),FIND("]",CELL("Dateiname",'Nutzfläche Mietwohngrundstück'!A$1))+1,31)&amp;"'!A$1","Bitte ergänzen Sie die Nutzfläche für Mietwohngrundstücke"),IF(INDEX('Wirtschaftliche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c r="S99" s="67"/>
    </row>
    <row r="100" spans="2:19"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IF(B100&lt;&gt;"",COUNTIF($B$6:$B100,B100),"")</f>
        <v/>
      </c>
      <c r="F100" s="138"/>
      <c r="G100" s="139"/>
      <c r="H100" s="139"/>
      <c r="I100" s="139"/>
      <c r="J100" s="139"/>
      <c r="K100" s="139"/>
      <c r="L100" s="139"/>
      <c r="M100" s="139"/>
      <c r="N100" s="139"/>
      <c r="O100" s="139"/>
      <c r="P100" s="139"/>
      <c r="Q100" s="141"/>
      <c r="R100" s="67" t="str" cm="1">
        <f t="array" aca="1" ref="R100" ca="1">IFERROR(IF(COUNTIF(B100:Q100,"")&lt;15,IF(D100="123",HYPERLINK("#'"&amp;MID(CELL("Dateiname",'Nutzfläche Mietwohngrundstück'!A$1),FIND("]",CELL("Dateiname",'Nutzfläche Mietwohngrundstück'!A$1))+1,31)&amp;"'!A$1","Bitte ergänzen Sie die Nutzfläche für Mietwohngrundstücke"),IF(INDEX('Wirtschaftliche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c r="S100" s="67"/>
    </row>
    <row r="101" spans="2:19"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IF(B101&lt;&gt;"",COUNTIF($B$6:$B101,B101),"")</f>
        <v/>
      </c>
      <c r="F101" s="138"/>
      <c r="G101" s="139"/>
      <c r="H101" s="139"/>
      <c r="I101" s="139"/>
      <c r="J101" s="139"/>
      <c r="K101" s="139"/>
      <c r="L101" s="139"/>
      <c r="M101" s="139"/>
      <c r="N101" s="139"/>
      <c r="O101" s="139"/>
      <c r="P101" s="139"/>
      <c r="Q101" s="141"/>
      <c r="R101" s="67" t="str" cm="1">
        <f t="array" aca="1" ref="R101" ca="1">IFERROR(IF(COUNTIF(B101:Q101,"")&lt;15,IF(D101="123",HYPERLINK("#'"&amp;MID(CELL("Dateiname",'Nutzfläche Mietwohngrundstück'!A$1),FIND("]",CELL("Dateiname",'Nutzfläche Mietwohngrundstück'!A$1))+1,31)&amp;"'!A$1","Bitte ergänzen Sie die Nutzfläche für Mietwohngrundstücke"),IF(INDEX('Wirtschaftliche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c r="S101" s="67"/>
    </row>
    <row r="102" spans="2:19"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IF(B102&lt;&gt;"",COUNTIF($B$6:$B102,B102),"")</f>
        <v/>
      </c>
      <c r="F102" s="138"/>
      <c r="G102" s="139"/>
      <c r="H102" s="139"/>
      <c r="I102" s="139"/>
      <c r="J102" s="139"/>
      <c r="K102" s="139"/>
      <c r="L102" s="139"/>
      <c r="M102" s="139"/>
      <c r="N102" s="139"/>
      <c r="O102" s="139"/>
      <c r="P102" s="139"/>
      <c r="Q102" s="141"/>
      <c r="R102" s="67" t="str" cm="1">
        <f t="array" aca="1" ref="R102" ca="1">IFERROR(IF(COUNTIF(B102:Q102,"")&lt;15,IF(D102="123",HYPERLINK("#'"&amp;MID(CELL("Dateiname",'Nutzfläche Mietwohngrundstück'!A$1),FIND("]",CELL("Dateiname",'Nutzfläche Mietwohngrundstück'!A$1))+1,31)&amp;"'!A$1","Bitte ergänzen Sie die Nutzfläche für Mietwohngrundstücke"),IF(INDEX('Wirtschaftliche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c r="S102" s="67"/>
    </row>
    <row r="103" spans="2:19"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IF(B103&lt;&gt;"",COUNTIF($B$6:$B103,B103),"")</f>
        <v/>
      </c>
      <c r="F103" s="138"/>
      <c r="G103" s="139"/>
      <c r="H103" s="139"/>
      <c r="I103" s="139"/>
      <c r="J103" s="139"/>
      <c r="K103" s="139"/>
      <c r="L103" s="139"/>
      <c r="M103" s="139"/>
      <c r="N103" s="139"/>
      <c r="O103" s="139"/>
      <c r="P103" s="139"/>
      <c r="Q103" s="141"/>
      <c r="R103" s="67" t="str" cm="1">
        <f t="array" aca="1" ref="R103" ca="1">IFERROR(IF(COUNTIF(B103:Q103,"")&lt;15,IF(D103="123",HYPERLINK("#'"&amp;MID(CELL("Dateiname",'Nutzfläche Mietwohngrundstück'!A$1),FIND("]",CELL("Dateiname",'Nutzfläche Mietwohngrundstück'!A$1))+1,31)&amp;"'!A$1","Bitte ergänzen Sie die Nutzfläche für Mietwohngrundstücke"),IF(INDEX('Wirtschaftliche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c r="S103" s="67"/>
    </row>
    <row r="104" spans="2:19"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IF(B104&lt;&gt;"",COUNTIF($B$6:$B104,B104),"")</f>
        <v/>
      </c>
      <c r="F104" s="138"/>
      <c r="G104" s="139"/>
      <c r="H104" s="139"/>
      <c r="I104" s="139"/>
      <c r="J104" s="139"/>
      <c r="K104" s="139"/>
      <c r="L104" s="139"/>
      <c r="M104" s="139"/>
      <c r="N104" s="139"/>
      <c r="O104" s="139"/>
      <c r="P104" s="139"/>
      <c r="Q104" s="141"/>
      <c r="R104" s="67" t="str" cm="1">
        <f t="array" aca="1" ref="R104" ca="1">IFERROR(IF(COUNTIF(B104:Q104,"")&lt;15,IF(D104="123",HYPERLINK("#'"&amp;MID(CELL("Dateiname",'Nutzfläche Mietwohngrundstück'!A$1),FIND("]",CELL("Dateiname",'Nutzfläche Mietwohngrundstück'!A$1))+1,31)&amp;"'!A$1","Bitte ergänzen Sie die Nutzfläche für Mietwohngrundstücke"),IF(INDEX('Wirtschaftliche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c r="S104" s="67"/>
    </row>
    <row r="105" spans="2:19"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IF(B105&lt;&gt;"",COUNTIF($B$6:$B105,B105),"")</f>
        <v/>
      </c>
      <c r="F105" s="138"/>
      <c r="G105" s="139"/>
      <c r="H105" s="139"/>
      <c r="I105" s="139"/>
      <c r="J105" s="139"/>
      <c r="K105" s="139"/>
      <c r="L105" s="139"/>
      <c r="M105" s="139"/>
      <c r="N105" s="139"/>
      <c r="O105" s="139"/>
      <c r="P105" s="139"/>
      <c r="Q105" s="141"/>
      <c r="R105" s="67" t="str" cm="1">
        <f t="array" aca="1" ref="R105" ca="1">IFERROR(IF(COUNTIF(B105:Q105,"")&lt;15,IF(D105="123",HYPERLINK("#'"&amp;MID(CELL("Dateiname",'Nutzfläche Mietwohngrundstück'!A$1),FIND("]",CELL("Dateiname",'Nutzfläche Mietwohngrundstück'!A$1))+1,31)&amp;"'!A$1","Bitte ergänzen Sie die Nutzfläche für Mietwohngrundstücke"),IF(INDEX('Wirtschaftliche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c r="S105" s="67"/>
    </row>
    <row r="106" spans="2:19"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IF(B106&lt;&gt;"",COUNTIF($B$6:$B106,B106),"")</f>
        <v/>
      </c>
      <c r="F106" s="138"/>
      <c r="G106" s="139"/>
      <c r="H106" s="139"/>
      <c r="I106" s="139"/>
      <c r="J106" s="139"/>
      <c r="K106" s="139"/>
      <c r="L106" s="139"/>
      <c r="M106" s="139"/>
      <c r="N106" s="139"/>
      <c r="O106" s="139"/>
      <c r="P106" s="139"/>
      <c r="Q106" s="141"/>
      <c r="R106" s="67" t="str" cm="1">
        <f t="array" aca="1" ref="R106" ca="1">IFERROR(IF(COUNTIF(B106:Q106,"")&lt;15,IF(D106="123",HYPERLINK("#'"&amp;MID(CELL("Dateiname",'Nutzfläche Mietwohngrundstück'!A$1),FIND("]",CELL("Dateiname",'Nutzfläche Mietwohngrundstück'!A$1))+1,31)&amp;"'!A$1","Bitte ergänzen Sie die Nutzfläche für Mietwohngrundstücke"),IF(INDEX('Wirtschaftliche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c r="S106" s="67"/>
    </row>
    <row r="107" spans="2:19"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IF(B107&lt;&gt;"",COUNTIF($B$6:$B107,B107),"")</f>
        <v/>
      </c>
      <c r="F107" s="138"/>
      <c r="G107" s="139"/>
      <c r="H107" s="139"/>
      <c r="I107" s="139"/>
      <c r="J107" s="139"/>
      <c r="K107" s="139"/>
      <c r="L107" s="139"/>
      <c r="M107" s="139"/>
      <c r="N107" s="139"/>
      <c r="O107" s="139"/>
      <c r="P107" s="139"/>
      <c r="Q107" s="141"/>
      <c r="R107" s="67" t="str" cm="1">
        <f t="array" aca="1" ref="R107" ca="1">IFERROR(IF(COUNTIF(B107:Q107,"")&lt;15,IF(D107="123",HYPERLINK("#'"&amp;MID(CELL("Dateiname",'Nutzfläche Mietwohngrundstück'!A$1),FIND("]",CELL("Dateiname",'Nutzfläche Mietwohngrundstück'!A$1))+1,31)&amp;"'!A$1","Bitte ergänzen Sie die Nutzfläche für Mietwohngrundstücke"),IF(INDEX('Wirtschaftliche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c r="S107" s="67"/>
    </row>
    <row r="108" spans="2:19"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IF(B108&lt;&gt;"",COUNTIF($B$6:$B108,B108),"")</f>
        <v/>
      </c>
      <c r="F108" s="138"/>
      <c r="G108" s="139"/>
      <c r="H108" s="139"/>
      <c r="I108" s="139"/>
      <c r="J108" s="139"/>
      <c r="K108" s="139"/>
      <c r="L108" s="139"/>
      <c r="M108" s="139"/>
      <c r="N108" s="139"/>
      <c r="O108" s="139"/>
      <c r="P108" s="139"/>
      <c r="Q108" s="141"/>
      <c r="R108" s="67" t="str" cm="1">
        <f t="array" aca="1" ref="R108" ca="1">IFERROR(IF(COUNTIF(B108:Q108,"")&lt;15,IF(D108="123",HYPERLINK("#'"&amp;MID(CELL("Dateiname",'Nutzfläche Mietwohngrundstück'!A$1),FIND("]",CELL("Dateiname",'Nutzfläche Mietwohngrundstück'!A$1))+1,31)&amp;"'!A$1","Bitte ergänzen Sie die Nutzfläche für Mietwohngrundstücke"),IF(INDEX('Wirtschaftliche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c r="S108" s="67"/>
    </row>
    <row r="109" spans="2:19"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IF(B109&lt;&gt;"",COUNTIF($B$6:$B109,B109),"")</f>
        <v/>
      </c>
      <c r="F109" s="138"/>
      <c r="G109" s="139"/>
      <c r="H109" s="139"/>
      <c r="I109" s="139"/>
      <c r="J109" s="139"/>
      <c r="K109" s="139"/>
      <c r="L109" s="139"/>
      <c r="M109" s="139"/>
      <c r="N109" s="139"/>
      <c r="O109" s="139"/>
      <c r="P109" s="139"/>
      <c r="Q109" s="141"/>
      <c r="R109" s="67" t="str" cm="1">
        <f t="array" aca="1" ref="R109" ca="1">IFERROR(IF(COUNTIF(B109:Q109,"")&lt;15,IF(D109="123",HYPERLINK("#'"&amp;MID(CELL("Dateiname",'Nutzfläche Mietwohngrundstück'!A$1),FIND("]",CELL("Dateiname",'Nutzfläche Mietwohngrundstück'!A$1))+1,31)&amp;"'!A$1","Bitte ergänzen Sie die Nutzfläche für Mietwohngrundstücke"),IF(INDEX('Wirtschaftliche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c r="S109" s="67"/>
    </row>
    <row r="110" spans="2:19"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IF(B110&lt;&gt;"",COUNTIF($B$6:$B110,B110),"")</f>
        <v/>
      </c>
      <c r="F110" s="138"/>
      <c r="G110" s="139"/>
      <c r="H110" s="139"/>
      <c r="I110" s="139"/>
      <c r="J110" s="139"/>
      <c r="K110" s="139"/>
      <c r="L110" s="139"/>
      <c r="M110" s="139"/>
      <c r="N110" s="139"/>
      <c r="O110" s="139"/>
      <c r="P110" s="139"/>
      <c r="Q110" s="141"/>
      <c r="R110" s="67" t="str" cm="1">
        <f t="array" aca="1" ref="R110" ca="1">IFERROR(IF(COUNTIF(B110:Q110,"")&lt;15,IF(D110="123",HYPERLINK("#'"&amp;MID(CELL("Dateiname",'Nutzfläche Mietwohngrundstück'!A$1),FIND("]",CELL("Dateiname",'Nutzfläche Mietwohngrundstück'!A$1))+1,31)&amp;"'!A$1","Bitte ergänzen Sie die Nutzfläche für Mietwohngrundstücke"),IF(INDEX('Wirtschaftliche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c r="S110" s="67"/>
    </row>
    <row r="111" spans="2:19"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IF(B111&lt;&gt;"",COUNTIF($B$6:$B111,B111),"")</f>
        <v/>
      </c>
      <c r="F111" s="138"/>
      <c r="G111" s="139"/>
      <c r="H111" s="139"/>
      <c r="I111" s="139"/>
      <c r="J111" s="139"/>
      <c r="K111" s="139"/>
      <c r="L111" s="139"/>
      <c r="M111" s="139"/>
      <c r="N111" s="139"/>
      <c r="O111" s="139"/>
      <c r="P111" s="139"/>
      <c r="Q111" s="141"/>
      <c r="R111" s="67" t="str" cm="1">
        <f t="array" aca="1" ref="R111" ca="1">IFERROR(IF(COUNTIF(B111:Q111,"")&lt;15,IF(D111="123",HYPERLINK("#'"&amp;MID(CELL("Dateiname",'Nutzfläche Mietwohngrundstück'!A$1),FIND("]",CELL("Dateiname",'Nutzfläche Mietwohngrundstück'!A$1))+1,31)&amp;"'!A$1","Bitte ergänzen Sie die Nutzfläche für Mietwohngrundstücke"),IF(INDEX('Wirtschaftliche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c r="S111" s="67"/>
    </row>
    <row r="112" spans="2:19"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IF(B112&lt;&gt;"",COUNTIF($B$6:$B112,B112),"")</f>
        <v/>
      </c>
      <c r="F112" s="138"/>
      <c r="G112" s="139"/>
      <c r="H112" s="139"/>
      <c r="I112" s="139"/>
      <c r="J112" s="139"/>
      <c r="K112" s="139"/>
      <c r="L112" s="139"/>
      <c r="M112" s="139"/>
      <c r="N112" s="139"/>
      <c r="O112" s="139"/>
      <c r="P112" s="139"/>
      <c r="Q112" s="141"/>
      <c r="R112" s="67" t="str" cm="1">
        <f t="array" aca="1" ref="R112" ca="1">IFERROR(IF(COUNTIF(B112:Q112,"")&lt;15,IF(D112="123",HYPERLINK("#'"&amp;MID(CELL("Dateiname",'Nutzfläche Mietwohngrundstück'!A$1),FIND("]",CELL("Dateiname",'Nutzfläche Mietwohngrundstück'!A$1))+1,31)&amp;"'!A$1","Bitte ergänzen Sie die Nutzfläche für Mietwohngrundstücke"),IF(INDEX('Wirtschaftliche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c r="S112" s="67"/>
    </row>
    <row r="113" spans="2:19"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IF(B113&lt;&gt;"",COUNTIF($B$6:$B113,B113),"")</f>
        <v/>
      </c>
      <c r="F113" s="138"/>
      <c r="G113" s="139"/>
      <c r="H113" s="139"/>
      <c r="I113" s="139"/>
      <c r="J113" s="139"/>
      <c r="K113" s="139"/>
      <c r="L113" s="139"/>
      <c r="M113" s="139"/>
      <c r="N113" s="139"/>
      <c r="O113" s="139"/>
      <c r="P113" s="139"/>
      <c r="Q113" s="141"/>
      <c r="R113" s="67" t="str" cm="1">
        <f t="array" aca="1" ref="R113" ca="1">IFERROR(IF(COUNTIF(B113:Q113,"")&lt;15,IF(D113="123",HYPERLINK("#'"&amp;MID(CELL("Dateiname",'Nutzfläche Mietwohngrundstück'!A$1),FIND("]",CELL("Dateiname",'Nutzfläche Mietwohngrundstück'!A$1))+1,31)&amp;"'!A$1","Bitte ergänzen Sie die Nutzfläche für Mietwohngrundstücke"),IF(INDEX('Wirtschaftliche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c r="S113" s="67"/>
    </row>
    <row r="114" spans="2:19"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IF(B114&lt;&gt;"",COUNTIF($B$6:$B114,B114),"")</f>
        <v/>
      </c>
      <c r="F114" s="138"/>
      <c r="G114" s="139"/>
      <c r="H114" s="139"/>
      <c r="I114" s="139"/>
      <c r="J114" s="139"/>
      <c r="K114" s="139"/>
      <c r="L114" s="139"/>
      <c r="M114" s="139"/>
      <c r="N114" s="139"/>
      <c r="O114" s="139"/>
      <c r="P114" s="139"/>
      <c r="Q114" s="141"/>
      <c r="R114" s="67" t="str" cm="1">
        <f t="array" aca="1" ref="R114" ca="1">IFERROR(IF(COUNTIF(B114:Q114,"")&lt;15,IF(D114="123",HYPERLINK("#'"&amp;MID(CELL("Dateiname",'Nutzfläche Mietwohngrundstück'!A$1),FIND("]",CELL("Dateiname",'Nutzfläche Mietwohngrundstück'!A$1))+1,31)&amp;"'!A$1","Bitte ergänzen Sie die Nutzfläche für Mietwohngrundstücke"),IF(INDEX('Wirtschaftliche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c r="S114" s="67"/>
    </row>
    <row r="115" spans="2:19"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IF(B115&lt;&gt;"",COUNTIF($B$6:$B115,B115),"")</f>
        <v/>
      </c>
      <c r="F115" s="138"/>
      <c r="G115" s="139"/>
      <c r="H115" s="139"/>
      <c r="I115" s="139"/>
      <c r="J115" s="139"/>
      <c r="K115" s="139"/>
      <c r="L115" s="139"/>
      <c r="M115" s="139"/>
      <c r="N115" s="139"/>
      <c r="O115" s="139"/>
      <c r="P115" s="139"/>
      <c r="Q115" s="141"/>
      <c r="R115" s="67" t="str" cm="1">
        <f t="array" aca="1" ref="R115" ca="1">IFERROR(IF(COUNTIF(B115:Q115,"")&lt;15,IF(D115="123",HYPERLINK("#'"&amp;MID(CELL("Dateiname",'Nutzfläche Mietwohngrundstück'!A$1),FIND("]",CELL("Dateiname",'Nutzfläche Mietwohngrundstück'!A$1))+1,31)&amp;"'!A$1","Bitte ergänzen Sie die Nutzfläche für Mietwohngrundstücke"),IF(INDEX('Wirtschaftliche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c r="S115" s="67"/>
    </row>
    <row r="116" spans="2:19"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IF(B116&lt;&gt;"",COUNTIF($B$6:$B116,B116),"")</f>
        <v/>
      </c>
      <c r="F116" s="138"/>
      <c r="G116" s="139"/>
      <c r="H116" s="139"/>
      <c r="I116" s="139"/>
      <c r="J116" s="139"/>
      <c r="K116" s="139"/>
      <c r="L116" s="139"/>
      <c r="M116" s="139"/>
      <c r="N116" s="139"/>
      <c r="O116" s="139"/>
      <c r="P116" s="139"/>
      <c r="Q116" s="141"/>
      <c r="R116" s="67" t="str" cm="1">
        <f t="array" aca="1" ref="R116" ca="1">IFERROR(IF(COUNTIF(B116:Q116,"")&lt;15,IF(D116="123",HYPERLINK("#'"&amp;MID(CELL("Dateiname",'Nutzfläche Mietwohngrundstück'!A$1),FIND("]",CELL("Dateiname",'Nutzfläche Mietwohngrundstück'!A$1))+1,31)&amp;"'!A$1","Bitte ergänzen Sie die Nutzfläche für Mietwohngrundstücke"),IF(INDEX('Wirtschaftliche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c r="S116" s="67"/>
    </row>
    <row r="117" spans="2:19"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IF(B117&lt;&gt;"",COUNTIF($B$6:$B117,B117),"")</f>
        <v/>
      </c>
      <c r="F117" s="138"/>
      <c r="G117" s="139"/>
      <c r="H117" s="139"/>
      <c r="I117" s="139"/>
      <c r="J117" s="139"/>
      <c r="K117" s="139"/>
      <c r="L117" s="139"/>
      <c r="M117" s="139"/>
      <c r="N117" s="139"/>
      <c r="O117" s="139"/>
      <c r="P117" s="139"/>
      <c r="Q117" s="141"/>
      <c r="R117" s="67" t="str" cm="1">
        <f t="array" aca="1" ref="R117" ca="1">IFERROR(IF(COUNTIF(B117:Q117,"")&lt;15,IF(D117="123",HYPERLINK("#'"&amp;MID(CELL("Dateiname",'Nutzfläche Mietwohngrundstück'!A$1),FIND("]",CELL("Dateiname",'Nutzfläche Mietwohngrundstück'!A$1))+1,31)&amp;"'!A$1","Bitte ergänzen Sie die Nutzfläche für Mietwohngrundstücke"),IF(INDEX('Wirtschaftliche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c r="S117" s="67"/>
    </row>
    <row r="118" spans="2:19"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IF(B118&lt;&gt;"",COUNTIF($B$6:$B118,B118),"")</f>
        <v/>
      </c>
      <c r="F118" s="138"/>
      <c r="G118" s="139"/>
      <c r="H118" s="139"/>
      <c r="I118" s="139"/>
      <c r="J118" s="139"/>
      <c r="K118" s="139"/>
      <c r="L118" s="139"/>
      <c r="M118" s="139"/>
      <c r="N118" s="139"/>
      <c r="O118" s="139"/>
      <c r="P118" s="139"/>
      <c r="Q118" s="141"/>
      <c r="R118" s="67" t="str" cm="1">
        <f t="array" aca="1" ref="R118" ca="1">IFERROR(IF(COUNTIF(B118:Q118,"")&lt;15,IF(D118="123",HYPERLINK("#'"&amp;MID(CELL("Dateiname",'Nutzfläche Mietwohngrundstück'!A$1),FIND("]",CELL("Dateiname",'Nutzfläche Mietwohngrundstück'!A$1))+1,31)&amp;"'!A$1","Bitte ergänzen Sie die Nutzfläche für Mietwohngrundstücke"),IF(INDEX('Wirtschaftliche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c r="S118" s="67"/>
    </row>
    <row r="119" spans="2:19"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IF(B119&lt;&gt;"",COUNTIF($B$6:$B119,B119),"")</f>
        <v/>
      </c>
      <c r="F119" s="138"/>
      <c r="G119" s="139"/>
      <c r="H119" s="139"/>
      <c r="I119" s="139"/>
      <c r="J119" s="139"/>
      <c r="K119" s="139"/>
      <c r="L119" s="139"/>
      <c r="M119" s="139"/>
      <c r="N119" s="139"/>
      <c r="O119" s="139"/>
      <c r="P119" s="139"/>
      <c r="Q119" s="141"/>
      <c r="R119" s="67" t="str" cm="1">
        <f t="array" aca="1" ref="R119" ca="1">IFERROR(IF(COUNTIF(B119:Q119,"")&lt;15,IF(D119="123",HYPERLINK("#'"&amp;MID(CELL("Dateiname",'Nutzfläche Mietwohngrundstück'!A$1),FIND("]",CELL("Dateiname",'Nutzfläche Mietwohngrundstück'!A$1))+1,31)&amp;"'!A$1","Bitte ergänzen Sie die Nutzfläche für Mietwohngrundstücke"),IF(INDEX('Wirtschaftliche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c r="S119" s="67"/>
    </row>
    <row r="120" spans="2:19"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IF(B120&lt;&gt;"",COUNTIF($B$6:$B120,B120),"")</f>
        <v/>
      </c>
      <c r="F120" s="138"/>
      <c r="G120" s="139"/>
      <c r="H120" s="139"/>
      <c r="I120" s="139"/>
      <c r="J120" s="139"/>
      <c r="K120" s="139"/>
      <c r="L120" s="139"/>
      <c r="M120" s="139"/>
      <c r="N120" s="139"/>
      <c r="O120" s="139"/>
      <c r="P120" s="139"/>
      <c r="Q120" s="141"/>
      <c r="R120" s="67" t="str" cm="1">
        <f t="array" aca="1" ref="R120" ca="1">IFERROR(IF(COUNTIF(B120:Q120,"")&lt;15,IF(D120="123",HYPERLINK("#'"&amp;MID(CELL("Dateiname",'Nutzfläche Mietwohngrundstück'!A$1),FIND("]",CELL("Dateiname",'Nutzfläche Mietwohngrundstück'!A$1))+1,31)&amp;"'!A$1","Bitte ergänzen Sie die Nutzfläche für Mietwohngrundstücke"),IF(INDEX('Wirtschaftliche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c r="S120" s="67"/>
    </row>
    <row r="121" spans="2:19"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IF(B121&lt;&gt;"",COUNTIF($B$6:$B121,B121),"")</f>
        <v/>
      </c>
      <c r="F121" s="138"/>
      <c r="G121" s="139"/>
      <c r="H121" s="139"/>
      <c r="I121" s="139"/>
      <c r="J121" s="139"/>
      <c r="K121" s="139"/>
      <c r="L121" s="139"/>
      <c r="M121" s="139"/>
      <c r="N121" s="139"/>
      <c r="O121" s="139"/>
      <c r="P121" s="139"/>
      <c r="Q121" s="141"/>
      <c r="R121" s="67" t="str" cm="1">
        <f t="array" aca="1" ref="R121" ca="1">IFERROR(IF(COUNTIF(B121:Q121,"")&lt;15,IF(D121="123",HYPERLINK("#'"&amp;MID(CELL("Dateiname",'Nutzfläche Mietwohngrundstück'!A$1),FIND("]",CELL("Dateiname",'Nutzfläche Mietwohngrundstück'!A$1))+1,31)&amp;"'!A$1","Bitte ergänzen Sie die Nutzfläche für Mietwohngrundstücke"),IF(INDEX('Wirtschaftliche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c r="S121" s="67"/>
    </row>
    <row r="122" spans="2:19"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IF(B122&lt;&gt;"",COUNTIF($B$6:$B122,B122),"")</f>
        <v/>
      </c>
      <c r="F122" s="138"/>
      <c r="G122" s="139"/>
      <c r="H122" s="139"/>
      <c r="I122" s="139"/>
      <c r="J122" s="139"/>
      <c r="K122" s="139"/>
      <c r="L122" s="139"/>
      <c r="M122" s="139"/>
      <c r="N122" s="139"/>
      <c r="O122" s="139"/>
      <c r="P122" s="139"/>
      <c r="Q122" s="141"/>
      <c r="R122" s="67" t="str" cm="1">
        <f t="array" aca="1" ref="R122" ca="1">IFERROR(IF(COUNTIF(B122:Q122,"")&lt;15,IF(D122="123",HYPERLINK("#'"&amp;MID(CELL("Dateiname",'Nutzfläche Mietwohngrundstück'!A$1),FIND("]",CELL("Dateiname",'Nutzfläche Mietwohngrundstück'!A$1))+1,31)&amp;"'!A$1","Bitte ergänzen Sie die Nutzfläche für Mietwohngrundstücke"),IF(INDEX('Wirtschaftliche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c r="S122" s="67"/>
    </row>
    <row r="123" spans="2:19"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IF(B123&lt;&gt;"",COUNTIF($B$6:$B123,B123),"")</f>
        <v/>
      </c>
      <c r="F123" s="138"/>
      <c r="G123" s="139"/>
      <c r="H123" s="139"/>
      <c r="I123" s="139"/>
      <c r="J123" s="139"/>
      <c r="K123" s="139"/>
      <c r="L123" s="139"/>
      <c r="M123" s="139"/>
      <c r="N123" s="139"/>
      <c r="O123" s="139"/>
      <c r="P123" s="139"/>
      <c r="Q123" s="141"/>
      <c r="R123" s="67" t="str" cm="1">
        <f t="array" aca="1" ref="R123" ca="1">IFERROR(IF(COUNTIF(B123:Q123,"")&lt;15,IF(D123="123",HYPERLINK("#'"&amp;MID(CELL("Dateiname",'Nutzfläche Mietwohngrundstück'!A$1),FIND("]",CELL("Dateiname",'Nutzfläche Mietwohngrundstück'!A$1))+1,31)&amp;"'!A$1","Bitte ergänzen Sie die Nutzfläche für Mietwohngrundstücke"),IF(INDEX('Wirtschaftliche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c r="S123" s="67"/>
    </row>
    <row r="124" spans="2:19"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IF(B124&lt;&gt;"",COUNTIF($B$6:$B124,B124),"")</f>
        <v/>
      </c>
      <c r="F124" s="138"/>
      <c r="G124" s="139"/>
      <c r="H124" s="139"/>
      <c r="I124" s="139"/>
      <c r="J124" s="139"/>
      <c r="K124" s="139"/>
      <c r="L124" s="139"/>
      <c r="M124" s="139"/>
      <c r="N124" s="139"/>
      <c r="O124" s="139"/>
      <c r="P124" s="139"/>
      <c r="Q124" s="141"/>
      <c r="R124" s="67" t="str" cm="1">
        <f t="array" aca="1" ref="R124" ca="1">IFERROR(IF(COUNTIF(B124:Q124,"")&lt;15,IF(D124="123",HYPERLINK("#'"&amp;MID(CELL("Dateiname",'Nutzfläche Mietwohngrundstück'!A$1),FIND("]",CELL("Dateiname",'Nutzfläche Mietwohngrundstück'!A$1))+1,31)&amp;"'!A$1","Bitte ergänzen Sie die Nutzfläche für Mietwohngrundstücke"),IF(INDEX('Wirtschaftliche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c r="S124" s="67"/>
    </row>
    <row r="125" spans="2:19"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IF(B125&lt;&gt;"",COUNTIF($B$6:$B125,B125),"")</f>
        <v/>
      </c>
      <c r="F125" s="138"/>
      <c r="G125" s="139"/>
      <c r="H125" s="139"/>
      <c r="I125" s="139"/>
      <c r="J125" s="139"/>
      <c r="K125" s="139"/>
      <c r="L125" s="139"/>
      <c r="M125" s="139"/>
      <c r="N125" s="139"/>
      <c r="O125" s="139"/>
      <c r="P125" s="139"/>
      <c r="Q125" s="141"/>
      <c r="R125" s="67" t="str" cm="1">
        <f t="array" aca="1" ref="R125" ca="1">IFERROR(IF(COUNTIF(B125:Q125,"")&lt;15,IF(D125="123",HYPERLINK("#'"&amp;MID(CELL("Dateiname",'Nutzfläche Mietwohngrundstück'!A$1),FIND("]",CELL("Dateiname",'Nutzfläche Mietwohngrundstück'!A$1))+1,31)&amp;"'!A$1","Bitte ergänzen Sie die Nutzfläche für Mietwohngrundstücke"),IF(INDEX('Wirtschaftliche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c r="S125" s="67"/>
    </row>
    <row r="126" spans="2:19"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IF(B126&lt;&gt;"",COUNTIF($B$6:$B126,B126),"")</f>
        <v/>
      </c>
      <c r="F126" s="138"/>
      <c r="G126" s="139"/>
      <c r="H126" s="139"/>
      <c r="I126" s="139"/>
      <c r="J126" s="139"/>
      <c r="K126" s="139"/>
      <c r="L126" s="139"/>
      <c r="M126" s="139"/>
      <c r="N126" s="139"/>
      <c r="O126" s="139"/>
      <c r="P126" s="139"/>
      <c r="Q126" s="141"/>
      <c r="R126" s="67" t="str" cm="1">
        <f t="array" aca="1" ref="R126" ca="1">IFERROR(IF(COUNTIF(B126:Q126,"")&lt;15,IF(D126="123",HYPERLINK("#'"&amp;MID(CELL("Dateiname",'Nutzfläche Mietwohngrundstück'!A$1),FIND("]",CELL("Dateiname",'Nutzfläche Mietwohngrundstück'!A$1))+1,31)&amp;"'!A$1","Bitte ergänzen Sie die Nutzfläche für Mietwohngrundstücke"),IF(INDEX('Wirtschaftliche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c r="S126" s="67"/>
    </row>
    <row r="127" spans="2:19"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IF(B127&lt;&gt;"",COUNTIF($B$6:$B127,B127),"")</f>
        <v/>
      </c>
      <c r="F127" s="138"/>
      <c r="G127" s="139"/>
      <c r="H127" s="139"/>
      <c r="I127" s="139"/>
      <c r="J127" s="139"/>
      <c r="K127" s="139"/>
      <c r="L127" s="139"/>
      <c r="M127" s="139"/>
      <c r="N127" s="139"/>
      <c r="O127" s="139"/>
      <c r="P127" s="139"/>
      <c r="Q127" s="141"/>
      <c r="R127" s="67" t="str" cm="1">
        <f t="array" aca="1" ref="R127" ca="1">IFERROR(IF(COUNTIF(B127:Q127,"")&lt;15,IF(D127="123",HYPERLINK("#'"&amp;MID(CELL("Dateiname",'Nutzfläche Mietwohngrundstück'!A$1),FIND("]",CELL("Dateiname",'Nutzfläche Mietwohngrundstück'!A$1))+1,31)&amp;"'!A$1","Bitte ergänzen Sie die Nutzfläche für Mietwohngrundstücke"),IF(INDEX('Wirtschaftliche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c r="S127" s="67"/>
    </row>
    <row r="128" spans="2:19"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IF(B128&lt;&gt;"",COUNTIF($B$6:$B128,B128),"")</f>
        <v/>
      </c>
      <c r="F128" s="138"/>
      <c r="G128" s="139"/>
      <c r="H128" s="139"/>
      <c r="I128" s="139"/>
      <c r="J128" s="139"/>
      <c r="K128" s="139"/>
      <c r="L128" s="139"/>
      <c r="M128" s="139"/>
      <c r="N128" s="139"/>
      <c r="O128" s="139"/>
      <c r="P128" s="139"/>
      <c r="Q128" s="141"/>
      <c r="R128" s="67" t="str" cm="1">
        <f t="array" aca="1" ref="R128" ca="1">IFERROR(IF(COUNTIF(B128:Q128,"")&lt;15,IF(D128="123",HYPERLINK("#'"&amp;MID(CELL("Dateiname",'Nutzfläche Mietwohngrundstück'!A$1),FIND("]",CELL("Dateiname",'Nutzfläche Mietwohngrundstück'!A$1))+1,31)&amp;"'!A$1","Bitte ergänzen Sie die Nutzfläche für Mietwohngrundstücke"),IF(INDEX('Wirtschaftliche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c r="S128" s="67"/>
    </row>
    <row r="129" spans="2:19"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IF(B129&lt;&gt;"",COUNTIF($B$6:$B129,B129),"")</f>
        <v/>
      </c>
      <c r="F129" s="138"/>
      <c r="G129" s="139"/>
      <c r="H129" s="139"/>
      <c r="I129" s="139"/>
      <c r="J129" s="139"/>
      <c r="K129" s="139"/>
      <c r="L129" s="139"/>
      <c r="M129" s="139"/>
      <c r="N129" s="139"/>
      <c r="O129" s="139"/>
      <c r="P129" s="139"/>
      <c r="Q129" s="141"/>
      <c r="R129" s="67" t="str" cm="1">
        <f t="array" aca="1" ref="R129" ca="1">IFERROR(IF(COUNTIF(B129:Q129,"")&lt;15,IF(D129="123",HYPERLINK("#'"&amp;MID(CELL("Dateiname",'Nutzfläche Mietwohngrundstück'!A$1),FIND("]",CELL("Dateiname",'Nutzfläche Mietwohngrundstück'!A$1))+1,31)&amp;"'!A$1","Bitte ergänzen Sie die Nutzfläche für Mietwohngrundstücke"),IF(INDEX('Wirtschaftliche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c r="S129" s="67"/>
    </row>
    <row r="130" spans="2:19"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IF(B130&lt;&gt;"",COUNTIF($B$6:$B130,B130),"")</f>
        <v/>
      </c>
      <c r="F130" s="138"/>
      <c r="G130" s="139"/>
      <c r="H130" s="139"/>
      <c r="I130" s="139"/>
      <c r="J130" s="139"/>
      <c r="K130" s="139"/>
      <c r="L130" s="139"/>
      <c r="M130" s="139"/>
      <c r="N130" s="139"/>
      <c r="O130" s="139"/>
      <c r="P130" s="139"/>
      <c r="Q130" s="141"/>
      <c r="R130" s="67" t="str" cm="1">
        <f t="array" aca="1" ref="R130" ca="1">IFERROR(IF(COUNTIF(B130:Q130,"")&lt;15,IF(D130="123",HYPERLINK("#'"&amp;MID(CELL("Dateiname",'Nutzfläche Mietwohngrundstück'!A$1),FIND("]",CELL("Dateiname",'Nutzfläche Mietwohngrundstück'!A$1))+1,31)&amp;"'!A$1","Bitte ergänzen Sie die Nutzfläche für Mietwohngrundstücke"),IF(INDEX('Wirtschaftliche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c r="S130" s="67"/>
    </row>
    <row r="131" spans="2:19"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IF(B131&lt;&gt;"",COUNTIF($B$6:$B131,B131),"")</f>
        <v/>
      </c>
      <c r="F131" s="138"/>
      <c r="G131" s="139"/>
      <c r="H131" s="139"/>
      <c r="I131" s="139"/>
      <c r="J131" s="139"/>
      <c r="K131" s="139"/>
      <c r="L131" s="139"/>
      <c r="M131" s="139"/>
      <c r="N131" s="139"/>
      <c r="O131" s="139"/>
      <c r="P131" s="139"/>
      <c r="Q131" s="141"/>
      <c r="R131" s="67" t="str" cm="1">
        <f t="array" aca="1" ref="R131" ca="1">IFERROR(IF(COUNTIF(B131:Q131,"")&lt;15,IF(D131="123",HYPERLINK("#'"&amp;MID(CELL("Dateiname",'Nutzfläche Mietwohngrundstück'!A$1),FIND("]",CELL("Dateiname",'Nutzfläche Mietwohngrundstück'!A$1))+1,31)&amp;"'!A$1","Bitte ergänzen Sie die Nutzfläche für Mietwohngrundstücke"),IF(INDEX('Wirtschaftliche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c r="S131" s="67"/>
    </row>
    <row r="132" spans="2:19"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IF(B132&lt;&gt;"",COUNTIF($B$6:$B132,B132),"")</f>
        <v/>
      </c>
      <c r="F132" s="138"/>
      <c r="G132" s="139"/>
      <c r="H132" s="139"/>
      <c r="I132" s="139"/>
      <c r="J132" s="139"/>
      <c r="K132" s="139"/>
      <c r="L132" s="139"/>
      <c r="M132" s="139"/>
      <c r="N132" s="139"/>
      <c r="O132" s="139"/>
      <c r="P132" s="139"/>
      <c r="Q132" s="141"/>
      <c r="R132" s="67" t="str" cm="1">
        <f t="array" aca="1" ref="R132" ca="1">IFERROR(IF(COUNTIF(B132:Q132,"")&lt;15,IF(D132="123",HYPERLINK("#'"&amp;MID(CELL("Dateiname",'Nutzfläche Mietwohngrundstück'!A$1),FIND("]",CELL("Dateiname",'Nutzfläche Mietwohngrundstück'!A$1))+1,31)&amp;"'!A$1","Bitte ergänzen Sie die Nutzfläche für Mietwohngrundstücke"),IF(INDEX('Wirtschaftliche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c r="S132" s="67"/>
    </row>
    <row r="133" spans="2:19"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IF(B133&lt;&gt;"",COUNTIF($B$6:$B133,B133),"")</f>
        <v/>
      </c>
      <c r="F133" s="138"/>
      <c r="G133" s="139"/>
      <c r="H133" s="139"/>
      <c r="I133" s="139"/>
      <c r="J133" s="139"/>
      <c r="K133" s="139"/>
      <c r="L133" s="139"/>
      <c r="M133" s="139"/>
      <c r="N133" s="139"/>
      <c r="O133" s="139"/>
      <c r="P133" s="139"/>
      <c r="Q133" s="141"/>
      <c r="R133" s="67" t="str" cm="1">
        <f t="array" aca="1" ref="R133" ca="1">IFERROR(IF(COUNTIF(B133:Q133,"")&lt;15,IF(D133="123",HYPERLINK("#'"&amp;MID(CELL("Dateiname",'Nutzfläche Mietwohngrundstück'!A$1),FIND("]",CELL("Dateiname",'Nutzfläche Mietwohngrundstück'!A$1))+1,31)&amp;"'!A$1","Bitte ergänzen Sie die Nutzfläche für Mietwohngrundstücke"),IF(INDEX('Wirtschaftliche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c r="S133" s="67"/>
    </row>
    <row r="134" spans="2:19"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IF(B134&lt;&gt;"",COUNTIF($B$6:$B134,B134),"")</f>
        <v/>
      </c>
      <c r="F134" s="138"/>
      <c r="G134" s="139"/>
      <c r="H134" s="139"/>
      <c r="I134" s="139"/>
      <c r="J134" s="139"/>
      <c r="K134" s="139"/>
      <c r="L134" s="139"/>
      <c r="M134" s="139"/>
      <c r="N134" s="139"/>
      <c r="O134" s="139"/>
      <c r="P134" s="139"/>
      <c r="Q134" s="141"/>
      <c r="R134" s="67" t="str" cm="1">
        <f t="array" aca="1" ref="R134" ca="1">IFERROR(IF(COUNTIF(B134:Q134,"")&lt;15,IF(D134="123",HYPERLINK("#'"&amp;MID(CELL("Dateiname",'Nutzfläche Mietwohngrundstück'!A$1),FIND("]",CELL("Dateiname",'Nutzfläche Mietwohngrundstück'!A$1))+1,31)&amp;"'!A$1","Bitte ergänzen Sie die Nutzfläche für Mietwohngrundstücke"),IF(INDEX('Wirtschaftliche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c r="S134" s="67"/>
    </row>
    <row r="135" spans="2:19"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IF(B135&lt;&gt;"",COUNTIF($B$6:$B135,B135),"")</f>
        <v/>
      </c>
      <c r="F135" s="138"/>
      <c r="G135" s="139"/>
      <c r="H135" s="139"/>
      <c r="I135" s="139"/>
      <c r="J135" s="139"/>
      <c r="K135" s="139"/>
      <c r="L135" s="139"/>
      <c r="M135" s="139"/>
      <c r="N135" s="139"/>
      <c r="O135" s="139"/>
      <c r="P135" s="139"/>
      <c r="Q135" s="141"/>
      <c r="R135" s="67" t="str" cm="1">
        <f t="array" aca="1" ref="R135" ca="1">IFERROR(IF(COUNTIF(B135:Q135,"")&lt;15,IF(D135="123",HYPERLINK("#'"&amp;MID(CELL("Dateiname",'Nutzfläche Mietwohngrundstück'!A$1),FIND("]",CELL("Dateiname",'Nutzfläche Mietwohngrundstück'!A$1))+1,31)&amp;"'!A$1","Bitte ergänzen Sie die Nutzfläche für Mietwohngrundstücke"),IF(INDEX('Wirtschaftliche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c r="S135" s="67"/>
    </row>
    <row r="136" spans="2:19"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IF(B136&lt;&gt;"",COUNTIF($B$6:$B136,B136),"")</f>
        <v/>
      </c>
      <c r="F136" s="138"/>
      <c r="G136" s="139"/>
      <c r="H136" s="139"/>
      <c r="I136" s="139"/>
      <c r="J136" s="139"/>
      <c r="K136" s="139"/>
      <c r="L136" s="139"/>
      <c r="M136" s="139"/>
      <c r="N136" s="139"/>
      <c r="O136" s="139"/>
      <c r="P136" s="139"/>
      <c r="Q136" s="141"/>
      <c r="R136" s="67" t="str" cm="1">
        <f t="array" aca="1" ref="R136" ca="1">IFERROR(IF(COUNTIF(B136:Q136,"")&lt;15,IF(D136="123",HYPERLINK("#'"&amp;MID(CELL("Dateiname",'Nutzfläche Mietwohngrundstück'!A$1),FIND("]",CELL("Dateiname",'Nutzfläche Mietwohngrundstück'!A$1))+1,31)&amp;"'!A$1","Bitte ergänzen Sie die Nutzfläche für Mietwohngrundstücke"),IF(INDEX('Wirtschaftliche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c r="S136" s="67"/>
    </row>
    <row r="137" spans="2:19"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IF(B137&lt;&gt;"",COUNTIF($B$6:$B137,B137),"")</f>
        <v/>
      </c>
      <c r="F137" s="138"/>
      <c r="G137" s="139"/>
      <c r="H137" s="139"/>
      <c r="I137" s="139"/>
      <c r="J137" s="139"/>
      <c r="K137" s="139"/>
      <c r="L137" s="139"/>
      <c r="M137" s="139"/>
      <c r="N137" s="139"/>
      <c r="O137" s="139"/>
      <c r="P137" s="139"/>
      <c r="Q137" s="141"/>
      <c r="R137" s="67" t="str" cm="1">
        <f t="array" aca="1" ref="R137" ca="1">IFERROR(IF(COUNTIF(B137:Q137,"")&lt;15,IF(D137="123",HYPERLINK("#'"&amp;MID(CELL("Dateiname",'Nutzfläche Mietwohngrundstück'!A$1),FIND("]",CELL("Dateiname",'Nutzfläche Mietwohngrundstück'!A$1))+1,31)&amp;"'!A$1","Bitte ergänzen Sie die Nutzfläche für Mietwohngrundstücke"),IF(INDEX('Wirtschaftliche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c r="S137" s="67"/>
    </row>
    <row r="138" spans="2:19"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IF(B138&lt;&gt;"",COUNTIF($B$6:$B138,B138),"")</f>
        <v/>
      </c>
      <c r="F138" s="138"/>
      <c r="G138" s="139"/>
      <c r="H138" s="139"/>
      <c r="I138" s="139"/>
      <c r="J138" s="139"/>
      <c r="K138" s="139"/>
      <c r="L138" s="139"/>
      <c r="M138" s="139"/>
      <c r="N138" s="139"/>
      <c r="O138" s="139"/>
      <c r="P138" s="139"/>
      <c r="Q138" s="141"/>
      <c r="R138" s="67" t="str" cm="1">
        <f t="array" aca="1" ref="R138" ca="1">IFERROR(IF(COUNTIF(B138:Q138,"")&lt;15,IF(D138="123",HYPERLINK("#'"&amp;MID(CELL("Dateiname",'Nutzfläche Mietwohngrundstück'!A$1),FIND("]",CELL("Dateiname",'Nutzfläche Mietwohngrundstück'!A$1))+1,31)&amp;"'!A$1","Bitte ergänzen Sie die Nutzfläche für Mietwohngrundstücke"),IF(INDEX('Wirtschaftliche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c r="S138" s="67"/>
    </row>
    <row r="139" spans="2:19"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IF(B139&lt;&gt;"",COUNTIF($B$6:$B139,B139),"")</f>
        <v/>
      </c>
      <c r="F139" s="138"/>
      <c r="G139" s="139"/>
      <c r="H139" s="139"/>
      <c r="I139" s="139"/>
      <c r="J139" s="139"/>
      <c r="K139" s="139"/>
      <c r="L139" s="139"/>
      <c r="M139" s="139"/>
      <c r="N139" s="139"/>
      <c r="O139" s="139"/>
      <c r="P139" s="139"/>
      <c r="Q139" s="141"/>
      <c r="R139" s="67" t="str" cm="1">
        <f t="array" aca="1" ref="R139" ca="1">IFERROR(IF(COUNTIF(B139:Q139,"")&lt;15,IF(D139="123",HYPERLINK("#'"&amp;MID(CELL("Dateiname",'Nutzfläche Mietwohngrundstück'!A$1),FIND("]",CELL("Dateiname",'Nutzfläche Mietwohngrundstück'!A$1))+1,31)&amp;"'!A$1","Bitte ergänzen Sie die Nutzfläche für Mietwohngrundstücke"),IF(INDEX('Wirtschaftliche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c r="S139" s="67"/>
    </row>
    <row r="140" spans="2:19"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IF(B140&lt;&gt;"",COUNTIF($B$6:$B140,B140),"")</f>
        <v/>
      </c>
      <c r="F140" s="138"/>
      <c r="G140" s="139"/>
      <c r="H140" s="139"/>
      <c r="I140" s="139"/>
      <c r="J140" s="139"/>
      <c r="K140" s="139"/>
      <c r="L140" s="139"/>
      <c r="M140" s="139"/>
      <c r="N140" s="139"/>
      <c r="O140" s="139"/>
      <c r="P140" s="139"/>
      <c r="Q140" s="141"/>
      <c r="R140" s="67" t="str" cm="1">
        <f t="array" aca="1" ref="R140" ca="1">IFERROR(IF(COUNTIF(B140:Q140,"")&lt;15,IF(D140="123",HYPERLINK("#'"&amp;MID(CELL("Dateiname",'Nutzfläche Mietwohngrundstück'!A$1),FIND("]",CELL("Dateiname",'Nutzfläche Mietwohngrundstück'!A$1))+1,31)&amp;"'!A$1","Bitte ergänzen Sie die Nutzfläche für Mietwohngrundstücke"),IF(INDEX('Wirtschaftliche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c r="S140" s="67"/>
    </row>
    <row r="141" spans="2:19"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IF(B141&lt;&gt;"",COUNTIF($B$6:$B141,B141),"")</f>
        <v/>
      </c>
      <c r="F141" s="138"/>
      <c r="G141" s="139"/>
      <c r="H141" s="139"/>
      <c r="I141" s="139"/>
      <c r="J141" s="139"/>
      <c r="K141" s="139"/>
      <c r="L141" s="139"/>
      <c r="M141" s="139"/>
      <c r="N141" s="139"/>
      <c r="O141" s="139"/>
      <c r="P141" s="139"/>
      <c r="Q141" s="141"/>
      <c r="R141" s="67" t="str" cm="1">
        <f t="array" aca="1" ref="R141" ca="1">IFERROR(IF(COUNTIF(B141:Q141,"")&lt;15,IF(D141="123",HYPERLINK("#'"&amp;MID(CELL("Dateiname",'Nutzfläche Mietwohngrundstück'!A$1),FIND("]",CELL("Dateiname",'Nutzfläche Mietwohngrundstück'!A$1))+1,31)&amp;"'!A$1","Bitte ergänzen Sie die Nutzfläche für Mietwohngrundstücke"),IF(INDEX('Wirtschaftliche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c r="S141" s="67"/>
    </row>
    <row r="142" spans="2:19"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IF(B142&lt;&gt;"",COUNTIF($B$6:$B142,B142),"")</f>
        <v/>
      </c>
      <c r="F142" s="138"/>
      <c r="G142" s="139"/>
      <c r="H142" s="139"/>
      <c r="I142" s="139"/>
      <c r="J142" s="139"/>
      <c r="K142" s="139"/>
      <c r="L142" s="139"/>
      <c r="M142" s="139"/>
      <c r="N142" s="139"/>
      <c r="O142" s="139"/>
      <c r="P142" s="139"/>
      <c r="Q142" s="141"/>
      <c r="R142" s="67" t="str" cm="1">
        <f t="array" aca="1" ref="R142" ca="1">IFERROR(IF(COUNTIF(B142:Q142,"")&lt;15,IF(D142="123",HYPERLINK("#'"&amp;MID(CELL("Dateiname",'Nutzfläche Mietwohngrundstück'!A$1),FIND("]",CELL("Dateiname",'Nutzfläche Mietwohngrundstück'!A$1))+1,31)&amp;"'!A$1","Bitte ergänzen Sie die Nutzfläche für Mietwohngrundstücke"),IF(INDEX('Wirtschaftliche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c r="S142" s="67"/>
    </row>
    <row r="143" spans="2:19"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IF(B143&lt;&gt;"",COUNTIF($B$6:$B143,B143),"")</f>
        <v/>
      </c>
      <c r="F143" s="138"/>
      <c r="G143" s="139"/>
      <c r="H143" s="139"/>
      <c r="I143" s="139"/>
      <c r="J143" s="139"/>
      <c r="K143" s="139"/>
      <c r="L143" s="139"/>
      <c r="M143" s="139"/>
      <c r="N143" s="139"/>
      <c r="O143" s="139"/>
      <c r="P143" s="139"/>
      <c r="Q143" s="141"/>
      <c r="R143" s="67" t="str" cm="1">
        <f t="array" aca="1" ref="R143" ca="1">IFERROR(IF(COUNTIF(B143:Q143,"")&lt;15,IF(D143="123",HYPERLINK("#'"&amp;MID(CELL("Dateiname",'Nutzfläche Mietwohngrundstück'!A$1),FIND("]",CELL("Dateiname",'Nutzfläche Mietwohngrundstück'!A$1))+1,31)&amp;"'!A$1","Bitte ergänzen Sie die Nutzfläche für Mietwohngrundstücke"),IF(INDEX('Wirtschaftliche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c r="S143" s="67"/>
    </row>
    <row r="144" spans="2:19"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IF(B144&lt;&gt;"",COUNTIF($B$6:$B144,B144),"")</f>
        <v/>
      </c>
      <c r="F144" s="138"/>
      <c r="G144" s="139"/>
      <c r="H144" s="139"/>
      <c r="I144" s="139"/>
      <c r="J144" s="139"/>
      <c r="K144" s="139"/>
      <c r="L144" s="139"/>
      <c r="M144" s="139"/>
      <c r="N144" s="139"/>
      <c r="O144" s="139"/>
      <c r="P144" s="139"/>
      <c r="Q144" s="141"/>
      <c r="R144" s="67" t="str" cm="1">
        <f t="array" aca="1" ref="R144" ca="1">IFERROR(IF(COUNTIF(B144:Q144,"")&lt;15,IF(D144="123",HYPERLINK("#'"&amp;MID(CELL("Dateiname",'Nutzfläche Mietwohngrundstück'!A$1),FIND("]",CELL("Dateiname",'Nutzfläche Mietwohngrundstück'!A$1))+1,31)&amp;"'!A$1","Bitte ergänzen Sie die Nutzfläche für Mietwohngrundstücke"),IF(INDEX('Wirtschaftliche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c r="S144" s="67"/>
    </row>
    <row r="145" spans="2:19"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IF(B145&lt;&gt;"",COUNTIF($B$6:$B145,B145),"")</f>
        <v/>
      </c>
      <c r="F145" s="138"/>
      <c r="G145" s="139"/>
      <c r="H145" s="139"/>
      <c r="I145" s="139"/>
      <c r="J145" s="139"/>
      <c r="K145" s="139"/>
      <c r="L145" s="139"/>
      <c r="M145" s="139"/>
      <c r="N145" s="139"/>
      <c r="O145" s="139"/>
      <c r="P145" s="139"/>
      <c r="Q145" s="141"/>
      <c r="R145" s="67" t="str" cm="1">
        <f t="array" aca="1" ref="R145" ca="1">IFERROR(IF(COUNTIF(B145:Q145,"")&lt;15,IF(D145="123",HYPERLINK("#'"&amp;MID(CELL("Dateiname",'Nutzfläche Mietwohngrundstück'!A$1),FIND("]",CELL("Dateiname",'Nutzfläche Mietwohngrundstück'!A$1))+1,31)&amp;"'!A$1","Bitte ergänzen Sie die Nutzfläche für Mietwohngrundstücke"),IF(INDEX('Wirtschaftliche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c r="S145" s="67"/>
    </row>
    <row r="146" spans="2:19"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IF(B146&lt;&gt;"",COUNTIF($B$6:$B146,B146),"")</f>
        <v/>
      </c>
      <c r="F146" s="138"/>
      <c r="G146" s="139"/>
      <c r="H146" s="139"/>
      <c r="I146" s="139"/>
      <c r="J146" s="139"/>
      <c r="K146" s="139"/>
      <c r="L146" s="139"/>
      <c r="M146" s="139"/>
      <c r="N146" s="139"/>
      <c r="O146" s="139"/>
      <c r="P146" s="139"/>
      <c r="Q146" s="141"/>
      <c r="R146" s="67" t="str" cm="1">
        <f t="array" aca="1" ref="R146" ca="1">IFERROR(IF(COUNTIF(B146:Q146,"")&lt;15,IF(D146="123",HYPERLINK("#'"&amp;MID(CELL("Dateiname",'Nutzfläche Mietwohngrundstück'!A$1),FIND("]",CELL("Dateiname",'Nutzfläche Mietwohngrundstück'!A$1))+1,31)&amp;"'!A$1","Bitte ergänzen Sie die Nutzfläche für Mietwohngrundstücke"),IF(INDEX('Wirtschaftliche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c r="S146" s="67"/>
    </row>
    <row r="147" spans="2:19"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IF(B147&lt;&gt;"",COUNTIF($B$6:$B147,B147),"")</f>
        <v/>
      </c>
      <c r="F147" s="138"/>
      <c r="G147" s="139"/>
      <c r="H147" s="139"/>
      <c r="I147" s="139"/>
      <c r="J147" s="139"/>
      <c r="K147" s="139"/>
      <c r="L147" s="139"/>
      <c r="M147" s="139"/>
      <c r="N147" s="139"/>
      <c r="O147" s="139"/>
      <c r="P147" s="139"/>
      <c r="Q147" s="141"/>
      <c r="R147" s="67" t="str" cm="1">
        <f t="array" aca="1" ref="R147" ca="1">IFERROR(IF(COUNTIF(B147:Q147,"")&lt;15,IF(D147="123",HYPERLINK("#'"&amp;MID(CELL("Dateiname",'Nutzfläche Mietwohngrundstück'!A$1),FIND("]",CELL("Dateiname",'Nutzfläche Mietwohngrundstück'!A$1))+1,31)&amp;"'!A$1","Bitte ergänzen Sie die Nutzfläche für Mietwohngrundstücke"),IF(INDEX('Wirtschaftliche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c r="S147" s="67"/>
    </row>
    <row r="148" spans="2:19"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IF(B148&lt;&gt;"",COUNTIF($B$6:$B148,B148),"")</f>
        <v/>
      </c>
      <c r="F148" s="138"/>
      <c r="G148" s="139"/>
      <c r="H148" s="139"/>
      <c r="I148" s="139"/>
      <c r="J148" s="139"/>
      <c r="K148" s="139"/>
      <c r="L148" s="139"/>
      <c r="M148" s="139"/>
      <c r="N148" s="139"/>
      <c r="O148" s="139"/>
      <c r="P148" s="139"/>
      <c r="Q148" s="141"/>
      <c r="R148" s="67" t="str" cm="1">
        <f t="array" aca="1" ref="R148" ca="1">IFERROR(IF(COUNTIF(B148:Q148,"")&lt;15,IF(D148="123",HYPERLINK("#'"&amp;MID(CELL("Dateiname",'Nutzfläche Mietwohngrundstück'!A$1),FIND("]",CELL("Dateiname",'Nutzfläche Mietwohngrundstück'!A$1))+1,31)&amp;"'!A$1","Bitte ergänzen Sie die Nutzfläche für Mietwohngrundstücke"),IF(INDEX('Wirtschaftliche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c r="S148" s="67"/>
    </row>
    <row r="149" spans="2:19"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IF(B149&lt;&gt;"",COUNTIF($B$6:$B149,B149),"")</f>
        <v/>
      </c>
      <c r="F149" s="138"/>
      <c r="G149" s="139"/>
      <c r="H149" s="139"/>
      <c r="I149" s="139"/>
      <c r="J149" s="139"/>
      <c r="K149" s="139"/>
      <c r="L149" s="139"/>
      <c r="M149" s="139"/>
      <c r="N149" s="139"/>
      <c r="O149" s="139"/>
      <c r="P149" s="139"/>
      <c r="Q149" s="141"/>
      <c r="R149" s="67" t="str" cm="1">
        <f t="array" aca="1" ref="R149" ca="1">IFERROR(IF(COUNTIF(B149:Q149,"")&lt;15,IF(D149="123",HYPERLINK("#'"&amp;MID(CELL("Dateiname",'Nutzfläche Mietwohngrundstück'!A$1),FIND("]",CELL("Dateiname",'Nutzfläche Mietwohngrundstück'!A$1))+1,31)&amp;"'!A$1","Bitte ergänzen Sie die Nutzfläche für Mietwohngrundstücke"),IF(INDEX('Wirtschaftliche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c r="S149" s="67"/>
    </row>
    <row r="150" spans="2:19"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IF(B150&lt;&gt;"",COUNTIF($B$6:$B150,B150),"")</f>
        <v/>
      </c>
      <c r="F150" s="138"/>
      <c r="G150" s="139"/>
      <c r="H150" s="139"/>
      <c r="I150" s="139"/>
      <c r="J150" s="139"/>
      <c r="K150" s="139"/>
      <c r="L150" s="139"/>
      <c r="M150" s="139"/>
      <c r="N150" s="139"/>
      <c r="O150" s="139"/>
      <c r="P150" s="139"/>
      <c r="Q150" s="141"/>
      <c r="R150" s="67" t="str" cm="1">
        <f t="array" aca="1" ref="R150" ca="1">IFERROR(IF(COUNTIF(B150:Q150,"")&lt;15,IF(D150="123",HYPERLINK("#'"&amp;MID(CELL("Dateiname",'Nutzfläche Mietwohngrundstück'!A$1),FIND("]",CELL("Dateiname",'Nutzfläche Mietwohngrundstück'!A$1))+1,31)&amp;"'!A$1","Bitte ergänzen Sie die Nutzfläche für Mietwohngrundstücke"),IF(INDEX('Wirtschaftliche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c r="S150" s="67"/>
    </row>
    <row r="151" spans="2:19"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IF(B151&lt;&gt;"",COUNTIF($B$6:$B151,B151),"")</f>
        <v/>
      </c>
      <c r="F151" s="138"/>
      <c r="G151" s="139"/>
      <c r="H151" s="139"/>
      <c r="I151" s="139"/>
      <c r="J151" s="139"/>
      <c r="K151" s="139"/>
      <c r="L151" s="139"/>
      <c r="M151" s="139"/>
      <c r="N151" s="139"/>
      <c r="O151" s="139"/>
      <c r="P151" s="139"/>
      <c r="Q151" s="141"/>
      <c r="R151" s="67" t="str" cm="1">
        <f t="array" aca="1" ref="R151" ca="1">IFERROR(IF(COUNTIF(B151:Q151,"")&lt;15,IF(D151="123",HYPERLINK("#'"&amp;MID(CELL("Dateiname",'Nutzfläche Mietwohngrundstück'!A$1),FIND("]",CELL("Dateiname",'Nutzfläche Mietwohngrundstück'!A$1))+1,31)&amp;"'!A$1","Bitte ergänzen Sie die Nutzfläche für Mietwohngrundstücke"),IF(INDEX('Wirtschaftliche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c r="S151" s="67"/>
    </row>
    <row r="152" spans="2:19"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IF(B152&lt;&gt;"",COUNTIF($B$6:$B152,B152),"")</f>
        <v/>
      </c>
      <c r="F152" s="138"/>
      <c r="G152" s="139"/>
      <c r="H152" s="139"/>
      <c r="I152" s="139"/>
      <c r="J152" s="139"/>
      <c r="K152" s="139"/>
      <c r="L152" s="139"/>
      <c r="M152" s="139"/>
      <c r="N152" s="139"/>
      <c r="O152" s="139"/>
      <c r="P152" s="139"/>
      <c r="Q152" s="141"/>
      <c r="R152" s="67" t="str" cm="1">
        <f t="array" aca="1" ref="R152" ca="1">IFERROR(IF(COUNTIF(B152:Q152,"")&lt;15,IF(D152="123",HYPERLINK("#'"&amp;MID(CELL("Dateiname",'Nutzfläche Mietwohngrundstück'!A$1),FIND("]",CELL("Dateiname",'Nutzfläche Mietwohngrundstück'!A$1))+1,31)&amp;"'!A$1","Bitte ergänzen Sie die Nutzfläche für Mietwohngrundstücke"),IF(INDEX('Wirtschaftliche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c r="S152" s="67"/>
    </row>
    <row r="153" spans="2:19"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IF(B153&lt;&gt;"",COUNTIF($B$6:$B153,B153),"")</f>
        <v/>
      </c>
      <c r="F153" s="138"/>
      <c r="G153" s="139"/>
      <c r="H153" s="139"/>
      <c r="I153" s="139"/>
      <c r="J153" s="139"/>
      <c r="K153" s="139"/>
      <c r="L153" s="139"/>
      <c r="M153" s="139"/>
      <c r="N153" s="139"/>
      <c r="O153" s="139"/>
      <c r="P153" s="139"/>
      <c r="Q153" s="141"/>
      <c r="R153" s="67" t="str" cm="1">
        <f t="array" aca="1" ref="R153" ca="1">IFERROR(IF(COUNTIF(B153:Q153,"")&lt;15,IF(D153="123",HYPERLINK("#'"&amp;MID(CELL("Dateiname",'Nutzfläche Mietwohngrundstück'!A$1),FIND("]",CELL("Dateiname",'Nutzfläche Mietwohngrundstück'!A$1))+1,31)&amp;"'!A$1","Bitte ergänzen Sie die Nutzfläche für Mietwohngrundstücke"),IF(INDEX('Wirtschaftliche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c r="S153" s="67"/>
    </row>
    <row r="154" spans="2:19"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IF(B154&lt;&gt;"",COUNTIF($B$6:$B154,B154),"")</f>
        <v/>
      </c>
      <c r="F154" s="138"/>
      <c r="G154" s="139"/>
      <c r="H154" s="139"/>
      <c r="I154" s="139"/>
      <c r="J154" s="139"/>
      <c r="K154" s="139"/>
      <c r="L154" s="139"/>
      <c r="M154" s="139"/>
      <c r="N154" s="139"/>
      <c r="O154" s="139"/>
      <c r="P154" s="139"/>
      <c r="Q154" s="141"/>
      <c r="R154" s="67" t="str" cm="1">
        <f t="array" aca="1" ref="R154" ca="1">IFERROR(IF(COUNTIF(B154:Q154,"")&lt;15,IF(D154="123",HYPERLINK("#'"&amp;MID(CELL("Dateiname",'Nutzfläche Mietwohngrundstück'!A$1),FIND("]",CELL("Dateiname",'Nutzfläche Mietwohngrundstück'!A$1))+1,31)&amp;"'!A$1","Bitte ergänzen Sie die Nutzfläche für Mietwohngrundstücke"),IF(INDEX('Wirtschaftliche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c r="S154" s="67"/>
    </row>
    <row r="155" spans="2:19"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IF(B155&lt;&gt;"",COUNTIF($B$6:$B155,B155),"")</f>
        <v/>
      </c>
      <c r="F155" s="138"/>
      <c r="G155" s="139"/>
      <c r="H155" s="139"/>
      <c r="I155" s="139"/>
      <c r="J155" s="139"/>
      <c r="K155" s="139"/>
      <c r="L155" s="139"/>
      <c r="M155" s="139"/>
      <c r="N155" s="139"/>
      <c r="O155" s="139"/>
      <c r="P155" s="139"/>
      <c r="Q155" s="141"/>
      <c r="R155" s="67" t="str" cm="1">
        <f t="array" aca="1" ref="R155" ca="1">IFERROR(IF(COUNTIF(B155:Q155,"")&lt;15,IF(D155="123",HYPERLINK("#'"&amp;MID(CELL("Dateiname",'Nutzfläche Mietwohngrundstück'!A$1),FIND("]",CELL("Dateiname",'Nutzfläche Mietwohngrundstück'!A$1))+1,31)&amp;"'!A$1","Bitte ergänzen Sie die Nutzfläche für Mietwohngrundstücke"),IF(INDEX('Wirtschaftliche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c r="S155" s="67"/>
    </row>
    <row r="156" spans="2:19"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IF(B156&lt;&gt;"",COUNTIF($B$6:$B156,B156),"")</f>
        <v/>
      </c>
      <c r="F156" s="138"/>
      <c r="G156" s="139"/>
      <c r="H156" s="139"/>
      <c r="I156" s="139"/>
      <c r="J156" s="139"/>
      <c r="K156" s="139"/>
      <c r="L156" s="139"/>
      <c r="M156" s="139"/>
      <c r="N156" s="139"/>
      <c r="O156" s="139"/>
      <c r="P156" s="139"/>
      <c r="Q156" s="141"/>
      <c r="R156" s="67" t="str" cm="1">
        <f t="array" aca="1" ref="R156" ca="1">IFERROR(IF(COUNTIF(B156:Q156,"")&lt;15,IF(D156="123",HYPERLINK("#'"&amp;MID(CELL("Dateiname",'Nutzfläche Mietwohngrundstück'!A$1),FIND("]",CELL("Dateiname",'Nutzfläche Mietwohngrundstück'!A$1))+1,31)&amp;"'!A$1","Bitte ergänzen Sie die Nutzfläche für Mietwohngrundstücke"),IF(INDEX('Wirtschaftliche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c r="S156" s="67"/>
    </row>
    <row r="157" spans="2:19"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IF(B157&lt;&gt;"",COUNTIF($B$6:$B157,B157),"")</f>
        <v/>
      </c>
      <c r="F157" s="138"/>
      <c r="G157" s="139"/>
      <c r="H157" s="139"/>
      <c r="I157" s="139"/>
      <c r="J157" s="139"/>
      <c r="K157" s="139"/>
      <c r="L157" s="139"/>
      <c r="M157" s="139"/>
      <c r="N157" s="139"/>
      <c r="O157" s="139"/>
      <c r="P157" s="139"/>
      <c r="Q157" s="141"/>
      <c r="R157" s="67" t="str" cm="1">
        <f t="array" aca="1" ref="R157" ca="1">IFERROR(IF(COUNTIF(B157:Q157,"")&lt;15,IF(D157="123",HYPERLINK("#'"&amp;MID(CELL("Dateiname",'Nutzfläche Mietwohngrundstück'!A$1),FIND("]",CELL("Dateiname",'Nutzfläche Mietwohngrundstück'!A$1))+1,31)&amp;"'!A$1","Bitte ergänzen Sie die Nutzfläche für Mietwohngrundstücke"),IF(INDEX('Wirtschaftliche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c r="S157" s="67"/>
    </row>
    <row r="158" spans="2:19"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IF(B158&lt;&gt;"",COUNTIF($B$6:$B158,B158),"")</f>
        <v/>
      </c>
      <c r="F158" s="138"/>
      <c r="G158" s="139"/>
      <c r="H158" s="139"/>
      <c r="I158" s="139"/>
      <c r="J158" s="139"/>
      <c r="K158" s="139"/>
      <c r="L158" s="139"/>
      <c r="M158" s="139"/>
      <c r="N158" s="139"/>
      <c r="O158" s="139"/>
      <c r="P158" s="139"/>
      <c r="Q158" s="141"/>
      <c r="R158" s="67" t="str" cm="1">
        <f t="array" aca="1" ref="R158" ca="1">IFERROR(IF(COUNTIF(B158:Q158,"")&lt;15,IF(D158="123",HYPERLINK("#'"&amp;MID(CELL("Dateiname",'Nutzfläche Mietwohngrundstück'!A$1),FIND("]",CELL("Dateiname",'Nutzfläche Mietwohngrundstück'!A$1))+1,31)&amp;"'!A$1","Bitte ergänzen Sie die Nutzfläche für Mietwohngrundstücke"),IF(INDEX('Wirtschaftliche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c r="S158" s="67"/>
    </row>
    <row r="159" spans="2:19"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IF(B159&lt;&gt;"",COUNTIF($B$6:$B159,B159),"")</f>
        <v/>
      </c>
      <c r="F159" s="138"/>
      <c r="G159" s="139"/>
      <c r="H159" s="139"/>
      <c r="I159" s="139"/>
      <c r="J159" s="139"/>
      <c r="K159" s="139"/>
      <c r="L159" s="139"/>
      <c r="M159" s="139"/>
      <c r="N159" s="139"/>
      <c r="O159" s="139"/>
      <c r="P159" s="139"/>
      <c r="Q159" s="141"/>
      <c r="R159" s="67" t="str" cm="1">
        <f t="array" aca="1" ref="R159" ca="1">IFERROR(IF(COUNTIF(B159:Q159,"")&lt;15,IF(D159="123",HYPERLINK("#'"&amp;MID(CELL("Dateiname",'Nutzfläche Mietwohngrundstück'!A$1),FIND("]",CELL("Dateiname",'Nutzfläche Mietwohngrundstück'!A$1))+1,31)&amp;"'!A$1","Bitte ergänzen Sie die Nutzfläche für Mietwohngrundstücke"),IF(INDEX('Wirtschaftliche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c r="S159" s="67"/>
    </row>
    <row r="160" spans="2:19"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IF(B160&lt;&gt;"",COUNTIF($B$6:$B160,B160),"")</f>
        <v/>
      </c>
      <c r="F160" s="138"/>
      <c r="G160" s="139"/>
      <c r="H160" s="139"/>
      <c r="I160" s="139"/>
      <c r="J160" s="139"/>
      <c r="K160" s="139"/>
      <c r="L160" s="139"/>
      <c r="M160" s="139"/>
      <c r="N160" s="139"/>
      <c r="O160" s="139"/>
      <c r="P160" s="139"/>
      <c r="Q160" s="141"/>
      <c r="R160" s="67" t="str" cm="1">
        <f t="array" aca="1" ref="R160" ca="1">IFERROR(IF(COUNTIF(B160:Q160,"")&lt;15,IF(D160="123",HYPERLINK("#'"&amp;MID(CELL("Dateiname",'Nutzfläche Mietwohngrundstück'!A$1),FIND("]",CELL("Dateiname",'Nutzfläche Mietwohngrundstück'!A$1))+1,31)&amp;"'!A$1","Bitte ergänzen Sie die Nutzfläche für Mietwohngrundstücke"),IF(INDEX('Wirtschaftliche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c r="S160" s="67"/>
    </row>
    <row r="161" spans="2:19"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IF(B161&lt;&gt;"",COUNTIF($B$6:$B161,B161),"")</f>
        <v/>
      </c>
      <c r="F161" s="138"/>
      <c r="G161" s="139"/>
      <c r="H161" s="139"/>
      <c r="I161" s="139"/>
      <c r="J161" s="139"/>
      <c r="K161" s="139"/>
      <c r="L161" s="139"/>
      <c r="M161" s="139"/>
      <c r="N161" s="139"/>
      <c r="O161" s="139"/>
      <c r="P161" s="139"/>
      <c r="Q161" s="141"/>
      <c r="R161" s="67" t="str" cm="1">
        <f t="array" aca="1" ref="R161" ca="1">IFERROR(IF(COUNTIF(B161:Q161,"")&lt;15,IF(D161="123",HYPERLINK("#'"&amp;MID(CELL("Dateiname",'Nutzfläche Mietwohngrundstück'!A$1),FIND("]",CELL("Dateiname",'Nutzfläche Mietwohngrundstück'!A$1))+1,31)&amp;"'!A$1","Bitte ergänzen Sie die Nutzfläche für Mietwohngrundstücke"),IF(INDEX('Wirtschaftliche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c r="S161" s="67"/>
    </row>
    <row r="162" spans="2:19"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IF(B162&lt;&gt;"",COUNTIF($B$6:$B162,B162),"")</f>
        <v/>
      </c>
      <c r="F162" s="138"/>
      <c r="G162" s="139"/>
      <c r="H162" s="139"/>
      <c r="I162" s="139"/>
      <c r="J162" s="139"/>
      <c r="K162" s="139"/>
      <c r="L162" s="139"/>
      <c r="M162" s="139"/>
      <c r="N162" s="139"/>
      <c r="O162" s="139"/>
      <c r="P162" s="139"/>
      <c r="Q162" s="141"/>
      <c r="R162" s="67" t="str" cm="1">
        <f t="array" aca="1" ref="R162" ca="1">IFERROR(IF(COUNTIF(B162:Q162,"")&lt;15,IF(D162="123",HYPERLINK("#'"&amp;MID(CELL("Dateiname",'Nutzfläche Mietwohngrundstück'!A$1),FIND("]",CELL("Dateiname",'Nutzfläche Mietwohngrundstück'!A$1))+1,31)&amp;"'!A$1","Bitte ergänzen Sie die Nutzfläche für Mietwohngrundstücke"),IF(INDEX('Wirtschaftliche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c r="S162" s="67"/>
    </row>
    <row r="163" spans="2:19"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IF(B163&lt;&gt;"",COUNTIF($B$6:$B163,B163),"")</f>
        <v/>
      </c>
      <c r="F163" s="138"/>
      <c r="G163" s="139"/>
      <c r="H163" s="139"/>
      <c r="I163" s="139"/>
      <c r="J163" s="139"/>
      <c r="K163" s="139"/>
      <c r="L163" s="139"/>
      <c r="M163" s="139"/>
      <c r="N163" s="139"/>
      <c r="O163" s="139"/>
      <c r="P163" s="139"/>
      <c r="Q163" s="141"/>
      <c r="R163" s="67" t="str" cm="1">
        <f t="array" aca="1" ref="R163" ca="1">IFERROR(IF(COUNTIF(B163:Q163,"")&lt;15,IF(D163="123",HYPERLINK("#'"&amp;MID(CELL("Dateiname",'Nutzfläche Mietwohngrundstück'!A$1),FIND("]",CELL("Dateiname",'Nutzfläche Mietwohngrundstück'!A$1))+1,31)&amp;"'!A$1","Bitte ergänzen Sie die Nutzfläche für Mietwohngrundstücke"),IF(INDEX('Wirtschaftliche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c r="S163" s="67"/>
    </row>
    <row r="164" spans="2:19"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IF(B164&lt;&gt;"",COUNTIF($B$6:$B164,B164),"")</f>
        <v/>
      </c>
      <c r="F164" s="138"/>
      <c r="G164" s="139"/>
      <c r="H164" s="139"/>
      <c r="I164" s="139"/>
      <c r="J164" s="139"/>
      <c r="K164" s="139"/>
      <c r="L164" s="139"/>
      <c r="M164" s="139"/>
      <c r="N164" s="139"/>
      <c r="O164" s="139"/>
      <c r="P164" s="139"/>
      <c r="Q164" s="141"/>
      <c r="R164" s="67" t="str" cm="1">
        <f t="array" aca="1" ref="R164" ca="1">IFERROR(IF(COUNTIF(B164:Q164,"")&lt;15,IF(D164="123",HYPERLINK("#'"&amp;MID(CELL("Dateiname",'Nutzfläche Mietwohngrundstück'!A$1),FIND("]",CELL("Dateiname",'Nutzfläche Mietwohngrundstück'!A$1))+1,31)&amp;"'!A$1","Bitte ergänzen Sie die Nutzfläche für Mietwohngrundstücke"),IF(INDEX('Wirtschaftliche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c r="S164" s="67"/>
    </row>
    <row r="165" spans="2:19"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IF(B165&lt;&gt;"",COUNTIF($B$6:$B165,B165),"")</f>
        <v/>
      </c>
      <c r="F165" s="138"/>
      <c r="G165" s="139"/>
      <c r="H165" s="139"/>
      <c r="I165" s="139"/>
      <c r="J165" s="139"/>
      <c r="K165" s="139"/>
      <c r="L165" s="139"/>
      <c r="M165" s="139"/>
      <c r="N165" s="139"/>
      <c r="O165" s="139"/>
      <c r="P165" s="139"/>
      <c r="Q165" s="141"/>
      <c r="R165" s="67" t="str" cm="1">
        <f t="array" aca="1" ref="R165" ca="1">IFERROR(IF(COUNTIF(B165:Q165,"")&lt;15,IF(D165="123",HYPERLINK("#'"&amp;MID(CELL("Dateiname",'Nutzfläche Mietwohngrundstück'!A$1),FIND("]",CELL("Dateiname",'Nutzfläche Mietwohngrundstück'!A$1))+1,31)&amp;"'!A$1","Bitte ergänzen Sie die Nutzfläche für Mietwohngrundstücke"),IF(INDEX('Wirtschaftliche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c r="S165" s="67"/>
    </row>
    <row r="166" spans="2:19"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IF(B166&lt;&gt;"",COUNTIF($B$6:$B166,B166),"")</f>
        <v/>
      </c>
      <c r="F166" s="138"/>
      <c r="G166" s="139"/>
      <c r="H166" s="139"/>
      <c r="I166" s="139"/>
      <c r="J166" s="139"/>
      <c r="K166" s="139"/>
      <c r="L166" s="139"/>
      <c r="M166" s="139"/>
      <c r="N166" s="139"/>
      <c r="O166" s="139"/>
      <c r="P166" s="139"/>
      <c r="Q166" s="141"/>
      <c r="R166" s="67" t="str" cm="1">
        <f t="array" aca="1" ref="R166" ca="1">IFERROR(IF(COUNTIF(B166:Q166,"")&lt;15,IF(D166="123",HYPERLINK("#'"&amp;MID(CELL("Dateiname",'Nutzfläche Mietwohngrundstück'!A$1),FIND("]",CELL("Dateiname",'Nutzfläche Mietwohngrundstück'!A$1))+1,31)&amp;"'!A$1","Bitte ergänzen Sie die Nutzfläche für Mietwohngrundstücke"),IF(INDEX('Wirtschaftliche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c r="S166" s="67"/>
    </row>
    <row r="167" spans="2:19"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IF(B167&lt;&gt;"",COUNTIF($B$6:$B167,B167),"")</f>
        <v/>
      </c>
      <c r="F167" s="138"/>
      <c r="G167" s="139"/>
      <c r="H167" s="139"/>
      <c r="I167" s="139"/>
      <c r="J167" s="139"/>
      <c r="K167" s="139"/>
      <c r="L167" s="139"/>
      <c r="M167" s="139"/>
      <c r="N167" s="139"/>
      <c r="O167" s="139"/>
      <c r="P167" s="139"/>
      <c r="Q167" s="141"/>
      <c r="R167" s="67" t="str" cm="1">
        <f t="array" aca="1" ref="R167" ca="1">IFERROR(IF(COUNTIF(B167:Q167,"")&lt;15,IF(D167="123",HYPERLINK("#'"&amp;MID(CELL("Dateiname",'Nutzfläche Mietwohngrundstück'!A$1),FIND("]",CELL("Dateiname",'Nutzfläche Mietwohngrundstück'!A$1))+1,31)&amp;"'!A$1","Bitte ergänzen Sie die Nutzfläche für Mietwohngrundstücke"),IF(INDEX('Wirtschaftliche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c r="S167" s="67"/>
    </row>
    <row r="168" spans="2:19"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IF(B168&lt;&gt;"",COUNTIF($B$6:$B168,B168),"")</f>
        <v/>
      </c>
      <c r="F168" s="138"/>
      <c r="G168" s="139"/>
      <c r="H168" s="139"/>
      <c r="I168" s="139"/>
      <c r="J168" s="139"/>
      <c r="K168" s="139"/>
      <c r="L168" s="139"/>
      <c r="M168" s="139"/>
      <c r="N168" s="139"/>
      <c r="O168" s="139"/>
      <c r="P168" s="139"/>
      <c r="Q168" s="141"/>
      <c r="R168" s="67" t="str" cm="1">
        <f t="array" aca="1" ref="R168" ca="1">IFERROR(IF(COUNTIF(B168:Q168,"")&lt;15,IF(D168="123",HYPERLINK("#'"&amp;MID(CELL("Dateiname",'Nutzfläche Mietwohngrundstück'!A$1),FIND("]",CELL("Dateiname",'Nutzfläche Mietwohngrundstück'!A$1))+1,31)&amp;"'!A$1","Bitte ergänzen Sie die Nutzfläche für Mietwohngrundstücke"),IF(INDEX('Wirtschaftliche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c r="S168" s="67"/>
    </row>
    <row r="169" spans="2:19"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IF(B169&lt;&gt;"",COUNTIF($B$6:$B169,B169),"")</f>
        <v/>
      </c>
      <c r="F169" s="138"/>
      <c r="G169" s="139"/>
      <c r="H169" s="139"/>
      <c r="I169" s="139"/>
      <c r="J169" s="139"/>
      <c r="K169" s="139"/>
      <c r="L169" s="139"/>
      <c r="M169" s="139"/>
      <c r="N169" s="139"/>
      <c r="O169" s="139"/>
      <c r="P169" s="139"/>
      <c r="Q169" s="141"/>
      <c r="R169" s="67" t="str" cm="1">
        <f t="array" aca="1" ref="R169" ca="1">IFERROR(IF(COUNTIF(B169:Q169,"")&lt;15,IF(D169="123",HYPERLINK("#'"&amp;MID(CELL("Dateiname",'Nutzfläche Mietwohngrundstück'!A$1),FIND("]",CELL("Dateiname",'Nutzfläche Mietwohngrundstück'!A$1))+1,31)&amp;"'!A$1","Bitte ergänzen Sie die Nutzfläche für Mietwohngrundstücke"),IF(INDEX('Wirtschaftliche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c r="S169" s="67"/>
    </row>
    <row r="170" spans="2:19"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IF(B170&lt;&gt;"",COUNTIF($B$6:$B170,B170),"")</f>
        <v/>
      </c>
      <c r="F170" s="138"/>
      <c r="G170" s="139"/>
      <c r="H170" s="139"/>
      <c r="I170" s="139"/>
      <c r="J170" s="139"/>
      <c r="K170" s="139"/>
      <c r="L170" s="139"/>
      <c r="M170" s="139"/>
      <c r="N170" s="139"/>
      <c r="O170" s="139"/>
      <c r="P170" s="139"/>
      <c r="Q170" s="141"/>
      <c r="R170" s="67" t="str" cm="1">
        <f t="array" aca="1" ref="R170" ca="1">IFERROR(IF(COUNTIF(B170:Q170,"")&lt;15,IF(D170="123",HYPERLINK("#'"&amp;MID(CELL("Dateiname",'Nutzfläche Mietwohngrundstück'!A$1),FIND("]",CELL("Dateiname",'Nutzfläche Mietwohngrundstück'!A$1))+1,31)&amp;"'!A$1","Bitte ergänzen Sie die Nutzfläche für Mietwohngrundstücke"),IF(INDEX('Wirtschaftliche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c r="S170" s="67"/>
    </row>
    <row r="171" spans="2:19"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IF(B171&lt;&gt;"",COUNTIF($B$6:$B171,B171),"")</f>
        <v/>
      </c>
      <c r="F171" s="138"/>
      <c r="G171" s="139"/>
      <c r="H171" s="139"/>
      <c r="I171" s="139"/>
      <c r="J171" s="139"/>
      <c r="K171" s="139"/>
      <c r="L171" s="139"/>
      <c r="M171" s="139"/>
      <c r="N171" s="139"/>
      <c r="O171" s="139"/>
      <c r="P171" s="139"/>
      <c r="Q171" s="141"/>
      <c r="R171" s="67" t="str" cm="1">
        <f t="array" aca="1" ref="R171" ca="1">IFERROR(IF(COUNTIF(B171:Q171,"")&lt;15,IF(D171="123",HYPERLINK("#'"&amp;MID(CELL("Dateiname",'Nutzfläche Mietwohngrundstück'!A$1),FIND("]",CELL("Dateiname",'Nutzfläche Mietwohngrundstück'!A$1))+1,31)&amp;"'!A$1","Bitte ergänzen Sie die Nutzfläche für Mietwohngrundstücke"),IF(INDEX('Wirtschaftliche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c r="S171" s="67"/>
    </row>
    <row r="172" spans="2:19"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IF(B172&lt;&gt;"",COUNTIF($B$6:$B172,B172),"")</f>
        <v/>
      </c>
      <c r="F172" s="138"/>
      <c r="G172" s="139"/>
      <c r="H172" s="139"/>
      <c r="I172" s="139"/>
      <c r="J172" s="139"/>
      <c r="K172" s="139"/>
      <c r="L172" s="139"/>
      <c r="M172" s="139"/>
      <c r="N172" s="139"/>
      <c r="O172" s="139"/>
      <c r="P172" s="139"/>
      <c r="Q172" s="141"/>
      <c r="R172" s="67" t="str" cm="1">
        <f t="array" aca="1" ref="R172" ca="1">IFERROR(IF(COUNTIF(B172:Q172,"")&lt;15,IF(D172="123",HYPERLINK("#'"&amp;MID(CELL("Dateiname",'Nutzfläche Mietwohngrundstück'!A$1),FIND("]",CELL("Dateiname",'Nutzfläche Mietwohngrundstück'!A$1))+1,31)&amp;"'!A$1","Bitte ergänzen Sie die Nutzfläche für Mietwohngrundstücke"),IF(INDEX('Wirtschaftliche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c r="S172" s="67"/>
    </row>
    <row r="173" spans="2:19"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IF(B173&lt;&gt;"",COUNTIF($B$6:$B173,B173),"")</f>
        <v/>
      </c>
      <c r="F173" s="138"/>
      <c r="G173" s="139"/>
      <c r="H173" s="139"/>
      <c r="I173" s="139"/>
      <c r="J173" s="139"/>
      <c r="K173" s="139"/>
      <c r="L173" s="139"/>
      <c r="M173" s="139"/>
      <c r="N173" s="139"/>
      <c r="O173" s="139"/>
      <c r="P173" s="139"/>
      <c r="Q173" s="141"/>
      <c r="R173" s="67" t="str" cm="1">
        <f t="array" aca="1" ref="R173" ca="1">IFERROR(IF(COUNTIF(B173:Q173,"")&lt;15,IF(D173="123",HYPERLINK("#'"&amp;MID(CELL("Dateiname",'Nutzfläche Mietwohngrundstück'!A$1),FIND("]",CELL("Dateiname",'Nutzfläche Mietwohngrundstück'!A$1))+1,31)&amp;"'!A$1","Bitte ergänzen Sie die Nutzfläche für Mietwohngrundstücke"),IF(INDEX('Wirtschaftliche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c r="S173" s="67"/>
    </row>
    <row r="174" spans="2:19"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IF(B174&lt;&gt;"",COUNTIF($B$6:$B174,B174),"")</f>
        <v/>
      </c>
      <c r="F174" s="138"/>
      <c r="G174" s="139"/>
      <c r="H174" s="139"/>
      <c r="I174" s="139"/>
      <c r="J174" s="139"/>
      <c r="K174" s="139"/>
      <c r="L174" s="139"/>
      <c r="M174" s="139"/>
      <c r="N174" s="139"/>
      <c r="O174" s="139"/>
      <c r="P174" s="139"/>
      <c r="Q174" s="141"/>
      <c r="R174" s="67" t="str" cm="1">
        <f t="array" aca="1" ref="R174" ca="1">IFERROR(IF(COUNTIF(B174:Q174,"")&lt;15,IF(D174="123",HYPERLINK("#'"&amp;MID(CELL("Dateiname",'Nutzfläche Mietwohngrundstück'!A$1),FIND("]",CELL("Dateiname",'Nutzfläche Mietwohngrundstück'!A$1))+1,31)&amp;"'!A$1","Bitte ergänzen Sie die Nutzfläche für Mietwohngrundstücke"),IF(INDEX('Wirtschaftliche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c r="S174" s="67"/>
    </row>
    <row r="175" spans="2:19"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IF(B175&lt;&gt;"",COUNTIF($B$6:$B175,B175),"")</f>
        <v/>
      </c>
      <c r="F175" s="138"/>
      <c r="G175" s="139"/>
      <c r="H175" s="139"/>
      <c r="I175" s="139"/>
      <c r="J175" s="139"/>
      <c r="K175" s="139"/>
      <c r="L175" s="139"/>
      <c r="M175" s="139"/>
      <c r="N175" s="139"/>
      <c r="O175" s="139"/>
      <c r="P175" s="139"/>
      <c r="Q175" s="141"/>
      <c r="R175" s="67" t="str" cm="1">
        <f t="array" aca="1" ref="R175" ca="1">IFERROR(IF(COUNTIF(B175:Q175,"")&lt;15,IF(D175="123",HYPERLINK("#'"&amp;MID(CELL("Dateiname",'Nutzfläche Mietwohngrundstück'!A$1),FIND("]",CELL("Dateiname",'Nutzfläche Mietwohngrundstück'!A$1))+1,31)&amp;"'!A$1","Bitte ergänzen Sie die Nutzfläche für Mietwohngrundstücke"),IF(INDEX('Wirtschaftliche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c r="S175" s="67"/>
    </row>
    <row r="176" spans="2:19"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IF(B176&lt;&gt;"",COUNTIF($B$6:$B176,B176),"")</f>
        <v/>
      </c>
      <c r="F176" s="138"/>
      <c r="G176" s="139"/>
      <c r="H176" s="139"/>
      <c r="I176" s="139"/>
      <c r="J176" s="139"/>
      <c r="K176" s="139"/>
      <c r="L176" s="139"/>
      <c r="M176" s="139"/>
      <c r="N176" s="139"/>
      <c r="O176" s="139"/>
      <c r="P176" s="139"/>
      <c r="Q176" s="141"/>
      <c r="R176" s="67" t="str" cm="1">
        <f t="array" aca="1" ref="R176" ca="1">IFERROR(IF(COUNTIF(B176:Q176,"")&lt;15,IF(D176="123",HYPERLINK("#'"&amp;MID(CELL("Dateiname",'Nutzfläche Mietwohngrundstück'!A$1),FIND("]",CELL("Dateiname",'Nutzfläche Mietwohngrundstück'!A$1))+1,31)&amp;"'!A$1","Bitte ergänzen Sie die Nutzfläche für Mietwohngrundstücke"),IF(INDEX('Wirtschaftliche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c r="S176" s="67"/>
    </row>
    <row r="177" spans="2:19"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IF(B177&lt;&gt;"",COUNTIF($B$6:$B177,B177),"")</f>
        <v/>
      </c>
      <c r="F177" s="138"/>
      <c r="G177" s="139"/>
      <c r="H177" s="139"/>
      <c r="I177" s="139"/>
      <c r="J177" s="139"/>
      <c r="K177" s="139"/>
      <c r="L177" s="139"/>
      <c r="M177" s="139"/>
      <c r="N177" s="139"/>
      <c r="O177" s="139"/>
      <c r="P177" s="139"/>
      <c r="Q177" s="141"/>
      <c r="R177" s="67" t="str" cm="1">
        <f t="array" aca="1" ref="R177" ca="1">IFERROR(IF(COUNTIF(B177:Q177,"")&lt;15,IF(D177="123",HYPERLINK("#'"&amp;MID(CELL("Dateiname",'Nutzfläche Mietwohngrundstück'!A$1),FIND("]",CELL("Dateiname",'Nutzfläche Mietwohngrundstück'!A$1))+1,31)&amp;"'!A$1","Bitte ergänzen Sie die Nutzfläche für Mietwohngrundstücke"),IF(INDEX('Wirtschaftliche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c r="S177" s="67"/>
    </row>
    <row r="178" spans="2:19"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IF(B178&lt;&gt;"",COUNTIF($B$6:$B178,B178),"")</f>
        <v/>
      </c>
      <c r="F178" s="138"/>
      <c r="G178" s="139"/>
      <c r="H178" s="139"/>
      <c r="I178" s="139"/>
      <c r="J178" s="139"/>
      <c r="K178" s="139"/>
      <c r="L178" s="139"/>
      <c r="M178" s="139"/>
      <c r="N178" s="139"/>
      <c r="O178" s="139"/>
      <c r="P178" s="139"/>
      <c r="Q178" s="141"/>
      <c r="R178" s="67" t="str" cm="1">
        <f t="array" aca="1" ref="R178" ca="1">IFERROR(IF(COUNTIF(B178:Q178,"")&lt;15,IF(D178="123",HYPERLINK("#'"&amp;MID(CELL("Dateiname",'Nutzfläche Mietwohngrundstück'!A$1),FIND("]",CELL("Dateiname",'Nutzfläche Mietwohngrundstück'!A$1))+1,31)&amp;"'!A$1","Bitte ergänzen Sie die Nutzfläche für Mietwohngrundstücke"),IF(INDEX('Wirtschaftliche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c r="S178" s="67"/>
    </row>
    <row r="179" spans="2:19"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IF(B179&lt;&gt;"",COUNTIF($B$6:$B179,B179),"")</f>
        <v/>
      </c>
      <c r="F179" s="138"/>
      <c r="G179" s="139"/>
      <c r="H179" s="139"/>
      <c r="I179" s="139"/>
      <c r="J179" s="139"/>
      <c r="K179" s="139"/>
      <c r="L179" s="139"/>
      <c r="M179" s="139"/>
      <c r="N179" s="139"/>
      <c r="O179" s="139"/>
      <c r="P179" s="139"/>
      <c r="Q179" s="141"/>
      <c r="R179" s="67" t="str" cm="1">
        <f t="array" aca="1" ref="R179" ca="1">IFERROR(IF(COUNTIF(B179:Q179,"")&lt;15,IF(D179="123",HYPERLINK("#'"&amp;MID(CELL("Dateiname",'Nutzfläche Mietwohngrundstück'!A$1),FIND("]",CELL("Dateiname",'Nutzfläche Mietwohngrundstück'!A$1))+1,31)&amp;"'!A$1","Bitte ergänzen Sie die Nutzfläche für Mietwohngrundstücke"),IF(INDEX('Wirtschaftliche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c r="S179" s="67"/>
    </row>
    <row r="180" spans="2:19"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IF(B180&lt;&gt;"",COUNTIF($B$6:$B180,B180),"")</f>
        <v/>
      </c>
      <c r="F180" s="138"/>
      <c r="G180" s="139"/>
      <c r="H180" s="139"/>
      <c r="I180" s="139"/>
      <c r="J180" s="139"/>
      <c r="K180" s="139"/>
      <c r="L180" s="139"/>
      <c r="M180" s="139"/>
      <c r="N180" s="139"/>
      <c r="O180" s="139"/>
      <c r="P180" s="139"/>
      <c r="Q180" s="141"/>
      <c r="R180" s="67" t="str" cm="1">
        <f t="array" aca="1" ref="R180" ca="1">IFERROR(IF(COUNTIF(B180:Q180,"")&lt;15,IF(D180="123",HYPERLINK("#'"&amp;MID(CELL("Dateiname",'Nutzfläche Mietwohngrundstück'!A$1),FIND("]",CELL("Dateiname",'Nutzfläche Mietwohngrundstück'!A$1))+1,31)&amp;"'!A$1","Bitte ergänzen Sie die Nutzfläche für Mietwohngrundstücke"),IF(INDEX('Wirtschaftliche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c r="S180" s="67"/>
    </row>
    <row r="181" spans="2:19"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IF(B181&lt;&gt;"",COUNTIF($B$6:$B181,B181),"")</f>
        <v/>
      </c>
      <c r="F181" s="138"/>
      <c r="G181" s="139"/>
      <c r="H181" s="139"/>
      <c r="I181" s="139"/>
      <c r="J181" s="139"/>
      <c r="K181" s="139"/>
      <c r="L181" s="139"/>
      <c r="M181" s="139"/>
      <c r="N181" s="139"/>
      <c r="O181" s="139"/>
      <c r="P181" s="139"/>
      <c r="Q181" s="141"/>
      <c r="R181" s="67" t="str" cm="1">
        <f t="array" aca="1" ref="R181" ca="1">IFERROR(IF(COUNTIF(B181:Q181,"")&lt;15,IF(D181="123",HYPERLINK("#'"&amp;MID(CELL("Dateiname",'Nutzfläche Mietwohngrundstück'!A$1),FIND("]",CELL("Dateiname",'Nutzfläche Mietwohngrundstück'!A$1))+1,31)&amp;"'!A$1","Bitte ergänzen Sie die Nutzfläche für Mietwohngrundstücke"),IF(INDEX('Wirtschaftliche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c r="S181" s="67"/>
    </row>
    <row r="182" spans="2:19"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IF(B182&lt;&gt;"",COUNTIF($B$6:$B182,B182),"")</f>
        <v/>
      </c>
      <c r="F182" s="138"/>
      <c r="G182" s="139"/>
      <c r="H182" s="139"/>
      <c r="I182" s="139"/>
      <c r="J182" s="139"/>
      <c r="K182" s="139"/>
      <c r="L182" s="139"/>
      <c r="M182" s="139"/>
      <c r="N182" s="139"/>
      <c r="O182" s="139"/>
      <c r="P182" s="139"/>
      <c r="Q182" s="141"/>
      <c r="R182" s="67" t="str" cm="1">
        <f t="array" aca="1" ref="R182" ca="1">IFERROR(IF(COUNTIF(B182:Q182,"")&lt;15,IF(D182="123",HYPERLINK("#'"&amp;MID(CELL("Dateiname",'Nutzfläche Mietwohngrundstück'!A$1),FIND("]",CELL("Dateiname",'Nutzfläche Mietwohngrundstück'!A$1))+1,31)&amp;"'!A$1","Bitte ergänzen Sie die Nutzfläche für Mietwohngrundstücke"),IF(INDEX('Wirtschaftliche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c r="S182" s="67"/>
    </row>
    <row r="183" spans="2:19"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IF(B183&lt;&gt;"",COUNTIF($B$6:$B183,B183),"")</f>
        <v/>
      </c>
      <c r="F183" s="138"/>
      <c r="G183" s="139"/>
      <c r="H183" s="139"/>
      <c r="I183" s="139"/>
      <c r="J183" s="139"/>
      <c r="K183" s="139"/>
      <c r="L183" s="139"/>
      <c r="M183" s="139"/>
      <c r="N183" s="139"/>
      <c r="O183" s="139"/>
      <c r="P183" s="139"/>
      <c r="Q183" s="141"/>
      <c r="R183" s="67" t="str" cm="1">
        <f t="array" aca="1" ref="R183" ca="1">IFERROR(IF(COUNTIF(B183:Q183,"")&lt;15,IF(D183="123",HYPERLINK("#'"&amp;MID(CELL("Dateiname",'Nutzfläche Mietwohngrundstück'!A$1),FIND("]",CELL("Dateiname",'Nutzfläche Mietwohngrundstück'!A$1))+1,31)&amp;"'!A$1","Bitte ergänzen Sie die Nutzfläche für Mietwohngrundstücke"),IF(INDEX('Wirtschaftliche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c r="S183" s="67"/>
    </row>
    <row r="184" spans="2:19"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IF(B184&lt;&gt;"",COUNTIF($B$6:$B184,B184),"")</f>
        <v/>
      </c>
      <c r="F184" s="138"/>
      <c r="G184" s="139"/>
      <c r="H184" s="139"/>
      <c r="I184" s="139"/>
      <c r="J184" s="139"/>
      <c r="K184" s="139"/>
      <c r="L184" s="139"/>
      <c r="M184" s="139"/>
      <c r="N184" s="139"/>
      <c r="O184" s="139"/>
      <c r="P184" s="139"/>
      <c r="Q184" s="141"/>
      <c r="R184" s="67" t="str" cm="1">
        <f t="array" aca="1" ref="R184" ca="1">IFERROR(IF(COUNTIF(B184:Q184,"")&lt;15,IF(D184="123",HYPERLINK("#'"&amp;MID(CELL("Dateiname",'Nutzfläche Mietwohngrundstück'!A$1),FIND("]",CELL("Dateiname",'Nutzfläche Mietwohngrundstück'!A$1))+1,31)&amp;"'!A$1","Bitte ergänzen Sie die Nutzfläche für Mietwohngrundstücke"),IF(INDEX('Wirtschaftliche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c r="S184" s="67"/>
    </row>
    <row r="185" spans="2:19"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IF(B185&lt;&gt;"",COUNTIF($B$6:$B185,B185),"")</f>
        <v/>
      </c>
      <c r="F185" s="138"/>
      <c r="G185" s="139"/>
      <c r="H185" s="139"/>
      <c r="I185" s="139"/>
      <c r="J185" s="139"/>
      <c r="K185" s="139"/>
      <c r="L185" s="139"/>
      <c r="M185" s="139"/>
      <c r="N185" s="139"/>
      <c r="O185" s="139"/>
      <c r="P185" s="139"/>
      <c r="Q185" s="141"/>
      <c r="R185" s="67" t="str" cm="1">
        <f t="array" aca="1" ref="R185" ca="1">IFERROR(IF(COUNTIF(B185:Q185,"")&lt;15,IF(D185="123",HYPERLINK("#'"&amp;MID(CELL("Dateiname",'Nutzfläche Mietwohngrundstück'!A$1),FIND("]",CELL("Dateiname",'Nutzfläche Mietwohngrundstück'!A$1))+1,31)&amp;"'!A$1","Bitte ergänzen Sie die Nutzfläche für Mietwohngrundstücke"),IF(INDEX('Wirtschaftliche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c r="S185" s="67"/>
    </row>
    <row r="186" spans="2:19"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IF(B186&lt;&gt;"",COUNTIF($B$6:$B186,B186),"")</f>
        <v/>
      </c>
      <c r="F186" s="138"/>
      <c r="G186" s="139"/>
      <c r="H186" s="139"/>
      <c r="I186" s="139"/>
      <c r="J186" s="139"/>
      <c r="K186" s="139"/>
      <c r="L186" s="139"/>
      <c r="M186" s="139"/>
      <c r="N186" s="139"/>
      <c r="O186" s="139"/>
      <c r="P186" s="139"/>
      <c r="Q186" s="141"/>
      <c r="R186" s="67" t="str" cm="1">
        <f t="array" aca="1" ref="R186" ca="1">IFERROR(IF(COUNTIF(B186:Q186,"")&lt;15,IF(D186="123",HYPERLINK("#'"&amp;MID(CELL("Dateiname",'Nutzfläche Mietwohngrundstück'!A$1),FIND("]",CELL("Dateiname",'Nutzfläche Mietwohngrundstück'!A$1))+1,31)&amp;"'!A$1","Bitte ergänzen Sie die Nutzfläche für Mietwohngrundstücke"),IF(INDEX('Wirtschaftliche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c r="S186" s="67"/>
    </row>
    <row r="187" spans="2:19"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IF(B187&lt;&gt;"",COUNTIF($B$6:$B187,B187),"")</f>
        <v/>
      </c>
      <c r="F187" s="138"/>
      <c r="G187" s="139"/>
      <c r="H187" s="139"/>
      <c r="I187" s="139"/>
      <c r="J187" s="139"/>
      <c r="K187" s="139"/>
      <c r="L187" s="139"/>
      <c r="M187" s="139"/>
      <c r="N187" s="139"/>
      <c r="O187" s="139"/>
      <c r="P187" s="139"/>
      <c r="Q187" s="141"/>
      <c r="R187" s="67" t="str" cm="1">
        <f t="array" aca="1" ref="R187" ca="1">IFERROR(IF(COUNTIF(B187:Q187,"")&lt;15,IF(D187="123",HYPERLINK("#'"&amp;MID(CELL("Dateiname",'Nutzfläche Mietwohngrundstück'!A$1),FIND("]",CELL("Dateiname",'Nutzfläche Mietwohngrundstück'!A$1))+1,31)&amp;"'!A$1","Bitte ergänzen Sie die Nutzfläche für Mietwohngrundstücke"),IF(INDEX('Wirtschaftliche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c r="S187" s="67"/>
    </row>
    <row r="188" spans="2:19"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IF(B188&lt;&gt;"",COUNTIF($B$6:$B188,B188),"")</f>
        <v/>
      </c>
      <c r="F188" s="138"/>
      <c r="G188" s="139"/>
      <c r="H188" s="139"/>
      <c r="I188" s="139"/>
      <c r="J188" s="139"/>
      <c r="K188" s="139"/>
      <c r="L188" s="139"/>
      <c r="M188" s="139"/>
      <c r="N188" s="139"/>
      <c r="O188" s="139"/>
      <c r="P188" s="139"/>
      <c r="Q188" s="141"/>
      <c r="R188" s="67" t="str" cm="1">
        <f t="array" aca="1" ref="R188" ca="1">IFERROR(IF(COUNTIF(B188:Q188,"")&lt;15,IF(D188="123",HYPERLINK("#'"&amp;MID(CELL("Dateiname",'Nutzfläche Mietwohngrundstück'!A$1),FIND("]",CELL("Dateiname",'Nutzfläche Mietwohngrundstück'!A$1))+1,31)&amp;"'!A$1","Bitte ergänzen Sie die Nutzfläche für Mietwohngrundstücke"),IF(INDEX('Wirtschaftliche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c r="S188" s="67"/>
    </row>
    <row r="189" spans="2:19"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IF(B189&lt;&gt;"",COUNTIF($B$6:$B189,B189),"")</f>
        <v/>
      </c>
      <c r="F189" s="138"/>
      <c r="G189" s="139"/>
      <c r="H189" s="139"/>
      <c r="I189" s="139"/>
      <c r="J189" s="139"/>
      <c r="K189" s="139"/>
      <c r="L189" s="139"/>
      <c r="M189" s="139"/>
      <c r="N189" s="139"/>
      <c r="O189" s="139"/>
      <c r="P189" s="139"/>
      <c r="Q189" s="141"/>
      <c r="R189" s="67" t="str" cm="1">
        <f t="array" aca="1" ref="R189" ca="1">IFERROR(IF(COUNTIF(B189:Q189,"")&lt;15,IF(D189="123",HYPERLINK("#'"&amp;MID(CELL("Dateiname",'Nutzfläche Mietwohngrundstück'!A$1),FIND("]",CELL("Dateiname",'Nutzfläche Mietwohngrundstück'!A$1))+1,31)&amp;"'!A$1","Bitte ergänzen Sie die Nutzfläche für Mietwohngrundstücke"),IF(INDEX('Wirtschaftliche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c r="S189" s="67"/>
    </row>
    <row r="190" spans="2:19"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IF(B190&lt;&gt;"",COUNTIF($B$6:$B190,B190),"")</f>
        <v/>
      </c>
      <c r="F190" s="138"/>
      <c r="G190" s="139"/>
      <c r="H190" s="139"/>
      <c r="I190" s="139"/>
      <c r="J190" s="139"/>
      <c r="K190" s="139"/>
      <c r="L190" s="139"/>
      <c r="M190" s="139"/>
      <c r="N190" s="139"/>
      <c r="O190" s="139"/>
      <c r="P190" s="139"/>
      <c r="Q190" s="141"/>
      <c r="R190" s="67" t="str" cm="1">
        <f t="array" aca="1" ref="R190" ca="1">IFERROR(IF(COUNTIF(B190:Q190,"")&lt;15,IF(D190="123",HYPERLINK("#'"&amp;MID(CELL("Dateiname",'Nutzfläche Mietwohngrundstück'!A$1),FIND("]",CELL("Dateiname",'Nutzfläche Mietwohngrundstück'!A$1))+1,31)&amp;"'!A$1","Bitte ergänzen Sie die Nutzfläche für Mietwohngrundstücke"),IF(INDEX('Wirtschaftliche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c r="S190" s="67"/>
    </row>
    <row r="191" spans="2:19"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IF(B191&lt;&gt;"",COUNTIF($B$6:$B191,B191),"")</f>
        <v/>
      </c>
      <c r="F191" s="138"/>
      <c r="G191" s="139"/>
      <c r="H191" s="139"/>
      <c r="I191" s="139"/>
      <c r="J191" s="139"/>
      <c r="K191" s="139"/>
      <c r="L191" s="139"/>
      <c r="M191" s="139"/>
      <c r="N191" s="139"/>
      <c r="O191" s="139"/>
      <c r="P191" s="139"/>
      <c r="Q191" s="141"/>
      <c r="R191" s="67" t="str" cm="1">
        <f t="array" aca="1" ref="R191" ca="1">IFERROR(IF(COUNTIF(B191:Q191,"")&lt;15,IF(D191="123",HYPERLINK("#'"&amp;MID(CELL("Dateiname",'Nutzfläche Mietwohngrundstück'!A$1),FIND("]",CELL("Dateiname",'Nutzfläche Mietwohngrundstück'!A$1))+1,31)&amp;"'!A$1","Bitte ergänzen Sie die Nutzfläche für Mietwohngrundstücke"),IF(INDEX('Wirtschaftliche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c r="S191" s="67"/>
    </row>
    <row r="192" spans="2:19"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IF(B192&lt;&gt;"",COUNTIF($B$6:$B192,B192),"")</f>
        <v/>
      </c>
      <c r="F192" s="138"/>
      <c r="G192" s="139"/>
      <c r="H192" s="139"/>
      <c r="I192" s="139"/>
      <c r="J192" s="139"/>
      <c r="K192" s="139"/>
      <c r="L192" s="139"/>
      <c r="M192" s="139"/>
      <c r="N192" s="139"/>
      <c r="O192" s="139"/>
      <c r="P192" s="139"/>
      <c r="Q192" s="141"/>
      <c r="R192" s="67" t="str" cm="1">
        <f t="array" aca="1" ref="R192" ca="1">IFERROR(IF(COUNTIF(B192:Q192,"")&lt;15,IF(D192="123",HYPERLINK("#'"&amp;MID(CELL("Dateiname",'Nutzfläche Mietwohngrundstück'!A$1),FIND("]",CELL("Dateiname",'Nutzfläche Mietwohngrundstück'!A$1))+1,31)&amp;"'!A$1","Bitte ergänzen Sie die Nutzfläche für Mietwohngrundstücke"),IF(INDEX('Wirtschaftliche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c r="S192" s="67"/>
    </row>
    <row r="193" spans="2:19"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IF(B193&lt;&gt;"",COUNTIF($B$6:$B193,B193),"")</f>
        <v/>
      </c>
      <c r="F193" s="138"/>
      <c r="G193" s="139"/>
      <c r="H193" s="139"/>
      <c r="I193" s="139"/>
      <c r="J193" s="139"/>
      <c r="K193" s="139"/>
      <c r="L193" s="139"/>
      <c r="M193" s="139"/>
      <c r="N193" s="139"/>
      <c r="O193" s="139"/>
      <c r="P193" s="139"/>
      <c r="Q193" s="141"/>
      <c r="R193" s="67" t="str" cm="1">
        <f t="array" aca="1" ref="R193" ca="1">IFERROR(IF(COUNTIF(B193:Q193,"")&lt;15,IF(D193="123",HYPERLINK("#'"&amp;MID(CELL("Dateiname",'Nutzfläche Mietwohngrundstück'!A$1),FIND("]",CELL("Dateiname",'Nutzfläche Mietwohngrundstück'!A$1))+1,31)&amp;"'!A$1","Bitte ergänzen Sie die Nutzfläche für Mietwohngrundstücke"),IF(INDEX('Wirtschaftliche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c r="S193" s="67"/>
    </row>
    <row r="194" spans="2:19"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IF(B194&lt;&gt;"",COUNTIF($B$6:$B194,B194),"")</f>
        <v/>
      </c>
      <c r="F194" s="138"/>
      <c r="G194" s="139"/>
      <c r="H194" s="139"/>
      <c r="I194" s="139"/>
      <c r="J194" s="139"/>
      <c r="K194" s="139"/>
      <c r="L194" s="139"/>
      <c r="M194" s="139"/>
      <c r="N194" s="139"/>
      <c r="O194" s="139"/>
      <c r="P194" s="139"/>
      <c r="Q194" s="141"/>
      <c r="R194" s="67" t="str" cm="1">
        <f t="array" aca="1" ref="R194" ca="1">IFERROR(IF(COUNTIF(B194:Q194,"")&lt;15,IF(D194="123",HYPERLINK("#'"&amp;MID(CELL("Dateiname",'Nutzfläche Mietwohngrundstück'!A$1),FIND("]",CELL("Dateiname",'Nutzfläche Mietwohngrundstück'!A$1))+1,31)&amp;"'!A$1","Bitte ergänzen Sie die Nutzfläche für Mietwohngrundstücke"),IF(INDEX('Wirtschaftliche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c r="S194" s="67"/>
    </row>
    <row r="195" spans="2:19"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IF(B195&lt;&gt;"",COUNTIF($B$6:$B195,B195),"")</f>
        <v/>
      </c>
      <c r="F195" s="138"/>
      <c r="G195" s="139"/>
      <c r="H195" s="139"/>
      <c r="I195" s="139"/>
      <c r="J195" s="139"/>
      <c r="K195" s="139"/>
      <c r="L195" s="139"/>
      <c r="M195" s="139"/>
      <c r="N195" s="139"/>
      <c r="O195" s="139"/>
      <c r="P195" s="139"/>
      <c r="Q195" s="141"/>
      <c r="R195" s="67" t="str" cm="1">
        <f t="array" aca="1" ref="R195" ca="1">IFERROR(IF(COUNTIF(B195:Q195,"")&lt;15,IF(D195="123",HYPERLINK("#'"&amp;MID(CELL("Dateiname",'Nutzfläche Mietwohngrundstück'!A$1),FIND("]",CELL("Dateiname",'Nutzfläche Mietwohngrundstück'!A$1))+1,31)&amp;"'!A$1","Bitte ergänzen Sie die Nutzfläche für Mietwohngrundstücke"),IF(INDEX('Wirtschaftliche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c r="S195" s="67"/>
    </row>
    <row r="196" spans="2:19"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IF(B196&lt;&gt;"",COUNTIF($B$6:$B196,B196),"")</f>
        <v/>
      </c>
      <c r="F196" s="138"/>
      <c r="G196" s="139"/>
      <c r="H196" s="139"/>
      <c r="I196" s="139"/>
      <c r="J196" s="139"/>
      <c r="K196" s="139"/>
      <c r="L196" s="139"/>
      <c r="M196" s="139"/>
      <c r="N196" s="139"/>
      <c r="O196" s="139"/>
      <c r="P196" s="139"/>
      <c r="Q196" s="141"/>
      <c r="R196" s="67" t="str" cm="1">
        <f t="array" aca="1" ref="R196" ca="1">IFERROR(IF(COUNTIF(B196:Q196,"")&lt;15,IF(D196="123",HYPERLINK("#'"&amp;MID(CELL("Dateiname",'Nutzfläche Mietwohngrundstück'!A$1),FIND("]",CELL("Dateiname",'Nutzfläche Mietwohngrundstück'!A$1))+1,31)&amp;"'!A$1","Bitte ergänzen Sie die Nutzfläche für Mietwohngrundstücke"),IF(INDEX('Wirtschaftliche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c r="S196" s="67"/>
    </row>
    <row r="197" spans="2:19"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IF(B197&lt;&gt;"",COUNTIF($B$6:$B197,B197),"")</f>
        <v/>
      </c>
      <c r="F197" s="138"/>
      <c r="G197" s="139"/>
      <c r="H197" s="139"/>
      <c r="I197" s="139"/>
      <c r="J197" s="139"/>
      <c r="K197" s="139"/>
      <c r="L197" s="139"/>
      <c r="M197" s="139"/>
      <c r="N197" s="139"/>
      <c r="O197" s="139"/>
      <c r="P197" s="139"/>
      <c r="Q197" s="141"/>
      <c r="R197" s="67" t="str" cm="1">
        <f t="array" aca="1" ref="R197" ca="1">IFERROR(IF(COUNTIF(B197:Q197,"")&lt;15,IF(D197="123",HYPERLINK("#'"&amp;MID(CELL("Dateiname",'Nutzfläche Mietwohngrundstück'!A$1),FIND("]",CELL("Dateiname",'Nutzfläche Mietwohngrundstück'!A$1))+1,31)&amp;"'!A$1","Bitte ergänzen Sie die Nutzfläche für Mietwohngrundstücke"),IF(INDEX('Wirtschaftliche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c r="S197" s="67"/>
    </row>
    <row r="198" spans="2:19"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IF(B198&lt;&gt;"",COUNTIF($B$6:$B198,B198),"")</f>
        <v/>
      </c>
      <c r="F198" s="138"/>
      <c r="G198" s="139"/>
      <c r="H198" s="139"/>
      <c r="I198" s="139"/>
      <c r="J198" s="139"/>
      <c r="K198" s="139"/>
      <c r="L198" s="139"/>
      <c r="M198" s="139"/>
      <c r="N198" s="139"/>
      <c r="O198" s="139"/>
      <c r="P198" s="139"/>
      <c r="Q198" s="141"/>
      <c r="R198" s="67" t="str" cm="1">
        <f t="array" aca="1" ref="R198" ca="1">IFERROR(IF(COUNTIF(B198:Q198,"")&lt;15,IF(D198="123",HYPERLINK("#'"&amp;MID(CELL("Dateiname",'Nutzfläche Mietwohngrundstück'!A$1),FIND("]",CELL("Dateiname",'Nutzfläche Mietwohngrundstück'!A$1))+1,31)&amp;"'!A$1","Bitte ergänzen Sie die Nutzfläche für Mietwohngrundstücke"),IF(INDEX('Wirtschaftliche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c r="S198" s="67"/>
    </row>
    <row r="199" spans="2:19"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IF(B199&lt;&gt;"",COUNTIF($B$6:$B199,B199),"")</f>
        <v/>
      </c>
      <c r="F199" s="138"/>
      <c r="G199" s="139"/>
      <c r="H199" s="139"/>
      <c r="I199" s="139"/>
      <c r="J199" s="139"/>
      <c r="K199" s="139"/>
      <c r="L199" s="139"/>
      <c r="M199" s="139"/>
      <c r="N199" s="139"/>
      <c r="O199" s="139"/>
      <c r="P199" s="139"/>
      <c r="Q199" s="141"/>
      <c r="R199" s="67" t="str" cm="1">
        <f t="array" aca="1" ref="R199" ca="1">IFERROR(IF(COUNTIF(B199:Q199,"")&lt;15,IF(D199="123",HYPERLINK("#'"&amp;MID(CELL("Dateiname",'Nutzfläche Mietwohngrundstück'!A$1),FIND("]",CELL("Dateiname",'Nutzfläche Mietwohngrundstück'!A$1))+1,31)&amp;"'!A$1","Bitte ergänzen Sie die Nutzfläche für Mietwohngrundstücke"),IF(INDEX('Wirtschaftliche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c r="S199" s="67"/>
    </row>
    <row r="200" spans="2:19"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IF(B200&lt;&gt;"",COUNTIF($B$6:$B200,B200),"")</f>
        <v/>
      </c>
      <c r="F200" s="138"/>
      <c r="G200" s="139"/>
      <c r="H200" s="139"/>
      <c r="I200" s="139"/>
      <c r="J200" s="139"/>
      <c r="K200" s="139"/>
      <c r="L200" s="139"/>
      <c r="M200" s="139"/>
      <c r="N200" s="139"/>
      <c r="O200" s="139"/>
      <c r="P200" s="139"/>
      <c r="Q200" s="141"/>
      <c r="R200" s="67" t="str" cm="1">
        <f t="array" aca="1" ref="R200" ca="1">IFERROR(IF(COUNTIF(B200:Q200,"")&lt;15,IF(D200="123",HYPERLINK("#'"&amp;MID(CELL("Dateiname",'Nutzfläche Mietwohngrundstück'!A$1),FIND("]",CELL("Dateiname",'Nutzfläche Mietwohngrundstück'!A$1))+1,31)&amp;"'!A$1","Bitte ergänzen Sie die Nutzfläche für Mietwohngrundstücke"),IF(INDEX('Wirtschaftliche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c r="S200" s="67"/>
    </row>
    <row r="201" spans="2:19"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IF(B201&lt;&gt;"",COUNTIF($B$6:$B201,B201),"")</f>
        <v/>
      </c>
      <c r="F201" s="138"/>
      <c r="G201" s="139"/>
      <c r="H201" s="139"/>
      <c r="I201" s="139"/>
      <c r="J201" s="139"/>
      <c r="K201" s="139"/>
      <c r="L201" s="139"/>
      <c r="M201" s="139"/>
      <c r="N201" s="139"/>
      <c r="O201" s="139"/>
      <c r="P201" s="139"/>
      <c r="Q201" s="141"/>
      <c r="R201" s="67" t="str" cm="1">
        <f t="array" aca="1" ref="R201" ca="1">IFERROR(IF(COUNTIF(B201:Q201,"")&lt;15,IF(D201="123",HYPERLINK("#'"&amp;MID(CELL("Dateiname",'Nutzfläche Mietwohngrundstück'!A$1),FIND("]",CELL("Dateiname",'Nutzfläche Mietwohngrundstück'!A$1))+1,31)&amp;"'!A$1","Bitte ergänzen Sie die Nutzfläche für Mietwohngrundstücke"),IF(INDEX('Wirtschaftliche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c r="S201" s="67"/>
    </row>
    <row r="202" spans="2:19"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IF(B202&lt;&gt;"",COUNTIF($B$6:$B202,B202),"")</f>
        <v/>
      </c>
      <c r="F202" s="138"/>
      <c r="G202" s="139"/>
      <c r="H202" s="139"/>
      <c r="I202" s="139"/>
      <c r="J202" s="139"/>
      <c r="K202" s="139"/>
      <c r="L202" s="139"/>
      <c r="M202" s="139"/>
      <c r="N202" s="139"/>
      <c r="O202" s="139"/>
      <c r="P202" s="139"/>
      <c r="Q202" s="141"/>
      <c r="R202" s="67" t="str" cm="1">
        <f t="array" aca="1" ref="R202" ca="1">IFERROR(IF(COUNTIF(B202:Q202,"")&lt;15,IF(D202="123",HYPERLINK("#'"&amp;MID(CELL("Dateiname",'Nutzfläche Mietwohngrundstück'!A$1),FIND("]",CELL("Dateiname",'Nutzfläche Mietwohngrundstück'!A$1))+1,31)&amp;"'!A$1","Bitte ergänzen Sie die Nutzfläche für Mietwohngrundstücke"),IF(INDEX('Wirtschaftliche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c r="S202" s="67"/>
    </row>
    <row r="203" spans="2:19"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IF(B203&lt;&gt;"",COUNTIF($B$6:$B203,B203),"")</f>
        <v/>
      </c>
      <c r="F203" s="138"/>
      <c r="G203" s="139"/>
      <c r="H203" s="139"/>
      <c r="I203" s="139"/>
      <c r="J203" s="139"/>
      <c r="K203" s="139"/>
      <c r="L203" s="139"/>
      <c r="M203" s="139"/>
      <c r="N203" s="139"/>
      <c r="O203" s="139"/>
      <c r="P203" s="139"/>
      <c r="Q203" s="141"/>
      <c r="R203" s="67" t="str" cm="1">
        <f t="array" aca="1" ref="R203" ca="1">IFERROR(IF(COUNTIF(B203:Q203,"")&lt;15,IF(D203="123",HYPERLINK("#'"&amp;MID(CELL("Dateiname",'Nutzfläche Mietwohngrundstück'!A$1),FIND("]",CELL("Dateiname",'Nutzfläche Mietwohngrundstück'!A$1))+1,31)&amp;"'!A$1","Bitte ergänzen Sie die Nutzfläche für Mietwohngrundstücke"),IF(INDEX('Wirtschaftliche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c r="S203" s="67"/>
    </row>
    <row r="204" spans="2:19"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IF(B204&lt;&gt;"",COUNTIF($B$6:$B204,B204),"")</f>
        <v/>
      </c>
      <c r="F204" s="138"/>
      <c r="G204" s="139"/>
      <c r="H204" s="139"/>
      <c r="I204" s="139"/>
      <c r="J204" s="139"/>
      <c r="K204" s="139"/>
      <c r="L204" s="139"/>
      <c r="M204" s="139"/>
      <c r="N204" s="139"/>
      <c r="O204" s="139"/>
      <c r="P204" s="139"/>
      <c r="Q204" s="141"/>
      <c r="R204" s="67" t="str" cm="1">
        <f t="array" aca="1" ref="R204" ca="1">IFERROR(IF(COUNTIF(B204:Q204,"")&lt;15,IF(D204="123",HYPERLINK("#'"&amp;MID(CELL("Dateiname",'Nutzfläche Mietwohngrundstück'!A$1),FIND("]",CELL("Dateiname",'Nutzfläche Mietwohngrundstück'!A$1))+1,31)&amp;"'!A$1","Bitte ergänzen Sie die Nutzfläche für Mietwohngrundstücke"),IF(INDEX('Wirtschaftliche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c r="S204" s="67"/>
    </row>
    <row r="205" spans="2:19"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IF(B205&lt;&gt;"",COUNTIF($B$6:$B205,B205),"")</f>
        <v/>
      </c>
      <c r="F205" s="138"/>
      <c r="G205" s="139"/>
      <c r="H205" s="139"/>
      <c r="I205" s="139"/>
      <c r="J205" s="139"/>
      <c r="K205" s="139"/>
      <c r="L205" s="139"/>
      <c r="M205" s="139"/>
      <c r="N205" s="139"/>
      <c r="O205" s="139"/>
      <c r="P205" s="139"/>
      <c r="Q205" s="141"/>
      <c r="R205" s="67" t="str" cm="1">
        <f t="array" aca="1" ref="R205" ca="1">IFERROR(IF(COUNTIF(B205:Q205,"")&lt;15,IF(D205="123",HYPERLINK("#'"&amp;MID(CELL("Dateiname",'Nutzfläche Mietwohngrundstück'!A$1),FIND("]",CELL("Dateiname",'Nutzfläche Mietwohngrundstück'!A$1))+1,31)&amp;"'!A$1","Bitte ergänzen Sie die Nutzfläche für Mietwohngrundstücke"),IF(INDEX('Wirtschaftliche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c r="S205" s="67"/>
    </row>
    <row r="206" spans="2:19"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IF(B206&lt;&gt;"",COUNTIF($B$6:$B206,B206),"")</f>
        <v/>
      </c>
      <c r="F206" s="138"/>
      <c r="G206" s="139"/>
      <c r="H206" s="139"/>
      <c r="I206" s="139"/>
      <c r="J206" s="139"/>
      <c r="K206" s="139"/>
      <c r="L206" s="139"/>
      <c r="M206" s="139"/>
      <c r="N206" s="139"/>
      <c r="O206" s="139"/>
      <c r="P206" s="139"/>
      <c r="Q206" s="141"/>
      <c r="R206" s="67" t="str" cm="1">
        <f t="array" aca="1" ref="R206" ca="1">IFERROR(IF(COUNTIF(B206:Q206,"")&lt;15,IF(D206="123",HYPERLINK("#'"&amp;MID(CELL("Dateiname",'Nutzfläche Mietwohngrundstück'!A$1),FIND("]",CELL("Dateiname",'Nutzfläche Mietwohngrundstück'!A$1))+1,31)&amp;"'!A$1","Bitte ergänzen Sie die Nutzfläche für Mietwohngrundstücke"),IF(INDEX('Wirtschaftliche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c r="S206" s="67"/>
    </row>
    <row r="207" spans="2:19"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IF(B207&lt;&gt;"",COUNTIF($B$6:$B207,B207),"")</f>
        <v/>
      </c>
      <c r="F207" s="138"/>
      <c r="G207" s="139"/>
      <c r="H207" s="139"/>
      <c r="I207" s="139"/>
      <c r="J207" s="139"/>
      <c r="K207" s="139"/>
      <c r="L207" s="139"/>
      <c r="M207" s="139"/>
      <c r="N207" s="139"/>
      <c r="O207" s="139"/>
      <c r="P207" s="139"/>
      <c r="Q207" s="141"/>
      <c r="R207" s="67" t="str" cm="1">
        <f t="array" aca="1" ref="R207" ca="1">IFERROR(IF(COUNTIF(B207:Q207,"")&lt;15,IF(D207="123",HYPERLINK("#'"&amp;MID(CELL("Dateiname",'Nutzfläche Mietwohngrundstück'!A$1),FIND("]",CELL("Dateiname",'Nutzfläche Mietwohngrundstück'!A$1))+1,31)&amp;"'!A$1","Bitte ergänzen Sie die Nutzfläche für Mietwohngrundstücke"),IF(INDEX('Wirtschaftliche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c r="S207" s="67"/>
    </row>
    <row r="208" spans="2:19"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IF(B208&lt;&gt;"",COUNTIF($B$6:$B208,B208),"")</f>
        <v/>
      </c>
      <c r="F208" s="138"/>
      <c r="G208" s="139"/>
      <c r="H208" s="139"/>
      <c r="I208" s="139"/>
      <c r="J208" s="139"/>
      <c r="K208" s="139"/>
      <c r="L208" s="139"/>
      <c r="M208" s="139"/>
      <c r="N208" s="139"/>
      <c r="O208" s="139"/>
      <c r="P208" s="139"/>
      <c r="Q208" s="141"/>
      <c r="R208" s="67" t="str" cm="1">
        <f t="array" aca="1" ref="R208" ca="1">IFERROR(IF(COUNTIF(B208:Q208,"")&lt;15,IF(D208="123",HYPERLINK("#'"&amp;MID(CELL("Dateiname",'Nutzfläche Mietwohngrundstück'!A$1),FIND("]",CELL("Dateiname",'Nutzfläche Mietwohngrundstück'!A$1))+1,31)&amp;"'!A$1","Bitte ergänzen Sie die Nutzfläche für Mietwohngrundstücke"),IF(INDEX('Wirtschaftliche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c r="S208" s="67"/>
    </row>
    <row r="209" spans="2:19"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IF(B209&lt;&gt;"",COUNTIF($B$6:$B209,B209),"")</f>
        <v/>
      </c>
      <c r="F209" s="138"/>
      <c r="G209" s="139"/>
      <c r="H209" s="139"/>
      <c r="I209" s="139"/>
      <c r="J209" s="139"/>
      <c r="K209" s="139"/>
      <c r="L209" s="139"/>
      <c r="M209" s="139"/>
      <c r="N209" s="139"/>
      <c r="O209" s="139"/>
      <c r="P209" s="139"/>
      <c r="Q209" s="141"/>
      <c r="R209" s="67" t="str" cm="1">
        <f t="array" aca="1" ref="R209" ca="1">IFERROR(IF(COUNTIF(B209:Q209,"")&lt;15,IF(D209="123",HYPERLINK("#'"&amp;MID(CELL("Dateiname",'Nutzfläche Mietwohngrundstück'!A$1),FIND("]",CELL("Dateiname",'Nutzfläche Mietwohngrundstück'!A$1))+1,31)&amp;"'!A$1","Bitte ergänzen Sie die Nutzfläche für Mietwohngrundstücke"),IF(INDEX('Wirtschaftliche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c r="S209" s="67"/>
    </row>
    <row r="210" spans="2:19"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IF(B210&lt;&gt;"",COUNTIF($B$6:$B210,B210),"")</f>
        <v/>
      </c>
      <c r="F210" s="138"/>
      <c r="G210" s="139"/>
      <c r="H210" s="139"/>
      <c r="I210" s="139"/>
      <c r="J210" s="139"/>
      <c r="K210" s="139"/>
      <c r="L210" s="139"/>
      <c r="M210" s="139"/>
      <c r="N210" s="139"/>
      <c r="O210" s="139"/>
      <c r="P210" s="139"/>
      <c r="Q210" s="141"/>
      <c r="R210" s="67" t="str" cm="1">
        <f t="array" aca="1" ref="R210" ca="1">IFERROR(IF(COUNTIF(B210:Q210,"")&lt;15,IF(D210="123",HYPERLINK("#'"&amp;MID(CELL("Dateiname",'Nutzfläche Mietwohngrundstück'!A$1),FIND("]",CELL("Dateiname",'Nutzfläche Mietwohngrundstück'!A$1))+1,31)&amp;"'!A$1","Bitte ergänzen Sie die Nutzfläche für Mietwohngrundstücke"),IF(INDEX('Wirtschaftliche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c r="S210" s="67"/>
    </row>
    <row r="211" spans="2:19"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IF(B211&lt;&gt;"",COUNTIF($B$6:$B211,B211),"")</f>
        <v/>
      </c>
      <c r="F211" s="138"/>
      <c r="G211" s="139"/>
      <c r="H211" s="139"/>
      <c r="I211" s="139"/>
      <c r="J211" s="139"/>
      <c r="K211" s="139"/>
      <c r="L211" s="139"/>
      <c r="M211" s="139"/>
      <c r="N211" s="139"/>
      <c r="O211" s="139"/>
      <c r="P211" s="139"/>
      <c r="Q211" s="141"/>
      <c r="R211" s="67" t="str" cm="1">
        <f t="array" aca="1" ref="R211" ca="1">IFERROR(IF(COUNTIF(B211:Q211,"")&lt;15,IF(D211="123",HYPERLINK("#'"&amp;MID(CELL("Dateiname",'Nutzfläche Mietwohngrundstück'!A$1),FIND("]",CELL("Dateiname",'Nutzfläche Mietwohngrundstück'!A$1))+1,31)&amp;"'!A$1","Bitte ergänzen Sie die Nutzfläche für Mietwohngrundstücke"),IF(INDEX('Wirtschaftliche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c r="S211" s="67"/>
    </row>
    <row r="212" spans="2:19"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IF(B212&lt;&gt;"",COUNTIF($B$6:$B212,B212),"")</f>
        <v/>
      </c>
      <c r="F212" s="138"/>
      <c r="G212" s="139"/>
      <c r="H212" s="139"/>
      <c r="I212" s="139"/>
      <c r="J212" s="139"/>
      <c r="K212" s="139"/>
      <c r="L212" s="139"/>
      <c r="M212" s="139"/>
      <c r="N212" s="139"/>
      <c r="O212" s="139"/>
      <c r="P212" s="139"/>
      <c r="Q212" s="141"/>
      <c r="R212" s="67" t="str" cm="1">
        <f t="array" aca="1" ref="R212" ca="1">IFERROR(IF(COUNTIF(B212:Q212,"")&lt;15,IF(D212="123",HYPERLINK("#'"&amp;MID(CELL("Dateiname",'Nutzfläche Mietwohngrundstück'!A$1),FIND("]",CELL("Dateiname",'Nutzfläche Mietwohngrundstück'!A$1))+1,31)&amp;"'!A$1","Bitte ergänzen Sie die Nutzfläche für Mietwohngrundstücke"),IF(INDEX('Wirtschaftliche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c r="S212" s="67"/>
    </row>
    <row r="213" spans="2:19"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IF(B213&lt;&gt;"",COUNTIF($B$6:$B213,B213),"")</f>
        <v/>
      </c>
      <c r="F213" s="138"/>
      <c r="G213" s="139"/>
      <c r="H213" s="139"/>
      <c r="I213" s="139"/>
      <c r="J213" s="139"/>
      <c r="K213" s="139"/>
      <c r="L213" s="139"/>
      <c r="M213" s="139"/>
      <c r="N213" s="139"/>
      <c r="O213" s="139"/>
      <c r="P213" s="139"/>
      <c r="Q213" s="141"/>
      <c r="R213" s="67" t="str" cm="1">
        <f t="array" aca="1" ref="R213" ca="1">IFERROR(IF(COUNTIF(B213:Q213,"")&lt;15,IF(D213="123",HYPERLINK("#'"&amp;MID(CELL("Dateiname",'Nutzfläche Mietwohngrundstück'!A$1),FIND("]",CELL("Dateiname",'Nutzfläche Mietwohngrundstück'!A$1))+1,31)&amp;"'!A$1","Bitte ergänzen Sie die Nutzfläche für Mietwohngrundstücke"),IF(INDEX('Wirtschaftliche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c r="S213" s="67"/>
    </row>
    <row r="214" spans="2:19"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IF(B214&lt;&gt;"",COUNTIF($B$6:$B214,B214),"")</f>
        <v/>
      </c>
      <c r="F214" s="138"/>
      <c r="G214" s="139"/>
      <c r="H214" s="139"/>
      <c r="I214" s="139"/>
      <c r="J214" s="139"/>
      <c r="K214" s="139"/>
      <c r="L214" s="139"/>
      <c r="M214" s="139"/>
      <c r="N214" s="139"/>
      <c r="O214" s="139"/>
      <c r="P214" s="139"/>
      <c r="Q214" s="141"/>
      <c r="R214" s="67" t="str" cm="1">
        <f t="array" aca="1" ref="R214" ca="1">IFERROR(IF(COUNTIF(B214:Q214,"")&lt;15,IF(D214="123",HYPERLINK("#'"&amp;MID(CELL("Dateiname",'Nutzfläche Mietwohngrundstück'!A$1),FIND("]",CELL("Dateiname",'Nutzfläche Mietwohngrundstück'!A$1))+1,31)&amp;"'!A$1","Bitte ergänzen Sie die Nutzfläche für Mietwohngrundstücke"),IF(INDEX('Wirtschaftliche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c r="S214" s="67"/>
    </row>
    <row r="215" spans="2:19"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IF(B215&lt;&gt;"",COUNTIF($B$6:$B215,B215),"")</f>
        <v/>
      </c>
      <c r="F215" s="138"/>
      <c r="G215" s="139"/>
      <c r="H215" s="139"/>
      <c r="I215" s="139"/>
      <c r="J215" s="139"/>
      <c r="K215" s="139"/>
      <c r="L215" s="139"/>
      <c r="M215" s="139"/>
      <c r="N215" s="139"/>
      <c r="O215" s="139"/>
      <c r="P215" s="139"/>
      <c r="Q215" s="141"/>
      <c r="R215" s="67" t="str" cm="1">
        <f t="array" aca="1" ref="R215" ca="1">IFERROR(IF(COUNTIF(B215:Q215,"")&lt;15,IF(D215="123",HYPERLINK("#'"&amp;MID(CELL("Dateiname",'Nutzfläche Mietwohngrundstück'!A$1),FIND("]",CELL("Dateiname",'Nutzfläche Mietwohngrundstück'!A$1))+1,31)&amp;"'!A$1","Bitte ergänzen Sie die Nutzfläche für Mietwohngrundstücke"),IF(INDEX('Wirtschaftliche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c r="S215" s="67"/>
    </row>
    <row r="216" spans="2:19"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IF(B216&lt;&gt;"",COUNTIF($B$6:$B216,B216),"")</f>
        <v/>
      </c>
      <c r="F216" s="138"/>
      <c r="G216" s="139"/>
      <c r="H216" s="139"/>
      <c r="I216" s="139"/>
      <c r="J216" s="139"/>
      <c r="K216" s="139"/>
      <c r="L216" s="139"/>
      <c r="M216" s="139"/>
      <c r="N216" s="139"/>
      <c r="O216" s="139"/>
      <c r="P216" s="139"/>
      <c r="Q216" s="141"/>
      <c r="R216" s="67" t="str" cm="1">
        <f t="array" aca="1" ref="R216" ca="1">IFERROR(IF(COUNTIF(B216:Q216,"")&lt;15,IF(D216="123",HYPERLINK("#'"&amp;MID(CELL("Dateiname",'Nutzfläche Mietwohngrundstück'!A$1),FIND("]",CELL("Dateiname",'Nutzfläche Mietwohngrundstück'!A$1))+1,31)&amp;"'!A$1","Bitte ergänzen Sie die Nutzfläche für Mietwohngrundstücke"),IF(INDEX('Wirtschaftliche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c r="S216" s="67"/>
    </row>
    <row r="217" spans="2:19"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IF(B217&lt;&gt;"",COUNTIF($B$6:$B217,B217),"")</f>
        <v/>
      </c>
      <c r="F217" s="138"/>
      <c r="G217" s="139"/>
      <c r="H217" s="139"/>
      <c r="I217" s="139"/>
      <c r="J217" s="139"/>
      <c r="K217" s="139"/>
      <c r="L217" s="139"/>
      <c r="M217" s="139"/>
      <c r="N217" s="139"/>
      <c r="O217" s="139"/>
      <c r="P217" s="139"/>
      <c r="Q217" s="141"/>
      <c r="R217" s="67" t="str" cm="1">
        <f t="array" aca="1" ref="R217" ca="1">IFERROR(IF(COUNTIF(B217:Q217,"")&lt;15,IF(D217="123",HYPERLINK("#'"&amp;MID(CELL("Dateiname",'Nutzfläche Mietwohngrundstück'!A$1),FIND("]",CELL("Dateiname",'Nutzfläche Mietwohngrundstück'!A$1))+1,31)&amp;"'!A$1","Bitte ergänzen Sie die Nutzfläche für Mietwohngrundstücke"),IF(INDEX('Wirtschaftliche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c r="S217" s="67"/>
    </row>
    <row r="218" spans="2:19"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IF(B218&lt;&gt;"",COUNTIF($B$6:$B218,B218),"")</f>
        <v/>
      </c>
      <c r="F218" s="138"/>
      <c r="G218" s="139"/>
      <c r="H218" s="139"/>
      <c r="I218" s="139"/>
      <c r="J218" s="139"/>
      <c r="K218" s="139"/>
      <c r="L218" s="139"/>
      <c r="M218" s="139"/>
      <c r="N218" s="139"/>
      <c r="O218" s="139"/>
      <c r="P218" s="139"/>
      <c r="Q218" s="141"/>
      <c r="R218" s="67" t="str" cm="1">
        <f t="array" aca="1" ref="R218" ca="1">IFERROR(IF(COUNTIF(B218:Q218,"")&lt;15,IF(D218="123",HYPERLINK("#'"&amp;MID(CELL("Dateiname",'Nutzfläche Mietwohngrundstück'!A$1),FIND("]",CELL("Dateiname",'Nutzfläche Mietwohngrundstück'!A$1))+1,31)&amp;"'!A$1","Bitte ergänzen Sie die Nutzfläche für Mietwohngrundstücke"),IF(INDEX('Wirtschaftliche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c r="S218" s="67"/>
    </row>
    <row r="219" spans="2:19"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IF(B219&lt;&gt;"",COUNTIF($B$6:$B219,B219),"")</f>
        <v/>
      </c>
      <c r="F219" s="138"/>
      <c r="G219" s="139"/>
      <c r="H219" s="139"/>
      <c r="I219" s="139"/>
      <c r="J219" s="139"/>
      <c r="K219" s="139"/>
      <c r="L219" s="139"/>
      <c r="M219" s="139"/>
      <c r="N219" s="139"/>
      <c r="O219" s="139"/>
      <c r="P219" s="139"/>
      <c r="Q219" s="141"/>
      <c r="R219" s="67" t="str" cm="1">
        <f t="array" aca="1" ref="R219" ca="1">IFERROR(IF(COUNTIF(B219:Q219,"")&lt;15,IF(D219="123",HYPERLINK("#'"&amp;MID(CELL("Dateiname",'Nutzfläche Mietwohngrundstück'!A$1),FIND("]",CELL("Dateiname",'Nutzfläche Mietwohngrundstück'!A$1))+1,31)&amp;"'!A$1","Bitte ergänzen Sie die Nutzfläche für Mietwohngrundstücke"),IF(INDEX('Wirtschaftliche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c r="S219" s="67"/>
    </row>
    <row r="220" spans="2:19"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IF(B220&lt;&gt;"",COUNTIF($B$6:$B220,B220),"")</f>
        <v/>
      </c>
      <c r="F220" s="138"/>
      <c r="G220" s="139"/>
      <c r="H220" s="139"/>
      <c r="I220" s="139"/>
      <c r="J220" s="139"/>
      <c r="K220" s="139"/>
      <c r="L220" s="139"/>
      <c r="M220" s="139"/>
      <c r="N220" s="139"/>
      <c r="O220" s="139"/>
      <c r="P220" s="139"/>
      <c r="Q220" s="141"/>
      <c r="R220" s="67" t="str" cm="1">
        <f t="array" aca="1" ref="R220" ca="1">IFERROR(IF(COUNTIF(B220:Q220,"")&lt;15,IF(D220="123",HYPERLINK("#'"&amp;MID(CELL("Dateiname",'Nutzfläche Mietwohngrundstück'!A$1),FIND("]",CELL("Dateiname",'Nutzfläche Mietwohngrundstück'!A$1))+1,31)&amp;"'!A$1","Bitte ergänzen Sie die Nutzfläche für Mietwohngrundstücke"),IF(INDEX('Wirtschaftliche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c r="S220" s="67"/>
    </row>
    <row r="221" spans="2:19"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IF(B221&lt;&gt;"",COUNTIF($B$6:$B221,B221),"")</f>
        <v/>
      </c>
      <c r="F221" s="138"/>
      <c r="G221" s="139"/>
      <c r="H221" s="139"/>
      <c r="I221" s="139"/>
      <c r="J221" s="139"/>
      <c r="K221" s="139"/>
      <c r="L221" s="139"/>
      <c r="M221" s="139"/>
      <c r="N221" s="139"/>
      <c r="O221" s="139"/>
      <c r="P221" s="139"/>
      <c r="Q221" s="141"/>
      <c r="R221" s="67" t="str" cm="1">
        <f t="array" aca="1" ref="R221" ca="1">IFERROR(IF(COUNTIF(B221:Q221,"")&lt;15,IF(D221="123",HYPERLINK("#'"&amp;MID(CELL("Dateiname",'Nutzfläche Mietwohngrundstück'!A$1),FIND("]",CELL("Dateiname",'Nutzfläche Mietwohngrundstück'!A$1))+1,31)&amp;"'!A$1","Bitte ergänzen Sie die Nutzfläche für Mietwohngrundstücke"),IF(INDEX('Wirtschaftliche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c r="S221" s="67"/>
    </row>
    <row r="222" spans="2:19"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IF(B222&lt;&gt;"",COUNTIF($B$6:$B222,B222),"")</f>
        <v/>
      </c>
      <c r="F222" s="138"/>
      <c r="G222" s="139"/>
      <c r="H222" s="139"/>
      <c r="I222" s="139"/>
      <c r="J222" s="139"/>
      <c r="K222" s="139"/>
      <c r="L222" s="139"/>
      <c r="M222" s="139"/>
      <c r="N222" s="139"/>
      <c r="O222" s="139"/>
      <c r="P222" s="139"/>
      <c r="Q222" s="141"/>
      <c r="R222" s="67" t="str" cm="1">
        <f t="array" aca="1" ref="R222" ca="1">IFERROR(IF(COUNTIF(B222:Q222,"")&lt;15,IF(D222="123",HYPERLINK("#'"&amp;MID(CELL("Dateiname",'Nutzfläche Mietwohngrundstück'!A$1),FIND("]",CELL("Dateiname",'Nutzfläche Mietwohngrundstück'!A$1))+1,31)&amp;"'!A$1","Bitte ergänzen Sie die Nutzfläche für Mietwohngrundstücke"),IF(INDEX('Wirtschaftliche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c r="S222" s="67"/>
    </row>
    <row r="223" spans="2:19"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IF(B223&lt;&gt;"",COUNTIF($B$6:$B223,B223),"")</f>
        <v/>
      </c>
      <c r="F223" s="138"/>
      <c r="G223" s="139"/>
      <c r="H223" s="139"/>
      <c r="I223" s="139"/>
      <c r="J223" s="139"/>
      <c r="K223" s="139"/>
      <c r="L223" s="139"/>
      <c r="M223" s="139"/>
      <c r="N223" s="139"/>
      <c r="O223" s="139"/>
      <c r="P223" s="139"/>
      <c r="Q223" s="141"/>
      <c r="R223" s="67" t="str" cm="1">
        <f t="array" aca="1" ref="R223" ca="1">IFERROR(IF(COUNTIF(B223:Q223,"")&lt;15,IF(D223="123",HYPERLINK("#'"&amp;MID(CELL("Dateiname",'Nutzfläche Mietwohngrundstück'!A$1),FIND("]",CELL("Dateiname",'Nutzfläche Mietwohngrundstück'!A$1))+1,31)&amp;"'!A$1","Bitte ergänzen Sie die Nutzfläche für Mietwohngrundstücke"),IF(INDEX('Wirtschaftliche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c r="S223" s="67"/>
    </row>
    <row r="224" spans="2:19"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IF(B224&lt;&gt;"",COUNTIF($B$6:$B224,B224),"")</f>
        <v/>
      </c>
      <c r="F224" s="138"/>
      <c r="G224" s="139"/>
      <c r="H224" s="139"/>
      <c r="I224" s="139"/>
      <c r="J224" s="139"/>
      <c r="K224" s="139"/>
      <c r="L224" s="139"/>
      <c r="M224" s="139"/>
      <c r="N224" s="139"/>
      <c r="O224" s="139"/>
      <c r="P224" s="139"/>
      <c r="Q224" s="141"/>
      <c r="R224" s="67" t="str" cm="1">
        <f t="array" aca="1" ref="R224" ca="1">IFERROR(IF(COUNTIF(B224:Q224,"")&lt;15,IF(D224="123",HYPERLINK("#'"&amp;MID(CELL("Dateiname",'Nutzfläche Mietwohngrundstück'!A$1),FIND("]",CELL("Dateiname",'Nutzfläche Mietwohngrundstück'!A$1))+1,31)&amp;"'!A$1","Bitte ergänzen Sie die Nutzfläche für Mietwohngrundstücke"),IF(INDEX('Wirtschaftliche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c r="S224" s="67"/>
    </row>
    <row r="225" spans="2:19"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IF(B225&lt;&gt;"",COUNTIF($B$6:$B225,B225),"")</f>
        <v/>
      </c>
      <c r="F225" s="138"/>
      <c r="G225" s="139"/>
      <c r="H225" s="139"/>
      <c r="I225" s="139"/>
      <c r="J225" s="139"/>
      <c r="K225" s="139"/>
      <c r="L225" s="139"/>
      <c r="M225" s="139"/>
      <c r="N225" s="139"/>
      <c r="O225" s="139"/>
      <c r="P225" s="139"/>
      <c r="Q225" s="141"/>
      <c r="R225" s="67" t="str" cm="1">
        <f t="array" aca="1" ref="R225" ca="1">IFERROR(IF(COUNTIF(B225:Q225,"")&lt;15,IF(D225="123",HYPERLINK("#'"&amp;MID(CELL("Dateiname",'Nutzfläche Mietwohngrundstück'!A$1),FIND("]",CELL("Dateiname",'Nutzfläche Mietwohngrundstück'!A$1))+1,31)&amp;"'!A$1","Bitte ergänzen Sie die Nutzfläche für Mietwohngrundstücke"),IF(INDEX('Wirtschaftliche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c r="S225" s="67"/>
    </row>
    <row r="226" spans="2:19"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IF(B226&lt;&gt;"",COUNTIF($B$6:$B226,B226),"")</f>
        <v/>
      </c>
      <c r="F226" s="138"/>
      <c r="G226" s="139"/>
      <c r="H226" s="139"/>
      <c r="I226" s="139"/>
      <c r="J226" s="139"/>
      <c r="K226" s="139"/>
      <c r="L226" s="139"/>
      <c r="M226" s="139"/>
      <c r="N226" s="139"/>
      <c r="O226" s="139"/>
      <c r="P226" s="139"/>
      <c r="Q226" s="141"/>
      <c r="R226" s="67" t="str" cm="1">
        <f t="array" aca="1" ref="R226" ca="1">IFERROR(IF(COUNTIF(B226:Q226,"")&lt;15,IF(D226="123",HYPERLINK("#'"&amp;MID(CELL("Dateiname",'Nutzfläche Mietwohngrundstück'!A$1),FIND("]",CELL("Dateiname",'Nutzfläche Mietwohngrundstück'!A$1))+1,31)&amp;"'!A$1","Bitte ergänzen Sie die Nutzfläche für Mietwohngrundstücke"),IF(INDEX('Wirtschaftliche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c r="S226" s="67"/>
    </row>
    <row r="227" spans="2:19"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IF(B227&lt;&gt;"",COUNTIF($B$6:$B227,B227),"")</f>
        <v/>
      </c>
      <c r="F227" s="138"/>
      <c r="G227" s="139"/>
      <c r="H227" s="139"/>
      <c r="I227" s="139"/>
      <c r="J227" s="139"/>
      <c r="K227" s="139"/>
      <c r="L227" s="139"/>
      <c r="M227" s="139"/>
      <c r="N227" s="139"/>
      <c r="O227" s="139"/>
      <c r="P227" s="139"/>
      <c r="Q227" s="141"/>
      <c r="R227" s="67" t="str" cm="1">
        <f t="array" aca="1" ref="R227" ca="1">IFERROR(IF(COUNTIF(B227:Q227,"")&lt;15,IF(D227="123",HYPERLINK("#'"&amp;MID(CELL("Dateiname",'Nutzfläche Mietwohngrundstück'!A$1),FIND("]",CELL("Dateiname",'Nutzfläche Mietwohngrundstück'!A$1))+1,31)&amp;"'!A$1","Bitte ergänzen Sie die Nutzfläche für Mietwohngrundstücke"),IF(INDEX('Wirtschaftliche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c r="S227" s="67"/>
    </row>
    <row r="228" spans="2:19"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IF(B228&lt;&gt;"",COUNTIF($B$6:$B228,B228),"")</f>
        <v/>
      </c>
      <c r="F228" s="138"/>
      <c r="G228" s="139"/>
      <c r="H228" s="139"/>
      <c r="I228" s="139"/>
      <c r="J228" s="139"/>
      <c r="K228" s="139"/>
      <c r="L228" s="139"/>
      <c r="M228" s="139"/>
      <c r="N228" s="139"/>
      <c r="O228" s="139"/>
      <c r="P228" s="139"/>
      <c r="Q228" s="141"/>
      <c r="R228" s="67" t="str" cm="1">
        <f t="array" aca="1" ref="R228" ca="1">IFERROR(IF(COUNTIF(B228:Q228,"")&lt;15,IF(D228="123",HYPERLINK("#'"&amp;MID(CELL("Dateiname",'Nutzfläche Mietwohngrundstück'!A$1),FIND("]",CELL("Dateiname",'Nutzfläche Mietwohngrundstück'!A$1))+1,31)&amp;"'!A$1","Bitte ergänzen Sie die Nutzfläche für Mietwohngrundstücke"),IF(INDEX('Wirtschaftliche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c r="S228" s="67"/>
    </row>
    <row r="229" spans="2:19"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IF(B229&lt;&gt;"",COUNTIF($B$6:$B229,B229),"")</f>
        <v/>
      </c>
      <c r="F229" s="138"/>
      <c r="G229" s="139"/>
      <c r="H229" s="139"/>
      <c r="I229" s="139"/>
      <c r="J229" s="139"/>
      <c r="K229" s="139"/>
      <c r="L229" s="139"/>
      <c r="M229" s="139"/>
      <c r="N229" s="139"/>
      <c r="O229" s="139"/>
      <c r="P229" s="139"/>
      <c r="Q229" s="141"/>
      <c r="R229" s="67" t="str" cm="1">
        <f t="array" aca="1" ref="R229" ca="1">IFERROR(IF(COUNTIF(B229:Q229,"")&lt;15,IF(D229="123",HYPERLINK("#'"&amp;MID(CELL("Dateiname",'Nutzfläche Mietwohngrundstück'!A$1),FIND("]",CELL("Dateiname",'Nutzfläche Mietwohngrundstück'!A$1))+1,31)&amp;"'!A$1","Bitte ergänzen Sie die Nutzfläche für Mietwohngrundstücke"),IF(INDEX('Wirtschaftliche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c r="S229" s="67"/>
    </row>
    <row r="230" spans="2:19"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IF(B230&lt;&gt;"",COUNTIF($B$6:$B230,B230),"")</f>
        <v/>
      </c>
      <c r="F230" s="138"/>
      <c r="G230" s="139"/>
      <c r="H230" s="139"/>
      <c r="I230" s="139"/>
      <c r="J230" s="139"/>
      <c r="K230" s="139"/>
      <c r="L230" s="139"/>
      <c r="M230" s="139"/>
      <c r="N230" s="139"/>
      <c r="O230" s="139"/>
      <c r="P230" s="139"/>
      <c r="Q230" s="141"/>
      <c r="R230" s="67" t="str" cm="1">
        <f t="array" aca="1" ref="R230" ca="1">IFERROR(IF(COUNTIF(B230:Q230,"")&lt;15,IF(D230="123",HYPERLINK("#'"&amp;MID(CELL("Dateiname",'Nutzfläche Mietwohngrundstück'!A$1),FIND("]",CELL("Dateiname",'Nutzfläche Mietwohngrundstück'!A$1))+1,31)&amp;"'!A$1","Bitte ergänzen Sie die Nutzfläche für Mietwohngrundstücke"),IF(INDEX('Wirtschaftliche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c r="S230" s="67"/>
    </row>
    <row r="231" spans="2:19"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IF(B231&lt;&gt;"",COUNTIF($B$6:$B231,B231),"")</f>
        <v/>
      </c>
      <c r="F231" s="138"/>
      <c r="G231" s="139"/>
      <c r="H231" s="139"/>
      <c r="I231" s="139"/>
      <c r="J231" s="139"/>
      <c r="K231" s="139"/>
      <c r="L231" s="139"/>
      <c r="M231" s="139"/>
      <c r="N231" s="139"/>
      <c r="O231" s="139"/>
      <c r="P231" s="139"/>
      <c r="Q231" s="141"/>
      <c r="R231" s="67" t="str" cm="1">
        <f t="array" aca="1" ref="R231" ca="1">IFERROR(IF(COUNTIF(B231:Q231,"")&lt;15,IF(D231="123",HYPERLINK("#'"&amp;MID(CELL("Dateiname",'Nutzfläche Mietwohngrundstück'!A$1),FIND("]",CELL("Dateiname",'Nutzfläche Mietwohngrundstück'!A$1))+1,31)&amp;"'!A$1","Bitte ergänzen Sie die Nutzfläche für Mietwohngrundstücke"),IF(INDEX('Wirtschaftliche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c r="S231" s="67"/>
    </row>
    <row r="232" spans="2:19"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IF(B232&lt;&gt;"",COUNTIF($B$6:$B232,B232),"")</f>
        <v/>
      </c>
      <c r="F232" s="138"/>
      <c r="G232" s="139"/>
      <c r="H232" s="139"/>
      <c r="I232" s="139"/>
      <c r="J232" s="139"/>
      <c r="K232" s="139"/>
      <c r="L232" s="139"/>
      <c r="M232" s="139"/>
      <c r="N232" s="139"/>
      <c r="O232" s="139"/>
      <c r="P232" s="139"/>
      <c r="Q232" s="141"/>
      <c r="R232" s="67" t="str" cm="1">
        <f t="array" aca="1" ref="R232" ca="1">IFERROR(IF(COUNTIF(B232:Q232,"")&lt;15,IF(D232="123",HYPERLINK("#'"&amp;MID(CELL("Dateiname",'Nutzfläche Mietwohngrundstück'!A$1),FIND("]",CELL("Dateiname",'Nutzfläche Mietwohngrundstück'!A$1))+1,31)&amp;"'!A$1","Bitte ergänzen Sie die Nutzfläche für Mietwohngrundstücke"),IF(INDEX('Wirtschaftliche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c r="S232" s="67"/>
    </row>
    <row r="233" spans="2:19"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IF(B233&lt;&gt;"",COUNTIF($B$6:$B233,B233),"")</f>
        <v/>
      </c>
      <c r="F233" s="138"/>
      <c r="G233" s="139"/>
      <c r="H233" s="139"/>
      <c r="I233" s="139"/>
      <c r="J233" s="139"/>
      <c r="K233" s="139"/>
      <c r="L233" s="139"/>
      <c r="M233" s="139"/>
      <c r="N233" s="139"/>
      <c r="O233" s="139"/>
      <c r="P233" s="139"/>
      <c r="Q233" s="141"/>
      <c r="R233" s="67" t="str" cm="1">
        <f t="array" aca="1" ref="R233" ca="1">IFERROR(IF(COUNTIF(B233:Q233,"")&lt;15,IF(D233="123",HYPERLINK("#'"&amp;MID(CELL("Dateiname",'Nutzfläche Mietwohngrundstück'!A$1),FIND("]",CELL("Dateiname",'Nutzfläche Mietwohngrundstück'!A$1))+1,31)&amp;"'!A$1","Bitte ergänzen Sie die Nutzfläche für Mietwohngrundstücke"),IF(INDEX('Wirtschaftliche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c r="S233" s="67"/>
    </row>
    <row r="234" spans="2:19"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IF(B234&lt;&gt;"",COUNTIF($B$6:$B234,B234),"")</f>
        <v/>
      </c>
      <c r="F234" s="138"/>
      <c r="G234" s="139"/>
      <c r="H234" s="139"/>
      <c r="I234" s="139"/>
      <c r="J234" s="139"/>
      <c r="K234" s="139"/>
      <c r="L234" s="139"/>
      <c r="M234" s="139"/>
      <c r="N234" s="139"/>
      <c r="O234" s="139"/>
      <c r="P234" s="139"/>
      <c r="Q234" s="141"/>
      <c r="R234" s="67" t="str" cm="1">
        <f t="array" aca="1" ref="R234" ca="1">IFERROR(IF(COUNTIF(B234:Q234,"")&lt;15,IF(D234="123",HYPERLINK("#'"&amp;MID(CELL("Dateiname",'Nutzfläche Mietwohngrundstück'!A$1),FIND("]",CELL("Dateiname",'Nutzfläche Mietwohngrundstück'!A$1))+1,31)&amp;"'!A$1","Bitte ergänzen Sie die Nutzfläche für Mietwohngrundstücke"),IF(INDEX('Wirtschaftliche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c r="S234" s="67"/>
    </row>
    <row r="235" spans="2:19"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IF(B235&lt;&gt;"",COUNTIF($B$6:$B235,B235),"")</f>
        <v/>
      </c>
      <c r="F235" s="138"/>
      <c r="G235" s="139"/>
      <c r="H235" s="139"/>
      <c r="I235" s="139"/>
      <c r="J235" s="139"/>
      <c r="K235" s="139"/>
      <c r="L235" s="139"/>
      <c r="M235" s="139"/>
      <c r="N235" s="139"/>
      <c r="O235" s="139"/>
      <c r="P235" s="139"/>
      <c r="Q235" s="141"/>
      <c r="R235" s="67" t="str" cm="1">
        <f t="array" aca="1" ref="R235" ca="1">IFERROR(IF(COUNTIF(B235:Q235,"")&lt;15,IF(D235="123",HYPERLINK("#'"&amp;MID(CELL("Dateiname",'Nutzfläche Mietwohngrundstück'!A$1),FIND("]",CELL("Dateiname",'Nutzfläche Mietwohngrundstück'!A$1))+1,31)&amp;"'!A$1","Bitte ergänzen Sie die Nutzfläche für Mietwohngrundstücke"),IF(INDEX('Wirtschaftliche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c r="S235" s="67"/>
    </row>
    <row r="236" spans="2:19"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IF(B236&lt;&gt;"",COUNTIF($B$6:$B236,B236),"")</f>
        <v/>
      </c>
      <c r="F236" s="138"/>
      <c r="G236" s="139"/>
      <c r="H236" s="139"/>
      <c r="I236" s="139"/>
      <c r="J236" s="139"/>
      <c r="K236" s="139"/>
      <c r="L236" s="139"/>
      <c r="M236" s="139"/>
      <c r="N236" s="139"/>
      <c r="O236" s="139"/>
      <c r="P236" s="139"/>
      <c r="Q236" s="141"/>
      <c r="R236" s="67" t="str" cm="1">
        <f t="array" aca="1" ref="R236" ca="1">IFERROR(IF(COUNTIF(B236:Q236,"")&lt;15,IF(D236="123",HYPERLINK("#'"&amp;MID(CELL("Dateiname",'Nutzfläche Mietwohngrundstück'!A$1),FIND("]",CELL("Dateiname",'Nutzfläche Mietwohngrundstück'!A$1))+1,31)&amp;"'!A$1","Bitte ergänzen Sie die Nutzfläche für Mietwohngrundstücke"),IF(INDEX('Wirtschaftliche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c r="S236" s="67"/>
    </row>
    <row r="237" spans="2:19"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IF(B237&lt;&gt;"",COUNTIF($B$6:$B237,B237),"")</f>
        <v/>
      </c>
      <c r="F237" s="138"/>
      <c r="G237" s="139"/>
      <c r="H237" s="139"/>
      <c r="I237" s="139"/>
      <c r="J237" s="139"/>
      <c r="K237" s="139"/>
      <c r="L237" s="139"/>
      <c r="M237" s="139"/>
      <c r="N237" s="139"/>
      <c r="O237" s="139"/>
      <c r="P237" s="139"/>
      <c r="Q237" s="141"/>
      <c r="R237" s="67" t="str" cm="1">
        <f t="array" aca="1" ref="R237" ca="1">IFERROR(IF(COUNTIF(B237:Q237,"")&lt;15,IF(D237="123",HYPERLINK("#'"&amp;MID(CELL("Dateiname",'Nutzfläche Mietwohngrundstück'!A$1),FIND("]",CELL("Dateiname",'Nutzfläche Mietwohngrundstück'!A$1))+1,31)&amp;"'!A$1","Bitte ergänzen Sie die Nutzfläche für Mietwohngrundstücke"),IF(INDEX('Wirtschaftliche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c r="S237" s="67"/>
    </row>
    <row r="238" spans="2:19"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IF(B238&lt;&gt;"",COUNTIF($B$6:$B238,B238),"")</f>
        <v/>
      </c>
      <c r="F238" s="138"/>
      <c r="G238" s="139"/>
      <c r="H238" s="139"/>
      <c r="I238" s="139"/>
      <c r="J238" s="139"/>
      <c r="K238" s="139"/>
      <c r="L238" s="139"/>
      <c r="M238" s="139"/>
      <c r="N238" s="139"/>
      <c r="O238" s="139"/>
      <c r="P238" s="139"/>
      <c r="Q238" s="141"/>
      <c r="R238" s="67" t="str" cm="1">
        <f t="array" aca="1" ref="R238" ca="1">IFERROR(IF(COUNTIF(B238:Q238,"")&lt;15,IF(D238="123",HYPERLINK("#'"&amp;MID(CELL("Dateiname",'Nutzfläche Mietwohngrundstück'!A$1),FIND("]",CELL("Dateiname",'Nutzfläche Mietwohngrundstück'!A$1))+1,31)&amp;"'!A$1","Bitte ergänzen Sie die Nutzfläche für Mietwohngrundstücke"),IF(INDEX('Wirtschaftliche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c r="S238" s="67"/>
    </row>
    <row r="239" spans="2:19"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IF(B239&lt;&gt;"",COUNTIF($B$6:$B239,B239),"")</f>
        <v/>
      </c>
      <c r="F239" s="138"/>
      <c r="G239" s="139"/>
      <c r="H239" s="139"/>
      <c r="I239" s="139"/>
      <c r="J239" s="139"/>
      <c r="K239" s="139"/>
      <c r="L239" s="139"/>
      <c r="M239" s="139"/>
      <c r="N239" s="139"/>
      <c r="O239" s="139"/>
      <c r="P239" s="139"/>
      <c r="Q239" s="141"/>
      <c r="R239" s="67" t="str" cm="1">
        <f t="array" aca="1" ref="R239" ca="1">IFERROR(IF(COUNTIF(B239:Q239,"")&lt;15,IF(D239="123",HYPERLINK("#'"&amp;MID(CELL("Dateiname",'Nutzfläche Mietwohngrundstück'!A$1),FIND("]",CELL("Dateiname",'Nutzfläche Mietwohngrundstück'!A$1))+1,31)&amp;"'!A$1","Bitte ergänzen Sie die Nutzfläche für Mietwohngrundstücke"),IF(INDEX('Wirtschaftliche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c r="S239" s="67"/>
    </row>
    <row r="240" spans="2:19"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IF(B240&lt;&gt;"",COUNTIF($B$6:$B240,B240),"")</f>
        <v/>
      </c>
      <c r="F240" s="138"/>
      <c r="G240" s="139"/>
      <c r="H240" s="139"/>
      <c r="I240" s="139"/>
      <c r="J240" s="139"/>
      <c r="K240" s="139"/>
      <c r="L240" s="139"/>
      <c r="M240" s="139"/>
      <c r="N240" s="139"/>
      <c r="O240" s="139"/>
      <c r="P240" s="139"/>
      <c r="Q240" s="141"/>
      <c r="R240" s="67" t="str" cm="1">
        <f t="array" aca="1" ref="R240" ca="1">IFERROR(IF(COUNTIF(B240:Q240,"")&lt;15,IF(D240="123",HYPERLINK("#'"&amp;MID(CELL("Dateiname",'Nutzfläche Mietwohngrundstück'!A$1),FIND("]",CELL("Dateiname",'Nutzfläche Mietwohngrundstück'!A$1))+1,31)&amp;"'!A$1","Bitte ergänzen Sie die Nutzfläche für Mietwohngrundstücke"),IF(INDEX('Wirtschaftliche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c r="S240" s="67"/>
    </row>
    <row r="241" spans="2:19"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IF(B241&lt;&gt;"",COUNTIF($B$6:$B241,B241),"")</f>
        <v/>
      </c>
      <c r="F241" s="138"/>
      <c r="G241" s="139"/>
      <c r="H241" s="139"/>
      <c r="I241" s="139"/>
      <c r="J241" s="139"/>
      <c r="K241" s="139"/>
      <c r="L241" s="139"/>
      <c r="M241" s="139"/>
      <c r="N241" s="139"/>
      <c r="O241" s="139"/>
      <c r="P241" s="139"/>
      <c r="Q241" s="141"/>
      <c r="R241" s="67" t="str" cm="1">
        <f t="array" aca="1" ref="R241" ca="1">IFERROR(IF(COUNTIF(B241:Q241,"")&lt;15,IF(D241="123",HYPERLINK("#'"&amp;MID(CELL("Dateiname",'Nutzfläche Mietwohngrundstück'!A$1),FIND("]",CELL("Dateiname",'Nutzfläche Mietwohngrundstück'!A$1))+1,31)&amp;"'!A$1","Bitte ergänzen Sie die Nutzfläche für Mietwohngrundstücke"),IF(INDEX('Wirtschaftliche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c r="S241" s="67"/>
    </row>
    <row r="242" spans="2:19"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IF(B242&lt;&gt;"",COUNTIF($B$6:$B242,B242),"")</f>
        <v/>
      </c>
      <c r="F242" s="138"/>
      <c r="G242" s="139"/>
      <c r="H242" s="139"/>
      <c r="I242" s="139"/>
      <c r="J242" s="139"/>
      <c r="K242" s="139"/>
      <c r="L242" s="139"/>
      <c r="M242" s="139"/>
      <c r="N242" s="139"/>
      <c r="O242" s="139"/>
      <c r="P242" s="139"/>
      <c r="Q242" s="141"/>
      <c r="R242" s="67" t="str" cm="1">
        <f t="array" aca="1" ref="R242" ca="1">IFERROR(IF(COUNTIF(B242:Q242,"")&lt;15,IF(D242="123",HYPERLINK("#'"&amp;MID(CELL("Dateiname",'Nutzfläche Mietwohngrundstück'!A$1),FIND("]",CELL("Dateiname",'Nutzfläche Mietwohngrundstück'!A$1))+1,31)&amp;"'!A$1","Bitte ergänzen Sie die Nutzfläche für Mietwohngrundstücke"),IF(INDEX('Wirtschaftliche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c r="S242" s="67"/>
    </row>
    <row r="243" spans="2:19"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IF(B243&lt;&gt;"",COUNTIF($B$6:$B243,B243),"")</f>
        <v/>
      </c>
      <c r="F243" s="138"/>
      <c r="G243" s="139"/>
      <c r="H243" s="139"/>
      <c r="I243" s="139"/>
      <c r="J243" s="139"/>
      <c r="K243" s="139"/>
      <c r="L243" s="139"/>
      <c r="M243" s="139"/>
      <c r="N243" s="139"/>
      <c r="O243" s="139"/>
      <c r="P243" s="139"/>
      <c r="Q243" s="141"/>
      <c r="R243" s="67" t="str" cm="1">
        <f t="array" aca="1" ref="R243" ca="1">IFERROR(IF(COUNTIF(B243:Q243,"")&lt;15,IF(D243="123",HYPERLINK("#'"&amp;MID(CELL("Dateiname",'Nutzfläche Mietwohngrundstück'!A$1),FIND("]",CELL("Dateiname",'Nutzfläche Mietwohngrundstück'!A$1))+1,31)&amp;"'!A$1","Bitte ergänzen Sie die Nutzfläche für Mietwohngrundstücke"),IF(INDEX('Wirtschaftliche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c r="S243" s="67"/>
    </row>
    <row r="244" spans="2:19"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IF(B244&lt;&gt;"",COUNTIF($B$6:$B244,B244),"")</f>
        <v/>
      </c>
      <c r="F244" s="138"/>
      <c r="G244" s="139"/>
      <c r="H244" s="139"/>
      <c r="I244" s="139"/>
      <c r="J244" s="139"/>
      <c r="K244" s="139"/>
      <c r="L244" s="139"/>
      <c r="M244" s="139"/>
      <c r="N244" s="139"/>
      <c r="O244" s="139"/>
      <c r="P244" s="139"/>
      <c r="Q244" s="141"/>
      <c r="R244" s="67" t="str" cm="1">
        <f t="array" aca="1" ref="R244" ca="1">IFERROR(IF(COUNTIF(B244:Q244,"")&lt;15,IF(D244="123",HYPERLINK("#'"&amp;MID(CELL("Dateiname",'Nutzfläche Mietwohngrundstück'!A$1),FIND("]",CELL("Dateiname",'Nutzfläche Mietwohngrundstück'!A$1))+1,31)&amp;"'!A$1","Bitte ergänzen Sie die Nutzfläche für Mietwohngrundstücke"),IF(INDEX('Wirtschaftliche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c r="S244" s="67"/>
    </row>
    <row r="245" spans="2:19"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IF(B245&lt;&gt;"",COUNTIF($B$6:$B245,B245),"")</f>
        <v/>
      </c>
      <c r="F245" s="138"/>
      <c r="G245" s="139"/>
      <c r="H245" s="139"/>
      <c r="I245" s="139"/>
      <c r="J245" s="139"/>
      <c r="K245" s="139"/>
      <c r="L245" s="139"/>
      <c r="M245" s="139"/>
      <c r="N245" s="139"/>
      <c r="O245" s="139"/>
      <c r="P245" s="139"/>
      <c r="Q245" s="141"/>
      <c r="R245" s="67" t="str" cm="1">
        <f t="array" aca="1" ref="R245" ca="1">IFERROR(IF(COUNTIF(B245:Q245,"")&lt;15,IF(D245="123",HYPERLINK("#'"&amp;MID(CELL("Dateiname",'Nutzfläche Mietwohngrundstück'!A$1),FIND("]",CELL("Dateiname",'Nutzfläche Mietwohngrundstück'!A$1))+1,31)&amp;"'!A$1","Bitte ergänzen Sie die Nutzfläche für Mietwohngrundstücke"),IF(INDEX('Wirtschaftliche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c r="S245" s="67"/>
    </row>
    <row r="246" spans="2:19"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IF(B246&lt;&gt;"",COUNTIF($B$6:$B246,B246),"")</f>
        <v/>
      </c>
      <c r="F246" s="138"/>
      <c r="G246" s="139"/>
      <c r="H246" s="139"/>
      <c r="I246" s="139"/>
      <c r="J246" s="139"/>
      <c r="K246" s="139"/>
      <c r="L246" s="139"/>
      <c r="M246" s="139"/>
      <c r="N246" s="139"/>
      <c r="O246" s="139"/>
      <c r="P246" s="139"/>
      <c r="Q246" s="141"/>
      <c r="R246" s="67" t="str" cm="1">
        <f t="array" aca="1" ref="R246" ca="1">IFERROR(IF(COUNTIF(B246:Q246,"")&lt;15,IF(D246="123",HYPERLINK("#'"&amp;MID(CELL("Dateiname",'Nutzfläche Mietwohngrundstück'!A$1),FIND("]",CELL("Dateiname",'Nutzfläche Mietwohngrundstück'!A$1))+1,31)&amp;"'!A$1","Bitte ergänzen Sie die Nutzfläche für Mietwohngrundstücke"),IF(INDEX('Wirtschaftliche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c r="S246" s="67"/>
    </row>
    <row r="247" spans="2:19"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IF(B247&lt;&gt;"",COUNTIF($B$6:$B247,B247),"")</f>
        <v/>
      </c>
      <c r="F247" s="138"/>
      <c r="G247" s="139"/>
      <c r="H247" s="139"/>
      <c r="I247" s="139"/>
      <c r="J247" s="139"/>
      <c r="K247" s="139"/>
      <c r="L247" s="139"/>
      <c r="M247" s="139"/>
      <c r="N247" s="139"/>
      <c r="O247" s="139"/>
      <c r="P247" s="139"/>
      <c r="Q247" s="141"/>
      <c r="R247" s="67" t="str" cm="1">
        <f t="array" aca="1" ref="R247" ca="1">IFERROR(IF(COUNTIF(B247:Q247,"")&lt;15,IF(D247="123",HYPERLINK("#'"&amp;MID(CELL("Dateiname",'Nutzfläche Mietwohngrundstück'!A$1),FIND("]",CELL("Dateiname",'Nutzfläche Mietwohngrundstück'!A$1))+1,31)&amp;"'!A$1","Bitte ergänzen Sie die Nutzfläche für Mietwohngrundstücke"),IF(INDEX('Wirtschaftliche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c r="S247" s="67"/>
    </row>
    <row r="248" spans="2:19"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IF(B248&lt;&gt;"",COUNTIF($B$6:$B248,B248),"")</f>
        <v/>
      </c>
      <c r="F248" s="138"/>
      <c r="G248" s="139"/>
      <c r="H248" s="139"/>
      <c r="I248" s="139"/>
      <c r="J248" s="139"/>
      <c r="K248" s="139"/>
      <c r="L248" s="139"/>
      <c r="M248" s="139"/>
      <c r="N248" s="139"/>
      <c r="O248" s="139"/>
      <c r="P248" s="139"/>
      <c r="Q248" s="141"/>
      <c r="R248" s="67" t="str" cm="1">
        <f t="array" aca="1" ref="R248" ca="1">IFERROR(IF(COUNTIF(B248:Q248,"")&lt;15,IF(D248="123",HYPERLINK("#'"&amp;MID(CELL("Dateiname",'Nutzfläche Mietwohngrundstück'!A$1),FIND("]",CELL("Dateiname",'Nutzfläche Mietwohngrundstück'!A$1))+1,31)&amp;"'!A$1","Bitte ergänzen Sie die Nutzfläche für Mietwohngrundstücke"),IF(INDEX('Wirtschaftliche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c r="S248" s="67"/>
    </row>
    <row r="249" spans="2:19"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IF(B249&lt;&gt;"",COUNTIF($B$6:$B249,B249),"")</f>
        <v/>
      </c>
      <c r="F249" s="138"/>
      <c r="G249" s="139"/>
      <c r="H249" s="139"/>
      <c r="I249" s="139"/>
      <c r="J249" s="139"/>
      <c r="K249" s="139"/>
      <c r="L249" s="139"/>
      <c r="M249" s="139"/>
      <c r="N249" s="139"/>
      <c r="O249" s="139"/>
      <c r="P249" s="139"/>
      <c r="Q249" s="141"/>
      <c r="R249" s="67" t="str" cm="1">
        <f t="array" aca="1" ref="R249" ca="1">IFERROR(IF(COUNTIF(B249:Q249,"")&lt;15,IF(D249="123",HYPERLINK("#'"&amp;MID(CELL("Dateiname",'Nutzfläche Mietwohngrundstück'!A$1),FIND("]",CELL("Dateiname",'Nutzfläche Mietwohngrundstück'!A$1))+1,31)&amp;"'!A$1","Bitte ergänzen Sie die Nutzfläche für Mietwohngrundstücke"),IF(INDEX('Wirtschaftliche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c r="S249" s="67"/>
    </row>
    <row r="250" spans="2:19"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IF(B250&lt;&gt;"",COUNTIF($B$6:$B250,B250),"")</f>
        <v/>
      </c>
      <c r="F250" s="138"/>
      <c r="G250" s="139"/>
      <c r="H250" s="139"/>
      <c r="I250" s="139"/>
      <c r="J250" s="139"/>
      <c r="K250" s="139"/>
      <c r="L250" s="139"/>
      <c r="M250" s="139"/>
      <c r="N250" s="139"/>
      <c r="O250" s="139"/>
      <c r="P250" s="139"/>
      <c r="Q250" s="141"/>
      <c r="R250" s="67" t="str" cm="1">
        <f t="array" aca="1" ref="R250" ca="1">IFERROR(IF(COUNTIF(B250:Q250,"")&lt;15,IF(D250="123",HYPERLINK("#'"&amp;MID(CELL("Dateiname",'Nutzfläche Mietwohngrundstück'!A$1),FIND("]",CELL("Dateiname",'Nutzfläche Mietwohngrundstück'!A$1))+1,31)&amp;"'!A$1","Bitte ergänzen Sie die Nutzfläche für Mietwohngrundstücke"),IF(INDEX('Wirtschaftliche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c r="S250" s="67"/>
    </row>
    <row r="251" spans="2:19"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IF(B251&lt;&gt;"",COUNTIF($B$6:$B251,B251),"")</f>
        <v/>
      </c>
      <c r="F251" s="138"/>
      <c r="G251" s="139"/>
      <c r="H251" s="139"/>
      <c r="I251" s="139"/>
      <c r="J251" s="139"/>
      <c r="K251" s="139"/>
      <c r="L251" s="139"/>
      <c r="M251" s="139"/>
      <c r="N251" s="139"/>
      <c r="O251" s="139"/>
      <c r="P251" s="139"/>
      <c r="Q251" s="141"/>
      <c r="R251" s="67" t="str" cm="1">
        <f t="array" aca="1" ref="R251" ca="1">IFERROR(IF(COUNTIF(B251:Q251,"")&lt;15,IF(D251="123",HYPERLINK("#'"&amp;MID(CELL("Dateiname",'Nutzfläche Mietwohngrundstück'!A$1),FIND("]",CELL("Dateiname",'Nutzfläche Mietwohngrundstück'!A$1))+1,31)&amp;"'!A$1","Bitte ergänzen Sie die Nutzfläche für Mietwohngrundstücke"),IF(INDEX('Wirtschaftliche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c r="S251" s="67"/>
    </row>
    <row r="252" spans="2:19"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IF(B252&lt;&gt;"",COUNTIF($B$6:$B252,B252),"")</f>
        <v/>
      </c>
      <c r="F252" s="138"/>
      <c r="G252" s="139"/>
      <c r="H252" s="139"/>
      <c r="I252" s="139"/>
      <c r="J252" s="139"/>
      <c r="K252" s="139"/>
      <c r="L252" s="139"/>
      <c r="M252" s="139"/>
      <c r="N252" s="139"/>
      <c r="O252" s="139"/>
      <c r="P252" s="139"/>
      <c r="Q252" s="141"/>
      <c r="R252" s="67" t="str" cm="1">
        <f t="array" aca="1" ref="R252" ca="1">IFERROR(IF(COUNTIF(B252:Q252,"")&lt;15,IF(D252="123",HYPERLINK("#'"&amp;MID(CELL("Dateiname",'Nutzfläche Mietwohngrundstück'!A$1),FIND("]",CELL("Dateiname",'Nutzfläche Mietwohngrundstück'!A$1))+1,31)&amp;"'!A$1","Bitte ergänzen Sie die Nutzfläche für Mietwohngrundstücke"),IF(INDEX('Wirtschaftliche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c r="S252" s="67"/>
    </row>
    <row r="253" spans="2:19"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IF(B253&lt;&gt;"",COUNTIF($B$6:$B253,B253),"")</f>
        <v/>
      </c>
      <c r="F253" s="138"/>
      <c r="G253" s="139"/>
      <c r="H253" s="139"/>
      <c r="I253" s="139"/>
      <c r="J253" s="139"/>
      <c r="K253" s="139"/>
      <c r="L253" s="139"/>
      <c r="M253" s="139"/>
      <c r="N253" s="139"/>
      <c r="O253" s="139"/>
      <c r="P253" s="139"/>
      <c r="Q253" s="141"/>
      <c r="R253" s="67" t="str" cm="1">
        <f t="array" aca="1" ref="R253" ca="1">IFERROR(IF(COUNTIF(B253:Q253,"")&lt;15,IF(D253="123",HYPERLINK("#'"&amp;MID(CELL("Dateiname",'Nutzfläche Mietwohngrundstück'!A$1),FIND("]",CELL("Dateiname",'Nutzfläche Mietwohngrundstück'!A$1))+1,31)&amp;"'!A$1","Bitte ergänzen Sie die Nutzfläche für Mietwohngrundstücke"),IF(INDEX('Wirtschaftliche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c r="S253" s="67"/>
    </row>
    <row r="254" spans="2:19"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IF(B254&lt;&gt;"",COUNTIF($B$6:$B254,B254),"")</f>
        <v/>
      </c>
      <c r="F254" s="138"/>
      <c r="G254" s="139"/>
      <c r="H254" s="139"/>
      <c r="I254" s="139"/>
      <c r="J254" s="139"/>
      <c r="K254" s="139"/>
      <c r="L254" s="139"/>
      <c r="M254" s="139"/>
      <c r="N254" s="139"/>
      <c r="O254" s="139"/>
      <c r="P254" s="139"/>
      <c r="Q254" s="141"/>
      <c r="R254" s="67" t="str" cm="1">
        <f t="array" aca="1" ref="R254" ca="1">IFERROR(IF(COUNTIF(B254:Q254,"")&lt;15,IF(D254="123",HYPERLINK("#'"&amp;MID(CELL("Dateiname",'Nutzfläche Mietwohngrundstück'!A$1),FIND("]",CELL("Dateiname",'Nutzfläche Mietwohngrundstück'!A$1))+1,31)&amp;"'!A$1","Bitte ergänzen Sie die Nutzfläche für Mietwohngrundstücke"),IF(INDEX('Wirtschaftliche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c r="S254" s="67"/>
    </row>
    <row r="255" spans="2:19"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IF(B255&lt;&gt;"",COUNTIF($B$6:$B255,B255),"")</f>
        <v/>
      </c>
      <c r="F255" s="138"/>
      <c r="G255" s="139"/>
      <c r="H255" s="139"/>
      <c r="I255" s="139"/>
      <c r="J255" s="139"/>
      <c r="K255" s="139"/>
      <c r="L255" s="139"/>
      <c r="M255" s="139"/>
      <c r="N255" s="139"/>
      <c r="O255" s="139"/>
      <c r="P255" s="139"/>
      <c r="Q255" s="141"/>
      <c r="R255" s="67" t="str" cm="1">
        <f t="array" aca="1" ref="R255" ca="1">IFERROR(IF(COUNTIF(B255:Q255,"")&lt;15,IF(D255="123",HYPERLINK("#'"&amp;MID(CELL("Dateiname",'Nutzfläche Mietwohngrundstück'!A$1),FIND("]",CELL("Dateiname",'Nutzfläche Mietwohngrundstück'!A$1))+1,31)&amp;"'!A$1","Bitte ergänzen Sie die Nutzfläche für Mietwohngrundstücke"),IF(INDEX('Wirtschaftliche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c r="S255" s="67"/>
    </row>
    <row r="256" spans="2:19"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IF(B256&lt;&gt;"",COUNTIF($B$6:$B256,B256),"")</f>
        <v/>
      </c>
      <c r="F256" s="138"/>
      <c r="G256" s="139"/>
      <c r="H256" s="139"/>
      <c r="I256" s="139"/>
      <c r="J256" s="139"/>
      <c r="K256" s="139"/>
      <c r="L256" s="139"/>
      <c r="M256" s="139"/>
      <c r="N256" s="139"/>
      <c r="O256" s="139"/>
      <c r="P256" s="139"/>
      <c r="Q256" s="141"/>
      <c r="R256" s="67" t="str" cm="1">
        <f t="array" aca="1" ref="R256" ca="1">IFERROR(IF(COUNTIF(B256:Q256,"")&lt;15,IF(D256="123",HYPERLINK("#'"&amp;MID(CELL("Dateiname",'Nutzfläche Mietwohngrundstück'!A$1),FIND("]",CELL("Dateiname",'Nutzfläche Mietwohngrundstück'!A$1))+1,31)&amp;"'!A$1","Bitte ergänzen Sie die Nutzfläche für Mietwohngrundstücke"),IF(INDEX('Wirtschaftliche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c r="S256" s="67"/>
    </row>
    <row r="257" spans="2:19"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IF(B257&lt;&gt;"",COUNTIF($B$6:$B257,B257),"")</f>
        <v/>
      </c>
      <c r="F257" s="138"/>
      <c r="G257" s="139"/>
      <c r="H257" s="139"/>
      <c r="I257" s="139"/>
      <c r="J257" s="139"/>
      <c r="K257" s="139"/>
      <c r="L257" s="139"/>
      <c r="M257" s="139"/>
      <c r="N257" s="139"/>
      <c r="O257" s="139"/>
      <c r="P257" s="139"/>
      <c r="Q257" s="141"/>
      <c r="R257" s="67" t="str" cm="1">
        <f t="array" aca="1" ref="R257" ca="1">IFERROR(IF(COUNTIF(B257:Q257,"")&lt;15,IF(D257="123",HYPERLINK("#'"&amp;MID(CELL("Dateiname",'Nutzfläche Mietwohngrundstück'!A$1),FIND("]",CELL("Dateiname",'Nutzfläche Mietwohngrundstück'!A$1))+1,31)&amp;"'!A$1","Bitte ergänzen Sie die Nutzfläche für Mietwohngrundstücke"),IF(INDEX('Wirtschaftliche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c r="S257" s="67"/>
    </row>
    <row r="258" spans="2:19"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IF(B258&lt;&gt;"",COUNTIF($B$6:$B258,B258),"")</f>
        <v/>
      </c>
      <c r="F258" s="138"/>
      <c r="G258" s="139"/>
      <c r="H258" s="139"/>
      <c r="I258" s="139"/>
      <c r="J258" s="139"/>
      <c r="K258" s="139"/>
      <c r="L258" s="139"/>
      <c r="M258" s="139"/>
      <c r="N258" s="139"/>
      <c r="O258" s="139"/>
      <c r="P258" s="139"/>
      <c r="Q258" s="141"/>
      <c r="R258" s="67" t="str" cm="1">
        <f t="array" aca="1" ref="R258" ca="1">IFERROR(IF(COUNTIF(B258:Q258,"")&lt;15,IF(D258="123",HYPERLINK("#'"&amp;MID(CELL("Dateiname",'Nutzfläche Mietwohngrundstück'!A$1),FIND("]",CELL("Dateiname",'Nutzfläche Mietwohngrundstück'!A$1))+1,31)&amp;"'!A$1","Bitte ergänzen Sie die Nutzfläche für Mietwohngrundstücke"),IF(INDEX('Wirtschaftliche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c r="S258" s="67"/>
    </row>
    <row r="259" spans="2:19"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IF(B259&lt;&gt;"",COUNTIF($B$6:$B259,B259),"")</f>
        <v/>
      </c>
      <c r="F259" s="138"/>
      <c r="G259" s="139"/>
      <c r="H259" s="139"/>
      <c r="I259" s="139"/>
      <c r="J259" s="139"/>
      <c r="K259" s="139"/>
      <c r="L259" s="139"/>
      <c r="M259" s="139"/>
      <c r="N259" s="139"/>
      <c r="O259" s="139"/>
      <c r="P259" s="139"/>
      <c r="Q259" s="141"/>
      <c r="R259" s="67" t="str" cm="1">
        <f t="array" aca="1" ref="R259" ca="1">IFERROR(IF(COUNTIF(B259:Q259,"")&lt;15,IF(D259="123",HYPERLINK("#'"&amp;MID(CELL("Dateiname",'Nutzfläche Mietwohngrundstück'!A$1),FIND("]",CELL("Dateiname",'Nutzfläche Mietwohngrundstück'!A$1))+1,31)&amp;"'!A$1","Bitte ergänzen Sie die Nutzfläche für Mietwohngrundstücke"),IF(INDEX('Wirtschaftliche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c r="S259" s="67"/>
    </row>
    <row r="260" spans="2:19"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IF(B260&lt;&gt;"",COUNTIF($B$6:$B260,B260),"")</f>
        <v/>
      </c>
      <c r="F260" s="138"/>
      <c r="G260" s="139"/>
      <c r="H260" s="139"/>
      <c r="I260" s="139"/>
      <c r="J260" s="139"/>
      <c r="K260" s="139"/>
      <c r="L260" s="139"/>
      <c r="M260" s="139"/>
      <c r="N260" s="139"/>
      <c r="O260" s="139"/>
      <c r="P260" s="139"/>
      <c r="Q260" s="141"/>
      <c r="R260" s="67" t="str" cm="1">
        <f t="array" aca="1" ref="R260" ca="1">IFERROR(IF(COUNTIF(B260:Q260,"")&lt;15,IF(D260="123",HYPERLINK("#'"&amp;MID(CELL("Dateiname",'Nutzfläche Mietwohngrundstück'!A$1),FIND("]",CELL("Dateiname",'Nutzfläche Mietwohngrundstück'!A$1))+1,31)&amp;"'!A$1","Bitte ergänzen Sie die Nutzfläche für Mietwohngrundstücke"),IF(INDEX('Wirtschaftliche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c r="S260" s="67"/>
    </row>
    <row r="261" spans="2:19"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IF(B261&lt;&gt;"",COUNTIF($B$6:$B261,B261),"")</f>
        <v/>
      </c>
      <c r="F261" s="138"/>
      <c r="G261" s="139"/>
      <c r="H261" s="139"/>
      <c r="I261" s="139"/>
      <c r="J261" s="139"/>
      <c r="K261" s="139"/>
      <c r="L261" s="139"/>
      <c r="M261" s="139"/>
      <c r="N261" s="139"/>
      <c r="O261" s="139"/>
      <c r="P261" s="139"/>
      <c r="Q261" s="141"/>
      <c r="R261" s="67" t="str" cm="1">
        <f t="array" aca="1" ref="R261" ca="1">IFERROR(IF(COUNTIF(B261:Q261,"")&lt;15,IF(D261="123",HYPERLINK("#'"&amp;MID(CELL("Dateiname",'Nutzfläche Mietwohngrundstück'!A$1),FIND("]",CELL("Dateiname",'Nutzfläche Mietwohngrundstück'!A$1))+1,31)&amp;"'!A$1","Bitte ergänzen Sie die Nutzfläche für Mietwohngrundstücke"),IF(INDEX('Wirtschaftliche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c r="S261" s="67"/>
    </row>
    <row r="262" spans="2:19"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IF(B262&lt;&gt;"",COUNTIF($B$6:$B262,B262),"")</f>
        <v/>
      </c>
      <c r="F262" s="138"/>
      <c r="G262" s="139"/>
      <c r="H262" s="139"/>
      <c r="I262" s="139"/>
      <c r="J262" s="139"/>
      <c r="K262" s="139"/>
      <c r="L262" s="139"/>
      <c r="M262" s="139"/>
      <c r="N262" s="139"/>
      <c r="O262" s="139"/>
      <c r="P262" s="139"/>
      <c r="Q262" s="141"/>
      <c r="R262" s="67" t="str" cm="1">
        <f t="array" aca="1" ref="R262" ca="1">IFERROR(IF(COUNTIF(B262:Q262,"")&lt;15,IF(D262="123",HYPERLINK("#'"&amp;MID(CELL("Dateiname",'Nutzfläche Mietwohngrundstück'!A$1),FIND("]",CELL("Dateiname",'Nutzfläche Mietwohngrundstück'!A$1))+1,31)&amp;"'!A$1","Bitte ergänzen Sie die Nutzfläche für Mietwohngrundstücke"),IF(INDEX('Wirtschaftliche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c r="S262" s="67"/>
    </row>
    <row r="263" spans="2:19"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IF(B263&lt;&gt;"",COUNTIF($B$6:$B263,B263),"")</f>
        <v/>
      </c>
      <c r="F263" s="138"/>
      <c r="G263" s="139"/>
      <c r="H263" s="139"/>
      <c r="I263" s="139"/>
      <c r="J263" s="139"/>
      <c r="K263" s="139"/>
      <c r="L263" s="139"/>
      <c r="M263" s="139"/>
      <c r="N263" s="139"/>
      <c r="O263" s="139"/>
      <c r="P263" s="139"/>
      <c r="Q263" s="141"/>
      <c r="R263" s="67" t="str" cm="1">
        <f t="array" aca="1" ref="R263" ca="1">IFERROR(IF(COUNTIF(B263:Q263,"")&lt;15,IF(D263="123",HYPERLINK("#'"&amp;MID(CELL("Dateiname",'Nutzfläche Mietwohngrundstück'!A$1),FIND("]",CELL("Dateiname",'Nutzfläche Mietwohngrundstück'!A$1))+1,31)&amp;"'!A$1","Bitte ergänzen Sie die Nutzfläche für Mietwohngrundstücke"),IF(INDEX('Wirtschaftliche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c r="S263" s="67"/>
    </row>
    <row r="264" spans="2:19"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IF(B264&lt;&gt;"",COUNTIF($B$6:$B264,B264),"")</f>
        <v/>
      </c>
      <c r="F264" s="138"/>
      <c r="G264" s="139"/>
      <c r="H264" s="139"/>
      <c r="I264" s="139"/>
      <c r="J264" s="139"/>
      <c r="K264" s="139"/>
      <c r="L264" s="139"/>
      <c r="M264" s="139"/>
      <c r="N264" s="139"/>
      <c r="O264" s="139"/>
      <c r="P264" s="139"/>
      <c r="Q264" s="141"/>
      <c r="R264" s="67" t="str" cm="1">
        <f t="array" aca="1" ref="R264" ca="1">IFERROR(IF(COUNTIF(B264:Q264,"")&lt;15,IF(D264="123",HYPERLINK("#'"&amp;MID(CELL("Dateiname",'Nutzfläche Mietwohngrundstück'!A$1),FIND("]",CELL("Dateiname",'Nutzfläche Mietwohngrundstück'!A$1))+1,31)&amp;"'!A$1","Bitte ergänzen Sie die Nutzfläche für Mietwohngrundstücke"),IF(INDEX('Wirtschaftliche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c r="S264" s="67"/>
    </row>
    <row r="265" spans="2:19"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IF(B265&lt;&gt;"",COUNTIF($B$6:$B265,B265),"")</f>
        <v/>
      </c>
      <c r="F265" s="138"/>
      <c r="G265" s="139"/>
      <c r="H265" s="139"/>
      <c r="I265" s="139"/>
      <c r="J265" s="139"/>
      <c r="K265" s="139"/>
      <c r="L265" s="139"/>
      <c r="M265" s="139"/>
      <c r="N265" s="139"/>
      <c r="O265" s="139"/>
      <c r="P265" s="139"/>
      <c r="Q265" s="141"/>
      <c r="R265" s="67" t="str" cm="1">
        <f t="array" aca="1" ref="R265" ca="1">IFERROR(IF(COUNTIF(B265:Q265,"")&lt;15,IF(D265="123",HYPERLINK("#'"&amp;MID(CELL("Dateiname",'Nutzfläche Mietwohngrundstück'!A$1),FIND("]",CELL("Dateiname",'Nutzfläche Mietwohngrundstück'!A$1))+1,31)&amp;"'!A$1","Bitte ergänzen Sie die Nutzfläche für Mietwohngrundstücke"),IF(INDEX('Wirtschaftliche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c r="S265" s="67"/>
    </row>
    <row r="266" spans="2:19"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IF(B266&lt;&gt;"",COUNTIF($B$6:$B266,B266),"")</f>
        <v/>
      </c>
      <c r="F266" s="138"/>
      <c r="G266" s="139"/>
      <c r="H266" s="139"/>
      <c r="I266" s="139"/>
      <c r="J266" s="139"/>
      <c r="K266" s="139"/>
      <c r="L266" s="139"/>
      <c r="M266" s="139"/>
      <c r="N266" s="139"/>
      <c r="O266" s="139"/>
      <c r="P266" s="139"/>
      <c r="Q266" s="141"/>
      <c r="R266" s="67" t="str" cm="1">
        <f t="array" aca="1" ref="R266" ca="1">IFERROR(IF(COUNTIF(B266:Q266,"")&lt;15,IF(D266="123",HYPERLINK("#'"&amp;MID(CELL("Dateiname",'Nutzfläche Mietwohngrundstück'!A$1),FIND("]",CELL("Dateiname",'Nutzfläche Mietwohngrundstück'!A$1))+1,31)&amp;"'!A$1","Bitte ergänzen Sie die Nutzfläche für Mietwohngrundstücke"),IF(INDEX('Wirtschaftliche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c r="S266" s="67"/>
    </row>
    <row r="267" spans="2:19"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IF(B267&lt;&gt;"",COUNTIF($B$6:$B267,B267),"")</f>
        <v/>
      </c>
      <c r="F267" s="138"/>
      <c r="G267" s="139"/>
      <c r="H267" s="139"/>
      <c r="I267" s="139"/>
      <c r="J267" s="139"/>
      <c r="K267" s="139"/>
      <c r="L267" s="139"/>
      <c r="M267" s="139"/>
      <c r="N267" s="139"/>
      <c r="O267" s="139"/>
      <c r="P267" s="139"/>
      <c r="Q267" s="141"/>
      <c r="R267" s="67" t="str" cm="1">
        <f t="array" aca="1" ref="R267" ca="1">IFERROR(IF(COUNTIF(B267:Q267,"")&lt;15,IF(D267="123",HYPERLINK("#'"&amp;MID(CELL("Dateiname",'Nutzfläche Mietwohngrundstück'!A$1),FIND("]",CELL("Dateiname",'Nutzfläche Mietwohngrundstück'!A$1))+1,31)&amp;"'!A$1","Bitte ergänzen Sie die Nutzfläche für Mietwohngrundstücke"),IF(INDEX('Wirtschaftliche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c r="S267" s="67"/>
    </row>
    <row r="268" spans="2:19"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IF(B268&lt;&gt;"",COUNTIF($B$6:$B268,B268),"")</f>
        <v/>
      </c>
      <c r="F268" s="138"/>
      <c r="G268" s="139"/>
      <c r="H268" s="139"/>
      <c r="I268" s="139"/>
      <c r="J268" s="139"/>
      <c r="K268" s="139"/>
      <c r="L268" s="139"/>
      <c r="M268" s="139"/>
      <c r="N268" s="139"/>
      <c r="O268" s="139"/>
      <c r="P268" s="139"/>
      <c r="Q268" s="141"/>
      <c r="R268" s="67" t="str" cm="1">
        <f t="array" aca="1" ref="R268" ca="1">IFERROR(IF(COUNTIF(B268:Q268,"")&lt;15,IF(D268="123",HYPERLINK("#'"&amp;MID(CELL("Dateiname",'Nutzfläche Mietwohngrundstück'!A$1),FIND("]",CELL("Dateiname",'Nutzfläche Mietwohngrundstück'!A$1))+1,31)&amp;"'!A$1","Bitte ergänzen Sie die Nutzfläche für Mietwohngrundstücke"),IF(INDEX('Wirtschaftliche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c r="S268" s="67"/>
    </row>
    <row r="269" spans="2:19"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IF(B269&lt;&gt;"",COUNTIF($B$6:$B269,B269),"")</f>
        <v/>
      </c>
      <c r="F269" s="138"/>
      <c r="G269" s="139"/>
      <c r="H269" s="139"/>
      <c r="I269" s="139"/>
      <c r="J269" s="139"/>
      <c r="K269" s="139"/>
      <c r="L269" s="139"/>
      <c r="M269" s="139"/>
      <c r="N269" s="139"/>
      <c r="O269" s="139"/>
      <c r="P269" s="139"/>
      <c r="Q269" s="141"/>
      <c r="R269" s="67" t="str" cm="1">
        <f t="array" aca="1" ref="R269" ca="1">IFERROR(IF(COUNTIF(B269:Q269,"")&lt;15,IF(D269="123",HYPERLINK("#'"&amp;MID(CELL("Dateiname",'Nutzfläche Mietwohngrundstück'!A$1),FIND("]",CELL("Dateiname",'Nutzfläche Mietwohngrundstück'!A$1))+1,31)&amp;"'!A$1","Bitte ergänzen Sie die Nutzfläche für Mietwohngrundstücke"),IF(INDEX('Wirtschaftliche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c r="S269" s="67"/>
    </row>
    <row r="270" spans="2:19"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IF(B270&lt;&gt;"",COUNTIF($B$6:$B270,B270),"")</f>
        <v/>
      </c>
      <c r="F270" s="138"/>
      <c r="G270" s="139"/>
      <c r="H270" s="139"/>
      <c r="I270" s="139"/>
      <c r="J270" s="139"/>
      <c r="K270" s="139"/>
      <c r="L270" s="139"/>
      <c r="M270" s="139"/>
      <c r="N270" s="139"/>
      <c r="O270" s="139"/>
      <c r="P270" s="139"/>
      <c r="Q270" s="141"/>
      <c r="R270" s="67" t="str" cm="1">
        <f t="array" aca="1" ref="R270" ca="1">IFERROR(IF(COUNTIF(B270:Q270,"")&lt;15,IF(D270="123",HYPERLINK("#'"&amp;MID(CELL("Dateiname",'Nutzfläche Mietwohngrundstück'!A$1),FIND("]",CELL("Dateiname",'Nutzfläche Mietwohngrundstück'!A$1))+1,31)&amp;"'!A$1","Bitte ergänzen Sie die Nutzfläche für Mietwohngrundstücke"),IF(INDEX('Wirtschaftliche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c r="S270" s="67"/>
    </row>
    <row r="271" spans="2:19"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IF(B271&lt;&gt;"",COUNTIF($B$6:$B271,B271),"")</f>
        <v/>
      </c>
      <c r="F271" s="138"/>
      <c r="G271" s="139"/>
      <c r="H271" s="139"/>
      <c r="I271" s="139"/>
      <c r="J271" s="139"/>
      <c r="K271" s="139"/>
      <c r="L271" s="139"/>
      <c r="M271" s="139"/>
      <c r="N271" s="139"/>
      <c r="O271" s="139"/>
      <c r="P271" s="139"/>
      <c r="Q271" s="141"/>
      <c r="R271" s="67" t="str" cm="1">
        <f t="array" aca="1" ref="R271" ca="1">IFERROR(IF(COUNTIF(B271:Q271,"")&lt;15,IF(D271="123",HYPERLINK("#'"&amp;MID(CELL("Dateiname",'Nutzfläche Mietwohngrundstück'!A$1),FIND("]",CELL("Dateiname",'Nutzfläche Mietwohngrundstück'!A$1))+1,31)&amp;"'!A$1","Bitte ergänzen Sie die Nutzfläche für Mietwohngrundstücke"),IF(INDEX('Wirtschaftliche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c r="S271" s="67"/>
    </row>
    <row r="272" spans="2:19"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IF(B272&lt;&gt;"",COUNTIF($B$6:$B272,B272),"")</f>
        <v/>
      </c>
      <c r="F272" s="138"/>
      <c r="G272" s="139"/>
      <c r="H272" s="139"/>
      <c r="I272" s="139"/>
      <c r="J272" s="139"/>
      <c r="K272" s="139"/>
      <c r="L272" s="139"/>
      <c r="M272" s="139"/>
      <c r="N272" s="139"/>
      <c r="O272" s="139"/>
      <c r="P272" s="139"/>
      <c r="Q272" s="141"/>
      <c r="R272" s="67" t="str" cm="1">
        <f t="array" aca="1" ref="R272" ca="1">IFERROR(IF(COUNTIF(B272:Q272,"")&lt;15,IF(D272="123",HYPERLINK("#'"&amp;MID(CELL("Dateiname",'Nutzfläche Mietwohngrundstück'!A$1),FIND("]",CELL("Dateiname",'Nutzfläche Mietwohngrundstück'!A$1))+1,31)&amp;"'!A$1","Bitte ergänzen Sie die Nutzfläche für Mietwohngrundstücke"),IF(INDEX('Wirtschaftliche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c r="S272" s="67"/>
    </row>
    <row r="273" spans="2:19"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IF(B273&lt;&gt;"",COUNTIF($B$6:$B273,B273),"")</f>
        <v/>
      </c>
      <c r="F273" s="138"/>
      <c r="G273" s="139"/>
      <c r="H273" s="139"/>
      <c r="I273" s="139"/>
      <c r="J273" s="139"/>
      <c r="K273" s="139"/>
      <c r="L273" s="139"/>
      <c r="M273" s="139"/>
      <c r="N273" s="139"/>
      <c r="O273" s="139"/>
      <c r="P273" s="139"/>
      <c r="Q273" s="141"/>
      <c r="R273" s="67" t="str" cm="1">
        <f t="array" aca="1" ref="R273" ca="1">IFERROR(IF(COUNTIF(B273:Q273,"")&lt;15,IF(D273="123",HYPERLINK("#'"&amp;MID(CELL("Dateiname",'Nutzfläche Mietwohngrundstück'!A$1),FIND("]",CELL("Dateiname",'Nutzfläche Mietwohngrundstück'!A$1))+1,31)&amp;"'!A$1","Bitte ergänzen Sie die Nutzfläche für Mietwohngrundstücke"),IF(INDEX('Wirtschaftliche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c r="S273" s="67"/>
    </row>
    <row r="274" spans="2:19"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IF(B274&lt;&gt;"",COUNTIF($B$6:$B274,B274),"")</f>
        <v/>
      </c>
      <c r="F274" s="138"/>
      <c r="G274" s="139"/>
      <c r="H274" s="139"/>
      <c r="I274" s="139"/>
      <c r="J274" s="139"/>
      <c r="K274" s="139"/>
      <c r="L274" s="139"/>
      <c r="M274" s="139"/>
      <c r="N274" s="139"/>
      <c r="O274" s="139"/>
      <c r="P274" s="139"/>
      <c r="Q274" s="141"/>
      <c r="R274" s="67" t="str" cm="1">
        <f t="array" aca="1" ref="R274" ca="1">IFERROR(IF(COUNTIF(B274:Q274,"")&lt;15,IF(D274="123",HYPERLINK("#'"&amp;MID(CELL("Dateiname",'Nutzfläche Mietwohngrundstück'!A$1),FIND("]",CELL("Dateiname",'Nutzfläche Mietwohngrundstück'!A$1))+1,31)&amp;"'!A$1","Bitte ergänzen Sie die Nutzfläche für Mietwohngrundstücke"),IF(INDEX('Wirtschaftliche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c r="S274" s="67"/>
    </row>
    <row r="275" spans="2:19"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IF(B275&lt;&gt;"",COUNTIF($B$6:$B275,B275),"")</f>
        <v/>
      </c>
      <c r="F275" s="138"/>
      <c r="G275" s="139"/>
      <c r="H275" s="139"/>
      <c r="I275" s="139"/>
      <c r="J275" s="139"/>
      <c r="K275" s="139"/>
      <c r="L275" s="139"/>
      <c r="M275" s="139"/>
      <c r="N275" s="139"/>
      <c r="O275" s="139"/>
      <c r="P275" s="139"/>
      <c r="Q275" s="141"/>
      <c r="R275" s="67" t="str" cm="1">
        <f t="array" aca="1" ref="R275" ca="1">IFERROR(IF(COUNTIF(B275:Q275,"")&lt;15,IF(D275="123",HYPERLINK("#'"&amp;MID(CELL("Dateiname",'Nutzfläche Mietwohngrundstück'!A$1),FIND("]",CELL("Dateiname",'Nutzfläche Mietwohngrundstück'!A$1))+1,31)&amp;"'!A$1","Bitte ergänzen Sie die Nutzfläche für Mietwohngrundstücke"),IF(INDEX('Wirtschaftliche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c r="S275" s="67"/>
    </row>
    <row r="276" spans="2:19"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IF(B276&lt;&gt;"",COUNTIF($B$6:$B276,B276),"")</f>
        <v/>
      </c>
      <c r="F276" s="138"/>
      <c r="G276" s="139"/>
      <c r="H276" s="139"/>
      <c r="I276" s="139"/>
      <c r="J276" s="139"/>
      <c r="K276" s="139"/>
      <c r="L276" s="139"/>
      <c r="M276" s="139"/>
      <c r="N276" s="139"/>
      <c r="O276" s="139"/>
      <c r="P276" s="139"/>
      <c r="Q276" s="141"/>
      <c r="R276" s="67" t="str" cm="1">
        <f t="array" aca="1" ref="R276" ca="1">IFERROR(IF(COUNTIF(B276:Q276,"")&lt;15,IF(D276="123",HYPERLINK("#'"&amp;MID(CELL("Dateiname",'Nutzfläche Mietwohngrundstück'!A$1),FIND("]",CELL("Dateiname",'Nutzfläche Mietwohngrundstück'!A$1))+1,31)&amp;"'!A$1","Bitte ergänzen Sie die Nutzfläche für Mietwohngrundstücke"),IF(INDEX('Wirtschaftliche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c r="S276" s="67"/>
    </row>
    <row r="277" spans="2:19"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IF(B277&lt;&gt;"",COUNTIF($B$6:$B277,B277),"")</f>
        <v/>
      </c>
      <c r="F277" s="138"/>
      <c r="G277" s="139"/>
      <c r="H277" s="139"/>
      <c r="I277" s="139"/>
      <c r="J277" s="139"/>
      <c r="K277" s="139"/>
      <c r="L277" s="139"/>
      <c r="M277" s="139"/>
      <c r="N277" s="139"/>
      <c r="O277" s="139"/>
      <c r="P277" s="139"/>
      <c r="Q277" s="141"/>
      <c r="R277" s="67" t="str" cm="1">
        <f t="array" aca="1" ref="R277" ca="1">IFERROR(IF(COUNTIF(B277:Q277,"")&lt;15,IF(D277="123",HYPERLINK("#'"&amp;MID(CELL("Dateiname",'Nutzfläche Mietwohngrundstück'!A$1),FIND("]",CELL("Dateiname",'Nutzfläche Mietwohngrundstück'!A$1))+1,31)&amp;"'!A$1","Bitte ergänzen Sie die Nutzfläche für Mietwohngrundstücke"),IF(INDEX('Wirtschaftliche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c r="S277" s="67"/>
    </row>
    <row r="278" spans="2:19"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IF(B278&lt;&gt;"",COUNTIF($B$6:$B278,B278),"")</f>
        <v/>
      </c>
      <c r="F278" s="138"/>
      <c r="G278" s="139"/>
      <c r="H278" s="139"/>
      <c r="I278" s="139"/>
      <c r="J278" s="139"/>
      <c r="K278" s="139"/>
      <c r="L278" s="139"/>
      <c r="M278" s="139"/>
      <c r="N278" s="139"/>
      <c r="O278" s="139"/>
      <c r="P278" s="139"/>
      <c r="Q278" s="141"/>
      <c r="R278" s="67" t="str" cm="1">
        <f t="array" aca="1" ref="R278" ca="1">IFERROR(IF(COUNTIF(B278:Q278,"")&lt;15,IF(D278="123",HYPERLINK("#'"&amp;MID(CELL("Dateiname",'Nutzfläche Mietwohngrundstück'!A$1),FIND("]",CELL("Dateiname",'Nutzfläche Mietwohngrundstück'!A$1))+1,31)&amp;"'!A$1","Bitte ergänzen Sie die Nutzfläche für Mietwohngrundstücke"),IF(INDEX('Wirtschaftliche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c r="S278" s="67"/>
    </row>
    <row r="279" spans="2:19"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IF(B279&lt;&gt;"",COUNTIF($B$6:$B279,B279),"")</f>
        <v/>
      </c>
      <c r="F279" s="138"/>
      <c r="G279" s="139"/>
      <c r="H279" s="139"/>
      <c r="I279" s="139"/>
      <c r="J279" s="139"/>
      <c r="K279" s="139"/>
      <c r="L279" s="139"/>
      <c r="M279" s="139"/>
      <c r="N279" s="139"/>
      <c r="O279" s="139"/>
      <c r="P279" s="139"/>
      <c r="Q279" s="141"/>
      <c r="R279" s="67" t="str" cm="1">
        <f t="array" aca="1" ref="R279" ca="1">IFERROR(IF(COUNTIF(B279:Q279,"")&lt;15,IF(D279="123",HYPERLINK("#'"&amp;MID(CELL("Dateiname",'Nutzfläche Mietwohngrundstück'!A$1),FIND("]",CELL("Dateiname",'Nutzfläche Mietwohngrundstück'!A$1))+1,31)&amp;"'!A$1","Bitte ergänzen Sie die Nutzfläche für Mietwohngrundstücke"),IF(INDEX('Wirtschaftliche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c r="S279" s="67"/>
    </row>
    <row r="280" spans="2:19"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IF(B280&lt;&gt;"",COUNTIF($B$6:$B280,B280),"")</f>
        <v/>
      </c>
      <c r="F280" s="138"/>
      <c r="G280" s="139"/>
      <c r="H280" s="139"/>
      <c r="I280" s="139"/>
      <c r="J280" s="139"/>
      <c r="K280" s="139"/>
      <c r="L280" s="139"/>
      <c r="M280" s="139"/>
      <c r="N280" s="139"/>
      <c r="O280" s="139"/>
      <c r="P280" s="139"/>
      <c r="Q280" s="141"/>
      <c r="R280" s="67" t="str" cm="1">
        <f t="array" aca="1" ref="R280" ca="1">IFERROR(IF(COUNTIF(B280:Q280,"")&lt;15,IF(D280="123",HYPERLINK("#'"&amp;MID(CELL("Dateiname",'Nutzfläche Mietwohngrundstück'!A$1),FIND("]",CELL("Dateiname",'Nutzfläche Mietwohngrundstück'!A$1))+1,31)&amp;"'!A$1","Bitte ergänzen Sie die Nutzfläche für Mietwohngrundstücke"),IF(INDEX('Wirtschaftliche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c r="S280" s="67"/>
    </row>
    <row r="281" spans="2:19"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IF(B281&lt;&gt;"",COUNTIF($B$6:$B281,B281),"")</f>
        <v/>
      </c>
      <c r="F281" s="138"/>
      <c r="G281" s="139"/>
      <c r="H281" s="139"/>
      <c r="I281" s="139"/>
      <c r="J281" s="139"/>
      <c r="K281" s="139"/>
      <c r="L281" s="139"/>
      <c r="M281" s="139"/>
      <c r="N281" s="139"/>
      <c r="O281" s="139"/>
      <c r="P281" s="139"/>
      <c r="Q281" s="141"/>
      <c r="R281" s="67" t="str" cm="1">
        <f t="array" aca="1" ref="R281" ca="1">IFERROR(IF(COUNTIF(B281:Q281,"")&lt;15,IF(D281="123",HYPERLINK("#'"&amp;MID(CELL("Dateiname",'Nutzfläche Mietwohngrundstück'!A$1),FIND("]",CELL("Dateiname",'Nutzfläche Mietwohngrundstück'!A$1))+1,31)&amp;"'!A$1","Bitte ergänzen Sie die Nutzfläche für Mietwohngrundstücke"),IF(INDEX('Wirtschaftliche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c r="S281" s="67"/>
    </row>
    <row r="282" spans="2:19"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IF(B282&lt;&gt;"",COUNTIF($B$6:$B282,B282),"")</f>
        <v/>
      </c>
      <c r="F282" s="138"/>
      <c r="G282" s="139"/>
      <c r="H282" s="139"/>
      <c r="I282" s="139"/>
      <c r="J282" s="139"/>
      <c r="K282" s="139"/>
      <c r="L282" s="139"/>
      <c r="M282" s="139"/>
      <c r="N282" s="139"/>
      <c r="O282" s="139"/>
      <c r="P282" s="139"/>
      <c r="Q282" s="141"/>
      <c r="R282" s="67" t="str" cm="1">
        <f t="array" aca="1" ref="R282" ca="1">IFERROR(IF(COUNTIF(B282:Q282,"")&lt;15,IF(D282="123",HYPERLINK("#'"&amp;MID(CELL("Dateiname",'Nutzfläche Mietwohngrundstück'!A$1),FIND("]",CELL("Dateiname",'Nutzfläche Mietwohngrundstück'!A$1))+1,31)&amp;"'!A$1","Bitte ergänzen Sie die Nutzfläche für Mietwohngrundstücke"),IF(INDEX('Wirtschaftliche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c r="S282" s="67"/>
    </row>
    <row r="283" spans="2:19"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IF(B283&lt;&gt;"",COUNTIF($B$6:$B283,B283),"")</f>
        <v/>
      </c>
      <c r="F283" s="138"/>
      <c r="G283" s="139"/>
      <c r="H283" s="139"/>
      <c r="I283" s="139"/>
      <c r="J283" s="139"/>
      <c r="K283" s="139"/>
      <c r="L283" s="139"/>
      <c r="M283" s="139"/>
      <c r="N283" s="139"/>
      <c r="O283" s="139"/>
      <c r="P283" s="139"/>
      <c r="Q283" s="141"/>
      <c r="R283" s="67" t="str" cm="1">
        <f t="array" aca="1" ref="R283" ca="1">IFERROR(IF(COUNTIF(B283:Q283,"")&lt;15,IF(D283="123",HYPERLINK("#'"&amp;MID(CELL("Dateiname",'Nutzfläche Mietwohngrundstück'!A$1),FIND("]",CELL("Dateiname",'Nutzfläche Mietwohngrundstück'!A$1))+1,31)&amp;"'!A$1","Bitte ergänzen Sie die Nutzfläche für Mietwohngrundstücke"),IF(INDEX('Wirtschaftliche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c r="S283" s="67"/>
    </row>
    <row r="284" spans="2:19"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IF(B284&lt;&gt;"",COUNTIF($B$6:$B284,B284),"")</f>
        <v/>
      </c>
      <c r="F284" s="138"/>
      <c r="G284" s="139"/>
      <c r="H284" s="139"/>
      <c r="I284" s="139"/>
      <c r="J284" s="139"/>
      <c r="K284" s="139"/>
      <c r="L284" s="139"/>
      <c r="M284" s="139"/>
      <c r="N284" s="139"/>
      <c r="O284" s="139"/>
      <c r="P284" s="139"/>
      <c r="Q284" s="141"/>
      <c r="R284" s="67" t="str" cm="1">
        <f t="array" aca="1" ref="R284" ca="1">IFERROR(IF(COUNTIF(B284:Q284,"")&lt;15,IF(D284="123",HYPERLINK("#'"&amp;MID(CELL("Dateiname",'Nutzfläche Mietwohngrundstück'!A$1),FIND("]",CELL("Dateiname",'Nutzfläche Mietwohngrundstück'!A$1))+1,31)&amp;"'!A$1","Bitte ergänzen Sie die Nutzfläche für Mietwohngrundstücke"),IF(INDEX('Wirtschaftliche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c r="S284" s="67"/>
    </row>
    <row r="285" spans="2:19"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IF(B285&lt;&gt;"",COUNTIF($B$6:$B285,B285),"")</f>
        <v/>
      </c>
      <c r="F285" s="138"/>
      <c r="G285" s="139"/>
      <c r="H285" s="139"/>
      <c r="I285" s="139"/>
      <c r="J285" s="139"/>
      <c r="K285" s="139"/>
      <c r="L285" s="139"/>
      <c r="M285" s="139"/>
      <c r="N285" s="139"/>
      <c r="O285" s="139"/>
      <c r="P285" s="139"/>
      <c r="Q285" s="141"/>
      <c r="R285" s="67" t="str" cm="1">
        <f t="array" aca="1" ref="R285" ca="1">IFERROR(IF(COUNTIF(B285:Q285,"")&lt;15,IF(D285="123",HYPERLINK("#'"&amp;MID(CELL("Dateiname",'Nutzfläche Mietwohngrundstück'!A$1),FIND("]",CELL("Dateiname",'Nutzfläche Mietwohngrundstück'!A$1))+1,31)&amp;"'!A$1","Bitte ergänzen Sie die Nutzfläche für Mietwohngrundstücke"),IF(INDEX('Wirtschaftliche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c r="S285" s="67"/>
    </row>
    <row r="286" spans="2:19"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IF(B286&lt;&gt;"",COUNTIF($B$6:$B286,B286),"")</f>
        <v/>
      </c>
      <c r="F286" s="138"/>
      <c r="G286" s="139"/>
      <c r="H286" s="139"/>
      <c r="I286" s="139"/>
      <c r="J286" s="139"/>
      <c r="K286" s="139"/>
      <c r="L286" s="139"/>
      <c r="M286" s="139"/>
      <c r="N286" s="139"/>
      <c r="O286" s="139"/>
      <c r="P286" s="139"/>
      <c r="Q286" s="141"/>
      <c r="R286" s="67" t="str" cm="1">
        <f t="array" aca="1" ref="R286" ca="1">IFERROR(IF(COUNTIF(B286:Q286,"")&lt;15,IF(D286="123",HYPERLINK("#'"&amp;MID(CELL("Dateiname",'Nutzfläche Mietwohngrundstück'!A$1),FIND("]",CELL("Dateiname",'Nutzfläche Mietwohngrundstück'!A$1))+1,31)&amp;"'!A$1","Bitte ergänzen Sie die Nutzfläche für Mietwohngrundstücke"),IF(INDEX('Wirtschaftliche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c r="S286" s="67"/>
    </row>
    <row r="287" spans="2:19"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IF(B287&lt;&gt;"",COUNTIF($B$6:$B287,B287),"")</f>
        <v/>
      </c>
      <c r="F287" s="138"/>
      <c r="G287" s="139"/>
      <c r="H287" s="139"/>
      <c r="I287" s="139"/>
      <c r="J287" s="139"/>
      <c r="K287" s="139"/>
      <c r="L287" s="139"/>
      <c r="M287" s="139"/>
      <c r="N287" s="139"/>
      <c r="O287" s="139"/>
      <c r="P287" s="139"/>
      <c r="Q287" s="141"/>
      <c r="R287" s="67" t="str" cm="1">
        <f t="array" aca="1" ref="R287" ca="1">IFERROR(IF(COUNTIF(B287:Q287,"")&lt;15,IF(D287="123",HYPERLINK("#'"&amp;MID(CELL("Dateiname",'Nutzfläche Mietwohngrundstück'!A$1),FIND("]",CELL("Dateiname",'Nutzfläche Mietwohngrundstück'!A$1))+1,31)&amp;"'!A$1","Bitte ergänzen Sie die Nutzfläche für Mietwohngrundstücke"),IF(INDEX('Wirtschaftliche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c r="S287" s="67"/>
    </row>
    <row r="288" spans="2:19"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IF(B288&lt;&gt;"",COUNTIF($B$6:$B288,B288),"")</f>
        <v/>
      </c>
      <c r="F288" s="138"/>
      <c r="G288" s="139"/>
      <c r="H288" s="139"/>
      <c r="I288" s="139"/>
      <c r="J288" s="139"/>
      <c r="K288" s="139"/>
      <c r="L288" s="139"/>
      <c r="M288" s="139"/>
      <c r="N288" s="139"/>
      <c r="O288" s="139"/>
      <c r="P288" s="139"/>
      <c r="Q288" s="141"/>
      <c r="R288" s="67" t="str" cm="1">
        <f t="array" aca="1" ref="R288" ca="1">IFERROR(IF(COUNTIF(B288:Q288,"")&lt;15,IF(D288="123",HYPERLINK("#'"&amp;MID(CELL("Dateiname",'Nutzfläche Mietwohngrundstück'!A$1),FIND("]",CELL("Dateiname",'Nutzfläche Mietwohngrundstück'!A$1))+1,31)&amp;"'!A$1","Bitte ergänzen Sie die Nutzfläche für Mietwohngrundstücke"),IF(INDEX('Wirtschaftliche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c r="S288" s="67"/>
    </row>
    <row r="289" spans="2:19"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IF(B289&lt;&gt;"",COUNTIF($B$6:$B289,B289),"")</f>
        <v/>
      </c>
      <c r="F289" s="138"/>
      <c r="G289" s="139"/>
      <c r="H289" s="139"/>
      <c r="I289" s="139"/>
      <c r="J289" s="139"/>
      <c r="K289" s="139"/>
      <c r="L289" s="139"/>
      <c r="M289" s="139"/>
      <c r="N289" s="139"/>
      <c r="O289" s="139"/>
      <c r="P289" s="139"/>
      <c r="Q289" s="141"/>
      <c r="R289" s="67" t="str" cm="1">
        <f t="array" aca="1" ref="R289" ca="1">IFERROR(IF(COUNTIF(B289:Q289,"")&lt;15,IF(D289="123",HYPERLINK("#'"&amp;MID(CELL("Dateiname",'Nutzfläche Mietwohngrundstück'!A$1),FIND("]",CELL("Dateiname",'Nutzfläche Mietwohngrundstück'!A$1))+1,31)&amp;"'!A$1","Bitte ergänzen Sie die Nutzfläche für Mietwohngrundstücke"),IF(INDEX('Wirtschaftliche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c r="S289" s="67"/>
    </row>
    <row r="290" spans="2:19"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IF(B290&lt;&gt;"",COUNTIF($B$6:$B290,B290),"")</f>
        <v/>
      </c>
      <c r="F290" s="138"/>
      <c r="G290" s="139"/>
      <c r="H290" s="139"/>
      <c r="I290" s="139"/>
      <c r="J290" s="139"/>
      <c r="K290" s="139"/>
      <c r="L290" s="139"/>
      <c r="M290" s="139"/>
      <c r="N290" s="139"/>
      <c r="O290" s="139"/>
      <c r="P290" s="139"/>
      <c r="Q290" s="141"/>
      <c r="R290" s="67" t="str" cm="1">
        <f t="array" aca="1" ref="R290" ca="1">IFERROR(IF(COUNTIF(B290:Q290,"")&lt;15,IF(D290="123",HYPERLINK("#'"&amp;MID(CELL("Dateiname",'Nutzfläche Mietwohngrundstück'!A$1),FIND("]",CELL("Dateiname",'Nutzfläche Mietwohngrundstück'!A$1))+1,31)&amp;"'!A$1","Bitte ergänzen Sie die Nutzfläche für Mietwohngrundstücke"),IF(INDEX('Wirtschaftliche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c r="S290" s="67"/>
    </row>
    <row r="291" spans="2:19"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IF(B291&lt;&gt;"",COUNTIF($B$6:$B291,B291),"")</f>
        <v/>
      </c>
      <c r="F291" s="138"/>
      <c r="G291" s="139"/>
      <c r="H291" s="139"/>
      <c r="I291" s="139"/>
      <c r="J291" s="139"/>
      <c r="K291" s="139"/>
      <c r="L291" s="139"/>
      <c r="M291" s="139"/>
      <c r="N291" s="139"/>
      <c r="O291" s="139"/>
      <c r="P291" s="139"/>
      <c r="Q291" s="141"/>
      <c r="R291" s="67" t="str" cm="1">
        <f t="array" aca="1" ref="R291" ca="1">IFERROR(IF(COUNTIF(B291:Q291,"")&lt;15,IF(D291="123",HYPERLINK("#'"&amp;MID(CELL("Dateiname",'Nutzfläche Mietwohngrundstück'!A$1),FIND("]",CELL("Dateiname",'Nutzfläche Mietwohngrundstück'!A$1))+1,31)&amp;"'!A$1","Bitte ergänzen Sie die Nutzfläche für Mietwohngrundstücke"),IF(INDEX('Wirtschaftliche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c r="S291" s="67"/>
    </row>
    <row r="292" spans="2:19"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IF(B292&lt;&gt;"",COUNTIF($B$6:$B292,B292),"")</f>
        <v/>
      </c>
      <c r="F292" s="138"/>
      <c r="G292" s="139"/>
      <c r="H292" s="139"/>
      <c r="I292" s="139"/>
      <c r="J292" s="139"/>
      <c r="K292" s="139"/>
      <c r="L292" s="139"/>
      <c r="M292" s="139"/>
      <c r="N292" s="139"/>
      <c r="O292" s="139"/>
      <c r="P292" s="139"/>
      <c r="Q292" s="141"/>
      <c r="R292" s="67" t="str" cm="1">
        <f t="array" aca="1" ref="R292" ca="1">IFERROR(IF(COUNTIF(B292:Q292,"")&lt;15,IF(D292="123",HYPERLINK("#'"&amp;MID(CELL("Dateiname",'Nutzfläche Mietwohngrundstück'!A$1),FIND("]",CELL("Dateiname",'Nutzfläche Mietwohngrundstück'!A$1))+1,31)&amp;"'!A$1","Bitte ergänzen Sie die Nutzfläche für Mietwohngrundstücke"),IF(INDEX('Wirtschaftliche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c r="S292" s="67"/>
    </row>
    <row r="293" spans="2:19"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IF(B293&lt;&gt;"",COUNTIF($B$6:$B293,B293),"")</f>
        <v/>
      </c>
      <c r="F293" s="138"/>
      <c r="G293" s="139"/>
      <c r="H293" s="139"/>
      <c r="I293" s="139"/>
      <c r="J293" s="139"/>
      <c r="K293" s="139"/>
      <c r="L293" s="139"/>
      <c r="M293" s="139"/>
      <c r="N293" s="139"/>
      <c r="O293" s="139"/>
      <c r="P293" s="139"/>
      <c r="Q293" s="141"/>
      <c r="R293" s="67" t="str" cm="1">
        <f t="array" aca="1" ref="R293" ca="1">IFERROR(IF(COUNTIF(B293:Q293,"")&lt;15,IF(D293="123",HYPERLINK("#'"&amp;MID(CELL("Dateiname",'Nutzfläche Mietwohngrundstück'!A$1),FIND("]",CELL("Dateiname",'Nutzfläche Mietwohngrundstück'!A$1))+1,31)&amp;"'!A$1","Bitte ergänzen Sie die Nutzfläche für Mietwohngrundstücke"),IF(INDEX('Wirtschaftliche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c r="S293" s="67"/>
    </row>
    <row r="294" spans="2:19"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IF(B294&lt;&gt;"",COUNTIF($B$6:$B294,B294),"")</f>
        <v/>
      </c>
      <c r="F294" s="138"/>
      <c r="G294" s="139"/>
      <c r="H294" s="139"/>
      <c r="I294" s="139"/>
      <c r="J294" s="139"/>
      <c r="K294" s="139"/>
      <c r="L294" s="139"/>
      <c r="M294" s="139"/>
      <c r="N294" s="139"/>
      <c r="O294" s="139"/>
      <c r="P294" s="139"/>
      <c r="Q294" s="141"/>
      <c r="R294" s="67" t="str" cm="1">
        <f t="array" aca="1" ref="R294" ca="1">IFERROR(IF(COUNTIF(B294:Q294,"")&lt;15,IF(D294="123",HYPERLINK("#'"&amp;MID(CELL("Dateiname",'Nutzfläche Mietwohngrundstück'!A$1),FIND("]",CELL("Dateiname",'Nutzfläche Mietwohngrundstück'!A$1))+1,31)&amp;"'!A$1","Bitte ergänzen Sie die Nutzfläche für Mietwohngrundstücke"),IF(INDEX('Wirtschaftliche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c r="S294" s="67"/>
    </row>
    <row r="295" spans="2:19"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IF(B295&lt;&gt;"",COUNTIF($B$6:$B295,B295),"")</f>
        <v/>
      </c>
      <c r="F295" s="138"/>
      <c r="G295" s="139"/>
      <c r="H295" s="139"/>
      <c r="I295" s="139"/>
      <c r="J295" s="139"/>
      <c r="K295" s="139"/>
      <c r="L295" s="139"/>
      <c r="M295" s="139"/>
      <c r="N295" s="139"/>
      <c r="O295" s="139"/>
      <c r="P295" s="139"/>
      <c r="Q295" s="141"/>
      <c r="R295" s="67" t="str" cm="1">
        <f t="array" aca="1" ref="R295" ca="1">IFERROR(IF(COUNTIF(B295:Q295,"")&lt;15,IF(D295="123",HYPERLINK("#'"&amp;MID(CELL("Dateiname",'Nutzfläche Mietwohngrundstück'!A$1),FIND("]",CELL("Dateiname",'Nutzfläche Mietwohngrundstück'!A$1))+1,31)&amp;"'!A$1","Bitte ergänzen Sie die Nutzfläche für Mietwohngrundstücke"),IF(INDEX('Wirtschaftliche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c r="S295" s="67"/>
    </row>
    <row r="296" spans="2:19"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IF(B296&lt;&gt;"",COUNTIF($B$6:$B296,B296),"")</f>
        <v/>
      </c>
      <c r="F296" s="138"/>
      <c r="G296" s="139"/>
      <c r="H296" s="139"/>
      <c r="I296" s="139"/>
      <c r="J296" s="139"/>
      <c r="K296" s="139"/>
      <c r="L296" s="139"/>
      <c r="M296" s="139"/>
      <c r="N296" s="139"/>
      <c r="O296" s="139"/>
      <c r="P296" s="139"/>
      <c r="Q296" s="141"/>
      <c r="R296" s="67" t="str" cm="1">
        <f t="array" aca="1" ref="R296" ca="1">IFERROR(IF(COUNTIF(B296:Q296,"")&lt;15,IF(D296="123",HYPERLINK("#'"&amp;MID(CELL("Dateiname",'Nutzfläche Mietwohngrundstück'!A$1),FIND("]",CELL("Dateiname",'Nutzfläche Mietwohngrundstück'!A$1))+1,31)&amp;"'!A$1","Bitte ergänzen Sie die Nutzfläche für Mietwohngrundstücke"),IF(INDEX('Wirtschaftliche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c r="S296" s="67"/>
    </row>
    <row r="297" spans="2:19"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IF(B297&lt;&gt;"",COUNTIF($B$6:$B297,B297),"")</f>
        <v/>
      </c>
      <c r="F297" s="138"/>
      <c r="G297" s="139"/>
      <c r="H297" s="139"/>
      <c r="I297" s="139"/>
      <c r="J297" s="139"/>
      <c r="K297" s="139"/>
      <c r="L297" s="139"/>
      <c r="M297" s="139"/>
      <c r="N297" s="139"/>
      <c r="O297" s="139"/>
      <c r="P297" s="139"/>
      <c r="Q297" s="141"/>
      <c r="R297" s="67" t="str" cm="1">
        <f t="array" aca="1" ref="R297" ca="1">IFERROR(IF(COUNTIF(B297:Q297,"")&lt;15,IF(D297="123",HYPERLINK("#'"&amp;MID(CELL("Dateiname",'Nutzfläche Mietwohngrundstück'!A$1),FIND("]",CELL("Dateiname",'Nutzfläche Mietwohngrundstück'!A$1))+1,31)&amp;"'!A$1","Bitte ergänzen Sie die Nutzfläche für Mietwohngrundstücke"),IF(INDEX('Wirtschaftliche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c r="S297" s="67"/>
    </row>
    <row r="298" spans="2:19"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IF(B298&lt;&gt;"",COUNTIF($B$6:$B298,B298),"")</f>
        <v/>
      </c>
      <c r="F298" s="138"/>
      <c r="G298" s="139"/>
      <c r="H298" s="139"/>
      <c r="I298" s="139"/>
      <c r="J298" s="139"/>
      <c r="K298" s="139"/>
      <c r="L298" s="139"/>
      <c r="M298" s="139"/>
      <c r="N298" s="139"/>
      <c r="O298" s="139"/>
      <c r="P298" s="139"/>
      <c r="Q298" s="141"/>
      <c r="R298" s="67" t="str" cm="1">
        <f t="array" aca="1" ref="R298" ca="1">IFERROR(IF(COUNTIF(B298:Q298,"")&lt;15,IF(D298="123",HYPERLINK("#'"&amp;MID(CELL("Dateiname",'Nutzfläche Mietwohngrundstück'!A$1),FIND("]",CELL("Dateiname",'Nutzfläche Mietwohngrundstück'!A$1))+1,31)&amp;"'!A$1","Bitte ergänzen Sie die Nutzfläche für Mietwohngrundstücke"),IF(INDEX('Wirtschaftliche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c r="S298" s="67"/>
    </row>
    <row r="299" spans="2:19"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IF(B299&lt;&gt;"",COUNTIF($B$6:$B299,B299),"")</f>
        <v/>
      </c>
      <c r="F299" s="138"/>
      <c r="G299" s="139"/>
      <c r="H299" s="139"/>
      <c r="I299" s="139"/>
      <c r="J299" s="139"/>
      <c r="K299" s="139"/>
      <c r="L299" s="139"/>
      <c r="M299" s="139"/>
      <c r="N299" s="139"/>
      <c r="O299" s="139"/>
      <c r="P299" s="139"/>
      <c r="Q299" s="141"/>
      <c r="R299" s="67" t="str" cm="1">
        <f t="array" aca="1" ref="R299" ca="1">IFERROR(IF(COUNTIF(B299:Q299,"")&lt;15,IF(D299="123",HYPERLINK("#'"&amp;MID(CELL("Dateiname",'Nutzfläche Mietwohngrundstück'!A$1),FIND("]",CELL("Dateiname",'Nutzfläche Mietwohngrundstück'!A$1))+1,31)&amp;"'!A$1","Bitte ergänzen Sie die Nutzfläche für Mietwohngrundstücke"),IF(INDEX('Wirtschaftliche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c r="S299" s="67"/>
    </row>
    <row r="300" spans="2:19"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IF(B300&lt;&gt;"",COUNTIF($B$6:$B300,B300),"")</f>
        <v/>
      </c>
      <c r="F300" s="138"/>
      <c r="G300" s="139"/>
      <c r="H300" s="139"/>
      <c r="I300" s="139"/>
      <c r="J300" s="139"/>
      <c r="K300" s="139"/>
      <c r="L300" s="139"/>
      <c r="M300" s="139"/>
      <c r="N300" s="139"/>
      <c r="O300" s="139"/>
      <c r="P300" s="139"/>
      <c r="Q300" s="141"/>
      <c r="R300" s="67" t="str" cm="1">
        <f t="array" aca="1" ref="R300" ca="1">IFERROR(IF(COUNTIF(B300:Q300,"")&lt;15,IF(D300="123",HYPERLINK("#'"&amp;MID(CELL("Dateiname",'Nutzfläche Mietwohngrundstück'!A$1),FIND("]",CELL("Dateiname",'Nutzfläche Mietwohngrundstück'!A$1))+1,31)&amp;"'!A$1","Bitte ergänzen Sie die Nutzfläche für Mietwohngrundstücke"),IF(INDEX('Wirtschaftliche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c r="S300" s="67"/>
    </row>
    <row r="301" spans="2:19"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IF(B301&lt;&gt;"",COUNTIF($B$6:$B301,B301),"")</f>
        <v/>
      </c>
      <c r="F301" s="138"/>
      <c r="G301" s="139"/>
      <c r="H301" s="139"/>
      <c r="I301" s="139"/>
      <c r="J301" s="139"/>
      <c r="K301" s="139"/>
      <c r="L301" s="139"/>
      <c r="M301" s="139"/>
      <c r="N301" s="139"/>
      <c r="O301" s="139"/>
      <c r="P301" s="139"/>
      <c r="Q301" s="141"/>
      <c r="R301" s="67" t="str" cm="1">
        <f t="array" aca="1" ref="R301" ca="1">IFERROR(IF(COUNTIF(B301:Q301,"")&lt;15,IF(D301="123",HYPERLINK("#'"&amp;MID(CELL("Dateiname",'Nutzfläche Mietwohngrundstück'!A$1),FIND("]",CELL("Dateiname",'Nutzfläche Mietwohngrundstück'!A$1))+1,31)&amp;"'!A$1","Bitte ergänzen Sie die Nutzfläche für Mietwohngrundstücke"),IF(INDEX('Wirtschaftliche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c r="S301" s="67"/>
    </row>
    <row r="302" spans="2:19"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IF(B302&lt;&gt;"",COUNTIF($B$6:$B302,B302),"")</f>
        <v/>
      </c>
      <c r="F302" s="138"/>
      <c r="G302" s="139"/>
      <c r="H302" s="139"/>
      <c r="I302" s="139"/>
      <c r="J302" s="139"/>
      <c r="K302" s="139"/>
      <c r="L302" s="139"/>
      <c r="M302" s="139"/>
      <c r="N302" s="139"/>
      <c r="O302" s="139"/>
      <c r="P302" s="139"/>
      <c r="Q302" s="141"/>
      <c r="R302" s="67" t="str" cm="1">
        <f t="array" aca="1" ref="R302" ca="1">IFERROR(IF(COUNTIF(B302:Q302,"")&lt;15,IF(D302="123",HYPERLINK("#'"&amp;MID(CELL("Dateiname",'Nutzfläche Mietwohngrundstück'!A$1),FIND("]",CELL("Dateiname",'Nutzfläche Mietwohngrundstück'!A$1))+1,31)&amp;"'!A$1","Bitte ergänzen Sie die Nutzfläche für Mietwohngrundstücke"),IF(INDEX('Wirtschaftliche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c r="S302" s="67"/>
    </row>
    <row r="303" spans="2:19"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IF(B303&lt;&gt;"",COUNTIF($B$6:$B303,B303),"")</f>
        <v/>
      </c>
      <c r="F303" s="138"/>
      <c r="G303" s="139"/>
      <c r="H303" s="139"/>
      <c r="I303" s="139"/>
      <c r="J303" s="139"/>
      <c r="K303" s="139"/>
      <c r="L303" s="139"/>
      <c r="M303" s="139"/>
      <c r="N303" s="139"/>
      <c r="O303" s="139"/>
      <c r="P303" s="139"/>
      <c r="Q303" s="141"/>
      <c r="R303" s="67" t="str" cm="1">
        <f t="array" aca="1" ref="R303" ca="1">IFERROR(IF(COUNTIF(B303:Q303,"")&lt;15,IF(D303="123",HYPERLINK("#'"&amp;MID(CELL("Dateiname",'Nutzfläche Mietwohngrundstück'!A$1),FIND("]",CELL("Dateiname",'Nutzfläche Mietwohngrundstück'!A$1))+1,31)&amp;"'!A$1","Bitte ergänzen Sie die Nutzfläche für Mietwohngrundstücke"),IF(INDEX('Wirtschaftliche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c r="S303" s="67"/>
    </row>
    <row r="304" spans="2:19"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IF(B304&lt;&gt;"",COUNTIF($B$6:$B304,B304),"")</f>
        <v/>
      </c>
      <c r="F304" s="138"/>
      <c r="G304" s="139"/>
      <c r="H304" s="139"/>
      <c r="I304" s="139"/>
      <c r="J304" s="139"/>
      <c r="K304" s="139"/>
      <c r="L304" s="139"/>
      <c r="M304" s="139"/>
      <c r="N304" s="139"/>
      <c r="O304" s="139"/>
      <c r="P304" s="139"/>
      <c r="Q304" s="141"/>
      <c r="R304" s="67" t="str" cm="1">
        <f t="array" aca="1" ref="R304" ca="1">IFERROR(IF(COUNTIF(B304:Q304,"")&lt;15,IF(D304="123",HYPERLINK("#'"&amp;MID(CELL("Dateiname",'Nutzfläche Mietwohngrundstück'!A$1),FIND("]",CELL("Dateiname",'Nutzfläche Mietwohngrundstück'!A$1))+1,31)&amp;"'!A$1","Bitte ergänzen Sie die Nutzfläche für Mietwohngrundstücke"),IF(INDEX('Wirtschaftliche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c r="S304" s="67"/>
    </row>
    <row r="305" spans="2:19"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IF(B305&lt;&gt;"",COUNTIF($B$6:$B305,B305),"")</f>
        <v/>
      </c>
      <c r="F305" s="138"/>
      <c r="G305" s="139"/>
      <c r="H305" s="139"/>
      <c r="I305" s="139"/>
      <c r="J305" s="139"/>
      <c r="K305" s="139"/>
      <c r="L305" s="139"/>
      <c r="M305" s="139"/>
      <c r="N305" s="139"/>
      <c r="O305" s="139"/>
      <c r="P305" s="139"/>
      <c r="Q305" s="141"/>
      <c r="R305" s="67" t="str" cm="1">
        <f t="array" aca="1" ref="R305" ca="1">IFERROR(IF(COUNTIF(B305:Q305,"")&lt;15,IF(D305="123",HYPERLINK("#'"&amp;MID(CELL("Dateiname",'Nutzfläche Mietwohngrundstück'!A$1),FIND("]",CELL("Dateiname",'Nutzfläche Mietwohngrundstück'!A$1))+1,31)&amp;"'!A$1","Bitte ergänzen Sie die Nutzfläche für Mietwohngrundstücke"),IF(INDEX('Wirtschaftliche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c r="S305" s="67"/>
    </row>
    <row r="306" spans="2:19"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IF(B306&lt;&gt;"",COUNTIF($B$6:$B306,B306),"")</f>
        <v/>
      </c>
      <c r="F306" s="138"/>
      <c r="G306" s="139"/>
      <c r="H306" s="139"/>
      <c r="I306" s="139"/>
      <c r="J306" s="139"/>
      <c r="K306" s="139"/>
      <c r="L306" s="139"/>
      <c r="M306" s="139"/>
      <c r="N306" s="139"/>
      <c r="O306" s="139"/>
      <c r="P306" s="139"/>
      <c r="Q306" s="141"/>
      <c r="R306" s="67" t="str" cm="1">
        <f t="array" aca="1" ref="R306" ca="1">IFERROR(IF(COUNTIF(B306:Q306,"")&lt;15,IF(D306="123",HYPERLINK("#'"&amp;MID(CELL("Dateiname",'Nutzfläche Mietwohngrundstück'!A$1),FIND("]",CELL("Dateiname",'Nutzfläche Mietwohngrundstück'!A$1))+1,31)&amp;"'!A$1","Bitte ergänzen Sie die Nutzfläche für Mietwohngrundstücke"),IF(INDEX('Wirtschaftliche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c r="S306" s="67"/>
    </row>
    <row r="307" spans="2:19"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IF(B307&lt;&gt;"",COUNTIF($B$6:$B307,B307),"")</f>
        <v/>
      </c>
      <c r="F307" s="138"/>
      <c r="G307" s="139"/>
      <c r="H307" s="139"/>
      <c r="I307" s="139"/>
      <c r="J307" s="139"/>
      <c r="K307" s="139"/>
      <c r="L307" s="139"/>
      <c r="M307" s="139"/>
      <c r="N307" s="139"/>
      <c r="O307" s="139"/>
      <c r="P307" s="139"/>
      <c r="Q307" s="141"/>
      <c r="R307" s="67" t="str" cm="1">
        <f t="array" aca="1" ref="R307" ca="1">IFERROR(IF(COUNTIF(B307:Q307,"")&lt;15,IF(D307="123",HYPERLINK("#'"&amp;MID(CELL("Dateiname",'Nutzfläche Mietwohngrundstück'!A$1),FIND("]",CELL("Dateiname",'Nutzfläche Mietwohngrundstück'!A$1))+1,31)&amp;"'!A$1","Bitte ergänzen Sie die Nutzfläche für Mietwohngrundstücke"),IF(INDEX('Wirtschaftliche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c r="S307" s="67"/>
    </row>
    <row r="308" spans="2:19"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IF(B308&lt;&gt;"",COUNTIF($B$6:$B308,B308),"")</f>
        <v/>
      </c>
      <c r="F308" s="138"/>
      <c r="G308" s="139"/>
      <c r="H308" s="139"/>
      <c r="I308" s="139"/>
      <c r="J308" s="139"/>
      <c r="K308" s="139"/>
      <c r="L308" s="139"/>
      <c r="M308" s="139"/>
      <c r="N308" s="139"/>
      <c r="O308" s="139"/>
      <c r="P308" s="139"/>
      <c r="Q308" s="141"/>
      <c r="R308" s="67" t="str" cm="1">
        <f t="array" aca="1" ref="R308" ca="1">IFERROR(IF(COUNTIF(B308:Q308,"")&lt;15,IF(D308="123",HYPERLINK("#'"&amp;MID(CELL("Dateiname",'Nutzfläche Mietwohngrundstück'!A$1),FIND("]",CELL("Dateiname",'Nutzfläche Mietwohngrundstück'!A$1))+1,31)&amp;"'!A$1","Bitte ergänzen Sie die Nutzfläche für Mietwohngrundstücke"),IF(INDEX('Wirtschaftliche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c r="S308" s="67"/>
    </row>
    <row r="309" spans="2:19"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IF(B309&lt;&gt;"",COUNTIF($B$6:$B309,B309),"")</f>
        <v/>
      </c>
      <c r="F309" s="138"/>
      <c r="G309" s="139"/>
      <c r="H309" s="139"/>
      <c r="I309" s="139"/>
      <c r="J309" s="139"/>
      <c r="K309" s="139"/>
      <c r="L309" s="139"/>
      <c r="M309" s="139"/>
      <c r="N309" s="139"/>
      <c r="O309" s="139"/>
      <c r="P309" s="139"/>
      <c r="Q309" s="141"/>
      <c r="R309" s="67" t="str" cm="1">
        <f t="array" aca="1" ref="R309" ca="1">IFERROR(IF(COUNTIF(B309:Q309,"")&lt;15,IF(D309="123",HYPERLINK("#'"&amp;MID(CELL("Dateiname",'Nutzfläche Mietwohngrundstück'!A$1),FIND("]",CELL("Dateiname",'Nutzfläche Mietwohngrundstück'!A$1))+1,31)&amp;"'!A$1","Bitte ergänzen Sie die Nutzfläche für Mietwohngrundstücke"),IF(INDEX('Wirtschaftliche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c r="S309" s="67"/>
    </row>
    <row r="310" spans="2:19"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IF(B310&lt;&gt;"",COUNTIF($B$6:$B310,B310),"")</f>
        <v/>
      </c>
      <c r="F310" s="138"/>
      <c r="G310" s="139"/>
      <c r="H310" s="139"/>
      <c r="I310" s="139"/>
      <c r="J310" s="139"/>
      <c r="K310" s="139"/>
      <c r="L310" s="139"/>
      <c r="M310" s="139"/>
      <c r="N310" s="139"/>
      <c r="O310" s="139"/>
      <c r="P310" s="139"/>
      <c r="Q310" s="141"/>
      <c r="R310" s="67" t="str" cm="1">
        <f t="array" aca="1" ref="R310" ca="1">IFERROR(IF(COUNTIF(B310:Q310,"")&lt;15,IF(D310="123",HYPERLINK("#'"&amp;MID(CELL("Dateiname",'Nutzfläche Mietwohngrundstück'!A$1),FIND("]",CELL("Dateiname",'Nutzfläche Mietwohngrundstück'!A$1))+1,31)&amp;"'!A$1","Bitte ergänzen Sie die Nutzfläche für Mietwohngrundstücke"),IF(INDEX('Wirtschaftliche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c r="S310" s="67"/>
    </row>
    <row r="311" spans="2:19"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IF(B311&lt;&gt;"",COUNTIF($B$6:$B311,B311),"")</f>
        <v/>
      </c>
      <c r="F311" s="138"/>
      <c r="G311" s="139"/>
      <c r="H311" s="139"/>
      <c r="I311" s="139"/>
      <c r="J311" s="139"/>
      <c r="K311" s="139"/>
      <c r="L311" s="139"/>
      <c r="M311" s="139"/>
      <c r="N311" s="139"/>
      <c r="O311" s="139"/>
      <c r="P311" s="139"/>
      <c r="Q311" s="141"/>
      <c r="R311" s="67" t="str" cm="1">
        <f t="array" aca="1" ref="R311" ca="1">IFERROR(IF(COUNTIF(B311:Q311,"")&lt;15,IF(D311="123",HYPERLINK("#'"&amp;MID(CELL("Dateiname",'Nutzfläche Mietwohngrundstück'!A$1),FIND("]",CELL("Dateiname",'Nutzfläche Mietwohngrundstück'!A$1))+1,31)&amp;"'!A$1","Bitte ergänzen Sie die Nutzfläche für Mietwohngrundstücke"),IF(INDEX('Wirtschaftliche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c r="S311" s="67"/>
    </row>
    <row r="312" spans="2:19"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IF(B312&lt;&gt;"",COUNTIF($B$6:$B312,B312),"")</f>
        <v/>
      </c>
      <c r="F312" s="138"/>
      <c r="G312" s="139"/>
      <c r="H312" s="139"/>
      <c r="I312" s="139"/>
      <c r="J312" s="139"/>
      <c r="K312" s="139"/>
      <c r="L312" s="139"/>
      <c r="M312" s="139"/>
      <c r="N312" s="139"/>
      <c r="O312" s="139"/>
      <c r="P312" s="139"/>
      <c r="Q312" s="141"/>
      <c r="R312" s="67" t="str" cm="1">
        <f t="array" aca="1" ref="R312" ca="1">IFERROR(IF(COUNTIF(B312:Q312,"")&lt;15,IF(D312="123",HYPERLINK("#'"&amp;MID(CELL("Dateiname",'Nutzfläche Mietwohngrundstück'!A$1),FIND("]",CELL("Dateiname",'Nutzfläche Mietwohngrundstück'!A$1))+1,31)&amp;"'!A$1","Bitte ergänzen Sie die Nutzfläche für Mietwohngrundstücke"),IF(INDEX('Wirtschaftliche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c r="S312" s="67"/>
    </row>
    <row r="313" spans="2:19"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IF(B313&lt;&gt;"",COUNTIF($B$6:$B313,B313),"")</f>
        <v/>
      </c>
      <c r="F313" s="138"/>
      <c r="G313" s="139"/>
      <c r="H313" s="139"/>
      <c r="I313" s="139"/>
      <c r="J313" s="139"/>
      <c r="K313" s="139"/>
      <c r="L313" s="139"/>
      <c r="M313" s="139"/>
      <c r="N313" s="139"/>
      <c r="O313" s="139"/>
      <c r="P313" s="139"/>
      <c r="Q313" s="141"/>
      <c r="R313" s="67" t="str" cm="1">
        <f t="array" aca="1" ref="R313" ca="1">IFERROR(IF(COUNTIF(B313:Q313,"")&lt;15,IF(D313="123",HYPERLINK("#'"&amp;MID(CELL("Dateiname",'Nutzfläche Mietwohngrundstück'!A$1),FIND("]",CELL("Dateiname",'Nutzfläche Mietwohngrundstück'!A$1))+1,31)&amp;"'!A$1","Bitte ergänzen Sie die Nutzfläche für Mietwohngrundstücke"),IF(INDEX('Wirtschaftliche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c r="S313" s="67"/>
    </row>
    <row r="314" spans="2:19"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IF(B314&lt;&gt;"",COUNTIF($B$6:$B314,B314),"")</f>
        <v/>
      </c>
      <c r="F314" s="138"/>
      <c r="G314" s="139"/>
      <c r="H314" s="139"/>
      <c r="I314" s="139"/>
      <c r="J314" s="139"/>
      <c r="K314" s="139"/>
      <c r="L314" s="139"/>
      <c r="M314" s="139"/>
      <c r="N314" s="139"/>
      <c r="O314" s="139"/>
      <c r="P314" s="139"/>
      <c r="Q314" s="141"/>
      <c r="R314" s="67" t="str" cm="1">
        <f t="array" aca="1" ref="R314" ca="1">IFERROR(IF(COUNTIF(B314:Q314,"")&lt;15,IF(D314="123",HYPERLINK("#'"&amp;MID(CELL("Dateiname",'Nutzfläche Mietwohngrundstück'!A$1),FIND("]",CELL("Dateiname",'Nutzfläche Mietwohngrundstück'!A$1))+1,31)&amp;"'!A$1","Bitte ergänzen Sie die Nutzfläche für Mietwohngrundstücke"),IF(INDEX('Wirtschaftliche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c r="S314" s="67"/>
    </row>
    <row r="315" spans="2:19"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IF(B315&lt;&gt;"",COUNTIF($B$6:$B315,B315),"")</f>
        <v/>
      </c>
      <c r="F315" s="138"/>
      <c r="G315" s="139"/>
      <c r="H315" s="139"/>
      <c r="I315" s="139"/>
      <c r="J315" s="139"/>
      <c r="K315" s="139"/>
      <c r="L315" s="139"/>
      <c r="M315" s="139"/>
      <c r="N315" s="139"/>
      <c r="O315" s="139"/>
      <c r="P315" s="139"/>
      <c r="Q315" s="141"/>
      <c r="R315" s="67" t="str" cm="1">
        <f t="array" aca="1" ref="R315" ca="1">IFERROR(IF(COUNTIF(B315:Q315,"")&lt;15,IF(D315="123",HYPERLINK("#'"&amp;MID(CELL("Dateiname",'Nutzfläche Mietwohngrundstück'!A$1),FIND("]",CELL("Dateiname",'Nutzfläche Mietwohngrundstück'!A$1))+1,31)&amp;"'!A$1","Bitte ergänzen Sie die Nutzfläche für Mietwohngrundstücke"),IF(INDEX('Wirtschaftliche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c r="S315" s="67"/>
    </row>
    <row r="316" spans="2:19"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IF(B316&lt;&gt;"",COUNTIF($B$6:$B316,B316),"")</f>
        <v/>
      </c>
      <c r="F316" s="138"/>
      <c r="G316" s="139"/>
      <c r="H316" s="139"/>
      <c r="I316" s="139"/>
      <c r="J316" s="139"/>
      <c r="K316" s="139"/>
      <c r="L316" s="139"/>
      <c r="M316" s="139"/>
      <c r="N316" s="139"/>
      <c r="O316" s="139"/>
      <c r="P316" s="139"/>
      <c r="Q316" s="141"/>
      <c r="R316" s="67" t="str" cm="1">
        <f t="array" aca="1" ref="R316" ca="1">IFERROR(IF(COUNTIF(B316:Q316,"")&lt;15,IF(D316="123",HYPERLINK("#'"&amp;MID(CELL("Dateiname",'Nutzfläche Mietwohngrundstück'!A$1),FIND("]",CELL("Dateiname",'Nutzfläche Mietwohngrundstück'!A$1))+1,31)&amp;"'!A$1","Bitte ergänzen Sie die Nutzfläche für Mietwohngrundstücke"),IF(INDEX('Wirtschaftliche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c r="S316" s="67"/>
    </row>
    <row r="317" spans="2:19"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IF(B317&lt;&gt;"",COUNTIF($B$6:$B317,B317),"")</f>
        <v/>
      </c>
      <c r="F317" s="138"/>
      <c r="G317" s="139"/>
      <c r="H317" s="139"/>
      <c r="I317" s="139"/>
      <c r="J317" s="139"/>
      <c r="K317" s="139"/>
      <c r="L317" s="139"/>
      <c r="M317" s="139"/>
      <c r="N317" s="139"/>
      <c r="O317" s="139"/>
      <c r="P317" s="139"/>
      <c r="Q317" s="141"/>
      <c r="R317" s="67" t="str" cm="1">
        <f t="array" aca="1" ref="R317" ca="1">IFERROR(IF(COUNTIF(B317:Q317,"")&lt;15,IF(D317="123",HYPERLINK("#'"&amp;MID(CELL("Dateiname",'Nutzfläche Mietwohngrundstück'!A$1),FIND("]",CELL("Dateiname",'Nutzfläche Mietwohngrundstück'!A$1))+1,31)&amp;"'!A$1","Bitte ergänzen Sie die Nutzfläche für Mietwohngrundstücke"),IF(INDEX('Wirtschaftliche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c r="S317" s="67"/>
    </row>
    <row r="318" spans="2:19"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IF(B318&lt;&gt;"",COUNTIF($B$6:$B318,B318),"")</f>
        <v/>
      </c>
      <c r="F318" s="138"/>
      <c r="G318" s="139"/>
      <c r="H318" s="139"/>
      <c r="I318" s="139"/>
      <c r="J318" s="139"/>
      <c r="K318" s="139"/>
      <c r="L318" s="139"/>
      <c r="M318" s="139"/>
      <c r="N318" s="139"/>
      <c r="O318" s="139"/>
      <c r="P318" s="139"/>
      <c r="Q318" s="141"/>
      <c r="R318" s="67" t="str" cm="1">
        <f t="array" aca="1" ref="R318" ca="1">IFERROR(IF(COUNTIF(B318:Q318,"")&lt;15,IF(D318="123",HYPERLINK("#'"&amp;MID(CELL("Dateiname",'Nutzfläche Mietwohngrundstück'!A$1),FIND("]",CELL("Dateiname",'Nutzfläche Mietwohngrundstück'!A$1))+1,31)&amp;"'!A$1","Bitte ergänzen Sie die Nutzfläche für Mietwohngrundstücke"),IF(INDEX('Wirtschaftliche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c r="S318" s="67"/>
    </row>
    <row r="319" spans="2:19"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IF(B319&lt;&gt;"",COUNTIF($B$6:$B319,B319),"")</f>
        <v/>
      </c>
      <c r="F319" s="138"/>
      <c r="G319" s="139"/>
      <c r="H319" s="139"/>
      <c r="I319" s="139"/>
      <c r="J319" s="139"/>
      <c r="K319" s="139"/>
      <c r="L319" s="139"/>
      <c r="M319" s="139"/>
      <c r="N319" s="139"/>
      <c r="O319" s="139"/>
      <c r="P319" s="139"/>
      <c r="Q319" s="141"/>
      <c r="R319" s="67" t="str" cm="1">
        <f t="array" aca="1" ref="R319" ca="1">IFERROR(IF(COUNTIF(B319:Q319,"")&lt;15,IF(D319="123",HYPERLINK("#'"&amp;MID(CELL("Dateiname",'Nutzfläche Mietwohngrundstück'!A$1),FIND("]",CELL("Dateiname",'Nutzfläche Mietwohngrundstück'!A$1))+1,31)&amp;"'!A$1","Bitte ergänzen Sie die Nutzfläche für Mietwohngrundstücke"),IF(INDEX('Wirtschaftliche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c r="S319" s="67"/>
    </row>
    <row r="320" spans="2:19"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IF(B320&lt;&gt;"",COUNTIF($B$6:$B320,B320),"")</f>
        <v/>
      </c>
      <c r="F320" s="138"/>
      <c r="G320" s="139"/>
      <c r="H320" s="139"/>
      <c r="I320" s="139"/>
      <c r="J320" s="139"/>
      <c r="K320" s="139"/>
      <c r="L320" s="139"/>
      <c r="M320" s="139"/>
      <c r="N320" s="139"/>
      <c r="O320" s="139"/>
      <c r="P320" s="139"/>
      <c r="Q320" s="141"/>
      <c r="R320" s="67" t="str" cm="1">
        <f t="array" aca="1" ref="R320" ca="1">IFERROR(IF(COUNTIF(B320:Q320,"")&lt;15,IF(D320="123",HYPERLINK("#'"&amp;MID(CELL("Dateiname",'Nutzfläche Mietwohngrundstück'!A$1),FIND("]",CELL("Dateiname",'Nutzfläche Mietwohngrundstück'!A$1))+1,31)&amp;"'!A$1","Bitte ergänzen Sie die Nutzfläche für Mietwohngrundstücke"),IF(INDEX('Wirtschaftliche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c r="S320" s="67"/>
    </row>
    <row r="321" spans="2:19"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IF(B321&lt;&gt;"",COUNTIF($B$6:$B321,B321),"")</f>
        <v/>
      </c>
      <c r="F321" s="138"/>
      <c r="G321" s="139"/>
      <c r="H321" s="139"/>
      <c r="I321" s="139"/>
      <c r="J321" s="139"/>
      <c r="K321" s="139"/>
      <c r="L321" s="139"/>
      <c r="M321" s="139"/>
      <c r="N321" s="139"/>
      <c r="O321" s="139"/>
      <c r="P321" s="139"/>
      <c r="Q321" s="141"/>
      <c r="R321" s="67" t="str" cm="1">
        <f t="array" aca="1" ref="R321" ca="1">IFERROR(IF(COUNTIF(B321:Q321,"")&lt;15,IF(D321="123",HYPERLINK("#'"&amp;MID(CELL("Dateiname",'Nutzfläche Mietwohngrundstück'!A$1),FIND("]",CELL("Dateiname",'Nutzfläche Mietwohngrundstück'!A$1))+1,31)&amp;"'!A$1","Bitte ergänzen Sie die Nutzfläche für Mietwohngrundstücke"),IF(INDEX('Wirtschaftliche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c r="S321" s="67"/>
    </row>
    <row r="322" spans="2:19"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IF(B322&lt;&gt;"",COUNTIF($B$6:$B322,B322),"")</f>
        <v/>
      </c>
      <c r="F322" s="138"/>
      <c r="G322" s="139"/>
      <c r="H322" s="139"/>
      <c r="I322" s="139"/>
      <c r="J322" s="139"/>
      <c r="K322" s="139"/>
      <c r="L322" s="139"/>
      <c r="M322" s="139"/>
      <c r="N322" s="139"/>
      <c r="O322" s="139"/>
      <c r="P322" s="139"/>
      <c r="Q322" s="141"/>
      <c r="R322" s="67" t="str" cm="1">
        <f t="array" aca="1" ref="R322" ca="1">IFERROR(IF(COUNTIF(B322:Q322,"")&lt;15,IF(D322="123",HYPERLINK("#'"&amp;MID(CELL("Dateiname",'Nutzfläche Mietwohngrundstück'!A$1),FIND("]",CELL("Dateiname",'Nutzfläche Mietwohngrundstück'!A$1))+1,31)&amp;"'!A$1","Bitte ergänzen Sie die Nutzfläche für Mietwohngrundstücke"),IF(INDEX('Wirtschaftliche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c r="S322" s="67"/>
    </row>
    <row r="323" spans="2:19"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IF(B323&lt;&gt;"",COUNTIF($B$6:$B323,B323),"")</f>
        <v/>
      </c>
      <c r="F323" s="138"/>
      <c r="G323" s="139"/>
      <c r="H323" s="139"/>
      <c r="I323" s="139"/>
      <c r="J323" s="139"/>
      <c r="K323" s="139"/>
      <c r="L323" s="139"/>
      <c r="M323" s="139"/>
      <c r="N323" s="139"/>
      <c r="O323" s="139"/>
      <c r="P323" s="139"/>
      <c r="Q323" s="141"/>
      <c r="R323" s="67" t="str" cm="1">
        <f t="array" aca="1" ref="R323" ca="1">IFERROR(IF(COUNTIF(B323:Q323,"")&lt;15,IF(D323="123",HYPERLINK("#'"&amp;MID(CELL("Dateiname",'Nutzfläche Mietwohngrundstück'!A$1),FIND("]",CELL("Dateiname",'Nutzfläche Mietwohngrundstück'!A$1))+1,31)&amp;"'!A$1","Bitte ergänzen Sie die Nutzfläche für Mietwohngrundstücke"),IF(INDEX('Wirtschaftliche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c r="S323" s="67"/>
    </row>
    <row r="324" spans="2:19"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IF(B324&lt;&gt;"",COUNTIF($B$6:$B324,B324),"")</f>
        <v/>
      </c>
      <c r="F324" s="138"/>
      <c r="G324" s="139"/>
      <c r="H324" s="139"/>
      <c r="I324" s="139"/>
      <c r="J324" s="139"/>
      <c r="K324" s="139"/>
      <c r="L324" s="139"/>
      <c r="M324" s="139"/>
      <c r="N324" s="139"/>
      <c r="O324" s="139"/>
      <c r="P324" s="139"/>
      <c r="Q324" s="141"/>
      <c r="R324" s="67" t="str" cm="1">
        <f t="array" aca="1" ref="R324" ca="1">IFERROR(IF(COUNTIF(B324:Q324,"")&lt;15,IF(D324="123",HYPERLINK("#'"&amp;MID(CELL("Dateiname",'Nutzfläche Mietwohngrundstück'!A$1),FIND("]",CELL("Dateiname",'Nutzfläche Mietwohngrundstück'!A$1))+1,31)&amp;"'!A$1","Bitte ergänzen Sie die Nutzfläche für Mietwohngrundstücke"),IF(INDEX('Wirtschaftliche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c r="S324" s="67"/>
    </row>
    <row r="325" spans="2:19"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IF(B325&lt;&gt;"",COUNTIF($B$6:$B325,B325),"")</f>
        <v/>
      </c>
      <c r="F325" s="138"/>
      <c r="G325" s="139"/>
      <c r="H325" s="139"/>
      <c r="I325" s="139"/>
      <c r="J325" s="139"/>
      <c r="K325" s="139"/>
      <c r="L325" s="139"/>
      <c r="M325" s="139"/>
      <c r="N325" s="139"/>
      <c r="O325" s="139"/>
      <c r="P325" s="139"/>
      <c r="Q325" s="141"/>
      <c r="R325" s="67" t="str" cm="1">
        <f t="array" aca="1" ref="R325" ca="1">IFERROR(IF(COUNTIF(B325:Q325,"")&lt;15,IF(D325="123",HYPERLINK("#'"&amp;MID(CELL("Dateiname",'Nutzfläche Mietwohngrundstück'!A$1),FIND("]",CELL("Dateiname",'Nutzfläche Mietwohngrundstück'!A$1))+1,31)&amp;"'!A$1","Bitte ergänzen Sie die Nutzfläche für Mietwohngrundstücke"),IF(INDEX('Wirtschaftliche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c r="S325" s="67"/>
    </row>
    <row r="326" spans="2:19"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IF(B326&lt;&gt;"",COUNTIF($B$6:$B326,B326),"")</f>
        <v/>
      </c>
      <c r="F326" s="138"/>
      <c r="G326" s="139"/>
      <c r="H326" s="139"/>
      <c r="I326" s="139"/>
      <c r="J326" s="139"/>
      <c r="K326" s="139"/>
      <c r="L326" s="139"/>
      <c r="M326" s="139"/>
      <c r="N326" s="139"/>
      <c r="O326" s="139"/>
      <c r="P326" s="139"/>
      <c r="Q326" s="141"/>
      <c r="R326" s="67" t="str" cm="1">
        <f t="array" aca="1" ref="R326" ca="1">IFERROR(IF(COUNTIF(B326:Q326,"")&lt;15,IF(D326="123",HYPERLINK("#'"&amp;MID(CELL("Dateiname",'Nutzfläche Mietwohngrundstück'!A$1),FIND("]",CELL("Dateiname",'Nutzfläche Mietwohngrundstück'!A$1))+1,31)&amp;"'!A$1","Bitte ergänzen Sie die Nutzfläche für Mietwohngrundstücke"),IF(INDEX('Wirtschaftliche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c r="S326" s="67"/>
    </row>
    <row r="327" spans="2:19"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IF(B327&lt;&gt;"",COUNTIF($B$6:$B327,B327),"")</f>
        <v/>
      </c>
      <c r="F327" s="138"/>
      <c r="G327" s="139"/>
      <c r="H327" s="139"/>
      <c r="I327" s="139"/>
      <c r="J327" s="139"/>
      <c r="K327" s="139"/>
      <c r="L327" s="139"/>
      <c r="M327" s="139"/>
      <c r="N327" s="139"/>
      <c r="O327" s="139"/>
      <c r="P327" s="139"/>
      <c r="Q327" s="141"/>
      <c r="R327" s="67" t="str" cm="1">
        <f t="array" aca="1" ref="R327" ca="1">IFERROR(IF(COUNTIF(B327:Q327,"")&lt;15,IF(D327="123",HYPERLINK("#'"&amp;MID(CELL("Dateiname",'Nutzfläche Mietwohngrundstück'!A$1),FIND("]",CELL("Dateiname",'Nutzfläche Mietwohngrundstück'!A$1))+1,31)&amp;"'!A$1","Bitte ergänzen Sie die Nutzfläche für Mietwohngrundstücke"),IF(INDEX('Wirtschaftliche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c r="S327" s="67"/>
    </row>
    <row r="328" spans="2:19"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IF(B328&lt;&gt;"",COUNTIF($B$6:$B328,B328),"")</f>
        <v/>
      </c>
      <c r="F328" s="138"/>
      <c r="G328" s="139"/>
      <c r="H328" s="139"/>
      <c r="I328" s="139"/>
      <c r="J328" s="139"/>
      <c r="K328" s="139"/>
      <c r="L328" s="139"/>
      <c r="M328" s="139"/>
      <c r="N328" s="139"/>
      <c r="O328" s="139"/>
      <c r="P328" s="139"/>
      <c r="Q328" s="141"/>
      <c r="R328" s="67" t="str" cm="1">
        <f t="array" aca="1" ref="R328" ca="1">IFERROR(IF(COUNTIF(B328:Q328,"")&lt;15,IF(D328="123",HYPERLINK("#'"&amp;MID(CELL("Dateiname",'Nutzfläche Mietwohngrundstück'!A$1),FIND("]",CELL("Dateiname",'Nutzfläche Mietwohngrundstück'!A$1))+1,31)&amp;"'!A$1","Bitte ergänzen Sie die Nutzfläche für Mietwohngrundstücke"),IF(INDEX('Wirtschaftliche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c r="S328" s="67"/>
    </row>
    <row r="329" spans="2:19"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IF(B329&lt;&gt;"",COUNTIF($B$6:$B329,B329),"")</f>
        <v/>
      </c>
      <c r="F329" s="138"/>
      <c r="G329" s="139"/>
      <c r="H329" s="139"/>
      <c r="I329" s="139"/>
      <c r="J329" s="139"/>
      <c r="K329" s="139"/>
      <c r="L329" s="139"/>
      <c r="M329" s="139"/>
      <c r="N329" s="139"/>
      <c r="O329" s="139"/>
      <c r="P329" s="139"/>
      <c r="Q329" s="141"/>
      <c r="R329" s="67" t="str" cm="1">
        <f t="array" aca="1" ref="R329" ca="1">IFERROR(IF(COUNTIF(B329:Q329,"")&lt;15,IF(D329="123",HYPERLINK("#'"&amp;MID(CELL("Dateiname",'Nutzfläche Mietwohngrundstück'!A$1),FIND("]",CELL("Dateiname",'Nutzfläche Mietwohngrundstück'!A$1))+1,31)&amp;"'!A$1","Bitte ergänzen Sie die Nutzfläche für Mietwohngrundstücke"),IF(INDEX('Wirtschaftliche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c r="S329" s="67"/>
    </row>
    <row r="330" spans="2:19"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IF(B330&lt;&gt;"",COUNTIF($B$6:$B330,B330),"")</f>
        <v/>
      </c>
      <c r="F330" s="138"/>
      <c r="G330" s="139"/>
      <c r="H330" s="139"/>
      <c r="I330" s="139"/>
      <c r="J330" s="139"/>
      <c r="K330" s="139"/>
      <c r="L330" s="139"/>
      <c r="M330" s="139"/>
      <c r="N330" s="139"/>
      <c r="O330" s="139"/>
      <c r="P330" s="139"/>
      <c r="Q330" s="141"/>
      <c r="R330" s="67" t="str" cm="1">
        <f t="array" aca="1" ref="R330" ca="1">IFERROR(IF(COUNTIF(B330:Q330,"")&lt;15,IF(D330="123",HYPERLINK("#'"&amp;MID(CELL("Dateiname",'Nutzfläche Mietwohngrundstück'!A$1),FIND("]",CELL("Dateiname",'Nutzfläche Mietwohngrundstück'!A$1))+1,31)&amp;"'!A$1","Bitte ergänzen Sie die Nutzfläche für Mietwohngrundstücke"),IF(INDEX('Wirtschaftliche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c r="S330" s="67"/>
    </row>
    <row r="331" spans="2:19"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IF(B331&lt;&gt;"",COUNTIF($B$6:$B331,B331),"")</f>
        <v/>
      </c>
      <c r="F331" s="138"/>
      <c r="G331" s="139"/>
      <c r="H331" s="139"/>
      <c r="I331" s="139"/>
      <c r="J331" s="139"/>
      <c r="K331" s="139"/>
      <c r="L331" s="139"/>
      <c r="M331" s="139"/>
      <c r="N331" s="139"/>
      <c r="O331" s="139"/>
      <c r="P331" s="139"/>
      <c r="Q331" s="141"/>
      <c r="R331" s="67" t="str" cm="1">
        <f t="array" aca="1" ref="R331" ca="1">IFERROR(IF(COUNTIF(B331:Q331,"")&lt;15,IF(D331="123",HYPERLINK("#'"&amp;MID(CELL("Dateiname",'Nutzfläche Mietwohngrundstück'!A$1),FIND("]",CELL("Dateiname",'Nutzfläche Mietwohngrundstück'!A$1))+1,31)&amp;"'!A$1","Bitte ergänzen Sie die Nutzfläche für Mietwohngrundstücke"),IF(INDEX('Wirtschaftliche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c r="S331" s="67"/>
    </row>
    <row r="332" spans="2:19"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IF(B332&lt;&gt;"",COUNTIF($B$6:$B332,B332),"")</f>
        <v/>
      </c>
      <c r="F332" s="138"/>
      <c r="G332" s="139"/>
      <c r="H332" s="139"/>
      <c r="I332" s="139"/>
      <c r="J332" s="139"/>
      <c r="K332" s="139"/>
      <c r="L332" s="139"/>
      <c r="M332" s="139"/>
      <c r="N332" s="139"/>
      <c r="O332" s="139"/>
      <c r="P332" s="139"/>
      <c r="Q332" s="141"/>
      <c r="R332" s="67" t="str" cm="1">
        <f t="array" aca="1" ref="R332" ca="1">IFERROR(IF(COUNTIF(B332:Q332,"")&lt;15,IF(D332="123",HYPERLINK("#'"&amp;MID(CELL("Dateiname",'Nutzfläche Mietwohngrundstück'!A$1),FIND("]",CELL("Dateiname",'Nutzfläche Mietwohngrundstück'!A$1))+1,31)&amp;"'!A$1","Bitte ergänzen Sie die Nutzfläche für Mietwohngrundstücke"),IF(INDEX('Wirtschaftliche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c r="S332" s="67"/>
    </row>
    <row r="333" spans="2:19"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IF(B333&lt;&gt;"",COUNTIF($B$6:$B333,B333),"")</f>
        <v/>
      </c>
      <c r="F333" s="138"/>
      <c r="G333" s="139"/>
      <c r="H333" s="139"/>
      <c r="I333" s="139"/>
      <c r="J333" s="139"/>
      <c r="K333" s="139"/>
      <c r="L333" s="139"/>
      <c r="M333" s="139"/>
      <c r="N333" s="139"/>
      <c r="O333" s="139"/>
      <c r="P333" s="139"/>
      <c r="Q333" s="141"/>
      <c r="R333" s="67" t="str" cm="1">
        <f t="array" aca="1" ref="R333" ca="1">IFERROR(IF(COUNTIF(B333:Q333,"")&lt;15,IF(D333="123",HYPERLINK("#'"&amp;MID(CELL("Dateiname",'Nutzfläche Mietwohngrundstück'!A$1),FIND("]",CELL("Dateiname",'Nutzfläche Mietwohngrundstück'!A$1))+1,31)&amp;"'!A$1","Bitte ergänzen Sie die Nutzfläche für Mietwohngrundstücke"),IF(INDEX('Wirtschaftliche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c r="S333" s="67"/>
    </row>
    <row r="334" spans="2:19"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IF(B334&lt;&gt;"",COUNTIF($B$6:$B334,B334),"")</f>
        <v/>
      </c>
      <c r="F334" s="138"/>
      <c r="G334" s="139"/>
      <c r="H334" s="139"/>
      <c r="I334" s="139"/>
      <c r="J334" s="139"/>
      <c r="K334" s="139"/>
      <c r="L334" s="139"/>
      <c r="M334" s="139"/>
      <c r="N334" s="139"/>
      <c r="O334" s="139"/>
      <c r="P334" s="139"/>
      <c r="Q334" s="141"/>
      <c r="R334" s="67" t="str" cm="1">
        <f t="array" aca="1" ref="R334" ca="1">IFERROR(IF(COUNTIF(B334:Q334,"")&lt;15,IF(D334="123",HYPERLINK("#'"&amp;MID(CELL("Dateiname",'Nutzfläche Mietwohngrundstück'!A$1),FIND("]",CELL("Dateiname",'Nutzfläche Mietwohngrundstück'!A$1))+1,31)&amp;"'!A$1","Bitte ergänzen Sie die Nutzfläche für Mietwohngrundstücke"),IF(INDEX('Wirtschaftliche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c r="S334" s="67"/>
    </row>
    <row r="335" spans="2:19"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IF(B335&lt;&gt;"",COUNTIF($B$6:$B335,B335),"")</f>
        <v/>
      </c>
      <c r="F335" s="138"/>
      <c r="G335" s="139"/>
      <c r="H335" s="139"/>
      <c r="I335" s="139"/>
      <c r="J335" s="139"/>
      <c r="K335" s="139"/>
      <c r="L335" s="139"/>
      <c r="M335" s="139"/>
      <c r="N335" s="139"/>
      <c r="O335" s="139"/>
      <c r="P335" s="139"/>
      <c r="Q335" s="141"/>
      <c r="R335" s="67" t="str" cm="1">
        <f t="array" aca="1" ref="R335" ca="1">IFERROR(IF(COUNTIF(B335:Q335,"")&lt;15,IF(D335="123",HYPERLINK("#'"&amp;MID(CELL("Dateiname",'Nutzfläche Mietwohngrundstück'!A$1),FIND("]",CELL("Dateiname",'Nutzfläche Mietwohngrundstück'!A$1))+1,31)&amp;"'!A$1","Bitte ergänzen Sie die Nutzfläche für Mietwohngrundstücke"),IF(INDEX('Wirtschaftliche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c r="S335" s="67"/>
    </row>
    <row r="336" spans="2:19"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IF(B336&lt;&gt;"",COUNTIF($B$6:$B336,B336),"")</f>
        <v/>
      </c>
      <c r="F336" s="138"/>
      <c r="G336" s="139"/>
      <c r="H336" s="139"/>
      <c r="I336" s="139"/>
      <c r="J336" s="139"/>
      <c r="K336" s="139"/>
      <c r="L336" s="139"/>
      <c r="M336" s="139"/>
      <c r="N336" s="139"/>
      <c r="O336" s="139"/>
      <c r="P336" s="139"/>
      <c r="Q336" s="141"/>
      <c r="R336" s="67" t="str" cm="1">
        <f t="array" aca="1" ref="R336" ca="1">IFERROR(IF(COUNTIF(B336:Q336,"")&lt;15,IF(D336="123",HYPERLINK("#'"&amp;MID(CELL("Dateiname",'Nutzfläche Mietwohngrundstück'!A$1),FIND("]",CELL("Dateiname",'Nutzfläche Mietwohngrundstück'!A$1))+1,31)&amp;"'!A$1","Bitte ergänzen Sie die Nutzfläche für Mietwohngrundstücke"),IF(INDEX('Wirtschaftliche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c r="S336" s="67"/>
    </row>
    <row r="337" spans="2:19"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IF(B337&lt;&gt;"",COUNTIF($B$6:$B337,B337),"")</f>
        <v/>
      </c>
      <c r="F337" s="138"/>
      <c r="G337" s="139"/>
      <c r="H337" s="139"/>
      <c r="I337" s="139"/>
      <c r="J337" s="139"/>
      <c r="K337" s="139"/>
      <c r="L337" s="139"/>
      <c r="M337" s="139"/>
      <c r="N337" s="139"/>
      <c r="O337" s="139"/>
      <c r="P337" s="139"/>
      <c r="Q337" s="141"/>
      <c r="R337" s="67" t="str" cm="1">
        <f t="array" aca="1" ref="R337" ca="1">IFERROR(IF(COUNTIF(B337:Q337,"")&lt;15,IF(D337="123",HYPERLINK("#'"&amp;MID(CELL("Dateiname",'Nutzfläche Mietwohngrundstück'!A$1),FIND("]",CELL("Dateiname",'Nutzfläche Mietwohngrundstück'!A$1))+1,31)&amp;"'!A$1","Bitte ergänzen Sie die Nutzfläche für Mietwohngrundstücke"),IF(INDEX('Wirtschaftliche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c r="S337" s="67"/>
    </row>
    <row r="338" spans="2:19"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IF(B338&lt;&gt;"",COUNTIF($B$6:$B338,B338),"")</f>
        <v/>
      </c>
      <c r="F338" s="138"/>
      <c r="G338" s="139"/>
      <c r="H338" s="139"/>
      <c r="I338" s="139"/>
      <c r="J338" s="139"/>
      <c r="K338" s="139"/>
      <c r="L338" s="139"/>
      <c r="M338" s="139"/>
      <c r="N338" s="139"/>
      <c r="O338" s="139"/>
      <c r="P338" s="139"/>
      <c r="Q338" s="141"/>
      <c r="R338" s="67" t="str" cm="1">
        <f t="array" aca="1" ref="R338" ca="1">IFERROR(IF(COUNTIF(B338:Q338,"")&lt;15,IF(D338="123",HYPERLINK("#'"&amp;MID(CELL("Dateiname",'Nutzfläche Mietwohngrundstück'!A$1),FIND("]",CELL("Dateiname",'Nutzfläche Mietwohngrundstück'!A$1))+1,31)&amp;"'!A$1","Bitte ergänzen Sie die Nutzfläche für Mietwohngrundstücke"),IF(INDEX('Wirtschaftliche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c r="S338" s="67"/>
    </row>
    <row r="339" spans="2:19"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IF(B339&lt;&gt;"",COUNTIF($B$6:$B339,B339),"")</f>
        <v/>
      </c>
      <c r="F339" s="138"/>
      <c r="G339" s="139"/>
      <c r="H339" s="139"/>
      <c r="I339" s="139"/>
      <c r="J339" s="139"/>
      <c r="K339" s="139"/>
      <c r="L339" s="139"/>
      <c r="M339" s="139"/>
      <c r="N339" s="139"/>
      <c r="O339" s="139"/>
      <c r="P339" s="139"/>
      <c r="Q339" s="141"/>
      <c r="R339" s="67" t="str" cm="1">
        <f t="array" aca="1" ref="R339" ca="1">IFERROR(IF(COUNTIF(B339:Q339,"")&lt;15,IF(D339="123",HYPERLINK("#'"&amp;MID(CELL("Dateiname",'Nutzfläche Mietwohngrundstück'!A$1),FIND("]",CELL("Dateiname",'Nutzfläche Mietwohngrundstück'!A$1))+1,31)&amp;"'!A$1","Bitte ergänzen Sie die Nutzfläche für Mietwohngrundstücke"),IF(INDEX('Wirtschaftliche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c r="S339" s="67"/>
    </row>
    <row r="340" spans="2:19"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IF(B340&lt;&gt;"",COUNTIF($B$6:$B340,B340),"")</f>
        <v/>
      </c>
      <c r="F340" s="138"/>
      <c r="G340" s="139"/>
      <c r="H340" s="139"/>
      <c r="I340" s="139"/>
      <c r="J340" s="139"/>
      <c r="K340" s="139"/>
      <c r="L340" s="139"/>
      <c r="M340" s="139"/>
      <c r="N340" s="139"/>
      <c r="O340" s="139"/>
      <c r="P340" s="139"/>
      <c r="Q340" s="141"/>
      <c r="R340" s="67" t="str" cm="1">
        <f t="array" aca="1" ref="R340" ca="1">IFERROR(IF(COUNTIF(B340:Q340,"")&lt;15,IF(D340="123",HYPERLINK("#'"&amp;MID(CELL("Dateiname",'Nutzfläche Mietwohngrundstück'!A$1),FIND("]",CELL("Dateiname",'Nutzfläche Mietwohngrundstück'!A$1))+1,31)&amp;"'!A$1","Bitte ergänzen Sie die Nutzfläche für Mietwohngrundstücke"),IF(INDEX('Wirtschaftliche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c r="S340" s="67"/>
    </row>
    <row r="341" spans="2:19"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IF(B341&lt;&gt;"",COUNTIF($B$6:$B341,B341),"")</f>
        <v/>
      </c>
      <c r="F341" s="138"/>
      <c r="G341" s="139"/>
      <c r="H341" s="139"/>
      <c r="I341" s="139"/>
      <c r="J341" s="139"/>
      <c r="K341" s="139"/>
      <c r="L341" s="139"/>
      <c r="M341" s="139"/>
      <c r="N341" s="139"/>
      <c r="O341" s="139"/>
      <c r="P341" s="139"/>
      <c r="Q341" s="141"/>
      <c r="R341" s="67" t="str" cm="1">
        <f t="array" aca="1" ref="R341" ca="1">IFERROR(IF(COUNTIF(B341:Q341,"")&lt;15,IF(D341="123",HYPERLINK("#'"&amp;MID(CELL("Dateiname",'Nutzfläche Mietwohngrundstück'!A$1),FIND("]",CELL("Dateiname",'Nutzfläche Mietwohngrundstück'!A$1))+1,31)&amp;"'!A$1","Bitte ergänzen Sie die Nutzfläche für Mietwohngrundstücke"),IF(INDEX('Wirtschaftliche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c r="S341" s="67"/>
    </row>
    <row r="342" spans="2:19"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IF(B342&lt;&gt;"",COUNTIF($B$6:$B342,B342),"")</f>
        <v/>
      </c>
      <c r="F342" s="138"/>
      <c r="G342" s="139"/>
      <c r="H342" s="139"/>
      <c r="I342" s="139"/>
      <c r="J342" s="139"/>
      <c r="K342" s="139"/>
      <c r="L342" s="139"/>
      <c r="M342" s="139"/>
      <c r="N342" s="139"/>
      <c r="O342" s="139"/>
      <c r="P342" s="139"/>
      <c r="Q342" s="141"/>
      <c r="R342" s="67" t="str" cm="1">
        <f t="array" aca="1" ref="R342" ca="1">IFERROR(IF(COUNTIF(B342:Q342,"")&lt;15,IF(D342="123",HYPERLINK("#'"&amp;MID(CELL("Dateiname",'Nutzfläche Mietwohngrundstück'!A$1),FIND("]",CELL("Dateiname",'Nutzfläche Mietwohngrundstück'!A$1))+1,31)&amp;"'!A$1","Bitte ergänzen Sie die Nutzfläche für Mietwohngrundstücke"),IF(INDEX('Wirtschaftliche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c r="S342" s="67"/>
    </row>
    <row r="343" spans="2:19"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IF(B343&lt;&gt;"",COUNTIF($B$6:$B343,B343),"")</f>
        <v/>
      </c>
      <c r="F343" s="138"/>
      <c r="G343" s="139"/>
      <c r="H343" s="139"/>
      <c r="I343" s="139"/>
      <c r="J343" s="139"/>
      <c r="K343" s="139"/>
      <c r="L343" s="139"/>
      <c r="M343" s="139"/>
      <c r="N343" s="139"/>
      <c r="O343" s="139"/>
      <c r="P343" s="139"/>
      <c r="Q343" s="141"/>
      <c r="R343" s="67" t="str" cm="1">
        <f t="array" aca="1" ref="R343" ca="1">IFERROR(IF(COUNTIF(B343:Q343,"")&lt;15,IF(D343="123",HYPERLINK("#'"&amp;MID(CELL("Dateiname",'Nutzfläche Mietwohngrundstück'!A$1),FIND("]",CELL("Dateiname",'Nutzfläche Mietwohngrundstück'!A$1))+1,31)&amp;"'!A$1","Bitte ergänzen Sie die Nutzfläche für Mietwohngrundstücke"),IF(INDEX('Wirtschaftliche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c r="S343" s="67"/>
    </row>
    <row r="344" spans="2:19"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IF(B344&lt;&gt;"",COUNTIF($B$6:$B344,B344),"")</f>
        <v/>
      </c>
      <c r="F344" s="138"/>
      <c r="G344" s="139"/>
      <c r="H344" s="139"/>
      <c r="I344" s="139"/>
      <c r="J344" s="139"/>
      <c r="K344" s="139"/>
      <c r="L344" s="139"/>
      <c r="M344" s="139"/>
      <c r="N344" s="139"/>
      <c r="O344" s="139"/>
      <c r="P344" s="139"/>
      <c r="Q344" s="141"/>
      <c r="R344" s="67" t="str" cm="1">
        <f t="array" aca="1" ref="R344" ca="1">IFERROR(IF(COUNTIF(B344:Q344,"")&lt;15,IF(D344="123",HYPERLINK("#'"&amp;MID(CELL("Dateiname",'Nutzfläche Mietwohngrundstück'!A$1),FIND("]",CELL("Dateiname",'Nutzfläche Mietwohngrundstück'!A$1))+1,31)&amp;"'!A$1","Bitte ergänzen Sie die Nutzfläche für Mietwohngrundstücke"),IF(INDEX('Wirtschaftliche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c r="S344" s="67"/>
    </row>
    <row r="345" spans="2:19"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IF(B345&lt;&gt;"",COUNTIF($B$6:$B345,B345),"")</f>
        <v/>
      </c>
      <c r="F345" s="138"/>
      <c r="G345" s="139"/>
      <c r="H345" s="139"/>
      <c r="I345" s="139"/>
      <c r="J345" s="139"/>
      <c r="K345" s="139"/>
      <c r="L345" s="139"/>
      <c r="M345" s="139"/>
      <c r="N345" s="139"/>
      <c r="O345" s="139"/>
      <c r="P345" s="139"/>
      <c r="Q345" s="141"/>
      <c r="R345" s="67" t="str" cm="1">
        <f t="array" aca="1" ref="R345" ca="1">IFERROR(IF(COUNTIF(B345:Q345,"")&lt;15,IF(D345="123",HYPERLINK("#'"&amp;MID(CELL("Dateiname",'Nutzfläche Mietwohngrundstück'!A$1),FIND("]",CELL("Dateiname",'Nutzfläche Mietwohngrundstück'!A$1))+1,31)&amp;"'!A$1","Bitte ergänzen Sie die Nutzfläche für Mietwohngrundstücke"),IF(INDEX('Wirtschaftliche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c r="S345" s="67"/>
    </row>
    <row r="346" spans="2:19"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IF(B346&lt;&gt;"",COUNTIF($B$6:$B346,B346),"")</f>
        <v/>
      </c>
      <c r="F346" s="138"/>
      <c r="G346" s="139"/>
      <c r="H346" s="139"/>
      <c r="I346" s="139"/>
      <c r="J346" s="139"/>
      <c r="K346" s="139"/>
      <c r="L346" s="139"/>
      <c r="M346" s="139"/>
      <c r="N346" s="139"/>
      <c r="O346" s="139"/>
      <c r="P346" s="139"/>
      <c r="Q346" s="141"/>
      <c r="R346" s="67" t="str" cm="1">
        <f t="array" aca="1" ref="R346" ca="1">IFERROR(IF(COUNTIF(B346:Q346,"")&lt;15,IF(D346="123",HYPERLINK("#'"&amp;MID(CELL("Dateiname",'Nutzfläche Mietwohngrundstück'!A$1),FIND("]",CELL("Dateiname",'Nutzfläche Mietwohngrundstück'!A$1))+1,31)&amp;"'!A$1","Bitte ergänzen Sie die Nutzfläche für Mietwohngrundstücke"),IF(INDEX('Wirtschaftliche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c r="S346" s="67"/>
    </row>
    <row r="347" spans="2:19"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IF(B347&lt;&gt;"",COUNTIF($B$6:$B347,B347),"")</f>
        <v/>
      </c>
      <c r="F347" s="138"/>
      <c r="G347" s="139"/>
      <c r="H347" s="139"/>
      <c r="I347" s="139"/>
      <c r="J347" s="139"/>
      <c r="K347" s="139"/>
      <c r="L347" s="139"/>
      <c r="M347" s="139"/>
      <c r="N347" s="139"/>
      <c r="O347" s="139"/>
      <c r="P347" s="139"/>
      <c r="Q347" s="141"/>
      <c r="R347" s="67" t="str" cm="1">
        <f t="array" aca="1" ref="R347" ca="1">IFERROR(IF(COUNTIF(B347:Q347,"")&lt;15,IF(D347="123",HYPERLINK("#'"&amp;MID(CELL("Dateiname",'Nutzfläche Mietwohngrundstück'!A$1),FIND("]",CELL("Dateiname",'Nutzfläche Mietwohngrundstück'!A$1))+1,31)&amp;"'!A$1","Bitte ergänzen Sie die Nutzfläche für Mietwohngrundstücke"),IF(INDEX('Wirtschaftliche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c r="S347" s="67"/>
    </row>
    <row r="348" spans="2:19"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IF(B348&lt;&gt;"",COUNTIF($B$6:$B348,B348),"")</f>
        <v/>
      </c>
      <c r="F348" s="138"/>
      <c r="G348" s="139"/>
      <c r="H348" s="139"/>
      <c r="I348" s="139"/>
      <c r="J348" s="139"/>
      <c r="K348" s="139"/>
      <c r="L348" s="139"/>
      <c r="M348" s="139"/>
      <c r="N348" s="139"/>
      <c r="O348" s="139"/>
      <c r="P348" s="139"/>
      <c r="Q348" s="141"/>
      <c r="R348" s="67" t="str" cm="1">
        <f t="array" aca="1" ref="R348" ca="1">IFERROR(IF(COUNTIF(B348:Q348,"")&lt;15,IF(D348="123",HYPERLINK("#'"&amp;MID(CELL("Dateiname",'Nutzfläche Mietwohngrundstück'!A$1),FIND("]",CELL("Dateiname",'Nutzfläche Mietwohngrundstück'!A$1))+1,31)&amp;"'!A$1","Bitte ergänzen Sie die Nutzfläche für Mietwohngrundstücke"),IF(INDEX('Wirtschaftliche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c r="S348" s="67"/>
    </row>
    <row r="349" spans="2:19"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IF(B349&lt;&gt;"",COUNTIF($B$6:$B349,B349),"")</f>
        <v/>
      </c>
      <c r="F349" s="138"/>
      <c r="G349" s="139"/>
      <c r="H349" s="139"/>
      <c r="I349" s="139"/>
      <c r="J349" s="139"/>
      <c r="K349" s="139"/>
      <c r="L349" s="139"/>
      <c r="M349" s="139"/>
      <c r="N349" s="139"/>
      <c r="O349" s="139"/>
      <c r="P349" s="139"/>
      <c r="Q349" s="141"/>
      <c r="R349" s="67" t="str" cm="1">
        <f t="array" aca="1" ref="R349" ca="1">IFERROR(IF(COUNTIF(B349:Q349,"")&lt;15,IF(D349="123",HYPERLINK("#'"&amp;MID(CELL("Dateiname",'Nutzfläche Mietwohngrundstück'!A$1),FIND("]",CELL("Dateiname",'Nutzfläche Mietwohngrundstück'!A$1))+1,31)&amp;"'!A$1","Bitte ergänzen Sie die Nutzfläche für Mietwohngrundstücke"),IF(INDEX('Wirtschaftliche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c r="S349" s="67"/>
    </row>
    <row r="350" spans="2:19"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IF(B350&lt;&gt;"",COUNTIF($B$6:$B350,B350),"")</f>
        <v/>
      </c>
      <c r="F350" s="138"/>
      <c r="G350" s="139"/>
      <c r="H350" s="139"/>
      <c r="I350" s="139"/>
      <c r="J350" s="139"/>
      <c r="K350" s="139"/>
      <c r="L350" s="139"/>
      <c r="M350" s="139"/>
      <c r="N350" s="139"/>
      <c r="O350" s="139"/>
      <c r="P350" s="139"/>
      <c r="Q350" s="141"/>
      <c r="R350" s="67" t="str" cm="1">
        <f t="array" aca="1" ref="R350" ca="1">IFERROR(IF(COUNTIF(B350:Q350,"")&lt;15,IF(D350="123",HYPERLINK("#'"&amp;MID(CELL("Dateiname",'Nutzfläche Mietwohngrundstück'!A$1),FIND("]",CELL("Dateiname",'Nutzfläche Mietwohngrundstück'!A$1))+1,31)&amp;"'!A$1","Bitte ergänzen Sie die Nutzfläche für Mietwohngrundstücke"),IF(INDEX('Wirtschaftliche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c r="S350" s="67"/>
    </row>
    <row r="351" spans="2:19"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IF(B351&lt;&gt;"",COUNTIF($B$6:$B351,B351),"")</f>
        <v/>
      </c>
      <c r="F351" s="138"/>
      <c r="G351" s="139"/>
      <c r="H351" s="139"/>
      <c r="I351" s="139"/>
      <c r="J351" s="139"/>
      <c r="K351" s="139"/>
      <c r="L351" s="139"/>
      <c r="M351" s="139"/>
      <c r="N351" s="139"/>
      <c r="O351" s="139"/>
      <c r="P351" s="139"/>
      <c r="Q351" s="141"/>
      <c r="R351" s="67" t="str" cm="1">
        <f t="array" aca="1" ref="R351" ca="1">IFERROR(IF(COUNTIF(B351:Q351,"")&lt;15,IF(D351="123",HYPERLINK("#'"&amp;MID(CELL("Dateiname",'Nutzfläche Mietwohngrundstück'!A$1),FIND("]",CELL("Dateiname",'Nutzfläche Mietwohngrundstück'!A$1))+1,31)&amp;"'!A$1","Bitte ergänzen Sie die Nutzfläche für Mietwohngrundstücke"),IF(INDEX('Wirtschaftliche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c r="S351" s="67"/>
    </row>
    <row r="352" spans="2:19"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IF(B352&lt;&gt;"",COUNTIF($B$6:$B352,B352),"")</f>
        <v/>
      </c>
      <c r="F352" s="138"/>
      <c r="G352" s="139"/>
      <c r="H352" s="139"/>
      <c r="I352" s="139"/>
      <c r="J352" s="139"/>
      <c r="K352" s="139"/>
      <c r="L352" s="139"/>
      <c r="M352" s="139"/>
      <c r="N352" s="139"/>
      <c r="O352" s="139"/>
      <c r="P352" s="139"/>
      <c r="Q352" s="141"/>
      <c r="R352" s="67" t="str" cm="1">
        <f t="array" aca="1" ref="R352" ca="1">IFERROR(IF(COUNTIF(B352:Q352,"")&lt;15,IF(D352="123",HYPERLINK("#'"&amp;MID(CELL("Dateiname",'Nutzfläche Mietwohngrundstück'!A$1),FIND("]",CELL("Dateiname",'Nutzfläche Mietwohngrundstück'!A$1))+1,31)&amp;"'!A$1","Bitte ergänzen Sie die Nutzfläche für Mietwohngrundstücke"),IF(INDEX('Wirtschaftliche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c r="S352" s="67"/>
    </row>
    <row r="353" spans="2:19"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IF(B353&lt;&gt;"",COUNTIF($B$6:$B353,B353),"")</f>
        <v/>
      </c>
      <c r="F353" s="138"/>
      <c r="G353" s="139"/>
      <c r="H353" s="139"/>
      <c r="I353" s="139"/>
      <c r="J353" s="139"/>
      <c r="K353" s="139"/>
      <c r="L353" s="139"/>
      <c r="M353" s="139"/>
      <c r="N353" s="139"/>
      <c r="O353" s="139"/>
      <c r="P353" s="139"/>
      <c r="Q353" s="141"/>
      <c r="R353" s="67" t="str" cm="1">
        <f t="array" aca="1" ref="R353" ca="1">IFERROR(IF(COUNTIF(B353:Q353,"")&lt;15,IF(D353="123",HYPERLINK("#'"&amp;MID(CELL("Dateiname",'Nutzfläche Mietwohngrundstück'!A$1),FIND("]",CELL("Dateiname",'Nutzfläche Mietwohngrundstück'!A$1))+1,31)&amp;"'!A$1","Bitte ergänzen Sie die Nutzfläche für Mietwohngrundstücke"),IF(INDEX('Wirtschaftliche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c r="S353" s="67"/>
    </row>
    <row r="354" spans="2:19"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IF(B354&lt;&gt;"",COUNTIF($B$6:$B354,B354),"")</f>
        <v/>
      </c>
      <c r="F354" s="138"/>
      <c r="G354" s="139"/>
      <c r="H354" s="139"/>
      <c r="I354" s="139"/>
      <c r="J354" s="139"/>
      <c r="K354" s="139"/>
      <c r="L354" s="139"/>
      <c r="M354" s="139"/>
      <c r="N354" s="139"/>
      <c r="O354" s="139"/>
      <c r="P354" s="139"/>
      <c r="Q354" s="141"/>
      <c r="R354" s="67" t="str" cm="1">
        <f t="array" aca="1" ref="R354" ca="1">IFERROR(IF(COUNTIF(B354:Q354,"")&lt;15,IF(D354="123",HYPERLINK("#'"&amp;MID(CELL("Dateiname",'Nutzfläche Mietwohngrundstück'!A$1),FIND("]",CELL("Dateiname",'Nutzfläche Mietwohngrundstück'!A$1))+1,31)&amp;"'!A$1","Bitte ergänzen Sie die Nutzfläche für Mietwohngrundstücke"),IF(INDEX('Wirtschaftliche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c r="S354" s="67"/>
    </row>
    <row r="355" spans="2:19"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IF(B355&lt;&gt;"",COUNTIF($B$6:$B355,B355),"")</f>
        <v/>
      </c>
      <c r="F355" s="138"/>
      <c r="G355" s="139"/>
      <c r="H355" s="139"/>
      <c r="I355" s="139"/>
      <c r="J355" s="139"/>
      <c r="K355" s="139"/>
      <c r="L355" s="139"/>
      <c r="M355" s="139"/>
      <c r="N355" s="139"/>
      <c r="O355" s="139"/>
      <c r="P355" s="139"/>
      <c r="Q355" s="141"/>
      <c r="R355" s="67" t="str" cm="1">
        <f t="array" aca="1" ref="R355" ca="1">IFERROR(IF(COUNTIF(B355:Q355,"")&lt;15,IF(D355="123",HYPERLINK("#'"&amp;MID(CELL("Dateiname",'Nutzfläche Mietwohngrundstück'!A$1),FIND("]",CELL("Dateiname",'Nutzfläche Mietwohngrundstück'!A$1))+1,31)&amp;"'!A$1","Bitte ergänzen Sie die Nutzfläche für Mietwohngrundstücke"),IF(INDEX('Wirtschaftliche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c r="S355" s="67"/>
    </row>
    <row r="356" spans="2:19"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IF(B356&lt;&gt;"",COUNTIF($B$6:$B356,B356),"")</f>
        <v/>
      </c>
      <c r="F356" s="138"/>
      <c r="G356" s="139"/>
      <c r="H356" s="139"/>
      <c r="I356" s="139"/>
      <c r="J356" s="139"/>
      <c r="K356" s="139"/>
      <c r="L356" s="139"/>
      <c r="M356" s="139"/>
      <c r="N356" s="139"/>
      <c r="O356" s="139"/>
      <c r="P356" s="139"/>
      <c r="Q356" s="141"/>
      <c r="R356" s="67" t="str" cm="1">
        <f t="array" aca="1" ref="R356" ca="1">IFERROR(IF(COUNTIF(B356:Q356,"")&lt;15,IF(D356="123",HYPERLINK("#'"&amp;MID(CELL("Dateiname",'Nutzfläche Mietwohngrundstück'!A$1),FIND("]",CELL("Dateiname",'Nutzfläche Mietwohngrundstück'!A$1))+1,31)&amp;"'!A$1","Bitte ergänzen Sie die Nutzfläche für Mietwohngrundstücke"),IF(INDEX('Wirtschaftliche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c r="S356" s="67"/>
    </row>
    <row r="357" spans="2:19"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IF(B357&lt;&gt;"",COUNTIF($B$6:$B357,B357),"")</f>
        <v/>
      </c>
      <c r="F357" s="138"/>
      <c r="G357" s="139"/>
      <c r="H357" s="139"/>
      <c r="I357" s="139"/>
      <c r="J357" s="139"/>
      <c r="K357" s="139"/>
      <c r="L357" s="139"/>
      <c r="M357" s="139"/>
      <c r="N357" s="139"/>
      <c r="O357" s="139"/>
      <c r="P357" s="139"/>
      <c r="Q357" s="141"/>
      <c r="R357" s="67" t="str" cm="1">
        <f t="array" aca="1" ref="R357" ca="1">IFERROR(IF(COUNTIF(B357:Q357,"")&lt;15,IF(D357="123",HYPERLINK("#'"&amp;MID(CELL("Dateiname",'Nutzfläche Mietwohngrundstück'!A$1),FIND("]",CELL("Dateiname",'Nutzfläche Mietwohngrundstück'!A$1))+1,31)&amp;"'!A$1","Bitte ergänzen Sie die Nutzfläche für Mietwohngrundstücke"),IF(INDEX('Wirtschaftliche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c r="S357" s="67"/>
    </row>
    <row r="358" spans="2:19"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IF(B358&lt;&gt;"",COUNTIF($B$6:$B358,B358),"")</f>
        <v/>
      </c>
      <c r="F358" s="138"/>
      <c r="G358" s="139"/>
      <c r="H358" s="139"/>
      <c r="I358" s="139"/>
      <c r="J358" s="139"/>
      <c r="K358" s="139"/>
      <c r="L358" s="139"/>
      <c r="M358" s="139"/>
      <c r="N358" s="139"/>
      <c r="O358" s="139"/>
      <c r="P358" s="139"/>
      <c r="Q358" s="141"/>
      <c r="R358" s="67" t="str" cm="1">
        <f t="array" aca="1" ref="R358" ca="1">IFERROR(IF(COUNTIF(B358:Q358,"")&lt;15,IF(D358="123",HYPERLINK("#'"&amp;MID(CELL("Dateiname",'Nutzfläche Mietwohngrundstück'!A$1),FIND("]",CELL("Dateiname",'Nutzfläche Mietwohngrundstück'!A$1))+1,31)&amp;"'!A$1","Bitte ergänzen Sie die Nutzfläche für Mietwohngrundstücke"),IF(INDEX('Wirtschaftliche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c r="S358" s="67"/>
    </row>
    <row r="359" spans="2:19"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IF(B359&lt;&gt;"",COUNTIF($B$6:$B359,B359),"")</f>
        <v/>
      </c>
      <c r="F359" s="138"/>
      <c r="G359" s="139"/>
      <c r="H359" s="139"/>
      <c r="I359" s="139"/>
      <c r="J359" s="139"/>
      <c r="K359" s="139"/>
      <c r="L359" s="139"/>
      <c r="M359" s="139"/>
      <c r="N359" s="139"/>
      <c r="O359" s="139"/>
      <c r="P359" s="139"/>
      <c r="Q359" s="141"/>
      <c r="R359" s="67" t="str" cm="1">
        <f t="array" aca="1" ref="R359" ca="1">IFERROR(IF(COUNTIF(B359:Q359,"")&lt;15,IF(D359="123",HYPERLINK("#'"&amp;MID(CELL("Dateiname",'Nutzfläche Mietwohngrundstück'!A$1),FIND("]",CELL("Dateiname",'Nutzfläche Mietwohngrundstück'!A$1))+1,31)&amp;"'!A$1","Bitte ergänzen Sie die Nutzfläche für Mietwohngrundstücke"),IF(INDEX('Wirtschaftliche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c r="S359" s="67"/>
    </row>
    <row r="360" spans="2:19"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IF(B360&lt;&gt;"",COUNTIF($B$6:$B360,B360),"")</f>
        <v/>
      </c>
      <c r="F360" s="138"/>
      <c r="G360" s="139"/>
      <c r="H360" s="139"/>
      <c r="I360" s="139"/>
      <c r="J360" s="139"/>
      <c r="K360" s="139"/>
      <c r="L360" s="139"/>
      <c r="M360" s="139"/>
      <c r="N360" s="139"/>
      <c r="O360" s="139"/>
      <c r="P360" s="139"/>
      <c r="Q360" s="141"/>
      <c r="R360" s="67" t="str" cm="1">
        <f t="array" aca="1" ref="R360" ca="1">IFERROR(IF(COUNTIF(B360:Q360,"")&lt;15,IF(D360="123",HYPERLINK("#'"&amp;MID(CELL("Dateiname",'Nutzfläche Mietwohngrundstück'!A$1),FIND("]",CELL("Dateiname",'Nutzfläche Mietwohngrundstück'!A$1))+1,31)&amp;"'!A$1","Bitte ergänzen Sie die Nutzfläche für Mietwohngrundstücke"),IF(INDEX('Wirtschaftliche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c r="S360" s="67"/>
    </row>
    <row r="361" spans="2:19"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IF(B361&lt;&gt;"",COUNTIF($B$6:$B361,B361),"")</f>
        <v/>
      </c>
      <c r="F361" s="138"/>
      <c r="G361" s="139"/>
      <c r="H361" s="139"/>
      <c r="I361" s="139"/>
      <c r="J361" s="139"/>
      <c r="K361" s="139"/>
      <c r="L361" s="139"/>
      <c r="M361" s="139"/>
      <c r="N361" s="139"/>
      <c r="O361" s="139"/>
      <c r="P361" s="139"/>
      <c r="Q361" s="141"/>
      <c r="R361" s="67" t="str" cm="1">
        <f t="array" aca="1" ref="R361" ca="1">IFERROR(IF(COUNTIF(B361:Q361,"")&lt;15,IF(D361="123",HYPERLINK("#'"&amp;MID(CELL("Dateiname",'Nutzfläche Mietwohngrundstück'!A$1),FIND("]",CELL("Dateiname",'Nutzfläche Mietwohngrundstück'!A$1))+1,31)&amp;"'!A$1","Bitte ergänzen Sie die Nutzfläche für Mietwohngrundstücke"),IF(INDEX('Wirtschaftliche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c r="S361" s="67"/>
    </row>
    <row r="362" spans="2:19"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IF(B362&lt;&gt;"",COUNTIF($B$6:$B362,B362),"")</f>
        <v/>
      </c>
      <c r="F362" s="138"/>
      <c r="G362" s="139"/>
      <c r="H362" s="139"/>
      <c r="I362" s="139"/>
      <c r="J362" s="139"/>
      <c r="K362" s="139"/>
      <c r="L362" s="139"/>
      <c r="M362" s="139"/>
      <c r="N362" s="139"/>
      <c r="O362" s="139"/>
      <c r="P362" s="139"/>
      <c r="Q362" s="141"/>
      <c r="R362" s="67" t="str" cm="1">
        <f t="array" aca="1" ref="R362" ca="1">IFERROR(IF(COUNTIF(B362:Q362,"")&lt;15,IF(D362="123",HYPERLINK("#'"&amp;MID(CELL("Dateiname",'Nutzfläche Mietwohngrundstück'!A$1),FIND("]",CELL("Dateiname",'Nutzfläche Mietwohngrundstück'!A$1))+1,31)&amp;"'!A$1","Bitte ergänzen Sie die Nutzfläche für Mietwohngrundstücke"),IF(INDEX('Wirtschaftliche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c r="S362" s="67"/>
    </row>
    <row r="363" spans="2:19"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IF(B363&lt;&gt;"",COUNTIF($B$6:$B363,B363),"")</f>
        <v/>
      </c>
      <c r="F363" s="138"/>
      <c r="G363" s="139"/>
      <c r="H363" s="139"/>
      <c r="I363" s="139"/>
      <c r="J363" s="139"/>
      <c r="K363" s="139"/>
      <c r="L363" s="139"/>
      <c r="M363" s="139"/>
      <c r="N363" s="139"/>
      <c r="O363" s="139"/>
      <c r="P363" s="139"/>
      <c r="Q363" s="141"/>
      <c r="R363" s="67" t="str" cm="1">
        <f t="array" aca="1" ref="R363" ca="1">IFERROR(IF(COUNTIF(B363:Q363,"")&lt;15,IF(D363="123",HYPERLINK("#'"&amp;MID(CELL("Dateiname",'Nutzfläche Mietwohngrundstück'!A$1),FIND("]",CELL("Dateiname",'Nutzfläche Mietwohngrundstück'!A$1))+1,31)&amp;"'!A$1","Bitte ergänzen Sie die Nutzfläche für Mietwohngrundstücke"),IF(INDEX('Wirtschaftliche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c r="S363" s="67"/>
    </row>
    <row r="364" spans="2:19"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IF(B364&lt;&gt;"",COUNTIF($B$6:$B364,B364),"")</f>
        <v/>
      </c>
      <c r="F364" s="138"/>
      <c r="G364" s="139"/>
      <c r="H364" s="139"/>
      <c r="I364" s="139"/>
      <c r="J364" s="139"/>
      <c r="K364" s="139"/>
      <c r="L364" s="139"/>
      <c r="M364" s="139"/>
      <c r="N364" s="139"/>
      <c r="O364" s="139"/>
      <c r="P364" s="139"/>
      <c r="Q364" s="141"/>
      <c r="R364" s="67" t="str" cm="1">
        <f t="array" aca="1" ref="R364" ca="1">IFERROR(IF(COUNTIF(B364:Q364,"")&lt;15,IF(D364="123",HYPERLINK("#'"&amp;MID(CELL("Dateiname",'Nutzfläche Mietwohngrundstück'!A$1),FIND("]",CELL("Dateiname",'Nutzfläche Mietwohngrundstück'!A$1))+1,31)&amp;"'!A$1","Bitte ergänzen Sie die Nutzfläche für Mietwohngrundstücke"),IF(INDEX('Wirtschaftliche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c r="S364" s="67"/>
    </row>
    <row r="365" spans="2:19"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IF(B365&lt;&gt;"",COUNTIF($B$6:$B365,B365),"")</f>
        <v/>
      </c>
      <c r="F365" s="138"/>
      <c r="G365" s="139"/>
      <c r="H365" s="139"/>
      <c r="I365" s="139"/>
      <c r="J365" s="139"/>
      <c r="K365" s="139"/>
      <c r="L365" s="139"/>
      <c r="M365" s="139"/>
      <c r="N365" s="139"/>
      <c r="O365" s="139"/>
      <c r="P365" s="139"/>
      <c r="Q365" s="141"/>
      <c r="R365" s="67" t="str" cm="1">
        <f t="array" aca="1" ref="R365" ca="1">IFERROR(IF(COUNTIF(B365:Q365,"")&lt;15,IF(D365="123",HYPERLINK("#'"&amp;MID(CELL("Dateiname",'Nutzfläche Mietwohngrundstück'!A$1),FIND("]",CELL("Dateiname",'Nutzfläche Mietwohngrundstück'!A$1))+1,31)&amp;"'!A$1","Bitte ergänzen Sie die Nutzfläche für Mietwohngrundstücke"),IF(INDEX('Wirtschaftliche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c r="S365" s="67"/>
    </row>
    <row r="366" spans="2:19"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IF(B366&lt;&gt;"",COUNTIF($B$6:$B366,B366),"")</f>
        <v/>
      </c>
      <c r="F366" s="138"/>
      <c r="G366" s="139"/>
      <c r="H366" s="139"/>
      <c r="I366" s="139"/>
      <c r="J366" s="139"/>
      <c r="K366" s="139"/>
      <c r="L366" s="139"/>
      <c r="M366" s="139"/>
      <c r="N366" s="139"/>
      <c r="O366" s="139"/>
      <c r="P366" s="139"/>
      <c r="Q366" s="141"/>
      <c r="R366" s="67" t="str" cm="1">
        <f t="array" aca="1" ref="R366" ca="1">IFERROR(IF(COUNTIF(B366:Q366,"")&lt;15,IF(D366="123",HYPERLINK("#'"&amp;MID(CELL("Dateiname",'Nutzfläche Mietwohngrundstück'!A$1),FIND("]",CELL("Dateiname",'Nutzfläche Mietwohngrundstück'!A$1))+1,31)&amp;"'!A$1","Bitte ergänzen Sie die Nutzfläche für Mietwohngrundstücke"),IF(INDEX('Wirtschaftliche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c r="S366" s="67"/>
    </row>
    <row r="367" spans="2:19"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IF(B367&lt;&gt;"",COUNTIF($B$6:$B367,B367),"")</f>
        <v/>
      </c>
      <c r="F367" s="138"/>
      <c r="G367" s="139"/>
      <c r="H367" s="139"/>
      <c r="I367" s="139"/>
      <c r="J367" s="139"/>
      <c r="K367" s="139"/>
      <c r="L367" s="139"/>
      <c r="M367" s="139"/>
      <c r="N367" s="139"/>
      <c r="O367" s="139"/>
      <c r="P367" s="139"/>
      <c r="Q367" s="141"/>
      <c r="R367" s="67" t="str" cm="1">
        <f t="array" aca="1" ref="R367" ca="1">IFERROR(IF(COUNTIF(B367:Q367,"")&lt;15,IF(D367="123",HYPERLINK("#'"&amp;MID(CELL("Dateiname",'Nutzfläche Mietwohngrundstück'!A$1),FIND("]",CELL("Dateiname",'Nutzfläche Mietwohngrundstück'!A$1))+1,31)&amp;"'!A$1","Bitte ergänzen Sie die Nutzfläche für Mietwohngrundstücke"),IF(INDEX('Wirtschaftliche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c r="S367" s="67"/>
    </row>
    <row r="368" spans="2:19"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IF(B368&lt;&gt;"",COUNTIF($B$6:$B368,B368),"")</f>
        <v/>
      </c>
      <c r="F368" s="138"/>
      <c r="G368" s="139"/>
      <c r="H368" s="139"/>
      <c r="I368" s="139"/>
      <c r="J368" s="139"/>
      <c r="K368" s="139"/>
      <c r="L368" s="139"/>
      <c r="M368" s="139"/>
      <c r="N368" s="139"/>
      <c r="O368" s="139"/>
      <c r="P368" s="139"/>
      <c r="Q368" s="141"/>
      <c r="R368" s="67" t="str" cm="1">
        <f t="array" aca="1" ref="R368" ca="1">IFERROR(IF(COUNTIF(B368:Q368,"")&lt;15,IF(D368="123",HYPERLINK("#'"&amp;MID(CELL("Dateiname",'Nutzfläche Mietwohngrundstück'!A$1),FIND("]",CELL("Dateiname",'Nutzfläche Mietwohngrundstück'!A$1))+1,31)&amp;"'!A$1","Bitte ergänzen Sie die Nutzfläche für Mietwohngrundstücke"),IF(INDEX('Wirtschaftliche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c r="S368" s="67"/>
    </row>
    <row r="369" spans="2:19"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IF(B369&lt;&gt;"",COUNTIF($B$6:$B369,B369),"")</f>
        <v/>
      </c>
      <c r="F369" s="138"/>
      <c r="G369" s="139"/>
      <c r="H369" s="139"/>
      <c r="I369" s="139"/>
      <c r="J369" s="139"/>
      <c r="K369" s="139"/>
      <c r="L369" s="139"/>
      <c r="M369" s="139"/>
      <c r="N369" s="139"/>
      <c r="O369" s="139"/>
      <c r="P369" s="139"/>
      <c r="Q369" s="141"/>
      <c r="R369" s="67" t="str" cm="1">
        <f t="array" aca="1" ref="R369" ca="1">IFERROR(IF(COUNTIF(B369:Q369,"")&lt;15,IF(D369="123",HYPERLINK("#'"&amp;MID(CELL("Dateiname",'Nutzfläche Mietwohngrundstück'!A$1),FIND("]",CELL("Dateiname",'Nutzfläche Mietwohngrundstück'!A$1))+1,31)&amp;"'!A$1","Bitte ergänzen Sie die Nutzfläche für Mietwohngrundstücke"),IF(INDEX('Wirtschaftliche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c r="S369" s="67"/>
    </row>
    <row r="370" spans="2:19"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IF(B370&lt;&gt;"",COUNTIF($B$6:$B370,B370),"")</f>
        <v/>
      </c>
      <c r="F370" s="138"/>
      <c r="G370" s="139"/>
      <c r="H370" s="139"/>
      <c r="I370" s="139"/>
      <c r="J370" s="139"/>
      <c r="K370" s="139"/>
      <c r="L370" s="139"/>
      <c r="M370" s="139"/>
      <c r="N370" s="139"/>
      <c r="O370" s="139"/>
      <c r="P370" s="139"/>
      <c r="Q370" s="141"/>
      <c r="R370" s="67" t="str" cm="1">
        <f t="array" aca="1" ref="R370" ca="1">IFERROR(IF(COUNTIF(B370:Q370,"")&lt;15,IF(D370="123",HYPERLINK("#'"&amp;MID(CELL("Dateiname",'Nutzfläche Mietwohngrundstück'!A$1),FIND("]",CELL("Dateiname",'Nutzfläche Mietwohngrundstück'!A$1))+1,31)&amp;"'!A$1","Bitte ergänzen Sie die Nutzfläche für Mietwohngrundstücke"),IF(INDEX('Wirtschaftliche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c r="S370" s="67"/>
    </row>
    <row r="371" spans="2:19"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IF(B371&lt;&gt;"",COUNTIF($B$6:$B371,B371),"")</f>
        <v/>
      </c>
      <c r="F371" s="138"/>
      <c r="G371" s="139"/>
      <c r="H371" s="139"/>
      <c r="I371" s="139"/>
      <c r="J371" s="139"/>
      <c r="K371" s="139"/>
      <c r="L371" s="139"/>
      <c r="M371" s="139"/>
      <c r="N371" s="139"/>
      <c r="O371" s="139"/>
      <c r="P371" s="139"/>
      <c r="Q371" s="141"/>
      <c r="R371" s="67" t="str" cm="1">
        <f t="array" aca="1" ref="R371" ca="1">IFERROR(IF(COUNTIF(B371:Q371,"")&lt;15,IF(D371="123",HYPERLINK("#'"&amp;MID(CELL("Dateiname",'Nutzfläche Mietwohngrundstück'!A$1),FIND("]",CELL("Dateiname",'Nutzfläche Mietwohngrundstück'!A$1))+1,31)&amp;"'!A$1","Bitte ergänzen Sie die Nutzfläche für Mietwohngrundstücke"),IF(INDEX('Wirtschaftliche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c r="S371" s="67"/>
    </row>
    <row r="372" spans="2:19"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IF(B372&lt;&gt;"",COUNTIF($B$6:$B372,B372),"")</f>
        <v/>
      </c>
      <c r="F372" s="138"/>
      <c r="G372" s="139"/>
      <c r="H372" s="139"/>
      <c r="I372" s="139"/>
      <c r="J372" s="139"/>
      <c r="K372" s="139"/>
      <c r="L372" s="139"/>
      <c r="M372" s="139"/>
      <c r="N372" s="139"/>
      <c r="O372" s="139"/>
      <c r="P372" s="139"/>
      <c r="Q372" s="141"/>
      <c r="R372" s="67" t="str" cm="1">
        <f t="array" aca="1" ref="R372" ca="1">IFERROR(IF(COUNTIF(B372:Q372,"")&lt;15,IF(D372="123",HYPERLINK("#'"&amp;MID(CELL("Dateiname",'Nutzfläche Mietwohngrundstück'!A$1),FIND("]",CELL("Dateiname",'Nutzfläche Mietwohngrundstück'!A$1))+1,31)&amp;"'!A$1","Bitte ergänzen Sie die Nutzfläche für Mietwohngrundstücke"),IF(INDEX('Wirtschaftliche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c r="S372" s="67"/>
    </row>
    <row r="373" spans="2:19"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IF(B373&lt;&gt;"",COUNTIF($B$6:$B373,B373),"")</f>
        <v/>
      </c>
      <c r="F373" s="138"/>
      <c r="G373" s="139"/>
      <c r="H373" s="139"/>
      <c r="I373" s="139"/>
      <c r="J373" s="139"/>
      <c r="K373" s="139"/>
      <c r="L373" s="139"/>
      <c r="M373" s="139"/>
      <c r="N373" s="139"/>
      <c r="O373" s="139"/>
      <c r="P373" s="139"/>
      <c r="Q373" s="141"/>
      <c r="R373" s="67" t="str" cm="1">
        <f t="array" aca="1" ref="R373" ca="1">IFERROR(IF(COUNTIF(B373:Q373,"")&lt;15,IF(D373="123",HYPERLINK("#'"&amp;MID(CELL("Dateiname",'Nutzfläche Mietwohngrundstück'!A$1),FIND("]",CELL("Dateiname",'Nutzfläche Mietwohngrundstück'!A$1))+1,31)&amp;"'!A$1","Bitte ergänzen Sie die Nutzfläche für Mietwohngrundstücke"),IF(INDEX('Wirtschaftliche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c r="S373" s="67"/>
    </row>
    <row r="374" spans="2:19"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IF(B374&lt;&gt;"",COUNTIF($B$6:$B374,B374),"")</f>
        <v/>
      </c>
      <c r="F374" s="138"/>
      <c r="G374" s="139"/>
      <c r="H374" s="139"/>
      <c r="I374" s="139"/>
      <c r="J374" s="139"/>
      <c r="K374" s="139"/>
      <c r="L374" s="139"/>
      <c r="M374" s="139"/>
      <c r="N374" s="139"/>
      <c r="O374" s="139"/>
      <c r="P374" s="139"/>
      <c r="Q374" s="141"/>
      <c r="R374" s="67" t="str" cm="1">
        <f t="array" aca="1" ref="R374" ca="1">IFERROR(IF(COUNTIF(B374:Q374,"")&lt;15,IF(D374="123",HYPERLINK("#'"&amp;MID(CELL("Dateiname",'Nutzfläche Mietwohngrundstück'!A$1),FIND("]",CELL("Dateiname",'Nutzfläche Mietwohngrundstück'!A$1))+1,31)&amp;"'!A$1","Bitte ergänzen Sie die Nutzfläche für Mietwohngrundstücke"),IF(INDEX('Wirtschaftliche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c r="S374" s="67"/>
    </row>
    <row r="375" spans="2:19"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IF(B375&lt;&gt;"",COUNTIF($B$6:$B375,B375),"")</f>
        <v/>
      </c>
      <c r="F375" s="138"/>
      <c r="G375" s="139"/>
      <c r="H375" s="139"/>
      <c r="I375" s="139"/>
      <c r="J375" s="139"/>
      <c r="K375" s="139"/>
      <c r="L375" s="139"/>
      <c r="M375" s="139"/>
      <c r="N375" s="139"/>
      <c r="O375" s="139"/>
      <c r="P375" s="139"/>
      <c r="Q375" s="141"/>
      <c r="R375" s="67" t="str" cm="1">
        <f t="array" aca="1" ref="R375" ca="1">IFERROR(IF(COUNTIF(B375:Q375,"")&lt;15,IF(D375="123",HYPERLINK("#'"&amp;MID(CELL("Dateiname",'Nutzfläche Mietwohngrundstück'!A$1),FIND("]",CELL("Dateiname",'Nutzfläche Mietwohngrundstück'!A$1))+1,31)&amp;"'!A$1","Bitte ergänzen Sie die Nutzfläche für Mietwohngrundstücke"),IF(INDEX('Wirtschaftliche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c r="S375" s="67"/>
    </row>
    <row r="376" spans="2:19"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IF(B376&lt;&gt;"",COUNTIF($B$6:$B376,B376),"")</f>
        <v/>
      </c>
      <c r="F376" s="138"/>
      <c r="G376" s="139"/>
      <c r="H376" s="139"/>
      <c r="I376" s="139"/>
      <c r="J376" s="139"/>
      <c r="K376" s="139"/>
      <c r="L376" s="139"/>
      <c r="M376" s="139"/>
      <c r="N376" s="139"/>
      <c r="O376" s="139"/>
      <c r="P376" s="139"/>
      <c r="Q376" s="141"/>
      <c r="R376" s="67" t="str" cm="1">
        <f t="array" aca="1" ref="R376" ca="1">IFERROR(IF(COUNTIF(B376:Q376,"")&lt;15,IF(D376="123",HYPERLINK("#'"&amp;MID(CELL("Dateiname",'Nutzfläche Mietwohngrundstück'!A$1),FIND("]",CELL("Dateiname",'Nutzfläche Mietwohngrundstück'!A$1))+1,31)&amp;"'!A$1","Bitte ergänzen Sie die Nutzfläche für Mietwohngrundstücke"),IF(INDEX('Wirtschaftliche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c r="S376" s="67"/>
    </row>
    <row r="377" spans="2:19"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IF(B377&lt;&gt;"",COUNTIF($B$6:$B377,B377),"")</f>
        <v/>
      </c>
      <c r="F377" s="138"/>
      <c r="G377" s="139"/>
      <c r="H377" s="139"/>
      <c r="I377" s="139"/>
      <c r="J377" s="139"/>
      <c r="K377" s="139"/>
      <c r="L377" s="139"/>
      <c r="M377" s="139"/>
      <c r="N377" s="139"/>
      <c r="O377" s="139"/>
      <c r="P377" s="139"/>
      <c r="Q377" s="141"/>
      <c r="R377" s="67" t="str" cm="1">
        <f t="array" aca="1" ref="R377" ca="1">IFERROR(IF(COUNTIF(B377:Q377,"")&lt;15,IF(D377="123",HYPERLINK("#'"&amp;MID(CELL("Dateiname",'Nutzfläche Mietwohngrundstück'!A$1),FIND("]",CELL("Dateiname",'Nutzfläche Mietwohngrundstück'!A$1))+1,31)&amp;"'!A$1","Bitte ergänzen Sie die Nutzfläche für Mietwohngrundstücke"),IF(INDEX('Wirtschaftliche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c r="S377" s="67"/>
    </row>
    <row r="378" spans="2:19"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IF(B378&lt;&gt;"",COUNTIF($B$6:$B378,B378),"")</f>
        <v/>
      </c>
      <c r="F378" s="138"/>
      <c r="G378" s="139"/>
      <c r="H378" s="139"/>
      <c r="I378" s="139"/>
      <c r="J378" s="139"/>
      <c r="K378" s="139"/>
      <c r="L378" s="139"/>
      <c r="M378" s="139"/>
      <c r="N378" s="139"/>
      <c r="O378" s="139"/>
      <c r="P378" s="139"/>
      <c r="Q378" s="141"/>
      <c r="R378" s="67" t="str" cm="1">
        <f t="array" aca="1" ref="R378" ca="1">IFERROR(IF(COUNTIF(B378:Q378,"")&lt;15,IF(D378="123",HYPERLINK("#'"&amp;MID(CELL("Dateiname",'Nutzfläche Mietwohngrundstück'!A$1),FIND("]",CELL("Dateiname",'Nutzfläche Mietwohngrundstück'!A$1))+1,31)&amp;"'!A$1","Bitte ergänzen Sie die Nutzfläche für Mietwohngrundstücke"),IF(INDEX('Wirtschaftliche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c r="S378" s="67"/>
    </row>
    <row r="379" spans="2:19"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IF(B379&lt;&gt;"",COUNTIF($B$6:$B379,B379),"")</f>
        <v/>
      </c>
      <c r="F379" s="138"/>
      <c r="G379" s="139"/>
      <c r="H379" s="139"/>
      <c r="I379" s="139"/>
      <c r="J379" s="139"/>
      <c r="K379" s="139"/>
      <c r="L379" s="139"/>
      <c r="M379" s="139"/>
      <c r="N379" s="139"/>
      <c r="O379" s="139"/>
      <c r="P379" s="139"/>
      <c r="Q379" s="141"/>
      <c r="R379" s="67" t="str" cm="1">
        <f t="array" aca="1" ref="R379" ca="1">IFERROR(IF(COUNTIF(B379:Q379,"")&lt;15,IF(D379="123",HYPERLINK("#'"&amp;MID(CELL("Dateiname",'Nutzfläche Mietwohngrundstück'!A$1),FIND("]",CELL("Dateiname",'Nutzfläche Mietwohngrundstück'!A$1))+1,31)&amp;"'!A$1","Bitte ergänzen Sie die Nutzfläche für Mietwohngrundstücke"),IF(INDEX('Wirtschaftliche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c r="S379" s="67"/>
    </row>
    <row r="380" spans="2:19"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IF(B380&lt;&gt;"",COUNTIF($B$6:$B380,B380),"")</f>
        <v/>
      </c>
      <c r="F380" s="138"/>
      <c r="G380" s="139"/>
      <c r="H380" s="139"/>
      <c r="I380" s="139"/>
      <c r="J380" s="139"/>
      <c r="K380" s="139"/>
      <c r="L380" s="139"/>
      <c r="M380" s="139"/>
      <c r="N380" s="139"/>
      <c r="O380" s="139"/>
      <c r="P380" s="139"/>
      <c r="Q380" s="141"/>
      <c r="R380" s="67" t="str" cm="1">
        <f t="array" aca="1" ref="R380" ca="1">IFERROR(IF(COUNTIF(B380:Q380,"")&lt;15,IF(D380="123",HYPERLINK("#'"&amp;MID(CELL("Dateiname",'Nutzfläche Mietwohngrundstück'!A$1),FIND("]",CELL("Dateiname",'Nutzfläche Mietwohngrundstück'!A$1))+1,31)&amp;"'!A$1","Bitte ergänzen Sie die Nutzfläche für Mietwohngrundstücke"),IF(INDEX('Wirtschaftliche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c r="S380" s="67"/>
    </row>
    <row r="381" spans="2:19"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IF(B381&lt;&gt;"",COUNTIF($B$6:$B381,B381),"")</f>
        <v/>
      </c>
      <c r="F381" s="138"/>
      <c r="G381" s="139"/>
      <c r="H381" s="139"/>
      <c r="I381" s="139"/>
      <c r="J381" s="139"/>
      <c r="K381" s="139"/>
      <c r="L381" s="139"/>
      <c r="M381" s="139"/>
      <c r="N381" s="139"/>
      <c r="O381" s="139"/>
      <c r="P381" s="139"/>
      <c r="Q381" s="141"/>
      <c r="R381" s="67" t="str" cm="1">
        <f t="array" aca="1" ref="R381" ca="1">IFERROR(IF(COUNTIF(B381:Q381,"")&lt;15,IF(D381="123",HYPERLINK("#'"&amp;MID(CELL("Dateiname",'Nutzfläche Mietwohngrundstück'!A$1),FIND("]",CELL("Dateiname",'Nutzfläche Mietwohngrundstück'!A$1))+1,31)&amp;"'!A$1","Bitte ergänzen Sie die Nutzfläche für Mietwohngrundstücke"),IF(INDEX('Wirtschaftliche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c r="S381" s="67"/>
    </row>
    <row r="382" spans="2:19"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IF(B382&lt;&gt;"",COUNTIF($B$6:$B382,B382),"")</f>
        <v/>
      </c>
      <c r="F382" s="138"/>
      <c r="G382" s="139"/>
      <c r="H382" s="139"/>
      <c r="I382" s="139"/>
      <c r="J382" s="139"/>
      <c r="K382" s="139"/>
      <c r="L382" s="139"/>
      <c r="M382" s="139"/>
      <c r="N382" s="139"/>
      <c r="O382" s="139"/>
      <c r="P382" s="139"/>
      <c r="Q382" s="141"/>
      <c r="R382" s="67" t="str" cm="1">
        <f t="array" aca="1" ref="R382" ca="1">IFERROR(IF(COUNTIF(B382:Q382,"")&lt;15,IF(D382="123",HYPERLINK("#'"&amp;MID(CELL("Dateiname",'Nutzfläche Mietwohngrundstück'!A$1),FIND("]",CELL("Dateiname",'Nutzfläche Mietwohngrundstück'!A$1))+1,31)&amp;"'!A$1","Bitte ergänzen Sie die Nutzfläche für Mietwohngrundstücke"),IF(INDEX('Wirtschaftliche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c r="S382" s="67"/>
    </row>
    <row r="383" spans="2:19"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IF(B383&lt;&gt;"",COUNTIF($B$6:$B383,B383),"")</f>
        <v/>
      </c>
      <c r="F383" s="138"/>
      <c r="G383" s="139"/>
      <c r="H383" s="139"/>
      <c r="I383" s="139"/>
      <c r="J383" s="139"/>
      <c r="K383" s="139"/>
      <c r="L383" s="139"/>
      <c r="M383" s="139"/>
      <c r="N383" s="139"/>
      <c r="O383" s="139"/>
      <c r="P383" s="139"/>
      <c r="Q383" s="141"/>
      <c r="R383" s="67" t="str" cm="1">
        <f t="array" aca="1" ref="R383" ca="1">IFERROR(IF(COUNTIF(B383:Q383,"")&lt;15,IF(D383="123",HYPERLINK("#'"&amp;MID(CELL("Dateiname",'Nutzfläche Mietwohngrundstück'!A$1),FIND("]",CELL("Dateiname",'Nutzfläche Mietwohngrundstück'!A$1))+1,31)&amp;"'!A$1","Bitte ergänzen Sie die Nutzfläche für Mietwohngrundstücke"),IF(INDEX('Wirtschaftliche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c r="S383" s="67"/>
    </row>
    <row r="384" spans="2:19"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IF(B384&lt;&gt;"",COUNTIF($B$6:$B384,B384),"")</f>
        <v/>
      </c>
      <c r="F384" s="138"/>
      <c r="G384" s="139"/>
      <c r="H384" s="139"/>
      <c r="I384" s="139"/>
      <c r="J384" s="139"/>
      <c r="K384" s="139"/>
      <c r="L384" s="139"/>
      <c r="M384" s="139"/>
      <c r="N384" s="139"/>
      <c r="O384" s="139"/>
      <c r="P384" s="139"/>
      <c r="Q384" s="141"/>
      <c r="R384" s="67" t="str" cm="1">
        <f t="array" aca="1" ref="R384" ca="1">IFERROR(IF(COUNTIF(B384:Q384,"")&lt;15,IF(D384="123",HYPERLINK("#'"&amp;MID(CELL("Dateiname",'Nutzfläche Mietwohngrundstück'!A$1),FIND("]",CELL("Dateiname",'Nutzfläche Mietwohngrundstück'!A$1))+1,31)&amp;"'!A$1","Bitte ergänzen Sie die Nutzfläche für Mietwohngrundstücke"),IF(INDEX('Wirtschaftliche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c r="S384" s="67"/>
    </row>
    <row r="385" spans="2:19"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IF(B385&lt;&gt;"",COUNTIF($B$6:$B385,B385),"")</f>
        <v/>
      </c>
      <c r="F385" s="138"/>
      <c r="G385" s="139"/>
      <c r="H385" s="139"/>
      <c r="I385" s="139"/>
      <c r="J385" s="139"/>
      <c r="K385" s="139"/>
      <c r="L385" s="139"/>
      <c r="M385" s="139"/>
      <c r="N385" s="139"/>
      <c r="O385" s="139"/>
      <c r="P385" s="139"/>
      <c r="Q385" s="141"/>
      <c r="R385" s="67" t="str" cm="1">
        <f t="array" aca="1" ref="R385" ca="1">IFERROR(IF(COUNTIF(B385:Q385,"")&lt;15,IF(D385="123",HYPERLINK("#'"&amp;MID(CELL("Dateiname",'Nutzfläche Mietwohngrundstück'!A$1),FIND("]",CELL("Dateiname",'Nutzfläche Mietwohngrundstück'!A$1))+1,31)&amp;"'!A$1","Bitte ergänzen Sie die Nutzfläche für Mietwohngrundstücke"),IF(INDEX('Wirtschaftliche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c r="S385" s="67"/>
    </row>
    <row r="386" spans="2:19"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IF(B386&lt;&gt;"",COUNTIF($B$6:$B386,B386),"")</f>
        <v/>
      </c>
      <c r="F386" s="138"/>
      <c r="G386" s="139"/>
      <c r="H386" s="139"/>
      <c r="I386" s="139"/>
      <c r="J386" s="139"/>
      <c r="K386" s="139"/>
      <c r="L386" s="139"/>
      <c r="M386" s="139"/>
      <c r="N386" s="139"/>
      <c r="O386" s="139"/>
      <c r="P386" s="139"/>
      <c r="Q386" s="141"/>
      <c r="R386" s="67" t="str" cm="1">
        <f t="array" aca="1" ref="R386" ca="1">IFERROR(IF(COUNTIF(B386:Q386,"")&lt;15,IF(D386="123",HYPERLINK("#'"&amp;MID(CELL("Dateiname",'Nutzfläche Mietwohngrundstück'!A$1),FIND("]",CELL("Dateiname",'Nutzfläche Mietwohngrundstück'!A$1))+1,31)&amp;"'!A$1","Bitte ergänzen Sie die Nutzfläche für Mietwohngrundstücke"),IF(INDEX('Wirtschaftliche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c r="S386" s="67"/>
    </row>
    <row r="387" spans="2:19"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IF(B387&lt;&gt;"",COUNTIF($B$6:$B387,B387),"")</f>
        <v/>
      </c>
      <c r="F387" s="138"/>
      <c r="G387" s="139"/>
      <c r="H387" s="139"/>
      <c r="I387" s="139"/>
      <c r="J387" s="139"/>
      <c r="K387" s="139"/>
      <c r="L387" s="139"/>
      <c r="M387" s="139"/>
      <c r="N387" s="139"/>
      <c r="O387" s="139"/>
      <c r="P387" s="139"/>
      <c r="Q387" s="141"/>
      <c r="R387" s="67" t="str" cm="1">
        <f t="array" aca="1" ref="R387" ca="1">IFERROR(IF(COUNTIF(B387:Q387,"")&lt;15,IF(D387="123",HYPERLINK("#'"&amp;MID(CELL("Dateiname",'Nutzfläche Mietwohngrundstück'!A$1),FIND("]",CELL("Dateiname",'Nutzfläche Mietwohngrundstück'!A$1))+1,31)&amp;"'!A$1","Bitte ergänzen Sie die Nutzfläche für Mietwohngrundstücke"),IF(INDEX('Wirtschaftliche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c r="S387" s="67"/>
    </row>
    <row r="388" spans="2:19"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IF(B388&lt;&gt;"",COUNTIF($B$6:$B388,B388),"")</f>
        <v/>
      </c>
      <c r="F388" s="138"/>
      <c r="G388" s="139"/>
      <c r="H388" s="139"/>
      <c r="I388" s="139"/>
      <c r="J388" s="139"/>
      <c r="K388" s="139"/>
      <c r="L388" s="139"/>
      <c r="M388" s="139"/>
      <c r="N388" s="139"/>
      <c r="O388" s="139"/>
      <c r="P388" s="139"/>
      <c r="Q388" s="141"/>
      <c r="R388" s="67" t="str" cm="1">
        <f t="array" aca="1" ref="R388" ca="1">IFERROR(IF(COUNTIF(B388:Q388,"")&lt;15,IF(D388="123",HYPERLINK("#'"&amp;MID(CELL("Dateiname",'Nutzfläche Mietwohngrundstück'!A$1),FIND("]",CELL("Dateiname",'Nutzfläche Mietwohngrundstück'!A$1))+1,31)&amp;"'!A$1","Bitte ergänzen Sie die Nutzfläche für Mietwohngrundstücke"),IF(INDEX('Wirtschaftliche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c r="S388" s="67"/>
    </row>
    <row r="389" spans="2:19"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IF(B389&lt;&gt;"",COUNTIF($B$6:$B389,B389),"")</f>
        <v/>
      </c>
      <c r="F389" s="138"/>
      <c r="G389" s="139"/>
      <c r="H389" s="139"/>
      <c r="I389" s="139"/>
      <c r="J389" s="139"/>
      <c r="K389" s="139"/>
      <c r="L389" s="139"/>
      <c r="M389" s="139"/>
      <c r="N389" s="139"/>
      <c r="O389" s="139"/>
      <c r="P389" s="139"/>
      <c r="Q389" s="141"/>
      <c r="R389" s="67" t="str" cm="1">
        <f t="array" aca="1" ref="R389" ca="1">IFERROR(IF(COUNTIF(B389:Q389,"")&lt;15,IF(D389="123",HYPERLINK("#'"&amp;MID(CELL("Dateiname",'Nutzfläche Mietwohngrundstück'!A$1),FIND("]",CELL("Dateiname",'Nutzfläche Mietwohngrundstück'!A$1))+1,31)&amp;"'!A$1","Bitte ergänzen Sie die Nutzfläche für Mietwohngrundstücke"),IF(INDEX('Wirtschaftliche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c r="S389" s="67"/>
    </row>
    <row r="390" spans="2:19"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IF(B390&lt;&gt;"",COUNTIF($B$6:$B390,B390),"")</f>
        <v/>
      </c>
      <c r="F390" s="138"/>
      <c r="G390" s="139"/>
      <c r="H390" s="139"/>
      <c r="I390" s="139"/>
      <c r="J390" s="139"/>
      <c r="K390" s="139"/>
      <c r="L390" s="139"/>
      <c r="M390" s="139"/>
      <c r="N390" s="139"/>
      <c r="O390" s="139"/>
      <c r="P390" s="139"/>
      <c r="Q390" s="141"/>
      <c r="R390" s="67" t="str" cm="1">
        <f t="array" aca="1" ref="R390" ca="1">IFERROR(IF(COUNTIF(B390:Q390,"")&lt;15,IF(D390="123",HYPERLINK("#'"&amp;MID(CELL("Dateiname",'Nutzfläche Mietwohngrundstück'!A$1),FIND("]",CELL("Dateiname",'Nutzfläche Mietwohngrundstück'!A$1))+1,31)&amp;"'!A$1","Bitte ergänzen Sie die Nutzfläche für Mietwohngrundstücke"),IF(INDEX('Wirtschaftliche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c r="S390" s="67"/>
    </row>
    <row r="391" spans="2:19"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IF(B391&lt;&gt;"",COUNTIF($B$6:$B391,B391),"")</f>
        <v/>
      </c>
      <c r="F391" s="138"/>
      <c r="G391" s="139"/>
      <c r="H391" s="139"/>
      <c r="I391" s="139"/>
      <c r="J391" s="139"/>
      <c r="K391" s="139"/>
      <c r="L391" s="139"/>
      <c r="M391" s="139"/>
      <c r="N391" s="139"/>
      <c r="O391" s="139"/>
      <c r="P391" s="139"/>
      <c r="Q391" s="141"/>
      <c r="R391" s="67" t="str" cm="1">
        <f t="array" aca="1" ref="R391" ca="1">IFERROR(IF(COUNTIF(B391:Q391,"")&lt;15,IF(D391="123",HYPERLINK("#'"&amp;MID(CELL("Dateiname",'Nutzfläche Mietwohngrundstück'!A$1),FIND("]",CELL("Dateiname",'Nutzfläche Mietwohngrundstück'!A$1))+1,31)&amp;"'!A$1","Bitte ergänzen Sie die Nutzfläche für Mietwohngrundstücke"),IF(INDEX('Wirtschaftliche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c r="S391" s="67"/>
    </row>
    <row r="392" spans="2:19"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IF(B392&lt;&gt;"",COUNTIF($B$6:$B392,B392),"")</f>
        <v/>
      </c>
      <c r="F392" s="138"/>
      <c r="G392" s="139"/>
      <c r="H392" s="139"/>
      <c r="I392" s="139"/>
      <c r="J392" s="139"/>
      <c r="K392" s="139"/>
      <c r="L392" s="139"/>
      <c r="M392" s="139"/>
      <c r="N392" s="139"/>
      <c r="O392" s="139"/>
      <c r="P392" s="139"/>
      <c r="Q392" s="141"/>
      <c r="R392" s="67" t="str" cm="1">
        <f t="array" aca="1" ref="R392" ca="1">IFERROR(IF(COUNTIF(B392:Q392,"")&lt;15,IF(D392="123",HYPERLINK("#'"&amp;MID(CELL("Dateiname",'Nutzfläche Mietwohngrundstück'!A$1),FIND("]",CELL("Dateiname",'Nutzfläche Mietwohngrundstück'!A$1))+1,31)&amp;"'!A$1","Bitte ergänzen Sie die Nutzfläche für Mietwohngrundstücke"),IF(INDEX('Wirtschaftliche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c r="S392" s="67"/>
    </row>
    <row r="393" spans="2:19"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IF(B393&lt;&gt;"",COUNTIF($B$6:$B393,B393),"")</f>
        <v/>
      </c>
      <c r="F393" s="138"/>
      <c r="G393" s="139"/>
      <c r="H393" s="139"/>
      <c r="I393" s="139"/>
      <c r="J393" s="139"/>
      <c r="K393" s="139"/>
      <c r="L393" s="139"/>
      <c r="M393" s="139"/>
      <c r="N393" s="139"/>
      <c r="O393" s="139"/>
      <c r="P393" s="139"/>
      <c r="Q393" s="141"/>
      <c r="R393" s="67" t="str" cm="1">
        <f t="array" aca="1" ref="R393" ca="1">IFERROR(IF(COUNTIF(B393:Q393,"")&lt;15,IF(D393="123",HYPERLINK("#'"&amp;MID(CELL("Dateiname",'Nutzfläche Mietwohngrundstück'!A$1),FIND("]",CELL("Dateiname",'Nutzfläche Mietwohngrundstück'!A$1))+1,31)&amp;"'!A$1","Bitte ergänzen Sie die Nutzfläche für Mietwohngrundstücke"),IF(INDEX('Wirtschaftliche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c r="S393" s="67"/>
    </row>
    <row r="394" spans="2:19"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IF(B394&lt;&gt;"",COUNTIF($B$6:$B394,B394),"")</f>
        <v/>
      </c>
      <c r="F394" s="138"/>
      <c r="G394" s="139"/>
      <c r="H394" s="139"/>
      <c r="I394" s="139"/>
      <c r="J394" s="139"/>
      <c r="K394" s="139"/>
      <c r="L394" s="139"/>
      <c r="M394" s="139"/>
      <c r="N394" s="139"/>
      <c r="O394" s="139"/>
      <c r="P394" s="139"/>
      <c r="Q394" s="141"/>
      <c r="R394" s="67" t="str" cm="1">
        <f t="array" aca="1" ref="R394" ca="1">IFERROR(IF(COUNTIF(B394:Q394,"")&lt;15,IF(D394="123",HYPERLINK("#'"&amp;MID(CELL("Dateiname",'Nutzfläche Mietwohngrundstück'!A$1),FIND("]",CELL("Dateiname",'Nutzfläche Mietwohngrundstück'!A$1))+1,31)&amp;"'!A$1","Bitte ergänzen Sie die Nutzfläche für Mietwohngrundstücke"),IF(INDEX('Wirtschaftliche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c r="S394" s="67"/>
    </row>
    <row r="395" spans="2:19"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IF(B395&lt;&gt;"",COUNTIF($B$6:$B395,B395),"")</f>
        <v/>
      </c>
      <c r="F395" s="138"/>
      <c r="G395" s="139"/>
      <c r="H395" s="139"/>
      <c r="I395" s="139"/>
      <c r="J395" s="139"/>
      <c r="K395" s="139"/>
      <c r="L395" s="139"/>
      <c r="M395" s="139"/>
      <c r="N395" s="139"/>
      <c r="O395" s="139"/>
      <c r="P395" s="139"/>
      <c r="Q395" s="141"/>
      <c r="R395" s="67" t="str" cm="1">
        <f t="array" aca="1" ref="R395" ca="1">IFERROR(IF(COUNTIF(B395:Q395,"")&lt;15,IF(D395="123",HYPERLINK("#'"&amp;MID(CELL("Dateiname",'Nutzfläche Mietwohngrundstück'!A$1),FIND("]",CELL("Dateiname",'Nutzfläche Mietwohngrundstück'!A$1))+1,31)&amp;"'!A$1","Bitte ergänzen Sie die Nutzfläche für Mietwohngrundstücke"),IF(INDEX('Wirtschaftliche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c r="S395" s="67"/>
    </row>
    <row r="396" spans="2:19"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IF(B396&lt;&gt;"",COUNTIF($B$6:$B396,B396),"")</f>
        <v/>
      </c>
      <c r="F396" s="138"/>
      <c r="G396" s="139"/>
      <c r="H396" s="139"/>
      <c r="I396" s="139"/>
      <c r="J396" s="139"/>
      <c r="K396" s="139"/>
      <c r="L396" s="139"/>
      <c r="M396" s="139"/>
      <c r="N396" s="139"/>
      <c r="O396" s="139"/>
      <c r="P396" s="139"/>
      <c r="Q396" s="141"/>
      <c r="R396" s="67" t="str" cm="1">
        <f t="array" aca="1" ref="R396" ca="1">IFERROR(IF(COUNTIF(B396:Q396,"")&lt;15,IF(D396="123",HYPERLINK("#'"&amp;MID(CELL("Dateiname",'Nutzfläche Mietwohngrundstück'!A$1),FIND("]",CELL("Dateiname",'Nutzfläche Mietwohngrundstück'!A$1))+1,31)&amp;"'!A$1","Bitte ergänzen Sie die Nutzfläche für Mietwohngrundstücke"),IF(INDEX('Wirtschaftliche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c r="S396" s="67"/>
    </row>
    <row r="397" spans="2:19"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IF(B397&lt;&gt;"",COUNTIF($B$6:$B397,B397),"")</f>
        <v/>
      </c>
      <c r="F397" s="138"/>
      <c r="G397" s="139"/>
      <c r="H397" s="139"/>
      <c r="I397" s="139"/>
      <c r="J397" s="139"/>
      <c r="K397" s="139"/>
      <c r="L397" s="139"/>
      <c r="M397" s="139"/>
      <c r="N397" s="139"/>
      <c r="O397" s="139"/>
      <c r="P397" s="139"/>
      <c r="Q397" s="141"/>
      <c r="R397" s="67" t="str" cm="1">
        <f t="array" aca="1" ref="R397" ca="1">IFERROR(IF(COUNTIF(B397:Q397,"")&lt;15,IF(D397="123",HYPERLINK("#'"&amp;MID(CELL("Dateiname",'Nutzfläche Mietwohngrundstück'!A$1),FIND("]",CELL("Dateiname",'Nutzfläche Mietwohngrundstück'!A$1))+1,31)&amp;"'!A$1","Bitte ergänzen Sie die Nutzfläche für Mietwohngrundstücke"),IF(INDEX('Wirtschaftliche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c r="S397" s="67"/>
    </row>
    <row r="398" spans="2:19"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IF(B398&lt;&gt;"",COUNTIF($B$6:$B398,B398),"")</f>
        <v/>
      </c>
      <c r="F398" s="138"/>
      <c r="G398" s="139"/>
      <c r="H398" s="139"/>
      <c r="I398" s="139"/>
      <c r="J398" s="139"/>
      <c r="K398" s="139"/>
      <c r="L398" s="139"/>
      <c r="M398" s="139"/>
      <c r="N398" s="139"/>
      <c r="O398" s="139"/>
      <c r="P398" s="139"/>
      <c r="Q398" s="141"/>
      <c r="R398" s="67" t="str" cm="1">
        <f t="array" aca="1" ref="R398" ca="1">IFERROR(IF(COUNTIF(B398:Q398,"")&lt;15,IF(D398="123",HYPERLINK("#'"&amp;MID(CELL("Dateiname",'Nutzfläche Mietwohngrundstück'!A$1),FIND("]",CELL("Dateiname",'Nutzfläche Mietwohngrundstück'!A$1))+1,31)&amp;"'!A$1","Bitte ergänzen Sie die Nutzfläche für Mietwohngrundstücke"),IF(INDEX('Wirtschaftliche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c r="S398" s="67"/>
    </row>
    <row r="399" spans="2:19"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IF(B399&lt;&gt;"",COUNTIF($B$6:$B399,B399),"")</f>
        <v/>
      </c>
      <c r="F399" s="138"/>
      <c r="G399" s="139"/>
      <c r="H399" s="139"/>
      <c r="I399" s="139"/>
      <c r="J399" s="139"/>
      <c r="K399" s="139"/>
      <c r="L399" s="139"/>
      <c r="M399" s="139"/>
      <c r="N399" s="139"/>
      <c r="O399" s="139"/>
      <c r="P399" s="139"/>
      <c r="Q399" s="141"/>
      <c r="R399" s="67" t="str" cm="1">
        <f t="array" aca="1" ref="R399" ca="1">IFERROR(IF(COUNTIF(B399:Q399,"")&lt;15,IF(D399="123",HYPERLINK("#'"&amp;MID(CELL("Dateiname",'Nutzfläche Mietwohngrundstück'!A$1),FIND("]",CELL("Dateiname",'Nutzfläche Mietwohngrundstück'!A$1))+1,31)&amp;"'!A$1","Bitte ergänzen Sie die Nutzfläche für Mietwohngrundstücke"),IF(INDEX('Wirtschaftliche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c r="S399" s="67"/>
    </row>
    <row r="400" spans="2:19"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IF(B400&lt;&gt;"",COUNTIF($B$6:$B400,B400),"")</f>
        <v/>
      </c>
      <c r="F400" s="138"/>
      <c r="G400" s="139"/>
      <c r="H400" s="139"/>
      <c r="I400" s="139"/>
      <c r="J400" s="139"/>
      <c r="K400" s="139"/>
      <c r="L400" s="139"/>
      <c r="M400" s="139"/>
      <c r="N400" s="139"/>
      <c r="O400" s="139"/>
      <c r="P400" s="139"/>
      <c r="Q400" s="141"/>
      <c r="R400" s="67" t="str" cm="1">
        <f t="array" aca="1" ref="R400" ca="1">IFERROR(IF(COUNTIF(B400:Q400,"")&lt;15,IF(D400="123",HYPERLINK("#'"&amp;MID(CELL("Dateiname",'Nutzfläche Mietwohngrundstück'!A$1),FIND("]",CELL("Dateiname",'Nutzfläche Mietwohngrundstück'!A$1))+1,31)&amp;"'!A$1","Bitte ergänzen Sie die Nutzfläche für Mietwohngrundstücke"),IF(INDEX('Wirtschaftliche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c r="S400" s="67"/>
    </row>
    <row r="401" spans="2:19"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IF(B401&lt;&gt;"",COUNTIF($B$6:$B401,B401),"")</f>
        <v/>
      </c>
      <c r="F401" s="138"/>
      <c r="G401" s="139"/>
      <c r="H401" s="139"/>
      <c r="I401" s="139"/>
      <c r="J401" s="139"/>
      <c r="K401" s="139"/>
      <c r="L401" s="139"/>
      <c r="M401" s="139"/>
      <c r="N401" s="139"/>
      <c r="O401" s="139"/>
      <c r="P401" s="139"/>
      <c r="Q401" s="141"/>
      <c r="R401" s="67" t="str" cm="1">
        <f t="array" aca="1" ref="R401" ca="1">IFERROR(IF(COUNTIF(B401:Q401,"")&lt;15,IF(D401="123",HYPERLINK("#'"&amp;MID(CELL("Dateiname",'Nutzfläche Mietwohngrundstück'!A$1),FIND("]",CELL("Dateiname",'Nutzfläche Mietwohngrundstück'!A$1))+1,31)&amp;"'!A$1","Bitte ergänzen Sie die Nutzfläche für Mietwohngrundstücke"),IF(INDEX('Wirtschaftliche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c r="S401" s="67"/>
    </row>
    <row r="402" spans="2:19"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IF(B402&lt;&gt;"",COUNTIF($B$6:$B402,B402),"")</f>
        <v/>
      </c>
      <c r="F402" s="138"/>
      <c r="G402" s="139"/>
      <c r="H402" s="139"/>
      <c r="I402" s="139"/>
      <c r="J402" s="139"/>
      <c r="K402" s="139"/>
      <c r="L402" s="139"/>
      <c r="M402" s="139"/>
      <c r="N402" s="139"/>
      <c r="O402" s="139"/>
      <c r="P402" s="139"/>
      <c r="Q402" s="141"/>
      <c r="R402" s="67" t="str" cm="1">
        <f t="array" aca="1" ref="R402" ca="1">IFERROR(IF(COUNTIF(B402:Q402,"")&lt;15,IF(D402="123",HYPERLINK("#'"&amp;MID(CELL("Dateiname",'Nutzfläche Mietwohngrundstück'!A$1),FIND("]",CELL("Dateiname",'Nutzfläche Mietwohngrundstück'!A$1))+1,31)&amp;"'!A$1","Bitte ergänzen Sie die Nutzfläche für Mietwohngrundstücke"),IF(INDEX('Wirtschaftliche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c r="S402" s="67"/>
    </row>
    <row r="403" spans="2:19"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IF(B403&lt;&gt;"",COUNTIF($B$6:$B403,B403),"")</f>
        <v/>
      </c>
      <c r="F403" s="138"/>
      <c r="G403" s="139"/>
      <c r="H403" s="139"/>
      <c r="I403" s="139"/>
      <c r="J403" s="139"/>
      <c r="K403" s="139"/>
      <c r="L403" s="139"/>
      <c r="M403" s="139"/>
      <c r="N403" s="139"/>
      <c r="O403" s="139"/>
      <c r="P403" s="139"/>
      <c r="Q403" s="141"/>
      <c r="R403" s="67" t="str" cm="1">
        <f t="array" aca="1" ref="R403" ca="1">IFERROR(IF(COUNTIF(B403:Q403,"")&lt;15,IF(D403="123",HYPERLINK("#'"&amp;MID(CELL("Dateiname",'Nutzfläche Mietwohngrundstück'!A$1),FIND("]",CELL("Dateiname",'Nutzfläche Mietwohngrundstück'!A$1))+1,31)&amp;"'!A$1","Bitte ergänzen Sie die Nutzfläche für Mietwohngrundstücke"),IF(INDEX('Wirtschaftliche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c r="S403" s="67"/>
    </row>
    <row r="404" spans="2:19"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IF(B404&lt;&gt;"",COUNTIF($B$6:$B404,B404),"")</f>
        <v/>
      </c>
      <c r="F404" s="138"/>
      <c r="G404" s="139"/>
      <c r="H404" s="139"/>
      <c r="I404" s="139"/>
      <c r="J404" s="139"/>
      <c r="K404" s="139"/>
      <c r="L404" s="139"/>
      <c r="M404" s="139"/>
      <c r="N404" s="139"/>
      <c r="O404" s="139"/>
      <c r="P404" s="139"/>
      <c r="Q404" s="141"/>
      <c r="R404" s="67" t="str" cm="1">
        <f t="array" aca="1" ref="R404" ca="1">IFERROR(IF(COUNTIF(B404:Q404,"")&lt;15,IF(D404="123",HYPERLINK("#'"&amp;MID(CELL("Dateiname",'Nutzfläche Mietwohngrundstück'!A$1),FIND("]",CELL("Dateiname",'Nutzfläche Mietwohngrundstück'!A$1))+1,31)&amp;"'!A$1","Bitte ergänzen Sie die Nutzfläche für Mietwohngrundstücke"),IF(INDEX('Wirtschaftliche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c r="S404" s="67"/>
    </row>
    <row r="405" spans="2:19"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IF(B405&lt;&gt;"",COUNTIF($B$6:$B405,B405),"")</f>
        <v/>
      </c>
      <c r="F405" s="138"/>
      <c r="G405" s="139"/>
      <c r="H405" s="139"/>
      <c r="I405" s="139"/>
      <c r="J405" s="139"/>
      <c r="K405" s="139"/>
      <c r="L405" s="139"/>
      <c r="M405" s="139"/>
      <c r="N405" s="139"/>
      <c r="O405" s="139"/>
      <c r="P405" s="139"/>
      <c r="Q405" s="141"/>
      <c r="R405" s="67" t="str" cm="1">
        <f t="array" aca="1" ref="R405" ca="1">IFERROR(IF(COUNTIF(B405:Q405,"")&lt;15,IF(D405="123",HYPERLINK("#'"&amp;MID(CELL("Dateiname",'Nutzfläche Mietwohngrundstück'!A$1),FIND("]",CELL("Dateiname",'Nutzfläche Mietwohngrundstück'!A$1))+1,31)&amp;"'!A$1","Bitte ergänzen Sie die Nutzfläche für Mietwohngrundstücke"),IF(INDEX('Wirtschaftliche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c r="S405" s="67"/>
    </row>
    <row r="406" spans="2:19"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IF(B406&lt;&gt;"",COUNTIF($B$6:$B406,B406),"")</f>
        <v/>
      </c>
      <c r="F406" s="138"/>
      <c r="G406" s="139"/>
      <c r="H406" s="139"/>
      <c r="I406" s="139"/>
      <c r="J406" s="139"/>
      <c r="K406" s="139"/>
      <c r="L406" s="139"/>
      <c r="M406" s="139"/>
      <c r="N406" s="139"/>
      <c r="O406" s="139"/>
      <c r="P406" s="139"/>
      <c r="Q406" s="141"/>
      <c r="R406" s="67" t="str" cm="1">
        <f t="array" aca="1" ref="R406" ca="1">IFERROR(IF(COUNTIF(B406:Q406,"")&lt;15,IF(D406="123",HYPERLINK("#'"&amp;MID(CELL("Dateiname",'Nutzfläche Mietwohngrundstück'!A$1),FIND("]",CELL("Dateiname",'Nutzfläche Mietwohngrundstück'!A$1))+1,31)&amp;"'!A$1","Bitte ergänzen Sie die Nutzfläche für Mietwohngrundstücke"),IF(INDEX('Wirtschaftliche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c r="S406" s="67"/>
    </row>
    <row r="407" spans="2:19"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IF(B407&lt;&gt;"",COUNTIF($B$6:$B407,B407),"")</f>
        <v/>
      </c>
      <c r="F407" s="138"/>
      <c r="G407" s="139"/>
      <c r="H407" s="139"/>
      <c r="I407" s="139"/>
      <c r="J407" s="139"/>
      <c r="K407" s="139"/>
      <c r="L407" s="139"/>
      <c r="M407" s="139"/>
      <c r="N407" s="139"/>
      <c r="O407" s="139"/>
      <c r="P407" s="139"/>
      <c r="Q407" s="141"/>
      <c r="R407" s="67" t="str" cm="1">
        <f t="array" aca="1" ref="R407" ca="1">IFERROR(IF(COUNTIF(B407:Q407,"")&lt;15,IF(D407="123",HYPERLINK("#'"&amp;MID(CELL("Dateiname",'Nutzfläche Mietwohngrundstück'!A$1),FIND("]",CELL("Dateiname",'Nutzfläche Mietwohngrundstück'!A$1))+1,31)&amp;"'!A$1","Bitte ergänzen Sie die Nutzfläche für Mietwohngrundstücke"),IF(INDEX('Wirtschaftliche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c r="S407" s="67"/>
    </row>
    <row r="408" spans="2:19"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IF(B408&lt;&gt;"",COUNTIF($B$6:$B408,B408),"")</f>
        <v/>
      </c>
      <c r="F408" s="138"/>
      <c r="G408" s="139"/>
      <c r="H408" s="139"/>
      <c r="I408" s="139"/>
      <c r="J408" s="139"/>
      <c r="K408" s="139"/>
      <c r="L408" s="139"/>
      <c r="M408" s="139"/>
      <c r="N408" s="139"/>
      <c r="O408" s="139"/>
      <c r="P408" s="139"/>
      <c r="Q408" s="141"/>
      <c r="R408" s="67" t="str" cm="1">
        <f t="array" aca="1" ref="R408" ca="1">IFERROR(IF(COUNTIF(B408:Q408,"")&lt;15,IF(D408="123",HYPERLINK("#'"&amp;MID(CELL("Dateiname",'Nutzfläche Mietwohngrundstück'!A$1),FIND("]",CELL("Dateiname",'Nutzfläche Mietwohngrundstück'!A$1))+1,31)&amp;"'!A$1","Bitte ergänzen Sie die Nutzfläche für Mietwohngrundstücke"),IF(INDEX('Wirtschaftliche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c r="S408" s="67"/>
    </row>
    <row r="409" spans="2:19"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IF(B409&lt;&gt;"",COUNTIF($B$6:$B409,B409),"")</f>
        <v/>
      </c>
      <c r="F409" s="138"/>
      <c r="G409" s="139"/>
      <c r="H409" s="139"/>
      <c r="I409" s="139"/>
      <c r="J409" s="139"/>
      <c r="K409" s="139"/>
      <c r="L409" s="139"/>
      <c r="M409" s="139"/>
      <c r="N409" s="139"/>
      <c r="O409" s="139"/>
      <c r="P409" s="139"/>
      <c r="Q409" s="141"/>
      <c r="R409" s="67" t="str" cm="1">
        <f t="array" aca="1" ref="R409" ca="1">IFERROR(IF(COUNTIF(B409:Q409,"")&lt;15,IF(D409="123",HYPERLINK("#'"&amp;MID(CELL("Dateiname",'Nutzfläche Mietwohngrundstück'!A$1),FIND("]",CELL("Dateiname",'Nutzfläche Mietwohngrundstück'!A$1))+1,31)&amp;"'!A$1","Bitte ergänzen Sie die Nutzfläche für Mietwohngrundstücke"),IF(INDEX('Wirtschaftliche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c r="S409" s="67"/>
    </row>
    <row r="410" spans="2:19"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IF(B410&lt;&gt;"",COUNTIF($B$6:$B410,B410),"")</f>
        <v/>
      </c>
      <c r="F410" s="138"/>
      <c r="G410" s="139"/>
      <c r="H410" s="139"/>
      <c r="I410" s="139"/>
      <c r="J410" s="139"/>
      <c r="K410" s="139"/>
      <c r="L410" s="139"/>
      <c r="M410" s="139"/>
      <c r="N410" s="139"/>
      <c r="O410" s="139"/>
      <c r="P410" s="139"/>
      <c r="Q410" s="141"/>
      <c r="R410" s="67" t="str" cm="1">
        <f t="array" aca="1" ref="R410" ca="1">IFERROR(IF(COUNTIF(B410:Q410,"")&lt;15,IF(D410="123",HYPERLINK("#'"&amp;MID(CELL("Dateiname",'Nutzfläche Mietwohngrundstück'!A$1),FIND("]",CELL("Dateiname",'Nutzfläche Mietwohngrundstück'!A$1))+1,31)&amp;"'!A$1","Bitte ergänzen Sie die Nutzfläche für Mietwohngrundstücke"),IF(INDEX('Wirtschaftliche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c r="S410" s="67"/>
    </row>
    <row r="411" spans="2:19"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IF(B411&lt;&gt;"",COUNTIF($B$6:$B411,B411),"")</f>
        <v/>
      </c>
      <c r="F411" s="138"/>
      <c r="G411" s="139"/>
      <c r="H411" s="139"/>
      <c r="I411" s="139"/>
      <c r="J411" s="139"/>
      <c r="K411" s="139"/>
      <c r="L411" s="139"/>
      <c r="M411" s="139"/>
      <c r="N411" s="139"/>
      <c r="O411" s="139"/>
      <c r="P411" s="139"/>
      <c r="Q411" s="141"/>
      <c r="R411" s="67" t="str" cm="1">
        <f t="array" aca="1" ref="R411" ca="1">IFERROR(IF(COUNTIF(B411:Q411,"")&lt;15,IF(D411="123",HYPERLINK("#'"&amp;MID(CELL("Dateiname",'Nutzfläche Mietwohngrundstück'!A$1),FIND("]",CELL("Dateiname",'Nutzfläche Mietwohngrundstück'!A$1))+1,31)&amp;"'!A$1","Bitte ergänzen Sie die Nutzfläche für Mietwohngrundstücke"),IF(INDEX('Wirtschaftliche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c r="S411" s="67"/>
    </row>
    <row r="412" spans="2:19"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IF(B412&lt;&gt;"",COUNTIF($B$6:$B412,B412),"")</f>
        <v/>
      </c>
      <c r="F412" s="138"/>
      <c r="G412" s="139"/>
      <c r="H412" s="139"/>
      <c r="I412" s="139"/>
      <c r="J412" s="139"/>
      <c r="K412" s="139"/>
      <c r="L412" s="139"/>
      <c r="M412" s="139"/>
      <c r="N412" s="139"/>
      <c r="O412" s="139"/>
      <c r="P412" s="139"/>
      <c r="Q412" s="141"/>
      <c r="R412" s="67" t="str" cm="1">
        <f t="array" aca="1" ref="R412" ca="1">IFERROR(IF(COUNTIF(B412:Q412,"")&lt;15,IF(D412="123",HYPERLINK("#'"&amp;MID(CELL("Dateiname",'Nutzfläche Mietwohngrundstück'!A$1),FIND("]",CELL("Dateiname",'Nutzfläche Mietwohngrundstück'!A$1))+1,31)&amp;"'!A$1","Bitte ergänzen Sie die Nutzfläche für Mietwohngrundstücke"),IF(INDEX('Wirtschaftliche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c r="S412" s="67"/>
    </row>
    <row r="413" spans="2:19"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IF(B413&lt;&gt;"",COUNTIF($B$6:$B413,B413),"")</f>
        <v/>
      </c>
      <c r="F413" s="138"/>
      <c r="G413" s="139"/>
      <c r="H413" s="139"/>
      <c r="I413" s="139"/>
      <c r="J413" s="139"/>
      <c r="K413" s="139"/>
      <c r="L413" s="139"/>
      <c r="M413" s="139"/>
      <c r="N413" s="139"/>
      <c r="O413" s="139"/>
      <c r="P413" s="139"/>
      <c r="Q413" s="141"/>
      <c r="R413" s="67" t="str" cm="1">
        <f t="array" aca="1" ref="R413" ca="1">IFERROR(IF(COUNTIF(B413:Q413,"")&lt;15,IF(D413="123",HYPERLINK("#'"&amp;MID(CELL("Dateiname",'Nutzfläche Mietwohngrundstück'!A$1),FIND("]",CELL("Dateiname",'Nutzfläche Mietwohngrundstück'!A$1))+1,31)&amp;"'!A$1","Bitte ergänzen Sie die Nutzfläche für Mietwohngrundstücke"),IF(INDEX('Wirtschaftliche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c r="S413" s="67"/>
    </row>
    <row r="414" spans="2:19"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IF(B414&lt;&gt;"",COUNTIF($B$6:$B414,B414),"")</f>
        <v/>
      </c>
      <c r="F414" s="138"/>
      <c r="G414" s="139"/>
      <c r="H414" s="139"/>
      <c r="I414" s="139"/>
      <c r="J414" s="139"/>
      <c r="K414" s="139"/>
      <c r="L414" s="139"/>
      <c r="M414" s="139"/>
      <c r="N414" s="139"/>
      <c r="O414" s="139"/>
      <c r="P414" s="139"/>
      <c r="Q414" s="141"/>
      <c r="R414" s="67" t="str" cm="1">
        <f t="array" aca="1" ref="R414" ca="1">IFERROR(IF(COUNTIF(B414:Q414,"")&lt;15,IF(D414="123",HYPERLINK("#'"&amp;MID(CELL("Dateiname",'Nutzfläche Mietwohngrundstück'!A$1),FIND("]",CELL("Dateiname",'Nutzfläche Mietwohngrundstück'!A$1))+1,31)&amp;"'!A$1","Bitte ergänzen Sie die Nutzfläche für Mietwohngrundstücke"),IF(INDEX('Wirtschaftliche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c r="S414" s="67"/>
    </row>
    <row r="415" spans="2:19"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IF(B415&lt;&gt;"",COUNTIF($B$6:$B415,B415),"")</f>
        <v/>
      </c>
      <c r="F415" s="138"/>
      <c r="G415" s="139"/>
      <c r="H415" s="139"/>
      <c r="I415" s="139"/>
      <c r="J415" s="139"/>
      <c r="K415" s="139"/>
      <c r="L415" s="139"/>
      <c r="M415" s="139"/>
      <c r="N415" s="139"/>
      <c r="O415" s="139"/>
      <c r="P415" s="139"/>
      <c r="Q415" s="141"/>
      <c r="R415" s="67" t="str" cm="1">
        <f t="array" aca="1" ref="R415" ca="1">IFERROR(IF(COUNTIF(B415:Q415,"")&lt;15,IF(D415="123",HYPERLINK("#'"&amp;MID(CELL("Dateiname",'Nutzfläche Mietwohngrundstück'!A$1),FIND("]",CELL("Dateiname",'Nutzfläche Mietwohngrundstück'!A$1))+1,31)&amp;"'!A$1","Bitte ergänzen Sie die Nutzfläche für Mietwohngrundstücke"),IF(INDEX('Wirtschaftliche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c r="S415" s="67"/>
    </row>
    <row r="416" spans="2:19"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IF(B416&lt;&gt;"",COUNTIF($B$6:$B416,B416),"")</f>
        <v/>
      </c>
      <c r="F416" s="138"/>
      <c r="G416" s="139"/>
      <c r="H416" s="139"/>
      <c r="I416" s="139"/>
      <c r="J416" s="139"/>
      <c r="K416" s="139"/>
      <c r="L416" s="139"/>
      <c r="M416" s="139"/>
      <c r="N416" s="139"/>
      <c r="O416" s="139"/>
      <c r="P416" s="139"/>
      <c r="Q416" s="141"/>
      <c r="R416" s="67" t="str" cm="1">
        <f t="array" aca="1" ref="R416" ca="1">IFERROR(IF(COUNTIF(B416:Q416,"")&lt;15,IF(D416="123",HYPERLINK("#'"&amp;MID(CELL("Dateiname",'Nutzfläche Mietwohngrundstück'!A$1),FIND("]",CELL("Dateiname",'Nutzfläche Mietwohngrundstück'!A$1))+1,31)&amp;"'!A$1","Bitte ergänzen Sie die Nutzfläche für Mietwohngrundstücke"),IF(INDEX('Wirtschaftliche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c r="S416" s="67"/>
    </row>
    <row r="417" spans="2:19"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IF(B417&lt;&gt;"",COUNTIF($B$6:$B417,B417),"")</f>
        <v/>
      </c>
      <c r="F417" s="138"/>
      <c r="G417" s="139"/>
      <c r="H417" s="139"/>
      <c r="I417" s="139"/>
      <c r="J417" s="139"/>
      <c r="K417" s="139"/>
      <c r="L417" s="139"/>
      <c r="M417" s="139"/>
      <c r="N417" s="139"/>
      <c r="O417" s="139"/>
      <c r="P417" s="139"/>
      <c r="Q417" s="141"/>
      <c r="R417" s="67" t="str" cm="1">
        <f t="array" aca="1" ref="R417" ca="1">IFERROR(IF(COUNTIF(B417:Q417,"")&lt;15,IF(D417="123",HYPERLINK("#'"&amp;MID(CELL("Dateiname",'Nutzfläche Mietwohngrundstück'!A$1),FIND("]",CELL("Dateiname",'Nutzfläche Mietwohngrundstück'!A$1))+1,31)&amp;"'!A$1","Bitte ergänzen Sie die Nutzfläche für Mietwohngrundstücke"),IF(INDEX('Wirtschaftliche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c r="S417" s="67"/>
    </row>
    <row r="418" spans="2:19"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IF(B418&lt;&gt;"",COUNTIF($B$6:$B418,B418),"")</f>
        <v/>
      </c>
      <c r="F418" s="138"/>
      <c r="G418" s="139"/>
      <c r="H418" s="139"/>
      <c r="I418" s="139"/>
      <c r="J418" s="139"/>
      <c r="K418" s="139"/>
      <c r="L418" s="139"/>
      <c r="M418" s="139"/>
      <c r="N418" s="139"/>
      <c r="O418" s="139"/>
      <c r="P418" s="139"/>
      <c r="Q418" s="141"/>
      <c r="R418" s="67" t="str" cm="1">
        <f t="array" aca="1" ref="R418" ca="1">IFERROR(IF(COUNTIF(B418:Q418,"")&lt;15,IF(D418="123",HYPERLINK("#'"&amp;MID(CELL("Dateiname",'Nutzfläche Mietwohngrundstück'!A$1),FIND("]",CELL("Dateiname",'Nutzfläche Mietwohngrundstück'!A$1))+1,31)&amp;"'!A$1","Bitte ergänzen Sie die Nutzfläche für Mietwohngrundstücke"),IF(INDEX('Wirtschaftliche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c r="S418" s="67"/>
    </row>
    <row r="419" spans="2:19"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IF(B419&lt;&gt;"",COUNTIF($B$6:$B419,B419),"")</f>
        <v/>
      </c>
      <c r="F419" s="138"/>
      <c r="G419" s="139"/>
      <c r="H419" s="139"/>
      <c r="I419" s="139"/>
      <c r="J419" s="139"/>
      <c r="K419" s="139"/>
      <c r="L419" s="139"/>
      <c r="M419" s="139"/>
      <c r="N419" s="139"/>
      <c r="O419" s="139"/>
      <c r="P419" s="139"/>
      <c r="Q419" s="141"/>
      <c r="R419" s="67" t="str" cm="1">
        <f t="array" aca="1" ref="R419" ca="1">IFERROR(IF(COUNTIF(B419:Q419,"")&lt;15,IF(D419="123",HYPERLINK("#'"&amp;MID(CELL("Dateiname",'Nutzfläche Mietwohngrundstück'!A$1),FIND("]",CELL("Dateiname",'Nutzfläche Mietwohngrundstück'!A$1))+1,31)&amp;"'!A$1","Bitte ergänzen Sie die Nutzfläche für Mietwohngrundstücke"),IF(INDEX('Wirtschaftliche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c r="S419" s="67"/>
    </row>
    <row r="420" spans="2:19"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IF(B420&lt;&gt;"",COUNTIF($B$6:$B420,B420),"")</f>
        <v/>
      </c>
      <c r="F420" s="138"/>
      <c r="G420" s="139"/>
      <c r="H420" s="139"/>
      <c r="I420" s="139"/>
      <c r="J420" s="139"/>
      <c r="K420" s="139"/>
      <c r="L420" s="139"/>
      <c r="M420" s="139"/>
      <c r="N420" s="139"/>
      <c r="O420" s="139"/>
      <c r="P420" s="139"/>
      <c r="Q420" s="141"/>
      <c r="R420" s="67" t="str" cm="1">
        <f t="array" aca="1" ref="R420" ca="1">IFERROR(IF(COUNTIF(B420:Q420,"")&lt;15,IF(D420="123",HYPERLINK("#'"&amp;MID(CELL("Dateiname",'Nutzfläche Mietwohngrundstück'!A$1),FIND("]",CELL("Dateiname",'Nutzfläche Mietwohngrundstück'!A$1))+1,31)&amp;"'!A$1","Bitte ergänzen Sie die Nutzfläche für Mietwohngrundstücke"),IF(INDEX('Wirtschaftliche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c r="S420" s="67"/>
    </row>
    <row r="421" spans="2:19"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IF(B421&lt;&gt;"",COUNTIF($B$6:$B421,B421),"")</f>
        <v/>
      </c>
      <c r="F421" s="138"/>
      <c r="G421" s="139"/>
      <c r="H421" s="139"/>
      <c r="I421" s="139"/>
      <c r="J421" s="139"/>
      <c r="K421" s="139"/>
      <c r="L421" s="139"/>
      <c r="M421" s="139"/>
      <c r="N421" s="139"/>
      <c r="O421" s="139"/>
      <c r="P421" s="139"/>
      <c r="Q421" s="141"/>
      <c r="R421" s="67" t="str" cm="1">
        <f t="array" aca="1" ref="R421" ca="1">IFERROR(IF(COUNTIF(B421:Q421,"")&lt;15,IF(D421="123",HYPERLINK("#'"&amp;MID(CELL("Dateiname",'Nutzfläche Mietwohngrundstück'!A$1),FIND("]",CELL("Dateiname",'Nutzfläche Mietwohngrundstück'!A$1))+1,31)&amp;"'!A$1","Bitte ergänzen Sie die Nutzfläche für Mietwohngrundstücke"),IF(INDEX('Wirtschaftliche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c r="S421" s="67"/>
    </row>
    <row r="422" spans="2:19"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IF(B422&lt;&gt;"",COUNTIF($B$6:$B422,B422),"")</f>
        <v/>
      </c>
      <c r="F422" s="138"/>
      <c r="G422" s="139"/>
      <c r="H422" s="139"/>
      <c r="I422" s="139"/>
      <c r="J422" s="139"/>
      <c r="K422" s="139"/>
      <c r="L422" s="139"/>
      <c r="M422" s="139"/>
      <c r="N422" s="139"/>
      <c r="O422" s="139"/>
      <c r="P422" s="139"/>
      <c r="Q422" s="141"/>
      <c r="R422" s="67" t="str" cm="1">
        <f t="array" aca="1" ref="R422" ca="1">IFERROR(IF(COUNTIF(B422:Q422,"")&lt;15,IF(D422="123",HYPERLINK("#'"&amp;MID(CELL("Dateiname",'Nutzfläche Mietwohngrundstück'!A$1),FIND("]",CELL("Dateiname",'Nutzfläche Mietwohngrundstück'!A$1))+1,31)&amp;"'!A$1","Bitte ergänzen Sie die Nutzfläche für Mietwohngrundstücke"),IF(INDEX('Wirtschaftliche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c r="S422" s="67"/>
    </row>
    <row r="423" spans="2:19"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IF(B423&lt;&gt;"",COUNTIF($B$6:$B423,B423),"")</f>
        <v/>
      </c>
      <c r="F423" s="138"/>
      <c r="G423" s="139"/>
      <c r="H423" s="139"/>
      <c r="I423" s="139"/>
      <c r="J423" s="139"/>
      <c r="K423" s="139"/>
      <c r="L423" s="139"/>
      <c r="M423" s="139"/>
      <c r="N423" s="139"/>
      <c r="O423" s="139"/>
      <c r="P423" s="139"/>
      <c r="Q423" s="141"/>
      <c r="R423" s="67" t="str" cm="1">
        <f t="array" aca="1" ref="R423" ca="1">IFERROR(IF(COUNTIF(B423:Q423,"")&lt;15,IF(D423="123",HYPERLINK("#'"&amp;MID(CELL("Dateiname",'Nutzfläche Mietwohngrundstück'!A$1),FIND("]",CELL("Dateiname",'Nutzfläche Mietwohngrundstück'!A$1))+1,31)&amp;"'!A$1","Bitte ergänzen Sie die Nutzfläche für Mietwohngrundstücke"),IF(INDEX('Wirtschaftliche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c r="S423" s="67"/>
    </row>
    <row r="424" spans="2:19"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IF(B424&lt;&gt;"",COUNTIF($B$6:$B424,B424),"")</f>
        <v/>
      </c>
      <c r="F424" s="138"/>
      <c r="G424" s="139"/>
      <c r="H424" s="139"/>
      <c r="I424" s="139"/>
      <c r="J424" s="139"/>
      <c r="K424" s="139"/>
      <c r="L424" s="139"/>
      <c r="M424" s="139"/>
      <c r="N424" s="139"/>
      <c r="O424" s="139"/>
      <c r="P424" s="139"/>
      <c r="Q424" s="141"/>
      <c r="R424" s="67" t="str" cm="1">
        <f t="array" aca="1" ref="R424" ca="1">IFERROR(IF(COUNTIF(B424:Q424,"")&lt;15,IF(D424="123",HYPERLINK("#'"&amp;MID(CELL("Dateiname",'Nutzfläche Mietwohngrundstück'!A$1),FIND("]",CELL("Dateiname",'Nutzfläche Mietwohngrundstück'!A$1))+1,31)&amp;"'!A$1","Bitte ergänzen Sie die Nutzfläche für Mietwohngrundstücke"),IF(INDEX('Wirtschaftliche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c r="S424" s="67"/>
    </row>
    <row r="425" spans="2:19"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IF(B425&lt;&gt;"",COUNTIF($B$6:$B425,B425),"")</f>
        <v/>
      </c>
      <c r="F425" s="138"/>
      <c r="G425" s="139"/>
      <c r="H425" s="139"/>
      <c r="I425" s="139"/>
      <c r="J425" s="139"/>
      <c r="K425" s="139"/>
      <c r="L425" s="139"/>
      <c r="M425" s="139"/>
      <c r="N425" s="139"/>
      <c r="O425" s="139"/>
      <c r="P425" s="139"/>
      <c r="Q425" s="141"/>
      <c r="R425" s="67" t="str" cm="1">
        <f t="array" aca="1" ref="R425" ca="1">IFERROR(IF(COUNTIF(B425:Q425,"")&lt;15,IF(D425="123",HYPERLINK("#'"&amp;MID(CELL("Dateiname",'Nutzfläche Mietwohngrundstück'!A$1),FIND("]",CELL("Dateiname",'Nutzfläche Mietwohngrundstück'!A$1))+1,31)&amp;"'!A$1","Bitte ergänzen Sie die Nutzfläche für Mietwohngrundstücke"),IF(INDEX('Wirtschaftliche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c r="S425" s="67"/>
    </row>
    <row r="426" spans="2:19"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IF(B426&lt;&gt;"",COUNTIF($B$6:$B426,B426),"")</f>
        <v/>
      </c>
      <c r="F426" s="138"/>
      <c r="G426" s="139"/>
      <c r="H426" s="139"/>
      <c r="I426" s="139"/>
      <c r="J426" s="139"/>
      <c r="K426" s="139"/>
      <c r="L426" s="139"/>
      <c r="M426" s="139"/>
      <c r="N426" s="139"/>
      <c r="O426" s="139"/>
      <c r="P426" s="139"/>
      <c r="Q426" s="141"/>
      <c r="R426" s="67" t="str" cm="1">
        <f t="array" aca="1" ref="R426" ca="1">IFERROR(IF(COUNTIF(B426:Q426,"")&lt;15,IF(D426="123",HYPERLINK("#'"&amp;MID(CELL("Dateiname",'Nutzfläche Mietwohngrundstück'!A$1),FIND("]",CELL("Dateiname",'Nutzfläche Mietwohngrundstück'!A$1))+1,31)&amp;"'!A$1","Bitte ergänzen Sie die Nutzfläche für Mietwohngrundstücke"),IF(INDEX('Wirtschaftliche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c r="S426" s="67"/>
    </row>
    <row r="427" spans="2:19"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IF(B427&lt;&gt;"",COUNTIF($B$6:$B427,B427),"")</f>
        <v/>
      </c>
      <c r="F427" s="138"/>
      <c r="G427" s="139"/>
      <c r="H427" s="139"/>
      <c r="I427" s="139"/>
      <c r="J427" s="139"/>
      <c r="K427" s="139"/>
      <c r="L427" s="139"/>
      <c r="M427" s="139"/>
      <c r="N427" s="139"/>
      <c r="O427" s="139"/>
      <c r="P427" s="139"/>
      <c r="Q427" s="141"/>
      <c r="R427" s="67" t="str" cm="1">
        <f t="array" aca="1" ref="R427" ca="1">IFERROR(IF(COUNTIF(B427:Q427,"")&lt;15,IF(D427="123",HYPERLINK("#'"&amp;MID(CELL("Dateiname",'Nutzfläche Mietwohngrundstück'!A$1),FIND("]",CELL("Dateiname",'Nutzfläche Mietwohngrundstück'!A$1))+1,31)&amp;"'!A$1","Bitte ergänzen Sie die Nutzfläche für Mietwohngrundstücke"),IF(INDEX('Wirtschaftliche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c r="S427" s="67"/>
    </row>
    <row r="428" spans="2:19"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IF(B428&lt;&gt;"",COUNTIF($B$6:$B428,B428),"")</f>
        <v/>
      </c>
      <c r="F428" s="138"/>
      <c r="G428" s="139"/>
      <c r="H428" s="139"/>
      <c r="I428" s="139"/>
      <c r="J428" s="139"/>
      <c r="K428" s="139"/>
      <c r="L428" s="139"/>
      <c r="M428" s="139"/>
      <c r="N428" s="139"/>
      <c r="O428" s="139"/>
      <c r="P428" s="139"/>
      <c r="Q428" s="141"/>
      <c r="R428" s="67" t="str" cm="1">
        <f t="array" aca="1" ref="R428" ca="1">IFERROR(IF(COUNTIF(B428:Q428,"")&lt;15,IF(D428="123",HYPERLINK("#'"&amp;MID(CELL("Dateiname",'Nutzfläche Mietwohngrundstück'!A$1),FIND("]",CELL("Dateiname",'Nutzfläche Mietwohngrundstück'!A$1))+1,31)&amp;"'!A$1","Bitte ergänzen Sie die Nutzfläche für Mietwohngrundstücke"),IF(INDEX('Wirtschaftliche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c r="S428" s="67"/>
    </row>
    <row r="429" spans="2:19"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IF(B429&lt;&gt;"",COUNTIF($B$6:$B429,B429),"")</f>
        <v/>
      </c>
      <c r="F429" s="138"/>
      <c r="G429" s="139"/>
      <c r="H429" s="139"/>
      <c r="I429" s="139"/>
      <c r="J429" s="139"/>
      <c r="K429" s="139"/>
      <c r="L429" s="139"/>
      <c r="M429" s="139"/>
      <c r="N429" s="139"/>
      <c r="O429" s="139"/>
      <c r="P429" s="139"/>
      <c r="Q429" s="141"/>
      <c r="R429" s="67" t="str" cm="1">
        <f t="array" aca="1" ref="R429" ca="1">IFERROR(IF(COUNTIF(B429:Q429,"")&lt;15,IF(D429="123",HYPERLINK("#'"&amp;MID(CELL("Dateiname",'Nutzfläche Mietwohngrundstück'!A$1),FIND("]",CELL("Dateiname",'Nutzfläche Mietwohngrundstück'!A$1))+1,31)&amp;"'!A$1","Bitte ergänzen Sie die Nutzfläche für Mietwohngrundstücke"),IF(INDEX('Wirtschaftliche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c r="S429" s="67"/>
    </row>
    <row r="430" spans="2:19"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IF(B430&lt;&gt;"",COUNTIF($B$6:$B430,B430),"")</f>
        <v/>
      </c>
      <c r="F430" s="138"/>
      <c r="G430" s="139"/>
      <c r="H430" s="139"/>
      <c r="I430" s="139"/>
      <c r="J430" s="139"/>
      <c r="K430" s="139"/>
      <c r="L430" s="139"/>
      <c r="M430" s="139"/>
      <c r="N430" s="139"/>
      <c r="O430" s="139"/>
      <c r="P430" s="139"/>
      <c r="Q430" s="141"/>
      <c r="R430" s="67" t="str" cm="1">
        <f t="array" aca="1" ref="R430" ca="1">IFERROR(IF(COUNTIF(B430:Q430,"")&lt;15,IF(D430="123",HYPERLINK("#'"&amp;MID(CELL("Dateiname",'Nutzfläche Mietwohngrundstück'!A$1),FIND("]",CELL("Dateiname",'Nutzfläche Mietwohngrundstück'!A$1))+1,31)&amp;"'!A$1","Bitte ergänzen Sie die Nutzfläche für Mietwohngrundstücke"),IF(INDEX('Wirtschaftliche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c r="S430" s="67"/>
    </row>
    <row r="431" spans="2:19"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IF(B431&lt;&gt;"",COUNTIF($B$6:$B431,B431),"")</f>
        <v/>
      </c>
      <c r="F431" s="138"/>
      <c r="G431" s="139"/>
      <c r="H431" s="139"/>
      <c r="I431" s="139"/>
      <c r="J431" s="139"/>
      <c r="K431" s="139"/>
      <c r="L431" s="139"/>
      <c r="M431" s="139"/>
      <c r="N431" s="139"/>
      <c r="O431" s="139"/>
      <c r="P431" s="139"/>
      <c r="Q431" s="141"/>
      <c r="R431" s="67" t="str" cm="1">
        <f t="array" aca="1" ref="R431" ca="1">IFERROR(IF(COUNTIF(B431:Q431,"")&lt;15,IF(D431="123",HYPERLINK("#'"&amp;MID(CELL("Dateiname",'Nutzfläche Mietwohngrundstück'!A$1),FIND("]",CELL("Dateiname",'Nutzfläche Mietwohngrundstück'!A$1))+1,31)&amp;"'!A$1","Bitte ergänzen Sie die Nutzfläche für Mietwohngrundstücke"),IF(INDEX('Wirtschaftliche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c r="S431" s="67"/>
    </row>
    <row r="432" spans="2:19"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IF(B432&lt;&gt;"",COUNTIF($B$6:$B432,B432),"")</f>
        <v/>
      </c>
      <c r="F432" s="138"/>
      <c r="G432" s="139"/>
      <c r="H432" s="139"/>
      <c r="I432" s="139"/>
      <c r="J432" s="139"/>
      <c r="K432" s="139"/>
      <c r="L432" s="139"/>
      <c r="M432" s="139"/>
      <c r="N432" s="139"/>
      <c r="O432" s="139"/>
      <c r="P432" s="139"/>
      <c r="Q432" s="141"/>
      <c r="R432" s="67" t="str" cm="1">
        <f t="array" aca="1" ref="R432" ca="1">IFERROR(IF(COUNTIF(B432:Q432,"")&lt;15,IF(D432="123",HYPERLINK("#'"&amp;MID(CELL("Dateiname",'Nutzfläche Mietwohngrundstück'!A$1),FIND("]",CELL("Dateiname",'Nutzfläche Mietwohngrundstück'!A$1))+1,31)&amp;"'!A$1","Bitte ergänzen Sie die Nutzfläche für Mietwohngrundstücke"),IF(INDEX('Wirtschaftliche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c r="S432" s="67"/>
    </row>
    <row r="433" spans="2:19"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IF(B433&lt;&gt;"",COUNTIF($B$6:$B433,B433),"")</f>
        <v/>
      </c>
      <c r="F433" s="138"/>
      <c r="G433" s="139"/>
      <c r="H433" s="139"/>
      <c r="I433" s="139"/>
      <c r="J433" s="139"/>
      <c r="K433" s="139"/>
      <c r="L433" s="139"/>
      <c r="M433" s="139"/>
      <c r="N433" s="139"/>
      <c r="O433" s="139"/>
      <c r="P433" s="139"/>
      <c r="Q433" s="141"/>
      <c r="R433" s="67" t="str" cm="1">
        <f t="array" aca="1" ref="R433" ca="1">IFERROR(IF(COUNTIF(B433:Q433,"")&lt;15,IF(D433="123",HYPERLINK("#'"&amp;MID(CELL("Dateiname",'Nutzfläche Mietwohngrundstück'!A$1),FIND("]",CELL("Dateiname",'Nutzfläche Mietwohngrundstück'!A$1))+1,31)&amp;"'!A$1","Bitte ergänzen Sie die Nutzfläche für Mietwohngrundstücke"),IF(INDEX('Wirtschaftliche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c r="S433" s="67"/>
    </row>
    <row r="434" spans="2:19"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IF(B434&lt;&gt;"",COUNTIF($B$6:$B434,B434),"")</f>
        <v/>
      </c>
      <c r="F434" s="138"/>
      <c r="G434" s="139"/>
      <c r="H434" s="139"/>
      <c r="I434" s="139"/>
      <c r="J434" s="139"/>
      <c r="K434" s="139"/>
      <c r="L434" s="139"/>
      <c r="M434" s="139"/>
      <c r="N434" s="139"/>
      <c r="O434" s="139"/>
      <c r="P434" s="139"/>
      <c r="Q434" s="141"/>
      <c r="R434" s="67" t="str" cm="1">
        <f t="array" aca="1" ref="R434" ca="1">IFERROR(IF(COUNTIF(B434:Q434,"")&lt;15,IF(D434="123",HYPERLINK("#'"&amp;MID(CELL("Dateiname",'Nutzfläche Mietwohngrundstück'!A$1),FIND("]",CELL("Dateiname",'Nutzfläche Mietwohngrundstück'!A$1))+1,31)&amp;"'!A$1","Bitte ergänzen Sie die Nutzfläche für Mietwohngrundstücke"),IF(INDEX('Wirtschaftliche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c r="S434" s="67"/>
    </row>
    <row r="435" spans="2:19"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IF(B435&lt;&gt;"",COUNTIF($B$6:$B435,B435),"")</f>
        <v/>
      </c>
      <c r="F435" s="138"/>
      <c r="G435" s="139"/>
      <c r="H435" s="139"/>
      <c r="I435" s="139"/>
      <c r="J435" s="139"/>
      <c r="K435" s="139"/>
      <c r="L435" s="139"/>
      <c r="M435" s="139"/>
      <c r="N435" s="139"/>
      <c r="O435" s="139"/>
      <c r="P435" s="139"/>
      <c r="Q435" s="141"/>
      <c r="R435" s="67" t="str" cm="1">
        <f t="array" aca="1" ref="R435" ca="1">IFERROR(IF(COUNTIF(B435:Q435,"")&lt;15,IF(D435="123",HYPERLINK("#'"&amp;MID(CELL("Dateiname",'Nutzfläche Mietwohngrundstück'!A$1),FIND("]",CELL("Dateiname",'Nutzfläche Mietwohngrundstück'!A$1))+1,31)&amp;"'!A$1","Bitte ergänzen Sie die Nutzfläche für Mietwohngrundstücke"),IF(INDEX('Wirtschaftliche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c r="S435" s="67"/>
    </row>
    <row r="436" spans="2:19"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IF(B436&lt;&gt;"",COUNTIF($B$6:$B436,B436),"")</f>
        <v/>
      </c>
      <c r="F436" s="138"/>
      <c r="G436" s="139"/>
      <c r="H436" s="139"/>
      <c r="I436" s="139"/>
      <c r="J436" s="139"/>
      <c r="K436" s="139"/>
      <c r="L436" s="139"/>
      <c r="M436" s="139"/>
      <c r="N436" s="139"/>
      <c r="O436" s="139"/>
      <c r="P436" s="139"/>
      <c r="Q436" s="141"/>
      <c r="R436" s="67" t="str" cm="1">
        <f t="array" aca="1" ref="R436" ca="1">IFERROR(IF(COUNTIF(B436:Q436,"")&lt;15,IF(D436="123",HYPERLINK("#'"&amp;MID(CELL("Dateiname",'Nutzfläche Mietwohngrundstück'!A$1),FIND("]",CELL("Dateiname",'Nutzfläche Mietwohngrundstück'!A$1))+1,31)&amp;"'!A$1","Bitte ergänzen Sie die Nutzfläche für Mietwohngrundstücke"),IF(INDEX('Wirtschaftliche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c r="S436" s="67"/>
    </row>
    <row r="437" spans="2:19"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IF(B437&lt;&gt;"",COUNTIF($B$6:$B437,B437),"")</f>
        <v/>
      </c>
      <c r="F437" s="138"/>
      <c r="G437" s="139"/>
      <c r="H437" s="139"/>
      <c r="I437" s="139"/>
      <c r="J437" s="139"/>
      <c r="K437" s="139"/>
      <c r="L437" s="139"/>
      <c r="M437" s="139"/>
      <c r="N437" s="139"/>
      <c r="O437" s="139"/>
      <c r="P437" s="139"/>
      <c r="Q437" s="141"/>
      <c r="R437" s="67" t="str" cm="1">
        <f t="array" aca="1" ref="R437" ca="1">IFERROR(IF(COUNTIF(B437:Q437,"")&lt;15,IF(D437="123",HYPERLINK("#'"&amp;MID(CELL("Dateiname",'Nutzfläche Mietwohngrundstück'!A$1),FIND("]",CELL("Dateiname",'Nutzfläche Mietwohngrundstück'!A$1))+1,31)&amp;"'!A$1","Bitte ergänzen Sie die Nutzfläche für Mietwohngrundstücke"),IF(INDEX('Wirtschaftliche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c r="S437" s="67"/>
    </row>
    <row r="438" spans="2:19"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IF(B438&lt;&gt;"",COUNTIF($B$6:$B438,B438),"")</f>
        <v/>
      </c>
      <c r="F438" s="138"/>
      <c r="G438" s="139"/>
      <c r="H438" s="139"/>
      <c r="I438" s="139"/>
      <c r="J438" s="139"/>
      <c r="K438" s="139"/>
      <c r="L438" s="139"/>
      <c r="M438" s="139"/>
      <c r="N438" s="139"/>
      <c r="O438" s="139"/>
      <c r="P438" s="139"/>
      <c r="Q438" s="141"/>
      <c r="R438" s="67" t="str" cm="1">
        <f t="array" aca="1" ref="R438" ca="1">IFERROR(IF(COUNTIF(B438:Q438,"")&lt;15,IF(D438="123",HYPERLINK("#'"&amp;MID(CELL("Dateiname",'Nutzfläche Mietwohngrundstück'!A$1),FIND("]",CELL("Dateiname",'Nutzfläche Mietwohngrundstück'!A$1))+1,31)&amp;"'!A$1","Bitte ergänzen Sie die Nutzfläche für Mietwohngrundstücke"),IF(INDEX('Wirtschaftliche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c r="S438" s="67"/>
    </row>
    <row r="439" spans="2:19"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IF(B439&lt;&gt;"",COUNTIF($B$6:$B439,B439),"")</f>
        <v/>
      </c>
      <c r="F439" s="138"/>
      <c r="G439" s="139"/>
      <c r="H439" s="139"/>
      <c r="I439" s="139"/>
      <c r="J439" s="139"/>
      <c r="K439" s="139"/>
      <c r="L439" s="139"/>
      <c r="M439" s="139"/>
      <c r="N439" s="139"/>
      <c r="O439" s="139"/>
      <c r="P439" s="139"/>
      <c r="Q439" s="141"/>
      <c r="R439" s="67" t="str" cm="1">
        <f t="array" aca="1" ref="R439" ca="1">IFERROR(IF(COUNTIF(B439:Q439,"")&lt;15,IF(D439="123",HYPERLINK("#'"&amp;MID(CELL("Dateiname",'Nutzfläche Mietwohngrundstück'!A$1),FIND("]",CELL("Dateiname",'Nutzfläche Mietwohngrundstück'!A$1))+1,31)&amp;"'!A$1","Bitte ergänzen Sie die Nutzfläche für Mietwohngrundstücke"),IF(INDEX('Wirtschaftliche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c r="S439" s="67"/>
    </row>
    <row r="440" spans="2:19"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IF(B440&lt;&gt;"",COUNTIF($B$6:$B440,B440),"")</f>
        <v/>
      </c>
      <c r="F440" s="138"/>
      <c r="G440" s="139"/>
      <c r="H440" s="139"/>
      <c r="I440" s="139"/>
      <c r="J440" s="139"/>
      <c r="K440" s="139"/>
      <c r="L440" s="139"/>
      <c r="M440" s="139"/>
      <c r="N440" s="139"/>
      <c r="O440" s="139"/>
      <c r="P440" s="139"/>
      <c r="Q440" s="141"/>
      <c r="R440" s="67" t="str" cm="1">
        <f t="array" aca="1" ref="R440" ca="1">IFERROR(IF(COUNTIF(B440:Q440,"")&lt;15,IF(D440="123",HYPERLINK("#'"&amp;MID(CELL("Dateiname",'Nutzfläche Mietwohngrundstück'!A$1),FIND("]",CELL("Dateiname",'Nutzfläche Mietwohngrundstück'!A$1))+1,31)&amp;"'!A$1","Bitte ergänzen Sie die Nutzfläche für Mietwohngrundstücke"),IF(INDEX('Wirtschaftliche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c r="S440" s="67"/>
    </row>
    <row r="441" spans="2:19"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IF(B441&lt;&gt;"",COUNTIF($B$6:$B441,B441),"")</f>
        <v/>
      </c>
      <c r="F441" s="138"/>
      <c r="G441" s="139"/>
      <c r="H441" s="139"/>
      <c r="I441" s="139"/>
      <c r="J441" s="139"/>
      <c r="K441" s="139"/>
      <c r="L441" s="139"/>
      <c r="M441" s="139"/>
      <c r="N441" s="139"/>
      <c r="O441" s="139"/>
      <c r="P441" s="139"/>
      <c r="Q441" s="141"/>
      <c r="R441" s="67" t="str" cm="1">
        <f t="array" aca="1" ref="R441" ca="1">IFERROR(IF(COUNTIF(B441:Q441,"")&lt;15,IF(D441="123",HYPERLINK("#'"&amp;MID(CELL("Dateiname",'Nutzfläche Mietwohngrundstück'!A$1),FIND("]",CELL("Dateiname",'Nutzfläche Mietwohngrundstück'!A$1))+1,31)&amp;"'!A$1","Bitte ergänzen Sie die Nutzfläche für Mietwohngrundstücke"),IF(INDEX('Wirtschaftliche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c r="S441" s="67"/>
    </row>
    <row r="442" spans="2:19"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IF(B442&lt;&gt;"",COUNTIF($B$6:$B442,B442),"")</f>
        <v/>
      </c>
      <c r="F442" s="138"/>
      <c r="G442" s="139"/>
      <c r="H442" s="139"/>
      <c r="I442" s="139"/>
      <c r="J442" s="139"/>
      <c r="K442" s="139"/>
      <c r="L442" s="139"/>
      <c r="M442" s="139"/>
      <c r="N442" s="139"/>
      <c r="O442" s="139"/>
      <c r="P442" s="139"/>
      <c r="Q442" s="141"/>
      <c r="R442" s="67" t="str" cm="1">
        <f t="array" aca="1" ref="R442" ca="1">IFERROR(IF(COUNTIF(B442:Q442,"")&lt;15,IF(D442="123",HYPERLINK("#'"&amp;MID(CELL("Dateiname",'Nutzfläche Mietwohngrundstück'!A$1),FIND("]",CELL("Dateiname",'Nutzfläche Mietwohngrundstück'!A$1))+1,31)&amp;"'!A$1","Bitte ergänzen Sie die Nutzfläche für Mietwohngrundstücke"),IF(INDEX('Wirtschaftliche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c r="S442" s="67"/>
    </row>
    <row r="443" spans="2:19"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IF(B443&lt;&gt;"",COUNTIF($B$6:$B443,B443),"")</f>
        <v/>
      </c>
      <c r="F443" s="138"/>
      <c r="G443" s="139"/>
      <c r="H443" s="139"/>
      <c r="I443" s="139"/>
      <c r="J443" s="139"/>
      <c r="K443" s="139"/>
      <c r="L443" s="139"/>
      <c r="M443" s="139"/>
      <c r="N443" s="139"/>
      <c r="O443" s="139"/>
      <c r="P443" s="139"/>
      <c r="Q443" s="141"/>
      <c r="R443" s="67" t="str" cm="1">
        <f t="array" aca="1" ref="R443" ca="1">IFERROR(IF(COUNTIF(B443:Q443,"")&lt;15,IF(D443="123",HYPERLINK("#'"&amp;MID(CELL("Dateiname",'Nutzfläche Mietwohngrundstück'!A$1),FIND("]",CELL("Dateiname",'Nutzfläche Mietwohngrundstück'!A$1))+1,31)&amp;"'!A$1","Bitte ergänzen Sie die Nutzfläche für Mietwohngrundstücke"),IF(INDEX('Wirtschaftliche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c r="S443" s="67"/>
    </row>
    <row r="444" spans="2:19"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IF(B444&lt;&gt;"",COUNTIF($B$6:$B444,B444),"")</f>
        <v/>
      </c>
      <c r="F444" s="138"/>
      <c r="G444" s="139"/>
      <c r="H444" s="139"/>
      <c r="I444" s="139"/>
      <c r="J444" s="139"/>
      <c r="K444" s="139"/>
      <c r="L444" s="139"/>
      <c r="M444" s="139"/>
      <c r="N444" s="139"/>
      <c r="O444" s="139"/>
      <c r="P444" s="139"/>
      <c r="Q444" s="141"/>
      <c r="R444" s="67" t="str" cm="1">
        <f t="array" aca="1" ref="R444" ca="1">IFERROR(IF(COUNTIF(B444:Q444,"")&lt;15,IF(D444="123",HYPERLINK("#'"&amp;MID(CELL("Dateiname",'Nutzfläche Mietwohngrundstück'!A$1),FIND("]",CELL("Dateiname",'Nutzfläche Mietwohngrundstück'!A$1))+1,31)&amp;"'!A$1","Bitte ergänzen Sie die Nutzfläche für Mietwohngrundstücke"),IF(INDEX('Wirtschaftliche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c r="S444" s="67"/>
    </row>
    <row r="445" spans="2:19"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IF(B445&lt;&gt;"",COUNTIF($B$6:$B445,B445),"")</f>
        <v/>
      </c>
      <c r="F445" s="138"/>
      <c r="G445" s="139"/>
      <c r="H445" s="139"/>
      <c r="I445" s="139"/>
      <c r="J445" s="139"/>
      <c r="K445" s="139"/>
      <c r="L445" s="139"/>
      <c r="M445" s="139"/>
      <c r="N445" s="139"/>
      <c r="O445" s="139"/>
      <c r="P445" s="139"/>
      <c r="Q445" s="141"/>
      <c r="R445" s="67" t="str" cm="1">
        <f t="array" aca="1" ref="R445" ca="1">IFERROR(IF(COUNTIF(B445:Q445,"")&lt;15,IF(D445="123",HYPERLINK("#'"&amp;MID(CELL("Dateiname",'Nutzfläche Mietwohngrundstück'!A$1),FIND("]",CELL("Dateiname",'Nutzfläche Mietwohngrundstück'!A$1))+1,31)&amp;"'!A$1","Bitte ergänzen Sie die Nutzfläche für Mietwohngrundstücke"),IF(INDEX('Wirtschaftliche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c r="S445" s="67"/>
    </row>
    <row r="446" spans="2:19"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IF(B446&lt;&gt;"",COUNTIF($B$6:$B446,B446),"")</f>
        <v/>
      </c>
      <c r="F446" s="138"/>
      <c r="G446" s="139"/>
      <c r="H446" s="139"/>
      <c r="I446" s="139"/>
      <c r="J446" s="139"/>
      <c r="K446" s="139"/>
      <c r="L446" s="139"/>
      <c r="M446" s="139"/>
      <c r="N446" s="139"/>
      <c r="O446" s="139"/>
      <c r="P446" s="139"/>
      <c r="Q446" s="141"/>
      <c r="R446" s="67" t="str" cm="1">
        <f t="array" aca="1" ref="R446" ca="1">IFERROR(IF(COUNTIF(B446:Q446,"")&lt;15,IF(D446="123",HYPERLINK("#'"&amp;MID(CELL("Dateiname",'Nutzfläche Mietwohngrundstück'!A$1),FIND("]",CELL("Dateiname",'Nutzfläche Mietwohngrundstück'!A$1))+1,31)&amp;"'!A$1","Bitte ergänzen Sie die Nutzfläche für Mietwohngrundstücke"),IF(INDEX('Wirtschaftliche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c r="S446" s="67"/>
    </row>
    <row r="447" spans="2:19"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IF(B447&lt;&gt;"",COUNTIF($B$6:$B447,B447),"")</f>
        <v/>
      </c>
      <c r="F447" s="138"/>
      <c r="G447" s="139"/>
      <c r="H447" s="139"/>
      <c r="I447" s="139"/>
      <c r="J447" s="139"/>
      <c r="K447" s="139"/>
      <c r="L447" s="139"/>
      <c r="M447" s="139"/>
      <c r="N447" s="139"/>
      <c r="O447" s="139"/>
      <c r="P447" s="139"/>
      <c r="Q447" s="141"/>
      <c r="R447" s="67" t="str" cm="1">
        <f t="array" aca="1" ref="R447" ca="1">IFERROR(IF(COUNTIF(B447:Q447,"")&lt;15,IF(D447="123",HYPERLINK("#'"&amp;MID(CELL("Dateiname",'Nutzfläche Mietwohngrundstück'!A$1),FIND("]",CELL("Dateiname",'Nutzfläche Mietwohngrundstück'!A$1))+1,31)&amp;"'!A$1","Bitte ergänzen Sie die Nutzfläche für Mietwohngrundstücke"),IF(INDEX('Wirtschaftliche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c r="S447" s="67"/>
    </row>
    <row r="448" spans="2:19"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IF(B448&lt;&gt;"",COUNTIF($B$6:$B448,B448),"")</f>
        <v/>
      </c>
      <c r="F448" s="138"/>
      <c r="G448" s="139"/>
      <c r="H448" s="139"/>
      <c r="I448" s="139"/>
      <c r="J448" s="139"/>
      <c r="K448" s="139"/>
      <c r="L448" s="139"/>
      <c r="M448" s="139"/>
      <c r="N448" s="139"/>
      <c r="O448" s="139"/>
      <c r="P448" s="139"/>
      <c r="Q448" s="141"/>
      <c r="R448" s="67" t="str" cm="1">
        <f t="array" aca="1" ref="R448" ca="1">IFERROR(IF(COUNTIF(B448:Q448,"")&lt;15,IF(D448="123",HYPERLINK("#'"&amp;MID(CELL("Dateiname",'Nutzfläche Mietwohngrundstück'!A$1),FIND("]",CELL("Dateiname",'Nutzfläche Mietwohngrundstück'!A$1))+1,31)&amp;"'!A$1","Bitte ergänzen Sie die Nutzfläche für Mietwohngrundstücke"),IF(INDEX('Wirtschaftliche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c r="S448" s="67"/>
    </row>
    <row r="449" spans="2:19"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IF(B449&lt;&gt;"",COUNTIF($B$6:$B449,B449),"")</f>
        <v/>
      </c>
      <c r="F449" s="138"/>
      <c r="G449" s="139"/>
      <c r="H449" s="139"/>
      <c r="I449" s="139"/>
      <c r="J449" s="139"/>
      <c r="K449" s="139"/>
      <c r="L449" s="139"/>
      <c r="M449" s="139"/>
      <c r="N449" s="139"/>
      <c r="O449" s="139"/>
      <c r="P449" s="139"/>
      <c r="Q449" s="141"/>
      <c r="R449" s="67" t="str" cm="1">
        <f t="array" aca="1" ref="R449" ca="1">IFERROR(IF(COUNTIF(B449:Q449,"")&lt;15,IF(D449="123",HYPERLINK("#'"&amp;MID(CELL("Dateiname",'Nutzfläche Mietwohngrundstück'!A$1),FIND("]",CELL("Dateiname",'Nutzfläche Mietwohngrundstück'!A$1))+1,31)&amp;"'!A$1","Bitte ergänzen Sie die Nutzfläche für Mietwohngrundstücke"),IF(INDEX('Wirtschaftliche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c r="S449" s="67"/>
    </row>
    <row r="450" spans="2:19"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IF(B450&lt;&gt;"",COUNTIF($B$6:$B450,B450),"")</f>
        <v/>
      </c>
      <c r="F450" s="138"/>
      <c r="G450" s="139"/>
      <c r="H450" s="139"/>
      <c r="I450" s="139"/>
      <c r="J450" s="139"/>
      <c r="K450" s="139"/>
      <c r="L450" s="139"/>
      <c r="M450" s="139"/>
      <c r="N450" s="139"/>
      <c r="O450" s="139"/>
      <c r="P450" s="139"/>
      <c r="Q450" s="141"/>
      <c r="R450" s="67" t="str" cm="1">
        <f t="array" aca="1" ref="R450" ca="1">IFERROR(IF(COUNTIF(B450:Q450,"")&lt;15,IF(D450="123",HYPERLINK("#'"&amp;MID(CELL("Dateiname",'Nutzfläche Mietwohngrundstück'!A$1),FIND("]",CELL("Dateiname",'Nutzfläche Mietwohngrundstück'!A$1))+1,31)&amp;"'!A$1","Bitte ergänzen Sie die Nutzfläche für Mietwohngrundstücke"),IF(INDEX('Wirtschaftliche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c r="S450" s="67"/>
    </row>
    <row r="451" spans="2:19"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IF(B451&lt;&gt;"",COUNTIF($B$6:$B451,B451),"")</f>
        <v/>
      </c>
      <c r="F451" s="138"/>
      <c r="G451" s="139"/>
      <c r="H451" s="139"/>
      <c r="I451" s="139"/>
      <c r="J451" s="139"/>
      <c r="K451" s="139"/>
      <c r="L451" s="139"/>
      <c r="M451" s="139"/>
      <c r="N451" s="139"/>
      <c r="O451" s="139"/>
      <c r="P451" s="139"/>
      <c r="Q451" s="141"/>
      <c r="R451" s="67" t="str" cm="1">
        <f t="array" aca="1" ref="R451" ca="1">IFERROR(IF(COUNTIF(B451:Q451,"")&lt;15,IF(D451="123",HYPERLINK("#'"&amp;MID(CELL("Dateiname",'Nutzfläche Mietwohngrundstück'!A$1),FIND("]",CELL("Dateiname",'Nutzfläche Mietwohngrundstück'!A$1))+1,31)&amp;"'!A$1","Bitte ergänzen Sie die Nutzfläche für Mietwohngrundstücke"),IF(INDEX('Wirtschaftliche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c r="S451" s="67"/>
    </row>
    <row r="452" spans="2:19"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IF(B452&lt;&gt;"",COUNTIF($B$6:$B452,B452),"")</f>
        <v/>
      </c>
      <c r="F452" s="138"/>
      <c r="G452" s="139"/>
      <c r="H452" s="139"/>
      <c r="I452" s="139"/>
      <c r="J452" s="139"/>
      <c r="K452" s="139"/>
      <c r="L452" s="139"/>
      <c r="M452" s="139"/>
      <c r="N452" s="139"/>
      <c r="O452" s="139"/>
      <c r="P452" s="139"/>
      <c r="Q452" s="141"/>
      <c r="R452" s="67" t="str" cm="1">
        <f t="array" aca="1" ref="R452" ca="1">IFERROR(IF(COUNTIF(B452:Q452,"")&lt;15,IF(D452="123",HYPERLINK("#'"&amp;MID(CELL("Dateiname",'Nutzfläche Mietwohngrundstück'!A$1),FIND("]",CELL("Dateiname",'Nutzfläche Mietwohngrundstück'!A$1))+1,31)&amp;"'!A$1","Bitte ergänzen Sie die Nutzfläche für Mietwohngrundstücke"),IF(INDEX('Wirtschaftliche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c r="S452" s="67"/>
    </row>
    <row r="453" spans="2:19"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IF(B453&lt;&gt;"",COUNTIF($B$6:$B453,B453),"")</f>
        <v/>
      </c>
      <c r="F453" s="138"/>
      <c r="G453" s="139"/>
      <c r="H453" s="139"/>
      <c r="I453" s="139"/>
      <c r="J453" s="139"/>
      <c r="K453" s="139"/>
      <c r="L453" s="139"/>
      <c r="M453" s="139"/>
      <c r="N453" s="139"/>
      <c r="O453" s="139"/>
      <c r="P453" s="139"/>
      <c r="Q453" s="141"/>
      <c r="R453" s="67" t="str" cm="1">
        <f t="array" aca="1" ref="R453" ca="1">IFERROR(IF(COUNTIF(B453:Q453,"")&lt;15,IF(D453="123",HYPERLINK("#'"&amp;MID(CELL("Dateiname",'Nutzfläche Mietwohngrundstück'!A$1),FIND("]",CELL("Dateiname",'Nutzfläche Mietwohngrundstück'!A$1))+1,31)&amp;"'!A$1","Bitte ergänzen Sie die Nutzfläche für Mietwohngrundstücke"),IF(INDEX('Wirtschaftliche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c r="S453" s="67"/>
    </row>
    <row r="454" spans="2:19"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IF(B454&lt;&gt;"",COUNTIF($B$6:$B454,B454),"")</f>
        <v/>
      </c>
      <c r="F454" s="138"/>
      <c r="G454" s="139"/>
      <c r="H454" s="139"/>
      <c r="I454" s="139"/>
      <c r="J454" s="139"/>
      <c r="K454" s="139"/>
      <c r="L454" s="139"/>
      <c r="M454" s="139"/>
      <c r="N454" s="139"/>
      <c r="O454" s="139"/>
      <c r="P454" s="139"/>
      <c r="Q454" s="141"/>
      <c r="R454" s="67" t="str" cm="1">
        <f t="array" aca="1" ref="R454" ca="1">IFERROR(IF(COUNTIF(B454:Q454,"")&lt;15,IF(D454="123",HYPERLINK("#'"&amp;MID(CELL("Dateiname",'Nutzfläche Mietwohngrundstück'!A$1),FIND("]",CELL("Dateiname",'Nutzfläche Mietwohngrundstück'!A$1))+1,31)&amp;"'!A$1","Bitte ergänzen Sie die Nutzfläche für Mietwohngrundstücke"),IF(INDEX('Wirtschaftliche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c r="S454" s="67"/>
    </row>
    <row r="455" spans="2:19"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IF(B455&lt;&gt;"",COUNTIF($B$6:$B455,B455),"")</f>
        <v/>
      </c>
      <c r="F455" s="138"/>
      <c r="G455" s="139"/>
      <c r="H455" s="139"/>
      <c r="I455" s="139"/>
      <c r="J455" s="139"/>
      <c r="K455" s="139"/>
      <c r="L455" s="139"/>
      <c r="M455" s="139"/>
      <c r="N455" s="139"/>
      <c r="O455" s="139"/>
      <c r="P455" s="139"/>
      <c r="Q455" s="141"/>
      <c r="R455" s="67" t="str" cm="1">
        <f t="array" aca="1" ref="R455" ca="1">IFERROR(IF(COUNTIF(B455:Q455,"")&lt;15,IF(D455="123",HYPERLINK("#'"&amp;MID(CELL("Dateiname",'Nutzfläche Mietwohngrundstück'!A$1),FIND("]",CELL("Dateiname",'Nutzfläche Mietwohngrundstück'!A$1))+1,31)&amp;"'!A$1","Bitte ergänzen Sie die Nutzfläche für Mietwohngrundstücke"),IF(INDEX('Wirtschaftliche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c r="S455" s="67"/>
    </row>
    <row r="456" spans="2:19"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IF(B456&lt;&gt;"",COUNTIF($B$6:$B456,B456),"")</f>
        <v/>
      </c>
      <c r="F456" s="138"/>
      <c r="G456" s="139"/>
      <c r="H456" s="139"/>
      <c r="I456" s="139"/>
      <c r="J456" s="139"/>
      <c r="K456" s="139"/>
      <c r="L456" s="139"/>
      <c r="M456" s="139"/>
      <c r="N456" s="139"/>
      <c r="O456" s="139"/>
      <c r="P456" s="139"/>
      <c r="Q456" s="141"/>
      <c r="R456" s="67" t="str" cm="1">
        <f t="array" aca="1" ref="R456" ca="1">IFERROR(IF(COUNTIF(B456:Q456,"")&lt;15,IF(D456="123",HYPERLINK("#'"&amp;MID(CELL("Dateiname",'Nutzfläche Mietwohngrundstück'!A$1),FIND("]",CELL("Dateiname",'Nutzfläche Mietwohngrundstück'!A$1))+1,31)&amp;"'!A$1","Bitte ergänzen Sie die Nutzfläche für Mietwohngrundstücke"),IF(INDEX('Wirtschaftliche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c r="S456" s="67"/>
    </row>
    <row r="457" spans="2:19"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IF(B457&lt;&gt;"",COUNTIF($B$6:$B457,B457),"")</f>
        <v/>
      </c>
      <c r="F457" s="138"/>
      <c r="G457" s="139"/>
      <c r="H457" s="139"/>
      <c r="I457" s="139"/>
      <c r="J457" s="139"/>
      <c r="K457" s="139"/>
      <c r="L457" s="139"/>
      <c r="M457" s="139"/>
      <c r="N457" s="139"/>
      <c r="O457" s="139"/>
      <c r="P457" s="139"/>
      <c r="Q457" s="141"/>
      <c r="R457" s="67" t="str" cm="1">
        <f t="array" aca="1" ref="R457" ca="1">IFERROR(IF(COUNTIF(B457:Q457,"")&lt;15,IF(D457="123",HYPERLINK("#'"&amp;MID(CELL("Dateiname",'Nutzfläche Mietwohngrundstück'!A$1),FIND("]",CELL("Dateiname",'Nutzfläche Mietwohngrundstück'!A$1))+1,31)&amp;"'!A$1","Bitte ergänzen Sie die Nutzfläche für Mietwohngrundstücke"),IF(INDEX('Wirtschaftliche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c r="S457" s="67"/>
    </row>
    <row r="458" spans="2:19"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IF(B458&lt;&gt;"",COUNTIF($B$6:$B458,B458),"")</f>
        <v/>
      </c>
      <c r="F458" s="138"/>
      <c r="G458" s="139"/>
      <c r="H458" s="139"/>
      <c r="I458" s="139"/>
      <c r="J458" s="139"/>
      <c r="K458" s="139"/>
      <c r="L458" s="139"/>
      <c r="M458" s="139"/>
      <c r="N458" s="139"/>
      <c r="O458" s="139"/>
      <c r="P458" s="139"/>
      <c r="Q458" s="141"/>
      <c r="R458" s="67" t="str" cm="1">
        <f t="array" aca="1" ref="R458" ca="1">IFERROR(IF(COUNTIF(B458:Q458,"")&lt;15,IF(D458="123",HYPERLINK("#'"&amp;MID(CELL("Dateiname",'Nutzfläche Mietwohngrundstück'!A$1),FIND("]",CELL("Dateiname",'Nutzfläche Mietwohngrundstück'!A$1))+1,31)&amp;"'!A$1","Bitte ergänzen Sie die Nutzfläche für Mietwohngrundstücke"),IF(INDEX('Wirtschaftliche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c r="S458" s="67"/>
    </row>
    <row r="459" spans="2:19"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IF(B459&lt;&gt;"",COUNTIF($B$6:$B459,B459),"")</f>
        <v/>
      </c>
      <c r="F459" s="138"/>
      <c r="G459" s="139"/>
      <c r="H459" s="139"/>
      <c r="I459" s="139"/>
      <c r="J459" s="139"/>
      <c r="K459" s="139"/>
      <c r="L459" s="139"/>
      <c r="M459" s="139"/>
      <c r="N459" s="139"/>
      <c r="O459" s="139"/>
      <c r="P459" s="139"/>
      <c r="Q459" s="141"/>
      <c r="R459" s="67" t="str" cm="1">
        <f t="array" aca="1" ref="R459" ca="1">IFERROR(IF(COUNTIF(B459:Q459,"")&lt;15,IF(D459="123",HYPERLINK("#'"&amp;MID(CELL("Dateiname",'Nutzfläche Mietwohngrundstück'!A$1),FIND("]",CELL("Dateiname",'Nutzfläche Mietwohngrundstück'!A$1))+1,31)&amp;"'!A$1","Bitte ergänzen Sie die Nutzfläche für Mietwohngrundstücke"),IF(INDEX('Wirtschaftliche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c r="S459" s="67"/>
    </row>
    <row r="460" spans="2:19"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IF(B460&lt;&gt;"",COUNTIF($B$6:$B460,B460),"")</f>
        <v/>
      </c>
      <c r="F460" s="138"/>
      <c r="G460" s="139"/>
      <c r="H460" s="139"/>
      <c r="I460" s="139"/>
      <c r="J460" s="139"/>
      <c r="K460" s="139"/>
      <c r="L460" s="139"/>
      <c r="M460" s="139"/>
      <c r="N460" s="139"/>
      <c r="O460" s="139"/>
      <c r="P460" s="139"/>
      <c r="Q460" s="141"/>
      <c r="R460" s="67" t="str" cm="1">
        <f t="array" aca="1" ref="R460" ca="1">IFERROR(IF(COUNTIF(B460:Q460,"")&lt;15,IF(D460="123",HYPERLINK("#'"&amp;MID(CELL("Dateiname",'Nutzfläche Mietwohngrundstück'!A$1),FIND("]",CELL("Dateiname",'Nutzfläche Mietwohngrundstück'!A$1))+1,31)&amp;"'!A$1","Bitte ergänzen Sie die Nutzfläche für Mietwohngrundstücke"),IF(INDEX('Wirtschaftliche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c r="S460" s="67"/>
    </row>
    <row r="461" spans="2:19"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IF(B461&lt;&gt;"",COUNTIF($B$6:$B461,B461),"")</f>
        <v/>
      </c>
      <c r="F461" s="138"/>
      <c r="G461" s="139"/>
      <c r="H461" s="139"/>
      <c r="I461" s="139"/>
      <c r="J461" s="139"/>
      <c r="K461" s="139"/>
      <c r="L461" s="139"/>
      <c r="M461" s="139"/>
      <c r="N461" s="139"/>
      <c r="O461" s="139"/>
      <c r="P461" s="139"/>
      <c r="Q461" s="141"/>
      <c r="R461" s="67" t="str" cm="1">
        <f t="array" aca="1" ref="R461" ca="1">IFERROR(IF(COUNTIF(B461:Q461,"")&lt;15,IF(D461="123",HYPERLINK("#'"&amp;MID(CELL("Dateiname",'Nutzfläche Mietwohngrundstück'!A$1),FIND("]",CELL("Dateiname",'Nutzfläche Mietwohngrundstück'!A$1))+1,31)&amp;"'!A$1","Bitte ergänzen Sie die Nutzfläche für Mietwohngrundstücke"),IF(INDEX('Wirtschaftliche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c r="S461" s="67"/>
    </row>
    <row r="462" spans="2:19"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IF(B462&lt;&gt;"",COUNTIF($B$6:$B462,B462),"")</f>
        <v/>
      </c>
      <c r="F462" s="138"/>
      <c r="G462" s="139"/>
      <c r="H462" s="139"/>
      <c r="I462" s="139"/>
      <c r="J462" s="139"/>
      <c r="K462" s="139"/>
      <c r="L462" s="139"/>
      <c r="M462" s="139"/>
      <c r="N462" s="139"/>
      <c r="O462" s="139"/>
      <c r="P462" s="139"/>
      <c r="Q462" s="141"/>
      <c r="R462" s="67" t="str" cm="1">
        <f t="array" aca="1" ref="R462" ca="1">IFERROR(IF(COUNTIF(B462:Q462,"")&lt;15,IF(D462="123",HYPERLINK("#'"&amp;MID(CELL("Dateiname",'Nutzfläche Mietwohngrundstück'!A$1),FIND("]",CELL("Dateiname",'Nutzfläche Mietwohngrundstück'!A$1))+1,31)&amp;"'!A$1","Bitte ergänzen Sie die Nutzfläche für Mietwohngrundstücke"),IF(INDEX('Wirtschaftliche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c r="S462" s="67"/>
    </row>
    <row r="463" spans="2:19"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IF(B463&lt;&gt;"",COUNTIF($B$6:$B463,B463),"")</f>
        <v/>
      </c>
      <c r="F463" s="138"/>
      <c r="G463" s="139"/>
      <c r="H463" s="139"/>
      <c r="I463" s="139"/>
      <c r="J463" s="139"/>
      <c r="K463" s="139"/>
      <c r="L463" s="139"/>
      <c r="M463" s="139"/>
      <c r="N463" s="139"/>
      <c r="O463" s="139"/>
      <c r="P463" s="139"/>
      <c r="Q463" s="141"/>
      <c r="R463" s="67" t="str" cm="1">
        <f t="array" aca="1" ref="R463" ca="1">IFERROR(IF(COUNTIF(B463:Q463,"")&lt;15,IF(D463="123",HYPERLINK("#'"&amp;MID(CELL("Dateiname",'Nutzfläche Mietwohngrundstück'!A$1),FIND("]",CELL("Dateiname",'Nutzfläche Mietwohngrundstück'!A$1))+1,31)&amp;"'!A$1","Bitte ergänzen Sie die Nutzfläche für Mietwohngrundstücke"),IF(INDEX('Wirtschaftliche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c r="S463" s="67"/>
    </row>
    <row r="464" spans="2:19"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IF(B464&lt;&gt;"",COUNTIF($B$6:$B464,B464),"")</f>
        <v/>
      </c>
      <c r="F464" s="138"/>
      <c r="G464" s="139"/>
      <c r="H464" s="139"/>
      <c r="I464" s="139"/>
      <c r="J464" s="139"/>
      <c r="K464" s="139"/>
      <c r="L464" s="139"/>
      <c r="M464" s="139"/>
      <c r="N464" s="139"/>
      <c r="O464" s="139"/>
      <c r="P464" s="139"/>
      <c r="Q464" s="141"/>
      <c r="R464" s="67" t="str" cm="1">
        <f t="array" aca="1" ref="R464" ca="1">IFERROR(IF(COUNTIF(B464:Q464,"")&lt;15,IF(D464="123",HYPERLINK("#'"&amp;MID(CELL("Dateiname",'Nutzfläche Mietwohngrundstück'!A$1),FIND("]",CELL("Dateiname",'Nutzfläche Mietwohngrundstück'!A$1))+1,31)&amp;"'!A$1","Bitte ergänzen Sie die Nutzfläche für Mietwohngrundstücke"),IF(INDEX('Wirtschaftliche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c r="S464" s="67"/>
    </row>
    <row r="465" spans="2:19"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IF(B465&lt;&gt;"",COUNTIF($B$6:$B465,B465),"")</f>
        <v/>
      </c>
      <c r="F465" s="138"/>
      <c r="G465" s="139"/>
      <c r="H465" s="139"/>
      <c r="I465" s="139"/>
      <c r="J465" s="139"/>
      <c r="K465" s="139"/>
      <c r="L465" s="139"/>
      <c r="M465" s="139"/>
      <c r="N465" s="139"/>
      <c r="O465" s="139"/>
      <c r="P465" s="139"/>
      <c r="Q465" s="141"/>
      <c r="R465" s="67" t="str" cm="1">
        <f t="array" aca="1" ref="R465" ca="1">IFERROR(IF(COUNTIF(B465:Q465,"")&lt;15,IF(D465="123",HYPERLINK("#'"&amp;MID(CELL("Dateiname",'Nutzfläche Mietwohngrundstück'!A$1),FIND("]",CELL("Dateiname",'Nutzfläche Mietwohngrundstück'!A$1))+1,31)&amp;"'!A$1","Bitte ergänzen Sie die Nutzfläche für Mietwohngrundstücke"),IF(INDEX('Wirtschaftliche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c r="S465" s="67"/>
    </row>
    <row r="466" spans="2:19"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IF(B466&lt;&gt;"",COUNTIF($B$6:$B466,B466),"")</f>
        <v/>
      </c>
      <c r="F466" s="138"/>
      <c r="G466" s="139"/>
      <c r="H466" s="139"/>
      <c r="I466" s="139"/>
      <c r="J466" s="139"/>
      <c r="K466" s="139"/>
      <c r="L466" s="139"/>
      <c r="M466" s="139"/>
      <c r="N466" s="139"/>
      <c r="O466" s="139"/>
      <c r="P466" s="139"/>
      <c r="Q466" s="141"/>
      <c r="R466" s="67" t="str" cm="1">
        <f t="array" aca="1" ref="R466" ca="1">IFERROR(IF(COUNTIF(B466:Q466,"")&lt;15,IF(D466="123",HYPERLINK("#'"&amp;MID(CELL("Dateiname",'Nutzfläche Mietwohngrundstück'!A$1),FIND("]",CELL("Dateiname",'Nutzfläche Mietwohngrundstück'!A$1))+1,31)&amp;"'!A$1","Bitte ergänzen Sie die Nutzfläche für Mietwohngrundstücke"),IF(INDEX('Wirtschaftliche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c r="S466" s="67"/>
    </row>
    <row r="467" spans="2:19"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IF(B467&lt;&gt;"",COUNTIF($B$6:$B467,B467),"")</f>
        <v/>
      </c>
      <c r="F467" s="138"/>
      <c r="G467" s="139"/>
      <c r="H467" s="139"/>
      <c r="I467" s="139"/>
      <c r="J467" s="139"/>
      <c r="K467" s="139"/>
      <c r="L467" s="139"/>
      <c r="M467" s="139"/>
      <c r="N467" s="139"/>
      <c r="O467" s="139"/>
      <c r="P467" s="139"/>
      <c r="Q467" s="141"/>
      <c r="R467" s="67" t="str" cm="1">
        <f t="array" aca="1" ref="R467" ca="1">IFERROR(IF(COUNTIF(B467:Q467,"")&lt;15,IF(D467="123",HYPERLINK("#'"&amp;MID(CELL("Dateiname",'Nutzfläche Mietwohngrundstück'!A$1),FIND("]",CELL("Dateiname",'Nutzfläche Mietwohngrundstück'!A$1))+1,31)&amp;"'!A$1","Bitte ergänzen Sie die Nutzfläche für Mietwohngrundstücke"),IF(INDEX('Wirtschaftliche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c r="S467" s="67"/>
    </row>
    <row r="468" spans="2:19"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IF(B468&lt;&gt;"",COUNTIF($B$6:$B468,B468),"")</f>
        <v/>
      </c>
      <c r="F468" s="138"/>
      <c r="G468" s="139"/>
      <c r="H468" s="139"/>
      <c r="I468" s="139"/>
      <c r="J468" s="139"/>
      <c r="K468" s="139"/>
      <c r="L468" s="139"/>
      <c r="M468" s="139"/>
      <c r="N468" s="139"/>
      <c r="O468" s="139"/>
      <c r="P468" s="139"/>
      <c r="Q468" s="141"/>
      <c r="R468" s="67" t="str" cm="1">
        <f t="array" aca="1" ref="R468" ca="1">IFERROR(IF(COUNTIF(B468:Q468,"")&lt;15,IF(D468="123",HYPERLINK("#'"&amp;MID(CELL("Dateiname",'Nutzfläche Mietwohngrundstück'!A$1),FIND("]",CELL("Dateiname",'Nutzfläche Mietwohngrundstück'!A$1))+1,31)&amp;"'!A$1","Bitte ergänzen Sie die Nutzfläche für Mietwohngrundstücke"),IF(INDEX('Wirtschaftliche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c r="S468" s="67"/>
    </row>
    <row r="469" spans="2:19"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IF(B469&lt;&gt;"",COUNTIF($B$6:$B469,B469),"")</f>
        <v/>
      </c>
      <c r="F469" s="138"/>
      <c r="G469" s="139"/>
      <c r="H469" s="139"/>
      <c r="I469" s="139"/>
      <c r="J469" s="139"/>
      <c r="K469" s="139"/>
      <c r="L469" s="139"/>
      <c r="M469" s="139"/>
      <c r="N469" s="139"/>
      <c r="O469" s="139"/>
      <c r="P469" s="139"/>
      <c r="Q469" s="141"/>
      <c r="R469" s="67" t="str" cm="1">
        <f t="array" aca="1" ref="R469" ca="1">IFERROR(IF(COUNTIF(B469:Q469,"")&lt;15,IF(D469="123",HYPERLINK("#'"&amp;MID(CELL("Dateiname",'Nutzfläche Mietwohngrundstück'!A$1),FIND("]",CELL("Dateiname",'Nutzfläche Mietwohngrundstück'!A$1))+1,31)&amp;"'!A$1","Bitte ergänzen Sie die Nutzfläche für Mietwohngrundstücke"),IF(INDEX('Wirtschaftliche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c r="S469" s="67"/>
    </row>
    <row r="470" spans="2:19"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IF(B470&lt;&gt;"",COUNTIF($B$6:$B470,B470),"")</f>
        <v/>
      </c>
      <c r="F470" s="138"/>
      <c r="G470" s="139"/>
      <c r="H470" s="139"/>
      <c r="I470" s="139"/>
      <c r="J470" s="139"/>
      <c r="K470" s="139"/>
      <c r="L470" s="139"/>
      <c r="M470" s="139"/>
      <c r="N470" s="139"/>
      <c r="O470" s="139"/>
      <c r="P470" s="139"/>
      <c r="Q470" s="141"/>
      <c r="R470" s="67" t="str" cm="1">
        <f t="array" aca="1" ref="R470" ca="1">IFERROR(IF(COUNTIF(B470:Q470,"")&lt;15,IF(D470="123",HYPERLINK("#'"&amp;MID(CELL("Dateiname",'Nutzfläche Mietwohngrundstück'!A$1),FIND("]",CELL("Dateiname",'Nutzfläche Mietwohngrundstück'!A$1))+1,31)&amp;"'!A$1","Bitte ergänzen Sie die Nutzfläche für Mietwohngrundstücke"),IF(INDEX('Wirtschaftliche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c r="S470" s="67"/>
    </row>
    <row r="471" spans="2:19"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IF(B471&lt;&gt;"",COUNTIF($B$6:$B471,B471),"")</f>
        <v/>
      </c>
      <c r="F471" s="138"/>
      <c r="G471" s="139"/>
      <c r="H471" s="139"/>
      <c r="I471" s="139"/>
      <c r="J471" s="139"/>
      <c r="K471" s="139"/>
      <c r="L471" s="139"/>
      <c r="M471" s="139"/>
      <c r="N471" s="139"/>
      <c r="O471" s="139"/>
      <c r="P471" s="139"/>
      <c r="Q471" s="141"/>
      <c r="R471" s="67" t="str" cm="1">
        <f t="array" aca="1" ref="R471" ca="1">IFERROR(IF(COUNTIF(B471:Q471,"")&lt;15,IF(D471="123",HYPERLINK("#'"&amp;MID(CELL("Dateiname",'Nutzfläche Mietwohngrundstück'!A$1),FIND("]",CELL("Dateiname",'Nutzfläche Mietwohngrundstück'!A$1))+1,31)&amp;"'!A$1","Bitte ergänzen Sie die Nutzfläche für Mietwohngrundstücke"),IF(INDEX('Wirtschaftliche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c r="S471" s="67"/>
    </row>
    <row r="472" spans="2:19"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IF(B472&lt;&gt;"",COUNTIF($B$6:$B472,B472),"")</f>
        <v/>
      </c>
      <c r="F472" s="138"/>
      <c r="G472" s="139"/>
      <c r="H472" s="139"/>
      <c r="I472" s="139"/>
      <c r="J472" s="139"/>
      <c r="K472" s="139"/>
      <c r="L472" s="139"/>
      <c r="M472" s="139"/>
      <c r="N472" s="139"/>
      <c r="O472" s="139"/>
      <c r="P472" s="139"/>
      <c r="Q472" s="141"/>
      <c r="R472" s="67" t="str" cm="1">
        <f t="array" aca="1" ref="R472" ca="1">IFERROR(IF(COUNTIF(B472:Q472,"")&lt;15,IF(D472="123",HYPERLINK("#'"&amp;MID(CELL("Dateiname",'Nutzfläche Mietwohngrundstück'!A$1),FIND("]",CELL("Dateiname",'Nutzfläche Mietwohngrundstück'!A$1))+1,31)&amp;"'!A$1","Bitte ergänzen Sie die Nutzfläche für Mietwohngrundstücke"),IF(INDEX('Wirtschaftliche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c r="S472" s="67"/>
    </row>
    <row r="473" spans="2:19"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IF(B473&lt;&gt;"",COUNTIF($B$6:$B473,B473),"")</f>
        <v/>
      </c>
      <c r="F473" s="138"/>
      <c r="G473" s="139"/>
      <c r="H473" s="139"/>
      <c r="I473" s="139"/>
      <c r="J473" s="139"/>
      <c r="K473" s="139"/>
      <c r="L473" s="139"/>
      <c r="M473" s="139"/>
      <c r="N473" s="139"/>
      <c r="O473" s="139"/>
      <c r="P473" s="139"/>
      <c r="Q473" s="141"/>
      <c r="R473" s="67" t="str" cm="1">
        <f t="array" aca="1" ref="R473" ca="1">IFERROR(IF(COUNTIF(B473:Q473,"")&lt;15,IF(D473="123",HYPERLINK("#'"&amp;MID(CELL("Dateiname",'Nutzfläche Mietwohngrundstück'!A$1),FIND("]",CELL("Dateiname",'Nutzfläche Mietwohngrundstück'!A$1))+1,31)&amp;"'!A$1","Bitte ergänzen Sie die Nutzfläche für Mietwohngrundstücke"),IF(INDEX('Wirtschaftliche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c r="S473" s="67"/>
    </row>
    <row r="474" spans="2:19"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IF(B474&lt;&gt;"",COUNTIF($B$6:$B474,B474),"")</f>
        <v/>
      </c>
      <c r="F474" s="138"/>
      <c r="G474" s="139"/>
      <c r="H474" s="139"/>
      <c r="I474" s="139"/>
      <c r="J474" s="139"/>
      <c r="K474" s="139"/>
      <c r="L474" s="139"/>
      <c r="M474" s="139"/>
      <c r="N474" s="139"/>
      <c r="O474" s="139"/>
      <c r="P474" s="139"/>
      <c r="Q474" s="141"/>
      <c r="R474" s="67" t="str" cm="1">
        <f t="array" aca="1" ref="R474" ca="1">IFERROR(IF(COUNTIF(B474:Q474,"")&lt;15,IF(D474="123",HYPERLINK("#'"&amp;MID(CELL("Dateiname",'Nutzfläche Mietwohngrundstück'!A$1),FIND("]",CELL("Dateiname",'Nutzfläche Mietwohngrundstück'!A$1))+1,31)&amp;"'!A$1","Bitte ergänzen Sie die Nutzfläche für Mietwohngrundstücke"),IF(INDEX('Wirtschaftliche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c r="S474" s="67"/>
    </row>
    <row r="475" spans="2:19"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IF(B475&lt;&gt;"",COUNTIF($B$6:$B475,B475),"")</f>
        <v/>
      </c>
      <c r="F475" s="138"/>
      <c r="G475" s="139"/>
      <c r="H475" s="139"/>
      <c r="I475" s="139"/>
      <c r="J475" s="139"/>
      <c r="K475" s="139"/>
      <c r="L475" s="139"/>
      <c r="M475" s="139"/>
      <c r="N475" s="139"/>
      <c r="O475" s="139"/>
      <c r="P475" s="139"/>
      <c r="Q475" s="141"/>
      <c r="R475" s="67" t="str" cm="1">
        <f t="array" aca="1" ref="R475" ca="1">IFERROR(IF(COUNTIF(B475:Q475,"")&lt;15,IF(D475="123",HYPERLINK("#'"&amp;MID(CELL("Dateiname",'Nutzfläche Mietwohngrundstück'!A$1),FIND("]",CELL("Dateiname",'Nutzfläche Mietwohngrundstück'!A$1))+1,31)&amp;"'!A$1","Bitte ergänzen Sie die Nutzfläche für Mietwohngrundstücke"),IF(INDEX('Wirtschaftliche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c r="S475" s="67"/>
    </row>
    <row r="476" spans="2:19"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IF(B476&lt;&gt;"",COUNTIF($B$6:$B476,B476),"")</f>
        <v/>
      </c>
      <c r="F476" s="138"/>
      <c r="G476" s="139"/>
      <c r="H476" s="139"/>
      <c r="I476" s="139"/>
      <c r="J476" s="139"/>
      <c r="K476" s="139"/>
      <c r="L476" s="139"/>
      <c r="M476" s="139"/>
      <c r="N476" s="139"/>
      <c r="O476" s="139"/>
      <c r="P476" s="139"/>
      <c r="Q476" s="141"/>
      <c r="R476" s="67" t="str" cm="1">
        <f t="array" aca="1" ref="R476" ca="1">IFERROR(IF(COUNTIF(B476:Q476,"")&lt;15,IF(D476="123",HYPERLINK("#'"&amp;MID(CELL("Dateiname",'Nutzfläche Mietwohngrundstück'!A$1),FIND("]",CELL("Dateiname",'Nutzfläche Mietwohngrundstück'!A$1))+1,31)&amp;"'!A$1","Bitte ergänzen Sie die Nutzfläche für Mietwohngrundstücke"),IF(INDEX('Wirtschaftliche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c r="S476" s="67"/>
    </row>
    <row r="477" spans="2:19"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IF(B477&lt;&gt;"",COUNTIF($B$6:$B477,B477),"")</f>
        <v/>
      </c>
      <c r="F477" s="138"/>
      <c r="G477" s="139"/>
      <c r="H477" s="139"/>
      <c r="I477" s="139"/>
      <c r="J477" s="139"/>
      <c r="K477" s="139"/>
      <c r="L477" s="139"/>
      <c r="M477" s="139"/>
      <c r="N477" s="139"/>
      <c r="O477" s="139"/>
      <c r="P477" s="139"/>
      <c r="Q477" s="141"/>
      <c r="R477" s="67" t="str" cm="1">
        <f t="array" aca="1" ref="R477" ca="1">IFERROR(IF(COUNTIF(B477:Q477,"")&lt;15,IF(D477="123",HYPERLINK("#'"&amp;MID(CELL("Dateiname",'Nutzfläche Mietwohngrundstück'!A$1),FIND("]",CELL("Dateiname",'Nutzfläche Mietwohngrundstück'!A$1))+1,31)&amp;"'!A$1","Bitte ergänzen Sie die Nutzfläche für Mietwohngrundstücke"),IF(INDEX('Wirtschaftliche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c r="S477" s="67"/>
    </row>
    <row r="478" spans="2:19"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IF(B478&lt;&gt;"",COUNTIF($B$6:$B478,B478),"")</f>
        <v/>
      </c>
      <c r="F478" s="138"/>
      <c r="G478" s="139"/>
      <c r="H478" s="139"/>
      <c r="I478" s="139"/>
      <c r="J478" s="139"/>
      <c r="K478" s="139"/>
      <c r="L478" s="139"/>
      <c r="M478" s="139"/>
      <c r="N478" s="139"/>
      <c r="O478" s="139"/>
      <c r="P478" s="139"/>
      <c r="Q478" s="141"/>
      <c r="R478" s="67" t="str" cm="1">
        <f t="array" aca="1" ref="R478" ca="1">IFERROR(IF(COUNTIF(B478:Q478,"")&lt;15,IF(D478="123",HYPERLINK("#'"&amp;MID(CELL("Dateiname",'Nutzfläche Mietwohngrundstück'!A$1),FIND("]",CELL("Dateiname",'Nutzfläche Mietwohngrundstück'!A$1))+1,31)&amp;"'!A$1","Bitte ergänzen Sie die Nutzfläche für Mietwohngrundstücke"),IF(INDEX('Wirtschaftliche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c r="S478" s="67"/>
    </row>
    <row r="479" spans="2:19"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IF(B479&lt;&gt;"",COUNTIF($B$6:$B479,B479),"")</f>
        <v/>
      </c>
      <c r="F479" s="138"/>
      <c r="G479" s="139"/>
      <c r="H479" s="139"/>
      <c r="I479" s="139"/>
      <c r="J479" s="139"/>
      <c r="K479" s="139"/>
      <c r="L479" s="139"/>
      <c r="M479" s="139"/>
      <c r="N479" s="139"/>
      <c r="O479" s="139"/>
      <c r="P479" s="139"/>
      <c r="Q479" s="141"/>
      <c r="R479" s="67" t="str" cm="1">
        <f t="array" aca="1" ref="R479" ca="1">IFERROR(IF(COUNTIF(B479:Q479,"")&lt;15,IF(D479="123",HYPERLINK("#'"&amp;MID(CELL("Dateiname",'Nutzfläche Mietwohngrundstück'!A$1),FIND("]",CELL("Dateiname",'Nutzfläche Mietwohngrundstück'!A$1))+1,31)&amp;"'!A$1","Bitte ergänzen Sie die Nutzfläche für Mietwohngrundstücke"),IF(INDEX('Wirtschaftliche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c r="S479" s="67"/>
    </row>
    <row r="480" spans="2:19"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IF(B480&lt;&gt;"",COUNTIF($B$6:$B480,B480),"")</f>
        <v/>
      </c>
      <c r="F480" s="138"/>
      <c r="G480" s="139"/>
      <c r="H480" s="139"/>
      <c r="I480" s="139"/>
      <c r="J480" s="139"/>
      <c r="K480" s="139"/>
      <c r="L480" s="139"/>
      <c r="M480" s="139"/>
      <c r="N480" s="139"/>
      <c r="O480" s="139"/>
      <c r="P480" s="139"/>
      <c r="Q480" s="141"/>
      <c r="R480" s="67" t="str" cm="1">
        <f t="array" aca="1" ref="R480" ca="1">IFERROR(IF(COUNTIF(B480:Q480,"")&lt;15,IF(D480="123",HYPERLINK("#'"&amp;MID(CELL("Dateiname",'Nutzfläche Mietwohngrundstück'!A$1),FIND("]",CELL("Dateiname",'Nutzfläche Mietwohngrundstück'!A$1))+1,31)&amp;"'!A$1","Bitte ergänzen Sie die Nutzfläche für Mietwohngrundstücke"),IF(INDEX('Wirtschaftliche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c r="S480" s="67"/>
    </row>
    <row r="481" spans="2:19"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IF(B481&lt;&gt;"",COUNTIF($B$6:$B481,B481),"")</f>
        <v/>
      </c>
      <c r="F481" s="138"/>
      <c r="G481" s="139"/>
      <c r="H481" s="139"/>
      <c r="I481" s="139"/>
      <c r="J481" s="139"/>
      <c r="K481" s="139"/>
      <c r="L481" s="139"/>
      <c r="M481" s="139"/>
      <c r="N481" s="139"/>
      <c r="O481" s="139"/>
      <c r="P481" s="139"/>
      <c r="Q481" s="141"/>
      <c r="R481" s="67" t="str" cm="1">
        <f t="array" aca="1" ref="R481" ca="1">IFERROR(IF(COUNTIF(B481:Q481,"")&lt;15,IF(D481="123",HYPERLINK("#'"&amp;MID(CELL("Dateiname",'Nutzfläche Mietwohngrundstück'!A$1),FIND("]",CELL("Dateiname",'Nutzfläche Mietwohngrundstück'!A$1))+1,31)&amp;"'!A$1","Bitte ergänzen Sie die Nutzfläche für Mietwohngrundstücke"),IF(INDEX('Wirtschaftliche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c r="S481" s="67"/>
    </row>
    <row r="482" spans="2:19"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IF(B482&lt;&gt;"",COUNTIF($B$6:$B482,B482),"")</f>
        <v/>
      </c>
      <c r="F482" s="138"/>
      <c r="G482" s="139"/>
      <c r="H482" s="139"/>
      <c r="I482" s="139"/>
      <c r="J482" s="139"/>
      <c r="K482" s="139"/>
      <c r="L482" s="139"/>
      <c r="M482" s="139"/>
      <c r="N482" s="139"/>
      <c r="O482" s="139"/>
      <c r="P482" s="139"/>
      <c r="Q482" s="141"/>
      <c r="R482" s="67" t="str" cm="1">
        <f t="array" aca="1" ref="R482" ca="1">IFERROR(IF(COUNTIF(B482:Q482,"")&lt;15,IF(D482="123",HYPERLINK("#'"&amp;MID(CELL("Dateiname",'Nutzfläche Mietwohngrundstück'!A$1),FIND("]",CELL("Dateiname",'Nutzfläche Mietwohngrundstück'!A$1))+1,31)&amp;"'!A$1","Bitte ergänzen Sie die Nutzfläche für Mietwohngrundstücke"),IF(INDEX('Wirtschaftliche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c r="S482" s="67"/>
    </row>
    <row r="483" spans="2:19"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IF(B483&lt;&gt;"",COUNTIF($B$6:$B483,B483),"")</f>
        <v/>
      </c>
      <c r="F483" s="138"/>
      <c r="G483" s="139"/>
      <c r="H483" s="139"/>
      <c r="I483" s="139"/>
      <c r="J483" s="139"/>
      <c r="K483" s="139"/>
      <c r="L483" s="139"/>
      <c r="M483" s="139"/>
      <c r="N483" s="139"/>
      <c r="O483" s="139"/>
      <c r="P483" s="139"/>
      <c r="Q483" s="141"/>
      <c r="R483" s="67" t="str" cm="1">
        <f t="array" aca="1" ref="R483" ca="1">IFERROR(IF(COUNTIF(B483:Q483,"")&lt;15,IF(D483="123",HYPERLINK("#'"&amp;MID(CELL("Dateiname",'Nutzfläche Mietwohngrundstück'!A$1),FIND("]",CELL("Dateiname",'Nutzfläche Mietwohngrundstück'!A$1))+1,31)&amp;"'!A$1","Bitte ergänzen Sie die Nutzfläche für Mietwohngrundstücke"),IF(INDEX('Wirtschaftliche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c r="S483" s="67"/>
    </row>
    <row r="484" spans="2:19"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IF(B484&lt;&gt;"",COUNTIF($B$6:$B484,B484),"")</f>
        <v/>
      </c>
      <c r="F484" s="138"/>
      <c r="G484" s="139"/>
      <c r="H484" s="139"/>
      <c r="I484" s="139"/>
      <c r="J484" s="139"/>
      <c r="K484" s="139"/>
      <c r="L484" s="139"/>
      <c r="M484" s="139"/>
      <c r="N484" s="139"/>
      <c r="O484" s="139"/>
      <c r="P484" s="139"/>
      <c r="Q484" s="141"/>
      <c r="R484" s="67" t="str" cm="1">
        <f t="array" aca="1" ref="R484" ca="1">IFERROR(IF(COUNTIF(B484:Q484,"")&lt;15,IF(D484="123",HYPERLINK("#'"&amp;MID(CELL("Dateiname",'Nutzfläche Mietwohngrundstück'!A$1),FIND("]",CELL("Dateiname",'Nutzfläche Mietwohngrundstück'!A$1))+1,31)&amp;"'!A$1","Bitte ergänzen Sie die Nutzfläche für Mietwohngrundstücke"),IF(INDEX('Wirtschaftliche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c r="S484" s="67"/>
    </row>
    <row r="485" spans="2:19"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IF(B485&lt;&gt;"",COUNTIF($B$6:$B485,B485),"")</f>
        <v/>
      </c>
      <c r="F485" s="138"/>
      <c r="G485" s="139"/>
      <c r="H485" s="139"/>
      <c r="I485" s="139"/>
      <c r="J485" s="139"/>
      <c r="K485" s="139"/>
      <c r="L485" s="139"/>
      <c r="M485" s="139"/>
      <c r="N485" s="139"/>
      <c r="O485" s="139"/>
      <c r="P485" s="139"/>
      <c r="Q485" s="141"/>
      <c r="R485" s="67" t="str" cm="1">
        <f t="array" aca="1" ref="R485" ca="1">IFERROR(IF(COUNTIF(B485:Q485,"")&lt;15,IF(D485="123",HYPERLINK("#'"&amp;MID(CELL("Dateiname",'Nutzfläche Mietwohngrundstück'!A$1),FIND("]",CELL("Dateiname",'Nutzfläche Mietwohngrundstück'!A$1))+1,31)&amp;"'!A$1","Bitte ergänzen Sie die Nutzfläche für Mietwohngrundstücke"),IF(INDEX('Wirtschaftliche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c r="S485" s="67"/>
    </row>
    <row r="486" spans="2:19"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IF(B486&lt;&gt;"",COUNTIF($B$6:$B486,B486),"")</f>
        <v/>
      </c>
      <c r="F486" s="138"/>
      <c r="G486" s="139"/>
      <c r="H486" s="139"/>
      <c r="I486" s="139"/>
      <c r="J486" s="139"/>
      <c r="K486" s="139"/>
      <c r="L486" s="139"/>
      <c r="M486" s="139"/>
      <c r="N486" s="139"/>
      <c r="O486" s="139"/>
      <c r="P486" s="139"/>
      <c r="Q486" s="141"/>
      <c r="R486" s="67" t="str" cm="1">
        <f t="array" aca="1" ref="R486" ca="1">IFERROR(IF(COUNTIF(B486:Q486,"")&lt;15,IF(D486="123",HYPERLINK("#'"&amp;MID(CELL("Dateiname",'Nutzfläche Mietwohngrundstück'!A$1),FIND("]",CELL("Dateiname",'Nutzfläche Mietwohngrundstück'!A$1))+1,31)&amp;"'!A$1","Bitte ergänzen Sie die Nutzfläche für Mietwohngrundstücke"),IF(INDEX('Wirtschaftliche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c r="S486" s="67"/>
    </row>
    <row r="487" spans="2:19"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IF(B487&lt;&gt;"",COUNTIF($B$6:$B487,B487),"")</f>
        <v/>
      </c>
      <c r="F487" s="138"/>
      <c r="G487" s="139"/>
      <c r="H487" s="139"/>
      <c r="I487" s="139"/>
      <c r="J487" s="139"/>
      <c r="K487" s="139"/>
      <c r="L487" s="139"/>
      <c r="M487" s="139"/>
      <c r="N487" s="139"/>
      <c r="O487" s="139"/>
      <c r="P487" s="139"/>
      <c r="Q487" s="141"/>
      <c r="R487" s="67" t="str" cm="1">
        <f t="array" aca="1" ref="R487" ca="1">IFERROR(IF(COUNTIF(B487:Q487,"")&lt;15,IF(D487="123",HYPERLINK("#'"&amp;MID(CELL("Dateiname",'Nutzfläche Mietwohngrundstück'!A$1),FIND("]",CELL("Dateiname",'Nutzfläche Mietwohngrundstück'!A$1))+1,31)&amp;"'!A$1","Bitte ergänzen Sie die Nutzfläche für Mietwohngrundstücke"),IF(INDEX('Wirtschaftliche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c r="S487" s="67"/>
    </row>
    <row r="488" spans="2:19"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IF(B488&lt;&gt;"",COUNTIF($B$6:$B488,B488),"")</f>
        <v/>
      </c>
      <c r="F488" s="138"/>
      <c r="G488" s="139"/>
      <c r="H488" s="139"/>
      <c r="I488" s="139"/>
      <c r="J488" s="139"/>
      <c r="K488" s="139"/>
      <c r="L488" s="139"/>
      <c r="M488" s="139"/>
      <c r="N488" s="139"/>
      <c r="O488" s="139"/>
      <c r="P488" s="139"/>
      <c r="Q488" s="141"/>
      <c r="R488" s="67" t="str" cm="1">
        <f t="array" aca="1" ref="R488" ca="1">IFERROR(IF(COUNTIF(B488:Q488,"")&lt;15,IF(D488="123",HYPERLINK("#'"&amp;MID(CELL("Dateiname",'Nutzfläche Mietwohngrundstück'!A$1),FIND("]",CELL("Dateiname",'Nutzfläche Mietwohngrundstück'!A$1))+1,31)&amp;"'!A$1","Bitte ergänzen Sie die Nutzfläche für Mietwohngrundstücke"),IF(INDEX('Wirtschaftliche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c r="S488" s="67"/>
    </row>
    <row r="489" spans="2:19"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IF(B489&lt;&gt;"",COUNTIF($B$6:$B489,B489),"")</f>
        <v/>
      </c>
      <c r="F489" s="138"/>
      <c r="G489" s="139"/>
      <c r="H489" s="139"/>
      <c r="I489" s="139"/>
      <c r="J489" s="139"/>
      <c r="K489" s="139"/>
      <c r="L489" s="139"/>
      <c r="M489" s="139"/>
      <c r="N489" s="139"/>
      <c r="O489" s="139"/>
      <c r="P489" s="139"/>
      <c r="Q489" s="141"/>
      <c r="R489" s="67" t="str" cm="1">
        <f t="array" aca="1" ref="R489" ca="1">IFERROR(IF(COUNTIF(B489:Q489,"")&lt;15,IF(D489="123",HYPERLINK("#'"&amp;MID(CELL("Dateiname",'Nutzfläche Mietwohngrundstück'!A$1),FIND("]",CELL("Dateiname",'Nutzfläche Mietwohngrundstück'!A$1))+1,31)&amp;"'!A$1","Bitte ergänzen Sie die Nutzfläche für Mietwohngrundstücke"),IF(INDEX('Wirtschaftliche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c r="S489" s="67"/>
    </row>
    <row r="490" spans="2:19"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IF(B490&lt;&gt;"",COUNTIF($B$6:$B490,B490),"")</f>
        <v/>
      </c>
      <c r="F490" s="138"/>
      <c r="G490" s="139"/>
      <c r="H490" s="139"/>
      <c r="I490" s="139"/>
      <c r="J490" s="139"/>
      <c r="K490" s="139"/>
      <c r="L490" s="139"/>
      <c r="M490" s="139"/>
      <c r="N490" s="139"/>
      <c r="O490" s="139"/>
      <c r="P490" s="139"/>
      <c r="Q490" s="141"/>
      <c r="R490" s="67" t="str" cm="1">
        <f t="array" aca="1" ref="R490" ca="1">IFERROR(IF(COUNTIF(B490:Q490,"")&lt;15,IF(D490="123",HYPERLINK("#'"&amp;MID(CELL("Dateiname",'Nutzfläche Mietwohngrundstück'!A$1),FIND("]",CELL("Dateiname",'Nutzfläche Mietwohngrundstück'!A$1))+1,31)&amp;"'!A$1","Bitte ergänzen Sie die Nutzfläche für Mietwohngrundstücke"),IF(INDEX('Wirtschaftliche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c r="S490" s="67"/>
    </row>
    <row r="491" spans="2:19"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IF(B491&lt;&gt;"",COUNTIF($B$6:$B491,B491),"")</f>
        <v/>
      </c>
      <c r="F491" s="138"/>
      <c r="G491" s="139"/>
      <c r="H491" s="139"/>
      <c r="I491" s="139"/>
      <c r="J491" s="139"/>
      <c r="K491" s="139"/>
      <c r="L491" s="139"/>
      <c r="M491" s="139"/>
      <c r="N491" s="139"/>
      <c r="O491" s="139"/>
      <c r="P491" s="139"/>
      <c r="Q491" s="141"/>
      <c r="R491" s="67" t="str" cm="1">
        <f t="array" aca="1" ref="R491" ca="1">IFERROR(IF(COUNTIF(B491:Q491,"")&lt;15,IF(D491="123",HYPERLINK("#'"&amp;MID(CELL("Dateiname",'Nutzfläche Mietwohngrundstück'!A$1),FIND("]",CELL("Dateiname",'Nutzfläche Mietwohngrundstück'!A$1))+1,31)&amp;"'!A$1","Bitte ergänzen Sie die Nutzfläche für Mietwohngrundstücke"),IF(INDEX('Wirtschaftliche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c r="S491" s="67"/>
    </row>
    <row r="492" spans="2:19"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IF(B492&lt;&gt;"",COUNTIF($B$6:$B492,B492),"")</f>
        <v/>
      </c>
      <c r="F492" s="138"/>
      <c r="G492" s="139"/>
      <c r="H492" s="139"/>
      <c r="I492" s="139"/>
      <c r="J492" s="139"/>
      <c r="K492" s="139"/>
      <c r="L492" s="139"/>
      <c r="M492" s="139"/>
      <c r="N492" s="139"/>
      <c r="O492" s="139"/>
      <c r="P492" s="139"/>
      <c r="Q492" s="141"/>
      <c r="R492" s="67" t="str" cm="1">
        <f t="array" aca="1" ref="R492" ca="1">IFERROR(IF(COUNTIF(B492:Q492,"")&lt;15,IF(D492="123",HYPERLINK("#'"&amp;MID(CELL("Dateiname",'Nutzfläche Mietwohngrundstück'!A$1),FIND("]",CELL("Dateiname",'Nutzfläche Mietwohngrundstück'!A$1))+1,31)&amp;"'!A$1","Bitte ergänzen Sie die Nutzfläche für Mietwohngrundstücke"),IF(INDEX('Wirtschaftliche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c r="S492" s="67"/>
    </row>
    <row r="493" spans="2:19"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IF(B493&lt;&gt;"",COUNTIF($B$6:$B493,B493),"")</f>
        <v/>
      </c>
      <c r="F493" s="138"/>
      <c r="G493" s="139"/>
      <c r="H493" s="139"/>
      <c r="I493" s="139"/>
      <c r="J493" s="139"/>
      <c r="K493" s="139"/>
      <c r="L493" s="139"/>
      <c r="M493" s="139"/>
      <c r="N493" s="139"/>
      <c r="O493" s="139"/>
      <c r="P493" s="139"/>
      <c r="Q493" s="141"/>
      <c r="R493" s="67" t="str" cm="1">
        <f t="array" aca="1" ref="R493" ca="1">IFERROR(IF(COUNTIF(B493:Q493,"")&lt;15,IF(D493="123",HYPERLINK("#'"&amp;MID(CELL("Dateiname",'Nutzfläche Mietwohngrundstück'!A$1),FIND("]",CELL("Dateiname",'Nutzfläche Mietwohngrundstück'!A$1))+1,31)&amp;"'!A$1","Bitte ergänzen Sie die Nutzfläche für Mietwohngrundstücke"),IF(INDEX('Wirtschaftliche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c r="S493" s="67"/>
    </row>
    <row r="494" spans="2:19"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IF(B494&lt;&gt;"",COUNTIF($B$6:$B494,B494),"")</f>
        <v/>
      </c>
      <c r="F494" s="138"/>
      <c r="G494" s="139"/>
      <c r="H494" s="139"/>
      <c r="I494" s="139"/>
      <c r="J494" s="139"/>
      <c r="K494" s="139"/>
      <c r="L494" s="139"/>
      <c r="M494" s="139"/>
      <c r="N494" s="139"/>
      <c r="O494" s="139"/>
      <c r="P494" s="139"/>
      <c r="Q494" s="141"/>
      <c r="R494" s="67" t="str" cm="1">
        <f t="array" aca="1" ref="R494" ca="1">IFERROR(IF(COUNTIF(B494:Q494,"")&lt;15,IF(D494="123",HYPERLINK("#'"&amp;MID(CELL("Dateiname",'Nutzfläche Mietwohngrundstück'!A$1),FIND("]",CELL("Dateiname",'Nutzfläche Mietwohngrundstück'!A$1))+1,31)&amp;"'!A$1","Bitte ergänzen Sie die Nutzfläche für Mietwohngrundstücke"),IF(INDEX('Wirtschaftliche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c r="S494" s="67"/>
    </row>
    <row r="495" spans="2:19"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IF(B495&lt;&gt;"",COUNTIF($B$6:$B495,B495),"")</f>
        <v/>
      </c>
      <c r="F495" s="138"/>
      <c r="G495" s="139"/>
      <c r="H495" s="139"/>
      <c r="I495" s="139"/>
      <c r="J495" s="139"/>
      <c r="K495" s="139"/>
      <c r="L495" s="139"/>
      <c r="M495" s="139"/>
      <c r="N495" s="139"/>
      <c r="O495" s="139"/>
      <c r="P495" s="139"/>
      <c r="Q495" s="141"/>
      <c r="R495" s="67" t="str" cm="1">
        <f t="array" aca="1" ref="R495" ca="1">IFERROR(IF(COUNTIF(B495:Q495,"")&lt;15,IF(D495="123",HYPERLINK("#'"&amp;MID(CELL("Dateiname",'Nutzfläche Mietwohngrundstück'!A$1),FIND("]",CELL("Dateiname",'Nutzfläche Mietwohngrundstück'!A$1))+1,31)&amp;"'!A$1","Bitte ergänzen Sie die Nutzfläche für Mietwohngrundstücke"),IF(INDEX('Wirtschaftliche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c r="S495" s="67"/>
    </row>
    <row r="496" spans="2:19"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IF(B496&lt;&gt;"",COUNTIF($B$6:$B496,B496),"")</f>
        <v/>
      </c>
      <c r="F496" s="138"/>
      <c r="G496" s="139"/>
      <c r="H496" s="139"/>
      <c r="I496" s="139"/>
      <c r="J496" s="139"/>
      <c r="K496" s="139"/>
      <c r="L496" s="139"/>
      <c r="M496" s="139"/>
      <c r="N496" s="139"/>
      <c r="O496" s="139"/>
      <c r="P496" s="139"/>
      <c r="Q496" s="141"/>
      <c r="R496" s="67" t="str" cm="1">
        <f t="array" aca="1" ref="R496" ca="1">IFERROR(IF(COUNTIF(B496:Q496,"")&lt;15,IF(D496="123",HYPERLINK("#'"&amp;MID(CELL("Dateiname",'Nutzfläche Mietwohngrundstück'!A$1),FIND("]",CELL("Dateiname",'Nutzfläche Mietwohngrundstück'!A$1))+1,31)&amp;"'!A$1","Bitte ergänzen Sie die Nutzfläche für Mietwohngrundstücke"),IF(INDEX('Wirtschaftliche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c r="S496" s="67"/>
    </row>
    <row r="497" spans="2:19"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IF(B497&lt;&gt;"",COUNTIF($B$6:$B497,B497),"")</f>
        <v/>
      </c>
      <c r="F497" s="138"/>
      <c r="G497" s="139"/>
      <c r="H497" s="139"/>
      <c r="I497" s="139"/>
      <c r="J497" s="139"/>
      <c r="K497" s="139"/>
      <c r="L497" s="139"/>
      <c r="M497" s="139"/>
      <c r="N497" s="139"/>
      <c r="O497" s="139"/>
      <c r="P497" s="139"/>
      <c r="Q497" s="141"/>
      <c r="R497" s="67" t="str" cm="1">
        <f t="array" aca="1" ref="R497" ca="1">IFERROR(IF(COUNTIF(B497:Q497,"")&lt;15,IF(D497="123",HYPERLINK("#'"&amp;MID(CELL("Dateiname",'Nutzfläche Mietwohngrundstück'!A$1),FIND("]",CELL("Dateiname",'Nutzfläche Mietwohngrundstück'!A$1))+1,31)&amp;"'!A$1","Bitte ergänzen Sie die Nutzfläche für Mietwohngrundstücke"),IF(INDEX('Wirtschaftliche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c r="S497" s="67"/>
    </row>
    <row r="498" spans="2:19"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IF(B498&lt;&gt;"",COUNTIF($B$6:$B498,B498),"")</f>
        <v/>
      </c>
      <c r="F498" s="138"/>
      <c r="G498" s="139"/>
      <c r="H498" s="139"/>
      <c r="I498" s="139"/>
      <c r="J498" s="139"/>
      <c r="K498" s="139"/>
      <c r="L498" s="139"/>
      <c r="M498" s="139"/>
      <c r="N498" s="139"/>
      <c r="O498" s="139"/>
      <c r="P498" s="139"/>
      <c r="Q498" s="141"/>
      <c r="R498" s="67" t="str" cm="1">
        <f t="array" aca="1" ref="R498" ca="1">IFERROR(IF(COUNTIF(B498:Q498,"")&lt;15,IF(D498="123",HYPERLINK("#'"&amp;MID(CELL("Dateiname",'Nutzfläche Mietwohngrundstück'!A$1),FIND("]",CELL("Dateiname",'Nutzfläche Mietwohngrundstück'!A$1))+1,31)&amp;"'!A$1","Bitte ergänzen Sie die Nutzfläche für Mietwohngrundstücke"),IF(INDEX('Wirtschaftliche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c r="S498" s="67"/>
    </row>
    <row r="499" spans="2:19"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IF(B499&lt;&gt;"",COUNTIF($B$6:$B499,B499),"")</f>
        <v/>
      </c>
      <c r="F499" s="138"/>
      <c r="G499" s="139"/>
      <c r="H499" s="139"/>
      <c r="I499" s="139"/>
      <c r="J499" s="139"/>
      <c r="K499" s="139"/>
      <c r="L499" s="139"/>
      <c r="M499" s="139"/>
      <c r="N499" s="139"/>
      <c r="O499" s="139"/>
      <c r="P499" s="139"/>
      <c r="Q499" s="141"/>
      <c r="R499" s="67" t="str" cm="1">
        <f t="array" aca="1" ref="R499" ca="1">IFERROR(IF(COUNTIF(B499:Q499,"")&lt;15,IF(D499="123",HYPERLINK("#'"&amp;MID(CELL("Dateiname",'Nutzfläche Mietwohngrundstück'!A$1),FIND("]",CELL("Dateiname",'Nutzfläche Mietwohngrundstück'!A$1))+1,31)&amp;"'!A$1","Bitte ergänzen Sie die Nutzfläche für Mietwohngrundstücke"),IF(INDEX('Wirtschaftliche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c r="S499" s="67"/>
    </row>
    <row r="500" spans="2:19"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IF(B500&lt;&gt;"",COUNTIF($B$6:$B500,B500),"")</f>
        <v/>
      </c>
      <c r="F500" s="138"/>
      <c r="G500" s="139"/>
      <c r="H500" s="139"/>
      <c r="I500" s="139"/>
      <c r="J500" s="139"/>
      <c r="K500" s="139"/>
      <c r="L500" s="139"/>
      <c r="M500" s="139"/>
      <c r="N500" s="139"/>
      <c r="O500" s="139"/>
      <c r="P500" s="139"/>
      <c r="Q500" s="141"/>
      <c r="R500" s="67" t="str" cm="1">
        <f t="array" aca="1" ref="R500" ca="1">IFERROR(IF(COUNTIF(B500:Q500,"")&lt;15,IF(D500="123",HYPERLINK("#'"&amp;MID(CELL("Dateiname",'Nutzfläche Mietwohngrundstück'!A$1),FIND("]",CELL("Dateiname",'Nutzfläche Mietwohngrundstück'!A$1))+1,31)&amp;"'!A$1","Bitte ergänzen Sie die Nutzfläche für Mietwohngrundstücke"),IF(INDEX('Wirtschaftliche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c r="S500" s="67"/>
    </row>
    <row r="501" spans="2:19"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IF(B501&lt;&gt;"",COUNTIF($B$6:$B501,B501),"")</f>
        <v/>
      </c>
      <c r="F501" s="138"/>
      <c r="G501" s="139"/>
      <c r="H501" s="139"/>
      <c r="I501" s="139"/>
      <c r="J501" s="139"/>
      <c r="K501" s="139"/>
      <c r="L501" s="139"/>
      <c r="M501" s="139"/>
      <c r="N501" s="139"/>
      <c r="O501" s="139"/>
      <c r="P501" s="139"/>
      <c r="Q501" s="141"/>
      <c r="R501" s="67" t="str" cm="1">
        <f t="array" aca="1" ref="R501" ca="1">IFERROR(IF(COUNTIF(B501:Q501,"")&lt;15,IF(D501="123",HYPERLINK("#'"&amp;MID(CELL("Dateiname",'Nutzfläche Mietwohngrundstück'!A$1),FIND("]",CELL("Dateiname",'Nutzfläche Mietwohngrundstück'!A$1))+1,31)&amp;"'!A$1","Bitte ergänzen Sie die Nutzfläche für Mietwohngrundstücke"),IF(INDEX('Wirtschaftliche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c r="S501" s="67"/>
    </row>
    <row r="502" spans="2:19"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IF(B502&lt;&gt;"",COUNTIF($B$6:$B502,B502),"")</f>
        <v/>
      </c>
      <c r="F502" s="138"/>
      <c r="G502" s="139"/>
      <c r="H502" s="139"/>
      <c r="I502" s="139"/>
      <c r="J502" s="139"/>
      <c r="K502" s="139"/>
      <c r="L502" s="139"/>
      <c r="M502" s="139"/>
      <c r="N502" s="139"/>
      <c r="O502" s="139"/>
      <c r="P502" s="139"/>
      <c r="Q502" s="141"/>
      <c r="R502" s="67" t="str" cm="1">
        <f t="array" aca="1" ref="R502" ca="1">IFERROR(IF(COUNTIF(B502:Q502,"")&lt;15,IF(D502="123",HYPERLINK("#'"&amp;MID(CELL("Dateiname",'Nutzfläche Mietwohngrundstück'!A$1),FIND("]",CELL("Dateiname",'Nutzfläche Mietwohngrundstück'!A$1))+1,31)&amp;"'!A$1","Bitte ergänzen Sie die Nutzfläche für Mietwohngrundstücke"),IF(INDEX('Wirtschaftliche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c r="S502" s="67"/>
    </row>
    <row r="503" spans="2:19"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IF(B503&lt;&gt;"",COUNTIF($B$6:$B503,B503),"")</f>
        <v/>
      </c>
      <c r="F503" s="138"/>
      <c r="G503" s="139"/>
      <c r="H503" s="139"/>
      <c r="I503" s="139"/>
      <c r="J503" s="139"/>
      <c r="K503" s="139"/>
      <c r="L503" s="139"/>
      <c r="M503" s="139"/>
      <c r="N503" s="139"/>
      <c r="O503" s="139"/>
      <c r="P503" s="139"/>
      <c r="Q503" s="141"/>
      <c r="R503" s="67" t="str" cm="1">
        <f t="array" aca="1" ref="R503" ca="1">IFERROR(IF(COUNTIF(B503:Q503,"")&lt;15,IF(D503="123",HYPERLINK("#'"&amp;MID(CELL("Dateiname",'Nutzfläche Mietwohngrundstück'!A$1),FIND("]",CELL("Dateiname",'Nutzfläche Mietwohngrundstück'!A$1))+1,31)&amp;"'!A$1","Bitte ergänzen Sie die Nutzfläche für Mietwohngrundstücke"),IF(INDEX('Wirtschaftliche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c r="S503" s="67"/>
    </row>
    <row r="504" spans="2:19"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IF(B504&lt;&gt;"",COUNTIF($B$6:$B504,B504),"")</f>
        <v/>
      </c>
      <c r="F504" s="138"/>
      <c r="G504" s="139"/>
      <c r="H504" s="139"/>
      <c r="I504" s="139"/>
      <c r="J504" s="139"/>
      <c r="K504" s="139"/>
      <c r="L504" s="139"/>
      <c r="M504" s="139"/>
      <c r="N504" s="139"/>
      <c r="O504" s="139"/>
      <c r="P504" s="139"/>
      <c r="Q504" s="141"/>
      <c r="R504" s="67" t="str" cm="1">
        <f t="array" aca="1" ref="R504" ca="1">IFERROR(IF(COUNTIF(B504:Q504,"")&lt;15,IF(D504="123",HYPERLINK("#'"&amp;MID(CELL("Dateiname",'Nutzfläche Mietwohngrundstück'!A$1),FIND("]",CELL("Dateiname",'Nutzfläche Mietwohngrundstück'!A$1))+1,31)&amp;"'!A$1","Bitte ergänzen Sie die Nutzfläche für Mietwohngrundstücke"),IF(INDEX('Wirtschaftliche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c r="S504" s="67"/>
    </row>
    <row r="505" spans="2:19"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IF(B505&lt;&gt;"",COUNTIF($B$6:$B505,B505),"")</f>
        <v/>
      </c>
      <c r="F505" s="138"/>
      <c r="G505" s="139"/>
      <c r="H505" s="139"/>
      <c r="I505" s="139"/>
      <c r="J505" s="139"/>
      <c r="K505" s="139"/>
      <c r="L505" s="139"/>
      <c r="M505" s="139"/>
      <c r="N505" s="139"/>
      <c r="O505" s="139"/>
      <c r="P505" s="139"/>
      <c r="Q505" s="141"/>
      <c r="R505" s="67" t="str" cm="1">
        <f t="array" aca="1" ref="R505" ca="1">IFERROR(IF(COUNTIF(B505:Q505,"")&lt;15,IF(D505="123",HYPERLINK("#'"&amp;MID(CELL("Dateiname",'Nutzfläche Mietwohngrundstück'!A$1),FIND("]",CELL("Dateiname",'Nutzfläche Mietwohngrundstück'!A$1))+1,31)&amp;"'!A$1","Bitte ergänzen Sie die Nutzfläche für Mietwohngrundstücke"),IF(INDEX('Wirtschaftliche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c r="S505" s="67"/>
    </row>
    <row r="506" spans="2:19"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IF(B506&lt;&gt;"",COUNTIF($B$6:$B506,B506),"")</f>
        <v/>
      </c>
      <c r="F506" s="138"/>
      <c r="G506" s="139"/>
      <c r="H506" s="139"/>
      <c r="I506" s="139"/>
      <c r="J506" s="139"/>
      <c r="K506" s="139"/>
      <c r="L506" s="139"/>
      <c r="M506" s="139"/>
      <c r="N506" s="139"/>
      <c r="O506" s="139"/>
      <c r="P506" s="139"/>
      <c r="Q506" s="141"/>
      <c r="R506" s="67" t="str" cm="1">
        <f t="array" aca="1" ref="R506" ca="1">IFERROR(IF(COUNTIF(B506:Q506,"")&lt;15,IF(D506="123",HYPERLINK("#'"&amp;MID(CELL("Dateiname",'Nutzfläche Mietwohngrundstück'!A$1),FIND("]",CELL("Dateiname",'Nutzfläche Mietwohngrundstück'!A$1))+1,31)&amp;"'!A$1","Bitte ergänzen Sie die Nutzfläche für Mietwohngrundstücke"),IF(INDEX('Wirtschaftliche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c r="S506" s="67"/>
    </row>
    <row r="507" spans="2:19"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IF(B507&lt;&gt;"",COUNTIF($B$6:$B507,B507),"")</f>
        <v/>
      </c>
      <c r="F507" s="138"/>
      <c r="G507" s="139"/>
      <c r="H507" s="139"/>
      <c r="I507" s="139"/>
      <c r="J507" s="139"/>
      <c r="K507" s="139"/>
      <c r="L507" s="139"/>
      <c r="M507" s="139"/>
      <c r="N507" s="139"/>
      <c r="O507" s="139"/>
      <c r="P507" s="139"/>
      <c r="Q507" s="141"/>
      <c r="R507" s="67" t="str" cm="1">
        <f t="array" aca="1" ref="R507" ca="1">IFERROR(IF(COUNTIF(B507:Q507,"")&lt;15,IF(D507="123",HYPERLINK("#'"&amp;MID(CELL("Dateiname",'Nutzfläche Mietwohngrundstück'!A$1),FIND("]",CELL("Dateiname",'Nutzfläche Mietwohngrundstück'!A$1))+1,31)&amp;"'!A$1","Bitte ergänzen Sie die Nutzfläche für Mietwohngrundstücke"),IF(INDEX('Wirtschaftliche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c r="S507" s="67"/>
    </row>
    <row r="508" spans="2:19"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IF(B508&lt;&gt;"",COUNTIF($B$6:$B508,B508),"")</f>
        <v/>
      </c>
      <c r="F508" s="138"/>
      <c r="G508" s="139"/>
      <c r="H508" s="139"/>
      <c r="I508" s="139"/>
      <c r="J508" s="139"/>
      <c r="K508" s="139"/>
      <c r="L508" s="139"/>
      <c r="M508" s="139"/>
      <c r="N508" s="139"/>
      <c r="O508" s="139"/>
      <c r="P508" s="139"/>
      <c r="Q508" s="141"/>
      <c r="R508" s="67" t="str" cm="1">
        <f t="array" aca="1" ref="R508" ca="1">IFERROR(IF(COUNTIF(B508:Q508,"")&lt;15,IF(D508="123",HYPERLINK("#'"&amp;MID(CELL("Dateiname",'Nutzfläche Mietwohngrundstück'!A$1),FIND("]",CELL("Dateiname",'Nutzfläche Mietwohngrundstück'!A$1))+1,31)&amp;"'!A$1","Bitte ergänzen Sie die Nutzfläche für Mietwohngrundstücke"),IF(INDEX('Wirtschaftliche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c r="S508" s="67"/>
    </row>
    <row r="509" spans="2:19"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IF(B509&lt;&gt;"",COUNTIF($B$6:$B509,B509),"")</f>
        <v/>
      </c>
      <c r="F509" s="138"/>
      <c r="G509" s="139"/>
      <c r="H509" s="139"/>
      <c r="I509" s="139"/>
      <c r="J509" s="139"/>
      <c r="K509" s="139"/>
      <c r="L509" s="139"/>
      <c r="M509" s="139"/>
      <c r="N509" s="139"/>
      <c r="O509" s="139"/>
      <c r="P509" s="139"/>
      <c r="Q509" s="141"/>
      <c r="R509" s="67" t="str" cm="1">
        <f t="array" aca="1" ref="R509" ca="1">IFERROR(IF(COUNTIF(B509:Q509,"")&lt;15,IF(D509="123",HYPERLINK("#'"&amp;MID(CELL("Dateiname",'Nutzfläche Mietwohngrundstück'!A$1),FIND("]",CELL("Dateiname",'Nutzfläche Mietwohngrundstück'!A$1))+1,31)&amp;"'!A$1","Bitte ergänzen Sie die Nutzfläche für Mietwohngrundstücke"),IF(INDEX('Wirtschaftliche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c r="S509" s="67"/>
    </row>
    <row r="510" spans="2:19"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IF(B510&lt;&gt;"",COUNTIF($B$6:$B510,B510),"")</f>
        <v/>
      </c>
      <c r="F510" s="138"/>
      <c r="G510" s="139"/>
      <c r="H510" s="139"/>
      <c r="I510" s="139"/>
      <c r="J510" s="139"/>
      <c r="K510" s="139"/>
      <c r="L510" s="139"/>
      <c r="M510" s="139"/>
      <c r="N510" s="139"/>
      <c r="O510" s="139"/>
      <c r="P510" s="139"/>
      <c r="Q510" s="141"/>
      <c r="R510" s="67" t="str" cm="1">
        <f t="array" aca="1" ref="R510" ca="1">IFERROR(IF(COUNTIF(B510:Q510,"")&lt;15,IF(D510="123",HYPERLINK("#'"&amp;MID(CELL("Dateiname",'Nutzfläche Mietwohngrundstück'!A$1),FIND("]",CELL("Dateiname",'Nutzfläche Mietwohngrundstück'!A$1))+1,31)&amp;"'!A$1","Bitte ergänzen Sie die Nutzfläche für Mietwohngrundstücke"),IF(INDEX('Wirtschaftliche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c r="S510" s="67"/>
    </row>
    <row r="511" spans="2:19"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IF(B511&lt;&gt;"",COUNTIF($B$6:$B511,B511),"")</f>
        <v/>
      </c>
      <c r="F511" s="138"/>
      <c r="G511" s="139"/>
      <c r="H511" s="139"/>
      <c r="I511" s="139"/>
      <c r="J511" s="139"/>
      <c r="K511" s="139"/>
      <c r="L511" s="139"/>
      <c r="M511" s="139"/>
      <c r="N511" s="139"/>
      <c r="O511" s="139"/>
      <c r="P511" s="139"/>
      <c r="Q511" s="141"/>
      <c r="R511" s="67" t="str" cm="1">
        <f t="array" aca="1" ref="R511" ca="1">IFERROR(IF(COUNTIF(B511:Q511,"")&lt;15,IF(D511="123",HYPERLINK("#'"&amp;MID(CELL("Dateiname",'Nutzfläche Mietwohngrundstück'!A$1),FIND("]",CELL("Dateiname",'Nutzfläche Mietwohngrundstück'!A$1))+1,31)&amp;"'!A$1","Bitte ergänzen Sie die Nutzfläche für Mietwohngrundstücke"),IF(INDEX('Wirtschaftliche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c r="S511" s="67"/>
    </row>
    <row r="512" spans="2:19"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IF(B512&lt;&gt;"",COUNTIF($B$6:$B512,B512),"")</f>
        <v/>
      </c>
      <c r="F512" s="138"/>
      <c r="G512" s="139"/>
      <c r="H512" s="139"/>
      <c r="I512" s="139"/>
      <c r="J512" s="139"/>
      <c r="K512" s="139"/>
      <c r="L512" s="139"/>
      <c r="M512" s="139"/>
      <c r="N512" s="139"/>
      <c r="O512" s="139"/>
      <c r="P512" s="139"/>
      <c r="Q512" s="141"/>
      <c r="R512" s="67" t="str" cm="1">
        <f t="array" aca="1" ref="R512" ca="1">IFERROR(IF(COUNTIF(B512:Q512,"")&lt;15,IF(D512="123",HYPERLINK("#'"&amp;MID(CELL("Dateiname",'Nutzfläche Mietwohngrundstück'!A$1),FIND("]",CELL("Dateiname",'Nutzfläche Mietwohngrundstück'!A$1))+1,31)&amp;"'!A$1","Bitte ergänzen Sie die Nutzfläche für Mietwohngrundstücke"),IF(INDEX('Wirtschaftliche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c r="S512" s="67"/>
    </row>
    <row r="513" spans="2:19"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IF(B513&lt;&gt;"",COUNTIF($B$6:$B513,B513),"")</f>
        <v/>
      </c>
      <c r="F513" s="138"/>
      <c r="G513" s="139"/>
      <c r="H513" s="139"/>
      <c r="I513" s="139"/>
      <c r="J513" s="139"/>
      <c r="K513" s="139"/>
      <c r="L513" s="139"/>
      <c r="M513" s="139"/>
      <c r="N513" s="139"/>
      <c r="O513" s="139"/>
      <c r="P513" s="139"/>
      <c r="Q513" s="141"/>
      <c r="R513" s="67" t="str" cm="1">
        <f t="array" aca="1" ref="R513" ca="1">IFERROR(IF(COUNTIF(B513:Q513,"")&lt;15,IF(D513="123",HYPERLINK("#'"&amp;MID(CELL("Dateiname",'Nutzfläche Mietwohngrundstück'!A$1),FIND("]",CELL("Dateiname",'Nutzfläche Mietwohngrundstück'!A$1))+1,31)&amp;"'!A$1","Bitte ergänzen Sie die Nutzfläche für Mietwohngrundstücke"),IF(INDEX('Wirtschaftliche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c r="S513" s="67"/>
    </row>
    <row r="514" spans="2:19"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IF(B514&lt;&gt;"",COUNTIF($B$6:$B514,B514),"")</f>
        <v/>
      </c>
      <c r="F514" s="138"/>
      <c r="G514" s="139"/>
      <c r="H514" s="139"/>
      <c r="I514" s="139"/>
      <c r="J514" s="139"/>
      <c r="K514" s="139"/>
      <c r="L514" s="139"/>
      <c r="M514" s="139"/>
      <c r="N514" s="139"/>
      <c r="O514" s="139"/>
      <c r="P514" s="139"/>
      <c r="Q514" s="141"/>
      <c r="R514" s="67" t="str" cm="1">
        <f t="array" aca="1" ref="R514" ca="1">IFERROR(IF(COUNTIF(B514:Q514,"")&lt;15,IF(D514="123",HYPERLINK("#'"&amp;MID(CELL("Dateiname",'Nutzfläche Mietwohngrundstück'!A$1),FIND("]",CELL("Dateiname",'Nutzfläche Mietwohngrundstück'!A$1))+1,31)&amp;"'!A$1","Bitte ergänzen Sie die Nutzfläche für Mietwohngrundstücke"),IF(INDEX('Wirtschaftliche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c r="S514" s="67"/>
    </row>
    <row r="515" spans="2:19"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IF(B515&lt;&gt;"",COUNTIF($B$6:$B515,B515),"")</f>
        <v/>
      </c>
      <c r="F515" s="138"/>
      <c r="G515" s="139"/>
      <c r="H515" s="139"/>
      <c r="I515" s="139"/>
      <c r="J515" s="139"/>
      <c r="K515" s="139"/>
      <c r="L515" s="139"/>
      <c r="M515" s="139"/>
      <c r="N515" s="139"/>
      <c r="O515" s="139"/>
      <c r="P515" s="139"/>
      <c r="Q515" s="141"/>
      <c r="R515" s="67" t="str" cm="1">
        <f t="array" aca="1" ref="R515" ca="1">IFERROR(IF(COUNTIF(B515:Q515,"")&lt;15,IF(D515="123",HYPERLINK("#'"&amp;MID(CELL("Dateiname",'Nutzfläche Mietwohngrundstück'!A$1),FIND("]",CELL("Dateiname",'Nutzfläche Mietwohngrundstück'!A$1))+1,31)&amp;"'!A$1","Bitte ergänzen Sie die Nutzfläche für Mietwohngrundstücke"),IF(INDEX('Wirtschaftliche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c r="S515" s="67"/>
    </row>
    <row r="516" spans="2:19"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IF(B516&lt;&gt;"",COUNTIF($B$6:$B516,B516),"")</f>
        <v/>
      </c>
      <c r="F516" s="138"/>
      <c r="G516" s="139"/>
      <c r="H516" s="139"/>
      <c r="I516" s="139"/>
      <c r="J516" s="139"/>
      <c r="K516" s="139"/>
      <c r="L516" s="139"/>
      <c r="M516" s="139"/>
      <c r="N516" s="139"/>
      <c r="O516" s="139"/>
      <c r="P516" s="139"/>
      <c r="Q516" s="141"/>
      <c r="R516" s="67" t="str" cm="1">
        <f t="array" aca="1" ref="R516" ca="1">IFERROR(IF(COUNTIF(B516:Q516,"")&lt;15,IF(D516="123",HYPERLINK("#'"&amp;MID(CELL("Dateiname",'Nutzfläche Mietwohngrundstück'!A$1),FIND("]",CELL("Dateiname",'Nutzfläche Mietwohngrundstück'!A$1))+1,31)&amp;"'!A$1","Bitte ergänzen Sie die Nutzfläche für Mietwohngrundstücke"),IF(INDEX('Wirtschaftliche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c r="S516" s="67"/>
    </row>
    <row r="517" spans="2:19"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IF(B517&lt;&gt;"",COUNTIF($B$6:$B517,B517),"")</f>
        <v/>
      </c>
      <c r="F517" s="138"/>
      <c r="G517" s="139"/>
      <c r="H517" s="139"/>
      <c r="I517" s="139"/>
      <c r="J517" s="139"/>
      <c r="K517" s="139"/>
      <c r="L517" s="139"/>
      <c r="M517" s="139"/>
      <c r="N517" s="139"/>
      <c r="O517" s="139"/>
      <c r="P517" s="139"/>
      <c r="Q517" s="141"/>
      <c r="R517" s="67" t="str" cm="1">
        <f t="array" aca="1" ref="R517" ca="1">IFERROR(IF(COUNTIF(B517:Q517,"")&lt;15,IF(D517="123",HYPERLINK("#'"&amp;MID(CELL("Dateiname",'Nutzfläche Mietwohngrundstück'!A$1),FIND("]",CELL("Dateiname",'Nutzfläche Mietwohngrundstück'!A$1))+1,31)&amp;"'!A$1","Bitte ergänzen Sie die Nutzfläche für Mietwohngrundstücke"),IF(INDEX('Wirtschaftliche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c r="S517" s="67"/>
    </row>
    <row r="518" spans="2:19"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IF(B518&lt;&gt;"",COUNTIF($B$6:$B518,B518),"")</f>
        <v/>
      </c>
      <c r="F518" s="138"/>
      <c r="G518" s="139"/>
      <c r="H518" s="139"/>
      <c r="I518" s="139"/>
      <c r="J518" s="139"/>
      <c r="K518" s="139"/>
      <c r="L518" s="139"/>
      <c r="M518" s="139"/>
      <c r="N518" s="139"/>
      <c r="O518" s="139"/>
      <c r="P518" s="139"/>
      <c r="Q518" s="141"/>
      <c r="R518" s="67" t="str" cm="1">
        <f t="array" aca="1" ref="R518" ca="1">IFERROR(IF(COUNTIF(B518:Q518,"")&lt;15,IF(D518="123",HYPERLINK("#'"&amp;MID(CELL("Dateiname",'Nutzfläche Mietwohngrundstück'!A$1),FIND("]",CELL("Dateiname",'Nutzfläche Mietwohngrundstück'!A$1))+1,31)&amp;"'!A$1","Bitte ergänzen Sie die Nutzfläche für Mietwohngrundstücke"),IF(INDEX('Wirtschaftliche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c r="S518" s="67"/>
    </row>
    <row r="519" spans="2:19"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IF(B519&lt;&gt;"",COUNTIF($B$6:$B519,B519),"")</f>
        <v/>
      </c>
      <c r="F519" s="138"/>
      <c r="G519" s="139"/>
      <c r="H519" s="139"/>
      <c r="I519" s="139"/>
      <c r="J519" s="139"/>
      <c r="K519" s="139"/>
      <c r="L519" s="139"/>
      <c r="M519" s="139"/>
      <c r="N519" s="139"/>
      <c r="O519" s="139"/>
      <c r="P519" s="139"/>
      <c r="Q519" s="141"/>
      <c r="R519" s="67" t="str" cm="1">
        <f t="array" aca="1" ref="R519" ca="1">IFERROR(IF(COUNTIF(B519:Q519,"")&lt;15,IF(D519="123",HYPERLINK("#'"&amp;MID(CELL("Dateiname",'Nutzfläche Mietwohngrundstück'!A$1),FIND("]",CELL("Dateiname",'Nutzfläche Mietwohngrundstück'!A$1))+1,31)&amp;"'!A$1","Bitte ergänzen Sie die Nutzfläche für Mietwohngrundstücke"),IF(INDEX('Wirtschaftliche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c r="S519" s="67"/>
    </row>
    <row r="520" spans="2:19"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IF(B520&lt;&gt;"",COUNTIF($B$6:$B520,B520),"")</f>
        <v/>
      </c>
      <c r="F520" s="138"/>
      <c r="G520" s="139"/>
      <c r="H520" s="139"/>
      <c r="I520" s="139"/>
      <c r="J520" s="139"/>
      <c r="K520" s="139"/>
      <c r="L520" s="139"/>
      <c r="M520" s="139"/>
      <c r="N520" s="139"/>
      <c r="O520" s="139"/>
      <c r="P520" s="139"/>
      <c r="Q520" s="141"/>
      <c r="R520" s="67" t="str" cm="1">
        <f t="array" aca="1" ref="R520" ca="1">IFERROR(IF(COUNTIF(B520:Q520,"")&lt;15,IF(D520="123",HYPERLINK("#'"&amp;MID(CELL("Dateiname",'Nutzfläche Mietwohngrundstück'!A$1),FIND("]",CELL("Dateiname",'Nutzfläche Mietwohngrundstück'!A$1))+1,31)&amp;"'!A$1","Bitte ergänzen Sie die Nutzfläche für Mietwohngrundstücke"),IF(INDEX('Wirtschaftliche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c r="S520" s="67"/>
    </row>
    <row r="521" spans="2:19"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IF(B521&lt;&gt;"",COUNTIF($B$6:$B521,B521),"")</f>
        <v/>
      </c>
      <c r="F521" s="138"/>
      <c r="G521" s="139"/>
      <c r="H521" s="139"/>
      <c r="I521" s="139"/>
      <c r="J521" s="139"/>
      <c r="K521" s="139"/>
      <c r="L521" s="139"/>
      <c r="M521" s="139"/>
      <c r="N521" s="139"/>
      <c r="O521" s="139"/>
      <c r="P521" s="139"/>
      <c r="Q521" s="141"/>
      <c r="R521" s="67" t="str" cm="1">
        <f t="array" aca="1" ref="R521" ca="1">IFERROR(IF(COUNTIF(B521:Q521,"")&lt;15,IF(D521="123",HYPERLINK("#'"&amp;MID(CELL("Dateiname",'Nutzfläche Mietwohngrundstück'!A$1),FIND("]",CELL("Dateiname",'Nutzfläche Mietwohngrundstück'!A$1))+1,31)&amp;"'!A$1","Bitte ergänzen Sie die Nutzfläche für Mietwohngrundstücke"),IF(INDEX('Wirtschaftliche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c r="S521" s="67"/>
    </row>
    <row r="522" spans="2:19"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IF(B522&lt;&gt;"",COUNTIF($B$6:$B522,B522),"")</f>
        <v/>
      </c>
      <c r="F522" s="138"/>
      <c r="G522" s="139"/>
      <c r="H522" s="139"/>
      <c r="I522" s="139"/>
      <c r="J522" s="139"/>
      <c r="K522" s="139"/>
      <c r="L522" s="139"/>
      <c r="M522" s="139"/>
      <c r="N522" s="139"/>
      <c r="O522" s="139"/>
      <c r="P522" s="139"/>
      <c r="Q522" s="141"/>
      <c r="R522" s="67" t="str" cm="1">
        <f t="array" aca="1" ref="R522" ca="1">IFERROR(IF(COUNTIF(B522:Q522,"")&lt;15,IF(D522="123",HYPERLINK("#'"&amp;MID(CELL("Dateiname",'Nutzfläche Mietwohngrundstück'!A$1),FIND("]",CELL("Dateiname",'Nutzfläche Mietwohngrundstück'!A$1))+1,31)&amp;"'!A$1","Bitte ergänzen Sie die Nutzfläche für Mietwohngrundstücke"),IF(INDEX('Wirtschaftliche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c r="S522" s="67"/>
    </row>
    <row r="523" spans="2:19"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IF(B523&lt;&gt;"",COUNTIF($B$6:$B523,B523),"")</f>
        <v/>
      </c>
      <c r="F523" s="138"/>
      <c r="G523" s="139"/>
      <c r="H523" s="139"/>
      <c r="I523" s="139"/>
      <c r="J523" s="139"/>
      <c r="K523" s="139"/>
      <c r="L523" s="139"/>
      <c r="M523" s="139"/>
      <c r="N523" s="139"/>
      <c r="O523" s="139"/>
      <c r="P523" s="139"/>
      <c r="Q523" s="141"/>
      <c r="R523" s="67" t="str" cm="1">
        <f t="array" aca="1" ref="R523" ca="1">IFERROR(IF(COUNTIF(B523:Q523,"")&lt;15,IF(D523="123",HYPERLINK("#'"&amp;MID(CELL("Dateiname",'Nutzfläche Mietwohngrundstück'!A$1),FIND("]",CELL("Dateiname",'Nutzfläche Mietwohngrundstück'!A$1))+1,31)&amp;"'!A$1","Bitte ergänzen Sie die Nutzfläche für Mietwohngrundstücke"),IF(INDEX('Wirtschaftliche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c r="S523" s="67"/>
    </row>
    <row r="524" spans="2:19"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IF(B524&lt;&gt;"",COUNTIF($B$6:$B524,B524),"")</f>
        <v/>
      </c>
      <c r="F524" s="138"/>
      <c r="G524" s="139"/>
      <c r="H524" s="139"/>
      <c r="I524" s="139"/>
      <c r="J524" s="139"/>
      <c r="K524" s="139"/>
      <c r="L524" s="139"/>
      <c r="M524" s="139"/>
      <c r="N524" s="139"/>
      <c r="O524" s="139"/>
      <c r="P524" s="139"/>
      <c r="Q524" s="141"/>
      <c r="R524" s="67" t="str" cm="1">
        <f t="array" aca="1" ref="R524" ca="1">IFERROR(IF(COUNTIF(B524:Q524,"")&lt;15,IF(D524="123",HYPERLINK("#'"&amp;MID(CELL("Dateiname",'Nutzfläche Mietwohngrundstück'!A$1),FIND("]",CELL("Dateiname",'Nutzfläche Mietwohngrundstück'!A$1))+1,31)&amp;"'!A$1","Bitte ergänzen Sie die Nutzfläche für Mietwohngrundstücke"),IF(INDEX('Wirtschaftliche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c r="S524" s="67"/>
    </row>
    <row r="525" spans="2:19"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IF(B525&lt;&gt;"",COUNTIF($B$6:$B525,B525),"")</f>
        <v/>
      </c>
      <c r="F525" s="138"/>
      <c r="G525" s="139"/>
      <c r="H525" s="139"/>
      <c r="I525" s="139"/>
      <c r="J525" s="139"/>
      <c r="K525" s="139"/>
      <c r="L525" s="139"/>
      <c r="M525" s="139"/>
      <c r="N525" s="139"/>
      <c r="O525" s="139"/>
      <c r="P525" s="139"/>
      <c r="Q525" s="141"/>
      <c r="R525" s="67" t="str" cm="1">
        <f t="array" aca="1" ref="R525" ca="1">IFERROR(IF(COUNTIF(B525:Q525,"")&lt;15,IF(D525="123",HYPERLINK("#'"&amp;MID(CELL("Dateiname",'Nutzfläche Mietwohngrundstück'!A$1),FIND("]",CELL("Dateiname",'Nutzfläche Mietwohngrundstück'!A$1))+1,31)&amp;"'!A$1","Bitte ergänzen Sie die Nutzfläche für Mietwohngrundstücke"),IF(INDEX('Wirtschaftliche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c r="S525" s="67"/>
    </row>
    <row r="526" spans="2:19"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IF(B526&lt;&gt;"",COUNTIF($B$6:$B526,B526),"")</f>
        <v/>
      </c>
      <c r="F526" s="138"/>
      <c r="G526" s="139"/>
      <c r="H526" s="139"/>
      <c r="I526" s="139"/>
      <c r="J526" s="139"/>
      <c r="K526" s="139"/>
      <c r="L526" s="139"/>
      <c r="M526" s="139"/>
      <c r="N526" s="139"/>
      <c r="O526" s="139"/>
      <c r="P526" s="139"/>
      <c r="Q526" s="141"/>
      <c r="R526" s="67" t="str" cm="1">
        <f t="array" aca="1" ref="R526" ca="1">IFERROR(IF(COUNTIF(B526:Q526,"")&lt;15,IF(D526="123",HYPERLINK("#'"&amp;MID(CELL("Dateiname",'Nutzfläche Mietwohngrundstück'!A$1),FIND("]",CELL("Dateiname",'Nutzfläche Mietwohngrundstück'!A$1))+1,31)&amp;"'!A$1","Bitte ergänzen Sie die Nutzfläche für Mietwohngrundstücke"),IF(INDEX('Wirtschaftliche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c r="S526" s="67"/>
    </row>
    <row r="527" spans="2:19"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IF(B527&lt;&gt;"",COUNTIF($B$6:$B527,B527),"")</f>
        <v/>
      </c>
      <c r="F527" s="138"/>
      <c r="G527" s="139"/>
      <c r="H527" s="139"/>
      <c r="I527" s="139"/>
      <c r="J527" s="139"/>
      <c r="K527" s="139"/>
      <c r="L527" s="139"/>
      <c r="M527" s="139"/>
      <c r="N527" s="139"/>
      <c r="O527" s="139"/>
      <c r="P527" s="139"/>
      <c r="Q527" s="141"/>
      <c r="R527" s="67" t="str" cm="1">
        <f t="array" aca="1" ref="R527" ca="1">IFERROR(IF(COUNTIF(B527:Q527,"")&lt;15,IF(D527="123",HYPERLINK("#'"&amp;MID(CELL("Dateiname",'Nutzfläche Mietwohngrundstück'!A$1),FIND("]",CELL("Dateiname",'Nutzfläche Mietwohngrundstück'!A$1))+1,31)&amp;"'!A$1","Bitte ergänzen Sie die Nutzfläche für Mietwohngrundstücke"),IF(INDEX('Wirtschaftliche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c r="S527" s="67"/>
    </row>
    <row r="528" spans="2:19"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IF(B528&lt;&gt;"",COUNTIF($B$6:$B528,B528),"")</f>
        <v/>
      </c>
      <c r="F528" s="138"/>
      <c r="G528" s="139"/>
      <c r="H528" s="139"/>
      <c r="I528" s="139"/>
      <c r="J528" s="139"/>
      <c r="K528" s="139"/>
      <c r="L528" s="139"/>
      <c r="M528" s="139"/>
      <c r="N528" s="139"/>
      <c r="O528" s="139"/>
      <c r="P528" s="139"/>
      <c r="Q528" s="141"/>
      <c r="R528" s="67" t="str" cm="1">
        <f t="array" aca="1" ref="R528" ca="1">IFERROR(IF(COUNTIF(B528:Q528,"")&lt;15,IF(D528="123",HYPERLINK("#'"&amp;MID(CELL("Dateiname",'Nutzfläche Mietwohngrundstück'!A$1),FIND("]",CELL("Dateiname",'Nutzfläche Mietwohngrundstück'!A$1))+1,31)&amp;"'!A$1","Bitte ergänzen Sie die Nutzfläche für Mietwohngrundstücke"),IF(INDEX('Wirtschaftliche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c r="S528" s="67"/>
    </row>
    <row r="529" spans="2:19"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IF(B529&lt;&gt;"",COUNTIF($B$6:$B529,B529),"")</f>
        <v/>
      </c>
      <c r="F529" s="138"/>
      <c r="G529" s="139"/>
      <c r="H529" s="139"/>
      <c r="I529" s="139"/>
      <c r="J529" s="139"/>
      <c r="K529" s="139"/>
      <c r="L529" s="139"/>
      <c r="M529" s="139"/>
      <c r="N529" s="139"/>
      <c r="O529" s="139"/>
      <c r="P529" s="139"/>
      <c r="Q529" s="141"/>
      <c r="R529" s="67" t="str" cm="1">
        <f t="array" aca="1" ref="R529" ca="1">IFERROR(IF(COUNTIF(B529:Q529,"")&lt;15,IF(D529="123",HYPERLINK("#'"&amp;MID(CELL("Dateiname",'Nutzfläche Mietwohngrundstück'!A$1),FIND("]",CELL("Dateiname",'Nutzfläche Mietwohngrundstück'!A$1))+1,31)&amp;"'!A$1","Bitte ergänzen Sie die Nutzfläche für Mietwohngrundstücke"),IF(INDEX('Wirtschaftliche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c r="S529" s="67"/>
    </row>
    <row r="530" spans="2:19"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IF(B530&lt;&gt;"",COUNTIF($B$6:$B530,B530),"")</f>
        <v/>
      </c>
      <c r="F530" s="138"/>
      <c r="G530" s="139"/>
      <c r="H530" s="139"/>
      <c r="I530" s="139"/>
      <c r="J530" s="139"/>
      <c r="K530" s="139"/>
      <c r="L530" s="139"/>
      <c r="M530" s="139"/>
      <c r="N530" s="139"/>
      <c r="O530" s="139"/>
      <c r="P530" s="139"/>
      <c r="Q530" s="141"/>
      <c r="R530" s="67" t="str" cm="1">
        <f t="array" aca="1" ref="R530" ca="1">IFERROR(IF(COUNTIF(B530:Q530,"")&lt;15,IF(D530="123",HYPERLINK("#'"&amp;MID(CELL("Dateiname",'Nutzfläche Mietwohngrundstück'!A$1),FIND("]",CELL("Dateiname",'Nutzfläche Mietwohngrundstück'!A$1))+1,31)&amp;"'!A$1","Bitte ergänzen Sie die Nutzfläche für Mietwohngrundstücke"),IF(INDEX('Wirtschaftliche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c r="S530" s="67"/>
    </row>
    <row r="531" spans="2:19"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IF(B531&lt;&gt;"",COUNTIF($B$6:$B531,B531),"")</f>
        <v/>
      </c>
      <c r="F531" s="138"/>
      <c r="G531" s="139"/>
      <c r="H531" s="139"/>
      <c r="I531" s="139"/>
      <c r="J531" s="139"/>
      <c r="K531" s="139"/>
      <c r="L531" s="139"/>
      <c r="M531" s="139"/>
      <c r="N531" s="139"/>
      <c r="O531" s="139"/>
      <c r="P531" s="139"/>
      <c r="Q531" s="141"/>
      <c r="R531" s="67" t="str" cm="1">
        <f t="array" aca="1" ref="R531" ca="1">IFERROR(IF(COUNTIF(B531:Q531,"")&lt;15,IF(D531="123",HYPERLINK("#'"&amp;MID(CELL("Dateiname",'Nutzfläche Mietwohngrundstück'!A$1),FIND("]",CELL("Dateiname",'Nutzfläche Mietwohngrundstück'!A$1))+1,31)&amp;"'!A$1","Bitte ergänzen Sie die Nutzfläche für Mietwohngrundstücke"),IF(INDEX('Wirtschaftliche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c r="S531" s="67"/>
    </row>
    <row r="532" spans="2:19"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IF(B532&lt;&gt;"",COUNTIF($B$6:$B532,B532),"")</f>
        <v/>
      </c>
      <c r="F532" s="138"/>
      <c r="G532" s="139"/>
      <c r="H532" s="139"/>
      <c r="I532" s="139"/>
      <c r="J532" s="139"/>
      <c r="K532" s="139"/>
      <c r="L532" s="139"/>
      <c r="M532" s="139"/>
      <c r="N532" s="139"/>
      <c r="O532" s="139"/>
      <c r="P532" s="139"/>
      <c r="Q532" s="141"/>
      <c r="R532" s="67" t="str" cm="1">
        <f t="array" aca="1" ref="R532" ca="1">IFERROR(IF(COUNTIF(B532:Q532,"")&lt;15,IF(D532="123",HYPERLINK("#'"&amp;MID(CELL("Dateiname",'Nutzfläche Mietwohngrundstück'!A$1),FIND("]",CELL("Dateiname",'Nutzfläche Mietwohngrundstück'!A$1))+1,31)&amp;"'!A$1","Bitte ergänzen Sie die Nutzfläche für Mietwohngrundstücke"),IF(INDEX('Wirtschaftliche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c r="S532" s="67"/>
    </row>
    <row r="533" spans="2:19"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IF(B533&lt;&gt;"",COUNTIF($B$6:$B533,B533),"")</f>
        <v/>
      </c>
      <c r="F533" s="138"/>
      <c r="G533" s="139"/>
      <c r="H533" s="139"/>
      <c r="I533" s="139"/>
      <c r="J533" s="139"/>
      <c r="K533" s="139"/>
      <c r="L533" s="139"/>
      <c r="M533" s="139"/>
      <c r="N533" s="139"/>
      <c r="O533" s="139"/>
      <c r="P533" s="139"/>
      <c r="Q533" s="141"/>
      <c r="R533" s="67" t="str" cm="1">
        <f t="array" aca="1" ref="R533" ca="1">IFERROR(IF(COUNTIF(B533:Q533,"")&lt;15,IF(D533="123",HYPERLINK("#'"&amp;MID(CELL("Dateiname",'Nutzfläche Mietwohngrundstück'!A$1),FIND("]",CELL("Dateiname",'Nutzfläche Mietwohngrundstück'!A$1))+1,31)&amp;"'!A$1","Bitte ergänzen Sie die Nutzfläche für Mietwohngrundstücke"),IF(INDEX('Wirtschaftliche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c r="S533" s="67"/>
    </row>
    <row r="534" spans="2:19"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IF(B534&lt;&gt;"",COUNTIF($B$6:$B534,B534),"")</f>
        <v/>
      </c>
      <c r="F534" s="138"/>
      <c r="G534" s="139"/>
      <c r="H534" s="139"/>
      <c r="I534" s="139"/>
      <c r="J534" s="139"/>
      <c r="K534" s="139"/>
      <c r="L534" s="139"/>
      <c r="M534" s="139"/>
      <c r="N534" s="139"/>
      <c r="O534" s="139"/>
      <c r="P534" s="139"/>
      <c r="Q534" s="141"/>
      <c r="R534" s="67" t="str" cm="1">
        <f t="array" aca="1" ref="R534" ca="1">IFERROR(IF(COUNTIF(B534:Q534,"")&lt;15,IF(D534="123",HYPERLINK("#'"&amp;MID(CELL("Dateiname",'Nutzfläche Mietwohngrundstück'!A$1),FIND("]",CELL("Dateiname",'Nutzfläche Mietwohngrundstück'!A$1))+1,31)&amp;"'!A$1","Bitte ergänzen Sie die Nutzfläche für Mietwohngrundstücke"),IF(INDEX('Wirtschaftliche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c r="S534" s="67"/>
    </row>
    <row r="535" spans="2:19"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IF(B535&lt;&gt;"",COUNTIF($B$6:$B535,B535),"")</f>
        <v/>
      </c>
      <c r="F535" s="138"/>
      <c r="G535" s="139"/>
      <c r="H535" s="139"/>
      <c r="I535" s="139"/>
      <c r="J535" s="139"/>
      <c r="K535" s="139"/>
      <c r="L535" s="139"/>
      <c r="M535" s="139"/>
      <c r="N535" s="139"/>
      <c r="O535" s="139"/>
      <c r="P535" s="139"/>
      <c r="Q535" s="141"/>
      <c r="R535" s="67" t="str" cm="1">
        <f t="array" aca="1" ref="R535" ca="1">IFERROR(IF(COUNTIF(B535:Q535,"")&lt;15,IF(D535="123",HYPERLINK("#'"&amp;MID(CELL("Dateiname",'Nutzfläche Mietwohngrundstück'!A$1),FIND("]",CELL("Dateiname",'Nutzfläche Mietwohngrundstück'!A$1))+1,31)&amp;"'!A$1","Bitte ergänzen Sie die Nutzfläche für Mietwohngrundstücke"),IF(INDEX('Wirtschaftliche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c r="S535" s="67"/>
    </row>
    <row r="536" spans="2:19"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IF(B536&lt;&gt;"",COUNTIF($B$6:$B536,B536),"")</f>
        <v/>
      </c>
      <c r="F536" s="138"/>
      <c r="G536" s="139"/>
      <c r="H536" s="139"/>
      <c r="I536" s="139"/>
      <c r="J536" s="139"/>
      <c r="K536" s="139"/>
      <c r="L536" s="139"/>
      <c r="M536" s="139"/>
      <c r="N536" s="139"/>
      <c r="O536" s="139"/>
      <c r="P536" s="139"/>
      <c r="Q536" s="141"/>
      <c r="R536" s="67" t="str" cm="1">
        <f t="array" aca="1" ref="R536" ca="1">IFERROR(IF(COUNTIF(B536:Q536,"")&lt;15,IF(D536="123",HYPERLINK("#'"&amp;MID(CELL("Dateiname",'Nutzfläche Mietwohngrundstück'!A$1),FIND("]",CELL("Dateiname",'Nutzfläche Mietwohngrundstück'!A$1))+1,31)&amp;"'!A$1","Bitte ergänzen Sie die Nutzfläche für Mietwohngrundstücke"),IF(INDEX('Wirtschaftliche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c r="S536" s="67"/>
    </row>
    <row r="537" spans="2:19"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IF(B537&lt;&gt;"",COUNTIF($B$6:$B537,B537),"")</f>
        <v/>
      </c>
      <c r="F537" s="138"/>
      <c r="G537" s="139"/>
      <c r="H537" s="139"/>
      <c r="I537" s="139"/>
      <c r="J537" s="139"/>
      <c r="K537" s="139"/>
      <c r="L537" s="139"/>
      <c r="M537" s="139"/>
      <c r="N537" s="139"/>
      <c r="O537" s="139"/>
      <c r="P537" s="139"/>
      <c r="Q537" s="141"/>
      <c r="R537" s="67" t="str" cm="1">
        <f t="array" aca="1" ref="R537" ca="1">IFERROR(IF(COUNTIF(B537:Q537,"")&lt;15,IF(D537="123",HYPERLINK("#'"&amp;MID(CELL("Dateiname",'Nutzfläche Mietwohngrundstück'!A$1),FIND("]",CELL("Dateiname",'Nutzfläche Mietwohngrundstück'!A$1))+1,31)&amp;"'!A$1","Bitte ergänzen Sie die Nutzfläche für Mietwohngrundstücke"),IF(INDEX('Wirtschaftliche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c r="S537" s="67"/>
    </row>
    <row r="538" spans="2:19"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IF(B538&lt;&gt;"",COUNTIF($B$6:$B538,B538),"")</f>
        <v/>
      </c>
      <c r="F538" s="138"/>
      <c r="G538" s="139"/>
      <c r="H538" s="139"/>
      <c r="I538" s="139"/>
      <c r="J538" s="139"/>
      <c r="K538" s="139"/>
      <c r="L538" s="139"/>
      <c r="M538" s="139"/>
      <c r="N538" s="139"/>
      <c r="O538" s="139"/>
      <c r="P538" s="139"/>
      <c r="Q538" s="141"/>
      <c r="R538" s="67" t="str" cm="1">
        <f t="array" aca="1" ref="R538" ca="1">IFERROR(IF(COUNTIF(B538:Q538,"")&lt;15,IF(D538="123",HYPERLINK("#'"&amp;MID(CELL("Dateiname",'Nutzfläche Mietwohngrundstück'!A$1),FIND("]",CELL("Dateiname",'Nutzfläche Mietwohngrundstück'!A$1))+1,31)&amp;"'!A$1","Bitte ergänzen Sie die Nutzfläche für Mietwohngrundstücke"),IF(INDEX('Wirtschaftliche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c r="S538" s="67"/>
    </row>
    <row r="539" spans="2:19"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IF(B539&lt;&gt;"",COUNTIF($B$6:$B539,B539),"")</f>
        <v/>
      </c>
      <c r="F539" s="138"/>
      <c r="G539" s="139"/>
      <c r="H539" s="139"/>
      <c r="I539" s="139"/>
      <c r="J539" s="139"/>
      <c r="K539" s="139"/>
      <c r="L539" s="139"/>
      <c r="M539" s="139"/>
      <c r="N539" s="139"/>
      <c r="O539" s="139"/>
      <c r="P539" s="139"/>
      <c r="Q539" s="141"/>
      <c r="R539" s="67" t="str" cm="1">
        <f t="array" aca="1" ref="R539" ca="1">IFERROR(IF(COUNTIF(B539:Q539,"")&lt;15,IF(D539="123",HYPERLINK("#'"&amp;MID(CELL("Dateiname",'Nutzfläche Mietwohngrundstück'!A$1),FIND("]",CELL("Dateiname",'Nutzfläche Mietwohngrundstück'!A$1))+1,31)&amp;"'!A$1","Bitte ergänzen Sie die Nutzfläche für Mietwohngrundstücke"),IF(INDEX('Wirtschaftliche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c r="S539" s="67"/>
    </row>
    <row r="540" spans="2:19"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IF(B540&lt;&gt;"",COUNTIF($B$6:$B540,B540),"")</f>
        <v/>
      </c>
      <c r="F540" s="138"/>
      <c r="G540" s="139"/>
      <c r="H540" s="139"/>
      <c r="I540" s="139"/>
      <c r="J540" s="139"/>
      <c r="K540" s="139"/>
      <c r="L540" s="139"/>
      <c r="M540" s="139"/>
      <c r="N540" s="139"/>
      <c r="O540" s="139"/>
      <c r="P540" s="139"/>
      <c r="Q540" s="141"/>
      <c r="R540" s="67" t="str" cm="1">
        <f t="array" aca="1" ref="R540" ca="1">IFERROR(IF(COUNTIF(B540:Q540,"")&lt;15,IF(D540="123",HYPERLINK("#'"&amp;MID(CELL("Dateiname",'Nutzfläche Mietwohngrundstück'!A$1),FIND("]",CELL("Dateiname",'Nutzfläche Mietwohngrundstück'!A$1))+1,31)&amp;"'!A$1","Bitte ergänzen Sie die Nutzfläche für Mietwohngrundstücke"),IF(INDEX('Wirtschaftliche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c r="S540" s="67"/>
    </row>
    <row r="541" spans="2:19"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IF(B541&lt;&gt;"",COUNTIF($B$6:$B541,B541),"")</f>
        <v/>
      </c>
      <c r="F541" s="138"/>
      <c r="G541" s="139"/>
      <c r="H541" s="139"/>
      <c r="I541" s="139"/>
      <c r="J541" s="139"/>
      <c r="K541" s="139"/>
      <c r="L541" s="139"/>
      <c r="M541" s="139"/>
      <c r="N541" s="139"/>
      <c r="O541" s="139"/>
      <c r="P541" s="139"/>
      <c r="Q541" s="141"/>
      <c r="R541" s="67" t="str" cm="1">
        <f t="array" aca="1" ref="R541" ca="1">IFERROR(IF(COUNTIF(B541:Q541,"")&lt;15,IF(D541="123",HYPERLINK("#'"&amp;MID(CELL("Dateiname",'Nutzfläche Mietwohngrundstück'!A$1),FIND("]",CELL("Dateiname",'Nutzfläche Mietwohngrundstück'!A$1))+1,31)&amp;"'!A$1","Bitte ergänzen Sie die Nutzfläche für Mietwohngrundstücke"),IF(INDEX('Wirtschaftliche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c r="S541" s="67"/>
    </row>
    <row r="542" spans="2:19"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IF(B542&lt;&gt;"",COUNTIF($B$6:$B542,B542),"")</f>
        <v/>
      </c>
      <c r="F542" s="138"/>
      <c r="G542" s="139"/>
      <c r="H542" s="139"/>
      <c r="I542" s="139"/>
      <c r="J542" s="139"/>
      <c r="K542" s="139"/>
      <c r="L542" s="139"/>
      <c r="M542" s="139"/>
      <c r="N542" s="139"/>
      <c r="O542" s="139"/>
      <c r="P542" s="139"/>
      <c r="Q542" s="141"/>
      <c r="R542" s="67" t="str" cm="1">
        <f t="array" aca="1" ref="R542" ca="1">IFERROR(IF(COUNTIF(B542:Q542,"")&lt;15,IF(D542="123",HYPERLINK("#'"&amp;MID(CELL("Dateiname",'Nutzfläche Mietwohngrundstück'!A$1),FIND("]",CELL("Dateiname",'Nutzfläche Mietwohngrundstück'!A$1))+1,31)&amp;"'!A$1","Bitte ergänzen Sie die Nutzfläche für Mietwohngrundstücke"),IF(INDEX('Wirtschaftliche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c r="S542" s="67"/>
    </row>
    <row r="543" spans="2:19"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IF(B543&lt;&gt;"",COUNTIF($B$6:$B543,B543),"")</f>
        <v/>
      </c>
      <c r="F543" s="138"/>
      <c r="G543" s="139"/>
      <c r="H543" s="139"/>
      <c r="I543" s="139"/>
      <c r="J543" s="139"/>
      <c r="K543" s="139"/>
      <c r="L543" s="139"/>
      <c r="M543" s="139"/>
      <c r="N543" s="139"/>
      <c r="O543" s="139"/>
      <c r="P543" s="139"/>
      <c r="Q543" s="141"/>
      <c r="R543" s="67" t="str" cm="1">
        <f t="array" aca="1" ref="R543" ca="1">IFERROR(IF(COUNTIF(B543:Q543,"")&lt;15,IF(D543="123",HYPERLINK("#'"&amp;MID(CELL("Dateiname",'Nutzfläche Mietwohngrundstück'!A$1),FIND("]",CELL("Dateiname",'Nutzfläche Mietwohngrundstück'!A$1))+1,31)&amp;"'!A$1","Bitte ergänzen Sie die Nutzfläche für Mietwohngrundstücke"),IF(INDEX('Wirtschaftliche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c r="S543" s="67"/>
    </row>
    <row r="544" spans="2:19"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IF(B544&lt;&gt;"",COUNTIF($B$6:$B544,B544),"")</f>
        <v/>
      </c>
      <c r="F544" s="138"/>
      <c r="G544" s="139"/>
      <c r="H544" s="139"/>
      <c r="I544" s="139"/>
      <c r="J544" s="139"/>
      <c r="K544" s="139"/>
      <c r="L544" s="139"/>
      <c r="M544" s="139"/>
      <c r="N544" s="139"/>
      <c r="O544" s="139"/>
      <c r="P544" s="139"/>
      <c r="Q544" s="141"/>
      <c r="R544" s="67" t="str" cm="1">
        <f t="array" aca="1" ref="R544" ca="1">IFERROR(IF(COUNTIF(B544:Q544,"")&lt;15,IF(D544="123",HYPERLINK("#'"&amp;MID(CELL("Dateiname",'Nutzfläche Mietwohngrundstück'!A$1),FIND("]",CELL("Dateiname",'Nutzfläche Mietwohngrundstück'!A$1))+1,31)&amp;"'!A$1","Bitte ergänzen Sie die Nutzfläche für Mietwohngrundstücke"),IF(INDEX('Wirtschaftliche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c r="S544" s="67"/>
    </row>
    <row r="545" spans="2:19"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IF(B545&lt;&gt;"",COUNTIF($B$6:$B545,B545),"")</f>
        <v/>
      </c>
      <c r="F545" s="138"/>
      <c r="G545" s="139"/>
      <c r="H545" s="139"/>
      <c r="I545" s="139"/>
      <c r="J545" s="139"/>
      <c r="K545" s="139"/>
      <c r="L545" s="139"/>
      <c r="M545" s="139"/>
      <c r="N545" s="139"/>
      <c r="O545" s="139"/>
      <c r="P545" s="139"/>
      <c r="Q545" s="141"/>
      <c r="R545" s="67" t="str" cm="1">
        <f t="array" aca="1" ref="R545" ca="1">IFERROR(IF(COUNTIF(B545:Q545,"")&lt;15,IF(D545="123",HYPERLINK("#'"&amp;MID(CELL("Dateiname",'Nutzfläche Mietwohngrundstück'!A$1),FIND("]",CELL("Dateiname",'Nutzfläche Mietwohngrundstück'!A$1))+1,31)&amp;"'!A$1","Bitte ergänzen Sie die Nutzfläche für Mietwohngrundstücke"),IF(INDEX('Wirtschaftliche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c r="S545" s="67"/>
    </row>
    <row r="546" spans="2:19"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IF(B546&lt;&gt;"",COUNTIF($B$6:$B546,B546),"")</f>
        <v/>
      </c>
      <c r="F546" s="138"/>
      <c r="G546" s="139"/>
      <c r="H546" s="139"/>
      <c r="I546" s="139"/>
      <c r="J546" s="139"/>
      <c r="K546" s="139"/>
      <c r="L546" s="139"/>
      <c r="M546" s="139"/>
      <c r="N546" s="139"/>
      <c r="O546" s="139"/>
      <c r="P546" s="139"/>
      <c r="Q546" s="141"/>
      <c r="R546" s="67" t="str" cm="1">
        <f t="array" aca="1" ref="R546" ca="1">IFERROR(IF(COUNTIF(B546:Q546,"")&lt;15,IF(D546="123",HYPERLINK("#'"&amp;MID(CELL("Dateiname",'Nutzfläche Mietwohngrundstück'!A$1),FIND("]",CELL("Dateiname",'Nutzfläche Mietwohngrundstück'!A$1))+1,31)&amp;"'!A$1","Bitte ergänzen Sie die Nutzfläche für Mietwohngrundstücke"),IF(INDEX('Wirtschaftliche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c r="S546" s="67"/>
    </row>
    <row r="547" spans="2:19"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IF(B547&lt;&gt;"",COUNTIF($B$6:$B547,B547),"")</f>
        <v/>
      </c>
      <c r="F547" s="138"/>
      <c r="G547" s="139"/>
      <c r="H547" s="139"/>
      <c r="I547" s="139"/>
      <c r="J547" s="139"/>
      <c r="K547" s="139"/>
      <c r="L547" s="139"/>
      <c r="M547" s="139"/>
      <c r="N547" s="139"/>
      <c r="O547" s="139"/>
      <c r="P547" s="139"/>
      <c r="Q547" s="141"/>
      <c r="R547" s="67" t="str" cm="1">
        <f t="array" aca="1" ref="R547" ca="1">IFERROR(IF(COUNTIF(B547:Q547,"")&lt;15,IF(D547="123",HYPERLINK("#'"&amp;MID(CELL("Dateiname",'Nutzfläche Mietwohngrundstück'!A$1),FIND("]",CELL("Dateiname",'Nutzfläche Mietwohngrundstück'!A$1))+1,31)&amp;"'!A$1","Bitte ergänzen Sie die Nutzfläche für Mietwohngrundstücke"),IF(INDEX('Wirtschaftliche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c r="S547" s="67"/>
    </row>
    <row r="548" spans="2:19"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IF(B548&lt;&gt;"",COUNTIF($B$6:$B548,B548),"")</f>
        <v/>
      </c>
      <c r="F548" s="138"/>
      <c r="G548" s="139"/>
      <c r="H548" s="139"/>
      <c r="I548" s="139"/>
      <c r="J548" s="139"/>
      <c r="K548" s="139"/>
      <c r="L548" s="139"/>
      <c r="M548" s="139"/>
      <c r="N548" s="139"/>
      <c r="O548" s="139"/>
      <c r="P548" s="139"/>
      <c r="Q548" s="141"/>
      <c r="R548" s="67" t="str" cm="1">
        <f t="array" aca="1" ref="R548" ca="1">IFERROR(IF(COUNTIF(B548:Q548,"")&lt;15,IF(D548="123",HYPERLINK("#'"&amp;MID(CELL("Dateiname",'Nutzfläche Mietwohngrundstück'!A$1),FIND("]",CELL("Dateiname",'Nutzfläche Mietwohngrundstück'!A$1))+1,31)&amp;"'!A$1","Bitte ergänzen Sie die Nutzfläche für Mietwohngrundstücke"),IF(INDEX('Wirtschaftliche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c r="S548" s="67"/>
    </row>
    <row r="549" spans="2:19"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IF(B549&lt;&gt;"",COUNTIF($B$6:$B549,B549),"")</f>
        <v/>
      </c>
      <c r="F549" s="138"/>
      <c r="G549" s="139"/>
      <c r="H549" s="139"/>
      <c r="I549" s="139"/>
      <c r="J549" s="139"/>
      <c r="K549" s="139"/>
      <c r="L549" s="139"/>
      <c r="M549" s="139"/>
      <c r="N549" s="139"/>
      <c r="O549" s="139"/>
      <c r="P549" s="139"/>
      <c r="Q549" s="141"/>
      <c r="R549" s="67" t="str" cm="1">
        <f t="array" aca="1" ref="R549" ca="1">IFERROR(IF(COUNTIF(B549:Q549,"")&lt;15,IF(D549="123",HYPERLINK("#'"&amp;MID(CELL("Dateiname",'Nutzfläche Mietwohngrundstück'!A$1),FIND("]",CELL("Dateiname",'Nutzfläche Mietwohngrundstück'!A$1))+1,31)&amp;"'!A$1","Bitte ergänzen Sie die Nutzfläche für Mietwohngrundstücke"),IF(INDEX('Wirtschaftliche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c r="S549" s="67"/>
    </row>
    <row r="550" spans="2:19"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IF(B550&lt;&gt;"",COUNTIF($B$6:$B550,B550),"")</f>
        <v/>
      </c>
      <c r="F550" s="138"/>
      <c r="G550" s="139"/>
      <c r="H550" s="139"/>
      <c r="I550" s="139"/>
      <c r="J550" s="139"/>
      <c r="K550" s="139"/>
      <c r="L550" s="139"/>
      <c r="M550" s="139"/>
      <c r="N550" s="139"/>
      <c r="O550" s="139"/>
      <c r="P550" s="139"/>
      <c r="Q550" s="141"/>
      <c r="R550" s="67" t="str" cm="1">
        <f t="array" aca="1" ref="R550" ca="1">IFERROR(IF(COUNTIF(B550:Q550,"")&lt;15,IF(D550="123",HYPERLINK("#'"&amp;MID(CELL("Dateiname",'Nutzfläche Mietwohngrundstück'!A$1),FIND("]",CELL("Dateiname",'Nutzfläche Mietwohngrundstück'!A$1))+1,31)&amp;"'!A$1","Bitte ergänzen Sie die Nutzfläche für Mietwohngrundstücke"),IF(INDEX('Wirtschaftliche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c r="S550" s="67"/>
    </row>
    <row r="551" spans="2:19"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IF(B551&lt;&gt;"",COUNTIF($B$6:$B551,B551),"")</f>
        <v/>
      </c>
      <c r="F551" s="138"/>
      <c r="G551" s="139"/>
      <c r="H551" s="139"/>
      <c r="I551" s="139"/>
      <c r="J551" s="139"/>
      <c r="K551" s="139"/>
      <c r="L551" s="139"/>
      <c r="M551" s="139"/>
      <c r="N551" s="139"/>
      <c r="O551" s="139"/>
      <c r="P551" s="139"/>
      <c r="Q551" s="141"/>
      <c r="R551" s="67" t="str" cm="1">
        <f t="array" aca="1" ref="R551" ca="1">IFERROR(IF(COUNTIF(B551:Q551,"")&lt;15,IF(D551="123",HYPERLINK("#'"&amp;MID(CELL("Dateiname",'Nutzfläche Mietwohngrundstück'!A$1),FIND("]",CELL("Dateiname",'Nutzfläche Mietwohngrundstück'!A$1))+1,31)&amp;"'!A$1","Bitte ergänzen Sie die Nutzfläche für Mietwohngrundstücke"),IF(INDEX('Wirtschaftliche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c r="S551" s="67"/>
    </row>
    <row r="552" spans="2:19"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IF(B552&lt;&gt;"",COUNTIF($B$6:$B552,B552),"")</f>
        <v/>
      </c>
      <c r="F552" s="138"/>
      <c r="G552" s="139"/>
      <c r="H552" s="139"/>
      <c r="I552" s="139"/>
      <c r="J552" s="139"/>
      <c r="K552" s="139"/>
      <c r="L552" s="139"/>
      <c r="M552" s="139"/>
      <c r="N552" s="139"/>
      <c r="O552" s="139"/>
      <c r="P552" s="139"/>
      <c r="Q552" s="141"/>
      <c r="R552" s="67" t="str" cm="1">
        <f t="array" aca="1" ref="R552" ca="1">IFERROR(IF(COUNTIF(B552:Q552,"")&lt;15,IF(D552="123",HYPERLINK("#'"&amp;MID(CELL("Dateiname",'Nutzfläche Mietwohngrundstück'!A$1),FIND("]",CELL("Dateiname",'Nutzfläche Mietwohngrundstück'!A$1))+1,31)&amp;"'!A$1","Bitte ergänzen Sie die Nutzfläche für Mietwohngrundstücke"),IF(INDEX('Wirtschaftliche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c r="S552" s="67"/>
    </row>
    <row r="553" spans="2:19"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IF(B553&lt;&gt;"",COUNTIF($B$6:$B553,B553),"")</f>
        <v/>
      </c>
      <c r="F553" s="138"/>
      <c r="G553" s="139"/>
      <c r="H553" s="139"/>
      <c r="I553" s="139"/>
      <c r="J553" s="139"/>
      <c r="K553" s="139"/>
      <c r="L553" s="139"/>
      <c r="M553" s="139"/>
      <c r="N553" s="139"/>
      <c r="O553" s="139"/>
      <c r="P553" s="139"/>
      <c r="Q553" s="141"/>
      <c r="R553" s="67" t="str" cm="1">
        <f t="array" aca="1" ref="R553" ca="1">IFERROR(IF(COUNTIF(B553:Q553,"")&lt;15,IF(D553="123",HYPERLINK("#'"&amp;MID(CELL("Dateiname",'Nutzfläche Mietwohngrundstück'!A$1),FIND("]",CELL("Dateiname",'Nutzfläche Mietwohngrundstück'!A$1))+1,31)&amp;"'!A$1","Bitte ergänzen Sie die Nutzfläche für Mietwohngrundstücke"),IF(INDEX('Wirtschaftliche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c r="S553" s="67"/>
    </row>
    <row r="554" spans="2:19"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IF(B554&lt;&gt;"",COUNTIF($B$6:$B554,B554),"")</f>
        <v/>
      </c>
      <c r="F554" s="138"/>
      <c r="G554" s="139"/>
      <c r="H554" s="139"/>
      <c r="I554" s="139"/>
      <c r="J554" s="139"/>
      <c r="K554" s="139"/>
      <c r="L554" s="139"/>
      <c r="M554" s="139"/>
      <c r="N554" s="139"/>
      <c r="O554" s="139"/>
      <c r="P554" s="139"/>
      <c r="Q554" s="141"/>
      <c r="R554" s="67" t="str" cm="1">
        <f t="array" aca="1" ref="R554" ca="1">IFERROR(IF(COUNTIF(B554:Q554,"")&lt;15,IF(D554="123",HYPERLINK("#'"&amp;MID(CELL("Dateiname",'Nutzfläche Mietwohngrundstück'!A$1),FIND("]",CELL("Dateiname",'Nutzfläche Mietwohngrundstück'!A$1))+1,31)&amp;"'!A$1","Bitte ergänzen Sie die Nutzfläche für Mietwohngrundstücke"),IF(INDEX('Wirtschaftliche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c r="S554" s="67"/>
    </row>
    <row r="555" spans="2:19"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IF(B555&lt;&gt;"",COUNTIF($B$6:$B555,B555),"")</f>
        <v/>
      </c>
      <c r="F555" s="138"/>
      <c r="G555" s="139"/>
      <c r="H555" s="139"/>
      <c r="I555" s="139"/>
      <c r="J555" s="139"/>
      <c r="K555" s="139"/>
      <c r="L555" s="139"/>
      <c r="M555" s="139"/>
      <c r="N555" s="139"/>
      <c r="O555" s="139"/>
      <c r="P555" s="139"/>
      <c r="Q555" s="141"/>
      <c r="R555" s="67" t="str" cm="1">
        <f t="array" aca="1" ref="R555" ca="1">IFERROR(IF(COUNTIF(B555:Q555,"")&lt;15,IF(D555="123",HYPERLINK("#'"&amp;MID(CELL("Dateiname",'Nutzfläche Mietwohngrundstück'!A$1),FIND("]",CELL("Dateiname",'Nutzfläche Mietwohngrundstück'!A$1))+1,31)&amp;"'!A$1","Bitte ergänzen Sie die Nutzfläche für Mietwohngrundstücke"),IF(INDEX('Wirtschaftliche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c r="S555" s="67"/>
    </row>
    <row r="556" spans="2:19"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IF(B556&lt;&gt;"",COUNTIF($B$6:$B556,B556),"")</f>
        <v/>
      </c>
      <c r="F556" s="138"/>
      <c r="G556" s="139"/>
      <c r="H556" s="139"/>
      <c r="I556" s="139"/>
      <c r="J556" s="139"/>
      <c r="K556" s="139"/>
      <c r="L556" s="139"/>
      <c r="M556" s="139"/>
      <c r="N556" s="139"/>
      <c r="O556" s="139"/>
      <c r="P556" s="139"/>
      <c r="Q556" s="141"/>
      <c r="R556" s="67" t="str" cm="1">
        <f t="array" aca="1" ref="R556" ca="1">IFERROR(IF(COUNTIF(B556:Q556,"")&lt;15,IF(D556="123",HYPERLINK("#'"&amp;MID(CELL("Dateiname",'Nutzfläche Mietwohngrundstück'!A$1),FIND("]",CELL("Dateiname",'Nutzfläche Mietwohngrundstück'!A$1))+1,31)&amp;"'!A$1","Bitte ergänzen Sie die Nutzfläche für Mietwohngrundstücke"),IF(INDEX('Wirtschaftliche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c r="S556" s="67"/>
    </row>
    <row r="557" spans="2:19"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IF(B557&lt;&gt;"",COUNTIF($B$6:$B557,B557),"")</f>
        <v/>
      </c>
      <c r="F557" s="138"/>
      <c r="G557" s="139"/>
      <c r="H557" s="139"/>
      <c r="I557" s="139"/>
      <c r="J557" s="139"/>
      <c r="K557" s="139"/>
      <c r="L557" s="139"/>
      <c r="M557" s="139"/>
      <c r="N557" s="139"/>
      <c r="O557" s="139"/>
      <c r="P557" s="139"/>
      <c r="Q557" s="141"/>
      <c r="R557" s="67" t="str" cm="1">
        <f t="array" aca="1" ref="R557" ca="1">IFERROR(IF(COUNTIF(B557:Q557,"")&lt;15,IF(D557="123",HYPERLINK("#'"&amp;MID(CELL("Dateiname",'Nutzfläche Mietwohngrundstück'!A$1),FIND("]",CELL("Dateiname",'Nutzfläche Mietwohngrundstück'!A$1))+1,31)&amp;"'!A$1","Bitte ergänzen Sie die Nutzfläche für Mietwohngrundstücke"),IF(INDEX('Wirtschaftliche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c r="S557" s="67"/>
    </row>
    <row r="558" spans="2:19"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IF(B558&lt;&gt;"",COUNTIF($B$6:$B558,B558),"")</f>
        <v/>
      </c>
      <c r="F558" s="138"/>
      <c r="G558" s="139"/>
      <c r="H558" s="139"/>
      <c r="I558" s="139"/>
      <c r="J558" s="139"/>
      <c r="K558" s="139"/>
      <c r="L558" s="139"/>
      <c r="M558" s="139"/>
      <c r="N558" s="139"/>
      <c r="O558" s="139"/>
      <c r="P558" s="139"/>
      <c r="Q558" s="141"/>
      <c r="R558" s="67" t="str" cm="1">
        <f t="array" aca="1" ref="R558" ca="1">IFERROR(IF(COUNTIF(B558:Q558,"")&lt;15,IF(D558="123",HYPERLINK("#'"&amp;MID(CELL("Dateiname",'Nutzfläche Mietwohngrundstück'!A$1),FIND("]",CELL("Dateiname",'Nutzfläche Mietwohngrundstück'!A$1))+1,31)&amp;"'!A$1","Bitte ergänzen Sie die Nutzfläche für Mietwohngrundstücke"),IF(INDEX('Wirtschaftliche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c r="S558" s="67"/>
    </row>
    <row r="559" spans="2:19"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IF(B559&lt;&gt;"",COUNTIF($B$6:$B559,B559),"")</f>
        <v/>
      </c>
      <c r="F559" s="138"/>
      <c r="G559" s="139"/>
      <c r="H559" s="139"/>
      <c r="I559" s="139"/>
      <c r="J559" s="139"/>
      <c r="K559" s="139"/>
      <c r="L559" s="139"/>
      <c r="M559" s="139"/>
      <c r="N559" s="139"/>
      <c r="O559" s="139"/>
      <c r="P559" s="139"/>
      <c r="Q559" s="141"/>
      <c r="R559" s="67" t="str" cm="1">
        <f t="array" aca="1" ref="R559" ca="1">IFERROR(IF(COUNTIF(B559:Q559,"")&lt;15,IF(D559="123",HYPERLINK("#'"&amp;MID(CELL("Dateiname",'Nutzfläche Mietwohngrundstück'!A$1),FIND("]",CELL("Dateiname",'Nutzfläche Mietwohngrundstück'!A$1))+1,31)&amp;"'!A$1","Bitte ergänzen Sie die Nutzfläche für Mietwohngrundstücke"),IF(INDEX('Wirtschaftliche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c r="S559" s="67"/>
    </row>
    <row r="560" spans="2:19"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IF(B560&lt;&gt;"",COUNTIF($B$6:$B560,B560),"")</f>
        <v/>
      </c>
      <c r="F560" s="138"/>
      <c r="G560" s="139"/>
      <c r="H560" s="139"/>
      <c r="I560" s="139"/>
      <c r="J560" s="139"/>
      <c r="K560" s="139"/>
      <c r="L560" s="139"/>
      <c r="M560" s="139"/>
      <c r="N560" s="139"/>
      <c r="O560" s="139"/>
      <c r="P560" s="139"/>
      <c r="Q560" s="141"/>
      <c r="R560" s="67" t="str" cm="1">
        <f t="array" aca="1" ref="R560" ca="1">IFERROR(IF(COUNTIF(B560:Q560,"")&lt;15,IF(D560="123",HYPERLINK("#'"&amp;MID(CELL("Dateiname",'Nutzfläche Mietwohngrundstück'!A$1),FIND("]",CELL("Dateiname",'Nutzfläche Mietwohngrundstück'!A$1))+1,31)&amp;"'!A$1","Bitte ergänzen Sie die Nutzfläche für Mietwohngrundstücke"),IF(INDEX('Wirtschaftliche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c r="S560" s="67"/>
    </row>
    <row r="561" spans="2:19"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IF(B561&lt;&gt;"",COUNTIF($B$6:$B561,B561),"")</f>
        <v/>
      </c>
      <c r="F561" s="138"/>
      <c r="G561" s="139"/>
      <c r="H561" s="139"/>
      <c r="I561" s="139"/>
      <c r="J561" s="139"/>
      <c r="K561" s="139"/>
      <c r="L561" s="139"/>
      <c r="M561" s="139"/>
      <c r="N561" s="139"/>
      <c r="O561" s="139"/>
      <c r="P561" s="139"/>
      <c r="Q561" s="141"/>
      <c r="R561" s="67" t="str" cm="1">
        <f t="array" aca="1" ref="R561" ca="1">IFERROR(IF(COUNTIF(B561:Q561,"")&lt;15,IF(D561="123",HYPERLINK("#'"&amp;MID(CELL("Dateiname",'Nutzfläche Mietwohngrundstück'!A$1),FIND("]",CELL("Dateiname",'Nutzfläche Mietwohngrundstück'!A$1))+1,31)&amp;"'!A$1","Bitte ergänzen Sie die Nutzfläche für Mietwohngrundstücke"),IF(INDEX('Wirtschaftliche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c r="S561" s="67"/>
    </row>
    <row r="562" spans="2:19"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IF(B562&lt;&gt;"",COUNTIF($B$6:$B562,B562),"")</f>
        <v/>
      </c>
      <c r="F562" s="138"/>
      <c r="G562" s="139"/>
      <c r="H562" s="139"/>
      <c r="I562" s="139"/>
      <c r="J562" s="139"/>
      <c r="K562" s="139"/>
      <c r="L562" s="139"/>
      <c r="M562" s="139"/>
      <c r="N562" s="139"/>
      <c r="O562" s="139"/>
      <c r="P562" s="139"/>
      <c r="Q562" s="141"/>
      <c r="R562" s="67" t="str" cm="1">
        <f t="array" aca="1" ref="R562" ca="1">IFERROR(IF(COUNTIF(B562:Q562,"")&lt;15,IF(D562="123",HYPERLINK("#'"&amp;MID(CELL("Dateiname",'Nutzfläche Mietwohngrundstück'!A$1),FIND("]",CELL("Dateiname",'Nutzfläche Mietwohngrundstück'!A$1))+1,31)&amp;"'!A$1","Bitte ergänzen Sie die Nutzfläche für Mietwohngrundstücke"),IF(INDEX('Wirtschaftliche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c r="S562" s="67"/>
    </row>
    <row r="563" spans="2:19"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IF(B563&lt;&gt;"",COUNTIF($B$6:$B563,B563),"")</f>
        <v/>
      </c>
      <c r="F563" s="138"/>
      <c r="G563" s="139"/>
      <c r="H563" s="139"/>
      <c r="I563" s="139"/>
      <c r="J563" s="139"/>
      <c r="K563" s="139"/>
      <c r="L563" s="139"/>
      <c r="M563" s="139"/>
      <c r="N563" s="139"/>
      <c r="O563" s="139"/>
      <c r="P563" s="139"/>
      <c r="Q563" s="141"/>
      <c r="R563" s="67" t="str" cm="1">
        <f t="array" aca="1" ref="R563" ca="1">IFERROR(IF(COUNTIF(B563:Q563,"")&lt;15,IF(D563="123",HYPERLINK("#'"&amp;MID(CELL("Dateiname",'Nutzfläche Mietwohngrundstück'!A$1),FIND("]",CELL("Dateiname",'Nutzfläche Mietwohngrundstück'!A$1))+1,31)&amp;"'!A$1","Bitte ergänzen Sie die Nutzfläche für Mietwohngrundstücke"),IF(INDEX('Wirtschaftliche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c r="S563" s="67"/>
    </row>
    <row r="564" spans="2:19"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IF(B564&lt;&gt;"",COUNTIF($B$6:$B564,B564),"")</f>
        <v/>
      </c>
      <c r="F564" s="138"/>
      <c r="G564" s="139"/>
      <c r="H564" s="139"/>
      <c r="I564" s="139"/>
      <c r="J564" s="139"/>
      <c r="K564" s="139"/>
      <c r="L564" s="139"/>
      <c r="M564" s="139"/>
      <c r="N564" s="139"/>
      <c r="O564" s="139"/>
      <c r="P564" s="139"/>
      <c r="Q564" s="141"/>
      <c r="R564" s="67" t="str" cm="1">
        <f t="array" aca="1" ref="R564" ca="1">IFERROR(IF(COUNTIF(B564:Q564,"")&lt;15,IF(D564="123",HYPERLINK("#'"&amp;MID(CELL("Dateiname",'Nutzfläche Mietwohngrundstück'!A$1),FIND("]",CELL("Dateiname",'Nutzfläche Mietwohngrundstück'!A$1))+1,31)&amp;"'!A$1","Bitte ergänzen Sie die Nutzfläche für Mietwohngrundstücke"),IF(INDEX('Wirtschaftliche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c r="S564" s="67"/>
    </row>
    <row r="565" spans="2:19"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IF(B565&lt;&gt;"",COUNTIF($B$6:$B565,B565),"")</f>
        <v/>
      </c>
      <c r="F565" s="138"/>
      <c r="G565" s="139"/>
      <c r="H565" s="139"/>
      <c r="I565" s="139"/>
      <c r="J565" s="139"/>
      <c r="K565" s="139"/>
      <c r="L565" s="139"/>
      <c r="M565" s="139"/>
      <c r="N565" s="139"/>
      <c r="O565" s="139"/>
      <c r="P565" s="139"/>
      <c r="Q565" s="141"/>
      <c r="R565" s="67" t="str" cm="1">
        <f t="array" aca="1" ref="R565" ca="1">IFERROR(IF(COUNTIF(B565:Q565,"")&lt;15,IF(D565="123",HYPERLINK("#'"&amp;MID(CELL("Dateiname",'Nutzfläche Mietwohngrundstück'!A$1),FIND("]",CELL("Dateiname",'Nutzfläche Mietwohngrundstück'!A$1))+1,31)&amp;"'!A$1","Bitte ergänzen Sie die Nutzfläche für Mietwohngrundstücke"),IF(INDEX('Wirtschaftliche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c r="S565" s="67"/>
    </row>
    <row r="566" spans="2:19"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IF(B566&lt;&gt;"",COUNTIF($B$6:$B566,B566),"")</f>
        <v/>
      </c>
      <c r="F566" s="138"/>
      <c r="G566" s="139"/>
      <c r="H566" s="139"/>
      <c r="I566" s="139"/>
      <c r="J566" s="139"/>
      <c r="K566" s="139"/>
      <c r="L566" s="139"/>
      <c r="M566" s="139"/>
      <c r="N566" s="139"/>
      <c r="O566" s="139"/>
      <c r="P566" s="139"/>
      <c r="Q566" s="141"/>
      <c r="R566" s="67" t="str" cm="1">
        <f t="array" aca="1" ref="R566" ca="1">IFERROR(IF(COUNTIF(B566:Q566,"")&lt;15,IF(D566="123",HYPERLINK("#'"&amp;MID(CELL("Dateiname",'Nutzfläche Mietwohngrundstück'!A$1),FIND("]",CELL("Dateiname",'Nutzfläche Mietwohngrundstück'!A$1))+1,31)&amp;"'!A$1","Bitte ergänzen Sie die Nutzfläche für Mietwohngrundstücke"),IF(INDEX('Wirtschaftliche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c r="S566" s="67"/>
    </row>
    <row r="567" spans="2:19"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IF(B567&lt;&gt;"",COUNTIF($B$6:$B567,B567),"")</f>
        <v/>
      </c>
      <c r="F567" s="138"/>
      <c r="G567" s="139"/>
      <c r="H567" s="139"/>
      <c r="I567" s="139"/>
      <c r="J567" s="139"/>
      <c r="K567" s="139"/>
      <c r="L567" s="139"/>
      <c r="M567" s="139"/>
      <c r="N567" s="139"/>
      <c r="O567" s="139"/>
      <c r="P567" s="139"/>
      <c r="Q567" s="141"/>
      <c r="R567" s="67" t="str" cm="1">
        <f t="array" aca="1" ref="R567" ca="1">IFERROR(IF(COUNTIF(B567:Q567,"")&lt;15,IF(D567="123",HYPERLINK("#'"&amp;MID(CELL("Dateiname",'Nutzfläche Mietwohngrundstück'!A$1),FIND("]",CELL("Dateiname",'Nutzfläche Mietwohngrundstück'!A$1))+1,31)&amp;"'!A$1","Bitte ergänzen Sie die Nutzfläche für Mietwohngrundstücke"),IF(INDEX('Wirtschaftliche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c r="S567" s="67"/>
    </row>
    <row r="568" spans="2:19"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IF(B568&lt;&gt;"",COUNTIF($B$6:$B568,B568),"")</f>
        <v/>
      </c>
      <c r="F568" s="138"/>
      <c r="G568" s="139"/>
      <c r="H568" s="139"/>
      <c r="I568" s="139"/>
      <c r="J568" s="139"/>
      <c r="K568" s="139"/>
      <c r="L568" s="139"/>
      <c r="M568" s="139"/>
      <c r="N568" s="139"/>
      <c r="O568" s="139"/>
      <c r="P568" s="139"/>
      <c r="Q568" s="141"/>
      <c r="R568" s="67" t="str" cm="1">
        <f t="array" aca="1" ref="R568" ca="1">IFERROR(IF(COUNTIF(B568:Q568,"")&lt;15,IF(D568="123",HYPERLINK("#'"&amp;MID(CELL("Dateiname",'Nutzfläche Mietwohngrundstück'!A$1),FIND("]",CELL("Dateiname",'Nutzfläche Mietwohngrundstück'!A$1))+1,31)&amp;"'!A$1","Bitte ergänzen Sie die Nutzfläche für Mietwohngrundstücke"),IF(INDEX('Wirtschaftliche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c r="S568" s="67"/>
    </row>
    <row r="569" spans="2:19"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IF(B569&lt;&gt;"",COUNTIF($B$6:$B569,B569),"")</f>
        <v/>
      </c>
      <c r="F569" s="138"/>
      <c r="G569" s="139"/>
      <c r="H569" s="139"/>
      <c r="I569" s="139"/>
      <c r="J569" s="139"/>
      <c r="K569" s="139"/>
      <c r="L569" s="139"/>
      <c r="M569" s="139"/>
      <c r="N569" s="139"/>
      <c r="O569" s="139"/>
      <c r="P569" s="139"/>
      <c r="Q569" s="141"/>
      <c r="R569" s="67" t="str" cm="1">
        <f t="array" aca="1" ref="R569" ca="1">IFERROR(IF(COUNTIF(B569:Q569,"")&lt;15,IF(D569="123",HYPERLINK("#'"&amp;MID(CELL("Dateiname",'Nutzfläche Mietwohngrundstück'!A$1),FIND("]",CELL("Dateiname",'Nutzfläche Mietwohngrundstück'!A$1))+1,31)&amp;"'!A$1","Bitte ergänzen Sie die Nutzfläche für Mietwohngrundstücke"),IF(INDEX('Wirtschaftliche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c r="S569" s="67"/>
    </row>
    <row r="570" spans="2:19"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IF(B570&lt;&gt;"",COUNTIF($B$6:$B570,B570),"")</f>
        <v/>
      </c>
      <c r="F570" s="138"/>
      <c r="G570" s="139"/>
      <c r="H570" s="139"/>
      <c r="I570" s="139"/>
      <c r="J570" s="139"/>
      <c r="K570" s="139"/>
      <c r="L570" s="139"/>
      <c r="M570" s="139"/>
      <c r="N570" s="139"/>
      <c r="O570" s="139"/>
      <c r="P570" s="139"/>
      <c r="Q570" s="141"/>
      <c r="R570" s="67" t="str" cm="1">
        <f t="array" aca="1" ref="R570" ca="1">IFERROR(IF(COUNTIF(B570:Q570,"")&lt;15,IF(D570="123",HYPERLINK("#'"&amp;MID(CELL("Dateiname",'Nutzfläche Mietwohngrundstück'!A$1),FIND("]",CELL("Dateiname",'Nutzfläche Mietwohngrundstück'!A$1))+1,31)&amp;"'!A$1","Bitte ergänzen Sie die Nutzfläche für Mietwohngrundstücke"),IF(INDEX('Wirtschaftliche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c r="S570" s="67"/>
    </row>
    <row r="571" spans="2:19"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IF(B571&lt;&gt;"",COUNTIF($B$6:$B571,B571),"")</f>
        <v/>
      </c>
      <c r="F571" s="138"/>
      <c r="G571" s="139"/>
      <c r="H571" s="139"/>
      <c r="I571" s="139"/>
      <c r="J571" s="139"/>
      <c r="K571" s="139"/>
      <c r="L571" s="139"/>
      <c r="M571" s="139"/>
      <c r="N571" s="139"/>
      <c r="O571" s="139"/>
      <c r="P571" s="139"/>
      <c r="Q571" s="141"/>
      <c r="R571" s="67" t="str" cm="1">
        <f t="array" aca="1" ref="R571" ca="1">IFERROR(IF(COUNTIF(B571:Q571,"")&lt;15,IF(D571="123",HYPERLINK("#'"&amp;MID(CELL("Dateiname",'Nutzfläche Mietwohngrundstück'!A$1),FIND("]",CELL("Dateiname",'Nutzfläche Mietwohngrundstück'!A$1))+1,31)&amp;"'!A$1","Bitte ergänzen Sie die Nutzfläche für Mietwohngrundstücke"),IF(INDEX('Wirtschaftliche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c r="S571" s="67"/>
    </row>
    <row r="572" spans="2:19"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IF(B572&lt;&gt;"",COUNTIF($B$6:$B572,B572),"")</f>
        <v/>
      </c>
      <c r="F572" s="138"/>
      <c r="G572" s="139"/>
      <c r="H572" s="139"/>
      <c r="I572" s="139"/>
      <c r="J572" s="139"/>
      <c r="K572" s="139"/>
      <c r="L572" s="139"/>
      <c r="M572" s="139"/>
      <c r="N572" s="139"/>
      <c r="O572" s="139"/>
      <c r="P572" s="139"/>
      <c r="Q572" s="141"/>
      <c r="R572" s="67" t="str" cm="1">
        <f t="array" aca="1" ref="R572" ca="1">IFERROR(IF(COUNTIF(B572:Q572,"")&lt;15,IF(D572="123",HYPERLINK("#'"&amp;MID(CELL("Dateiname",'Nutzfläche Mietwohngrundstück'!A$1),FIND("]",CELL("Dateiname",'Nutzfläche Mietwohngrundstück'!A$1))+1,31)&amp;"'!A$1","Bitte ergänzen Sie die Nutzfläche für Mietwohngrundstücke"),IF(INDEX('Wirtschaftliche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c r="S572" s="67"/>
    </row>
    <row r="573" spans="2:19"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IF(B573&lt;&gt;"",COUNTIF($B$6:$B573,B573),"")</f>
        <v/>
      </c>
      <c r="F573" s="138"/>
      <c r="G573" s="139"/>
      <c r="H573" s="139"/>
      <c r="I573" s="139"/>
      <c r="J573" s="139"/>
      <c r="K573" s="139"/>
      <c r="L573" s="139"/>
      <c r="M573" s="139"/>
      <c r="N573" s="139"/>
      <c r="O573" s="139"/>
      <c r="P573" s="139"/>
      <c r="Q573" s="141"/>
      <c r="R573" s="67" t="str" cm="1">
        <f t="array" aca="1" ref="R573" ca="1">IFERROR(IF(COUNTIF(B573:Q573,"")&lt;15,IF(D573="123",HYPERLINK("#'"&amp;MID(CELL("Dateiname",'Nutzfläche Mietwohngrundstück'!A$1),FIND("]",CELL("Dateiname",'Nutzfläche Mietwohngrundstück'!A$1))+1,31)&amp;"'!A$1","Bitte ergänzen Sie die Nutzfläche für Mietwohngrundstücke"),IF(INDEX('Wirtschaftliche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c r="S573" s="67"/>
    </row>
    <row r="574" spans="2:19"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IF(B574&lt;&gt;"",COUNTIF($B$6:$B574,B574),"")</f>
        <v/>
      </c>
      <c r="F574" s="138"/>
      <c r="G574" s="139"/>
      <c r="H574" s="139"/>
      <c r="I574" s="139"/>
      <c r="J574" s="139"/>
      <c r="K574" s="139"/>
      <c r="L574" s="139"/>
      <c r="M574" s="139"/>
      <c r="N574" s="139"/>
      <c r="O574" s="139"/>
      <c r="P574" s="139"/>
      <c r="Q574" s="141"/>
      <c r="R574" s="67" t="str" cm="1">
        <f t="array" aca="1" ref="R574" ca="1">IFERROR(IF(COUNTIF(B574:Q574,"")&lt;15,IF(D574="123",HYPERLINK("#'"&amp;MID(CELL("Dateiname",'Nutzfläche Mietwohngrundstück'!A$1),FIND("]",CELL("Dateiname",'Nutzfläche Mietwohngrundstück'!A$1))+1,31)&amp;"'!A$1","Bitte ergänzen Sie die Nutzfläche für Mietwohngrundstücke"),IF(INDEX('Wirtschaftliche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c r="S574" s="67"/>
    </row>
    <row r="575" spans="2:19"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IF(B575&lt;&gt;"",COUNTIF($B$6:$B575,B575),"")</f>
        <v/>
      </c>
      <c r="F575" s="138"/>
      <c r="G575" s="139"/>
      <c r="H575" s="139"/>
      <c r="I575" s="139"/>
      <c r="J575" s="139"/>
      <c r="K575" s="139"/>
      <c r="L575" s="139"/>
      <c r="M575" s="139"/>
      <c r="N575" s="139"/>
      <c r="O575" s="139"/>
      <c r="P575" s="139"/>
      <c r="Q575" s="141"/>
      <c r="R575" s="67" t="str" cm="1">
        <f t="array" aca="1" ref="R575" ca="1">IFERROR(IF(COUNTIF(B575:Q575,"")&lt;15,IF(D575="123",HYPERLINK("#'"&amp;MID(CELL("Dateiname",'Nutzfläche Mietwohngrundstück'!A$1),FIND("]",CELL("Dateiname",'Nutzfläche Mietwohngrundstück'!A$1))+1,31)&amp;"'!A$1","Bitte ergänzen Sie die Nutzfläche für Mietwohngrundstücke"),IF(INDEX('Wirtschaftliche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c r="S575" s="67"/>
    </row>
    <row r="576" spans="2:19"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IF(B576&lt;&gt;"",COUNTIF($B$6:$B576,B576),"")</f>
        <v/>
      </c>
      <c r="F576" s="138"/>
      <c r="G576" s="139"/>
      <c r="H576" s="139"/>
      <c r="I576" s="139"/>
      <c r="J576" s="139"/>
      <c r="K576" s="139"/>
      <c r="L576" s="139"/>
      <c r="M576" s="139"/>
      <c r="N576" s="139"/>
      <c r="O576" s="139"/>
      <c r="P576" s="139"/>
      <c r="Q576" s="141"/>
      <c r="R576" s="67" t="str" cm="1">
        <f t="array" aca="1" ref="R576" ca="1">IFERROR(IF(COUNTIF(B576:Q576,"")&lt;15,IF(D576="123",HYPERLINK("#'"&amp;MID(CELL("Dateiname",'Nutzfläche Mietwohngrundstück'!A$1),FIND("]",CELL("Dateiname",'Nutzfläche Mietwohngrundstück'!A$1))+1,31)&amp;"'!A$1","Bitte ergänzen Sie die Nutzfläche für Mietwohngrundstücke"),IF(INDEX('Wirtschaftliche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c r="S576" s="67"/>
    </row>
    <row r="577" spans="2:19"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IF(B577&lt;&gt;"",COUNTIF($B$6:$B577,B577),"")</f>
        <v/>
      </c>
      <c r="F577" s="138"/>
      <c r="G577" s="139"/>
      <c r="H577" s="139"/>
      <c r="I577" s="139"/>
      <c r="J577" s="139"/>
      <c r="K577" s="139"/>
      <c r="L577" s="139"/>
      <c r="M577" s="139"/>
      <c r="N577" s="139"/>
      <c r="O577" s="139"/>
      <c r="P577" s="139"/>
      <c r="Q577" s="141"/>
      <c r="R577" s="67" t="str" cm="1">
        <f t="array" aca="1" ref="R577" ca="1">IFERROR(IF(COUNTIF(B577:Q577,"")&lt;15,IF(D577="123",HYPERLINK("#'"&amp;MID(CELL("Dateiname",'Nutzfläche Mietwohngrundstück'!A$1),FIND("]",CELL("Dateiname",'Nutzfläche Mietwohngrundstück'!A$1))+1,31)&amp;"'!A$1","Bitte ergänzen Sie die Nutzfläche für Mietwohngrundstücke"),IF(INDEX('Wirtschaftliche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c r="S577" s="67"/>
    </row>
    <row r="578" spans="2:19"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IF(B578&lt;&gt;"",COUNTIF($B$6:$B578,B578),"")</f>
        <v/>
      </c>
      <c r="F578" s="138"/>
      <c r="G578" s="139"/>
      <c r="H578" s="139"/>
      <c r="I578" s="139"/>
      <c r="J578" s="139"/>
      <c r="K578" s="139"/>
      <c r="L578" s="139"/>
      <c r="M578" s="139"/>
      <c r="N578" s="139"/>
      <c r="O578" s="139"/>
      <c r="P578" s="139"/>
      <c r="Q578" s="141"/>
      <c r="R578" s="67" t="str" cm="1">
        <f t="array" aca="1" ref="R578" ca="1">IFERROR(IF(COUNTIF(B578:Q578,"")&lt;15,IF(D578="123",HYPERLINK("#'"&amp;MID(CELL("Dateiname",'Nutzfläche Mietwohngrundstück'!A$1),FIND("]",CELL("Dateiname",'Nutzfläche Mietwohngrundstück'!A$1))+1,31)&amp;"'!A$1","Bitte ergänzen Sie die Nutzfläche für Mietwohngrundstücke"),IF(INDEX('Wirtschaftliche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c r="S578" s="67"/>
    </row>
    <row r="579" spans="2:19"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IF(B579&lt;&gt;"",COUNTIF($B$6:$B579,B579),"")</f>
        <v/>
      </c>
      <c r="F579" s="138"/>
      <c r="G579" s="139"/>
      <c r="H579" s="139"/>
      <c r="I579" s="139"/>
      <c r="J579" s="139"/>
      <c r="K579" s="139"/>
      <c r="L579" s="139"/>
      <c r="M579" s="139"/>
      <c r="N579" s="139"/>
      <c r="O579" s="139"/>
      <c r="P579" s="139"/>
      <c r="Q579" s="141"/>
      <c r="R579" s="67" t="str" cm="1">
        <f t="array" aca="1" ref="R579" ca="1">IFERROR(IF(COUNTIF(B579:Q579,"")&lt;15,IF(D579="123",HYPERLINK("#'"&amp;MID(CELL("Dateiname",'Nutzfläche Mietwohngrundstück'!A$1),FIND("]",CELL("Dateiname",'Nutzfläche Mietwohngrundstück'!A$1))+1,31)&amp;"'!A$1","Bitte ergänzen Sie die Nutzfläche für Mietwohngrundstücke"),IF(INDEX('Wirtschaftliche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c r="S579" s="67"/>
    </row>
    <row r="580" spans="2:19"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IF(B580&lt;&gt;"",COUNTIF($B$6:$B580,B580),"")</f>
        <v/>
      </c>
      <c r="F580" s="138"/>
      <c r="G580" s="139"/>
      <c r="H580" s="139"/>
      <c r="I580" s="139"/>
      <c r="J580" s="139"/>
      <c r="K580" s="139"/>
      <c r="L580" s="139"/>
      <c r="M580" s="139"/>
      <c r="N580" s="139"/>
      <c r="O580" s="139"/>
      <c r="P580" s="139"/>
      <c r="Q580" s="141"/>
      <c r="R580" s="67" t="str" cm="1">
        <f t="array" aca="1" ref="R580" ca="1">IFERROR(IF(COUNTIF(B580:Q580,"")&lt;15,IF(D580="123",HYPERLINK("#'"&amp;MID(CELL("Dateiname",'Nutzfläche Mietwohngrundstück'!A$1),FIND("]",CELL("Dateiname",'Nutzfläche Mietwohngrundstück'!A$1))+1,31)&amp;"'!A$1","Bitte ergänzen Sie die Nutzfläche für Mietwohngrundstücke"),IF(INDEX('Wirtschaftliche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c r="S580" s="67"/>
    </row>
    <row r="581" spans="2:19"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IF(B581&lt;&gt;"",COUNTIF($B$6:$B581,B581),"")</f>
        <v/>
      </c>
      <c r="F581" s="138"/>
      <c r="G581" s="139"/>
      <c r="H581" s="139"/>
      <c r="I581" s="139"/>
      <c r="J581" s="139"/>
      <c r="K581" s="139"/>
      <c r="L581" s="139"/>
      <c r="M581" s="139"/>
      <c r="N581" s="139"/>
      <c r="O581" s="139"/>
      <c r="P581" s="139"/>
      <c r="Q581" s="141"/>
      <c r="R581" s="67" t="str" cm="1">
        <f t="array" aca="1" ref="R581" ca="1">IFERROR(IF(COUNTIF(B581:Q581,"")&lt;15,IF(D581="123",HYPERLINK("#'"&amp;MID(CELL("Dateiname",'Nutzfläche Mietwohngrundstück'!A$1),FIND("]",CELL("Dateiname",'Nutzfläche Mietwohngrundstück'!A$1))+1,31)&amp;"'!A$1","Bitte ergänzen Sie die Nutzfläche für Mietwohngrundstücke"),IF(INDEX('Wirtschaftliche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c r="S581" s="67"/>
    </row>
    <row r="582" spans="2:19"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IF(B582&lt;&gt;"",COUNTIF($B$6:$B582,B582),"")</f>
        <v/>
      </c>
      <c r="F582" s="138"/>
      <c r="G582" s="139"/>
      <c r="H582" s="139"/>
      <c r="I582" s="139"/>
      <c r="J582" s="139"/>
      <c r="K582" s="139"/>
      <c r="L582" s="139"/>
      <c r="M582" s="139"/>
      <c r="N582" s="139"/>
      <c r="O582" s="139"/>
      <c r="P582" s="139"/>
      <c r="Q582" s="141"/>
      <c r="R582" s="67" t="str" cm="1">
        <f t="array" aca="1" ref="R582" ca="1">IFERROR(IF(COUNTIF(B582:Q582,"")&lt;15,IF(D582="123",HYPERLINK("#'"&amp;MID(CELL("Dateiname",'Nutzfläche Mietwohngrundstück'!A$1),FIND("]",CELL("Dateiname",'Nutzfläche Mietwohngrundstück'!A$1))+1,31)&amp;"'!A$1","Bitte ergänzen Sie die Nutzfläche für Mietwohngrundstücke"),IF(INDEX('Wirtschaftliche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c r="S582" s="67"/>
    </row>
    <row r="583" spans="2:19"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IF(B583&lt;&gt;"",COUNTIF($B$6:$B583,B583),"")</f>
        <v/>
      </c>
      <c r="F583" s="138"/>
      <c r="G583" s="139"/>
      <c r="H583" s="139"/>
      <c r="I583" s="139"/>
      <c r="J583" s="139"/>
      <c r="K583" s="139"/>
      <c r="L583" s="139"/>
      <c r="M583" s="139"/>
      <c r="N583" s="139"/>
      <c r="O583" s="139"/>
      <c r="P583" s="139"/>
      <c r="Q583" s="141"/>
      <c r="R583" s="67" t="str" cm="1">
        <f t="array" aca="1" ref="R583" ca="1">IFERROR(IF(COUNTIF(B583:Q583,"")&lt;15,IF(D583="123",HYPERLINK("#'"&amp;MID(CELL("Dateiname",'Nutzfläche Mietwohngrundstück'!A$1),FIND("]",CELL("Dateiname",'Nutzfläche Mietwohngrundstück'!A$1))+1,31)&amp;"'!A$1","Bitte ergänzen Sie die Nutzfläche für Mietwohngrundstücke"),IF(INDEX('Wirtschaftliche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c r="S583" s="67"/>
    </row>
    <row r="584" spans="2:19"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IF(B584&lt;&gt;"",COUNTIF($B$6:$B584,B584),"")</f>
        <v/>
      </c>
      <c r="F584" s="138"/>
      <c r="G584" s="139"/>
      <c r="H584" s="139"/>
      <c r="I584" s="139"/>
      <c r="J584" s="139"/>
      <c r="K584" s="139"/>
      <c r="L584" s="139"/>
      <c r="M584" s="139"/>
      <c r="N584" s="139"/>
      <c r="O584" s="139"/>
      <c r="P584" s="139"/>
      <c r="Q584" s="141"/>
      <c r="R584" s="67" t="str" cm="1">
        <f t="array" aca="1" ref="R584" ca="1">IFERROR(IF(COUNTIF(B584:Q584,"")&lt;15,IF(D584="123",HYPERLINK("#'"&amp;MID(CELL("Dateiname",'Nutzfläche Mietwohngrundstück'!A$1),FIND("]",CELL("Dateiname",'Nutzfläche Mietwohngrundstück'!A$1))+1,31)&amp;"'!A$1","Bitte ergänzen Sie die Nutzfläche für Mietwohngrundstücke"),IF(INDEX('Wirtschaftliche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c r="S584" s="67"/>
    </row>
    <row r="585" spans="2:19"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IF(B585&lt;&gt;"",COUNTIF($B$6:$B585,B585),"")</f>
        <v/>
      </c>
      <c r="F585" s="138"/>
      <c r="G585" s="139"/>
      <c r="H585" s="139"/>
      <c r="I585" s="139"/>
      <c r="J585" s="139"/>
      <c r="K585" s="139"/>
      <c r="L585" s="139"/>
      <c r="M585" s="139"/>
      <c r="N585" s="139"/>
      <c r="O585" s="139"/>
      <c r="P585" s="139"/>
      <c r="Q585" s="141"/>
      <c r="R585" s="67" t="str" cm="1">
        <f t="array" aca="1" ref="R585" ca="1">IFERROR(IF(COUNTIF(B585:Q585,"")&lt;15,IF(D585="123",HYPERLINK("#'"&amp;MID(CELL("Dateiname",'Nutzfläche Mietwohngrundstück'!A$1),FIND("]",CELL("Dateiname",'Nutzfläche Mietwohngrundstück'!A$1))+1,31)&amp;"'!A$1","Bitte ergänzen Sie die Nutzfläche für Mietwohngrundstücke"),IF(INDEX('Wirtschaftliche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c r="S585" s="67"/>
    </row>
    <row r="586" spans="2:19"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IF(B586&lt;&gt;"",COUNTIF($B$6:$B586,B586),"")</f>
        <v/>
      </c>
      <c r="F586" s="138"/>
      <c r="G586" s="139"/>
      <c r="H586" s="139"/>
      <c r="I586" s="139"/>
      <c r="J586" s="139"/>
      <c r="K586" s="139"/>
      <c r="L586" s="139"/>
      <c r="M586" s="139"/>
      <c r="N586" s="139"/>
      <c r="O586" s="139"/>
      <c r="P586" s="139"/>
      <c r="Q586" s="141"/>
      <c r="R586" s="67" t="str" cm="1">
        <f t="array" aca="1" ref="R586" ca="1">IFERROR(IF(COUNTIF(B586:Q586,"")&lt;15,IF(D586="123",HYPERLINK("#'"&amp;MID(CELL("Dateiname",'Nutzfläche Mietwohngrundstück'!A$1),FIND("]",CELL("Dateiname",'Nutzfläche Mietwohngrundstück'!A$1))+1,31)&amp;"'!A$1","Bitte ergänzen Sie die Nutzfläche für Mietwohngrundstücke"),IF(INDEX('Wirtschaftliche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c r="S586" s="67"/>
    </row>
    <row r="587" spans="2:19"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IF(B587&lt;&gt;"",COUNTIF($B$6:$B587,B587),"")</f>
        <v/>
      </c>
      <c r="F587" s="138"/>
      <c r="G587" s="139"/>
      <c r="H587" s="139"/>
      <c r="I587" s="139"/>
      <c r="J587" s="139"/>
      <c r="K587" s="139"/>
      <c r="L587" s="139"/>
      <c r="M587" s="139"/>
      <c r="N587" s="139"/>
      <c r="O587" s="139"/>
      <c r="P587" s="139"/>
      <c r="Q587" s="141"/>
      <c r="R587" s="67" t="str" cm="1">
        <f t="array" aca="1" ref="R587" ca="1">IFERROR(IF(COUNTIF(B587:Q587,"")&lt;15,IF(D587="123",HYPERLINK("#'"&amp;MID(CELL("Dateiname",'Nutzfläche Mietwohngrundstück'!A$1),FIND("]",CELL("Dateiname",'Nutzfläche Mietwohngrundstück'!A$1))+1,31)&amp;"'!A$1","Bitte ergänzen Sie die Nutzfläche für Mietwohngrundstücke"),IF(INDEX('Wirtschaftliche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c r="S587" s="67"/>
    </row>
    <row r="588" spans="2:19"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IF(B588&lt;&gt;"",COUNTIF($B$6:$B588,B588),"")</f>
        <v/>
      </c>
      <c r="F588" s="138"/>
      <c r="G588" s="139"/>
      <c r="H588" s="139"/>
      <c r="I588" s="139"/>
      <c r="J588" s="139"/>
      <c r="K588" s="139"/>
      <c r="L588" s="139"/>
      <c r="M588" s="139"/>
      <c r="N588" s="139"/>
      <c r="O588" s="139"/>
      <c r="P588" s="139"/>
      <c r="Q588" s="141"/>
      <c r="R588" s="67" t="str" cm="1">
        <f t="array" aca="1" ref="R588" ca="1">IFERROR(IF(COUNTIF(B588:Q588,"")&lt;15,IF(D588="123",HYPERLINK("#'"&amp;MID(CELL("Dateiname",'Nutzfläche Mietwohngrundstück'!A$1),FIND("]",CELL("Dateiname",'Nutzfläche Mietwohngrundstück'!A$1))+1,31)&amp;"'!A$1","Bitte ergänzen Sie die Nutzfläche für Mietwohngrundstücke"),IF(INDEX('Wirtschaftliche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c r="S588" s="67"/>
    </row>
    <row r="589" spans="2:19"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IF(B589&lt;&gt;"",COUNTIF($B$6:$B589,B589),"")</f>
        <v/>
      </c>
      <c r="F589" s="138"/>
      <c r="G589" s="139"/>
      <c r="H589" s="139"/>
      <c r="I589" s="139"/>
      <c r="J589" s="139"/>
      <c r="K589" s="139"/>
      <c r="L589" s="139"/>
      <c r="M589" s="139"/>
      <c r="N589" s="139"/>
      <c r="O589" s="139"/>
      <c r="P589" s="139"/>
      <c r="Q589" s="141"/>
      <c r="R589" s="67" t="str" cm="1">
        <f t="array" aca="1" ref="R589" ca="1">IFERROR(IF(COUNTIF(B589:Q589,"")&lt;15,IF(D589="123",HYPERLINK("#'"&amp;MID(CELL("Dateiname",'Nutzfläche Mietwohngrundstück'!A$1),FIND("]",CELL("Dateiname",'Nutzfläche Mietwohngrundstück'!A$1))+1,31)&amp;"'!A$1","Bitte ergänzen Sie die Nutzfläche für Mietwohngrundstücke"),IF(INDEX('Wirtschaftliche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c r="S589" s="67"/>
    </row>
    <row r="590" spans="2:19"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IF(B590&lt;&gt;"",COUNTIF($B$6:$B590,B590),"")</f>
        <v/>
      </c>
      <c r="F590" s="138"/>
      <c r="G590" s="139"/>
      <c r="H590" s="139"/>
      <c r="I590" s="139"/>
      <c r="J590" s="139"/>
      <c r="K590" s="139"/>
      <c r="L590" s="139"/>
      <c r="M590" s="139"/>
      <c r="N590" s="139"/>
      <c r="O590" s="139"/>
      <c r="P590" s="139"/>
      <c r="Q590" s="141"/>
      <c r="R590" s="67" t="str" cm="1">
        <f t="array" aca="1" ref="R590" ca="1">IFERROR(IF(COUNTIF(B590:Q590,"")&lt;15,IF(D590="123",HYPERLINK("#'"&amp;MID(CELL("Dateiname",'Nutzfläche Mietwohngrundstück'!A$1),FIND("]",CELL("Dateiname",'Nutzfläche Mietwohngrundstück'!A$1))+1,31)&amp;"'!A$1","Bitte ergänzen Sie die Nutzfläche für Mietwohngrundstücke"),IF(INDEX('Wirtschaftliche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c r="S590" s="67"/>
    </row>
    <row r="591" spans="2:19"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IF(B591&lt;&gt;"",COUNTIF($B$6:$B591,B591),"")</f>
        <v/>
      </c>
      <c r="F591" s="138"/>
      <c r="G591" s="139"/>
      <c r="H591" s="139"/>
      <c r="I591" s="139"/>
      <c r="J591" s="139"/>
      <c r="K591" s="139"/>
      <c r="L591" s="139"/>
      <c r="M591" s="139"/>
      <c r="N591" s="139"/>
      <c r="O591" s="139"/>
      <c r="P591" s="139"/>
      <c r="Q591" s="141"/>
      <c r="R591" s="67" t="str" cm="1">
        <f t="array" aca="1" ref="R591" ca="1">IFERROR(IF(COUNTIF(B591:Q591,"")&lt;15,IF(D591="123",HYPERLINK("#'"&amp;MID(CELL("Dateiname",'Nutzfläche Mietwohngrundstück'!A$1),FIND("]",CELL("Dateiname",'Nutzfläche Mietwohngrundstück'!A$1))+1,31)&amp;"'!A$1","Bitte ergänzen Sie die Nutzfläche für Mietwohngrundstücke"),IF(INDEX('Wirtschaftliche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c r="S591" s="67"/>
    </row>
    <row r="592" spans="2:19"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IF(B592&lt;&gt;"",COUNTIF($B$6:$B592,B592),"")</f>
        <v/>
      </c>
      <c r="F592" s="138"/>
      <c r="G592" s="139"/>
      <c r="H592" s="139"/>
      <c r="I592" s="139"/>
      <c r="J592" s="139"/>
      <c r="K592" s="139"/>
      <c r="L592" s="139"/>
      <c r="M592" s="139"/>
      <c r="N592" s="139"/>
      <c r="O592" s="139"/>
      <c r="P592" s="139"/>
      <c r="Q592" s="141"/>
      <c r="R592" s="67" t="str" cm="1">
        <f t="array" aca="1" ref="R592" ca="1">IFERROR(IF(COUNTIF(B592:Q592,"")&lt;15,IF(D592="123",HYPERLINK("#'"&amp;MID(CELL("Dateiname",'Nutzfläche Mietwohngrundstück'!A$1),FIND("]",CELL("Dateiname",'Nutzfläche Mietwohngrundstück'!A$1))+1,31)&amp;"'!A$1","Bitte ergänzen Sie die Nutzfläche für Mietwohngrundstücke"),IF(INDEX('Wirtschaftliche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c r="S592" s="67"/>
    </row>
    <row r="593" spans="2:19"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IF(B593&lt;&gt;"",COUNTIF($B$6:$B593,B593),"")</f>
        <v/>
      </c>
      <c r="F593" s="138"/>
      <c r="G593" s="139"/>
      <c r="H593" s="139"/>
      <c r="I593" s="139"/>
      <c r="J593" s="139"/>
      <c r="K593" s="139"/>
      <c r="L593" s="139"/>
      <c r="M593" s="139"/>
      <c r="N593" s="139"/>
      <c r="O593" s="139"/>
      <c r="P593" s="139"/>
      <c r="Q593" s="141"/>
      <c r="R593" s="67" t="str" cm="1">
        <f t="array" aca="1" ref="R593" ca="1">IFERROR(IF(COUNTIF(B593:Q593,"")&lt;15,IF(D593="123",HYPERLINK("#'"&amp;MID(CELL("Dateiname",'Nutzfläche Mietwohngrundstück'!A$1),FIND("]",CELL("Dateiname",'Nutzfläche Mietwohngrundstück'!A$1))+1,31)&amp;"'!A$1","Bitte ergänzen Sie die Nutzfläche für Mietwohngrundstücke"),IF(INDEX('Wirtschaftliche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c r="S593" s="67"/>
    </row>
    <row r="594" spans="2:19"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IF(B594&lt;&gt;"",COUNTIF($B$6:$B594,B594),"")</f>
        <v/>
      </c>
      <c r="F594" s="138"/>
      <c r="G594" s="139"/>
      <c r="H594" s="139"/>
      <c r="I594" s="139"/>
      <c r="J594" s="139"/>
      <c r="K594" s="139"/>
      <c r="L594" s="139"/>
      <c r="M594" s="139"/>
      <c r="N594" s="139"/>
      <c r="O594" s="139"/>
      <c r="P594" s="139"/>
      <c r="Q594" s="141"/>
      <c r="R594" s="67" t="str" cm="1">
        <f t="array" aca="1" ref="R594" ca="1">IFERROR(IF(COUNTIF(B594:Q594,"")&lt;15,IF(D594="123",HYPERLINK("#'"&amp;MID(CELL("Dateiname",'Nutzfläche Mietwohngrundstück'!A$1),FIND("]",CELL("Dateiname",'Nutzfläche Mietwohngrundstück'!A$1))+1,31)&amp;"'!A$1","Bitte ergänzen Sie die Nutzfläche für Mietwohngrundstücke"),IF(INDEX('Wirtschaftliche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c r="S594" s="67"/>
    </row>
    <row r="595" spans="2:19"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IF(B595&lt;&gt;"",COUNTIF($B$6:$B595,B595),"")</f>
        <v/>
      </c>
      <c r="F595" s="138"/>
      <c r="G595" s="139"/>
      <c r="H595" s="139"/>
      <c r="I595" s="139"/>
      <c r="J595" s="139"/>
      <c r="K595" s="139"/>
      <c r="L595" s="139"/>
      <c r="M595" s="139"/>
      <c r="N595" s="139"/>
      <c r="O595" s="139"/>
      <c r="P595" s="139"/>
      <c r="Q595" s="141"/>
      <c r="R595" s="67" t="str" cm="1">
        <f t="array" aca="1" ref="R595" ca="1">IFERROR(IF(COUNTIF(B595:Q595,"")&lt;15,IF(D595="123",HYPERLINK("#'"&amp;MID(CELL("Dateiname",'Nutzfläche Mietwohngrundstück'!A$1),FIND("]",CELL("Dateiname",'Nutzfläche Mietwohngrundstück'!A$1))+1,31)&amp;"'!A$1","Bitte ergänzen Sie die Nutzfläche für Mietwohngrundstücke"),IF(INDEX('Wirtschaftliche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c r="S595" s="67"/>
    </row>
    <row r="596" spans="2:19"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IF(B596&lt;&gt;"",COUNTIF($B$6:$B596,B596),"")</f>
        <v/>
      </c>
      <c r="F596" s="138"/>
      <c r="G596" s="139"/>
      <c r="H596" s="139"/>
      <c r="I596" s="139"/>
      <c r="J596" s="139"/>
      <c r="K596" s="139"/>
      <c r="L596" s="139"/>
      <c r="M596" s="139"/>
      <c r="N596" s="139"/>
      <c r="O596" s="139"/>
      <c r="P596" s="139"/>
      <c r="Q596" s="141"/>
      <c r="R596" s="67" t="str" cm="1">
        <f t="array" aca="1" ref="R596" ca="1">IFERROR(IF(COUNTIF(B596:Q596,"")&lt;15,IF(D596="123",HYPERLINK("#'"&amp;MID(CELL("Dateiname",'Nutzfläche Mietwohngrundstück'!A$1),FIND("]",CELL("Dateiname",'Nutzfläche Mietwohngrundstück'!A$1))+1,31)&amp;"'!A$1","Bitte ergänzen Sie die Nutzfläche für Mietwohngrundstücke"),IF(INDEX('Wirtschaftliche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c r="S596" s="67"/>
    </row>
    <row r="597" spans="2:19"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IF(B597&lt;&gt;"",COUNTIF($B$6:$B597,B597),"")</f>
        <v/>
      </c>
      <c r="F597" s="138"/>
      <c r="G597" s="139"/>
      <c r="H597" s="139"/>
      <c r="I597" s="139"/>
      <c r="J597" s="139"/>
      <c r="K597" s="139"/>
      <c r="L597" s="139"/>
      <c r="M597" s="139"/>
      <c r="N597" s="139"/>
      <c r="O597" s="139"/>
      <c r="P597" s="139"/>
      <c r="Q597" s="141"/>
      <c r="R597" s="67" t="str" cm="1">
        <f t="array" aca="1" ref="R597" ca="1">IFERROR(IF(COUNTIF(B597:Q597,"")&lt;15,IF(D597="123",HYPERLINK("#'"&amp;MID(CELL("Dateiname",'Nutzfläche Mietwohngrundstück'!A$1),FIND("]",CELL("Dateiname",'Nutzfläche Mietwohngrundstück'!A$1))+1,31)&amp;"'!A$1","Bitte ergänzen Sie die Nutzfläche für Mietwohngrundstücke"),IF(INDEX('Wirtschaftliche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c r="S597" s="67"/>
    </row>
    <row r="598" spans="2:19"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IF(B598&lt;&gt;"",COUNTIF($B$6:$B598,B598),"")</f>
        <v/>
      </c>
      <c r="F598" s="138"/>
      <c r="G598" s="139"/>
      <c r="H598" s="139"/>
      <c r="I598" s="139"/>
      <c r="J598" s="139"/>
      <c r="K598" s="139"/>
      <c r="L598" s="139"/>
      <c r="M598" s="139"/>
      <c r="N598" s="139"/>
      <c r="O598" s="139"/>
      <c r="P598" s="139"/>
      <c r="Q598" s="141"/>
      <c r="R598" s="67" t="str" cm="1">
        <f t="array" aca="1" ref="R598" ca="1">IFERROR(IF(COUNTIF(B598:Q598,"")&lt;15,IF(D598="123",HYPERLINK("#'"&amp;MID(CELL("Dateiname",'Nutzfläche Mietwohngrundstück'!A$1),FIND("]",CELL("Dateiname",'Nutzfläche Mietwohngrundstück'!A$1))+1,31)&amp;"'!A$1","Bitte ergänzen Sie die Nutzfläche für Mietwohngrundstücke"),IF(INDEX('Wirtschaftliche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c r="S598" s="67"/>
    </row>
    <row r="599" spans="2:19"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IF(B599&lt;&gt;"",COUNTIF($B$6:$B599,B599),"")</f>
        <v/>
      </c>
      <c r="F599" s="138"/>
      <c r="G599" s="139"/>
      <c r="H599" s="139"/>
      <c r="I599" s="139"/>
      <c r="J599" s="139"/>
      <c r="K599" s="139"/>
      <c r="L599" s="139"/>
      <c r="M599" s="139"/>
      <c r="N599" s="139"/>
      <c r="O599" s="139"/>
      <c r="P599" s="139"/>
      <c r="Q599" s="141"/>
      <c r="R599" s="67" t="str" cm="1">
        <f t="array" aca="1" ref="R599" ca="1">IFERROR(IF(COUNTIF(B599:Q599,"")&lt;15,IF(D599="123",HYPERLINK("#'"&amp;MID(CELL("Dateiname",'Nutzfläche Mietwohngrundstück'!A$1),FIND("]",CELL("Dateiname",'Nutzfläche Mietwohngrundstück'!A$1))+1,31)&amp;"'!A$1","Bitte ergänzen Sie die Nutzfläche für Mietwohngrundstücke"),IF(INDEX('Wirtschaftliche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c r="S599" s="67"/>
    </row>
    <row r="600" spans="2:19"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IF(B600&lt;&gt;"",COUNTIF($B$6:$B600,B600),"")</f>
        <v/>
      </c>
      <c r="F600" s="138"/>
      <c r="G600" s="139"/>
      <c r="H600" s="139"/>
      <c r="I600" s="139"/>
      <c r="J600" s="139"/>
      <c r="K600" s="139"/>
      <c r="L600" s="139"/>
      <c r="M600" s="139"/>
      <c r="N600" s="139"/>
      <c r="O600" s="139"/>
      <c r="P600" s="139"/>
      <c r="Q600" s="141"/>
      <c r="R600" s="67" t="str" cm="1">
        <f t="array" aca="1" ref="R600" ca="1">IFERROR(IF(COUNTIF(B600:Q600,"")&lt;15,IF(D600="123",HYPERLINK("#'"&amp;MID(CELL("Dateiname",'Nutzfläche Mietwohngrundstück'!A$1),FIND("]",CELL("Dateiname",'Nutzfläche Mietwohngrundstück'!A$1))+1,31)&amp;"'!A$1","Bitte ergänzen Sie die Nutzfläche für Mietwohngrundstücke"),IF(INDEX('Wirtschaftliche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c r="S600" s="67"/>
    </row>
    <row r="601" spans="2:19"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IF(B601&lt;&gt;"",COUNTIF($B$6:$B601,B601),"")</f>
        <v/>
      </c>
      <c r="F601" s="138"/>
      <c r="G601" s="139"/>
      <c r="H601" s="139"/>
      <c r="I601" s="139"/>
      <c r="J601" s="139"/>
      <c r="K601" s="139"/>
      <c r="L601" s="139"/>
      <c r="M601" s="139"/>
      <c r="N601" s="139"/>
      <c r="O601" s="139"/>
      <c r="P601" s="139"/>
      <c r="Q601" s="141"/>
      <c r="R601" s="67" t="str" cm="1">
        <f t="array" aca="1" ref="R601" ca="1">IFERROR(IF(COUNTIF(B601:Q601,"")&lt;15,IF(D601="123",HYPERLINK("#'"&amp;MID(CELL("Dateiname",'Nutzfläche Mietwohngrundstück'!A$1),FIND("]",CELL("Dateiname",'Nutzfläche Mietwohngrundstück'!A$1))+1,31)&amp;"'!A$1","Bitte ergänzen Sie die Nutzfläche für Mietwohngrundstücke"),IF(INDEX('Wirtschaftliche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c r="S601" s="67"/>
    </row>
    <row r="602" spans="2:19"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IF(B602&lt;&gt;"",COUNTIF($B$6:$B602,B602),"")</f>
        <v/>
      </c>
      <c r="F602" s="138"/>
      <c r="G602" s="139"/>
      <c r="H602" s="139"/>
      <c r="I602" s="139"/>
      <c r="J602" s="139"/>
      <c r="K602" s="139"/>
      <c r="L602" s="139"/>
      <c r="M602" s="139"/>
      <c r="N602" s="139"/>
      <c r="O602" s="139"/>
      <c r="P602" s="139"/>
      <c r="Q602" s="141"/>
      <c r="R602" s="67" t="str" cm="1">
        <f t="array" aca="1" ref="R602" ca="1">IFERROR(IF(COUNTIF(B602:Q602,"")&lt;15,IF(D602="123",HYPERLINK("#'"&amp;MID(CELL("Dateiname",'Nutzfläche Mietwohngrundstück'!A$1),FIND("]",CELL("Dateiname",'Nutzfläche Mietwohngrundstück'!A$1))+1,31)&amp;"'!A$1","Bitte ergänzen Sie die Nutzfläche für Mietwohngrundstücke"),IF(INDEX('Wirtschaftliche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c r="S602" s="67"/>
    </row>
    <row r="603" spans="2:19"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IF(B603&lt;&gt;"",COUNTIF($B$6:$B603,B603),"")</f>
        <v/>
      </c>
      <c r="F603" s="138"/>
      <c r="G603" s="139"/>
      <c r="H603" s="139"/>
      <c r="I603" s="139"/>
      <c r="J603" s="139"/>
      <c r="K603" s="139"/>
      <c r="L603" s="139"/>
      <c r="M603" s="139"/>
      <c r="N603" s="139"/>
      <c r="O603" s="139"/>
      <c r="P603" s="139"/>
      <c r="Q603" s="141"/>
      <c r="R603" s="67" t="str" cm="1">
        <f t="array" aca="1" ref="R603" ca="1">IFERROR(IF(COUNTIF(B603:Q603,"")&lt;15,IF(D603="123",HYPERLINK("#'"&amp;MID(CELL("Dateiname",'Nutzfläche Mietwohngrundstück'!A$1),FIND("]",CELL("Dateiname",'Nutzfläche Mietwohngrundstück'!A$1))+1,31)&amp;"'!A$1","Bitte ergänzen Sie die Nutzfläche für Mietwohngrundstücke"),IF(INDEX('Wirtschaftliche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c r="S603" s="67"/>
    </row>
    <row r="604" spans="2:19"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IF(B604&lt;&gt;"",COUNTIF($B$6:$B604,B604),"")</f>
        <v/>
      </c>
      <c r="F604" s="138"/>
      <c r="G604" s="139"/>
      <c r="H604" s="139"/>
      <c r="I604" s="139"/>
      <c r="J604" s="139"/>
      <c r="K604" s="139"/>
      <c r="L604" s="139"/>
      <c r="M604" s="139"/>
      <c r="N604" s="139"/>
      <c r="O604" s="139"/>
      <c r="P604" s="139"/>
      <c r="Q604" s="141"/>
      <c r="R604" s="67" t="str" cm="1">
        <f t="array" aca="1" ref="R604" ca="1">IFERROR(IF(COUNTIF(B604:Q604,"")&lt;15,IF(D604="123",HYPERLINK("#'"&amp;MID(CELL("Dateiname",'Nutzfläche Mietwohngrundstück'!A$1),FIND("]",CELL("Dateiname",'Nutzfläche Mietwohngrundstück'!A$1))+1,31)&amp;"'!A$1","Bitte ergänzen Sie die Nutzfläche für Mietwohngrundstücke"),IF(INDEX('Wirtschaftliche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c r="S604" s="67"/>
    </row>
    <row r="605" spans="2:19"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IF(B605&lt;&gt;"",COUNTIF($B$6:$B605,B605),"")</f>
        <v/>
      </c>
      <c r="F605" s="138"/>
      <c r="G605" s="139"/>
      <c r="H605" s="139"/>
      <c r="I605" s="139"/>
      <c r="J605" s="139"/>
      <c r="K605" s="139"/>
      <c r="L605" s="139"/>
      <c r="M605" s="139"/>
      <c r="N605" s="139"/>
      <c r="O605" s="139"/>
      <c r="P605" s="139"/>
      <c r="Q605" s="141"/>
      <c r="R605" s="67" t="str" cm="1">
        <f t="array" aca="1" ref="R605" ca="1">IFERROR(IF(COUNTIF(B605:Q605,"")&lt;15,IF(D605="123",HYPERLINK("#'"&amp;MID(CELL("Dateiname",'Nutzfläche Mietwohngrundstück'!A$1),FIND("]",CELL("Dateiname",'Nutzfläche Mietwohngrundstück'!A$1))+1,31)&amp;"'!A$1","Bitte ergänzen Sie die Nutzfläche für Mietwohngrundstücke"),IF(INDEX('Wirtschaftliche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c r="S605" s="67"/>
    </row>
    <row r="606" spans="2:19"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IF(B606&lt;&gt;"",COUNTIF($B$6:$B606,B606),"")</f>
        <v/>
      </c>
      <c r="F606" s="138"/>
      <c r="G606" s="139"/>
      <c r="H606" s="139"/>
      <c r="I606" s="139"/>
      <c r="J606" s="139"/>
      <c r="K606" s="139"/>
      <c r="L606" s="139"/>
      <c r="M606" s="139"/>
      <c r="N606" s="139"/>
      <c r="O606" s="139"/>
      <c r="P606" s="139"/>
      <c r="Q606" s="141"/>
      <c r="R606" s="67" t="str" cm="1">
        <f t="array" aca="1" ref="R606" ca="1">IFERROR(IF(COUNTIF(B606:Q606,"")&lt;15,IF(D606="123",HYPERLINK("#'"&amp;MID(CELL("Dateiname",'Nutzfläche Mietwohngrundstück'!A$1),FIND("]",CELL("Dateiname",'Nutzfläche Mietwohngrundstück'!A$1))+1,31)&amp;"'!A$1","Bitte ergänzen Sie die Nutzfläche für Mietwohngrundstücke"),IF(INDEX('Wirtschaftliche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c r="S606" s="67"/>
    </row>
    <row r="607" spans="2:19"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IF(B607&lt;&gt;"",COUNTIF($B$6:$B607,B607),"")</f>
        <v/>
      </c>
      <c r="F607" s="138"/>
      <c r="G607" s="139"/>
      <c r="H607" s="139"/>
      <c r="I607" s="139"/>
      <c r="J607" s="139"/>
      <c r="K607" s="139"/>
      <c r="L607" s="139"/>
      <c r="M607" s="139"/>
      <c r="N607" s="139"/>
      <c r="O607" s="139"/>
      <c r="P607" s="139"/>
      <c r="Q607" s="141"/>
      <c r="R607" s="67" t="str" cm="1">
        <f t="array" aca="1" ref="R607" ca="1">IFERROR(IF(COUNTIF(B607:Q607,"")&lt;15,IF(D607="123",HYPERLINK("#'"&amp;MID(CELL("Dateiname",'Nutzfläche Mietwohngrundstück'!A$1),FIND("]",CELL("Dateiname",'Nutzfläche Mietwohngrundstück'!A$1))+1,31)&amp;"'!A$1","Bitte ergänzen Sie die Nutzfläche für Mietwohngrundstücke"),IF(INDEX('Wirtschaftliche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c r="S607" s="67"/>
    </row>
    <row r="608" spans="2:19"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IF(B608&lt;&gt;"",COUNTIF($B$6:$B608,B608),"")</f>
        <v/>
      </c>
      <c r="F608" s="138"/>
      <c r="G608" s="139"/>
      <c r="H608" s="139"/>
      <c r="I608" s="139"/>
      <c r="J608" s="139"/>
      <c r="K608" s="139"/>
      <c r="L608" s="139"/>
      <c r="M608" s="139"/>
      <c r="N608" s="139"/>
      <c r="O608" s="139"/>
      <c r="P608" s="139"/>
      <c r="Q608" s="141"/>
      <c r="R608" s="67" t="str" cm="1">
        <f t="array" aca="1" ref="R608" ca="1">IFERROR(IF(COUNTIF(B608:Q608,"")&lt;15,IF(D608="123",HYPERLINK("#'"&amp;MID(CELL("Dateiname",'Nutzfläche Mietwohngrundstück'!A$1),FIND("]",CELL("Dateiname",'Nutzfläche Mietwohngrundstück'!A$1))+1,31)&amp;"'!A$1","Bitte ergänzen Sie die Nutzfläche für Mietwohngrundstücke"),IF(INDEX('Wirtschaftliche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c r="S608" s="67"/>
    </row>
    <row r="609" spans="2:19"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IF(B609&lt;&gt;"",COUNTIF($B$6:$B609,B609),"")</f>
        <v/>
      </c>
      <c r="F609" s="138"/>
      <c r="G609" s="139"/>
      <c r="H609" s="139"/>
      <c r="I609" s="139"/>
      <c r="J609" s="139"/>
      <c r="K609" s="139"/>
      <c r="L609" s="139"/>
      <c r="M609" s="139"/>
      <c r="N609" s="139"/>
      <c r="O609" s="139"/>
      <c r="P609" s="139"/>
      <c r="Q609" s="141"/>
      <c r="R609" s="67" t="str" cm="1">
        <f t="array" aca="1" ref="R609" ca="1">IFERROR(IF(COUNTIF(B609:Q609,"")&lt;15,IF(D609="123",HYPERLINK("#'"&amp;MID(CELL("Dateiname",'Nutzfläche Mietwohngrundstück'!A$1),FIND("]",CELL("Dateiname",'Nutzfläche Mietwohngrundstück'!A$1))+1,31)&amp;"'!A$1","Bitte ergänzen Sie die Nutzfläche für Mietwohngrundstücke"),IF(INDEX('Wirtschaftliche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c r="S609" s="67"/>
    </row>
    <row r="610" spans="2:19"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IF(B610&lt;&gt;"",COUNTIF($B$6:$B610,B610),"")</f>
        <v/>
      </c>
      <c r="F610" s="138"/>
      <c r="G610" s="139"/>
      <c r="H610" s="139"/>
      <c r="I610" s="139"/>
      <c r="J610" s="139"/>
      <c r="K610" s="139"/>
      <c r="L610" s="139"/>
      <c r="M610" s="139"/>
      <c r="N610" s="139"/>
      <c r="O610" s="139"/>
      <c r="P610" s="139"/>
      <c r="Q610" s="141"/>
      <c r="R610" s="67" t="str" cm="1">
        <f t="array" aca="1" ref="R610" ca="1">IFERROR(IF(COUNTIF(B610:Q610,"")&lt;15,IF(D610="123",HYPERLINK("#'"&amp;MID(CELL("Dateiname",'Nutzfläche Mietwohngrundstück'!A$1),FIND("]",CELL("Dateiname",'Nutzfläche Mietwohngrundstück'!A$1))+1,31)&amp;"'!A$1","Bitte ergänzen Sie die Nutzfläche für Mietwohngrundstücke"),IF(INDEX('Wirtschaftliche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c r="S610" s="67"/>
    </row>
    <row r="611" spans="2:19"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IF(B611&lt;&gt;"",COUNTIF($B$6:$B611,B611),"")</f>
        <v/>
      </c>
      <c r="F611" s="138"/>
      <c r="G611" s="139"/>
      <c r="H611" s="139"/>
      <c r="I611" s="139"/>
      <c r="J611" s="139"/>
      <c r="K611" s="139"/>
      <c r="L611" s="139"/>
      <c r="M611" s="139"/>
      <c r="N611" s="139"/>
      <c r="O611" s="139"/>
      <c r="P611" s="139"/>
      <c r="Q611" s="141"/>
      <c r="R611" s="67" t="str" cm="1">
        <f t="array" aca="1" ref="R611" ca="1">IFERROR(IF(COUNTIF(B611:Q611,"")&lt;15,IF(D611="123",HYPERLINK("#'"&amp;MID(CELL("Dateiname",'Nutzfläche Mietwohngrundstück'!A$1),FIND("]",CELL("Dateiname",'Nutzfläche Mietwohngrundstück'!A$1))+1,31)&amp;"'!A$1","Bitte ergänzen Sie die Nutzfläche für Mietwohngrundstücke"),IF(INDEX('Wirtschaftliche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c r="S611" s="67"/>
    </row>
    <row r="612" spans="2:19"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IF(B612&lt;&gt;"",COUNTIF($B$6:$B612,B612),"")</f>
        <v/>
      </c>
      <c r="F612" s="138"/>
      <c r="G612" s="139"/>
      <c r="H612" s="139"/>
      <c r="I612" s="139"/>
      <c r="J612" s="139"/>
      <c r="K612" s="139"/>
      <c r="L612" s="139"/>
      <c r="M612" s="139"/>
      <c r="N612" s="139"/>
      <c r="O612" s="139"/>
      <c r="P612" s="139"/>
      <c r="Q612" s="141"/>
      <c r="R612" s="67" t="str" cm="1">
        <f t="array" aca="1" ref="R612" ca="1">IFERROR(IF(COUNTIF(B612:Q612,"")&lt;15,IF(D612="123",HYPERLINK("#'"&amp;MID(CELL("Dateiname",'Nutzfläche Mietwohngrundstück'!A$1),FIND("]",CELL("Dateiname",'Nutzfläche Mietwohngrundstück'!A$1))+1,31)&amp;"'!A$1","Bitte ergänzen Sie die Nutzfläche für Mietwohngrundstücke"),IF(INDEX('Wirtschaftliche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c r="S612" s="67"/>
    </row>
    <row r="613" spans="2:19"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IF(B613&lt;&gt;"",COUNTIF($B$6:$B613,B613),"")</f>
        <v/>
      </c>
      <c r="F613" s="138"/>
      <c r="G613" s="139"/>
      <c r="H613" s="139"/>
      <c r="I613" s="139"/>
      <c r="J613" s="139"/>
      <c r="K613" s="139"/>
      <c r="L613" s="139"/>
      <c r="M613" s="139"/>
      <c r="N613" s="139"/>
      <c r="O613" s="139"/>
      <c r="P613" s="139"/>
      <c r="Q613" s="141"/>
      <c r="R613" s="67" t="str" cm="1">
        <f t="array" aca="1" ref="R613" ca="1">IFERROR(IF(COUNTIF(B613:Q613,"")&lt;15,IF(D613="123",HYPERLINK("#'"&amp;MID(CELL("Dateiname",'Nutzfläche Mietwohngrundstück'!A$1),FIND("]",CELL("Dateiname",'Nutzfläche Mietwohngrundstück'!A$1))+1,31)&amp;"'!A$1","Bitte ergänzen Sie die Nutzfläche für Mietwohngrundstücke"),IF(INDEX('Wirtschaftliche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c r="S613" s="67"/>
    </row>
    <row r="614" spans="2:19"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IF(B614&lt;&gt;"",COUNTIF($B$6:$B614,B614),"")</f>
        <v/>
      </c>
      <c r="F614" s="138"/>
      <c r="G614" s="139"/>
      <c r="H614" s="139"/>
      <c r="I614" s="139"/>
      <c r="J614" s="139"/>
      <c r="K614" s="139"/>
      <c r="L614" s="139"/>
      <c r="M614" s="139"/>
      <c r="N614" s="139"/>
      <c r="O614" s="139"/>
      <c r="P614" s="139"/>
      <c r="Q614" s="141"/>
      <c r="R614" s="67" t="str" cm="1">
        <f t="array" aca="1" ref="R614" ca="1">IFERROR(IF(COUNTIF(B614:Q614,"")&lt;15,IF(D614="123",HYPERLINK("#'"&amp;MID(CELL("Dateiname",'Nutzfläche Mietwohngrundstück'!A$1),FIND("]",CELL("Dateiname",'Nutzfläche Mietwohngrundstück'!A$1))+1,31)&amp;"'!A$1","Bitte ergänzen Sie die Nutzfläche für Mietwohngrundstücke"),IF(INDEX('Wirtschaftliche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c r="S614" s="67"/>
    </row>
    <row r="615" spans="2:19"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IF(B615&lt;&gt;"",COUNTIF($B$6:$B615,B615),"")</f>
        <v/>
      </c>
      <c r="F615" s="138"/>
      <c r="G615" s="139"/>
      <c r="H615" s="139"/>
      <c r="I615" s="139"/>
      <c r="J615" s="139"/>
      <c r="K615" s="139"/>
      <c r="L615" s="139"/>
      <c r="M615" s="139"/>
      <c r="N615" s="139"/>
      <c r="O615" s="139"/>
      <c r="P615" s="139"/>
      <c r="Q615" s="141"/>
      <c r="R615" s="67" t="str" cm="1">
        <f t="array" aca="1" ref="R615" ca="1">IFERROR(IF(COUNTIF(B615:Q615,"")&lt;15,IF(D615="123",HYPERLINK("#'"&amp;MID(CELL("Dateiname",'Nutzfläche Mietwohngrundstück'!A$1),FIND("]",CELL("Dateiname",'Nutzfläche Mietwohngrundstück'!A$1))+1,31)&amp;"'!A$1","Bitte ergänzen Sie die Nutzfläche für Mietwohngrundstücke"),IF(INDEX('Wirtschaftliche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c r="S615" s="67"/>
    </row>
    <row r="616" spans="2:19"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IF(B616&lt;&gt;"",COUNTIF($B$6:$B616,B616),"")</f>
        <v/>
      </c>
      <c r="F616" s="138"/>
      <c r="G616" s="139"/>
      <c r="H616" s="139"/>
      <c r="I616" s="139"/>
      <c r="J616" s="139"/>
      <c r="K616" s="139"/>
      <c r="L616" s="139"/>
      <c r="M616" s="139"/>
      <c r="N616" s="139"/>
      <c r="O616" s="139"/>
      <c r="P616" s="139"/>
      <c r="Q616" s="141"/>
      <c r="R616" s="67" t="str" cm="1">
        <f t="array" aca="1" ref="R616" ca="1">IFERROR(IF(COUNTIF(B616:Q616,"")&lt;15,IF(D616="123",HYPERLINK("#'"&amp;MID(CELL("Dateiname",'Nutzfläche Mietwohngrundstück'!A$1),FIND("]",CELL("Dateiname",'Nutzfläche Mietwohngrundstück'!A$1))+1,31)&amp;"'!A$1","Bitte ergänzen Sie die Nutzfläche für Mietwohngrundstücke"),IF(INDEX('Wirtschaftliche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c r="S616" s="67"/>
    </row>
    <row r="617" spans="2:19"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IF(B617&lt;&gt;"",COUNTIF($B$6:$B617,B617),"")</f>
        <v/>
      </c>
      <c r="F617" s="138"/>
      <c r="G617" s="139"/>
      <c r="H617" s="139"/>
      <c r="I617" s="139"/>
      <c r="J617" s="139"/>
      <c r="K617" s="139"/>
      <c r="L617" s="139"/>
      <c r="M617" s="139"/>
      <c r="N617" s="139"/>
      <c r="O617" s="139"/>
      <c r="P617" s="139"/>
      <c r="Q617" s="141"/>
      <c r="R617" s="67" t="str" cm="1">
        <f t="array" aca="1" ref="R617" ca="1">IFERROR(IF(COUNTIF(B617:Q617,"")&lt;15,IF(D617="123",HYPERLINK("#'"&amp;MID(CELL("Dateiname",'Nutzfläche Mietwohngrundstück'!A$1),FIND("]",CELL("Dateiname",'Nutzfläche Mietwohngrundstück'!A$1))+1,31)&amp;"'!A$1","Bitte ergänzen Sie die Nutzfläche für Mietwohngrundstücke"),IF(INDEX('Wirtschaftliche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c r="S617" s="67"/>
    </row>
    <row r="618" spans="2:19"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IF(B618&lt;&gt;"",COUNTIF($B$6:$B618,B618),"")</f>
        <v/>
      </c>
      <c r="F618" s="138"/>
      <c r="G618" s="139"/>
      <c r="H618" s="139"/>
      <c r="I618" s="139"/>
      <c r="J618" s="139"/>
      <c r="K618" s="139"/>
      <c r="L618" s="139"/>
      <c r="M618" s="139"/>
      <c r="N618" s="139"/>
      <c r="O618" s="139"/>
      <c r="P618" s="139"/>
      <c r="Q618" s="141"/>
      <c r="R618" s="67" t="str" cm="1">
        <f t="array" aca="1" ref="R618" ca="1">IFERROR(IF(COUNTIF(B618:Q618,"")&lt;15,IF(D618="123",HYPERLINK("#'"&amp;MID(CELL("Dateiname",'Nutzfläche Mietwohngrundstück'!A$1),FIND("]",CELL("Dateiname",'Nutzfläche Mietwohngrundstück'!A$1))+1,31)&amp;"'!A$1","Bitte ergänzen Sie die Nutzfläche für Mietwohngrundstücke"),IF(INDEX('Wirtschaftliche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c r="S618" s="67"/>
    </row>
    <row r="619" spans="2:19"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IF(B619&lt;&gt;"",COUNTIF($B$6:$B619,B619),"")</f>
        <v/>
      </c>
      <c r="F619" s="138"/>
      <c r="G619" s="139"/>
      <c r="H619" s="139"/>
      <c r="I619" s="139"/>
      <c r="J619" s="139"/>
      <c r="K619" s="139"/>
      <c r="L619" s="139"/>
      <c r="M619" s="139"/>
      <c r="N619" s="139"/>
      <c r="O619" s="139"/>
      <c r="P619" s="139"/>
      <c r="Q619" s="141"/>
      <c r="R619" s="67" t="str" cm="1">
        <f t="array" aca="1" ref="R619" ca="1">IFERROR(IF(COUNTIF(B619:Q619,"")&lt;15,IF(D619="123",HYPERLINK("#'"&amp;MID(CELL("Dateiname",'Nutzfläche Mietwohngrundstück'!A$1),FIND("]",CELL("Dateiname",'Nutzfläche Mietwohngrundstück'!A$1))+1,31)&amp;"'!A$1","Bitte ergänzen Sie die Nutzfläche für Mietwohngrundstücke"),IF(INDEX('Wirtschaftliche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c r="S619" s="67"/>
    </row>
    <row r="620" spans="2:19"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IF(B620&lt;&gt;"",COUNTIF($B$6:$B620,B620),"")</f>
        <v/>
      </c>
      <c r="F620" s="138"/>
      <c r="G620" s="139"/>
      <c r="H620" s="139"/>
      <c r="I620" s="139"/>
      <c r="J620" s="139"/>
      <c r="K620" s="139"/>
      <c r="L620" s="139"/>
      <c r="M620" s="139"/>
      <c r="N620" s="139"/>
      <c r="O620" s="139"/>
      <c r="P620" s="139"/>
      <c r="Q620" s="141"/>
      <c r="R620" s="67" t="str" cm="1">
        <f t="array" aca="1" ref="R620" ca="1">IFERROR(IF(COUNTIF(B620:Q620,"")&lt;15,IF(D620="123",HYPERLINK("#'"&amp;MID(CELL("Dateiname",'Nutzfläche Mietwohngrundstück'!A$1),FIND("]",CELL("Dateiname",'Nutzfläche Mietwohngrundstück'!A$1))+1,31)&amp;"'!A$1","Bitte ergänzen Sie die Nutzfläche für Mietwohngrundstücke"),IF(INDEX('Wirtschaftliche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c r="S620" s="67"/>
    </row>
    <row r="621" spans="2:19"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IF(B621&lt;&gt;"",COUNTIF($B$6:$B621,B621),"")</f>
        <v/>
      </c>
      <c r="F621" s="138"/>
      <c r="G621" s="139"/>
      <c r="H621" s="139"/>
      <c r="I621" s="139"/>
      <c r="J621" s="139"/>
      <c r="K621" s="139"/>
      <c r="L621" s="139"/>
      <c r="M621" s="139"/>
      <c r="N621" s="139"/>
      <c r="O621" s="139"/>
      <c r="P621" s="139"/>
      <c r="Q621" s="141"/>
      <c r="R621" s="67" t="str" cm="1">
        <f t="array" aca="1" ref="R621" ca="1">IFERROR(IF(COUNTIF(B621:Q621,"")&lt;15,IF(D621="123",HYPERLINK("#'"&amp;MID(CELL("Dateiname",'Nutzfläche Mietwohngrundstück'!A$1),FIND("]",CELL("Dateiname",'Nutzfläche Mietwohngrundstück'!A$1))+1,31)&amp;"'!A$1","Bitte ergänzen Sie die Nutzfläche für Mietwohngrundstücke"),IF(INDEX('Wirtschaftliche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c r="S621" s="67"/>
    </row>
    <row r="622" spans="2:19"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IF(B622&lt;&gt;"",COUNTIF($B$6:$B622,B622),"")</f>
        <v/>
      </c>
      <c r="F622" s="138"/>
      <c r="G622" s="139"/>
      <c r="H622" s="139"/>
      <c r="I622" s="139"/>
      <c r="J622" s="139"/>
      <c r="K622" s="139"/>
      <c r="L622" s="139"/>
      <c r="M622" s="139"/>
      <c r="N622" s="139"/>
      <c r="O622" s="139"/>
      <c r="P622" s="139"/>
      <c r="Q622" s="141"/>
      <c r="R622" s="67" t="str" cm="1">
        <f t="array" aca="1" ref="R622" ca="1">IFERROR(IF(COUNTIF(B622:Q622,"")&lt;15,IF(D622="123",HYPERLINK("#'"&amp;MID(CELL("Dateiname",'Nutzfläche Mietwohngrundstück'!A$1),FIND("]",CELL("Dateiname",'Nutzfläche Mietwohngrundstück'!A$1))+1,31)&amp;"'!A$1","Bitte ergänzen Sie die Nutzfläche für Mietwohngrundstücke"),IF(INDEX('Wirtschaftliche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c r="S622" s="67"/>
    </row>
    <row r="623" spans="2:19"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IF(B623&lt;&gt;"",COUNTIF($B$6:$B623,B623),"")</f>
        <v/>
      </c>
      <c r="F623" s="138"/>
      <c r="G623" s="139"/>
      <c r="H623" s="139"/>
      <c r="I623" s="139"/>
      <c r="J623" s="139"/>
      <c r="K623" s="139"/>
      <c r="L623" s="139"/>
      <c r="M623" s="139"/>
      <c r="N623" s="139"/>
      <c r="O623" s="139"/>
      <c r="P623" s="139"/>
      <c r="Q623" s="141"/>
      <c r="R623" s="67" t="str" cm="1">
        <f t="array" aca="1" ref="R623" ca="1">IFERROR(IF(COUNTIF(B623:Q623,"")&lt;15,IF(D623="123",HYPERLINK("#'"&amp;MID(CELL("Dateiname",'Nutzfläche Mietwohngrundstück'!A$1),FIND("]",CELL("Dateiname",'Nutzfläche Mietwohngrundstück'!A$1))+1,31)&amp;"'!A$1","Bitte ergänzen Sie die Nutzfläche für Mietwohngrundstücke"),IF(INDEX('Wirtschaftliche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c r="S623" s="67"/>
    </row>
    <row r="624" spans="2:19"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IF(B624&lt;&gt;"",COUNTIF($B$6:$B624,B624),"")</f>
        <v/>
      </c>
      <c r="F624" s="138"/>
      <c r="G624" s="139"/>
      <c r="H624" s="139"/>
      <c r="I624" s="139"/>
      <c r="J624" s="139"/>
      <c r="K624" s="139"/>
      <c r="L624" s="139"/>
      <c r="M624" s="139"/>
      <c r="N624" s="139"/>
      <c r="O624" s="139"/>
      <c r="P624" s="139"/>
      <c r="Q624" s="141"/>
      <c r="R624" s="67" t="str" cm="1">
        <f t="array" aca="1" ref="R624" ca="1">IFERROR(IF(COUNTIF(B624:Q624,"")&lt;15,IF(D624="123",HYPERLINK("#'"&amp;MID(CELL("Dateiname",'Nutzfläche Mietwohngrundstück'!A$1),FIND("]",CELL("Dateiname",'Nutzfläche Mietwohngrundstück'!A$1))+1,31)&amp;"'!A$1","Bitte ergänzen Sie die Nutzfläche für Mietwohngrundstücke"),IF(INDEX('Wirtschaftliche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c r="S624" s="67"/>
    </row>
    <row r="625" spans="2:19"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IF(B625&lt;&gt;"",COUNTIF($B$6:$B625,B625),"")</f>
        <v/>
      </c>
      <c r="F625" s="138"/>
      <c r="G625" s="139"/>
      <c r="H625" s="139"/>
      <c r="I625" s="139"/>
      <c r="J625" s="139"/>
      <c r="K625" s="139"/>
      <c r="L625" s="139"/>
      <c r="M625" s="139"/>
      <c r="N625" s="139"/>
      <c r="O625" s="139"/>
      <c r="P625" s="139"/>
      <c r="Q625" s="141"/>
      <c r="R625" s="67" t="str" cm="1">
        <f t="array" aca="1" ref="R625" ca="1">IFERROR(IF(COUNTIF(B625:Q625,"")&lt;15,IF(D625="123",HYPERLINK("#'"&amp;MID(CELL("Dateiname",'Nutzfläche Mietwohngrundstück'!A$1),FIND("]",CELL("Dateiname",'Nutzfläche Mietwohngrundstück'!A$1))+1,31)&amp;"'!A$1","Bitte ergänzen Sie die Nutzfläche für Mietwohngrundstücke"),IF(INDEX('Wirtschaftliche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c r="S625" s="67"/>
    </row>
    <row r="626" spans="2:19"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IF(B626&lt;&gt;"",COUNTIF($B$6:$B626,B626),"")</f>
        <v/>
      </c>
      <c r="F626" s="138"/>
      <c r="G626" s="139"/>
      <c r="H626" s="139"/>
      <c r="I626" s="139"/>
      <c r="J626" s="139"/>
      <c r="K626" s="139"/>
      <c r="L626" s="139"/>
      <c r="M626" s="139"/>
      <c r="N626" s="139"/>
      <c r="O626" s="139"/>
      <c r="P626" s="139"/>
      <c r="Q626" s="141"/>
      <c r="R626" s="67" t="str" cm="1">
        <f t="array" aca="1" ref="R626" ca="1">IFERROR(IF(COUNTIF(B626:Q626,"")&lt;15,IF(D626="123",HYPERLINK("#'"&amp;MID(CELL("Dateiname",'Nutzfläche Mietwohngrundstück'!A$1),FIND("]",CELL("Dateiname",'Nutzfläche Mietwohngrundstück'!A$1))+1,31)&amp;"'!A$1","Bitte ergänzen Sie die Nutzfläche für Mietwohngrundstücke"),IF(INDEX('Wirtschaftliche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c r="S626" s="67"/>
    </row>
    <row r="627" spans="2:19"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IF(B627&lt;&gt;"",COUNTIF($B$6:$B627,B627),"")</f>
        <v/>
      </c>
      <c r="F627" s="138"/>
      <c r="G627" s="139"/>
      <c r="H627" s="139"/>
      <c r="I627" s="139"/>
      <c r="J627" s="139"/>
      <c r="K627" s="139"/>
      <c r="L627" s="139"/>
      <c r="M627" s="139"/>
      <c r="N627" s="139"/>
      <c r="O627" s="139"/>
      <c r="P627" s="139"/>
      <c r="Q627" s="141"/>
      <c r="R627" s="67" t="str" cm="1">
        <f t="array" aca="1" ref="R627" ca="1">IFERROR(IF(COUNTIF(B627:Q627,"")&lt;15,IF(D627="123",HYPERLINK("#'"&amp;MID(CELL("Dateiname",'Nutzfläche Mietwohngrundstück'!A$1),FIND("]",CELL("Dateiname",'Nutzfläche Mietwohngrundstück'!A$1))+1,31)&amp;"'!A$1","Bitte ergänzen Sie die Nutzfläche für Mietwohngrundstücke"),IF(INDEX('Wirtschaftliche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c r="S627" s="67"/>
    </row>
    <row r="628" spans="2:19"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IF(B628&lt;&gt;"",COUNTIF($B$6:$B628,B628),"")</f>
        <v/>
      </c>
      <c r="F628" s="138"/>
      <c r="G628" s="139"/>
      <c r="H628" s="139"/>
      <c r="I628" s="139"/>
      <c r="J628" s="139"/>
      <c r="K628" s="139"/>
      <c r="L628" s="139"/>
      <c r="M628" s="139"/>
      <c r="N628" s="139"/>
      <c r="O628" s="139"/>
      <c r="P628" s="139"/>
      <c r="Q628" s="141"/>
      <c r="R628" s="67" t="str" cm="1">
        <f t="array" aca="1" ref="R628" ca="1">IFERROR(IF(COUNTIF(B628:Q628,"")&lt;15,IF(D628="123",HYPERLINK("#'"&amp;MID(CELL("Dateiname",'Nutzfläche Mietwohngrundstück'!A$1),FIND("]",CELL("Dateiname",'Nutzfläche Mietwohngrundstück'!A$1))+1,31)&amp;"'!A$1","Bitte ergänzen Sie die Nutzfläche für Mietwohngrundstücke"),IF(INDEX('Wirtschaftliche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c r="S628" s="67"/>
    </row>
    <row r="629" spans="2:19"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IF(B629&lt;&gt;"",COUNTIF($B$6:$B629,B629),"")</f>
        <v/>
      </c>
      <c r="F629" s="138"/>
      <c r="G629" s="139"/>
      <c r="H629" s="139"/>
      <c r="I629" s="139"/>
      <c r="J629" s="139"/>
      <c r="K629" s="139"/>
      <c r="L629" s="139"/>
      <c r="M629" s="139"/>
      <c r="N629" s="139"/>
      <c r="O629" s="139"/>
      <c r="P629" s="139"/>
      <c r="Q629" s="141"/>
      <c r="R629" s="67" t="str" cm="1">
        <f t="array" aca="1" ref="R629" ca="1">IFERROR(IF(COUNTIF(B629:Q629,"")&lt;15,IF(D629="123",HYPERLINK("#'"&amp;MID(CELL("Dateiname",'Nutzfläche Mietwohngrundstück'!A$1),FIND("]",CELL("Dateiname",'Nutzfläche Mietwohngrundstück'!A$1))+1,31)&amp;"'!A$1","Bitte ergänzen Sie die Nutzfläche für Mietwohngrundstücke"),IF(INDEX('Wirtschaftliche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c r="S629" s="67"/>
    </row>
    <row r="630" spans="2:19"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IF(B630&lt;&gt;"",COUNTIF($B$6:$B630,B630),"")</f>
        <v/>
      </c>
      <c r="F630" s="138"/>
      <c r="G630" s="139"/>
      <c r="H630" s="139"/>
      <c r="I630" s="139"/>
      <c r="J630" s="139"/>
      <c r="K630" s="139"/>
      <c r="L630" s="139"/>
      <c r="M630" s="139"/>
      <c r="N630" s="139"/>
      <c r="O630" s="139"/>
      <c r="P630" s="139"/>
      <c r="Q630" s="141"/>
      <c r="R630" s="67" t="str" cm="1">
        <f t="array" aca="1" ref="R630" ca="1">IFERROR(IF(COUNTIF(B630:Q630,"")&lt;15,IF(D630="123",HYPERLINK("#'"&amp;MID(CELL("Dateiname",'Nutzfläche Mietwohngrundstück'!A$1),FIND("]",CELL("Dateiname",'Nutzfläche Mietwohngrundstück'!A$1))+1,31)&amp;"'!A$1","Bitte ergänzen Sie die Nutzfläche für Mietwohngrundstücke"),IF(INDEX('Wirtschaftliche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c r="S630" s="67"/>
    </row>
    <row r="631" spans="2:19"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IF(B631&lt;&gt;"",COUNTIF($B$6:$B631,B631),"")</f>
        <v/>
      </c>
      <c r="F631" s="138"/>
      <c r="G631" s="139"/>
      <c r="H631" s="139"/>
      <c r="I631" s="139"/>
      <c r="J631" s="139"/>
      <c r="K631" s="139"/>
      <c r="L631" s="139"/>
      <c r="M631" s="139"/>
      <c r="N631" s="139"/>
      <c r="O631" s="139"/>
      <c r="P631" s="139"/>
      <c r="Q631" s="141"/>
      <c r="R631" s="67" t="str" cm="1">
        <f t="array" aca="1" ref="R631" ca="1">IFERROR(IF(COUNTIF(B631:Q631,"")&lt;15,IF(D631="123",HYPERLINK("#'"&amp;MID(CELL("Dateiname",'Nutzfläche Mietwohngrundstück'!A$1),FIND("]",CELL("Dateiname",'Nutzfläche Mietwohngrundstück'!A$1))+1,31)&amp;"'!A$1","Bitte ergänzen Sie die Nutzfläche für Mietwohngrundstücke"),IF(INDEX('Wirtschaftliche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c r="S631" s="67"/>
    </row>
    <row r="632" spans="2:19"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IF(B632&lt;&gt;"",COUNTIF($B$6:$B632,B632),"")</f>
        <v/>
      </c>
      <c r="F632" s="138"/>
      <c r="G632" s="139"/>
      <c r="H632" s="139"/>
      <c r="I632" s="139"/>
      <c r="J632" s="139"/>
      <c r="K632" s="139"/>
      <c r="L632" s="139"/>
      <c r="M632" s="139"/>
      <c r="N632" s="139"/>
      <c r="O632" s="139"/>
      <c r="P632" s="139"/>
      <c r="Q632" s="141"/>
      <c r="R632" s="67" t="str" cm="1">
        <f t="array" aca="1" ref="R632" ca="1">IFERROR(IF(COUNTIF(B632:Q632,"")&lt;15,IF(D632="123",HYPERLINK("#'"&amp;MID(CELL("Dateiname",'Nutzfläche Mietwohngrundstück'!A$1),FIND("]",CELL("Dateiname",'Nutzfläche Mietwohngrundstück'!A$1))+1,31)&amp;"'!A$1","Bitte ergänzen Sie die Nutzfläche für Mietwohngrundstücke"),IF(INDEX('Wirtschaftliche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c r="S632" s="67"/>
    </row>
    <row r="633" spans="2:19"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IF(B633&lt;&gt;"",COUNTIF($B$6:$B633,B633),"")</f>
        <v/>
      </c>
      <c r="F633" s="138"/>
      <c r="G633" s="139"/>
      <c r="H633" s="139"/>
      <c r="I633" s="139"/>
      <c r="J633" s="139"/>
      <c r="K633" s="139"/>
      <c r="L633" s="139"/>
      <c r="M633" s="139"/>
      <c r="N633" s="139"/>
      <c r="O633" s="139"/>
      <c r="P633" s="139"/>
      <c r="Q633" s="141"/>
      <c r="R633" s="67" t="str" cm="1">
        <f t="array" aca="1" ref="R633" ca="1">IFERROR(IF(COUNTIF(B633:Q633,"")&lt;15,IF(D633="123",HYPERLINK("#'"&amp;MID(CELL("Dateiname",'Nutzfläche Mietwohngrundstück'!A$1),FIND("]",CELL("Dateiname",'Nutzfläche Mietwohngrundstück'!A$1))+1,31)&amp;"'!A$1","Bitte ergänzen Sie die Nutzfläche für Mietwohngrundstücke"),IF(INDEX('Wirtschaftliche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c r="S633" s="67"/>
    </row>
    <row r="634" spans="2:19"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IF(B634&lt;&gt;"",COUNTIF($B$6:$B634,B634),"")</f>
        <v/>
      </c>
      <c r="F634" s="138"/>
      <c r="G634" s="139"/>
      <c r="H634" s="139"/>
      <c r="I634" s="139"/>
      <c r="J634" s="139"/>
      <c r="K634" s="139"/>
      <c r="L634" s="139"/>
      <c r="M634" s="139"/>
      <c r="N634" s="139"/>
      <c r="O634" s="139"/>
      <c r="P634" s="139"/>
      <c r="Q634" s="141"/>
      <c r="R634" s="67" t="str" cm="1">
        <f t="array" aca="1" ref="R634" ca="1">IFERROR(IF(COUNTIF(B634:Q634,"")&lt;15,IF(D634="123",HYPERLINK("#'"&amp;MID(CELL("Dateiname",'Nutzfläche Mietwohngrundstück'!A$1),FIND("]",CELL("Dateiname",'Nutzfläche Mietwohngrundstück'!A$1))+1,31)&amp;"'!A$1","Bitte ergänzen Sie die Nutzfläche für Mietwohngrundstücke"),IF(INDEX('Wirtschaftliche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c r="S634" s="67"/>
    </row>
    <row r="635" spans="2:19"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IF(B635&lt;&gt;"",COUNTIF($B$6:$B635,B635),"")</f>
        <v/>
      </c>
      <c r="F635" s="138"/>
      <c r="G635" s="139"/>
      <c r="H635" s="139"/>
      <c r="I635" s="139"/>
      <c r="J635" s="139"/>
      <c r="K635" s="139"/>
      <c r="L635" s="139"/>
      <c r="M635" s="139"/>
      <c r="N635" s="139"/>
      <c r="O635" s="139"/>
      <c r="P635" s="139"/>
      <c r="Q635" s="141"/>
      <c r="R635" s="67" t="str" cm="1">
        <f t="array" aca="1" ref="R635" ca="1">IFERROR(IF(COUNTIF(B635:Q635,"")&lt;15,IF(D635="123",HYPERLINK("#'"&amp;MID(CELL("Dateiname",'Nutzfläche Mietwohngrundstück'!A$1),FIND("]",CELL("Dateiname",'Nutzfläche Mietwohngrundstück'!A$1))+1,31)&amp;"'!A$1","Bitte ergänzen Sie die Nutzfläche für Mietwohngrundstücke"),IF(INDEX('Wirtschaftliche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c r="S635" s="67"/>
    </row>
    <row r="636" spans="2:19"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IF(B636&lt;&gt;"",COUNTIF($B$6:$B636,B636),"")</f>
        <v/>
      </c>
      <c r="F636" s="138"/>
      <c r="G636" s="139"/>
      <c r="H636" s="139"/>
      <c r="I636" s="139"/>
      <c r="J636" s="139"/>
      <c r="K636" s="139"/>
      <c r="L636" s="139"/>
      <c r="M636" s="139"/>
      <c r="N636" s="139"/>
      <c r="O636" s="139"/>
      <c r="P636" s="139"/>
      <c r="Q636" s="141"/>
      <c r="R636" s="67" t="str" cm="1">
        <f t="array" aca="1" ref="R636" ca="1">IFERROR(IF(COUNTIF(B636:Q636,"")&lt;15,IF(D636="123",HYPERLINK("#'"&amp;MID(CELL("Dateiname",'Nutzfläche Mietwohngrundstück'!A$1),FIND("]",CELL("Dateiname",'Nutzfläche Mietwohngrundstück'!A$1))+1,31)&amp;"'!A$1","Bitte ergänzen Sie die Nutzfläche für Mietwohngrundstücke"),IF(INDEX('Wirtschaftliche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c r="S636" s="67"/>
    </row>
    <row r="637" spans="2:19"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IF(B637&lt;&gt;"",COUNTIF($B$6:$B637,B637),"")</f>
        <v/>
      </c>
      <c r="F637" s="138"/>
      <c r="G637" s="139"/>
      <c r="H637" s="139"/>
      <c r="I637" s="139"/>
      <c r="J637" s="139"/>
      <c r="K637" s="139"/>
      <c r="L637" s="139"/>
      <c r="M637" s="139"/>
      <c r="N637" s="139"/>
      <c r="O637" s="139"/>
      <c r="P637" s="139"/>
      <c r="Q637" s="141"/>
      <c r="R637" s="67" t="str" cm="1">
        <f t="array" aca="1" ref="R637" ca="1">IFERROR(IF(COUNTIF(B637:Q637,"")&lt;15,IF(D637="123",HYPERLINK("#'"&amp;MID(CELL("Dateiname",'Nutzfläche Mietwohngrundstück'!A$1),FIND("]",CELL("Dateiname",'Nutzfläche Mietwohngrundstück'!A$1))+1,31)&amp;"'!A$1","Bitte ergänzen Sie die Nutzfläche für Mietwohngrundstücke"),IF(INDEX('Wirtschaftliche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c r="S637" s="67"/>
    </row>
    <row r="638" spans="2:19"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IF(B638&lt;&gt;"",COUNTIF($B$6:$B638,B638),"")</f>
        <v/>
      </c>
      <c r="F638" s="138"/>
      <c r="G638" s="139"/>
      <c r="H638" s="139"/>
      <c r="I638" s="139"/>
      <c r="J638" s="139"/>
      <c r="K638" s="139"/>
      <c r="L638" s="139"/>
      <c r="M638" s="139"/>
      <c r="N638" s="139"/>
      <c r="O638" s="139"/>
      <c r="P638" s="139"/>
      <c r="Q638" s="141"/>
      <c r="R638" s="67" t="str" cm="1">
        <f t="array" aca="1" ref="R638" ca="1">IFERROR(IF(COUNTIF(B638:Q638,"")&lt;15,IF(D638="123",HYPERLINK("#'"&amp;MID(CELL("Dateiname",'Nutzfläche Mietwohngrundstück'!A$1),FIND("]",CELL("Dateiname",'Nutzfläche Mietwohngrundstück'!A$1))+1,31)&amp;"'!A$1","Bitte ergänzen Sie die Nutzfläche für Mietwohngrundstücke"),IF(INDEX('Wirtschaftliche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c r="S638" s="67"/>
    </row>
    <row r="639" spans="2:19"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IF(B639&lt;&gt;"",COUNTIF($B$6:$B639,B639),"")</f>
        <v/>
      </c>
      <c r="F639" s="138"/>
      <c r="G639" s="139"/>
      <c r="H639" s="139"/>
      <c r="I639" s="139"/>
      <c r="J639" s="139"/>
      <c r="K639" s="139"/>
      <c r="L639" s="139"/>
      <c r="M639" s="139"/>
      <c r="N639" s="139"/>
      <c r="O639" s="139"/>
      <c r="P639" s="139"/>
      <c r="Q639" s="141"/>
      <c r="R639" s="67" t="str" cm="1">
        <f t="array" aca="1" ref="R639" ca="1">IFERROR(IF(COUNTIF(B639:Q639,"")&lt;15,IF(D639="123",HYPERLINK("#'"&amp;MID(CELL("Dateiname",'Nutzfläche Mietwohngrundstück'!A$1),FIND("]",CELL("Dateiname",'Nutzfläche Mietwohngrundstück'!A$1))+1,31)&amp;"'!A$1","Bitte ergänzen Sie die Nutzfläche für Mietwohngrundstücke"),IF(INDEX('Wirtschaftliche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c r="S639" s="67"/>
    </row>
    <row r="640" spans="2:19"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IF(B640&lt;&gt;"",COUNTIF($B$6:$B640,B640),"")</f>
        <v/>
      </c>
      <c r="F640" s="138"/>
      <c r="G640" s="139"/>
      <c r="H640" s="139"/>
      <c r="I640" s="139"/>
      <c r="J640" s="139"/>
      <c r="K640" s="139"/>
      <c r="L640" s="139"/>
      <c r="M640" s="139"/>
      <c r="N640" s="139"/>
      <c r="O640" s="139"/>
      <c r="P640" s="139"/>
      <c r="Q640" s="141"/>
      <c r="R640" s="67" t="str" cm="1">
        <f t="array" aca="1" ref="R640" ca="1">IFERROR(IF(COUNTIF(B640:Q640,"")&lt;15,IF(D640="123",HYPERLINK("#'"&amp;MID(CELL("Dateiname",'Nutzfläche Mietwohngrundstück'!A$1),FIND("]",CELL("Dateiname",'Nutzfläche Mietwohngrundstück'!A$1))+1,31)&amp;"'!A$1","Bitte ergänzen Sie die Nutzfläche für Mietwohngrundstücke"),IF(INDEX('Wirtschaftliche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c r="S640" s="67"/>
    </row>
    <row r="641" spans="2:19"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IF(B641&lt;&gt;"",COUNTIF($B$6:$B641,B641),"")</f>
        <v/>
      </c>
      <c r="F641" s="138"/>
      <c r="G641" s="139"/>
      <c r="H641" s="139"/>
      <c r="I641" s="139"/>
      <c r="J641" s="139"/>
      <c r="K641" s="139"/>
      <c r="L641" s="139"/>
      <c r="M641" s="139"/>
      <c r="N641" s="139"/>
      <c r="O641" s="139"/>
      <c r="P641" s="139"/>
      <c r="Q641" s="141"/>
      <c r="R641" s="67" t="str" cm="1">
        <f t="array" aca="1" ref="R641" ca="1">IFERROR(IF(COUNTIF(B641:Q641,"")&lt;15,IF(D641="123",HYPERLINK("#'"&amp;MID(CELL("Dateiname",'Nutzfläche Mietwohngrundstück'!A$1),FIND("]",CELL("Dateiname",'Nutzfläche Mietwohngrundstück'!A$1))+1,31)&amp;"'!A$1","Bitte ergänzen Sie die Nutzfläche für Mietwohngrundstücke"),IF(INDEX('Wirtschaftliche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c r="S641" s="67"/>
    </row>
    <row r="642" spans="2:19"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IF(B642&lt;&gt;"",COUNTIF($B$6:$B642,B642),"")</f>
        <v/>
      </c>
      <c r="F642" s="138"/>
      <c r="G642" s="139"/>
      <c r="H642" s="139"/>
      <c r="I642" s="139"/>
      <c r="J642" s="139"/>
      <c r="K642" s="139"/>
      <c r="L642" s="139"/>
      <c r="M642" s="139"/>
      <c r="N642" s="139"/>
      <c r="O642" s="139"/>
      <c r="P642" s="139"/>
      <c r="Q642" s="141"/>
      <c r="R642" s="67" t="str" cm="1">
        <f t="array" aca="1" ref="R642" ca="1">IFERROR(IF(COUNTIF(B642:Q642,"")&lt;15,IF(D642="123",HYPERLINK("#'"&amp;MID(CELL("Dateiname",'Nutzfläche Mietwohngrundstück'!A$1),FIND("]",CELL("Dateiname",'Nutzfläche Mietwohngrundstück'!A$1))+1,31)&amp;"'!A$1","Bitte ergänzen Sie die Nutzfläche für Mietwohngrundstücke"),IF(INDEX('Wirtschaftliche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c r="S642" s="67"/>
    </row>
    <row r="643" spans="2:19"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IF(B643&lt;&gt;"",COUNTIF($B$6:$B643,B643),"")</f>
        <v/>
      </c>
      <c r="F643" s="138"/>
      <c r="G643" s="139"/>
      <c r="H643" s="139"/>
      <c r="I643" s="139"/>
      <c r="J643" s="139"/>
      <c r="K643" s="139"/>
      <c r="L643" s="139"/>
      <c r="M643" s="139"/>
      <c r="N643" s="139"/>
      <c r="O643" s="139"/>
      <c r="P643" s="139"/>
      <c r="Q643" s="141"/>
      <c r="R643" s="67" t="str" cm="1">
        <f t="array" aca="1" ref="R643" ca="1">IFERROR(IF(COUNTIF(B643:Q643,"")&lt;15,IF(D643="123",HYPERLINK("#'"&amp;MID(CELL("Dateiname",'Nutzfläche Mietwohngrundstück'!A$1),FIND("]",CELL("Dateiname",'Nutzfläche Mietwohngrundstück'!A$1))+1,31)&amp;"'!A$1","Bitte ergänzen Sie die Nutzfläche für Mietwohngrundstücke"),IF(INDEX('Wirtschaftliche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c r="S643" s="67"/>
    </row>
    <row r="644" spans="2:19"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IF(B644&lt;&gt;"",COUNTIF($B$6:$B644,B644),"")</f>
        <v/>
      </c>
      <c r="F644" s="138"/>
      <c r="G644" s="139"/>
      <c r="H644" s="139"/>
      <c r="I644" s="139"/>
      <c r="J644" s="139"/>
      <c r="K644" s="139"/>
      <c r="L644" s="139"/>
      <c r="M644" s="139"/>
      <c r="N644" s="139"/>
      <c r="O644" s="139"/>
      <c r="P644" s="139"/>
      <c r="Q644" s="141"/>
      <c r="R644" s="67" t="str" cm="1">
        <f t="array" aca="1" ref="R644" ca="1">IFERROR(IF(COUNTIF(B644:Q644,"")&lt;15,IF(D644="123",HYPERLINK("#'"&amp;MID(CELL("Dateiname",'Nutzfläche Mietwohngrundstück'!A$1),FIND("]",CELL("Dateiname",'Nutzfläche Mietwohngrundstück'!A$1))+1,31)&amp;"'!A$1","Bitte ergänzen Sie die Nutzfläche für Mietwohngrundstücke"),IF(INDEX('Wirtschaftliche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c r="S644" s="67"/>
    </row>
    <row r="645" spans="2:19"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IF(B645&lt;&gt;"",COUNTIF($B$6:$B645,B645),"")</f>
        <v/>
      </c>
      <c r="F645" s="138"/>
      <c r="G645" s="139"/>
      <c r="H645" s="139"/>
      <c r="I645" s="139"/>
      <c r="J645" s="139"/>
      <c r="K645" s="139"/>
      <c r="L645" s="139"/>
      <c r="M645" s="139"/>
      <c r="N645" s="139"/>
      <c r="O645" s="139"/>
      <c r="P645" s="139"/>
      <c r="Q645" s="141"/>
      <c r="R645" s="67" t="str" cm="1">
        <f t="array" aca="1" ref="R645" ca="1">IFERROR(IF(COUNTIF(B645:Q645,"")&lt;15,IF(D645="123",HYPERLINK("#'"&amp;MID(CELL("Dateiname",'Nutzfläche Mietwohngrundstück'!A$1),FIND("]",CELL("Dateiname",'Nutzfläche Mietwohngrundstück'!A$1))+1,31)&amp;"'!A$1","Bitte ergänzen Sie die Nutzfläche für Mietwohngrundstücke"),IF(INDEX('Wirtschaftliche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c r="S645" s="67"/>
    </row>
    <row r="646" spans="2:19"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IF(B646&lt;&gt;"",COUNTIF($B$6:$B646,B646),"")</f>
        <v/>
      </c>
      <c r="F646" s="138"/>
      <c r="G646" s="139"/>
      <c r="H646" s="139"/>
      <c r="I646" s="139"/>
      <c r="J646" s="139"/>
      <c r="K646" s="139"/>
      <c r="L646" s="139"/>
      <c r="M646" s="139"/>
      <c r="N646" s="139"/>
      <c r="O646" s="139"/>
      <c r="P646" s="139"/>
      <c r="Q646" s="141"/>
      <c r="R646" s="67" t="str" cm="1">
        <f t="array" aca="1" ref="R646" ca="1">IFERROR(IF(COUNTIF(B646:Q646,"")&lt;15,IF(D646="123",HYPERLINK("#'"&amp;MID(CELL("Dateiname",'Nutzfläche Mietwohngrundstück'!A$1),FIND("]",CELL("Dateiname",'Nutzfläche Mietwohngrundstück'!A$1))+1,31)&amp;"'!A$1","Bitte ergänzen Sie die Nutzfläche für Mietwohngrundstücke"),IF(INDEX('Wirtschaftliche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c r="S646" s="67"/>
    </row>
    <row r="647" spans="2:19"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IF(B647&lt;&gt;"",COUNTIF($B$6:$B647,B647),"")</f>
        <v/>
      </c>
      <c r="F647" s="138"/>
      <c r="G647" s="139"/>
      <c r="H647" s="139"/>
      <c r="I647" s="139"/>
      <c r="J647" s="139"/>
      <c r="K647" s="139"/>
      <c r="L647" s="139"/>
      <c r="M647" s="139"/>
      <c r="N647" s="139"/>
      <c r="O647" s="139"/>
      <c r="P647" s="139"/>
      <c r="Q647" s="141"/>
      <c r="R647" s="67" t="str" cm="1">
        <f t="array" aca="1" ref="R647" ca="1">IFERROR(IF(COUNTIF(B647:Q647,"")&lt;15,IF(D647="123",HYPERLINK("#'"&amp;MID(CELL("Dateiname",'Nutzfläche Mietwohngrundstück'!A$1),FIND("]",CELL("Dateiname",'Nutzfläche Mietwohngrundstück'!A$1))+1,31)&amp;"'!A$1","Bitte ergänzen Sie die Nutzfläche für Mietwohngrundstücke"),IF(INDEX('Wirtschaftliche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c r="S647" s="67"/>
    </row>
    <row r="648" spans="2:19"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IF(B648&lt;&gt;"",COUNTIF($B$6:$B648,B648),"")</f>
        <v/>
      </c>
      <c r="F648" s="138"/>
      <c r="G648" s="139"/>
      <c r="H648" s="139"/>
      <c r="I648" s="139"/>
      <c r="J648" s="139"/>
      <c r="K648" s="139"/>
      <c r="L648" s="139"/>
      <c r="M648" s="139"/>
      <c r="N648" s="139"/>
      <c r="O648" s="139"/>
      <c r="P648" s="139"/>
      <c r="Q648" s="141"/>
      <c r="R648" s="67" t="str" cm="1">
        <f t="array" aca="1" ref="R648" ca="1">IFERROR(IF(COUNTIF(B648:Q648,"")&lt;15,IF(D648="123",HYPERLINK("#'"&amp;MID(CELL("Dateiname",'Nutzfläche Mietwohngrundstück'!A$1),FIND("]",CELL("Dateiname",'Nutzfläche Mietwohngrundstück'!A$1))+1,31)&amp;"'!A$1","Bitte ergänzen Sie die Nutzfläche für Mietwohngrundstücke"),IF(INDEX('Wirtschaftliche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c r="S648" s="67"/>
    </row>
    <row r="649" spans="2:19"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IF(B649&lt;&gt;"",COUNTIF($B$6:$B649,B649),"")</f>
        <v/>
      </c>
      <c r="F649" s="138"/>
      <c r="G649" s="139"/>
      <c r="H649" s="139"/>
      <c r="I649" s="139"/>
      <c r="J649" s="139"/>
      <c r="K649" s="139"/>
      <c r="L649" s="139"/>
      <c r="M649" s="139"/>
      <c r="N649" s="139"/>
      <c r="O649" s="139"/>
      <c r="P649" s="139"/>
      <c r="Q649" s="141"/>
      <c r="R649" s="67" t="str" cm="1">
        <f t="array" aca="1" ref="R649" ca="1">IFERROR(IF(COUNTIF(B649:Q649,"")&lt;15,IF(D649="123",HYPERLINK("#'"&amp;MID(CELL("Dateiname",'Nutzfläche Mietwohngrundstück'!A$1),FIND("]",CELL("Dateiname",'Nutzfläche Mietwohngrundstück'!A$1))+1,31)&amp;"'!A$1","Bitte ergänzen Sie die Nutzfläche für Mietwohngrundstücke"),IF(INDEX('Wirtschaftliche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c r="S649" s="67"/>
    </row>
    <row r="650" spans="2:19"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IF(B650&lt;&gt;"",COUNTIF($B$6:$B650,B650),"")</f>
        <v/>
      </c>
      <c r="F650" s="138"/>
      <c r="G650" s="139"/>
      <c r="H650" s="139"/>
      <c r="I650" s="139"/>
      <c r="J650" s="139"/>
      <c r="K650" s="139"/>
      <c r="L650" s="139"/>
      <c r="M650" s="139"/>
      <c r="N650" s="139"/>
      <c r="O650" s="139"/>
      <c r="P650" s="139"/>
      <c r="Q650" s="141"/>
      <c r="R650" s="67" t="str" cm="1">
        <f t="array" aca="1" ref="R650" ca="1">IFERROR(IF(COUNTIF(B650:Q650,"")&lt;15,IF(D650="123",HYPERLINK("#'"&amp;MID(CELL("Dateiname",'Nutzfläche Mietwohngrundstück'!A$1),FIND("]",CELL("Dateiname",'Nutzfläche Mietwohngrundstück'!A$1))+1,31)&amp;"'!A$1","Bitte ergänzen Sie die Nutzfläche für Mietwohngrundstücke"),IF(INDEX('Wirtschaftliche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c r="S650" s="67"/>
    </row>
    <row r="651" spans="2:19"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IF(B651&lt;&gt;"",COUNTIF($B$6:$B651,B651),"")</f>
        <v/>
      </c>
      <c r="F651" s="138"/>
      <c r="G651" s="139"/>
      <c r="H651" s="139"/>
      <c r="I651" s="139"/>
      <c r="J651" s="139"/>
      <c r="K651" s="139"/>
      <c r="L651" s="139"/>
      <c r="M651" s="139"/>
      <c r="N651" s="139"/>
      <c r="O651" s="139"/>
      <c r="P651" s="139"/>
      <c r="Q651" s="141"/>
      <c r="R651" s="67" t="str" cm="1">
        <f t="array" aca="1" ref="R651" ca="1">IFERROR(IF(COUNTIF(B651:Q651,"")&lt;15,IF(D651="123",HYPERLINK("#'"&amp;MID(CELL("Dateiname",'Nutzfläche Mietwohngrundstück'!A$1),FIND("]",CELL("Dateiname",'Nutzfläche Mietwohngrundstück'!A$1))+1,31)&amp;"'!A$1","Bitte ergänzen Sie die Nutzfläche für Mietwohngrundstücke"),IF(INDEX('Wirtschaftliche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c r="S651" s="67"/>
    </row>
    <row r="652" spans="2:19"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IF(B652&lt;&gt;"",COUNTIF($B$6:$B652,B652),"")</f>
        <v/>
      </c>
      <c r="F652" s="138"/>
      <c r="G652" s="139"/>
      <c r="H652" s="139"/>
      <c r="I652" s="139"/>
      <c r="J652" s="139"/>
      <c r="K652" s="139"/>
      <c r="L652" s="139"/>
      <c r="M652" s="139"/>
      <c r="N652" s="139"/>
      <c r="O652" s="139"/>
      <c r="P652" s="139"/>
      <c r="Q652" s="141"/>
      <c r="R652" s="67" t="str" cm="1">
        <f t="array" aca="1" ref="R652" ca="1">IFERROR(IF(COUNTIF(B652:Q652,"")&lt;15,IF(D652="123",HYPERLINK("#'"&amp;MID(CELL("Dateiname",'Nutzfläche Mietwohngrundstück'!A$1),FIND("]",CELL("Dateiname",'Nutzfläche Mietwohngrundstück'!A$1))+1,31)&amp;"'!A$1","Bitte ergänzen Sie die Nutzfläche für Mietwohngrundstücke"),IF(INDEX('Wirtschaftliche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c r="S652" s="67"/>
    </row>
    <row r="653" spans="2:19"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IF(B653&lt;&gt;"",COUNTIF($B$6:$B653,B653),"")</f>
        <v/>
      </c>
      <c r="F653" s="138"/>
      <c r="G653" s="139"/>
      <c r="H653" s="139"/>
      <c r="I653" s="139"/>
      <c r="J653" s="139"/>
      <c r="K653" s="139"/>
      <c r="L653" s="139"/>
      <c r="M653" s="139"/>
      <c r="N653" s="139"/>
      <c r="O653" s="139"/>
      <c r="P653" s="139"/>
      <c r="Q653" s="141"/>
      <c r="R653" s="67" t="str" cm="1">
        <f t="array" aca="1" ref="R653" ca="1">IFERROR(IF(COUNTIF(B653:Q653,"")&lt;15,IF(D653="123",HYPERLINK("#'"&amp;MID(CELL("Dateiname",'Nutzfläche Mietwohngrundstück'!A$1),FIND("]",CELL("Dateiname",'Nutzfläche Mietwohngrundstück'!A$1))+1,31)&amp;"'!A$1","Bitte ergänzen Sie die Nutzfläche für Mietwohngrundstücke"),IF(INDEX('Wirtschaftliche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c r="S653" s="67"/>
    </row>
    <row r="654" spans="2:19"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IF(B654&lt;&gt;"",COUNTIF($B$6:$B654,B654),"")</f>
        <v/>
      </c>
      <c r="F654" s="138"/>
      <c r="G654" s="139"/>
      <c r="H654" s="139"/>
      <c r="I654" s="139"/>
      <c r="J654" s="139"/>
      <c r="K654" s="139"/>
      <c r="L654" s="139"/>
      <c r="M654" s="139"/>
      <c r="N654" s="139"/>
      <c r="O654" s="139"/>
      <c r="P654" s="139"/>
      <c r="Q654" s="141"/>
      <c r="R654" s="67" t="str" cm="1">
        <f t="array" aca="1" ref="R654" ca="1">IFERROR(IF(COUNTIF(B654:Q654,"")&lt;15,IF(D654="123",HYPERLINK("#'"&amp;MID(CELL("Dateiname",'Nutzfläche Mietwohngrundstück'!A$1),FIND("]",CELL("Dateiname",'Nutzfläche Mietwohngrundstück'!A$1))+1,31)&amp;"'!A$1","Bitte ergänzen Sie die Nutzfläche für Mietwohngrundstücke"),IF(INDEX('Wirtschaftliche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c r="S654" s="67"/>
    </row>
    <row r="655" spans="2:19"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IF(B655&lt;&gt;"",COUNTIF($B$6:$B655,B655),"")</f>
        <v/>
      </c>
      <c r="F655" s="138"/>
      <c r="G655" s="139"/>
      <c r="H655" s="139"/>
      <c r="I655" s="139"/>
      <c r="J655" s="139"/>
      <c r="K655" s="139"/>
      <c r="L655" s="139"/>
      <c r="M655" s="139"/>
      <c r="N655" s="139"/>
      <c r="O655" s="139"/>
      <c r="P655" s="139"/>
      <c r="Q655" s="141"/>
      <c r="R655" s="67" t="str" cm="1">
        <f t="array" aca="1" ref="R655" ca="1">IFERROR(IF(COUNTIF(B655:Q655,"")&lt;15,IF(D655="123",HYPERLINK("#'"&amp;MID(CELL("Dateiname",'Nutzfläche Mietwohngrundstück'!A$1),FIND("]",CELL("Dateiname",'Nutzfläche Mietwohngrundstück'!A$1))+1,31)&amp;"'!A$1","Bitte ergänzen Sie die Nutzfläche für Mietwohngrundstücke"),IF(INDEX('Wirtschaftliche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c r="S655" s="67"/>
    </row>
    <row r="656" spans="2:19"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IF(B656&lt;&gt;"",COUNTIF($B$6:$B656,B656),"")</f>
        <v/>
      </c>
      <c r="F656" s="138"/>
      <c r="G656" s="139"/>
      <c r="H656" s="139"/>
      <c r="I656" s="139"/>
      <c r="J656" s="139"/>
      <c r="K656" s="139"/>
      <c r="L656" s="139"/>
      <c r="M656" s="139"/>
      <c r="N656" s="139"/>
      <c r="O656" s="139"/>
      <c r="P656" s="139"/>
      <c r="Q656" s="141"/>
      <c r="R656" s="67" t="str" cm="1">
        <f t="array" aca="1" ref="R656" ca="1">IFERROR(IF(COUNTIF(B656:Q656,"")&lt;15,IF(D656="123",HYPERLINK("#'"&amp;MID(CELL("Dateiname",'Nutzfläche Mietwohngrundstück'!A$1),FIND("]",CELL("Dateiname",'Nutzfläche Mietwohngrundstück'!A$1))+1,31)&amp;"'!A$1","Bitte ergänzen Sie die Nutzfläche für Mietwohngrundstücke"),IF(INDEX('Wirtschaftliche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c r="S656" s="67"/>
    </row>
    <row r="657" spans="2:19"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IF(B657&lt;&gt;"",COUNTIF($B$6:$B657,B657),"")</f>
        <v/>
      </c>
      <c r="F657" s="138"/>
      <c r="G657" s="139"/>
      <c r="H657" s="139"/>
      <c r="I657" s="139"/>
      <c r="J657" s="139"/>
      <c r="K657" s="139"/>
      <c r="L657" s="139"/>
      <c r="M657" s="139"/>
      <c r="N657" s="139"/>
      <c r="O657" s="139"/>
      <c r="P657" s="139"/>
      <c r="Q657" s="141"/>
      <c r="R657" s="67" t="str" cm="1">
        <f t="array" aca="1" ref="R657" ca="1">IFERROR(IF(COUNTIF(B657:Q657,"")&lt;15,IF(D657="123",HYPERLINK("#'"&amp;MID(CELL("Dateiname",'Nutzfläche Mietwohngrundstück'!A$1),FIND("]",CELL("Dateiname",'Nutzfläche Mietwohngrundstück'!A$1))+1,31)&amp;"'!A$1","Bitte ergänzen Sie die Nutzfläche für Mietwohngrundstücke"),IF(INDEX('Wirtschaftliche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c r="S657" s="67"/>
    </row>
    <row r="658" spans="2:19"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IF(B658&lt;&gt;"",COUNTIF($B$6:$B658,B658),"")</f>
        <v/>
      </c>
      <c r="F658" s="138"/>
      <c r="G658" s="139"/>
      <c r="H658" s="139"/>
      <c r="I658" s="139"/>
      <c r="J658" s="139"/>
      <c r="K658" s="139"/>
      <c r="L658" s="139"/>
      <c r="M658" s="139"/>
      <c r="N658" s="139"/>
      <c r="O658" s="139"/>
      <c r="P658" s="139"/>
      <c r="Q658" s="141"/>
      <c r="R658" s="67" t="str" cm="1">
        <f t="array" aca="1" ref="R658" ca="1">IFERROR(IF(COUNTIF(B658:Q658,"")&lt;15,IF(D658="123",HYPERLINK("#'"&amp;MID(CELL("Dateiname",'Nutzfläche Mietwohngrundstück'!A$1),FIND("]",CELL("Dateiname",'Nutzfläche Mietwohngrundstück'!A$1))+1,31)&amp;"'!A$1","Bitte ergänzen Sie die Nutzfläche für Mietwohngrundstücke"),IF(INDEX('Wirtschaftliche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c r="S658" s="67"/>
    </row>
    <row r="659" spans="2:19"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IF(B659&lt;&gt;"",COUNTIF($B$6:$B659,B659),"")</f>
        <v/>
      </c>
      <c r="F659" s="138"/>
      <c r="G659" s="139"/>
      <c r="H659" s="139"/>
      <c r="I659" s="139"/>
      <c r="J659" s="139"/>
      <c r="K659" s="139"/>
      <c r="L659" s="139"/>
      <c r="M659" s="139"/>
      <c r="N659" s="139"/>
      <c r="O659" s="139"/>
      <c r="P659" s="139"/>
      <c r="Q659" s="141"/>
      <c r="R659" s="67" t="str" cm="1">
        <f t="array" aca="1" ref="R659" ca="1">IFERROR(IF(COUNTIF(B659:Q659,"")&lt;15,IF(D659="123",HYPERLINK("#'"&amp;MID(CELL("Dateiname",'Nutzfläche Mietwohngrundstück'!A$1),FIND("]",CELL("Dateiname",'Nutzfläche Mietwohngrundstück'!A$1))+1,31)&amp;"'!A$1","Bitte ergänzen Sie die Nutzfläche für Mietwohngrundstücke"),IF(INDEX('Wirtschaftliche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c r="S659" s="67"/>
    </row>
    <row r="660" spans="2:19"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IF(B660&lt;&gt;"",COUNTIF($B$6:$B660,B660),"")</f>
        <v/>
      </c>
      <c r="F660" s="138"/>
      <c r="G660" s="139"/>
      <c r="H660" s="139"/>
      <c r="I660" s="139"/>
      <c r="J660" s="139"/>
      <c r="K660" s="139"/>
      <c r="L660" s="139"/>
      <c r="M660" s="139"/>
      <c r="N660" s="139"/>
      <c r="O660" s="139"/>
      <c r="P660" s="139"/>
      <c r="Q660" s="141"/>
      <c r="R660" s="67" t="str" cm="1">
        <f t="array" aca="1" ref="R660" ca="1">IFERROR(IF(COUNTIF(B660:Q660,"")&lt;15,IF(D660="123",HYPERLINK("#'"&amp;MID(CELL("Dateiname",'Nutzfläche Mietwohngrundstück'!A$1),FIND("]",CELL("Dateiname",'Nutzfläche Mietwohngrundstück'!A$1))+1,31)&amp;"'!A$1","Bitte ergänzen Sie die Nutzfläche für Mietwohngrundstücke"),IF(INDEX('Wirtschaftliche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c r="S660" s="67"/>
    </row>
    <row r="661" spans="2:19"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IF(B661&lt;&gt;"",COUNTIF($B$6:$B661,B661),"")</f>
        <v/>
      </c>
      <c r="F661" s="138"/>
      <c r="G661" s="139"/>
      <c r="H661" s="139"/>
      <c r="I661" s="139"/>
      <c r="J661" s="139"/>
      <c r="K661" s="139"/>
      <c r="L661" s="139"/>
      <c r="M661" s="139"/>
      <c r="N661" s="139"/>
      <c r="O661" s="139"/>
      <c r="P661" s="139"/>
      <c r="Q661" s="141"/>
      <c r="R661" s="67" t="str" cm="1">
        <f t="array" aca="1" ref="R661" ca="1">IFERROR(IF(COUNTIF(B661:Q661,"")&lt;15,IF(D661="123",HYPERLINK("#'"&amp;MID(CELL("Dateiname",'Nutzfläche Mietwohngrundstück'!A$1),FIND("]",CELL("Dateiname",'Nutzfläche Mietwohngrundstück'!A$1))+1,31)&amp;"'!A$1","Bitte ergänzen Sie die Nutzfläche für Mietwohngrundstücke"),IF(INDEX('Wirtschaftliche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c r="S661" s="67"/>
    </row>
    <row r="662" spans="2:19"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IF(B662&lt;&gt;"",COUNTIF($B$6:$B662,B662),"")</f>
        <v/>
      </c>
      <c r="F662" s="138"/>
      <c r="G662" s="139"/>
      <c r="H662" s="139"/>
      <c r="I662" s="139"/>
      <c r="J662" s="139"/>
      <c r="K662" s="139"/>
      <c r="L662" s="139"/>
      <c r="M662" s="139"/>
      <c r="N662" s="139"/>
      <c r="O662" s="139"/>
      <c r="P662" s="139"/>
      <c r="Q662" s="141"/>
      <c r="R662" s="67" t="str" cm="1">
        <f t="array" aca="1" ref="R662" ca="1">IFERROR(IF(COUNTIF(B662:Q662,"")&lt;15,IF(D662="123",HYPERLINK("#'"&amp;MID(CELL("Dateiname",'Nutzfläche Mietwohngrundstück'!A$1),FIND("]",CELL("Dateiname",'Nutzfläche Mietwohngrundstück'!A$1))+1,31)&amp;"'!A$1","Bitte ergänzen Sie die Nutzfläche für Mietwohngrundstücke"),IF(INDEX('Wirtschaftliche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c r="S662" s="67"/>
    </row>
    <row r="663" spans="2:19"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IF(B663&lt;&gt;"",COUNTIF($B$6:$B663,B663),"")</f>
        <v/>
      </c>
      <c r="F663" s="138"/>
      <c r="G663" s="139"/>
      <c r="H663" s="139"/>
      <c r="I663" s="139"/>
      <c r="J663" s="139"/>
      <c r="K663" s="139"/>
      <c r="L663" s="139"/>
      <c r="M663" s="139"/>
      <c r="N663" s="139"/>
      <c r="O663" s="139"/>
      <c r="P663" s="139"/>
      <c r="Q663" s="141"/>
      <c r="R663" s="67" t="str" cm="1">
        <f t="array" aca="1" ref="R663" ca="1">IFERROR(IF(COUNTIF(B663:Q663,"")&lt;15,IF(D663="123",HYPERLINK("#'"&amp;MID(CELL("Dateiname",'Nutzfläche Mietwohngrundstück'!A$1),FIND("]",CELL("Dateiname",'Nutzfläche Mietwohngrundstück'!A$1))+1,31)&amp;"'!A$1","Bitte ergänzen Sie die Nutzfläche für Mietwohngrundstücke"),IF(INDEX('Wirtschaftliche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c r="S663" s="67"/>
    </row>
    <row r="664" spans="2:19"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IF(B664&lt;&gt;"",COUNTIF($B$6:$B664,B664),"")</f>
        <v/>
      </c>
      <c r="F664" s="138"/>
      <c r="G664" s="139"/>
      <c r="H664" s="139"/>
      <c r="I664" s="139"/>
      <c r="J664" s="139"/>
      <c r="K664" s="139"/>
      <c r="L664" s="139"/>
      <c r="M664" s="139"/>
      <c r="N664" s="139"/>
      <c r="O664" s="139"/>
      <c r="P664" s="139"/>
      <c r="Q664" s="141"/>
      <c r="R664" s="67" t="str" cm="1">
        <f t="array" aca="1" ref="R664" ca="1">IFERROR(IF(COUNTIF(B664:Q664,"")&lt;15,IF(D664="123",HYPERLINK("#'"&amp;MID(CELL("Dateiname",'Nutzfläche Mietwohngrundstück'!A$1),FIND("]",CELL("Dateiname",'Nutzfläche Mietwohngrundstück'!A$1))+1,31)&amp;"'!A$1","Bitte ergänzen Sie die Nutzfläche für Mietwohngrundstücke"),IF(INDEX('Wirtschaftliche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c r="S664" s="67"/>
    </row>
    <row r="665" spans="2:19"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IF(B665&lt;&gt;"",COUNTIF($B$6:$B665,B665),"")</f>
        <v/>
      </c>
      <c r="F665" s="138"/>
      <c r="G665" s="139"/>
      <c r="H665" s="139"/>
      <c r="I665" s="139"/>
      <c r="J665" s="139"/>
      <c r="K665" s="139"/>
      <c r="L665" s="139"/>
      <c r="M665" s="139"/>
      <c r="N665" s="139"/>
      <c r="O665" s="139"/>
      <c r="P665" s="139"/>
      <c r="Q665" s="141"/>
      <c r="R665" s="67" t="str" cm="1">
        <f t="array" aca="1" ref="R665" ca="1">IFERROR(IF(COUNTIF(B665:Q665,"")&lt;15,IF(D665="123",HYPERLINK("#'"&amp;MID(CELL("Dateiname",'Nutzfläche Mietwohngrundstück'!A$1),FIND("]",CELL("Dateiname",'Nutzfläche Mietwohngrundstück'!A$1))+1,31)&amp;"'!A$1","Bitte ergänzen Sie die Nutzfläche für Mietwohngrundstücke"),IF(INDEX('Wirtschaftliche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c r="S665" s="67"/>
    </row>
    <row r="666" spans="2:19"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IF(B666&lt;&gt;"",COUNTIF($B$6:$B666,B666),"")</f>
        <v/>
      </c>
      <c r="F666" s="138"/>
      <c r="G666" s="139"/>
      <c r="H666" s="139"/>
      <c r="I666" s="139"/>
      <c r="J666" s="139"/>
      <c r="K666" s="139"/>
      <c r="L666" s="139"/>
      <c r="M666" s="139"/>
      <c r="N666" s="139"/>
      <c r="O666" s="139"/>
      <c r="P666" s="139"/>
      <c r="Q666" s="141"/>
      <c r="R666" s="67" t="str" cm="1">
        <f t="array" aca="1" ref="R666" ca="1">IFERROR(IF(COUNTIF(B666:Q666,"")&lt;15,IF(D666="123",HYPERLINK("#'"&amp;MID(CELL("Dateiname",'Nutzfläche Mietwohngrundstück'!A$1),FIND("]",CELL("Dateiname",'Nutzfläche Mietwohngrundstück'!A$1))+1,31)&amp;"'!A$1","Bitte ergänzen Sie die Nutzfläche für Mietwohngrundstücke"),IF(INDEX('Wirtschaftliche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c r="S666" s="67"/>
    </row>
    <row r="667" spans="2:19"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IF(B667&lt;&gt;"",COUNTIF($B$6:$B667,B667),"")</f>
        <v/>
      </c>
      <c r="F667" s="138"/>
      <c r="G667" s="139"/>
      <c r="H667" s="139"/>
      <c r="I667" s="139"/>
      <c r="J667" s="139"/>
      <c r="K667" s="139"/>
      <c r="L667" s="139"/>
      <c r="M667" s="139"/>
      <c r="N667" s="139"/>
      <c r="O667" s="139"/>
      <c r="P667" s="139"/>
      <c r="Q667" s="141"/>
      <c r="R667" s="67" t="str" cm="1">
        <f t="array" aca="1" ref="R667" ca="1">IFERROR(IF(COUNTIF(B667:Q667,"")&lt;15,IF(D667="123",HYPERLINK("#'"&amp;MID(CELL("Dateiname",'Nutzfläche Mietwohngrundstück'!A$1),FIND("]",CELL("Dateiname",'Nutzfläche Mietwohngrundstück'!A$1))+1,31)&amp;"'!A$1","Bitte ergänzen Sie die Nutzfläche für Mietwohngrundstücke"),IF(INDEX('Wirtschaftliche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c r="S667" s="67"/>
    </row>
    <row r="668" spans="2:19"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IF(B668&lt;&gt;"",COUNTIF($B$6:$B668,B668),"")</f>
        <v/>
      </c>
      <c r="F668" s="138"/>
      <c r="G668" s="139"/>
      <c r="H668" s="139"/>
      <c r="I668" s="139"/>
      <c r="J668" s="139"/>
      <c r="K668" s="139"/>
      <c r="L668" s="139"/>
      <c r="M668" s="139"/>
      <c r="N668" s="139"/>
      <c r="O668" s="139"/>
      <c r="P668" s="139"/>
      <c r="Q668" s="141"/>
      <c r="R668" s="67" t="str" cm="1">
        <f t="array" aca="1" ref="R668" ca="1">IFERROR(IF(COUNTIF(B668:Q668,"")&lt;15,IF(D668="123",HYPERLINK("#'"&amp;MID(CELL("Dateiname",'Nutzfläche Mietwohngrundstück'!A$1),FIND("]",CELL("Dateiname",'Nutzfläche Mietwohngrundstück'!A$1))+1,31)&amp;"'!A$1","Bitte ergänzen Sie die Nutzfläche für Mietwohngrundstücke"),IF(INDEX('Wirtschaftliche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c r="S668" s="67"/>
    </row>
    <row r="669" spans="2:19"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IF(B669&lt;&gt;"",COUNTIF($B$6:$B669,B669),"")</f>
        <v/>
      </c>
      <c r="F669" s="138"/>
      <c r="G669" s="139"/>
      <c r="H669" s="139"/>
      <c r="I669" s="139"/>
      <c r="J669" s="139"/>
      <c r="K669" s="139"/>
      <c r="L669" s="139"/>
      <c r="M669" s="139"/>
      <c r="N669" s="139"/>
      <c r="O669" s="139"/>
      <c r="P669" s="139"/>
      <c r="Q669" s="141"/>
      <c r="R669" s="67" t="str" cm="1">
        <f t="array" aca="1" ref="R669" ca="1">IFERROR(IF(COUNTIF(B669:Q669,"")&lt;15,IF(D669="123",HYPERLINK("#'"&amp;MID(CELL("Dateiname",'Nutzfläche Mietwohngrundstück'!A$1),FIND("]",CELL("Dateiname",'Nutzfläche Mietwohngrundstück'!A$1))+1,31)&amp;"'!A$1","Bitte ergänzen Sie die Nutzfläche für Mietwohngrundstücke"),IF(INDEX('Wirtschaftliche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c r="S669" s="67"/>
    </row>
    <row r="670" spans="2:19"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IF(B670&lt;&gt;"",COUNTIF($B$6:$B670,B670),"")</f>
        <v/>
      </c>
      <c r="F670" s="138"/>
      <c r="G670" s="139"/>
      <c r="H670" s="139"/>
      <c r="I670" s="139"/>
      <c r="J670" s="139"/>
      <c r="K670" s="139"/>
      <c r="L670" s="139"/>
      <c r="M670" s="139"/>
      <c r="N670" s="139"/>
      <c r="O670" s="139"/>
      <c r="P670" s="139"/>
      <c r="Q670" s="141"/>
      <c r="R670" s="67" t="str" cm="1">
        <f t="array" aca="1" ref="R670" ca="1">IFERROR(IF(COUNTIF(B670:Q670,"")&lt;15,IF(D670="123",HYPERLINK("#'"&amp;MID(CELL("Dateiname",'Nutzfläche Mietwohngrundstück'!A$1),FIND("]",CELL("Dateiname",'Nutzfläche Mietwohngrundstück'!A$1))+1,31)&amp;"'!A$1","Bitte ergänzen Sie die Nutzfläche für Mietwohngrundstücke"),IF(INDEX('Wirtschaftliche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c r="S670" s="67"/>
    </row>
    <row r="671" spans="2:19"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IF(B671&lt;&gt;"",COUNTIF($B$6:$B671,B671),"")</f>
        <v/>
      </c>
      <c r="F671" s="138"/>
      <c r="G671" s="139"/>
      <c r="H671" s="139"/>
      <c r="I671" s="139"/>
      <c r="J671" s="139"/>
      <c r="K671" s="139"/>
      <c r="L671" s="139"/>
      <c r="M671" s="139"/>
      <c r="N671" s="139"/>
      <c r="O671" s="139"/>
      <c r="P671" s="139"/>
      <c r="Q671" s="141"/>
      <c r="R671" s="67" t="str" cm="1">
        <f t="array" aca="1" ref="R671" ca="1">IFERROR(IF(COUNTIF(B671:Q671,"")&lt;15,IF(D671="123",HYPERLINK("#'"&amp;MID(CELL("Dateiname",'Nutzfläche Mietwohngrundstück'!A$1),FIND("]",CELL("Dateiname",'Nutzfläche Mietwohngrundstück'!A$1))+1,31)&amp;"'!A$1","Bitte ergänzen Sie die Nutzfläche für Mietwohngrundstücke"),IF(INDEX('Wirtschaftliche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c r="S671" s="67"/>
    </row>
    <row r="672" spans="2:19"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IF(B672&lt;&gt;"",COUNTIF($B$6:$B672,B672),"")</f>
        <v/>
      </c>
      <c r="F672" s="138"/>
      <c r="G672" s="139"/>
      <c r="H672" s="139"/>
      <c r="I672" s="139"/>
      <c r="J672" s="139"/>
      <c r="K672" s="139"/>
      <c r="L672" s="139"/>
      <c r="M672" s="139"/>
      <c r="N672" s="139"/>
      <c r="O672" s="139"/>
      <c r="P672" s="139"/>
      <c r="Q672" s="141"/>
      <c r="R672" s="67" t="str" cm="1">
        <f t="array" aca="1" ref="R672" ca="1">IFERROR(IF(COUNTIF(B672:Q672,"")&lt;15,IF(D672="123",HYPERLINK("#'"&amp;MID(CELL("Dateiname",'Nutzfläche Mietwohngrundstück'!A$1),FIND("]",CELL("Dateiname",'Nutzfläche Mietwohngrundstück'!A$1))+1,31)&amp;"'!A$1","Bitte ergänzen Sie die Nutzfläche für Mietwohngrundstücke"),IF(INDEX('Wirtschaftliche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c r="S672" s="67"/>
    </row>
    <row r="673" spans="2:19"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IF(B673&lt;&gt;"",COUNTIF($B$6:$B673,B673),"")</f>
        <v/>
      </c>
      <c r="F673" s="138"/>
      <c r="G673" s="139"/>
      <c r="H673" s="139"/>
      <c r="I673" s="139"/>
      <c r="J673" s="139"/>
      <c r="K673" s="139"/>
      <c r="L673" s="139"/>
      <c r="M673" s="139"/>
      <c r="N673" s="139"/>
      <c r="O673" s="139"/>
      <c r="P673" s="139"/>
      <c r="Q673" s="141"/>
      <c r="R673" s="67" t="str" cm="1">
        <f t="array" aca="1" ref="R673" ca="1">IFERROR(IF(COUNTIF(B673:Q673,"")&lt;15,IF(D673="123",HYPERLINK("#'"&amp;MID(CELL("Dateiname",'Nutzfläche Mietwohngrundstück'!A$1),FIND("]",CELL("Dateiname",'Nutzfläche Mietwohngrundstück'!A$1))+1,31)&amp;"'!A$1","Bitte ergänzen Sie die Nutzfläche für Mietwohngrundstücke"),IF(INDEX('Wirtschaftliche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c r="S673" s="67"/>
    </row>
    <row r="674" spans="2:19"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IF(B674&lt;&gt;"",COUNTIF($B$6:$B674,B674),"")</f>
        <v/>
      </c>
      <c r="F674" s="138"/>
      <c r="G674" s="139"/>
      <c r="H674" s="139"/>
      <c r="I674" s="139"/>
      <c r="J674" s="139"/>
      <c r="K674" s="139"/>
      <c r="L674" s="139"/>
      <c r="M674" s="139"/>
      <c r="N674" s="139"/>
      <c r="O674" s="139"/>
      <c r="P674" s="139"/>
      <c r="Q674" s="141"/>
      <c r="R674" s="67" t="str" cm="1">
        <f t="array" aca="1" ref="R674" ca="1">IFERROR(IF(COUNTIF(B674:Q674,"")&lt;15,IF(D674="123",HYPERLINK("#'"&amp;MID(CELL("Dateiname",'Nutzfläche Mietwohngrundstück'!A$1),FIND("]",CELL("Dateiname",'Nutzfläche Mietwohngrundstück'!A$1))+1,31)&amp;"'!A$1","Bitte ergänzen Sie die Nutzfläche für Mietwohngrundstücke"),IF(INDEX('Wirtschaftliche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c r="S674" s="67"/>
    </row>
    <row r="675" spans="2:19"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IF(B675&lt;&gt;"",COUNTIF($B$6:$B675,B675),"")</f>
        <v/>
      </c>
      <c r="F675" s="138"/>
      <c r="G675" s="139"/>
      <c r="H675" s="139"/>
      <c r="I675" s="139"/>
      <c r="J675" s="139"/>
      <c r="K675" s="139"/>
      <c r="L675" s="139"/>
      <c r="M675" s="139"/>
      <c r="N675" s="139"/>
      <c r="O675" s="139"/>
      <c r="P675" s="139"/>
      <c r="Q675" s="141"/>
      <c r="R675" s="67" t="str" cm="1">
        <f t="array" aca="1" ref="R675" ca="1">IFERROR(IF(COUNTIF(B675:Q675,"")&lt;15,IF(D675="123",HYPERLINK("#'"&amp;MID(CELL("Dateiname",'Nutzfläche Mietwohngrundstück'!A$1),FIND("]",CELL("Dateiname",'Nutzfläche Mietwohngrundstück'!A$1))+1,31)&amp;"'!A$1","Bitte ergänzen Sie die Nutzfläche für Mietwohngrundstücke"),IF(INDEX('Wirtschaftliche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c r="S675" s="67"/>
    </row>
    <row r="676" spans="2:19"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IF(B676&lt;&gt;"",COUNTIF($B$6:$B676,B676),"")</f>
        <v/>
      </c>
      <c r="F676" s="138"/>
      <c r="G676" s="139"/>
      <c r="H676" s="139"/>
      <c r="I676" s="139"/>
      <c r="J676" s="139"/>
      <c r="K676" s="139"/>
      <c r="L676" s="139"/>
      <c r="M676" s="139"/>
      <c r="N676" s="139"/>
      <c r="O676" s="139"/>
      <c r="P676" s="139"/>
      <c r="Q676" s="141"/>
      <c r="R676" s="67" t="str" cm="1">
        <f t="array" aca="1" ref="R676" ca="1">IFERROR(IF(COUNTIF(B676:Q676,"")&lt;15,IF(D676="123",HYPERLINK("#'"&amp;MID(CELL("Dateiname",'Nutzfläche Mietwohngrundstück'!A$1),FIND("]",CELL("Dateiname",'Nutzfläche Mietwohngrundstück'!A$1))+1,31)&amp;"'!A$1","Bitte ergänzen Sie die Nutzfläche für Mietwohngrundstücke"),IF(INDEX('Wirtschaftliche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c r="S676" s="67"/>
    </row>
    <row r="677" spans="2:19"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IF(B677&lt;&gt;"",COUNTIF($B$6:$B677,B677),"")</f>
        <v/>
      </c>
      <c r="F677" s="138"/>
      <c r="G677" s="139"/>
      <c r="H677" s="139"/>
      <c r="I677" s="139"/>
      <c r="J677" s="139"/>
      <c r="K677" s="139"/>
      <c r="L677" s="139"/>
      <c r="M677" s="139"/>
      <c r="N677" s="139"/>
      <c r="O677" s="139"/>
      <c r="P677" s="139"/>
      <c r="Q677" s="141"/>
      <c r="R677" s="67" t="str" cm="1">
        <f t="array" aca="1" ref="R677" ca="1">IFERROR(IF(COUNTIF(B677:Q677,"")&lt;15,IF(D677="123",HYPERLINK("#'"&amp;MID(CELL("Dateiname",'Nutzfläche Mietwohngrundstück'!A$1),FIND("]",CELL("Dateiname",'Nutzfläche Mietwohngrundstück'!A$1))+1,31)&amp;"'!A$1","Bitte ergänzen Sie die Nutzfläche für Mietwohngrundstücke"),IF(INDEX('Wirtschaftliche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c r="S677" s="67"/>
    </row>
    <row r="678" spans="2:19"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IF(B678&lt;&gt;"",COUNTIF($B$6:$B678,B678),"")</f>
        <v/>
      </c>
      <c r="F678" s="138"/>
      <c r="G678" s="139"/>
      <c r="H678" s="139"/>
      <c r="I678" s="139"/>
      <c r="J678" s="139"/>
      <c r="K678" s="139"/>
      <c r="L678" s="139"/>
      <c r="M678" s="139"/>
      <c r="N678" s="139"/>
      <c r="O678" s="139"/>
      <c r="P678" s="139"/>
      <c r="Q678" s="141"/>
      <c r="R678" s="67" t="str" cm="1">
        <f t="array" aca="1" ref="R678" ca="1">IFERROR(IF(COUNTIF(B678:Q678,"")&lt;15,IF(D678="123",HYPERLINK("#'"&amp;MID(CELL("Dateiname",'Nutzfläche Mietwohngrundstück'!A$1),FIND("]",CELL("Dateiname",'Nutzfläche Mietwohngrundstück'!A$1))+1,31)&amp;"'!A$1","Bitte ergänzen Sie die Nutzfläche für Mietwohngrundstücke"),IF(INDEX('Wirtschaftliche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c r="S678" s="67"/>
    </row>
    <row r="679" spans="2:19"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IF(B679&lt;&gt;"",COUNTIF($B$6:$B679,B679),"")</f>
        <v/>
      </c>
      <c r="F679" s="138"/>
      <c r="G679" s="139"/>
      <c r="H679" s="139"/>
      <c r="I679" s="139"/>
      <c r="J679" s="139"/>
      <c r="K679" s="139"/>
      <c r="L679" s="139"/>
      <c r="M679" s="139"/>
      <c r="N679" s="139"/>
      <c r="O679" s="139"/>
      <c r="P679" s="139"/>
      <c r="Q679" s="141"/>
      <c r="R679" s="67" t="str" cm="1">
        <f t="array" aca="1" ref="R679" ca="1">IFERROR(IF(COUNTIF(B679:Q679,"")&lt;15,IF(D679="123",HYPERLINK("#'"&amp;MID(CELL("Dateiname",'Nutzfläche Mietwohngrundstück'!A$1),FIND("]",CELL("Dateiname",'Nutzfläche Mietwohngrundstück'!A$1))+1,31)&amp;"'!A$1","Bitte ergänzen Sie die Nutzfläche für Mietwohngrundstücke"),IF(INDEX('Wirtschaftliche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c r="S679" s="67"/>
    </row>
    <row r="680" spans="2:19"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IF(B680&lt;&gt;"",COUNTIF($B$6:$B680,B680),"")</f>
        <v/>
      </c>
      <c r="F680" s="138"/>
      <c r="G680" s="139"/>
      <c r="H680" s="139"/>
      <c r="I680" s="139"/>
      <c r="J680" s="139"/>
      <c r="K680" s="139"/>
      <c r="L680" s="139"/>
      <c r="M680" s="139"/>
      <c r="N680" s="139"/>
      <c r="O680" s="139"/>
      <c r="P680" s="139"/>
      <c r="Q680" s="141"/>
      <c r="R680" s="67" t="str" cm="1">
        <f t="array" aca="1" ref="R680" ca="1">IFERROR(IF(COUNTIF(B680:Q680,"")&lt;15,IF(D680="123",HYPERLINK("#'"&amp;MID(CELL("Dateiname",'Nutzfläche Mietwohngrundstück'!A$1),FIND("]",CELL("Dateiname",'Nutzfläche Mietwohngrundstück'!A$1))+1,31)&amp;"'!A$1","Bitte ergänzen Sie die Nutzfläche für Mietwohngrundstücke"),IF(INDEX('Wirtschaftliche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c r="S680" s="67"/>
    </row>
    <row r="681" spans="2:19"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IF(B681&lt;&gt;"",COUNTIF($B$6:$B681,B681),"")</f>
        <v/>
      </c>
      <c r="F681" s="138"/>
      <c r="G681" s="139"/>
      <c r="H681" s="139"/>
      <c r="I681" s="139"/>
      <c r="J681" s="139"/>
      <c r="K681" s="139"/>
      <c r="L681" s="139"/>
      <c r="M681" s="139"/>
      <c r="N681" s="139"/>
      <c r="O681" s="139"/>
      <c r="P681" s="139"/>
      <c r="Q681" s="141"/>
      <c r="R681" s="67" t="str" cm="1">
        <f t="array" aca="1" ref="R681" ca="1">IFERROR(IF(COUNTIF(B681:Q681,"")&lt;15,IF(D681="123",HYPERLINK("#'"&amp;MID(CELL("Dateiname",'Nutzfläche Mietwohngrundstück'!A$1),FIND("]",CELL("Dateiname",'Nutzfläche Mietwohngrundstück'!A$1))+1,31)&amp;"'!A$1","Bitte ergänzen Sie die Nutzfläche für Mietwohngrundstücke"),IF(INDEX('Wirtschaftliche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c r="S681" s="67"/>
    </row>
    <row r="682" spans="2:19"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IF(B682&lt;&gt;"",COUNTIF($B$6:$B682,B682),"")</f>
        <v/>
      </c>
      <c r="F682" s="138"/>
      <c r="G682" s="139"/>
      <c r="H682" s="139"/>
      <c r="I682" s="139"/>
      <c r="J682" s="139"/>
      <c r="K682" s="139"/>
      <c r="L682" s="139"/>
      <c r="M682" s="139"/>
      <c r="N682" s="139"/>
      <c r="O682" s="139"/>
      <c r="P682" s="139"/>
      <c r="Q682" s="141"/>
      <c r="R682" s="67" t="str" cm="1">
        <f t="array" aca="1" ref="R682" ca="1">IFERROR(IF(COUNTIF(B682:Q682,"")&lt;15,IF(D682="123",HYPERLINK("#'"&amp;MID(CELL("Dateiname",'Nutzfläche Mietwohngrundstück'!A$1),FIND("]",CELL("Dateiname",'Nutzfläche Mietwohngrundstück'!A$1))+1,31)&amp;"'!A$1","Bitte ergänzen Sie die Nutzfläche für Mietwohngrundstücke"),IF(INDEX('Wirtschaftliche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c r="S682" s="67"/>
    </row>
    <row r="683" spans="2:19"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IF(B683&lt;&gt;"",COUNTIF($B$6:$B683,B683),"")</f>
        <v/>
      </c>
      <c r="F683" s="138"/>
      <c r="G683" s="139"/>
      <c r="H683" s="139"/>
      <c r="I683" s="139"/>
      <c r="J683" s="139"/>
      <c r="K683" s="139"/>
      <c r="L683" s="139"/>
      <c r="M683" s="139"/>
      <c r="N683" s="139"/>
      <c r="O683" s="139"/>
      <c r="P683" s="139"/>
      <c r="Q683" s="141"/>
      <c r="R683" s="67" t="str" cm="1">
        <f t="array" aca="1" ref="R683" ca="1">IFERROR(IF(COUNTIF(B683:Q683,"")&lt;15,IF(D683="123",HYPERLINK("#'"&amp;MID(CELL("Dateiname",'Nutzfläche Mietwohngrundstück'!A$1),FIND("]",CELL("Dateiname",'Nutzfläche Mietwohngrundstück'!A$1))+1,31)&amp;"'!A$1","Bitte ergänzen Sie die Nutzfläche für Mietwohngrundstücke"),IF(INDEX('Wirtschaftliche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c r="S683" s="67"/>
    </row>
    <row r="684" spans="2:19"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IF(B684&lt;&gt;"",COUNTIF($B$6:$B684,B684),"")</f>
        <v/>
      </c>
      <c r="F684" s="138"/>
      <c r="G684" s="139"/>
      <c r="H684" s="139"/>
      <c r="I684" s="139"/>
      <c r="J684" s="139"/>
      <c r="K684" s="139"/>
      <c r="L684" s="139"/>
      <c r="M684" s="139"/>
      <c r="N684" s="139"/>
      <c r="O684" s="139"/>
      <c r="P684" s="139"/>
      <c r="Q684" s="141"/>
      <c r="R684" s="67" t="str" cm="1">
        <f t="array" aca="1" ref="R684" ca="1">IFERROR(IF(COUNTIF(B684:Q684,"")&lt;15,IF(D684="123",HYPERLINK("#'"&amp;MID(CELL("Dateiname",'Nutzfläche Mietwohngrundstück'!A$1),FIND("]",CELL("Dateiname",'Nutzfläche Mietwohngrundstück'!A$1))+1,31)&amp;"'!A$1","Bitte ergänzen Sie die Nutzfläche für Mietwohngrundstücke"),IF(INDEX('Wirtschaftliche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c r="S684" s="67"/>
    </row>
    <row r="685" spans="2:19"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IF(B685&lt;&gt;"",COUNTIF($B$6:$B685,B685),"")</f>
        <v/>
      </c>
      <c r="F685" s="138"/>
      <c r="G685" s="139"/>
      <c r="H685" s="139"/>
      <c r="I685" s="139"/>
      <c r="J685" s="139"/>
      <c r="K685" s="139"/>
      <c r="L685" s="139"/>
      <c r="M685" s="139"/>
      <c r="N685" s="139"/>
      <c r="O685" s="139"/>
      <c r="P685" s="139"/>
      <c r="Q685" s="141"/>
      <c r="R685" s="67" t="str" cm="1">
        <f t="array" aca="1" ref="R685" ca="1">IFERROR(IF(COUNTIF(B685:Q685,"")&lt;15,IF(D685="123",HYPERLINK("#'"&amp;MID(CELL("Dateiname",'Nutzfläche Mietwohngrundstück'!A$1),FIND("]",CELL("Dateiname",'Nutzfläche Mietwohngrundstück'!A$1))+1,31)&amp;"'!A$1","Bitte ergänzen Sie die Nutzfläche für Mietwohngrundstücke"),IF(INDEX('Wirtschaftliche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c r="S685" s="67"/>
    </row>
    <row r="686" spans="2:19"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IF(B686&lt;&gt;"",COUNTIF($B$6:$B686,B686),"")</f>
        <v/>
      </c>
      <c r="F686" s="138"/>
      <c r="G686" s="139"/>
      <c r="H686" s="139"/>
      <c r="I686" s="139"/>
      <c r="J686" s="139"/>
      <c r="K686" s="139"/>
      <c r="L686" s="139"/>
      <c r="M686" s="139"/>
      <c r="N686" s="139"/>
      <c r="O686" s="139"/>
      <c r="P686" s="139"/>
      <c r="Q686" s="141"/>
      <c r="R686" s="67" t="str" cm="1">
        <f t="array" aca="1" ref="R686" ca="1">IFERROR(IF(COUNTIF(B686:Q686,"")&lt;15,IF(D686="123",HYPERLINK("#'"&amp;MID(CELL("Dateiname",'Nutzfläche Mietwohngrundstück'!A$1),FIND("]",CELL("Dateiname",'Nutzfläche Mietwohngrundstück'!A$1))+1,31)&amp;"'!A$1","Bitte ergänzen Sie die Nutzfläche für Mietwohngrundstücke"),IF(INDEX('Wirtschaftliche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c r="S686" s="67"/>
    </row>
    <row r="687" spans="2:19"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IF(B687&lt;&gt;"",COUNTIF($B$6:$B687,B687),"")</f>
        <v/>
      </c>
      <c r="F687" s="138"/>
      <c r="G687" s="139"/>
      <c r="H687" s="139"/>
      <c r="I687" s="139"/>
      <c r="J687" s="139"/>
      <c r="K687" s="139"/>
      <c r="L687" s="139"/>
      <c r="M687" s="139"/>
      <c r="N687" s="139"/>
      <c r="O687" s="139"/>
      <c r="P687" s="139"/>
      <c r="Q687" s="141"/>
      <c r="R687" s="67" t="str" cm="1">
        <f t="array" aca="1" ref="R687" ca="1">IFERROR(IF(COUNTIF(B687:Q687,"")&lt;15,IF(D687="123",HYPERLINK("#'"&amp;MID(CELL("Dateiname",'Nutzfläche Mietwohngrundstück'!A$1),FIND("]",CELL("Dateiname",'Nutzfläche Mietwohngrundstück'!A$1))+1,31)&amp;"'!A$1","Bitte ergänzen Sie die Nutzfläche für Mietwohngrundstücke"),IF(INDEX('Wirtschaftliche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c r="S687" s="67"/>
    </row>
    <row r="688" spans="2:19"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IF(B688&lt;&gt;"",COUNTIF($B$6:$B688,B688),"")</f>
        <v/>
      </c>
      <c r="F688" s="138"/>
      <c r="G688" s="139"/>
      <c r="H688" s="139"/>
      <c r="I688" s="139"/>
      <c r="J688" s="139"/>
      <c r="K688" s="139"/>
      <c r="L688" s="139"/>
      <c r="M688" s="139"/>
      <c r="N688" s="139"/>
      <c r="O688" s="139"/>
      <c r="P688" s="139"/>
      <c r="Q688" s="141"/>
      <c r="R688" s="67" t="str" cm="1">
        <f t="array" aca="1" ref="R688" ca="1">IFERROR(IF(COUNTIF(B688:Q688,"")&lt;15,IF(D688="123",HYPERLINK("#'"&amp;MID(CELL("Dateiname",'Nutzfläche Mietwohngrundstück'!A$1),FIND("]",CELL("Dateiname",'Nutzfläche Mietwohngrundstück'!A$1))+1,31)&amp;"'!A$1","Bitte ergänzen Sie die Nutzfläche für Mietwohngrundstücke"),IF(INDEX('Wirtschaftliche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c r="S688" s="67"/>
    </row>
    <row r="689" spans="2:19"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IF(B689&lt;&gt;"",COUNTIF($B$6:$B689,B689),"")</f>
        <v/>
      </c>
      <c r="F689" s="138"/>
      <c r="G689" s="139"/>
      <c r="H689" s="139"/>
      <c r="I689" s="139"/>
      <c r="J689" s="139"/>
      <c r="K689" s="139"/>
      <c r="L689" s="139"/>
      <c r="M689" s="139"/>
      <c r="N689" s="139"/>
      <c r="O689" s="139"/>
      <c r="P689" s="139"/>
      <c r="Q689" s="141"/>
      <c r="R689" s="67" t="str" cm="1">
        <f t="array" aca="1" ref="R689" ca="1">IFERROR(IF(COUNTIF(B689:Q689,"")&lt;15,IF(D689="123",HYPERLINK("#'"&amp;MID(CELL("Dateiname",'Nutzfläche Mietwohngrundstück'!A$1),FIND("]",CELL("Dateiname",'Nutzfläche Mietwohngrundstück'!A$1))+1,31)&amp;"'!A$1","Bitte ergänzen Sie die Nutzfläche für Mietwohngrundstücke"),IF(INDEX('Wirtschaftliche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c r="S689" s="67"/>
    </row>
    <row r="690" spans="2:19"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IF(B690&lt;&gt;"",COUNTIF($B$6:$B690,B690),"")</f>
        <v/>
      </c>
      <c r="F690" s="138"/>
      <c r="G690" s="139"/>
      <c r="H690" s="139"/>
      <c r="I690" s="139"/>
      <c r="J690" s="139"/>
      <c r="K690" s="139"/>
      <c r="L690" s="139"/>
      <c r="M690" s="139"/>
      <c r="N690" s="139"/>
      <c r="O690" s="139"/>
      <c r="P690" s="139"/>
      <c r="Q690" s="141"/>
      <c r="R690" s="67" t="str" cm="1">
        <f t="array" aca="1" ref="R690" ca="1">IFERROR(IF(COUNTIF(B690:Q690,"")&lt;15,IF(D690="123",HYPERLINK("#'"&amp;MID(CELL("Dateiname",'Nutzfläche Mietwohngrundstück'!A$1),FIND("]",CELL("Dateiname",'Nutzfläche Mietwohngrundstück'!A$1))+1,31)&amp;"'!A$1","Bitte ergänzen Sie die Nutzfläche für Mietwohngrundstücke"),IF(INDEX('Wirtschaftliche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c r="S690" s="67"/>
    </row>
    <row r="691" spans="2:19"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IF(B691&lt;&gt;"",COUNTIF($B$6:$B691,B691),"")</f>
        <v/>
      </c>
      <c r="F691" s="138"/>
      <c r="G691" s="139"/>
      <c r="H691" s="139"/>
      <c r="I691" s="139"/>
      <c r="J691" s="139"/>
      <c r="K691" s="139"/>
      <c r="L691" s="139"/>
      <c r="M691" s="139"/>
      <c r="N691" s="139"/>
      <c r="O691" s="139"/>
      <c r="P691" s="139"/>
      <c r="Q691" s="141"/>
      <c r="R691" s="67" t="str" cm="1">
        <f t="array" aca="1" ref="R691" ca="1">IFERROR(IF(COUNTIF(B691:Q691,"")&lt;15,IF(D691="123",HYPERLINK("#'"&amp;MID(CELL("Dateiname",'Nutzfläche Mietwohngrundstück'!A$1),FIND("]",CELL("Dateiname",'Nutzfläche Mietwohngrundstück'!A$1))+1,31)&amp;"'!A$1","Bitte ergänzen Sie die Nutzfläche für Mietwohngrundstücke"),IF(INDEX('Wirtschaftliche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c r="S691" s="67"/>
    </row>
    <row r="692" spans="2:19"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IF(B692&lt;&gt;"",COUNTIF($B$6:$B692,B692),"")</f>
        <v/>
      </c>
      <c r="F692" s="138"/>
      <c r="G692" s="139"/>
      <c r="H692" s="139"/>
      <c r="I692" s="139"/>
      <c r="J692" s="139"/>
      <c r="K692" s="139"/>
      <c r="L692" s="139"/>
      <c r="M692" s="139"/>
      <c r="N692" s="139"/>
      <c r="O692" s="139"/>
      <c r="P692" s="139"/>
      <c r="Q692" s="141"/>
      <c r="R692" s="67" t="str" cm="1">
        <f t="array" aca="1" ref="R692" ca="1">IFERROR(IF(COUNTIF(B692:Q692,"")&lt;15,IF(D692="123",HYPERLINK("#'"&amp;MID(CELL("Dateiname",'Nutzfläche Mietwohngrundstück'!A$1),FIND("]",CELL("Dateiname",'Nutzfläche Mietwohngrundstück'!A$1))+1,31)&amp;"'!A$1","Bitte ergänzen Sie die Nutzfläche für Mietwohngrundstücke"),IF(INDEX('Wirtschaftliche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c r="S692" s="67"/>
    </row>
    <row r="693" spans="2:19"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IF(B693&lt;&gt;"",COUNTIF($B$6:$B693,B693),"")</f>
        <v/>
      </c>
      <c r="F693" s="138"/>
      <c r="G693" s="139"/>
      <c r="H693" s="139"/>
      <c r="I693" s="139"/>
      <c r="J693" s="139"/>
      <c r="K693" s="139"/>
      <c r="L693" s="139"/>
      <c r="M693" s="139"/>
      <c r="N693" s="139"/>
      <c r="O693" s="139"/>
      <c r="P693" s="139"/>
      <c r="Q693" s="141"/>
      <c r="R693" s="67" t="str" cm="1">
        <f t="array" aca="1" ref="R693" ca="1">IFERROR(IF(COUNTIF(B693:Q693,"")&lt;15,IF(D693="123",HYPERLINK("#'"&amp;MID(CELL("Dateiname",'Nutzfläche Mietwohngrundstück'!A$1),FIND("]",CELL("Dateiname",'Nutzfläche Mietwohngrundstück'!A$1))+1,31)&amp;"'!A$1","Bitte ergänzen Sie die Nutzfläche für Mietwohngrundstücke"),IF(INDEX('Wirtschaftliche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c r="S693" s="67"/>
    </row>
    <row r="694" spans="2:19"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IF(B694&lt;&gt;"",COUNTIF($B$6:$B694,B694),"")</f>
        <v/>
      </c>
      <c r="F694" s="138"/>
      <c r="G694" s="139"/>
      <c r="H694" s="139"/>
      <c r="I694" s="139"/>
      <c r="J694" s="139"/>
      <c r="K694" s="139"/>
      <c r="L694" s="139"/>
      <c r="M694" s="139"/>
      <c r="N694" s="139"/>
      <c r="O694" s="139"/>
      <c r="P694" s="139"/>
      <c r="Q694" s="141"/>
      <c r="R694" s="67" t="str" cm="1">
        <f t="array" aca="1" ref="R694" ca="1">IFERROR(IF(COUNTIF(B694:Q694,"")&lt;15,IF(D694="123",HYPERLINK("#'"&amp;MID(CELL("Dateiname",'Nutzfläche Mietwohngrundstück'!A$1),FIND("]",CELL("Dateiname",'Nutzfläche Mietwohngrundstück'!A$1))+1,31)&amp;"'!A$1","Bitte ergänzen Sie die Nutzfläche für Mietwohngrundstücke"),IF(INDEX('Wirtschaftliche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c r="S694" s="67"/>
    </row>
    <row r="695" spans="2:19"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IF(B695&lt;&gt;"",COUNTIF($B$6:$B695,B695),"")</f>
        <v/>
      </c>
      <c r="F695" s="138"/>
      <c r="G695" s="139"/>
      <c r="H695" s="139"/>
      <c r="I695" s="139"/>
      <c r="J695" s="139"/>
      <c r="K695" s="139"/>
      <c r="L695" s="139"/>
      <c r="M695" s="139"/>
      <c r="N695" s="139"/>
      <c r="O695" s="139"/>
      <c r="P695" s="139"/>
      <c r="Q695" s="141"/>
      <c r="R695" s="67" t="str" cm="1">
        <f t="array" aca="1" ref="R695" ca="1">IFERROR(IF(COUNTIF(B695:Q695,"")&lt;15,IF(D695="123",HYPERLINK("#'"&amp;MID(CELL("Dateiname",'Nutzfläche Mietwohngrundstück'!A$1),FIND("]",CELL("Dateiname",'Nutzfläche Mietwohngrundstück'!A$1))+1,31)&amp;"'!A$1","Bitte ergänzen Sie die Nutzfläche für Mietwohngrundstücke"),IF(INDEX('Wirtschaftliche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c r="S695" s="67"/>
    </row>
    <row r="696" spans="2:19"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IF(B696&lt;&gt;"",COUNTIF($B$6:$B696,B696),"")</f>
        <v/>
      </c>
      <c r="F696" s="138"/>
      <c r="G696" s="139"/>
      <c r="H696" s="139"/>
      <c r="I696" s="139"/>
      <c r="J696" s="139"/>
      <c r="K696" s="139"/>
      <c r="L696" s="139"/>
      <c r="M696" s="139"/>
      <c r="N696" s="139"/>
      <c r="O696" s="139"/>
      <c r="P696" s="139"/>
      <c r="Q696" s="141"/>
      <c r="R696" s="67" t="str" cm="1">
        <f t="array" aca="1" ref="R696" ca="1">IFERROR(IF(COUNTIF(B696:Q696,"")&lt;15,IF(D696="123",HYPERLINK("#'"&amp;MID(CELL("Dateiname",'Nutzfläche Mietwohngrundstück'!A$1),FIND("]",CELL("Dateiname",'Nutzfläche Mietwohngrundstück'!A$1))+1,31)&amp;"'!A$1","Bitte ergänzen Sie die Nutzfläche für Mietwohngrundstücke"),IF(INDEX('Wirtschaftliche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c r="S696" s="67"/>
    </row>
    <row r="697" spans="2:19"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IF(B697&lt;&gt;"",COUNTIF($B$6:$B697,B697),"")</f>
        <v/>
      </c>
      <c r="F697" s="138"/>
      <c r="G697" s="139"/>
      <c r="H697" s="139"/>
      <c r="I697" s="139"/>
      <c r="J697" s="139"/>
      <c r="K697" s="139"/>
      <c r="L697" s="139"/>
      <c r="M697" s="139"/>
      <c r="N697" s="139"/>
      <c r="O697" s="139"/>
      <c r="P697" s="139"/>
      <c r="Q697" s="141"/>
      <c r="R697" s="67" t="str" cm="1">
        <f t="array" aca="1" ref="R697" ca="1">IFERROR(IF(COUNTIF(B697:Q697,"")&lt;15,IF(D697="123",HYPERLINK("#'"&amp;MID(CELL("Dateiname",'Nutzfläche Mietwohngrundstück'!A$1),FIND("]",CELL("Dateiname",'Nutzfläche Mietwohngrundstück'!A$1))+1,31)&amp;"'!A$1","Bitte ergänzen Sie die Nutzfläche für Mietwohngrundstücke"),IF(INDEX('Wirtschaftliche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c r="S697" s="67"/>
    </row>
    <row r="698" spans="2:19"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IF(B698&lt;&gt;"",COUNTIF($B$6:$B698,B698),"")</f>
        <v/>
      </c>
      <c r="F698" s="138"/>
      <c r="G698" s="139"/>
      <c r="H698" s="139"/>
      <c r="I698" s="139"/>
      <c r="J698" s="139"/>
      <c r="K698" s="139"/>
      <c r="L698" s="139"/>
      <c r="M698" s="139"/>
      <c r="N698" s="139"/>
      <c r="O698" s="139"/>
      <c r="P698" s="139"/>
      <c r="Q698" s="141"/>
      <c r="R698" s="67" t="str" cm="1">
        <f t="array" aca="1" ref="R698" ca="1">IFERROR(IF(COUNTIF(B698:Q698,"")&lt;15,IF(D698="123",HYPERLINK("#'"&amp;MID(CELL("Dateiname",'Nutzfläche Mietwohngrundstück'!A$1),FIND("]",CELL("Dateiname",'Nutzfläche Mietwohngrundstück'!A$1))+1,31)&amp;"'!A$1","Bitte ergänzen Sie die Nutzfläche für Mietwohngrundstücke"),IF(INDEX('Wirtschaftliche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c r="S698" s="67"/>
    </row>
    <row r="699" spans="2:19"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IF(B699&lt;&gt;"",COUNTIF($B$6:$B699,B699),"")</f>
        <v/>
      </c>
      <c r="F699" s="138"/>
      <c r="G699" s="139"/>
      <c r="H699" s="139"/>
      <c r="I699" s="139"/>
      <c r="J699" s="139"/>
      <c r="K699" s="139"/>
      <c r="L699" s="139"/>
      <c r="M699" s="139"/>
      <c r="N699" s="139"/>
      <c r="O699" s="139"/>
      <c r="P699" s="139"/>
      <c r="Q699" s="141"/>
      <c r="R699" s="67" t="str" cm="1">
        <f t="array" aca="1" ref="R699" ca="1">IFERROR(IF(COUNTIF(B699:Q699,"")&lt;15,IF(D699="123",HYPERLINK("#'"&amp;MID(CELL("Dateiname",'Nutzfläche Mietwohngrundstück'!A$1),FIND("]",CELL("Dateiname",'Nutzfläche Mietwohngrundstück'!A$1))+1,31)&amp;"'!A$1","Bitte ergänzen Sie die Nutzfläche für Mietwohngrundstücke"),IF(INDEX('Wirtschaftliche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c r="S699" s="67"/>
    </row>
    <row r="700" spans="2:19"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IF(B700&lt;&gt;"",COUNTIF($B$6:$B700,B700),"")</f>
        <v/>
      </c>
      <c r="F700" s="138"/>
      <c r="G700" s="139"/>
      <c r="H700" s="139"/>
      <c r="I700" s="139"/>
      <c r="J700" s="139"/>
      <c r="K700" s="139"/>
      <c r="L700" s="139"/>
      <c r="M700" s="139"/>
      <c r="N700" s="139"/>
      <c r="O700" s="139"/>
      <c r="P700" s="139"/>
      <c r="Q700" s="141"/>
      <c r="R700" s="67" t="str" cm="1">
        <f t="array" aca="1" ref="R700" ca="1">IFERROR(IF(COUNTIF(B700:Q700,"")&lt;15,IF(D700="123",HYPERLINK("#'"&amp;MID(CELL("Dateiname",'Nutzfläche Mietwohngrundstück'!A$1),FIND("]",CELL("Dateiname",'Nutzfläche Mietwohngrundstück'!A$1))+1,31)&amp;"'!A$1","Bitte ergänzen Sie die Nutzfläche für Mietwohngrundstücke"),IF(INDEX('Wirtschaftliche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c r="S700" s="67"/>
    </row>
    <row r="701" spans="2:19"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IF(B701&lt;&gt;"",COUNTIF($B$6:$B701,B701),"")</f>
        <v/>
      </c>
      <c r="F701" s="138"/>
      <c r="G701" s="139"/>
      <c r="H701" s="139"/>
      <c r="I701" s="139"/>
      <c r="J701" s="139"/>
      <c r="K701" s="139"/>
      <c r="L701" s="139"/>
      <c r="M701" s="139"/>
      <c r="N701" s="139"/>
      <c r="O701" s="139"/>
      <c r="P701" s="139"/>
      <c r="Q701" s="141"/>
      <c r="R701" s="67" t="str" cm="1">
        <f t="array" aca="1" ref="R701" ca="1">IFERROR(IF(COUNTIF(B701:Q701,"")&lt;15,IF(D701="123",HYPERLINK("#'"&amp;MID(CELL("Dateiname",'Nutzfläche Mietwohngrundstück'!A$1),FIND("]",CELL("Dateiname",'Nutzfläche Mietwohngrundstück'!A$1))+1,31)&amp;"'!A$1","Bitte ergänzen Sie die Nutzfläche für Mietwohngrundstücke"),IF(INDEX('Wirtschaftliche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c r="S701" s="67"/>
    </row>
    <row r="702" spans="2:19"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IF(B702&lt;&gt;"",COUNTIF($B$6:$B702,B702),"")</f>
        <v/>
      </c>
      <c r="F702" s="138"/>
      <c r="G702" s="139"/>
      <c r="H702" s="139"/>
      <c r="I702" s="139"/>
      <c r="J702" s="139"/>
      <c r="K702" s="139"/>
      <c r="L702" s="139"/>
      <c r="M702" s="139"/>
      <c r="N702" s="139"/>
      <c r="O702" s="139"/>
      <c r="P702" s="139"/>
      <c r="Q702" s="141"/>
      <c r="R702" s="67" t="str" cm="1">
        <f t="array" aca="1" ref="R702" ca="1">IFERROR(IF(COUNTIF(B702:Q702,"")&lt;15,IF(D702="123",HYPERLINK("#'"&amp;MID(CELL("Dateiname",'Nutzfläche Mietwohngrundstück'!A$1),FIND("]",CELL("Dateiname",'Nutzfläche Mietwohngrundstück'!A$1))+1,31)&amp;"'!A$1","Bitte ergänzen Sie die Nutzfläche für Mietwohngrundstücke"),IF(INDEX('Wirtschaftliche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c r="S702" s="67"/>
    </row>
    <row r="703" spans="2:19"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IF(B703&lt;&gt;"",COUNTIF($B$6:$B703,B703),"")</f>
        <v/>
      </c>
      <c r="F703" s="138"/>
      <c r="G703" s="139"/>
      <c r="H703" s="139"/>
      <c r="I703" s="139"/>
      <c r="J703" s="139"/>
      <c r="K703" s="139"/>
      <c r="L703" s="139"/>
      <c r="M703" s="139"/>
      <c r="N703" s="139"/>
      <c r="O703" s="139"/>
      <c r="P703" s="139"/>
      <c r="Q703" s="141"/>
      <c r="R703" s="67" t="str" cm="1">
        <f t="array" aca="1" ref="R703" ca="1">IFERROR(IF(COUNTIF(B703:Q703,"")&lt;15,IF(D703="123",HYPERLINK("#'"&amp;MID(CELL("Dateiname",'Nutzfläche Mietwohngrundstück'!A$1),FIND("]",CELL("Dateiname",'Nutzfläche Mietwohngrundstück'!A$1))+1,31)&amp;"'!A$1","Bitte ergänzen Sie die Nutzfläche für Mietwohngrundstücke"),IF(INDEX('Wirtschaftliche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c r="S703" s="67"/>
    </row>
    <row r="704" spans="2:19"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IF(B704&lt;&gt;"",COUNTIF($B$6:$B704,B704),"")</f>
        <v/>
      </c>
      <c r="F704" s="138"/>
      <c r="G704" s="139"/>
      <c r="H704" s="139"/>
      <c r="I704" s="139"/>
      <c r="J704" s="139"/>
      <c r="K704" s="139"/>
      <c r="L704" s="139"/>
      <c r="M704" s="139"/>
      <c r="N704" s="139"/>
      <c r="O704" s="139"/>
      <c r="P704" s="139"/>
      <c r="Q704" s="141"/>
      <c r="R704" s="67" t="str" cm="1">
        <f t="array" aca="1" ref="R704" ca="1">IFERROR(IF(COUNTIF(B704:Q704,"")&lt;15,IF(D704="123",HYPERLINK("#'"&amp;MID(CELL("Dateiname",'Nutzfläche Mietwohngrundstück'!A$1),FIND("]",CELL("Dateiname",'Nutzfläche Mietwohngrundstück'!A$1))+1,31)&amp;"'!A$1","Bitte ergänzen Sie die Nutzfläche für Mietwohngrundstücke"),IF(INDEX('Wirtschaftliche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c r="S704" s="67"/>
    </row>
    <row r="705" spans="2:19"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IF(B705&lt;&gt;"",COUNTIF($B$6:$B705,B705),"")</f>
        <v/>
      </c>
      <c r="F705" s="138"/>
      <c r="G705" s="139"/>
      <c r="H705" s="139"/>
      <c r="I705" s="139"/>
      <c r="J705" s="139"/>
      <c r="K705" s="139"/>
      <c r="L705" s="139"/>
      <c r="M705" s="139"/>
      <c r="N705" s="139"/>
      <c r="O705" s="139"/>
      <c r="P705" s="139"/>
      <c r="Q705" s="141"/>
      <c r="R705" s="67" t="str" cm="1">
        <f t="array" aca="1" ref="R705" ca="1">IFERROR(IF(COUNTIF(B705:Q705,"")&lt;15,IF(D705="123",HYPERLINK("#'"&amp;MID(CELL("Dateiname",'Nutzfläche Mietwohngrundstück'!A$1),FIND("]",CELL("Dateiname",'Nutzfläche Mietwohngrundstück'!A$1))+1,31)&amp;"'!A$1","Bitte ergänzen Sie die Nutzfläche für Mietwohngrundstücke"),IF(INDEX('Wirtschaftliche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c r="S705" s="67"/>
    </row>
    <row r="706" spans="2:19"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IF(B706&lt;&gt;"",COUNTIF($B$6:$B706,B706),"")</f>
        <v/>
      </c>
      <c r="F706" s="138"/>
      <c r="G706" s="139"/>
      <c r="H706" s="139"/>
      <c r="I706" s="139"/>
      <c r="J706" s="139"/>
      <c r="K706" s="139"/>
      <c r="L706" s="139"/>
      <c r="M706" s="139"/>
      <c r="N706" s="139"/>
      <c r="O706" s="139"/>
      <c r="P706" s="139"/>
      <c r="Q706" s="141"/>
      <c r="R706" s="67" t="str" cm="1">
        <f t="array" aca="1" ref="R706" ca="1">IFERROR(IF(COUNTIF(B706:Q706,"")&lt;15,IF(D706="123",HYPERLINK("#'"&amp;MID(CELL("Dateiname",'Nutzfläche Mietwohngrundstück'!A$1),FIND("]",CELL("Dateiname",'Nutzfläche Mietwohngrundstück'!A$1))+1,31)&amp;"'!A$1","Bitte ergänzen Sie die Nutzfläche für Mietwohngrundstücke"),IF(INDEX('Wirtschaftliche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c r="S706" s="67"/>
    </row>
    <row r="707" spans="2:19"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IF(B707&lt;&gt;"",COUNTIF($B$6:$B707,B707),"")</f>
        <v/>
      </c>
      <c r="F707" s="138"/>
      <c r="G707" s="139"/>
      <c r="H707" s="139"/>
      <c r="I707" s="139"/>
      <c r="J707" s="139"/>
      <c r="K707" s="139"/>
      <c r="L707" s="139"/>
      <c r="M707" s="139"/>
      <c r="N707" s="139"/>
      <c r="O707" s="139"/>
      <c r="P707" s="139"/>
      <c r="Q707" s="141"/>
      <c r="R707" s="67" t="str" cm="1">
        <f t="array" aca="1" ref="R707" ca="1">IFERROR(IF(COUNTIF(B707:Q707,"")&lt;15,IF(D707="123",HYPERLINK("#'"&amp;MID(CELL("Dateiname",'Nutzfläche Mietwohngrundstück'!A$1),FIND("]",CELL("Dateiname",'Nutzfläche Mietwohngrundstück'!A$1))+1,31)&amp;"'!A$1","Bitte ergänzen Sie die Nutzfläche für Mietwohngrundstücke"),IF(INDEX('Wirtschaftliche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c r="S707" s="67"/>
    </row>
    <row r="708" spans="2:19"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IF(B708&lt;&gt;"",COUNTIF($B$6:$B708,B708),"")</f>
        <v/>
      </c>
      <c r="F708" s="138"/>
      <c r="G708" s="139"/>
      <c r="H708" s="139"/>
      <c r="I708" s="139"/>
      <c r="J708" s="139"/>
      <c r="K708" s="139"/>
      <c r="L708" s="139"/>
      <c r="M708" s="139"/>
      <c r="N708" s="139"/>
      <c r="O708" s="139"/>
      <c r="P708" s="139"/>
      <c r="Q708" s="141"/>
      <c r="R708" s="67" t="str" cm="1">
        <f t="array" aca="1" ref="R708" ca="1">IFERROR(IF(COUNTIF(B708:Q708,"")&lt;15,IF(D708="123",HYPERLINK("#'"&amp;MID(CELL("Dateiname",'Nutzfläche Mietwohngrundstück'!A$1),FIND("]",CELL("Dateiname",'Nutzfläche Mietwohngrundstück'!A$1))+1,31)&amp;"'!A$1","Bitte ergänzen Sie die Nutzfläche für Mietwohngrundstücke"),IF(INDEX('Wirtschaftliche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c r="S708" s="67"/>
    </row>
    <row r="709" spans="2:19"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IF(B709&lt;&gt;"",COUNTIF($B$6:$B709,B709),"")</f>
        <v/>
      </c>
      <c r="F709" s="138"/>
      <c r="G709" s="139"/>
      <c r="H709" s="139"/>
      <c r="I709" s="139"/>
      <c r="J709" s="139"/>
      <c r="K709" s="139"/>
      <c r="L709" s="139"/>
      <c r="M709" s="139"/>
      <c r="N709" s="139"/>
      <c r="O709" s="139"/>
      <c r="P709" s="139"/>
      <c r="Q709" s="141"/>
      <c r="R709" s="67" t="str" cm="1">
        <f t="array" aca="1" ref="R709" ca="1">IFERROR(IF(COUNTIF(B709:Q709,"")&lt;15,IF(D709="123",HYPERLINK("#'"&amp;MID(CELL("Dateiname",'Nutzfläche Mietwohngrundstück'!A$1),FIND("]",CELL("Dateiname",'Nutzfläche Mietwohngrundstück'!A$1))+1,31)&amp;"'!A$1","Bitte ergänzen Sie die Nutzfläche für Mietwohngrundstücke"),IF(INDEX('Wirtschaftliche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c r="S709" s="67"/>
    </row>
    <row r="710" spans="2:19"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IF(B710&lt;&gt;"",COUNTIF($B$6:$B710,B710),"")</f>
        <v/>
      </c>
      <c r="F710" s="138"/>
      <c r="G710" s="139"/>
      <c r="H710" s="139"/>
      <c r="I710" s="139"/>
      <c r="J710" s="139"/>
      <c r="K710" s="139"/>
      <c r="L710" s="139"/>
      <c r="M710" s="139"/>
      <c r="N710" s="139"/>
      <c r="O710" s="139"/>
      <c r="P710" s="139"/>
      <c r="Q710" s="141"/>
      <c r="R710" s="67" t="str" cm="1">
        <f t="array" aca="1" ref="R710" ca="1">IFERROR(IF(COUNTIF(B710:Q710,"")&lt;15,IF(D710="123",HYPERLINK("#'"&amp;MID(CELL("Dateiname",'Nutzfläche Mietwohngrundstück'!A$1),FIND("]",CELL("Dateiname",'Nutzfläche Mietwohngrundstück'!A$1))+1,31)&amp;"'!A$1","Bitte ergänzen Sie die Nutzfläche für Mietwohngrundstücke"),IF(INDEX('Wirtschaftliche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c r="S710" s="67"/>
    </row>
    <row r="711" spans="2:19"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IF(B711&lt;&gt;"",COUNTIF($B$6:$B711,B711),"")</f>
        <v/>
      </c>
      <c r="F711" s="138"/>
      <c r="G711" s="139"/>
      <c r="H711" s="139"/>
      <c r="I711" s="139"/>
      <c r="J711" s="139"/>
      <c r="K711" s="139"/>
      <c r="L711" s="139"/>
      <c r="M711" s="139"/>
      <c r="N711" s="139"/>
      <c r="O711" s="139"/>
      <c r="P711" s="139"/>
      <c r="Q711" s="141"/>
      <c r="R711" s="67" t="str" cm="1">
        <f t="array" aca="1" ref="R711" ca="1">IFERROR(IF(COUNTIF(B711:Q711,"")&lt;15,IF(D711="123",HYPERLINK("#'"&amp;MID(CELL("Dateiname",'Nutzfläche Mietwohngrundstück'!A$1),FIND("]",CELL("Dateiname",'Nutzfläche Mietwohngrundstück'!A$1))+1,31)&amp;"'!A$1","Bitte ergänzen Sie die Nutzfläche für Mietwohngrundstücke"),IF(INDEX('Wirtschaftliche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c r="S711" s="67"/>
    </row>
    <row r="712" spans="2:19"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IF(B712&lt;&gt;"",COUNTIF($B$6:$B712,B712),"")</f>
        <v/>
      </c>
      <c r="F712" s="138"/>
      <c r="G712" s="139"/>
      <c r="H712" s="139"/>
      <c r="I712" s="139"/>
      <c r="J712" s="139"/>
      <c r="K712" s="139"/>
      <c r="L712" s="139"/>
      <c r="M712" s="139"/>
      <c r="N712" s="139"/>
      <c r="O712" s="139"/>
      <c r="P712" s="139"/>
      <c r="Q712" s="141"/>
      <c r="R712" s="67" t="str" cm="1">
        <f t="array" aca="1" ref="R712" ca="1">IFERROR(IF(COUNTIF(B712:Q712,"")&lt;15,IF(D712="123",HYPERLINK("#'"&amp;MID(CELL("Dateiname",'Nutzfläche Mietwohngrundstück'!A$1),FIND("]",CELL("Dateiname",'Nutzfläche Mietwohngrundstück'!A$1))+1,31)&amp;"'!A$1","Bitte ergänzen Sie die Nutzfläche für Mietwohngrundstücke"),IF(INDEX('Wirtschaftliche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c r="S712" s="67"/>
    </row>
    <row r="713" spans="2:19"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IF(B713&lt;&gt;"",COUNTIF($B$6:$B713,B713),"")</f>
        <v/>
      </c>
      <c r="F713" s="138"/>
      <c r="G713" s="139"/>
      <c r="H713" s="139"/>
      <c r="I713" s="139"/>
      <c r="J713" s="139"/>
      <c r="K713" s="139"/>
      <c r="L713" s="139"/>
      <c r="M713" s="139"/>
      <c r="N713" s="139"/>
      <c r="O713" s="139"/>
      <c r="P713" s="139"/>
      <c r="Q713" s="141"/>
      <c r="R713" s="67" t="str" cm="1">
        <f t="array" aca="1" ref="R713" ca="1">IFERROR(IF(COUNTIF(B713:Q713,"")&lt;15,IF(D713="123",HYPERLINK("#'"&amp;MID(CELL("Dateiname",'Nutzfläche Mietwohngrundstück'!A$1),FIND("]",CELL("Dateiname",'Nutzfläche Mietwohngrundstück'!A$1))+1,31)&amp;"'!A$1","Bitte ergänzen Sie die Nutzfläche für Mietwohngrundstücke"),IF(INDEX('Wirtschaftliche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c r="S713" s="67"/>
    </row>
    <row r="714" spans="2:19"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IF(B714&lt;&gt;"",COUNTIF($B$6:$B714,B714),"")</f>
        <v/>
      </c>
      <c r="F714" s="138"/>
      <c r="G714" s="139"/>
      <c r="H714" s="139"/>
      <c r="I714" s="139"/>
      <c r="J714" s="139"/>
      <c r="K714" s="139"/>
      <c r="L714" s="139"/>
      <c r="M714" s="139"/>
      <c r="N714" s="139"/>
      <c r="O714" s="139"/>
      <c r="P714" s="139"/>
      <c r="Q714" s="141"/>
      <c r="R714" s="67" t="str" cm="1">
        <f t="array" aca="1" ref="R714" ca="1">IFERROR(IF(COUNTIF(B714:Q714,"")&lt;15,IF(D714="123",HYPERLINK("#'"&amp;MID(CELL("Dateiname",'Nutzfläche Mietwohngrundstück'!A$1),FIND("]",CELL("Dateiname",'Nutzfläche Mietwohngrundstück'!A$1))+1,31)&amp;"'!A$1","Bitte ergänzen Sie die Nutzfläche für Mietwohngrundstücke"),IF(INDEX('Wirtschaftliche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c r="S714" s="67"/>
    </row>
    <row r="715" spans="2:19"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IF(B715&lt;&gt;"",COUNTIF($B$6:$B715,B715),"")</f>
        <v/>
      </c>
      <c r="F715" s="138"/>
      <c r="G715" s="139"/>
      <c r="H715" s="139"/>
      <c r="I715" s="139"/>
      <c r="J715" s="139"/>
      <c r="K715" s="139"/>
      <c r="L715" s="139"/>
      <c r="M715" s="139"/>
      <c r="N715" s="139"/>
      <c r="O715" s="139"/>
      <c r="P715" s="139"/>
      <c r="Q715" s="141"/>
      <c r="R715" s="67" t="str" cm="1">
        <f t="array" aca="1" ref="R715" ca="1">IFERROR(IF(COUNTIF(B715:Q715,"")&lt;15,IF(D715="123",HYPERLINK("#'"&amp;MID(CELL("Dateiname",'Nutzfläche Mietwohngrundstück'!A$1),FIND("]",CELL("Dateiname",'Nutzfläche Mietwohngrundstück'!A$1))+1,31)&amp;"'!A$1","Bitte ergänzen Sie die Nutzfläche für Mietwohngrundstücke"),IF(INDEX('Wirtschaftliche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c r="S715" s="67"/>
    </row>
    <row r="716" spans="2:19"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IF(B716&lt;&gt;"",COUNTIF($B$6:$B716,B716),"")</f>
        <v/>
      </c>
      <c r="F716" s="138"/>
      <c r="G716" s="139"/>
      <c r="H716" s="139"/>
      <c r="I716" s="139"/>
      <c r="J716" s="139"/>
      <c r="K716" s="139"/>
      <c r="L716" s="139"/>
      <c r="M716" s="139"/>
      <c r="N716" s="139"/>
      <c r="O716" s="139"/>
      <c r="P716" s="139"/>
      <c r="Q716" s="141"/>
      <c r="R716" s="67" t="str" cm="1">
        <f t="array" aca="1" ref="R716" ca="1">IFERROR(IF(COUNTIF(B716:Q716,"")&lt;15,IF(D716="123",HYPERLINK("#'"&amp;MID(CELL("Dateiname",'Nutzfläche Mietwohngrundstück'!A$1),FIND("]",CELL("Dateiname",'Nutzfläche Mietwohngrundstück'!A$1))+1,31)&amp;"'!A$1","Bitte ergänzen Sie die Nutzfläche für Mietwohngrundstücke"),IF(INDEX('Wirtschaftliche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c r="S716" s="67"/>
    </row>
    <row r="717" spans="2:19"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IF(B717&lt;&gt;"",COUNTIF($B$6:$B717,B717),"")</f>
        <v/>
      </c>
      <c r="F717" s="138"/>
      <c r="G717" s="139"/>
      <c r="H717" s="139"/>
      <c r="I717" s="139"/>
      <c r="J717" s="139"/>
      <c r="K717" s="139"/>
      <c r="L717" s="139"/>
      <c r="M717" s="139"/>
      <c r="N717" s="139"/>
      <c r="O717" s="139"/>
      <c r="P717" s="139"/>
      <c r="Q717" s="141"/>
      <c r="R717" s="67" t="str" cm="1">
        <f t="array" aca="1" ref="R717" ca="1">IFERROR(IF(COUNTIF(B717:Q717,"")&lt;15,IF(D717="123",HYPERLINK("#'"&amp;MID(CELL("Dateiname",'Nutzfläche Mietwohngrundstück'!A$1),FIND("]",CELL("Dateiname",'Nutzfläche Mietwohngrundstück'!A$1))+1,31)&amp;"'!A$1","Bitte ergänzen Sie die Nutzfläche für Mietwohngrundstücke"),IF(INDEX('Wirtschaftliche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c r="S717" s="67"/>
    </row>
    <row r="718" spans="2:19"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IF(B718&lt;&gt;"",COUNTIF($B$6:$B718,B718),"")</f>
        <v/>
      </c>
      <c r="F718" s="138"/>
      <c r="G718" s="139"/>
      <c r="H718" s="139"/>
      <c r="I718" s="139"/>
      <c r="J718" s="139"/>
      <c r="K718" s="139"/>
      <c r="L718" s="139"/>
      <c r="M718" s="139"/>
      <c r="N718" s="139"/>
      <c r="O718" s="139"/>
      <c r="P718" s="139"/>
      <c r="Q718" s="141"/>
      <c r="R718" s="67" t="str" cm="1">
        <f t="array" aca="1" ref="R718" ca="1">IFERROR(IF(COUNTIF(B718:Q718,"")&lt;15,IF(D718="123",HYPERLINK("#'"&amp;MID(CELL("Dateiname",'Nutzfläche Mietwohngrundstück'!A$1),FIND("]",CELL("Dateiname",'Nutzfläche Mietwohngrundstück'!A$1))+1,31)&amp;"'!A$1","Bitte ergänzen Sie die Nutzfläche für Mietwohngrundstücke"),IF(INDEX('Wirtschaftliche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c r="S718" s="67"/>
    </row>
    <row r="719" spans="2:19"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IF(B719&lt;&gt;"",COUNTIF($B$6:$B719,B719),"")</f>
        <v/>
      </c>
      <c r="F719" s="138"/>
      <c r="G719" s="139"/>
      <c r="H719" s="139"/>
      <c r="I719" s="139"/>
      <c r="J719" s="139"/>
      <c r="K719" s="139"/>
      <c r="L719" s="139"/>
      <c r="M719" s="139"/>
      <c r="N719" s="139"/>
      <c r="O719" s="139"/>
      <c r="P719" s="139"/>
      <c r="Q719" s="141"/>
      <c r="R719" s="67" t="str" cm="1">
        <f t="array" aca="1" ref="R719" ca="1">IFERROR(IF(COUNTIF(B719:Q719,"")&lt;15,IF(D719="123",HYPERLINK("#'"&amp;MID(CELL("Dateiname",'Nutzfläche Mietwohngrundstück'!A$1),FIND("]",CELL("Dateiname",'Nutzfläche Mietwohngrundstück'!A$1))+1,31)&amp;"'!A$1","Bitte ergänzen Sie die Nutzfläche für Mietwohngrundstücke"),IF(INDEX('Wirtschaftliche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c r="S719" s="67"/>
    </row>
    <row r="720" spans="2:19"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IF(B720&lt;&gt;"",COUNTIF($B$6:$B720,B720),"")</f>
        <v/>
      </c>
      <c r="F720" s="138"/>
      <c r="G720" s="139"/>
      <c r="H720" s="139"/>
      <c r="I720" s="139"/>
      <c r="J720" s="139"/>
      <c r="K720" s="139"/>
      <c r="L720" s="139"/>
      <c r="M720" s="139"/>
      <c r="N720" s="139"/>
      <c r="O720" s="139"/>
      <c r="P720" s="139"/>
      <c r="Q720" s="141"/>
      <c r="R720" s="67" t="str" cm="1">
        <f t="array" aca="1" ref="R720" ca="1">IFERROR(IF(COUNTIF(B720:Q720,"")&lt;15,IF(D720="123",HYPERLINK("#'"&amp;MID(CELL("Dateiname",'Nutzfläche Mietwohngrundstück'!A$1),FIND("]",CELL("Dateiname",'Nutzfläche Mietwohngrundstück'!A$1))+1,31)&amp;"'!A$1","Bitte ergänzen Sie die Nutzfläche für Mietwohngrundstücke"),IF(INDEX('Wirtschaftliche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c r="S720" s="67"/>
    </row>
    <row r="721" spans="2:19"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IF(B721&lt;&gt;"",COUNTIF($B$6:$B721,B721),"")</f>
        <v/>
      </c>
      <c r="F721" s="138"/>
      <c r="G721" s="139"/>
      <c r="H721" s="139"/>
      <c r="I721" s="139"/>
      <c r="J721" s="139"/>
      <c r="K721" s="139"/>
      <c r="L721" s="139"/>
      <c r="M721" s="139"/>
      <c r="N721" s="139"/>
      <c r="O721" s="139"/>
      <c r="P721" s="139"/>
      <c r="Q721" s="141"/>
      <c r="R721" s="67" t="str" cm="1">
        <f t="array" aca="1" ref="R721" ca="1">IFERROR(IF(COUNTIF(B721:Q721,"")&lt;15,IF(D721="123",HYPERLINK("#'"&amp;MID(CELL("Dateiname",'Nutzfläche Mietwohngrundstück'!A$1),FIND("]",CELL("Dateiname",'Nutzfläche Mietwohngrundstück'!A$1))+1,31)&amp;"'!A$1","Bitte ergänzen Sie die Nutzfläche für Mietwohngrundstücke"),IF(INDEX('Wirtschaftliche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c r="S721" s="67"/>
    </row>
    <row r="722" spans="2:19"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IF(B722&lt;&gt;"",COUNTIF($B$6:$B722,B722),"")</f>
        <v/>
      </c>
      <c r="F722" s="138"/>
      <c r="G722" s="139"/>
      <c r="H722" s="139"/>
      <c r="I722" s="139"/>
      <c r="J722" s="139"/>
      <c r="K722" s="139"/>
      <c r="L722" s="139"/>
      <c r="M722" s="139"/>
      <c r="N722" s="139"/>
      <c r="O722" s="139"/>
      <c r="P722" s="139"/>
      <c r="Q722" s="141"/>
      <c r="R722" s="67" t="str" cm="1">
        <f t="array" aca="1" ref="R722" ca="1">IFERROR(IF(COUNTIF(B722:Q722,"")&lt;15,IF(D722="123",HYPERLINK("#'"&amp;MID(CELL("Dateiname",'Nutzfläche Mietwohngrundstück'!A$1),FIND("]",CELL("Dateiname",'Nutzfläche Mietwohngrundstück'!A$1))+1,31)&amp;"'!A$1","Bitte ergänzen Sie die Nutzfläche für Mietwohngrundstücke"),IF(INDEX('Wirtschaftliche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c r="S722" s="67"/>
    </row>
    <row r="723" spans="2:19"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IF(B723&lt;&gt;"",COUNTIF($B$6:$B723,B723),"")</f>
        <v/>
      </c>
      <c r="F723" s="138"/>
      <c r="G723" s="139"/>
      <c r="H723" s="139"/>
      <c r="I723" s="139"/>
      <c r="J723" s="139"/>
      <c r="K723" s="139"/>
      <c r="L723" s="139"/>
      <c r="M723" s="139"/>
      <c r="N723" s="139"/>
      <c r="O723" s="139"/>
      <c r="P723" s="139"/>
      <c r="Q723" s="141"/>
      <c r="R723" s="67" t="str" cm="1">
        <f t="array" aca="1" ref="R723" ca="1">IFERROR(IF(COUNTIF(B723:Q723,"")&lt;15,IF(D723="123",HYPERLINK("#'"&amp;MID(CELL("Dateiname",'Nutzfläche Mietwohngrundstück'!A$1),FIND("]",CELL("Dateiname",'Nutzfläche Mietwohngrundstück'!A$1))+1,31)&amp;"'!A$1","Bitte ergänzen Sie die Nutzfläche für Mietwohngrundstücke"),IF(INDEX('Wirtschaftliche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c r="S723" s="67"/>
    </row>
    <row r="724" spans="2:19"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IF(B724&lt;&gt;"",COUNTIF($B$6:$B724,B724),"")</f>
        <v/>
      </c>
      <c r="F724" s="138"/>
      <c r="G724" s="139"/>
      <c r="H724" s="139"/>
      <c r="I724" s="139"/>
      <c r="J724" s="139"/>
      <c r="K724" s="139"/>
      <c r="L724" s="139"/>
      <c r="M724" s="139"/>
      <c r="N724" s="139"/>
      <c r="O724" s="139"/>
      <c r="P724" s="139"/>
      <c r="Q724" s="141"/>
      <c r="R724" s="67" t="str" cm="1">
        <f t="array" aca="1" ref="R724" ca="1">IFERROR(IF(COUNTIF(B724:Q724,"")&lt;15,IF(D724="123",HYPERLINK("#'"&amp;MID(CELL("Dateiname",'Nutzfläche Mietwohngrundstück'!A$1),FIND("]",CELL("Dateiname",'Nutzfläche Mietwohngrundstück'!A$1))+1,31)&amp;"'!A$1","Bitte ergänzen Sie die Nutzfläche für Mietwohngrundstücke"),IF(INDEX('Wirtschaftliche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c r="S724" s="67"/>
    </row>
    <row r="725" spans="2:19"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IF(B725&lt;&gt;"",COUNTIF($B$6:$B725,B725),"")</f>
        <v/>
      </c>
      <c r="F725" s="138"/>
      <c r="G725" s="139"/>
      <c r="H725" s="139"/>
      <c r="I725" s="139"/>
      <c r="J725" s="139"/>
      <c r="K725" s="139"/>
      <c r="L725" s="139"/>
      <c r="M725" s="139"/>
      <c r="N725" s="139"/>
      <c r="O725" s="139"/>
      <c r="P725" s="139"/>
      <c r="Q725" s="141"/>
      <c r="R725" s="67" t="str" cm="1">
        <f t="array" aca="1" ref="R725" ca="1">IFERROR(IF(COUNTIF(B725:Q725,"")&lt;15,IF(D725="123",HYPERLINK("#'"&amp;MID(CELL("Dateiname",'Nutzfläche Mietwohngrundstück'!A$1),FIND("]",CELL("Dateiname",'Nutzfläche Mietwohngrundstück'!A$1))+1,31)&amp;"'!A$1","Bitte ergänzen Sie die Nutzfläche für Mietwohngrundstücke"),IF(INDEX('Wirtschaftliche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c r="S725" s="67"/>
    </row>
    <row r="726" spans="2:19"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IF(B726&lt;&gt;"",COUNTIF($B$6:$B726,B726),"")</f>
        <v/>
      </c>
      <c r="F726" s="138"/>
      <c r="G726" s="139"/>
      <c r="H726" s="139"/>
      <c r="I726" s="139"/>
      <c r="J726" s="139"/>
      <c r="K726" s="139"/>
      <c r="L726" s="139"/>
      <c r="M726" s="139"/>
      <c r="N726" s="139"/>
      <c r="O726" s="139"/>
      <c r="P726" s="139"/>
      <c r="Q726" s="141"/>
      <c r="R726" s="67" t="str" cm="1">
        <f t="array" aca="1" ref="R726" ca="1">IFERROR(IF(COUNTIF(B726:Q726,"")&lt;15,IF(D726="123",HYPERLINK("#'"&amp;MID(CELL("Dateiname",'Nutzfläche Mietwohngrundstück'!A$1),FIND("]",CELL("Dateiname",'Nutzfläche Mietwohngrundstück'!A$1))+1,31)&amp;"'!A$1","Bitte ergänzen Sie die Nutzfläche für Mietwohngrundstücke"),IF(INDEX('Wirtschaftliche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c r="S726" s="67"/>
    </row>
    <row r="727" spans="2:19"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IF(B727&lt;&gt;"",COUNTIF($B$6:$B727,B727),"")</f>
        <v/>
      </c>
      <c r="F727" s="138"/>
      <c r="G727" s="139"/>
      <c r="H727" s="139"/>
      <c r="I727" s="139"/>
      <c r="J727" s="139"/>
      <c r="K727" s="139"/>
      <c r="L727" s="139"/>
      <c r="M727" s="139"/>
      <c r="N727" s="139"/>
      <c r="O727" s="139"/>
      <c r="P727" s="139"/>
      <c r="Q727" s="141"/>
      <c r="R727" s="67" t="str" cm="1">
        <f t="array" aca="1" ref="R727" ca="1">IFERROR(IF(COUNTIF(B727:Q727,"")&lt;15,IF(D727="123",HYPERLINK("#'"&amp;MID(CELL("Dateiname",'Nutzfläche Mietwohngrundstück'!A$1),FIND("]",CELL("Dateiname",'Nutzfläche Mietwohngrundstück'!A$1))+1,31)&amp;"'!A$1","Bitte ergänzen Sie die Nutzfläche für Mietwohngrundstücke"),IF(INDEX('Wirtschaftliche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c r="S727" s="67"/>
    </row>
    <row r="728" spans="2:19"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IF(B728&lt;&gt;"",COUNTIF($B$6:$B728,B728),"")</f>
        <v/>
      </c>
      <c r="F728" s="138"/>
      <c r="G728" s="139"/>
      <c r="H728" s="139"/>
      <c r="I728" s="139"/>
      <c r="J728" s="139"/>
      <c r="K728" s="139"/>
      <c r="L728" s="139"/>
      <c r="M728" s="139"/>
      <c r="N728" s="139"/>
      <c r="O728" s="139"/>
      <c r="P728" s="139"/>
      <c r="Q728" s="141"/>
      <c r="R728" s="67" t="str" cm="1">
        <f t="array" aca="1" ref="R728" ca="1">IFERROR(IF(COUNTIF(B728:Q728,"")&lt;15,IF(D728="123",HYPERLINK("#'"&amp;MID(CELL("Dateiname",'Nutzfläche Mietwohngrundstück'!A$1),FIND("]",CELL("Dateiname",'Nutzfläche Mietwohngrundstück'!A$1))+1,31)&amp;"'!A$1","Bitte ergänzen Sie die Nutzfläche für Mietwohngrundstücke"),IF(INDEX('Wirtschaftliche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c r="S728" s="67"/>
    </row>
    <row r="729" spans="2:19"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IF(B729&lt;&gt;"",COUNTIF($B$6:$B729,B729),"")</f>
        <v/>
      </c>
      <c r="F729" s="138"/>
      <c r="G729" s="139"/>
      <c r="H729" s="139"/>
      <c r="I729" s="139"/>
      <c r="J729" s="139"/>
      <c r="K729" s="139"/>
      <c r="L729" s="139"/>
      <c r="M729" s="139"/>
      <c r="N729" s="139"/>
      <c r="O729" s="139"/>
      <c r="P729" s="139"/>
      <c r="Q729" s="141"/>
      <c r="R729" s="67" t="str" cm="1">
        <f t="array" aca="1" ref="R729" ca="1">IFERROR(IF(COUNTIF(B729:Q729,"")&lt;15,IF(D729="123",HYPERLINK("#'"&amp;MID(CELL("Dateiname",'Nutzfläche Mietwohngrundstück'!A$1),FIND("]",CELL("Dateiname",'Nutzfläche Mietwohngrundstück'!A$1))+1,31)&amp;"'!A$1","Bitte ergänzen Sie die Nutzfläche für Mietwohngrundstücke"),IF(INDEX('Wirtschaftliche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c r="S729" s="67"/>
    </row>
    <row r="730" spans="2:19"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IF(B730&lt;&gt;"",COUNTIF($B$6:$B730,B730),"")</f>
        <v/>
      </c>
      <c r="F730" s="138"/>
      <c r="G730" s="139"/>
      <c r="H730" s="139"/>
      <c r="I730" s="139"/>
      <c r="J730" s="139"/>
      <c r="K730" s="139"/>
      <c r="L730" s="139"/>
      <c r="M730" s="139"/>
      <c r="N730" s="139"/>
      <c r="O730" s="139"/>
      <c r="P730" s="139"/>
      <c r="Q730" s="141"/>
      <c r="R730" s="67" t="str" cm="1">
        <f t="array" aca="1" ref="R730" ca="1">IFERROR(IF(COUNTIF(B730:Q730,"")&lt;15,IF(D730="123",HYPERLINK("#'"&amp;MID(CELL("Dateiname",'Nutzfläche Mietwohngrundstück'!A$1),FIND("]",CELL("Dateiname",'Nutzfläche Mietwohngrundstück'!A$1))+1,31)&amp;"'!A$1","Bitte ergänzen Sie die Nutzfläche für Mietwohngrundstücke"),IF(INDEX('Wirtschaftliche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c r="S730" s="67"/>
    </row>
    <row r="731" spans="2:19"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IF(B731&lt;&gt;"",COUNTIF($B$6:$B731,B731),"")</f>
        <v/>
      </c>
      <c r="F731" s="138"/>
      <c r="G731" s="139"/>
      <c r="H731" s="139"/>
      <c r="I731" s="139"/>
      <c r="J731" s="139"/>
      <c r="K731" s="139"/>
      <c r="L731" s="139"/>
      <c r="M731" s="139"/>
      <c r="N731" s="139"/>
      <c r="O731" s="139"/>
      <c r="P731" s="139"/>
      <c r="Q731" s="141"/>
      <c r="R731" s="67" t="str" cm="1">
        <f t="array" aca="1" ref="R731" ca="1">IFERROR(IF(COUNTIF(B731:Q731,"")&lt;15,IF(D731="123",HYPERLINK("#'"&amp;MID(CELL("Dateiname",'Nutzfläche Mietwohngrundstück'!A$1),FIND("]",CELL("Dateiname",'Nutzfläche Mietwohngrundstück'!A$1))+1,31)&amp;"'!A$1","Bitte ergänzen Sie die Nutzfläche für Mietwohngrundstücke"),IF(INDEX('Wirtschaftliche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c r="S731" s="67"/>
    </row>
    <row r="732" spans="2:19"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IF(B732&lt;&gt;"",COUNTIF($B$6:$B732,B732),"")</f>
        <v/>
      </c>
      <c r="F732" s="138"/>
      <c r="G732" s="139"/>
      <c r="H732" s="139"/>
      <c r="I732" s="139"/>
      <c r="J732" s="139"/>
      <c r="K732" s="139"/>
      <c r="L732" s="139"/>
      <c r="M732" s="139"/>
      <c r="N732" s="139"/>
      <c r="O732" s="139"/>
      <c r="P732" s="139"/>
      <c r="Q732" s="141"/>
      <c r="R732" s="67" t="str" cm="1">
        <f t="array" aca="1" ref="R732" ca="1">IFERROR(IF(COUNTIF(B732:Q732,"")&lt;15,IF(D732="123",HYPERLINK("#'"&amp;MID(CELL("Dateiname",'Nutzfläche Mietwohngrundstück'!A$1),FIND("]",CELL("Dateiname",'Nutzfläche Mietwohngrundstück'!A$1))+1,31)&amp;"'!A$1","Bitte ergänzen Sie die Nutzfläche für Mietwohngrundstücke"),IF(INDEX('Wirtschaftliche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c r="S732" s="67"/>
    </row>
    <row r="733" spans="2:19"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IF(B733&lt;&gt;"",COUNTIF($B$6:$B733,B733),"")</f>
        <v/>
      </c>
      <c r="F733" s="138"/>
      <c r="G733" s="139"/>
      <c r="H733" s="139"/>
      <c r="I733" s="139"/>
      <c r="J733" s="139"/>
      <c r="K733" s="139"/>
      <c r="L733" s="139"/>
      <c r="M733" s="139"/>
      <c r="N733" s="139"/>
      <c r="O733" s="139"/>
      <c r="P733" s="139"/>
      <c r="Q733" s="141"/>
      <c r="R733" s="67" t="str" cm="1">
        <f t="array" aca="1" ref="R733" ca="1">IFERROR(IF(COUNTIF(B733:Q733,"")&lt;15,IF(D733="123",HYPERLINK("#'"&amp;MID(CELL("Dateiname",'Nutzfläche Mietwohngrundstück'!A$1),FIND("]",CELL("Dateiname",'Nutzfläche Mietwohngrundstück'!A$1))+1,31)&amp;"'!A$1","Bitte ergänzen Sie die Nutzfläche für Mietwohngrundstücke"),IF(INDEX('Wirtschaftliche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c r="S733" s="67"/>
    </row>
    <row r="734" spans="2:19"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IF(B734&lt;&gt;"",COUNTIF($B$6:$B734,B734),"")</f>
        <v/>
      </c>
      <c r="F734" s="138"/>
      <c r="G734" s="139"/>
      <c r="H734" s="139"/>
      <c r="I734" s="139"/>
      <c r="J734" s="139"/>
      <c r="K734" s="139"/>
      <c r="L734" s="139"/>
      <c r="M734" s="139"/>
      <c r="N734" s="139"/>
      <c r="O734" s="139"/>
      <c r="P734" s="139"/>
      <c r="Q734" s="141"/>
      <c r="R734" s="67" t="str" cm="1">
        <f t="array" aca="1" ref="R734" ca="1">IFERROR(IF(COUNTIF(B734:Q734,"")&lt;15,IF(D734="123",HYPERLINK("#'"&amp;MID(CELL("Dateiname",'Nutzfläche Mietwohngrundstück'!A$1),FIND("]",CELL("Dateiname",'Nutzfläche Mietwohngrundstück'!A$1))+1,31)&amp;"'!A$1","Bitte ergänzen Sie die Nutzfläche für Mietwohngrundstücke"),IF(INDEX('Wirtschaftliche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c r="S734" s="67"/>
    </row>
    <row r="735" spans="2:19"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IF(B735&lt;&gt;"",COUNTIF($B$6:$B735,B735),"")</f>
        <v/>
      </c>
      <c r="F735" s="138"/>
      <c r="G735" s="139"/>
      <c r="H735" s="139"/>
      <c r="I735" s="139"/>
      <c r="J735" s="139"/>
      <c r="K735" s="139"/>
      <c r="L735" s="139"/>
      <c r="M735" s="139"/>
      <c r="N735" s="139"/>
      <c r="O735" s="139"/>
      <c r="P735" s="139"/>
      <c r="Q735" s="141"/>
      <c r="R735" s="67" t="str" cm="1">
        <f t="array" aca="1" ref="R735" ca="1">IFERROR(IF(COUNTIF(B735:Q735,"")&lt;15,IF(D735="123",HYPERLINK("#'"&amp;MID(CELL("Dateiname",'Nutzfläche Mietwohngrundstück'!A$1),FIND("]",CELL("Dateiname",'Nutzfläche Mietwohngrundstück'!A$1))+1,31)&amp;"'!A$1","Bitte ergänzen Sie die Nutzfläche für Mietwohngrundstücke"),IF(INDEX('Wirtschaftliche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c r="S735" s="67"/>
    </row>
    <row r="736" spans="2:19"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IF(B736&lt;&gt;"",COUNTIF($B$6:$B736,B736),"")</f>
        <v/>
      </c>
      <c r="F736" s="138"/>
      <c r="G736" s="139"/>
      <c r="H736" s="139"/>
      <c r="I736" s="139"/>
      <c r="J736" s="139"/>
      <c r="K736" s="139"/>
      <c r="L736" s="139"/>
      <c r="M736" s="139"/>
      <c r="N736" s="139"/>
      <c r="O736" s="139"/>
      <c r="P736" s="139"/>
      <c r="Q736" s="141"/>
      <c r="R736" s="67" t="str" cm="1">
        <f t="array" aca="1" ref="R736" ca="1">IFERROR(IF(COUNTIF(B736:Q736,"")&lt;15,IF(D736="123",HYPERLINK("#'"&amp;MID(CELL("Dateiname",'Nutzfläche Mietwohngrundstück'!A$1),FIND("]",CELL("Dateiname",'Nutzfläche Mietwohngrundstück'!A$1))+1,31)&amp;"'!A$1","Bitte ergänzen Sie die Nutzfläche für Mietwohngrundstücke"),IF(INDEX('Wirtschaftliche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c r="S736" s="67"/>
    </row>
    <row r="737" spans="2:19"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IF(B737&lt;&gt;"",COUNTIF($B$6:$B737,B737),"")</f>
        <v/>
      </c>
      <c r="F737" s="138"/>
      <c r="G737" s="139"/>
      <c r="H737" s="139"/>
      <c r="I737" s="139"/>
      <c r="J737" s="139"/>
      <c r="K737" s="139"/>
      <c r="L737" s="139"/>
      <c r="M737" s="139"/>
      <c r="N737" s="139"/>
      <c r="O737" s="139"/>
      <c r="P737" s="139"/>
      <c r="Q737" s="141"/>
      <c r="R737" s="67" t="str" cm="1">
        <f t="array" aca="1" ref="R737" ca="1">IFERROR(IF(COUNTIF(B737:Q737,"")&lt;15,IF(D737="123",HYPERLINK("#'"&amp;MID(CELL("Dateiname",'Nutzfläche Mietwohngrundstück'!A$1),FIND("]",CELL("Dateiname",'Nutzfläche Mietwohngrundstück'!A$1))+1,31)&amp;"'!A$1","Bitte ergänzen Sie die Nutzfläche für Mietwohngrundstücke"),IF(INDEX('Wirtschaftliche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c r="S737" s="67"/>
    </row>
    <row r="738" spans="2:19"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IF(B738&lt;&gt;"",COUNTIF($B$6:$B738,B738),"")</f>
        <v/>
      </c>
      <c r="F738" s="138"/>
      <c r="G738" s="139"/>
      <c r="H738" s="139"/>
      <c r="I738" s="139"/>
      <c r="J738" s="139"/>
      <c r="K738" s="139"/>
      <c r="L738" s="139"/>
      <c r="M738" s="139"/>
      <c r="N738" s="139"/>
      <c r="O738" s="139"/>
      <c r="P738" s="139"/>
      <c r="Q738" s="141"/>
      <c r="R738" s="67" t="str" cm="1">
        <f t="array" aca="1" ref="R738" ca="1">IFERROR(IF(COUNTIF(B738:Q738,"")&lt;15,IF(D738="123",HYPERLINK("#'"&amp;MID(CELL("Dateiname",'Nutzfläche Mietwohngrundstück'!A$1),FIND("]",CELL("Dateiname",'Nutzfläche Mietwohngrundstück'!A$1))+1,31)&amp;"'!A$1","Bitte ergänzen Sie die Nutzfläche für Mietwohngrundstücke"),IF(INDEX('Wirtschaftliche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c r="S738" s="67"/>
    </row>
    <row r="739" spans="2:19"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IF(B739&lt;&gt;"",COUNTIF($B$6:$B739,B739),"")</f>
        <v/>
      </c>
      <c r="F739" s="138"/>
      <c r="G739" s="139"/>
      <c r="H739" s="139"/>
      <c r="I739" s="139"/>
      <c r="J739" s="139"/>
      <c r="K739" s="139"/>
      <c r="L739" s="139"/>
      <c r="M739" s="139"/>
      <c r="N739" s="139"/>
      <c r="O739" s="139"/>
      <c r="P739" s="139"/>
      <c r="Q739" s="141"/>
      <c r="R739" s="67" t="str" cm="1">
        <f t="array" aca="1" ref="R739" ca="1">IFERROR(IF(COUNTIF(B739:Q739,"")&lt;15,IF(D739="123",HYPERLINK("#'"&amp;MID(CELL("Dateiname",'Nutzfläche Mietwohngrundstück'!A$1),FIND("]",CELL("Dateiname",'Nutzfläche Mietwohngrundstück'!A$1))+1,31)&amp;"'!A$1","Bitte ergänzen Sie die Nutzfläche für Mietwohngrundstücke"),IF(INDEX('Wirtschaftliche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c r="S739" s="67"/>
    </row>
    <row r="740" spans="2:19"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IF(B740&lt;&gt;"",COUNTIF($B$6:$B740,B740),"")</f>
        <v/>
      </c>
      <c r="F740" s="138"/>
      <c r="G740" s="139"/>
      <c r="H740" s="139"/>
      <c r="I740" s="139"/>
      <c r="J740" s="139"/>
      <c r="K740" s="139"/>
      <c r="L740" s="139"/>
      <c r="M740" s="139"/>
      <c r="N740" s="139"/>
      <c r="O740" s="139"/>
      <c r="P740" s="139"/>
      <c r="Q740" s="141"/>
      <c r="R740" s="67" t="str" cm="1">
        <f t="array" aca="1" ref="R740" ca="1">IFERROR(IF(COUNTIF(B740:Q740,"")&lt;15,IF(D740="123",HYPERLINK("#'"&amp;MID(CELL("Dateiname",'Nutzfläche Mietwohngrundstück'!A$1),FIND("]",CELL("Dateiname",'Nutzfläche Mietwohngrundstück'!A$1))+1,31)&amp;"'!A$1","Bitte ergänzen Sie die Nutzfläche für Mietwohngrundstücke"),IF(INDEX('Wirtschaftliche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c r="S740" s="67"/>
    </row>
    <row r="741" spans="2:19"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IF(B741&lt;&gt;"",COUNTIF($B$6:$B741,B741),"")</f>
        <v/>
      </c>
      <c r="F741" s="138"/>
      <c r="G741" s="139"/>
      <c r="H741" s="139"/>
      <c r="I741" s="139"/>
      <c r="J741" s="139"/>
      <c r="K741" s="139"/>
      <c r="L741" s="139"/>
      <c r="M741" s="139"/>
      <c r="N741" s="139"/>
      <c r="O741" s="139"/>
      <c r="P741" s="139"/>
      <c r="Q741" s="141"/>
      <c r="R741" s="67" t="str" cm="1">
        <f t="array" aca="1" ref="R741" ca="1">IFERROR(IF(COUNTIF(B741:Q741,"")&lt;15,IF(D741="123",HYPERLINK("#'"&amp;MID(CELL("Dateiname",'Nutzfläche Mietwohngrundstück'!A$1),FIND("]",CELL("Dateiname",'Nutzfläche Mietwohngrundstück'!A$1))+1,31)&amp;"'!A$1","Bitte ergänzen Sie die Nutzfläche für Mietwohngrundstücke"),IF(INDEX('Wirtschaftliche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c r="S741" s="67"/>
    </row>
    <row r="742" spans="2:19"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IF(B742&lt;&gt;"",COUNTIF($B$6:$B742,B742),"")</f>
        <v/>
      </c>
      <c r="F742" s="138"/>
      <c r="G742" s="139"/>
      <c r="H742" s="139"/>
      <c r="I742" s="139"/>
      <c r="J742" s="139"/>
      <c r="K742" s="139"/>
      <c r="L742" s="139"/>
      <c r="M742" s="139"/>
      <c r="N742" s="139"/>
      <c r="O742" s="139"/>
      <c r="P742" s="139"/>
      <c r="Q742" s="141"/>
      <c r="R742" s="67" t="str" cm="1">
        <f t="array" aca="1" ref="R742" ca="1">IFERROR(IF(COUNTIF(B742:Q742,"")&lt;15,IF(D742="123",HYPERLINK("#'"&amp;MID(CELL("Dateiname",'Nutzfläche Mietwohngrundstück'!A$1),FIND("]",CELL("Dateiname",'Nutzfläche Mietwohngrundstück'!A$1))+1,31)&amp;"'!A$1","Bitte ergänzen Sie die Nutzfläche für Mietwohngrundstücke"),IF(INDEX('Wirtschaftliche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c r="S742" s="67"/>
    </row>
    <row r="743" spans="2:19"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IF(B743&lt;&gt;"",COUNTIF($B$6:$B743,B743),"")</f>
        <v/>
      </c>
      <c r="F743" s="138"/>
      <c r="G743" s="139"/>
      <c r="H743" s="139"/>
      <c r="I743" s="139"/>
      <c r="J743" s="139"/>
      <c r="K743" s="139"/>
      <c r="L743" s="139"/>
      <c r="M743" s="139"/>
      <c r="N743" s="139"/>
      <c r="O743" s="139"/>
      <c r="P743" s="139"/>
      <c r="Q743" s="141"/>
      <c r="R743" s="67" t="str" cm="1">
        <f t="array" aca="1" ref="R743" ca="1">IFERROR(IF(COUNTIF(B743:Q743,"")&lt;15,IF(D743="123",HYPERLINK("#'"&amp;MID(CELL("Dateiname",'Nutzfläche Mietwohngrundstück'!A$1),FIND("]",CELL("Dateiname",'Nutzfläche Mietwohngrundstück'!A$1))+1,31)&amp;"'!A$1","Bitte ergänzen Sie die Nutzfläche für Mietwohngrundstücke"),IF(INDEX('Wirtschaftliche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c r="S743" s="67"/>
    </row>
    <row r="744" spans="2:19"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IF(B744&lt;&gt;"",COUNTIF($B$6:$B744,B744),"")</f>
        <v/>
      </c>
      <c r="F744" s="138"/>
      <c r="G744" s="139"/>
      <c r="H744" s="139"/>
      <c r="I744" s="139"/>
      <c r="J744" s="139"/>
      <c r="K744" s="139"/>
      <c r="L744" s="139"/>
      <c r="M744" s="139"/>
      <c r="N744" s="139"/>
      <c r="O744" s="139"/>
      <c r="P744" s="139"/>
      <c r="Q744" s="141"/>
      <c r="R744" s="67" t="str" cm="1">
        <f t="array" aca="1" ref="R744" ca="1">IFERROR(IF(COUNTIF(B744:Q744,"")&lt;15,IF(D744="123",HYPERLINK("#'"&amp;MID(CELL("Dateiname",'Nutzfläche Mietwohngrundstück'!A$1),FIND("]",CELL("Dateiname",'Nutzfläche Mietwohngrundstück'!A$1))+1,31)&amp;"'!A$1","Bitte ergänzen Sie die Nutzfläche für Mietwohngrundstücke"),IF(INDEX('Wirtschaftliche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c r="S744" s="67"/>
    </row>
    <row r="745" spans="2:19"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IF(B745&lt;&gt;"",COUNTIF($B$6:$B745,B745),"")</f>
        <v/>
      </c>
      <c r="F745" s="138"/>
      <c r="G745" s="139"/>
      <c r="H745" s="139"/>
      <c r="I745" s="139"/>
      <c r="J745" s="139"/>
      <c r="K745" s="139"/>
      <c r="L745" s="139"/>
      <c r="M745" s="139"/>
      <c r="N745" s="139"/>
      <c r="O745" s="139"/>
      <c r="P745" s="139"/>
      <c r="Q745" s="141"/>
      <c r="R745" s="67" t="str" cm="1">
        <f t="array" aca="1" ref="R745" ca="1">IFERROR(IF(COUNTIF(B745:Q745,"")&lt;15,IF(D745="123",HYPERLINK("#'"&amp;MID(CELL("Dateiname",'Nutzfläche Mietwohngrundstück'!A$1),FIND("]",CELL("Dateiname",'Nutzfläche Mietwohngrundstück'!A$1))+1,31)&amp;"'!A$1","Bitte ergänzen Sie die Nutzfläche für Mietwohngrundstücke"),IF(INDEX('Wirtschaftliche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c r="S745" s="67"/>
    </row>
    <row r="746" spans="2:19"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IF(B746&lt;&gt;"",COUNTIF($B$6:$B746,B746),"")</f>
        <v/>
      </c>
      <c r="F746" s="138"/>
      <c r="G746" s="139"/>
      <c r="H746" s="139"/>
      <c r="I746" s="139"/>
      <c r="J746" s="139"/>
      <c r="K746" s="139"/>
      <c r="L746" s="139"/>
      <c r="M746" s="139"/>
      <c r="N746" s="139"/>
      <c r="O746" s="139"/>
      <c r="P746" s="139"/>
      <c r="Q746" s="141"/>
      <c r="R746" s="67" t="str" cm="1">
        <f t="array" aca="1" ref="R746" ca="1">IFERROR(IF(COUNTIF(B746:Q746,"")&lt;15,IF(D746="123",HYPERLINK("#'"&amp;MID(CELL("Dateiname",'Nutzfläche Mietwohngrundstück'!A$1),FIND("]",CELL("Dateiname",'Nutzfläche Mietwohngrundstück'!A$1))+1,31)&amp;"'!A$1","Bitte ergänzen Sie die Nutzfläche für Mietwohngrundstücke"),IF(INDEX('Wirtschaftliche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c r="S746" s="67"/>
    </row>
    <row r="747" spans="2:19"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IF(B747&lt;&gt;"",COUNTIF($B$6:$B747,B747),"")</f>
        <v/>
      </c>
      <c r="F747" s="138"/>
      <c r="G747" s="139"/>
      <c r="H747" s="139"/>
      <c r="I747" s="139"/>
      <c r="J747" s="139"/>
      <c r="K747" s="139"/>
      <c r="L747" s="139"/>
      <c r="M747" s="139"/>
      <c r="N747" s="139"/>
      <c r="O747" s="139"/>
      <c r="P747" s="139"/>
      <c r="Q747" s="141"/>
      <c r="R747" s="67" t="str" cm="1">
        <f t="array" aca="1" ref="R747" ca="1">IFERROR(IF(COUNTIF(B747:Q747,"")&lt;15,IF(D747="123",HYPERLINK("#'"&amp;MID(CELL("Dateiname",'Nutzfläche Mietwohngrundstück'!A$1),FIND("]",CELL("Dateiname",'Nutzfläche Mietwohngrundstück'!A$1))+1,31)&amp;"'!A$1","Bitte ergänzen Sie die Nutzfläche für Mietwohngrundstücke"),IF(INDEX('Wirtschaftliche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c r="S747" s="67"/>
    </row>
    <row r="748" spans="2:19"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IF(B748&lt;&gt;"",COUNTIF($B$6:$B748,B748),"")</f>
        <v/>
      </c>
      <c r="F748" s="138"/>
      <c r="G748" s="139"/>
      <c r="H748" s="139"/>
      <c r="I748" s="139"/>
      <c r="J748" s="139"/>
      <c r="K748" s="139"/>
      <c r="L748" s="139"/>
      <c r="M748" s="139"/>
      <c r="N748" s="139"/>
      <c r="O748" s="139"/>
      <c r="P748" s="139"/>
      <c r="Q748" s="141"/>
      <c r="R748" s="67" t="str" cm="1">
        <f t="array" aca="1" ref="R748" ca="1">IFERROR(IF(COUNTIF(B748:Q748,"")&lt;15,IF(D748="123",HYPERLINK("#'"&amp;MID(CELL("Dateiname",'Nutzfläche Mietwohngrundstück'!A$1),FIND("]",CELL("Dateiname",'Nutzfläche Mietwohngrundstück'!A$1))+1,31)&amp;"'!A$1","Bitte ergänzen Sie die Nutzfläche für Mietwohngrundstücke"),IF(INDEX('Wirtschaftliche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c r="S748" s="67"/>
    </row>
    <row r="749" spans="2:19"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IF(B749&lt;&gt;"",COUNTIF($B$6:$B749,B749),"")</f>
        <v/>
      </c>
      <c r="F749" s="138"/>
      <c r="G749" s="139"/>
      <c r="H749" s="139"/>
      <c r="I749" s="139"/>
      <c r="J749" s="139"/>
      <c r="K749" s="139"/>
      <c r="L749" s="139"/>
      <c r="M749" s="139"/>
      <c r="N749" s="139"/>
      <c r="O749" s="139"/>
      <c r="P749" s="139"/>
      <c r="Q749" s="141"/>
      <c r="R749" s="67" t="str" cm="1">
        <f t="array" aca="1" ref="R749" ca="1">IFERROR(IF(COUNTIF(B749:Q749,"")&lt;15,IF(D749="123",HYPERLINK("#'"&amp;MID(CELL("Dateiname",'Nutzfläche Mietwohngrundstück'!A$1),FIND("]",CELL("Dateiname",'Nutzfläche Mietwohngrundstück'!A$1))+1,31)&amp;"'!A$1","Bitte ergänzen Sie die Nutzfläche für Mietwohngrundstücke"),IF(INDEX('Wirtschaftliche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c r="S749" s="67"/>
    </row>
    <row r="750" spans="2:19"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IF(B750&lt;&gt;"",COUNTIF($B$6:$B750,B750),"")</f>
        <v/>
      </c>
      <c r="F750" s="138"/>
      <c r="G750" s="139"/>
      <c r="H750" s="139"/>
      <c r="I750" s="139"/>
      <c r="J750" s="139"/>
      <c r="K750" s="139"/>
      <c r="L750" s="139"/>
      <c r="M750" s="139"/>
      <c r="N750" s="139"/>
      <c r="O750" s="139"/>
      <c r="P750" s="139"/>
      <c r="Q750" s="141"/>
      <c r="R750" s="67" t="str" cm="1">
        <f t="array" aca="1" ref="R750" ca="1">IFERROR(IF(COUNTIF(B750:Q750,"")&lt;15,IF(D750="123",HYPERLINK("#'"&amp;MID(CELL("Dateiname",'Nutzfläche Mietwohngrundstück'!A$1),FIND("]",CELL("Dateiname",'Nutzfläche Mietwohngrundstück'!A$1))+1,31)&amp;"'!A$1","Bitte ergänzen Sie die Nutzfläche für Mietwohngrundstücke"),IF(INDEX('Wirtschaftliche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c r="S750" s="67"/>
    </row>
    <row r="751" spans="2:19"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IF(B751&lt;&gt;"",COUNTIF($B$6:$B751,B751),"")</f>
        <v/>
      </c>
      <c r="F751" s="138"/>
      <c r="G751" s="139"/>
      <c r="H751" s="139"/>
      <c r="I751" s="139"/>
      <c r="J751" s="139"/>
      <c r="K751" s="139"/>
      <c r="L751" s="139"/>
      <c r="M751" s="139"/>
      <c r="N751" s="139"/>
      <c r="O751" s="139"/>
      <c r="P751" s="139"/>
      <c r="Q751" s="141"/>
      <c r="R751" s="67" t="str" cm="1">
        <f t="array" aca="1" ref="R751" ca="1">IFERROR(IF(COUNTIF(B751:Q751,"")&lt;15,IF(D751="123",HYPERLINK("#'"&amp;MID(CELL("Dateiname",'Nutzfläche Mietwohngrundstück'!A$1),FIND("]",CELL("Dateiname",'Nutzfläche Mietwohngrundstück'!A$1))+1,31)&amp;"'!A$1","Bitte ergänzen Sie die Nutzfläche für Mietwohngrundstücke"),IF(INDEX('Wirtschaftliche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c r="S751" s="67"/>
    </row>
    <row r="752" spans="2:19"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IF(B752&lt;&gt;"",COUNTIF($B$6:$B752,B752),"")</f>
        <v/>
      </c>
      <c r="F752" s="138"/>
      <c r="G752" s="139"/>
      <c r="H752" s="139"/>
      <c r="I752" s="139"/>
      <c r="J752" s="139"/>
      <c r="K752" s="139"/>
      <c r="L752" s="139"/>
      <c r="M752" s="139"/>
      <c r="N752" s="139"/>
      <c r="O752" s="139"/>
      <c r="P752" s="139"/>
      <c r="Q752" s="141"/>
      <c r="R752" s="67" t="str" cm="1">
        <f t="array" aca="1" ref="R752" ca="1">IFERROR(IF(COUNTIF(B752:Q752,"")&lt;15,IF(D752="123",HYPERLINK("#'"&amp;MID(CELL("Dateiname",'Nutzfläche Mietwohngrundstück'!A$1),FIND("]",CELL("Dateiname",'Nutzfläche Mietwohngrundstück'!A$1))+1,31)&amp;"'!A$1","Bitte ergänzen Sie die Nutzfläche für Mietwohngrundstücke"),IF(INDEX('Wirtschaftliche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c r="S752" s="67"/>
    </row>
    <row r="753" spans="2:19"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IF(B753&lt;&gt;"",COUNTIF($B$6:$B753,B753),"")</f>
        <v/>
      </c>
      <c r="F753" s="138"/>
      <c r="G753" s="139"/>
      <c r="H753" s="139"/>
      <c r="I753" s="139"/>
      <c r="J753" s="139"/>
      <c r="K753" s="139"/>
      <c r="L753" s="139"/>
      <c r="M753" s="139"/>
      <c r="N753" s="139"/>
      <c r="O753" s="139"/>
      <c r="P753" s="139"/>
      <c r="Q753" s="141"/>
      <c r="R753" s="67" t="str" cm="1">
        <f t="array" aca="1" ref="R753" ca="1">IFERROR(IF(COUNTIF(B753:Q753,"")&lt;15,IF(D753="123",HYPERLINK("#'"&amp;MID(CELL("Dateiname",'Nutzfläche Mietwohngrundstück'!A$1),FIND("]",CELL("Dateiname",'Nutzfläche Mietwohngrundstück'!A$1))+1,31)&amp;"'!A$1","Bitte ergänzen Sie die Nutzfläche für Mietwohngrundstücke"),IF(INDEX('Wirtschaftliche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c r="S753" s="67"/>
    </row>
    <row r="754" spans="2:19"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IF(B754&lt;&gt;"",COUNTIF($B$6:$B754,B754),"")</f>
        <v/>
      </c>
      <c r="F754" s="138"/>
      <c r="G754" s="139"/>
      <c r="H754" s="139"/>
      <c r="I754" s="139"/>
      <c r="J754" s="139"/>
      <c r="K754" s="139"/>
      <c r="L754" s="139"/>
      <c r="M754" s="139"/>
      <c r="N754" s="139"/>
      <c r="O754" s="139"/>
      <c r="P754" s="139"/>
      <c r="Q754" s="141"/>
      <c r="R754" s="67" t="str" cm="1">
        <f t="array" aca="1" ref="R754" ca="1">IFERROR(IF(COUNTIF(B754:Q754,"")&lt;15,IF(D754="123",HYPERLINK("#'"&amp;MID(CELL("Dateiname",'Nutzfläche Mietwohngrundstück'!A$1),FIND("]",CELL("Dateiname",'Nutzfläche Mietwohngrundstück'!A$1))+1,31)&amp;"'!A$1","Bitte ergänzen Sie die Nutzfläche für Mietwohngrundstücke"),IF(INDEX('Wirtschaftliche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c r="S754" s="67"/>
    </row>
    <row r="755" spans="2:19"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IF(B755&lt;&gt;"",COUNTIF($B$6:$B755,B755),"")</f>
        <v/>
      </c>
      <c r="F755" s="138"/>
      <c r="G755" s="139"/>
      <c r="H755" s="139"/>
      <c r="I755" s="139"/>
      <c r="J755" s="139"/>
      <c r="K755" s="139"/>
      <c r="L755" s="139"/>
      <c r="M755" s="139"/>
      <c r="N755" s="139"/>
      <c r="O755" s="139"/>
      <c r="P755" s="139"/>
      <c r="Q755" s="141"/>
      <c r="R755" s="67" t="str" cm="1">
        <f t="array" aca="1" ref="R755" ca="1">IFERROR(IF(COUNTIF(B755:Q755,"")&lt;15,IF(D755="123",HYPERLINK("#'"&amp;MID(CELL("Dateiname",'Nutzfläche Mietwohngrundstück'!A$1),FIND("]",CELL("Dateiname",'Nutzfläche Mietwohngrundstück'!A$1))+1,31)&amp;"'!A$1","Bitte ergänzen Sie die Nutzfläche für Mietwohngrundstücke"),IF(INDEX('Wirtschaftliche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c r="S755" s="67"/>
    </row>
    <row r="756" spans="2:19"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IF(B756&lt;&gt;"",COUNTIF($B$6:$B756,B756),"")</f>
        <v/>
      </c>
      <c r="F756" s="138"/>
      <c r="G756" s="139"/>
      <c r="H756" s="139"/>
      <c r="I756" s="139"/>
      <c r="J756" s="139"/>
      <c r="K756" s="139"/>
      <c r="L756" s="139"/>
      <c r="M756" s="139"/>
      <c r="N756" s="139"/>
      <c r="O756" s="139"/>
      <c r="P756" s="139"/>
      <c r="Q756" s="141"/>
      <c r="R756" s="67" t="str" cm="1">
        <f t="array" aca="1" ref="R756" ca="1">IFERROR(IF(COUNTIF(B756:Q756,"")&lt;15,IF(D756="123",HYPERLINK("#'"&amp;MID(CELL("Dateiname",'Nutzfläche Mietwohngrundstück'!A$1),FIND("]",CELL("Dateiname",'Nutzfläche Mietwohngrundstück'!A$1))+1,31)&amp;"'!A$1","Bitte ergänzen Sie die Nutzfläche für Mietwohngrundstücke"),IF(INDEX('Wirtschaftliche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c r="S756" s="67"/>
    </row>
    <row r="757" spans="2:19"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IF(B757&lt;&gt;"",COUNTIF($B$6:$B757,B757),"")</f>
        <v/>
      </c>
      <c r="F757" s="138"/>
      <c r="G757" s="139"/>
      <c r="H757" s="139"/>
      <c r="I757" s="139"/>
      <c r="J757" s="139"/>
      <c r="K757" s="139"/>
      <c r="L757" s="139"/>
      <c r="M757" s="139"/>
      <c r="N757" s="139"/>
      <c r="O757" s="139"/>
      <c r="P757" s="139"/>
      <c r="Q757" s="141"/>
      <c r="R757" s="67" t="str" cm="1">
        <f t="array" aca="1" ref="R757" ca="1">IFERROR(IF(COUNTIF(B757:Q757,"")&lt;15,IF(D757="123",HYPERLINK("#'"&amp;MID(CELL("Dateiname",'Nutzfläche Mietwohngrundstück'!A$1),FIND("]",CELL("Dateiname",'Nutzfläche Mietwohngrundstück'!A$1))+1,31)&amp;"'!A$1","Bitte ergänzen Sie die Nutzfläche für Mietwohngrundstücke"),IF(INDEX('Wirtschaftliche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c r="S757" s="67"/>
    </row>
    <row r="758" spans="2:19"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IF(B758&lt;&gt;"",COUNTIF($B$6:$B758,B758),"")</f>
        <v/>
      </c>
      <c r="F758" s="138"/>
      <c r="G758" s="139"/>
      <c r="H758" s="139"/>
      <c r="I758" s="139"/>
      <c r="J758" s="139"/>
      <c r="K758" s="139"/>
      <c r="L758" s="139"/>
      <c r="M758" s="139"/>
      <c r="N758" s="139"/>
      <c r="O758" s="139"/>
      <c r="P758" s="139"/>
      <c r="Q758" s="141"/>
      <c r="R758" s="67" t="str" cm="1">
        <f t="array" aca="1" ref="R758" ca="1">IFERROR(IF(COUNTIF(B758:Q758,"")&lt;15,IF(D758="123",HYPERLINK("#'"&amp;MID(CELL("Dateiname",'Nutzfläche Mietwohngrundstück'!A$1),FIND("]",CELL("Dateiname",'Nutzfläche Mietwohngrundstück'!A$1))+1,31)&amp;"'!A$1","Bitte ergänzen Sie die Nutzfläche für Mietwohngrundstücke"),IF(INDEX('Wirtschaftliche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c r="S758" s="67"/>
    </row>
    <row r="759" spans="2:19"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IF(B759&lt;&gt;"",COUNTIF($B$6:$B759,B759),"")</f>
        <v/>
      </c>
      <c r="F759" s="138"/>
      <c r="G759" s="139"/>
      <c r="H759" s="139"/>
      <c r="I759" s="139"/>
      <c r="J759" s="139"/>
      <c r="K759" s="139"/>
      <c r="L759" s="139"/>
      <c r="M759" s="139"/>
      <c r="N759" s="139"/>
      <c r="O759" s="139"/>
      <c r="P759" s="139"/>
      <c r="Q759" s="141"/>
      <c r="R759" s="67" t="str" cm="1">
        <f t="array" aca="1" ref="R759" ca="1">IFERROR(IF(COUNTIF(B759:Q759,"")&lt;15,IF(D759="123",HYPERLINK("#'"&amp;MID(CELL("Dateiname",'Nutzfläche Mietwohngrundstück'!A$1),FIND("]",CELL("Dateiname",'Nutzfläche Mietwohngrundstück'!A$1))+1,31)&amp;"'!A$1","Bitte ergänzen Sie die Nutzfläche für Mietwohngrundstücke"),IF(INDEX('Wirtschaftliche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c r="S759" s="67"/>
    </row>
    <row r="760" spans="2:19"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IF(B760&lt;&gt;"",COUNTIF($B$6:$B760,B760),"")</f>
        <v/>
      </c>
      <c r="F760" s="138"/>
      <c r="G760" s="139"/>
      <c r="H760" s="139"/>
      <c r="I760" s="139"/>
      <c r="J760" s="139"/>
      <c r="K760" s="139"/>
      <c r="L760" s="139"/>
      <c r="M760" s="139"/>
      <c r="N760" s="139"/>
      <c r="O760" s="139"/>
      <c r="P760" s="139"/>
      <c r="Q760" s="141"/>
      <c r="R760" s="67" t="str" cm="1">
        <f t="array" aca="1" ref="R760" ca="1">IFERROR(IF(COUNTIF(B760:Q760,"")&lt;15,IF(D760="123",HYPERLINK("#'"&amp;MID(CELL("Dateiname",'Nutzfläche Mietwohngrundstück'!A$1),FIND("]",CELL("Dateiname",'Nutzfläche Mietwohngrundstück'!A$1))+1,31)&amp;"'!A$1","Bitte ergänzen Sie die Nutzfläche für Mietwohngrundstücke"),IF(INDEX('Wirtschaftliche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c r="S760" s="67"/>
    </row>
    <row r="761" spans="2:19"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IF(B761&lt;&gt;"",COUNTIF($B$6:$B761,B761),"")</f>
        <v/>
      </c>
      <c r="F761" s="138"/>
      <c r="G761" s="139"/>
      <c r="H761" s="139"/>
      <c r="I761" s="139"/>
      <c r="J761" s="139"/>
      <c r="K761" s="139"/>
      <c r="L761" s="139"/>
      <c r="M761" s="139"/>
      <c r="N761" s="139"/>
      <c r="O761" s="139"/>
      <c r="P761" s="139"/>
      <c r="Q761" s="141"/>
      <c r="R761" s="67" t="str" cm="1">
        <f t="array" aca="1" ref="R761" ca="1">IFERROR(IF(COUNTIF(B761:Q761,"")&lt;15,IF(D761="123",HYPERLINK("#'"&amp;MID(CELL("Dateiname",'Nutzfläche Mietwohngrundstück'!A$1),FIND("]",CELL("Dateiname",'Nutzfläche Mietwohngrundstück'!A$1))+1,31)&amp;"'!A$1","Bitte ergänzen Sie die Nutzfläche für Mietwohngrundstücke"),IF(INDEX('Wirtschaftliche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c r="S761" s="67"/>
    </row>
    <row r="762" spans="2:19"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IF(B762&lt;&gt;"",COUNTIF($B$6:$B762,B762),"")</f>
        <v/>
      </c>
      <c r="F762" s="138"/>
      <c r="G762" s="139"/>
      <c r="H762" s="139"/>
      <c r="I762" s="139"/>
      <c r="J762" s="139"/>
      <c r="K762" s="139"/>
      <c r="L762" s="139"/>
      <c r="M762" s="139"/>
      <c r="N762" s="139"/>
      <c r="O762" s="139"/>
      <c r="P762" s="139"/>
      <c r="Q762" s="141"/>
      <c r="R762" s="67" t="str" cm="1">
        <f t="array" aca="1" ref="R762" ca="1">IFERROR(IF(COUNTIF(B762:Q762,"")&lt;15,IF(D762="123",HYPERLINK("#'"&amp;MID(CELL("Dateiname",'Nutzfläche Mietwohngrundstück'!A$1),FIND("]",CELL("Dateiname",'Nutzfläche Mietwohngrundstück'!A$1))+1,31)&amp;"'!A$1","Bitte ergänzen Sie die Nutzfläche für Mietwohngrundstücke"),IF(INDEX('Wirtschaftliche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c r="S762" s="67"/>
    </row>
    <row r="763" spans="2:19"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IF(B763&lt;&gt;"",COUNTIF($B$6:$B763,B763),"")</f>
        <v/>
      </c>
      <c r="F763" s="138"/>
      <c r="G763" s="139"/>
      <c r="H763" s="139"/>
      <c r="I763" s="139"/>
      <c r="J763" s="139"/>
      <c r="K763" s="139"/>
      <c r="L763" s="139"/>
      <c r="M763" s="139"/>
      <c r="N763" s="139"/>
      <c r="O763" s="139"/>
      <c r="P763" s="139"/>
      <c r="Q763" s="141"/>
      <c r="R763" s="67" t="str" cm="1">
        <f t="array" aca="1" ref="R763" ca="1">IFERROR(IF(COUNTIF(B763:Q763,"")&lt;15,IF(D763="123",HYPERLINK("#'"&amp;MID(CELL("Dateiname",'Nutzfläche Mietwohngrundstück'!A$1),FIND("]",CELL("Dateiname",'Nutzfläche Mietwohngrundstück'!A$1))+1,31)&amp;"'!A$1","Bitte ergänzen Sie die Nutzfläche für Mietwohngrundstücke"),IF(INDEX('Wirtschaftliche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c r="S763" s="67"/>
    </row>
    <row r="764" spans="2:19"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IF(B764&lt;&gt;"",COUNTIF($B$6:$B764,B764),"")</f>
        <v/>
      </c>
      <c r="F764" s="138"/>
      <c r="G764" s="139"/>
      <c r="H764" s="139"/>
      <c r="I764" s="139"/>
      <c r="J764" s="139"/>
      <c r="K764" s="139"/>
      <c r="L764" s="139"/>
      <c r="M764" s="139"/>
      <c r="N764" s="139"/>
      <c r="O764" s="139"/>
      <c r="P764" s="139"/>
      <c r="Q764" s="141"/>
      <c r="R764" s="67" t="str" cm="1">
        <f t="array" aca="1" ref="R764" ca="1">IFERROR(IF(COUNTIF(B764:Q764,"")&lt;15,IF(D764="123",HYPERLINK("#'"&amp;MID(CELL("Dateiname",'Nutzfläche Mietwohngrundstück'!A$1),FIND("]",CELL("Dateiname",'Nutzfläche Mietwohngrundstück'!A$1))+1,31)&amp;"'!A$1","Bitte ergänzen Sie die Nutzfläche für Mietwohngrundstücke"),IF(INDEX('Wirtschaftliche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c r="S764" s="67"/>
    </row>
    <row r="765" spans="2:19"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IF(B765&lt;&gt;"",COUNTIF($B$6:$B765,B765),"")</f>
        <v/>
      </c>
      <c r="F765" s="138"/>
      <c r="G765" s="139"/>
      <c r="H765" s="139"/>
      <c r="I765" s="139"/>
      <c r="J765" s="139"/>
      <c r="K765" s="139"/>
      <c r="L765" s="139"/>
      <c r="M765" s="139"/>
      <c r="N765" s="139"/>
      <c r="O765" s="139"/>
      <c r="P765" s="139"/>
      <c r="Q765" s="141"/>
      <c r="R765" s="67" t="str" cm="1">
        <f t="array" aca="1" ref="R765" ca="1">IFERROR(IF(COUNTIF(B765:Q765,"")&lt;15,IF(D765="123",HYPERLINK("#'"&amp;MID(CELL("Dateiname",'Nutzfläche Mietwohngrundstück'!A$1),FIND("]",CELL("Dateiname",'Nutzfläche Mietwohngrundstück'!A$1))+1,31)&amp;"'!A$1","Bitte ergänzen Sie die Nutzfläche für Mietwohngrundstücke"),IF(INDEX('Wirtschaftliche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c r="S765" s="67"/>
    </row>
    <row r="766" spans="2:19"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IF(B766&lt;&gt;"",COUNTIF($B$6:$B766,B766),"")</f>
        <v/>
      </c>
      <c r="F766" s="138"/>
      <c r="G766" s="139"/>
      <c r="H766" s="139"/>
      <c r="I766" s="139"/>
      <c r="J766" s="139"/>
      <c r="K766" s="139"/>
      <c r="L766" s="139"/>
      <c r="M766" s="139"/>
      <c r="N766" s="139"/>
      <c r="O766" s="139"/>
      <c r="P766" s="139"/>
      <c r="Q766" s="141"/>
      <c r="R766" s="67" t="str" cm="1">
        <f t="array" aca="1" ref="R766" ca="1">IFERROR(IF(COUNTIF(B766:Q766,"")&lt;15,IF(D766="123",HYPERLINK("#'"&amp;MID(CELL("Dateiname",'Nutzfläche Mietwohngrundstück'!A$1),FIND("]",CELL("Dateiname",'Nutzfläche Mietwohngrundstück'!A$1))+1,31)&amp;"'!A$1","Bitte ergänzen Sie die Nutzfläche für Mietwohngrundstücke"),IF(INDEX('Wirtschaftliche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c r="S766" s="67"/>
    </row>
    <row r="767" spans="2:19"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IF(B767&lt;&gt;"",COUNTIF($B$6:$B767,B767),"")</f>
        <v/>
      </c>
      <c r="F767" s="138"/>
      <c r="G767" s="139"/>
      <c r="H767" s="139"/>
      <c r="I767" s="139"/>
      <c r="J767" s="139"/>
      <c r="K767" s="139"/>
      <c r="L767" s="139"/>
      <c r="M767" s="139"/>
      <c r="N767" s="139"/>
      <c r="O767" s="139"/>
      <c r="P767" s="139"/>
      <c r="Q767" s="141"/>
      <c r="R767" s="67" t="str" cm="1">
        <f t="array" aca="1" ref="R767" ca="1">IFERROR(IF(COUNTIF(B767:Q767,"")&lt;15,IF(D767="123",HYPERLINK("#'"&amp;MID(CELL("Dateiname",'Nutzfläche Mietwohngrundstück'!A$1),FIND("]",CELL("Dateiname",'Nutzfläche Mietwohngrundstück'!A$1))+1,31)&amp;"'!A$1","Bitte ergänzen Sie die Nutzfläche für Mietwohngrundstücke"),IF(INDEX('Wirtschaftliche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c r="S767" s="67"/>
    </row>
    <row r="768" spans="2:19"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IF(B768&lt;&gt;"",COUNTIF($B$6:$B768,B768),"")</f>
        <v/>
      </c>
      <c r="F768" s="138"/>
      <c r="G768" s="139"/>
      <c r="H768" s="139"/>
      <c r="I768" s="139"/>
      <c r="J768" s="139"/>
      <c r="K768" s="139"/>
      <c r="L768" s="139"/>
      <c r="M768" s="139"/>
      <c r="N768" s="139"/>
      <c r="O768" s="139"/>
      <c r="P768" s="139"/>
      <c r="Q768" s="141"/>
      <c r="R768" s="67" t="str" cm="1">
        <f t="array" aca="1" ref="R768" ca="1">IFERROR(IF(COUNTIF(B768:Q768,"")&lt;15,IF(D768="123",HYPERLINK("#'"&amp;MID(CELL("Dateiname",'Nutzfläche Mietwohngrundstück'!A$1),FIND("]",CELL("Dateiname",'Nutzfläche Mietwohngrundstück'!A$1))+1,31)&amp;"'!A$1","Bitte ergänzen Sie die Nutzfläche für Mietwohngrundstücke"),IF(INDEX('Wirtschaftliche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c r="S768" s="67"/>
    </row>
    <row r="769" spans="2:19"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IF(B769&lt;&gt;"",COUNTIF($B$6:$B769,B769),"")</f>
        <v/>
      </c>
      <c r="F769" s="138"/>
      <c r="G769" s="139"/>
      <c r="H769" s="139"/>
      <c r="I769" s="139"/>
      <c r="J769" s="139"/>
      <c r="K769" s="139"/>
      <c r="L769" s="139"/>
      <c r="M769" s="139"/>
      <c r="N769" s="139"/>
      <c r="O769" s="139"/>
      <c r="P769" s="139"/>
      <c r="Q769" s="141"/>
      <c r="R769" s="67" t="str" cm="1">
        <f t="array" aca="1" ref="R769" ca="1">IFERROR(IF(COUNTIF(B769:Q769,"")&lt;15,IF(D769="123",HYPERLINK("#'"&amp;MID(CELL("Dateiname",'Nutzfläche Mietwohngrundstück'!A$1),FIND("]",CELL("Dateiname",'Nutzfläche Mietwohngrundstück'!A$1))+1,31)&amp;"'!A$1","Bitte ergänzen Sie die Nutzfläche für Mietwohngrundstücke"),IF(INDEX('Wirtschaftliche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c r="S769" s="67"/>
    </row>
    <row r="770" spans="2:19"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IF(B770&lt;&gt;"",COUNTIF($B$6:$B770,B770),"")</f>
        <v/>
      </c>
      <c r="F770" s="138"/>
      <c r="G770" s="139"/>
      <c r="H770" s="139"/>
      <c r="I770" s="139"/>
      <c r="J770" s="139"/>
      <c r="K770" s="139"/>
      <c r="L770" s="139"/>
      <c r="M770" s="139"/>
      <c r="N770" s="139"/>
      <c r="O770" s="139"/>
      <c r="P770" s="139"/>
      <c r="Q770" s="141"/>
      <c r="R770" s="67" t="str" cm="1">
        <f t="array" aca="1" ref="R770" ca="1">IFERROR(IF(COUNTIF(B770:Q770,"")&lt;15,IF(D770="123",HYPERLINK("#'"&amp;MID(CELL("Dateiname",'Nutzfläche Mietwohngrundstück'!A$1),FIND("]",CELL("Dateiname",'Nutzfläche Mietwohngrundstück'!A$1))+1,31)&amp;"'!A$1","Bitte ergänzen Sie die Nutzfläche für Mietwohngrundstücke"),IF(INDEX('Wirtschaftliche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c r="S770" s="67"/>
    </row>
    <row r="771" spans="2:19"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IF(B771&lt;&gt;"",COUNTIF($B$6:$B771,B771),"")</f>
        <v/>
      </c>
      <c r="F771" s="138"/>
      <c r="G771" s="139"/>
      <c r="H771" s="139"/>
      <c r="I771" s="139"/>
      <c r="J771" s="139"/>
      <c r="K771" s="139"/>
      <c r="L771" s="139"/>
      <c r="M771" s="139"/>
      <c r="N771" s="139"/>
      <c r="O771" s="139"/>
      <c r="P771" s="139"/>
      <c r="Q771" s="141"/>
      <c r="R771" s="67" t="str" cm="1">
        <f t="array" aca="1" ref="R771" ca="1">IFERROR(IF(COUNTIF(B771:Q771,"")&lt;15,IF(D771="123",HYPERLINK("#'"&amp;MID(CELL("Dateiname",'Nutzfläche Mietwohngrundstück'!A$1),FIND("]",CELL("Dateiname",'Nutzfläche Mietwohngrundstück'!A$1))+1,31)&amp;"'!A$1","Bitte ergänzen Sie die Nutzfläche für Mietwohngrundstücke"),IF(INDEX('Wirtschaftliche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c r="S771" s="67"/>
    </row>
    <row r="772" spans="2:19"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IF(B772&lt;&gt;"",COUNTIF($B$6:$B772,B772),"")</f>
        <v/>
      </c>
      <c r="F772" s="138"/>
      <c r="G772" s="139"/>
      <c r="H772" s="139"/>
      <c r="I772" s="139"/>
      <c r="J772" s="139"/>
      <c r="K772" s="139"/>
      <c r="L772" s="139"/>
      <c r="M772" s="139"/>
      <c r="N772" s="139"/>
      <c r="O772" s="139"/>
      <c r="P772" s="139"/>
      <c r="Q772" s="141"/>
      <c r="R772" s="67" t="str" cm="1">
        <f t="array" aca="1" ref="R772" ca="1">IFERROR(IF(COUNTIF(B772:Q772,"")&lt;15,IF(D772="123",HYPERLINK("#'"&amp;MID(CELL("Dateiname",'Nutzfläche Mietwohngrundstück'!A$1),FIND("]",CELL("Dateiname",'Nutzfläche Mietwohngrundstück'!A$1))+1,31)&amp;"'!A$1","Bitte ergänzen Sie die Nutzfläche für Mietwohngrundstücke"),IF(INDEX('Wirtschaftliche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c r="S772" s="67"/>
    </row>
    <row r="773" spans="2:19"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IF(B773&lt;&gt;"",COUNTIF($B$6:$B773,B773),"")</f>
        <v/>
      </c>
      <c r="F773" s="138"/>
      <c r="G773" s="139"/>
      <c r="H773" s="139"/>
      <c r="I773" s="139"/>
      <c r="J773" s="139"/>
      <c r="K773" s="139"/>
      <c r="L773" s="139"/>
      <c r="M773" s="139"/>
      <c r="N773" s="139"/>
      <c r="O773" s="139"/>
      <c r="P773" s="139"/>
      <c r="Q773" s="141"/>
      <c r="R773" s="67" t="str" cm="1">
        <f t="array" aca="1" ref="R773" ca="1">IFERROR(IF(COUNTIF(B773:Q773,"")&lt;15,IF(D773="123",HYPERLINK("#'"&amp;MID(CELL("Dateiname",'Nutzfläche Mietwohngrundstück'!A$1),FIND("]",CELL("Dateiname",'Nutzfläche Mietwohngrundstück'!A$1))+1,31)&amp;"'!A$1","Bitte ergänzen Sie die Nutzfläche für Mietwohngrundstücke"),IF(INDEX('Wirtschaftliche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c r="S773" s="67"/>
    </row>
    <row r="774" spans="2:19"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IF(B774&lt;&gt;"",COUNTIF($B$6:$B774,B774),"")</f>
        <v/>
      </c>
      <c r="F774" s="138"/>
      <c r="G774" s="139"/>
      <c r="H774" s="139"/>
      <c r="I774" s="139"/>
      <c r="J774" s="139"/>
      <c r="K774" s="139"/>
      <c r="L774" s="139"/>
      <c r="M774" s="139"/>
      <c r="N774" s="139"/>
      <c r="O774" s="139"/>
      <c r="P774" s="139"/>
      <c r="Q774" s="141"/>
      <c r="R774" s="67" t="str" cm="1">
        <f t="array" aca="1" ref="R774" ca="1">IFERROR(IF(COUNTIF(B774:Q774,"")&lt;15,IF(D774="123",HYPERLINK("#'"&amp;MID(CELL("Dateiname",'Nutzfläche Mietwohngrundstück'!A$1),FIND("]",CELL("Dateiname",'Nutzfläche Mietwohngrundstück'!A$1))+1,31)&amp;"'!A$1","Bitte ergänzen Sie die Nutzfläche für Mietwohngrundstücke"),IF(INDEX('Wirtschaftliche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c r="S774" s="67"/>
    </row>
    <row r="775" spans="2:19"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IF(B775&lt;&gt;"",COUNTIF($B$6:$B775,B775),"")</f>
        <v/>
      </c>
      <c r="F775" s="138"/>
      <c r="G775" s="139"/>
      <c r="H775" s="139"/>
      <c r="I775" s="139"/>
      <c r="J775" s="139"/>
      <c r="K775" s="139"/>
      <c r="L775" s="139"/>
      <c r="M775" s="139"/>
      <c r="N775" s="139"/>
      <c r="O775" s="139"/>
      <c r="P775" s="139"/>
      <c r="Q775" s="141"/>
      <c r="R775" s="67" t="str" cm="1">
        <f t="array" aca="1" ref="R775" ca="1">IFERROR(IF(COUNTIF(B775:Q775,"")&lt;15,IF(D775="123",HYPERLINK("#'"&amp;MID(CELL("Dateiname",'Nutzfläche Mietwohngrundstück'!A$1),FIND("]",CELL("Dateiname",'Nutzfläche Mietwohngrundstück'!A$1))+1,31)&amp;"'!A$1","Bitte ergänzen Sie die Nutzfläche für Mietwohngrundstücke"),IF(INDEX('Wirtschaftliche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c r="S775" s="67"/>
    </row>
    <row r="776" spans="2:19"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IF(B776&lt;&gt;"",COUNTIF($B$6:$B776,B776),"")</f>
        <v/>
      </c>
      <c r="F776" s="138"/>
      <c r="G776" s="139"/>
      <c r="H776" s="139"/>
      <c r="I776" s="139"/>
      <c r="J776" s="139"/>
      <c r="K776" s="139"/>
      <c r="L776" s="139"/>
      <c r="M776" s="139"/>
      <c r="N776" s="139"/>
      <c r="O776" s="139"/>
      <c r="P776" s="139"/>
      <c r="Q776" s="141"/>
      <c r="R776" s="67" t="str" cm="1">
        <f t="array" aca="1" ref="R776" ca="1">IFERROR(IF(COUNTIF(B776:Q776,"")&lt;15,IF(D776="123",HYPERLINK("#'"&amp;MID(CELL("Dateiname",'Nutzfläche Mietwohngrundstück'!A$1),FIND("]",CELL("Dateiname",'Nutzfläche Mietwohngrundstück'!A$1))+1,31)&amp;"'!A$1","Bitte ergänzen Sie die Nutzfläche für Mietwohngrundstücke"),IF(INDEX('Wirtschaftliche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c r="S776" s="67"/>
    </row>
    <row r="777" spans="2:19"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IF(B777&lt;&gt;"",COUNTIF($B$6:$B777,B777),"")</f>
        <v/>
      </c>
      <c r="F777" s="138"/>
      <c r="G777" s="139"/>
      <c r="H777" s="139"/>
      <c r="I777" s="139"/>
      <c r="J777" s="139"/>
      <c r="K777" s="139"/>
      <c r="L777" s="139"/>
      <c r="M777" s="139"/>
      <c r="N777" s="139"/>
      <c r="O777" s="139"/>
      <c r="P777" s="139"/>
      <c r="Q777" s="141"/>
      <c r="R777" s="67" t="str" cm="1">
        <f t="array" aca="1" ref="R777" ca="1">IFERROR(IF(COUNTIF(B777:Q777,"")&lt;15,IF(D777="123",HYPERLINK("#'"&amp;MID(CELL("Dateiname",'Nutzfläche Mietwohngrundstück'!A$1),FIND("]",CELL("Dateiname",'Nutzfläche Mietwohngrundstück'!A$1))+1,31)&amp;"'!A$1","Bitte ergänzen Sie die Nutzfläche für Mietwohngrundstücke"),IF(INDEX('Wirtschaftliche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c r="S777" s="67"/>
    </row>
    <row r="778" spans="2:19"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IF(B778&lt;&gt;"",COUNTIF($B$6:$B778,B778),"")</f>
        <v/>
      </c>
      <c r="F778" s="138"/>
      <c r="G778" s="139"/>
      <c r="H778" s="139"/>
      <c r="I778" s="139"/>
      <c r="J778" s="139"/>
      <c r="K778" s="139"/>
      <c r="L778" s="139"/>
      <c r="M778" s="139"/>
      <c r="N778" s="139"/>
      <c r="O778" s="139"/>
      <c r="P778" s="139"/>
      <c r="Q778" s="141"/>
      <c r="R778" s="67" t="str" cm="1">
        <f t="array" aca="1" ref="R778" ca="1">IFERROR(IF(COUNTIF(B778:Q778,"")&lt;15,IF(D778="123",HYPERLINK("#'"&amp;MID(CELL("Dateiname",'Nutzfläche Mietwohngrundstück'!A$1),FIND("]",CELL("Dateiname",'Nutzfläche Mietwohngrundstück'!A$1))+1,31)&amp;"'!A$1","Bitte ergänzen Sie die Nutzfläche für Mietwohngrundstücke"),IF(INDEX('Wirtschaftliche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c r="S778" s="67"/>
    </row>
    <row r="779" spans="2:19"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IF(B779&lt;&gt;"",COUNTIF($B$6:$B779,B779),"")</f>
        <v/>
      </c>
      <c r="F779" s="138"/>
      <c r="G779" s="139"/>
      <c r="H779" s="139"/>
      <c r="I779" s="139"/>
      <c r="J779" s="139"/>
      <c r="K779" s="139"/>
      <c r="L779" s="139"/>
      <c r="M779" s="139"/>
      <c r="N779" s="139"/>
      <c r="O779" s="139"/>
      <c r="P779" s="139"/>
      <c r="Q779" s="141"/>
      <c r="R779" s="67" t="str" cm="1">
        <f t="array" aca="1" ref="R779" ca="1">IFERROR(IF(COUNTIF(B779:Q779,"")&lt;15,IF(D779="123",HYPERLINK("#'"&amp;MID(CELL("Dateiname",'Nutzfläche Mietwohngrundstück'!A$1),FIND("]",CELL("Dateiname",'Nutzfläche Mietwohngrundstück'!A$1))+1,31)&amp;"'!A$1","Bitte ergänzen Sie die Nutzfläche für Mietwohngrundstücke"),IF(INDEX('Wirtschaftliche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c r="S779" s="67"/>
    </row>
    <row r="780" spans="2:19"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IF(B780&lt;&gt;"",COUNTIF($B$6:$B780,B780),"")</f>
        <v/>
      </c>
      <c r="F780" s="138"/>
      <c r="G780" s="139"/>
      <c r="H780" s="139"/>
      <c r="I780" s="139"/>
      <c r="J780" s="139"/>
      <c r="K780" s="139"/>
      <c r="L780" s="139"/>
      <c r="M780" s="139"/>
      <c r="N780" s="139"/>
      <c r="O780" s="139"/>
      <c r="P780" s="139"/>
      <c r="Q780" s="141"/>
      <c r="R780" s="67" t="str" cm="1">
        <f t="array" aca="1" ref="R780" ca="1">IFERROR(IF(COUNTIF(B780:Q780,"")&lt;15,IF(D780="123",HYPERLINK("#'"&amp;MID(CELL("Dateiname",'Nutzfläche Mietwohngrundstück'!A$1),FIND("]",CELL("Dateiname",'Nutzfläche Mietwohngrundstück'!A$1))+1,31)&amp;"'!A$1","Bitte ergänzen Sie die Nutzfläche für Mietwohngrundstücke"),IF(INDEX('Wirtschaftliche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c r="S780" s="67"/>
    </row>
    <row r="781" spans="2:19"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IF(B781&lt;&gt;"",COUNTIF($B$6:$B781,B781),"")</f>
        <v/>
      </c>
      <c r="F781" s="138"/>
      <c r="G781" s="139"/>
      <c r="H781" s="139"/>
      <c r="I781" s="139"/>
      <c r="J781" s="139"/>
      <c r="K781" s="139"/>
      <c r="L781" s="139"/>
      <c r="M781" s="139"/>
      <c r="N781" s="139"/>
      <c r="O781" s="139"/>
      <c r="P781" s="139"/>
      <c r="Q781" s="141"/>
      <c r="R781" s="67" t="str" cm="1">
        <f t="array" aca="1" ref="R781" ca="1">IFERROR(IF(COUNTIF(B781:Q781,"")&lt;15,IF(D781="123",HYPERLINK("#'"&amp;MID(CELL("Dateiname",'Nutzfläche Mietwohngrundstück'!A$1),FIND("]",CELL("Dateiname",'Nutzfläche Mietwohngrundstück'!A$1))+1,31)&amp;"'!A$1","Bitte ergänzen Sie die Nutzfläche für Mietwohngrundstücke"),IF(INDEX('Wirtschaftliche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c r="S781" s="67"/>
    </row>
    <row r="782" spans="2:19"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IF(B782&lt;&gt;"",COUNTIF($B$6:$B782,B782),"")</f>
        <v/>
      </c>
      <c r="F782" s="138"/>
      <c r="G782" s="139"/>
      <c r="H782" s="139"/>
      <c r="I782" s="139"/>
      <c r="J782" s="139"/>
      <c r="K782" s="139"/>
      <c r="L782" s="139"/>
      <c r="M782" s="139"/>
      <c r="N782" s="139"/>
      <c r="O782" s="139"/>
      <c r="P782" s="139"/>
      <c r="Q782" s="141"/>
      <c r="R782" s="67" t="str" cm="1">
        <f t="array" aca="1" ref="R782" ca="1">IFERROR(IF(COUNTIF(B782:Q782,"")&lt;15,IF(D782="123",HYPERLINK("#'"&amp;MID(CELL("Dateiname",'Nutzfläche Mietwohngrundstück'!A$1),FIND("]",CELL("Dateiname",'Nutzfläche Mietwohngrundstück'!A$1))+1,31)&amp;"'!A$1","Bitte ergänzen Sie die Nutzfläche für Mietwohngrundstücke"),IF(INDEX('Wirtschaftliche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c r="S782" s="67"/>
    </row>
    <row r="783" spans="2:19"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IF(B783&lt;&gt;"",COUNTIF($B$6:$B783,B783),"")</f>
        <v/>
      </c>
      <c r="F783" s="138"/>
      <c r="G783" s="139"/>
      <c r="H783" s="139"/>
      <c r="I783" s="139"/>
      <c r="J783" s="139"/>
      <c r="K783" s="139"/>
      <c r="L783" s="139"/>
      <c r="M783" s="139"/>
      <c r="N783" s="139"/>
      <c r="O783" s="139"/>
      <c r="P783" s="139"/>
      <c r="Q783" s="141"/>
      <c r="R783" s="67" t="str" cm="1">
        <f t="array" aca="1" ref="R783" ca="1">IFERROR(IF(COUNTIF(B783:Q783,"")&lt;15,IF(D783="123",HYPERLINK("#'"&amp;MID(CELL("Dateiname",'Nutzfläche Mietwohngrundstück'!A$1),FIND("]",CELL("Dateiname",'Nutzfläche Mietwohngrundstück'!A$1))+1,31)&amp;"'!A$1","Bitte ergänzen Sie die Nutzfläche für Mietwohngrundstücke"),IF(INDEX('Wirtschaftliche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c r="S783" s="67"/>
    </row>
    <row r="784" spans="2:19"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IF(B784&lt;&gt;"",COUNTIF($B$6:$B784,B784),"")</f>
        <v/>
      </c>
      <c r="F784" s="138"/>
      <c r="G784" s="139"/>
      <c r="H784" s="139"/>
      <c r="I784" s="139"/>
      <c r="J784" s="139"/>
      <c r="K784" s="139"/>
      <c r="L784" s="139"/>
      <c r="M784" s="139"/>
      <c r="N784" s="139"/>
      <c r="O784" s="139"/>
      <c r="P784" s="139"/>
      <c r="Q784" s="141"/>
      <c r="R784" s="67" t="str" cm="1">
        <f t="array" aca="1" ref="R784" ca="1">IFERROR(IF(COUNTIF(B784:Q784,"")&lt;15,IF(D784="123",HYPERLINK("#'"&amp;MID(CELL("Dateiname",'Nutzfläche Mietwohngrundstück'!A$1),FIND("]",CELL("Dateiname",'Nutzfläche Mietwohngrundstück'!A$1))+1,31)&amp;"'!A$1","Bitte ergänzen Sie die Nutzfläche für Mietwohngrundstücke"),IF(INDEX('Wirtschaftliche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c r="S784" s="67"/>
    </row>
    <row r="785" spans="2:19"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IF(B785&lt;&gt;"",COUNTIF($B$6:$B785,B785),"")</f>
        <v/>
      </c>
      <c r="F785" s="138"/>
      <c r="G785" s="139"/>
      <c r="H785" s="139"/>
      <c r="I785" s="139"/>
      <c r="J785" s="139"/>
      <c r="K785" s="139"/>
      <c r="L785" s="139"/>
      <c r="M785" s="139"/>
      <c r="N785" s="139"/>
      <c r="O785" s="139"/>
      <c r="P785" s="139"/>
      <c r="Q785" s="141"/>
      <c r="R785" s="67" t="str" cm="1">
        <f t="array" aca="1" ref="R785" ca="1">IFERROR(IF(COUNTIF(B785:Q785,"")&lt;15,IF(D785="123",HYPERLINK("#'"&amp;MID(CELL("Dateiname",'Nutzfläche Mietwohngrundstück'!A$1),FIND("]",CELL("Dateiname",'Nutzfläche Mietwohngrundstück'!A$1))+1,31)&amp;"'!A$1","Bitte ergänzen Sie die Nutzfläche für Mietwohngrundstücke"),IF(INDEX('Wirtschaftliche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c r="S785" s="67"/>
    </row>
    <row r="786" spans="2:19"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IF(B786&lt;&gt;"",COUNTIF($B$6:$B786,B786),"")</f>
        <v/>
      </c>
      <c r="F786" s="138"/>
      <c r="G786" s="139"/>
      <c r="H786" s="139"/>
      <c r="I786" s="139"/>
      <c r="J786" s="139"/>
      <c r="K786" s="139"/>
      <c r="L786" s="139"/>
      <c r="M786" s="139"/>
      <c r="N786" s="139"/>
      <c r="O786" s="139"/>
      <c r="P786" s="139"/>
      <c r="Q786" s="141"/>
      <c r="R786" s="67" t="str" cm="1">
        <f t="array" aca="1" ref="R786" ca="1">IFERROR(IF(COUNTIF(B786:Q786,"")&lt;15,IF(D786="123",HYPERLINK("#'"&amp;MID(CELL("Dateiname",'Nutzfläche Mietwohngrundstück'!A$1),FIND("]",CELL("Dateiname",'Nutzfläche Mietwohngrundstück'!A$1))+1,31)&amp;"'!A$1","Bitte ergänzen Sie die Nutzfläche für Mietwohngrundstücke"),IF(INDEX('Wirtschaftliche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c r="S786" s="67"/>
    </row>
    <row r="787" spans="2:19"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IF(B787&lt;&gt;"",COUNTIF($B$6:$B787,B787),"")</f>
        <v/>
      </c>
      <c r="F787" s="138"/>
      <c r="G787" s="139"/>
      <c r="H787" s="139"/>
      <c r="I787" s="139"/>
      <c r="J787" s="139"/>
      <c r="K787" s="139"/>
      <c r="L787" s="139"/>
      <c r="M787" s="139"/>
      <c r="N787" s="139"/>
      <c r="O787" s="139"/>
      <c r="P787" s="139"/>
      <c r="Q787" s="141"/>
      <c r="R787" s="67" t="str" cm="1">
        <f t="array" aca="1" ref="R787" ca="1">IFERROR(IF(COUNTIF(B787:Q787,"")&lt;15,IF(D787="123",HYPERLINK("#'"&amp;MID(CELL("Dateiname",'Nutzfläche Mietwohngrundstück'!A$1),FIND("]",CELL("Dateiname",'Nutzfläche Mietwohngrundstück'!A$1))+1,31)&amp;"'!A$1","Bitte ergänzen Sie die Nutzfläche für Mietwohngrundstücke"),IF(INDEX('Wirtschaftliche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c r="S787" s="67"/>
    </row>
    <row r="788" spans="2:19"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IF(B788&lt;&gt;"",COUNTIF($B$6:$B788,B788),"")</f>
        <v/>
      </c>
      <c r="F788" s="138"/>
      <c r="G788" s="139"/>
      <c r="H788" s="139"/>
      <c r="I788" s="139"/>
      <c r="J788" s="139"/>
      <c r="K788" s="139"/>
      <c r="L788" s="139"/>
      <c r="M788" s="139"/>
      <c r="N788" s="139"/>
      <c r="O788" s="139"/>
      <c r="P788" s="139"/>
      <c r="Q788" s="141"/>
      <c r="R788" s="67" t="str" cm="1">
        <f t="array" aca="1" ref="R788" ca="1">IFERROR(IF(COUNTIF(B788:Q788,"")&lt;15,IF(D788="123",HYPERLINK("#'"&amp;MID(CELL("Dateiname",'Nutzfläche Mietwohngrundstück'!A$1),FIND("]",CELL("Dateiname",'Nutzfläche Mietwohngrundstück'!A$1))+1,31)&amp;"'!A$1","Bitte ergänzen Sie die Nutzfläche für Mietwohngrundstücke"),IF(INDEX('Wirtschaftliche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c r="S788" s="67"/>
    </row>
    <row r="789" spans="2:19"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IF(B789&lt;&gt;"",COUNTIF($B$6:$B789,B789),"")</f>
        <v/>
      </c>
      <c r="F789" s="138"/>
      <c r="G789" s="139"/>
      <c r="H789" s="139"/>
      <c r="I789" s="139"/>
      <c r="J789" s="139"/>
      <c r="K789" s="139"/>
      <c r="L789" s="139"/>
      <c r="M789" s="139"/>
      <c r="N789" s="139"/>
      <c r="O789" s="139"/>
      <c r="P789" s="139"/>
      <c r="Q789" s="141"/>
      <c r="R789" s="67" t="str" cm="1">
        <f t="array" aca="1" ref="R789" ca="1">IFERROR(IF(COUNTIF(B789:Q789,"")&lt;15,IF(D789="123",HYPERLINK("#'"&amp;MID(CELL("Dateiname",'Nutzfläche Mietwohngrundstück'!A$1),FIND("]",CELL("Dateiname",'Nutzfläche Mietwohngrundstück'!A$1))+1,31)&amp;"'!A$1","Bitte ergänzen Sie die Nutzfläche für Mietwohngrundstücke"),IF(INDEX('Wirtschaftliche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c r="S789" s="67"/>
    </row>
    <row r="790" spans="2:19"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IF(B790&lt;&gt;"",COUNTIF($B$6:$B790,B790),"")</f>
        <v/>
      </c>
      <c r="F790" s="138"/>
      <c r="G790" s="139"/>
      <c r="H790" s="139"/>
      <c r="I790" s="139"/>
      <c r="J790" s="139"/>
      <c r="K790" s="139"/>
      <c r="L790" s="139"/>
      <c r="M790" s="139"/>
      <c r="N790" s="139"/>
      <c r="O790" s="139"/>
      <c r="P790" s="139"/>
      <c r="Q790" s="141"/>
      <c r="R790" s="67" t="str" cm="1">
        <f t="array" aca="1" ref="R790" ca="1">IFERROR(IF(COUNTIF(B790:Q790,"")&lt;15,IF(D790="123",HYPERLINK("#'"&amp;MID(CELL("Dateiname",'Nutzfläche Mietwohngrundstück'!A$1),FIND("]",CELL("Dateiname",'Nutzfläche Mietwohngrundstück'!A$1))+1,31)&amp;"'!A$1","Bitte ergänzen Sie die Nutzfläche für Mietwohngrundstücke"),IF(INDEX('Wirtschaftliche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c r="S790" s="67"/>
    </row>
    <row r="791" spans="2:19"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IF(B791&lt;&gt;"",COUNTIF($B$6:$B791,B791),"")</f>
        <v/>
      </c>
      <c r="F791" s="138"/>
      <c r="G791" s="139"/>
      <c r="H791" s="139"/>
      <c r="I791" s="139"/>
      <c r="J791" s="139"/>
      <c r="K791" s="139"/>
      <c r="L791" s="139"/>
      <c r="M791" s="139"/>
      <c r="N791" s="139"/>
      <c r="O791" s="139"/>
      <c r="P791" s="139"/>
      <c r="Q791" s="141"/>
      <c r="R791" s="67" t="str" cm="1">
        <f t="array" aca="1" ref="R791" ca="1">IFERROR(IF(COUNTIF(B791:Q791,"")&lt;15,IF(D791="123",HYPERLINK("#'"&amp;MID(CELL("Dateiname",'Nutzfläche Mietwohngrundstück'!A$1),FIND("]",CELL("Dateiname",'Nutzfläche Mietwohngrundstück'!A$1))+1,31)&amp;"'!A$1","Bitte ergänzen Sie die Nutzfläche für Mietwohngrundstücke"),IF(INDEX('Wirtschaftliche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c r="S791" s="67"/>
    </row>
    <row r="792" spans="2:19"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IF(B792&lt;&gt;"",COUNTIF($B$6:$B792,B792),"")</f>
        <v/>
      </c>
      <c r="F792" s="138"/>
      <c r="G792" s="139"/>
      <c r="H792" s="139"/>
      <c r="I792" s="139"/>
      <c r="J792" s="139"/>
      <c r="K792" s="139"/>
      <c r="L792" s="139"/>
      <c r="M792" s="139"/>
      <c r="N792" s="139"/>
      <c r="O792" s="139"/>
      <c r="P792" s="139"/>
      <c r="Q792" s="141"/>
      <c r="R792" s="67" t="str" cm="1">
        <f t="array" aca="1" ref="R792" ca="1">IFERROR(IF(COUNTIF(B792:Q792,"")&lt;15,IF(D792="123",HYPERLINK("#'"&amp;MID(CELL("Dateiname",'Nutzfläche Mietwohngrundstück'!A$1),FIND("]",CELL("Dateiname",'Nutzfläche Mietwohngrundstück'!A$1))+1,31)&amp;"'!A$1","Bitte ergänzen Sie die Nutzfläche für Mietwohngrundstücke"),IF(INDEX('Wirtschaftliche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c r="S792" s="67"/>
    </row>
    <row r="793" spans="2:19"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IF(B793&lt;&gt;"",COUNTIF($B$6:$B793,B793),"")</f>
        <v/>
      </c>
      <c r="F793" s="138"/>
      <c r="G793" s="139"/>
      <c r="H793" s="139"/>
      <c r="I793" s="139"/>
      <c r="J793" s="139"/>
      <c r="K793" s="139"/>
      <c r="L793" s="139"/>
      <c r="M793" s="139"/>
      <c r="N793" s="139"/>
      <c r="O793" s="139"/>
      <c r="P793" s="139"/>
      <c r="Q793" s="141"/>
      <c r="R793" s="67" t="str" cm="1">
        <f t="array" aca="1" ref="R793" ca="1">IFERROR(IF(COUNTIF(B793:Q793,"")&lt;15,IF(D793="123",HYPERLINK("#'"&amp;MID(CELL("Dateiname",'Nutzfläche Mietwohngrundstück'!A$1),FIND("]",CELL("Dateiname",'Nutzfläche Mietwohngrundstück'!A$1))+1,31)&amp;"'!A$1","Bitte ergänzen Sie die Nutzfläche für Mietwohngrundstücke"),IF(INDEX('Wirtschaftliche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c r="S793" s="67"/>
    </row>
    <row r="794" spans="2:19"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IF(B794&lt;&gt;"",COUNTIF($B$6:$B794,B794),"")</f>
        <v/>
      </c>
      <c r="F794" s="138"/>
      <c r="G794" s="139"/>
      <c r="H794" s="139"/>
      <c r="I794" s="139"/>
      <c r="J794" s="139"/>
      <c r="K794" s="139"/>
      <c r="L794" s="139"/>
      <c r="M794" s="139"/>
      <c r="N794" s="139"/>
      <c r="O794" s="139"/>
      <c r="P794" s="139"/>
      <c r="Q794" s="141"/>
      <c r="R794" s="67" t="str" cm="1">
        <f t="array" aca="1" ref="R794" ca="1">IFERROR(IF(COUNTIF(B794:Q794,"")&lt;15,IF(D794="123",HYPERLINK("#'"&amp;MID(CELL("Dateiname",'Nutzfläche Mietwohngrundstück'!A$1),FIND("]",CELL("Dateiname",'Nutzfläche Mietwohngrundstück'!A$1))+1,31)&amp;"'!A$1","Bitte ergänzen Sie die Nutzfläche für Mietwohngrundstücke"),IF(INDEX('Wirtschaftliche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c r="S794" s="67"/>
    </row>
    <row r="795" spans="2:19"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IF(B795&lt;&gt;"",COUNTIF($B$6:$B795,B795),"")</f>
        <v/>
      </c>
      <c r="F795" s="138"/>
      <c r="G795" s="139"/>
      <c r="H795" s="139"/>
      <c r="I795" s="139"/>
      <c r="J795" s="139"/>
      <c r="K795" s="139"/>
      <c r="L795" s="139"/>
      <c r="M795" s="139"/>
      <c r="N795" s="139"/>
      <c r="O795" s="139"/>
      <c r="P795" s="139"/>
      <c r="Q795" s="141"/>
      <c r="R795" s="67" t="str" cm="1">
        <f t="array" aca="1" ref="R795" ca="1">IFERROR(IF(COUNTIF(B795:Q795,"")&lt;15,IF(D795="123",HYPERLINK("#'"&amp;MID(CELL("Dateiname",'Nutzfläche Mietwohngrundstück'!A$1),FIND("]",CELL("Dateiname",'Nutzfläche Mietwohngrundstück'!A$1))+1,31)&amp;"'!A$1","Bitte ergänzen Sie die Nutzfläche für Mietwohngrundstücke"),IF(INDEX('Wirtschaftliche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c r="S795" s="67"/>
    </row>
    <row r="796" spans="2:19"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IF(B796&lt;&gt;"",COUNTIF($B$6:$B796,B796),"")</f>
        <v/>
      </c>
      <c r="F796" s="138"/>
      <c r="G796" s="139"/>
      <c r="H796" s="139"/>
      <c r="I796" s="139"/>
      <c r="J796" s="139"/>
      <c r="K796" s="139"/>
      <c r="L796" s="139"/>
      <c r="M796" s="139"/>
      <c r="N796" s="139"/>
      <c r="O796" s="139"/>
      <c r="P796" s="139"/>
      <c r="Q796" s="141"/>
      <c r="R796" s="67" t="str" cm="1">
        <f t="array" aca="1" ref="R796" ca="1">IFERROR(IF(COUNTIF(B796:Q796,"")&lt;15,IF(D796="123",HYPERLINK("#'"&amp;MID(CELL("Dateiname",'Nutzfläche Mietwohngrundstück'!A$1),FIND("]",CELL("Dateiname",'Nutzfläche Mietwohngrundstück'!A$1))+1,31)&amp;"'!A$1","Bitte ergänzen Sie die Nutzfläche für Mietwohngrundstücke"),IF(INDEX('Wirtschaftliche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c r="S796" s="67"/>
    </row>
    <row r="797" spans="2:19"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IF(B797&lt;&gt;"",COUNTIF($B$6:$B797,B797),"")</f>
        <v/>
      </c>
      <c r="F797" s="138"/>
      <c r="G797" s="139"/>
      <c r="H797" s="139"/>
      <c r="I797" s="139"/>
      <c r="J797" s="139"/>
      <c r="K797" s="139"/>
      <c r="L797" s="139"/>
      <c r="M797" s="139"/>
      <c r="N797" s="139"/>
      <c r="O797" s="139"/>
      <c r="P797" s="139"/>
      <c r="Q797" s="141"/>
      <c r="R797" s="67" t="str" cm="1">
        <f t="array" aca="1" ref="R797" ca="1">IFERROR(IF(COUNTIF(B797:Q797,"")&lt;15,IF(D797="123",HYPERLINK("#'"&amp;MID(CELL("Dateiname",'Nutzfläche Mietwohngrundstück'!A$1),FIND("]",CELL("Dateiname",'Nutzfläche Mietwohngrundstück'!A$1))+1,31)&amp;"'!A$1","Bitte ergänzen Sie die Nutzfläche für Mietwohngrundstücke"),IF(INDEX('Wirtschaftliche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c r="S797" s="67"/>
    </row>
    <row r="798" spans="2:19"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IF(B798&lt;&gt;"",COUNTIF($B$6:$B798,B798),"")</f>
        <v/>
      </c>
      <c r="F798" s="138"/>
      <c r="G798" s="139"/>
      <c r="H798" s="139"/>
      <c r="I798" s="139"/>
      <c r="J798" s="139"/>
      <c r="K798" s="139"/>
      <c r="L798" s="139"/>
      <c r="M798" s="139"/>
      <c r="N798" s="139"/>
      <c r="O798" s="139"/>
      <c r="P798" s="139"/>
      <c r="Q798" s="141"/>
      <c r="R798" s="67" t="str" cm="1">
        <f t="array" aca="1" ref="R798" ca="1">IFERROR(IF(COUNTIF(B798:Q798,"")&lt;15,IF(D798="123",HYPERLINK("#'"&amp;MID(CELL("Dateiname",'Nutzfläche Mietwohngrundstück'!A$1),FIND("]",CELL("Dateiname",'Nutzfläche Mietwohngrundstück'!A$1))+1,31)&amp;"'!A$1","Bitte ergänzen Sie die Nutzfläche für Mietwohngrundstücke"),IF(INDEX('Wirtschaftliche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c r="S798" s="67"/>
    </row>
    <row r="799" spans="2:19"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IF(B799&lt;&gt;"",COUNTIF($B$6:$B799,B799),"")</f>
        <v/>
      </c>
      <c r="F799" s="138"/>
      <c r="G799" s="139"/>
      <c r="H799" s="139"/>
      <c r="I799" s="139"/>
      <c r="J799" s="139"/>
      <c r="K799" s="139"/>
      <c r="L799" s="139"/>
      <c r="M799" s="139"/>
      <c r="N799" s="139"/>
      <c r="O799" s="139"/>
      <c r="P799" s="139"/>
      <c r="Q799" s="141"/>
      <c r="R799" s="67" t="str" cm="1">
        <f t="array" aca="1" ref="R799" ca="1">IFERROR(IF(COUNTIF(B799:Q799,"")&lt;15,IF(D799="123",HYPERLINK("#'"&amp;MID(CELL("Dateiname",'Nutzfläche Mietwohngrundstück'!A$1),FIND("]",CELL("Dateiname",'Nutzfläche Mietwohngrundstück'!A$1))+1,31)&amp;"'!A$1","Bitte ergänzen Sie die Nutzfläche für Mietwohngrundstücke"),IF(INDEX('Wirtschaftliche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c r="S799" s="67"/>
    </row>
    <row r="800" spans="2:19"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IF(B800&lt;&gt;"",COUNTIF($B$6:$B800,B800),"")</f>
        <v/>
      </c>
      <c r="F800" s="138"/>
      <c r="G800" s="139"/>
      <c r="H800" s="139"/>
      <c r="I800" s="139"/>
      <c r="J800" s="139"/>
      <c r="K800" s="139"/>
      <c r="L800" s="139"/>
      <c r="M800" s="139"/>
      <c r="N800" s="139"/>
      <c r="O800" s="139"/>
      <c r="P800" s="139"/>
      <c r="Q800" s="141"/>
      <c r="R800" s="67" t="str" cm="1">
        <f t="array" aca="1" ref="R800" ca="1">IFERROR(IF(COUNTIF(B800:Q800,"")&lt;15,IF(D800="123",HYPERLINK("#'"&amp;MID(CELL("Dateiname",'Nutzfläche Mietwohngrundstück'!A$1),FIND("]",CELL("Dateiname",'Nutzfläche Mietwohngrundstück'!A$1))+1,31)&amp;"'!A$1","Bitte ergänzen Sie die Nutzfläche für Mietwohngrundstücke"),IF(INDEX('Wirtschaftliche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c r="S800" s="67"/>
    </row>
    <row r="801" spans="2:19"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IF(B801&lt;&gt;"",COUNTIF($B$6:$B801,B801),"")</f>
        <v/>
      </c>
      <c r="F801" s="138"/>
      <c r="G801" s="139"/>
      <c r="H801" s="139"/>
      <c r="I801" s="139"/>
      <c r="J801" s="139"/>
      <c r="K801" s="139"/>
      <c r="L801" s="139"/>
      <c r="M801" s="139"/>
      <c r="N801" s="139"/>
      <c r="O801" s="139"/>
      <c r="P801" s="139"/>
      <c r="Q801" s="141"/>
      <c r="R801" s="67" t="str" cm="1">
        <f t="array" aca="1" ref="R801" ca="1">IFERROR(IF(COUNTIF(B801:Q801,"")&lt;15,IF(D801="123",HYPERLINK("#'"&amp;MID(CELL("Dateiname",'Nutzfläche Mietwohngrundstück'!A$1),FIND("]",CELL("Dateiname",'Nutzfläche Mietwohngrundstück'!A$1))+1,31)&amp;"'!A$1","Bitte ergänzen Sie die Nutzfläche für Mietwohngrundstücke"),IF(INDEX('Wirtschaftliche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c r="S801" s="67"/>
    </row>
    <row r="802" spans="2:19"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IF(B802&lt;&gt;"",COUNTIF($B$6:$B802,B802),"")</f>
        <v/>
      </c>
      <c r="F802" s="138"/>
      <c r="G802" s="139"/>
      <c r="H802" s="139"/>
      <c r="I802" s="139"/>
      <c r="J802" s="139"/>
      <c r="K802" s="139"/>
      <c r="L802" s="139"/>
      <c r="M802" s="139"/>
      <c r="N802" s="139"/>
      <c r="O802" s="139"/>
      <c r="P802" s="139"/>
      <c r="Q802" s="141"/>
      <c r="R802" s="67" t="str" cm="1">
        <f t="array" aca="1" ref="R802" ca="1">IFERROR(IF(COUNTIF(B802:Q802,"")&lt;15,IF(D802="123",HYPERLINK("#'"&amp;MID(CELL("Dateiname",'Nutzfläche Mietwohngrundstück'!A$1),FIND("]",CELL("Dateiname",'Nutzfläche Mietwohngrundstück'!A$1))+1,31)&amp;"'!A$1","Bitte ergänzen Sie die Nutzfläche für Mietwohngrundstücke"),IF(INDEX('Wirtschaftliche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c r="S802" s="67"/>
    </row>
    <row r="803" spans="2:19"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IF(B803&lt;&gt;"",COUNTIF($B$6:$B803,B803),"")</f>
        <v/>
      </c>
      <c r="F803" s="138"/>
      <c r="G803" s="139"/>
      <c r="H803" s="139"/>
      <c r="I803" s="139"/>
      <c r="J803" s="139"/>
      <c r="K803" s="139"/>
      <c r="L803" s="139"/>
      <c r="M803" s="139"/>
      <c r="N803" s="139"/>
      <c r="O803" s="139"/>
      <c r="P803" s="139"/>
      <c r="Q803" s="141"/>
      <c r="R803" s="67" t="str" cm="1">
        <f t="array" aca="1" ref="R803" ca="1">IFERROR(IF(COUNTIF(B803:Q803,"")&lt;15,IF(D803="123",HYPERLINK("#'"&amp;MID(CELL("Dateiname",'Nutzfläche Mietwohngrundstück'!A$1),FIND("]",CELL("Dateiname",'Nutzfläche Mietwohngrundstück'!A$1))+1,31)&amp;"'!A$1","Bitte ergänzen Sie die Nutzfläche für Mietwohngrundstücke"),IF(INDEX('Wirtschaftliche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c r="S803" s="67"/>
    </row>
    <row r="804" spans="2:19"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IF(B804&lt;&gt;"",COUNTIF($B$6:$B804,B804),"")</f>
        <v/>
      </c>
      <c r="F804" s="138"/>
      <c r="G804" s="139"/>
      <c r="H804" s="139"/>
      <c r="I804" s="139"/>
      <c r="J804" s="139"/>
      <c r="K804" s="139"/>
      <c r="L804" s="139"/>
      <c r="M804" s="139"/>
      <c r="N804" s="139"/>
      <c r="O804" s="139"/>
      <c r="P804" s="139"/>
      <c r="Q804" s="141"/>
      <c r="R804" s="67" t="str" cm="1">
        <f t="array" aca="1" ref="R804" ca="1">IFERROR(IF(COUNTIF(B804:Q804,"")&lt;15,IF(D804="123",HYPERLINK("#'"&amp;MID(CELL("Dateiname",'Nutzfläche Mietwohngrundstück'!A$1),FIND("]",CELL("Dateiname",'Nutzfläche Mietwohngrundstück'!A$1))+1,31)&amp;"'!A$1","Bitte ergänzen Sie die Nutzfläche für Mietwohngrundstücke"),IF(INDEX('Wirtschaftliche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c r="S804" s="67"/>
    </row>
    <row r="805" spans="2:19"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IF(B805&lt;&gt;"",COUNTIF($B$6:$B805,B805),"")</f>
        <v/>
      </c>
      <c r="F805" s="138"/>
      <c r="G805" s="139"/>
      <c r="H805" s="139"/>
      <c r="I805" s="139"/>
      <c r="J805" s="139"/>
      <c r="K805" s="139"/>
      <c r="L805" s="139"/>
      <c r="M805" s="139"/>
      <c r="N805" s="139"/>
      <c r="O805" s="139"/>
      <c r="P805" s="139"/>
      <c r="Q805" s="141"/>
      <c r="R805" s="67" t="str" cm="1">
        <f t="array" aca="1" ref="R805" ca="1">IFERROR(IF(COUNTIF(B805:Q805,"")&lt;15,IF(D805="123",HYPERLINK("#'"&amp;MID(CELL("Dateiname",'Nutzfläche Mietwohngrundstück'!A$1),FIND("]",CELL("Dateiname",'Nutzfläche Mietwohngrundstück'!A$1))+1,31)&amp;"'!A$1","Bitte ergänzen Sie die Nutzfläche für Mietwohngrundstücke"),IF(INDEX('Wirtschaftliche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c r="S805" s="67"/>
    </row>
    <row r="806" spans="2:19"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IF(B806&lt;&gt;"",COUNTIF($B$6:$B806,B806),"")</f>
        <v/>
      </c>
      <c r="F806" s="138"/>
      <c r="G806" s="139"/>
      <c r="H806" s="139"/>
      <c r="I806" s="139"/>
      <c r="J806" s="139"/>
      <c r="K806" s="139"/>
      <c r="L806" s="139"/>
      <c r="M806" s="139"/>
      <c r="N806" s="139"/>
      <c r="O806" s="139"/>
      <c r="P806" s="139"/>
      <c r="Q806" s="141"/>
      <c r="R806" s="67" t="str" cm="1">
        <f t="array" aca="1" ref="R806" ca="1">IFERROR(IF(COUNTIF(B806:Q806,"")&lt;15,IF(D806="123",HYPERLINK("#'"&amp;MID(CELL("Dateiname",'Nutzfläche Mietwohngrundstück'!A$1),FIND("]",CELL("Dateiname",'Nutzfläche Mietwohngrundstück'!A$1))+1,31)&amp;"'!A$1","Bitte ergänzen Sie die Nutzfläche für Mietwohngrundstücke"),IF(INDEX('Wirtschaftliche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c r="S806" s="67"/>
    </row>
    <row r="807" spans="2:19"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IF(B807&lt;&gt;"",COUNTIF($B$6:$B807,B807),"")</f>
        <v/>
      </c>
      <c r="F807" s="138"/>
      <c r="G807" s="139"/>
      <c r="H807" s="139"/>
      <c r="I807" s="139"/>
      <c r="J807" s="139"/>
      <c r="K807" s="139"/>
      <c r="L807" s="139"/>
      <c r="M807" s="139"/>
      <c r="N807" s="139"/>
      <c r="O807" s="139"/>
      <c r="P807" s="139"/>
      <c r="Q807" s="141"/>
      <c r="R807" s="67" t="str" cm="1">
        <f t="array" aca="1" ref="R807" ca="1">IFERROR(IF(COUNTIF(B807:Q807,"")&lt;15,IF(D807="123",HYPERLINK("#'"&amp;MID(CELL("Dateiname",'Nutzfläche Mietwohngrundstück'!A$1),FIND("]",CELL("Dateiname",'Nutzfläche Mietwohngrundstück'!A$1))+1,31)&amp;"'!A$1","Bitte ergänzen Sie die Nutzfläche für Mietwohngrundstücke"),IF(INDEX('Wirtschaftliche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c r="S807" s="67"/>
    </row>
    <row r="808" spans="2:19"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IF(B808&lt;&gt;"",COUNTIF($B$6:$B808,B808),"")</f>
        <v/>
      </c>
      <c r="F808" s="138"/>
      <c r="G808" s="139"/>
      <c r="H808" s="139"/>
      <c r="I808" s="139"/>
      <c r="J808" s="139"/>
      <c r="K808" s="139"/>
      <c r="L808" s="139"/>
      <c r="M808" s="139"/>
      <c r="N808" s="139"/>
      <c r="O808" s="139"/>
      <c r="P808" s="139"/>
      <c r="Q808" s="141"/>
      <c r="R808" s="67" t="str" cm="1">
        <f t="array" aca="1" ref="R808" ca="1">IFERROR(IF(COUNTIF(B808:Q808,"")&lt;15,IF(D808="123",HYPERLINK("#'"&amp;MID(CELL("Dateiname",'Nutzfläche Mietwohngrundstück'!A$1),FIND("]",CELL("Dateiname",'Nutzfläche Mietwohngrundstück'!A$1))+1,31)&amp;"'!A$1","Bitte ergänzen Sie die Nutzfläche für Mietwohngrundstücke"),IF(INDEX('Wirtschaftliche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c r="S808" s="67"/>
    </row>
    <row r="809" spans="2:19"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IF(B809&lt;&gt;"",COUNTIF($B$6:$B809,B809),"")</f>
        <v/>
      </c>
      <c r="F809" s="138"/>
      <c r="G809" s="139"/>
      <c r="H809" s="139"/>
      <c r="I809" s="139"/>
      <c r="J809" s="139"/>
      <c r="K809" s="139"/>
      <c r="L809" s="139"/>
      <c r="M809" s="139"/>
      <c r="N809" s="139"/>
      <c r="O809" s="139"/>
      <c r="P809" s="139"/>
      <c r="Q809" s="141"/>
      <c r="R809" s="67" t="str" cm="1">
        <f t="array" aca="1" ref="R809" ca="1">IFERROR(IF(COUNTIF(B809:Q809,"")&lt;15,IF(D809="123",HYPERLINK("#'"&amp;MID(CELL("Dateiname",'Nutzfläche Mietwohngrundstück'!A$1),FIND("]",CELL("Dateiname",'Nutzfläche Mietwohngrundstück'!A$1))+1,31)&amp;"'!A$1","Bitte ergänzen Sie die Nutzfläche für Mietwohngrundstücke"),IF(INDEX('Wirtschaftliche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c r="S809" s="67"/>
    </row>
    <row r="810" spans="2:19"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IF(B810&lt;&gt;"",COUNTIF($B$6:$B810,B810),"")</f>
        <v/>
      </c>
      <c r="F810" s="138"/>
      <c r="G810" s="139"/>
      <c r="H810" s="139"/>
      <c r="I810" s="139"/>
      <c r="J810" s="139"/>
      <c r="K810" s="139"/>
      <c r="L810" s="139"/>
      <c r="M810" s="139"/>
      <c r="N810" s="139"/>
      <c r="O810" s="139"/>
      <c r="P810" s="139"/>
      <c r="Q810" s="141"/>
      <c r="R810" s="67" t="str" cm="1">
        <f t="array" aca="1" ref="R810" ca="1">IFERROR(IF(COUNTIF(B810:Q810,"")&lt;15,IF(D810="123",HYPERLINK("#'"&amp;MID(CELL("Dateiname",'Nutzfläche Mietwohngrundstück'!A$1),FIND("]",CELL("Dateiname",'Nutzfläche Mietwohngrundstück'!A$1))+1,31)&amp;"'!A$1","Bitte ergänzen Sie die Nutzfläche für Mietwohngrundstücke"),IF(INDEX('Wirtschaftliche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c r="S810" s="67"/>
    </row>
    <row r="811" spans="2:19"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IF(B811&lt;&gt;"",COUNTIF($B$6:$B811,B811),"")</f>
        <v/>
      </c>
      <c r="F811" s="138"/>
      <c r="G811" s="139"/>
      <c r="H811" s="139"/>
      <c r="I811" s="139"/>
      <c r="J811" s="139"/>
      <c r="K811" s="139"/>
      <c r="L811" s="139"/>
      <c r="M811" s="139"/>
      <c r="N811" s="139"/>
      <c r="O811" s="139"/>
      <c r="P811" s="139"/>
      <c r="Q811" s="141"/>
      <c r="R811" s="67" t="str" cm="1">
        <f t="array" aca="1" ref="R811" ca="1">IFERROR(IF(COUNTIF(B811:Q811,"")&lt;15,IF(D811="123",HYPERLINK("#'"&amp;MID(CELL("Dateiname",'Nutzfläche Mietwohngrundstück'!A$1),FIND("]",CELL("Dateiname",'Nutzfläche Mietwohngrundstück'!A$1))+1,31)&amp;"'!A$1","Bitte ergänzen Sie die Nutzfläche für Mietwohngrundstücke"),IF(INDEX('Wirtschaftliche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c r="S811" s="67"/>
    </row>
    <row r="812" spans="2:19"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IF(B812&lt;&gt;"",COUNTIF($B$6:$B812,B812),"")</f>
        <v/>
      </c>
      <c r="F812" s="138"/>
      <c r="G812" s="139"/>
      <c r="H812" s="139"/>
      <c r="I812" s="139"/>
      <c r="J812" s="139"/>
      <c r="K812" s="139"/>
      <c r="L812" s="139"/>
      <c r="M812" s="139"/>
      <c r="N812" s="139"/>
      <c r="O812" s="139"/>
      <c r="P812" s="139"/>
      <c r="Q812" s="141"/>
      <c r="R812" s="67" t="str" cm="1">
        <f t="array" aca="1" ref="R812" ca="1">IFERROR(IF(COUNTIF(B812:Q812,"")&lt;15,IF(D812="123",HYPERLINK("#'"&amp;MID(CELL("Dateiname",'Nutzfläche Mietwohngrundstück'!A$1),FIND("]",CELL("Dateiname",'Nutzfläche Mietwohngrundstück'!A$1))+1,31)&amp;"'!A$1","Bitte ergänzen Sie die Nutzfläche für Mietwohngrundstücke"),IF(INDEX('Wirtschaftliche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c r="S812" s="67"/>
    </row>
    <row r="813" spans="2:19"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IF(B813&lt;&gt;"",COUNTIF($B$6:$B813,B813),"")</f>
        <v/>
      </c>
      <c r="F813" s="138"/>
      <c r="G813" s="139"/>
      <c r="H813" s="139"/>
      <c r="I813" s="139"/>
      <c r="J813" s="139"/>
      <c r="K813" s="139"/>
      <c r="L813" s="139"/>
      <c r="M813" s="139"/>
      <c r="N813" s="139"/>
      <c r="O813" s="139"/>
      <c r="P813" s="139"/>
      <c r="Q813" s="141"/>
      <c r="R813" s="67" t="str" cm="1">
        <f t="array" aca="1" ref="R813" ca="1">IFERROR(IF(COUNTIF(B813:Q813,"")&lt;15,IF(D813="123",HYPERLINK("#'"&amp;MID(CELL("Dateiname",'Nutzfläche Mietwohngrundstück'!A$1),FIND("]",CELL("Dateiname",'Nutzfläche Mietwohngrundstück'!A$1))+1,31)&amp;"'!A$1","Bitte ergänzen Sie die Nutzfläche für Mietwohngrundstücke"),IF(INDEX('Wirtschaftliche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c r="S813" s="67"/>
    </row>
    <row r="814" spans="2:19"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IF(B814&lt;&gt;"",COUNTIF($B$6:$B814,B814),"")</f>
        <v/>
      </c>
      <c r="F814" s="138"/>
      <c r="G814" s="139"/>
      <c r="H814" s="139"/>
      <c r="I814" s="139"/>
      <c r="J814" s="139"/>
      <c r="K814" s="139"/>
      <c r="L814" s="139"/>
      <c r="M814" s="139"/>
      <c r="N814" s="139"/>
      <c r="O814" s="139"/>
      <c r="P814" s="139"/>
      <c r="Q814" s="141"/>
      <c r="R814" s="67" t="str" cm="1">
        <f t="array" aca="1" ref="R814" ca="1">IFERROR(IF(COUNTIF(B814:Q814,"")&lt;15,IF(D814="123",HYPERLINK("#'"&amp;MID(CELL("Dateiname",'Nutzfläche Mietwohngrundstück'!A$1),FIND("]",CELL("Dateiname",'Nutzfläche Mietwohngrundstück'!A$1))+1,31)&amp;"'!A$1","Bitte ergänzen Sie die Nutzfläche für Mietwohngrundstücke"),IF(INDEX('Wirtschaftliche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c r="S814" s="67"/>
    </row>
    <row r="815" spans="2:19"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IF(B815&lt;&gt;"",COUNTIF($B$6:$B815,B815),"")</f>
        <v/>
      </c>
      <c r="F815" s="138"/>
      <c r="G815" s="139"/>
      <c r="H815" s="139"/>
      <c r="I815" s="139"/>
      <c r="J815" s="139"/>
      <c r="K815" s="139"/>
      <c r="L815" s="139"/>
      <c r="M815" s="139"/>
      <c r="N815" s="139"/>
      <c r="O815" s="139"/>
      <c r="P815" s="139"/>
      <c r="Q815" s="141"/>
      <c r="R815" s="67" t="str" cm="1">
        <f t="array" aca="1" ref="R815" ca="1">IFERROR(IF(COUNTIF(B815:Q815,"")&lt;15,IF(D815="123",HYPERLINK("#'"&amp;MID(CELL("Dateiname",'Nutzfläche Mietwohngrundstück'!A$1),FIND("]",CELL("Dateiname",'Nutzfläche Mietwohngrundstück'!A$1))+1,31)&amp;"'!A$1","Bitte ergänzen Sie die Nutzfläche für Mietwohngrundstücke"),IF(INDEX('Wirtschaftliche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c r="S815" s="67"/>
    </row>
    <row r="816" spans="2:19"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IF(B816&lt;&gt;"",COUNTIF($B$6:$B816,B816),"")</f>
        <v/>
      </c>
      <c r="F816" s="138"/>
      <c r="G816" s="139"/>
      <c r="H816" s="139"/>
      <c r="I816" s="139"/>
      <c r="J816" s="139"/>
      <c r="K816" s="139"/>
      <c r="L816" s="139"/>
      <c r="M816" s="139"/>
      <c r="N816" s="139"/>
      <c r="O816" s="139"/>
      <c r="P816" s="139"/>
      <c r="Q816" s="141"/>
      <c r="R816" s="67" t="str" cm="1">
        <f t="array" aca="1" ref="R816" ca="1">IFERROR(IF(COUNTIF(B816:Q816,"")&lt;15,IF(D816="123",HYPERLINK("#'"&amp;MID(CELL("Dateiname",'Nutzfläche Mietwohngrundstück'!A$1),FIND("]",CELL("Dateiname",'Nutzfläche Mietwohngrundstück'!A$1))+1,31)&amp;"'!A$1","Bitte ergänzen Sie die Nutzfläche für Mietwohngrundstücke"),IF(INDEX('Wirtschaftliche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c r="S816" s="67"/>
    </row>
    <row r="817" spans="2:19"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IF(B817&lt;&gt;"",COUNTIF($B$6:$B817,B817),"")</f>
        <v/>
      </c>
      <c r="F817" s="138"/>
      <c r="G817" s="139"/>
      <c r="H817" s="139"/>
      <c r="I817" s="139"/>
      <c r="J817" s="139"/>
      <c r="K817" s="139"/>
      <c r="L817" s="139"/>
      <c r="M817" s="139"/>
      <c r="N817" s="139"/>
      <c r="O817" s="139"/>
      <c r="P817" s="139"/>
      <c r="Q817" s="141"/>
      <c r="R817" s="67" t="str" cm="1">
        <f t="array" aca="1" ref="R817" ca="1">IFERROR(IF(COUNTIF(B817:Q817,"")&lt;15,IF(D817="123",HYPERLINK("#'"&amp;MID(CELL("Dateiname",'Nutzfläche Mietwohngrundstück'!A$1),FIND("]",CELL("Dateiname",'Nutzfläche Mietwohngrundstück'!A$1))+1,31)&amp;"'!A$1","Bitte ergänzen Sie die Nutzfläche für Mietwohngrundstücke"),IF(INDEX('Wirtschaftliche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c r="S817" s="67"/>
    </row>
    <row r="818" spans="2:19"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IF(B818&lt;&gt;"",COUNTIF($B$6:$B818,B818),"")</f>
        <v/>
      </c>
      <c r="F818" s="138"/>
      <c r="G818" s="139"/>
      <c r="H818" s="139"/>
      <c r="I818" s="139"/>
      <c r="J818" s="139"/>
      <c r="K818" s="139"/>
      <c r="L818" s="139"/>
      <c r="M818" s="139"/>
      <c r="N818" s="139"/>
      <c r="O818" s="139"/>
      <c r="P818" s="139"/>
      <c r="Q818" s="141"/>
      <c r="R818" s="67" t="str" cm="1">
        <f t="array" aca="1" ref="R818" ca="1">IFERROR(IF(COUNTIF(B818:Q818,"")&lt;15,IF(D818="123",HYPERLINK("#'"&amp;MID(CELL("Dateiname",'Nutzfläche Mietwohngrundstück'!A$1),FIND("]",CELL("Dateiname",'Nutzfläche Mietwohngrundstück'!A$1))+1,31)&amp;"'!A$1","Bitte ergänzen Sie die Nutzfläche für Mietwohngrundstücke"),IF(INDEX('Wirtschaftliche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c r="S818" s="67"/>
    </row>
    <row r="819" spans="2:19"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IF(B819&lt;&gt;"",COUNTIF($B$6:$B819,B819),"")</f>
        <v/>
      </c>
      <c r="F819" s="138"/>
      <c r="G819" s="139"/>
      <c r="H819" s="139"/>
      <c r="I819" s="139"/>
      <c r="J819" s="139"/>
      <c r="K819" s="139"/>
      <c r="L819" s="139"/>
      <c r="M819" s="139"/>
      <c r="N819" s="139"/>
      <c r="O819" s="139"/>
      <c r="P819" s="139"/>
      <c r="Q819" s="141"/>
      <c r="R819" s="67" t="str" cm="1">
        <f t="array" aca="1" ref="R819" ca="1">IFERROR(IF(COUNTIF(B819:Q819,"")&lt;15,IF(D819="123",HYPERLINK("#'"&amp;MID(CELL("Dateiname",'Nutzfläche Mietwohngrundstück'!A$1),FIND("]",CELL("Dateiname",'Nutzfläche Mietwohngrundstück'!A$1))+1,31)&amp;"'!A$1","Bitte ergänzen Sie die Nutzfläche für Mietwohngrundstücke"),IF(INDEX('Wirtschaftliche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c r="S819" s="67"/>
    </row>
    <row r="820" spans="2:19"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IF(B820&lt;&gt;"",COUNTIF($B$6:$B820,B820),"")</f>
        <v/>
      </c>
      <c r="F820" s="138"/>
      <c r="G820" s="139"/>
      <c r="H820" s="139"/>
      <c r="I820" s="139"/>
      <c r="J820" s="139"/>
      <c r="K820" s="139"/>
      <c r="L820" s="139"/>
      <c r="M820" s="139"/>
      <c r="N820" s="139"/>
      <c r="O820" s="139"/>
      <c r="P820" s="139"/>
      <c r="Q820" s="141"/>
      <c r="R820" s="67" t="str" cm="1">
        <f t="array" aca="1" ref="R820" ca="1">IFERROR(IF(COUNTIF(B820:Q820,"")&lt;15,IF(D820="123",HYPERLINK("#'"&amp;MID(CELL("Dateiname",'Nutzfläche Mietwohngrundstück'!A$1),FIND("]",CELL("Dateiname",'Nutzfläche Mietwohngrundstück'!A$1))+1,31)&amp;"'!A$1","Bitte ergänzen Sie die Nutzfläche für Mietwohngrundstücke"),IF(INDEX('Wirtschaftliche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c r="S820" s="67"/>
    </row>
    <row r="821" spans="2:19"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IF(B821&lt;&gt;"",COUNTIF($B$6:$B821,B821),"")</f>
        <v/>
      </c>
      <c r="F821" s="138"/>
      <c r="G821" s="139"/>
      <c r="H821" s="139"/>
      <c r="I821" s="139"/>
      <c r="J821" s="139"/>
      <c r="K821" s="139"/>
      <c r="L821" s="139"/>
      <c r="M821" s="139"/>
      <c r="N821" s="139"/>
      <c r="O821" s="139"/>
      <c r="P821" s="139"/>
      <c r="Q821" s="141"/>
      <c r="R821" s="67" t="str" cm="1">
        <f t="array" aca="1" ref="R821" ca="1">IFERROR(IF(COUNTIF(B821:Q821,"")&lt;15,IF(D821="123",HYPERLINK("#'"&amp;MID(CELL("Dateiname",'Nutzfläche Mietwohngrundstück'!A$1),FIND("]",CELL("Dateiname",'Nutzfläche Mietwohngrundstück'!A$1))+1,31)&amp;"'!A$1","Bitte ergänzen Sie die Nutzfläche für Mietwohngrundstücke"),IF(INDEX('Wirtschaftliche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c r="S821" s="67"/>
    </row>
    <row r="822" spans="2:19"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IF(B822&lt;&gt;"",COUNTIF($B$6:$B822,B822),"")</f>
        <v/>
      </c>
      <c r="F822" s="138"/>
      <c r="G822" s="139"/>
      <c r="H822" s="139"/>
      <c r="I822" s="139"/>
      <c r="J822" s="139"/>
      <c r="K822" s="139"/>
      <c r="L822" s="139"/>
      <c r="M822" s="139"/>
      <c r="N822" s="139"/>
      <c r="O822" s="139"/>
      <c r="P822" s="139"/>
      <c r="Q822" s="141"/>
      <c r="R822" s="67" t="str" cm="1">
        <f t="array" aca="1" ref="R822" ca="1">IFERROR(IF(COUNTIF(B822:Q822,"")&lt;15,IF(D822="123",HYPERLINK("#'"&amp;MID(CELL("Dateiname",'Nutzfläche Mietwohngrundstück'!A$1),FIND("]",CELL("Dateiname",'Nutzfläche Mietwohngrundstück'!A$1))+1,31)&amp;"'!A$1","Bitte ergänzen Sie die Nutzfläche für Mietwohngrundstücke"),IF(INDEX('Wirtschaftliche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c r="S822" s="67"/>
    </row>
    <row r="823" spans="2:19"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IF(B823&lt;&gt;"",COUNTIF($B$6:$B823,B823),"")</f>
        <v/>
      </c>
      <c r="F823" s="138"/>
      <c r="G823" s="139"/>
      <c r="H823" s="139"/>
      <c r="I823" s="139"/>
      <c r="J823" s="139"/>
      <c r="K823" s="139"/>
      <c r="L823" s="139"/>
      <c r="M823" s="139"/>
      <c r="N823" s="139"/>
      <c r="O823" s="139"/>
      <c r="P823" s="139"/>
      <c r="Q823" s="141"/>
      <c r="R823" s="67" t="str" cm="1">
        <f t="array" aca="1" ref="R823" ca="1">IFERROR(IF(COUNTIF(B823:Q823,"")&lt;15,IF(D823="123",HYPERLINK("#'"&amp;MID(CELL("Dateiname",'Nutzfläche Mietwohngrundstück'!A$1),FIND("]",CELL("Dateiname",'Nutzfläche Mietwohngrundstück'!A$1))+1,31)&amp;"'!A$1","Bitte ergänzen Sie die Nutzfläche für Mietwohngrundstücke"),IF(INDEX('Wirtschaftliche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c r="S823" s="67"/>
    </row>
    <row r="824" spans="2:19"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IF(B824&lt;&gt;"",COUNTIF($B$6:$B824,B824),"")</f>
        <v/>
      </c>
      <c r="F824" s="138"/>
      <c r="G824" s="139"/>
      <c r="H824" s="139"/>
      <c r="I824" s="139"/>
      <c r="J824" s="139"/>
      <c r="K824" s="139"/>
      <c r="L824" s="139"/>
      <c r="M824" s="139"/>
      <c r="N824" s="139"/>
      <c r="O824" s="139"/>
      <c r="P824" s="139"/>
      <c r="Q824" s="141"/>
      <c r="R824" s="67" t="str" cm="1">
        <f t="array" aca="1" ref="R824" ca="1">IFERROR(IF(COUNTIF(B824:Q824,"")&lt;15,IF(D824="123",HYPERLINK("#'"&amp;MID(CELL("Dateiname",'Nutzfläche Mietwohngrundstück'!A$1),FIND("]",CELL("Dateiname",'Nutzfläche Mietwohngrundstück'!A$1))+1,31)&amp;"'!A$1","Bitte ergänzen Sie die Nutzfläche für Mietwohngrundstücke"),IF(INDEX('Wirtschaftliche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c r="S824" s="67"/>
    </row>
    <row r="825" spans="2:19"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IF(B825&lt;&gt;"",COUNTIF($B$6:$B825,B825),"")</f>
        <v/>
      </c>
      <c r="F825" s="138"/>
      <c r="G825" s="139"/>
      <c r="H825" s="139"/>
      <c r="I825" s="139"/>
      <c r="J825" s="139"/>
      <c r="K825" s="139"/>
      <c r="L825" s="139"/>
      <c r="M825" s="139"/>
      <c r="N825" s="139"/>
      <c r="O825" s="139"/>
      <c r="P825" s="139"/>
      <c r="Q825" s="141"/>
      <c r="R825" s="67" t="str" cm="1">
        <f t="array" aca="1" ref="R825" ca="1">IFERROR(IF(COUNTIF(B825:Q825,"")&lt;15,IF(D825="123",HYPERLINK("#'"&amp;MID(CELL("Dateiname",'Nutzfläche Mietwohngrundstück'!A$1),FIND("]",CELL("Dateiname",'Nutzfläche Mietwohngrundstück'!A$1))+1,31)&amp;"'!A$1","Bitte ergänzen Sie die Nutzfläche für Mietwohngrundstücke"),IF(INDEX('Wirtschaftliche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c r="S825" s="67"/>
    </row>
    <row r="826" spans="2:19"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IF(B826&lt;&gt;"",COUNTIF($B$6:$B826,B826),"")</f>
        <v/>
      </c>
      <c r="F826" s="138"/>
      <c r="G826" s="139"/>
      <c r="H826" s="139"/>
      <c r="I826" s="139"/>
      <c r="J826" s="139"/>
      <c r="K826" s="139"/>
      <c r="L826" s="139"/>
      <c r="M826" s="139"/>
      <c r="N826" s="139"/>
      <c r="O826" s="139"/>
      <c r="P826" s="139"/>
      <c r="Q826" s="141"/>
      <c r="R826" s="67" t="str" cm="1">
        <f t="array" aca="1" ref="R826" ca="1">IFERROR(IF(COUNTIF(B826:Q826,"")&lt;15,IF(D826="123",HYPERLINK("#'"&amp;MID(CELL("Dateiname",'Nutzfläche Mietwohngrundstück'!A$1),FIND("]",CELL("Dateiname",'Nutzfläche Mietwohngrundstück'!A$1))+1,31)&amp;"'!A$1","Bitte ergänzen Sie die Nutzfläche für Mietwohngrundstücke"),IF(INDEX('Wirtschaftliche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c r="S826" s="67"/>
    </row>
    <row r="827" spans="2:19"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IF(B827&lt;&gt;"",COUNTIF($B$6:$B827,B827),"")</f>
        <v/>
      </c>
      <c r="F827" s="138"/>
      <c r="G827" s="139"/>
      <c r="H827" s="139"/>
      <c r="I827" s="139"/>
      <c r="J827" s="139"/>
      <c r="K827" s="139"/>
      <c r="L827" s="139"/>
      <c r="M827" s="139"/>
      <c r="N827" s="139"/>
      <c r="O827" s="139"/>
      <c r="P827" s="139"/>
      <c r="Q827" s="141"/>
      <c r="R827" s="67" t="str" cm="1">
        <f t="array" aca="1" ref="R827" ca="1">IFERROR(IF(COUNTIF(B827:Q827,"")&lt;15,IF(D827="123",HYPERLINK("#'"&amp;MID(CELL("Dateiname",'Nutzfläche Mietwohngrundstück'!A$1),FIND("]",CELL("Dateiname",'Nutzfläche Mietwohngrundstück'!A$1))+1,31)&amp;"'!A$1","Bitte ergänzen Sie die Nutzfläche für Mietwohngrundstücke"),IF(INDEX('Wirtschaftliche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c r="S827" s="67"/>
    </row>
    <row r="828" spans="2:19"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IF(B828&lt;&gt;"",COUNTIF($B$6:$B828,B828),"")</f>
        <v/>
      </c>
      <c r="F828" s="138"/>
      <c r="G828" s="139"/>
      <c r="H828" s="139"/>
      <c r="I828" s="139"/>
      <c r="J828" s="139"/>
      <c r="K828" s="139"/>
      <c r="L828" s="139"/>
      <c r="M828" s="139"/>
      <c r="N828" s="139"/>
      <c r="O828" s="139"/>
      <c r="P828" s="139"/>
      <c r="Q828" s="141"/>
      <c r="R828" s="67" t="str" cm="1">
        <f t="array" aca="1" ref="R828" ca="1">IFERROR(IF(COUNTIF(B828:Q828,"")&lt;15,IF(D828="123",HYPERLINK("#'"&amp;MID(CELL("Dateiname",'Nutzfläche Mietwohngrundstück'!A$1),FIND("]",CELL("Dateiname",'Nutzfläche Mietwohngrundstück'!A$1))+1,31)&amp;"'!A$1","Bitte ergänzen Sie die Nutzfläche für Mietwohngrundstücke"),IF(INDEX('Wirtschaftliche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c r="S828" s="67"/>
    </row>
    <row r="829" spans="2:19"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IF(B829&lt;&gt;"",COUNTIF($B$6:$B829,B829),"")</f>
        <v/>
      </c>
      <c r="F829" s="138"/>
      <c r="G829" s="139"/>
      <c r="H829" s="139"/>
      <c r="I829" s="139"/>
      <c r="J829" s="139"/>
      <c r="K829" s="139"/>
      <c r="L829" s="139"/>
      <c r="M829" s="139"/>
      <c r="N829" s="139"/>
      <c r="O829" s="139"/>
      <c r="P829" s="139"/>
      <c r="Q829" s="141"/>
      <c r="R829" s="67" t="str" cm="1">
        <f t="array" aca="1" ref="R829" ca="1">IFERROR(IF(COUNTIF(B829:Q829,"")&lt;15,IF(D829="123",HYPERLINK("#'"&amp;MID(CELL("Dateiname",'Nutzfläche Mietwohngrundstück'!A$1),FIND("]",CELL("Dateiname",'Nutzfläche Mietwohngrundstück'!A$1))+1,31)&amp;"'!A$1","Bitte ergänzen Sie die Nutzfläche für Mietwohngrundstücke"),IF(INDEX('Wirtschaftliche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c r="S829" s="67"/>
    </row>
    <row r="830" spans="2:19"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IF(B830&lt;&gt;"",COUNTIF($B$6:$B830,B830),"")</f>
        <v/>
      </c>
      <c r="F830" s="138"/>
      <c r="G830" s="139"/>
      <c r="H830" s="139"/>
      <c r="I830" s="139"/>
      <c r="J830" s="139"/>
      <c r="K830" s="139"/>
      <c r="L830" s="139"/>
      <c r="M830" s="139"/>
      <c r="N830" s="139"/>
      <c r="O830" s="139"/>
      <c r="P830" s="139"/>
      <c r="Q830" s="141"/>
      <c r="R830" s="67" t="str" cm="1">
        <f t="array" aca="1" ref="R830" ca="1">IFERROR(IF(COUNTIF(B830:Q830,"")&lt;15,IF(D830="123",HYPERLINK("#'"&amp;MID(CELL("Dateiname",'Nutzfläche Mietwohngrundstück'!A$1),FIND("]",CELL("Dateiname",'Nutzfläche Mietwohngrundstück'!A$1))+1,31)&amp;"'!A$1","Bitte ergänzen Sie die Nutzfläche für Mietwohngrundstücke"),IF(INDEX('Wirtschaftliche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c r="S830" s="67"/>
    </row>
    <row r="831" spans="2:19"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IF(B831&lt;&gt;"",COUNTIF($B$6:$B831,B831),"")</f>
        <v/>
      </c>
      <c r="F831" s="138"/>
      <c r="G831" s="139"/>
      <c r="H831" s="139"/>
      <c r="I831" s="139"/>
      <c r="J831" s="139"/>
      <c r="K831" s="139"/>
      <c r="L831" s="139"/>
      <c r="M831" s="139"/>
      <c r="N831" s="139"/>
      <c r="O831" s="139"/>
      <c r="P831" s="139"/>
      <c r="Q831" s="141"/>
      <c r="R831" s="67" t="str" cm="1">
        <f t="array" aca="1" ref="R831" ca="1">IFERROR(IF(COUNTIF(B831:Q831,"")&lt;15,IF(D831="123",HYPERLINK("#'"&amp;MID(CELL("Dateiname",'Nutzfläche Mietwohngrundstück'!A$1),FIND("]",CELL("Dateiname",'Nutzfläche Mietwohngrundstück'!A$1))+1,31)&amp;"'!A$1","Bitte ergänzen Sie die Nutzfläche für Mietwohngrundstücke"),IF(INDEX('Wirtschaftliche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c r="S831" s="67"/>
    </row>
    <row r="832" spans="2:19"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IF(B832&lt;&gt;"",COUNTIF($B$6:$B832,B832),"")</f>
        <v/>
      </c>
      <c r="F832" s="138"/>
      <c r="G832" s="139"/>
      <c r="H832" s="139"/>
      <c r="I832" s="139"/>
      <c r="J832" s="139"/>
      <c r="K832" s="139"/>
      <c r="L832" s="139"/>
      <c r="M832" s="139"/>
      <c r="N832" s="139"/>
      <c r="O832" s="139"/>
      <c r="P832" s="139"/>
      <c r="Q832" s="141"/>
      <c r="R832" s="67" t="str" cm="1">
        <f t="array" aca="1" ref="R832" ca="1">IFERROR(IF(COUNTIF(B832:Q832,"")&lt;15,IF(D832="123",HYPERLINK("#'"&amp;MID(CELL("Dateiname",'Nutzfläche Mietwohngrundstück'!A$1),FIND("]",CELL("Dateiname",'Nutzfläche Mietwohngrundstück'!A$1))+1,31)&amp;"'!A$1","Bitte ergänzen Sie die Nutzfläche für Mietwohngrundstücke"),IF(INDEX('Wirtschaftliche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c r="S832" s="67"/>
    </row>
    <row r="833" spans="2:19"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IF(B833&lt;&gt;"",COUNTIF($B$6:$B833,B833),"")</f>
        <v/>
      </c>
      <c r="F833" s="138"/>
      <c r="G833" s="139"/>
      <c r="H833" s="139"/>
      <c r="I833" s="139"/>
      <c r="J833" s="139"/>
      <c r="K833" s="139"/>
      <c r="L833" s="139"/>
      <c r="M833" s="139"/>
      <c r="N833" s="139"/>
      <c r="O833" s="139"/>
      <c r="P833" s="139"/>
      <c r="Q833" s="141"/>
      <c r="R833" s="67" t="str" cm="1">
        <f t="array" aca="1" ref="R833" ca="1">IFERROR(IF(COUNTIF(B833:Q833,"")&lt;15,IF(D833="123",HYPERLINK("#'"&amp;MID(CELL("Dateiname",'Nutzfläche Mietwohngrundstück'!A$1),FIND("]",CELL("Dateiname",'Nutzfläche Mietwohngrundstück'!A$1))+1,31)&amp;"'!A$1","Bitte ergänzen Sie die Nutzfläche für Mietwohngrundstücke"),IF(INDEX('Wirtschaftliche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c r="S833" s="67"/>
    </row>
    <row r="834" spans="2:19"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IF(B834&lt;&gt;"",COUNTIF($B$6:$B834,B834),"")</f>
        <v/>
      </c>
      <c r="F834" s="138"/>
      <c r="G834" s="139"/>
      <c r="H834" s="139"/>
      <c r="I834" s="139"/>
      <c r="J834" s="139"/>
      <c r="K834" s="139"/>
      <c r="L834" s="139"/>
      <c r="M834" s="139"/>
      <c r="N834" s="139"/>
      <c r="O834" s="139"/>
      <c r="P834" s="139"/>
      <c r="Q834" s="141"/>
      <c r="R834" s="67" t="str" cm="1">
        <f t="array" aca="1" ref="R834" ca="1">IFERROR(IF(COUNTIF(B834:Q834,"")&lt;15,IF(D834="123",HYPERLINK("#'"&amp;MID(CELL("Dateiname",'Nutzfläche Mietwohngrundstück'!A$1),FIND("]",CELL("Dateiname",'Nutzfläche Mietwohngrundstück'!A$1))+1,31)&amp;"'!A$1","Bitte ergänzen Sie die Nutzfläche für Mietwohngrundstücke"),IF(INDEX('Wirtschaftliche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c r="S834" s="67"/>
    </row>
    <row r="835" spans="2:19"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IF(B835&lt;&gt;"",COUNTIF($B$6:$B835,B835),"")</f>
        <v/>
      </c>
      <c r="F835" s="138"/>
      <c r="G835" s="139"/>
      <c r="H835" s="139"/>
      <c r="I835" s="139"/>
      <c r="J835" s="139"/>
      <c r="K835" s="139"/>
      <c r="L835" s="139"/>
      <c r="M835" s="139"/>
      <c r="N835" s="139"/>
      <c r="O835" s="139"/>
      <c r="P835" s="139"/>
      <c r="Q835" s="141"/>
      <c r="R835" s="67" t="str" cm="1">
        <f t="array" aca="1" ref="R835" ca="1">IFERROR(IF(COUNTIF(B835:Q835,"")&lt;15,IF(D835="123",HYPERLINK("#'"&amp;MID(CELL("Dateiname",'Nutzfläche Mietwohngrundstück'!A$1),FIND("]",CELL("Dateiname",'Nutzfläche Mietwohngrundstück'!A$1))+1,31)&amp;"'!A$1","Bitte ergänzen Sie die Nutzfläche für Mietwohngrundstücke"),IF(INDEX('Wirtschaftliche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c r="S835" s="67"/>
    </row>
    <row r="836" spans="2:19"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IF(B836&lt;&gt;"",COUNTIF($B$6:$B836,B836),"")</f>
        <v/>
      </c>
      <c r="F836" s="138"/>
      <c r="G836" s="139"/>
      <c r="H836" s="139"/>
      <c r="I836" s="139"/>
      <c r="J836" s="139"/>
      <c r="K836" s="139"/>
      <c r="L836" s="139"/>
      <c r="M836" s="139"/>
      <c r="N836" s="139"/>
      <c r="O836" s="139"/>
      <c r="P836" s="139"/>
      <c r="Q836" s="141"/>
      <c r="R836" s="67" t="str" cm="1">
        <f t="array" aca="1" ref="R836" ca="1">IFERROR(IF(COUNTIF(B836:Q836,"")&lt;15,IF(D836="123",HYPERLINK("#'"&amp;MID(CELL("Dateiname",'Nutzfläche Mietwohngrundstück'!A$1),FIND("]",CELL("Dateiname",'Nutzfläche Mietwohngrundstück'!A$1))+1,31)&amp;"'!A$1","Bitte ergänzen Sie die Nutzfläche für Mietwohngrundstücke"),IF(INDEX('Wirtschaftliche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c r="S836" s="67"/>
    </row>
    <row r="837" spans="2:19"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IF(B837&lt;&gt;"",COUNTIF($B$6:$B837,B837),"")</f>
        <v/>
      </c>
      <c r="F837" s="138"/>
      <c r="G837" s="139"/>
      <c r="H837" s="139"/>
      <c r="I837" s="139"/>
      <c r="J837" s="139"/>
      <c r="K837" s="139"/>
      <c r="L837" s="139"/>
      <c r="M837" s="139"/>
      <c r="N837" s="139"/>
      <c r="O837" s="139"/>
      <c r="P837" s="139"/>
      <c r="Q837" s="141"/>
      <c r="R837" s="67" t="str" cm="1">
        <f t="array" aca="1" ref="R837" ca="1">IFERROR(IF(COUNTIF(B837:Q837,"")&lt;15,IF(D837="123",HYPERLINK("#'"&amp;MID(CELL("Dateiname",'Nutzfläche Mietwohngrundstück'!A$1),FIND("]",CELL("Dateiname",'Nutzfläche Mietwohngrundstück'!A$1))+1,31)&amp;"'!A$1","Bitte ergänzen Sie die Nutzfläche für Mietwohngrundstücke"),IF(INDEX('Wirtschaftliche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c r="S837" s="67"/>
    </row>
    <row r="838" spans="2:19"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IF(B838&lt;&gt;"",COUNTIF($B$6:$B838,B838),"")</f>
        <v/>
      </c>
      <c r="F838" s="138"/>
      <c r="G838" s="139"/>
      <c r="H838" s="139"/>
      <c r="I838" s="139"/>
      <c r="J838" s="139"/>
      <c r="K838" s="139"/>
      <c r="L838" s="139"/>
      <c r="M838" s="139"/>
      <c r="N838" s="139"/>
      <c r="O838" s="139"/>
      <c r="P838" s="139"/>
      <c r="Q838" s="141"/>
      <c r="R838" s="67" t="str" cm="1">
        <f t="array" aca="1" ref="R838" ca="1">IFERROR(IF(COUNTIF(B838:Q838,"")&lt;15,IF(D838="123",HYPERLINK("#'"&amp;MID(CELL("Dateiname",'Nutzfläche Mietwohngrundstück'!A$1),FIND("]",CELL("Dateiname",'Nutzfläche Mietwohngrundstück'!A$1))+1,31)&amp;"'!A$1","Bitte ergänzen Sie die Nutzfläche für Mietwohngrundstücke"),IF(INDEX('Wirtschaftliche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c r="S838" s="67"/>
    </row>
    <row r="839" spans="2:19"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IF(B839&lt;&gt;"",COUNTIF($B$6:$B839,B839),"")</f>
        <v/>
      </c>
      <c r="F839" s="138"/>
      <c r="G839" s="139"/>
      <c r="H839" s="139"/>
      <c r="I839" s="139"/>
      <c r="J839" s="139"/>
      <c r="K839" s="139"/>
      <c r="L839" s="139"/>
      <c r="M839" s="139"/>
      <c r="N839" s="139"/>
      <c r="O839" s="139"/>
      <c r="P839" s="139"/>
      <c r="Q839" s="141"/>
      <c r="R839" s="67" t="str" cm="1">
        <f t="array" aca="1" ref="R839" ca="1">IFERROR(IF(COUNTIF(B839:Q839,"")&lt;15,IF(D839="123",HYPERLINK("#'"&amp;MID(CELL("Dateiname",'Nutzfläche Mietwohngrundstück'!A$1),FIND("]",CELL("Dateiname",'Nutzfläche Mietwohngrundstück'!A$1))+1,31)&amp;"'!A$1","Bitte ergänzen Sie die Nutzfläche für Mietwohngrundstücke"),IF(INDEX('Wirtschaftliche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c r="S839" s="67"/>
    </row>
    <row r="840" spans="2:19"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IF(B840&lt;&gt;"",COUNTIF($B$6:$B840,B840),"")</f>
        <v/>
      </c>
      <c r="F840" s="138"/>
      <c r="G840" s="139"/>
      <c r="H840" s="139"/>
      <c r="I840" s="139"/>
      <c r="J840" s="139"/>
      <c r="K840" s="139"/>
      <c r="L840" s="139"/>
      <c r="M840" s="139"/>
      <c r="N840" s="139"/>
      <c r="O840" s="139"/>
      <c r="P840" s="139"/>
      <c r="Q840" s="141"/>
      <c r="R840" s="67" t="str" cm="1">
        <f t="array" aca="1" ref="R840" ca="1">IFERROR(IF(COUNTIF(B840:Q840,"")&lt;15,IF(D840="123",HYPERLINK("#'"&amp;MID(CELL("Dateiname",'Nutzfläche Mietwohngrundstück'!A$1),FIND("]",CELL("Dateiname",'Nutzfläche Mietwohngrundstück'!A$1))+1,31)&amp;"'!A$1","Bitte ergänzen Sie die Nutzfläche für Mietwohngrundstücke"),IF(INDEX('Wirtschaftliche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c r="S840" s="67"/>
    </row>
    <row r="841" spans="2:19"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IF(B841&lt;&gt;"",COUNTIF($B$6:$B841,B841),"")</f>
        <v/>
      </c>
      <c r="F841" s="138"/>
      <c r="G841" s="139"/>
      <c r="H841" s="139"/>
      <c r="I841" s="139"/>
      <c r="J841" s="139"/>
      <c r="K841" s="139"/>
      <c r="L841" s="139"/>
      <c r="M841" s="139"/>
      <c r="N841" s="139"/>
      <c r="O841" s="139"/>
      <c r="P841" s="139"/>
      <c r="Q841" s="141"/>
      <c r="R841" s="67" t="str" cm="1">
        <f t="array" aca="1" ref="R841" ca="1">IFERROR(IF(COUNTIF(B841:Q841,"")&lt;15,IF(D841="123",HYPERLINK("#'"&amp;MID(CELL("Dateiname",'Nutzfläche Mietwohngrundstück'!A$1),FIND("]",CELL("Dateiname",'Nutzfläche Mietwohngrundstück'!A$1))+1,31)&amp;"'!A$1","Bitte ergänzen Sie die Nutzfläche für Mietwohngrundstücke"),IF(INDEX('Wirtschaftliche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c r="S841" s="67"/>
    </row>
    <row r="842" spans="2:19"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IF(B842&lt;&gt;"",COUNTIF($B$6:$B842,B842),"")</f>
        <v/>
      </c>
      <c r="F842" s="138"/>
      <c r="G842" s="139"/>
      <c r="H842" s="139"/>
      <c r="I842" s="139"/>
      <c r="J842" s="139"/>
      <c r="K842" s="139"/>
      <c r="L842" s="139"/>
      <c r="M842" s="139"/>
      <c r="N842" s="139"/>
      <c r="O842" s="139"/>
      <c r="P842" s="139"/>
      <c r="Q842" s="141"/>
      <c r="R842" s="67" t="str" cm="1">
        <f t="array" aca="1" ref="R842" ca="1">IFERROR(IF(COUNTIF(B842:Q842,"")&lt;15,IF(D842="123",HYPERLINK("#'"&amp;MID(CELL("Dateiname",'Nutzfläche Mietwohngrundstück'!A$1),FIND("]",CELL("Dateiname",'Nutzfläche Mietwohngrundstück'!A$1))+1,31)&amp;"'!A$1","Bitte ergänzen Sie die Nutzfläche für Mietwohngrundstücke"),IF(INDEX('Wirtschaftliche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c r="S842" s="67"/>
    </row>
    <row r="843" spans="2:19"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IF(B843&lt;&gt;"",COUNTIF($B$6:$B843,B843),"")</f>
        <v/>
      </c>
      <c r="F843" s="138"/>
      <c r="G843" s="139"/>
      <c r="H843" s="139"/>
      <c r="I843" s="139"/>
      <c r="J843" s="139"/>
      <c r="K843" s="139"/>
      <c r="L843" s="139"/>
      <c r="M843" s="139"/>
      <c r="N843" s="139"/>
      <c r="O843" s="139"/>
      <c r="P843" s="139"/>
      <c r="Q843" s="141"/>
      <c r="R843" s="67" t="str" cm="1">
        <f t="array" aca="1" ref="R843" ca="1">IFERROR(IF(COUNTIF(B843:Q843,"")&lt;15,IF(D843="123",HYPERLINK("#'"&amp;MID(CELL("Dateiname",'Nutzfläche Mietwohngrundstück'!A$1),FIND("]",CELL("Dateiname",'Nutzfläche Mietwohngrundstück'!A$1))+1,31)&amp;"'!A$1","Bitte ergänzen Sie die Nutzfläche für Mietwohngrundstücke"),IF(INDEX('Wirtschaftliche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c r="S843" s="67"/>
    </row>
    <row r="844" spans="2:19"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IF(B844&lt;&gt;"",COUNTIF($B$6:$B844,B844),"")</f>
        <v/>
      </c>
      <c r="F844" s="138"/>
      <c r="G844" s="139"/>
      <c r="H844" s="139"/>
      <c r="I844" s="139"/>
      <c r="J844" s="139"/>
      <c r="K844" s="139"/>
      <c r="L844" s="139"/>
      <c r="M844" s="139"/>
      <c r="N844" s="139"/>
      <c r="O844" s="139"/>
      <c r="P844" s="139"/>
      <c r="Q844" s="141"/>
      <c r="R844" s="67" t="str" cm="1">
        <f t="array" aca="1" ref="R844" ca="1">IFERROR(IF(COUNTIF(B844:Q844,"")&lt;15,IF(D844="123",HYPERLINK("#'"&amp;MID(CELL("Dateiname",'Nutzfläche Mietwohngrundstück'!A$1),FIND("]",CELL("Dateiname",'Nutzfläche Mietwohngrundstück'!A$1))+1,31)&amp;"'!A$1","Bitte ergänzen Sie die Nutzfläche für Mietwohngrundstücke"),IF(INDEX('Wirtschaftliche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c r="S844" s="67"/>
    </row>
    <row r="845" spans="2:19"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IF(B845&lt;&gt;"",COUNTIF($B$6:$B845,B845),"")</f>
        <v/>
      </c>
      <c r="F845" s="138"/>
      <c r="G845" s="139"/>
      <c r="H845" s="139"/>
      <c r="I845" s="139"/>
      <c r="J845" s="139"/>
      <c r="K845" s="139"/>
      <c r="L845" s="139"/>
      <c r="M845" s="139"/>
      <c r="N845" s="139"/>
      <c r="O845" s="139"/>
      <c r="P845" s="139"/>
      <c r="Q845" s="141"/>
      <c r="R845" s="67" t="str" cm="1">
        <f t="array" aca="1" ref="R845" ca="1">IFERROR(IF(COUNTIF(B845:Q845,"")&lt;15,IF(D845="123",HYPERLINK("#'"&amp;MID(CELL("Dateiname",'Nutzfläche Mietwohngrundstück'!A$1),FIND("]",CELL("Dateiname",'Nutzfläche Mietwohngrundstück'!A$1))+1,31)&amp;"'!A$1","Bitte ergänzen Sie die Nutzfläche für Mietwohngrundstücke"),IF(INDEX('Wirtschaftliche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c r="S845" s="67"/>
    </row>
    <row r="846" spans="2:19"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IF(B846&lt;&gt;"",COUNTIF($B$6:$B846,B846),"")</f>
        <v/>
      </c>
      <c r="F846" s="138"/>
      <c r="G846" s="139"/>
      <c r="H846" s="139"/>
      <c r="I846" s="139"/>
      <c r="J846" s="139"/>
      <c r="K846" s="139"/>
      <c r="L846" s="139"/>
      <c r="M846" s="139"/>
      <c r="N846" s="139"/>
      <c r="O846" s="139"/>
      <c r="P846" s="139"/>
      <c r="Q846" s="141"/>
      <c r="R846" s="67" t="str" cm="1">
        <f t="array" aca="1" ref="R846" ca="1">IFERROR(IF(COUNTIF(B846:Q846,"")&lt;15,IF(D846="123",HYPERLINK("#'"&amp;MID(CELL("Dateiname",'Nutzfläche Mietwohngrundstück'!A$1),FIND("]",CELL("Dateiname",'Nutzfläche Mietwohngrundstück'!A$1))+1,31)&amp;"'!A$1","Bitte ergänzen Sie die Nutzfläche für Mietwohngrundstücke"),IF(INDEX('Wirtschaftliche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c r="S846" s="67"/>
    </row>
    <row r="847" spans="2:19"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IF(B847&lt;&gt;"",COUNTIF($B$6:$B847,B847),"")</f>
        <v/>
      </c>
      <c r="F847" s="138"/>
      <c r="G847" s="139"/>
      <c r="H847" s="139"/>
      <c r="I847" s="139"/>
      <c r="J847" s="139"/>
      <c r="K847" s="139"/>
      <c r="L847" s="139"/>
      <c r="M847" s="139"/>
      <c r="N847" s="139"/>
      <c r="O847" s="139"/>
      <c r="P847" s="139"/>
      <c r="Q847" s="141"/>
      <c r="R847" s="67" t="str" cm="1">
        <f t="array" aca="1" ref="R847" ca="1">IFERROR(IF(COUNTIF(B847:Q847,"")&lt;15,IF(D847="123",HYPERLINK("#'"&amp;MID(CELL("Dateiname",'Nutzfläche Mietwohngrundstück'!A$1),FIND("]",CELL("Dateiname",'Nutzfläche Mietwohngrundstück'!A$1))+1,31)&amp;"'!A$1","Bitte ergänzen Sie die Nutzfläche für Mietwohngrundstücke"),IF(INDEX('Wirtschaftliche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c r="S847" s="67"/>
    </row>
    <row r="848" spans="2:19"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IF(B848&lt;&gt;"",COUNTIF($B$6:$B848,B848),"")</f>
        <v/>
      </c>
      <c r="F848" s="138"/>
      <c r="G848" s="139"/>
      <c r="H848" s="139"/>
      <c r="I848" s="139"/>
      <c r="J848" s="139"/>
      <c r="K848" s="139"/>
      <c r="L848" s="139"/>
      <c r="M848" s="139"/>
      <c r="N848" s="139"/>
      <c r="O848" s="139"/>
      <c r="P848" s="139"/>
      <c r="Q848" s="141"/>
      <c r="R848" s="67" t="str" cm="1">
        <f t="array" aca="1" ref="R848" ca="1">IFERROR(IF(COUNTIF(B848:Q848,"")&lt;15,IF(D848="123",HYPERLINK("#'"&amp;MID(CELL("Dateiname",'Nutzfläche Mietwohngrundstück'!A$1),FIND("]",CELL("Dateiname",'Nutzfläche Mietwohngrundstück'!A$1))+1,31)&amp;"'!A$1","Bitte ergänzen Sie die Nutzfläche für Mietwohngrundstücke"),IF(INDEX('Wirtschaftliche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c r="S848" s="67"/>
    </row>
    <row r="849" spans="2:19"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IF(B849&lt;&gt;"",COUNTIF($B$6:$B849,B849),"")</f>
        <v/>
      </c>
      <c r="F849" s="138"/>
      <c r="G849" s="139"/>
      <c r="H849" s="139"/>
      <c r="I849" s="139"/>
      <c r="J849" s="139"/>
      <c r="K849" s="139"/>
      <c r="L849" s="139"/>
      <c r="M849" s="139"/>
      <c r="N849" s="139"/>
      <c r="O849" s="139"/>
      <c r="P849" s="139"/>
      <c r="Q849" s="141"/>
      <c r="R849" s="67" t="str" cm="1">
        <f t="array" aca="1" ref="R849" ca="1">IFERROR(IF(COUNTIF(B849:Q849,"")&lt;15,IF(D849="123",HYPERLINK("#'"&amp;MID(CELL("Dateiname",'Nutzfläche Mietwohngrundstück'!A$1),FIND("]",CELL("Dateiname",'Nutzfläche Mietwohngrundstück'!A$1))+1,31)&amp;"'!A$1","Bitte ergänzen Sie die Nutzfläche für Mietwohngrundstücke"),IF(INDEX('Wirtschaftliche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c r="S849" s="67"/>
    </row>
    <row r="850" spans="2:19"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IF(B850&lt;&gt;"",COUNTIF($B$6:$B850,B850),"")</f>
        <v/>
      </c>
      <c r="F850" s="138"/>
      <c r="G850" s="139"/>
      <c r="H850" s="139"/>
      <c r="I850" s="139"/>
      <c r="J850" s="139"/>
      <c r="K850" s="139"/>
      <c r="L850" s="139"/>
      <c r="M850" s="139"/>
      <c r="N850" s="139"/>
      <c r="O850" s="139"/>
      <c r="P850" s="139"/>
      <c r="Q850" s="141"/>
      <c r="R850" s="67" t="str" cm="1">
        <f t="array" aca="1" ref="R850" ca="1">IFERROR(IF(COUNTIF(B850:Q850,"")&lt;15,IF(D850="123",HYPERLINK("#'"&amp;MID(CELL("Dateiname",'Nutzfläche Mietwohngrundstück'!A$1),FIND("]",CELL("Dateiname",'Nutzfläche Mietwohngrundstück'!A$1))+1,31)&amp;"'!A$1","Bitte ergänzen Sie die Nutzfläche für Mietwohngrundstücke"),IF(INDEX('Wirtschaftliche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c r="S850" s="67"/>
    </row>
    <row r="851" spans="2:19"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IF(B851&lt;&gt;"",COUNTIF($B$6:$B851,B851),"")</f>
        <v/>
      </c>
      <c r="F851" s="138"/>
      <c r="G851" s="139"/>
      <c r="H851" s="139"/>
      <c r="I851" s="139"/>
      <c r="J851" s="139"/>
      <c r="K851" s="139"/>
      <c r="L851" s="139"/>
      <c r="M851" s="139"/>
      <c r="N851" s="139"/>
      <c r="O851" s="139"/>
      <c r="P851" s="139"/>
      <c r="Q851" s="141"/>
      <c r="R851" s="67" t="str" cm="1">
        <f t="array" aca="1" ref="R851" ca="1">IFERROR(IF(COUNTIF(B851:Q851,"")&lt;15,IF(D851="123",HYPERLINK("#'"&amp;MID(CELL("Dateiname",'Nutzfläche Mietwohngrundstück'!A$1),FIND("]",CELL("Dateiname",'Nutzfläche Mietwohngrundstück'!A$1))+1,31)&amp;"'!A$1","Bitte ergänzen Sie die Nutzfläche für Mietwohngrundstücke"),IF(INDEX('Wirtschaftliche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c r="S851" s="67"/>
    </row>
    <row r="852" spans="2:19"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IF(B852&lt;&gt;"",COUNTIF($B$6:$B852,B852),"")</f>
        <v/>
      </c>
      <c r="F852" s="138"/>
      <c r="G852" s="139"/>
      <c r="H852" s="139"/>
      <c r="I852" s="139"/>
      <c r="J852" s="139"/>
      <c r="K852" s="139"/>
      <c r="L852" s="139"/>
      <c r="M852" s="139"/>
      <c r="N852" s="139"/>
      <c r="O852" s="139"/>
      <c r="P852" s="139"/>
      <c r="Q852" s="141"/>
      <c r="R852" s="67" t="str" cm="1">
        <f t="array" aca="1" ref="R852" ca="1">IFERROR(IF(COUNTIF(B852:Q852,"")&lt;15,IF(D852="123",HYPERLINK("#'"&amp;MID(CELL("Dateiname",'Nutzfläche Mietwohngrundstück'!A$1),FIND("]",CELL("Dateiname",'Nutzfläche Mietwohngrundstück'!A$1))+1,31)&amp;"'!A$1","Bitte ergänzen Sie die Nutzfläche für Mietwohngrundstücke"),IF(INDEX('Wirtschaftliche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c r="S852" s="67"/>
    </row>
    <row r="853" spans="2:19"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IF(B853&lt;&gt;"",COUNTIF($B$6:$B853,B853),"")</f>
        <v/>
      </c>
      <c r="F853" s="138"/>
      <c r="G853" s="139"/>
      <c r="H853" s="139"/>
      <c r="I853" s="139"/>
      <c r="J853" s="139"/>
      <c r="K853" s="139"/>
      <c r="L853" s="139"/>
      <c r="M853" s="139"/>
      <c r="N853" s="139"/>
      <c r="O853" s="139"/>
      <c r="P853" s="139"/>
      <c r="Q853" s="141"/>
      <c r="R853" s="67" t="str" cm="1">
        <f t="array" aca="1" ref="R853" ca="1">IFERROR(IF(COUNTIF(B853:Q853,"")&lt;15,IF(D853="123",HYPERLINK("#'"&amp;MID(CELL("Dateiname",'Nutzfläche Mietwohngrundstück'!A$1),FIND("]",CELL("Dateiname",'Nutzfläche Mietwohngrundstück'!A$1))+1,31)&amp;"'!A$1","Bitte ergänzen Sie die Nutzfläche für Mietwohngrundstücke"),IF(INDEX('Wirtschaftliche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c r="S853" s="67"/>
    </row>
    <row r="854" spans="2:19"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IF(B854&lt;&gt;"",COUNTIF($B$6:$B854,B854),"")</f>
        <v/>
      </c>
      <c r="F854" s="138"/>
      <c r="G854" s="139"/>
      <c r="H854" s="139"/>
      <c r="I854" s="139"/>
      <c r="J854" s="139"/>
      <c r="K854" s="139"/>
      <c r="L854" s="139"/>
      <c r="M854" s="139"/>
      <c r="N854" s="139"/>
      <c r="O854" s="139"/>
      <c r="P854" s="139"/>
      <c r="Q854" s="141"/>
      <c r="R854" s="67" t="str" cm="1">
        <f t="array" aca="1" ref="R854" ca="1">IFERROR(IF(COUNTIF(B854:Q854,"")&lt;15,IF(D854="123",HYPERLINK("#'"&amp;MID(CELL("Dateiname",'Nutzfläche Mietwohngrundstück'!A$1),FIND("]",CELL("Dateiname",'Nutzfläche Mietwohngrundstück'!A$1))+1,31)&amp;"'!A$1","Bitte ergänzen Sie die Nutzfläche für Mietwohngrundstücke"),IF(INDEX('Wirtschaftliche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c r="S854" s="67"/>
    </row>
    <row r="855" spans="2:19"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IF(B855&lt;&gt;"",COUNTIF($B$6:$B855,B855),"")</f>
        <v/>
      </c>
      <c r="F855" s="138"/>
      <c r="G855" s="139"/>
      <c r="H855" s="139"/>
      <c r="I855" s="139"/>
      <c r="J855" s="139"/>
      <c r="K855" s="139"/>
      <c r="L855" s="139"/>
      <c r="M855" s="139"/>
      <c r="N855" s="139"/>
      <c r="O855" s="139"/>
      <c r="P855" s="139"/>
      <c r="Q855" s="141"/>
      <c r="R855" s="67" t="str" cm="1">
        <f t="array" aca="1" ref="R855" ca="1">IFERROR(IF(COUNTIF(B855:Q855,"")&lt;15,IF(D855="123",HYPERLINK("#'"&amp;MID(CELL("Dateiname",'Nutzfläche Mietwohngrundstück'!A$1),FIND("]",CELL("Dateiname",'Nutzfläche Mietwohngrundstück'!A$1))+1,31)&amp;"'!A$1","Bitte ergänzen Sie die Nutzfläche für Mietwohngrundstücke"),IF(INDEX('Wirtschaftliche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c r="S855" s="67"/>
    </row>
    <row r="856" spans="2:19"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IF(B856&lt;&gt;"",COUNTIF($B$6:$B856,B856),"")</f>
        <v/>
      </c>
      <c r="F856" s="138"/>
      <c r="G856" s="139"/>
      <c r="H856" s="139"/>
      <c r="I856" s="139"/>
      <c r="J856" s="139"/>
      <c r="K856" s="139"/>
      <c r="L856" s="139"/>
      <c r="M856" s="139"/>
      <c r="N856" s="139"/>
      <c r="O856" s="139"/>
      <c r="P856" s="139"/>
      <c r="Q856" s="141"/>
      <c r="R856" s="67" t="str" cm="1">
        <f t="array" aca="1" ref="R856" ca="1">IFERROR(IF(COUNTIF(B856:Q856,"")&lt;15,IF(D856="123",HYPERLINK("#'"&amp;MID(CELL("Dateiname",'Nutzfläche Mietwohngrundstück'!A$1),FIND("]",CELL("Dateiname",'Nutzfläche Mietwohngrundstück'!A$1))+1,31)&amp;"'!A$1","Bitte ergänzen Sie die Nutzfläche für Mietwohngrundstücke"),IF(INDEX('Wirtschaftliche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c r="S856" s="67"/>
    </row>
    <row r="857" spans="2:19"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IF(B857&lt;&gt;"",COUNTIF($B$6:$B857,B857),"")</f>
        <v/>
      </c>
      <c r="F857" s="138"/>
      <c r="G857" s="139"/>
      <c r="H857" s="139"/>
      <c r="I857" s="139"/>
      <c r="J857" s="139"/>
      <c r="K857" s="139"/>
      <c r="L857" s="139"/>
      <c r="M857" s="139"/>
      <c r="N857" s="139"/>
      <c r="O857" s="139"/>
      <c r="P857" s="139"/>
      <c r="Q857" s="141"/>
      <c r="R857" s="67" t="str" cm="1">
        <f t="array" aca="1" ref="R857" ca="1">IFERROR(IF(COUNTIF(B857:Q857,"")&lt;15,IF(D857="123",HYPERLINK("#'"&amp;MID(CELL("Dateiname",'Nutzfläche Mietwohngrundstück'!A$1),FIND("]",CELL("Dateiname",'Nutzfläche Mietwohngrundstück'!A$1))+1,31)&amp;"'!A$1","Bitte ergänzen Sie die Nutzfläche für Mietwohngrundstücke"),IF(INDEX('Wirtschaftliche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c r="S857" s="67"/>
    </row>
    <row r="858" spans="2:19"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IF(B858&lt;&gt;"",COUNTIF($B$6:$B858,B858),"")</f>
        <v/>
      </c>
      <c r="F858" s="138"/>
      <c r="G858" s="139"/>
      <c r="H858" s="139"/>
      <c r="I858" s="139"/>
      <c r="J858" s="139"/>
      <c r="K858" s="139"/>
      <c r="L858" s="139"/>
      <c r="M858" s="139"/>
      <c r="N858" s="139"/>
      <c r="O858" s="139"/>
      <c r="P858" s="139"/>
      <c r="Q858" s="141"/>
      <c r="R858" s="67" t="str" cm="1">
        <f t="array" aca="1" ref="R858" ca="1">IFERROR(IF(COUNTIF(B858:Q858,"")&lt;15,IF(D858="123",HYPERLINK("#'"&amp;MID(CELL("Dateiname",'Nutzfläche Mietwohngrundstück'!A$1),FIND("]",CELL("Dateiname",'Nutzfläche Mietwohngrundstück'!A$1))+1,31)&amp;"'!A$1","Bitte ergänzen Sie die Nutzfläche für Mietwohngrundstücke"),IF(INDEX('Wirtschaftliche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c r="S858" s="67"/>
    </row>
    <row r="859" spans="2:19"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IF(B859&lt;&gt;"",COUNTIF($B$6:$B859,B859),"")</f>
        <v/>
      </c>
      <c r="F859" s="138"/>
      <c r="G859" s="139"/>
      <c r="H859" s="139"/>
      <c r="I859" s="139"/>
      <c r="J859" s="139"/>
      <c r="K859" s="139"/>
      <c r="L859" s="139"/>
      <c r="M859" s="139"/>
      <c r="N859" s="139"/>
      <c r="O859" s="139"/>
      <c r="P859" s="139"/>
      <c r="Q859" s="141"/>
      <c r="R859" s="67" t="str" cm="1">
        <f t="array" aca="1" ref="R859" ca="1">IFERROR(IF(COUNTIF(B859:Q859,"")&lt;15,IF(D859="123",HYPERLINK("#'"&amp;MID(CELL("Dateiname",'Nutzfläche Mietwohngrundstück'!A$1),FIND("]",CELL("Dateiname",'Nutzfläche Mietwohngrundstück'!A$1))+1,31)&amp;"'!A$1","Bitte ergänzen Sie die Nutzfläche für Mietwohngrundstücke"),IF(INDEX('Wirtschaftliche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c r="S859" s="67"/>
    </row>
    <row r="860" spans="2:19"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IF(B860&lt;&gt;"",COUNTIF($B$6:$B860,B860),"")</f>
        <v/>
      </c>
      <c r="F860" s="138"/>
      <c r="G860" s="139"/>
      <c r="H860" s="139"/>
      <c r="I860" s="139"/>
      <c r="J860" s="139"/>
      <c r="K860" s="139"/>
      <c r="L860" s="139"/>
      <c r="M860" s="139"/>
      <c r="N860" s="139"/>
      <c r="O860" s="139"/>
      <c r="P860" s="139"/>
      <c r="Q860" s="141"/>
      <c r="R860" s="67" t="str" cm="1">
        <f t="array" aca="1" ref="R860" ca="1">IFERROR(IF(COUNTIF(B860:Q860,"")&lt;15,IF(D860="123",HYPERLINK("#'"&amp;MID(CELL("Dateiname",'Nutzfläche Mietwohngrundstück'!A$1),FIND("]",CELL("Dateiname",'Nutzfläche Mietwohngrundstück'!A$1))+1,31)&amp;"'!A$1","Bitte ergänzen Sie die Nutzfläche für Mietwohngrundstücke"),IF(INDEX('Wirtschaftliche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c r="S860" s="67"/>
    </row>
    <row r="861" spans="2:19"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IF(B861&lt;&gt;"",COUNTIF($B$6:$B861,B861),"")</f>
        <v/>
      </c>
      <c r="F861" s="138"/>
      <c r="G861" s="139"/>
      <c r="H861" s="139"/>
      <c r="I861" s="139"/>
      <c r="J861" s="139"/>
      <c r="K861" s="139"/>
      <c r="L861" s="139"/>
      <c r="M861" s="139"/>
      <c r="N861" s="139"/>
      <c r="O861" s="139"/>
      <c r="P861" s="139"/>
      <c r="Q861" s="141"/>
      <c r="R861" s="67" t="str" cm="1">
        <f t="array" aca="1" ref="R861" ca="1">IFERROR(IF(COUNTIF(B861:Q861,"")&lt;15,IF(D861="123",HYPERLINK("#'"&amp;MID(CELL("Dateiname",'Nutzfläche Mietwohngrundstück'!A$1),FIND("]",CELL("Dateiname",'Nutzfläche Mietwohngrundstück'!A$1))+1,31)&amp;"'!A$1","Bitte ergänzen Sie die Nutzfläche für Mietwohngrundstücke"),IF(INDEX('Wirtschaftliche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c r="S861" s="67"/>
    </row>
    <row r="862" spans="2:19"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IF(B862&lt;&gt;"",COUNTIF($B$6:$B862,B862),"")</f>
        <v/>
      </c>
      <c r="F862" s="138"/>
      <c r="G862" s="139"/>
      <c r="H862" s="139"/>
      <c r="I862" s="139"/>
      <c r="J862" s="139"/>
      <c r="K862" s="139"/>
      <c r="L862" s="139"/>
      <c r="M862" s="139"/>
      <c r="N862" s="139"/>
      <c r="O862" s="139"/>
      <c r="P862" s="139"/>
      <c r="Q862" s="141"/>
      <c r="R862" s="67" t="str" cm="1">
        <f t="array" aca="1" ref="R862" ca="1">IFERROR(IF(COUNTIF(B862:Q862,"")&lt;15,IF(D862="123",HYPERLINK("#'"&amp;MID(CELL("Dateiname",'Nutzfläche Mietwohngrundstück'!A$1),FIND("]",CELL("Dateiname",'Nutzfläche Mietwohngrundstück'!A$1))+1,31)&amp;"'!A$1","Bitte ergänzen Sie die Nutzfläche für Mietwohngrundstücke"),IF(INDEX('Wirtschaftliche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c r="S862" s="67"/>
    </row>
    <row r="863" spans="2:19"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IF(B863&lt;&gt;"",COUNTIF($B$6:$B863,B863),"")</f>
        <v/>
      </c>
      <c r="F863" s="138"/>
      <c r="G863" s="139"/>
      <c r="H863" s="139"/>
      <c r="I863" s="139"/>
      <c r="J863" s="139"/>
      <c r="K863" s="139"/>
      <c r="L863" s="139"/>
      <c r="M863" s="139"/>
      <c r="N863" s="139"/>
      <c r="O863" s="139"/>
      <c r="P863" s="139"/>
      <c r="Q863" s="141"/>
      <c r="R863" s="67" t="str" cm="1">
        <f t="array" aca="1" ref="R863" ca="1">IFERROR(IF(COUNTIF(B863:Q863,"")&lt;15,IF(D863="123",HYPERLINK("#'"&amp;MID(CELL("Dateiname",'Nutzfläche Mietwohngrundstück'!A$1),FIND("]",CELL("Dateiname",'Nutzfläche Mietwohngrundstück'!A$1))+1,31)&amp;"'!A$1","Bitte ergänzen Sie die Nutzfläche für Mietwohngrundstücke"),IF(INDEX('Wirtschaftliche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c r="S863" s="67"/>
    </row>
    <row r="864" spans="2:19"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IF(B864&lt;&gt;"",COUNTIF($B$6:$B864,B864),"")</f>
        <v/>
      </c>
      <c r="F864" s="138"/>
      <c r="G864" s="139"/>
      <c r="H864" s="139"/>
      <c r="I864" s="139"/>
      <c r="J864" s="139"/>
      <c r="K864" s="139"/>
      <c r="L864" s="139"/>
      <c r="M864" s="139"/>
      <c r="N864" s="139"/>
      <c r="O864" s="139"/>
      <c r="P864" s="139"/>
      <c r="Q864" s="141"/>
      <c r="R864" s="67" t="str" cm="1">
        <f t="array" aca="1" ref="R864" ca="1">IFERROR(IF(COUNTIF(B864:Q864,"")&lt;15,IF(D864="123",HYPERLINK("#'"&amp;MID(CELL("Dateiname",'Nutzfläche Mietwohngrundstück'!A$1),FIND("]",CELL("Dateiname",'Nutzfläche Mietwohngrundstück'!A$1))+1,31)&amp;"'!A$1","Bitte ergänzen Sie die Nutzfläche für Mietwohngrundstücke"),IF(INDEX('Wirtschaftliche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c r="S864" s="67"/>
    </row>
    <row r="865" spans="2:19"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IF(B865&lt;&gt;"",COUNTIF($B$6:$B865,B865),"")</f>
        <v/>
      </c>
      <c r="F865" s="138"/>
      <c r="G865" s="139"/>
      <c r="H865" s="139"/>
      <c r="I865" s="139"/>
      <c r="J865" s="139"/>
      <c r="K865" s="139"/>
      <c r="L865" s="139"/>
      <c r="M865" s="139"/>
      <c r="N865" s="139"/>
      <c r="O865" s="139"/>
      <c r="P865" s="139"/>
      <c r="Q865" s="141"/>
      <c r="R865" s="67" t="str" cm="1">
        <f t="array" aca="1" ref="R865" ca="1">IFERROR(IF(COUNTIF(B865:Q865,"")&lt;15,IF(D865="123",HYPERLINK("#'"&amp;MID(CELL("Dateiname",'Nutzfläche Mietwohngrundstück'!A$1),FIND("]",CELL("Dateiname",'Nutzfläche Mietwohngrundstück'!A$1))+1,31)&amp;"'!A$1","Bitte ergänzen Sie die Nutzfläche für Mietwohngrundstücke"),IF(INDEX('Wirtschaftliche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c r="S865" s="67"/>
    </row>
    <row r="866" spans="2:19"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IF(B866&lt;&gt;"",COUNTIF($B$6:$B866,B866),"")</f>
        <v/>
      </c>
      <c r="F866" s="138"/>
      <c r="G866" s="139"/>
      <c r="H866" s="139"/>
      <c r="I866" s="139"/>
      <c r="J866" s="139"/>
      <c r="K866" s="139"/>
      <c r="L866" s="139"/>
      <c r="M866" s="139"/>
      <c r="N866" s="139"/>
      <c r="O866" s="139"/>
      <c r="P866" s="139"/>
      <c r="Q866" s="141"/>
      <c r="R866" s="67" t="str" cm="1">
        <f t="array" aca="1" ref="R866" ca="1">IFERROR(IF(COUNTIF(B866:Q866,"")&lt;15,IF(D866="123",HYPERLINK("#'"&amp;MID(CELL("Dateiname",'Nutzfläche Mietwohngrundstück'!A$1),FIND("]",CELL("Dateiname",'Nutzfläche Mietwohngrundstück'!A$1))+1,31)&amp;"'!A$1","Bitte ergänzen Sie die Nutzfläche für Mietwohngrundstücke"),IF(INDEX('Wirtschaftliche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c r="S866" s="67"/>
    </row>
    <row r="867" spans="2:19"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IF(B867&lt;&gt;"",COUNTIF($B$6:$B867,B867),"")</f>
        <v/>
      </c>
      <c r="F867" s="138"/>
      <c r="G867" s="139"/>
      <c r="H867" s="139"/>
      <c r="I867" s="139"/>
      <c r="J867" s="139"/>
      <c r="K867" s="139"/>
      <c r="L867" s="139"/>
      <c r="M867" s="139"/>
      <c r="N867" s="139"/>
      <c r="O867" s="139"/>
      <c r="P867" s="139"/>
      <c r="Q867" s="141"/>
      <c r="R867" s="67" t="str" cm="1">
        <f t="array" aca="1" ref="R867" ca="1">IFERROR(IF(COUNTIF(B867:Q867,"")&lt;15,IF(D867="123",HYPERLINK("#'"&amp;MID(CELL("Dateiname",'Nutzfläche Mietwohngrundstück'!A$1),FIND("]",CELL("Dateiname",'Nutzfläche Mietwohngrundstück'!A$1))+1,31)&amp;"'!A$1","Bitte ergänzen Sie die Nutzfläche für Mietwohngrundstücke"),IF(INDEX('Wirtschaftliche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c r="S867" s="67"/>
    </row>
    <row r="868" spans="2:19"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IF(B868&lt;&gt;"",COUNTIF($B$6:$B868,B868),"")</f>
        <v/>
      </c>
      <c r="F868" s="138"/>
      <c r="G868" s="139"/>
      <c r="H868" s="139"/>
      <c r="I868" s="139"/>
      <c r="J868" s="139"/>
      <c r="K868" s="139"/>
      <c r="L868" s="139"/>
      <c r="M868" s="139"/>
      <c r="N868" s="139"/>
      <c r="O868" s="139"/>
      <c r="P868" s="139"/>
      <c r="Q868" s="141"/>
      <c r="R868" s="67" t="str" cm="1">
        <f t="array" aca="1" ref="R868" ca="1">IFERROR(IF(COUNTIF(B868:Q868,"")&lt;15,IF(D868="123",HYPERLINK("#'"&amp;MID(CELL("Dateiname",'Nutzfläche Mietwohngrundstück'!A$1),FIND("]",CELL("Dateiname",'Nutzfläche Mietwohngrundstück'!A$1))+1,31)&amp;"'!A$1","Bitte ergänzen Sie die Nutzfläche für Mietwohngrundstücke"),IF(INDEX('Wirtschaftliche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c r="S868" s="67"/>
    </row>
    <row r="869" spans="2:19"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IF(B869&lt;&gt;"",COUNTIF($B$6:$B869,B869),"")</f>
        <v/>
      </c>
      <c r="F869" s="138"/>
      <c r="G869" s="139"/>
      <c r="H869" s="139"/>
      <c r="I869" s="139"/>
      <c r="J869" s="139"/>
      <c r="K869" s="139"/>
      <c r="L869" s="139"/>
      <c r="M869" s="139"/>
      <c r="N869" s="139"/>
      <c r="O869" s="139"/>
      <c r="P869" s="139"/>
      <c r="Q869" s="141"/>
      <c r="R869" s="67" t="str" cm="1">
        <f t="array" aca="1" ref="R869" ca="1">IFERROR(IF(COUNTIF(B869:Q869,"")&lt;15,IF(D869="123",HYPERLINK("#'"&amp;MID(CELL("Dateiname",'Nutzfläche Mietwohngrundstück'!A$1),FIND("]",CELL("Dateiname",'Nutzfläche Mietwohngrundstück'!A$1))+1,31)&amp;"'!A$1","Bitte ergänzen Sie die Nutzfläche für Mietwohngrundstücke"),IF(INDEX('Wirtschaftliche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c r="S869" s="67"/>
    </row>
    <row r="870" spans="2:19"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IF(B870&lt;&gt;"",COUNTIF($B$6:$B870,B870),"")</f>
        <v/>
      </c>
      <c r="F870" s="138"/>
      <c r="G870" s="139"/>
      <c r="H870" s="139"/>
      <c r="I870" s="139"/>
      <c r="J870" s="139"/>
      <c r="K870" s="139"/>
      <c r="L870" s="139"/>
      <c r="M870" s="139"/>
      <c r="N870" s="139"/>
      <c r="O870" s="139"/>
      <c r="P870" s="139"/>
      <c r="Q870" s="141"/>
      <c r="R870" s="67" t="str" cm="1">
        <f t="array" aca="1" ref="R870" ca="1">IFERROR(IF(COUNTIF(B870:Q870,"")&lt;15,IF(D870="123",HYPERLINK("#'"&amp;MID(CELL("Dateiname",'Nutzfläche Mietwohngrundstück'!A$1),FIND("]",CELL("Dateiname",'Nutzfläche Mietwohngrundstück'!A$1))+1,31)&amp;"'!A$1","Bitte ergänzen Sie die Nutzfläche für Mietwohngrundstücke"),IF(INDEX('Wirtschaftliche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c r="S870" s="67"/>
    </row>
    <row r="871" spans="2:19"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IF(B871&lt;&gt;"",COUNTIF($B$6:$B871,B871),"")</f>
        <v/>
      </c>
      <c r="F871" s="138"/>
      <c r="G871" s="139"/>
      <c r="H871" s="139"/>
      <c r="I871" s="139"/>
      <c r="J871" s="139"/>
      <c r="K871" s="139"/>
      <c r="L871" s="139"/>
      <c r="M871" s="139"/>
      <c r="N871" s="139"/>
      <c r="O871" s="139"/>
      <c r="P871" s="139"/>
      <c r="Q871" s="141"/>
      <c r="R871" s="67" t="str" cm="1">
        <f t="array" aca="1" ref="R871" ca="1">IFERROR(IF(COUNTIF(B871:Q871,"")&lt;15,IF(D871="123",HYPERLINK("#'"&amp;MID(CELL("Dateiname",'Nutzfläche Mietwohngrundstück'!A$1),FIND("]",CELL("Dateiname",'Nutzfläche Mietwohngrundstück'!A$1))+1,31)&amp;"'!A$1","Bitte ergänzen Sie die Nutzfläche für Mietwohngrundstücke"),IF(INDEX('Wirtschaftliche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c r="S871" s="67"/>
    </row>
    <row r="872" spans="2:19"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IF(B872&lt;&gt;"",COUNTIF($B$6:$B872,B872),"")</f>
        <v/>
      </c>
      <c r="F872" s="138"/>
      <c r="G872" s="139"/>
      <c r="H872" s="139"/>
      <c r="I872" s="139"/>
      <c r="J872" s="139"/>
      <c r="K872" s="139"/>
      <c r="L872" s="139"/>
      <c r="M872" s="139"/>
      <c r="N872" s="139"/>
      <c r="O872" s="139"/>
      <c r="P872" s="139"/>
      <c r="Q872" s="141"/>
      <c r="R872" s="67" t="str" cm="1">
        <f t="array" aca="1" ref="R872" ca="1">IFERROR(IF(COUNTIF(B872:Q872,"")&lt;15,IF(D872="123",HYPERLINK("#'"&amp;MID(CELL("Dateiname",'Nutzfläche Mietwohngrundstück'!A$1),FIND("]",CELL("Dateiname",'Nutzfläche Mietwohngrundstück'!A$1))+1,31)&amp;"'!A$1","Bitte ergänzen Sie die Nutzfläche für Mietwohngrundstücke"),IF(INDEX('Wirtschaftliche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c r="S872" s="67"/>
    </row>
    <row r="873" spans="2:19"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IF(B873&lt;&gt;"",COUNTIF($B$6:$B873,B873),"")</f>
        <v/>
      </c>
      <c r="F873" s="138"/>
      <c r="G873" s="139"/>
      <c r="H873" s="139"/>
      <c r="I873" s="139"/>
      <c r="J873" s="139"/>
      <c r="K873" s="139"/>
      <c r="L873" s="139"/>
      <c r="M873" s="139"/>
      <c r="N873" s="139"/>
      <c r="O873" s="139"/>
      <c r="P873" s="139"/>
      <c r="Q873" s="141"/>
      <c r="R873" s="67" t="str" cm="1">
        <f t="array" aca="1" ref="R873" ca="1">IFERROR(IF(COUNTIF(B873:Q873,"")&lt;15,IF(D873="123",HYPERLINK("#'"&amp;MID(CELL("Dateiname",'Nutzfläche Mietwohngrundstück'!A$1),FIND("]",CELL("Dateiname",'Nutzfläche Mietwohngrundstück'!A$1))+1,31)&amp;"'!A$1","Bitte ergänzen Sie die Nutzfläche für Mietwohngrundstücke"),IF(INDEX('Wirtschaftliche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c r="S873" s="67"/>
    </row>
    <row r="874" spans="2:19"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IF(B874&lt;&gt;"",COUNTIF($B$6:$B874,B874),"")</f>
        <v/>
      </c>
      <c r="F874" s="138"/>
      <c r="G874" s="139"/>
      <c r="H874" s="139"/>
      <c r="I874" s="139"/>
      <c r="J874" s="139"/>
      <c r="K874" s="139"/>
      <c r="L874" s="139"/>
      <c r="M874" s="139"/>
      <c r="N874" s="139"/>
      <c r="O874" s="139"/>
      <c r="P874" s="139"/>
      <c r="Q874" s="141"/>
      <c r="R874" s="67" t="str" cm="1">
        <f t="array" aca="1" ref="R874" ca="1">IFERROR(IF(COUNTIF(B874:Q874,"")&lt;15,IF(D874="123",HYPERLINK("#'"&amp;MID(CELL("Dateiname",'Nutzfläche Mietwohngrundstück'!A$1),FIND("]",CELL("Dateiname",'Nutzfläche Mietwohngrundstück'!A$1))+1,31)&amp;"'!A$1","Bitte ergänzen Sie die Nutzfläche für Mietwohngrundstücke"),IF(INDEX('Wirtschaftliche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c r="S874" s="67"/>
    </row>
    <row r="875" spans="2:19"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IF(B875&lt;&gt;"",COUNTIF($B$6:$B875,B875),"")</f>
        <v/>
      </c>
      <c r="F875" s="138"/>
      <c r="G875" s="139"/>
      <c r="H875" s="139"/>
      <c r="I875" s="139"/>
      <c r="J875" s="139"/>
      <c r="K875" s="139"/>
      <c r="L875" s="139"/>
      <c r="M875" s="139"/>
      <c r="N875" s="139"/>
      <c r="O875" s="139"/>
      <c r="P875" s="139"/>
      <c r="Q875" s="141"/>
      <c r="R875" s="67" t="str" cm="1">
        <f t="array" aca="1" ref="R875" ca="1">IFERROR(IF(COUNTIF(B875:Q875,"")&lt;15,IF(D875="123",HYPERLINK("#'"&amp;MID(CELL("Dateiname",'Nutzfläche Mietwohngrundstück'!A$1),FIND("]",CELL("Dateiname",'Nutzfläche Mietwohngrundstück'!A$1))+1,31)&amp;"'!A$1","Bitte ergänzen Sie die Nutzfläche für Mietwohngrundstücke"),IF(INDEX('Wirtschaftliche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c r="S875" s="67"/>
    </row>
    <row r="876" spans="2:19"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IF(B876&lt;&gt;"",COUNTIF($B$6:$B876,B876),"")</f>
        <v/>
      </c>
      <c r="F876" s="138"/>
      <c r="G876" s="139"/>
      <c r="H876" s="139"/>
      <c r="I876" s="139"/>
      <c r="J876" s="139"/>
      <c r="K876" s="139"/>
      <c r="L876" s="139"/>
      <c r="M876" s="139"/>
      <c r="N876" s="139"/>
      <c r="O876" s="139"/>
      <c r="P876" s="139"/>
      <c r="Q876" s="141"/>
      <c r="R876" s="67" t="str" cm="1">
        <f t="array" aca="1" ref="R876" ca="1">IFERROR(IF(COUNTIF(B876:Q876,"")&lt;15,IF(D876="123",HYPERLINK("#'"&amp;MID(CELL("Dateiname",'Nutzfläche Mietwohngrundstück'!A$1),FIND("]",CELL("Dateiname",'Nutzfläche Mietwohngrundstück'!A$1))+1,31)&amp;"'!A$1","Bitte ergänzen Sie die Nutzfläche für Mietwohngrundstücke"),IF(INDEX('Wirtschaftliche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c r="S876" s="67"/>
    </row>
    <row r="877" spans="2:19"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IF(B877&lt;&gt;"",COUNTIF($B$6:$B877,B877),"")</f>
        <v/>
      </c>
      <c r="F877" s="138"/>
      <c r="G877" s="139"/>
      <c r="H877" s="139"/>
      <c r="I877" s="139"/>
      <c r="J877" s="139"/>
      <c r="K877" s="139"/>
      <c r="L877" s="139"/>
      <c r="M877" s="139"/>
      <c r="N877" s="139"/>
      <c r="O877" s="139"/>
      <c r="P877" s="139"/>
      <c r="Q877" s="141"/>
      <c r="R877" s="67" t="str" cm="1">
        <f t="array" aca="1" ref="R877" ca="1">IFERROR(IF(COUNTIF(B877:Q877,"")&lt;15,IF(D877="123",HYPERLINK("#'"&amp;MID(CELL("Dateiname",'Nutzfläche Mietwohngrundstück'!A$1),FIND("]",CELL("Dateiname",'Nutzfläche Mietwohngrundstück'!A$1))+1,31)&amp;"'!A$1","Bitte ergänzen Sie die Nutzfläche für Mietwohngrundstücke"),IF(INDEX('Wirtschaftliche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c r="S877" s="67"/>
    </row>
    <row r="878" spans="2:19"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IF(B878&lt;&gt;"",COUNTIF($B$6:$B878,B878),"")</f>
        <v/>
      </c>
      <c r="F878" s="138"/>
      <c r="G878" s="139"/>
      <c r="H878" s="139"/>
      <c r="I878" s="139"/>
      <c r="J878" s="139"/>
      <c r="K878" s="139"/>
      <c r="L878" s="139"/>
      <c r="M878" s="139"/>
      <c r="N878" s="139"/>
      <c r="O878" s="139"/>
      <c r="P878" s="139"/>
      <c r="Q878" s="141"/>
      <c r="R878" s="67" t="str" cm="1">
        <f t="array" aca="1" ref="R878" ca="1">IFERROR(IF(COUNTIF(B878:Q878,"")&lt;15,IF(D878="123",HYPERLINK("#'"&amp;MID(CELL("Dateiname",'Nutzfläche Mietwohngrundstück'!A$1),FIND("]",CELL("Dateiname",'Nutzfläche Mietwohngrundstück'!A$1))+1,31)&amp;"'!A$1","Bitte ergänzen Sie die Nutzfläche für Mietwohngrundstücke"),IF(INDEX('Wirtschaftliche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c r="S878" s="67"/>
    </row>
    <row r="879" spans="2:19"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IF(B879&lt;&gt;"",COUNTIF($B$6:$B879,B879),"")</f>
        <v/>
      </c>
      <c r="F879" s="138"/>
      <c r="G879" s="139"/>
      <c r="H879" s="139"/>
      <c r="I879" s="139"/>
      <c r="J879" s="139"/>
      <c r="K879" s="139"/>
      <c r="L879" s="139"/>
      <c r="M879" s="139"/>
      <c r="N879" s="139"/>
      <c r="O879" s="139"/>
      <c r="P879" s="139"/>
      <c r="Q879" s="141"/>
      <c r="R879" s="67" t="str" cm="1">
        <f t="array" aca="1" ref="R879" ca="1">IFERROR(IF(COUNTIF(B879:Q879,"")&lt;15,IF(D879="123",HYPERLINK("#'"&amp;MID(CELL("Dateiname",'Nutzfläche Mietwohngrundstück'!A$1),FIND("]",CELL("Dateiname",'Nutzfläche Mietwohngrundstück'!A$1))+1,31)&amp;"'!A$1","Bitte ergänzen Sie die Nutzfläche für Mietwohngrundstücke"),IF(INDEX('Wirtschaftliche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c r="S879" s="67"/>
    </row>
    <row r="880" spans="2:19"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IF(B880&lt;&gt;"",COUNTIF($B$6:$B880,B880),"")</f>
        <v/>
      </c>
      <c r="F880" s="138"/>
      <c r="G880" s="139"/>
      <c r="H880" s="139"/>
      <c r="I880" s="139"/>
      <c r="J880" s="139"/>
      <c r="K880" s="139"/>
      <c r="L880" s="139"/>
      <c r="M880" s="139"/>
      <c r="N880" s="139"/>
      <c r="O880" s="139"/>
      <c r="P880" s="139"/>
      <c r="Q880" s="141"/>
      <c r="R880" s="67" t="str" cm="1">
        <f t="array" aca="1" ref="R880" ca="1">IFERROR(IF(COUNTIF(B880:Q880,"")&lt;15,IF(D880="123",HYPERLINK("#'"&amp;MID(CELL("Dateiname",'Nutzfläche Mietwohngrundstück'!A$1),FIND("]",CELL("Dateiname",'Nutzfläche Mietwohngrundstück'!A$1))+1,31)&amp;"'!A$1","Bitte ergänzen Sie die Nutzfläche für Mietwohngrundstücke"),IF(INDEX('Wirtschaftliche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c r="S880" s="67"/>
    </row>
    <row r="881" spans="2:19"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IF(B881&lt;&gt;"",COUNTIF($B$6:$B881,B881),"")</f>
        <v/>
      </c>
      <c r="F881" s="138"/>
      <c r="G881" s="139"/>
      <c r="H881" s="139"/>
      <c r="I881" s="139"/>
      <c r="J881" s="139"/>
      <c r="K881" s="139"/>
      <c r="L881" s="139"/>
      <c r="M881" s="139"/>
      <c r="N881" s="139"/>
      <c r="O881" s="139"/>
      <c r="P881" s="139"/>
      <c r="Q881" s="141"/>
      <c r="R881" s="67" t="str" cm="1">
        <f t="array" aca="1" ref="R881" ca="1">IFERROR(IF(COUNTIF(B881:Q881,"")&lt;15,IF(D881="123",HYPERLINK("#'"&amp;MID(CELL("Dateiname",'Nutzfläche Mietwohngrundstück'!A$1),FIND("]",CELL("Dateiname",'Nutzfläche Mietwohngrundstück'!A$1))+1,31)&amp;"'!A$1","Bitte ergänzen Sie die Nutzfläche für Mietwohngrundstücke"),IF(INDEX('Wirtschaftliche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c r="S881" s="67"/>
    </row>
    <row r="882" spans="2:19"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IF(B882&lt;&gt;"",COUNTIF($B$6:$B882,B882),"")</f>
        <v/>
      </c>
      <c r="F882" s="138"/>
      <c r="G882" s="139"/>
      <c r="H882" s="139"/>
      <c r="I882" s="139"/>
      <c r="J882" s="139"/>
      <c r="K882" s="139"/>
      <c r="L882" s="139"/>
      <c r="M882" s="139"/>
      <c r="N882" s="139"/>
      <c r="O882" s="139"/>
      <c r="P882" s="139"/>
      <c r="Q882" s="141"/>
      <c r="R882" s="67" t="str" cm="1">
        <f t="array" aca="1" ref="R882" ca="1">IFERROR(IF(COUNTIF(B882:Q882,"")&lt;15,IF(D882="123",HYPERLINK("#'"&amp;MID(CELL("Dateiname",'Nutzfläche Mietwohngrundstück'!A$1),FIND("]",CELL("Dateiname",'Nutzfläche Mietwohngrundstück'!A$1))+1,31)&amp;"'!A$1","Bitte ergänzen Sie die Nutzfläche für Mietwohngrundstücke"),IF(INDEX('Wirtschaftliche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c r="S882" s="67"/>
    </row>
    <row r="883" spans="2:19"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IF(B883&lt;&gt;"",COUNTIF($B$6:$B883,B883),"")</f>
        <v/>
      </c>
      <c r="F883" s="138"/>
      <c r="G883" s="139"/>
      <c r="H883" s="139"/>
      <c r="I883" s="139"/>
      <c r="J883" s="139"/>
      <c r="K883" s="139"/>
      <c r="L883" s="139"/>
      <c r="M883" s="139"/>
      <c r="N883" s="139"/>
      <c r="O883" s="139"/>
      <c r="P883" s="139"/>
      <c r="Q883" s="141"/>
      <c r="R883" s="67" t="str" cm="1">
        <f t="array" aca="1" ref="R883" ca="1">IFERROR(IF(COUNTIF(B883:Q883,"")&lt;15,IF(D883="123",HYPERLINK("#'"&amp;MID(CELL("Dateiname",'Nutzfläche Mietwohngrundstück'!A$1),FIND("]",CELL("Dateiname",'Nutzfläche Mietwohngrundstück'!A$1))+1,31)&amp;"'!A$1","Bitte ergänzen Sie die Nutzfläche für Mietwohngrundstücke"),IF(INDEX('Wirtschaftliche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c r="S883" s="67"/>
    </row>
    <row r="884" spans="2:19"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IF(B884&lt;&gt;"",COUNTIF($B$6:$B884,B884),"")</f>
        <v/>
      </c>
      <c r="F884" s="138"/>
      <c r="G884" s="139"/>
      <c r="H884" s="139"/>
      <c r="I884" s="139"/>
      <c r="J884" s="139"/>
      <c r="K884" s="139"/>
      <c r="L884" s="139"/>
      <c r="M884" s="139"/>
      <c r="N884" s="139"/>
      <c r="O884" s="139"/>
      <c r="P884" s="139"/>
      <c r="Q884" s="141"/>
      <c r="R884" s="67" t="str" cm="1">
        <f t="array" aca="1" ref="R884" ca="1">IFERROR(IF(COUNTIF(B884:Q884,"")&lt;15,IF(D884="123",HYPERLINK("#'"&amp;MID(CELL("Dateiname",'Nutzfläche Mietwohngrundstück'!A$1),FIND("]",CELL("Dateiname",'Nutzfläche Mietwohngrundstück'!A$1))+1,31)&amp;"'!A$1","Bitte ergänzen Sie die Nutzfläche für Mietwohngrundstücke"),IF(INDEX('Wirtschaftliche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c r="S884" s="67"/>
    </row>
    <row r="885" spans="2:19"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IF(B885&lt;&gt;"",COUNTIF($B$6:$B885,B885),"")</f>
        <v/>
      </c>
      <c r="F885" s="138"/>
      <c r="G885" s="139"/>
      <c r="H885" s="139"/>
      <c r="I885" s="139"/>
      <c r="J885" s="139"/>
      <c r="K885" s="139"/>
      <c r="L885" s="139"/>
      <c r="M885" s="139"/>
      <c r="N885" s="139"/>
      <c r="O885" s="139"/>
      <c r="P885" s="139"/>
      <c r="Q885" s="141"/>
      <c r="R885" s="67" t="str" cm="1">
        <f t="array" aca="1" ref="R885" ca="1">IFERROR(IF(COUNTIF(B885:Q885,"")&lt;15,IF(D885="123",HYPERLINK("#'"&amp;MID(CELL("Dateiname",'Nutzfläche Mietwohngrundstück'!A$1),FIND("]",CELL("Dateiname",'Nutzfläche Mietwohngrundstück'!A$1))+1,31)&amp;"'!A$1","Bitte ergänzen Sie die Nutzfläche für Mietwohngrundstücke"),IF(INDEX('Wirtschaftliche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c r="S885" s="67"/>
    </row>
    <row r="886" spans="2:19"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IF(B886&lt;&gt;"",COUNTIF($B$6:$B886,B886),"")</f>
        <v/>
      </c>
      <c r="F886" s="138"/>
      <c r="G886" s="139"/>
      <c r="H886" s="139"/>
      <c r="I886" s="139"/>
      <c r="J886" s="139"/>
      <c r="K886" s="139"/>
      <c r="L886" s="139"/>
      <c r="M886" s="139"/>
      <c r="N886" s="139"/>
      <c r="O886" s="139"/>
      <c r="P886" s="139"/>
      <c r="Q886" s="141"/>
      <c r="R886" s="67" t="str" cm="1">
        <f t="array" aca="1" ref="R886" ca="1">IFERROR(IF(COUNTIF(B886:Q886,"")&lt;15,IF(D886="123",HYPERLINK("#'"&amp;MID(CELL("Dateiname",'Nutzfläche Mietwohngrundstück'!A$1),FIND("]",CELL("Dateiname",'Nutzfläche Mietwohngrundstück'!A$1))+1,31)&amp;"'!A$1","Bitte ergänzen Sie die Nutzfläche für Mietwohngrundstücke"),IF(INDEX('Wirtschaftliche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c r="S886" s="67"/>
    </row>
    <row r="887" spans="2:19"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IF(B887&lt;&gt;"",COUNTIF($B$6:$B887,B887),"")</f>
        <v/>
      </c>
      <c r="F887" s="138"/>
      <c r="G887" s="139"/>
      <c r="H887" s="139"/>
      <c r="I887" s="139"/>
      <c r="J887" s="139"/>
      <c r="K887" s="139"/>
      <c r="L887" s="139"/>
      <c r="M887" s="139"/>
      <c r="N887" s="139"/>
      <c r="O887" s="139"/>
      <c r="P887" s="139"/>
      <c r="Q887" s="141"/>
      <c r="R887" s="67" t="str" cm="1">
        <f t="array" aca="1" ref="R887" ca="1">IFERROR(IF(COUNTIF(B887:Q887,"")&lt;15,IF(D887="123",HYPERLINK("#'"&amp;MID(CELL("Dateiname",'Nutzfläche Mietwohngrundstück'!A$1),FIND("]",CELL("Dateiname",'Nutzfläche Mietwohngrundstück'!A$1))+1,31)&amp;"'!A$1","Bitte ergänzen Sie die Nutzfläche für Mietwohngrundstücke"),IF(INDEX('Wirtschaftliche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c r="S887" s="67"/>
    </row>
    <row r="888" spans="2:19"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IF(B888&lt;&gt;"",COUNTIF($B$6:$B888,B888),"")</f>
        <v/>
      </c>
      <c r="F888" s="138"/>
      <c r="G888" s="139"/>
      <c r="H888" s="139"/>
      <c r="I888" s="139"/>
      <c r="J888" s="139"/>
      <c r="K888" s="139"/>
      <c r="L888" s="139"/>
      <c r="M888" s="139"/>
      <c r="N888" s="139"/>
      <c r="O888" s="139"/>
      <c r="P888" s="139"/>
      <c r="Q888" s="141"/>
      <c r="R888" s="67" t="str" cm="1">
        <f t="array" aca="1" ref="R888" ca="1">IFERROR(IF(COUNTIF(B888:Q888,"")&lt;15,IF(D888="123",HYPERLINK("#'"&amp;MID(CELL("Dateiname",'Nutzfläche Mietwohngrundstück'!A$1),FIND("]",CELL("Dateiname",'Nutzfläche Mietwohngrundstück'!A$1))+1,31)&amp;"'!A$1","Bitte ergänzen Sie die Nutzfläche für Mietwohngrundstücke"),IF(INDEX('Wirtschaftliche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c r="S888" s="67"/>
    </row>
    <row r="889" spans="2:19"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IF(B889&lt;&gt;"",COUNTIF($B$6:$B889,B889),"")</f>
        <v/>
      </c>
      <c r="F889" s="138"/>
      <c r="G889" s="139"/>
      <c r="H889" s="139"/>
      <c r="I889" s="139"/>
      <c r="J889" s="139"/>
      <c r="K889" s="139"/>
      <c r="L889" s="139"/>
      <c r="M889" s="139"/>
      <c r="N889" s="139"/>
      <c r="O889" s="139"/>
      <c r="P889" s="139"/>
      <c r="Q889" s="141"/>
      <c r="R889" s="67" t="str" cm="1">
        <f t="array" aca="1" ref="R889" ca="1">IFERROR(IF(COUNTIF(B889:Q889,"")&lt;15,IF(D889="123",HYPERLINK("#'"&amp;MID(CELL("Dateiname",'Nutzfläche Mietwohngrundstück'!A$1),FIND("]",CELL("Dateiname",'Nutzfläche Mietwohngrundstück'!A$1))+1,31)&amp;"'!A$1","Bitte ergänzen Sie die Nutzfläche für Mietwohngrundstücke"),IF(INDEX('Wirtschaftliche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c r="S889" s="67"/>
    </row>
    <row r="890" spans="2:19"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IF(B890&lt;&gt;"",COUNTIF($B$6:$B890,B890),"")</f>
        <v/>
      </c>
      <c r="F890" s="138"/>
      <c r="G890" s="139"/>
      <c r="H890" s="139"/>
      <c r="I890" s="139"/>
      <c r="J890" s="139"/>
      <c r="K890" s="139"/>
      <c r="L890" s="139"/>
      <c r="M890" s="139"/>
      <c r="N890" s="139"/>
      <c r="O890" s="139"/>
      <c r="P890" s="139"/>
      <c r="Q890" s="141"/>
      <c r="R890" s="67" t="str" cm="1">
        <f t="array" aca="1" ref="R890" ca="1">IFERROR(IF(COUNTIF(B890:Q890,"")&lt;15,IF(D890="123",HYPERLINK("#'"&amp;MID(CELL("Dateiname",'Nutzfläche Mietwohngrundstück'!A$1),FIND("]",CELL("Dateiname",'Nutzfläche Mietwohngrundstück'!A$1))+1,31)&amp;"'!A$1","Bitte ergänzen Sie die Nutzfläche für Mietwohngrundstücke"),IF(INDEX('Wirtschaftliche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c r="S890" s="67"/>
    </row>
    <row r="891" spans="2:19"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IF(B891&lt;&gt;"",COUNTIF($B$6:$B891,B891),"")</f>
        <v/>
      </c>
      <c r="F891" s="138"/>
      <c r="G891" s="139"/>
      <c r="H891" s="139"/>
      <c r="I891" s="139"/>
      <c r="J891" s="139"/>
      <c r="K891" s="139"/>
      <c r="L891" s="139"/>
      <c r="M891" s="139"/>
      <c r="N891" s="139"/>
      <c r="O891" s="139"/>
      <c r="P891" s="139"/>
      <c r="Q891" s="141"/>
      <c r="R891" s="67" t="str" cm="1">
        <f t="array" aca="1" ref="R891" ca="1">IFERROR(IF(COUNTIF(B891:Q891,"")&lt;15,IF(D891="123",HYPERLINK("#'"&amp;MID(CELL("Dateiname",'Nutzfläche Mietwohngrundstück'!A$1),FIND("]",CELL("Dateiname",'Nutzfläche Mietwohngrundstück'!A$1))+1,31)&amp;"'!A$1","Bitte ergänzen Sie die Nutzfläche für Mietwohngrundstücke"),IF(INDEX('Wirtschaftliche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c r="S891" s="67"/>
    </row>
    <row r="892" spans="2:19"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IF(B892&lt;&gt;"",COUNTIF($B$6:$B892,B892),"")</f>
        <v/>
      </c>
      <c r="F892" s="138"/>
      <c r="G892" s="139"/>
      <c r="H892" s="139"/>
      <c r="I892" s="139"/>
      <c r="J892" s="139"/>
      <c r="K892" s="139"/>
      <c r="L892" s="139"/>
      <c r="M892" s="139"/>
      <c r="N892" s="139"/>
      <c r="O892" s="139"/>
      <c r="P892" s="139"/>
      <c r="Q892" s="141"/>
      <c r="R892" s="67" t="str" cm="1">
        <f t="array" aca="1" ref="R892" ca="1">IFERROR(IF(COUNTIF(B892:Q892,"")&lt;15,IF(D892="123",HYPERLINK("#'"&amp;MID(CELL("Dateiname",'Nutzfläche Mietwohngrundstück'!A$1),FIND("]",CELL("Dateiname",'Nutzfläche Mietwohngrundstück'!A$1))+1,31)&amp;"'!A$1","Bitte ergänzen Sie die Nutzfläche für Mietwohngrundstücke"),IF(INDEX('Wirtschaftliche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c r="S892" s="67"/>
    </row>
    <row r="893" spans="2:19"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IF(B893&lt;&gt;"",COUNTIF($B$6:$B893,B893),"")</f>
        <v/>
      </c>
      <c r="F893" s="138"/>
      <c r="G893" s="139"/>
      <c r="H893" s="139"/>
      <c r="I893" s="139"/>
      <c r="J893" s="139"/>
      <c r="K893" s="139"/>
      <c r="L893" s="139"/>
      <c r="M893" s="139"/>
      <c r="N893" s="139"/>
      <c r="O893" s="139"/>
      <c r="P893" s="139"/>
      <c r="Q893" s="141"/>
      <c r="R893" s="67" t="str" cm="1">
        <f t="array" aca="1" ref="R893" ca="1">IFERROR(IF(COUNTIF(B893:Q893,"")&lt;15,IF(D893="123",HYPERLINK("#'"&amp;MID(CELL("Dateiname",'Nutzfläche Mietwohngrundstück'!A$1),FIND("]",CELL("Dateiname",'Nutzfläche Mietwohngrundstück'!A$1))+1,31)&amp;"'!A$1","Bitte ergänzen Sie die Nutzfläche für Mietwohngrundstücke"),IF(INDEX('Wirtschaftliche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c r="S893" s="67"/>
    </row>
    <row r="894" spans="2:19"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IF(B894&lt;&gt;"",COUNTIF($B$6:$B894,B894),"")</f>
        <v/>
      </c>
      <c r="F894" s="138"/>
      <c r="G894" s="139"/>
      <c r="H894" s="139"/>
      <c r="I894" s="139"/>
      <c r="J894" s="139"/>
      <c r="K894" s="139"/>
      <c r="L894" s="139"/>
      <c r="M894" s="139"/>
      <c r="N894" s="139"/>
      <c r="O894" s="139"/>
      <c r="P894" s="139"/>
      <c r="Q894" s="141"/>
      <c r="R894" s="67" t="str" cm="1">
        <f t="array" aca="1" ref="R894" ca="1">IFERROR(IF(COUNTIF(B894:Q894,"")&lt;15,IF(D894="123",HYPERLINK("#'"&amp;MID(CELL("Dateiname",'Nutzfläche Mietwohngrundstück'!A$1),FIND("]",CELL("Dateiname",'Nutzfläche Mietwohngrundstück'!A$1))+1,31)&amp;"'!A$1","Bitte ergänzen Sie die Nutzfläche für Mietwohngrundstücke"),IF(INDEX('Wirtschaftliche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c r="S894" s="67"/>
    </row>
    <row r="895" spans="2:19"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IF(B895&lt;&gt;"",COUNTIF($B$6:$B895,B895),"")</f>
        <v/>
      </c>
      <c r="F895" s="138"/>
      <c r="G895" s="139"/>
      <c r="H895" s="139"/>
      <c r="I895" s="139"/>
      <c r="J895" s="139"/>
      <c r="K895" s="139"/>
      <c r="L895" s="139"/>
      <c r="M895" s="139"/>
      <c r="N895" s="139"/>
      <c r="O895" s="139"/>
      <c r="P895" s="139"/>
      <c r="Q895" s="141"/>
      <c r="R895" s="67" t="str" cm="1">
        <f t="array" aca="1" ref="R895" ca="1">IFERROR(IF(COUNTIF(B895:Q895,"")&lt;15,IF(D895="123",HYPERLINK("#'"&amp;MID(CELL("Dateiname",'Nutzfläche Mietwohngrundstück'!A$1),FIND("]",CELL("Dateiname",'Nutzfläche Mietwohngrundstück'!A$1))+1,31)&amp;"'!A$1","Bitte ergänzen Sie die Nutzfläche für Mietwohngrundstücke"),IF(INDEX('Wirtschaftliche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c r="S895" s="67"/>
    </row>
    <row r="896" spans="2:19"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IF(B896&lt;&gt;"",COUNTIF($B$6:$B896,B896),"")</f>
        <v/>
      </c>
      <c r="F896" s="138"/>
      <c r="G896" s="139"/>
      <c r="H896" s="139"/>
      <c r="I896" s="139"/>
      <c r="J896" s="139"/>
      <c r="K896" s="139"/>
      <c r="L896" s="139"/>
      <c r="M896" s="139"/>
      <c r="N896" s="139"/>
      <c r="O896" s="139"/>
      <c r="P896" s="139"/>
      <c r="Q896" s="141"/>
      <c r="R896" s="67" t="str" cm="1">
        <f t="array" aca="1" ref="R896" ca="1">IFERROR(IF(COUNTIF(B896:Q896,"")&lt;15,IF(D896="123",HYPERLINK("#'"&amp;MID(CELL("Dateiname",'Nutzfläche Mietwohngrundstück'!A$1),FIND("]",CELL("Dateiname",'Nutzfläche Mietwohngrundstück'!A$1))+1,31)&amp;"'!A$1","Bitte ergänzen Sie die Nutzfläche für Mietwohngrundstücke"),IF(INDEX('Wirtschaftliche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c r="S896" s="67"/>
    </row>
    <row r="897" spans="2:19"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IF(B897&lt;&gt;"",COUNTIF($B$6:$B897,B897),"")</f>
        <v/>
      </c>
      <c r="F897" s="138"/>
      <c r="G897" s="139"/>
      <c r="H897" s="139"/>
      <c r="I897" s="139"/>
      <c r="J897" s="139"/>
      <c r="K897" s="139"/>
      <c r="L897" s="139"/>
      <c r="M897" s="139"/>
      <c r="N897" s="139"/>
      <c r="O897" s="139"/>
      <c r="P897" s="139"/>
      <c r="Q897" s="141"/>
      <c r="R897" s="67" t="str" cm="1">
        <f t="array" aca="1" ref="R897" ca="1">IFERROR(IF(COUNTIF(B897:Q897,"")&lt;15,IF(D897="123",HYPERLINK("#'"&amp;MID(CELL("Dateiname",'Nutzfläche Mietwohngrundstück'!A$1),FIND("]",CELL("Dateiname",'Nutzfläche Mietwohngrundstück'!A$1))+1,31)&amp;"'!A$1","Bitte ergänzen Sie die Nutzfläche für Mietwohngrundstücke"),IF(INDEX('Wirtschaftliche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c r="S897" s="67"/>
    </row>
    <row r="898" spans="2:19"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IF(B898&lt;&gt;"",COUNTIF($B$6:$B898,B898),"")</f>
        <v/>
      </c>
      <c r="F898" s="138"/>
      <c r="G898" s="139"/>
      <c r="H898" s="139"/>
      <c r="I898" s="139"/>
      <c r="J898" s="139"/>
      <c r="K898" s="139"/>
      <c r="L898" s="139"/>
      <c r="M898" s="139"/>
      <c r="N898" s="139"/>
      <c r="O898" s="139"/>
      <c r="P898" s="139"/>
      <c r="Q898" s="141"/>
      <c r="R898" s="67" t="str" cm="1">
        <f t="array" aca="1" ref="R898" ca="1">IFERROR(IF(COUNTIF(B898:Q898,"")&lt;15,IF(D898="123",HYPERLINK("#'"&amp;MID(CELL("Dateiname",'Nutzfläche Mietwohngrundstück'!A$1),FIND("]",CELL("Dateiname",'Nutzfläche Mietwohngrundstück'!A$1))+1,31)&amp;"'!A$1","Bitte ergänzen Sie die Nutzfläche für Mietwohngrundstücke"),IF(INDEX('Wirtschaftliche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c r="S898" s="67"/>
    </row>
    <row r="899" spans="2:19"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IF(B899&lt;&gt;"",COUNTIF($B$6:$B899,B899),"")</f>
        <v/>
      </c>
      <c r="F899" s="138"/>
      <c r="G899" s="139"/>
      <c r="H899" s="139"/>
      <c r="I899" s="139"/>
      <c r="J899" s="139"/>
      <c r="K899" s="139"/>
      <c r="L899" s="139"/>
      <c r="M899" s="139"/>
      <c r="N899" s="139"/>
      <c r="O899" s="139"/>
      <c r="P899" s="139"/>
      <c r="Q899" s="141"/>
      <c r="R899" s="67" t="str" cm="1">
        <f t="array" aca="1" ref="R899" ca="1">IFERROR(IF(COUNTIF(B899:Q899,"")&lt;15,IF(D899="123",HYPERLINK("#'"&amp;MID(CELL("Dateiname",'Nutzfläche Mietwohngrundstück'!A$1),FIND("]",CELL("Dateiname",'Nutzfläche Mietwohngrundstück'!A$1))+1,31)&amp;"'!A$1","Bitte ergänzen Sie die Nutzfläche für Mietwohngrundstücke"),IF(INDEX('Wirtschaftliche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c r="S899" s="67"/>
    </row>
    <row r="900" spans="2:19"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IF(B900&lt;&gt;"",COUNTIF($B$6:$B900,B900),"")</f>
        <v/>
      </c>
      <c r="F900" s="138"/>
      <c r="G900" s="139"/>
      <c r="H900" s="139"/>
      <c r="I900" s="139"/>
      <c r="J900" s="139"/>
      <c r="K900" s="139"/>
      <c r="L900" s="139"/>
      <c r="M900" s="139"/>
      <c r="N900" s="139"/>
      <c r="O900" s="139"/>
      <c r="P900" s="139"/>
      <c r="Q900" s="141"/>
      <c r="R900" s="67" t="str" cm="1">
        <f t="array" aca="1" ref="R900" ca="1">IFERROR(IF(COUNTIF(B900:Q900,"")&lt;15,IF(D900="123",HYPERLINK("#'"&amp;MID(CELL("Dateiname",'Nutzfläche Mietwohngrundstück'!A$1),FIND("]",CELL("Dateiname",'Nutzfläche Mietwohngrundstück'!A$1))+1,31)&amp;"'!A$1","Bitte ergänzen Sie die Nutzfläche für Mietwohngrundstücke"),IF(INDEX('Wirtschaftliche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c r="S900" s="67"/>
    </row>
    <row r="901" spans="2:19"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IF(B901&lt;&gt;"",COUNTIF($B$6:$B901,B901),"")</f>
        <v/>
      </c>
      <c r="F901" s="138"/>
      <c r="G901" s="139"/>
      <c r="H901" s="139"/>
      <c r="I901" s="139"/>
      <c r="J901" s="139"/>
      <c r="K901" s="139"/>
      <c r="L901" s="139"/>
      <c r="M901" s="139"/>
      <c r="N901" s="139"/>
      <c r="O901" s="139"/>
      <c r="P901" s="139"/>
      <c r="Q901" s="141"/>
      <c r="R901" s="67" t="str" cm="1">
        <f t="array" aca="1" ref="R901" ca="1">IFERROR(IF(COUNTIF(B901:Q901,"")&lt;15,IF(D901="123",HYPERLINK("#'"&amp;MID(CELL("Dateiname",'Nutzfläche Mietwohngrundstück'!A$1),FIND("]",CELL("Dateiname",'Nutzfläche Mietwohngrundstück'!A$1))+1,31)&amp;"'!A$1","Bitte ergänzen Sie die Nutzfläche für Mietwohngrundstücke"),IF(INDEX('Wirtschaftliche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c r="S901" s="67"/>
    </row>
    <row r="902" spans="2:19"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IF(B902&lt;&gt;"",COUNTIF($B$6:$B902,B902),"")</f>
        <v/>
      </c>
      <c r="F902" s="138"/>
      <c r="G902" s="139"/>
      <c r="H902" s="139"/>
      <c r="I902" s="139"/>
      <c r="J902" s="139"/>
      <c r="K902" s="139"/>
      <c r="L902" s="139"/>
      <c r="M902" s="139"/>
      <c r="N902" s="139"/>
      <c r="O902" s="139"/>
      <c r="P902" s="139"/>
      <c r="Q902" s="141"/>
      <c r="R902" s="67" t="str" cm="1">
        <f t="array" aca="1" ref="R902" ca="1">IFERROR(IF(COUNTIF(B902:Q902,"")&lt;15,IF(D902="123",HYPERLINK("#'"&amp;MID(CELL("Dateiname",'Nutzfläche Mietwohngrundstück'!A$1),FIND("]",CELL("Dateiname",'Nutzfläche Mietwohngrundstück'!A$1))+1,31)&amp;"'!A$1","Bitte ergänzen Sie die Nutzfläche für Mietwohngrundstücke"),IF(INDEX('Wirtschaftliche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c r="S902" s="67"/>
    </row>
    <row r="903" spans="2:19"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IF(B903&lt;&gt;"",COUNTIF($B$6:$B903,B903),"")</f>
        <v/>
      </c>
      <c r="F903" s="138"/>
      <c r="G903" s="139"/>
      <c r="H903" s="139"/>
      <c r="I903" s="139"/>
      <c r="J903" s="139"/>
      <c r="K903" s="139"/>
      <c r="L903" s="139"/>
      <c r="M903" s="139"/>
      <c r="N903" s="139"/>
      <c r="O903" s="139"/>
      <c r="P903" s="139"/>
      <c r="Q903" s="141"/>
      <c r="R903" s="67" t="str" cm="1">
        <f t="array" aca="1" ref="R903" ca="1">IFERROR(IF(COUNTIF(B903:Q903,"")&lt;15,IF(D903="123",HYPERLINK("#'"&amp;MID(CELL("Dateiname",'Nutzfläche Mietwohngrundstück'!A$1),FIND("]",CELL("Dateiname",'Nutzfläche Mietwohngrundstück'!A$1))+1,31)&amp;"'!A$1","Bitte ergänzen Sie die Nutzfläche für Mietwohngrundstücke"),IF(INDEX('Wirtschaftliche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c r="S903" s="67"/>
    </row>
    <row r="904" spans="2:19"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IF(B904&lt;&gt;"",COUNTIF($B$6:$B904,B904),"")</f>
        <v/>
      </c>
      <c r="F904" s="138"/>
      <c r="G904" s="139"/>
      <c r="H904" s="139"/>
      <c r="I904" s="139"/>
      <c r="J904" s="139"/>
      <c r="K904" s="139"/>
      <c r="L904" s="139"/>
      <c r="M904" s="139"/>
      <c r="N904" s="139"/>
      <c r="O904" s="139"/>
      <c r="P904" s="139"/>
      <c r="Q904" s="141"/>
      <c r="R904" s="67" t="str" cm="1">
        <f t="array" aca="1" ref="R904" ca="1">IFERROR(IF(COUNTIF(B904:Q904,"")&lt;15,IF(D904="123",HYPERLINK("#'"&amp;MID(CELL("Dateiname",'Nutzfläche Mietwohngrundstück'!A$1),FIND("]",CELL("Dateiname",'Nutzfläche Mietwohngrundstück'!A$1))+1,31)&amp;"'!A$1","Bitte ergänzen Sie die Nutzfläche für Mietwohngrundstücke"),IF(INDEX('Wirtschaftliche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c r="S904" s="67"/>
    </row>
    <row r="905" spans="2:19"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IF(B905&lt;&gt;"",COUNTIF($B$6:$B905,B905),"")</f>
        <v/>
      </c>
      <c r="F905" s="138"/>
      <c r="G905" s="139"/>
      <c r="H905" s="139"/>
      <c r="I905" s="139"/>
      <c r="J905" s="139"/>
      <c r="K905" s="139"/>
      <c r="L905" s="139"/>
      <c r="M905" s="139"/>
      <c r="N905" s="139"/>
      <c r="O905" s="139"/>
      <c r="P905" s="139"/>
      <c r="Q905" s="141"/>
      <c r="R905" s="67" t="str" cm="1">
        <f t="array" aca="1" ref="R905" ca="1">IFERROR(IF(COUNTIF(B905:Q905,"")&lt;15,IF(D905="123",HYPERLINK("#'"&amp;MID(CELL("Dateiname",'Nutzfläche Mietwohngrundstück'!A$1),FIND("]",CELL("Dateiname",'Nutzfläche Mietwohngrundstück'!A$1))+1,31)&amp;"'!A$1","Bitte ergänzen Sie die Nutzfläche für Mietwohngrundstücke"),IF(INDEX('Wirtschaftliche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c r="S905" s="67"/>
    </row>
    <row r="906" spans="2:19"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IF(B906&lt;&gt;"",COUNTIF($B$6:$B906,B906),"")</f>
        <v/>
      </c>
      <c r="F906" s="138"/>
      <c r="G906" s="139"/>
      <c r="H906" s="139"/>
      <c r="I906" s="139"/>
      <c r="J906" s="139"/>
      <c r="K906" s="139"/>
      <c r="L906" s="139"/>
      <c r="M906" s="139"/>
      <c r="N906" s="139"/>
      <c r="O906" s="139"/>
      <c r="P906" s="139"/>
      <c r="Q906" s="141"/>
      <c r="R906" s="67" t="str" cm="1">
        <f t="array" aca="1" ref="R906" ca="1">IFERROR(IF(COUNTIF(B906:Q906,"")&lt;15,IF(D906="123",HYPERLINK("#'"&amp;MID(CELL("Dateiname",'Nutzfläche Mietwohngrundstück'!A$1),FIND("]",CELL("Dateiname",'Nutzfläche Mietwohngrundstück'!A$1))+1,31)&amp;"'!A$1","Bitte ergänzen Sie die Nutzfläche für Mietwohngrundstücke"),IF(INDEX('Wirtschaftliche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c r="S906" s="67"/>
    </row>
    <row r="907" spans="2:19"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IF(B907&lt;&gt;"",COUNTIF($B$6:$B907,B907),"")</f>
        <v/>
      </c>
      <c r="F907" s="138"/>
      <c r="G907" s="139"/>
      <c r="H907" s="139"/>
      <c r="I907" s="139"/>
      <c r="J907" s="139"/>
      <c r="K907" s="139"/>
      <c r="L907" s="139"/>
      <c r="M907" s="139"/>
      <c r="N907" s="139"/>
      <c r="O907" s="139"/>
      <c r="P907" s="139"/>
      <c r="Q907" s="141"/>
      <c r="R907" s="67" t="str" cm="1">
        <f t="array" aca="1" ref="R907" ca="1">IFERROR(IF(COUNTIF(B907:Q907,"")&lt;15,IF(D907="123",HYPERLINK("#'"&amp;MID(CELL("Dateiname",'Nutzfläche Mietwohngrundstück'!A$1),FIND("]",CELL("Dateiname",'Nutzfläche Mietwohngrundstück'!A$1))+1,31)&amp;"'!A$1","Bitte ergänzen Sie die Nutzfläche für Mietwohngrundstücke"),IF(INDEX('Wirtschaftliche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c r="S907" s="67"/>
    </row>
    <row r="908" spans="2:19"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IF(B908&lt;&gt;"",COUNTIF($B$6:$B908,B908),"")</f>
        <v/>
      </c>
      <c r="F908" s="138"/>
      <c r="G908" s="139"/>
      <c r="H908" s="139"/>
      <c r="I908" s="139"/>
      <c r="J908" s="139"/>
      <c r="K908" s="139"/>
      <c r="L908" s="139"/>
      <c r="M908" s="139"/>
      <c r="N908" s="139"/>
      <c r="O908" s="139"/>
      <c r="P908" s="139"/>
      <c r="Q908" s="141"/>
      <c r="R908" s="67" t="str" cm="1">
        <f t="array" aca="1" ref="R908" ca="1">IFERROR(IF(COUNTIF(B908:Q908,"")&lt;15,IF(D908="123",HYPERLINK("#'"&amp;MID(CELL("Dateiname",'Nutzfläche Mietwohngrundstück'!A$1),FIND("]",CELL("Dateiname",'Nutzfläche Mietwohngrundstück'!A$1))+1,31)&amp;"'!A$1","Bitte ergänzen Sie die Nutzfläche für Mietwohngrundstücke"),IF(INDEX('Wirtschaftliche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c r="S908" s="67"/>
    </row>
    <row r="909" spans="2:19"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IF(B909&lt;&gt;"",COUNTIF($B$6:$B909,B909),"")</f>
        <v/>
      </c>
      <c r="F909" s="138"/>
      <c r="G909" s="139"/>
      <c r="H909" s="139"/>
      <c r="I909" s="139"/>
      <c r="J909" s="139"/>
      <c r="K909" s="139"/>
      <c r="L909" s="139"/>
      <c r="M909" s="139"/>
      <c r="N909" s="139"/>
      <c r="O909" s="139"/>
      <c r="P909" s="139"/>
      <c r="Q909" s="141"/>
      <c r="R909" s="67" t="str" cm="1">
        <f t="array" aca="1" ref="R909" ca="1">IFERROR(IF(COUNTIF(B909:Q909,"")&lt;15,IF(D909="123",HYPERLINK("#'"&amp;MID(CELL("Dateiname",'Nutzfläche Mietwohngrundstück'!A$1),FIND("]",CELL("Dateiname",'Nutzfläche Mietwohngrundstück'!A$1))+1,31)&amp;"'!A$1","Bitte ergänzen Sie die Nutzfläche für Mietwohngrundstücke"),IF(INDEX('Wirtschaftliche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c r="S909" s="67"/>
    </row>
    <row r="910" spans="2:19"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IF(B910&lt;&gt;"",COUNTIF($B$6:$B910,B910),"")</f>
        <v/>
      </c>
      <c r="F910" s="138"/>
      <c r="G910" s="139"/>
      <c r="H910" s="139"/>
      <c r="I910" s="139"/>
      <c r="J910" s="139"/>
      <c r="K910" s="139"/>
      <c r="L910" s="139"/>
      <c r="M910" s="139"/>
      <c r="N910" s="139"/>
      <c r="O910" s="139"/>
      <c r="P910" s="139"/>
      <c r="Q910" s="141"/>
      <c r="R910" s="67" t="str" cm="1">
        <f t="array" aca="1" ref="R910" ca="1">IFERROR(IF(COUNTIF(B910:Q910,"")&lt;15,IF(D910="123",HYPERLINK("#'"&amp;MID(CELL("Dateiname",'Nutzfläche Mietwohngrundstück'!A$1),FIND("]",CELL("Dateiname",'Nutzfläche Mietwohngrundstück'!A$1))+1,31)&amp;"'!A$1","Bitte ergänzen Sie die Nutzfläche für Mietwohngrundstücke"),IF(INDEX('Wirtschaftliche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c r="S910" s="67"/>
    </row>
    <row r="911" spans="2:19"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IF(B911&lt;&gt;"",COUNTIF($B$6:$B911,B911),"")</f>
        <v/>
      </c>
      <c r="F911" s="138"/>
      <c r="G911" s="139"/>
      <c r="H911" s="139"/>
      <c r="I911" s="139"/>
      <c r="J911" s="139"/>
      <c r="K911" s="139"/>
      <c r="L911" s="139"/>
      <c r="M911" s="139"/>
      <c r="N911" s="139"/>
      <c r="O911" s="139"/>
      <c r="P911" s="139"/>
      <c r="Q911" s="141"/>
      <c r="R911" s="67" t="str" cm="1">
        <f t="array" aca="1" ref="R911" ca="1">IFERROR(IF(COUNTIF(B911:Q911,"")&lt;15,IF(D911="123",HYPERLINK("#'"&amp;MID(CELL("Dateiname",'Nutzfläche Mietwohngrundstück'!A$1),FIND("]",CELL("Dateiname",'Nutzfläche Mietwohngrundstück'!A$1))+1,31)&amp;"'!A$1","Bitte ergänzen Sie die Nutzfläche für Mietwohngrundstücke"),IF(INDEX('Wirtschaftliche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c r="S911" s="67"/>
    </row>
    <row r="912" spans="2:19"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IF(B912&lt;&gt;"",COUNTIF($B$6:$B912,B912),"")</f>
        <v/>
      </c>
      <c r="F912" s="138"/>
      <c r="G912" s="139"/>
      <c r="H912" s="139"/>
      <c r="I912" s="139"/>
      <c r="J912" s="139"/>
      <c r="K912" s="139"/>
      <c r="L912" s="139"/>
      <c r="M912" s="139"/>
      <c r="N912" s="139"/>
      <c r="O912" s="139"/>
      <c r="P912" s="139"/>
      <c r="Q912" s="141"/>
      <c r="R912" s="67" t="str" cm="1">
        <f t="array" aca="1" ref="R912" ca="1">IFERROR(IF(COUNTIF(B912:Q912,"")&lt;15,IF(D912="123",HYPERLINK("#'"&amp;MID(CELL("Dateiname",'Nutzfläche Mietwohngrundstück'!A$1),FIND("]",CELL("Dateiname",'Nutzfläche Mietwohngrundstück'!A$1))+1,31)&amp;"'!A$1","Bitte ergänzen Sie die Nutzfläche für Mietwohngrundstücke"),IF(INDEX('Wirtschaftliche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c r="S912" s="67"/>
    </row>
    <row r="913" spans="2:19"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IF(B913&lt;&gt;"",COUNTIF($B$6:$B913,B913),"")</f>
        <v/>
      </c>
      <c r="F913" s="138"/>
      <c r="G913" s="139"/>
      <c r="H913" s="139"/>
      <c r="I913" s="139"/>
      <c r="J913" s="139"/>
      <c r="K913" s="139"/>
      <c r="L913" s="139"/>
      <c r="M913" s="139"/>
      <c r="N913" s="139"/>
      <c r="O913" s="139"/>
      <c r="P913" s="139"/>
      <c r="Q913" s="141"/>
      <c r="R913" s="67" t="str" cm="1">
        <f t="array" aca="1" ref="R913" ca="1">IFERROR(IF(COUNTIF(B913:Q913,"")&lt;15,IF(D913="123",HYPERLINK("#'"&amp;MID(CELL("Dateiname",'Nutzfläche Mietwohngrundstück'!A$1),FIND("]",CELL("Dateiname",'Nutzfläche Mietwohngrundstück'!A$1))+1,31)&amp;"'!A$1","Bitte ergänzen Sie die Nutzfläche für Mietwohngrundstücke"),IF(INDEX('Wirtschaftliche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c r="S913" s="67"/>
    </row>
    <row r="914" spans="2:19"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IF(B914&lt;&gt;"",COUNTIF($B$6:$B914,B914),"")</f>
        <v/>
      </c>
      <c r="F914" s="138"/>
      <c r="G914" s="139"/>
      <c r="H914" s="139"/>
      <c r="I914" s="139"/>
      <c r="J914" s="139"/>
      <c r="K914" s="139"/>
      <c r="L914" s="139"/>
      <c r="M914" s="139"/>
      <c r="N914" s="139"/>
      <c r="O914" s="139"/>
      <c r="P914" s="139"/>
      <c r="Q914" s="141"/>
      <c r="R914" s="67" t="str" cm="1">
        <f t="array" aca="1" ref="R914" ca="1">IFERROR(IF(COUNTIF(B914:Q914,"")&lt;15,IF(D914="123",HYPERLINK("#'"&amp;MID(CELL("Dateiname",'Nutzfläche Mietwohngrundstück'!A$1),FIND("]",CELL("Dateiname",'Nutzfläche Mietwohngrundstück'!A$1))+1,31)&amp;"'!A$1","Bitte ergänzen Sie die Nutzfläche für Mietwohngrundstücke"),IF(INDEX('Wirtschaftliche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c r="S914" s="67"/>
    </row>
    <row r="915" spans="2:19"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IF(B915&lt;&gt;"",COUNTIF($B$6:$B915,B915),"")</f>
        <v/>
      </c>
      <c r="F915" s="138"/>
      <c r="G915" s="139"/>
      <c r="H915" s="139"/>
      <c r="I915" s="139"/>
      <c r="J915" s="139"/>
      <c r="K915" s="139"/>
      <c r="L915" s="139"/>
      <c r="M915" s="139"/>
      <c r="N915" s="139"/>
      <c r="O915" s="139"/>
      <c r="P915" s="139"/>
      <c r="Q915" s="141"/>
      <c r="R915" s="67" t="str" cm="1">
        <f t="array" aca="1" ref="R915" ca="1">IFERROR(IF(COUNTIF(B915:Q915,"")&lt;15,IF(D915="123",HYPERLINK("#'"&amp;MID(CELL("Dateiname",'Nutzfläche Mietwohngrundstück'!A$1),FIND("]",CELL("Dateiname",'Nutzfläche Mietwohngrundstück'!A$1))+1,31)&amp;"'!A$1","Bitte ergänzen Sie die Nutzfläche für Mietwohngrundstücke"),IF(INDEX('Wirtschaftliche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c r="S915" s="67"/>
    </row>
    <row r="916" spans="2:19"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IF(B916&lt;&gt;"",COUNTIF($B$6:$B916,B916),"")</f>
        <v/>
      </c>
      <c r="F916" s="138"/>
      <c r="G916" s="139"/>
      <c r="H916" s="139"/>
      <c r="I916" s="139"/>
      <c r="J916" s="139"/>
      <c r="K916" s="139"/>
      <c r="L916" s="139"/>
      <c r="M916" s="139"/>
      <c r="N916" s="139"/>
      <c r="O916" s="139"/>
      <c r="P916" s="139"/>
      <c r="Q916" s="141"/>
      <c r="R916" s="67" t="str" cm="1">
        <f t="array" aca="1" ref="R916" ca="1">IFERROR(IF(COUNTIF(B916:Q916,"")&lt;15,IF(D916="123",HYPERLINK("#'"&amp;MID(CELL("Dateiname",'Nutzfläche Mietwohngrundstück'!A$1),FIND("]",CELL("Dateiname",'Nutzfläche Mietwohngrundstück'!A$1))+1,31)&amp;"'!A$1","Bitte ergänzen Sie die Nutzfläche für Mietwohngrundstücke"),IF(INDEX('Wirtschaftliche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c r="S916" s="67"/>
    </row>
    <row r="917" spans="2:19"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IF(B917&lt;&gt;"",COUNTIF($B$6:$B917,B917),"")</f>
        <v/>
      </c>
      <c r="F917" s="138"/>
      <c r="G917" s="139"/>
      <c r="H917" s="139"/>
      <c r="I917" s="139"/>
      <c r="J917" s="139"/>
      <c r="K917" s="139"/>
      <c r="L917" s="139"/>
      <c r="M917" s="139"/>
      <c r="N917" s="139"/>
      <c r="O917" s="139"/>
      <c r="P917" s="139"/>
      <c r="Q917" s="141"/>
      <c r="R917" s="67" t="str" cm="1">
        <f t="array" aca="1" ref="R917" ca="1">IFERROR(IF(COUNTIF(B917:Q917,"")&lt;15,IF(D917="123",HYPERLINK("#'"&amp;MID(CELL("Dateiname",'Nutzfläche Mietwohngrundstück'!A$1),FIND("]",CELL("Dateiname",'Nutzfläche Mietwohngrundstück'!A$1))+1,31)&amp;"'!A$1","Bitte ergänzen Sie die Nutzfläche für Mietwohngrundstücke"),IF(INDEX('Wirtschaftliche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c r="S917" s="67"/>
    </row>
    <row r="918" spans="2:19"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IF(B918&lt;&gt;"",COUNTIF($B$6:$B918,B918),"")</f>
        <v/>
      </c>
      <c r="F918" s="138"/>
      <c r="G918" s="139"/>
      <c r="H918" s="139"/>
      <c r="I918" s="139"/>
      <c r="J918" s="139"/>
      <c r="K918" s="139"/>
      <c r="L918" s="139"/>
      <c r="M918" s="139"/>
      <c r="N918" s="139"/>
      <c r="O918" s="139"/>
      <c r="P918" s="139"/>
      <c r="Q918" s="141"/>
      <c r="R918" s="67" t="str" cm="1">
        <f t="array" aca="1" ref="R918" ca="1">IFERROR(IF(COUNTIF(B918:Q918,"")&lt;15,IF(D918="123",HYPERLINK("#'"&amp;MID(CELL("Dateiname",'Nutzfläche Mietwohngrundstück'!A$1),FIND("]",CELL("Dateiname",'Nutzfläche Mietwohngrundstück'!A$1))+1,31)&amp;"'!A$1","Bitte ergänzen Sie die Nutzfläche für Mietwohngrundstücke"),IF(INDEX('Wirtschaftliche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c r="S918" s="67"/>
    </row>
    <row r="919" spans="2:19"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IF(B919&lt;&gt;"",COUNTIF($B$6:$B919,B919),"")</f>
        <v/>
      </c>
      <c r="F919" s="138"/>
      <c r="G919" s="139"/>
      <c r="H919" s="139"/>
      <c r="I919" s="139"/>
      <c r="J919" s="139"/>
      <c r="K919" s="139"/>
      <c r="L919" s="139"/>
      <c r="M919" s="139"/>
      <c r="N919" s="139"/>
      <c r="O919" s="139"/>
      <c r="P919" s="139"/>
      <c r="Q919" s="141"/>
      <c r="R919" s="67" t="str" cm="1">
        <f t="array" aca="1" ref="R919" ca="1">IFERROR(IF(COUNTIF(B919:Q919,"")&lt;15,IF(D919="123",HYPERLINK("#'"&amp;MID(CELL("Dateiname",'Nutzfläche Mietwohngrundstück'!A$1),FIND("]",CELL("Dateiname",'Nutzfläche Mietwohngrundstück'!A$1))+1,31)&amp;"'!A$1","Bitte ergänzen Sie die Nutzfläche für Mietwohngrundstücke"),IF(INDEX('Wirtschaftliche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c r="S919" s="67"/>
    </row>
    <row r="920" spans="2:19"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IF(B920&lt;&gt;"",COUNTIF($B$6:$B920,B920),"")</f>
        <v/>
      </c>
      <c r="F920" s="138"/>
      <c r="G920" s="139"/>
      <c r="H920" s="139"/>
      <c r="I920" s="139"/>
      <c r="J920" s="139"/>
      <c r="K920" s="139"/>
      <c r="L920" s="139"/>
      <c r="M920" s="139"/>
      <c r="N920" s="139"/>
      <c r="O920" s="139"/>
      <c r="P920" s="139"/>
      <c r="Q920" s="141"/>
      <c r="R920" s="67" t="str" cm="1">
        <f t="array" aca="1" ref="R920" ca="1">IFERROR(IF(COUNTIF(B920:Q920,"")&lt;15,IF(D920="123",HYPERLINK("#'"&amp;MID(CELL("Dateiname",'Nutzfläche Mietwohngrundstück'!A$1),FIND("]",CELL("Dateiname",'Nutzfläche Mietwohngrundstück'!A$1))+1,31)&amp;"'!A$1","Bitte ergänzen Sie die Nutzfläche für Mietwohngrundstücke"),IF(INDEX('Wirtschaftliche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c r="S920" s="67"/>
    </row>
    <row r="921" spans="2:19"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IF(B921&lt;&gt;"",COUNTIF($B$6:$B921,B921),"")</f>
        <v/>
      </c>
      <c r="F921" s="138"/>
      <c r="G921" s="139"/>
      <c r="H921" s="139"/>
      <c r="I921" s="139"/>
      <c r="J921" s="139"/>
      <c r="K921" s="139"/>
      <c r="L921" s="139"/>
      <c r="M921" s="139"/>
      <c r="N921" s="139"/>
      <c r="O921" s="139"/>
      <c r="P921" s="139"/>
      <c r="Q921" s="141"/>
      <c r="R921" s="67" t="str" cm="1">
        <f t="array" aca="1" ref="R921" ca="1">IFERROR(IF(COUNTIF(B921:Q921,"")&lt;15,IF(D921="123",HYPERLINK("#'"&amp;MID(CELL("Dateiname",'Nutzfläche Mietwohngrundstück'!A$1),FIND("]",CELL("Dateiname",'Nutzfläche Mietwohngrundstück'!A$1))+1,31)&amp;"'!A$1","Bitte ergänzen Sie die Nutzfläche für Mietwohngrundstücke"),IF(INDEX('Wirtschaftliche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c r="S921" s="67"/>
    </row>
    <row r="922" spans="2:19"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IF(B922&lt;&gt;"",COUNTIF($B$6:$B922,B922),"")</f>
        <v/>
      </c>
      <c r="F922" s="138"/>
      <c r="G922" s="139"/>
      <c r="H922" s="139"/>
      <c r="I922" s="139"/>
      <c r="J922" s="139"/>
      <c r="K922" s="139"/>
      <c r="L922" s="139"/>
      <c r="M922" s="139"/>
      <c r="N922" s="139"/>
      <c r="O922" s="139"/>
      <c r="P922" s="139"/>
      <c r="Q922" s="141"/>
      <c r="R922" s="67" t="str" cm="1">
        <f t="array" aca="1" ref="R922" ca="1">IFERROR(IF(COUNTIF(B922:Q922,"")&lt;15,IF(D922="123",HYPERLINK("#'"&amp;MID(CELL("Dateiname",'Nutzfläche Mietwohngrundstück'!A$1),FIND("]",CELL("Dateiname",'Nutzfläche Mietwohngrundstück'!A$1))+1,31)&amp;"'!A$1","Bitte ergänzen Sie die Nutzfläche für Mietwohngrundstücke"),IF(INDEX('Wirtschaftliche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c r="S922" s="67"/>
    </row>
    <row r="923" spans="2:19"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IF(B923&lt;&gt;"",COUNTIF($B$6:$B923,B923),"")</f>
        <v/>
      </c>
      <c r="F923" s="138"/>
      <c r="G923" s="139"/>
      <c r="H923" s="139"/>
      <c r="I923" s="139"/>
      <c r="J923" s="139"/>
      <c r="K923" s="139"/>
      <c r="L923" s="139"/>
      <c r="M923" s="139"/>
      <c r="N923" s="139"/>
      <c r="O923" s="139"/>
      <c r="P923" s="139"/>
      <c r="Q923" s="141"/>
      <c r="R923" s="67" t="str" cm="1">
        <f t="array" aca="1" ref="R923" ca="1">IFERROR(IF(COUNTIF(B923:Q923,"")&lt;15,IF(D923="123",HYPERLINK("#'"&amp;MID(CELL("Dateiname",'Nutzfläche Mietwohngrundstück'!A$1),FIND("]",CELL("Dateiname",'Nutzfläche Mietwohngrundstück'!A$1))+1,31)&amp;"'!A$1","Bitte ergänzen Sie die Nutzfläche für Mietwohngrundstücke"),IF(INDEX('Wirtschaftliche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c r="S923" s="67"/>
    </row>
    <row r="924" spans="2:19"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IF(B924&lt;&gt;"",COUNTIF($B$6:$B924,B924),"")</f>
        <v/>
      </c>
      <c r="F924" s="138"/>
      <c r="G924" s="139"/>
      <c r="H924" s="139"/>
      <c r="I924" s="139"/>
      <c r="J924" s="139"/>
      <c r="K924" s="139"/>
      <c r="L924" s="139"/>
      <c r="M924" s="139"/>
      <c r="N924" s="139"/>
      <c r="O924" s="139"/>
      <c r="P924" s="139"/>
      <c r="Q924" s="141"/>
      <c r="R924" s="67" t="str" cm="1">
        <f t="array" aca="1" ref="R924" ca="1">IFERROR(IF(COUNTIF(B924:Q924,"")&lt;15,IF(D924="123",HYPERLINK("#'"&amp;MID(CELL("Dateiname",'Nutzfläche Mietwohngrundstück'!A$1),FIND("]",CELL("Dateiname",'Nutzfläche Mietwohngrundstück'!A$1))+1,31)&amp;"'!A$1","Bitte ergänzen Sie die Nutzfläche für Mietwohngrundstücke"),IF(INDEX('Wirtschaftliche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c r="S924" s="67"/>
    </row>
    <row r="925" spans="2:19"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IF(B925&lt;&gt;"",COUNTIF($B$6:$B925,B925),"")</f>
        <v/>
      </c>
      <c r="F925" s="138"/>
      <c r="G925" s="139"/>
      <c r="H925" s="139"/>
      <c r="I925" s="139"/>
      <c r="J925" s="139"/>
      <c r="K925" s="139"/>
      <c r="L925" s="139"/>
      <c r="M925" s="139"/>
      <c r="N925" s="139"/>
      <c r="O925" s="139"/>
      <c r="P925" s="139"/>
      <c r="Q925" s="141"/>
      <c r="R925" s="67" t="str" cm="1">
        <f t="array" aca="1" ref="R925" ca="1">IFERROR(IF(COUNTIF(B925:Q925,"")&lt;15,IF(D925="123",HYPERLINK("#'"&amp;MID(CELL("Dateiname",'Nutzfläche Mietwohngrundstück'!A$1),FIND("]",CELL("Dateiname",'Nutzfläche Mietwohngrundstück'!A$1))+1,31)&amp;"'!A$1","Bitte ergänzen Sie die Nutzfläche für Mietwohngrundstücke"),IF(INDEX('Wirtschaftliche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c r="S925" s="67"/>
    </row>
    <row r="926" spans="2:19"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IF(B926&lt;&gt;"",COUNTIF($B$6:$B926,B926),"")</f>
        <v/>
      </c>
      <c r="F926" s="138"/>
      <c r="G926" s="139"/>
      <c r="H926" s="139"/>
      <c r="I926" s="139"/>
      <c r="J926" s="139"/>
      <c r="K926" s="139"/>
      <c r="L926" s="139"/>
      <c r="M926" s="139"/>
      <c r="N926" s="139"/>
      <c r="O926" s="139"/>
      <c r="P926" s="139"/>
      <c r="Q926" s="141"/>
      <c r="R926" s="67" t="str" cm="1">
        <f t="array" aca="1" ref="R926" ca="1">IFERROR(IF(COUNTIF(B926:Q926,"")&lt;15,IF(D926="123",HYPERLINK("#'"&amp;MID(CELL("Dateiname",'Nutzfläche Mietwohngrundstück'!A$1),FIND("]",CELL("Dateiname",'Nutzfläche Mietwohngrundstück'!A$1))+1,31)&amp;"'!A$1","Bitte ergänzen Sie die Nutzfläche für Mietwohngrundstücke"),IF(INDEX('Wirtschaftliche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c r="S926" s="67"/>
    </row>
    <row r="927" spans="2:19"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IF(B927&lt;&gt;"",COUNTIF($B$6:$B927,B927),"")</f>
        <v/>
      </c>
      <c r="F927" s="138"/>
      <c r="G927" s="139"/>
      <c r="H927" s="139"/>
      <c r="I927" s="139"/>
      <c r="J927" s="139"/>
      <c r="K927" s="139"/>
      <c r="L927" s="139"/>
      <c r="M927" s="139"/>
      <c r="N927" s="139"/>
      <c r="O927" s="139"/>
      <c r="P927" s="139"/>
      <c r="Q927" s="141"/>
      <c r="R927" s="67" t="str" cm="1">
        <f t="array" aca="1" ref="R927" ca="1">IFERROR(IF(COUNTIF(B927:Q927,"")&lt;15,IF(D927="123",HYPERLINK("#'"&amp;MID(CELL("Dateiname",'Nutzfläche Mietwohngrundstück'!A$1),FIND("]",CELL("Dateiname",'Nutzfläche Mietwohngrundstück'!A$1))+1,31)&amp;"'!A$1","Bitte ergänzen Sie die Nutzfläche für Mietwohngrundstücke"),IF(INDEX('Wirtschaftliche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c r="S927" s="67"/>
    </row>
    <row r="928" spans="2:19"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IF(B928&lt;&gt;"",COUNTIF($B$6:$B928,B928),"")</f>
        <v/>
      </c>
      <c r="F928" s="138"/>
      <c r="G928" s="139"/>
      <c r="H928" s="139"/>
      <c r="I928" s="139"/>
      <c r="J928" s="139"/>
      <c r="K928" s="139"/>
      <c r="L928" s="139"/>
      <c r="M928" s="139"/>
      <c r="N928" s="139"/>
      <c r="O928" s="139"/>
      <c r="P928" s="139"/>
      <c r="Q928" s="141"/>
      <c r="R928" s="67" t="str" cm="1">
        <f t="array" aca="1" ref="R928" ca="1">IFERROR(IF(COUNTIF(B928:Q928,"")&lt;15,IF(D928="123",HYPERLINK("#'"&amp;MID(CELL("Dateiname",'Nutzfläche Mietwohngrundstück'!A$1),FIND("]",CELL("Dateiname",'Nutzfläche Mietwohngrundstück'!A$1))+1,31)&amp;"'!A$1","Bitte ergänzen Sie die Nutzfläche für Mietwohngrundstücke"),IF(INDEX('Wirtschaftliche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c r="S928" s="67"/>
    </row>
    <row r="929" spans="2:19"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IF(B929&lt;&gt;"",COUNTIF($B$6:$B929,B929),"")</f>
        <v/>
      </c>
      <c r="F929" s="138"/>
      <c r="G929" s="139"/>
      <c r="H929" s="139"/>
      <c r="I929" s="139"/>
      <c r="J929" s="139"/>
      <c r="K929" s="139"/>
      <c r="L929" s="139"/>
      <c r="M929" s="139"/>
      <c r="N929" s="139"/>
      <c r="O929" s="139"/>
      <c r="P929" s="139"/>
      <c r="Q929" s="141"/>
      <c r="R929" s="67" t="str" cm="1">
        <f t="array" aca="1" ref="R929" ca="1">IFERROR(IF(COUNTIF(B929:Q929,"")&lt;15,IF(D929="123",HYPERLINK("#'"&amp;MID(CELL("Dateiname",'Nutzfläche Mietwohngrundstück'!A$1),FIND("]",CELL("Dateiname",'Nutzfläche Mietwohngrundstück'!A$1))+1,31)&amp;"'!A$1","Bitte ergänzen Sie die Nutzfläche für Mietwohngrundstücke"),IF(INDEX('Wirtschaftliche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c r="S929" s="67"/>
    </row>
    <row r="930" spans="2:19"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IF(B930&lt;&gt;"",COUNTIF($B$6:$B930,B930),"")</f>
        <v/>
      </c>
      <c r="F930" s="138"/>
      <c r="G930" s="139"/>
      <c r="H930" s="139"/>
      <c r="I930" s="139"/>
      <c r="J930" s="139"/>
      <c r="K930" s="139"/>
      <c r="L930" s="139"/>
      <c r="M930" s="139"/>
      <c r="N930" s="139"/>
      <c r="O930" s="139"/>
      <c r="P930" s="139"/>
      <c r="Q930" s="141"/>
      <c r="R930" s="67" t="str" cm="1">
        <f t="array" aca="1" ref="R930" ca="1">IFERROR(IF(COUNTIF(B930:Q930,"")&lt;15,IF(D930="123",HYPERLINK("#'"&amp;MID(CELL("Dateiname",'Nutzfläche Mietwohngrundstück'!A$1),FIND("]",CELL("Dateiname",'Nutzfläche Mietwohngrundstück'!A$1))+1,31)&amp;"'!A$1","Bitte ergänzen Sie die Nutzfläche für Mietwohngrundstücke"),IF(INDEX('Wirtschaftliche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c r="S930" s="67"/>
    </row>
    <row r="931" spans="2:19"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IF(B931&lt;&gt;"",COUNTIF($B$6:$B931,B931),"")</f>
        <v/>
      </c>
      <c r="F931" s="138"/>
      <c r="G931" s="139"/>
      <c r="H931" s="139"/>
      <c r="I931" s="139"/>
      <c r="J931" s="139"/>
      <c r="K931" s="139"/>
      <c r="L931" s="139"/>
      <c r="M931" s="139"/>
      <c r="N931" s="139"/>
      <c r="O931" s="139"/>
      <c r="P931" s="139"/>
      <c r="Q931" s="141"/>
      <c r="R931" s="67" t="str" cm="1">
        <f t="array" aca="1" ref="R931" ca="1">IFERROR(IF(COUNTIF(B931:Q931,"")&lt;15,IF(D931="123",HYPERLINK("#'"&amp;MID(CELL("Dateiname",'Nutzfläche Mietwohngrundstück'!A$1),FIND("]",CELL("Dateiname",'Nutzfläche Mietwohngrundstück'!A$1))+1,31)&amp;"'!A$1","Bitte ergänzen Sie die Nutzfläche für Mietwohngrundstücke"),IF(INDEX('Wirtschaftliche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c r="S931" s="67"/>
    </row>
    <row r="932" spans="2:19"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IF(B932&lt;&gt;"",COUNTIF($B$6:$B932,B932),"")</f>
        <v/>
      </c>
      <c r="F932" s="138"/>
      <c r="G932" s="139"/>
      <c r="H932" s="139"/>
      <c r="I932" s="139"/>
      <c r="J932" s="139"/>
      <c r="K932" s="139"/>
      <c r="L932" s="139"/>
      <c r="M932" s="139"/>
      <c r="N932" s="139"/>
      <c r="O932" s="139"/>
      <c r="P932" s="139"/>
      <c r="Q932" s="141"/>
      <c r="R932" s="67" t="str" cm="1">
        <f t="array" aca="1" ref="R932" ca="1">IFERROR(IF(COUNTIF(B932:Q932,"")&lt;15,IF(D932="123",HYPERLINK("#'"&amp;MID(CELL("Dateiname",'Nutzfläche Mietwohngrundstück'!A$1),FIND("]",CELL("Dateiname",'Nutzfläche Mietwohngrundstück'!A$1))+1,31)&amp;"'!A$1","Bitte ergänzen Sie die Nutzfläche für Mietwohngrundstücke"),IF(INDEX('Wirtschaftliche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c r="S932" s="67"/>
    </row>
    <row r="933" spans="2:19"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IF(B933&lt;&gt;"",COUNTIF($B$6:$B933,B933),"")</f>
        <v/>
      </c>
      <c r="F933" s="138"/>
      <c r="G933" s="139"/>
      <c r="H933" s="139"/>
      <c r="I933" s="139"/>
      <c r="J933" s="139"/>
      <c r="K933" s="139"/>
      <c r="L933" s="139"/>
      <c r="M933" s="139"/>
      <c r="N933" s="139"/>
      <c r="O933" s="139"/>
      <c r="P933" s="139"/>
      <c r="Q933" s="141"/>
      <c r="R933" s="67" t="str" cm="1">
        <f t="array" aca="1" ref="R933" ca="1">IFERROR(IF(COUNTIF(B933:Q933,"")&lt;15,IF(D933="123",HYPERLINK("#'"&amp;MID(CELL("Dateiname",'Nutzfläche Mietwohngrundstück'!A$1),FIND("]",CELL("Dateiname",'Nutzfläche Mietwohngrundstück'!A$1))+1,31)&amp;"'!A$1","Bitte ergänzen Sie die Nutzfläche für Mietwohngrundstücke"),IF(INDEX('Wirtschaftliche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c r="S933" s="67"/>
    </row>
    <row r="934" spans="2:19"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IF(B934&lt;&gt;"",COUNTIF($B$6:$B934,B934),"")</f>
        <v/>
      </c>
      <c r="F934" s="138"/>
      <c r="G934" s="139"/>
      <c r="H934" s="139"/>
      <c r="I934" s="139"/>
      <c r="J934" s="139"/>
      <c r="K934" s="139"/>
      <c r="L934" s="139"/>
      <c r="M934" s="139"/>
      <c r="N934" s="139"/>
      <c r="O934" s="139"/>
      <c r="P934" s="139"/>
      <c r="Q934" s="141"/>
      <c r="R934" s="67" t="str" cm="1">
        <f t="array" aca="1" ref="R934" ca="1">IFERROR(IF(COUNTIF(B934:Q934,"")&lt;15,IF(D934="123",HYPERLINK("#'"&amp;MID(CELL("Dateiname",'Nutzfläche Mietwohngrundstück'!A$1),FIND("]",CELL("Dateiname",'Nutzfläche Mietwohngrundstück'!A$1))+1,31)&amp;"'!A$1","Bitte ergänzen Sie die Nutzfläche für Mietwohngrundstücke"),IF(INDEX('Wirtschaftliche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c r="S934" s="67"/>
    </row>
    <row r="935" spans="2:19"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IF(B935&lt;&gt;"",COUNTIF($B$6:$B935,B935),"")</f>
        <v/>
      </c>
      <c r="F935" s="138"/>
      <c r="G935" s="139"/>
      <c r="H935" s="139"/>
      <c r="I935" s="139"/>
      <c r="J935" s="139"/>
      <c r="K935" s="139"/>
      <c r="L935" s="139"/>
      <c r="M935" s="139"/>
      <c r="N935" s="139"/>
      <c r="O935" s="139"/>
      <c r="P935" s="139"/>
      <c r="Q935" s="141"/>
      <c r="R935" s="67" t="str" cm="1">
        <f t="array" aca="1" ref="R935" ca="1">IFERROR(IF(COUNTIF(B935:Q935,"")&lt;15,IF(D935="123",HYPERLINK("#'"&amp;MID(CELL("Dateiname",'Nutzfläche Mietwohngrundstück'!A$1),FIND("]",CELL("Dateiname",'Nutzfläche Mietwohngrundstück'!A$1))+1,31)&amp;"'!A$1","Bitte ergänzen Sie die Nutzfläche für Mietwohngrundstücke"),IF(INDEX('Wirtschaftliche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c r="S935" s="67"/>
    </row>
    <row r="936" spans="2:19"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IF(B936&lt;&gt;"",COUNTIF($B$6:$B936,B936),"")</f>
        <v/>
      </c>
      <c r="F936" s="138"/>
      <c r="G936" s="139"/>
      <c r="H936" s="139"/>
      <c r="I936" s="139"/>
      <c r="J936" s="139"/>
      <c r="K936" s="139"/>
      <c r="L936" s="139"/>
      <c r="M936" s="139"/>
      <c r="N936" s="139"/>
      <c r="O936" s="139"/>
      <c r="P936" s="139"/>
      <c r="Q936" s="141"/>
      <c r="R936" s="67" t="str" cm="1">
        <f t="array" aca="1" ref="R936" ca="1">IFERROR(IF(COUNTIF(B936:Q936,"")&lt;15,IF(D936="123",HYPERLINK("#'"&amp;MID(CELL("Dateiname",'Nutzfläche Mietwohngrundstück'!A$1),FIND("]",CELL("Dateiname",'Nutzfläche Mietwohngrundstück'!A$1))+1,31)&amp;"'!A$1","Bitte ergänzen Sie die Nutzfläche für Mietwohngrundstücke"),IF(INDEX('Wirtschaftliche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c r="S936" s="67"/>
    </row>
    <row r="937" spans="2:19"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IF(B937&lt;&gt;"",COUNTIF($B$6:$B937,B937),"")</f>
        <v/>
      </c>
      <c r="F937" s="138"/>
      <c r="G937" s="139"/>
      <c r="H937" s="139"/>
      <c r="I937" s="139"/>
      <c r="J937" s="139"/>
      <c r="K937" s="139"/>
      <c r="L937" s="139"/>
      <c r="M937" s="139"/>
      <c r="N937" s="139"/>
      <c r="O937" s="139"/>
      <c r="P937" s="139"/>
      <c r="Q937" s="141"/>
      <c r="R937" s="67" t="str" cm="1">
        <f t="array" aca="1" ref="R937" ca="1">IFERROR(IF(COUNTIF(B937:Q937,"")&lt;15,IF(D937="123",HYPERLINK("#'"&amp;MID(CELL("Dateiname",'Nutzfläche Mietwohngrundstück'!A$1),FIND("]",CELL("Dateiname",'Nutzfläche Mietwohngrundstück'!A$1))+1,31)&amp;"'!A$1","Bitte ergänzen Sie die Nutzfläche für Mietwohngrundstücke"),IF(INDEX('Wirtschaftliche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c r="S937" s="67"/>
    </row>
    <row r="938" spans="2:19"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IF(B938&lt;&gt;"",COUNTIF($B$6:$B938,B938),"")</f>
        <v/>
      </c>
      <c r="F938" s="138"/>
      <c r="G938" s="139"/>
      <c r="H938" s="139"/>
      <c r="I938" s="139"/>
      <c r="J938" s="139"/>
      <c r="K938" s="139"/>
      <c r="L938" s="139"/>
      <c r="M938" s="139"/>
      <c r="N938" s="139"/>
      <c r="O938" s="139"/>
      <c r="P938" s="139"/>
      <c r="Q938" s="141"/>
      <c r="R938" s="67" t="str" cm="1">
        <f t="array" aca="1" ref="R938" ca="1">IFERROR(IF(COUNTIF(B938:Q938,"")&lt;15,IF(D938="123",HYPERLINK("#'"&amp;MID(CELL("Dateiname",'Nutzfläche Mietwohngrundstück'!A$1),FIND("]",CELL("Dateiname",'Nutzfläche Mietwohngrundstück'!A$1))+1,31)&amp;"'!A$1","Bitte ergänzen Sie die Nutzfläche für Mietwohngrundstücke"),IF(INDEX('Wirtschaftliche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c r="S938" s="67"/>
    </row>
    <row r="939" spans="2:19"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IF(B939&lt;&gt;"",COUNTIF($B$6:$B939,B939),"")</f>
        <v/>
      </c>
      <c r="F939" s="138"/>
      <c r="G939" s="139"/>
      <c r="H939" s="139"/>
      <c r="I939" s="139"/>
      <c r="J939" s="139"/>
      <c r="K939" s="139"/>
      <c r="L939" s="139"/>
      <c r="M939" s="139"/>
      <c r="N939" s="139"/>
      <c r="O939" s="139"/>
      <c r="P939" s="139"/>
      <c r="Q939" s="141"/>
      <c r="R939" s="67" t="str" cm="1">
        <f t="array" aca="1" ref="R939" ca="1">IFERROR(IF(COUNTIF(B939:Q939,"")&lt;15,IF(D939="123",HYPERLINK("#'"&amp;MID(CELL("Dateiname",'Nutzfläche Mietwohngrundstück'!A$1),FIND("]",CELL("Dateiname",'Nutzfläche Mietwohngrundstück'!A$1))+1,31)&amp;"'!A$1","Bitte ergänzen Sie die Nutzfläche für Mietwohngrundstücke"),IF(INDEX('Wirtschaftliche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c r="S939" s="67"/>
    </row>
    <row r="940" spans="2:19"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IF(B940&lt;&gt;"",COUNTIF($B$6:$B940,B940),"")</f>
        <v/>
      </c>
      <c r="F940" s="138"/>
      <c r="G940" s="139"/>
      <c r="H940" s="139"/>
      <c r="I940" s="139"/>
      <c r="J940" s="139"/>
      <c r="K940" s="139"/>
      <c r="L940" s="139"/>
      <c r="M940" s="139"/>
      <c r="N940" s="139"/>
      <c r="O940" s="139"/>
      <c r="P940" s="139"/>
      <c r="Q940" s="141"/>
      <c r="R940" s="67" t="str" cm="1">
        <f t="array" aca="1" ref="R940" ca="1">IFERROR(IF(COUNTIF(B940:Q940,"")&lt;15,IF(D940="123",HYPERLINK("#'"&amp;MID(CELL("Dateiname",'Nutzfläche Mietwohngrundstück'!A$1),FIND("]",CELL("Dateiname",'Nutzfläche Mietwohngrundstück'!A$1))+1,31)&amp;"'!A$1","Bitte ergänzen Sie die Nutzfläche für Mietwohngrundstücke"),IF(INDEX('Wirtschaftliche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c r="S940" s="67"/>
    </row>
    <row r="941" spans="2:19"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IF(B941&lt;&gt;"",COUNTIF($B$6:$B941,B941),"")</f>
        <v/>
      </c>
      <c r="F941" s="138"/>
      <c r="G941" s="139"/>
      <c r="H941" s="139"/>
      <c r="I941" s="139"/>
      <c r="J941" s="139"/>
      <c r="K941" s="139"/>
      <c r="L941" s="139"/>
      <c r="M941" s="139"/>
      <c r="N941" s="139"/>
      <c r="O941" s="139"/>
      <c r="P941" s="139"/>
      <c r="Q941" s="141"/>
      <c r="R941" s="67" t="str" cm="1">
        <f t="array" aca="1" ref="R941" ca="1">IFERROR(IF(COUNTIF(B941:Q941,"")&lt;15,IF(D941="123",HYPERLINK("#'"&amp;MID(CELL("Dateiname",'Nutzfläche Mietwohngrundstück'!A$1),FIND("]",CELL("Dateiname",'Nutzfläche Mietwohngrundstück'!A$1))+1,31)&amp;"'!A$1","Bitte ergänzen Sie die Nutzfläche für Mietwohngrundstücke"),IF(INDEX('Wirtschaftliche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c r="S941" s="67"/>
    </row>
    <row r="942" spans="2:19"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IF(B942&lt;&gt;"",COUNTIF($B$6:$B942,B942),"")</f>
        <v/>
      </c>
      <c r="F942" s="138"/>
      <c r="G942" s="139"/>
      <c r="H942" s="139"/>
      <c r="I942" s="139"/>
      <c r="J942" s="139"/>
      <c r="K942" s="139"/>
      <c r="L942" s="139"/>
      <c r="M942" s="139"/>
      <c r="N942" s="139"/>
      <c r="O942" s="139"/>
      <c r="P942" s="139"/>
      <c r="Q942" s="141"/>
      <c r="R942" s="67" t="str" cm="1">
        <f t="array" aca="1" ref="R942" ca="1">IFERROR(IF(COUNTIF(B942:Q942,"")&lt;15,IF(D942="123",HYPERLINK("#'"&amp;MID(CELL("Dateiname",'Nutzfläche Mietwohngrundstück'!A$1),FIND("]",CELL("Dateiname",'Nutzfläche Mietwohngrundstück'!A$1))+1,31)&amp;"'!A$1","Bitte ergänzen Sie die Nutzfläche für Mietwohngrundstücke"),IF(INDEX('Wirtschaftliche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c r="S942" s="67"/>
    </row>
    <row r="943" spans="2:19"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IF(B943&lt;&gt;"",COUNTIF($B$6:$B943,B943),"")</f>
        <v/>
      </c>
      <c r="F943" s="138"/>
      <c r="G943" s="139"/>
      <c r="H943" s="139"/>
      <c r="I943" s="139"/>
      <c r="J943" s="139"/>
      <c r="K943" s="139"/>
      <c r="L943" s="139"/>
      <c r="M943" s="139"/>
      <c r="N943" s="139"/>
      <c r="O943" s="139"/>
      <c r="P943" s="139"/>
      <c r="Q943" s="141"/>
      <c r="R943" s="67" t="str" cm="1">
        <f t="array" aca="1" ref="R943" ca="1">IFERROR(IF(COUNTIF(B943:Q943,"")&lt;15,IF(D943="123",HYPERLINK("#'"&amp;MID(CELL("Dateiname",'Nutzfläche Mietwohngrundstück'!A$1),FIND("]",CELL("Dateiname",'Nutzfläche Mietwohngrundstück'!A$1))+1,31)&amp;"'!A$1","Bitte ergänzen Sie die Nutzfläche für Mietwohngrundstücke"),IF(INDEX('Wirtschaftliche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c r="S943" s="67"/>
    </row>
    <row r="944" spans="2:19"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IF(B944&lt;&gt;"",COUNTIF($B$6:$B944,B944),"")</f>
        <v/>
      </c>
      <c r="F944" s="138"/>
      <c r="G944" s="139"/>
      <c r="H944" s="139"/>
      <c r="I944" s="139"/>
      <c r="J944" s="139"/>
      <c r="K944" s="139"/>
      <c r="L944" s="139"/>
      <c r="M944" s="139"/>
      <c r="N944" s="139"/>
      <c r="O944" s="139"/>
      <c r="P944" s="139"/>
      <c r="Q944" s="141"/>
      <c r="R944" s="67" t="str" cm="1">
        <f t="array" aca="1" ref="R944" ca="1">IFERROR(IF(COUNTIF(B944:Q944,"")&lt;15,IF(D944="123",HYPERLINK("#'"&amp;MID(CELL("Dateiname",'Nutzfläche Mietwohngrundstück'!A$1),FIND("]",CELL("Dateiname",'Nutzfläche Mietwohngrundstück'!A$1))+1,31)&amp;"'!A$1","Bitte ergänzen Sie die Nutzfläche für Mietwohngrundstücke"),IF(INDEX('Wirtschaftliche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c r="S944" s="67"/>
    </row>
    <row r="945" spans="2:19"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IF(B945&lt;&gt;"",COUNTIF($B$6:$B945,B945),"")</f>
        <v/>
      </c>
      <c r="F945" s="138"/>
      <c r="G945" s="139"/>
      <c r="H945" s="139"/>
      <c r="I945" s="139"/>
      <c r="J945" s="139"/>
      <c r="K945" s="139"/>
      <c r="L945" s="139"/>
      <c r="M945" s="139"/>
      <c r="N945" s="139"/>
      <c r="O945" s="139"/>
      <c r="P945" s="139"/>
      <c r="Q945" s="141"/>
      <c r="R945" s="67" t="str" cm="1">
        <f t="array" aca="1" ref="R945" ca="1">IFERROR(IF(COUNTIF(B945:Q945,"")&lt;15,IF(D945="123",HYPERLINK("#'"&amp;MID(CELL("Dateiname",'Nutzfläche Mietwohngrundstück'!A$1),FIND("]",CELL("Dateiname",'Nutzfläche Mietwohngrundstück'!A$1))+1,31)&amp;"'!A$1","Bitte ergänzen Sie die Nutzfläche für Mietwohngrundstücke"),IF(INDEX('Wirtschaftliche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c r="S945" s="67"/>
    </row>
    <row r="946" spans="2:19"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IF(B946&lt;&gt;"",COUNTIF($B$6:$B946,B946),"")</f>
        <v/>
      </c>
      <c r="F946" s="138"/>
      <c r="G946" s="139"/>
      <c r="H946" s="139"/>
      <c r="I946" s="139"/>
      <c r="J946" s="139"/>
      <c r="K946" s="139"/>
      <c r="L946" s="139"/>
      <c r="M946" s="139"/>
      <c r="N946" s="139"/>
      <c r="O946" s="139"/>
      <c r="P946" s="139"/>
      <c r="Q946" s="141"/>
      <c r="R946" s="67" t="str" cm="1">
        <f t="array" aca="1" ref="R946" ca="1">IFERROR(IF(COUNTIF(B946:Q946,"")&lt;15,IF(D946="123",HYPERLINK("#'"&amp;MID(CELL("Dateiname",'Nutzfläche Mietwohngrundstück'!A$1),FIND("]",CELL("Dateiname",'Nutzfläche Mietwohngrundstück'!A$1))+1,31)&amp;"'!A$1","Bitte ergänzen Sie die Nutzfläche für Mietwohngrundstücke"),IF(INDEX('Wirtschaftliche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c r="S946" s="67"/>
    </row>
    <row r="947" spans="2:19"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IF(B947&lt;&gt;"",COUNTIF($B$6:$B947,B947),"")</f>
        <v/>
      </c>
      <c r="F947" s="138"/>
      <c r="G947" s="139"/>
      <c r="H947" s="139"/>
      <c r="I947" s="139"/>
      <c r="J947" s="139"/>
      <c r="K947" s="139"/>
      <c r="L947" s="139"/>
      <c r="M947" s="139"/>
      <c r="N947" s="139"/>
      <c r="O947" s="139"/>
      <c r="P947" s="139"/>
      <c r="Q947" s="141"/>
      <c r="R947" s="67" t="str" cm="1">
        <f t="array" aca="1" ref="R947" ca="1">IFERROR(IF(COUNTIF(B947:Q947,"")&lt;15,IF(D947="123",HYPERLINK("#'"&amp;MID(CELL("Dateiname",'Nutzfläche Mietwohngrundstück'!A$1),FIND("]",CELL("Dateiname",'Nutzfläche Mietwohngrundstück'!A$1))+1,31)&amp;"'!A$1","Bitte ergänzen Sie die Nutzfläche für Mietwohngrundstücke"),IF(INDEX('Wirtschaftliche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c r="S947" s="67"/>
    </row>
    <row r="948" spans="2:19"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IF(B948&lt;&gt;"",COUNTIF($B$6:$B948,B948),"")</f>
        <v/>
      </c>
      <c r="F948" s="138"/>
      <c r="G948" s="139"/>
      <c r="H948" s="139"/>
      <c r="I948" s="139"/>
      <c r="J948" s="139"/>
      <c r="K948" s="139"/>
      <c r="L948" s="139"/>
      <c r="M948" s="139"/>
      <c r="N948" s="139"/>
      <c r="O948" s="139"/>
      <c r="P948" s="139"/>
      <c r="Q948" s="141"/>
      <c r="R948" s="67" t="str" cm="1">
        <f t="array" aca="1" ref="R948" ca="1">IFERROR(IF(COUNTIF(B948:Q948,"")&lt;15,IF(D948="123",HYPERLINK("#'"&amp;MID(CELL("Dateiname",'Nutzfläche Mietwohngrundstück'!A$1),FIND("]",CELL("Dateiname",'Nutzfläche Mietwohngrundstück'!A$1))+1,31)&amp;"'!A$1","Bitte ergänzen Sie die Nutzfläche für Mietwohngrundstücke"),IF(INDEX('Wirtschaftliche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c r="S948" s="67"/>
    </row>
    <row r="949" spans="2:19"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IF(B949&lt;&gt;"",COUNTIF($B$6:$B949,B949),"")</f>
        <v/>
      </c>
      <c r="F949" s="138"/>
      <c r="G949" s="139"/>
      <c r="H949" s="139"/>
      <c r="I949" s="139"/>
      <c r="J949" s="139"/>
      <c r="K949" s="139"/>
      <c r="L949" s="139"/>
      <c r="M949" s="139"/>
      <c r="N949" s="139"/>
      <c r="O949" s="139"/>
      <c r="P949" s="139"/>
      <c r="Q949" s="141"/>
      <c r="R949" s="67" t="str" cm="1">
        <f t="array" aca="1" ref="R949" ca="1">IFERROR(IF(COUNTIF(B949:Q949,"")&lt;15,IF(D949="123",HYPERLINK("#'"&amp;MID(CELL("Dateiname",'Nutzfläche Mietwohngrundstück'!A$1),FIND("]",CELL("Dateiname",'Nutzfläche Mietwohngrundstück'!A$1))+1,31)&amp;"'!A$1","Bitte ergänzen Sie die Nutzfläche für Mietwohngrundstücke"),IF(INDEX('Wirtschaftliche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c r="S949" s="67"/>
    </row>
    <row r="950" spans="2:19"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IF(B950&lt;&gt;"",COUNTIF($B$6:$B950,B950),"")</f>
        <v/>
      </c>
      <c r="F950" s="138"/>
      <c r="G950" s="139"/>
      <c r="H950" s="139"/>
      <c r="I950" s="139"/>
      <c r="J950" s="139"/>
      <c r="K950" s="139"/>
      <c r="L950" s="139"/>
      <c r="M950" s="139"/>
      <c r="N950" s="139"/>
      <c r="O950" s="139"/>
      <c r="P950" s="139"/>
      <c r="Q950" s="141"/>
      <c r="R950" s="67" t="str" cm="1">
        <f t="array" aca="1" ref="R950" ca="1">IFERROR(IF(COUNTIF(B950:Q950,"")&lt;15,IF(D950="123",HYPERLINK("#'"&amp;MID(CELL("Dateiname",'Nutzfläche Mietwohngrundstück'!A$1),FIND("]",CELL("Dateiname",'Nutzfläche Mietwohngrundstück'!A$1))+1,31)&amp;"'!A$1","Bitte ergänzen Sie die Nutzfläche für Mietwohngrundstücke"),IF(INDEX('Wirtschaftliche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c r="S950" s="67"/>
    </row>
    <row r="951" spans="2:19"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IF(B951&lt;&gt;"",COUNTIF($B$6:$B951,B951),"")</f>
        <v/>
      </c>
      <c r="F951" s="138"/>
      <c r="G951" s="139"/>
      <c r="H951" s="139"/>
      <c r="I951" s="139"/>
      <c r="J951" s="139"/>
      <c r="K951" s="139"/>
      <c r="L951" s="139"/>
      <c r="M951" s="139"/>
      <c r="N951" s="139"/>
      <c r="O951" s="139"/>
      <c r="P951" s="139"/>
      <c r="Q951" s="141"/>
      <c r="R951" s="67" t="str" cm="1">
        <f t="array" aca="1" ref="R951" ca="1">IFERROR(IF(COUNTIF(B951:Q951,"")&lt;15,IF(D951="123",HYPERLINK("#'"&amp;MID(CELL("Dateiname",'Nutzfläche Mietwohngrundstück'!A$1),FIND("]",CELL("Dateiname",'Nutzfläche Mietwohngrundstück'!A$1))+1,31)&amp;"'!A$1","Bitte ergänzen Sie die Nutzfläche für Mietwohngrundstücke"),IF(INDEX('Wirtschaftliche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c r="S951" s="67"/>
    </row>
    <row r="952" spans="2:19"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IF(B952&lt;&gt;"",COUNTIF($B$6:$B952,B952),"")</f>
        <v/>
      </c>
      <c r="F952" s="138"/>
      <c r="G952" s="139"/>
      <c r="H952" s="139"/>
      <c r="I952" s="139"/>
      <c r="J952" s="139"/>
      <c r="K952" s="139"/>
      <c r="L952" s="139"/>
      <c r="M952" s="139"/>
      <c r="N952" s="139"/>
      <c r="O952" s="139"/>
      <c r="P952" s="139"/>
      <c r="Q952" s="141"/>
      <c r="R952" s="67" t="str" cm="1">
        <f t="array" aca="1" ref="R952" ca="1">IFERROR(IF(COUNTIF(B952:Q952,"")&lt;15,IF(D952="123",HYPERLINK("#'"&amp;MID(CELL("Dateiname",'Nutzfläche Mietwohngrundstück'!A$1),FIND("]",CELL("Dateiname",'Nutzfläche Mietwohngrundstück'!A$1))+1,31)&amp;"'!A$1","Bitte ergänzen Sie die Nutzfläche für Mietwohngrundstücke"),IF(INDEX('Wirtschaftliche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c r="S952" s="67"/>
    </row>
    <row r="953" spans="2:19"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IF(B953&lt;&gt;"",COUNTIF($B$6:$B953,B953),"")</f>
        <v/>
      </c>
      <c r="F953" s="138"/>
      <c r="G953" s="139"/>
      <c r="H953" s="139"/>
      <c r="I953" s="139"/>
      <c r="J953" s="139"/>
      <c r="K953" s="139"/>
      <c r="L953" s="139"/>
      <c r="M953" s="139"/>
      <c r="N953" s="139"/>
      <c r="O953" s="139"/>
      <c r="P953" s="139"/>
      <c r="Q953" s="141"/>
      <c r="R953" s="67" t="str" cm="1">
        <f t="array" aca="1" ref="R953" ca="1">IFERROR(IF(COUNTIF(B953:Q953,"")&lt;15,IF(D953="123",HYPERLINK("#'"&amp;MID(CELL("Dateiname",'Nutzfläche Mietwohngrundstück'!A$1),FIND("]",CELL("Dateiname",'Nutzfläche Mietwohngrundstück'!A$1))+1,31)&amp;"'!A$1","Bitte ergänzen Sie die Nutzfläche für Mietwohngrundstücke"),IF(INDEX('Wirtschaftliche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c r="S953" s="67"/>
    </row>
    <row r="954" spans="2:19"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IF(B954&lt;&gt;"",COUNTIF($B$6:$B954,B954),"")</f>
        <v/>
      </c>
      <c r="F954" s="138"/>
      <c r="G954" s="139"/>
      <c r="H954" s="139"/>
      <c r="I954" s="139"/>
      <c r="J954" s="139"/>
      <c r="K954" s="139"/>
      <c r="L954" s="139"/>
      <c r="M954" s="139"/>
      <c r="N954" s="139"/>
      <c r="O954" s="139"/>
      <c r="P954" s="139"/>
      <c r="Q954" s="141"/>
      <c r="R954" s="67" t="str" cm="1">
        <f t="array" aca="1" ref="R954" ca="1">IFERROR(IF(COUNTIF(B954:Q954,"")&lt;15,IF(D954="123",HYPERLINK("#'"&amp;MID(CELL("Dateiname",'Nutzfläche Mietwohngrundstück'!A$1),FIND("]",CELL("Dateiname",'Nutzfläche Mietwohngrundstück'!A$1))+1,31)&amp;"'!A$1","Bitte ergänzen Sie die Nutzfläche für Mietwohngrundstücke"),IF(INDEX('Wirtschaftliche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c r="S954" s="67"/>
    </row>
    <row r="955" spans="2:19"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IF(B955&lt;&gt;"",COUNTIF($B$6:$B955,B955),"")</f>
        <v/>
      </c>
      <c r="F955" s="138"/>
      <c r="G955" s="139"/>
      <c r="H955" s="139"/>
      <c r="I955" s="139"/>
      <c r="J955" s="139"/>
      <c r="K955" s="139"/>
      <c r="L955" s="139"/>
      <c r="M955" s="139"/>
      <c r="N955" s="139"/>
      <c r="O955" s="139"/>
      <c r="P955" s="139"/>
      <c r="Q955" s="141"/>
      <c r="R955" s="67" t="str" cm="1">
        <f t="array" aca="1" ref="R955" ca="1">IFERROR(IF(COUNTIF(B955:Q955,"")&lt;15,IF(D955="123",HYPERLINK("#'"&amp;MID(CELL("Dateiname",'Nutzfläche Mietwohngrundstück'!A$1),FIND("]",CELL("Dateiname",'Nutzfläche Mietwohngrundstück'!A$1))+1,31)&amp;"'!A$1","Bitte ergänzen Sie die Nutzfläche für Mietwohngrundstücke"),IF(INDEX('Wirtschaftliche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c r="S955" s="67"/>
    </row>
    <row r="956" spans="2:19"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IF(B956&lt;&gt;"",COUNTIF($B$6:$B956,B956),"")</f>
        <v/>
      </c>
      <c r="F956" s="138"/>
      <c r="G956" s="139"/>
      <c r="H956" s="139"/>
      <c r="I956" s="139"/>
      <c r="J956" s="139"/>
      <c r="K956" s="139"/>
      <c r="L956" s="139"/>
      <c r="M956" s="139"/>
      <c r="N956" s="139"/>
      <c r="O956" s="139"/>
      <c r="P956" s="139"/>
      <c r="Q956" s="141"/>
      <c r="R956" s="67" t="str" cm="1">
        <f t="array" aca="1" ref="R956" ca="1">IFERROR(IF(COUNTIF(B956:Q956,"")&lt;15,IF(D956="123",HYPERLINK("#'"&amp;MID(CELL("Dateiname",'Nutzfläche Mietwohngrundstück'!A$1),FIND("]",CELL("Dateiname",'Nutzfläche Mietwohngrundstück'!A$1))+1,31)&amp;"'!A$1","Bitte ergänzen Sie die Nutzfläche für Mietwohngrundstücke"),IF(INDEX('Wirtschaftliche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c r="S956" s="67"/>
    </row>
    <row r="957" spans="2:19"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IF(B957&lt;&gt;"",COUNTIF($B$6:$B957,B957),"")</f>
        <v/>
      </c>
      <c r="F957" s="138"/>
      <c r="G957" s="139"/>
      <c r="H957" s="139"/>
      <c r="I957" s="139"/>
      <c r="J957" s="139"/>
      <c r="K957" s="139"/>
      <c r="L957" s="139"/>
      <c r="M957" s="139"/>
      <c r="N957" s="139"/>
      <c r="O957" s="139"/>
      <c r="P957" s="139"/>
      <c r="Q957" s="141"/>
      <c r="R957" s="67" t="str" cm="1">
        <f t="array" aca="1" ref="R957" ca="1">IFERROR(IF(COUNTIF(B957:Q957,"")&lt;15,IF(D957="123",HYPERLINK("#'"&amp;MID(CELL("Dateiname",'Nutzfläche Mietwohngrundstück'!A$1),FIND("]",CELL("Dateiname",'Nutzfläche Mietwohngrundstück'!A$1))+1,31)&amp;"'!A$1","Bitte ergänzen Sie die Nutzfläche für Mietwohngrundstücke"),IF(INDEX('Wirtschaftliche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c r="S957" s="67"/>
    </row>
    <row r="958" spans="2:19"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IF(B958&lt;&gt;"",COUNTIF($B$6:$B958,B958),"")</f>
        <v/>
      </c>
      <c r="F958" s="138"/>
      <c r="G958" s="139"/>
      <c r="H958" s="139"/>
      <c r="I958" s="139"/>
      <c r="J958" s="139"/>
      <c r="K958" s="139"/>
      <c r="L958" s="139"/>
      <c r="M958" s="139"/>
      <c r="N958" s="139"/>
      <c r="O958" s="139"/>
      <c r="P958" s="139"/>
      <c r="Q958" s="141"/>
      <c r="R958" s="67" t="str" cm="1">
        <f t="array" aca="1" ref="R958" ca="1">IFERROR(IF(COUNTIF(B958:Q958,"")&lt;15,IF(D958="123",HYPERLINK("#'"&amp;MID(CELL("Dateiname",'Nutzfläche Mietwohngrundstück'!A$1),FIND("]",CELL("Dateiname",'Nutzfläche Mietwohngrundstück'!A$1))+1,31)&amp;"'!A$1","Bitte ergänzen Sie die Nutzfläche für Mietwohngrundstücke"),IF(INDEX('Wirtschaftliche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c r="S958" s="67"/>
    </row>
    <row r="959" spans="2:19"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IF(B959&lt;&gt;"",COUNTIF($B$6:$B959,B959),"")</f>
        <v/>
      </c>
      <c r="F959" s="138"/>
      <c r="G959" s="139"/>
      <c r="H959" s="139"/>
      <c r="I959" s="139"/>
      <c r="J959" s="139"/>
      <c r="K959" s="139"/>
      <c r="L959" s="139"/>
      <c r="M959" s="139"/>
      <c r="N959" s="139"/>
      <c r="O959" s="139"/>
      <c r="P959" s="139"/>
      <c r="Q959" s="141"/>
      <c r="R959" s="67" t="str" cm="1">
        <f t="array" aca="1" ref="R959" ca="1">IFERROR(IF(COUNTIF(B959:Q959,"")&lt;15,IF(D959="123",HYPERLINK("#'"&amp;MID(CELL("Dateiname",'Nutzfläche Mietwohngrundstück'!A$1),FIND("]",CELL("Dateiname",'Nutzfläche Mietwohngrundstück'!A$1))+1,31)&amp;"'!A$1","Bitte ergänzen Sie die Nutzfläche für Mietwohngrundstücke"),IF(INDEX('Wirtschaftliche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c r="S959" s="67"/>
    </row>
    <row r="960" spans="2:19"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IF(B960&lt;&gt;"",COUNTIF($B$6:$B960,B960),"")</f>
        <v/>
      </c>
      <c r="F960" s="138"/>
      <c r="G960" s="139"/>
      <c r="H960" s="139"/>
      <c r="I960" s="139"/>
      <c r="J960" s="139"/>
      <c r="K960" s="139"/>
      <c r="L960" s="139"/>
      <c r="M960" s="139"/>
      <c r="N960" s="139"/>
      <c r="O960" s="139"/>
      <c r="P960" s="139"/>
      <c r="Q960" s="141"/>
      <c r="R960" s="67" t="str" cm="1">
        <f t="array" aca="1" ref="R960" ca="1">IFERROR(IF(COUNTIF(B960:Q960,"")&lt;15,IF(D960="123",HYPERLINK("#'"&amp;MID(CELL("Dateiname",'Nutzfläche Mietwohngrundstück'!A$1),FIND("]",CELL("Dateiname",'Nutzfläche Mietwohngrundstück'!A$1))+1,31)&amp;"'!A$1","Bitte ergänzen Sie die Nutzfläche für Mietwohngrundstücke"),IF(INDEX('Wirtschaftliche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c r="S960" s="67"/>
    </row>
    <row r="961" spans="2:19"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IF(B961&lt;&gt;"",COUNTIF($B$6:$B961,B961),"")</f>
        <v/>
      </c>
      <c r="F961" s="138"/>
      <c r="G961" s="139"/>
      <c r="H961" s="139"/>
      <c r="I961" s="139"/>
      <c r="J961" s="139"/>
      <c r="K961" s="139"/>
      <c r="L961" s="139"/>
      <c r="M961" s="139"/>
      <c r="N961" s="139"/>
      <c r="O961" s="139"/>
      <c r="P961" s="139"/>
      <c r="Q961" s="141"/>
      <c r="R961" s="67" t="str" cm="1">
        <f t="array" aca="1" ref="R961" ca="1">IFERROR(IF(COUNTIF(B961:Q961,"")&lt;15,IF(D961="123",HYPERLINK("#'"&amp;MID(CELL("Dateiname",'Nutzfläche Mietwohngrundstück'!A$1),FIND("]",CELL("Dateiname",'Nutzfläche Mietwohngrundstück'!A$1))+1,31)&amp;"'!A$1","Bitte ergänzen Sie die Nutzfläche für Mietwohngrundstücke"),IF(INDEX('Wirtschaftliche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c r="S961" s="67"/>
    </row>
    <row r="962" spans="2:19"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IF(B962&lt;&gt;"",COUNTIF($B$6:$B962,B962),"")</f>
        <v/>
      </c>
      <c r="F962" s="138"/>
      <c r="G962" s="139"/>
      <c r="H962" s="139"/>
      <c r="I962" s="139"/>
      <c r="J962" s="139"/>
      <c r="K962" s="139"/>
      <c r="L962" s="139"/>
      <c r="M962" s="139"/>
      <c r="N962" s="139"/>
      <c r="O962" s="139"/>
      <c r="P962" s="139"/>
      <c r="Q962" s="141"/>
      <c r="R962" s="67" t="str" cm="1">
        <f t="array" aca="1" ref="R962" ca="1">IFERROR(IF(COUNTIF(B962:Q962,"")&lt;15,IF(D962="123",HYPERLINK("#'"&amp;MID(CELL("Dateiname",'Nutzfläche Mietwohngrundstück'!A$1),FIND("]",CELL("Dateiname",'Nutzfläche Mietwohngrundstück'!A$1))+1,31)&amp;"'!A$1","Bitte ergänzen Sie die Nutzfläche für Mietwohngrundstücke"),IF(INDEX('Wirtschaftliche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c r="S962" s="67"/>
    </row>
    <row r="963" spans="2:19"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IF(B963&lt;&gt;"",COUNTIF($B$6:$B963,B963),"")</f>
        <v/>
      </c>
      <c r="F963" s="138"/>
      <c r="G963" s="139"/>
      <c r="H963" s="139"/>
      <c r="I963" s="139"/>
      <c r="J963" s="139"/>
      <c r="K963" s="139"/>
      <c r="L963" s="139"/>
      <c r="M963" s="139"/>
      <c r="N963" s="139"/>
      <c r="O963" s="139"/>
      <c r="P963" s="139"/>
      <c r="Q963" s="141"/>
      <c r="R963" s="67" t="str" cm="1">
        <f t="array" aca="1" ref="R963" ca="1">IFERROR(IF(COUNTIF(B963:Q963,"")&lt;15,IF(D963="123",HYPERLINK("#'"&amp;MID(CELL("Dateiname",'Nutzfläche Mietwohngrundstück'!A$1),FIND("]",CELL("Dateiname",'Nutzfläche Mietwohngrundstück'!A$1))+1,31)&amp;"'!A$1","Bitte ergänzen Sie die Nutzfläche für Mietwohngrundstücke"),IF(INDEX('Wirtschaftliche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c r="S963" s="67"/>
    </row>
    <row r="964" spans="2:19"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IF(B964&lt;&gt;"",COUNTIF($B$6:$B964,B964),"")</f>
        <v/>
      </c>
      <c r="F964" s="138"/>
      <c r="G964" s="139"/>
      <c r="H964" s="139"/>
      <c r="I964" s="139"/>
      <c r="J964" s="139"/>
      <c r="K964" s="139"/>
      <c r="L964" s="139"/>
      <c r="M964" s="139"/>
      <c r="N964" s="139"/>
      <c r="O964" s="139"/>
      <c r="P964" s="139"/>
      <c r="Q964" s="141"/>
      <c r="R964" s="67" t="str" cm="1">
        <f t="array" aca="1" ref="R964" ca="1">IFERROR(IF(COUNTIF(B964:Q964,"")&lt;15,IF(D964="123",HYPERLINK("#'"&amp;MID(CELL("Dateiname",'Nutzfläche Mietwohngrundstück'!A$1),FIND("]",CELL("Dateiname",'Nutzfläche Mietwohngrundstück'!A$1))+1,31)&amp;"'!A$1","Bitte ergänzen Sie die Nutzfläche für Mietwohngrundstücke"),IF(INDEX('Wirtschaftliche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c r="S964" s="67"/>
    </row>
    <row r="965" spans="2:19"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IF(B965&lt;&gt;"",COUNTIF($B$6:$B965,B965),"")</f>
        <v/>
      </c>
      <c r="F965" s="138"/>
      <c r="G965" s="139"/>
      <c r="H965" s="139"/>
      <c r="I965" s="139"/>
      <c r="J965" s="139"/>
      <c r="K965" s="139"/>
      <c r="L965" s="139"/>
      <c r="M965" s="139"/>
      <c r="N965" s="139"/>
      <c r="O965" s="139"/>
      <c r="P965" s="139"/>
      <c r="Q965" s="141"/>
      <c r="R965" s="67" t="str" cm="1">
        <f t="array" aca="1" ref="R965" ca="1">IFERROR(IF(COUNTIF(B965:Q965,"")&lt;15,IF(D965="123",HYPERLINK("#'"&amp;MID(CELL("Dateiname",'Nutzfläche Mietwohngrundstück'!A$1),FIND("]",CELL("Dateiname",'Nutzfläche Mietwohngrundstück'!A$1))+1,31)&amp;"'!A$1","Bitte ergänzen Sie die Nutzfläche für Mietwohngrundstücke"),IF(INDEX('Wirtschaftliche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c r="S965" s="67"/>
    </row>
    <row r="966" spans="2:19"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IF(B966&lt;&gt;"",COUNTIF($B$6:$B966,B966),"")</f>
        <v/>
      </c>
      <c r="F966" s="138"/>
      <c r="G966" s="139"/>
      <c r="H966" s="139"/>
      <c r="I966" s="139"/>
      <c r="J966" s="139"/>
      <c r="K966" s="139"/>
      <c r="L966" s="139"/>
      <c r="M966" s="139"/>
      <c r="N966" s="139"/>
      <c r="O966" s="139"/>
      <c r="P966" s="139"/>
      <c r="Q966" s="141"/>
      <c r="R966" s="67" t="str" cm="1">
        <f t="array" aca="1" ref="R966" ca="1">IFERROR(IF(COUNTIF(B966:Q966,"")&lt;15,IF(D966="123",HYPERLINK("#'"&amp;MID(CELL("Dateiname",'Nutzfläche Mietwohngrundstück'!A$1),FIND("]",CELL("Dateiname",'Nutzfläche Mietwohngrundstück'!A$1))+1,31)&amp;"'!A$1","Bitte ergänzen Sie die Nutzfläche für Mietwohngrundstücke"),IF(INDEX('Wirtschaftliche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c r="S966" s="67"/>
    </row>
    <row r="967" spans="2:19"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IF(B967&lt;&gt;"",COUNTIF($B$6:$B967,B967),"")</f>
        <v/>
      </c>
      <c r="F967" s="138"/>
      <c r="G967" s="139"/>
      <c r="H967" s="139"/>
      <c r="I967" s="139"/>
      <c r="J967" s="139"/>
      <c r="K967" s="139"/>
      <c r="L967" s="139"/>
      <c r="M967" s="139"/>
      <c r="N967" s="139"/>
      <c r="O967" s="139"/>
      <c r="P967" s="139"/>
      <c r="Q967" s="141"/>
      <c r="R967" s="67" t="str" cm="1">
        <f t="array" aca="1" ref="R967" ca="1">IFERROR(IF(COUNTIF(B967:Q967,"")&lt;15,IF(D967="123",HYPERLINK("#'"&amp;MID(CELL("Dateiname",'Nutzfläche Mietwohngrundstück'!A$1),FIND("]",CELL("Dateiname",'Nutzfläche Mietwohngrundstück'!A$1))+1,31)&amp;"'!A$1","Bitte ergänzen Sie die Nutzfläche für Mietwohngrundstücke"),IF(INDEX('Wirtschaftliche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c r="S967" s="67"/>
    </row>
    <row r="968" spans="2:19"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IF(B968&lt;&gt;"",COUNTIF($B$6:$B968,B968),"")</f>
        <v/>
      </c>
      <c r="F968" s="138"/>
      <c r="G968" s="139"/>
      <c r="H968" s="139"/>
      <c r="I968" s="139"/>
      <c r="J968" s="139"/>
      <c r="K968" s="139"/>
      <c r="L968" s="139"/>
      <c r="M968" s="139"/>
      <c r="N968" s="139"/>
      <c r="O968" s="139"/>
      <c r="P968" s="139"/>
      <c r="Q968" s="141"/>
      <c r="R968" s="67" t="str" cm="1">
        <f t="array" aca="1" ref="R968" ca="1">IFERROR(IF(COUNTIF(B968:Q968,"")&lt;15,IF(D968="123",HYPERLINK("#'"&amp;MID(CELL("Dateiname",'Nutzfläche Mietwohngrundstück'!A$1),FIND("]",CELL("Dateiname",'Nutzfläche Mietwohngrundstück'!A$1))+1,31)&amp;"'!A$1","Bitte ergänzen Sie die Nutzfläche für Mietwohngrundstücke"),IF(INDEX('Wirtschaftliche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c r="S968" s="67"/>
    </row>
    <row r="969" spans="2:19"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IF(B969&lt;&gt;"",COUNTIF($B$6:$B969,B969),"")</f>
        <v/>
      </c>
      <c r="F969" s="138"/>
      <c r="G969" s="139"/>
      <c r="H969" s="139"/>
      <c r="I969" s="139"/>
      <c r="J969" s="139"/>
      <c r="K969" s="139"/>
      <c r="L969" s="139"/>
      <c r="M969" s="139"/>
      <c r="N969" s="139"/>
      <c r="O969" s="139"/>
      <c r="P969" s="139"/>
      <c r="Q969" s="141"/>
      <c r="R969" s="67" t="str" cm="1">
        <f t="array" aca="1" ref="R969" ca="1">IFERROR(IF(COUNTIF(B969:Q969,"")&lt;15,IF(D969="123",HYPERLINK("#'"&amp;MID(CELL("Dateiname",'Nutzfläche Mietwohngrundstück'!A$1),FIND("]",CELL("Dateiname",'Nutzfläche Mietwohngrundstück'!A$1))+1,31)&amp;"'!A$1","Bitte ergänzen Sie die Nutzfläche für Mietwohngrundstücke"),IF(INDEX('Wirtschaftliche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c r="S969" s="67"/>
    </row>
    <row r="970" spans="2:19"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IF(B970&lt;&gt;"",COUNTIF($B$6:$B970,B970),"")</f>
        <v/>
      </c>
      <c r="F970" s="138"/>
      <c r="G970" s="139"/>
      <c r="H970" s="139"/>
      <c r="I970" s="139"/>
      <c r="J970" s="139"/>
      <c r="K970" s="139"/>
      <c r="L970" s="139"/>
      <c r="M970" s="139"/>
      <c r="N970" s="139"/>
      <c r="O970" s="139"/>
      <c r="P970" s="139"/>
      <c r="Q970" s="141"/>
      <c r="R970" s="67" t="str" cm="1">
        <f t="array" aca="1" ref="R970" ca="1">IFERROR(IF(COUNTIF(B970:Q970,"")&lt;15,IF(D970="123",HYPERLINK("#'"&amp;MID(CELL("Dateiname",'Nutzfläche Mietwohngrundstück'!A$1),FIND("]",CELL("Dateiname",'Nutzfläche Mietwohngrundstück'!A$1))+1,31)&amp;"'!A$1","Bitte ergänzen Sie die Nutzfläche für Mietwohngrundstücke"),IF(INDEX('Wirtschaftliche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c r="S970" s="67"/>
    </row>
    <row r="971" spans="2:19"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IF(B971&lt;&gt;"",COUNTIF($B$6:$B971,B971),"")</f>
        <v/>
      </c>
      <c r="F971" s="138"/>
      <c r="G971" s="139"/>
      <c r="H971" s="139"/>
      <c r="I971" s="139"/>
      <c r="J971" s="139"/>
      <c r="K971" s="139"/>
      <c r="L971" s="139"/>
      <c r="M971" s="139"/>
      <c r="N971" s="139"/>
      <c r="O971" s="139"/>
      <c r="P971" s="139"/>
      <c r="Q971" s="141"/>
      <c r="R971" s="67" t="str" cm="1">
        <f t="array" aca="1" ref="R971" ca="1">IFERROR(IF(COUNTIF(B971:Q971,"")&lt;15,IF(D971="123",HYPERLINK("#'"&amp;MID(CELL("Dateiname",'Nutzfläche Mietwohngrundstück'!A$1),FIND("]",CELL("Dateiname",'Nutzfläche Mietwohngrundstück'!A$1))+1,31)&amp;"'!A$1","Bitte ergänzen Sie die Nutzfläche für Mietwohngrundstücke"),IF(INDEX('Wirtschaftliche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c r="S971" s="67"/>
    </row>
    <row r="972" spans="2:19"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IF(B972&lt;&gt;"",COUNTIF($B$6:$B972,B972),"")</f>
        <v/>
      </c>
      <c r="F972" s="138"/>
      <c r="G972" s="139"/>
      <c r="H972" s="139"/>
      <c r="I972" s="139"/>
      <c r="J972" s="139"/>
      <c r="K972" s="139"/>
      <c r="L972" s="139"/>
      <c r="M972" s="139"/>
      <c r="N972" s="139"/>
      <c r="O972" s="139"/>
      <c r="P972" s="139"/>
      <c r="Q972" s="141"/>
      <c r="R972" s="67" t="str" cm="1">
        <f t="array" aca="1" ref="R972" ca="1">IFERROR(IF(COUNTIF(B972:Q972,"")&lt;15,IF(D972="123",HYPERLINK("#'"&amp;MID(CELL("Dateiname",'Nutzfläche Mietwohngrundstück'!A$1),FIND("]",CELL("Dateiname",'Nutzfläche Mietwohngrundstück'!A$1))+1,31)&amp;"'!A$1","Bitte ergänzen Sie die Nutzfläche für Mietwohngrundstücke"),IF(INDEX('Wirtschaftliche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c r="S972" s="67"/>
    </row>
    <row r="973" spans="2:19"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IF(B973&lt;&gt;"",COUNTIF($B$6:$B973,B973),"")</f>
        <v/>
      </c>
      <c r="F973" s="138"/>
      <c r="G973" s="139"/>
      <c r="H973" s="139"/>
      <c r="I973" s="139"/>
      <c r="J973" s="139"/>
      <c r="K973" s="139"/>
      <c r="L973" s="139"/>
      <c r="M973" s="139"/>
      <c r="N973" s="139"/>
      <c r="O973" s="139"/>
      <c r="P973" s="139"/>
      <c r="Q973" s="141"/>
      <c r="R973" s="67" t="str" cm="1">
        <f t="array" aca="1" ref="R973" ca="1">IFERROR(IF(COUNTIF(B973:Q973,"")&lt;15,IF(D973="123",HYPERLINK("#'"&amp;MID(CELL("Dateiname",'Nutzfläche Mietwohngrundstück'!A$1),FIND("]",CELL("Dateiname",'Nutzfläche Mietwohngrundstück'!A$1))+1,31)&amp;"'!A$1","Bitte ergänzen Sie die Nutzfläche für Mietwohngrundstücke"),IF(INDEX('Wirtschaftliche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c r="S973" s="67"/>
    </row>
    <row r="974" spans="2:19"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IF(B974&lt;&gt;"",COUNTIF($B$6:$B974,B974),"")</f>
        <v/>
      </c>
      <c r="F974" s="138"/>
      <c r="G974" s="139"/>
      <c r="H974" s="139"/>
      <c r="I974" s="139"/>
      <c r="J974" s="139"/>
      <c r="K974" s="139"/>
      <c r="L974" s="139"/>
      <c r="M974" s="139"/>
      <c r="N974" s="139"/>
      <c r="O974" s="139"/>
      <c r="P974" s="139"/>
      <c r="Q974" s="141"/>
      <c r="R974" s="67" t="str" cm="1">
        <f t="array" aca="1" ref="R974" ca="1">IFERROR(IF(COUNTIF(B974:Q974,"")&lt;15,IF(D974="123",HYPERLINK("#'"&amp;MID(CELL("Dateiname",'Nutzfläche Mietwohngrundstück'!A$1),FIND("]",CELL("Dateiname",'Nutzfläche Mietwohngrundstück'!A$1))+1,31)&amp;"'!A$1","Bitte ergänzen Sie die Nutzfläche für Mietwohngrundstücke"),IF(INDEX('Wirtschaftliche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c r="S974" s="67"/>
    </row>
    <row r="975" spans="2:19"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IF(B975&lt;&gt;"",COUNTIF($B$6:$B975,B975),"")</f>
        <v/>
      </c>
      <c r="F975" s="138"/>
      <c r="G975" s="139"/>
      <c r="H975" s="139"/>
      <c r="I975" s="139"/>
      <c r="J975" s="139"/>
      <c r="K975" s="139"/>
      <c r="L975" s="139"/>
      <c r="M975" s="139"/>
      <c r="N975" s="139"/>
      <c r="O975" s="139"/>
      <c r="P975" s="139"/>
      <c r="Q975" s="141"/>
      <c r="R975" s="67" t="str" cm="1">
        <f t="array" aca="1" ref="R975" ca="1">IFERROR(IF(COUNTIF(B975:Q975,"")&lt;15,IF(D975="123",HYPERLINK("#'"&amp;MID(CELL("Dateiname",'Nutzfläche Mietwohngrundstück'!A$1),FIND("]",CELL("Dateiname",'Nutzfläche Mietwohngrundstück'!A$1))+1,31)&amp;"'!A$1","Bitte ergänzen Sie die Nutzfläche für Mietwohngrundstücke"),IF(INDEX('Wirtschaftliche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c r="S975" s="67"/>
    </row>
    <row r="976" spans="2:19"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IF(B976&lt;&gt;"",COUNTIF($B$6:$B976,B976),"")</f>
        <v/>
      </c>
      <c r="F976" s="138"/>
      <c r="G976" s="139"/>
      <c r="H976" s="139"/>
      <c r="I976" s="139"/>
      <c r="J976" s="139"/>
      <c r="K976" s="139"/>
      <c r="L976" s="139"/>
      <c r="M976" s="139"/>
      <c r="N976" s="139"/>
      <c r="O976" s="139"/>
      <c r="P976" s="139"/>
      <c r="Q976" s="141"/>
      <c r="R976" s="67" t="str" cm="1">
        <f t="array" aca="1" ref="R976" ca="1">IFERROR(IF(COUNTIF(B976:Q976,"")&lt;15,IF(D976="123",HYPERLINK("#'"&amp;MID(CELL("Dateiname",'Nutzfläche Mietwohngrundstück'!A$1),FIND("]",CELL("Dateiname",'Nutzfläche Mietwohngrundstück'!A$1))+1,31)&amp;"'!A$1","Bitte ergänzen Sie die Nutzfläche für Mietwohngrundstücke"),IF(INDEX('Wirtschaftliche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c r="S976" s="67"/>
    </row>
    <row r="977" spans="2:19"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IF(B977&lt;&gt;"",COUNTIF($B$6:$B977,B977),"")</f>
        <v/>
      </c>
      <c r="F977" s="138"/>
      <c r="G977" s="139"/>
      <c r="H977" s="139"/>
      <c r="I977" s="139"/>
      <c r="J977" s="139"/>
      <c r="K977" s="139"/>
      <c r="L977" s="139"/>
      <c r="M977" s="139"/>
      <c r="N977" s="139"/>
      <c r="O977" s="139"/>
      <c r="P977" s="139"/>
      <c r="Q977" s="141"/>
      <c r="R977" s="67" t="str" cm="1">
        <f t="array" aca="1" ref="R977" ca="1">IFERROR(IF(COUNTIF(B977:Q977,"")&lt;15,IF(D977="123",HYPERLINK("#'"&amp;MID(CELL("Dateiname",'Nutzfläche Mietwohngrundstück'!A$1),FIND("]",CELL("Dateiname",'Nutzfläche Mietwohngrundstück'!A$1))+1,31)&amp;"'!A$1","Bitte ergänzen Sie die Nutzfläche für Mietwohngrundstücke"),IF(INDEX('Wirtschaftliche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c r="S977" s="67"/>
    </row>
    <row r="978" spans="2:19"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IF(B978&lt;&gt;"",COUNTIF($B$6:$B978,B978),"")</f>
        <v/>
      </c>
      <c r="F978" s="138"/>
      <c r="G978" s="139"/>
      <c r="H978" s="139"/>
      <c r="I978" s="139"/>
      <c r="J978" s="139"/>
      <c r="K978" s="139"/>
      <c r="L978" s="139"/>
      <c r="M978" s="139"/>
      <c r="N978" s="139"/>
      <c r="O978" s="139"/>
      <c r="P978" s="139"/>
      <c r="Q978" s="141"/>
      <c r="R978" s="67" t="str" cm="1">
        <f t="array" aca="1" ref="R978" ca="1">IFERROR(IF(COUNTIF(B978:Q978,"")&lt;15,IF(D978="123",HYPERLINK("#'"&amp;MID(CELL("Dateiname",'Nutzfläche Mietwohngrundstück'!A$1),FIND("]",CELL("Dateiname",'Nutzfläche Mietwohngrundstück'!A$1))+1,31)&amp;"'!A$1","Bitte ergänzen Sie die Nutzfläche für Mietwohngrundstücke"),IF(INDEX('Wirtschaftliche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c r="S978" s="67"/>
    </row>
    <row r="979" spans="2:19"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IF(B979&lt;&gt;"",COUNTIF($B$6:$B979,B979),"")</f>
        <v/>
      </c>
      <c r="F979" s="138"/>
      <c r="G979" s="139"/>
      <c r="H979" s="139"/>
      <c r="I979" s="139"/>
      <c r="J979" s="139"/>
      <c r="K979" s="139"/>
      <c r="L979" s="139"/>
      <c r="M979" s="139"/>
      <c r="N979" s="139"/>
      <c r="O979" s="139"/>
      <c r="P979" s="139"/>
      <c r="Q979" s="141"/>
      <c r="R979" s="67" t="str" cm="1">
        <f t="array" aca="1" ref="R979" ca="1">IFERROR(IF(COUNTIF(B979:Q979,"")&lt;15,IF(D979="123",HYPERLINK("#'"&amp;MID(CELL("Dateiname",'Nutzfläche Mietwohngrundstück'!A$1),FIND("]",CELL("Dateiname",'Nutzfläche Mietwohngrundstück'!A$1))+1,31)&amp;"'!A$1","Bitte ergänzen Sie die Nutzfläche für Mietwohngrundstücke"),IF(INDEX('Wirtschaftliche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c r="S979" s="67"/>
    </row>
    <row r="980" spans="2:19"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IF(B980&lt;&gt;"",COUNTIF($B$6:$B980,B980),"")</f>
        <v/>
      </c>
      <c r="F980" s="138"/>
      <c r="G980" s="139"/>
      <c r="H980" s="139"/>
      <c r="I980" s="139"/>
      <c r="J980" s="139"/>
      <c r="K980" s="139"/>
      <c r="L980" s="139"/>
      <c r="M980" s="139"/>
      <c r="N980" s="139"/>
      <c r="O980" s="139"/>
      <c r="P980" s="139"/>
      <c r="Q980" s="141"/>
      <c r="R980" s="67" t="str" cm="1">
        <f t="array" aca="1" ref="R980" ca="1">IFERROR(IF(COUNTIF(B980:Q980,"")&lt;15,IF(D980="123",HYPERLINK("#'"&amp;MID(CELL("Dateiname",'Nutzfläche Mietwohngrundstück'!A$1),FIND("]",CELL("Dateiname",'Nutzfläche Mietwohngrundstück'!A$1))+1,31)&amp;"'!A$1","Bitte ergänzen Sie die Nutzfläche für Mietwohngrundstücke"),IF(INDEX('Wirtschaftliche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c r="S980" s="67"/>
    </row>
    <row r="981" spans="2:19"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IF(B981&lt;&gt;"",COUNTIF($B$6:$B981,B981),"")</f>
        <v/>
      </c>
      <c r="F981" s="138"/>
      <c r="G981" s="139"/>
      <c r="H981" s="139"/>
      <c r="I981" s="139"/>
      <c r="J981" s="139"/>
      <c r="K981" s="139"/>
      <c r="L981" s="139"/>
      <c r="M981" s="139"/>
      <c r="N981" s="139"/>
      <c r="O981" s="139"/>
      <c r="P981" s="139"/>
      <c r="Q981" s="141"/>
      <c r="R981" s="67" t="str" cm="1">
        <f t="array" aca="1" ref="R981" ca="1">IFERROR(IF(COUNTIF(B981:Q981,"")&lt;15,IF(D981="123",HYPERLINK("#'"&amp;MID(CELL("Dateiname",'Nutzfläche Mietwohngrundstück'!A$1),FIND("]",CELL("Dateiname",'Nutzfläche Mietwohngrundstück'!A$1))+1,31)&amp;"'!A$1","Bitte ergänzen Sie die Nutzfläche für Mietwohngrundstücke"),IF(INDEX('Wirtschaftliche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c r="S981" s="67"/>
    </row>
    <row r="982" spans="2:19"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IF(B982&lt;&gt;"",COUNTIF($B$6:$B982,B982),"")</f>
        <v/>
      </c>
      <c r="F982" s="138"/>
      <c r="G982" s="139"/>
      <c r="H982" s="139"/>
      <c r="I982" s="139"/>
      <c r="J982" s="139"/>
      <c r="K982" s="139"/>
      <c r="L982" s="139"/>
      <c r="M982" s="139"/>
      <c r="N982" s="139"/>
      <c r="O982" s="139"/>
      <c r="P982" s="139"/>
      <c r="Q982" s="141"/>
      <c r="R982" s="67" t="str" cm="1">
        <f t="array" aca="1" ref="R982" ca="1">IFERROR(IF(COUNTIF(B982:Q982,"")&lt;15,IF(D982="123",HYPERLINK("#'"&amp;MID(CELL("Dateiname",'Nutzfläche Mietwohngrundstück'!A$1),FIND("]",CELL("Dateiname",'Nutzfläche Mietwohngrundstück'!A$1))+1,31)&amp;"'!A$1","Bitte ergänzen Sie die Nutzfläche für Mietwohngrundstücke"),IF(INDEX('Wirtschaftliche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c r="S982" s="67"/>
    </row>
    <row r="983" spans="2:19"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IF(B983&lt;&gt;"",COUNTIF($B$6:$B983,B983),"")</f>
        <v/>
      </c>
      <c r="F983" s="138"/>
      <c r="G983" s="139"/>
      <c r="H983" s="139"/>
      <c r="I983" s="139"/>
      <c r="J983" s="139"/>
      <c r="K983" s="139"/>
      <c r="L983" s="139"/>
      <c r="M983" s="139"/>
      <c r="N983" s="139"/>
      <c r="O983" s="139"/>
      <c r="P983" s="139"/>
      <c r="Q983" s="141"/>
      <c r="R983" s="67" t="str" cm="1">
        <f t="array" aca="1" ref="R983" ca="1">IFERROR(IF(COUNTIF(B983:Q983,"")&lt;15,IF(D983="123",HYPERLINK("#'"&amp;MID(CELL("Dateiname",'Nutzfläche Mietwohngrundstück'!A$1),FIND("]",CELL("Dateiname",'Nutzfläche Mietwohngrundstück'!A$1))+1,31)&amp;"'!A$1","Bitte ergänzen Sie die Nutzfläche für Mietwohngrundstücke"),IF(INDEX('Wirtschaftliche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c r="S983" s="67"/>
    </row>
    <row r="984" spans="2:19"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IF(B984&lt;&gt;"",COUNTIF($B$6:$B984,B984),"")</f>
        <v/>
      </c>
      <c r="F984" s="138"/>
      <c r="G984" s="139"/>
      <c r="H984" s="139"/>
      <c r="I984" s="139"/>
      <c r="J984" s="139"/>
      <c r="K984" s="139"/>
      <c r="L984" s="139"/>
      <c r="M984" s="139"/>
      <c r="N984" s="139"/>
      <c r="O984" s="139"/>
      <c r="P984" s="139"/>
      <c r="Q984" s="141"/>
      <c r="R984" s="67" t="str" cm="1">
        <f t="array" aca="1" ref="R984" ca="1">IFERROR(IF(COUNTIF(B984:Q984,"")&lt;15,IF(D984="123",HYPERLINK("#'"&amp;MID(CELL("Dateiname",'Nutzfläche Mietwohngrundstück'!A$1),FIND("]",CELL("Dateiname",'Nutzfläche Mietwohngrundstück'!A$1))+1,31)&amp;"'!A$1","Bitte ergänzen Sie die Nutzfläche für Mietwohngrundstücke"),IF(INDEX('Wirtschaftliche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c r="S984" s="67"/>
    </row>
    <row r="985" spans="2:19"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IF(B985&lt;&gt;"",COUNTIF($B$6:$B985,B985),"")</f>
        <v/>
      </c>
      <c r="F985" s="138"/>
      <c r="G985" s="139"/>
      <c r="H985" s="139"/>
      <c r="I985" s="139"/>
      <c r="J985" s="139"/>
      <c r="K985" s="139"/>
      <c r="L985" s="139"/>
      <c r="M985" s="139"/>
      <c r="N985" s="139"/>
      <c r="O985" s="139"/>
      <c r="P985" s="139"/>
      <c r="Q985" s="141"/>
      <c r="R985" s="67" t="str" cm="1">
        <f t="array" aca="1" ref="R985" ca="1">IFERROR(IF(COUNTIF(B985:Q985,"")&lt;15,IF(D985="123",HYPERLINK("#'"&amp;MID(CELL("Dateiname",'Nutzfläche Mietwohngrundstück'!A$1),FIND("]",CELL("Dateiname",'Nutzfläche Mietwohngrundstück'!A$1))+1,31)&amp;"'!A$1","Bitte ergänzen Sie die Nutzfläche für Mietwohngrundstücke"),IF(INDEX('Wirtschaftliche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c r="S985" s="67"/>
    </row>
    <row r="986" spans="2:19"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IF(B986&lt;&gt;"",COUNTIF($B$6:$B986,B986),"")</f>
        <v/>
      </c>
      <c r="F986" s="138"/>
      <c r="G986" s="139"/>
      <c r="H986" s="139"/>
      <c r="I986" s="139"/>
      <c r="J986" s="139"/>
      <c r="K986" s="139"/>
      <c r="L986" s="139"/>
      <c r="M986" s="139"/>
      <c r="N986" s="139"/>
      <c r="O986" s="139"/>
      <c r="P986" s="139"/>
      <c r="Q986" s="141"/>
      <c r="R986" s="67" t="str" cm="1">
        <f t="array" aca="1" ref="R986" ca="1">IFERROR(IF(COUNTIF(B986:Q986,"")&lt;15,IF(D986="123",HYPERLINK("#'"&amp;MID(CELL("Dateiname",'Nutzfläche Mietwohngrundstück'!A$1),FIND("]",CELL("Dateiname",'Nutzfläche Mietwohngrundstück'!A$1))+1,31)&amp;"'!A$1","Bitte ergänzen Sie die Nutzfläche für Mietwohngrundstücke"),IF(INDEX('Wirtschaftliche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c r="S986" s="67"/>
    </row>
    <row r="987" spans="2:19"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IF(B987&lt;&gt;"",COUNTIF($B$6:$B987,B987),"")</f>
        <v/>
      </c>
      <c r="F987" s="138"/>
      <c r="G987" s="139"/>
      <c r="H987" s="139"/>
      <c r="I987" s="139"/>
      <c r="J987" s="139"/>
      <c r="K987" s="139"/>
      <c r="L987" s="139"/>
      <c r="M987" s="139"/>
      <c r="N987" s="139"/>
      <c r="O987" s="139"/>
      <c r="P987" s="139"/>
      <c r="Q987" s="141"/>
      <c r="R987" s="67" t="str" cm="1">
        <f t="array" aca="1" ref="R987" ca="1">IFERROR(IF(COUNTIF(B987:Q987,"")&lt;15,IF(D987="123",HYPERLINK("#'"&amp;MID(CELL("Dateiname",'Nutzfläche Mietwohngrundstück'!A$1),FIND("]",CELL("Dateiname",'Nutzfläche Mietwohngrundstück'!A$1))+1,31)&amp;"'!A$1","Bitte ergänzen Sie die Nutzfläche für Mietwohngrundstücke"),IF(INDEX('Wirtschaftliche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c r="S987" s="67"/>
    </row>
    <row r="988" spans="2:19"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IF(B988&lt;&gt;"",COUNTIF($B$6:$B988,B988),"")</f>
        <v/>
      </c>
      <c r="F988" s="138"/>
      <c r="G988" s="139"/>
      <c r="H988" s="139"/>
      <c r="I988" s="139"/>
      <c r="J988" s="139"/>
      <c r="K988" s="139"/>
      <c r="L988" s="139"/>
      <c r="M988" s="139"/>
      <c r="N988" s="139"/>
      <c r="O988" s="139"/>
      <c r="P988" s="139"/>
      <c r="Q988" s="141"/>
      <c r="R988" s="67" t="str" cm="1">
        <f t="array" aca="1" ref="R988" ca="1">IFERROR(IF(COUNTIF(B988:Q988,"")&lt;15,IF(D988="123",HYPERLINK("#'"&amp;MID(CELL("Dateiname",'Nutzfläche Mietwohngrundstück'!A$1),FIND("]",CELL("Dateiname",'Nutzfläche Mietwohngrundstück'!A$1))+1,31)&amp;"'!A$1","Bitte ergänzen Sie die Nutzfläche für Mietwohngrundstücke"),IF(INDEX('Wirtschaftliche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c r="S988" s="67"/>
    </row>
    <row r="989" spans="2:19"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IF(B989&lt;&gt;"",COUNTIF($B$6:$B989,B989),"")</f>
        <v/>
      </c>
      <c r="F989" s="138"/>
      <c r="G989" s="139"/>
      <c r="H989" s="139"/>
      <c r="I989" s="139"/>
      <c r="J989" s="139"/>
      <c r="K989" s="139"/>
      <c r="L989" s="139"/>
      <c r="M989" s="139"/>
      <c r="N989" s="139"/>
      <c r="O989" s="139"/>
      <c r="P989" s="139"/>
      <c r="Q989" s="141"/>
      <c r="R989" s="67" t="str" cm="1">
        <f t="array" aca="1" ref="R989" ca="1">IFERROR(IF(COUNTIF(B989:Q989,"")&lt;15,IF(D989="123",HYPERLINK("#'"&amp;MID(CELL("Dateiname",'Nutzfläche Mietwohngrundstück'!A$1),FIND("]",CELL("Dateiname",'Nutzfläche Mietwohngrundstück'!A$1))+1,31)&amp;"'!A$1","Bitte ergänzen Sie die Nutzfläche für Mietwohngrundstücke"),IF(INDEX('Wirtschaftliche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c r="S989" s="67"/>
    </row>
    <row r="990" spans="2:19"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IF(B990&lt;&gt;"",COUNTIF($B$6:$B990,B990),"")</f>
        <v/>
      </c>
      <c r="F990" s="138"/>
      <c r="G990" s="139"/>
      <c r="H990" s="139"/>
      <c r="I990" s="139"/>
      <c r="J990" s="139"/>
      <c r="K990" s="139"/>
      <c r="L990" s="139"/>
      <c r="M990" s="139"/>
      <c r="N990" s="139"/>
      <c r="O990" s="139"/>
      <c r="P990" s="139"/>
      <c r="Q990" s="141"/>
      <c r="R990" s="67" t="str" cm="1">
        <f t="array" aca="1" ref="R990" ca="1">IFERROR(IF(COUNTIF(B990:Q990,"")&lt;15,IF(D990="123",HYPERLINK("#'"&amp;MID(CELL("Dateiname",'Nutzfläche Mietwohngrundstück'!A$1),FIND("]",CELL("Dateiname",'Nutzfläche Mietwohngrundstück'!A$1))+1,31)&amp;"'!A$1","Bitte ergänzen Sie die Nutzfläche für Mietwohngrundstücke"),IF(INDEX('Wirtschaftliche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c r="S990" s="67"/>
    </row>
    <row r="991" spans="2:19"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IF(B991&lt;&gt;"",COUNTIF($B$6:$B991,B991),"")</f>
        <v/>
      </c>
      <c r="F991" s="138"/>
      <c r="G991" s="139"/>
      <c r="H991" s="139"/>
      <c r="I991" s="139"/>
      <c r="J991" s="139"/>
      <c r="K991" s="139"/>
      <c r="L991" s="139"/>
      <c r="M991" s="139"/>
      <c r="N991" s="139"/>
      <c r="O991" s="139"/>
      <c r="P991" s="139"/>
      <c r="Q991" s="141"/>
      <c r="R991" s="67" t="str" cm="1">
        <f t="array" aca="1" ref="R991" ca="1">IFERROR(IF(COUNTIF(B991:Q991,"")&lt;15,IF(D991="123",HYPERLINK("#'"&amp;MID(CELL("Dateiname",'Nutzfläche Mietwohngrundstück'!A$1),FIND("]",CELL("Dateiname",'Nutzfläche Mietwohngrundstück'!A$1))+1,31)&amp;"'!A$1","Bitte ergänzen Sie die Nutzfläche für Mietwohngrundstücke"),IF(INDEX('Wirtschaftliche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c r="S991" s="67"/>
    </row>
    <row r="992" spans="2:19"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IF(B992&lt;&gt;"",COUNTIF($B$6:$B992,B992),"")</f>
        <v/>
      </c>
      <c r="F992" s="138"/>
      <c r="G992" s="139"/>
      <c r="H992" s="139"/>
      <c r="I992" s="139"/>
      <c r="J992" s="139"/>
      <c r="K992" s="139"/>
      <c r="L992" s="139"/>
      <c r="M992" s="139"/>
      <c r="N992" s="139"/>
      <c r="O992" s="139"/>
      <c r="P992" s="139"/>
      <c r="Q992" s="141"/>
      <c r="R992" s="67" t="str" cm="1">
        <f t="array" aca="1" ref="R992" ca="1">IFERROR(IF(COUNTIF(B992:Q992,"")&lt;15,IF(D992="123",HYPERLINK("#'"&amp;MID(CELL("Dateiname",'Nutzfläche Mietwohngrundstück'!A$1),FIND("]",CELL("Dateiname",'Nutzfläche Mietwohngrundstück'!A$1))+1,31)&amp;"'!A$1","Bitte ergänzen Sie die Nutzfläche für Mietwohngrundstücke"),IF(INDEX('Wirtschaftliche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c r="S992" s="67"/>
    </row>
    <row r="993" spans="2:19"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IF(B993&lt;&gt;"",COUNTIF($B$6:$B993,B993),"")</f>
        <v/>
      </c>
      <c r="F993" s="138"/>
      <c r="G993" s="139"/>
      <c r="H993" s="139"/>
      <c r="I993" s="139"/>
      <c r="J993" s="139"/>
      <c r="K993" s="139"/>
      <c r="L993" s="139"/>
      <c r="M993" s="139"/>
      <c r="N993" s="139"/>
      <c r="O993" s="139"/>
      <c r="P993" s="139"/>
      <c r="Q993" s="141"/>
      <c r="R993" s="67" t="str" cm="1">
        <f t="array" aca="1" ref="R993" ca="1">IFERROR(IF(COUNTIF(B993:Q993,"")&lt;15,IF(D993="123",HYPERLINK("#'"&amp;MID(CELL("Dateiname",'Nutzfläche Mietwohngrundstück'!A$1),FIND("]",CELL("Dateiname",'Nutzfläche Mietwohngrundstück'!A$1))+1,31)&amp;"'!A$1","Bitte ergänzen Sie die Nutzfläche für Mietwohngrundstücke"),IF(INDEX('Wirtschaftliche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c r="S993" s="67"/>
    </row>
    <row r="994" spans="2:19"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IF(B994&lt;&gt;"",COUNTIF($B$6:$B994,B994),"")</f>
        <v/>
      </c>
      <c r="F994" s="138"/>
      <c r="G994" s="139"/>
      <c r="H994" s="139"/>
      <c r="I994" s="139"/>
      <c r="J994" s="139"/>
      <c r="K994" s="139"/>
      <c r="L994" s="139"/>
      <c r="M994" s="139"/>
      <c r="N994" s="139"/>
      <c r="O994" s="139"/>
      <c r="P994" s="139"/>
      <c r="Q994" s="141"/>
      <c r="R994" s="67" t="str" cm="1">
        <f t="array" aca="1" ref="R994" ca="1">IFERROR(IF(COUNTIF(B994:Q994,"")&lt;15,IF(D994="123",HYPERLINK("#'"&amp;MID(CELL("Dateiname",'Nutzfläche Mietwohngrundstück'!A$1),FIND("]",CELL("Dateiname",'Nutzfläche Mietwohngrundstück'!A$1))+1,31)&amp;"'!A$1","Bitte ergänzen Sie die Nutzfläche für Mietwohngrundstücke"),IF(INDEX('Wirtschaftliche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c r="S994" s="67"/>
    </row>
    <row r="995" spans="2:19"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IF(B995&lt;&gt;"",COUNTIF($B$6:$B995,B995),"")</f>
        <v/>
      </c>
      <c r="F995" s="138"/>
      <c r="G995" s="139"/>
      <c r="H995" s="139"/>
      <c r="I995" s="139"/>
      <c r="J995" s="139"/>
      <c r="K995" s="139"/>
      <c r="L995" s="139"/>
      <c r="M995" s="139"/>
      <c r="N995" s="139"/>
      <c r="O995" s="139"/>
      <c r="P995" s="139"/>
      <c r="Q995" s="141"/>
      <c r="R995" s="67" t="str" cm="1">
        <f t="array" aca="1" ref="R995" ca="1">IFERROR(IF(COUNTIF(B995:Q995,"")&lt;15,IF(D995="123",HYPERLINK("#'"&amp;MID(CELL("Dateiname",'Nutzfläche Mietwohngrundstück'!A$1),FIND("]",CELL("Dateiname",'Nutzfläche Mietwohngrundstück'!A$1))+1,31)&amp;"'!A$1","Bitte ergänzen Sie die Nutzfläche für Mietwohngrundstücke"),IF(INDEX('Wirtschaftliche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c r="S995" s="67"/>
    </row>
    <row r="996" spans="2:19"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IF(B996&lt;&gt;"",COUNTIF($B$6:$B996,B996),"")</f>
        <v/>
      </c>
      <c r="F996" s="138"/>
      <c r="G996" s="139"/>
      <c r="H996" s="139"/>
      <c r="I996" s="139"/>
      <c r="J996" s="139"/>
      <c r="K996" s="139"/>
      <c r="L996" s="139"/>
      <c r="M996" s="139"/>
      <c r="N996" s="139"/>
      <c r="O996" s="139"/>
      <c r="P996" s="139"/>
      <c r="Q996" s="141"/>
      <c r="R996" s="67" t="str" cm="1">
        <f t="array" aca="1" ref="R996" ca="1">IFERROR(IF(COUNTIF(B996:Q996,"")&lt;15,IF(D996="123",HYPERLINK("#'"&amp;MID(CELL("Dateiname",'Nutzfläche Mietwohngrundstück'!A$1),FIND("]",CELL("Dateiname",'Nutzfläche Mietwohngrundstück'!A$1))+1,31)&amp;"'!A$1","Bitte ergänzen Sie die Nutzfläche für Mietwohngrundstücke"),IF(INDEX('Wirtschaftliche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c r="S996" s="67"/>
    </row>
    <row r="997" spans="2:19"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IF(B997&lt;&gt;"",COUNTIF($B$6:$B997,B997),"")</f>
        <v/>
      </c>
      <c r="F997" s="138"/>
      <c r="G997" s="139"/>
      <c r="H997" s="139"/>
      <c r="I997" s="139"/>
      <c r="J997" s="139"/>
      <c r="K997" s="139"/>
      <c r="L997" s="139"/>
      <c r="M997" s="139"/>
      <c r="N997" s="139"/>
      <c r="O997" s="139"/>
      <c r="P997" s="139"/>
      <c r="Q997" s="141"/>
      <c r="R997" s="67" t="str" cm="1">
        <f t="array" aca="1" ref="R997" ca="1">IFERROR(IF(COUNTIF(B997:Q997,"")&lt;15,IF(D997="123",HYPERLINK("#'"&amp;MID(CELL("Dateiname",'Nutzfläche Mietwohngrundstück'!A$1),FIND("]",CELL("Dateiname",'Nutzfläche Mietwohngrundstück'!A$1))+1,31)&amp;"'!A$1","Bitte ergänzen Sie die Nutzfläche für Mietwohngrundstücke"),IF(INDEX('Wirtschaftliche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c r="S997" s="67"/>
    </row>
    <row r="998" spans="2:19"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IF(B998&lt;&gt;"",COUNTIF($B$6:$B998,B998),"")</f>
        <v/>
      </c>
      <c r="F998" s="138"/>
      <c r="G998" s="139"/>
      <c r="H998" s="139"/>
      <c r="I998" s="139"/>
      <c r="J998" s="139"/>
      <c r="K998" s="139"/>
      <c r="L998" s="139"/>
      <c r="M998" s="139"/>
      <c r="N998" s="139"/>
      <c r="O998" s="139"/>
      <c r="P998" s="139"/>
      <c r="Q998" s="141"/>
      <c r="R998" s="67" t="str" cm="1">
        <f t="array" aca="1" ref="R998" ca="1">IFERROR(IF(COUNTIF(B998:Q998,"")&lt;15,IF(D998="123",HYPERLINK("#'"&amp;MID(CELL("Dateiname",'Nutzfläche Mietwohngrundstück'!A$1),FIND("]",CELL("Dateiname",'Nutzfläche Mietwohngrundstück'!A$1))+1,31)&amp;"'!A$1","Bitte ergänzen Sie die Nutzfläche für Mietwohngrundstücke"),IF(INDEX('Wirtschaftliche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c r="S998" s="67"/>
    </row>
    <row r="999" spans="2:19"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IF(B999&lt;&gt;"",COUNTIF($B$6:$B999,B999),"")</f>
        <v/>
      </c>
      <c r="F999" s="138"/>
      <c r="G999" s="139"/>
      <c r="H999" s="139"/>
      <c r="I999" s="139"/>
      <c r="J999" s="139"/>
      <c r="K999" s="139"/>
      <c r="L999" s="139"/>
      <c r="M999" s="139"/>
      <c r="N999" s="139"/>
      <c r="O999" s="139"/>
      <c r="P999" s="139"/>
      <c r="Q999" s="141"/>
      <c r="R999" s="67" t="str" cm="1">
        <f t="array" aca="1" ref="R999" ca="1">IFERROR(IF(COUNTIF(B999:Q999,"")&lt;15,IF(D999="123",HYPERLINK("#'"&amp;MID(CELL("Dateiname",'Nutzfläche Mietwohngrundstück'!A$1),FIND("]",CELL("Dateiname",'Nutzfläche Mietwohngrundstück'!A$1))+1,31)&amp;"'!A$1","Bitte ergänzen Sie die Nutzfläche für Mietwohngrundstücke"),IF(INDEX('Wirtschaftliche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c r="S999" s="67"/>
    </row>
    <row r="1000" spans="2:19"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IF(B1000&lt;&gt;"",COUNTIF($B$6:$B1000,B1000),"")</f>
        <v/>
      </c>
      <c r="F1000" s="138"/>
      <c r="G1000" s="139"/>
      <c r="H1000" s="139"/>
      <c r="I1000" s="139"/>
      <c r="J1000" s="139"/>
      <c r="K1000" s="139"/>
      <c r="L1000" s="139"/>
      <c r="M1000" s="139"/>
      <c r="N1000" s="139"/>
      <c r="O1000" s="139"/>
      <c r="P1000" s="139"/>
      <c r="Q1000" s="141"/>
      <c r="R1000" s="67" t="str" cm="1">
        <f t="array" aca="1" ref="R1000" ca="1">IFERROR(IF(COUNTIF(B1000:Q1000,"")&lt;15,IF(D1000="123",HYPERLINK("#'"&amp;MID(CELL("Dateiname",'Nutzfläche Mietwohngrundstück'!A$1),FIND("]",CELL("Dateiname",'Nutzfläche Mietwohngrundstück'!A$1))+1,31)&amp;"'!A$1","Bitte ergänzen Sie die Nutzfläche für Mietwohngrundstücke"),IF(INDEX('Wirtschaftliche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c r="S1000" s="67"/>
    </row>
    <row r="1001" spans="2:19"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IF(B1001&lt;&gt;"",COUNTIF($B$6:$B1001,B1001),"")</f>
        <v/>
      </c>
      <c r="F1001" s="138"/>
      <c r="G1001" s="139"/>
      <c r="H1001" s="139"/>
      <c r="I1001" s="139"/>
      <c r="J1001" s="139"/>
      <c r="K1001" s="139"/>
      <c r="L1001" s="139"/>
      <c r="M1001" s="139"/>
      <c r="N1001" s="139"/>
      <c r="O1001" s="139"/>
      <c r="P1001" s="139"/>
      <c r="Q1001" s="141"/>
      <c r="R1001" s="67" t="str" cm="1">
        <f t="array" aca="1" ref="R1001" ca="1">IFERROR(IF(COUNTIF(B1001:Q1001,"")&lt;15,IF(D1001="123",HYPERLINK("#'"&amp;MID(CELL("Dateiname",'Nutzfläche Mietwohngrundstück'!A$1),FIND("]",CELL("Dateiname",'Nutzfläche Mietwohngrundstück'!A$1))+1,31)&amp;"'!A$1","Bitte ergänzen Sie die Nutzfläche für Mietwohngrundstücke"),IF(INDEX('Wirtschaftliche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c r="S1001" s="67"/>
    </row>
    <row r="1002" spans="2:19"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IF(B1002&lt;&gt;"",COUNTIF($B$6:$B1002,B1002),"")</f>
        <v/>
      </c>
      <c r="F1002" s="138"/>
      <c r="G1002" s="139"/>
      <c r="H1002" s="139"/>
      <c r="I1002" s="139"/>
      <c r="J1002" s="139"/>
      <c r="K1002" s="139"/>
      <c r="L1002" s="139"/>
      <c r="M1002" s="139"/>
      <c r="N1002" s="139"/>
      <c r="O1002" s="139"/>
      <c r="P1002" s="139"/>
      <c r="Q1002" s="141"/>
      <c r="R1002" s="67" t="str" cm="1">
        <f t="array" aca="1" ref="R1002" ca="1">IFERROR(IF(COUNTIF(B1002:Q1002,"")&lt;15,IF(D1002="123",HYPERLINK("#'"&amp;MID(CELL("Dateiname",'Nutzfläche Mietwohngrundstück'!A$1),FIND("]",CELL("Dateiname",'Nutzfläche Mietwohngrundstück'!A$1))+1,31)&amp;"'!A$1","Bitte ergänzen Sie die Nutzfläche für Mietwohngrundstücke"),IF(INDEX('Wirtschaftliche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c r="S1002" s="67"/>
    </row>
    <row r="1003" spans="2:19"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IF(B1003&lt;&gt;"",COUNTIF($B$6:$B1003,B1003),"")</f>
        <v/>
      </c>
      <c r="F1003" s="138"/>
      <c r="G1003" s="139"/>
      <c r="H1003" s="139"/>
      <c r="I1003" s="139"/>
      <c r="J1003" s="139"/>
      <c r="K1003" s="139"/>
      <c r="L1003" s="139"/>
      <c r="M1003" s="139"/>
      <c r="N1003" s="139"/>
      <c r="O1003" s="139"/>
      <c r="P1003" s="139"/>
      <c r="Q1003" s="141"/>
      <c r="R1003" s="67" t="str" cm="1">
        <f t="array" aca="1" ref="R1003" ca="1">IFERROR(IF(COUNTIF(B1003:Q1003,"")&lt;15,IF(D1003="123",HYPERLINK("#'"&amp;MID(CELL("Dateiname",'Nutzfläche Mietwohngrundstück'!A$1),FIND("]",CELL("Dateiname",'Nutzfläche Mietwohngrundstück'!A$1))+1,31)&amp;"'!A$1","Bitte ergänzen Sie die Nutzfläche für Mietwohngrundstücke"),IF(INDEX('Wirtschaftliche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c r="S1003" s="67"/>
    </row>
    <row r="1004" spans="2:19"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IF(B1004&lt;&gt;"",COUNTIF($B$6:$B1004,B1004),"")</f>
        <v/>
      </c>
      <c r="F1004" s="138"/>
      <c r="G1004" s="139"/>
      <c r="H1004" s="139"/>
      <c r="I1004" s="139"/>
      <c r="J1004" s="139"/>
      <c r="K1004" s="139"/>
      <c r="L1004" s="139"/>
      <c r="M1004" s="139"/>
      <c r="N1004" s="139"/>
      <c r="O1004" s="139"/>
      <c r="P1004" s="139"/>
      <c r="Q1004" s="141"/>
      <c r="R1004" s="67" t="str" cm="1">
        <f t="array" aca="1" ref="R1004" ca="1">IFERROR(IF(COUNTIF(B1004:Q1004,"")&lt;15,IF(D1004="123",HYPERLINK("#'"&amp;MID(CELL("Dateiname",'Nutzfläche Mietwohngrundstück'!A$1),FIND("]",CELL("Dateiname",'Nutzfläche Mietwohngrundstück'!A$1))+1,31)&amp;"'!A$1","Bitte ergänzen Sie die Nutzfläche für Mietwohngrundstücke"),IF(INDEX('Wirtschaftliche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c r="S1004" s="67"/>
    </row>
    <row r="1005" spans="2:19" x14ac:dyDescent="0.3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IF(B1005&lt;&gt;"",COUNTIF($B$6:$B1005,B1005),"")</f>
        <v/>
      </c>
      <c r="F1005" s="138"/>
      <c r="G1005" s="139"/>
      <c r="H1005" s="139"/>
      <c r="I1005" s="139"/>
      <c r="J1005" s="139"/>
      <c r="K1005" s="139"/>
      <c r="L1005" s="139"/>
      <c r="M1005" s="139"/>
      <c r="N1005" s="139"/>
      <c r="O1005" s="139"/>
      <c r="P1005" s="139"/>
      <c r="Q1005" s="141"/>
      <c r="R1005" s="67" t="str" cm="1">
        <f t="array" aca="1" ref="R1005" ca="1">IFERROR(IF(COUNTIF(B1005:Q1005,"")&lt;15,IF(D1005="123",HYPERLINK("#'"&amp;MID(CELL("Dateiname",'Nutzfläche Mietwohngrundstück'!A$1),FIND("]",CELL("Dateiname",'Nutzfläche Mietwohngrundstück'!A$1))+1,31)&amp;"'!A$1","Bitte ergänzen Sie die Nutzfläche für Mietwohngrundstücke"),IF(INDEX('Wirtschaftliche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c r="S1005" s="67"/>
    </row>
  </sheetData>
  <sheetProtection algorithmName="SHA-512" hashValue="rALdBTnpZK/V6EqJPThntpjKKdPKbWQp+k0ucHRqerhD331FNeRjM5NIATZAgaNbzkonD8sND1MQp5AZnW/HLQ==" saltValue="TcQfANKsTNMYyunXKhAqRw==" spinCount="100000" sheet="1" objects="1" scenarios="1" formatColumns="0" formatRows="0" sort="0" autoFilter="0"/>
  <mergeCells count="17">
    <mergeCell ref="E1:F1"/>
    <mergeCell ref="E3:E4"/>
    <mergeCell ref="F3:F4"/>
    <mergeCell ref="H3:H4"/>
    <mergeCell ref="G3:G4"/>
    <mergeCell ref="S3:S4"/>
    <mergeCell ref="B2:S2"/>
    <mergeCell ref="P5:Q5"/>
    <mergeCell ref="I3:I4"/>
    <mergeCell ref="J3:K3"/>
    <mergeCell ref="L3:M3"/>
    <mergeCell ref="N3:O3"/>
    <mergeCell ref="P3:Q3"/>
    <mergeCell ref="D3:D4"/>
    <mergeCell ref="R3:R4"/>
    <mergeCell ref="B3:B4"/>
    <mergeCell ref="J5:O5"/>
  </mergeCells>
  <conditionalFormatting sqref="R6:R1005 E7:E1005">
    <cfRule type="expression" dxfId="54" priority="11">
      <formula>IF(E6="",$B6&lt;&gt;"")</formula>
    </cfRule>
  </conditionalFormatting>
  <conditionalFormatting sqref="F7:F1005 I7:J1005 L7:L1005 N7:N1005">
    <cfRule type="expression" dxfId="53" priority="8">
      <formula>IF(F7="",$B7&lt;&gt;"")</formula>
    </cfRule>
  </conditionalFormatting>
  <conditionalFormatting sqref="K7:K1005">
    <cfRule type="expression" dxfId="52" priority="6">
      <formula>IF(K7="",$J7&lt;&gt;"")</formula>
    </cfRule>
  </conditionalFormatting>
  <conditionalFormatting sqref="M7:M1005">
    <cfRule type="expression" dxfId="51" priority="5">
      <formula>IF(M7="",$L7&lt;&gt;"")</formula>
    </cfRule>
  </conditionalFormatting>
  <conditionalFormatting sqref="O7:O1005">
    <cfRule type="expression" dxfId="50" priority="4">
      <formula>IF(O7="",$N7&lt;&gt;"")</formula>
    </cfRule>
  </conditionalFormatting>
  <conditionalFormatting sqref="Q7:Q1005">
    <cfRule type="expression" dxfId="49" priority="3">
      <formula>IF(Q7="",$P7&lt;&gt;"")</formula>
    </cfRule>
  </conditionalFormatting>
  <conditionalFormatting sqref="P7:P1005">
    <cfRule type="expression" dxfId="48" priority="55">
      <formula>IF($P7="",$D7="123")</formula>
    </cfRule>
  </conditionalFormatting>
  <dataValidations count="5">
    <dataValidation type="whole" operator="greaterThan" allowBlank="1" showInputMessage="1" showErrorMessage="1" sqref="V6:V1048576 Y6:Y1048576 AE6:AF1048576 U6:U35 T36:T1048576 A36:A1048576 G1006:Q1048576 I6:Q6 F7:Q1005 E6:E1048576 S1006:S1048576" xr:uid="{966932D9-74F5-4271-8F95-99F353893911}">
      <formula1>0</formula1>
    </dataValidation>
    <dataValidation operator="greaterThan" allowBlank="1" showInputMessage="1" showErrorMessage="1" sqref="D7:D1005 C6:C1005 R6:R1005 S5:S1005" xr:uid="{9C82EE70-5AAE-41CF-BAFF-AB42159DBB20}"/>
    <dataValidation type="whole" operator="greaterThan" allowBlank="1" showInputMessage="1" showErrorMessage="1" sqref="F6 F1006:F1048576" xr:uid="{5399ABF6-26D2-431E-ABCA-84D0472F9012}">
      <formula1>999</formula1>
    </dataValidation>
    <dataValidation type="whole" operator="greaterThanOrEqual" allowBlank="1" showInputMessage="1" showErrorMessage="1" sqref="G6" xr:uid="{D7C3BC66-2E27-47C5-9A35-671C5E23A36D}">
      <formula1>F6</formula1>
    </dataValidation>
    <dataValidation type="whole" operator="greaterThanOrEqual" allowBlank="1" showInputMessage="1" showErrorMessage="1" sqref="H6" xr:uid="{1E18199B-B412-4F7C-A7B8-045C521A723D}">
      <formula1>F6</formula1>
    </dataValidation>
  </dataValidations>
  <hyperlinks>
    <hyperlink ref="B1" location="Startseite!A1" display="&lt;== Zurück zur Startseite" xr:uid="{C5BD6B66-2DA1-4D0B-9C0F-35C0B01FB902}"/>
    <hyperlink ref="Q1" location="Startseite!A1" display="&lt;== Zurück zur Startseite" xr:uid="{172F55D7-302F-44BE-B982-2FB9533548BD}"/>
    <hyperlink ref="E1" location="'Wirtschaftliche Einheiten'!D7" display="Erfassen Sie dann Ihre Grundstücke." xr:uid="{A50DAE15-DB4E-4F29-B579-780F6F3316E7}"/>
    <hyperlink ref="R1" location="'Wirtschaftliche Einheiten'!D7" display="Erfassen Sie dann Ihre Grundstücke." xr:uid="{8FD41D58-5EA7-42AD-9886-ACE1A0C237B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AC4941F6-0084-46E0-B829-793F71AAF750}">
          <x14:formula1>
            <xm:f>'Wirtschaftliche Einheiten'!$C$4:$C$99996</xm:f>
          </x14:formula1>
          <xm:sqref>D6 B1006:D1048576</xm:sqref>
        </x14:dataValidation>
        <x14:dataValidation type="list" operator="greaterThan" allowBlank="1" showInputMessage="1" showErrorMessage="1" xr:uid="{04AFB20E-496F-4EB9-8336-6EA4BE50CDD5}">
          <x14:formula1>
            <xm:f>'Wirtschaftliche Einheiten'!$Z$4:$Z$99996</xm:f>
          </x14:formula1>
          <xm:sqref>B6</xm:sqref>
        </x14:dataValidation>
        <x14:dataValidation type="list" allowBlank="1" showInputMessage="1" showErrorMessage="1" xr:uid="{84844321-9D99-4268-8874-5E556A8848AB}">
          <x14:formula1>
            <xm:f>'Wirtschaftliche Einheiten'!$Z$4:$Z$99996</xm:f>
          </x14:formula1>
          <xm:sqref>B7:B1005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DB02-500A-4C56-B048-40D12D76D4F3}">
  <sheetPr codeName="Tabelle9">
    <tabColor theme="4" tint="0.79998168889431442"/>
  </sheetPr>
  <dimension ref="B1:J1005"/>
  <sheetViews>
    <sheetView workbookViewId="0">
      <pane ySplit="4" topLeftCell="A5" activePane="bottomLeft" state="frozen"/>
      <selection pane="bottomLeft" activeCell="B7" sqref="B7"/>
    </sheetView>
  </sheetViews>
  <sheetFormatPr baseColWidth="10" defaultColWidth="11.453125" defaultRowHeight="14.5" x14ac:dyDescent="0.35"/>
  <cols>
    <col min="1" max="1" width="2.7265625" style="2" customWidth="1"/>
    <col min="2" max="3" width="26.7265625" style="2" customWidth="1"/>
    <col min="4" max="4" width="22.453125" style="2" hidden="1" customWidth="1"/>
    <col min="5" max="5" width="18.453125" style="2" customWidth="1"/>
    <col min="6" max="6" width="26.7265625" style="2" customWidth="1"/>
    <col min="7" max="7" width="39.7265625" style="2" customWidth="1"/>
    <col min="8" max="9" width="21.54296875" style="2" customWidth="1"/>
    <col min="10" max="10" width="65.81640625" style="2" bestFit="1" customWidth="1"/>
    <col min="11" max="11" width="12.26953125" style="2" customWidth="1"/>
    <col min="12" max="12" width="43.453125" style="2" bestFit="1" customWidth="1"/>
    <col min="13" max="13" width="43.453125" style="2" customWidth="1"/>
    <col min="14" max="14" width="8.453125" style="2" customWidth="1"/>
    <col min="15" max="15" width="8.1796875" style="2" customWidth="1"/>
    <col min="16" max="17" width="8.453125" style="2" customWidth="1"/>
    <col min="18" max="18" width="6.81640625" style="2" customWidth="1"/>
    <col min="19" max="20" width="7" style="2" customWidth="1"/>
    <col min="21" max="21" width="6.81640625" style="2" customWidth="1"/>
    <col min="22" max="22" width="7" style="2" customWidth="1"/>
    <col min="23" max="23" width="9.54296875" style="2" customWidth="1"/>
    <col min="24" max="24" width="7.1796875" style="2" customWidth="1"/>
    <col min="25" max="16384" width="11.453125" style="2"/>
  </cols>
  <sheetData>
    <row r="1" spans="2:10" s="22" customFormat="1" x14ac:dyDescent="0.35">
      <c r="B1" s="106" t="s">
        <v>17</v>
      </c>
      <c r="C1" s="151"/>
      <c r="D1" s="23"/>
      <c r="E1" s="107"/>
      <c r="F1" s="107"/>
      <c r="G1" s="107"/>
      <c r="J1" s="152" t="s">
        <v>53</v>
      </c>
    </row>
    <row r="2" spans="2:10" s="22" customFormat="1" ht="14.25" customHeight="1" x14ac:dyDescent="0.35">
      <c r="B2" s="205" t="s">
        <v>501</v>
      </c>
      <c r="C2" s="206"/>
      <c r="D2" s="206"/>
      <c r="E2" s="206"/>
      <c r="F2" s="206"/>
      <c r="G2" s="206"/>
      <c r="H2" s="206"/>
      <c r="I2" s="206"/>
      <c r="J2" s="214"/>
    </row>
    <row r="3" spans="2:10" s="22" customFormat="1" ht="15" customHeight="1" x14ac:dyDescent="0.35">
      <c r="B3" s="200" t="s">
        <v>46</v>
      </c>
      <c r="C3" s="64" t="s">
        <v>407</v>
      </c>
      <c r="D3" s="200" t="s">
        <v>51</v>
      </c>
      <c r="E3" s="200" t="s">
        <v>71</v>
      </c>
      <c r="F3" s="200" t="s">
        <v>382</v>
      </c>
      <c r="G3" s="200" t="s">
        <v>418</v>
      </c>
      <c r="H3" s="200" t="s">
        <v>419</v>
      </c>
      <c r="I3" s="200" t="s">
        <v>420</v>
      </c>
      <c r="J3" s="200" t="s">
        <v>376</v>
      </c>
    </row>
    <row r="4" spans="2:10" s="22" customFormat="1" ht="15" customHeight="1" x14ac:dyDescent="0.35">
      <c r="B4" s="201"/>
      <c r="C4" s="65"/>
      <c r="D4" s="201"/>
      <c r="E4" s="201"/>
      <c r="F4" s="201"/>
      <c r="G4" s="201"/>
      <c r="H4" s="201"/>
      <c r="I4" s="201"/>
      <c r="J4" s="201"/>
    </row>
    <row r="5" spans="2:10" s="22" customFormat="1" ht="215.25" customHeight="1" x14ac:dyDescent="0.35">
      <c r="B5" s="61" t="s">
        <v>8723</v>
      </c>
      <c r="C5" s="103" t="s">
        <v>8714</v>
      </c>
      <c r="D5" s="61" t="s">
        <v>52</v>
      </c>
      <c r="E5" s="168" t="s">
        <v>8700</v>
      </c>
      <c r="F5" s="61" t="s">
        <v>8715</v>
      </c>
      <c r="G5" s="61" t="s">
        <v>8724</v>
      </c>
      <c r="H5" s="61" t="s">
        <v>502</v>
      </c>
      <c r="I5" s="61" t="s">
        <v>80</v>
      </c>
      <c r="J5" s="61"/>
    </row>
    <row r="6" spans="2:10" ht="15" hidden="1" customHeight="1" x14ac:dyDescent="0.35">
      <c r="B6" s="10"/>
      <c r="C6" s="72"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10"/>
      <c r="E6" s="10"/>
      <c r="F6" s="10"/>
      <c r="G6" s="1"/>
      <c r="H6" s="1"/>
      <c r="I6" s="1"/>
      <c r="J6" s="1"/>
    </row>
    <row r="7" spans="2:10"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c r="F7" s="139" t="str">
        <f>IF(B7&lt;&gt;"",COUNTIF($B$6:$B7,B7),"")</f>
        <v/>
      </c>
      <c r="G7" s="139"/>
      <c r="H7" s="139"/>
      <c r="I7" s="139"/>
      <c r="J7" s="154" t="str" cm="1">
        <f t="array" aca="1" ref="J7" ca="1">IFERROR(IF(AND(D7&lt;&gt;"123",D7&lt;&gt;""),"Die angegebene wirtschaftliche Einheit ist kein Mietwohngrundstück im Bundesmodell!",IF(INDEX('Wirtschaftliche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row>
    <row r="8" spans="2:10"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c r="F8" s="139" t="str">
        <f>IF(B8&lt;&gt;"",COUNTIF($B$6:$B8,B8),"")</f>
        <v/>
      </c>
      <c r="G8" s="139"/>
      <c r="H8" s="139"/>
      <c r="I8" s="139"/>
      <c r="J8" s="154" t="str" cm="1">
        <f t="array" aca="1" ref="J8" ca="1">IFERROR(IF(AND(D8&lt;&gt;"123",D8&lt;&gt;""),"Die angegebene wirtschaftliche Einheit ist kein Mietwohngrundstück im Bundesmodell!",IF(INDEX('Wirtschaftliche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row>
    <row r="9" spans="2:10"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c r="F9" s="139" t="str">
        <f>IF(B9&lt;&gt;"",COUNTIF($B$6:$B9,B9),"")</f>
        <v/>
      </c>
      <c r="G9" s="139"/>
      <c r="H9" s="139"/>
      <c r="I9" s="139"/>
      <c r="J9" s="154" t="str" cm="1">
        <f t="array" aca="1" ref="J9" ca="1">IFERROR(IF(AND(D9&lt;&gt;"123",D9&lt;&gt;""),"Die angegebene wirtschaftliche Einheit ist kein Mietwohngrundstück im Bundesmodell!",IF(INDEX('Wirtschaftliche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row>
    <row r="10" spans="2:10"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c r="F10" s="139" t="str">
        <f>IF(B10&lt;&gt;"",COUNTIF($B$6:$B10,B10),"")</f>
        <v/>
      </c>
      <c r="G10" s="139"/>
      <c r="H10" s="139"/>
      <c r="I10" s="139"/>
      <c r="J10" s="154" t="str" cm="1">
        <f t="array" aca="1" ref="J10" ca="1">IFERROR(IF(AND(D10&lt;&gt;"123",D10&lt;&gt;""),"Die angegebene wirtschaftliche Einheit ist kein Mietwohngrundstück im Bundesmodell!",IF(INDEX('Wirtschaftliche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row>
    <row r="11" spans="2:10"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c r="F11" s="139" t="str">
        <f>IF(B11&lt;&gt;"",COUNTIF($B$6:$B11,B11),"")</f>
        <v/>
      </c>
      <c r="G11" s="139"/>
      <c r="H11" s="139"/>
      <c r="I11" s="139"/>
      <c r="J11" s="154" t="str" cm="1">
        <f t="array" aca="1" ref="J11" ca="1">IFERROR(IF(AND(D11&lt;&gt;"123",D11&lt;&gt;""),"Die angegebene wirtschaftliche Einheit ist kein Mietwohngrundstück im Bundesmodell!",IF(INDEX('Wirtschaftliche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row>
    <row r="12" spans="2:10"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c r="F12" s="139" t="str">
        <f>IF(B12&lt;&gt;"",COUNTIF($B$6:$B12,B12),"")</f>
        <v/>
      </c>
      <c r="G12" s="139"/>
      <c r="H12" s="139"/>
      <c r="I12" s="139"/>
      <c r="J12" s="154" t="str" cm="1">
        <f t="array" aca="1" ref="J12" ca="1">IFERROR(IF(AND(D12&lt;&gt;"123",D12&lt;&gt;""),"Die angegebene wirtschaftliche Einheit ist kein Mietwohngrundstück im Bundesmodell!",IF(INDEX('Wirtschaftliche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row>
    <row r="13" spans="2:10"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c r="F13" s="139" t="str">
        <f>IF(B13&lt;&gt;"",COUNTIF($B$6:$B13,B13),"")</f>
        <v/>
      </c>
      <c r="G13" s="139"/>
      <c r="H13" s="139"/>
      <c r="I13" s="139"/>
      <c r="J13" s="154" t="str" cm="1">
        <f t="array" aca="1" ref="J13" ca="1">IFERROR(IF(AND(D13&lt;&gt;"123",D13&lt;&gt;""),"Die angegebene wirtschaftliche Einheit ist kein Mietwohngrundstück im Bundesmodell!",IF(INDEX('Wirtschaftliche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row>
    <row r="14" spans="2:10"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c r="F14" s="139" t="str">
        <f>IF(B14&lt;&gt;"",COUNTIF($B$6:$B14,B14),"")</f>
        <v/>
      </c>
      <c r="G14" s="139"/>
      <c r="H14" s="139"/>
      <c r="I14" s="139"/>
      <c r="J14" s="154" t="str" cm="1">
        <f t="array" aca="1" ref="J14" ca="1">IFERROR(IF(AND(D14&lt;&gt;"123",D14&lt;&gt;""),"Die angegebene wirtschaftliche Einheit ist kein Mietwohngrundstück im Bundesmodell!",IF(INDEX('Wirtschaftliche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row>
    <row r="15" spans="2:10"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c r="F15" s="139" t="str">
        <f>IF(B15&lt;&gt;"",COUNTIF($B$6:$B15,B15),"")</f>
        <v/>
      </c>
      <c r="G15" s="139"/>
      <c r="H15" s="139"/>
      <c r="I15" s="139"/>
      <c r="J15" s="154" t="str" cm="1">
        <f t="array" aca="1" ref="J15" ca="1">IFERROR(IF(AND(D15&lt;&gt;"123",D15&lt;&gt;""),"Die angegebene wirtschaftliche Einheit ist kein Mietwohngrundstück im Bundesmodell!",IF(INDEX('Wirtschaftliche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row>
    <row r="16" spans="2:10"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c r="F16" s="139" t="str">
        <f>IF(B16&lt;&gt;"",COUNTIF($B$6:$B16,B16),"")</f>
        <v/>
      </c>
      <c r="G16" s="139"/>
      <c r="H16" s="139"/>
      <c r="I16" s="139"/>
      <c r="J16" s="154" t="str" cm="1">
        <f t="array" aca="1" ref="J16" ca="1">IFERROR(IF(AND(D16&lt;&gt;"123",D16&lt;&gt;""),"Die angegebene wirtschaftliche Einheit ist kein Mietwohngrundstück im Bundesmodell!",IF(INDEX('Wirtschaftliche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row>
    <row r="17" spans="2:10"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c r="F17" s="139" t="str">
        <f>IF(B17&lt;&gt;"",COUNTIF($B$6:$B17,B17),"")</f>
        <v/>
      </c>
      <c r="G17" s="139"/>
      <c r="H17" s="139"/>
      <c r="I17" s="139"/>
      <c r="J17" s="154" t="str" cm="1">
        <f t="array" aca="1" ref="J17" ca="1">IFERROR(IF(AND(D17&lt;&gt;"123",D17&lt;&gt;""),"Die angegebene wirtschaftliche Einheit ist kein Mietwohngrundstück im Bundesmodell!",IF(INDEX('Wirtschaftliche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row>
    <row r="18" spans="2:10"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c r="F18" s="139" t="str">
        <f>IF(B18&lt;&gt;"",COUNTIF($B$6:$B18,B18),"")</f>
        <v/>
      </c>
      <c r="G18" s="139"/>
      <c r="H18" s="139"/>
      <c r="I18" s="139"/>
      <c r="J18" s="154" t="str" cm="1">
        <f t="array" aca="1" ref="J18" ca="1">IFERROR(IF(AND(D18&lt;&gt;"123",D18&lt;&gt;""),"Die angegebene wirtschaftliche Einheit ist kein Mietwohngrundstück im Bundesmodell!",IF(INDEX('Wirtschaftliche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row>
    <row r="19" spans="2:10"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c r="F19" s="139" t="str">
        <f>IF(B19&lt;&gt;"",COUNTIF($B$6:$B19,B19),"")</f>
        <v/>
      </c>
      <c r="G19" s="139"/>
      <c r="H19" s="139"/>
      <c r="I19" s="139"/>
      <c r="J19" s="154" t="str" cm="1">
        <f t="array" aca="1" ref="J19" ca="1">IFERROR(IF(AND(D19&lt;&gt;"123",D19&lt;&gt;""),"Die angegebene wirtschaftliche Einheit ist kein Mietwohngrundstück im Bundesmodell!",IF(INDEX('Wirtschaftliche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row>
    <row r="20" spans="2:10"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c r="F20" s="139" t="str">
        <f>IF(B20&lt;&gt;"",COUNTIF($B$6:$B20,B20),"")</f>
        <v/>
      </c>
      <c r="G20" s="139"/>
      <c r="H20" s="139"/>
      <c r="I20" s="139"/>
      <c r="J20" s="154" t="str" cm="1">
        <f t="array" aca="1" ref="J20" ca="1">IFERROR(IF(AND(D20&lt;&gt;"123",D20&lt;&gt;""),"Die angegebene wirtschaftliche Einheit ist kein Mietwohngrundstück im Bundesmodell!",IF(INDEX('Wirtschaftliche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row>
    <row r="21" spans="2:10"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c r="F21" s="139" t="str">
        <f>IF(B21&lt;&gt;"",COUNTIF($B$6:$B21,B21),"")</f>
        <v/>
      </c>
      <c r="G21" s="139"/>
      <c r="H21" s="139"/>
      <c r="I21" s="139"/>
      <c r="J21" s="154" t="str" cm="1">
        <f t="array" aca="1" ref="J21" ca="1">IFERROR(IF(AND(D21&lt;&gt;"123",D21&lt;&gt;""),"Die angegebene wirtschaftliche Einheit ist kein Mietwohngrundstück im Bundesmodell!",IF(INDEX('Wirtschaftliche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row>
    <row r="22" spans="2:10"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c r="F22" s="139" t="str">
        <f>IF(B22&lt;&gt;"",COUNTIF($B$6:$B22,B22),"")</f>
        <v/>
      </c>
      <c r="G22" s="139"/>
      <c r="H22" s="139"/>
      <c r="I22" s="139"/>
      <c r="J22" s="154" t="str" cm="1">
        <f t="array" aca="1" ref="J22" ca="1">IFERROR(IF(AND(D22&lt;&gt;"123",D22&lt;&gt;""),"Die angegebene wirtschaftliche Einheit ist kein Mietwohngrundstück im Bundesmodell!",IF(INDEX('Wirtschaftliche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row>
    <row r="23" spans="2:10"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c r="F23" s="139" t="str">
        <f>IF(B23&lt;&gt;"",COUNTIF($B$6:$B23,B23),"")</f>
        <v/>
      </c>
      <c r="G23" s="139"/>
      <c r="H23" s="139"/>
      <c r="I23" s="139"/>
      <c r="J23" s="154" t="str" cm="1">
        <f t="array" aca="1" ref="J23" ca="1">IFERROR(IF(AND(D23&lt;&gt;"123",D23&lt;&gt;""),"Die angegebene wirtschaftliche Einheit ist kein Mietwohngrundstück im Bundesmodell!",IF(INDEX('Wirtschaftliche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row>
    <row r="24" spans="2:10"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c r="F24" s="139" t="str">
        <f>IF(B24&lt;&gt;"",COUNTIF($B$6:$B24,B24),"")</f>
        <v/>
      </c>
      <c r="G24" s="139"/>
      <c r="H24" s="139"/>
      <c r="I24" s="139"/>
      <c r="J24" s="154" t="str" cm="1">
        <f t="array" aca="1" ref="J24" ca="1">IFERROR(IF(AND(D24&lt;&gt;"123",D24&lt;&gt;""),"Die angegebene wirtschaftliche Einheit ist kein Mietwohngrundstück im Bundesmodell!",IF(INDEX('Wirtschaftliche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row>
    <row r="25" spans="2:10"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c r="F25" s="139" t="str">
        <f>IF(B25&lt;&gt;"",COUNTIF($B$6:$B25,B25),"")</f>
        <v/>
      </c>
      <c r="G25" s="139"/>
      <c r="H25" s="139"/>
      <c r="I25" s="139"/>
      <c r="J25" s="154" t="str" cm="1">
        <f t="array" aca="1" ref="J25" ca="1">IFERROR(IF(AND(D25&lt;&gt;"123",D25&lt;&gt;""),"Die angegebene wirtschaftliche Einheit ist kein Mietwohngrundstück im Bundesmodell!",IF(INDEX('Wirtschaftliche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row>
    <row r="26" spans="2:10"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c r="F26" s="139" t="str">
        <f>IF(B26&lt;&gt;"",COUNTIF($B$6:$B26,B26),"")</f>
        <v/>
      </c>
      <c r="G26" s="139"/>
      <c r="H26" s="139"/>
      <c r="I26" s="139"/>
      <c r="J26" s="154" t="str" cm="1">
        <f t="array" aca="1" ref="J26" ca="1">IFERROR(IF(AND(D26&lt;&gt;"123",D26&lt;&gt;""),"Die angegebene wirtschaftliche Einheit ist kein Mietwohngrundstück im Bundesmodell!",IF(INDEX('Wirtschaftliche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row>
    <row r="27" spans="2:10"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c r="F27" s="139" t="str">
        <f>IF(B27&lt;&gt;"",COUNTIF($B$6:$B27,B27),"")</f>
        <v/>
      </c>
      <c r="G27" s="139"/>
      <c r="H27" s="139"/>
      <c r="I27" s="139"/>
      <c r="J27" s="154" t="str" cm="1">
        <f t="array" aca="1" ref="J27" ca="1">IFERROR(IF(AND(D27&lt;&gt;"123",D27&lt;&gt;""),"Die angegebene wirtschaftliche Einheit ist kein Mietwohngrundstück im Bundesmodell!",IF(INDEX('Wirtschaftliche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row>
    <row r="28" spans="2:10"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c r="F28" s="139" t="str">
        <f>IF(B28&lt;&gt;"",COUNTIF($B$6:$B28,B28),"")</f>
        <v/>
      </c>
      <c r="G28" s="139"/>
      <c r="H28" s="139"/>
      <c r="I28" s="139"/>
      <c r="J28" s="154" t="str" cm="1">
        <f t="array" aca="1" ref="J28" ca="1">IFERROR(IF(AND(D28&lt;&gt;"123",D28&lt;&gt;""),"Die angegebene wirtschaftliche Einheit ist kein Mietwohngrundstück im Bundesmodell!",IF(INDEX('Wirtschaftliche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row>
    <row r="29" spans="2:10"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c r="F29" s="139" t="str">
        <f>IF(B29&lt;&gt;"",COUNTIF($B$6:$B29,B29),"")</f>
        <v/>
      </c>
      <c r="G29" s="139"/>
      <c r="H29" s="139"/>
      <c r="I29" s="139"/>
      <c r="J29" s="154" t="str" cm="1">
        <f t="array" aca="1" ref="J29" ca="1">IFERROR(IF(AND(D29&lt;&gt;"123",D29&lt;&gt;""),"Die angegebene wirtschaftliche Einheit ist kein Mietwohngrundstück im Bundesmodell!",IF(INDEX('Wirtschaftliche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row>
    <row r="30" spans="2:10"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c r="F30" s="139" t="str">
        <f>IF(B30&lt;&gt;"",COUNTIF($B$6:$B30,B30),"")</f>
        <v/>
      </c>
      <c r="G30" s="139"/>
      <c r="H30" s="139"/>
      <c r="I30" s="139"/>
      <c r="J30" s="154" t="str" cm="1">
        <f t="array" aca="1" ref="J30" ca="1">IFERROR(IF(AND(D30&lt;&gt;"123",D30&lt;&gt;""),"Die angegebene wirtschaftliche Einheit ist kein Mietwohngrundstück im Bundesmodell!",IF(INDEX('Wirtschaftliche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row>
    <row r="31" spans="2:10"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c r="F31" s="139" t="str">
        <f>IF(B31&lt;&gt;"",COUNTIF($B$6:$B31,B31),"")</f>
        <v/>
      </c>
      <c r="G31" s="139"/>
      <c r="H31" s="139"/>
      <c r="I31" s="139"/>
      <c r="J31" s="154" t="str" cm="1">
        <f t="array" aca="1" ref="J31" ca="1">IFERROR(IF(AND(D31&lt;&gt;"123",D31&lt;&gt;""),"Die angegebene wirtschaftliche Einheit ist kein Mietwohngrundstück im Bundesmodell!",IF(INDEX('Wirtschaftliche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row>
    <row r="32" spans="2:10"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c r="F32" s="139" t="str">
        <f>IF(B32&lt;&gt;"",COUNTIF($B$6:$B32,B32),"")</f>
        <v/>
      </c>
      <c r="G32" s="139"/>
      <c r="H32" s="139"/>
      <c r="I32" s="139"/>
      <c r="J32" s="154" t="str" cm="1">
        <f t="array" aca="1" ref="J32" ca="1">IFERROR(IF(AND(D32&lt;&gt;"123",D32&lt;&gt;""),"Die angegebene wirtschaftliche Einheit ist kein Mietwohngrundstück im Bundesmodell!",IF(INDEX('Wirtschaftliche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row>
    <row r="33" spans="2:10"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c r="F33" s="139" t="str">
        <f>IF(B33&lt;&gt;"",COUNTIF($B$6:$B33,B33),"")</f>
        <v/>
      </c>
      <c r="G33" s="139"/>
      <c r="H33" s="139"/>
      <c r="I33" s="139"/>
      <c r="J33" s="154" t="str" cm="1">
        <f t="array" aca="1" ref="J33" ca="1">IFERROR(IF(AND(D33&lt;&gt;"123",D33&lt;&gt;""),"Die angegebene wirtschaftliche Einheit ist kein Mietwohngrundstück im Bundesmodell!",IF(INDEX('Wirtschaftliche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row>
    <row r="34" spans="2:10"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c r="F34" s="139" t="str">
        <f>IF(B34&lt;&gt;"",COUNTIF($B$6:$B34,B34),"")</f>
        <v/>
      </c>
      <c r="G34" s="139"/>
      <c r="H34" s="139"/>
      <c r="I34" s="139"/>
      <c r="J34" s="154" t="str" cm="1">
        <f t="array" aca="1" ref="J34" ca="1">IFERROR(IF(AND(D34&lt;&gt;"123",D34&lt;&gt;""),"Die angegebene wirtschaftliche Einheit ist kein Mietwohngrundstück im Bundesmodell!",IF(INDEX('Wirtschaftliche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row>
    <row r="35" spans="2:10"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c r="F35" s="139" t="str">
        <f>IF(B35&lt;&gt;"",COUNTIF($B$6:$B35,B35),"")</f>
        <v/>
      </c>
      <c r="G35" s="139"/>
      <c r="H35" s="139"/>
      <c r="I35" s="139"/>
      <c r="J35" s="154" t="str" cm="1">
        <f t="array" aca="1" ref="J35" ca="1">IFERROR(IF(AND(D35&lt;&gt;"123",D35&lt;&gt;""),"Die angegebene wirtschaftliche Einheit ist kein Mietwohngrundstück im Bundesmodell!",IF(INDEX('Wirtschaftliche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row>
    <row r="36" spans="2:10"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c r="F36" s="139" t="str">
        <f>IF(B36&lt;&gt;"",COUNTIF($B$6:$B36,B36),"")</f>
        <v/>
      </c>
      <c r="G36" s="139"/>
      <c r="H36" s="139"/>
      <c r="I36" s="139"/>
      <c r="J36" s="154" t="str" cm="1">
        <f t="array" aca="1" ref="J36" ca="1">IFERROR(IF(AND(D36&lt;&gt;"123",D36&lt;&gt;""),"Die angegebene wirtschaftliche Einheit ist kein Mietwohngrundstück im Bundesmodell!",IF(INDEX('Wirtschaftliche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row>
    <row r="37" spans="2:10"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c r="F37" s="139" t="str">
        <f>IF(B37&lt;&gt;"",COUNTIF($B$6:$B37,B37),"")</f>
        <v/>
      </c>
      <c r="G37" s="139"/>
      <c r="H37" s="139"/>
      <c r="I37" s="139"/>
      <c r="J37" s="154" t="str" cm="1">
        <f t="array" aca="1" ref="J37" ca="1">IFERROR(IF(AND(D37&lt;&gt;"123",D37&lt;&gt;""),"Die angegebene wirtschaftliche Einheit ist kein Mietwohngrundstück im Bundesmodell!",IF(INDEX('Wirtschaftliche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row>
    <row r="38" spans="2:10"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c r="F38" s="139" t="str">
        <f>IF(B38&lt;&gt;"",COUNTIF($B$6:$B38,B38),"")</f>
        <v/>
      </c>
      <c r="G38" s="139"/>
      <c r="H38" s="139"/>
      <c r="I38" s="139"/>
      <c r="J38" s="154" t="str" cm="1">
        <f t="array" aca="1" ref="J38" ca="1">IFERROR(IF(AND(D38&lt;&gt;"123",D38&lt;&gt;""),"Die angegebene wirtschaftliche Einheit ist kein Mietwohngrundstück im Bundesmodell!",IF(INDEX('Wirtschaftliche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row>
    <row r="39" spans="2:10"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c r="F39" s="139" t="str">
        <f>IF(B39&lt;&gt;"",COUNTIF($B$6:$B39,B39),"")</f>
        <v/>
      </c>
      <c r="G39" s="139"/>
      <c r="H39" s="139"/>
      <c r="I39" s="139"/>
      <c r="J39" s="154" t="str" cm="1">
        <f t="array" aca="1" ref="J39" ca="1">IFERROR(IF(AND(D39&lt;&gt;"123",D39&lt;&gt;""),"Die angegebene wirtschaftliche Einheit ist kein Mietwohngrundstück im Bundesmodell!",IF(INDEX('Wirtschaftliche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row>
    <row r="40" spans="2:10"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c r="F40" s="139" t="str">
        <f>IF(B40&lt;&gt;"",COUNTIF($B$6:$B40,B40),"")</f>
        <v/>
      </c>
      <c r="G40" s="139"/>
      <c r="H40" s="139"/>
      <c r="I40" s="139"/>
      <c r="J40" s="154" t="str" cm="1">
        <f t="array" aca="1" ref="J40" ca="1">IFERROR(IF(AND(D40&lt;&gt;"123",D40&lt;&gt;""),"Die angegebene wirtschaftliche Einheit ist kein Mietwohngrundstück im Bundesmodell!",IF(INDEX('Wirtschaftliche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row>
    <row r="41" spans="2:10"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c r="F41" s="139" t="str">
        <f>IF(B41&lt;&gt;"",COUNTIF($B$6:$B41,B41),"")</f>
        <v/>
      </c>
      <c r="G41" s="139"/>
      <c r="H41" s="139"/>
      <c r="I41" s="139"/>
      <c r="J41" s="154" t="str" cm="1">
        <f t="array" aca="1" ref="J41" ca="1">IFERROR(IF(AND(D41&lt;&gt;"123",D41&lt;&gt;""),"Die angegebene wirtschaftliche Einheit ist kein Mietwohngrundstück im Bundesmodell!",IF(INDEX('Wirtschaftliche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row>
    <row r="42" spans="2:10"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c r="F42" s="139" t="str">
        <f>IF(B42&lt;&gt;"",COUNTIF($B$6:$B42,B42),"")</f>
        <v/>
      </c>
      <c r="G42" s="139"/>
      <c r="H42" s="139"/>
      <c r="I42" s="139"/>
      <c r="J42" s="154" t="str" cm="1">
        <f t="array" aca="1" ref="J42" ca="1">IFERROR(IF(AND(D42&lt;&gt;"123",D42&lt;&gt;""),"Die angegebene wirtschaftliche Einheit ist kein Mietwohngrundstück im Bundesmodell!",IF(INDEX('Wirtschaftliche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row>
    <row r="43" spans="2:10"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c r="F43" s="139" t="str">
        <f>IF(B43&lt;&gt;"",COUNTIF($B$6:$B43,B43),"")</f>
        <v/>
      </c>
      <c r="G43" s="139"/>
      <c r="H43" s="139"/>
      <c r="I43" s="139"/>
      <c r="J43" s="154" t="str" cm="1">
        <f t="array" aca="1" ref="J43" ca="1">IFERROR(IF(AND(D43&lt;&gt;"123",D43&lt;&gt;""),"Die angegebene wirtschaftliche Einheit ist kein Mietwohngrundstück im Bundesmodell!",IF(INDEX('Wirtschaftliche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row>
    <row r="44" spans="2:10"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c r="F44" s="139" t="str">
        <f>IF(B44&lt;&gt;"",COUNTIF($B$6:$B44,B44),"")</f>
        <v/>
      </c>
      <c r="G44" s="139"/>
      <c r="H44" s="139"/>
      <c r="I44" s="139"/>
      <c r="J44" s="154" t="str" cm="1">
        <f t="array" aca="1" ref="J44" ca="1">IFERROR(IF(AND(D44&lt;&gt;"123",D44&lt;&gt;""),"Die angegebene wirtschaftliche Einheit ist kein Mietwohngrundstück im Bundesmodell!",IF(INDEX('Wirtschaftliche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row>
    <row r="45" spans="2:10"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c r="F45" s="139" t="str">
        <f>IF(B45&lt;&gt;"",COUNTIF($B$6:$B45,B45),"")</f>
        <v/>
      </c>
      <c r="G45" s="139"/>
      <c r="H45" s="139"/>
      <c r="I45" s="139"/>
      <c r="J45" s="154" t="str" cm="1">
        <f t="array" aca="1" ref="J45" ca="1">IFERROR(IF(AND(D45&lt;&gt;"123",D45&lt;&gt;""),"Die angegebene wirtschaftliche Einheit ist kein Mietwohngrundstück im Bundesmodell!",IF(INDEX('Wirtschaftliche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row>
    <row r="46" spans="2:10"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c r="F46" s="139" t="str">
        <f>IF(B46&lt;&gt;"",COUNTIF($B$6:$B46,B46),"")</f>
        <v/>
      </c>
      <c r="G46" s="139"/>
      <c r="H46" s="139"/>
      <c r="I46" s="139"/>
      <c r="J46" s="154" t="str" cm="1">
        <f t="array" aca="1" ref="J46" ca="1">IFERROR(IF(AND(D46&lt;&gt;"123",D46&lt;&gt;""),"Die angegebene wirtschaftliche Einheit ist kein Mietwohngrundstück im Bundesmodell!",IF(INDEX('Wirtschaftliche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row>
    <row r="47" spans="2:10"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c r="F47" s="139" t="str">
        <f>IF(B47&lt;&gt;"",COUNTIF($B$6:$B47,B47),"")</f>
        <v/>
      </c>
      <c r="G47" s="139"/>
      <c r="H47" s="139"/>
      <c r="I47" s="139"/>
      <c r="J47" s="154" t="str" cm="1">
        <f t="array" aca="1" ref="J47" ca="1">IFERROR(IF(AND(D47&lt;&gt;"123",D47&lt;&gt;""),"Die angegebene wirtschaftliche Einheit ist kein Mietwohngrundstück im Bundesmodell!",IF(INDEX('Wirtschaftliche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row>
    <row r="48" spans="2:10"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c r="F48" s="139" t="str">
        <f>IF(B48&lt;&gt;"",COUNTIF($B$6:$B48,B48),"")</f>
        <v/>
      </c>
      <c r="G48" s="139"/>
      <c r="H48" s="139"/>
      <c r="I48" s="139"/>
      <c r="J48" s="154" t="str" cm="1">
        <f t="array" aca="1" ref="J48" ca="1">IFERROR(IF(AND(D48&lt;&gt;"123",D48&lt;&gt;""),"Die angegebene wirtschaftliche Einheit ist kein Mietwohngrundstück im Bundesmodell!",IF(INDEX('Wirtschaftliche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row>
    <row r="49" spans="2:10"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c r="F49" s="139" t="str">
        <f>IF(B49&lt;&gt;"",COUNTIF($B$6:$B49,B49),"")</f>
        <v/>
      </c>
      <c r="G49" s="139"/>
      <c r="H49" s="139"/>
      <c r="I49" s="139"/>
      <c r="J49" s="154" t="str" cm="1">
        <f t="array" aca="1" ref="J49" ca="1">IFERROR(IF(AND(D49&lt;&gt;"123",D49&lt;&gt;""),"Die angegebene wirtschaftliche Einheit ist kein Mietwohngrundstück im Bundesmodell!",IF(INDEX('Wirtschaftliche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row>
    <row r="50" spans="2:10"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c r="F50" s="139" t="str">
        <f>IF(B50&lt;&gt;"",COUNTIF($B$6:$B50,B50),"")</f>
        <v/>
      </c>
      <c r="G50" s="139"/>
      <c r="H50" s="139"/>
      <c r="I50" s="139"/>
      <c r="J50" s="154" t="str" cm="1">
        <f t="array" aca="1" ref="J50" ca="1">IFERROR(IF(AND(D50&lt;&gt;"123",D50&lt;&gt;""),"Die angegebene wirtschaftliche Einheit ist kein Mietwohngrundstück im Bundesmodell!",IF(INDEX('Wirtschaftliche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row>
    <row r="51" spans="2:10"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c r="F51" s="139" t="str">
        <f>IF(B51&lt;&gt;"",COUNTIF($B$6:$B51,B51),"")</f>
        <v/>
      </c>
      <c r="G51" s="139"/>
      <c r="H51" s="139"/>
      <c r="I51" s="139"/>
      <c r="J51" s="154" t="str" cm="1">
        <f t="array" aca="1" ref="J51" ca="1">IFERROR(IF(AND(D51&lt;&gt;"123",D51&lt;&gt;""),"Die angegebene wirtschaftliche Einheit ist kein Mietwohngrundstück im Bundesmodell!",IF(INDEX('Wirtschaftliche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row>
    <row r="52" spans="2:10"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c r="F52" s="139" t="str">
        <f>IF(B52&lt;&gt;"",COUNTIF($B$6:$B52,B52),"")</f>
        <v/>
      </c>
      <c r="G52" s="139"/>
      <c r="H52" s="139"/>
      <c r="I52" s="139"/>
      <c r="J52" s="154" t="str" cm="1">
        <f t="array" aca="1" ref="J52" ca="1">IFERROR(IF(AND(D52&lt;&gt;"123",D52&lt;&gt;""),"Die angegebene wirtschaftliche Einheit ist kein Mietwohngrundstück im Bundesmodell!",IF(INDEX('Wirtschaftliche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row>
    <row r="53" spans="2:10"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c r="F53" s="139" t="str">
        <f>IF(B53&lt;&gt;"",COUNTIF($B$6:$B53,B53),"")</f>
        <v/>
      </c>
      <c r="G53" s="139"/>
      <c r="H53" s="139"/>
      <c r="I53" s="139"/>
      <c r="J53" s="154" t="str" cm="1">
        <f t="array" aca="1" ref="J53" ca="1">IFERROR(IF(AND(D53&lt;&gt;"123",D53&lt;&gt;""),"Die angegebene wirtschaftliche Einheit ist kein Mietwohngrundstück im Bundesmodell!",IF(INDEX('Wirtschaftliche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row>
    <row r="54" spans="2:10"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c r="F54" s="139" t="str">
        <f>IF(B54&lt;&gt;"",COUNTIF($B$6:$B54,B54),"")</f>
        <v/>
      </c>
      <c r="G54" s="139"/>
      <c r="H54" s="139"/>
      <c r="I54" s="139"/>
      <c r="J54" s="154" t="str" cm="1">
        <f t="array" aca="1" ref="J54" ca="1">IFERROR(IF(AND(D54&lt;&gt;"123",D54&lt;&gt;""),"Die angegebene wirtschaftliche Einheit ist kein Mietwohngrundstück im Bundesmodell!",IF(INDEX('Wirtschaftliche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row>
    <row r="55" spans="2:10"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c r="F55" s="139" t="str">
        <f>IF(B55&lt;&gt;"",COUNTIF($B$6:$B55,B55),"")</f>
        <v/>
      </c>
      <c r="G55" s="139"/>
      <c r="H55" s="139"/>
      <c r="I55" s="139"/>
      <c r="J55" s="154" t="str" cm="1">
        <f t="array" aca="1" ref="J55" ca="1">IFERROR(IF(AND(D55&lt;&gt;"123",D55&lt;&gt;""),"Die angegebene wirtschaftliche Einheit ist kein Mietwohngrundstück im Bundesmodell!",IF(INDEX('Wirtschaftliche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row>
    <row r="56" spans="2:10"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c r="F56" s="139" t="str">
        <f>IF(B56&lt;&gt;"",COUNTIF($B$6:$B56,B56),"")</f>
        <v/>
      </c>
      <c r="G56" s="139"/>
      <c r="H56" s="139"/>
      <c r="I56" s="139"/>
      <c r="J56" s="154" t="str" cm="1">
        <f t="array" aca="1" ref="J56" ca="1">IFERROR(IF(AND(D56&lt;&gt;"123",D56&lt;&gt;""),"Die angegebene wirtschaftliche Einheit ist kein Mietwohngrundstück im Bundesmodell!",IF(INDEX('Wirtschaftliche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row>
    <row r="57" spans="2:10"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c r="F57" s="139" t="str">
        <f>IF(B57&lt;&gt;"",COUNTIF($B$6:$B57,B57),"")</f>
        <v/>
      </c>
      <c r="G57" s="139"/>
      <c r="H57" s="139"/>
      <c r="I57" s="139"/>
      <c r="J57" s="154" t="str" cm="1">
        <f t="array" aca="1" ref="J57" ca="1">IFERROR(IF(AND(D57&lt;&gt;"123",D57&lt;&gt;""),"Die angegebene wirtschaftliche Einheit ist kein Mietwohngrundstück im Bundesmodell!",IF(INDEX('Wirtschaftliche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row>
    <row r="58" spans="2:10"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c r="F58" s="139" t="str">
        <f>IF(B58&lt;&gt;"",COUNTIF($B$6:$B58,B58),"")</f>
        <v/>
      </c>
      <c r="G58" s="139"/>
      <c r="H58" s="139"/>
      <c r="I58" s="139"/>
      <c r="J58" s="154" t="str" cm="1">
        <f t="array" aca="1" ref="J58" ca="1">IFERROR(IF(AND(D58&lt;&gt;"123",D58&lt;&gt;""),"Die angegebene wirtschaftliche Einheit ist kein Mietwohngrundstück im Bundesmodell!",IF(INDEX('Wirtschaftliche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row>
    <row r="59" spans="2:10"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c r="F59" s="139" t="str">
        <f>IF(B59&lt;&gt;"",COUNTIF($B$6:$B59,B59),"")</f>
        <v/>
      </c>
      <c r="G59" s="139"/>
      <c r="H59" s="139"/>
      <c r="I59" s="139"/>
      <c r="J59" s="154" t="str" cm="1">
        <f t="array" aca="1" ref="J59" ca="1">IFERROR(IF(AND(D59&lt;&gt;"123",D59&lt;&gt;""),"Die angegebene wirtschaftliche Einheit ist kein Mietwohngrundstück im Bundesmodell!",IF(INDEX('Wirtschaftliche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row>
    <row r="60" spans="2:10"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c r="F60" s="139" t="str">
        <f>IF(B60&lt;&gt;"",COUNTIF($B$6:$B60,B60),"")</f>
        <v/>
      </c>
      <c r="G60" s="139"/>
      <c r="H60" s="139"/>
      <c r="I60" s="139"/>
      <c r="J60" s="154" t="str" cm="1">
        <f t="array" aca="1" ref="J60" ca="1">IFERROR(IF(AND(D60&lt;&gt;"123",D60&lt;&gt;""),"Die angegebene wirtschaftliche Einheit ist kein Mietwohngrundstück im Bundesmodell!",IF(INDEX('Wirtschaftliche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row>
    <row r="61" spans="2:10"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c r="F61" s="139" t="str">
        <f>IF(B61&lt;&gt;"",COUNTIF($B$6:$B61,B61),"")</f>
        <v/>
      </c>
      <c r="G61" s="139"/>
      <c r="H61" s="139"/>
      <c r="I61" s="139"/>
      <c r="J61" s="154" t="str" cm="1">
        <f t="array" aca="1" ref="J61" ca="1">IFERROR(IF(AND(D61&lt;&gt;"123",D61&lt;&gt;""),"Die angegebene wirtschaftliche Einheit ist kein Mietwohngrundstück im Bundesmodell!",IF(INDEX('Wirtschaftliche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row>
    <row r="62" spans="2:10"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c r="F62" s="139" t="str">
        <f>IF(B62&lt;&gt;"",COUNTIF($B$6:$B62,B62),"")</f>
        <v/>
      </c>
      <c r="G62" s="139"/>
      <c r="H62" s="139"/>
      <c r="I62" s="139"/>
      <c r="J62" s="154" t="str" cm="1">
        <f t="array" aca="1" ref="J62" ca="1">IFERROR(IF(AND(D62&lt;&gt;"123",D62&lt;&gt;""),"Die angegebene wirtschaftliche Einheit ist kein Mietwohngrundstück im Bundesmodell!",IF(INDEX('Wirtschaftliche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row>
    <row r="63" spans="2:10"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c r="F63" s="139" t="str">
        <f>IF(B63&lt;&gt;"",COUNTIF($B$6:$B63,B63),"")</f>
        <v/>
      </c>
      <c r="G63" s="139"/>
      <c r="H63" s="139"/>
      <c r="I63" s="139"/>
      <c r="J63" s="154" t="str" cm="1">
        <f t="array" aca="1" ref="J63" ca="1">IFERROR(IF(AND(D63&lt;&gt;"123",D63&lt;&gt;""),"Die angegebene wirtschaftliche Einheit ist kein Mietwohngrundstück im Bundesmodell!",IF(INDEX('Wirtschaftliche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row>
    <row r="64" spans="2:10"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c r="F64" s="139" t="str">
        <f>IF(B64&lt;&gt;"",COUNTIF($B$6:$B64,B64),"")</f>
        <v/>
      </c>
      <c r="G64" s="139"/>
      <c r="H64" s="139"/>
      <c r="I64" s="139"/>
      <c r="J64" s="154" t="str" cm="1">
        <f t="array" aca="1" ref="J64" ca="1">IFERROR(IF(AND(D64&lt;&gt;"123",D64&lt;&gt;""),"Die angegebene wirtschaftliche Einheit ist kein Mietwohngrundstück im Bundesmodell!",IF(INDEX('Wirtschaftliche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row>
    <row r="65" spans="2:10"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c r="F65" s="139" t="str">
        <f>IF(B65&lt;&gt;"",COUNTIF($B$6:$B65,B65),"")</f>
        <v/>
      </c>
      <c r="G65" s="139"/>
      <c r="H65" s="139"/>
      <c r="I65" s="139"/>
      <c r="J65" s="154" t="str" cm="1">
        <f t="array" aca="1" ref="J65" ca="1">IFERROR(IF(AND(D65&lt;&gt;"123",D65&lt;&gt;""),"Die angegebene wirtschaftliche Einheit ist kein Mietwohngrundstück im Bundesmodell!",IF(INDEX('Wirtschaftliche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row>
    <row r="66" spans="2:10" x14ac:dyDescent="0.35">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c r="F66" s="139" t="str">
        <f>IF(B66&lt;&gt;"",COUNTIF($B$6:$B66,B66),"")</f>
        <v/>
      </c>
      <c r="G66" s="139"/>
      <c r="H66" s="139"/>
      <c r="I66" s="139"/>
      <c r="J66" s="154" t="str" cm="1">
        <f t="array" aca="1" ref="J66" ca="1">IFERROR(IF(AND(D66&lt;&gt;"123",D66&lt;&gt;""),"Die angegebene wirtschaftliche Einheit ist kein Mietwohngrundstück im Bundesmodell!",IF(INDEX('Wirtschaftliche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row>
    <row r="67" spans="2:10" x14ac:dyDescent="0.35">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c r="F67" s="139" t="str">
        <f>IF(B67&lt;&gt;"",COUNTIF($B$6:$B67,B67),"")</f>
        <v/>
      </c>
      <c r="G67" s="139"/>
      <c r="H67" s="139"/>
      <c r="I67" s="139"/>
      <c r="J67" s="154" t="str" cm="1">
        <f t="array" aca="1" ref="J67" ca="1">IFERROR(IF(AND(D67&lt;&gt;"123",D67&lt;&gt;""),"Die angegebene wirtschaftliche Einheit ist kein Mietwohngrundstück im Bundesmodell!",IF(INDEX('Wirtschaftliche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row>
    <row r="68" spans="2:10" x14ac:dyDescent="0.35">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c r="F68" s="139" t="str">
        <f>IF(B68&lt;&gt;"",COUNTIF($B$6:$B68,B68),"")</f>
        <v/>
      </c>
      <c r="G68" s="139"/>
      <c r="H68" s="139"/>
      <c r="I68" s="139"/>
      <c r="J68" s="154" t="str" cm="1">
        <f t="array" aca="1" ref="J68" ca="1">IFERROR(IF(AND(D68&lt;&gt;"123",D68&lt;&gt;""),"Die angegebene wirtschaftliche Einheit ist kein Mietwohngrundstück im Bundesmodell!",IF(INDEX('Wirtschaftliche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row>
    <row r="69" spans="2:10" x14ac:dyDescent="0.35">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c r="F69" s="139" t="str">
        <f>IF(B69&lt;&gt;"",COUNTIF($B$6:$B69,B69),"")</f>
        <v/>
      </c>
      <c r="G69" s="139"/>
      <c r="H69" s="139"/>
      <c r="I69" s="139"/>
      <c r="J69" s="154" t="str" cm="1">
        <f t="array" aca="1" ref="J69" ca="1">IFERROR(IF(AND(D69&lt;&gt;"123",D69&lt;&gt;""),"Die angegebene wirtschaftliche Einheit ist kein Mietwohngrundstück im Bundesmodell!",IF(INDEX('Wirtschaftliche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row>
    <row r="70" spans="2:10" x14ac:dyDescent="0.35">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c r="F70" s="139" t="str">
        <f>IF(B70&lt;&gt;"",COUNTIF($B$6:$B70,B70),"")</f>
        <v/>
      </c>
      <c r="G70" s="139"/>
      <c r="H70" s="139"/>
      <c r="I70" s="139"/>
      <c r="J70" s="154" t="str" cm="1">
        <f t="array" aca="1" ref="J70" ca="1">IFERROR(IF(AND(D70&lt;&gt;"123",D70&lt;&gt;""),"Die angegebene wirtschaftliche Einheit ist kein Mietwohngrundstück im Bundesmodell!",IF(INDEX('Wirtschaftliche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row>
    <row r="71" spans="2:10" x14ac:dyDescent="0.35">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c r="F71" s="139" t="str">
        <f>IF(B71&lt;&gt;"",COUNTIF($B$6:$B71,B71),"")</f>
        <v/>
      </c>
      <c r="G71" s="139"/>
      <c r="H71" s="139"/>
      <c r="I71" s="139"/>
      <c r="J71" s="154" t="str" cm="1">
        <f t="array" aca="1" ref="J71" ca="1">IFERROR(IF(AND(D71&lt;&gt;"123",D71&lt;&gt;""),"Die angegebene wirtschaftliche Einheit ist kein Mietwohngrundstück im Bundesmodell!",IF(INDEX('Wirtschaftliche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row>
    <row r="72" spans="2:10" x14ac:dyDescent="0.35">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c r="F72" s="139" t="str">
        <f>IF(B72&lt;&gt;"",COUNTIF($B$6:$B72,B72),"")</f>
        <v/>
      </c>
      <c r="G72" s="139"/>
      <c r="H72" s="139"/>
      <c r="I72" s="139"/>
      <c r="J72" s="154" t="str" cm="1">
        <f t="array" aca="1" ref="J72" ca="1">IFERROR(IF(AND(D72&lt;&gt;"123",D72&lt;&gt;""),"Die angegebene wirtschaftliche Einheit ist kein Mietwohngrundstück im Bundesmodell!",IF(INDEX('Wirtschaftliche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row>
    <row r="73" spans="2:10" x14ac:dyDescent="0.35">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c r="F73" s="139" t="str">
        <f>IF(B73&lt;&gt;"",COUNTIF($B$6:$B73,B73),"")</f>
        <v/>
      </c>
      <c r="G73" s="139"/>
      <c r="H73" s="139"/>
      <c r="I73" s="139"/>
      <c r="J73" s="154" t="str" cm="1">
        <f t="array" aca="1" ref="J73" ca="1">IFERROR(IF(AND(D73&lt;&gt;"123",D73&lt;&gt;""),"Die angegebene wirtschaftliche Einheit ist kein Mietwohngrundstück im Bundesmodell!",IF(INDEX('Wirtschaftliche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row>
    <row r="74" spans="2:10" x14ac:dyDescent="0.35">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c r="F74" s="139" t="str">
        <f>IF(B74&lt;&gt;"",COUNTIF($B$6:$B74,B74),"")</f>
        <v/>
      </c>
      <c r="G74" s="139"/>
      <c r="H74" s="139"/>
      <c r="I74" s="139"/>
      <c r="J74" s="154" t="str" cm="1">
        <f t="array" aca="1" ref="J74" ca="1">IFERROR(IF(AND(D74&lt;&gt;"123",D74&lt;&gt;""),"Die angegebene wirtschaftliche Einheit ist kein Mietwohngrundstück im Bundesmodell!",IF(INDEX('Wirtschaftliche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row>
    <row r="75" spans="2:10" x14ac:dyDescent="0.3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c r="F75" s="139" t="str">
        <f>IF(B75&lt;&gt;"",COUNTIF($B$6:$B75,B75),"")</f>
        <v/>
      </c>
      <c r="G75" s="139"/>
      <c r="H75" s="139"/>
      <c r="I75" s="139"/>
      <c r="J75" s="154" t="str" cm="1">
        <f t="array" aca="1" ref="J75" ca="1">IFERROR(IF(AND(D75&lt;&gt;"123",D75&lt;&gt;""),"Die angegebene wirtschaftliche Einheit ist kein Mietwohngrundstück im Bundesmodell!",IF(INDEX('Wirtschaftliche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row>
    <row r="76" spans="2:10" x14ac:dyDescent="0.35">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c r="F76" s="139" t="str">
        <f>IF(B76&lt;&gt;"",COUNTIF($B$6:$B76,B76),"")</f>
        <v/>
      </c>
      <c r="G76" s="139"/>
      <c r="H76" s="139"/>
      <c r="I76" s="139"/>
      <c r="J76" s="154" t="str" cm="1">
        <f t="array" aca="1" ref="J76" ca="1">IFERROR(IF(AND(D76&lt;&gt;"123",D76&lt;&gt;""),"Die angegebene wirtschaftliche Einheit ist kein Mietwohngrundstück im Bundesmodell!",IF(INDEX('Wirtschaftliche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row>
    <row r="77" spans="2:10" x14ac:dyDescent="0.35">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c r="F77" s="139" t="str">
        <f>IF(B77&lt;&gt;"",COUNTIF($B$6:$B77,B77),"")</f>
        <v/>
      </c>
      <c r="G77" s="139"/>
      <c r="H77" s="139"/>
      <c r="I77" s="139"/>
      <c r="J77" s="154" t="str" cm="1">
        <f t="array" aca="1" ref="J77" ca="1">IFERROR(IF(AND(D77&lt;&gt;"123",D77&lt;&gt;""),"Die angegebene wirtschaftliche Einheit ist kein Mietwohngrundstück im Bundesmodell!",IF(INDEX('Wirtschaftliche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row>
    <row r="78" spans="2:10" x14ac:dyDescent="0.35">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c r="F78" s="139" t="str">
        <f>IF(B78&lt;&gt;"",COUNTIF($B$6:$B78,B78),"")</f>
        <v/>
      </c>
      <c r="G78" s="139"/>
      <c r="H78" s="139"/>
      <c r="I78" s="139"/>
      <c r="J78" s="154" t="str" cm="1">
        <f t="array" aca="1" ref="J78" ca="1">IFERROR(IF(AND(D78&lt;&gt;"123",D78&lt;&gt;""),"Die angegebene wirtschaftliche Einheit ist kein Mietwohngrundstück im Bundesmodell!",IF(INDEX('Wirtschaftliche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row>
    <row r="79" spans="2:10" x14ac:dyDescent="0.35">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c r="F79" s="139" t="str">
        <f>IF(B79&lt;&gt;"",COUNTIF($B$6:$B79,B79),"")</f>
        <v/>
      </c>
      <c r="G79" s="139"/>
      <c r="H79" s="139"/>
      <c r="I79" s="139"/>
      <c r="J79" s="154" t="str" cm="1">
        <f t="array" aca="1" ref="J79" ca="1">IFERROR(IF(AND(D79&lt;&gt;"123",D79&lt;&gt;""),"Die angegebene wirtschaftliche Einheit ist kein Mietwohngrundstück im Bundesmodell!",IF(INDEX('Wirtschaftliche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row>
    <row r="80" spans="2:10" x14ac:dyDescent="0.35">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c r="F80" s="139" t="str">
        <f>IF(B80&lt;&gt;"",COUNTIF($B$6:$B80,B80),"")</f>
        <v/>
      </c>
      <c r="G80" s="139"/>
      <c r="H80" s="139"/>
      <c r="I80" s="139"/>
      <c r="J80" s="154" t="str" cm="1">
        <f t="array" aca="1" ref="J80" ca="1">IFERROR(IF(AND(D80&lt;&gt;"123",D80&lt;&gt;""),"Die angegebene wirtschaftliche Einheit ist kein Mietwohngrundstück im Bundesmodell!",IF(INDEX('Wirtschaftliche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row>
    <row r="81" spans="2:10" x14ac:dyDescent="0.35">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c r="F81" s="139" t="str">
        <f>IF(B81&lt;&gt;"",COUNTIF($B$6:$B81,B81),"")</f>
        <v/>
      </c>
      <c r="G81" s="139"/>
      <c r="H81" s="139"/>
      <c r="I81" s="139"/>
      <c r="J81" s="154" t="str" cm="1">
        <f t="array" aca="1" ref="J81" ca="1">IFERROR(IF(AND(D81&lt;&gt;"123",D81&lt;&gt;""),"Die angegebene wirtschaftliche Einheit ist kein Mietwohngrundstück im Bundesmodell!",IF(INDEX('Wirtschaftliche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row>
    <row r="82" spans="2:10" x14ac:dyDescent="0.35">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c r="F82" s="139" t="str">
        <f>IF(B82&lt;&gt;"",COUNTIF($B$6:$B82,B82),"")</f>
        <v/>
      </c>
      <c r="G82" s="139"/>
      <c r="H82" s="139"/>
      <c r="I82" s="139"/>
      <c r="J82" s="154" t="str" cm="1">
        <f t="array" aca="1" ref="J82" ca="1">IFERROR(IF(AND(D82&lt;&gt;"123",D82&lt;&gt;""),"Die angegebene wirtschaftliche Einheit ist kein Mietwohngrundstück im Bundesmodell!",IF(INDEX('Wirtschaftliche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row>
    <row r="83" spans="2:10" x14ac:dyDescent="0.35">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c r="F83" s="139" t="str">
        <f>IF(B83&lt;&gt;"",COUNTIF($B$6:$B83,B83),"")</f>
        <v/>
      </c>
      <c r="G83" s="139"/>
      <c r="H83" s="139"/>
      <c r="I83" s="139"/>
      <c r="J83" s="154" t="str" cm="1">
        <f t="array" aca="1" ref="J83" ca="1">IFERROR(IF(AND(D83&lt;&gt;"123",D83&lt;&gt;""),"Die angegebene wirtschaftliche Einheit ist kein Mietwohngrundstück im Bundesmodell!",IF(INDEX('Wirtschaftliche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row>
    <row r="84" spans="2:10" x14ac:dyDescent="0.35">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c r="F84" s="139" t="str">
        <f>IF(B84&lt;&gt;"",COUNTIF($B$6:$B84,B84),"")</f>
        <v/>
      </c>
      <c r="G84" s="139"/>
      <c r="H84" s="139"/>
      <c r="I84" s="139"/>
      <c r="J84" s="154" t="str" cm="1">
        <f t="array" aca="1" ref="J84" ca="1">IFERROR(IF(AND(D84&lt;&gt;"123",D84&lt;&gt;""),"Die angegebene wirtschaftliche Einheit ist kein Mietwohngrundstück im Bundesmodell!",IF(INDEX('Wirtschaftliche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row>
    <row r="85" spans="2:10" x14ac:dyDescent="0.3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c r="F85" s="139" t="str">
        <f>IF(B85&lt;&gt;"",COUNTIF($B$6:$B85,B85),"")</f>
        <v/>
      </c>
      <c r="G85" s="139"/>
      <c r="H85" s="139"/>
      <c r="I85" s="139"/>
      <c r="J85" s="154" t="str" cm="1">
        <f t="array" aca="1" ref="J85" ca="1">IFERROR(IF(AND(D85&lt;&gt;"123",D85&lt;&gt;""),"Die angegebene wirtschaftliche Einheit ist kein Mietwohngrundstück im Bundesmodell!",IF(INDEX('Wirtschaftliche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row>
    <row r="86" spans="2:10" x14ac:dyDescent="0.35">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c r="F86" s="139" t="str">
        <f>IF(B86&lt;&gt;"",COUNTIF($B$6:$B86,B86),"")</f>
        <v/>
      </c>
      <c r="G86" s="139"/>
      <c r="H86" s="139"/>
      <c r="I86" s="139"/>
      <c r="J86" s="154" t="str" cm="1">
        <f t="array" aca="1" ref="J86" ca="1">IFERROR(IF(AND(D86&lt;&gt;"123",D86&lt;&gt;""),"Die angegebene wirtschaftliche Einheit ist kein Mietwohngrundstück im Bundesmodell!",IF(INDEX('Wirtschaftliche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row>
    <row r="87" spans="2:10" x14ac:dyDescent="0.35">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c r="F87" s="139" t="str">
        <f>IF(B87&lt;&gt;"",COUNTIF($B$6:$B87,B87),"")</f>
        <v/>
      </c>
      <c r="G87" s="139"/>
      <c r="H87" s="139"/>
      <c r="I87" s="139"/>
      <c r="J87" s="154" t="str" cm="1">
        <f t="array" aca="1" ref="J87" ca="1">IFERROR(IF(AND(D87&lt;&gt;"123",D87&lt;&gt;""),"Die angegebene wirtschaftliche Einheit ist kein Mietwohngrundstück im Bundesmodell!",IF(INDEX('Wirtschaftliche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row>
    <row r="88" spans="2:10" x14ac:dyDescent="0.35">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c r="F88" s="139" t="str">
        <f>IF(B88&lt;&gt;"",COUNTIF($B$6:$B88,B88),"")</f>
        <v/>
      </c>
      <c r="G88" s="139"/>
      <c r="H88" s="139"/>
      <c r="I88" s="139"/>
      <c r="J88" s="154" t="str" cm="1">
        <f t="array" aca="1" ref="J88" ca="1">IFERROR(IF(AND(D88&lt;&gt;"123",D88&lt;&gt;""),"Die angegebene wirtschaftliche Einheit ist kein Mietwohngrundstück im Bundesmodell!",IF(INDEX('Wirtschaftliche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row>
    <row r="89" spans="2:10" x14ac:dyDescent="0.35">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c r="F89" s="139" t="str">
        <f>IF(B89&lt;&gt;"",COUNTIF($B$6:$B89,B89),"")</f>
        <v/>
      </c>
      <c r="G89" s="139"/>
      <c r="H89" s="139"/>
      <c r="I89" s="139"/>
      <c r="J89" s="154" t="str" cm="1">
        <f t="array" aca="1" ref="J89" ca="1">IFERROR(IF(AND(D89&lt;&gt;"123",D89&lt;&gt;""),"Die angegebene wirtschaftliche Einheit ist kein Mietwohngrundstück im Bundesmodell!",IF(INDEX('Wirtschaftliche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row>
    <row r="90" spans="2:10" x14ac:dyDescent="0.35">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c r="F90" s="139" t="str">
        <f>IF(B90&lt;&gt;"",COUNTIF($B$6:$B90,B90),"")</f>
        <v/>
      </c>
      <c r="G90" s="139"/>
      <c r="H90" s="139"/>
      <c r="I90" s="139"/>
      <c r="J90" s="154" t="str" cm="1">
        <f t="array" aca="1" ref="J90" ca="1">IFERROR(IF(AND(D90&lt;&gt;"123",D90&lt;&gt;""),"Die angegebene wirtschaftliche Einheit ist kein Mietwohngrundstück im Bundesmodell!",IF(INDEX('Wirtschaftliche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row>
    <row r="91" spans="2:10" x14ac:dyDescent="0.35">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c r="F91" s="139" t="str">
        <f>IF(B91&lt;&gt;"",COUNTIF($B$6:$B91,B91),"")</f>
        <v/>
      </c>
      <c r="G91" s="139"/>
      <c r="H91" s="139"/>
      <c r="I91" s="139"/>
      <c r="J91" s="154" t="str" cm="1">
        <f t="array" aca="1" ref="J91" ca="1">IFERROR(IF(AND(D91&lt;&gt;"123",D91&lt;&gt;""),"Die angegebene wirtschaftliche Einheit ist kein Mietwohngrundstück im Bundesmodell!",IF(INDEX('Wirtschaftliche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row>
    <row r="92" spans="2:10" x14ac:dyDescent="0.35">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c r="F92" s="139" t="str">
        <f>IF(B92&lt;&gt;"",COUNTIF($B$6:$B92,B92),"")</f>
        <v/>
      </c>
      <c r="G92" s="139"/>
      <c r="H92" s="139"/>
      <c r="I92" s="139"/>
      <c r="J92" s="154" t="str" cm="1">
        <f t="array" aca="1" ref="J92" ca="1">IFERROR(IF(AND(D92&lt;&gt;"123",D92&lt;&gt;""),"Die angegebene wirtschaftliche Einheit ist kein Mietwohngrundstück im Bundesmodell!",IF(INDEX('Wirtschaftliche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row>
    <row r="93" spans="2:10" x14ac:dyDescent="0.35">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c r="F93" s="139" t="str">
        <f>IF(B93&lt;&gt;"",COUNTIF($B$6:$B93,B93),"")</f>
        <v/>
      </c>
      <c r="G93" s="139"/>
      <c r="H93" s="139"/>
      <c r="I93" s="139"/>
      <c r="J93" s="154" t="str" cm="1">
        <f t="array" aca="1" ref="J93" ca="1">IFERROR(IF(AND(D93&lt;&gt;"123",D93&lt;&gt;""),"Die angegebene wirtschaftliche Einheit ist kein Mietwohngrundstück im Bundesmodell!",IF(INDEX('Wirtschaftliche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row>
    <row r="94" spans="2:10" x14ac:dyDescent="0.35">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c r="F94" s="139" t="str">
        <f>IF(B94&lt;&gt;"",COUNTIF($B$6:$B94,B94),"")</f>
        <v/>
      </c>
      <c r="G94" s="139"/>
      <c r="H94" s="139"/>
      <c r="I94" s="139"/>
      <c r="J94" s="154" t="str" cm="1">
        <f t="array" aca="1" ref="J94" ca="1">IFERROR(IF(AND(D94&lt;&gt;"123",D94&lt;&gt;""),"Die angegebene wirtschaftliche Einheit ist kein Mietwohngrundstück im Bundesmodell!",IF(INDEX('Wirtschaftliche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row>
    <row r="95" spans="2:10" x14ac:dyDescent="0.3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c r="F95" s="139" t="str">
        <f>IF(B95&lt;&gt;"",COUNTIF($B$6:$B95,B95),"")</f>
        <v/>
      </c>
      <c r="G95" s="139"/>
      <c r="H95" s="139"/>
      <c r="I95" s="139"/>
      <c r="J95" s="154" t="str" cm="1">
        <f t="array" aca="1" ref="J95" ca="1">IFERROR(IF(AND(D95&lt;&gt;"123",D95&lt;&gt;""),"Die angegebene wirtschaftliche Einheit ist kein Mietwohngrundstück im Bundesmodell!",IF(INDEX('Wirtschaftliche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row>
    <row r="96" spans="2:10" x14ac:dyDescent="0.35">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c r="F96" s="139" t="str">
        <f>IF(B96&lt;&gt;"",COUNTIF($B$6:$B96,B96),"")</f>
        <v/>
      </c>
      <c r="G96" s="139"/>
      <c r="H96" s="139"/>
      <c r="I96" s="139"/>
      <c r="J96" s="154" t="str" cm="1">
        <f t="array" aca="1" ref="J96" ca="1">IFERROR(IF(AND(D96&lt;&gt;"123",D96&lt;&gt;""),"Die angegebene wirtschaftliche Einheit ist kein Mietwohngrundstück im Bundesmodell!",IF(INDEX('Wirtschaftliche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row>
    <row r="97" spans="2:10" x14ac:dyDescent="0.35">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c r="F97" s="139" t="str">
        <f>IF(B97&lt;&gt;"",COUNTIF($B$6:$B97,B97),"")</f>
        <v/>
      </c>
      <c r="G97" s="139"/>
      <c r="H97" s="139"/>
      <c r="I97" s="139"/>
      <c r="J97" s="154" t="str" cm="1">
        <f t="array" aca="1" ref="J97" ca="1">IFERROR(IF(AND(D97&lt;&gt;"123",D97&lt;&gt;""),"Die angegebene wirtschaftliche Einheit ist kein Mietwohngrundstück im Bundesmodell!",IF(INDEX('Wirtschaftliche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row>
    <row r="98" spans="2:10" x14ac:dyDescent="0.35">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c r="F98" s="139" t="str">
        <f>IF(B98&lt;&gt;"",COUNTIF($B$6:$B98,B98),"")</f>
        <v/>
      </c>
      <c r="G98" s="139"/>
      <c r="H98" s="139"/>
      <c r="I98" s="139"/>
      <c r="J98" s="154" t="str" cm="1">
        <f t="array" aca="1" ref="J98" ca="1">IFERROR(IF(AND(D98&lt;&gt;"123",D98&lt;&gt;""),"Die angegebene wirtschaftliche Einheit ist kein Mietwohngrundstück im Bundesmodell!",IF(INDEX('Wirtschaftliche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row>
    <row r="99" spans="2:10" x14ac:dyDescent="0.35">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c r="F99" s="139" t="str">
        <f>IF(B99&lt;&gt;"",COUNTIF($B$6:$B99,B99),"")</f>
        <v/>
      </c>
      <c r="G99" s="139"/>
      <c r="H99" s="139"/>
      <c r="I99" s="139"/>
      <c r="J99" s="154" t="str" cm="1">
        <f t="array" aca="1" ref="J99" ca="1">IFERROR(IF(AND(D99&lt;&gt;"123",D99&lt;&gt;""),"Die angegebene wirtschaftliche Einheit ist kein Mietwohngrundstück im Bundesmodell!",IF(INDEX('Wirtschaftliche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row>
    <row r="100" spans="2:10" x14ac:dyDescent="0.35">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c r="F100" s="139" t="str">
        <f>IF(B100&lt;&gt;"",COUNTIF($B$6:$B100,B100),"")</f>
        <v/>
      </c>
      <c r="G100" s="139"/>
      <c r="H100" s="139"/>
      <c r="I100" s="139"/>
      <c r="J100" s="154" t="str" cm="1">
        <f t="array" aca="1" ref="J100" ca="1">IFERROR(IF(AND(D100&lt;&gt;"123",D100&lt;&gt;""),"Die angegebene wirtschaftliche Einheit ist kein Mietwohngrundstück im Bundesmodell!",IF(INDEX('Wirtschaftliche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row>
    <row r="101" spans="2:10" x14ac:dyDescent="0.35">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c r="F101" s="139" t="str">
        <f>IF(B101&lt;&gt;"",COUNTIF($B$6:$B101,B101),"")</f>
        <v/>
      </c>
      <c r="G101" s="139"/>
      <c r="H101" s="139"/>
      <c r="I101" s="139"/>
      <c r="J101" s="154" t="str" cm="1">
        <f t="array" aca="1" ref="J101" ca="1">IFERROR(IF(AND(D101&lt;&gt;"123",D101&lt;&gt;""),"Die angegebene wirtschaftliche Einheit ist kein Mietwohngrundstück im Bundesmodell!",IF(INDEX('Wirtschaftliche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row>
    <row r="102" spans="2:10" x14ac:dyDescent="0.35">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c r="F102" s="139" t="str">
        <f>IF(B102&lt;&gt;"",COUNTIF($B$6:$B102,B102),"")</f>
        <v/>
      </c>
      <c r="G102" s="139"/>
      <c r="H102" s="139"/>
      <c r="I102" s="139"/>
      <c r="J102" s="154" t="str" cm="1">
        <f t="array" aca="1" ref="J102" ca="1">IFERROR(IF(AND(D102&lt;&gt;"123",D102&lt;&gt;""),"Die angegebene wirtschaftliche Einheit ist kein Mietwohngrundstück im Bundesmodell!",IF(INDEX('Wirtschaftliche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row>
    <row r="103" spans="2:10" x14ac:dyDescent="0.35">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c r="F103" s="139" t="str">
        <f>IF(B103&lt;&gt;"",COUNTIF($B$6:$B103,B103),"")</f>
        <v/>
      </c>
      <c r="G103" s="139"/>
      <c r="H103" s="139"/>
      <c r="I103" s="139"/>
      <c r="J103" s="154" t="str" cm="1">
        <f t="array" aca="1" ref="J103" ca="1">IFERROR(IF(AND(D103&lt;&gt;"123",D103&lt;&gt;""),"Die angegebene wirtschaftliche Einheit ist kein Mietwohngrundstück im Bundesmodell!",IF(INDEX('Wirtschaftliche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row>
    <row r="104" spans="2:10" x14ac:dyDescent="0.35">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c r="F104" s="139" t="str">
        <f>IF(B104&lt;&gt;"",COUNTIF($B$6:$B104,B104),"")</f>
        <v/>
      </c>
      <c r="G104" s="139"/>
      <c r="H104" s="139"/>
      <c r="I104" s="139"/>
      <c r="J104" s="154" t="str" cm="1">
        <f t="array" aca="1" ref="J104" ca="1">IFERROR(IF(AND(D104&lt;&gt;"123",D104&lt;&gt;""),"Die angegebene wirtschaftliche Einheit ist kein Mietwohngrundstück im Bundesmodell!",IF(INDEX('Wirtschaftliche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row>
    <row r="105" spans="2:10" x14ac:dyDescent="0.3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c r="F105" s="139" t="str">
        <f>IF(B105&lt;&gt;"",COUNTIF($B$6:$B105,B105),"")</f>
        <v/>
      </c>
      <c r="G105" s="139"/>
      <c r="H105" s="139"/>
      <c r="I105" s="139"/>
      <c r="J105" s="154" t="str" cm="1">
        <f t="array" aca="1" ref="J105" ca="1">IFERROR(IF(AND(D105&lt;&gt;"123",D105&lt;&gt;""),"Die angegebene wirtschaftliche Einheit ist kein Mietwohngrundstück im Bundesmodell!",IF(INDEX('Wirtschaftliche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row>
    <row r="106" spans="2:10" x14ac:dyDescent="0.35">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c r="F106" s="139" t="str">
        <f>IF(B106&lt;&gt;"",COUNTIF($B$6:$B106,B106),"")</f>
        <v/>
      </c>
      <c r="G106" s="139"/>
      <c r="H106" s="139"/>
      <c r="I106" s="139"/>
      <c r="J106" s="154" t="str" cm="1">
        <f t="array" aca="1" ref="J106" ca="1">IFERROR(IF(AND(D106&lt;&gt;"123",D106&lt;&gt;""),"Die angegebene wirtschaftliche Einheit ist kein Mietwohngrundstück im Bundesmodell!",IF(INDEX('Wirtschaftliche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row>
    <row r="107" spans="2:10" x14ac:dyDescent="0.35">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c r="F107" s="139" t="str">
        <f>IF(B107&lt;&gt;"",COUNTIF($B$6:$B107,B107),"")</f>
        <v/>
      </c>
      <c r="G107" s="139"/>
      <c r="H107" s="139"/>
      <c r="I107" s="139"/>
      <c r="J107" s="154" t="str" cm="1">
        <f t="array" aca="1" ref="J107" ca="1">IFERROR(IF(AND(D107&lt;&gt;"123",D107&lt;&gt;""),"Die angegebene wirtschaftliche Einheit ist kein Mietwohngrundstück im Bundesmodell!",IF(INDEX('Wirtschaftliche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row>
    <row r="108" spans="2:10" x14ac:dyDescent="0.35">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c r="F108" s="139" t="str">
        <f>IF(B108&lt;&gt;"",COUNTIF($B$6:$B108,B108),"")</f>
        <v/>
      </c>
      <c r="G108" s="139"/>
      <c r="H108" s="139"/>
      <c r="I108" s="139"/>
      <c r="J108" s="154" t="str" cm="1">
        <f t="array" aca="1" ref="J108" ca="1">IFERROR(IF(AND(D108&lt;&gt;"123",D108&lt;&gt;""),"Die angegebene wirtschaftliche Einheit ist kein Mietwohngrundstück im Bundesmodell!",IF(INDEX('Wirtschaftliche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row>
    <row r="109" spans="2:10" x14ac:dyDescent="0.35">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c r="F109" s="139" t="str">
        <f>IF(B109&lt;&gt;"",COUNTIF($B$6:$B109,B109),"")</f>
        <v/>
      </c>
      <c r="G109" s="139"/>
      <c r="H109" s="139"/>
      <c r="I109" s="139"/>
      <c r="J109" s="154" t="str" cm="1">
        <f t="array" aca="1" ref="J109" ca="1">IFERROR(IF(AND(D109&lt;&gt;"123",D109&lt;&gt;""),"Die angegebene wirtschaftliche Einheit ist kein Mietwohngrundstück im Bundesmodell!",IF(INDEX('Wirtschaftliche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row>
    <row r="110" spans="2:10" x14ac:dyDescent="0.35">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c r="F110" s="139" t="str">
        <f>IF(B110&lt;&gt;"",COUNTIF($B$6:$B110,B110),"")</f>
        <v/>
      </c>
      <c r="G110" s="139"/>
      <c r="H110" s="139"/>
      <c r="I110" s="139"/>
      <c r="J110" s="154" t="str" cm="1">
        <f t="array" aca="1" ref="J110" ca="1">IFERROR(IF(AND(D110&lt;&gt;"123",D110&lt;&gt;""),"Die angegebene wirtschaftliche Einheit ist kein Mietwohngrundstück im Bundesmodell!",IF(INDEX('Wirtschaftliche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row>
    <row r="111" spans="2:10" x14ac:dyDescent="0.35">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c r="F111" s="139" t="str">
        <f>IF(B111&lt;&gt;"",COUNTIF($B$6:$B111,B111),"")</f>
        <v/>
      </c>
      <c r="G111" s="139"/>
      <c r="H111" s="139"/>
      <c r="I111" s="139"/>
      <c r="J111" s="154" t="str" cm="1">
        <f t="array" aca="1" ref="J111" ca="1">IFERROR(IF(AND(D111&lt;&gt;"123",D111&lt;&gt;""),"Die angegebene wirtschaftliche Einheit ist kein Mietwohngrundstück im Bundesmodell!",IF(INDEX('Wirtschaftliche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row>
    <row r="112" spans="2:10" x14ac:dyDescent="0.35">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c r="F112" s="139" t="str">
        <f>IF(B112&lt;&gt;"",COUNTIF($B$6:$B112,B112),"")</f>
        <v/>
      </c>
      <c r="G112" s="139"/>
      <c r="H112" s="139"/>
      <c r="I112" s="139"/>
      <c r="J112" s="154" t="str" cm="1">
        <f t="array" aca="1" ref="J112" ca="1">IFERROR(IF(AND(D112&lt;&gt;"123",D112&lt;&gt;""),"Die angegebene wirtschaftliche Einheit ist kein Mietwohngrundstück im Bundesmodell!",IF(INDEX('Wirtschaftliche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row>
    <row r="113" spans="2:10" x14ac:dyDescent="0.35">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c r="F113" s="139" t="str">
        <f>IF(B113&lt;&gt;"",COUNTIF($B$6:$B113,B113),"")</f>
        <v/>
      </c>
      <c r="G113" s="139"/>
      <c r="H113" s="139"/>
      <c r="I113" s="139"/>
      <c r="J113" s="154" t="str" cm="1">
        <f t="array" aca="1" ref="J113" ca="1">IFERROR(IF(AND(D113&lt;&gt;"123",D113&lt;&gt;""),"Die angegebene wirtschaftliche Einheit ist kein Mietwohngrundstück im Bundesmodell!",IF(INDEX('Wirtschaftliche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row>
    <row r="114" spans="2:10" x14ac:dyDescent="0.35">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c r="F114" s="139" t="str">
        <f>IF(B114&lt;&gt;"",COUNTIF($B$6:$B114,B114),"")</f>
        <v/>
      </c>
      <c r="G114" s="139"/>
      <c r="H114" s="139"/>
      <c r="I114" s="139"/>
      <c r="J114" s="154" t="str" cm="1">
        <f t="array" aca="1" ref="J114" ca="1">IFERROR(IF(AND(D114&lt;&gt;"123",D114&lt;&gt;""),"Die angegebene wirtschaftliche Einheit ist kein Mietwohngrundstück im Bundesmodell!",IF(INDEX('Wirtschaftliche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row>
    <row r="115" spans="2:10" x14ac:dyDescent="0.3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c r="F115" s="139" t="str">
        <f>IF(B115&lt;&gt;"",COUNTIF($B$6:$B115,B115),"")</f>
        <v/>
      </c>
      <c r="G115" s="139"/>
      <c r="H115" s="139"/>
      <c r="I115" s="139"/>
      <c r="J115" s="154" t="str" cm="1">
        <f t="array" aca="1" ref="J115" ca="1">IFERROR(IF(AND(D115&lt;&gt;"123",D115&lt;&gt;""),"Die angegebene wirtschaftliche Einheit ist kein Mietwohngrundstück im Bundesmodell!",IF(INDEX('Wirtschaftliche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row>
    <row r="116" spans="2:10" x14ac:dyDescent="0.35">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c r="F116" s="139" t="str">
        <f>IF(B116&lt;&gt;"",COUNTIF($B$6:$B116,B116),"")</f>
        <v/>
      </c>
      <c r="G116" s="139"/>
      <c r="H116" s="139"/>
      <c r="I116" s="139"/>
      <c r="J116" s="154" t="str" cm="1">
        <f t="array" aca="1" ref="J116" ca="1">IFERROR(IF(AND(D116&lt;&gt;"123",D116&lt;&gt;""),"Die angegebene wirtschaftliche Einheit ist kein Mietwohngrundstück im Bundesmodell!",IF(INDEX('Wirtschaftliche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row>
    <row r="117" spans="2:10" x14ac:dyDescent="0.35">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c r="F117" s="139" t="str">
        <f>IF(B117&lt;&gt;"",COUNTIF($B$6:$B117,B117),"")</f>
        <v/>
      </c>
      <c r="G117" s="139"/>
      <c r="H117" s="139"/>
      <c r="I117" s="139"/>
      <c r="J117" s="154" t="str" cm="1">
        <f t="array" aca="1" ref="J117" ca="1">IFERROR(IF(AND(D117&lt;&gt;"123",D117&lt;&gt;""),"Die angegebene wirtschaftliche Einheit ist kein Mietwohngrundstück im Bundesmodell!",IF(INDEX('Wirtschaftliche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row>
    <row r="118" spans="2:10" x14ac:dyDescent="0.35">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c r="F118" s="139" t="str">
        <f>IF(B118&lt;&gt;"",COUNTIF($B$6:$B118,B118),"")</f>
        <v/>
      </c>
      <c r="G118" s="139"/>
      <c r="H118" s="139"/>
      <c r="I118" s="139"/>
      <c r="J118" s="154" t="str" cm="1">
        <f t="array" aca="1" ref="J118" ca="1">IFERROR(IF(AND(D118&lt;&gt;"123",D118&lt;&gt;""),"Die angegebene wirtschaftliche Einheit ist kein Mietwohngrundstück im Bundesmodell!",IF(INDEX('Wirtschaftliche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row>
    <row r="119" spans="2:10" x14ac:dyDescent="0.35">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c r="F119" s="139" t="str">
        <f>IF(B119&lt;&gt;"",COUNTIF($B$6:$B119,B119),"")</f>
        <v/>
      </c>
      <c r="G119" s="139"/>
      <c r="H119" s="139"/>
      <c r="I119" s="139"/>
      <c r="J119" s="154" t="str" cm="1">
        <f t="array" aca="1" ref="J119" ca="1">IFERROR(IF(AND(D119&lt;&gt;"123",D119&lt;&gt;""),"Die angegebene wirtschaftliche Einheit ist kein Mietwohngrundstück im Bundesmodell!",IF(INDEX('Wirtschaftliche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row>
    <row r="120" spans="2:10" x14ac:dyDescent="0.35">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c r="F120" s="139" t="str">
        <f>IF(B120&lt;&gt;"",COUNTIF($B$6:$B120,B120),"")</f>
        <v/>
      </c>
      <c r="G120" s="139"/>
      <c r="H120" s="139"/>
      <c r="I120" s="139"/>
      <c r="J120" s="154" t="str" cm="1">
        <f t="array" aca="1" ref="J120" ca="1">IFERROR(IF(AND(D120&lt;&gt;"123",D120&lt;&gt;""),"Die angegebene wirtschaftliche Einheit ist kein Mietwohngrundstück im Bundesmodell!",IF(INDEX('Wirtschaftliche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row>
    <row r="121" spans="2:10" x14ac:dyDescent="0.35">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c r="F121" s="139" t="str">
        <f>IF(B121&lt;&gt;"",COUNTIF($B$6:$B121,B121),"")</f>
        <v/>
      </c>
      <c r="G121" s="139"/>
      <c r="H121" s="139"/>
      <c r="I121" s="139"/>
      <c r="J121" s="154" t="str" cm="1">
        <f t="array" aca="1" ref="J121" ca="1">IFERROR(IF(AND(D121&lt;&gt;"123",D121&lt;&gt;""),"Die angegebene wirtschaftliche Einheit ist kein Mietwohngrundstück im Bundesmodell!",IF(INDEX('Wirtschaftliche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row>
    <row r="122" spans="2:10" x14ac:dyDescent="0.35">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c r="F122" s="139" t="str">
        <f>IF(B122&lt;&gt;"",COUNTIF($B$6:$B122,B122),"")</f>
        <v/>
      </c>
      <c r="G122" s="139"/>
      <c r="H122" s="139"/>
      <c r="I122" s="139"/>
      <c r="J122" s="154" t="str" cm="1">
        <f t="array" aca="1" ref="J122" ca="1">IFERROR(IF(AND(D122&lt;&gt;"123",D122&lt;&gt;""),"Die angegebene wirtschaftliche Einheit ist kein Mietwohngrundstück im Bundesmodell!",IF(INDEX('Wirtschaftliche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row>
    <row r="123" spans="2:10" x14ac:dyDescent="0.35">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c r="F123" s="139" t="str">
        <f>IF(B123&lt;&gt;"",COUNTIF($B$6:$B123,B123),"")</f>
        <v/>
      </c>
      <c r="G123" s="139"/>
      <c r="H123" s="139"/>
      <c r="I123" s="139"/>
      <c r="J123" s="154" t="str" cm="1">
        <f t="array" aca="1" ref="J123" ca="1">IFERROR(IF(AND(D123&lt;&gt;"123",D123&lt;&gt;""),"Die angegebene wirtschaftliche Einheit ist kein Mietwohngrundstück im Bundesmodell!",IF(INDEX('Wirtschaftliche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row>
    <row r="124" spans="2:10" x14ac:dyDescent="0.35">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c r="F124" s="139" t="str">
        <f>IF(B124&lt;&gt;"",COUNTIF($B$6:$B124,B124),"")</f>
        <v/>
      </c>
      <c r="G124" s="139"/>
      <c r="H124" s="139"/>
      <c r="I124" s="139"/>
      <c r="J124" s="154" t="str" cm="1">
        <f t="array" aca="1" ref="J124" ca="1">IFERROR(IF(AND(D124&lt;&gt;"123",D124&lt;&gt;""),"Die angegebene wirtschaftliche Einheit ist kein Mietwohngrundstück im Bundesmodell!",IF(INDEX('Wirtschaftliche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row>
    <row r="125" spans="2:10" x14ac:dyDescent="0.3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c r="F125" s="139" t="str">
        <f>IF(B125&lt;&gt;"",COUNTIF($B$6:$B125,B125),"")</f>
        <v/>
      </c>
      <c r="G125" s="139"/>
      <c r="H125" s="139"/>
      <c r="I125" s="139"/>
      <c r="J125" s="154" t="str" cm="1">
        <f t="array" aca="1" ref="J125" ca="1">IFERROR(IF(AND(D125&lt;&gt;"123",D125&lt;&gt;""),"Die angegebene wirtschaftliche Einheit ist kein Mietwohngrundstück im Bundesmodell!",IF(INDEX('Wirtschaftliche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row>
    <row r="126" spans="2:10" x14ac:dyDescent="0.35">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c r="F126" s="139" t="str">
        <f>IF(B126&lt;&gt;"",COUNTIF($B$6:$B126,B126),"")</f>
        <v/>
      </c>
      <c r="G126" s="139"/>
      <c r="H126" s="139"/>
      <c r="I126" s="139"/>
      <c r="J126" s="154" t="str" cm="1">
        <f t="array" aca="1" ref="J126" ca="1">IFERROR(IF(AND(D126&lt;&gt;"123",D126&lt;&gt;""),"Die angegebene wirtschaftliche Einheit ist kein Mietwohngrundstück im Bundesmodell!",IF(INDEX('Wirtschaftliche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row>
    <row r="127" spans="2:10" x14ac:dyDescent="0.35">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c r="F127" s="139" t="str">
        <f>IF(B127&lt;&gt;"",COUNTIF($B$6:$B127,B127),"")</f>
        <v/>
      </c>
      <c r="G127" s="139"/>
      <c r="H127" s="139"/>
      <c r="I127" s="139"/>
      <c r="J127" s="154" t="str" cm="1">
        <f t="array" aca="1" ref="J127" ca="1">IFERROR(IF(AND(D127&lt;&gt;"123",D127&lt;&gt;""),"Die angegebene wirtschaftliche Einheit ist kein Mietwohngrundstück im Bundesmodell!",IF(INDEX('Wirtschaftliche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row>
    <row r="128" spans="2:10" x14ac:dyDescent="0.35">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c r="F128" s="139" t="str">
        <f>IF(B128&lt;&gt;"",COUNTIF($B$6:$B128,B128),"")</f>
        <v/>
      </c>
      <c r="G128" s="139"/>
      <c r="H128" s="139"/>
      <c r="I128" s="139"/>
      <c r="J128" s="154" t="str" cm="1">
        <f t="array" aca="1" ref="J128" ca="1">IFERROR(IF(AND(D128&lt;&gt;"123",D128&lt;&gt;""),"Die angegebene wirtschaftliche Einheit ist kein Mietwohngrundstück im Bundesmodell!",IF(INDEX('Wirtschaftliche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row>
    <row r="129" spans="2:10" x14ac:dyDescent="0.35">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c r="F129" s="139" t="str">
        <f>IF(B129&lt;&gt;"",COUNTIF($B$6:$B129,B129),"")</f>
        <v/>
      </c>
      <c r="G129" s="139"/>
      <c r="H129" s="139"/>
      <c r="I129" s="139"/>
      <c r="J129" s="154" t="str" cm="1">
        <f t="array" aca="1" ref="J129" ca="1">IFERROR(IF(AND(D129&lt;&gt;"123",D129&lt;&gt;""),"Die angegebene wirtschaftliche Einheit ist kein Mietwohngrundstück im Bundesmodell!",IF(INDEX('Wirtschaftliche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row>
    <row r="130" spans="2:10" x14ac:dyDescent="0.35">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c r="F130" s="139" t="str">
        <f>IF(B130&lt;&gt;"",COUNTIF($B$6:$B130,B130),"")</f>
        <v/>
      </c>
      <c r="G130" s="139"/>
      <c r="H130" s="139"/>
      <c r="I130" s="139"/>
      <c r="J130" s="154" t="str" cm="1">
        <f t="array" aca="1" ref="J130" ca="1">IFERROR(IF(AND(D130&lt;&gt;"123",D130&lt;&gt;""),"Die angegebene wirtschaftliche Einheit ist kein Mietwohngrundstück im Bundesmodell!",IF(INDEX('Wirtschaftliche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row>
    <row r="131" spans="2:10" x14ac:dyDescent="0.35">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c r="F131" s="139" t="str">
        <f>IF(B131&lt;&gt;"",COUNTIF($B$6:$B131,B131),"")</f>
        <v/>
      </c>
      <c r="G131" s="139"/>
      <c r="H131" s="139"/>
      <c r="I131" s="139"/>
      <c r="J131" s="154" t="str" cm="1">
        <f t="array" aca="1" ref="J131" ca="1">IFERROR(IF(AND(D131&lt;&gt;"123",D131&lt;&gt;""),"Die angegebene wirtschaftliche Einheit ist kein Mietwohngrundstück im Bundesmodell!",IF(INDEX('Wirtschaftliche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row>
    <row r="132" spans="2:10" x14ac:dyDescent="0.35">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c r="F132" s="139" t="str">
        <f>IF(B132&lt;&gt;"",COUNTIF($B$6:$B132,B132),"")</f>
        <v/>
      </c>
      <c r="G132" s="139"/>
      <c r="H132" s="139"/>
      <c r="I132" s="139"/>
      <c r="J132" s="154" t="str" cm="1">
        <f t="array" aca="1" ref="J132" ca="1">IFERROR(IF(AND(D132&lt;&gt;"123",D132&lt;&gt;""),"Die angegebene wirtschaftliche Einheit ist kein Mietwohngrundstück im Bundesmodell!",IF(INDEX('Wirtschaftliche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row>
    <row r="133" spans="2:10" x14ac:dyDescent="0.35">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c r="F133" s="139" t="str">
        <f>IF(B133&lt;&gt;"",COUNTIF($B$6:$B133,B133),"")</f>
        <v/>
      </c>
      <c r="G133" s="139"/>
      <c r="H133" s="139"/>
      <c r="I133" s="139"/>
      <c r="J133" s="154" t="str" cm="1">
        <f t="array" aca="1" ref="J133" ca="1">IFERROR(IF(AND(D133&lt;&gt;"123",D133&lt;&gt;""),"Die angegebene wirtschaftliche Einheit ist kein Mietwohngrundstück im Bundesmodell!",IF(INDEX('Wirtschaftliche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row>
    <row r="134" spans="2:10" x14ac:dyDescent="0.35">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c r="F134" s="139" t="str">
        <f>IF(B134&lt;&gt;"",COUNTIF($B$6:$B134,B134),"")</f>
        <v/>
      </c>
      <c r="G134" s="139"/>
      <c r="H134" s="139"/>
      <c r="I134" s="139"/>
      <c r="J134" s="154" t="str" cm="1">
        <f t="array" aca="1" ref="J134" ca="1">IFERROR(IF(AND(D134&lt;&gt;"123",D134&lt;&gt;""),"Die angegebene wirtschaftliche Einheit ist kein Mietwohngrundstück im Bundesmodell!",IF(INDEX('Wirtschaftliche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row>
    <row r="135" spans="2:10" x14ac:dyDescent="0.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c r="F135" s="139" t="str">
        <f>IF(B135&lt;&gt;"",COUNTIF($B$6:$B135,B135),"")</f>
        <v/>
      </c>
      <c r="G135" s="139"/>
      <c r="H135" s="139"/>
      <c r="I135" s="139"/>
      <c r="J135" s="154" t="str" cm="1">
        <f t="array" aca="1" ref="J135" ca="1">IFERROR(IF(AND(D135&lt;&gt;"123",D135&lt;&gt;""),"Die angegebene wirtschaftliche Einheit ist kein Mietwohngrundstück im Bundesmodell!",IF(INDEX('Wirtschaftliche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row>
    <row r="136" spans="2:10" x14ac:dyDescent="0.35">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c r="F136" s="139" t="str">
        <f>IF(B136&lt;&gt;"",COUNTIF($B$6:$B136,B136),"")</f>
        <v/>
      </c>
      <c r="G136" s="139"/>
      <c r="H136" s="139"/>
      <c r="I136" s="139"/>
      <c r="J136" s="154" t="str" cm="1">
        <f t="array" aca="1" ref="J136" ca="1">IFERROR(IF(AND(D136&lt;&gt;"123",D136&lt;&gt;""),"Die angegebene wirtschaftliche Einheit ist kein Mietwohngrundstück im Bundesmodell!",IF(INDEX('Wirtschaftliche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row>
    <row r="137" spans="2:10" x14ac:dyDescent="0.35">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c r="F137" s="139" t="str">
        <f>IF(B137&lt;&gt;"",COUNTIF($B$6:$B137,B137),"")</f>
        <v/>
      </c>
      <c r="G137" s="139"/>
      <c r="H137" s="139"/>
      <c r="I137" s="139"/>
      <c r="J137" s="154" t="str" cm="1">
        <f t="array" aca="1" ref="J137" ca="1">IFERROR(IF(AND(D137&lt;&gt;"123",D137&lt;&gt;""),"Die angegebene wirtschaftliche Einheit ist kein Mietwohngrundstück im Bundesmodell!",IF(INDEX('Wirtschaftliche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row>
    <row r="138" spans="2:10" x14ac:dyDescent="0.35">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c r="F138" s="139" t="str">
        <f>IF(B138&lt;&gt;"",COUNTIF($B$6:$B138,B138),"")</f>
        <v/>
      </c>
      <c r="G138" s="139"/>
      <c r="H138" s="139"/>
      <c r="I138" s="139"/>
      <c r="J138" s="154" t="str" cm="1">
        <f t="array" aca="1" ref="J138" ca="1">IFERROR(IF(AND(D138&lt;&gt;"123",D138&lt;&gt;""),"Die angegebene wirtschaftliche Einheit ist kein Mietwohngrundstück im Bundesmodell!",IF(INDEX('Wirtschaftliche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row>
    <row r="139" spans="2:10" x14ac:dyDescent="0.35">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c r="F139" s="139" t="str">
        <f>IF(B139&lt;&gt;"",COUNTIF($B$6:$B139,B139),"")</f>
        <v/>
      </c>
      <c r="G139" s="139"/>
      <c r="H139" s="139"/>
      <c r="I139" s="139"/>
      <c r="J139" s="154" t="str" cm="1">
        <f t="array" aca="1" ref="J139" ca="1">IFERROR(IF(AND(D139&lt;&gt;"123",D139&lt;&gt;""),"Die angegebene wirtschaftliche Einheit ist kein Mietwohngrundstück im Bundesmodell!",IF(INDEX('Wirtschaftliche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row>
    <row r="140" spans="2:10" x14ac:dyDescent="0.35">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c r="F140" s="139" t="str">
        <f>IF(B140&lt;&gt;"",COUNTIF($B$6:$B140,B140),"")</f>
        <v/>
      </c>
      <c r="G140" s="139"/>
      <c r="H140" s="139"/>
      <c r="I140" s="139"/>
      <c r="J140" s="154" t="str" cm="1">
        <f t="array" aca="1" ref="J140" ca="1">IFERROR(IF(AND(D140&lt;&gt;"123",D140&lt;&gt;""),"Die angegebene wirtschaftliche Einheit ist kein Mietwohngrundstück im Bundesmodell!",IF(INDEX('Wirtschaftliche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row>
    <row r="141" spans="2:10" x14ac:dyDescent="0.35">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c r="F141" s="139" t="str">
        <f>IF(B141&lt;&gt;"",COUNTIF($B$6:$B141,B141),"")</f>
        <v/>
      </c>
      <c r="G141" s="139"/>
      <c r="H141" s="139"/>
      <c r="I141" s="139"/>
      <c r="J141" s="154" t="str" cm="1">
        <f t="array" aca="1" ref="J141" ca="1">IFERROR(IF(AND(D141&lt;&gt;"123",D141&lt;&gt;""),"Die angegebene wirtschaftliche Einheit ist kein Mietwohngrundstück im Bundesmodell!",IF(INDEX('Wirtschaftliche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row>
    <row r="142" spans="2:10" x14ac:dyDescent="0.35">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c r="F142" s="139" t="str">
        <f>IF(B142&lt;&gt;"",COUNTIF($B$6:$B142,B142),"")</f>
        <v/>
      </c>
      <c r="G142" s="139"/>
      <c r="H142" s="139"/>
      <c r="I142" s="139"/>
      <c r="J142" s="154" t="str" cm="1">
        <f t="array" aca="1" ref="J142" ca="1">IFERROR(IF(AND(D142&lt;&gt;"123",D142&lt;&gt;""),"Die angegebene wirtschaftliche Einheit ist kein Mietwohngrundstück im Bundesmodell!",IF(INDEX('Wirtschaftliche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row>
    <row r="143" spans="2:10" x14ac:dyDescent="0.35">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c r="F143" s="139" t="str">
        <f>IF(B143&lt;&gt;"",COUNTIF($B$6:$B143,B143),"")</f>
        <v/>
      </c>
      <c r="G143" s="139"/>
      <c r="H143" s="139"/>
      <c r="I143" s="139"/>
      <c r="J143" s="154" t="str" cm="1">
        <f t="array" aca="1" ref="J143" ca="1">IFERROR(IF(AND(D143&lt;&gt;"123",D143&lt;&gt;""),"Die angegebene wirtschaftliche Einheit ist kein Mietwohngrundstück im Bundesmodell!",IF(INDEX('Wirtschaftliche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row>
    <row r="144" spans="2:10" x14ac:dyDescent="0.35">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c r="F144" s="139" t="str">
        <f>IF(B144&lt;&gt;"",COUNTIF($B$6:$B144,B144),"")</f>
        <v/>
      </c>
      <c r="G144" s="139"/>
      <c r="H144" s="139"/>
      <c r="I144" s="139"/>
      <c r="J144" s="154" t="str" cm="1">
        <f t="array" aca="1" ref="J144" ca="1">IFERROR(IF(AND(D144&lt;&gt;"123",D144&lt;&gt;""),"Die angegebene wirtschaftliche Einheit ist kein Mietwohngrundstück im Bundesmodell!",IF(INDEX('Wirtschaftliche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row>
    <row r="145" spans="2:10" x14ac:dyDescent="0.3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c r="F145" s="139" t="str">
        <f>IF(B145&lt;&gt;"",COUNTIF($B$6:$B145,B145),"")</f>
        <v/>
      </c>
      <c r="G145" s="139"/>
      <c r="H145" s="139"/>
      <c r="I145" s="139"/>
      <c r="J145" s="154" t="str" cm="1">
        <f t="array" aca="1" ref="J145" ca="1">IFERROR(IF(AND(D145&lt;&gt;"123",D145&lt;&gt;""),"Die angegebene wirtschaftliche Einheit ist kein Mietwohngrundstück im Bundesmodell!",IF(INDEX('Wirtschaftliche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row>
    <row r="146" spans="2:10" x14ac:dyDescent="0.35">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c r="F146" s="139" t="str">
        <f>IF(B146&lt;&gt;"",COUNTIF($B$6:$B146,B146),"")</f>
        <v/>
      </c>
      <c r="G146" s="139"/>
      <c r="H146" s="139"/>
      <c r="I146" s="139"/>
      <c r="J146" s="154" t="str" cm="1">
        <f t="array" aca="1" ref="J146" ca="1">IFERROR(IF(AND(D146&lt;&gt;"123",D146&lt;&gt;""),"Die angegebene wirtschaftliche Einheit ist kein Mietwohngrundstück im Bundesmodell!",IF(INDEX('Wirtschaftliche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row>
    <row r="147" spans="2:10" x14ac:dyDescent="0.35">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c r="F147" s="139" t="str">
        <f>IF(B147&lt;&gt;"",COUNTIF($B$6:$B147,B147),"")</f>
        <v/>
      </c>
      <c r="G147" s="139"/>
      <c r="H147" s="139"/>
      <c r="I147" s="139"/>
      <c r="J147" s="154" t="str" cm="1">
        <f t="array" aca="1" ref="J147" ca="1">IFERROR(IF(AND(D147&lt;&gt;"123",D147&lt;&gt;""),"Die angegebene wirtschaftliche Einheit ist kein Mietwohngrundstück im Bundesmodell!",IF(INDEX('Wirtschaftliche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row>
    <row r="148" spans="2:10" x14ac:dyDescent="0.35">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c r="F148" s="139" t="str">
        <f>IF(B148&lt;&gt;"",COUNTIF($B$6:$B148,B148),"")</f>
        <v/>
      </c>
      <c r="G148" s="139"/>
      <c r="H148" s="139"/>
      <c r="I148" s="139"/>
      <c r="J148" s="154" t="str" cm="1">
        <f t="array" aca="1" ref="J148" ca="1">IFERROR(IF(AND(D148&lt;&gt;"123",D148&lt;&gt;""),"Die angegebene wirtschaftliche Einheit ist kein Mietwohngrundstück im Bundesmodell!",IF(INDEX('Wirtschaftliche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row>
    <row r="149" spans="2:10" x14ac:dyDescent="0.35">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c r="F149" s="139" t="str">
        <f>IF(B149&lt;&gt;"",COUNTIF($B$6:$B149,B149),"")</f>
        <v/>
      </c>
      <c r="G149" s="139"/>
      <c r="H149" s="139"/>
      <c r="I149" s="139"/>
      <c r="J149" s="154" t="str" cm="1">
        <f t="array" aca="1" ref="J149" ca="1">IFERROR(IF(AND(D149&lt;&gt;"123",D149&lt;&gt;""),"Die angegebene wirtschaftliche Einheit ist kein Mietwohngrundstück im Bundesmodell!",IF(INDEX('Wirtschaftliche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row>
    <row r="150" spans="2:10" x14ac:dyDescent="0.35">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c r="F150" s="139" t="str">
        <f>IF(B150&lt;&gt;"",COUNTIF($B$6:$B150,B150),"")</f>
        <v/>
      </c>
      <c r="G150" s="139"/>
      <c r="H150" s="139"/>
      <c r="I150" s="139"/>
      <c r="J150" s="154" t="str" cm="1">
        <f t="array" aca="1" ref="J150" ca="1">IFERROR(IF(AND(D150&lt;&gt;"123",D150&lt;&gt;""),"Die angegebene wirtschaftliche Einheit ist kein Mietwohngrundstück im Bundesmodell!",IF(INDEX('Wirtschaftliche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row>
    <row r="151" spans="2:10" x14ac:dyDescent="0.35">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c r="F151" s="139" t="str">
        <f>IF(B151&lt;&gt;"",COUNTIF($B$6:$B151,B151),"")</f>
        <v/>
      </c>
      <c r="G151" s="139"/>
      <c r="H151" s="139"/>
      <c r="I151" s="139"/>
      <c r="J151" s="154" t="str" cm="1">
        <f t="array" aca="1" ref="J151" ca="1">IFERROR(IF(AND(D151&lt;&gt;"123",D151&lt;&gt;""),"Die angegebene wirtschaftliche Einheit ist kein Mietwohngrundstück im Bundesmodell!",IF(INDEX('Wirtschaftliche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row>
    <row r="152" spans="2:10" x14ac:dyDescent="0.35">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c r="F152" s="139" t="str">
        <f>IF(B152&lt;&gt;"",COUNTIF($B$6:$B152,B152),"")</f>
        <v/>
      </c>
      <c r="G152" s="139"/>
      <c r="H152" s="139"/>
      <c r="I152" s="139"/>
      <c r="J152" s="154" t="str" cm="1">
        <f t="array" aca="1" ref="J152" ca="1">IFERROR(IF(AND(D152&lt;&gt;"123",D152&lt;&gt;""),"Die angegebene wirtschaftliche Einheit ist kein Mietwohngrundstück im Bundesmodell!",IF(INDEX('Wirtschaftliche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row>
    <row r="153" spans="2:10" x14ac:dyDescent="0.35">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c r="F153" s="139" t="str">
        <f>IF(B153&lt;&gt;"",COUNTIF($B$6:$B153,B153),"")</f>
        <v/>
      </c>
      <c r="G153" s="139"/>
      <c r="H153" s="139"/>
      <c r="I153" s="139"/>
      <c r="J153" s="154" t="str" cm="1">
        <f t="array" aca="1" ref="J153" ca="1">IFERROR(IF(AND(D153&lt;&gt;"123",D153&lt;&gt;""),"Die angegebene wirtschaftliche Einheit ist kein Mietwohngrundstück im Bundesmodell!",IF(INDEX('Wirtschaftliche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row>
    <row r="154" spans="2:10" x14ac:dyDescent="0.35">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c r="F154" s="139" t="str">
        <f>IF(B154&lt;&gt;"",COUNTIF($B$6:$B154,B154),"")</f>
        <v/>
      </c>
      <c r="G154" s="139"/>
      <c r="H154" s="139"/>
      <c r="I154" s="139"/>
      <c r="J154" s="154" t="str" cm="1">
        <f t="array" aca="1" ref="J154" ca="1">IFERROR(IF(AND(D154&lt;&gt;"123",D154&lt;&gt;""),"Die angegebene wirtschaftliche Einheit ist kein Mietwohngrundstück im Bundesmodell!",IF(INDEX('Wirtschaftliche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row>
    <row r="155" spans="2:10" x14ac:dyDescent="0.3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c r="F155" s="139" t="str">
        <f>IF(B155&lt;&gt;"",COUNTIF($B$6:$B155,B155),"")</f>
        <v/>
      </c>
      <c r="G155" s="139"/>
      <c r="H155" s="139"/>
      <c r="I155" s="139"/>
      <c r="J155" s="154" t="str" cm="1">
        <f t="array" aca="1" ref="J155" ca="1">IFERROR(IF(AND(D155&lt;&gt;"123",D155&lt;&gt;""),"Die angegebene wirtschaftliche Einheit ist kein Mietwohngrundstück im Bundesmodell!",IF(INDEX('Wirtschaftliche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row>
    <row r="156" spans="2:10" x14ac:dyDescent="0.35">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c r="F156" s="139" t="str">
        <f>IF(B156&lt;&gt;"",COUNTIF($B$6:$B156,B156),"")</f>
        <v/>
      </c>
      <c r="G156" s="139"/>
      <c r="H156" s="139"/>
      <c r="I156" s="139"/>
      <c r="J156" s="154" t="str" cm="1">
        <f t="array" aca="1" ref="J156" ca="1">IFERROR(IF(AND(D156&lt;&gt;"123",D156&lt;&gt;""),"Die angegebene wirtschaftliche Einheit ist kein Mietwohngrundstück im Bundesmodell!",IF(INDEX('Wirtschaftliche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row>
    <row r="157" spans="2:10" x14ac:dyDescent="0.35">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c r="F157" s="139" t="str">
        <f>IF(B157&lt;&gt;"",COUNTIF($B$6:$B157,B157),"")</f>
        <v/>
      </c>
      <c r="G157" s="139"/>
      <c r="H157" s="139"/>
      <c r="I157" s="139"/>
      <c r="J157" s="154" t="str" cm="1">
        <f t="array" aca="1" ref="J157" ca="1">IFERROR(IF(AND(D157&lt;&gt;"123",D157&lt;&gt;""),"Die angegebene wirtschaftliche Einheit ist kein Mietwohngrundstück im Bundesmodell!",IF(INDEX('Wirtschaftliche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row>
    <row r="158" spans="2:10" x14ac:dyDescent="0.35">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c r="F158" s="139" t="str">
        <f>IF(B158&lt;&gt;"",COUNTIF($B$6:$B158,B158),"")</f>
        <v/>
      </c>
      <c r="G158" s="139"/>
      <c r="H158" s="139"/>
      <c r="I158" s="139"/>
      <c r="J158" s="154" t="str" cm="1">
        <f t="array" aca="1" ref="J158" ca="1">IFERROR(IF(AND(D158&lt;&gt;"123",D158&lt;&gt;""),"Die angegebene wirtschaftliche Einheit ist kein Mietwohngrundstück im Bundesmodell!",IF(INDEX('Wirtschaftliche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row>
    <row r="159" spans="2:10" x14ac:dyDescent="0.35">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c r="F159" s="139" t="str">
        <f>IF(B159&lt;&gt;"",COUNTIF($B$6:$B159,B159),"")</f>
        <v/>
      </c>
      <c r="G159" s="139"/>
      <c r="H159" s="139"/>
      <c r="I159" s="139"/>
      <c r="J159" s="154" t="str" cm="1">
        <f t="array" aca="1" ref="J159" ca="1">IFERROR(IF(AND(D159&lt;&gt;"123",D159&lt;&gt;""),"Die angegebene wirtschaftliche Einheit ist kein Mietwohngrundstück im Bundesmodell!",IF(INDEX('Wirtschaftliche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row>
    <row r="160" spans="2:10" x14ac:dyDescent="0.35">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c r="F160" s="139" t="str">
        <f>IF(B160&lt;&gt;"",COUNTIF($B$6:$B160,B160),"")</f>
        <v/>
      </c>
      <c r="G160" s="139"/>
      <c r="H160" s="139"/>
      <c r="I160" s="139"/>
      <c r="J160" s="154" t="str" cm="1">
        <f t="array" aca="1" ref="J160" ca="1">IFERROR(IF(AND(D160&lt;&gt;"123",D160&lt;&gt;""),"Die angegebene wirtschaftliche Einheit ist kein Mietwohngrundstück im Bundesmodell!",IF(INDEX('Wirtschaftliche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row>
    <row r="161" spans="2:10" x14ac:dyDescent="0.35">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c r="F161" s="139" t="str">
        <f>IF(B161&lt;&gt;"",COUNTIF($B$6:$B161,B161),"")</f>
        <v/>
      </c>
      <c r="G161" s="139"/>
      <c r="H161" s="139"/>
      <c r="I161" s="139"/>
      <c r="J161" s="154" t="str" cm="1">
        <f t="array" aca="1" ref="J161" ca="1">IFERROR(IF(AND(D161&lt;&gt;"123",D161&lt;&gt;""),"Die angegebene wirtschaftliche Einheit ist kein Mietwohngrundstück im Bundesmodell!",IF(INDEX('Wirtschaftliche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row>
    <row r="162" spans="2:10" x14ac:dyDescent="0.35">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c r="F162" s="139" t="str">
        <f>IF(B162&lt;&gt;"",COUNTIF($B$6:$B162,B162),"")</f>
        <v/>
      </c>
      <c r="G162" s="139"/>
      <c r="H162" s="139"/>
      <c r="I162" s="139"/>
      <c r="J162" s="154" t="str" cm="1">
        <f t="array" aca="1" ref="J162" ca="1">IFERROR(IF(AND(D162&lt;&gt;"123",D162&lt;&gt;""),"Die angegebene wirtschaftliche Einheit ist kein Mietwohngrundstück im Bundesmodell!",IF(INDEX('Wirtschaftliche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row>
    <row r="163" spans="2:10" x14ac:dyDescent="0.35">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c r="F163" s="139" t="str">
        <f>IF(B163&lt;&gt;"",COUNTIF($B$6:$B163,B163),"")</f>
        <v/>
      </c>
      <c r="G163" s="139"/>
      <c r="H163" s="139"/>
      <c r="I163" s="139"/>
      <c r="J163" s="154" t="str" cm="1">
        <f t="array" aca="1" ref="J163" ca="1">IFERROR(IF(AND(D163&lt;&gt;"123",D163&lt;&gt;""),"Die angegebene wirtschaftliche Einheit ist kein Mietwohngrundstück im Bundesmodell!",IF(INDEX('Wirtschaftliche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row>
    <row r="164" spans="2:10" x14ac:dyDescent="0.35">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c r="F164" s="139" t="str">
        <f>IF(B164&lt;&gt;"",COUNTIF($B$6:$B164,B164),"")</f>
        <v/>
      </c>
      <c r="G164" s="139"/>
      <c r="H164" s="139"/>
      <c r="I164" s="139"/>
      <c r="J164" s="154" t="str" cm="1">
        <f t="array" aca="1" ref="J164" ca="1">IFERROR(IF(AND(D164&lt;&gt;"123",D164&lt;&gt;""),"Die angegebene wirtschaftliche Einheit ist kein Mietwohngrundstück im Bundesmodell!",IF(INDEX('Wirtschaftliche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row>
    <row r="165" spans="2:10" x14ac:dyDescent="0.3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c r="F165" s="139" t="str">
        <f>IF(B165&lt;&gt;"",COUNTIF($B$6:$B165,B165),"")</f>
        <v/>
      </c>
      <c r="G165" s="139"/>
      <c r="H165" s="139"/>
      <c r="I165" s="139"/>
      <c r="J165" s="154" t="str" cm="1">
        <f t="array" aca="1" ref="J165" ca="1">IFERROR(IF(AND(D165&lt;&gt;"123",D165&lt;&gt;""),"Die angegebene wirtschaftliche Einheit ist kein Mietwohngrundstück im Bundesmodell!",IF(INDEX('Wirtschaftliche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row>
    <row r="166" spans="2:10" x14ac:dyDescent="0.35">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c r="F166" s="139" t="str">
        <f>IF(B166&lt;&gt;"",COUNTIF($B$6:$B166,B166),"")</f>
        <v/>
      </c>
      <c r="G166" s="139"/>
      <c r="H166" s="139"/>
      <c r="I166" s="139"/>
      <c r="J166" s="154" t="str" cm="1">
        <f t="array" aca="1" ref="J166" ca="1">IFERROR(IF(AND(D166&lt;&gt;"123",D166&lt;&gt;""),"Die angegebene wirtschaftliche Einheit ist kein Mietwohngrundstück im Bundesmodell!",IF(INDEX('Wirtschaftliche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row>
    <row r="167" spans="2:10" x14ac:dyDescent="0.35">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c r="F167" s="139" t="str">
        <f>IF(B167&lt;&gt;"",COUNTIF($B$6:$B167,B167),"")</f>
        <v/>
      </c>
      <c r="G167" s="139"/>
      <c r="H167" s="139"/>
      <c r="I167" s="139"/>
      <c r="J167" s="154" t="str" cm="1">
        <f t="array" aca="1" ref="J167" ca="1">IFERROR(IF(AND(D167&lt;&gt;"123",D167&lt;&gt;""),"Die angegebene wirtschaftliche Einheit ist kein Mietwohngrundstück im Bundesmodell!",IF(INDEX('Wirtschaftliche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row>
    <row r="168" spans="2:10" x14ac:dyDescent="0.35">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c r="F168" s="139" t="str">
        <f>IF(B168&lt;&gt;"",COUNTIF($B$6:$B168,B168),"")</f>
        <v/>
      </c>
      <c r="G168" s="139"/>
      <c r="H168" s="139"/>
      <c r="I168" s="139"/>
      <c r="J168" s="154" t="str" cm="1">
        <f t="array" aca="1" ref="J168" ca="1">IFERROR(IF(AND(D168&lt;&gt;"123",D168&lt;&gt;""),"Die angegebene wirtschaftliche Einheit ist kein Mietwohngrundstück im Bundesmodell!",IF(INDEX('Wirtschaftliche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row>
    <row r="169" spans="2:10" x14ac:dyDescent="0.35">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c r="F169" s="139" t="str">
        <f>IF(B169&lt;&gt;"",COUNTIF($B$6:$B169,B169),"")</f>
        <v/>
      </c>
      <c r="G169" s="139"/>
      <c r="H169" s="139"/>
      <c r="I169" s="139"/>
      <c r="J169" s="154" t="str" cm="1">
        <f t="array" aca="1" ref="J169" ca="1">IFERROR(IF(AND(D169&lt;&gt;"123",D169&lt;&gt;""),"Die angegebene wirtschaftliche Einheit ist kein Mietwohngrundstück im Bundesmodell!",IF(INDEX('Wirtschaftliche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row>
    <row r="170" spans="2:10" x14ac:dyDescent="0.35">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c r="F170" s="139" t="str">
        <f>IF(B170&lt;&gt;"",COUNTIF($B$6:$B170,B170),"")</f>
        <v/>
      </c>
      <c r="G170" s="139"/>
      <c r="H170" s="139"/>
      <c r="I170" s="139"/>
      <c r="J170" s="154" t="str" cm="1">
        <f t="array" aca="1" ref="J170" ca="1">IFERROR(IF(AND(D170&lt;&gt;"123",D170&lt;&gt;""),"Die angegebene wirtschaftliche Einheit ist kein Mietwohngrundstück im Bundesmodell!",IF(INDEX('Wirtschaftliche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row>
    <row r="171" spans="2:10" x14ac:dyDescent="0.35">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c r="F171" s="139" t="str">
        <f>IF(B171&lt;&gt;"",COUNTIF($B$6:$B171,B171),"")</f>
        <v/>
      </c>
      <c r="G171" s="139"/>
      <c r="H171" s="139"/>
      <c r="I171" s="139"/>
      <c r="J171" s="154" t="str" cm="1">
        <f t="array" aca="1" ref="J171" ca="1">IFERROR(IF(AND(D171&lt;&gt;"123",D171&lt;&gt;""),"Die angegebene wirtschaftliche Einheit ist kein Mietwohngrundstück im Bundesmodell!",IF(INDEX('Wirtschaftliche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row>
    <row r="172" spans="2:10" x14ac:dyDescent="0.35">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c r="F172" s="139" t="str">
        <f>IF(B172&lt;&gt;"",COUNTIF($B$6:$B172,B172),"")</f>
        <v/>
      </c>
      <c r="G172" s="139"/>
      <c r="H172" s="139"/>
      <c r="I172" s="139"/>
      <c r="J172" s="154" t="str" cm="1">
        <f t="array" aca="1" ref="J172" ca="1">IFERROR(IF(AND(D172&lt;&gt;"123",D172&lt;&gt;""),"Die angegebene wirtschaftliche Einheit ist kein Mietwohngrundstück im Bundesmodell!",IF(INDEX('Wirtschaftliche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row>
    <row r="173" spans="2:10" x14ac:dyDescent="0.35">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c r="F173" s="139" t="str">
        <f>IF(B173&lt;&gt;"",COUNTIF($B$6:$B173,B173),"")</f>
        <v/>
      </c>
      <c r="G173" s="139"/>
      <c r="H173" s="139"/>
      <c r="I173" s="139"/>
      <c r="J173" s="154" t="str" cm="1">
        <f t="array" aca="1" ref="J173" ca="1">IFERROR(IF(AND(D173&lt;&gt;"123",D173&lt;&gt;""),"Die angegebene wirtschaftliche Einheit ist kein Mietwohngrundstück im Bundesmodell!",IF(INDEX('Wirtschaftliche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row>
    <row r="174" spans="2:10" x14ac:dyDescent="0.35">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c r="F174" s="139" t="str">
        <f>IF(B174&lt;&gt;"",COUNTIF($B$6:$B174,B174),"")</f>
        <v/>
      </c>
      <c r="G174" s="139"/>
      <c r="H174" s="139"/>
      <c r="I174" s="139"/>
      <c r="J174" s="154" t="str" cm="1">
        <f t="array" aca="1" ref="J174" ca="1">IFERROR(IF(AND(D174&lt;&gt;"123",D174&lt;&gt;""),"Die angegebene wirtschaftliche Einheit ist kein Mietwohngrundstück im Bundesmodell!",IF(INDEX('Wirtschaftliche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row>
    <row r="175" spans="2:10" x14ac:dyDescent="0.3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c r="F175" s="139" t="str">
        <f>IF(B175&lt;&gt;"",COUNTIF($B$6:$B175,B175),"")</f>
        <v/>
      </c>
      <c r="G175" s="139"/>
      <c r="H175" s="139"/>
      <c r="I175" s="139"/>
      <c r="J175" s="154" t="str" cm="1">
        <f t="array" aca="1" ref="J175" ca="1">IFERROR(IF(AND(D175&lt;&gt;"123",D175&lt;&gt;""),"Die angegebene wirtschaftliche Einheit ist kein Mietwohngrundstück im Bundesmodell!",IF(INDEX('Wirtschaftliche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row>
    <row r="176" spans="2:10" x14ac:dyDescent="0.35">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c r="F176" s="139" t="str">
        <f>IF(B176&lt;&gt;"",COUNTIF($B$6:$B176,B176),"")</f>
        <v/>
      </c>
      <c r="G176" s="139"/>
      <c r="H176" s="139"/>
      <c r="I176" s="139"/>
      <c r="J176" s="154" t="str" cm="1">
        <f t="array" aca="1" ref="J176" ca="1">IFERROR(IF(AND(D176&lt;&gt;"123",D176&lt;&gt;""),"Die angegebene wirtschaftliche Einheit ist kein Mietwohngrundstück im Bundesmodell!",IF(INDEX('Wirtschaftliche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row>
    <row r="177" spans="2:10" x14ac:dyDescent="0.35">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c r="F177" s="139" t="str">
        <f>IF(B177&lt;&gt;"",COUNTIF($B$6:$B177,B177),"")</f>
        <v/>
      </c>
      <c r="G177" s="139"/>
      <c r="H177" s="139"/>
      <c r="I177" s="139"/>
      <c r="J177" s="154" t="str" cm="1">
        <f t="array" aca="1" ref="J177" ca="1">IFERROR(IF(AND(D177&lt;&gt;"123",D177&lt;&gt;""),"Die angegebene wirtschaftliche Einheit ist kein Mietwohngrundstück im Bundesmodell!",IF(INDEX('Wirtschaftliche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row>
    <row r="178" spans="2:10" x14ac:dyDescent="0.35">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c r="F178" s="139" t="str">
        <f>IF(B178&lt;&gt;"",COUNTIF($B$6:$B178,B178),"")</f>
        <v/>
      </c>
      <c r="G178" s="139"/>
      <c r="H178" s="139"/>
      <c r="I178" s="139"/>
      <c r="J178" s="154" t="str" cm="1">
        <f t="array" aca="1" ref="J178" ca="1">IFERROR(IF(AND(D178&lt;&gt;"123",D178&lt;&gt;""),"Die angegebene wirtschaftliche Einheit ist kein Mietwohngrundstück im Bundesmodell!",IF(INDEX('Wirtschaftliche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row>
    <row r="179" spans="2:10" x14ac:dyDescent="0.35">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c r="F179" s="139" t="str">
        <f>IF(B179&lt;&gt;"",COUNTIF($B$6:$B179,B179),"")</f>
        <v/>
      </c>
      <c r="G179" s="139"/>
      <c r="H179" s="139"/>
      <c r="I179" s="139"/>
      <c r="J179" s="154" t="str" cm="1">
        <f t="array" aca="1" ref="J179" ca="1">IFERROR(IF(AND(D179&lt;&gt;"123",D179&lt;&gt;""),"Die angegebene wirtschaftliche Einheit ist kein Mietwohngrundstück im Bundesmodell!",IF(INDEX('Wirtschaftliche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row>
    <row r="180" spans="2:10" x14ac:dyDescent="0.35">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c r="F180" s="139" t="str">
        <f>IF(B180&lt;&gt;"",COUNTIF($B$6:$B180,B180),"")</f>
        <v/>
      </c>
      <c r="G180" s="139"/>
      <c r="H180" s="139"/>
      <c r="I180" s="139"/>
      <c r="J180" s="154" t="str" cm="1">
        <f t="array" aca="1" ref="J180" ca="1">IFERROR(IF(AND(D180&lt;&gt;"123",D180&lt;&gt;""),"Die angegebene wirtschaftliche Einheit ist kein Mietwohngrundstück im Bundesmodell!",IF(INDEX('Wirtschaftliche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row>
    <row r="181" spans="2:10" x14ac:dyDescent="0.35">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c r="F181" s="139" t="str">
        <f>IF(B181&lt;&gt;"",COUNTIF($B$6:$B181,B181),"")</f>
        <v/>
      </c>
      <c r="G181" s="139"/>
      <c r="H181" s="139"/>
      <c r="I181" s="139"/>
      <c r="J181" s="154" t="str" cm="1">
        <f t="array" aca="1" ref="J181" ca="1">IFERROR(IF(AND(D181&lt;&gt;"123",D181&lt;&gt;""),"Die angegebene wirtschaftliche Einheit ist kein Mietwohngrundstück im Bundesmodell!",IF(INDEX('Wirtschaftliche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row>
    <row r="182" spans="2:10" x14ac:dyDescent="0.35">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c r="F182" s="139" t="str">
        <f>IF(B182&lt;&gt;"",COUNTIF($B$6:$B182,B182),"")</f>
        <v/>
      </c>
      <c r="G182" s="139"/>
      <c r="H182" s="139"/>
      <c r="I182" s="139"/>
      <c r="J182" s="154" t="str" cm="1">
        <f t="array" aca="1" ref="J182" ca="1">IFERROR(IF(AND(D182&lt;&gt;"123",D182&lt;&gt;""),"Die angegebene wirtschaftliche Einheit ist kein Mietwohngrundstück im Bundesmodell!",IF(INDEX('Wirtschaftliche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row>
    <row r="183" spans="2:10" x14ac:dyDescent="0.35">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c r="F183" s="139" t="str">
        <f>IF(B183&lt;&gt;"",COUNTIF($B$6:$B183,B183),"")</f>
        <v/>
      </c>
      <c r="G183" s="139"/>
      <c r="H183" s="139"/>
      <c r="I183" s="139"/>
      <c r="J183" s="154" t="str" cm="1">
        <f t="array" aca="1" ref="J183" ca="1">IFERROR(IF(AND(D183&lt;&gt;"123",D183&lt;&gt;""),"Die angegebene wirtschaftliche Einheit ist kein Mietwohngrundstück im Bundesmodell!",IF(INDEX('Wirtschaftliche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row>
    <row r="184" spans="2:10" x14ac:dyDescent="0.35">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c r="F184" s="139" t="str">
        <f>IF(B184&lt;&gt;"",COUNTIF($B$6:$B184,B184),"")</f>
        <v/>
      </c>
      <c r="G184" s="139"/>
      <c r="H184" s="139"/>
      <c r="I184" s="139"/>
      <c r="J184" s="154" t="str" cm="1">
        <f t="array" aca="1" ref="J184" ca="1">IFERROR(IF(AND(D184&lt;&gt;"123",D184&lt;&gt;""),"Die angegebene wirtschaftliche Einheit ist kein Mietwohngrundstück im Bundesmodell!",IF(INDEX('Wirtschaftliche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row>
    <row r="185" spans="2:10" x14ac:dyDescent="0.3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c r="F185" s="139" t="str">
        <f>IF(B185&lt;&gt;"",COUNTIF($B$6:$B185,B185),"")</f>
        <v/>
      </c>
      <c r="G185" s="139"/>
      <c r="H185" s="139"/>
      <c r="I185" s="139"/>
      <c r="J185" s="154" t="str" cm="1">
        <f t="array" aca="1" ref="J185" ca="1">IFERROR(IF(AND(D185&lt;&gt;"123",D185&lt;&gt;""),"Die angegebene wirtschaftliche Einheit ist kein Mietwohngrundstück im Bundesmodell!",IF(INDEX('Wirtschaftliche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row>
    <row r="186" spans="2:10" x14ac:dyDescent="0.35">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c r="F186" s="139" t="str">
        <f>IF(B186&lt;&gt;"",COUNTIF($B$6:$B186,B186),"")</f>
        <v/>
      </c>
      <c r="G186" s="139"/>
      <c r="H186" s="139"/>
      <c r="I186" s="139"/>
      <c r="J186" s="154" t="str" cm="1">
        <f t="array" aca="1" ref="J186" ca="1">IFERROR(IF(AND(D186&lt;&gt;"123",D186&lt;&gt;""),"Die angegebene wirtschaftliche Einheit ist kein Mietwohngrundstück im Bundesmodell!",IF(INDEX('Wirtschaftliche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row>
    <row r="187" spans="2:10" x14ac:dyDescent="0.35">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c r="F187" s="139" t="str">
        <f>IF(B187&lt;&gt;"",COUNTIF($B$6:$B187,B187),"")</f>
        <v/>
      </c>
      <c r="G187" s="139"/>
      <c r="H187" s="139"/>
      <c r="I187" s="139"/>
      <c r="J187" s="154" t="str" cm="1">
        <f t="array" aca="1" ref="J187" ca="1">IFERROR(IF(AND(D187&lt;&gt;"123",D187&lt;&gt;""),"Die angegebene wirtschaftliche Einheit ist kein Mietwohngrundstück im Bundesmodell!",IF(INDEX('Wirtschaftliche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row>
    <row r="188" spans="2:10" x14ac:dyDescent="0.35">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c r="F188" s="139" t="str">
        <f>IF(B188&lt;&gt;"",COUNTIF($B$6:$B188,B188),"")</f>
        <v/>
      </c>
      <c r="G188" s="139"/>
      <c r="H188" s="139"/>
      <c r="I188" s="139"/>
      <c r="J188" s="154" t="str" cm="1">
        <f t="array" aca="1" ref="J188" ca="1">IFERROR(IF(AND(D188&lt;&gt;"123",D188&lt;&gt;""),"Die angegebene wirtschaftliche Einheit ist kein Mietwohngrundstück im Bundesmodell!",IF(INDEX('Wirtschaftliche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row>
    <row r="189" spans="2:10" x14ac:dyDescent="0.35">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c r="F189" s="139" t="str">
        <f>IF(B189&lt;&gt;"",COUNTIF($B$6:$B189,B189),"")</f>
        <v/>
      </c>
      <c r="G189" s="139"/>
      <c r="H189" s="139"/>
      <c r="I189" s="139"/>
      <c r="J189" s="154" t="str" cm="1">
        <f t="array" aca="1" ref="J189" ca="1">IFERROR(IF(AND(D189&lt;&gt;"123",D189&lt;&gt;""),"Die angegebene wirtschaftliche Einheit ist kein Mietwohngrundstück im Bundesmodell!",IF(INDEX('Wirtschaftliche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row>
    <row r="190" spans="2:10" x14ac:dyDescent="0.35">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c r="F190" s="139" t="str">
        <f>IF(B190&lt;&gt;"",COUNTIF($B$6:$B190,B190),"")</f>
        <v/>
      </c>
      <c r="G190" s="139"/>
      <c r="H190" s="139"/>
      <c r="I190" s="139"/>
      <c r="J190" s="154" t="str" cm="1">
        <f t="array" aca="1" ref="J190" ca="1">IFERROR(IF(AND(D190&lt;&gt;"123",D190&lt;&gt;""),"Die angegebene wirtschaftliche Einheit ist kein Mietwohngrundstück im Bundesmodell!",IF(INDEX('Wirtschaftliche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row>
    <row r="191" spans="2:10" x14ac:dyDescent="0.35">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c r="F191" s="139" t="str">
        <f>IF(B191&lt;&gt;"",COUNTIF($B$6:$B191,B191),"")</f>
        <v/>
      </c>
      <c r="G191" s="139"/>
      <c r="H191" s="139"/>
      <c r="I191" s="139"/>
      <c r="J191" s="154" t="str" cm="1">
        <f t="array" aca="1" ref="J191" ca="1">IFERROR(IF(AND(D191&lt;&gt;"123",D191&lt;&gt;""),"Die angegebene wirtschaftliche Einheit ist kein Mietwohngrundstück im Bundesmodell!",IF(INDEX('Wirtschaftliche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row>
    <row r="192" spans="2:10" x14ac:dyDescent="0.35">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c r="F192" s="139" t="str">
        <f>IF(B192&lt;&gt;"",COUNTIF($B$6:$B192,B192),"")</f>
        <v/>
      </c>
      <c r="G192" s="139"/>
      <c r="H192" s="139"/>
      <c r="I192" s="139"/>
      <c r="J192" s="154" t="str" cm="1">
        <f t="array" aca="1" ref="J192" ca="1">IFERROR(IF(AND(D192&lt;&gt;"123",D192&lt;&gt;""),"Die angegebene wirtschaftliche Einheit ist kein Mietwohngrundstück im Bundesmodell!",IF(INDEX('Wirtschaftliche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row>
    <row r="193" spans="2:10" x14ac:dyDescent="0.35">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c r="F193" s="139" t="str">
        <f>IF(B193&lt;&gt;"",COUNTIF($B$6:$B193,B193),"")</f>
        <v/>
      </c>
      <c r="G193" s="139"/>
      <c r="H193" s="139"/>
      <c r="I193" s="139"/>
      <c r="J193" s="154" t="str" cm="1">
        <f t="array" aca="1" ref="J193" ca="1">IFERROR(IF(AND(D193&lt;&gt;"123",D193&lt;&gt;""),"Die angegebene wirtschaftliche Einheit ist kein Mietwohngrundstück im Bundesmodell!",IF(INDEX('Wirtschaftliche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row>
    <row r="194" spans="2:10" x14ac:dyDescent="0.35">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c r="F194" s="139" t="str">
        <f>IF(B194&lt;&gt;"",COUNTIF($B$6:$B194,B194),"")</f>
        <v/>
      </c>
      <c r="G194" s="139"/>
      <c r="H194" s="139"/>
      <c r="I194" s="139"/>
      <c r="J194" s="154" t="str" cm="1">
        <f t="array" aca="1" ref="J194" ca="1">IFERROR(IF(AND(D194&lt;&gt;"123",D194&lt;&gt;""),"Die angegebene wirtschaftliche Einheit ist kein Mietwohngrundstück im Bundesmodell!",IF(INDEX('Wirtschaftliche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row>
    <row r="195" spans="2:10" x14ac:dyDescent="0.3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c r="F195" s="139" t="str">
        <f>IF(B195&lt;&gt;"",COUNTIF($B$6:$B195,B195),"")</f>
        <v/>
      </c>
      <c r="G195" s="139"/>
      <c r="H195" s="139"/>
      <c r="I195" s="139"/>
      <c r="J195" s="154" t="str" cm="1">
        <f t="array" aca="1" ref="J195" ca="1">IFERROR(IF(AND(D195&lt;&gt;"123",D195&lt;&gt;""),"Die angegebene wirtschaftliche Einheit ist kein Mietwohngrundstück im Bundesmodell!",IF(INDEX('Wirtschaftliche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row>
    <row r="196" spans="2:10" x14ac:dyDescent="0.35">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c r="F196" s="139" t="str">
        <f>IF(B196&lt;&gt;"",COUNTIF($B$6:$B196,B196),"")</f>
        <v/>
      </c>
      <c r="G196" s="139"/>
      <c r="H196" s="139"/>
      <c r="I196" s="139"/>
      <c r="J196" s="154" t="str" cm="1">
        <f t="array" aca="1" ref="J196" ca="1">IFERROR(IF(AND(D196&lt;&gt;"123",D196&lt;&gt;""),"Die angegebene wirtschaftliche Einheit ist kein Mietwohngrundstück im Bundesmodell!",IF(INDEX('Wirtschaftliche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row>
    <row r="197" spans="2:10" x14ac:dyDescent="0.35">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c r="F197" s="139" t="str">
        <f>IF(B197&lt;&gt;"",COUNTIF($B$6:$B197,B197),"")</f>
        <v/>
      </c>
      <c r="G197" s="139"/>
      <c r="H197" s="139"/>
      <c r="I197" s="139"/>
      <c r="J197" s="154" t="str" cm="1">
        <f t="array" aca="1" ref="J197" ca="1">IFERROR(IF(AND(D197&lt;&gt;"123",D197&lt;&gt;""),"Die angegebene wirtschaftliche Einheit ist kein Mietwohngrundstück im Bundesmodell!",IF(INDEX('Wirtschaftliche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row>
    <row r="198" spans="2:10" x14ac:dyDescent="0.35">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c r="F198" s="139" t="str">
        <f>IF(B198&lt;&gt;"",COUNTIF($B$6:$B198,B198),"")</f>
        <v/>
      </c>
      <c r="G198" s="139"/>
      <c r="H198" s="139"/>
      <c r="I198" s="139"/>
      <c r="J198" s="154" t="str" cm="1">
        <f t="array" aca="1" ref="J198" ca="1">IFERROR(IF(AND(D198&lt;&gt;"123",D198&lt;&gt;""),"Die angegebene wirtschaftliche Einheit ist kein Mietwohngrundstück im Bundesmodell!",IF(INDEX('Wirtschaftliche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row>
    <row r="199" spans="2:10" x14ac:dyDescent="0.35">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c r="F199" s="139" t="str">
        <f>IF(B199&lt;&gt;"",COUNTIF($B$6:$B199,B199),"")</f>
        <v/>
      </c>
      <c r="G199" s="139"/>
      <c r="H199" s="139"/>
      <c r="I199" s="139"/>
      <c r="J199" s="154" t="str" cm="1">
        <f t="array" aca="1" ref="J199" ca="1">IFERROR(IF(AND(D199&lt;&gt;"123",D199&lt;&gt;""),"Die angegebene wirtschaftliche Einheit ist kein Mietwohngrundstück im Bundesmodell!",IF(INDEX('Wirtschaftliche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row>
    <row r="200" spans="2:10" x14ac:dyDescent="0.35">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c r="F200" s="139" t="str">
        <f>IF(B200&lt;&gt;"",COUNTIF($B$6:$B200,B200),"")</f>
        <v/>
      </c>
      <c r="G200" s="139"/>
      <c r="H200" s="139"/>
      <c r="I200" s="139"/>
      <c r="J200" s="154" t="str" cm="1">
        <f t="array" aca="1" ref="J200" ca="1">IFERROR(IF(AND(D200&lt;&gt;"123",D200&lt;&gt;""),"Die angegebene wirtschaftliche Einheit ist kein Mietwohngrundstück im Bundesmodell!",IF(INDEX('Wirtschaftliche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row>
    <row r="201" spans="2:10" x14ac:dyDescent="0.35">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c r="F201" s="139" t="str">
        <f>IF(B201&lt;&gt;"",COUNTIF($B$6:$B201,B201),"")</f>
        <v/>
      </c>
      <c r="G201" s="139"/>
      <c r="H201" s="139"/>
      <c r="I201" s="139"/>
      <c r="J201" s="154" t="str" cm="1">
        <f t="array" aca="1" ref="J201" ca="1">IFERROR(IF(AND(D201&lt;&gt;"123",D201&lt;&gt;""),"Die angegebene wirtschaftliche Einheit ist kein Mietwohngrundstück im Bundesmodell!",IF(INDEX('Wirtschaftliche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row>
    <row r="202" spans="2:10" x14ac:dyDescent="0.35">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c r="F202" s="139" t="str">
        <f>IF(B202&lt;&gt;"",COUNTIF($B$6:$B202,B202),"")</f>
        <v/>
      </c>
      <c r="G202" s="139"/>
      <c r="H202" s="139"/>
      <c r="I202" s="139"/>
      <c r="J202" s="154" t="str" cm="1">
        <f t="array" aca="1" ref="J202" ca="1">IFERROR(IF(AND(D202&lt;&gt;"123",D202&lt;&gt;""),"Die angegebene wirtschaftliche Einheit ist kein Mietwohngrundstück im Bundesmodell!",IF(INDEX('Wirtschaftliche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row>
    <row r="203" spans="2:10" x14ac:dyDescent="0.35">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c r="F203" s="139" t="str">
        <f>IF(B203&lt;&gt;"",COUNTIF($B$6:$B203,B203),"")</f>
        <v/>
      </c>
      <c r="G203" s="139"/>
      <c r="H203" s="139"/>
      <c r="I203" s="139"/>
      <c r="J203" s="154" t="str" cm="1">
        <f t="array" aca="1" ref="J203" ca="1">IFERROR(IF(AND(D203&lt;&gt;"123",D203&lt;&gt;""),"Die angegebene wirtschaftliche Einheit ist kein Mietwohngrundstück im Bundesmodell!",IF(INDEX('Wirtschaftliche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row>
    <row r="204" spans="2:10" x14ac:dyDescent="0.35">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c r="F204" s="139" t="str">
        <f>IF(B204&lt;&gt;"",COUNTIF($B$6:$B204,B204),"")</f>
        <v/>
      </c>
      <c r="G204" s="139"/>
      <c r="H204" s="139"/>
      <c r="I204" s="139"/>
      <c r="J204" s="154" t="str" cm="1">
        <f t="array" aca="1" ref="J204" ca="1">IFERROR(IF(AND(D204&lt;&gt;"123",D204&lt;&gt;""),"Die angegebene wirtschaftliche Einheit ist kein Mietwohngrundstück im Bundesmodell!",IF(INDEX('Wirtschaftliche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row>
    <row r="205" spans="2:10" x14ac:dyDescent="0.3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c r="F205" s="139" t="str">
        <f>IF(B205&lt;&gt;"",COUNTIF($B$6:$B205,B205),"")</f>
        <v/>
      </c>
      <c r="G205" s="139"/>
      <c r="H205" s="139"/>
      <c r="I205" s="139"/>
      <c r="J205" s="154" t="str" cm="1">
        <f t="array" aca="1" ref="J205" ca="1">IFERROR(IF(AND(D205&lt;&gt;"123",D205&lt;&gt;""),"Die angegebene wirtschaftliche Einheit ist kein Mietwohngrundstück im Bundesmodell!",IF(INDEX('Wirtschaftliche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row>
    <row r="206" spans="2:10" x14ac:dyDescent="0.35">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c r="F206" s="139" t="str">
        <f>IF(B206&lt;&gt;"",COUNTIF($B$6:$B206,B206),"")</f>
        <v/>
      </c>
      <c r="G206" s="139"/>
      <c r="H206" s="139"/>
      <c r="I206" s="139"/>
      <c r="J206" s="154" t="str" cm="1">
        <f t="array" aca="1" ref="J206" ca="1">IFERROR(IF(AND(D206&lt;&gt;"123",D206&lt;&gt;""),"Die angegebene wirtschaftliche Einheit ist kein Mietwohngrundstück im Bundesmodell!",IF(INDEX('Wirtschaftliche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row>
    <row r="207" spans="2:10" x14ac:dyDescent="0.35">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c r="F207" s="139" t="str">
        <f>IF(B207&lt;&gt;"",COUNTIF($B$6:$B207,B207),"")</f>
        <v/>
      </c>
      <c r="G207" s="139"/>
      <c r="H207" s="139"/>
      <c r="I207" s="139"/>
      <c r="J207" s="154" t="str" cm="1">
        <f t="array" aca="1" ref="J207" ca="1">IFERROR(IF(AND(D207&lt;&gt;"123",D207&lt;&gt;""),"Die angegebene wirtschaftliche Einheit ist kein Mietwohngrundstück im Bundesmodell!",IF(INDEX('Wirtschaftliche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row>
    <row r="208" spans="2:10" x14ac:dyDescent="0.35">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c r="F208" s="139" t="str">
        <f>IF(B208&lt;&gt;"",COUNTIF($B$6:$B208,B208),"")</f>
        <v/>
      </c>
      <c r="G208" s="139"/>
      <c r="H208" s="139"/>
      <c r="I208" s="139"/>
      <c r="J208" s="154" t="str" cm="1">
        <f t="array" aca="1" ref="J208" ca="1">IFERROR(IF(AND(D208&lt;&gt;"123",D208&lt;&gt;""),"Die angegebene wirtschaftliche Einheit ist kein Mietwohngrundstück im Bundesmodell!",IF(INDEX('Wirtschaftliche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row>
    <row r="209" spans="2:10" x14ac:dyDescent="0.35">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c r="F209" s="139" t="str">
        <f>IF(B209&lt;&gt;"",COUNTIF($B$6:$B209,B209),"")</f>
        <v/>
      </c>
      <c r="G209" s="139"/>
      <c r="H209" s="139"/>
      <c r="I209" s="139"/>
      <c r="J209" s="154" t="str" cm="1">
        <f t="array" aca="1" ref="J209" ca="1">IFERROR(IF(AND(D209&lt;&gt;"123",D209&lt;&gt;""),"Die angegebene wirtschaftliche Einheit ist kein Mietwohngrundstück im Bundesmodell!",IF(INDEX('Wirtschaftliche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row>
    <row r="210" spans="2:10" x14ac:dyDescent="0.35">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c r="F210" s="139" t="str">
        <f>IF(B210&lt;&gt;"",COUNTIF($B$6:$B210,B210),"")</f>
        <v/>
      </c>
      <c r="G210" s="139"/>
      <c r="H210" s="139"/>
      <c r="I210" s="139"/>
      <c r="J210" s="154" t="str" cm="1">
        <f t="array" aca="1" ref="J210" ca="1">IFERROR(IF(AND(D210&lt;&gt;"123",D210&lt;&gt;""),"Die angegebene wirtschaftliche Einheit ist kein Mietwohngrundstück im Bundesmodell!",IF(INDEX('Wirtschaftliche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row>
    <row r="211" spans="2:10" x14ac:dyDescent="0.35">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c r="F211" s="139" t="str">
        <f>IF(B211&lt;&gt;"",COUNTIF($B$6:$B211,B211),"")</f>
        <v/>
      </c>
      <c r="G211" s="139"/>
      <c r="H211" s="139"/>
      <c r="I211" s="139"/>
      <c r="J211" s="154" t="str" cm="1">
        <f t="array" aca="1" ref="J211" ca="1">IFERROR(IF(AND(D211&lt;&gt;"123",D211&lt;&gt;""),"Die angegebene wirtschaftliche Einheit ist kein Mietwohngrundstück im Bundesmodell!",IF(INDEX('Wirtschaftliche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row>
    <row r="212" spans="2:10" x14ac:dyDescent="0.35">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c r="F212" s="139" t="str">
        <f>IF(B212&lt;&gt;"",COUNTIF($B$6:$B212,B212),"")</f>
        <v/>
      </c>
      <c r="G212" s="139"/>
      <c r="H212" s="139"/>
      <c r="I212" s="139"/>
      <c r="J212" s="154" t="str" cm="1">
        <f t="array" aca="1" ref="J212" ca="1">IFERROR(IF(AND(D212&lt;&gt;"123",D212&lt;&gt;""),"Die angegebene wirtschaftliche Einheit ist kein Mietwohngrundstück im Bundesmodell!",IF(INDEX('Wirtschaftliche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row>
    <row r="213" spans="2:10" x14ac:dyDescent="0.35">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c r="F213" s="139" t="str">
        <f>IF(B213&lt;&gt;"",COUNTIF($B$6:$B213,B213),"")</f>
        <v/>
      </c>
      <c r="G213" s="139"/>
      <c r="H213" s="139"/>
      <c r="I213" s="139"/>
      <c r="J213" s="154" t="str" cm="1">
        <f t="array" aca="1" ref="J213" ca="1">IFERROR(IF(AND(D213&lt;&gt;"123",D213&lt;&gt;""),"Die angegebene wirtschaftliche Einheit ist kein Mietwohngrundstück im Bundesmodell!",IF(INDEX('Wirtschaftliche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row>
    <row r="214" spans="2:10" x14ac:dyDescent="0.35">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c r="F214" s="139" t="str">
        <f>IF(B214&lt;&gt;"",COUNTIF($B$6:$B214,B214),"")</f>
        <v/>
      </c>
      <c r="G214" s="139"/>
      <c r="H214" s="139"/>
      <c r="I214" s="139"/>
      <c r="J214" s="154" t="str" cm="1">
        <f t="array" aca="1" ref="J214" ca="1">IFERROR(IF(AND(D214&lt;&gt;"123",D214&lt;&gt;""),"Die angegebene wirtschaftliche Einheit ist kein Mietwohngrundstück im Bundesmodell!",IF(INDEX('Wirtschaftliche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row>
    <row r="215" spans="2:10" x14ac:dyDescent="0.3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c r="F215" s="139" t="str">
        <f>IF(B215&lt;&gt;"",COUNTIF($B$6:$B215,B215),"")</f>
        <v/>
      </c>
      <c r="G215" s="139"/>
      <c r="H215" s="139"/>
      <c r="I215" s="139"/>
      <c r="J215" s="154" t="str" cm="1">
        <f t="array" aca="1" ref="J215" ca="1">IFERROR(IF(AND(D215&lt;&gt;"123",D215&lt;&gt;""),"Die angegebene wirtschaftliche Einheit ist kein Mietwohngrundstück im Bundesmodell!",IF(INDEX('Wirtschaftliche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row>
    <row r="216" spans="2:10" x14ac:dyDescent="0.35">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c r="F216" s="139" t="str">
        <f>IF(B216&lt;&gt;"",COUNTIF($B$6:$B216,B216),"")</f>
        <v/>
      </c>
      <c r="G216" s="139"/>
      <c r="H216" s="139"/>
      <c r="I216" s="139"/>
      <c r="J216" s="154" t="str" cm="1">
        <f t="array" aca="1" ref="J216" ca="1">IFERROR(IF(AND(D216&lt;&gt;"123",D216&lt;&gt;""),"Die angegebene wirtschaftliche Einheit ist kein Mietwohngrundstück im Bundesmodell!",IF(INDEX('Wirtschaftliche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row>
    <row r="217" spans="2:10" x14ac:dyDescent="0.35">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c r="F217" s="139" t="str">
        <f>IF(B217&lt;&gt;"",COUNTIF($B$6:$B217,B217),"")</f>
        <v/>
      </c>
      <c r="G217" s="139"/>
      <c r="H217" s="139"/>
      <c r="I217" s="139"/>
      <c r="J217" s="154" t="str" cm="1">
        <f t="array" aca="1" ref="J217" ca="1">IFERROR(IF(AND(D217&lt;&gt;"123",D217&lt;&gt;""),"Die angegebene wirtschaftliche Einheit ist kein Mietwohngrundstück im Bundesmodell!",IF(INDEX('Wirtschaftliche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row>
    <row r="218" spans="2:10" x14ac:dyDescent="0.35">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c r="F218" s="139" t="str">
        <f>IF(B218&lt;&gt;"",COUNTIF($B$6:$B218,B218),"")</f>
        <v/>
      </c>
      <c r="G218" s="139"/>
      <c r="H218" s="139"/>
      <c r="I218" s="139"/>
      <c r="J218" s="154" t="str" cm="1">
        <f t="array" aca="1" ref="J218" ca="1">IFERROR(IF(AND(D218&lt;&gt;"123",D218&lt;&gt;""),"Die angegebene wirtschaftliche Einheit ist kein Mietwohngrundstück im Bundesmodell!",IF(INDEX('Wirtschaftliche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row>
    <row r="219" spans="2:10" x14ac:dyDescent="0.35">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c r="F219" s="139" t="str">
        <f>IF(B219&lt;&gt;"",COUNTIF($B$6:$B219,B219),"")</f>
        <v/>
      </c>
      <c r="G219" s="139"/>
      <c r="H219" s="139"/>
      <c r="I219" s="139"/>
      <c r="J219" s="154" t="str" cm="1">
        <f t="array" aca="1" ref="J219" ca="1">IFERROR(IF(AND(D219&lt;&gt;"123",D219&lt;&gt;""),"Die angegebene wirtschaftliche Einheit ist kein Mietwohngrundstück im Bundesmodell!",IF(INDEX('Wirtschaftliche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row>
    <row r="220" spans="2:10" x14ac:dyDescent="0.35">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c r="F220" s="139" t="str">
        <f>IF(B220&lt;&gt;"",COUNTIF($B$6:$B220,B220),"")</f>
        <v/>
      </c>
      <c r="G220" s="139"/>
      <c r="H220" s="139"/>
      <c r="I220" s="139"/>
      <c r="J220" s="154" t="str" cm="1">
        <f t="array" aca="1" ref="J220" ca="1">IFERROR(IF(AND(D220&lt;&gt;"123",D220&lt;&gt;""),"Die angegebene wirtschaftliche Einheit ist kein Mietwohngrundstück im Bundesmodell!",IF(INDEX('Wirtschaftliche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row>
    <row r="221" spans="2:10" x14ac:dyDescent="0.35">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c r="F221" s="139" t="str">
        <f>IF(B221&lt;&gt;"",COUNTIF($B$6:$B221,B221),"")</f>
        <v/>
      </c>
      <c r="G221" s="139"/>
      <c r="H221" s="139"/>
      <c r="I221" s="139"/>
      <c r="J221" s="154" t="str" cm="1">
        <f t="array" aca="1" ref="J221" ca="1">IFERROR(IF(AND(D221&lt;&gt;"123",D221&lt;&gt;""),"Die angegebene wirtschaftliche Einheit ist kein Mietwohngrundstück im Bundesmodell!",IF(INDEX('Wirtschaftliche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row>
    <row r="222" spans="2:10" x14ac:dyDescent="0.35">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c r="F222" s="139" t="str">
        <f>IF(B222&lt;&gt;"",COUNTIF($B$6:$B222,B222),"")</f>
        <v/>
      </c>
      <c r="G222" s="139"/>
      <c r="H222" s="139"/>
      <c r="I222" s="139"/>
      <c r="J222" s="154" t="str" cm="1">
        <f t="array" aca="1" ref="J222" ca="1">IFERROR(IF(AND(D222&lt;&gt;"123",D222&lt;&gt;""),"Die angegebene wirtschaftliche Einheit ist kein Mietwohngrundstück im Bundesmodell!",IF(INDEX('Wirtschaftliche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row>
    <row r="223" spans="2:10" x14ac:dyDescent="0.35">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c r="F223" s="139" t="str">
        <f>IF(B223&lt;&gt;"",COUNTIF($B$6:$B223,B223),"")</f>
        <v/>
      </c>
      <c r="G223" s="139"/>
      <c r="H223" s="139"/>
      <c r="I223" s="139"/>
      <c r="J223" s="154" t="str" cm="1">
        <f t="array" aca="1" ref="J223" ca="1">IFERROR(IF(AND(D223&lt;&gt;"123",D223&lt;&gt;""),"Die angegebene wirtschaftliche Einheit ist kein Mietwohngrundstück im Bundesmodell!",IF(INDEX('Wirtschaftliche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row>
    <row r="224" spans="2:10" x14ac:dyDescent="0.35">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c r="F224" s="139" t="str">
        <f>IF(B224&lt;&gt;"",COUNTIF($B$6:$B224,B224),"")</f>
        <v/>
      </c>
      <c r="G224" s="139"/>
      <c r="H224" s="139"/>
      <c r="I224" s="139"/>
      <c r="J224" s="154" t="str" cm="1">
        <f t="array" aca="1" ref="J224" ca="1">IFERROR(IF(AND(D224&lt;&gt;"123",D224&lt;&gt;""),"Die angegebene wirtschaftliche Einheit ist kein Mietwohngrundstück im Bundesmodell!",IF(INDEX('Wirtschaftliche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row>
    <row r="225" spans="2:10" x14ac:dyDescent="0.3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c r="F225" s="139" t="str">
        <f>IF(B225&lt;&gt;"",COUNTIF($B$6:$B225,B225),"")</f>
        <v/>
      </c>
      <c r="G225" s="139"/>
      <c r="H225" s="139"/>
      <c r="I225" s="139"/>
      <c r="J225" s="154" t="str" cm="1">
        <f t="array" aca="1" ref="J225" ca="1">IFERROR(IF(AND(D225&lt;&gt;"123",D225&lt;&gt;""),"Die angegebene wirtschaftliche Einheit ist kein Mietwohngrundstück im Bundesmodell!",IF(INDEX('Wirtschaftliche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row>
    <row r="226" spans="2:10" x14ac:dyDescent="0.35">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c r="F226" s="139" t="str">
        <f>IF(B226&lt;&gt;"",COUNTIF($B$6:$B226,B226),"")</f>
        <v/>
      </c>
      <c r="G226" s="139"/>
      <c r="H226" s="139"/>
      <c r="I226" s="139"/>
      <c r="J226" s="154" t="str" cm="1">
        <f t="array" aca="1" ref="J226" ca="1">IFERROR(IF(AND(D226&lt;&gt;"123",D226&lt;&gt;""),"Die angegebene wirtschaftliche Einheit ist kein Mietwohngrundstück im Bundesmodell!",IF(INDEX('Wirtschaftliche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row>
    <row r="227" spans="2:10" x14ac:dyDescent="0.35">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c r="F227" s="139" t="str">
        <f>IF(B227&lt;&gt;"",COUNTIF($B$6:$B227,B227),"")</f>
        <v/>
      </c>
      <c r="G227" s="139"/>
      <c r="H227" s="139"/>
      <c r="I227" s="139"/>
      <c r="J227" s="154" t="str" cm="1">
        <f t="array" aca="1" ref="J227" ca="1">IFERROR(IF(AND(D227&lt;&gt;"123",D227&lt;&gt;""),"Die angegebene wirtschaftliche Einheit ist kein Mietwohngrundstück im Bundesmodell!",IF(INDEX('Wirtschaftliche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row>
    <row r="228" spans="2:10" x14ac:dyDescent="0.35">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c r="F228" s="139" t="str">
        <f>IF(B228&lt;&gt;"",COUNTIF($B$6:$B228,B228),"")</f>
        <v/>
      </c>
      <c r="G228" s="139"/>
      <c r="H228" s="139"/>
      <c r="I228" s="139"/>
      <c r="J228" s="154" t="str" cm="1">
        <f t="array" aca="1" ref="J228" ca="1">IFERROR(IF(AND(D228&lt;&gt;"123",D228&lt;&gt;""),"Die angegebene wirtschaftliche Einheit ist kein Mietwohngrundstück im Bundesmodell!",IF(INDEX('Wirtschaftliche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row>
    <row r="229" spans="2:10" x14ac:dyDescent="0.35">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c r="F229" s="139" t="str">
        <f>IF(B229&lt;&gt;"",COUNTIF($B$6:$B229,B229),"")</f>
        <v/>
      </c>
      <c r="G229" s="139"/>
      <c r="H229" s="139"/>
      <c r="I229" s="139"/>
      <c r="J229" s="154" t="str" cm="1">
        <f t="array" aca="1" ref="J229" ca="1">IFERROR(IF(AND(D229&lt;&gt;"123",D229&lt;&gt;""),"Die angegebene wirtschaftliche Einheit ist kein Mietwohngrundstück im Bundesmodell!",IF(INDEX('Wirtschaftliche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row>
    <row r="230" spans="2:10" x14ac:dyDescent="0.35">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c r="F230" s="139" t="str">
        <f>IF(B230&lt;&gt;"",COUNTIF($B$6:$B230,B230),"")</f>
        <v/>
      </c>
      <c r="G230" s="139"/>
      <c r="H230" s="139"/>
      <c r="I230" s="139"/>
      <c r="J230" s="154" t="str" cm="1">
        <f t="array" aca="1" ref="J230" ca="1">IFERROR(IF(AND(D230&lt;&gt;"123",D230&lt;&gt;""),"Die angegebene wirtschaftliche Einheit ist kein Mietwohngrundstück im Bundesmodell!",IF(INDEX('Wirtschaftliche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row>
    <row r="231" spans="2:10" x14ac:dyDescent="0.35">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c r="F231" s="139" t="str">
        <f>IF(B231&lt;&gt;"",COUNTIF($B$6:$B231,B231),"")</f>
        <v/>
      </c>
      <c r="G231" s="139"/>
      <c r="H231" s="139"/>
      <c r="I231" s="139"/>
      <c r="J231" s="154" t="str" cm="1">
        <f t="array" aca="1" ref="J231" ca="1">IFERROR(IF(AND(D231&lt;&gt;"123",D231&lt;&gt;""),"Die angegebene wirtschaftliche Einheit ist kein Mietwohngrundstück im Bundesmodell!",IF(INDEX('Wirtschaftliche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row>
    <row r="232" spans="2:10" x14ac:dyDescent="0.35">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c r="F232" s="139" t="str">
        <f>IF(B232&lt;&gt;"",COUNTIF($B$6:$B232,B232),"")</f>
        <v/>
      </c>
      <c r="G232" s="139"/>
      <c r="H232" s="139"/>
      <c r="I232" s="139"/>
      <c r="J232" s="154" t="str" cm="1">
        <f t="array" aca="1" ref="J232" ca="1">IFERROR(IF(AND(D232&lt;&gt;"123",D232&lt;&gt;""),"Die angegebene wirtschaftliche Einheit ist kein Mietwohngrundstück im Bundesmodell!",IF(INDEX('Wirtschaftliche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row>
    <row r="233" spans="2:10" x14ac:dyDescent="0.35">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c r="F233" s="139" t="str">
        <f>IF(B233&lt;&gt;"",COUNTIF($B$6:$B233,B233),"")</f>
        <v/>
      </c>
      <c r="G233" s="139"/>
      <c r="H233" s="139"/>
      <c r="I233" s="139"/>
      <c r="J233" s="154" t="str" cm="1">
        <f t="array" aca="1" ref="J233" ca="1">IFERROR(IF(AND(D233&lt;&gt;"123",D233&lt;&gt;""),"Die angegebene wirtschaftliche Einheit ist kein Mietwohngrundstück im Bundesmodell!",IF(INDEX('Wirtschaftliche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row>
    <row r="234" spans="2:10" x14ac:dyDescent="0.35">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c r="F234" s="139" t="str">
        <f>IF(B234&lt;&gt;"",COUNTIF($B$6:$B234,B234),"")</f>
        <v/>
      </c>
      <c r="G234" s="139"/>
      <c r="H234" s="139"/>
      <c r="I234" s="139"/>
      <c r="J234" s="154" t="str" cm="1">
        <f t="array" aca="1" ref="J234" ca="1">IFERROR(IF(AND(D234&lt;&gt;"123",D234&lt;&gt;""),"Die angegebene wirtschaftliche Einheit ist kein Mietwohngrundstück im Bundesmodell!",IF(INDEX('Wirtschaftliche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row>
    <row r="235" spans="2:10" x14ac:dyDescent="0.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c r="F235" s="139" t="str">
        <f>IF(B235&lt;&gt;"",COUNTIF($B$6:$B235,B235),"")</f>
        <v/>
      </c>
      <c r="G235" s="139"/>
      <c r="H235" s="139"/>
      <c r="I235" s="139"/>
      <c r="J235" s="154" t="str" cm="1">
        <f t="array" aca="1" ref="J235" ca="1">IFERROR(IF(AND(D235&lt;&gt;"123",D235&lt;&gt;""),"Die angegebene wirtschaftliche Einheit ist kein Mietwohngrundstück im Bundesmodell!",IF(INDEX('Wirtschaftliche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row>
    <row r="236" spans="2:10" x14ac:dyDescent="0.35">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c r="F236" s="139" t="str">
        <f>IF(B236&lt;&gt;"",COUNTIF($B$6:$B236,B236),"")</f>
        <v/>
      </c>
      <c r="G236" s="139"/>
      <c r="H236" s="139"/>
      <c r="I236" s="139"/>
      <c r="J236" s="154" t="str" cm="1">
        <f t="array" aca="1" ref="J236" ca="1">IFERROR(IF(AND(D236&lt;&gt;"123",D236&lt;&gt;""),"Die angegebene wirtschaftliche Einheit ist kein Mietwohngrundstück im Bundesmodell!",IF(INDEX('Wirtschaftliche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row>
    <row r="237" spans="2:10" x14ac:dyDescent="0.35">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c r="F237" s="139" t="str">
        <f>IF(B237&lt;&gt;"",COUNTIF($B$6:$B237,B237),"")</f>
        <v/>
      </c>
      <c r="G237" s="139"/>
      <c r="H237" s="139"/>
      <c r="I237" s="139"/>
      <c r="J237" s="154" t="str" cm="1">
        <f t="array" aca="1" ref="J237" ca="1">IFERROR(IF(AND(D237&lt;&gt;"123",D237&lt;&gt;""),"Die angegebene wirtschaftliche Einheit ist kein Mietwohngrundstück im Bundesmodell!",IF(INDEX('Wirtschaftliche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row>
    <row r="238" spans="2:10" x14ac:dyDescent="0.35">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c r="F238" s="139" t="str">
        <f>IF(B238&lt;&gt;"",COUNTIF($B$6:$B238,B238),"")</f>
        <v/>
      </c>
      <c r="G238" s="139"/>
      <c r="H238" s="139"/>
      <c r="I238" s="139"/>
      <c r="J238" s="154" t="str" cm="1">
        <f t="array" aca="1" ref="J238" ca="1">IFERROR(IF(AND(D238&lt;&gt;"123",D238&lt;&gt;""),"Die angegebene wirtschaftliche Einheit ist kein Mietwohngrundstück im Bundesmodell!",IF(INDEX('Wirtschaftliche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row>
    <row r="239" spans="2:10" x14ac:dyDescent="0.35">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c r="F239" s="139" t="str">
        <f>IF(B239&lt;&gt;"",COUNTIF($B$6:$B239,B239),"")</f>
        <v/>
      </c>
      <c r="G239" s="139"/>
      <c r="H239" s="139"/>
      <c r="I239" s="139"/>
      <c r="J239" s="154" t="str" cm="1">
        <f t="array" aca="1" ref="J239" ca="1">IFERROR(IF(AND(D239&lt;&gt;"123",D239&lt;&gt;""),"Die angegebene wirtschaftliche Einheit ist kein Mietwohngrundstück im Bundesmodell!",IF(INDEX('Wirtschaftliche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row>
    <row r="240" spans="2:10" x14ac:dyDescent="0.35">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c r="F240" s="139" t="str">
        <f>IF(B240&lt;&gt;"",COUNTIF($B$6:$B240,B240),"")</f>
        <v/>
      </c>
      <c r="G240" s="139"/>
      <c r="H240" s="139"/>
      <c r="I240" s="139"/>
      <c r="J240" s="154" t="str" cm="1">
        <f t="array" aca="1" ref="J240" ca="1">IFERROR(IF(AND(D240&lt;&gt;"123",D240&lt;&gt;""),"Die angegebene wirtschaftliche Einheit ist kein Mietwohngrundstück im Bundesmodell!",IF(INDEX('Wirtschaftliche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row>
    <row r="241" spans="2:10" x14ac:dyDescent="0.35">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c r="F241" s="139" t="str">
        <f>IF(B241&lt;&gt;"",COUNTIF($B$6:$B241,B241),"")</f>
        <v/>
      </c>
      <c r="G241" s="139"/>
      <c r="H241" s="139"/>
      <c r="I241" s="139"/>
      <c r="J241" s="154" t="str" cm="1">
        <f t="array" aca="1" ref="J241" ca="1">IFERROR(IF(AND(D241&lt;&gt;"123",D241&lt;&gt;""),"Die angegebene wirtschaftliche Einheit ist kein Mietwohngrundstück im Bundesmodell!",IF(INDEX('Wirtschaftliche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row>
    <row r="242" spans="2:10" x14ac:dyDescent="0.35">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c r="F242" s="139" t="str">
        <f>IF(B242&lt;&gt;"",COUNTIF($B$6:$B242,B242),"")</f>
        <v/>
      </c>
      <c r="G242" s="139"/>
      <c r="H242" s="139"/>
      <c r="I242" s="139"/>
      <c r="J242" s="154" t="str" cm="1">
        <f t="array" aca="1" ref="J242" ca="1">IFERROR(IF(AND(D242&lt;&gt;"123",D242&lt;&gt;""),"Die angegebene wirtschaftliche Einheit ist kein Mietwohngrundstück im Bundesmodell!",IF(INDEX('Wirtschaftliche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row>
    <row r="243" spans="2:10" x14ac:dyDescent="0.35">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c r="F243" s="139" t="str">
        <f>IF(B243&lt;&gt;"",COUNTIF($B$6:$B243,B243),"")</f>
        <v/>
      </c>
      <c r="G243" s="139"/>
      <c r="H243" s="139"/>
      <c r="I243" s="139"/>
      <c r="J243" s="154" t="str" cm="1">
        <f t="array" aca="1" ref="J243" ca="1">IFERROR(IF(AND(D243&lt;&gt;"123",D243&lt;&gt;""),"Die angegebene wirtschaftliche Einheit ist kein Mietwohngrundstück im Bundesmodell!",IF(INDEX('Wirtschaftliche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row>
    <row r="244" spans="2:10" x14ac:dyDescent="0.35">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c r="F244" s="139" t="str">
        <f>IF(B244&lt;&gt;"",COUNTIF($B$6:$B244,B244),"")</f>
        <v/>
      </c>
      <c r="G244" s="139"/>
      <c r="H244" s="139"/>
      <c r="I244" s="139"/>
      <c r="J244" s="154" t="str" cm="1">
        <f t="array" aca="1" ref="J244" ca="1">IFERROR(IF(AND(D244&lt;&gt;"123",D244&lt;&gt;""),"Die angegebene wirtschaftliche Einheit ist kein Mietwohngrundstück im Bundesmodell!",IF(INDEX('Wirtschaftliche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row>
    <row r="245" spans="2:10" x14ac:dyDescent="0.3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c r="F245" s="139" t="str">
        <f>IF(B245&lt;&gt;"",COUNTIF($B$6:$B245,B245),"")</f>
        <v/>
      </c>
      <c r="G245" s="139"/>
      <c r="H245" s="139"/>
      <c r="I245" s="139"/>
      <c r="J245" s="154" t="str" cm="1">
        <f t="array" aca="1" ref="J245" ca="1">IFERROR(IF(AND(D245&lt;&gt;"123",D245&lt;&gt;""),"Die angegebene wirtschaftliche Einheit ist kein Mietwohngrundstück im Bundesmodell!",IF(INDEX('Wirtschaftliche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row>
    <row r="246" spans="2:10" x14ac:dyDescent="0.35">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c r="F246" s="139" t="str">
        <f>IF(B246&lt;&gt;"",COUNTIF($B$6:$B246,B246),"")</f>
        <v/>
      </c>
      <c r="G246" s="139"/>
      <c r="H246" s="139"/>
      <c r="I246" s="139"/>
      <c r="J246" s="154" t="str" cm="1">
        <f t="array" aca="1" ref="J246" ca="1">IFERROR(IF(AND(D246&lt;&gt;"123",D246&lt;&gt;""),"Die angegebene wirtschaftliche Einheit ist kein Mietwohngrundstück im Bundesmodell!",IF(INDEX('Wirtschaftliche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row>
    <row r="247" spans="2:10" x14ac:dyDescent="0.35">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c r="F247" s="139" t="str">
        <f>IF(B247&lt;&gt;"",COUNTIF($B$6:$B247,B247),"")</f>
        <v/>
      </c>
      <c r="G247" s="139"/>
      <c r="H247" s="139"/>
      <c r="I247" s="139"/>
      <c r="J247" s="154" t="str" cm="1">
        <f t="array" aca="1" ref="J247" ca="1">IFERROR(IF(AND(D247&lt;&gt;"123",D247&lt;&gt;""),"Die angegebene wirtschaftliche Einheit ist kein Mietwohngrundstück im Bundesmodell!",IF(INDEX('Wirtschaftliche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row>
    <row r="248" spans="2:10" x14ac:dyDescent="0.35">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c r="F248" s="139" t="str">
        <f>IF(B248&lt;&gt;"",COUNTIF($B$6:$B248,B248),"")</f>
        <v/>
      </c>
      <c r="G248" s="139"/>
      <c r="H248" s="139"/>
      <c r="I248" s="139"/>
      <c r="J248" s="154" t="str" cm="1">
        <f t="array" aca="1" ref="J248" ca="1">IFERROR(IF(AND(D248&lt;&gt;"123",D248&lt;&gt;""),"Die angegebene wirtschaftliche Einheit ist kein Mietwohngrundstück im Bundesmodell!",IF(INDEX('Wirtschaftliche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row>
    <row r="249" spans="2:10" x14ac:dyDescent="0.35">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c r="F249" s="139" t="str">
        <f>IF(B249&lt;&gt;"",COUNTIF($B$6:$B249,B249),"")</f>
        <v/>
      </c>
      <c r="G249" s="139"/>
      <c r="H249" s="139"/>
      <c r="I249" s="139"/>
      <c r="J249" s="154" t="str" cm="1">
        <f t="array" aca="1" ref="J249" ca="1">IFERROR(IF(AND(D249&lt;&gt;"123",D249&lt;&gt;""),"Die angegebene wirtschaftliche Einheit ist kein Mietwohngrundstück im Bundesmodell!",IF(INDEX('Wirtschaftliche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row>
    <row r="250" spans="2:10" x14ac:dyDescent="0.35">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c r="F250" s="139" t="str">
        <f>IF(B250&lt;&gt;"",COUNTIF($B$6:$B250,B250),"")</f>
        <v/>
      </c>
      <c r="G250" s="139"/>
      <c r="H250" s="139"/>
      <c r="I250" s="139"/>
      <c r="J250" s="154" t="str" cm="1">
        <f t="array" aca="1" ref="J250" ca="1">IFERROR(IF(AND(D250&lt;&gt;"123",D250&lt;&gt;""),"Die angegebene wirtschaftliche Einheit ist kein Mietwohngrundstück im Bundesmodell!",IF(INDEX('Wirtschaftliche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row>
    <row r="251" spans="2:10" x14ac:dyDescent="0.35">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c r="F251" s="139" t="str">
        <f>IF(B251&lt;&gt;"",COUNTIF($B$6:$B251,B251),"")</f>
        <v/>
      </c>
      <c r="G251" s="139"/>
      <c r="H251" s="139"/>
      <c r="I251" s="139"/>
      <c r="J251" s="154" t="str" cm="1">
        <f t="array" aca="1" ref="J251" ca="1">IFERROR(IF(AND(D251&lt;&gt;"123",D251&lt;&gt;""),"Die angegebene wirtschaftliche Einheit ist kein Mietwohngrundstück im Bundesmodell!",IF(INDEX('Wirtschaftliche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row>
    <row r="252" spans="2:10" x14ac:dyDescent="0.35">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c r="F252" s="139" t="str">
        <f>IF(B252&lt;&gt;"",COUNTIF($B$6:$B252,B252),"")</f>
        <v/>
      </c>
      <c r="G252" s="139"/>
      <c r="H252" s="139"/>
      <c r="I252" s="139"/>
      <c r="J252" s="154" t="str" cm="1">
        <f t="array" aca="1" ref="J252" ca="1">IFERROR(IF(AND(D252&lt;&gt;"123",D252&lt;&gt;""),"Die angegebene wirtschaftliche Einheit ist kein Mietwohngrundstück im Bundesmodell!",IF(INDEX('Wirtschaftliche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row>
    <row r="253" spans="2:10" x14ac:dyDescent="0.35">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c r="F253" s="139" t="str">
        <f>IF(B253&lt;&gt;"",COUNTIF($B$6:$B253,B253),"")</f>
        <v/>
      </c>
      <c r="G253" s="139"/>
      <c r="H253" s="139"/>
      <c r="I253" s="139"/>
      <c r="J253" s="154" t="str" cm="1">
        <f t="array" aca="1" ref="J253" ca="1">IFERROR(IF(AND(D253&lt;&gt;"123",D253&lt;&gt;""),"Die angegebene wirtschaftliche Einheit ist kein Mietwohngrundstück im Bundesmodell!",IF(INDEX('Wirtschaftliche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row>
    <row r="254" spans="2:10" x14ac:dyDescent="0.35">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c r="F254" s="139" t="str">
        <f>IF(B254&lt;&gt;"",COUNTIF($B$6:$B254,B254),"")</f>
        <v/>
      </c>
      <c r="G254" s="139"/>
      <c r="H254" s="139"/>
      <c r="I254" s="139"/>
      <c r="J254" s="154" t="str" cm="1">
        <f t="array" aca="1" ref="J254" ca="1">IFERROR(IF(AND(D254&lt;&gt;"123",D254&lt;&gt;""),"Die angegebene wirtschaftliche Einheit ist kein Mietwohngrundstück im Bundesmodell!",IF(INDEX('Wirtschaftliche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row>
    <row r="255" spans="2:10" x14ac:dyDescent="0.3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c r="F255" s="139" t="str">
        <f>IF(B255&lt;&gt;"",COUNTIF($B$6:$B255,B255),"")</f>
        <v/>
      </c>
      <c r="G255" s="139"/>
      <c r="H255" s="139"/>
      <c r="I255" s="139"/>
      <c r="J255" s="154" t="str" cm="1">
        <f t="array" aca="1" ref="J255" ca="1">IFERROR(IF(AND(D255&lt;&gt;"123",D255&lt;&gt;""),"Die angegebene wirtschaftliche Einheit ist kein Mietwohngrundstück im Bundesmodell!",IF(INDEX('Wirtschaftliche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row>
    <row r="256" spans="2:10" x14ac:dyDescent="0.35">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c r="F256" s="139" t="str">
        <f>IF(B256&lt;&gt;"",COUNTIF($B$6:$B256,B256),"")</f>
        <v/>
      </c>
      <c r="G256" s="139"/>
      <c r="H256" s="139"/>
      <c r="I256" s="139"/>
      <c r="J256" s="154" t="str" cm="1">
        <f t="array" aca="1" ref="J256" ca="1">IFERROR(IF(AND(D256&lt;&gt;"123",D256&lt;&gt;""),"Die angegebene wirtschaftliche Einheit ist kein Mietwohngrundstück im Bundesmodell!",IF(INDEX('Wirtschaftliche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row>
    <row r="257" spans="2:10" x14ac:dyDescent="0.35">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c r="F257" s="139" t="str">
        <f>IF(B257&lt;&gt;"",COUNTIF($B$6:$B257,B257),"")</f>
        <v/>
      </c>
      <c r="G257" s="139"/>
      <c r="H257" s="139"/>
      <c r="I257" s="139"/>
      <c r="J257" s="154" t="str" cm="1">
        <f t="array" aca="1" ref="J257" ca="1">IFERROR(IF(AND(D257&lt;&gt;"123",D257&lt;&gt;""),"Die angegebene wirtschaftliche Einheit ist kein Mietwohngrundstück im Bundesmodell!",IF(INDEX('Wirtschaftliche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row>
    <row r="258" spans="2:10" x14ac:dyDescent="0.35">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c r="F258" s="139" t="str">
        <f>IF(B258&lt;&gt;"",COUNTIF($B$6:$B258,B258),"")</f>
        <v/>
      </c>
      <c r="G258" s="139"/>
      <c r="H258" s="139"/>
      <c r="I258" s="139"/>
      <c r="J258" s="154" t="str" cm="1">
        <f t="array" aca="1" ref="J258" ca="1">IFERROR(IF(AND(D258&lt;&gt;"123",D258&lt;&gt;""),"Die angegebene wirtschaftliche Einheit ist kein Mietwohngrundstück im Bundesmodell!",IF(INDEX('Wirtschaftliche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row>
    <row r="259" spans="2:10" x14ac:dyDescent="0.35">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c r="F259" s="139" t="str">
        <f>IF(B259&lt;&gt;"",COUNTIF($B$6:$B259,B259),"")</f>
        <v/>
      </c>
      <c r="G259" s="139"/>
      <c r="H259" s="139"/>
      <c r="I259" s="139"/>
      <c r="J259" s="154" t="str" cm="1">
        <f t="array" aca="1" ref="J259" ca="1">IFERROR(IF(AND(D259&lt;&gt;"123",D259&lt;&gt;""),"Die angegebene wirtschaftliche Einheit ist kein Mietwohngrundstück im Bundesmodell!",IF(INDEX('Wirtschaftliche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row>
    <row r="260" spans="2:10" x14ac:dyDescent="0.35">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c r="F260" s="139" t="str">
        <f>IF(B260&lt;&gt;"",COUNTIF($B$6:$B260,B260),"")</f>
        <v/>
      </c>
      <c r="G260" s="139"/>
      <c r="H260" s="139"/>
      <c r="I260" s="139"/>
      <c r="J260" s="154" t="str" cm="1">
        <f t="array" aca="1" ref="J260" ca="1">IFERROR(IF(AND(D260&lt;&gt;"123",D260&lt;&gt;""),"Die angegebene wirtschaftliche Einheit ist kein Mietwohngrundstück im Bundesmodell!",IF(INDEX('Wirtschaftliche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row>
    <row r="261" spans="2:10" x14ac:dyDescent="0.35">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c r="F261" s="139" t="str">
        <f>IF(B261&lt;&gt;"",COUNTIF($B$6:$B261,B261),"")</f>
        <v/>
      </c>
      <c r="G261" s="139"/>
      <c r="H261" s="139"/>
      <c r="I261" s="139"/>
      <c r="J261" s="154" t="str" cm="1">
        <f t="array" aca="1" ref="J261" ca="1">IFERROR(IF(AND(D261&lt;&gt;"123",D261&lt;&gt;""),"Die angegebene wirtschaftliche Einheit ist kein Mietwohngrundstück im Bundesmodell!",IF(INDEX('Wirtschaftliche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row>
    <row r="262" spans="2:10" x14ac:dyDescent="0.35">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c r="F262" s="139" t="str">
        <f>IF(B262&lt;&gt;"",COUNTIF($B$6:$B262,B262),"")</f>
        <v/>
      </c>
      <c r="G262" s="139"/>
      <c r="H262" s="139"/>
      <c r="I262" s="139"/>
      <c r="J262" s="154" t="str" cm="1">
        <f t="array" aca="1" ref="J262" ca="1">IFERROR(IF(AND(D262&lt;&gt;"123",D262&lt;&gt;""),"Die angegebene wirtschaftliche Einheit ist kein Mietwohngrundstück im Bundesmodell!",IF(INDEX('Wirtschaftliche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row>
    <row r="263" spans="2:10" x14ac:dyDescent="0.35">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c r="F263" s="139" t="str">
        <f>IF(B263&lt;&gt;"",COUNTIF($B$6:$B263,B263),"")</f>
        <v/>
      </c>
      <c r="G263" s="139"/>
      <c r="H263" s="139"/>
      <c r="I263" s="139"/>
      <c r="J263" s="154" t="str" cm="1">
        <f t="array" aca="1" ref="J263" ca="1">IFERROR(IF(AND(D263&lt;&gt;"123",D263&lt;&gt;""),"Die angegebene wirtschaftliche Einheit ist kein Mietwohngrundstück im Bundesmodell!",IF(INDEX('Wirtschaftliche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row>
    <row r="264" spans="2:10" x14ac:dyDescent="0.35">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c r="F264" s="139" t="str">
        <f>IF(B264&lt;&gt;"",COUNTIF($B$6:$B264,B264),"")</f>
        <v/>
      </c>
      <c r="G264" s="139"/>
      <c r="H264" s="139"/>
      <c r="I264" s="139"/>
      <c r="J264" s="154" t="str" cm="1">
        <f t="array" aca="1" ref="J264" ca="1">IFERROR(IF(AND(D264&lt;&gt;"123",D264&lt;&gt;""),"Die angegebene wirtschaftliche Einheit ist kein Mietwohngrundstück im Bundesmodell!",IF(INDEX('Wirtschaftliche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row>
    <row r="265" spans="2:10" x14ac:dyDescent="0.3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c r="F265" s="139" t="str">
        <f>IF(B265&lt;&gt;"",COUNTIF($B$6:$B265,B265),"")</f>
        <v/>
      </c>
      <c r="G265" s="139"/>
      <c r="H265" s="139"/>
      <c r="I265" s="139"/>
      <c r="J265" s="154" t="str" cm="1">
        <f t="array" aca="1" ref="J265" ca="1">IFERROR(IF(AND(D265&lt;&gt;"123",D265&lt;&gt;""),"Die angegebene wirtschaftliche Einheit ist kein Mietwohngrundstück im Bundesmodell!",IF(INDEX('Wirtschaftliche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row>
    <row r="266" spans="2:10" x14ac:dyDescent="0.35">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c r="F266" s="139" t="str">
        <f>IF(B266&lt;&gt;"",COUNTIF($B$6:$B266,B266),"")</f>
        <v/>
      </c>
      <c r="G266" s="139"/>
      <c r="H266" s="139"/>
      <c r="I266" s="139"/>
      <c r="J266" s="154" t="str" cm="1">
        <f t="array" aca="1" ref="J266" ca="1">IFERROR(IF(AND(D266&lt;&gt;"123",D266&lt;&gt;""),"Die angegebene wirtschaftliche Einheit ist kein Mietwohngrundstück im Bundesmodell!",IF(INDEX('Wirtschaftliche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row>
    <row r="267" spans="2:10" x14ac:dyDescent="0.35">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c r="F267" s="139" t="str">
        <f>IF(B267&lt;&gt;"",COUNTIF($B$6:$B267,B267),"")</f>
        <v/>
      </c>
      <c r="G267" s="139"/>
      <c r="H267" s="139"/>
      <c r="I267" s="139"/>
      <c r="J267" s="154" t="str" cm="1">
        <f t="array" aca="1" ref="J267" ca="1">IFERROR(IF(AND(D267&lt;&gt;"123",D267&lt;&gt;""),"Die angegebene wirtschaftliche Einheit ist kein Mietwohngrundstück im Bundesmodell!",IF(INDEX('Wirtschaftliche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row>
    <row r="268" spans="2:10" x14ac:dyDescent="0.35">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c r="F268" s="139" t="str">
        <f>IF(B268&lt;&gt;"",COUNTIF($B$6:$B268,B268),"")</f>
        <v/>
      </c>
      <c r="G268" s="139"/>
      <c r="H268" s="139"/>
      <c r="I268" s="139"/>
      <c r="J268" s="154" t="str" cm="1">
        <f t="array" aca="1" ref="J268" ca="1">IFERROR(IF(AND(D268&lt;&gt;"123",D268&lt;&gt;""),"Die angegebene wirtschaftliche Einheit ist kein Mietwohngrundstück im Bundesmodell!",IF(INDEX('Wirtschaftliche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row>
    <row r="269" spans="2:10" x14ac:dyDescent="0.35">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c r="F269" s="139" t="str">
        <f>IF(B269&lt;&gt;"",COUNTIF($B$6:$B269,B269),"")</f>
        <v/>
      </c>
      <c r="G269" s="139"/>
      <c r="H269" s="139"/>
      <c r="I269" s="139"/>
      <c r="J269" s="154" t="str" cm="1">
        <f t="array" aca="1" ref="J269" ca="1">IFERROR(IF(AND(D269&lt;&gt;"123",D269&lt;&gt;""),"Die angegebene wirtschaftliche Einheit ist kein Mietwohngrundstück im Bundesmodell!",IF(INDEX('Wirtschaftliche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row>
    <row r="270" spans="2:10" x14ac:dyDescent="0.35">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c r="F270" s="139" t="str">
        <f>IF(B270&lt;&gt;"",COUNTIF($B$6:$B270,B270),"")</f>
        <v/>
      </c>
      <c r="G270" s="139"/>
      <c r="H270" s="139"/>
      <c r="I270" s="139"/>
      <c r="J270" s="154" t="str" cm="1">
        <f t="array" aca="1" ref="J270" ca="1">IFERROR(IF(AND(D270&lt;&gt;"123",D270&lt;&gt;""),"Die angegebene wirtschaftliche Einheit ist kein Mietwohngrundstück im Bundesmodell!",IF(INDEX('Wirtschaftliche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row>
    <row r="271" spans="2:10" x14ac:dyDescent="0.35">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c r="F271" s="139" t="str">
        <f>IF(B271&lt;&gt;"",COUNTIF($B$6:$B271,B271),"")</f>
        <v/>
      </c>
      <c r="G271" s="139"/>
      <c r="H271" s="139"/>
      <c r="I271" s="139"/>
      <c r="J271" s="154" t="str" cm="1">
        <f t="array" aca="1" ref="J271" ca="1">IFERROR(IF(AND(D271&lt;&gt;"123",D271&lt;&gt;""),"Die angegebene wirtschaftliche Einheit ist kein Mietwohngrundstück im Bundesmodell!",IF(INDEX('Wirtschaftliche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row>
    <row r="272" spans="2:10" x14ac:dyDescent="0.35">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c r="F272" s="139" t="str">
        <f>IF(B272&lt;&gt;"",COUNTIF($B$6:$B272,B272),"")</f>
        <v/>
      </c>
      <c r="G272" s="139"/>
      <c r="H272" s="139"/>
      <c r="I272" s="139"/>
      <c r="J272" s="154" t="str" cm="1">
        <f t="array" aca="1" ref="J272" ca="1">IFERROR(IF(AND(D272&lt;&gt;"123",D272&lt;&gt;""),"Die angegebene wirtschaftliche Einheit ist kein Mietwohngrundstück im Bundesmodell!",IF(INDEX('Wirtschaftliche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row>
    <row r="273" spans="2:10" x14ac:dyDescent="0.35">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c r="F273" s="139" t="str">
        <f>IF(B273&lt;&gt;"",COUNTIF($B$6:$B273,B273),"")</f>
        <v/>
      </c>
      <c r="G273" s="139"/>
      <c r="H273" s="139"/>
      <c r="I273" s="139"/>
      <c r="J273" s="154" t="str" cm="1">
        <f t="array" aca="1" ref="J273" ca="1">IFERROR(IF(AND(D273&lt;&gt;"123",D273&lt;&gt;""),"Die angegebene wirtschaftliche Einheit ist kein Mietwohngrundstück im Bundesmodell!",IF(INDEX('Wirtschaftliche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row>
    <row r="274" spans="2:10" x14ac:dyDescent="0.35">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c r="F274" s="139" t="str">
        <f>IF(B274&lt;&gt;"",COUNTIF($B$6:$B274,B274),"")</f>
        <v/>
      </c>
      <c r="G274" s="139"/>
      <c r="H274" s="139"/>
      <c r="I274" s="139"/>
      <c r="J274" s="154" t="str" cm="1">
        <f t="array" aca="1" ref="J274" ca="1">IFERROR(IF(AND(D274&lt;&gt;"123",D274&lt;&gt;""),"Die angegebene wirtschaftliche Einheit ist kein Mietwohngrundstück im Bundesmodell!",IF(INDEX('Wirtschaftliche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row>
    <row r="275" spans="2:10" x14ac:dyDescent="0.3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c r="F275" s="139" t="str">
        <f>IF(B275&lt;&gt;"",COUNTIF($B$6:$B275,B275),"")</f>
        <v/>
      </c>
      <c r="G275" s="139"/>
      <c r="H275" s="139"/>
      <c r="I275" s="139"/>
      <c r="J275" s="154" t="str" cm="1">
        <f t="array" aca="1" ref="J275" ca="1">IFERROR(IF(AND(D275&lt;&gt;"123",D275&lt;&gt;""),"Die angegebene wirtschaftliche Einheit ist kein Mietwohngrundstück im Bundesmodell!",IF(INDEX('Wirtschaftliche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row>
    <row r="276" spans="2:10" x14ac:dyDescent="0.35">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c r="F276" s="139" t="str">
        <f>IF(B276&lt;&gt;"",COUNTIF($B$6:$B276,B276),"")</f>
        <v/>
      </c>
      <c r="G276" s="139"/>
      <c r="H276" s="139"/>
      <c r="I276" s="139"/>
      <c r="J276" s="154" t="str" cm="1">
        <f t="array" aca="1" ref="J276" ca="1">IFERROR(IF(AND(D276&lt;&gt;"123",D276&lt;&gt;""),"Die angegebene wirtschaftliche Einheit ist kein Mietwohngrundstück im Bundesmodell!",IF(INDEX('Wirtschaftliche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row>
    <row r="277" spans="2:10" x14ac:dyDescent="0.35">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c r="F277" s="139" t="str">
        <f>IF(B277&lt;&gt;"",COUNTIF($B$6:$B277,B277),"")</f>
        <v/>
      </c>
      <c r="G277" s="139"/>
      <c r="H277" s="139"/>
      <c r="I277" s="139"/>
      <c r="J277" s="154" t="str" cm="1">
        <f t="array" aca="1" ref="J277" ca="1">IFERROR(IF(AND(D277&lt;&gt;"123",D277&lt;&gt;""),"Die angegebene wirtschaftliche Einheit ist kein Mietwohngrundstück im Bundesmodell!",IF(INDEX('Wirtschaftliche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row>
    <row r="278" spans="2:10" x14ac:dyDescent="0.35">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c r="F278" s="139" t="str">
        <f>IF(B278&lt;&gt;"",COUNTIF($B$6:$B278,B278),"")</f>
        <v/>
      </c>
      <c r="G278" s="139"/>
      <c r="H278" s="139"/>
      <c r="I278" s="139"/>
      <c r="J278" s="154" t="str" cm="1">
        <f t="array" aca="1" ref="J278" ca="1">IFERROR(IF(AND(D278&lt;&gt;"123",D278&lt;&gt;""),"Die angegebene wirtschaftliche Einheit ist kein Mietwohngrundstück im Bundesmodell!",IF(INDEX('Wirtschaftliche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row>
    <row r="279" spans="2:10" x14ac:dyDescent="0.35">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c r="F279" s="139" t="str">
        <f>IF(B279&lt;&gt;"",COUNTIF($B$6:$B279,B279),"")</f>
        <v/>
      </c>
      <c r="G279" s="139"/>
      <c r="H279" s="139"/>
      <c r="I279" s="139"/>
      <c r="J279" s="154" t="str" cm="1">
        <f t="array" aca="1" ref="J279" ca="1">IFERROR(IF(AND(D279&lt;&gt;"123",D279&lt;&gt;""),"Die angegebene wirtschaftliche Einheit ist kein Mietwohngrundstück im Bundesmodell!",IF(INDEX('Wirtschaftliche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row>
    <row r="280" spans="2:10" x14ac:dyDescent="0.35">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c r="F280" s="139" t="str">
        <f>IF(B280&lt;&gt;"",COUNTIF($B$6:$B280,B280),"")</f>
        <v/>
      </c>
      <c r="G280" s="139"/>
      <c r="H280" s="139"/>
      <c r="I280" s="139"/>
      <c r="J280" s="154" t="str" cm="1">
        <f t="array" aca="1" ref="J280" ca="1">IFERROR(IF(AND(D280&lt;&gt;"123",D280&lt;&gt;""),"Die angegebene wirtschaftliche Einheit ist kein Mietwohngrundstück im Bundesmodell!",IF(INDEX('Wirtschaftliche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row>
    <row r="281" spans="2:10" x14ac:dyDescent="0.35">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c r="F281" s="139" t="str">
        <f>IF(B281&lt;&gt;"",COUNTIF($B$6:$B281,B281),"")</f>
        <v/>
      </c>
      <c r="G281" s="139"/>
      <c r="H281" s="139"/>
      <c r="I281" s="139"/>
      <c r="J281" s="154" t="str" cm="1">
        <f t="array" aca="1" ref="J281" ca="1">IFERROR(IF(AND(D281&lt;&gt;"123",D281&lt;&gt;""),"Die angegebene wirtschaftliche Einheit ist kein Mietwohngrundstück im Bundesmodell!",IF(INDEX('Wirtschaftliche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row>
    <row r="282" spans="2:10" x14ac:dyDescent="0.35">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c r="F282" s="139" t="str">
        <f>IF(B282&lt;&gt;"",COUNTIF($B$6:$B282,B282),"")</f>
        <v/>
      </c>
      <c r="G282" s="139"/>
      <c r="H282" s="139"/>
      <c r="I282" s="139"/>
      <c r="J282" s="154" t="str" cm="1">
        <f t="array" aca="1" ref="J282" ca="1">IFERROR(IF(AND(D282&lt;&gt;"123",D282&lt;&gt;""),"Die angegebene wirtschaftliche Einheit ist kein Mietwohngrundstück im Bundesmodell!",IF(INDEX('Wirtschaftliche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row>
    <row r="283" spans="2:10" x14ac:dyDescent="0.35">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c r="F283" s="139" t="str">
        <f>IF(B283&lt;&gt;"",COUNTIF($B$6:$B283,B283),"")</f>
        <v/>
      </c>
      <c r="G283" s="139"/>
      <c r="H283" s="139"/>
      <c r="I283" s="139"/>
      <c r="J283" s="154" t="str" cm="1">
        <f t="array" aca="1" ref="J283" ca="1">IFERROR(IF(AND(D283&lt;&gt;"123",D283&lt;&gt;""),"Die angegebene wirtschaftliche Einheit ist kein Mietwohngrundstück im Bundesmodell!",IF(INDEX('Wirtschaftliche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row>
    <row r="284" spans="2:10" x14ac:dyDescent="0.35">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c r="F284" s="139" t="str">
        <f>IF(B284&lt;&gt;"",COUNTIF($B$6:$B284,B284),"")</f>
        <v/>
      </c>
      <c r="G284" s="139"/>
      <c r="H284" s="139"/>
      <c r="I284" s="139"/>
      <c r="J284" s="154" t="str" cm="1">
        <f t="array" aca="1" ref="J284" ca="1">IFERROR(IF(AND(D284&lt;&gt;"123",D284&lt;&gt;""),"Die angegebene wirtschaftliche Einheit ist kein Mietwohngrundstück im Bundesmodell!",IF(INDEX('Wirtschaftliche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row>
    <row r="285" spans="2:10" x14ac:dyDescent="0.3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c r="F285" s="139" t="str">
        <f>IF(B285&lt;&gt;"",COUNTIF($B$6:$B285,B285),"")</f>
        <v/>
      </c>
      <c r="G285" s="139"/>
      <c r="H285" s="139"/>
      <c r="I285" s="139"/>
      <c r="J285" s="154" t="str" cm="1">
        <f t="array" aca="1" ref="J285" ca="1">IFERROR(IF(AND(D285&lt;&gt;"123",D285&lt;&gt;""),"Die angegebene wirtschaftliche Einheit ist kein Mietwohngrundstück im Bundesmodell!",IF(INDEX('Wirtschaftliche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row>
    <row r="286" spans="2:10" x14ac:dyDescent="0.35">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c r="F286" s="139" t="str">
        <f>IF(B286&lt;&gt;"",COUNTIF($B$6:$B286,B286),"")</f>
        <v/>
      </c>
      <c r="G286" s="139"/>
      <c r="H286" s="139"/>
      <c r="I286" s="139"/>
      <c r="J286" s="154" t="str" cm="1">
        <f t="array" aca="1" ref="J286" ca="1">IFERROR(IF(AND(D286&lt;&gt;"123",D286&lt;&gt;""),"Die angegebene wirtschaftliche Einheit ist kein Mietwohngrundstück im Bundesmodell!",IF(INDEX('Wirtschaftliche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row>
    <row r="287" spans="2:10" x14ac:dyDescent="0.35">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c r="F287" s="139" t="str">
        <f>IF(B287&lt;&gt;"",COUNTIF($B$6:$B287,B287),"")</f>
        <v/>
      </c>
      <c r="G287" s="139"/>
      <c r="H287" s="139"/>
      <c r="I287" s="139"/>
      <c r="J287" s="154" t="str" cm="1">
        <f t="array" aca="1" ref="J287" ca="1">IFERROR(IF(AND(D287&lt;&gt;"123",D287&lt;&gt;""),"Die angegebene wirtschaftliche Einheit ist kein Mietwohngrundstück im Bundesmodell!",IF(INDEX('Wirtschaftliche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row>
    <row r="288" spans="2:10" x14ac:dyDescent="0.35">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c r="F288" s="139" t="str">
        <f>IF(B288&lt;&gt;"",COUNTIF($B$6:$B288,B288),"")</f>
        <v/>
      </c>
      <c r="G288" s="139"/>
      <c r="H288" s="139"/>
      <c r="I288" s="139"/>
      <c r="J288" s="154" t="str" cm="1">
        <f t="array" aca="1" ref="J288" ca="1">IFERROR(IF(AND(D288&lt;&gt;"123",D288&lt;&gt;""),"Die angegebene wirtschaftliche Einheit ist kein Mietwohngrundstück im Bundesmodell!",IF(INDEX('Wirtschaftliche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row>
    <row r="289" spans="2:10" x14ac:dyDescent="0.35">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c r="F289" s="139" t="str">
        <f>IF(B289&lt;&gt;"",COUNTIF($B$6:$B289,B289),"")</f>
        <v/>
      </c>
      <c r="G289" s="139"/>
      <c r="H289" s="139"/>
      <c r="I289" s="139"/>
      <c r="J289" s="154" t="str" cm="1">
        <f t="array" aca="1" ref="J289" ca="1">IFERROR(IF(AND(D289&lt;&gt;"123",D289&lt;&gt;""),"Die angegebene wirtschaftliche Einheit ist kein Mietwohngrundstück im Bundesmodell!",IF(INDEX('Wirtschaftliche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row>
    <row r="290" spans="2:10" x14ac:dyDescent="0.35">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c r="F290" s="139" t="str">
        <f>IF(B290&lt;&gt;"",COUNTIF($B$6:$B290,B290),"")</f>
        <v/>
      </c>
      <c r="G290" s="139"/>
      <c r="H290" s="139"/>
      <c r="I290" s="139"/>
      <c r="J290" s="154" t="str" cm="1">
        <f t="array" aca="1" ref="J290" ca="1">IFERROR(IF(AND(D290&lt;&gt;"123",D290&lt;&gt;""),"Die angegebene wirtschaftliche Einheit ist kein Mietwohngrundstück im Bundesmodell!",IF(INDEX('Wirtschaftliche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row>
    <row r="291" spans="2:10" x14ac:dyDescent="0.35">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c r="F291" s="139" t="str">
        <f>IF(B291&lt;&gt;"",COUNTIF($B$6:$B291,B291),"")</f>
        <v/>
      </c>
      <c r="G291" s="139"/>
      <c r="H291" s="139"/>
      <c r="I291" s="139"/>
      <c r="J291" s="154" t="str" cm="1">
        <f t="array" aca="1" ref="J291" ca="1">IFERROR(IF(AND(D291&lt;&gt;"123",D291&lt;&gt;""),"Die angegebene wirtschaftliche Einheit ist kein Mietwohngrundstück im Bundesmodell!",IF(INDEX('Wirtschaftliche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row>
    <row r="292" spans="2:10" x14ac:dyDescent="0.35">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c r="F292" s="139" t="str">
        <f>IF(B292&lt;&gt;"",COUNTIF($B$6:$B292,B292),"")</f>
        <v/>
      </c>
      <c r="G292" s="139"/>
      <c r="H292" s="139"/>
      <c r="I292" s="139"/>
      <c r="J292" s="154" t="str" cm="1">
        <f t="array" aca="1" ref="J292" ca="1">IFERROR(IF(AND(D292&lt;&gt;"123",D292&lt;&gt;""),"Die angegebene wirtschaftliche Einheit ist kein Mietwohngrundstück im Bundesmodell!",IF(INDEX('Wirtschaftliche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row>
    <row r="293" spans="2:10" x14ac:dyDescent="0.35">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c r="F293" s="139" t="str">
        <f>IF(B293&lt;&gt;"",COUNTIF($B$6:$B293,B293),"")</f>
        <v/>
      </c>
      <c r="G293" s="139"/>
      <c r="H293" s="139"/>
      <c r="I293" s="139"/>
      <c r="J293" s="154" t="str" cm="1">
        <f t="array" aca="1" ref="J293" ca="1">IFERROR(IF(AND(D293&lt;&gt;"123",D293&lt;&gt;""),"Die angegebene wirtschaftliche Einheit ist kein Mietwohngrundstück im Bundesmodell!",IF(INDEX('Wirtschaftliche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row>
    <row r="294" spans="2:10" x14ac:dyDescent="0.35">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c r="F294" s="139" t="str">
        <f>IF(B294&lt;&gt;"",COUNTIF($B$6:$B294,B294),"")</f>
        <v/>
      </c>
      <c r="G294" s="139"/>
      <c r="H294" s="139"/>
      <c r="I294" s="139"/>
      <c r="J294" s="154" t="str" cm="1">
        <f t="array" aca="1" ref="J294" ca="1">IFERROR(IF(AND(D294&lt;&gt;"123",D294&lt;&gt;""),"Die angegebene wirtschaftliche Einheit ist kein Mietwohngrundstück im Bundesmodell!",IF(INDEX('Wirtschaftliche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row>
    <row r="295" spans="2:10" x14ac:dyDescent="0.3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c r="F295" s="139" t="str">
        <f>IF(B295&lt;&gt;"",COUNTIF($B$6:$B295,B295),"")</f>
        <v/>
      </c>
      <c r="G295" s="139"/>
      <c r="H295" s="139"/>
      <c r="I295" s="139"/>
      <c r="J295" s="154" t="str" cm="1">
        <f t="array" aca="1" ref="J295" ca="1">IFERROR(IF(AND(D295&lt;&gt;"123",D295&lt;&gt;""),"Die angegebene wirtschaftliche Einheit ist kein Mietwohngrundstück im Bundesmodell!",IF(INDEX('Wirtschaftliche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row>
    <row r="296" spans="2:10" x14ac:dyDescent="0.35">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c r="F296" s="139" t="str">
        <f>IF(B296&lt;&gt;"",COUNTIF($B$6:$B296,B296),"")</f>
        <v/>
      </c>
      <c r="G296" s="139"/>
      <c r="H296" s="139"/>
      <c r="I296" s="139"/>
      <c r="J296" s="154" t="str" cm="1">
        <f t="array" aca="1" ref="J296" ca="1">IFERROR(IF(AND(D296&lt;&gt;"123",D296&lt;&gt;""),"Die angegebene wirtschaftliche Einheit ist kein Mietwohngrundstück im Bundesmodell!",IF(INDEX('Wirtschaftliche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row>
    <row r="297" spans="2:10" x14ac:dyDescent="0.35">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c r="F297" s="139" t="str">
        <f>IF(B297&lt;&gt;"",COUNTIF($B$6:$B297,B297),"")</f>
        <v/>
      </c>
      <c r="G297" s="139"/>
      <c r="H297" s="139"/>
      <c r="I297" s="139"/>
      <c r="J297" s="154" t="str" cm="1">
        <f t="array" aca="1" ref="J297" ca="1">IFERROR(IF(AND(D297&lt;&gt;"123",D297&lt;&gt;""),"Die angegebene wirtschaftliche Einheit ist kein Mietwohngrundstück im Bundesmodell!",IF(INDEX('Wirtschaftliche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row>
    <row r="298" spans="2:10" x14ac:dyDescent="0.35">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c r="F298" s="139" t="str">
        <f>IF(B298&lt;&gt;"",COUNTIF($B$6:$B298,B298),"")</f>
        <v/>
      </c>
      <c r="G298" s="139"/>
      <c r="H298" s="139"/>
      <c r="I298" s="139"/>
      <c r="J298" s="154" t="str" cm="1">
        <f t="array" aca="1" ref="J298" ca="1">IFERROR(IF(AND(D298&lt;&gt;"123",D298&lt;&gt;""),"Die angegebene wirtschaftliche Einheit ist kein Mietwohngrundstück im Bundesmodell!",IF(INDEX('Wirtschaftliche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row>
    <row r="299" spans="2:10" x14ac:dyDescent="0.35">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c r="F299" s="139" t="str">
        <f>IF(B299&lt;&gt;"",COUNTIF($B$6:$B299,B299),"")</f>
        <v/>
      </c>
      <c r="G299" s="139"/>
      <c r="H299" s="139"/>
      <c r="I299" s="139"/>
      <c r="J299" s="154" t="str" cm="1">
        <f t="array" aca="1" ref="J299" ca="1">IFERROR(IF(AND(D299&lt;&gt;"123",D299&lt;&gt;""),"Die angegebene wirtschaftliche Einheit ist kein Mietwohngrundstück im Bundesmodell!",IF(INDEX('Wirtschaftliche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row>
    <row r="300" spans="2:10" x14ac:dyDescent="0.35">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c r="F300" s="139" t="str">
        <f>IF(B300&lt;&gt;"",COUNTIF($B$6:$B300,B300),"")</f>
        <v/>
      </c>
      <c r="G300" s="139"/>
      <c r="H300" s="139"/>
      <c r="I300" s="139"/>
      <c r="J300" s="154" t="str" cm="1">
        <f t="array" aca="1" ref="J300" ca="1">IFERROR(IF(AND(D300&lt;&gt;"123",D300&lt;&gt;""),"Die angegebene wirtschaftliche Einheit ist kein Mietwohngrundstück im Bundesmodell!",IF(INDEX('Wirtschaftliche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row>
    <row r="301" spans="2:10" x14ac:dyDescent="0.35">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c r="F301" s="139" t="str">
        <f>IF(B301&lt;&gt;"",COUNTIF($B$6:$B301,B301),"")</f>
        <v/>
      </c>
      <c r="G301" s="139"/>
      <c r="H301" s="139"/>
      <c r="I301" s="139"/>
      <c r="J301" s="154" t="str" cm="1">
        <f t="array" aca="1" ref="J301" ca="1">IFERROR(IF(AND(D301&lt;&gt;"123",D301&lt;&gt;""),"Die angegebene wirtschaftliche Einheit ist kein Mietwohngrundstück im Bundesmodell!",IF(INDEX('Wirtschaftliche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row>
    <row r="302" spans="2:10" x14ac:dyDescent="0.35">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c r="F302" s="139" t="str">
        <f>IF(B302&lt;&gt;"",COUNTIF($B$6:$B302,B302),"")</f>
        <v/>
      </c>
      <c r="G302" s="139"/>
      <c r="H302" s="139"/>
      <c r="I302" s="139"/>
      <c r="J302" s="154" t="str" cm="1">
        <f t="array" aca="1" ref="J302" ca="1">IFERROR(IF(AND(D302&lt;&gt;"123",D302&lt;&gt;""),"Die angegebene wirtschaftliche Einheit ist kein Mietwohngrundstück im Bundesmodell!",IF(INDEX('Wirtschaftliche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row>
    <row r="303" spans="2:10" x14ac:dyDescent="0.35">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c r="F303" s="139" t="str">
        <f>IF(B303&lt;&gt;"",COUNTIF($B$6:$B303,B303),"")</f>
        <v/>
      </c>
      <c r="G303" s="139"/>
      <c r="H303" s="139"/>
      <c r="I303" s="139"/>
      <c r="J303" s="154" t="str" cm="1">
        <f t="array" aca="1" ref="J303" ca="1">IFERROR(IF(AND(D303&lt;&gt;"123",D303&lt;&gt;""),"Die angegebene wirtschaftliche Einheit ist kein Mietwohngrundstück im Bundesmodell!",IF(INDEX('Wirtschaftliche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row>
    <row r="304" spans="2:10" x14ac:dyDescent="0.35">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c r="F304" s="139" t="str">
        <f>IF(B304&lt;&gt;"",COUNTIF($B$6:$B304,B304),"")</f>
        <v/>
      </c>
      <c r="G304" s="139"/>
      <c r="H304" s="139"/>
      <c r="I304" s="139"/>
      <c r="J304" s="154" t="str" cm="1">
        <f t="array" aca="1" ref="J304" ca="1">IFERROR(IF(AND(D304&lt;&gt;"123",D304&lt;&gt;""),"Die angegebene wirtschaftliche Einheit ist kein Mietwohngrundstück im Bundesmodell!",IF(INDEX('Wirtschaftliche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row>
    <row r="305" spans="2:10" x14ac:dyDescent="0.3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c r="F305" s="139" t="str">
        <f>IF(B305&lt;&gt;"",COUNTIF($B$6:$B305,B305),"")</f>
        <v/>
      </c>
      <c r="G305" s="139"/>
      <c r="H305" s="139"/>
      <c r="I305" s="139"/>
      <c r="J305" s="154" t="str" cm="1">
        <f t="array" aca="1" ref="J305" ca="1">IFERROR(IF(AND(D305&lt;&gt;"123",D305&lt;&gt;""),"Die angegebene wirtschaftliche Einheit ist kein Mietwohngrundstück im Bundesmodell!",IF(INDEX('Wirtschaftliche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row>
    <row r="306" spans="2:10" x14ac:dyDescent="0.35">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c r="F306" s="139" t="str">
        <f>IF(B306&lt;&gt;"",COUNTIF($B$6:$B306,B306),"")</f>
        <v/>
      </c>
      <c r="G306" s="139"/>
      <c r="H306" s="139"/>
      <c r="I306" s="139"/>
      <c r="J306" s="154" t="str" cm="1">
        <f t="array" aca="1" ref="J306" ca="1">IFERROR(IF(AND(D306&lt;&gt;"123",D306&lt;&gt;""),"Die angegebene wirtschaftliche Einheit ist kein Mietwohngrundstück im Bundesmodell!",IF(INDEX('Wirtschaftliche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row>
    <row r="307" spans="2:10" x14ac:dyDescent="0.35">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c r="F307" s="139" t="str">
        <f>IF(B307&lt;&gt;"",COUNTIF($B$6:$B307,B307),"")</f>
        <v/>
      </c>
      <c r="G307" s="139"/>
      <c r="H307" s="139"/>
      <c r="I307" s="139"/>
      <c r="J307" s="154" t="str" cm="1">
        <f t="array" aca="1" ref="J307" ca="1">IFERROR(IF(AND(D307&lt;&gt;"123",D307&lt;&gt;""),"Die angegebene wirtschaftliche Einheit ist kein Mietwohngrundstück im Bundesmodell!",IF(INDEX('Wirtschaftliche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row>
    <row r="308" spans="2:10" x14ac:dyDescent="0.35">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c r="F308" s="139" t="str">
        <f>IF(B308&lt;&gt;"",COUNTIF($B$6:$B308,B308),"")</f>
        <v/>
      </c>
      <c r="G308" s="139"/>
      <c r="H308" s="139"/>
      <c r="I308" s="139"/>
      <c r="J308" s="154" t="str" cm="1">
        <f t="array" aca="1" ref="J308" ca="1">IFERROR(IF(AND(D308&lt;&gt;"123",D308&lt;&gt;""),"Die angegebene wirtschaftliche Einheit ist kein Mietwohngrundstück im Bundesmodell!",IF(INDEX('Wirtschaftliche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row>
    <row r="309" spans="2:10" x14ac:dyDescent="0.35">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c r="F309" s="139" t="str">
        <f>IF(B309&lt;&gt;"",COUNTIF($B$6:$B309,B309),"")</f>
        <v/>
      </c>
      <c r="G309" s="139"/>
      <c r="H309" s="139"/>
      <c r="I309" s="139"/>
      <c r="J309" s="154" t="str" cm="1">
        <f t="array" aca="1" ref="J309" ca="1">IFERROR(IF(AND(D309&lt;&gt;"123",D309&lt;&gt;""),"Die angegebene wirtschaftliche Einheit ist kein Mietwohngrundstück im Bundesmodell!",IF(INDEX('Wirtschaftliche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row>
    <row r="310" spans="2:10" x14ac:dyDescent="0.35">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c r="F310" s="139" t="str">
        <f>IF(B310&lt;&gt;"",COUNTIF($B$6:$B310,B310),"")</f>
        <v/>
      </c>
      <c r="G310" s="139"/>
      <c r="H310" s="139"/>
      <c r="I310" s="139"/>
      <c r="J310" s="154" t="str" cm="1">
        <f t="array" aca="1" ref="J310" ca="1">IFERROR(IF(AND(D310&lt;&gt;"123",D310&lt;&gt;""),"Die angegebene wirtschaftliche Einheit ist kein Mietwohngrundstück im Bundesmodell!",IF(INDEX('Wirtschaftliche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row>
    <row r="311" spans="2:10" x14ac:dyDescent="0.35">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c r="F311" s="139" t="str">
        <f>IF(B311&lt;&gt;"",COUNTIF($B$6:$B311,B311),"")</f>
        <v/>
      </c>
      <c r="G311" s="139"/>
      <c r="H311" s="139"/>
      <c r="I311" s="139"/>
      <c r="J311" s="154" t="str" cm="1">
        <f t="array" aca="1" ref="J311" ca="1">IFERROR(IF(AND(D311&lt;&gt;"123",D311&lt;&gt;""),"Die angegebene wirtschaftliche Einheit ist kein Mietwohngrundstück im Bundesmodell!",IF(INDEX('Wirtschaftliche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row>
    <row r="312" spans="2:10" x14ac:dyDescent="0.35">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c r="F312" s="139" t="str">
        <f>IF(B312&lt;&gt;"",COUNTIF($B$6:$B312,B312),"")</f>
        <v/>
      </c>
      <c r="G312" s="139"/>
      <c r="H312" s="139"/>
      <c r="I312" s="139"/>
      <c r="J312" s="154" t="str" cm="1">
        <f t="array" aca="1" ref="J312" ca="1">IFERROR(IF(AND(D312&lt;&gt;"123",D312&lt;&gt;""),"Die angegebene wirtschaftliche Einheit ist kein Mietwohngrundstück im Bundesmodell!",IF(INDEX('Wirtschaftliche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row>
    <row r="313" spans="2:10" x14ac:dyDescent="0.35">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c r="F313" s="139" t="str">
        <f>IF(B313&lt;&gt;"",COUNTIF($B$6:$B313,B313),"")</f>
        <v/>
      </c>
      <c r="G313" s="139"/>
      <c r="H313" s="139"/>
      <c r="I313" s="139"/>
      <c r="J313" s="154" t="str" cm="1">
        <f t="array" aca="1" ref="J313" ca="1">IFERROR(IF(AND(D313&lt;&gt;"123",D313&lt;&gt;""),"Die angegebene wirtschaftliche Einheit ist kein Mietwohngrundstück im Bundesmodell!",IF(INDEX('Wirtschaftliche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row>
    <row r="314" spans="2:10" x14ac:dyDescent="0.35">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c r="F314" s="139" t="str">
        <f>IF(B314&lt;&gt;"",COUNTIF($B$6:$B314,B314),"")</f>
        <v/>
      </c>
      <c r="G314" s="139"/>
      <c r="H314" s="139"/>
      <c r="I314" s="139"/>
      <c r="J314" s="154" t="str" cm="1">
        <f t="array" aca="1" ref="J314" ca="1">IFERROR(IF(AND(D314&lt;&gt;"123",D314&lt;&gt;""),"Die angegebene wirtschaftliche Einheit ist kein Mietwohngrundstück im Bundesmodell!",IF(INDEX('Wirtschaftliche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row>
    <row r="315" spans="2:10" x14ac:dyDescent="0.3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c r="F315" s="139" t="str">
        <f>IF(B315&lt;&gt;"",COUNTIF($B$6:$B315,B315),"")</f>
        <v/>
      </c>
      <c r="G315" s="139"/>
      <c r="H315" s="139"/>
      <c r="I315" s="139"/>
      <c r="J315" s="154" t="str" cm="1">
        <f t="array" aca="1" ref="J315" ca="1">IFERROR(IF(AND(D315&lt;&gt;"123",D315&lt;&gt;""),"Die angegebene wirtschaftliche Einheit ist kein Mietwohngrundstück im Bundesmodell!",IF(INDEX('Wirtschaftliche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row>
    <row r="316" spans="2:10" x14ac:dyDescent="0.35">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c r="F316" s="139" t="str">
        <f>IF(B316&lt;&gt;"",COUNTIF($B$6:$B316,B316),"")</f>
        <v/>
      </c>
      <c r="G316" s="139"/>
      <c r="H316" s="139"/>
      <c r="I316" s="139"/>
      <c r="J316" s="154" t="str" cm="1">
        <f t="array" aca="1" ref="J316" ca="1">IFERROR(IF(AND(D316&lt;&gt;"123",D316&lt;&gt;""),"Die angegebene wirtschaftliche Einheit ist kein Mietwohngrundstück im Bundesmodell!",IF(INDEX('Wirtschaftliche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row>
    <row r="317" spans="2:10" x14ac:dyDescent="0.35">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c r="F317" s="139" t="str">
        <f>IF(B317&lt;&gt;"",COUNTIF($B$6:$B317,B317),"")</f>
        <v/>
      </c>
      <c r="G317" s="139"/>
      <c r="H317" s="139"/>
      <c r="I317" s="139"/>
      <c r="J317" s="154" t="str" cm="1">
        <f t="array" aca="1" ref="J317" ca="1">IFERROR(IF(AND(D317&lt;&gt;"123",D317&lt;&gt;""),"Die angegebene wirtschaftliche Einheit ist kein Mietwohngrundstück im Bundesmodell!",IF(INDEX('Wirtschaftliche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row>
    <row r="318" spans="2:10" x14ac:dyDescent="0.35">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c r="F318" s="139" t="str">
        <f>IF(B318&lt;&gt;"",COUNTIF($B$6:$B318,B318),"")</f>
        <v/>
      </c>
      <c r="G318" s="139"/>
      <c r="H318" s="139"/>
      <c r="I318" s="139"/>
      <c r="J318" s="154" t="str" cm="1">
        <f t="array" aca="1" ref="J318" ca="1">IFERROR(IF(AND(D318&lt;&gt;"123",D318&lt;&gt;""),"Die angegebene wirtschaftliche Einheit ist kein Mietwohngrundstück im Bundesmodell!",IF(INDEX('Wirtschaftliche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row>
    <row r="319" spans="2:10" x14ac:dyDescent="0.35">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c r="F319" s="139" t="str">
        <f>IF(B319&lt;&gt;"",COUNTIF($B$6:$B319,B319),"")</f>
        <v/>
      </c>
      <c r="G319" s="139"/>
      <c r="H319" s="139"/>
      <c r="I319" s="139"/>
      <c r="J319" s="154" t="str" cm="1">
        <f t="array" aca="1" ref="J319" ca="1">IFERROR(IF(AND(D319&lt;&gt;"123",D319&lt;&gt;""),"Die angegebene wirtschaftliche Einheit ist kein Mietwohngrundstück im Bundesmodell!",IF(INDEX('Wirtschaftliche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row>
    <row r="320" spans="2:10" x14ac:dyDescent="0.35">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c r="F320" s="139" t="str">
        <f>IF(B320&lt;&gt;"",COUNTIF($B$6:$B320,B320),"")</f>
        <v/>
      </c>
      <c r="G320" s="139"/>
      <c r="H320" s="139"/>
      <c r="I320" s="139"/>
      <c r="J320" s="154" t="str" cm="1">
        <f t="array" aca="1" ref="J320" ca="1">IFERROR(IF(AND(D320&lt;&gt;"123",D320&lt;&gt;""),"Die angegebene wirtschaftliche Einheit ist kein Mietwohngrundstück im Bundesmodell!",IF(INDEX('Wirtschaftliche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row>
    <row r="321" spans="2:10" x14ac:dyDescent="0.35">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c r="F321" s="139" t="str">
        <f>IF(B321&lt;&gt;"",COUNTIF($B$6:$B321,B321),"")</f>
        <v/>
      </c>
      <c r="G321" s="139"/>
      <c r="H321" s="139"/>
      <c r="I321" s="139"/>
      <c r="J321" s="154" t="str" cm="1">
        <f t="array" aca="1" ref="J321" ca="1">IFERROR(IF(AND(D321&lt;&gt;"123",D321&lt;&gt;""),"Die angegebene wirtschaftliche Einheit ist kein Mietwohngrundstück im Bundesmodell!",IF(INDEX('Wirtschaftliche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row>
    <row r="322" spans="2:10" x14ac:dyDescent="0.35">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c r="F322" s="139" t="str">
        <f>IF(B322&lt;&gt;"",COUNTIF($B$6:$B322,B322),"")</f>
        <v/>
      </c>
      <c r="G322" s="139"/>
      <c r="H322" s="139"/>
      <c r="I322" s="139"/>
      <c r="J322" s="154" t="str" cm="1">
        <f t="array" aca="1" ref="J322" ca="1">IFERROR(IF(AND(D322&lt;&gt;"123",D322&lt;&gt;""),"Die angegebene wirtschaftliche Einheit ist kein Mietwohngrundstück im Bundesmodell!",IF(INDEX('Wirtschaftliche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row>
    <row r="323" spans="2:10" x14ac:dyDescent="0.35">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c r="F323" s="139" t="str">
        <f>IF(B323&lt;&gt;"",COUNTIF($B$6:$B323,B323),"")</f>
        <v/>
      </c>
      <c r="G323" s="139"/>
      <c r="H323" s="139"/>
      <c r="I323" s="139"/>
      <c r="J323" s="154" t="str" cm="1">
        <f t="array" aca="1" ref="J323" ca="1">IFERROR(IF(AND(D323&lt;&gt;"123",D323&lt;&gt;""),"Die angegebene wirtschaftliche Einheit ist kein Mietwohngrundstück im Bundesmodell!",IF(INDEX('Wirtschaftliche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row>
    <row r="324" spans="2:10" x14ac:dyDescent="0.35">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c r="F324" s="139" t="str">
        <f>IF(B324&lt;&gt;"",COUNTIF($B$6:$B324,B324),"")</f>
        <v/>
      </c>
      <c r="G324" s="139"/>
      <c r="H324" s="139"/>
      <c r="I324" s="139"/>
      <c r="J324" s="154" t="str" cm="1">
        <f t="array" aca="1" ref="J324" ca="1">IFERROR(IF(AND(D324&lt;&gt;"123",D324&lt;&gt;""),"Die angegebene wirtschaftliche Einheit ist kein Mietwohngrundstück im Bundesmodell!",IF(INDEX('Wirtschaftliche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row>
    <row r="325" spans="2:10" x14ac:dyDescent="0.3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c r="F325" s="139" t="str">
        <f>IF(B325&lt;&gt;"",COUNTIF($B$6:$B325,B325),"")</f>
        <v/>
      </c>
      <c r="G325" s="139"/>
      <c r="H325" s="139"/>
      <c r="I325" s="139"/>
      <c r="J325" s="154" t="str" cm="1">
        <f t="array" aca="1" ref="J325" ca="1">IFERROR(IF(AND(D325&lt;&gt;"123",D325&lt;&gt;""),"Die angegebene wirtschaftliche Einheit ist kein Mietwohngrundstück im Bundesmodell!",IF(INDEX('Wirtschaftliche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row>
    <row r="326" spans="2:10" x14ac:dyDescent="0.35">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c r="F326" s="139" t="str">
        <f>IF(B326&lt;&gt;"",COUNTIF($B$6:$B326,B326),"")</f>
        <v/>
      </c>
      <c r="G326" s="139"/>
      <c r="H326" s="139"/>
      <c r="I326" s="139"/>
      <c r="J326" s="154" t="str" cm="1">
        <f t="array" aca="1" ref="J326" ca="1">IFERROR(IF(AND(D326&lt;&gt;"123",D326&lt;&gt;""),"Die angegebene wirtschaftliche Einheit ist kein Mietwohngrundstück im Bundesmodell!",IF(INDEX('Wirtschaftliche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row>
    <row r="327" spans="2:10" x14ac:dyDescent="0.35">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c r="F327" s="139" t="str">
        <f>IF(B327&lt;&gt;"",COUNTIF($B$6:$B327,B327),"")</f>
        <v/>
      </c>
      <c r="G327" s="139"/>
      <c r="H327" s="139"/>
      <c r="I327" s="139"/>
      <c r="J327" s="154" t="str" cm="1">
        <f t="array" aca="1" ref="J327" ca="1">IFERROR(IF(AND(D327&lt;&gt;"123",D327&lt;&gt;""),"Die angegebene wirtschaftliche Einheit ist kein Mietwohngrundstück im Bundesmodell!",IF(INDEX('Wirtschaftliche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row>
    <row r="328" spans="2:10" x14ac:dyDescent="0.35">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c r="F328" s="139" t="str">
        <f>IF(B328&lt;&gt;"",COUNTIF($B$6:$B328,B328),"")</f>
        <v/>
      </c>
      <c r="G328" s="139"/>
      <c r="H328" s="139"/>
      <c r="I328" s="139"/>
      <c r="J328" s="154" t="str" cm="1">
        <f t="array" aca="1" ref="J328" ca="1">IFERROR(IF(AND(D328&lt;&gt;"123",D328&lt;&gt;""),"Die angegebene wirtschaftliche Einheit ist kein Mietwohngrundstück im Bundesmodell!",IF(INDEX('Wirtschaftliche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row>
    <row r="329" spans="2:10" x14ac:dyDescent="0.35">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c r="F329" s="139" t="str">
        <f>IF(B329&lt;&gt;"",COUNTIF($B$6:$B329,B329),"")</f>
        <v/>
      </c>
      <c r="G329" s="139"/>
      <c r="H329" s="139"/>
      <c r="I329" s="139"/>
      <c r="J329" s="154" t="str" cm="1">
        <f t="array" aca="1" ref="J329" ca="1">IFERROR(IF(AND(D329&lt;&gt;"123",D329&lt;&gt;""),"Die angegebene wirtschaftliche Einheit ist kein Mietwohngrundstück im Bundesmodell!",IF(INDEX('Wirtschaftliche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row>
    <row r="330" spans="2:10" x14ac:dyDescent="0.35">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c r="F330" s="139" t="str">
        <f>IF(B330&lt;&gt;"",COUNTIF($B$6:$B330,B330),"")</f>
        <v/>
      </c>
      <c r="G330" s="139"/>
      <c r="H330" s="139"/>
      <c r="I330" s="139"/>
      <c r="J330" s="154" t="str" cm="1">
        <f t="array" aca="1" ref="J330" ca="1">IFERROR(IF(AND(D330&lt;&gt;"123",D330&lt;&gt;""),"Die angegebene wirtschaftliche Einheit ist kein Mietwohngrundstück im Bundesmodell!",IF(INDEX('Wirtschaftliche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row>
    <row r="331" spans="2:10" x14ac:dyDescent="0.35">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c r="F331" s="139" t="str">
        <f>IF(B331&lt;&gt;"",COUNTIF($B$6:$B331,B331),"")</f>
        <v/>
      </c>
      <c r="G331" s="139"/>
      <c r="H331" s="139"/>
      <c r="I331" s="139"/>
      <c r="J331" s="154" t="str" cm="1">
        <f t="array" aca="1" ref="J331" ca="1">IFERROR(IF(AND(D331&lt;&gt;"123",D331&lt;&gt;""),"Die angegebene wirtschaftliche Einheit ist kein Mietwohngrundstück im Bundesmodell!",IF(INDEX('Wirtschaftliche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row>
    <row r="332" spans="2:10" x14ac:dyDescent="0.35">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c r="F332" s="139" t="str">
        <f>IF(B332&lt;&gt;"",COUNTIF($B$6:$B332,B332),"")</f>
        <v/>
      </c>
      <c r="G332" s="139"/>
      <c r="H332" s="139"/>
      <c r="I332" s="139"/>
      <c r="J332" s="154" t="str" cm="1">
        <f t="array" aca="1" ref="J332" ca="1">IFERROR(IF(AND(D332&lt;&gt;"123",D332&lt;&gt;""),"Die angegebene wirtschaftliche Einheit ist kein Mietwohngrundstück im Bundesmodell!",IF(INDEX('Wirtschaftliche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row>
    <row r="333" spans="2:10" x14ac:dyDescent="0.35">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c r="F333" s="139" t="str">
        <f>IF(B333&lt;&gt;"",COUNTIF($B$6:$B333,B333),"")</f>
        <v/>
      </c>
      <c r="G333" s="139"/>
      <c r="H333" s="139"/>
      <c r="I333" s="139"/>
      <c r="J333" s="154" t="str" cm="1">
        <f t="array" aca="1" ref="J333" ca="1">IFERROR(IF(AND(D333&lt;&gt;"123",D333&lt;&gt;""),"Die angegebene wirtschaftliche Einheit ist kein Mietwohngrundstück im Bundesmodell!",IF(INDEX('Wirtschaftliche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row>
    <row r="334" spans="2:10" x14ac:dyDescent="0.35">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c r="F334" s="139" t="str">
        <f>IF(B334&lt;&gt;"",COUNTIF($B$6:$B334,B334),"")</f>
        <v/>
      </c>
      <c r="G334" s="139"/>
      <c r="H334" s="139"/>
      <c r="I334" s="139"/>
      <c r="J334" s="154" t="str" cm="1">
        <f t="array" aca="1" ref="J334" ca="1">IFERROR(IF(AND(D334&lt;&gt;"123",D334&lt;&gt;""),"Die angegebene wirtschaftliche Einheit ist kein Mietwohngrundstück im Bundesmodell!",IF(INDEX('Wirtschaftliche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row>
    <row r="335" spans="2:10" x14ac:dyDescent="0.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c r="F335" s="139" t="str">
        <f>IF(B335&lt;&gt;"",COUNTIF($B$6:$B335,B335),"")</f>
        <v/>
      </c>
      <c r="G335" s="139"/>
      <c r="H335" s="139"/>
      <c r="I335" s="139"/>
      <c r="J335" s="154" t="str" cm="1">
        <f t="array" aca="1" ref="J335" ca="1">IFERROR(IF(AND(D335&lt;&gt;"123",D335&lt;&gt;""),"Die angegebene wirtschaftliche Einheit ist kein Mietwohngrundstück im Bundesmodell!",IF(INDEX('Wirtschaftliche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row>
    <row r="336" spans="2:10" x14ac:dyDescent="0.35">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c r="F336" s="139" t="str">
        <f>IF(B336&lt;&gt;"",COUNTIF($B$6:$B336,B336),"")</f>
        <v/>
      </c>
      <c r="G336" s="139"/>
      <c r="H336" s="139"/>
      <c r="I336" s="139"/>
      <c r="J336" s="154" t="str" cm="1">
        <f t="array" aca="1" ref="J336" ca="1">IFERROR(IF(AND(D336&lt;&gt;"123",D336&lt;&gt;""),"Die angegebene wirtschaftliche Einheit ist kein Mietwohngrundstück im Bundesmodell!",IF(INDEX('Wirtschaftliche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row>
    <row r="337" spans="2:10" x14ac:dyDescent="0.35">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c r="F337" s="139" t="str">
        <f>IF(B337&lt;&gt;"",COUNTIF($B$6:$B337,B337),"")</f>
        <v/>
      </c>
      <c r="G337" s="139"/>
      <c r="H337" s="139"/>
      <c r="I337" s="139"/>
      <c r="J337" s="154" t="str" cm="1">
        <f t="array" aca="1" ref="J337" ca="1">IFERROR(IF(AND(D337&lt;&gt;"123",D337&lt;&gt;""),"Die angegebene wirtschaftliche Einheit ist kein Mietwohngrundstück im Bundesmodell!",IF(INDEX('Wirtschaftliche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row>
    <row r="338" spans="2:10" x14ac:dyDescent="0.35">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c r="F338" s="139" t="str">
        <f>IF(B338&lt;&gt;"",COUNTIF($B$6:$B338,B338),"")</f>
        <v/>
      </c>
      <c r="G338" s="139"/>
      <c r="H338" s="139"/>
      <c r="I338" s="139"/>
      <c r="J338" s="154" t="str" cm="1">
        <f t="array" aca="1" ref="J338" ca="1">IFERROR(IF(AND(D338&lt;&gt;"123",D338&lt;&gt;""),"Die angegebene wirtschaftliche Einheit ist kein Mietwohngrundstück im Bundesmodell!",IF(INDEX('Wirtschaftliche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row>
    <row r="339" spans="2:10" x14ac:dyDescent="0.35">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c r="F339" s="139" t="str">
        <f>IF(B339&lt;&gt;"",COUNTIF($B$6:$B339,B339),"")</f>
        <v/>
      </c>
      <c r="G339" s="139"/>
      <c r="H339" s="139"/>
      <c r="I339" s="139"/>
      <c r="J339" s="154" t="str" cm="1">
        <f t="array" aca="1" ref="J339" ca="1">IFERROR(IF(AND(D339&lt;&gt;"123",D339&lt;&gt;""),"Die angegebene wirtschaftliche Einheit ist kein Mietwohngrundstück im Bundesmodell!",IF(INDEX('Wirtschaftliche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row>
    <row r="340" spans="2:10" x14ac:dyDescent="0.35">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c r="F340" s="139" t="str">
        <f>IF(B340&lt;&gt;"",COUNTIF($B$6:$B340,B340),"")</f>
        <v/>
      </c>
      <c r="G340" s="139"/>
      <c r="H340" s="139"/>
      <c r="I340" s="139"/>
      <c r="J340" s="154" t="str" cm="1">
        <f t="array" aca="1" ref="J340" ca="1">IFERROR(IF(AND(D340&lt;&gt;"123",D340&lt;&gt;""),"Die angegebene wirtschaftliche Einheit ist kein Mietwohngrundstück im Bundesmodell!",IF(INDEX('Wirtschaftliche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row>
    <row r="341" spans="2:10" x14ac:dyDescent="0.35">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c r="F341" s="139" t="str">
        <f>IF(B341&lt;&gt;"",COUNTIF($B$6:$B341,B341),"")</f>
        <v/>
      </c>
      <c r="G341" s="139"/>
      <c r="H341" s="139"/>
      <c r="I341" s="139"/>
      <c r="J341" s="154" t="str" cm="1">
        <f t="array" aca="1" ref="J341" ca="1">IFERROR(IF(AND(D341&lt;&gt;"123",D341&lt;&gt;""),"Die angegebene wirtschaftliche Einheit ist kein Mietwohngrundstück im Bundesmodell!",IF(INDEX('Wirtschaftliche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row>
    <row r="342" spans="2:10" x14ac:dyDescent="0.35">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c r="F342" s="139" t="str">
        <f>IF(B342&lt;&gt;"",COUNTIF($B$6:$B342,B342),"")</f>
        <v/>
      </c>
      <c r="G342" s="139"/>
      <c r="H342" s="139"/>
      <c r="I342" s="139"/>
      <c r="J342" s="154" t="str" cm="1">
        <f t="array" aca="1" ref="J342" ca="1">IFERROR(IF(AND(D342&lt;&gt;"123",D342&lt;&gt;""),"Die angegebene wirtschaftliche Einheit ist kein Mietwohngrundstück im Bundesmodell!",IF(INDEX('Wirtschaftliche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row>
    <row r="343" spans="2:10" x14ac:dyDescent="0.35">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c r="F343" s="139" t="str">
        <f>IF(B343&lt;&gt;"",COUNTIF($B$6:$B343,B343),"")</f>
        <v/>
      </c>
      <c r="G343" s="139"/>
      <c r="H343" s="139"/>
      <c r="I343" s="139"/>
      <c r="J343" s="154" t="str" cm="1">
        <f t="array" aca="1" ref="J343" ca="1">IFERROR(IF(AND(D343&lt;&gt;"123",D343&lt;&gt;""),"Die angegebene wirtschaftliche Einheit ist kein Mietwohngrundstück im Bundesmodell!",IF(INDEX('Wirtschaftliche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row>
    <row r="344" spans="2:10" x14ac:dyDescent="0.35">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c r="F344" s="139" t="str">
        <f>IF(B344&lt;&gt;"",COUNTIF($B$6:$B344,B344),"")</f>
        <v/>
      </c>
      <c r="G344" s="139"/>
      <c r="H344" s="139"/>
      <c r="I344" s="139"/>
      <c r="J344" s="154" t="str" cm="1">
        <f t="array" aca="1" ref="J344" ca="1">IFERROR(IF(AND(D344&lt;&gt;"123",D344&lt;&gt;""),"Die angegebene wirtschaftliche Einheit ist kein Mietwohngrundstück im Bundesmodell!",IF(INDEX('Wirtschaftliche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row>
    <row r="345" spans="2:10" x14ac:dyDescent="0.3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c r="F345" s="139" t="str">
        <f>IF(B345&lt;&gt;"",COUNTIF($B$6:$B345,B345),"")</f>
        <v/>
      </c>
      <c r="G345" s="139"/>
      <c r="H345" s="139"/>
      <c r="I345" s="139"/>
      <c r="J345" s="154" t="str" cm="1">
        <f t="array" aca="1" ref="J345" ca="1">IFERROR(IF(AND(D345&lt;&gt;"123",D345&lt;&gt;""),"Die angegebene wirtschaftliche Einheit ist kein Mietwohngrundstück im Bundesmodell!",IF(INDEX('Wirtschaftliche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row>
    <row r="346" spans="2:10" x14ac:dyDescent="0.35">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c r="F346" s="139" t="str">
        <f>IF(B346&lt;&gt;"",COUNTIF($B$6:$B346,B346),"")</f>
        <v/>
      </c>
      <c r="G346" s="139"/>
      <c r="H346" s="139"/>
      <c r="I346" s="139"/>
      <c r="J346" s="154" t="str" cm="1">
        <f t="array" aca="1" ref="J346" ca="1">IFERROR(IF(AND(D346&lt;&gt;"123",D346&lt;&gt;""),"Die angegebene wirtschaftliche Einheit ist kein Mietwohngrundstück im Bundesmodell!",IF(INDEX('Wirtschaftliche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row>
    <row r="347" spans="2:10" x14ac:dyDescent="0.35">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c r="F347" s="139" t="str">
        <f>IF(B347&lt;&gt;"",COUNTIF($B$6:$B347,B347),"")</f>
        <v/>
      </c>
      <c r="G347" s="139"/>
      <c r="H347" s="139"/>
      <c r="I347" s="139"/>
      <c r="J347" s="154" t="str" cm="1">
        <f t="array" aca="1" ref="J347" ca="1">IFERROR(IF(AND(D347&lt;&gt;"123",D347&lt;&gt;""),"Die angegebene wirtschaftliche Einheit ist kein Mietwohngrundstück im Bundesmodell!",IF(INDEX('Wirtschaftliche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row>
    <row r="348" spans="2:10" x14ac:dyDescent="0.35">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c r="F348" s="139" t="str">
        <f>IF(B348&lt;&gt;"",COUNTIF($B$6:$B348,B348),"")</f>
        <v/>
      </c>
      <c r="G348" s="139"/>
      <c r="H348" s="139"/>
      <c r="I348" s="139"/>
      <c r="J348" s="154" t="str" cm="1">
        <f t="array" aca="1" ref="J348" ca="1">IFERROR(IF(AND(D348&lt;&gt;"123",D348&lt;&gt;""),"Die angegebene wirtschaftliche Einheit ist kein Mietwohngrundstück im Bundesmodell!",IF(INDEX('Wirtschaftliche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row>
    <row r="349" spans="2:10" x14ac:dyDescent="0.35">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c r="F349" s="139" t="str">
        <f>IF(B349&lt;&gt;"",COUNTIF($B$6:$B349,B349),"")</f>
        <v/>
      </c>
      <c r="G349" s="139"/>
      <c r="H349" s="139"/>
      <c r="I349" s="139"/>
      <c r="J349" s="154" t="str" cm="1">
        <f t="array" aca="1" ref="J349" ca="1">IFERROR(IF(AND(D349&lt;&gt;"123",D349&lt;&gt;""),"Die angegebene wirtschaftliche Einheit ist kein Mietwohngrundstück im Bundesmodell!",IF(INDEX('Wirtschaftliche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row>
    <row r="350" spans="2:10" x14ac:dyDescent="0.35">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c r="F350" s="139" t="str">
        <f>IF(B350&lt;&gt;"",COUNTIF($B$6:$B350,B350),"")</f>
        <v/>
      </c>
      <c r="G350" s="139"/>
      <c r="H350" s="139"/>
      <c r="I350" s="139"/>
      <c r="J350" s="154" t="str" cm="1">
        <f t="array" aca="1" ref="J350" ca="1">IFERROR(IF(AND(D350&lt;&gt;"123",D350&lt;&gt;""),"Die angegebene wirtschaftliche Einheit ist kein Mietwohngrundstück im Bundesmodell!",IF(INDEX('Wirtschaftliche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row>
    <row r="351" spans="2:10" x14ac:dyDescent="0.35">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c r="F351" s="139" t="str">
        <f>IF(B351&lt;&gt;"",COUNTIF($B$6:$B351,B351),"")</f>
        <v/>
      </c>
      <c r="G351" s="139"/>
      <c r="H351" s="139"/>
      <c r="I351" s="139"/>
      <c r="J351" s="154" t="str" cm="1">
        <f t="array" aca="1" ref="J351" ca="1">IFERROR(IF(AND(D351&lt;&gt;"123",D351&lt;&gt;""),"Die angegebene wirtschaftliche Einheit ist kein Mietwohngrundstück im Bundesmodell!",IF(INDEX('Wirtschaftliche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row>
    <row r="352" spans="2:10" x14ac:dyDescent="0.35">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c r="F352" s="139" t="str">
        <f>IF(B352&lt;&gt;"",COUNTIF($B$6:$B352,B352),"")</f>
        <v/>
      </c>
      <c r="G352" s="139"/>
      <c r="H352" s="139"/>
      <c r="I352" s="139"/>
      <c r="J352" s="154" t="str" cm="1">
        <f t="array" aca="1" ref="J352" ca="1">IFERROR(IF(AND(D352&lt;&gt;"123",D352&lt;&gt;""),"Die angegebene wirtschaftliche Einheit ist kein Mietwohngrundstück im Bundesmodell!",IF(INDEX('Wirtschaftliche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row>
    <row r="353" spans="2:10" x14ac:dyDescent="0.35">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c r="F353" s="139" t="str">
        <f>IF(B353&lt;&gt;"",COUNTIF($B$6:$B353,B353),"")</f>
        <v/>
      </c>
      <c r="G353" s="139"/>
      <c r="H353" s="139"/>
      <c r="I353" s="139"/>
      <c r="J353" s="154" t="str" cm="1">
        <f t="array" aca="1" ref="J353" ca="1">IFERROR(IF(AND(D353&lt;&gt;"123",D353&lt;&gt;""),"Die angegebene wirtschaftliche Einheit ist kein Mietwohngrundstück im Bundesmodell!",IF(INDEX('Wirtschaftliche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row>
    <row r="354" spans="2:10" x14ac:dyDescent="0.35">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c r="F354" s="139" t="str">
        <f>IF(B354&lt;&gt;"",COUNTIF($B$6:$B354,B354),"")</f>
        <v/>
      </c>
      <c r="G354" s="139"/>
      <c r="H354" s="139"/>
      <c r="I354" s="139"/>
      <c r="J354" s="154" t="str" cm="1">
        <f t="array" aca="1" ref="J354" ca="1">IFERROR(IF(AND(D354&lt;&gt;"123",D354&lt;&gt;""),"Die angegebene wirtschaftliche Einheit ist kein Mietwohngrundstück im Bundesmodell!",IF(INDEX('Wirtschaftliche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row>
    <row r="355" spans="2:10" x14ac:dyDescent="0.3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c r="F355" s="139" t="str">
        <f>IF(B355&lt;&gt;"",COUNTIF($B$6:$B355,B355),"")</f>
        <v/>
      </c>
      <c r="G355" s="139"/>
      <c r="H355" s="139"/>
      <c r="I355" s="139"/>
      <c r="J355" s="154" t="str" cm="1">
        <f t="array" aca="1" ref="J355" ca="1">IFERROR(IF(AND(D355&lt;&gt;"123",D355&lt;&gt;""),"Die angegebene wirtschaftliche Einheit ist kein Mietwohngrundstück im Bundesmodell!",IF(INDEX('Wirtschaftliche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row>
    <row r="356" spans="2:10" x14ac:dyDescent="0.35">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c r="F356" s="139" t="str">
        <f>IF(B356&lt;&gt;"",COUNTIF($B$6:$B356,B356),"")</f>
        <v/>
      </c>
      <c r="G356" s="139"/>
      <c r="H356" s="139"/>
      <c r="I356" s="139"/>
      <c r="J356" s="154" t="str" cm="1">
        <f t="array" aca="1" ref="J356" ca="1">IFERROR(IF(AND(D356&lt;&gt;"123",D356&lt;&gt;""),"Die angegebene wirtschaftliche Einheit ist kein Mietwohngrundstück im Bundesmodell!",IF(INDEX('Wirtschaftliche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row>
    <row r="357" spans="2:10" x14ac:dyDescent="0.35">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c r="F357" s="139" t="str">
        <f>IF(B357&lt;&gt;"",COUNTIF($B$6:$B357,B357),"")</f>
        <v/>
      </c>
      <c r="G357" s="139"/>
      <c r="H357" s="139"/>
      <c r="I357" s="139"/>
      <c r="J357" s="154" t="str" cm="1">
        <f t="array" aca="1" ref="J357" ca="1">IFERROR(IF(AND(D357&lt;&gt;"123",D357&lt;&gt;""),"Die angegebene wirtschaftliche Einheit ist kein Mietwohngrundstück im Bundesmodell!",IF(INDEX('Wirtschaftliche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row>
    <row r="358" spans="2:10" x14ac:dyDescent="0.35">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c r="F358" s="139" t="str">
        <f>IF(B358&lt;&gt;"",COUNTIF($B$6:$B358,B358),"")</f>
        <v/>
      </c>
      <c r="G358" s="139"/>
      <c r="H358" s="139"/>
      <c r="I358" s="139"/>
      <c r="J358" s="154" t="str" cm="1">
        <f t="array" aca="1" ref="J358" ca="1">IFERROR(IF(AND(D358&lt;&gt;"123",D358&lt;&gt;""),"Die angegebene wirtschaftliche Einheit ist kein Mietwohngrundstück im Bundesmodell!",IF(INDEX('Wirtschaftliche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row>
    <row r="359" spans="2:10" x14ac:dyDescent="0.35">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c r="F359" s="139" t="str">
        <f>IF(B359&lt;&gt;"",COUNTIF($B$6:$B359,B359),"")</f>
        <v/>
      </c>
      <c r="G359" s="139"/>
      <c r="H359" s="139"/>
      <c r="I359" s="139"/>
      <c r="J359" s="154" t="str" cm="1">
        <f t="array" aca="1" ref="J359" ca="1">IFERROR(IF(AND(D359&lt;&gt;"123",D359&lt;&gt;""),"Die angegebene wirtschaftliche Einheit ist kein Mietwohngrundstück im Bundesmodell!",IF(INDEX('Wirtschaftliche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row>
    <row r="360" spans="2:10" x14ac:dyDescent="0.35">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c r="F360" s="139" t="str">
        <f>IF(B360&lt;&gt;"",COUNTIF($B$6:$B360,B360),"")</f>
        <v/>
      </c>
      <c r="G360" s="139"/>
      <c r="H360" s="139"/>
      <c r="I360" s="139"/>
      <c r="J360" s="154" t="str" cm="1">
        <f t="array" aca="1" ref="J360" ca="1">IFERROR(IF(AND(D360&lt;&gt;"123",D360&lt;&gt;""),"Die angegebene wirtschaftliche Einheit ist kein Mietwohngrundstück im Bundesmodell!",IF(INDEX('Wirtschaftliche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row>
    <row r="361" spans="2:10" x14ac:dyDescent="0.35">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c r="F361" s="139" t="str">
        <f>IF(B361&lt;&gt;"",COUNTIF($B$6:$B361,B361),"")</f>
        <v/>
      </c>
      <c r="G361" s="139"/>
      <c r="H361" s="139"/>
      <c r="I361" s="139"/>
      <c r="J361" s="154" t="str" cm="1">
        <f t="array" aca="1" ref="J361" ca="1">IFERROR(IF(AND(D361&lt;&gt;"123",D361&lt;&gt;""),"Die angegebene wirtschaftliche Einheit ist kein Mietwohngrundstück im Bundesmodell!",IF(INDEX('Wirtschaftliche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row>
    <row r="362" spans="2:10" x14ac:dyDescent="0.35">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c r="F362" s="139" t="str">
        <f>IF(B362&lt;&gt;"",COUNTIF($B$6:$B362,B362),"")</f>
        <v/>
      </c>
      <c r="G362" s="139"/>
      <c r="H362" s="139"/>
      <c r="I362" s="139"/>
      <c r="J362" s="154" t="str" cm="1">
        <f t="array" aca="1" ref="J362" ca="1">IFERROR(IF(AND(D362&lt;&gt;"123",D362&lt;&gt;""),"Die angegebene wirtschaftliche Einheit ist kein Mietwohngrundstück im Bundesmodell!",IF(INDEX('Wirtschaftliche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row>
    <row r="363" spans="2:10" x14ac:dyDescent="0.35">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c r="F363" s="139" t="str">
        <f>IF(B363&lt;&gt;"",COUNTIF($B$6:$B363,B363),"")</f>
        <v/>
      </c>
      <c r="G363" s="139"/>
      <c r="H363" s="139"/>
      <c r="I363" s="139"/>
      <c r="J363" s="154" t="str" cm="1">
        <f t="array" aca="1" ref="J363" ca="1">IFERROR(IF(AND(D363&lt;&gt;"123",D363&lt;&gt;""),"Die angegebene wirtschaftliche Einheit ist kein Mietwohngrundstück im Bundesmodell!",IF(INDEX('Wirtschaftliche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row>
    <row r="364" spans="2:10" x14ac:dyDescent="0.35">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c r="F364" s="139" t="str">
        <f>IF(B364&lt;&gt;"",COUNTIF($B$6:$B364,B364),"")</f>
        <v/>
      </c>
      <c r="G364" s="139"/>
      <c r="H364" s="139"/>
      <c r="I364" s="139"/>
      <c r="J364" s="154" t="str" cm="1">
        <f t="array" aca="1" ref="J364" ca="1">IFERROR(IF(AND(D364&lt;&gt;"123",D364&lt;&gt;""),"Die angegebene wirtschaftliche Einheit ist kein Mietwohngrundstück im Bundesmodell!",IF(INDEX('Wirtschaftliche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row>
    <row r="365" spans="2:10" x14ac:dyDescent="0.3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c r="F365" s="139" t="str">
        <f>IF(B365&lt;&gt;"",COUNTIF($B$6:$B365,B365),"")</f>
        <v/>
      </c>
      <c r="G365" s="139"/>
      <c r="H365" s="139"/>
      <c r="I365" s="139"/>
      <c r="J365" s="154" t="str" cm="1">
        <f t="array" aca="1" ref="J365" ca="1">IFERROR(IF(AND(D365&lt;&gt;"123",D365&lt;&gt;""),"Die angegebene wirtschaftliche Einheit ist kein Mietwohngrundstück im Bundesmodell!",IF(INDEX('Wirtschaftliche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row>
    <row r="366" spans="2:10" x14ac:dyDescent="0.35">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c r="F366" s="139" t="str">
        <f>IF(B366&lt;&gt;"",COUNTIF($B$6:$B366,B366),"")</f>
        <v/>
      </c>
      <c r="G366" s="139"/>
      <c r="H366" s="139"/>
      <c r="I366" s="139"/>
      <c r="J366" s="154" t="str" cm="1">
        <f t="array" aca="1" ref="J366" ca="1">IFERROR(IF(AND(D366&lt;&gt;"123",D366&lt;&gt;""),"Die angegebene wirtschaftliche Einheit ist kein Mietwohngrundstück im Bundesmodell!",IF(INDEX('Wirtschaftliche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row>
    <row r="367" spans="2:10" x14ac:dyDescent="0.35">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c r="F367" s="139" t="str">
        <f>IF(B367&lt;&gt;"",COUNTIF($B$6:$B367,B367),"")</f>
        <v/>
      </c>
      <c r="G367" s="139"/>
      <c r="H367" s="139"/>
      <c r="I367" s="139"/>
      <c r="J367" s="154" t="str" cm="1">
        <f t="array" aca="1" ref="J367" ca="1">IFERROR(IF(AND(D367&lt;&gt;"123",D367&lt;&gt;""),"Die angegebene wirtschaftliche Einheit ist kein Mietwohngrundstück im Bundesmodell!",IF(INDEX('Wirtschaftliche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row>
    <row r="368" spans="2:10" x14ac:dyDescent="0.35">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c r="F368" s="139" t="str">
        <f>IF(B368&lt;&gt;"",COUNTIF($B$6:$B368,B368),"")</f>
        <v/>
      </c>
      <c r="G368" s="139"/>
      <c r="H368" s="139"/>
      <c r="I368" s="139"/>
      <c r="J368" s="154" t="str" cm="1">
        <f t="array" aca="1" ref="J368" ca="1">IFERROR(IF(AND(D368&lt;&gt;"123",D368&lt;&gt;""),"Die angegebene wirtschaftliche Einheit ist kein Mietwohngrundstück im Bundesmodell!",IF(INDEX('Wirtschaftliche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row>
    <row r="369" spans="2:10" x14ac:dyDescent="0.35">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c r="F369" s="139" t="str">
        <f>IF(B369&lt;&gt;"",COUNTIF($B$6:$B369,B369),"")</f>
        <v/>
      </c>
      <c r="G369" s="139"/>
      <c r="H369" s="139"/>
      <c r="I369" s="139"/>
      <c r="J369" s="154" t="str" cm="1">
        <f t="array" aca="1" ref="J369" ca="1">IFERROR(IF(AND(D369&lt;&gt;"123",D369&lt;&gt;""),"Die angegebene wirtschaftliche Einheit ist kein Mietwohngrundstück im Bundesmodell!",IF(INDEX('Wirtschaftliche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row>
    <row r="370" spans="2:10" x14ac:dyDescent="0.35">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c r="F370" s="139" t="str">
        <f>IF(B370&lt;&gt;"",COUNTIF($B$6:$B370,B370),"")</f>
        <v/>
      </c>
      <c r="G370" s="139"/>
      <c r="H370" s="139"/>
      <c r="I370" s="139"/>
      <c r="J370" s="154" t="str" cm="1">
        <f t="array" aca="1" ref="J370" ca="1">IFERROR(IF(AND(D370&lt;&gt;"123",D370&lt;&gt;""),"Die angegebene wirtschaftliche Einheit ist kein Mietwohngrundstück im Bundesmodell!",IF(INDEX('Wirtschaftliche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row>
    <row r="371" spans="2:10" x14ac:dyDescent="0.35">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c r="F371" s="139" t="str">
        <f>IF(B371&lt;&gt;"",COUNTIF($B$6:$B371,B371),"")</f>
        <v/>
      </c>
      <c r="G371" s="139"/>
      <c r="H371" s="139"/>
      <c r="I371" s="139"/>
      <c r="J371" s="154" t="str" cm="1">
        <f t="array" aca="1" ref="J371" ca="1">IFERROR(IF(AND(D371&lt;&gt;"123",D371&lt;&gt;""),"Die angegebene wirtschaftliche Einheit ist kein Mietwohngrundstück im Bundesmodell!",IF(INDEX('Wirtschaftliche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row>
    <row r="372" spans="2:10" x14ac:dyDescent="0.35">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c r="F372" s="139" t="str">
        <f>IF(B372&lt;&gt;"",COUNTIF($B$6:$B372,B372),"")</f>
        <v/>
      </c>
      <c r="G372" s="139"/>
      <c r="H372" s="139"/>
      <c r="I372" s="139"/>
      <c r="J372" s="154" t="str" cm="1">
        <f t="array" aca="1" ref="J372" ca="1">IFERROR(IF(AND(D372&lt;&gt;"123",D372&lt;&gt;""),"Die angegebene wirtschaftliche Einheit ist kein Mietwohngrundstück im Bundesmodell!",IF(INDEX('Wirtschaftliche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row>
    <row r="373" spans="2:10" x14ac:dyDescent="0.35">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c r="F373" s="139" t="str">
        <f>IF(B373&lt;&gt;"",COUNTIF($B$6:$B373,B373),"")</f>
        <v/>
      </c>
      <c r="G373" s="139"/>
      <c r="H373" s="139"/>
      <c r="I373" s="139"/>
      <c r="J373" s="154" t="str" cm="1">
        <f t="array" aca="1" ref="J373" ca="1">IFERROR(IF(AND(D373&lt;&gt;"123",D373&lt;&gt;""),"Die angegebene wirtschaftliche Einheit ist kein Mietwohngrundstück im Bundesmodell!",IF(INDEX('Wirtschaftliche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row>
    <row r="374" spans="2:10" x14ac:dyDescent="0.35">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c r="F374" s="139" t="str">
        <f>IF(B374&lt;&gt;"",COUNTIF($B$6:$B374,B374),"")</f>
        <v/>
      </c>
      <c r="G374" s="139"/>
      <c r="H374" s="139"/>
      <c r="I374" s="139"/>
      <c r="J374" s="154" t="str" cm="1">
        <f t="array" aca="1" ref="J374" ca="1">IFERROR(IF(AND(D374&lt;&gt;"123",D374&lt;&gt;""),"Die angegebene wirtschaftliche Einheit ist kein Mietwohngrundstück im Bundesmodell!",IF(INDEX('Wirtschaftliche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row>
    <row r="375" spans="2:10" x14ac:dyDescent="0.3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c r="F375" s="139" t="str">
        <f>IF(B375&lt;&gt;"",COUNTIF($B$6:$B375,B375),"")</f>
        <v/>
      </c>
      <c r="G375" s="139"/>
      <c r="H375" s="139"/>
      <c r="I375" s="139"/>
      <c r="J375" s="154" t="str" cm="1">
        <f t="array" aca="1" ref="J375" ca="1">IFERROR(IF(AND(D375&lt;&gt;"123",D375&lt;&gt;""),"Die angegebene wirtschaftliche Einheit ist kein Mietwohngrundstück im Bundesmodell!",IF(INDEX('Wirtschaftliche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row>
    <row r="376" spans="2:10" x14ac:dyDescent="0.35">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c r="F376" s="139" t="str">
        <f>IF(B376&lt;&gt;"",COUNTIF($B$6:$B376,B376),"")</f>
        <v/>
      </c>
      <c r="G376" s="139"/>
      <c r="H376" s="139"/>
      <c r="I376" s="139"/>
      <c r="J376" s="154" t="str" cm="1">
        <f t="array" aca="1" ref="J376" ca="1">IFERROR(IF(AND(D376&lt;&gt;"123",D376&lt;&gt;""),"Die angegebene wirtschaftliche Einheit ist kein Mietwohngrundstück im Bundesmodell!",IF(INDEX('Wirtschaftliche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row>
    <row r="377" spans="2:10" x14ac:dyDescent="0.35">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c r="F377" s="139" t="str">
        <f>IF(B377&lt;&gt;"",COUNTIF($B$6:$B377,B377),"")</f>
        <v/>
      </c>
      <c r="G377" s="139"/>
      <c r="H377" s="139"/>
      <c r="I377" s="139"/>
      <c r="J377" s="154" t="str" cm="1">
        <f t="array" aca="1" ref="J377" ca="1">IFERROR(IF(AND(D377&lt;&gt;"123",D377&lt;&gt;""),"Die angegebene wirtschaftliche Einheit ist kein Mietwohngrundstück im Bundesmodell!",IF(INDEX('Wirtschaftliche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row>
    <row r="378" spans="2:10" x14ac:dyDescent="0.35">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c r="F378" s="139" t="str">
        <f>IF(B378&lt;&gt;"",COUNTIF($B$6:$B378,B378),"")</f>
        <v/>
      </c>
      <c r="G378" s="139"/>
      <c r="H378" s="139"/>
      <c r="I378" s="139"/>
      <c r="J378" s="154" t="str" cm="1">
        <f t="array" aca="1" ref="J378" ca="1">IFERROR(IF(AND(D378&lt;&gt;"123",D378&lt;&gt;""),"Die angegebene wirtschaftliche Einheit ist kein Mietwohngrundstück im Bundesmodell!",IF(INDEX('Wirtschaftliche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row>
    <row r="379" spans="2:10" x14ac:dyDescent="0.35">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c r="F379" s="139" t="str">
        <f>IF(B379&lt;&gt;"",COUNTIF($B$6:$B379,B379),"")</f>
        <v/>
      </c>
      <c r="G379" s="139"/>
      <c r="H379" s="139"/>
      <c r="I379" s="139"/>
      <c r="J379" s="154" t="str" cm="1">
        <f t="array" aca="1" ref="J379" ca="1">IFERROR(IF(AND(D379&lt;&gt;"123",D379&lt;&gt;""),"Die angegebene wirtschaftliche Einheit ist kein Mietwohngrundstück im Bundesmodell!",IF(INDEX('Wirtschaftliche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row>
    <row r="380" spans="2:10" x14ac:dyDescent="0.35">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c r="F380" s="139" t="str">
        <f>IF(B380&lt;&gt;"",COUNTIF($B$6:$B380,B380),"")</f>
        <v/>
      </c>
      <c r="G380" s="139"/>
      <c r="H380" s="139"/>
      <c r="I380" s="139"/>
      <c r="J380" s="154" t="str" cm="1">
        <f t="array" aca="1" ref="J380" ca="1">IFERROR(IF(AND(D380&lt;&gt;"123",D380&lt;&gt;""),"Die angegebene wirtschaftliche Einheit ist kein Mietwohngrundstück im Bundesmodell!",IF(INDEX('Wirtschaftliche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row>
    <row r="381" spans="2:10" x14ac:dyDescent="0.35">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c r="F381" s="139" t="str">
        <f>IF(B381&lt;&gt;"",COUNTIF($B$6:$B381,B381),"")</f>
        <v/>
      </c>
      <c r="G381" s="139"/>
      <c r="H381" s="139"/>
      <c r="I381" s="139"/>
      <c r="J381" s="154" t="str" cm="1">
        <f t="array" aca="1" ref="J381" ca="1">IFERROR(IF(AND(D381&lt;&gt;"123",D381&lt;&gt;""),"Die angegebene wirtschaftliche Einheit ist kein Mietwohngrundstück im Bundesmodell!",IF(INDEX('Wirtschaftliche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row>
    <row r="382" spans="2:10" x14ac:dyDescent="0.35">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c r="F382" s="139" t="str">
        <f>IF(B382&lt;&gt;"",COUNTIF($B$6:$B382,B382),"")</f>
        <v/>
      </c>
      <c r="G382" s="139"/>
      <c r="H382" s="139"/>
      <c r="I382" s="139"/>
      <c r="J382" s="154" t="str" cm="1">
        <f t="array" aca="1" ref="J382" ca="1">IFERROR(IF(AND(D382&lt;&gt;"123",D382&lt;&gt;""),"Die angegebene wirtschaftliche Einheit ist kein Mietwohngrundstück im Bundesmodell!",IF(INDEX('Wirtschaftliche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row>
    <row r="383" spans="2:10" x14ac:dyDescent="0.35">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c r="F383" s="139" t="str">
        <f>IF(B383&lt;&gt;"",COUNTIF($B$6:$B383,B383),"")</f>
        <v/>
      </c>
      <c r="G383" s="139"/>
      <c r="H383" s="139"/>
      <c r="I383" s="139"/>
      <c r="J383" s="154" t="str" cm="1">
        <f t="array" aca="1" ref="J383" ca="1">IFERROR(IF(AND(D383&lt;&gt;"123",D383&lt;&gt;""),"Die angegebene wirtschaftliche Einheit ist kein Mietwohngrundstück im Bundesmodell!",IF(INDEX('Wirtschaftliche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row>
    <row r="384" spans="2:10" x14ac:dyDescent="0.35">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c r="F384" s="139" t="str">
        <f>IF(B384&lt;&gt;"",COUNTIF($B$6:$B384,B384),"")</f>
        <v/>
      </c>
      <c r="G384" s="139"/>
      <c r="H384" s="139"/>
      <c r="I384" s="139"/>
      <c r="J384" s="154" t="str" cm="1">
        <f t="array" aca="1" ref="J384" ca="1">IFERROR(IF(AND(D384&lt;&gt;"123",D384&lt;&gt;""),"Die angegebene wirtschaftliche Einheit ist kein Mietwohngrundstück im Bundesmodell!",IF(INDEX('Wirtschaftliche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row>
    <row r="385" spans="2:10" x14ac:dyDescent="0.3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c r="F385" s="139" t="str">
        <f>IF(B385&lt;&gt;"",COUNTIF($B$6:$B385,B385),"")</f>
        <v/>
      </c>
      <c r="G385" s="139"/>
      <c r="H385" s="139"/>
      <c r="I385" s="139"/>
      <c r="J385" s="154" t="str" cm="1">
        <f t="array" aca="1" ref="J385" ca="1">IFERROR(IF(AND(D385&lt;&gt;"123",D385&lt;&gt;""),"Die angegebene wirtschaftliche Einheit ist kein Mietwohngrundstück im Bundesmodell!",IF(INDEX('Wirtschaftliche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row>
    <row r="386" spans="2:10" x14ac:dyDescent="0.35">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c r="F386" s="139" t="str">
        <f>IF(B386&lt;&gt;"",COUNTIF($B$6:$B386,B386),"")</f>
        <v/>
      </c>
      <c r="G386" s="139"/>
      <c r="H386" s="139"/>
      <c r="I386" s="139"/>
      <c r="J386" s="154" t="str" cm="1">
        <f t="array" aca="1" ref="J386" ca="1">IFERROR(IF(AND(D386&lt;&gt;"123",D386&lt;&gt;""),"Die angegebene wirtschaftliche Einheit ist kein Mietwohngrundstück im Bundesmodell!",IF(INDEX('Wirtschaftliche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row>
    <row r="387" spans="2:10" x14ac:dyDescent="0.35">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c r="F387" s="139" t="str">
        <f>IF(B387&lt;&gt;"",COUNTIF($B$6:$B387,B387),"")</f>
        <v/>
      </c>
      <c r="G387" s="139"/>
      <c r="H387" s="139"/>
      <c r="I387" s="139"/>
      <c r="J387" s="154" t="str" cm="1">
        <f t="array" aca="1" ref="J387" ca="1">IFERROR(IF(AND(D387&lt;&gt;"123",D387&lt;&gt;""),"Die angegebene wirtschaftliche Einheit ist kein Mietwohngrundstück im Bundesmodell!",IF(INDEX('Wirtschaftliche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row>
    <row r="388" spans="2:10" x14ac:dyDescent="0.35">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c r="F388" s="139" t="str">
        <f>IF(B388&lt;&gt;"",COUNTIF($B$6:$B388,B388),"")</f>
        <v/>
      </c>
      <c r="G388" s="139"/>
      <c r="H388" s="139"/>
      <c r="I388" s="139"/>
      <c r="J388" s="154" t="str" cm="1">
        <f t="array" aca="1" ref="J388" ca="1">IFERROR(IF(AND(D388&lt;&gt;"123",D388&lt;&gt;""),"Die angegebene wirtschaftliche Einheit ist kein Mietwohngrundstück im Bundesmodell!",IF(INDEX('Wirtschaftliche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row>
    <row r="389" spans="2:10" x14ac:dyDescent="0.35">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c r="F389" s="139" t="str">
        <f>IF(B389&lt;&gt;"",COUNTIF($B$6:$B389,B389),"")</f>
        <v/>
      </c>
      <c r="G389" s="139"/>
      <c r="H389" s="139"/>
      <c r="I389" s="139"/>
      <c r="J389" s="154" t="str" cm="1">
        <f t="array" aca="1" ref="J389" ca="1">IFERROR(IF(AND(D389&lt;&gt;"123",D389&lt;&gt;""),"Die angegebene wirtschaftliche Einheit ist kein Mietwohngrundstück im Bundesmodell!",IF(INDEX('Wirtschaftliche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row>
    <row r="390" spans="2:10" x14ac:dyDescent="0.35">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c r="F390" s="139" t="str">
        <f>IF(B390&lt;&gt;"",COUNTIF($B$6:$B390,B390),"")</f>
        <v/>
      </c>
      <c r="G390" s="139"/>
      <c r="H390" s="139"/>
      <c r="I390" s="139"/>
      <c r="J390" s="154" t="str" cm="1">
        <f t="array" aca="1" ref="J390" ca="1">IFERROR(IF(AND(D390&lt;&gt;"123",D390&lt;&gt;""),"Die angegebene wirtschaftliche Einheit ist kein Mietwohngrundstück im Bundesmodell!",IF(INDEX('Wirtschaftliche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row>
    <row r="391" spans="2:10" x14ac:dyDescent="0.35">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c r="F391" s="139" t="str">
        <f>IF(B391&lt;&gt;"",COUNTIF($B$6:$B391,B391),"")</f>
        <v/>
      </c>
      <c r="G391" s="139"/>
      <c r="H391" s="139"/>
      <c r="I391" s="139"/>
      <c r="J391" s="154" t="str" cm="1">
        <f t="array" aca="1" ref="J391" ca="1">IFERROR(IF(AND(D391&lt;&gt;"123",D391&lt;&gt;""),"Die angegebene wirtschaftliche Einheit ist kein Mietwohngrundstück im Bundesmodell!",IF(INDEX('Wirtschaftliche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row>
    <row r="392" spans="2:10" x14ac:dyDescent="0.35">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c r="F392" s="139" t="str">
        <f>IF(B392&lt;&gt;"",COUNTIF($B$6:$B392,B392),"")</f>
        <v/>
      </c>
      <c r="G392" s="139"/>
      <c r="H392" s="139"/>
      <c r="I392" s="139"/>
      <c r="J392" s="154" t="str" cm="1">
        <f t="array" aca="1" ref="J392" ca="1">IFERROR(IF(AND(D392&lt;&gt;"123",D392&lt;&gt;""),"Die angegebene wirtschaftliche Einheit ist kein Mietwohngrundstück im Bundesmodell!",IF(INDEX('Wirtschaftliche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row>
    <row r="393" spans="2:10" x14ac:dyDescent="0.35">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c r="F393" s="139" t="str">
        <f>IF(B393&lt;&gt;"",COUNTIF($B$6:$B393,B393),"")</f>
        <v/>
      </c>
      <c r="G393" s="139"/>
      <c r="H393" s="139"/>
      <c r="I393" s="139"/>
      <c r="J393" s="154" t="str" cm="1">
        <f t="array" aca="1" ref="J393" ca="1">IFERROR(IF(AND(D393&lt;&gt;"123",D393&lt;&gt;""),"Die angegebene wirtschaftliche Einheit ist kein Mietwohngrundstück im Bundesmodell!",IF(INDEX('Wirtschaftliche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row>
    <row r="394" spans="2:10" x14ac:dyDescent="0.35">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c r="F394" s="139" t="str">
        <f>IF(B394&lt;&gt;"",COUNTIF($B$6:$B394,B394),"")</f>
        <v/>
      </c>
      <c r="G394" s="139"/>
      <c r="H394" s="139"/>
      <c r="I394" s="139"/>
      <c r="J394" s="154" t="str" cm="1">
        <f t="array" aca="1" ref="J394" ca="1">IFERROR(IF(AND(D394&lt;&gt;"123",D394&lt;&gt;""),"Die angegebene wirtschaftliche Einheit ist kein Mietwohngrundstück im Bundesmodell!",IF(INDEX('Wirtschaftliche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row>
    <row r="395" spans="2:10" x14ac:dyDescent="0.3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c r="F395" s="139" t="str">
        <f>IF(B395&lt;&gt;"",COUNTIF($B$6:$B395,B395),"")</f>
        <v/>
      </c>
      <c r="G395" s="139"/>
      <c r="H395" s="139"/>
      <c r="I395" s="139"/>
      <c r="J395" s="154" t="str" cm="1">
        <f t="array" aca="1" ref="J395" ca="1">IFERROR(IF(AND(D395&lt;&gt;"123",D395&lt;&gt;""),"Die angegebene wirtschaftliche Einheit ist kein Mietwohngrundstück im Bundesmodell!",IF(INDEX('Wirtschaftliche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row>
    <row r="396" spans="2:10" x14ac:dyDescent="0.35">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c r="F396" s="139" t="str">
        <f>IF(B396&lt;&gt;"",COUNTIF($B$6:$B396,B396),"")</f>
        <v/>
      </c>
      <c r="G396" s="139"/>
      <c r="H396" s="139"/>
      <c r="I396" s="139"/>
      <c r="J396" s="154" t="str" cm="1">
        <f t="array" aca="1" ref="J396" ca="1">IFERROR(IF(AND(D396&lt;&gt;"123",D396&lt;&gt;""),"Die angegebene wirtschaftliche Einheit ist kein Mietwohngrundstück im Bundesmodell!",IF(INDEX('Wirtschaftliche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row>
    <row r="397" spans="2:10" x14ac:dyDescent="0.35">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c r="F397" s="139" t="str">
        <f>IF(B397&lt;&gt;"",COUNTIF($B$6:$B397,B397),"")</f>
        <v/>
      </c>
      <c r="G397" s="139"/>
      <c r="H397" s="139"/>
      <c r="I397" s="139"/>
      <c r="J397" s="154" t="str" cm="1">
        <f t="array" aca="1" ref="J397" ca="1">IFERROR(IF(AND(D397&lt;&gt;"123",D397&lt;&gt;""),"Die angegebene wirtschaftliche Einheit ist kein Mietwohngrundstück im Bundesmodell!",IF(INDEX('Wirtschaftliche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row>
    <row r="398" spans="2:10" x14ac:dyDescent="0.35">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c r="F398" s="139" t="str">
        <f>IF(B398&lt;&gt;"",COUNTIF($B$6:$B398,B398),"")</f>
        <v/>
      </c>
      <c r="G398" s="139"/>
      <c r="H398" s="139"/>
      <c r="I398" s="139"/>
      <c r="J398" s="154" t="str" cm="1">
        <f t="array" aca="1" ref="J398" ca="1">IFERROR(IF(AND(D398&lt;&gt;"123",D398&lt;&gt;""),"Die angegebene wirtschaftliche Einheit ist kein Mietwohngrundstück im Bundesmodell!",IF(INDEX('Wirtschaftliche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row>
    <row r="399" spans="2:10" x14ac:dyDescent="0.35">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c r="F399" s="139" t="str">
        <f>IF(B399&lt;&gt;"",COUNTIF($B$6:$B399,B399),"")</f>
        <v/>
      </c>
      <c r="G399" s="139"/>
      <c r="H399" s="139"/>
      <c r="I399" s="139"/>
      <c r="J399" s="154" t="str" cm="1">
        <f t="array" aca="1" ref="J399" ca="1">IFERROR(IF(AND(D399&lt;&gt;"123",D399&lt;&gt;""),"Die angegebene wirtschaftliche Einheit ist kein Mietwohngrundstück im Bundesmodell!",IF(INDEX('Wirtschaftliche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row>
    <row r="400" spans="2:10" x14ac:dyDescent="0.35">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c r="F400" s="139" t="str">
        <f>IF(B400&lt;&gt;"",COUNTIF($B$6:$B400,B400),"")</f>
        <v/>
      </c>
      <c r="G400" s="139"/>
      <c r="H400" s="139"/>
      <c r="I400" s="139"/>
      <c r="J400" s="154" t="str" cm="1">
        <f t="array" aca="1" ref="J400" ca="1">IFERROR(IF(AND(D400&lt;&gt;"123",D400&lt;&gt;""),"Die angegebene wirtschaftliche Einheit ist kein Mietwohngrundstück im Bundesmodell!",IF(INDEX('Wirtschaftliche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row>
    <row r="401" spans="2:10" x14ac:dyDescent="0.35">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c r="F401" s="139" t="str">
        <f>IF(B401&lt;&gt;"",COUNTIF($B$6:$B401,B401),"")</f>
        <v/>
      </c>
      <c r="G401" s="139"/>
      <c r="H401" s="139"/>
      <c r="I401" s="139"/>
      <c r="J401" s="154" t="str" cm="1">
        <f t="array" aca="1" ref="J401" ca="1">IFERROR(IF(AND(D401&lt;&gt;"123",D401&lt;&gt;""),"Die angegebene wirtschaftliche Einheit ist kein Mietwohngrundstück im Bundesmodell!",IF(INDEX('Wirtschaftliche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row>
    <row r="402" spans="2:10" x14ac:dyDescent="0.35">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c r="F402" s="139" t="str">
        <f>IF(B402&lt;&gt;"",COUNTIF($B$6:$B402,B402),"")</f>
        <v/>
      </c>
      <c r="G402" s="139"/>
      <c r="H402" s="139"/>
      <c r="I402" s="139"/>
      <c r="J402" s="154" t="str" cm="1">
        <f t="array" aca="1" ref="J402" ca="1">IFERROR(IF(AND(D402&lt;&gt;"123",D402&lt;&gt;""),"Die angegebene wirtschaftliche Einheit ist kein Mietwohngrundstück im Bundesmodell!",IF(INDEX('Wirtschaftliche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row>
    <row r="403" spans="2:10" x14ac:dyDescent="0.35">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c r="F403" s="139" t="str">
        <f>IF(B403&lt;&gt;"",COUNTIF($B$6:$B403,B403),"")</f>
        <v/>
      </c>
      <c r="G403" s="139"/>
      <c r="H403" s="139"/>
      <c r="I403" s="139"/>
      <c r="J403" s="154" t="str" cm="1">
        <f t="array" aca="1" ref="J403" ca="1">IFERROR(IF(AND(D403&lt;&gt;"123",D403&lt;&gt;""),"Die angegebene wirtschaftliche Einheit ist kein Mietwohngrundstück im Bundesmodell!",IF(INDEX('Wirtschaftliche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row>
    <row r="404" spans="2:10" x14ac:dyDescent="0.35">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c r="F404" s="139" t="str">
        <f>IF(B404&lt;&gt;"",COUNTIF($B$6:$B404,B404),"")</f>
        <v/>
      </c>
      <c r="G404" s="139"/>
      <c r="H404" s="139"/>
      <c r="I404" s="139"/>
      <c r="J404" s="154" t="str" cm="1">
        <f t="array" aca="1" ref="J404" ca="1">IFERROR(IF(AND(D404&lt;&gt;"123",D404&lt;&gt;""),"Die angegebene wirtschaftliche Einheit ist kein Mietwohngrundstück im Bundesmodell!",IF(INDEX('Wirtschaftliche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row>
    <row r="405" spans="2:10" x14ac:dyDescent="0.3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c r="F405" s="139" t="str">
        <f>IF(B405&lt;&gt;"",COUNTIF($B$6:$B405,B405),"")</f>
        <v/>
      </c>
      <c r="G405" s="139"/>
      <c r="H405" s="139"/>
      <c r="I405" s="139"/>
      <c r="J405" s="154" t="str" cm="1">
        <f t="array" aca="1" ref="J405" ca="1">IFERROR(IF(AND(D405&lt;&gt;"123",D405&lt;&gt;""),"Die angegebene wirtschaftliche Einheit ist kein Mietwohngrundstück im Bundesmodell!",IF(INDEX('Wirtschaftliche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row>
    <row r="406" spans="2:10" x14ac:dyDescent="0.35">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c r="F406" s="139" t="str">
        <f>IF(B406&lt;&gt;"",COUNTIF($B$6:$B406,B406),"")</f>
        <v/>
      </c>
      <c r="G406" s="139"/>
      <c r="H406" s="139"/>
      <c r="I406" s="139"/>
      <c r="J406" s="154" t="str" cm="1">
        <f t="array" aca="1" ref="J406" ca="1">IFERROR(IF(AND(D406&lt;&gt;"123",D406&lt;&gt;""),"Die angegebene wirtschaftliche Einheit ist kein Mietwohngrundstück im Bundesmodell!",IF(INDEX('Wirtschaftliche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row>
    <row r="407" spans="2:10" x14ac:dyDescent="0.35">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c r="F407" s="139" t="str">
        <f>IF(B407&lt;&gt;"",COUNTIF($B$6:$B407,B407),"")</f>
        <v/>
      </c>
      <c r="G407" s="139"/>
      <c r="H407" s="139"/>
      <c r="I407" s="139"/>
      <c r="J407" s="154" t="str" cm="1">
        <f t="array" aca="1" ref="J407" ca="1">IFERROR(IF(AND(D407&lt;&gt;"123",D407&lt;&gt;""),"Die angegebene wirtschaftliche Einheit ist kein Mietwohngrundstück im Bundesmodell!",IF(INDEX('Wirtschaftliche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row>
    <row r="408" spans="2:10" x14ac:dyDescent="0.35">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c r="F408" s="139" t="str">
        <f>IF(B408&lt;&gt;"",COUNTIF($B$6:$B408,B408),"")</f>
        <v/>
      </c>
      <c r="G408" s="139"/>
      <c r="H408" s="139"/>
      <c r="I408" s="139"/>
      <c r="J408" s="154" t="str" cm="1">
        <f t="array" aca="1" ref="J408" ca="1">IFERROR(IF(AND(D408&lt;&gt;"123",D408&lt;&gt;""),"Die angegebene wirtschaftliche Einheit ist kein Mietwohngrundstück im Bundesmodell!",IF(INDEX('Wirtschaftliche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row>
    <row r="409" spans="2:10" x14ac:dyDescent="0.35">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c r="F409" s="139" t="str">
        <f>IF(B409&lt;&gt;"",COUNTIF($B$6:$B409,B409),"")</f>
        <v/>
      </c>
      <c r="G409" s="139"/>
      <c r="H409" s="139"/>
      <c r="I409" s="139"/>
      <c r="J409" s="154" t="str" cm="1">
        <f t="array" aca="1" ref="J409" ca="1">IFERROR(IF(AND(D409&lt;&gt;"123",D409&lt;&gt;""),"Die angegebene wirtschaftliche Einheit ist kein Mietwohngrundstück im Bundesmodell!",IF(INDEX('Wirtschaftliche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row>
    <row r="410" spans="2:10" x14ac:dyDescent="0.35">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c r="F410" s="139" t="str">
        <f>IF(B410&lt;&gt;"",COUNTIF($B$6:$B410,B410),"")</f>
        <v/>
      </c>
      <c r="G410" s="139"/>
      <c r="H410" s="139"/>
      <c r="I410" s="139"/>
      <c r="J410" s="154" t="str" cm="1">
        <f t="array" aca="1" ref="J410" ca="1">IFERROR(IF(AND(D410&lt;&gt;"123",D410&lt;&gt;""),"Die angegebene wirtschaftliche Einheit ist kein Mietwohngrundstück im Bundesmodell!",IF(INDEX('Wirtschaftliche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row>
    <row r="411" spans="2:10" x14ac:dyDescent="0.35">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c r="F411" s="139" t="str">
        <f>IF(B411&lt;&gt;"",COUNTIF($B$6:$B411,B411),"")</f>
        <v/>
      </c>
      <c r="G411" s="139"/>
      <c r="H411" s="139"/>
      <c r="I411" s="139"/>
      <c r="J411" s="154" t="str" cm="1">
        <f t="array" aca="1" ref="J411" ca="1">IFERROR(IF(AND(D411&lt;&gt;"123",D411&lt;&gt;""),"Die angegebene wirtschaftliche Einheit ist kein Mietwohngrundstück im Bundesmodell!",IF(INDEX('Wirtschaftliche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row>
    <row r="412" spans="2:10" x14ac:dyDescent="0.35">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c r="F412" s="139" t="str">
        <f>IF(B412&lt;&gt;"",COUNTIF($B$6:$B412,B412),"")</f>
        <v/>
      </c>
      <c r="G412" s="139"/>
      <c r="H412" s="139"/>
      <c r="I412" s="139"/>
      <c r="J412" s="154" t="str" cm="1">
        <f t="array" aca="1" ref="J412" ca="1">IFERROR(IF(AND(D412&lt;&gt;"123",D412&lt;&gt;""),"Die angegebene wirtschaftliche Einheit ist kein Mietwohngrundstück im Bundesmodell!",IF(INDEX('Wirtschaftliche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row>
    <row r="413" spans="2:10" x14ac:dyDescent="0.35">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c r="F413" s="139" t="str">
        <f>IF(B413&lt;&gt;"",COUNTIF($B$6:$B413,B413),"")</f>
        <v/>
      </c>
      <c r="G413" s="139"/>
      <c r="H413" s="139"/>
      <c r="I413" s="139"/>
      <c r="J413" s="154" t="str" cm="1">
        <f t="array" aca="1" ref="J413" ca="1">IFERROR(IF(AND(D413&lt;&gt;"123",D413&lt;&gt;""),"Die angegebene wirtschaftliche Einheit ist kein Mietwohngrundstück im Bundesmodell!",IF(INDEX('Wirtschaftliche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row>
    <row r="414" spans="2:10" x14ac:dyDescent="0.35">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c r="F414" s="139" t="str">
        <f>IF(B414&lt;&gt;"",COUNTIF($B$6:$B414,B414),"")</f>
        <v/>
      </c>
      <c r="G414" s="139"/>
      <c r="H414" s="139"/>
      <c r="I414" s="139"/>
      <c r="J414" s="154" t="str" cm="1">
        <f t="array" aca="1" ref="J414" ca="1">IFERROR(IF(AND(D414&lt;&gt;"123",D414&lt;&gt;""),"Die angegebene wirtschaftliche Einheit ist kein Mietwohngrundstück im Bundesmodell!",IF(INDEX('Wirtschaftliche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row>
    <row r="415" spans="2:10" x14ac:dyDescent="0.3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c r="F415" s="139" t="str">
        <f>IF(B415&lt;&gt;"",COUNTIF($B$6:$B415,B415),"")</f>
        <v/>
      </c>
      <c r="G415" s="139"/>
      <c r="H415" s="139"/>
      <c r="I415" s="139"/>
      <c r="J415" s="154" t="str" cm="1">
        <f t="array" aca="1" ref="J415" ca="1">IFERROR(IF(AND(D415&lt;&gt;"123",D415&lt;&gt;""),"Die angegebene wirtschaftliche Einheit ist kein Mietwohngrundstück im Bundesmodell!",IF(INDEX('Wirtschaftliche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row>
    <row r="416" spans="2:10" x14ac:dyDescent="0.35">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c r="F416" s="139" t="str">
        <f>IF(B416&lt;&gt;"",COUNTIF($B$6:$B416,B416),"")</f>
        <v/>
      </c>
      <c r="G416" s="139"/>
      <c r="H416" s="139"/>
      <c r="I416" s="139"/>
      <c r="J416" s="154" t="str" cm="1">
        <f t="array" aca="1" ref="J416" ca="1">IFERROR(IF(AND(D416&lt;&gt;"123",D416&lt;&gt;""),"Die angegebene wirtschaftliche Einheit ist kein Mietwohngrundstück im Bundesmodell!",IF(INDEX('Wirtschaftliche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row>
    <row r="417" spans="2:10" x14ac:dyDescent="0.35">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c r="F417" s="139" t="str">
        <f>IF(B417&lt;&gt;"",COUNTIF($B$6:$B417,B417),"")</f>
        <v/>
      </c>
      <c r="G417" s="139"/>
      <c r="H417" s="139"/>
      <c r="I417" s="139"/>
      <c r="J417" s="154" t="str" cm="1">
        <f t="array" aca="1" ref="J417" ca="1">IFERROR(IF(AND(D417&lt;&gt;"123",D417&lt;&gt;""),"Die angegebene wirtschaftliche Einheit ist kein Mietwohngrundstück im Bundesmodell!",IF(INDEX('Wirtschaftliche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row>
    <row r="418" spans="2:10" x14ac:dyDescent="0.35">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c r="F418" s="139" t="str">
        <f>IF(B418&lt;&gt;"",COUNTIF($B$6:$B418,B418),"")</f>
        <v/>
      </c>
      <c r="G418" s="139"/>
      <c r="H418" s="139"/>
      <c r="I418" s="139"/>
      <c r="J418" s="154" t="str" cm="1">
        <f t="array" aca="1" ref="J418" ca="1">IFERROR(IF(AND(D418&lt;&gt;"123",D418&lt;&gt;""),"Die angegebene wirtschaftliche Einheit ist kein Mietwohngrundstück im Bundesmodell!",IF(INDEX('Wirtschaftliche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row>
    <row r="419" spans="2:10" x14ac:dyDescent="0.35">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c r="F419" s="139" t="str">
        <f>IF(B419&lt;&gt;"",COUNTIF($B$6:$B419,B419),"")</f>
        <v/>
      </c>
      <c r="G419" s="139"/>
      <c r="H419" s="139"/>
      <c r="I419" s="139"/>
      <c r="J419" s="154" t="str" cm="1">
        <f t="array" aca="1" ref="J419" ca="1">IFERROR(IF(AND(D419&lt;&gt;"123",D419&lt;&gt;""),"Die angegebene wirtschaftliche Einheit ist kein Mietwohngrundstück im Bundesmodell!",IF(INDEX('Wirtschaftliche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row>
    <row r="420" spans="2:10" x14ac:dyDescent="0.35">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c r="F420" s="139" t="str">
        <f>IF(B420&lt;&gt;"",COUNTIF($B$6:$B420,B420),"")</f>
        <v/>
      </c>
      <c r="G420" s="139"/>
      <c r="H420" s="139"/>
      <c r="I420" s="139"/>
      <c r="J420" s="154" t="str" cm="1">
        <f t="array" aca="1" ref="J420" ca="1">IFERROR(IF(AND(D420&lt;&gt;"123",D420&lt;&gt;""),"Die angegebene wirtschaftliche Einheit ist kein Mietwohngrundstück im Bundesmodell!",IF(INDEX('Wirtschaftliche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row>
    <row r="421" spans="2:10" x14ac:dyDescent="0.35">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c r="F421" s="139" t="str">
        <f>IF(B421&lt;&gt;"",COUNTIF($B$6:$B421,B421),"")</f>
        <v/>
      </c>
      <c r="G421" s="139"/>
      <c r="H421" s="139"/>
      <c r="I421" s="139"/>
      <c r="J421" s="154" t="str" cm="1">
        <f t="array" aca="1" ref="J421" ca="1">IFERROR(IF(AND(D421&lt;&gt;"123",D421&lt;&gt;""),"Die angegebene wirtschaftliche Einheit ist kein Mietwohngrundstück im Bundesmodell!",IF(INDEX('Wirtschaftliche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row>
    <row r="422" spans="2:10" x14ac:dyDescent="0.35">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c r="F422" s="139" t="str">
        <f>IF(B422&lt;&gt;"",COUNTIF($B$6:$B422,B422),"")</f>
        <v/>
      </c>
      <c r="G422" s="139"/>
      <c r="H422" s="139"/>
      <c r="I422" s="139"/>
      <c r="J422" s="154" t="str" cm="1">
        <f t="array" aca="1" ref="J422" ca="1">IFERROR(IF(AND(D422&lt;&gt;"123",D422&lt;&gt;""),"Die angegebene wirtschaftliche Einheit ist kein Mietwohngrundstück im Bundesmodell!",IF(INDEX('Wirtschaftliche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row>
    <row r="423" spans="2:10" x14ac:dyDescent="0.35">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c r="F423" s="139" t="str">
        <f>IF(B423&lt;&gt;"",COUNTIF($B$6:$B423,B423),"")</f>
        <v/>
      </c>
      <c r="G423" s="139"/>
      <c r="H423" s="139"/>
      <c r="I423" s="139"/>
      <c r="J423" s="154" t="str" cm="1">
        <f t="array" aca="1" ref="J423" ca="1">IFERROR(IF(AND(D423&lt;&gt;"123",D423&lt;&gt;""),"Die angegebene wirtschaftliche Einheit ist kein Mietwohngrundstück im Bundesmodell!",IF(INDEX('Wirtschaftliche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row>
    <row r="424" spans="2:10" x14ac:dyDescent="0.35">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c r="F424" s="139" t="str">
        <f>IF(B424&lt;&gt;"",COUNTIF($B$6:$B424,B424),"")</f>
        <v/>
      </c>
      <c r="G424" s="139"/>
      <c r="H424" s="139"/>
      <c r="I424" s="139"/>
      <c r="J424" s="154" t="str" cm="1">
        <f t="array" aca="1" ref="J424" ca="1">IFERROR(IF(AND(D424&lt;&gt;"123",D424&lt;&gt;""),"Die angegebene wirtschaftliche Einheit ist kein Mietwohngrundstück im Bundesmodell!",IF(INDEX('Wirtschaftliche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row>
    <row r="425" spans="2:10" x14ac:dyDescent="0.3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c r="F425" s="139" t="str">
        <f>IF(B425&lt;&gt;"",COUNTIF($B$6:$B425,B425),"")</f>
        <v/>
      </c>
      <c r="G425" s="139"/>
      <c r="H425" s="139"/>
      <c r="I425" s="139"/>
      <c r="J425" s="154" t="str" cm="1">
        <f t="array" aca="1" ref="J425" ca="1">IFERROR(IF(AND(D425&lt;&gt;"123",D425&lt;&gt;""),"Die angegebene wirtschaftliche Einheit ist kein Mietwohngrundstück im Bundesmodell!",IF(INDEX('Wirtschaftliche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row>
    <row r="426" spans="2:10" x14ac:dyDescent="0.35">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c r="F426" s="139" t="str">
        <f>IF(B426&lt;&gt;"",COUNTIF($B$6:$B426,B426),"")</f>
        <v/>
      </c>
      <c r="G426" s="139"/>
      <c r="H426" s="139"/>
      <c r="I426" s="139"/>
      <c r="J426" s="154" t="str" cm="1">
        <f t="array" aca="1" ref="J426" ca="1">IFERROR(IF(AND(D426&lt;&gt;"123",D426&lt;&gt;""),"Die angegebene wirtschaftliche Einheit ist kein Mietwohngrundstück im Bundesmodell!",IF(INDEX('Wirtschaftliche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row>
    <row r="427" spans="2:10" x14ac:dyDescent="0.35">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c r="F427" s="139" t="str">
        <f>IF(B427&lt;&gt;"",COUNTIF($B$6:$B427,B427),"")</f>
        <v/>
      </c>
      <c r="G427" s="139"/>
      <c r="H427" s="139"/>
      <c r="I427" s="139"/>
      <c r="J427" s="154" t="str" cm="1">
        <f t="array" aca="1" ref="J427" ca="1">IFERROR(IF(AND(D427&lt;&gt;"123",D427&lt;&gt;""),"Die angegebene wirtschaftliche Einheit ist kein Mietwohngrundstück im Bundesmodell!",IF(INDEX('Wirtschaftliche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row>
    <row r="428" spans="2:10" x14ac:dyDescent="0.35">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c r="F428" s="139" t="str">
        <f>IF(B428&lt;&gt;"",COUNTIF($B$6:$B428,B428),"")</f>
        <v/>
      </c>
      <c r="G428" s="139"/>
      <c r="H428" s="139"/>
      <c r="I428" s="139"/>
      <c r="J428" s="154" t="str" cm="1">
        <f t="array" aca="1" ref="J428" ca="1">IFERROR(IF(AND(D428&lt;&gt;"123",D428&lt;&gt;""),"Die angegebene wirtschaftliche Einheit ist kein Mietwohngrundstück im Bundesmodell!",IF(INDEX('Wirtschaftliche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row>
    <row r="429" spans="2:10" x14ac:dyDescent="0.35">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c r="F429" s="139" t="str">
        <f>IF(B429&lt;&gt;"",COUNTIF($B$6:$B429,B429),"")</f>
        <v/>
      </c>
      <c r="G429" s="139"/>
      <c r="H429" s="139"/>
      <c r="I429" s="139"/>
      <c r="J429" s="154" t="str" cm="1">
        <f t="array" aca="1" ref="J429" ca="1">IFERROR(IF(AND(D429&lt;&gt;"123",D429&lt;&gt;""),"Die angegebene wirtschaftliche Einheit ist kein Mietwohngrundstück im Bundesmodell!",IF(INDEX('Wirtschaftliche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row>
    <row r="430" spans="2:10" x14ac:dyDescent="0.35">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c r="F430" s="139" t="str">
        <f>IF(B430&lt;&gt;"",COUNTIF($B$6:$B430,B430),"")</f>
        <v/>
      </c>
      <c r="G430" s="139"/>
      <c r="H430" s="139"/>
      <c r="I430" s="139"/>
      <c r="J430" s="154" t="str" cm="1">
        <f t="array" aca="1" ref="J430" ca="1">IFERROR(IF(AND(D430&lt;&gt;"123",D430&lt;&gt;""),"Die angegebene wirtschaftliche Einheit ist kein Mietwohngrundstück im Bundesmodell!",IF(INDEX('Wirtschaftliche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row>
    <row r="431" spans="2:10" x14ac:dyDescent="0.35">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c r="F431" s="139" t="str">
        <f>IF(B431&lt;&gt;"",COUNTIF($B$6:$B431,B431),"")</f>
        <v/>
      </c>
      <c r="G431" s="139"/>
      <c r="H431" s="139"/>
      <c r="I431" s="139"/>
      <c r="J431" s="154" t="str" cm="1">
        <f t="array" aca="1" ref="J431" ca="1">IFERROR(IF(AND(D431&lt;&gt;"123",D431&lt;&gt;""),"Die angegebene wirtschaftliche Einheit ist kein Mietwohngrundstück im Bundesmodell!",IF(INDEX('Wirtschaftliche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row>
    <row r="432" spans="2:10" x14ac:dyDescent="0.35">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c r="F432" s="139" t="str">
        <f>IF(B432&lt;&gt;"",COUNTIF($B$6:$B432,B432),"")</f>
        <v/>
      </c>
      <c r="G432" s="139"/>
      <c r="H432" s="139"/>
      <c r="I432" s="139"/>
      <c r="J432" s="154" t="str" cm="1">
        <f t="array" aca="1" ref="J432" ca="1">IFERROR(IF(AND(D432&lt;&gt;"123",D432&lt;&gt;""),"Die angegebene wirtschaftliche Einheit ist kein Mietwohngrundstück im Bundesmodell!",IF(INDEX('Wirtschaftliche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row>
    <row r="433" spans="2:10" x14ac:dyDescent="0.35">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c r="F433" s="139" t="str">
        <f>IF(B433&lt;&gt;"",COUNTIF($B$6:$B433,B433),"")</f>
        <v/>
      </c>
      <c r="G433" s="139"/>
      <c r="H433" s="139"/>
      <c r="I433" s="139"/>
      <c r="J433" s="154" t="str" cm="1">
        <f t="array" aca="1" ref="J433" ca="1">IFERROR(IF(AND(D433&lt;&gt;"123",D433&lt;&gt;""),"Die angegebene wirtschaftliche Einheit ist kein Mietwohngrundstück im Bundesmodell!",IF(INDEX('Wirtschaftliche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row>
    <row r="434" spans="2:10" x14ac:dyDescent="0.35">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c r="F434" s="139" t="str">
        <f>IF(B434&lt;&gt;"",COUNTIF($B$6:$B434,B434),"")</f>
        <v/>
      </c>
      <c r="G434" s="139"/>
      <c r="H434" s="139"/>
      <c r="I434" s="139"/>
      <c r="J434" s="154" t="str" cm="1">
        <f t="array" aca="1" ref="J434" ca="1">IFERROR(IF(AND(D434&lt;&gt;"123",D434&lt;&gt;""),"Die angegebene wirtschaftliche Einheit ist kein Mietwohngrundstück im Bundesmodell!",IF(INDEX('Wirtschaftliche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row>
    <row r="435" spans="2:10" x14ac:dyDescent="0.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c r="F435" s="139" t="str">
        <f>IF(B435&lt;&gt;"",COUNTIF($B$6:$B435,B435),"")</f>
        <v/>
      </c>
      <c r="G435" s="139"/>
      <c r="H435" s="139"/>
      <c r="I435" s="139"/>
      <c r="J435" s="154" t="str" cm="1">
        <f t="array" aca="1" ref="J435" ca="1">IFERROR(IF(AND(D435&lt;&gt;"123",D435&lt;&gt;""),"Die angegebene wirtschaftliche Einheit ist kein Mietwohngrundstück im Bundesmodell!",IF(INDEX('Wirtschaftliche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row>
    <row r="436" spans="2:10" x14ac:dyDescent="0.35">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c r="F436" s="139" t="str">
        <f>IF(B436&lt;&gt;"",COUNTIF($B$6:$B436,B436),"")</f>
        <v/>
      </c>
      <c r="G436" s="139"/>
      <c r="H436" s="139"/>
      <c r="I436" s="139"/>
      <c r="J436" s="154" t="str" cm="1">
        <f t="array" aca="1" ref="J436" ca="1">IFERROR(IF(AND(D436&lt;&gt;"123",D436&lt;&gt;""),"Die angegebene wirtschaftliche Einheit ist kein Mietwohngrundstück im Bundesmodell!",IF(INDEX('Wirtschaftliche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row>
    <row r="437" spans="2:10" x14ac:dyDescent="0.35">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c r="F437" s="139" t="str">
        <f>IF(B437&lt;&gt;"",COUNTIF($B$6:$B437,B437),"")</f>
        <v/>
      </c>
      <c r="G437" s="139"/>
      <c r="H437" s="139"/>
      <c r="I437" s="139"/>
      <c r="J437" s="154" t="str" cm="1">
        <f t="array" aca="1" ref="J437" ca="1">IFERROR(IF(AND(D437&lt;&gt;"123",D437&lt;&gt;""),"Die angegebene wirtschaftliche Einheit ist kein Mietwohngrundstück im Bundesmodell!",IF(INDEX('Wirtschaftliche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row>
    <row r="438" spans="2:10" x14ac:dyDescent="0.35">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c r="F438" s="139" t="str">
        <f>IF(B438&lt;&gt;"",COUNTIF($B$6:$B438,B438),"")</f>
        <v/>
      </c>
      <c r="G438" s="139"/>
      <c r="H438" s="139"/>
      <c r="I438" s="139"/>
      <c r="J438" s="154" t="str" cm="1">
        <f t="array" aca="1" ref="J438" ca="1">IFERROR(IF(AND(D438&lt;&gt;"123",D438&lt;&gt;""),"Die angegebene wirtschaftliche Einheit ist kein Mietwohngrundstück im Bundesmodell!",IF(INDEX('Wirtschaftliche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row>
    <row r="439" spans="2:10" x14ac:dyDescent="0.35">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c r="F439" s="139" t="str">
        <f>IF(B439&lt;&gt;"",COUNTIF($B$6:$B439,B439),"")</f>
        <v/>
      </c>
      <c r="G439" s="139"/>
      <c r="H439" s="139"/>
      <c r="I439" s="139"/>
      <c r="J439" s="154" t="str" cm="1">
        <f t="array" aca="1" ref="J439" ca="1">IFERROR(IF(AND(D439&lt;&gt;"123",D439&lt;&gt;""),"Die angegebene wirtschaftliche Einheit ist kein Mietwohngrundstück im Bundesmodell!",IF(INDEX('Wirtschaftliche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row>
    <row r="440" spans="2:10" x14ac:dyDescent="0.35">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c r="F440" s="139" t="str">
        <f>IF(B440&lt;&gt;"",COUNTIF($B$6:$B440,B440),"")</f>
        <v/>
      </c>
      <c r="G440" s="139"/>
      <c r="H440" s="139"/>
      <c r="I440" s="139"/>
      <c r="J440" s="154" t="str" cm="1">
        <f t="array" aca="1" ref="J440" ca="1">IFERROR(IF(AND(D440&lt;&gt;"123",D440&lt;&gt;""),"Die angegebene wirtschaftliche Einheit ist kein Mietwohngrundstück im Bundesmodell!",IF(INDEX('Wirtschaftliche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row>
    <row r="441" spans="2:10" x14ac:dyDescent="0.35">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c r="F441" s="139" t="str">
        <f>IF(B441&lt;&gt;"",COUNTIF($B$6:$B441,B441),"")</f>
        <v/>
      </c>
      <c r="G441" s="139"/>
      <c r="H441" s="139"/>
      <c r="I441" s="139"/>
      <c r="J441" s="154" t="str" cm="1">
        <f t="array" aca="1" ref="J441" ca="1">IFERROR(IF(AND(D441&lt;&gt;"123",D441&lt;&gt;""),"Die angegebene wirtschaftliche Einheit ist kein Mietwohngrundstück im Bundesmodell!",IF(INDEX('Wirtschaftliche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row>
    <row r="442" spans="2:10" x14ac:dyDescent="0.35">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c r="F442" s="139" t="str">
        <f>IF(B442&lt;&gt;"",COUNTIF($B$6:$B442,B442),"")</f>
        <v/>
      </c>
      <c r="G442" s="139"/>
      <c r="H442" s="139"/>
      <c r="I442" s="139"/>
      <c r="J442" s="154" t="str" cm="1">
        <f t="array" aca="1" ref="J442" ca="1">IFERROR(IF(AND(D442&lt;&gt;"123",D442&lt;&gt;""),"Die angegebene wirtschaftliche Einheit ist kein Mietwohngrundstück im Bundesmodell!",IF(INDEX('Wirtschaftliche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row>
    <row r="443" spans="2:10" x14ac:dyDescent="0.35">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c r="F443" s="139" t="str">
        <f>IF(B443&lt;&gt;"",COUNTIF($B$6:$B443,B443),"")</f>
        <v/>
      </c>
      <c r="G443" s="139"/>
      <c r="H443" s="139"/>
      <c r="I443" s="139"/>
      <c r="J443" s="154" t="str" cm="1">
        <f t="array" aca="1" ref="J443" ca="1">IFERROR(IF(AND(D443&lt;&gt;"123",D443&lt;&gt;""),"Die angegebene wirtschaftliche Einheit ist kein Mietwohngrundstück im Bundesmodell!",IF(INDEX('Wirtschaftliche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row>
    <row r="444" spans="2:10" x14ac:dyDescent="0.35">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c r="F444" s="139" t="str">
        <f>IF(B444&lt;&gt;"",COUNTIF($B$6:$B444,B444),"")</f>
        <v/>
      </c>
      <c r="G444" s="139"/>
      <c r="H444" s="139"/>
      <c r="I444" s="139"/>
      <c r="J444" s="154" t="str" cm="1">
        <f t="array" aca="1" ref="J444" ca="1">IFERROR(IF(AND(D444&lt;&gt;"123",D444&lt;&gt;""),"Die angegebene wirtschaftliche Einheit ist kein Mietwohngrundstück im Bundesmodell!",IF(INDEX('Wirtschaftliche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row>
    <row r="445" spans="2:10" x14ac:dyDescent="0.3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c r="F445" s="139" t="str">
        <f>IF(B445&lt;&gt;"",COUNTIF($B$6:$B445,B445),"")</f>
        <v/>
      </c>
      <c r="G445" s="139"/>
      <c r="H445" s="139"/>
      <c r="I445" s="139"/>
      <c r="J445" s="154" t="str" cm="1">
        <f t="array" aca="1" ref="J445" ca="1">IFERROR(IF(AND(D445&lt;&gt;"123",D445&lt;&gt;""),"Die angegebene wirtschaftliche Einheit ist kein Mietwohngrundstück im Bundesmodell!",IF(INDEX('Wirtschaftliche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row>
    <row r="446" spans="2:10" x14ac:dyDescent="0.35">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c r="F446" s="139" t="str">
        <f>IF(B446&lt;&gt;"",COUNTIF($B$6:$B446,B446),"")</f>
        <v/>
      </c>
      <c r="G446" s="139"/>
      <c r="H446" s="139"/>
      <c r="I446" s="139"/>
      <c r="J446" s="154" t="str" cm="1">
        <f t="array" aca="1" ref="J446" ca="1">IFERROR(IF(AND(D446&lt;&gt;"123",D446&lt;&gt;""),"Die angegebene wirtschaftliche Einheit ist kein Mietwohngrundstück im Bundesmodell!",IF(INDEX('Wirtschaftliche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row>
    <row r="447" spans="2:10" x14ac:dyDescent="0.35">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c r="F447" s="139" t="str">
        <f>IF(B447&lt;&gt;"",COUNTIF($B$6:$B447,B447),"")</f>
        <v/>
      </c>
      <c r="G447" s="139"/>
      <c r="H447" s="139"/>
      <c r="I447" s="139"/>
      <c r="J447" s="154" t="str" cm="1">
        <f t="array" aca="1" ref="J447" ca="1">IFERROR(IF(AND(D447&lt;&gt;"123",D447&lt;&gt;""),"Die angegebene wirtschaftliche Einheit ist kein Mietwohngrundstück im Bundesmodell!",IF(INDEX('Wirtschaftliche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row>
    <row r="448" spans="2:10" x14ac:dyDescent="0.35">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c r="F448" s="139" t="str">
        <f>IF(B448&lt;&gt;"",COUNTIF($B$6:$B448,B448),"")</f>
        <v/>
      </c>
      <c r="G448" s="139"/>
      <c r="H448" s="139"/>
      <c r="I448" s="139"/>
      <c r="J448" s="154" t="str" cm="1">
        <f t="array" aca="1" ref="J448" ca="1">IFERROR(IF(AND(D448&lt;&gt;"123",D448&lt;&gt;""),"Die angegebene wirtschaftliche Einheit ist kein Mietwohngrundstück im Bundesmodell!",IF(INDEX('Wirtschaftliche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row>
    <row r="449" spans="2:10" x14ac:dyDescent="0.35">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c r="F449" s="139" t="str">
        <f>IF(B449&lt;&gt;"",COUNTIF($B$6:$B449,B449),"")</f>
        <v/>
      </c>
      <c r="G449" s="139"/>
      <c r="H449" s="139"/>
      <c r="I449" s="139"/>
      <c r="J449" s="154" t="str" cm="1">
        <f t="array" aca="1" ref="J449" ca="1">IFERROR(IF(AND(D449&lt;&gt;"123",D449&lt;&gt;""),"Die angegebene wirtschaftliche Einheit ist kein Mietwohngrundstück im Bundesmodell!",IF(INDEX('Wirtschaftliche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row>
    <row r="450" spans="2:10" x14ac:dyDescent="0.35">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c r="F450" s="139" t="str">
        <f>IF(B450&lt;&gt;"",COUNTIF($B$6:$B450,B450),"")</f>
        <v/>
      </c>
      <c r="G450" s="139"/>
      <c r="H450" s="139"/>
      <c r="I450" s="139"/>
      <c r="J450" s="154" t="str" cm="1">
        <f t="array" aca="1" ref="J450" ca="1">IFERROR(IF(AND(D450&lt;&gt;"123",D450&lt;&gt;""),"Die angegebene wirtschaftliche Einheit ist kein Mietwohngrundstück im Bundesmodell!",IF(INDEX('Wirtschaftliche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row>
    <row r="451" spans="2:10" x14ac:dyDescent="0.35">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c r="F451" s="139" t="str">
        <f>IF(B451&lt;&gt;"",COUNTIF($B$6:$B451,B451),"")</f>
        <v/>
      </c>
      <c r="G451" s="139"/>
      <c r="H451" s="139"/>
      <c r="I451" s="139"/>
      <c r="J451" s="154" t="str" cm="1">
        <f t="array" aca="1" ref="J451" ca="1">IFERROR(IF(AND(D451&lt;&gt;"123",D451&lt;&gt;""),"Die angegebene wirtschaftliche Einheit ist kein Mietwohngrundstück im Bundesmodell!",IF(INDEX('Wirtschaftliche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row>
    <row r="452" spans="2:10" x14ac:dyDescent="0.35">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c r="F452" s="139" t="str">
        <f>IF(B452&lt;&gt;"",COUNTIF($B$6:$B452,B452),"")</f>
        <v/>
      </c>
      <c r="G452" s="139"/>
      <c r="H452" s="139"/>
      <c r="I452" s="139"/>
      <c r="J452" s="154" t="str" cm="1">
        <f t="array" aca="1" ref="J452" ca="1">IFERROR(IF(AND(D452&lt;&gt;"123",D452&lt;&gt;""),"Die angegebene wirtschaftliche Einheit ist kein Mietwohngrundstück im Bundesmodell!",IF(INDEX('Wirtschaftliche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row>
    <row r="453" spans="2:10" x14ac:dyDescent="0.35">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c r="F453" s="139" t="str">
        <f>IF(B453&lt;&gt;"",COUNTIF($B$6:$B453,B453),"")</f>
        <v/>
      </c>
      <c r="G453" s="139"/>
      <c r="H453" s="139"/>
      <c r="I453" s="139"/>
      <c r="J453" s="154" t="str" cm="1">
        <f t="array" aca="1" ref="J453" ca="1">IFERROR(IF(AND(D453&lt;&gt;"123",D453&lt;&gt;""),"Die angegebene wirtschaftliche Einheit ist kein Mietwohngrundstück im Bundesmodell!",IF(INDEX('Wirtschaftliche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row>
    <row r="454" spans="2:10" x14ac:dyDescent="0.35">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c r="F454" s="139" t="str">
        <f>IF(B454&lt;&gt;"",COUNTIF($B$6:$B454,B454),"")</f>
        <v/>
      </c>
      <c r="G454" s="139"/>
      <c r="H454" s="139"/>
      <c r="I454" s="139"/>
      <c r="J454" s="154" t="str" cm="1">
        <f t="array" aca="1" ref="J454" ca="1">IFERROR(IF(AND(D454&lt;&gt;"123",D454&lt;&gt;""),"Die angegebene wirtschaftliche Einheit ist kein Mietwohngrundstück im Bundesmodell!",IF(INDEX('Wirtschaftliche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row>
    <row r="455" spans="2:10" x14ac:dyDescent="0.3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c r="F455" s="139" t="str">
        <f>IF(B455&lt;&gt;"",COUNTIF($B$6:$B455,B455),"")</f>
        <v/>
      </c>
      <c r="G455" s="139"/>
      <c r="H455" s="139"/>
      <c r="I455" s="139"/>
      <c r="J455" s="154" t="str" cm="1">
        <f t="array" aca="1" ref="J455" ca="1">IFERROR(IF(AND(D455&lt;&gt;"123",D455&lt;&gt;""),"Die angegebene wirtschaftliche Einheit ist kein Mietwohngrundstück im Bundesmodell!",IF(INDEX('Wirtschaftliche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row>
    <row r="456" spans="2:10" x14ac:dyDescent="0.35">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c r="F456" s="139" t="str">
        <f>IF(B456&lt;&gt;"",COUNTIF($B$6:$B456,B456),"")</f>
        <v/>
      </c>
      <c r="G456" s="139"/>
      <c r="H456" s="139"/>
      <c r="I456" s="139"/>
      <c r="J456" s="154" t="str" cm="1">
        <f t="array" aca="1" ref="J456" ca="1">IFERROR(IF(AND(D456&lt;&gt;"123",D456&lt;&gt;""),"Die angegebene wirtschaftliche Einheit ist kein Mietwohngrundstück im Bundesmodell!",IF(INDEX('Wirtschaftliche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row>
    <row r="457" spans="2:10" x14ac:dyDescent="0.35">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c r="F457" s="139" t="str">
        <f>IF(B457&lt;&gt;"",COUNTIF($B$6:$B457,B457),"")</f>
        <v/>
      </c>
      <c r="G457" s="139"/>
      <c r="H457" s="139"/>
      <c r="I457" s="139"/>
      <c r="J457" s="154" t="str" cm="1">
        <f t="array" aca="1" ref="J457" ca="1">IFERROR(IF(AND(D457&lt;&gt;"123",D457&lt;&gt;""),"Die angegebene wirtschaftliche Einheit ist kein Mietwohngrundstück im Bundesmodell!",IF(INDEX('Wirtschaftliche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row>
    <row r="458" spans="2:10" x14ac:dyDescent="0.35">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c r="F458" s="139" t="str">
        <f>IF(B458&lt;&gt;"",COUNTIF($B$6:$B458,B458),"")</f>
        <v/>
      </c>
      <c r="G458" s="139"/>
      <c r="H458" s="139"/>
      <c r="I458" s="139"/>
      <c r="J458" s="154" t="str" cm="1">
        <f t="array" aca="1" ref="J458" ca="1">IFERROR(IF(AND(D458&lt;&gt;"123",D458&lt;&gt;""),"Die angegebene wirtschaftliche Einheit ist kein Mietwohngrundstück im Bundesmodell!",IF(INDEX('Wirtschaftliche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row>
    <row r="459" spans="2:10" x14ac:dyDescent="0.35">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c r="F459" s="139" t="str">
        <f>IF(B459&lt;&gt;"",COUNTIF($B$6:$B459,B459),"")</f>
        <v/>
      </c>
      <c r="G459" s="139"/>
      <c r="H459" s="139"/>
      <c r="I459" s="139"/>
      <c r="J459" s="154" t="str" cm="1">
        <f t="array" aca="1" ref="J459" ca="1">IFERROR(IF(AND(D459&lt;&gt;"123",D459&lt;&gt;""),"Die angegebene wirtschaftliche Einheit ist kein Mietwohngrundstück im Bundesmodell!",IF(INDEX('Wirtschaftliche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row>
    <row r="460" spans="2:10" x14ac:dyDescent="0.35">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c r="F460" s="139" t="str">
        <f>IF(B460&lt;&gt;"",COUNTIF($B$6:$B460,B460),"")</f>
        <v/>
      </c>
      <c r="G460" s="139"/>
      <c r="H460" s="139"/>
      <c r="I460" s="139"/>
      <c r="J460" s="154" t="str" cm="1">
        <f t="array" aca="1" ref="J460" ca="1">IFERROR(IF(AND(D460&lt;&gt;"123",D460&lt;&gt;""),"Die angegebene wirtschaftliche Einheit ist kein Mietwohngrundstück im Bundesmodell!",IF(INDEX('Wirtschaftliche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row>
    <row r="461" spans="2:10" x14ac:dyDescent="0.35">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c r="F461" s="139" t="str">
        <f>IF(B461&lt;&gt;"",COUNTIF($B$6:$B461,B461),"")</f>
        <v/>
      </c>
      <c r="G461" s="139"/>
      <c r="H461" s="139"/>
      <c r="I461" s="139"/>
      <c r="J461" s="154" t="str" cm="1">
        <f t="array" aca="1" ref="J461" ca="1">IFERROR(IF(AND(D461&lt;&gt;"123",D461&lt;&gt;""),"Die angegebene wirtschaftliche Einheit ist kein Mietwohngrundstück im Bundesmodell!",IF(INDEX('Wirtschaftliche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row>
    <row r="462" spans="2:10" x14ac:dyDescent="0.35">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c r="F462" s="139" t="str">
        <f>IF(B462&lt;&gt;"",COUNTIF($B$6:$B462,B462),"")</f>
        <v/>
      </c>
      <c r="G462" s="139"/>
      <c r="H462" s="139"/>
      <c r="I462" s="139"/>
      <c r="J462" s="154" t="str" cm="1">
        <f t="array" aca="1" ref="J462" ca="1">IFERROR(IF(AND(D462&lt;&gt;"123",D462&lt;&gt;""),"Die angegebene wirtschaftliche Einheit ist kein Mietwohngrundstück im Bundesmodell!",IF(INDEX('Wirtschaftliche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row>
    <row r="463" spans="2:10" x14ac:dyDescent="0.35">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c r="F463" s="139" t="str">
        <f>IF(B463&lt;&gt;"",COUNTIF($B$6:$B463,B463),"")</f>
        <v/>
      </c>
      <c r="G463" s="139"/>
      <c r="H463" s="139"/>
      <c r="I463" s="139"/>
      <c r="J463" s="154" t="str" cm="1">
        <f t="array" aca="1" ref="J463" ca="1">IFERROR(IF(AND(D463&lt;&gt;"123",D463&lt;&gt;""),"Die angegebene wirtschaftliche Einheit ist kein Mietwohngrundstück im Bundesmodell!",IF(INDEX('Wirtschaftliche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row>
    <row r="464" spans="2:10" x14ac:dyDescent="0.35">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c r="F464" s="139" t="str">
        <f>IF(B464&lt;&gt;"",COUNTIF($B$6:$B464,B464),"")</f>
        <v/>
      </c>
      <c r="G464" s="139"/>
      <c r="H464" s="139"/>
      <c r="I464" s="139"/>
      <c r="J464" s="154" t="str" cm="1">
        <f t="array" aca="1" ref="J464" ca="1">IFERROR(IF(AND(D464&lt;&gt;"123",D464&lt;&gt;""),"Die angegebene wirtschaftliche Einheit ist kein Mietwohngrundstück im Bundesmodell!",IF(INDEX('Wirtschaftliche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row>
    <row r="465" spans="2:10" x14ac:dyDescent="0.3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c r="F465" s="139" t="str">
        <f>IF(B465&lt;&gt;"",COUNTIF($B$6:$B465,B465),"")</f>
        <v/>
      </c>
      <c r="G465" s="139"/>
      <c r="H465" s="139"/>
      <c r="I465" s="139"/>
      <c r="J465" s="154" t="str" cm="1">
        <f t="array" aca="1" ref="J465" ca="1">IFERROR(IF(AND(D465&lt;&gt;"123",D465&lt;&gt;""),"Die angegebene wirtschaftliche Einheit ist kein Mietwohngrundstück im Bundesmodell!",IF(INDEX('Wirtschaftliche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row>
    <row r="466" spans="2:10" x14ac:dyDescent="0.35">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c r="F466" s="139" t="str">
        <f>IF(B466&lt;&gt;"",COUNTIF($B$6:$B466,B466),"")</f>
        <v/>
      </c>
      <c r="G466" s="139"/>
      <c r="H466" s="139"/>
      <c r="I466" s="139"/>
      <c r="J466" s="154" t="str" cm="1">
        <f t="array" aca="1" ref="J466" ca="1">IFERROR(IF(AND(D466&lt;&gt;"123",D466&lt;&gt;""),"Die angegebene wirtschaftliche Einheit ist kein Mietwohngrundstück im Bundesmodell!",IF(INDEX('Wirtschaftliche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row>
    <row r="467" spans="2:10" x14ac:dyDescent="0.35">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c r="F467" s="139" t="str">
        <f>IF(B467&lt;&gt;"",COUNTIF($B$6:$B467,B467),"")</f>
        <v/>
      </c>
      <c r="G467" s="139"/>
      <c r="H467" s="139"/>
      <c r="I467" s="139"/>
      <c r="J467" s="154" t="str" cm="1">
        <f t="array" aca="1" ref="J467" ca="1">IFERROR(IF(AND(D467&lt;&gt;"123",D467&lt;&gt;""),"Die angegebene wirtschaftliche Einheit ist kein Mietwohngrundstück im Bundesmodell!",IF(INDEX('Wirtschaftliche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row>
    <row r="468" spans="2:10" x14ac:dyDescent="0.35">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c r="F468" s="139" t="str">
        <f>IF(B468&lt;&gt;"",COUNTIF($B$6:$B468,B468),"")</f>
        <v/>
      </c>
      <c r="G468" s="139"/>
      <c r="H468" s="139"/>
      <c r="I468" s="139"/>
      <c r="J468" s="154" t="str" cm="1">
        <f t="array" aca="1" ref="J468" ca="1">IFERROR(IF(AND(D468&lt;&gt;"123",D468&lt;&gt;""),"Die angegebene wirtschaftliche Einheit ist kein Mietwohngrundstück im Bundesmodell!",IF(INDEX('Wirtschaftliche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row>
    <row r="469" spans="2:10" x14ac:dyDescent="0.35">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c r="F469" s="139" t="str">
        <f>IF(B469&lt;&gt;"",COUNTIF($B$6:$B469,B469),"")</f>
        <v/>
      </c>
      <c r="G469" s="139"/>
      <c r="H469" s="139"/>
      <c r="I469" s="139"/>
      <c r="J469" s="154" t="str" cm="1">
        <f t="array" aca="1" ref="J469" ca="1">IFERROR(IF(AND(D469&lt;&gt;"123",D469&lt;&gt;""),"Die angegebene wirtschaftliche Einheit ist kein Mietwohngrundstück im Bundesmodell!",IF(INDEX('Wirtschaftliche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row>
    <row r="470" spans="2:10" x14ac:dyDescent="0.35">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c r="F470" s="139" t="str">
        <f>IF(B470&lt;&gt;"",COUNTIF($B$6:$B470,B470),"")</f>
        <v/>
      </c>
      <c r="G470" s="139"/>
      <c r="H470" s="139"/>
      <c r="I470" s="139"/>
      <c r="J470" s="154" t="str" cm="1">
        <f t="array" aca="1" ref="J470" ca="1">IFERROR(IF(AND(D470&lt;&gt;"123",D470&lt;&gt;""),"Die angegebene wirtschaftliche Einheit ist kein Mietwohngrundstück im Bundesmodell!",IF(INDEX('Wirtschaftliche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row>
    <row r="471" spans="2:10" x14ac:dyDescent="0.35">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c r="F471" s="139" t="str">
        <f>IF(B471&lt;&gt;"",COUNTIF($B$6:$B471,B471),"")</f>
        <v/>
      </c>
      <c r="G471" s="139"/>
      <c r="H471" s="139"/>
      <c r="I471" s="139"/>
      <c r="J471" s="154" t="str" cm="1">
        <f t="array" aca="1" ref="J471" ca="1">IFERROR(IF(AND(D471&lt;&gt;"123",D471&lt;&gt;""),"Die angegebene wirtschaftliche Einheit ist kein Mietwohngrundstück im Bundesmodell!",IF(INDEX('Wirtschaftliche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row>
    <row r="472" spans="2:10" x14ac:dyDescent="0.35">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c r="F472" s="139" t="str">
        <f>IF(B472&lt;&gt;"",COUNTIF($B$6:$B472,B472),"")</f>
        <v/>
      </c>
      <c r="G472" s="139"/>
      <c r="H472" s="139"/>
      <c r="I472" s="139"/>
      <c r="J472" s="154" t="str" cm="1">
        <f t="array" aca="1" ref="J472" ca="1">IFERROR(IF(AND(D472&lt;&gt;"123",D472&lt;&gt;""),"Die angegebene wirtschaftliche Einheit ist kein Mietwohngrundstück im Bundesmodell!",IF(INDEX('Wirtschaftliche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row>
    <row r="473" spans="2:10" x14ac:dyDescent="0.35">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c r="F473" s="139" t="str">
        <f>IF(B473&lt;&gt;"",COUNTIF($B$6:$B473,B473),"")</f>
        <v/>
      </c>
      <c r="G473" s="139"/>
      <c r="H473" s="139"/>
      <c r="I473" s="139"/>
      <c r="J473" s="154" t="str" cm="1">
        <f t="array" aca="1" ref="J473" ca="1">IFERROR(IF(AND(D473&lt;&gt;"123",D473&lt;&gt;""),"Die angegebene wirtschaftliche Einheit ist kein Mietwohngrundstück im Bundesmodell!",IF(INDEX('Wirtschaftliche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row>
    <row r="474" spans="2:10" x14ac:dyDescent="0.35">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c r="F474" s="139" t="str">
        <f>IF(B474&lt;&gt;"",COUNTIF($B$6:$B474,B474),"")</f>
        <v/>
      </c>
      <c r="G474" s="139"/>
      <c r="H474" s="139"/>
      <c r="I474" s="139"/>
      <c r="J474" s="154" t="str" cm="1">
        <f t="array" aca="1" ref="J474" ca="1">IFERROR(IF(AND(D474&lt;&gt;"123",D474&lt;&gt;""),"Die angegebene wirtschaftliche Einheit ist kein Mietwohngrundstück im Bundesmodell!",IF(INDEX('Wirtschaftliche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row>
    <row r="475" spans="2:10" x14ac:dyDescent="0.3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c r="F475" s="139" t="str">
        <f>IF(B475&lt;&gt;"",COUNTIF($B$6:$B475,B475),"")</f>
        <v/>
      </c>
      <c r="G475" s="139"/>
      <c r="H475" s="139"/>
      <c r="I475" s="139"/>
      <c r="J475" s="154" t="str" cm="1">
        <f t="array" aca="1" ref="J475" ca="1">IFERROR(IF(AND(D475&lt;&gt;"123",D475&lt;&gt;""),"Die angegebene wirtschaftliche Einheit ist kein Mietwohngrundstück im Bundesmodell!",IF(INDEX('Wirtschaftliche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row>
    <row r="476" spans="2:10" x14ac:dyDescent="0.35">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c r="F476" s="139" t="str">
        <f>IF(B476&lt;&gt;"",COUNTIF($B$6:$B476,B476),"")</f>
        <v/>
      </c>
      <c r="G476" s="139"/>
      <c r="H476" s="139"/>
      <c r="I476" s="139"/>
      <c r="J476" s="154" t="str" cm="1">
        <f t="array" aca="1" ref="J476" ca="1">IFERROR(IF(AND(D476&lt;&gt;"123",D476&lt;&gt;""),"Die angegebene wirtschaftliche Einheit ist kein Mietwohngrundstück im Bundesmodell!",IF(INDEX('Wirtschaftliche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row>
    <row r="477" spans="2:10" x14ac:dyDescent="0.35">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c r="F477" s="139" t="str">
        <f>IF(B477&lt;&gt;"",COUNTIF($B$6:$B477,B477),"")</f>
        <v/>
      </c>
      <c r="G477" s="139"/>
      <c r="H477" s="139"/>
      <c r="I477" s="139"/>
      <c r="J477" s="154" t="str" cm="1">
        <f t="array" aca="1" ref="J477" ca="1">IFERROR(IF(AND(D477&lt;&gt;"123",D477&lt;&gt;""),"Die angegebene wirtschaftliche Einheit ist kein Mietwohngrundstück im Bundesmodell!",IF(INDEX('Wirtschaftliche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row>
    <row r="478" spans="2:10" x14ac:dyDescent="0.35">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c r="F478" s="139" t="str">
        <f>IF(B478&lt;&gt;"",COUNTIF($B$6:$B478,B478),"")</f>
        <v/>
      </c>
      <c r="G478" s="139"/>
      <c r="H478" s="139"/>
      <c r="I478" s="139"/>
      <c r="J478" s="154" t="str" cm="1">
        <f t="array" aca="1" ref="J478" ca="1">IFERROR(IF(AND(D478&lt;&gt;"123",D478&lt;&gt;""),"Die angegebene wirtschaftliche Einheit ist kein Mietwohngrundstück im Bundesmodell!",IF(INDEX('Wirtschaftliche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row>
    <row r="479" spans="2:10" x14ac:dyDescent="0.35">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c r="F479" s="139" t="str">
        <f>IF(B479&lt;&gt;"",COUNTIF($B$6:$B479,B479),"")</f>
        <v/>
      </c>
      <c r="G479" s="139"/>
      <c r="H479" s="139"/>
      <c r="I479" s="139"/>
      <c r="J479" s="154" t="str" cm="1">
        <f t="array" aca="1" ref="J479" ca="1">IFERROR(IF(AND(D479&lt;&gt;"123",D479&lt;&gt;""),"Die angegebene wirtschaftliche Einheit ist kein Mietwohngrundstück im Bundesmodell!",IF(INDEX('Wirtschaftliche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row>
    <row r="480" spans="2:10" x14ac:dyDescent="0.35">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c r="F480" s="139" t="str">
        <f>IF(B480&lt;&gt;"",COUNTIF($B$6:$B480,B480),"")</f>
        <v/>
      </c>
      <c r="G480" s="139"/>
      <c r="H480" s="139"/>
      <c r="I480" s="139"/>
      <c r="J480" s="154" t="str" cm="1">
        <f t="array" aca="1" ref="J480" ca="1">IFERROR(IF(AND(D480&lt;&gt;"123",D480&lt;&gt;""),"Die angegebene wirtschaftliche Einheit ist kein Mietwohngrundstück im Bundesmodell!",IF(INDEX('Wirtschaftliche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row>
    <row r="481" spans="2:10" x14ac:dyDescent="0.35">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c r="F481" s="139" t="str">
        <f>IF(B481&lt;&gt;"",COUNTIF($B$6:$B481,B481),"")</f>
        <v/>
      </c>
      <c r="G481" s="139"/>
      <c r="H481" s="139"/>
      <c r="I481" s="139"/>
      <c r="J481" s="154" t="str" cm="1">
        <f t="array" aca="1" ref="J481" ca="1">IFERROR(IF(AND(D481&lt;&gt;"123",D481&lt;&gt;""),"Die angegebene wirtschaftliche Einheit ist kein Mietwohngrundstück im Bundesmodell!",IF(INDEX('Wirtschaftliche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row>
    <row r="482" spans="2:10" x14ac:dyDescent="0.35">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c r="F482" s="139" t="str">
        <f>IF(B482&lt;&gt;"",COUNTIF($B$6:$B482,B482),"")</f>
        <v/>
      </c>
      <c r="G482" s="139"/>
      <c r="H482" s="139"/>
      <c r="I482" s="139"/>
      <c r="J482" s="154" t="str" cm="1">
        <f t="array" aca="1" ref="J482" ca="1">IFERROR(IF(AND(D482&lt;&gt;"123",D482&lt;&gt;""),"Die angegebene wirtschaftliche Einheit ist kein Mietwohngrundstück im Bundesmodell!",IF(INDEX('Wirtschaftliche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row>
    <row r="483" spans="2:10" x14ac:dyDescent="0.35">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c r="F483" s="139" t="str">
        <f>IF(B483&lt;&gt;"",COUNTIF($B$6:$B483,B483),"")</f>
        <v/>
      </c>
      <c r="G483" s="139"/>
      <c r="H483" s="139"/>
      <c r="I483" s="139"/>
      <c r="J483" s="154" t="str" cm="1">
        <f t="array" aca="1" ref="J483" ca="1">IFERROR(IF(AND(D483&lt;&gt;"123",D483&lt;&gt;""),"Die angegebene wirtschaftliche Einheit ist kein Mietwohngrundstück im Bundesmodell!",IF(INDEX('Wirtschaftliche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row>
    <row r="484" spans="2:10" x14ac:dyDescent="0.35">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c r="F484" s="139" t="str">
        <f>IF(B484&lt;&gt;"",COUNTIF($B$6:$B484,B484),"")</f>
        <v/>
      </c>
      <c r="G484" s="139"/>
      <c r="H484" s="139"/>
      <c r="I484" s="139"/>
      <c r="J484" s="154" t="str" cm="1">
        <f t="array" aca="1" ref="J484" ca="1">IFERROR(IF(AND(D484&lt;&gt;"123",D484&lt;&gt;""),"Die angegebene wirtschaftliche Einheit ist kein Mietwohngrundstück im Bundesmodell!",IF(INDEX('Wirtschaftliche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row>
    <row r="485" spans="2:10" x14ac:dyDescent="0.3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c r="F485" s="139" t="str">
        <f>IF(B485&lt;&gt;"",COUNTIF($B$6:$B485,B485),"")</f>
        <v/>
      </c>
      <c r="G485" s="139"/>
      <c r="H485" s="139"/>
      <c r="I485" s="139"/>
      <c r="J485" s="154" t="str" cm="1">
        <f t="array" aca="1" ref="J485" ca="1">IFERROR(IF(AND(D485&lt;&gt;"123",D485&lt;&gt;""),"Die angegebene wirtschaftliche Einheit ist kein Mietwohngrundstück im Bundesmodell!",IF(INDEX('Wirtschaftliche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row>
    <row r="486" spans="2:10" x14ac:dyDescent="0.35">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c r="F486" s="139" t="str">
        <f>IF(B486&lt;&gt;"",COUNTIF($B$6:$B486,B486),"")</f>
        <v/>
      </c>
      <c r="G486" s="139"/>
      <c r="H486" s="139"/>
      <c r="I486" s="139"/>
      <c r="J486" s="154" t="str" cm="1">
        <f t="array" aca="1" ref="J486" ca="1">IFERROR(IF(AND(D486&lt;&gt;"123",D486&lt;&gt;""),"Die angegebene wirtschaftliche Einheit ist kein Mietwohngrundstück im Bundesmodell!",IF(INDEX('Wirtschaftliche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row>
    <row r="487" spans="2:10" x14ac:dyDescent="0.35">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c r="F487" s="139" t="str">
        <f>IF(B487&lt;&gt;"",COUNTIF($B$6:$B487,B487),"")</f>
        <v/>
      </c>
      <c r="G487" s="139"/>
      <c r="H487" s="139"/>
      <c r="I487" s="139"/>
      <c r="J487" s="154" t="str" cm="1">
        <f t="array" aca="1" ref="J487" ca="1">IFERROR(IF(AND(D487&lt;&gt;"123",D487&lt;&gt;""),"Die angegebene wirtschaftliche Einheit ist kein Mietwohngrundstück im Bundesmodell!",IF(INDEX('Wirtschaftliche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row>
    <row r="488" spans="2:10" x14ac:dyDescent="0.35">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c r="F488" s="139" t="str">
        <f>IF(B488&lt;&gt;"",COUNTIF($B$6:$B488,B488),"")</f>
        <v/>
      </c>
      <c r="G488" s="139"/>
      <c r="H488" s="139"/>
      <c r="I488" s="139"/>
      <c r="J488" s="154" t="str" cm="1">
        <f t="array" aca="1" ref="J488" ca="1">IFERROR(IF(AND(D488&lt;&gt;"123",D488&lt;&gt;""),"Die angegebene wirtschaftliche Einheit ist kein Mietwohngrundstück im Bundesmodell!",IF(INDEX('Wirtschaftliche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row>
    <row r="489" spans="2:10" x14ac:dyDescent="0.35">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c r="F489" s="139" t="str">
        <f>IF(B489&lt;&gt;"",COUNTIF($B$6:$B489,B489),"")</f>
        <v/>
      </c>
      <c r="G489" s="139"/>
      <c r="H489" s="139"/>
      <c r="I489" s="139"/>
      <c r="J489" s="154" t="str" cm="1">
        <f t="array" aca="1" ref="J489" ca="1">IFERROR(IF(AND(D489&lt;&gt;"123",D489&lt;&gt;""),"Die angegebene wirtschaftliche Einheit ist kein Mietwohngrundstück im Bundesmodell!",IF(INDEX('Wirtschaftliche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row>
    <row r="490" spans="2:10" x14ac:dyDescent="0.35">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c r="F490" s="139" t="str">
        <f>IF(B490&lt;&gt;"",COUNTIF($B$6:$B490,B490),"")</f>
        <v/>
      </c>
      <c r="G490" s="139"/>
      <c r="H490" s="139"/>
      <c r="I490" s="139"/>
      <c r="J490" s="154" t="str" cm="1">
        <f t="array" aca="1" ref="J490" ca="1">IFERROR(IF(AND(D490&lt;&gt;"123",D490&lt;&gt;""),"Die angegebene wirtschaftliche Einheit ist kein Mietwohngrundstück im Bundesmodell!",IF(INDEX('Wirtschaftliche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row>
    <row r="491" spans="2:10" x14ac:dyDescent="0.35">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c r="F491" s="139" t="str">
        <f>IF(B491&lt;&gt;"",COUNTIF($B$6:$B491,B491),"")</f>
        <v/>
      </c>
      <c r="G491" s="139"/>
      <c r="H491" s="139"/>
      <c r="I491" s="139"/>
      <c r="J491" s="154" t="str" cm="1">
        <f t="array" aca="1" ref="J491" ca="1">IFERROR(IF(AND(D491&lt;&gt;"123",D491&lt;&gt;""),"Die angegebene wirtschaftliche Einheit ist kein Mietwohngrundstück im Bundesmodell!",IF(INDEX('Wirtschaftliche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row>
    <row r="492" spans="2:10" x14ac:dyDescent="0.35">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c r="F492" s="139" t="str">
        <f>IF(B492&lt;&gt;"",COUNTIF($B$6:$B492,B492),"")</f>
        <v/>
      </c>
      <c r="G492" s="139"/>
      <c r="H492" s="139"/>
      <c r="I492" s="139"/>
      <c r="J492" s="154" t="str" cm="1">
        <f t="array" aca="1" ref="J492" ca="1">IFERROR(IF(AND(D492&lt;&gt;"123",D492&lt;&gt;""),"Die angegebene wirtschaftliche Einheit ist kein Mietwohngrundstück im Bundesmodell!",IF(INDEX('Wirtschaftliche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row>
    <row r="493" spans="2:10" x14ac:dyDescent="0.35">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c r="F493" s="139" t="str">
        <f>IF(B493&lt;&gt;"",COUNTIF($B$6:$B493,B493),"")</f>
        <v/>
      </c>
      <c r="G493" s="139"/>
      <c r="H493" s="139"/>
      <c r="I493" s="139"/>
      <c r="J493" s="154" t="str" cm="1">
        <f t="array" aca="1" ref="J493" ca="1">IFERROR(IF(AND(D493&lt;&gt;"123",D493&lt;&gt;""),"Die angegebene wirtschaftliche Einheit ist kein Mietwohngrundstück im Bundesmodell!",IF(INDEX('Wirtschaftliche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row>
    <row r="494" spans="2:10" x14ac:dyDescent="0.35">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c r="F494" s="139" t="str">
        <f>IF(B494&lt;&gt;"",COUNTIF($B$6:$B494,B494),"")</f>
        <v/>
      </c>
      <c r="G494" s="139"/>
      <c r="H494" s="139"/>
      <c r="I494" s="139"/>
      <c r="J494" s="154" t="str" cm="1">
        <f t="array" aca="1" ref="J494" ca="1">IFERROR(IF(AND(D494&lt;&gt;"123",D494&lt;&gt;""),"Die angegebene wirtschaftliche Einheit ist kein Mietwohngrundstück im Bundesmodell!",IF(INDEX('Wirtschaftliche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row>
    <row r="495" spans="2:10" x14ac:dyDescent="0.3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c r="F495" s="139" t="str">
        <f>IF(B495&lt;&gt;"",COUNTIF($B$6:$B495,B495),"")</f>
        <v/>
      </c>
      <c r="G495" s="139"/>
      <c r="H495" s="139"/>
      <c r="I495" s="139"/>
      <c r="J495" s="154" t="str" cm="1">
        <f t="array" aca="1" ref="J495" ca="1">IFERROR(IF(AND(D495&lt;&gt;"123",D495&lt;&gt;""),"Die angegebene wirtschaftliche Einheit ist kein Mietwohngrundstück im Bundesmodell!",IF(INDEX('Wirtschaftliche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row>
    <row r="496" spans="2:10" x14ac:dyDescent="0.35">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c r="F496" s="139" t="str">
        <f>IF(B496&lt;&gt;"",COUNTIF($B$6:$B496,B496),"")</f>
        <v/>
      </c>
      <c r="G496" s="139"/>
      <c r="H496" s="139"/>
      <c r="I496" s="139"/>
      <c r="J496" s="154" t="str" cm="1">
        <f t="array" aca="1" ref="J496" ca="1">IFERROR(IF(AND(D496&lt;&gt;"123",D496&lt;&gt;""),"Die angegebene wirtschaftliche Einheit ist kein Mietwohngrundstück im Bundesmodell!",IF(INDEX('Wirtschaftliche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row>
    <row r="497" spans="2:10" x14ac:dyDescent="0.35">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c r="F497" s="139" t="str">
        <f>IF(B497&lt;&gt;"",COUNTIF($B$6:$B497,B497),"")</f>
        <v/>
      </c>
      <c r="G497" s="139"/>
      <c r="H497" s="139"/>
      <c r="I497" s="139"/>
      <c r="J497" s="154" t="str" cm="1">
        <f t="array" aca="1" ref="J497" ca="1">IFERROR(IF(AND(D497&lt;&gt;"123",D497&lt;&gt;""),"Die angegebene wirtschaftliche Einheit ist kein Mietwohngrundstück im Bundesmodell!",IF(INDEX('Wirtschaftliche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row>
    <row r="498" spans="2:10" x14ac:dyDescent="0.35">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c r="F498" s="139" t="str">
        <f>IF(B498&lt;&gt;"",COUNTIF($B$6:$B498,B498),"")</f>
        <v/>
      </c>
      <c r="G498" s="139"/>
      <c r="H498" s="139"/>
      <c r="I498" s="139"/>
      <c r="J498" s="154" t="str" cm="1">
        <f t="array" aca="1" ref="J498" ca="1">IFERROR(IF(AND(D498&lt;&gt;"123",D498&lt;&gt;""),"Die angegebene wirtschaftliche Einheit ist kein Mietwohngrundstück im Bundesmodell!",IF(INDEX('Wirtschaftliche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row>
    <row r="499" spans="2:10" x14ac:dyDescent="0.35">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c r="F499" s="139" t="str">
        <f>IF(B499&lt;&gt;"",COUNTIF($B$6:$B499,B499),"")</f>
        <v/>
      </c>
      <c r="G499" s="139"/>
      <c r="H499" s="139"/>
      <c r="I499" s="139"/>
      <c r="J499" s="154" t="str" cm="1">
        <f t="array" aca="1" ref="J499" ca="1">IFERROR(IF(AND(D499&lt;&gt;"123",D499&lt;&gt;""),"Die angegebene wirtschaftliche Einheit ist kein Mietwohngrundstück im Bundesmodell!",IF(INDEX('Wirtschaftliche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row>
    <row r="500" spans="2:10" x14ac:dyDescent="0.35">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c r="F500" s="139" t="str">
        <f>IF(B500&lt;&gt;"",COUNTIF($B$6:$B500,B500),"")</f>
        <v/>
      </c>
      <c r="G500" s="139"/>
      <c r="H500" s="139"/>
      <c r="I500" s="139"/>
      <c r="J500" s="154" t="str" cm="1">
        <f t="array" aca="1" ref="J500" ca="1">IFERROR(IF(AND(D500&lt;&gt;"123",D500&lt;&gt;""),"Die angegebene wirtschaftliche Einheit ist kein Mietwohngrundstück im Bundesmodell!",IF(INDEX('Wirtschaftliche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row>
    <row r="501" spans="2:10" x14ac:dyDescent="0.35">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c r="F501" s="139" t="str">
        <f>IF(B501&lt;&gt;"",COUNTIF($B$6:$B501,B501),"")</f>
        <v/>
      </c>
      <c r="G501" s="139"/>
      <c r="H501" s="139"/>
      <c r="I501" s="139"/>
      <c r="J501" s="154" t="str" cm="1">
        <f t="array" aca="1" ref="J501" ca="1">IFERROR(IF(AND(D501&lt;&gt;"123",D501&lt;&gt;""),"Die angegebene wirtschaftliche Einheit ist kein Mietwohngrundstück im Bundesmodell!",IF(INDEX('Wirtschaftliche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row>
    <row r="502" spans="2:10" x14ac:dyDescent="0.35">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c r="F502" s="139" t="str">
        <f>IF(B502&lt;&gt;"",COUNTIF($B$6:$B502,B502),"")</f>
        <v/>
      </c>
      <c r="G502" s="139"/>
      <c r="H502" s="139"/>
      <c r="I502" s="139"/>
      <c r="J502" s="154" t="str" cm="1">
        <f t="array" aca="1" ref="J502" ca="1">IFERROR(IF(AND(D502&lt;&gt;"123",D502&lt;&gt;""),"Die angegebene wirtschaftliche Einheit ist kein Mietwohngrundstück im Bundesmodell!",IF(INDEX('Wirtschaftliche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row>
    <row r="503" spans="2:10" x14ac:dyDescent="0.35">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c r="F503" s="139" t="str">
        <f>IF(B503&lt;&gt;"",COUNTIF($B$6:$B503,B503),"")</f>
        <v/>
      </c>
      <c r="G503" s="139"/>
      <c r="H503" s="139"/>
      <c r="I503" s="139"/>
      <c r="J503" s="154" t="str" cm="1">
        <f t="array" aca="1" ref="J503" ca="1">IFERROR(IF(AND(D503&lt;&gt;"123",D503&lt;&gt;""),"Die angegebene wirtschaftliche Einheit ist kein Mietwohngrundstück im Bundesmodell!",IF(INDEX('Wirtschaftliche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row>
    <row r="504" spans="2:10" x14ac:dyDescent="0.35">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c r="F504" s="139" t="str">
        <f>IF(B504&lt;&gt;"",COUNTIF($B$6:$B504,B504),"")</f>
        <v/>
      </c>
      <c r="G504" s="139"/>
      <c r="H504" s="139"/>
      <c r="I504" s="139"/>
      <c r="J504" s="154" t="str" cm="1">
        <f t="array" aca="1" ref="J504" ca="1">IFERROR(IF(AND(D504&lt;&gt;"123",D504&lt;&gt;""),"Die angegebene wirtschaftliche Einheit ist kein Mietwohngrundstück im Bundesmodell!",IF(INDEX('Wirtschaftliche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row>
    <row r="505" spans="2:10" x14ac:dyDescent="0.3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c r="F505" s="139" t="str">
        <f>IF(B505&lt;&gt;"",COUNTIF($B$6:$B505,B505),"")</f>
        <v/>
      </c>
      <c r="G505" s="139"/>
      <c r="H505" s="139"/>
      <c r="I505" s="139"/>
      <c r="J505" s="154" t="str" cm="1">
        <f t="array" aca="1" ref="J505" ca="1">IFERROR(IF(AND(D505&lt;&gt;"123",D505&lt;&gt;""),"Die angegebene wirtschaftliche Einheit ist kein Mietwohngrundstück im Bundesmodell!",IF(INDEX('Wirtschaftliche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row>
    <row r="506" spans="2:10" x14ac:dyDescent="0.35">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c r="F506" s="139" t="str">
        <f>IF(B506&lt;&gt;"",COUNTIF($B$6:$B506,B506),"")</f>
        <v/>
      </c>
      <c r="G506" s="139"/>
      <c r="H506" s="139"/>
      <c r="I506" s="139"/>
      <c r="J506" s="154" t="str" cm="1">
        <f t="array" aca="1" ref="J506" ca="1">IFERROR(IF(AND(D506&lt;&gt;"123",D506&lt;&gt;""),"Die angegebene wirtschaftliche Einheit ist kein Mietwohngrundstück im Bundesmodell!",IF(INDEX('Wirtschaftliche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row>
    <row r="507" spans="2:10" x14ac:dyDescent="0.35">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c r="F507" s="139" t="str">
        <f>IF(B507&lt;&gt;"",COUNTIF($B$6:$B507,B507),"")</f>
        <v/>
      </c>
      <c r="G507" s="139"/>
      <c r="H507" s="139"/>
      <c r="I507" s="139"/>
      <c r="J507" s="154" t="str" cm="1">
        <f t="array" aca="1" ref="J507" ca="1">IFERROR(IF(AND(D507&lt;&gt;"123",D507&lt;&gt;""),"Die angegebene wirtschaftliche Einheit ist kein Mietwohngrundstück im Bundesmodell!",IF(INDEX('Wirtschaftliche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row>
    <row r="508" spans="2:10" x14ac:dyDescent="0.35">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c r="F508" s="139" t="str">
        <f>IF(B508&lt;&gt;"",COUNTIF($B$6:$B508,B508),"")</f>
        <v/>
      </c>
      <c r="G508" s="139"/>
      <c r="H508" s="139"/>
      <c r="I508" s="139"/>
      <c r="J508" s="154" t="str" cm="1">
        <f t="array" aca="1" ref="J508" ca="1">IFERROR(IF(AND(D508&lt;&gt;"123",D508&lt;&gt;""),"Die angegebene wirtschaftliche Einheit ist kein Mietwohngrundstück im Bundesmodell!",IF(INDEX('Wirtschaftliche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row>
    <row r="509" spans="2:10" x14ac:dyDescent="0.35">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c r="F509" s="139" t="str">
        <f>IF(B509&lt;&gt;"",COUNTIF($B$6:$B509,B509),"")</f>
        <v/>
      </c>
      <c r="G509" s="139"/>
      <c r="H509" s="139"/>
      <c r="I509" s="139"/>
      <c r="J509" s="154" t="str" cm="1">
        <f t="array" aca="1" ref="J509" ca="1">IFERROR(IF(AND(D509&lt;&gt;"123",D509&lt;&gt;""),"Die angegebene wirtschaftliche Einheit ist kein Mietwohngrundstück im Bundesmodell!",IF(INDEX('Wirtschaftliche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row>
    <row r="510" spans="2:10" x14ac:dyDescent="0.35">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c r="F510" s="139" t="str">
        <f>IF(B510&lt;&gt;"",COUNTIF($B$6:$B510,B510),"")</f>
        <v/>
      </c>
      <c r="G510" s="139"/>
      <c r="H510" s="139"/>
      <c r="I510" s="139"/>
      <c r="J510" s="154" t="str" cm="1">
        <f t="array" aca="1" ref="J510" ca="1">IFERROR(IF(AND(D510&lt;&gt;"123",D510&lt;&gt;""),"Die angegebene wirtschaftliche Einheit ist kein Mietwohngrundstück im Bundesmodell!",IF(INDEX('Wirtschaftliche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row>
    <row r="511" spans="2:10" x14ac:dyDescent="0.35">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c r="F511" s="139" t="str">
        <f>IF(B511&lt;&gt;"",COUNTIF($B$6:$B511,B511),"")</f>
        <v/>
      </c>
      <c r="G511" s="139"/>
      <c r="H511" s="139"/>
      <c r="I511" s="139"/>
      <c r="J511" s="154" t="str" cm="1">
        <f t="array" aca="1" ref="J511" ca="1">IFERROR(IF(AND(D511&lt;&gt;"123",D511&lt;&gt;""),"Die angegebene wirtschaftliche Einheit ist kein Mietwohngrundstück im Bundesmodell!",IF(INDEX('Wirtschaftliche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row>
    <row r="512" spans="2:10" x14ac:dyDescent="0.35">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c r="F512" s="139" t="str">
        <f>IF(B512&lt;&gt;"",COUNTIF($B$6:$B512,B512),"")</f>
        <v/>
      </c>
      <c r="G512" s="139"/>
      <c r="H512" s="139"/>
      <c r="I512" s="139"/>
      <c r="J512" s="154" t="str" cm="1">
        <f t="array" aca="1" ref="J512" ca="1">IFERROR(IF(AND(D512&lt;&gt;"123",D512&lt;&gt;""),"Die angegebene wirtschaftliche Einheit ist kein Mietwohngrundstück im Bundesmodell!",IF(INDEX('Wirtschaftliche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row>
    <row r="513" spans="2:10" x14ac:dyDescent="0.35">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c r="F513" s="139" t="str">
        <f>IF(B513&lt;&gt;"",COUNTIF($B$6:$B513,B513),"")</f>
        <v/>
      </c>
      <c r="G513" s="139"/>
      <c r="H513" s="139"/>
      <c r="I513" s="139"/>
      <c r="J513" s="154" t="str" cm="1">
        <f t="array" aca="1" ref="J513" ca="1">IFERROR(IF(AND(D513&lt;&gt;"123",D513&lt;&gt;""),"Die angegebene wirtschaftliche Einheit ist kein Mietwohngrundstück im Bundesmodell!",IF(INDEX('Wirtschaftliche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row>
    <row r="514" spans="2:10" x14ac:dyDescent="0.35">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c r="F514" s="139" t="str">
        <f>IF(B514&lt;&gt;"",COUNTIF($B$6:$B514,B514),"")</f>
        <v/>
      </c>
      <c r="G514" s="139"/>
      <c r="H514" s="139"/>
      <c r="I514" s="139"/>
      <c r="J514" s="154" t="str" cm="1">
        <f t="array" aca="1" ref="J514" ca="1">IFERROR(IF(AND(D514&lt;&gt;"123",D514&lt;&gt;""),"Die angegebene wirtschaftliche Einheit ist kein Mietwohngrundstück im Bundesmodell!",IF(INDEX('Wirtschaftliche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row>
    <row r="515" spans="2:10" x14ac:dyDescent="0.3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c r="F515" s="139" t="str">
        <f>IF(B515&lt;&gt;"",COUNTIF($B$6:$B515,B515),"")</f>
        <v/>
      </c>
      <c r="G515" s="139"/>
      <c r="H515" s="139"/>
      <c r="I515" s="139"/>
      <c r="J515" s="154" t="str" cm="1">
        <f t="array" aca="1" ref="J515" ca="1">IFERROR(IF(AND(D515&lt;&gt;"123",D515&lt;&gt;""),"Die angegebene wirtschaftliche Einheit ist kein Mietwohngrundstück im Bundesmodell!",IF(INDEX('Wirtschaftliche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row>
    <row r="516" spans="2:10" x14ac:dyDescent="0.35">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c r="F516" s="139" t="str">
        <f>IF(B516&lt;&gt;"",COUNTIF($B$6:$B516,B516),"")</f>
        <v/>
      </c>
      <c r="G516" s="139"/>
      <c r="H516" s="139"/>
      <c r="I516" s="139"/>
      <c r="J516" s="154" t="str" cm="1">
        <f t="array" aca="1" ref="J516" ca="1">IFERROR(IF(AND(D516&lt;&gt;"123",D516&lt;&gt;""),"Die angegebene wirtschaftliche Einheit ist kein Mietwohngrundstück im Bundesmodell!",IF(INDEX('Wirtschaftliche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row>
    <row r="517" spans="2:10" x14ac:dyDescent="0.35">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c r="F517" s="139" t="str">
        <f>IF(B517&lt;&gt;"",COUNTIF($B$6:$B517,B517),"")</f>
        <v/>
      </c>
      <c r="G517" s="139"/>
      <c r="H517" s="139"/>
      <c r="I517" s="139"/>
      <c r="J517" s="154" t="str" cm="1">
        <f t="array" aca="1" ref="J517" ca="1">IFERROR(IF(AND(D517&lt;&gt;"123",D517&lt;&gt;""),"Die angegebene wirtschaftliche Einheit ist kein Mietwohngrundstück im Bundesmodell!",IF(INDEX('Wirtschaftliche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row>
    <row r="518" spans="2:10" x14ac:dyDescent="0.35">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c r="F518" s="139" t="str">
        <f>IF(B518&lt;&gt;"",COUNTIF($B$6:$B518,B518),"")</f>
        <v/>
      </c>
      <c r="G518" s="139"/>
      <c r="H518" s="139"/>
      <c r="I518" s="139"/>
      <c r="J518" s="154" t="str" cm="1">
        <f t="array" aca="1" ref="J518" ca="1">IFERROR(IF(AND(D518&lt;&gt;"123",D518&lt;&gt;""),"Die angegebene wirtschaftliche Einheit ist kein Mietwohngrundstück im Bundesmodell!",IF(INDEX('Wirtschaftliche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row>
    <row r="519" spans="2:10" x14ac:dyDescent="0.35">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c r="F519" s="139" t="str">
        <f>IF(B519&lt;&gt;"",COUNTIF($B$6:$B519,B519),"")</f>
        <v/>
      </c>
      <c r="G519" s="139"/>
      <c r="H519" s="139"/>
      <c r="I519" s="139"/>
      <c r="J519" s="154" t="str" cm="1">
        <f t="array" aca="1" ref="J519" ca="1">IFERROR(IF(AND(D519&lt;&gt;"123",D519&lt;&gt;""),"Die angegebene wirtschaftliche Einheit ist kein Mietwohngrundstück im Bundesmodell!",IF(INDEX('Wirtschaftliche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row>
    <row r="520" spans="2:10" x14ac:dyDescent="0.35">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c r="F520" s="139" t="str">
        <f>IF(B520&lt;&gt;"",COUNTIF($B$6:$B520,B520),"")</f>
        <v/>
      </c>
      <c r="G520" s="139"/>
      <c r="H520" s="139"/>
      <c r="I520" s="139"/>
      <c r="J520" s="154" t="str" cm="1">
        <f t="array" aca="1" ref="J520" ca="1">IFERROR(IF(AND(D520&lt;&gt;"123",D520&lt;&gt;""),"Die angegebene wirtschaftliche Einheit ist kein Mietwohngrundstück im Bundesmodell!",IF(INDEX('Wirtschaftliche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row>
    <row r="521" spans="2:10" x14ac:dyDescent="0.35">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c r="F521" s="139" t="str">
        <f>IF(B521&lt;&gt;"",COUNTIF($B$6:$B521,B521),"")</f>
        <v/>
      </c>
      <c r="G521" s="139"/>
      <c r="H521" s="139"/>
      <c r="I521" s="139"/>
      <c r="J521" s="154" t="str" cm="1">
        <f t="array" aca="1" ref="J521" ca="1">IFERROR(IF(AND(D521&lt;&gt;"123",D521&lt;&gt;""),"Die angegebene wirtschaftliche Einheit ist kein Mietwohngrundstück im Bundesmodell!",IF(INDEX('Wirtschaftliche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row>
    <row r="522" spans="2:10" x14ac:dyDescent="0.35">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c r="F522" s="139" t="str">
        <f>IF(B522&lt;&gt;"",COUNTIF($B$6:$B522,B522),"")</f>
        <v/>
      </c>
      <c r="G522" s="139"/>
      <c r="H522" s="139"/>
      <c r="I522" s="139"/>
      <c r="J522" s="154" t="str" cm="1">
        <f t="array" aca="1" ref="J522" ca="1">IFERROR(IF(AND(D522&lt;&gt;"123",D522&lt;&gt;""),"Die angegebene wirtschaftliche Einheit ist kein Mietwohngrundstück im Bundesmodell!",IF(INDEX('Wirtschaftliche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row>
    <row r="523" spans="2:10" x14ac:dyDescent="0.35">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c r="F523" s="139" t="str">
        <f>IF(B523&lt;&gt;"",COUNTIF($B$6:$B523,B523),"")</f>
        <v/>
      </c>
      <c r="G523" s="139"/>
      <c r="H523" s="139"/>
      <c r="I523" s="139"/>
      <c r="J523" s="154" t="str" cm="1">
        <f t="array" aca="1" ref="J523" ca="1">IFERROR(IF(AND(D523&lt;&gt;"123",D523&lt;&gt;""),"Die angegebene wirtschaftliche Einheit ist kein Mietwohngrundstück im Bundesmodell!",IF(INDEX('Wirtschaftliche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row>
    <row r="524" spans="2:10" x14ac:dyDescent="0.35">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c r="F524" s="139" t="str">
        <f>IF(B524&lt;&gt;"",COUNTIF($B$6:$B524,B524),"")</f>
        <v/>
      </c>
      <c r="G524" s="139"/>
      <c r="H524" s="139"/>
      <c r="I524" s="139"/>
      <c r="J524" s="154" t="str" cm="1">
        <f t="array" aca="1" ref="J524" ca="1">IFERROR(IF(AND(D524&lt;&gt;"123",D524&lt;&gt;""),"Die angegebene wirtschaftliche Einheit ist kein Mietwohngrundstück im Bundesmodell!",IF(INDEX('Wirtschaftliche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row>
    <row r="525" spans="2:10" x14ac:dyDescent="0.3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c r="F525" s="139" t="str">
        <f>IF(B525&lt;&gt;"",COUNTIF($B$6:$B525,B525),"")</f>
        <v/>
      </c>
      <c r="G525" s="139"/>
      <c r="H525" s="139"/>
      <c r="I525" s="139"/>
      <c r="J525" s="154" t="str" cm="1">
        <f t="array" aca="1" ref="J525" ca="1">IFERROR(IF(AND(D525&lt;&gt;"123",D525&lt;&gt;""),"Die angegebene wirtschaftliche Einheit ist kein Mietwohngrundstück im Bundesmodell!",IF(INDEX('Wirtschaftliche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row>
    <row r="526" spans="2:10" x14ac:dyDescent="0.35">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c r="F526" s="139" t="str">
        <f>IF(B526&lt;&gt;"",COUNTIF($B$6:$B526,B526),"")</f>
        <v/>
      </c>
      <c r="G526" s="139"/>
      <c r="H526" s="139"/>
      <c r="I526" s="139"/>
      <c r="J526" s="154" t="str" cm="1">
        <f t="array" aca="1" ref="J526" ca="1">IFERROR(IF(AND(D526&lt;&gt;"123",D526&lt;&gt;""),"Die angegebene wirtschaftliche Einheit ist kein Mietwohngrundstück im Bundesmodell!",IF(INDEX('Wirtschaftliche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row>
    <row r="527" spans="2:10" x14ac:dyDescent="0.35">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c r="F527" s="139" t="str">
        <f>IF(B527&lt;&gt;"",COUNTIF($B$6:$B527,B527),"")</f>
        <v/>
      </c>
      <c r="G527" s="139"/>
      <c r="H527" s="139"/>
      <c r="I527" s="139"/>
      <c r="J527" s="154" t="str" cm="1">
        <f t="array" aca="1" ref="J527" ca="1">IFERROR(IF(AND(D527&lt;&gt;"123",D527&lt;&gt;""),"Die angegebene wirtschaftliche Einheit ist kein Mietwohngrundstück im Bundesmodell!",IF(INDEX('Wirtschaftliche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row>
    <row r="528" spans="2:10" x14ac:dyDescent="0.35">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c r="F528" s="139" t="str">
        <f>IF(B528&lt;&gt;"",COUNTIF($B$6:$B528,B528),"")</f>
        <v/>
      </c>
      <c r="G528" s="139"/>
      <c r="H528" s="139"/>
      <c r="I528" s="139"/>
      <c r="J528" s="154" t="str" cm="1">
        <f t="array" aca="1" ref="J528" ca="1">IFERROR(IF(AND(D528&lt;&gt;"123",D528&lt;&gt;""),"Die angegebene wirtschaftliche Einheit ist kein Mietwohngrundstück im Bundesmodell!",IF(INDEX('Wirtschaftliche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row>
    <row r="529" spans="2:10" x14ac:dyDescent="0.35">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c r="F529" s="139" t="str">
        <f>IF(B529&lt;&gt;"",COUNTIF($B$6:$B529,B529),"")</f>
        <v/>
      </c>
      <c r="G529" s="139"/>
      <c r="H529" s="139"/>
      <c r="I529" s="139"/>
      <c r="J529" s="154" t="str" cm="1">
        <f t="array" aca="1" ref="J529" ca="1">IFERROR(IF(AND(D529&lt;&gt;"123",D529&lt;&gt;""),"Die angegebene wirtschaftliche Einheit ist kein Mietwohngrundstück im Bundesmodell!",IF(INDEX('Wirtschaftliche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row>
    <row r="530" spans="2:10" x14ac:dyDescent="0.35">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c r="F530" s="139" t="str">
        <f>IF(B530&lt;&gt;"",COUNTIF($B$6:$B530,B530),"")</f>
        <v/>
      </c>
      <c r="G530" s="139"/>
      <c r="H530" s="139"/>
      <c r="I530" s="139"/>
      <c r="J530" s="154" t="str" cm="1">
        <f t="array" aca="1" ref="J530" ca="1">IFERROR(IF(AND(D530&lt;&gt;"123",D530&lt;&gt;""),"Die angegebene wirtschaftliche Einheit ist kein Mietwohngrundstück im Bundesmodell!",IF(INDEX('Wirtschaftliche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row>
    <row r="531" spans="2:10" x14ac:dyDescent="0.35">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c r="F531" s="139" t="str">
        <f>IF(B531&lt;&gt;"",COUNTIF($B$6:$B531,B531),"")</f>
        <v/>
      </c>
      <c r="G531" s="139"/>
      <c r="H531" s="139"/>
      <c r="I531" s="139"/>
      <c r="J531" s="154" t="str" cm="1">
        <f t="array" aca="1" ref="J531" ca="1">IFERROR(IF(AND(D531&lt;&gt;"123",D531&lt;&gt;""),"Die angegebene wirtschaftliche Einheit ist kein Mietwohngrundstück im Bundesmodell!",IF(INDEX('Wirtschaftliche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row>
    <row r="532" spans="2:10" x14ac:dyDescent="0.35">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c r="F532" s="139" t="str">
        <f>IF(B532&lt;&gt;"",COUNTIF($B$6:$B532,B532),"")</f>
        <v/>
      </c>
      <c r="G532" s="139"/>
      <c r="H532" s="139"/>
      <c r="I532" s="139"/>
      <c r="J532" s="154" t="str" cm="1">
        <f t="array" aca="1" ref="J532" ca="1">IFERROR(IF(AND(D532&lt;&gt;"123",D532&lt;&gt;""),"Die angegebene wirtschaftliche Einheit ist kein Mietwohngrundstück im Bundesmodell!",IF(INDEX('Wirtschaftliche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row>
    <row r="533" spans="2:10" x14ac:dyDescent="0.35">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c r="F533" s="139" t="str">
        <f>IF(B533&lt;&gt;"",COUNTIF($B$6:$B533,B533),"")</f>
        <v/>
      </c>
      <c r="G533" s="139"/>
      <c r="H533" s="139"/>
      <c r="I533" s="139"/>
      <c r="J533" s="154" t="str" cm="1">
        <f t="array" aca="1" ref="J533" ca="1">IFERROR(IF(AND(D533&lt;&gt;"123",D533&lt;&gt;""),"Die angegebene wirtschaftliche Einheit ist kein Mietwohngrundstück im Bundesmodell!",IF(INDEX('Wirtschaftliche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row>
    <row r="534" spans="2:10" x14ac:dyDescent="0.35">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c r="F534" s="139" t="str">
        <f>IF(B534&lt;&gt;"",COUNTIF($B$6:$B534,B534),"")</f>
        <v/>
      </c>
      <c r="G534" s="139"/>
      <c r="H534" s="139"/>
      <c r="I534" s="139"/>
      <c r="J534" s="154" t="str" cm="1">
        <f t="array" aca="1" ref="J534" ca="1">IFERROR(IF(AND(D534&lt;&gt;"123",D534&lt;&gt;""),"Die angegebene wirtschaftliche Einheit ist kein Mietwohngrundstück im Bundesmodell!",IF(INDEX('Wirtschaftliche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row>
    <row r="535" spans="2:10" x14ac:dyDescent="0.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c r="F535" s="139" t="str">
        <f>IF(B535&lt;&gt;"",COUNTIF($B$6:$B535,B535),"")</f>
        <v/>
      </c>
      <c r="G535" s="139"/>
      <c r="H535" s="139"/>
      <c r="I535" s="139"/>
      <c r="J535" s="154" t="str" cm="1">
        <f t="array" aca="1" ref="J535" ca="1">IFERROR(IF(AND(D535&lt;&gt;"123",D535&lt;&gt;""),"Die angegebene wirtschaftliche Einheit ist kein Mietwohngrundstück im Bundesmodell!",IF(INDEX('Wirtschaftliche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row>
    <row r="536" spans="2:10" x14ac:dyDescent="0.35">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c r="F536" s="139" t="str">
        <f>IF(B536&lt;&gt;"",COUNTIF($B$6:$B536,B536),"")</f>
        <v/>
      </c>
      <c r="G536" s="139"/>
      <c r="H536" s="139"/>
      <c r="I536" s="139"/>
      <c r="J536" s="154" t="str" cm="1">
        <f t="array" aca="1" ref="J536" ca="1">IFERROR(IF(AND(D536&lt;&gt;"123",D536&lt;&gt;""),"Die angegebene wirtschaftliche Einheit ist kein Mietwohngrundstück im Bundesmodell!",IF(INDEX('Wirtschaftliche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row>
    <row r="537" spans="2:10" x14ac:dyDescent="0.35">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c r="F537" s="139" t="str">
        <f>IF(B537&lt;&gt;"",COUNTIF($B$6:$B537,B537),"")</f>
        <v/>
      </c>
      <c r="G537" s="139"/>
      <c r="H537" s="139"/>
      <c r="I537" s="139"/>
      <c r="J537" s="154" t="str" cm="1">
        <f t="array" aca="1" ref="J537" ca="1">IFERROR(IF(AND(D537&lt;&gt;"123",D537&lt;&gt;""),"Die angegebene wirtschaftliche Einheit ist kein Mietwohngrundstück im Bundesmodell!",IF(INDEX('Wirtschaftliche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row>
    <row r="538" spans="2:10" x14ac:dyDescent="0.35">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c r="F538" s="139" t="str">
        <f>IF(B538&lt;&gt;"",COUNTIF($B$6:$B538,B538),"")</f>
        <v/>
      </c>
      <c r="G538" s="139"/>
      <c r="H538" s="139"/>
      <c r="I538" s="139"/>
      <c r="J538" s="154" t="str" cm="1">
        <f t="array" aca="1" ref="J538" ca="1">IFERROR(IF(AND(D538&lt;&gt;"123",D538&lt;&gt;""),"Die angegebene wirtschaftliche Einheit ist kein Mietwohngrundstück im Bundesmodell!",IF(INDEX('Wirtschaftliche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row>
    <row r="539" spans="2:10" x14ac:dyDescent="0.35">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c r="F539" s="139" t="str">
        <f>IF(B539&lt;&gt;"",COUNTIF($B$6:$B539,B539),"")</f>
        <v/>
      </c>
      <c r="G539" s="139"/>
      <c r="H539" s="139"/>
      <c r="I539" s="139"/>
      <c r="J539" s="154" t="str" cm="1">
        <f t="array" aca="1" ref="J539" ca="1">IFERROR(IF(AND(D539&lt;&gt;"123",D539&lt;&gt;""),"Die angegebene wirtschaftliche Einheit ist kein Mietwohngrundstück im Bundesmodell!",IF(INDEX('Wirtschaftliche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row>
    <row r="540" spans="2:10" x14ac:dyDescent="0.35">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c r="F540" s="139" t="str">
        <f>IF(B540&lt;&gt;"",COUNTIF($B$6:$B540,B540),"")</f>
        <v/>
      </c>
      <c r="G540" s="139"/>
      <c r="H540" s="139"/>
      <c r="I540" s="139"/>
      <c r="J540" s="154" t="str" cm="1">
        <f t="array" aca="1" ref="J540" ca="1">IFERROR(IF(AND(D540&lt;&gt;"123",D540&lt;&gt;""),"Die angegebene wirtschaftliche Einheit ist kein Mietwohngrundstück im Bundesmodell!",IF(INDEX('Wirtschaftliche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row>
    <row r="541" spans="2:10" x14ac:dyDescent="0.35">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c r="F541" s="139" t="str">
        <f>IF(B541&lt;&gt;"",COUNTIF($B$6:$B541,B541),"")</f>
        <v/>
      </c>
      <c r="G541" s="139"/>
      <c r="H541" s="139"/>
      <c r="I541" s="139"/>
      <c r="J541" s="154" t="str" cm="1">
        <f t="array" aca="1" ref="J541" ca="1">IFERROR(IF(AND(D541&lt;&gt;"123",D541&lt;&gt;""),"Die angegebene wirtschaftliche Einheit ist kein Mietwohngrundstück im Bundesmodell!",IF(INDEX('Wirtschaftliche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row>
    <row r="542" spans="2:10" x14ac:dyDescent="0.35">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c r="F542" s="139" t="str">
        <f>IF(B542&lt;&gt;"",COUNTIF($B$6:$B542,B542),"")</f>
        <v/>
      </c>
      <c r="G542" s="139"/>
      <c r="H542" s="139"/>
      <c r="I542" s="139"/>
      <c r="J542" s="154" t="str" cm="1">
        <f t="array" aca="1" ref="J542" ca="1">IFERROR(IF(AND(D542&lt;&gt;"123",D542&lt;&gt;""),"Die angegebene wirtschaftliche Einheit ist kein Mietwohngrundstück im Bundesmodell!",IF(INDEX('Wirtschaftliche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row>
    <row r="543" spans="2:10" x14ac:dyDescent="0.35">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c r="F543" s="139" t="str">
        <f>IF(B543&lt;&gt;"",COUNTIF($B$6:$B543,B543),"")</f>
        <v/>
      </c>
      <c r="G543" s="139"/>
      <c r="H543" s="139"/>
      <c r="I543" s="139"/>
      <c r="J543" s="154" t="str" cm="1">
        <f t="array" aca="1" ref="J543" ca="1">IFERROR(IF(AND(D543&lt;&gt;"123",D543&lt;&gt;""),"Die angegebene wirtschaftliche Einheit ist kein Mietwohngrundstück im Bundesmodell!",IF(INDEX('Wirtschaftliche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row>
    <row r="544" spans="2:10" x14ac:dyDescent="0.35">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c r="F544" s="139" t="str">
        <f>IF(B544&lt;&gt;"",COUNTIF($B$6:$B544,B544),"")</f>
        <v/>
      </c>
      <c r="G544" s="139"/>
      <c r="H544" s="139"/>
      <c r="I544" s="139"/>
      <c r="J544" s="154" t="str" cm="1">
        <f t="array" aca="1" ref="J544" ca="1">IFERROR(IF(AND(D544&lt;&gt;"123",D544&lt;&gt;""),"Die angegebene wirtschaftliche Einheit ist kein Mietwohngrundstück im Bundesmodell!",IF(INDEX('Wirtschaftliche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row>
    <row r="545" spans="2:10" x14ac:dyDescent="0.3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c r="F545" s="139" t="str">
        <f>IF(B545&lt;&gt;"",COUNTIF($B$6:$B545,B545),"")</f>
        <v/>
      </c>
      <c r="G545" s="139"/>
      <c r="H545" s="139"/>
      <c r="I545" s="139"/>
      <c r="J545" s="154" t="str" cm="1">
        <f t="array" aca="1" ref="J545" ca="1">IFERROR(IF(AND(D545&lt;&gt;"123",D545&lt;&gt;""),"Die angegebene wirtschaftliche Einheit ist kein Mietwohngrundstück im Bundesmodell!",IF(INDEX('Wirtschaftliche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row>
    <row r="546" spans="2:10" x14ac:dyDescent="0.35">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c r="F546" s="139" t="str">
        <f>IF(B546&lt;&gt;"",COUNTIF($B$6:$B546,B546),"")</f>
        <v/>
      </c>
      <c r="G546" s="139"/>
      <c r="H546" s="139"/>
      <c r="I546" s="139"/>
      <c r="J546" s="154" t="str" cm="1">
        <f t="array" aca="1" ref="J546" ca="1">IFERROR(IF(AND(D546&lt;&gt;"123",D546&lt;&gt;""),"Die angegebene wirtschaftliche Einheit ist kein Mietwohngrundstück im Bundesmodell!",IF(INDEX('Wirtschaftliche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row>
    <row r="547" spans="2:10" x14ac:dyDescent="0.35">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c r="F547" s="139" t="str">
        <f>IF(B547&lt;&gt;"",COUNTIF($B$6:$B547,B547),"")</f>
        <v/>
      </c>
      <c r="G547" s="139"/>
      <c r="H547" s="139"/>
      <c r="I547" s="139"/>
      <c r="J547" s="154" t="str" cm="1">
        <f t="array" aca="1" ref="J547" ca="1">IFERROR(IF(AND(D547&lt;&gt;"123",D547&lt;&gt;""),"Die angegebene wirtschaftliche Einheit ist kein Mietwohngrundstück im Bundesmodell!",IF(INDEX('Wirtschaftliche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row>
    <row r="548" spans="2:10" x14ac:dyDescent="0.35">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c r="F548" s="139" t="str">
        <f>IF(B548&lt;&gt;"",COUNTIF($B$6:$B548,B548),"")</f>
        <v/>
      </c>
      <c r="G548" s="139"/>
      <c r="H548" s="139"/>
      <c r="I548" s="139"/>
      <c r="J548" s="154" t="str" cm="1">
        <f t="array" aca="1" ref="J548" ca="1">IFERROR(IF(AND(D548&lt;&gt;"123",D548&lt;&gt;""),"Die angegebene wirtschaftliche Einheit ist kein Mietwohngrundstück im Bundesmodell!",IF(INDEX('Wirtschaftliche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row>
    <row r="549" spans="2:10" x14ac:dyDescent="0.35">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c r="F549" s="139" t="str">
        <f>IF(B549&lt;&gt;"",COUNTIF($B$6:$B549,B549),"")</f>
        <v/>
      </c>
      <c r="G549" s="139"/>
      <c r="H549" s="139"/>
      <c r="I549" s="139"/>
      <c r="J549" s="154" t="str" cm="1">
        <f t="array" aca="1" ref="J549" ca="1">IFERROR(IF(AND(D549&lt;&gt;"123",D549&lt;&gt;""),"Die angegebene wirtschaftliche Einheit ist kein Mietwohngrundstück im Bundesmodell!",IF(INDEX('Wirtschaftliche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row>
    <row r="550" spans="2:10" x14ac:dyDescent="0.35">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c r="F550" s="139" t="str">
        <f>IF(B550&lt;&gt;"",COUNTIF($B$6:$B550,B550),"")</f>
        <v/>
      </c>
      <c r="G550" s="139"/>
      <c r="H550" s="139"/>
      <c r="I550" s="139"/>
      <c r="J550" s="154" t="str" cm="1">
        <f t="array" aca="1" ref="J550" ca="1">IFERROR(IF(AND(D550&lt;&gt;"123",D550&lt;&gt;""),"Die angegebene wirtschaftliche Einheit ist kein Mietwohngrundstück im Bundesmodell!",IF(INDEX('Wirtschaftliche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row>
    <row r="551" spans="2:10" x14ac:dyDescent="0.35">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c r="F551" s="139" t="str">
        <f>IF(B551&lt;&gt;"",COUNTIF($B$6:$B551,B551),"")</f>
        <v/>
      </c>
      <c r="G551" s="139"/>
      <c r="H551" s="139"/>
      <c r="I551" s="139"/>
      <c r="J551" s="154" t="str" cm="1">
        <f t="array" aca="1" ref="J551" ca="1">IFERROR(IF(AND(D551&lt;&gt;"123",D551&lt;&gt;""),"Die angegebene wirtschaftliche Einheit ist kein Mietwohngrundstück im Bundesmodell!",IF(INDEX('Wirtschaftliche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row>
    <row r="552" spans="2:10" x14ac:dyDescent="0.35">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c r="F552" s="139" t="str">
        <f>IF(B552&lt;&gt;"",COUNTIF($B$6:$B552,B552),"")</f>
        <v/>
      </c>
      <c r="G552" s="139"/>
      <c r="H552" s="139"/>
      <c r="I552" s="139"/>
      <c r="J552" s="154" t="str" cm="1">
        <f t="array" aca="1" ref="J552" ca="1">IFERROR(IF(AND(D552&lt;&gt;"123",D552&lt;&gt;""),"Die angegebene wirtschaftliche Einheit ist kein Mietwohngrundstück im Bundesmodell!",IF(INDEX('Wirtschaftliche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row>
    <row r="553" spans="2:10" x14ac:dyDescent="0.35">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c r="F553" s="139" t="str">
        <f>IF(B553&lt;&gt;"",COUNTIF($B$6:$B553,B553),"")</f>
        <v/>
      </c>
      <c r="G553" s="139"/>
      <c r="H553" s="139"/>
      <c r="I553" s="139"/>
      <c r="J553" s="154" t="str" cm="1">
        <f t="array" aca="1" ref="J553" ca="1">IFERROR(IF(AND(D553&lt;&gt;"123",D553&lt;&gt;""),"Die angegebene wirtschaftliche Einheit ist kein Mietwohngrundstück im Bundesmodell!",IF(INDEX('Wirtschaftliche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row>
    <row r="554" spans="2:10" x14ac:dyDescent="0.35">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c r="F554" s="139" t="str">
        <f>IF(B554&lt;&gt;"",COUNTIF($B$6:$B554,B554),"")</f>
        <v/>
      </c>
      <c r="G554" s="139"/>
      <c r="H554" s="139"/>
      <c r="I554" s="139"/>
      <c r="J554" s="154" t="str" cm="1">
        <f t="array" aca="1" ref="J554" ca="1">IFERROR(IF(AND(D554&lt;&gt;"123",D554&lt;&gt;""),"Die angegebene wirtschaftliche Einheit ist kein Mietwohngrundstück im Bundesmodell!",IF(INDEX('Wirtschaftliche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row>
    <row r="555" spans="2:10" x14ac:dyDescent="0.3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c r="F555" s="139" t="str">
        <f>IF(B555&lt;&gt;"",COUNTIF($B$6:$B555,B555),"")</f>
        <v/>
      </c>
      <c r="G555" s="139"/>
      <c r="H555" s="139"/>
      <c r="I555" s="139"/>
      <c r="J555" s="154" t="str" cm="1">
        <f t="array" aca="1" ref="J555" ca="1">IFERROR(IF(AND(D555&lt;&gt;"123",D555&lt;&gt;""),"Die angegebene wirtschaftliche Einheit ist kein Mietwohngrundstück im Bundesmodell!",IF(INDEX('Wirtschaftliche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row>
    <row r="556" spans="2:10" x14ac:dyDescent="0.35">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c r="F556" s="139" t="str">
        <f>IF(B556&lt;&gt;"",COUNTIF($B$6:$B556,B556),"")</f>
        <v/>
      </c>
      <c r="G556" s="139"/>
      <c r="H556" s="139"/>
      <c r="I556" s="139"/>
      <c r="J556" s="154" t="str" cm="1">
        <f t="array" aca="1" ref="J556" ca="1">IFERROR(IF(AND(D556&lt;&gt;"123",D556&lt;&gt;""),"Die angegebene wirtschaftliche Einheit ist kein Mietwohngrundstück im Bundesmodell!",IF(INDEX('Wirtschaftliche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row>
    <row r="557" spans="2:10" x14ac:dyDescent="0.35">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c r="F557" s="139" t="str">
        <f>IF(B557&lt;&gt;"",COUNTIF($B$6:$B557,B557),"")</f>
        <v/>
      </c>
      <c r="G557" s="139"/>
      <c r="H557" s="139"/>
      <c r="I557" s="139"/>
      <c r="J557" s="154" t="str" cm="1">
        <f t="array" aca="1" ref="J557" ca="1">IFERROR(IF(AND(D557&lt;&gt;"123",D557&lt;&gt;""),"Die angegebene wirtschaftliche Einheit ist kein Mietwohngrundstück im Bundesmodell!",IF(INDEX('Wirtschaftliche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row>
    <row r="558" spans="2:10" x14ac:dyDescent="0.35">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c r="F558" s="139" t="str">
        <f>IF(B558&lt;&gt;"",COUNTIF($B$6:$B558,B558),"")</f>
        <v/>
      </c>
      <c r="G558" s="139"/>
      <c r="H558" s="139"/>
      <c r="I558" s="139"/>
      <c r="J558" s="154" t="str" cm="1">
        <f t="array" aca="1" ref="J558" ca="1">IFERROR(IF(AND(D558&lt;&gt;"123",D558&lt;&gt;""),"Die angegebene wirtschaftliche Einheit ist kein Mietwohngrundstück im Bundesmodell!",IF(INDEX('Wirtschaftliche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row>
    <row r="559" spans="2:10" x14ac:dyDescent="0.35">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c r="F559" s="139" t="str">
        <f>IF(B559&lt;&gt;"",COUNTIF($B$6:$B559,B559),"")</f>
        <v/>
      </c>
      <c r="G559" s="139"/>
      <c r="H559" s="139"/>
      <c r="I559" s="139"/>
      <c r="J559" s="154" t="str" cm="1">
        <f t="array" aca="1" ref="J559" ca="1">IFERROR(IF(AND(D559&lt;&gt;"123",D559&lt;&gt;""),"Die angegebene wirtschaftliche Einheit ist kein Mietwohngrundstück im Bundesmodell!",IF(INDEX('Wirtschaftliche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row>
    <row r="560" spans="2:10" x14ac:dyDescent="0.35">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c r="F560" s="139" t="str">
        <f>IF(B560&lt;&gt;"",COUNTIF($B$6:$B560,B560),"")</f>
        <v/>
      </c>
      <c r="G560" s="139"/>
      <c r="H560" s="139"/>
      <c r="I560" s="139"/>
      <c r="J560" s="154" t="str" cm="1">
        <f t="array" aca="1" ref="J560" ca="1">IFERROR(IF(AND(D560&lt;&gt;"123",D560&lt;&gt;""),"Die angegebene wirtschaftliche Einheit ist kein Mietwohngrundstück im Bundesmodell!",IF(INDEX('Wirtschaftliche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row>
    <row r="561" spans="2:10" x14ac:dyDescent="0.35">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c r="F561" s="139" t="str">
        <f>IF(B561&lt;&gt;"",COUNTIF($B$6:$B561,B561),"")</f>
        <v/>
      </c>
      <c r="G561" s="139"/>
      <c r="H561" s="139"/>
      <c r="I561" s="139"/>
      <c r="J561" s="154" t="str" cm="1">
        <f t="array" aca="1" ref="J561" ca="1">IFERROR(IF(AND(D561&lt;&gt;"123",D561&lt;&gt;""),"Die angegebene wirtschaftliche Einheit ist kein Mietwohngrundstück im Bundesmodell!",IF(INDEX('Wirtschaftliche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row>
    <row r="562" spans="2:10" x14ac:dyDescent="0.35">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c r="F562" s="139" t="str">
        <f>IF(B562&lt;&gt;"",COUNTIF($B$6:$B562,B562),"")</f>
        <v/>
      </c>
      <c r="G562" s="139"/>
      <c r="H562" s="139"/>
      <c r="I562" s="139"/>
      <c r="J562" s="154" t="str" cm="1">
        <f t="array" aca="1" ref="J562" ca="1">IFERROR(IF(AND(D562&lt;&gt;"123",D562&lt;&gt;""),"Die angegebene wirtschaftliche Einheit ist kein Mietwohngrundstück im Bundesmodell!",IF(INDEX('Wirtschaftliche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row>
    <row r="563" spans="2:10" x14ac:dyDescent="0.35">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c r="F563" s="139" t="str">
        <f>IF(B563&lt;&gt;"",COUNTIF($B$6:$B563,B563),"")</f>
        <v/>
      </c>
      <c r="G563" s="139"/>
      <c r="H563" s="139"/>
      <c r="I563" s="139"/>
      <c r="J563" s="154" t="str" cm="1">
        <f t="array" aca="1" ref="J563" ca="1">IFERROR(IF(AND(D563&lt;&gt;"123",D563&lt;&gt;""),"Die angegebene wirtschaftliche Einheit ist kein Mietwohngrundstück im Bundesmodell!",IF(INDEX('Wirtschaftliche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row>
    <row r="564" spans="2:10" x14ac:dyDescent="0.35">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c r="F564" s="139" t="str">
        <f>IF(B564&lt;&gt;"",COUNTIF($B$6:$B564,B564),"")</f>
        <v/>
      </c>
      <c r="G564" s="139"/>
      <c r="H564" s="139"/>
      <c r="I564" s="139"/>
      <c r="J564" s="154" t="str" cm="1">
        <f t="array" aca="1" ref="J564" ca="1">IFERROR(IF(AND(D564&lt;&gt;"123",D564&lt;&gt;""),"Die angegebene wirtschaftliche Einheit ist kein Mietwohngrundstück im Bundesmodell!",IF(INDEX('Wirtschaftliche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row>
    <row r="565" spans="2:10" x14ac:dyDescent="0.3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c r="F565" s="139" t="str">
        <f>IF(B565&lt;&gt;"",COUNTIF($B$6:$B565,B565),"")</f>
        <v/>
      </c>
      <c r="G565" s="139"/>
      <c r="H565" s="139"/>
      <c r="I565" s="139"/>
      <c r="J565" s="154" t="str" cm="1">
        <f t="array" aca="1" ref="J565" ca="1">IFERROR(IF(AND(D565&lt;&gt;"123",D565&lt;&gt;""),"Die angegebene wirtschaftliche Einheit ist kein Mietwohngrundstück im Bundesmodell!",IF(INDEX('Wirtschaftliche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row>
    <row r="566" spans="2:10" x14ac:dyDescent="0.35">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c r="F566" s="139" t="str">
        <f>IF(B566&lt;&gt;"",COUNTIF($B$6:$B566,B566),"")</f>
        <v/>
      </c>
      <c r="G566" s="139"/>
      <c r="H566" s="139"/>
      <c r="I566" s="139"/>
      <c r="J566" s="154" t="str" cm="1">
        <f t="array" aca="1" ref="J566" ca="1">IFERROR(IF(AND(D566&lt;&gt;"123",D566&lt;&gt;""),"Die angegebene wirtschaftliche Einheit ist kein Mietwohngrundstück im Bundesmodell!",IF(INDEX('Wirtschaftliche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row>
    <row r="567" spans="2:10" x14ac:dyDescent="0.35">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c r="F567" s="139" t="str">
        <f>IF(B567&lt;&gt;"",COUNTIF($B$6:$B567,B567),"")</f>
        <v/>
      </c>
      <c r="G567" s="139"/>
      <c r="H567" s="139"/>
      <c r="I567" s="139"/>
      <c r="J567" s="154" t="str" cm="1">
        <f t="array" aca="1" ref="J567" ca="1">IFERROR(IF(AND(D567&lt;&gt;"123",D567&lt;&gt;""),"Die angegebene wirtschaftliche Einheit ist kein Mietwohngrundstück im Bundesmodell!",IF(INDEX('Wirtschaftliche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row>
    <row r="568" spans="2:10" x14ac:dyDescent="0.35">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c r="F568" s="139" t="str">
        <f>IF(B568&lt;&gt;"",COUNTIF($B$6:$B568,B568),"")</f>
        <v/>
      </c>
      <c r="G568" s="139"/>
      <c r="H568" s="139"/>
      <c r="I568" s="139"/>
      <c r="J568" s="154" t="str" cm="1">
        <f t="array" aca="1" ref="J568" ca="1">IFERROR(IF(AND(D568&lt;&gt;"123",D568&lt;&gt;""),"Die angegebene wirtschaftliche Einheit ist kein Mietwohngrundstück im Bundesmodell!",IF(INDEX('Wirtschaftliche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row>
    <row r="569" spans="2:10" x14ac:dyDescent="0.35">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c r="F569" s="139" t="str">
        <f>IF(B569&lt;&gt;"",COUNTIF($B$6:$B569,B569),"")</f>
        <v/>
      </c>
      <c r="G569" s="139"/>
      <c r="H569" s="139"/>
      <c r="I569" s="139"/>
      <c r="J569" s="154" t="str" cm="1">
        <f t="array" aca="1" ref="J569" ca="1">IFERROR(IF(AND(D569&lt;&gt;"123",D569&lt;&gt;""),"Die angegebene wirtschaftliche Einheit ist kein Mietwohngrundstück im Bundesmodell!",IF(INDEX('Wirtschaftliche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row>
    <row r="570" spans="2:10" x14ac:dyDescent="0.35">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c r="F570" s="139" t="str">
        <f>IF(B570&lt;&gt;"",COUNTIF($B$6:$B570,B570),"")</f>
        <v/>
      </c>
      <c r="G570" s="139"/>
      <c r="H570" s="139"/>
      <c r="I570" s="139"/>
      <c r="J570" s="154" t="str" cm="1">
        <f t="array" aca="1" ref="J570" ca="1">IFERROR(IF(AND(D570&lt;&gt;"123",D570&lt;&gt;""),"Die angegebene wirtschaftliche Einheit ist kein Mietwohngrundstück im Bundesmodell!",IF(INDEX('Wirtschaftliche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row>
    <row r="571" spans="2:10" x14ac:dyDescent="0.35">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c r="F571" s="139" t="str">
        <f>IF(B571&lt;&gt;"",COUNTIF($B$6:$B571,B571),"")</f>
        <v/>
      </c>
      <c r="G571" s="139"/>
      <c r="H571" s="139"/>
      <c r="I571" s="139"/>
      <c r="J571" s="154" t="str" cm="1">
        <f t="array" aca="1" ref="J571" ca="1">IFERROR(IF(AND(D571&lt;&gt;"123",D571&lt;&gt;""),"Die angegebene wirtschaftliche Einheit ist kein Mietwohngrundstück im Bundesmodell!",IF(INDEX('Wirtschaftliche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row>
    <row r="572" spans="2:10" x14ac:dyDescent="0.35">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c r="F572" s="139" t="str">
        <f>IF(B572&lt;&gt;"",COUNTIF($B$6:$B572,B572),"")</f>
        <v/>
      </c>
      <c r="G572" s="139"/>
      <c r="H572" s="139"/>
      <c r="I572" s="139"/>
      <c r="J572" s="154" t="str" cm="1">
        <f t="array" aca="1" ref="J572" ca="1">IFERROR(IF(AND(D572&lt;&gt;"123",D572&lt;&gt;""),"Die angegebene wirtschaftliche Einheit ist kein Mietwohngrundstück im Bundesmodell!",IF(INDEX('Wirtschaftliche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row>
    <row r="573" spans="2:10" x14ac:dyDescent="0.35">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c r="F573" s="139" t="str">
        <f>IF(B573&lt;&gt;"",COUNTIF($B$6:$B573,B573),"")</f>
        <v/>
      </c>
      <c r="G573" s="139"/>
      <c r="H573" s="139"/>
      <c r="I573" s="139"/>
      <c r="J573" s="154" t="str" cm="1">
        <f t="array" aca="1" ref="J573" ca="1">IFERROR(IF(AND(D573&lt;&gt;"123",D573&lt;&gt;""),"Die angegebene wirtschaftliche Einheit ist kein Mietwohngrundstück im Bundesmodell!",IF(INDEX('Wirtschaftliche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row>
    <row r="574" spans="2:10" x14ac:dyDescent="0.35">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c r="F574" s="139" t="str">
        <f>IF(B574&lt;&gt;"",COUNTIF($B$6:$B574,B574),"")</f>
        <v/>
      </c>
      <c r="G574" s="139"/>
      <c r="H574" s="139"/>
      <c r="I574" s="139"/>
      <c r="J574" s="154" t="str" cm="1">
        <f t="array" aca="1" ref="J574" ca="1">IFERROR(IF(AND(D574&lt;&gt;"123",D574&lt;&gt;""),"Die angegebene wirtschaftliche Einheit ist kein Mietwohngrundstück im Bundesmodell!",IF(INDEX('Wirtschaftliche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row>
    <row r="575" spans="2:10" x14ac:dyDescent="0.3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c r="F575" s="139" t="str">
        <f>IF(B575&lt;&gt;"",COUNTIF($B$6:$B575,B575),"")</f>
        <v/>
      </c>
      <c r="G575" s="139"/>
      <c r="H575" s="139"/>
      <c r="I575" s="139"/>
      <c r="J575" s="154" t="str" cm="1">
        <f t="array" aca="1" ref="J575" ca="1">IFERROR(IF(AND(D575&lt;&gt;"123",D575&lt;&gt;""),"Die angegebene wirtschaftliche Einheit ist kein Mietwohngrundstück im Bundesmodell!",IF(INDEX('Wirtschaftliche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row>
    <row r="576" spans="2:10" x14ac:dyDescent="0.35">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c r="F576" s="139" t="str">
        <f>IF(B576&lt;&gt;"",COUNTIF($B$6:$B576,B576),"")</f>
        <v/>
      </c>
      <c r="G576" s="139"/>
      <c r="H576" s="139"/>
      <c r="I576" s="139"/>
      <c r="J576" s="154" t="str" cm="1">
        <f t="array" aca="1" ref="J576" ca="1">IFERROR(IF(AND(D576&lt;&gt;"123",D576&lt;&gt;""),"Die angegebene wirtschaftliche Einheit ist kein Mietwohngrundstück im Bundesmodell!",IF(INDEX('Wirtschaftliche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row>
    <row r="577" spans="2:10" x14ac:dyDescent="0.35">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c r="F577" s="139" t="str">
        <f>IF(B577&lt;&gt;"",COUNTIF($B$6:$B577,B577),"")</f>
        <v/>
      </c>
      <c r="G577" s="139"/>
      <c r="H577" s="139"/>
      <c r="I577" s="139"/>
      <c r="J577" s="154" t="str" cm="1">
        <f t="array" aca="1" ref="J577" ca="1">IFERROR(IF(AND(D577&lt;&gt;"123",D577&lt;&gt;""),"Die angegebene wirtschaftliche Einheit ist kein Mietwohngrundstück im Bundesmodell!",IF(INDEX('Wirtschaftliche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row>
    <row r="578" spans="2:10" x14ac:dyDescent="0.35">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c r="F578" s="139" t="str">
        <f>IF(B578&lt;&gt;"",COUNTIF($B$6:$B578,B578),"")</f>
        <v/>
      </c>
      <c r="G578" s="139"/>
      <c r="H578" s="139"/>
      <c r="I578" s="139"/>
      <c r="J578" s="154" t="str" cm="1">
        <f t="array" aca="1" ref="J578" ca="1">IFERROR(IF(AND(D578&lt;&gt;"123",D578&lt;&gt;""),"Die angegebene wirtschaftliche Einheit ist kein Mietwohngrundstück im Bundesmodell!",IF(INDEX('Wirtschaftliche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row>
    <row r="579" spans="2:10" x14ac:dyDescent="0.35">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c r="F579" s="139" t="str">
        <f>IF(B579&lt;&gt;"",COUNTIF($B$6:$B579,B579),"")</f>
        <v/>
      </c>
      <c r="G579" s="139"/>
      <c r="H579" s="139"/>
      <c r="I579" s="139"/>
      <c r="J579" s="154" t="str" cm="1">
        <f t="array" aca="1" ref="J579" ca="1">IFERROR(IF(AND(D579&lt;&gt;"123",D579&lt;&gt;""),"Die angegebene wirtschaftliche Einheit ist kein Mietwohngrundstück im Bundesmodell!",IF(INDEX('Wirtschaftliche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row>
    <row r="580" spans="2:10" x14ac:dyDescent="0.35">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c r="F580" s="139" t="str">
        <f>IF(B580&lt;&gt;"",COUNTIF($B$6:$B580,B580),"")</f>
        <v/>
      </c>
      <c r="G580" s="139"/>
      <c r="H580" s="139"/>
      <c r="I580" s="139"/>
      <c r="J580" s="154" t="str" cm="1">
        <f t="array" aca="1" ref="J580" ca="1">IFERROR(IF(AND(D580&lt;&gt;"123",D580&lt;&gt;""),"Die angegebene wirtschaftliche Einheit ist kein Mietwohngrundstück im Bundesmodell!",IF(INDEX('Wirtschaftliche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row>
    <row r="581" spans="2:10" x14ac:dyDescent="0.35">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c r="F581" s="139" t="str">
        <f>IF(B581&lt;&gt;"",COUNTIF($B$6:$B581,B581),"")</f>
        <v/>
      </c>
      <c r="G581" s="139"/>
      <c r="H581" s="139"/>
      <c r="I581" s="139"/>
      <c r="J581" s="154" t="str" cm="1">
        <f t="array" aca="1" ref="J581" ca="1">IFERROR(IF(AND(D581&lt;&gt;"123",D581&lt;&gt;""),"Die angegebene wirtschaftliche Einheit ist kein Mietwohngrundstück im Bundesmodell!",IF(INDEX('Wirtschaftliche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row>
    <row r="582" spans="2:10" x14ac:dyDescent="0.35">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c r="F582" s="139" t="str">
        <f>IF(B582&lt;&gt;"",COUNTIF($B$6:$B582,B582),"")</f>
        <v/>
      </c>
      <c r="G582" s="139"/>
      <c r="H582" s="139"/>
      <c r="I582" s="139"/>
      <c r="J582" s="154" t="str" cm="1">
        <f t="array" aca="1" ref="J582" ca="1">IFERROR(IF(AND(D582&lt;&gt;"123",D582&lt;&gt;""),"Die angegebene wirtschaftliche Einheit ist kein Mietwohngrundstück im Bundesmodell!",IF(INDEX('Wirtschaftliche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row>
    <row r="583" spans="2:10" x14ac:dyDescent="0.35">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c r="F583" s="139" t="str">
        <f>IF(B583&lt;&gt;"",COUNTIF($B$6:$B583,B583),"")</f>
        <v/>
      </c>
      <c r="G583" s="139"/>
      <c r="H583" s="139"/>
      <c r="I583" s="139"/>
      <c r="J583" s="154" t="str" cm="1">
        <f t="array" aca="1" ref="J583" ca="1">IFERROR(IF(AND(D583&lt;&gt;"123",D583&lt;&gt;""),"Die angegebene wirtschaftliche Einheit ist kein Mietwohngrundstück im Bundesmodell!",IF(INDEX('Wirtschaftliche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row>
    <row r="584" spans="2:10" x14ac:dyDescent="0.35">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c r="F584" s="139" t="str">
        <f>IF(B584&lt;&gt;"",COUNTIF($B$6:$B584,B584),"")</f>
        <v/>
      </c>
      <c r="G584" s="139"/>
      <c r="H584" s="139"/>
      <c r="I584" s="139"/>
      <c r="J584" s="154" t="str" cm="1">
        <f t="array" aca="1" ref="J584" ca="1">IFERROR(IF(AND(D584&lt;&gt;"123",D584&lt;&gt;""),"Die angegebene wirtschaftliche Einheit ist kein Mietwohngrundstück im Bundesmodell!",IF(INDEX('Wirtschaftliche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row>
    <row r="585" spans="2:10" x14ac:dyDescent="0.3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c r="F585" s="139" t="str">
        <f>IF(B585&lt;&gt;"",COUNTIF($B$6:$B585,B585),"")</f>
        <v/>
      </c>
      <c r="G585" s="139"/>
      <c r="H585" s="139"/>
      <c r="I585" s="139"/>
      <c r="J585" s="154" t="str" cm="1">
        <f t="array" aca="1" ref="J585" ca="1">IFERROR(IF(AND(D585&lt;&gt;"123",D585&lt;&gt;""),"Die angegebene wirtschaftliche Einheit ist kein Mietwohngrundstück im Bundesmodell!",IF(INDEX('Wirtschaftliche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row>
    <row r="586" spans="2:10" x14ac:dyDescent="0.35">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c r="F586" s="139" t="str">
        <f>IF(B586&lt;&gt;"",COUNTIF($B$6:$B586,B586),"")</f>
        <v/>
      </c>
      <c r="G586" s="139"/>
      <c r="H586" s="139"/>
      <c r="I586" s="139"/>
      <c r="J586" s="154" t="str" cm="1">
        <f t="array" aca="1" ref="J586" ca="1">IFERROR(IF(AND(D586&lt;&gt;"123",D586&lt;&gt;""),"Die angegebene wirtschaftliche Einheit ist kein Mietwohngrundstück im Bundesmodell!",IF(INDEX('Wirtschaftliche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row>
    <row r="587" spans="2:10" x14ac:dyDescent="0.35">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c r="F587" s="139" t="str">
        <f>IF(B587&lt;&gt;"",COUNTIF($B$6:$B587,B587),"")</f>
        <v/>
      </c>
      <c r="G587" s="139"/>
      <c r="H587" s="139"/>
      <c r="I587" s="139"/>
      <c r="J587" s="154" t="str" cm="1">
        <f t="array" aca="1" ref="J587" ca="1">IFERROR(IF(AND(D587&lt;&gt;"123",D587&lt;&gt;""),"Die angegebene wirtschaftliche Einheit ist kein Mietwohngrundstück im Bundesmodell!",IF(INDEX('Wirtschaftliche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row>
    <row r="588" spans="2:10" x14ac:dyDescent="0.35">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c r="F588" s="139" t="str">
        <f>IF(B588&lt;&gt;"",COUNTIF($B$6:$B588,B588),"")</f>
        <v/>
      </c>
      <c r="G588" s="139"/>
      <c r="H588" s="139"/>
      <c r="I588" s="139"/>
      <c r="J588" s="154" t="str" cm="1">
        <f t="array" aca="1" ref="J588" ca="1">IFERROR(IF(AND(D588&lt;&gt;"123",D588&lt;&gt;""),"Die angegebene wirtschaftliche Einheit ist kein Mietwohngrundstück im Bundesmodell!",IF(INDEX('Wirtschaftliche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row>
    <row r="589" spans="2:10" x14ac:dyDescent="0.35">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c r="F589" s="139" t="str">
        <f>IF(B589&lt;&gt;"",COUNTIF($B$6:$B589,B589),"")</f>
        <v/>
      </c>
      <c r="G589" s="139"/>
      <c r="H589" s="139"/>
      <c r="I589" s="139"/>
      <c r="J589" s="154" t="str" cm="1">
        <f t="array" aca="1" ref="J589" ca="1">IFERROR(IF(AND(D589&lt;&gt;"123",D589&lt;&gt;""),"Die angegebene wirtschaftliche Einheit ist kein Mietwohngrundstück im Bundesmodell!",IF(INDEX('Wirtschaftliche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row>
    <row r="590" spans="2:10" x14ac:dyDescent="0.35">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c r="F590" s="139" t="str">
        <f>IF(B590&lt;&gt;"",COUNTIF($B$6:$B590,B590),"")</f>
        <v/>
      </c>
      <c r="G590" s="139"/>
      <c r="H590" s="139"/>
      <c r="I590" s="139"/>
      <c r="J590" s="154" t="str" cm="1">
        <f t="array" aca="1" ref="J590" ca="1">IFERROR(IF(AND(D590&lt;&gt;"123",D590&lt;&gt;""),"Die angegebene wirtschaftliche Einheit ist kein Mietwohngrundstück im Bundesmodell!",IF(INDEX('Wirtschaftliche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row>
    <row r="591" spans="2:10" x14ac:dyDescent="0.35">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c r="F591" s="139" t="str">
        <f>IF(B591&lt;&gt;"",COUNTIF($B$6:$B591,B591),"")</f>
        <v/>
      </c>
      <c r="G591" s="139"/>
      <c r="H591" s="139"/>
      <c r="I591" s="139"/>
      <c r="J591" s="154" t="str" cm="1">
        <f t="array" aca="1" ref="J591" ca="1">IFERROR(IF(AND(D591&lt;&gt;"123",D591&lt;&gt;""),"Die angegebene wirtschaftliche Einheit ist kein Mietwohngrundstück im Bundesmodell!",IF(INDEX('Wirtschaftliche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row>
    <row r="592" spans="2:10" x14ac:dyDescent="0.35">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c r="F592" s="139" t="str">
        <f>IF(B592&lt;&gt;"",COUNTIF($B$6:$B592,B592),"")</f>
        <v/>
      </c>
      <c r="G592" s="139"/>
      <c r="H592" s="139"/>
      <c r="I592" s="139"/>
      <c r="J592" s="154" t="str" cm="1">
        <f t="array" aca="1" ref="J592" ca="1">IFERROR(IF(AND(D592&lt;&gt;"123",D592&lt;&gt;""),"Die angegebene wirtschaftliche Einheit ist kein Mietwohngrundstück im Bundesmodell!",IF(INDEX('Wirtschaftliche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row>
    <row r="593" spans="2:10" x14ac:dyDescent="0.35">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c r="F593" s="139" t="str">
        <f>IF(B593&lt;&gt;"",COUNTIF($B$6:$B593,B593),"")</f>
        <v/>
      </c>
      <c r="G593" s="139"/>
      <c r="H593" s="139"/>
      <c r="I593" s="139"/>
      <c r="J593" s="154" t="str" cm="1">
        <f t="array" aca="1" ref="J593" ca="1">IFERROR(IF(AND(D593&lt;&gt;"123",D593&lt;&gt;""),"Die angegebene wirtschaftliche Einheit ist kein Mietwohngrundstück im Bundesmodell!",IF(INDEX('Wirtschaftliche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row>
    <row r="594" spans="2:10" x14ac:dyDescent="0.35">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c r="F594" s="139" t="str">
        <f>IF(B594&lt;&gt;"",COUNTIF($B$6:$B594,B594),"")</f>
        <v/>
      </c>
      <c r="G594" s="139"/>
      <c r="H594" s="139"/>
      <c r="I594" s="139"/>
      <c r="J594" s="154" t="str" cm="1">
        <f t="array" aca="1" ref="J594" ca="1">IFERROR(IF(AND(D594&lt;&gt;"123",D594&lt;&gt;""),"Die angegebene wirtschaftliche Einheit ist kein Mietwohngrundstück im Bundesmodell!",IF(INDEX('Wirtschaftliche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row>
    <row r="595" spans="2:10" x14ac:dyDescent="0.3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c r="F595" s="139" t="str">
        <f>IF(B595&lt;&gt;"",COUNTIF($B$6:$B595,B595),"")</f>
        <v/>
      </c>
      <c r="G595" s="139"/>
      <c r="H595" s="139"/>
      <c r="I595" s="139"/>
      <c r="J595" s="154" t="str" cm="1">
        <f t="array" aca="1" ref="J595" ca="1">IFERROR(IF(AND(D595&lt;&gt;"123",D595&lt;&gt;""),"Die angegebene wirtschaftliche Einheit ist kein Mietwohngrundstück im Bundesmodell!",IF(INDEX('Wirtschaftliche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row>
    <row r="596" spans="2:10" x14ac:dyDescent="0.35">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c r="F596" s="139" t="str">
        <f>IF(B596&lt;&gt;"",COUNTIF($B$6:$B596,B596),"")</f>
        <v/>
      </c>
      <c r="G596" s="139"/>
      <c r="H596" s="139"/>
      <c r="I596" s="139"/>
      <c r="J596" s="154" t="str" cm="1">
        <f t="array" aca="1" ref="J596" ca="1">IFERROR(IF(AND(D596&lt;&gt;"123",D596&lt;&gt;""),"Die angegebene wirtschaftliche Einheit ist kein Mietwohngrundstück im Bundesmodell!",IF(INDEX('Wirtschaftliche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row>
    <row r="597" spans="2:10" x14ac:dyDescent="0.35">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c r="F597" s="139" t="str">
        <f>IF(B597&lt;&gt;"",COUNTIF($B$6:$B597,B597),"")</f>
        <v/>
      </c>
      <c r="G597" s="139"/>
      <c r="H597" s="139"/>
      <c r="I597" s="139"/>
      <c r="J597" s="154" t="str" cm="1">
        <f t="array" aca="1" ref="J597" ca="1">IFERROR(IF(AND(D597&lt;&gt;"123",D597&lt;&gt;""),"Die angegebene wirtschaftliche Einheit ist kein Mietwohngrundstück im Bundesmodell!",IF(INDEX('Wirtschaftliche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row>
    <row r="598" spans="2:10" x14ac:dyDescent="0.35">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c r="F598" s="139" t="str">
        <f>IF(B598&lt;&gt;"",COUNTIF($B$6:$B598,B598),"")</f>
        <v/>
      </c>
      <c r="G598" s="139"/>
      <c r="H598" s="139"/>
      <c r="I598" s="139"/>
      <c r="J598" s="154" t="str" cm="1">
        <f t="array" aca="1" ref="J598" ca="1">IFERROR(IF(AND(D598&lt;&gt;"123",D598&lt;&gt;""),"Die angegebene wirtschaftliche Einheit ist kein Mietwohngrundstück im Bundesmodell!",IF(INDEX('Wirtschaftliche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row>
    <row r="599" spans="2:10" x14ac:dyDescent="0.35">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c r="F599" s="139" t="str">
        <f>IF(B599&lt;&gt;"",COUNTIF($B$6:$B599,B599),"")</f>
        <v/>
      </c>
      <c r="G599" s="139"/>
      <c r="H599" s="139"/>
      <c r="I599" s="139"/>
      <c r="J599" s="154" t="str" cm="1">
        <f t="array" aca="1" ref="J599" ca="1">IFERROR(IF(AND(D599&lt;&gt;"123",D599&lt;&gt;""),"Die angegebene wirtschaftliche Einheit ist kein Mietwohngrundstück im Bundesmodell!",IF(INDEX('Wirtschaftliche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row>
    <row r="600" spans="2:10" x14ac:dyDescent="0.35">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c r="F600" s="139" t="str">
        <f>IF(B600&lt;&gt;"",COUNTIF($B$6:$B600,B600),"")</f>
        <v/>
      </c>
      <c r="G600" s="139"/>
      <c r="H600" s="139"/>
      <c r="I600" s="139"/>
      <c r="J600" s="154" t="str" cm="1">
        <f t="array" aca="1" ref="J600" ca="1">IFERROR(IF(AND(D600&lt;&gt;"123",D600&lt;&gt;""),"Die angegebene wirtschaftliche Einheit ist kein Mietwohngrundstück im Bundesmodell!",IF(INDEX('Wirtschaftliche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row>
    <row r="601" spans="2:10" x14ac:dyDescent="0.35">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c r="F601" s="139" t="str">
        <f>IF(B601&lt;&gt;"",COUNTIF($B$6:$B601,B601),"")</f>
        <v/>
      </c>
      <c r="G601" s="139"/>
      <c r="H601" s="139"/>
      <c r="I601" s="139"/>
      <c r="J601" s="154" t="str" cm="1">
        <f t="array" aca="1" ref="J601" ca="1">IFERROR(IF(AND(D601&lt;&gt;"123",D601&lt;&gt;""),"Die angegebene wirtschaftliche Einheit ist kein Mietwohngrundstück im Bundesmodell!",IF(INDEX('Wirtschaftliche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row>
    <row r="602" spans="2:10" x14ac:dyDescent="0.35">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c r="F602" s="139" t="str">
        <f>IF(B602&lt;&gt;"",COUNTIF($B$6:$B602,B602),"")</f>
        <v/>
      </c>
      <c r="G602" s="139"/>
      <c r="H602" s="139"/>
      <c r="I602" s="139"/>
      <c r="J602" s="154" t="str" cm="1">
        <f t="array" aca="1" ref="J602" ca="1">IFERROR(IF(AND(D602&lt;&gt;"123",D602&lt;&gt;""),"Die angegebene wirtschaftliche Einheit ist kein Mietwohngrundstück im Bundesmodell!",IF(INDEX('Wirtschaftliche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row>
    <row r="603" spans="2:10" x14ac:dyDescent="0.35">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c r="F603" s="139" t="str">
        <f>IF(B603&lt;&gt;"",COUNTIF($B$6:$B603,B603),"")</f>
        <v/>
      </c>
      <c r="G603" s="139"/>
      <c r="H603" s="139"/>
      <c r="I603" s="139"/>
      <c r="J603" s="154" t="str" cm="1">
        <f t="array" aca="1" ref="J603" ca="1">IFERROR(IF(AND(D603&lt;&gt;"123",D603&lt;&gt;""),"Die angegebene wirtschaftliche Einheit ist kein Mietwohngrundstück im Bundesmodell!",IF(INDEX('Wirtschaftliche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row>
    <row r="604" spans="2:10" x14ac:dyDescent="0.35">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c r="F604" s="139" t="str">
        <f>IF(B604&lt;&gt;"",COUNTIF($B$6:$B604,B604),"")</f>
        <v/>
      </c>
      <c r="G604" s="139"/>
      <c r="H604" s="139"/>
      <c r="I604" s="139"/>
      <c r="J604" s="154" t="str" cm="1">
        <f t="array" aca="1" ref="J604" ca="1">IFERROR(IF(AND(D604&lt;&gt;"123",D604&lt;&gt;""),"Die angegebene wirtschaftliche Einheit ist kein Mietwohngrundstück im Bundesmodell!",IF(INDEX('Wirtschaftliche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row>
    <row r="605" spans="2:10" x14ac:dyDescent="0.3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c r="F605" s="139" t="str">
        <f>IF(B605&lt;&gt;"",COUNTIF($B$6:$B605,B605),"")</f>
        <v/>
      </c>
      <c r="G605" s="139"/>
      <c r="H605" s="139"/>
      <c r="I605" s="139"/>
      <c r="J605" s="154" t="str" cm="1">
        <f t="array" aca="1" ref="J605" ca="1">IFERROR(IF(AND(D605&lt;&gt;"123",D605&lt;&gt;""),"Die angegebene wirtschaftliche Einheit ist kein Mietwohngrundstück im Bundesmodell!",IF(INDEX('Wirtschaftliche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row>
    <row r="606" spans="2:10" x14ac:dyDescent="0.35">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c r="F606" s="139" t="str">
        <f>IF(B606&lt;&gt;"",COUNTIF($B$6:$B606,B606),"")</f>
        <v/>
      </c>
      <c r="G606" s="139"/>
      <c r="H606" s="139"/>
      <c r="I606" s="139"/>
      <c r="J606" s="154" t="str" cm="1">
        <f t="array" aca="1" ref="J606" ca="1">IFERROR(IF(AND(D606&lt;&gt;"123",D606&lt;&gt;""),"Die angegebene wirtschaftliche Einheit ist kein Mietwohngrundstück im Bundesmodell!",IF(INDEX('Wirtschaftliche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row>
    <row r="607" spans="2:10" x14ac:dyDescent="0.35">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c r="F607" s="139" t="str">
        <f>IF(B607&lt;&gt;"",COUNTIF($B$6:$B607,B607),"")</f>
        <v/>
      </c>
      <c r="G607" s="139"/>
      <c r="H607" s="139"/>
      <c r="I607" s="139"/>
      <c r="J607" s="154" t="str" cm="1">
        <f t="array" aca="1" ref="J607" ca="1">IFERROR(IF(AND(D607&lt;&gt;"123",D607&lt;&gt;""),"Die angegebene wirtschaftliche Einheit ist kein Mietwohngrundstück im Bundesmodell!",IF(INDEX('Wirtschaftliche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row>
    <row r="608" spans="2:10" x14ac:dyDescent="0.35">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c r="F608" s="139" t="str">
        <f>IF(B608&lt;&gt;"",COUNTIF($B$6:$B608,B608),"")</f>
        <v/>
      </c>
      <c r="G608" s="139"/>
      <c r="H608" s="139"/>
      <c r="I608" s="139"/>
      <c r="J608" s="154" t="str" cm="1">
        <f t="array" aca="1" ref="J608" ca="1">IFERROR(IF(AND(D608&lt;&gt;"123",D608&lt;&gt;""),"Die angegebene wirtschaftliche Einheit ist kein Mietwohngrundstück im Bundesmodell!",IF(INDEX('Wirtschaftliche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row>
    <row r="609" spans="2:10" x14ac:dyDescent="0.35">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c r="F609" s="139" t="str">
        <f>IF(B609&lt;&gt;"",COUNTIF($B$6:$B609,B609),"")</f>
        <v/>
      </c>
      <c r="G609" s="139"/>
      <c r="H609" s="139"/>
      <c r="I609" s="139"/>
      <c r="J609" s="154" t="str" cm="1">
        <f t="array" aca="1" ref="J609" ca="1">IFERROR(IF(AND(D609&lt;&gt;"123",D609&lt;&gt;""),"Die angegebene wirtschaftliche Einheit ist kein Mietwohngrundstück im Bundesmodell!",IF(INDEX('Wirtschaftliche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row>
    <row r="610" spans="2:10" x14ac:dyDescent="0.35">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c r="F610" s="139" t="str">
        <f>IF(B610&lt;&gt;"",COUNTIF($B$6:$B610,B610),"")</f>
        <v/>
      </c>
      <c r="G610" s="139"/>
      <c r="H610" s="139"/>
      <c r="I610" s="139"/>
      <c r="J610" s="154" t="str" cm="1">
        <f t="array" aca="1" ref="J610" ca="1">IFERROR(IF(AND(D610&lt;&gt;"123",D610&lt;&gt;""),"Die angegebene wirtschaftliche Einheit ist kein Mietwohngrundstück im Bundesmodell!",IF(INDEX('Wirtschaftliche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row>
    <row r="611" spans="2:10" x14ac:dyDescent="0.35">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c r="F611" s="139" t="str">
        <f>IF(B611&lt;&gt;"",COUNTIF($B$6:$B611,B611),"")</f>
        <v/>
      </c>
      <c r="G611" s="139"/>
      <c r="H611" s="139"/>
      <c r="I611" s="139"/>
      <c r="J611" s="154" t="str" cm="1">
        <f t="array" aca="1" ref="J611" ca="1">IFERROR(IF(AND(D611&lt;&gt;"123",D611&lt;&gt;""),"Die angegebene wirtschaftliche Einheit ist kein Mietwohngrundstück im Bundesmodell!",IF(INDEX('Wirtschaftliche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row>
    <row r="612" spans="2:10" x14ac:dyDescent="0.35">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c r="F612" s="139" t="str">
        <f>IF(B612&lt;&gt;"",COUNTIF($B$6:$B612,B612),"")</f>
        <v/>
      </c>
      <c r="G612" s="139"/>
      <c r="H612" s="139"/>
      <c r="I612" s="139"/>
      <c r="J612" s="154" t="str" cm="1">
        <f t="array" aca="1" ref="J612" ca="1">IFERROR(IF(AND(D612&lt;&gt;"123",D612&lt;&gt;""),"Die angegebene wirtschaftliche Einheit ist kein Mietwohngrundstück im Bundesmodell!",IF(INDEX('Wirtschaftliche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row>
    <row r="613" spans="2:10" x14ac:dyDescent="0.35">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c r="F613" s="139" t="str">
        <f>IF(B613&lt;&gt;"",COUNTIF($B$6:$B613,B613),"")</f>
        <v/>
      </c>
      <c r="G613" s="139"/>
      <c r="H613" s="139"/>
      <c r="I613" s="139"/>
      <c r="J613" s="154" t="str" cm="1">
        <f t="array" aca="1" ref="J613" ca="1">IFERROR(IF(AND(D613&lt;&gt;"123",D613&lt;&gt;""),"Die angegebene wirtschaftliche Einheit ist kein Mietwohngrundstück im Bundesmodell!",IF(INDEX('Wirtschaftliche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row>
    <row r="614" spans="2:10" x14ac:dyDescent="0.35">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c r="F614" s="139" t="str">
        <f>IF(B614&lt;&gt;"",COUNTIF($B$6:$B614,B614),"")</f>
        <v/>
      </c>
      <c r="G614" s="139"/>
      <c r="H614" s="139"/>
      <c r="I614" s="139"/>
      <c r="J614" s="154" t="str" cm="1">
        <f t="array" aca="1" ref="J614" ca="1">IFERROR(IF(AND(D614&lt;&gt;"123",D614&lt;&gt;""),"Die angegebene wirtschaftliche Einheit ist kein Mietwohngrundstück im Bundesmodell!",IF(INDEX('Wirtschaftliche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row>
    <row r="615" spans="2:10" x14ac:dyDescent="0.3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c r="F615" s="139" t="str">
        <f>IF(B615&lt;&gt;"",COUNTIF($B$6:$B615,B615),"")</f>
        <v/>
      </c>
      <c r="G615" s="139"/>
      <c r="H615" s="139"/>
      <c r="I615" s="139"/>
      <c r="J615" s="154" t="str" cm="1">
        <f t="array" aca="1" ref="J615" ca="1">IFERROR(IF(AND(D615&lt;&gt;"123",D615&lt;&gt;""),"Die angegebene wirtschaftliche Einheit ist kein Mietwohngrundstück im Bundesmodell!",IF(INDEX('Wirtschaftliche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row>
    <row r="616" spans="2:10" x14ac:dyDescent="0.35">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c r="F616" s="139" t="str">
        <f>IF(B616&lt;&gt;"",COUNTIF($B$6:$B616,B616),"")</f>
        <v/>
      </c>
      <c r="G616" s="139"/>
      <c r="H616" s="139"/>
      <c r="I616" s="139"/>
      <c r="J616" s="154" t="str" cm="1">
        <f t="array" aca="1" ref="J616" ca="1">IFERROR(IF(AND(D616&lt;&gt;"123",D616&lt;&gt;""),"Die angegebene wirtschaftliche Einheit ist kein Mietwohngrundstück im Bundesmodell!",IF(INDEX('Wirtschaftliche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row>
    <row r="617" spans="2:10" x14ac:dyDescent="0.35">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c r="F617" s="139" t="str">
        <f>IF(B617&lt;&gt;"",COUNTIF($B$6:$B617,B617),"")</f>
        <v/>
      </c>
      <c r="G617" s="139"/>
      <c r="H617" s="139"/>
      <c r="I617" s="139"/>
      <c r="J617" s="154" t="str" cm="1">
        <f t="array" aca="1" ref="J617" ca="1">IFERROR(IF(AND(D617&lt;&gt;"123",D617&lt;&gt;""),"Die angegebene wirtschaftliche Einheit ist kein Mietwohngrundstück im Bundesmodell!",IF(INDEX('Wirtschaftliche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row>
    <row r="618" spans="2:10" x14ac:dyDescent="0.35">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c r="F618" s="139" t="str">
        <f>IF(B618&lt;&gt;"",COUNTIF($B$6:$B618,B618),"")</f>
        <v/>
      </c>
      <c r="G618" s="139"/>
      <c r="H618" s="139"/>
      <c r="I618" s="139"/>
      <c r="J618" s="154" t="str" cm="1">
        <f t="array" aca="1" ref="J618" ca="1">IFERROR(IF(AND(D618&lt;&gt;"123",D618&lt;&gt;""),"Die angegebene wirtschaftliche Einheit ist kein Mietwohngrundstück im Bundesmodell!",IF(INDEX('Wirtschaftliche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row>
    <row r="619" spans="2:10" x14ac:dyDescent="0.35">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c r="F619" s="139" t="str">
        <f>IF(B619&lt;&gt;"",COUNTIF($B$6:$B619,B619),"")</f>
        <v/>
      </c>
      <c r="G619" s="139"/>
      <c r="H619" s="139"/>
      <c r="I619" s="139"/>
      <c r="J619" s="154" t="str" cm="1">
        <f t="array" aca="1" ref="J619" ca="1">IFERROR(IF(AND(D619&lt;&gt;"123",D619&lt;&gt;""),"Die angegebene wirtschaftliche Einheit ist kein Mietwohngrundstück im Bundesmodell!",IF(INDEX('Wirtschaftliche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row>
    <row r="620" spans="2:10" x14ac:dyDescent="0.35">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c r="F620" s="139" t="str">
        <f>IF(B620&lt;&gt;"",COUNTIF($B$6:$B620,B620),"")</f>
        <v/>
      </c>
      <c r="G620" s="139"/>
      <c r="H620" s="139"/>
      <c r="I620" s="139"/>
      <c r="J620" s="154" t="str" cm="1">
        <f t="array" aca="1" ref="J620" ca="1">IFERROR(IF(AND(D620&lt;&gt;"123",D620&lt;&gt;""),"Die angegebene wirtschaftliche Einheit ist kein Mietwohngrundstück im Bundesmodell!",IF(INDEX('Wirtschaftliche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row>
    <row r="621" spans="2:10" x14ac:dyDescent="0.35">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c r="F621" s="139" t="str">
        <f>IF(B621&lt;&gt;"",COUNTIF($B$6:$B621,B621),"")</f>
        <v/>
      </c>
      <c r="G621" s="139"/>
      <c r="H621" s="139"/>
      <c r="I621" s="139"/>
      <c r="J621" s="154" t="str" cm="1">
        <f t="array" aca="1" ref="J621" ca="1">IFERROR(IF(AND(D621&lt;&gt;"123",D621&lt;&gt;""),"Die angegebene wirtschaftliche Einheit ist kein Mietwohngrundstück im Bundesmodell!",IF(INDEX('Wirtschaftliche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row>
    <row r="622" spans="2:10" x14ac:dyDescent="0.35">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c r="F622" s="139" t="str">
        <f>IF(B622&lt;&gt;"",COUNTIF($B$6:$B622,B622),"")</f>
        <v/>
      </c>
      <c r="G622" s="139"/>
      <c r="H622" s="139"/>
      <c r="I622" s="139"/>
      <c r="J622" s="154" t="str" cm="1">
        <f t="array" aca="1" ref="J622" ca="1">IFERROR(IF(AND(D622&lt;&gt;"123",D622&lt;&gt;""),"Die angegebene wirtschaftliche Einheit ist kein Mietwohngrundstück im Bundesmodell!",IF(INDEX('Wirtschaftliche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row>
    <row r="623" spans="2:10" x14ac:dyDescent="0.35">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c r="F623" s="139" t="str">
        <f>IF(B623&lt;&gt;"",COUNTIF($B$6:$B623,B623),"")</f>
        <v/>
      </c>
      <c r="G623" s="139"/>
      <c r="H623" s="139"/>
      <c r="I623" s="139"/>
      <c r="J623" s="154" t="str" cm="1">
        <f t="array" aca="1" ref="J623" ca="1">IFERROR(IF(AND(D623&lt;&gt;"123",D623&lt;&gt;""),"Die angegebene wirtschaftliche Einheit ist kein Mietwohngrundstück im Bundesmodell!",IF(INDEX('Wirtschaftliche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row>
    <row r="624" spans="2:10" x14ac:dyDescent="0.35">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c r="F624" s="139" t="str">
        <f>IF(B624&lt;&gt;"",COUNTIF($B$6:$B624,B624),"")</f>
        <v/>
      </c>
      <c r="G624" s="139"/>
      <c r="H624" s="139"/>
      <c r="I624" s="139"/>
      <c r="J624" s="154" t="str" cm="1">
        <f t="array" aca="1" ref="J624" ca="1">IFERROR(IF(AND(D624&lt;&gt;"123",D624&lt;&gt;""),"Die angegebene wirtschaftliche Einheit ist kein Mietwohngrundstück im Bundesmodell!",IF(INDEX('Wirtschaftliche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row>
    <row r="625" spans="2:10" x14ac:dyDescent="0.3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c r="F625" s="139" t="str">
        <f>IF(B625&lt;&gt;"",COUNTIF($B$6:$B625,B625),"")</f>
        <v/>
      </c>
      <c r="G625" s="139"/>
      <c r="H625" s="139"/>
      <c r="I625" s="139"/>
      <c r="J625" s="154" t="str" cm="1">
        <f t="array" aca="1" ref="J625" ca="1">IFERROR(IF(AND(D625&lt;&gt;"123",D625&lt;&gt;""),"Die angegebene wirtschaftliche Einheit ist kein Mietwohngrundstück im Bundesmodell!",IF(INDEX('Wirtschaftliche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row>
    <row r="626" spans="2:10" x14ac:dyDescent="0.35">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c r="F626" s="139" t="str">
        <f>IF(B626&lt;&gt;"",COUNTIF($B$6:$B626,B626),"")</f>
        <v/>
      </c>
      <c r="G626" s="139"/>
      <c r="H626" s="139"/>
      <c r="I626" s="139"/>
      <c r="J626" s="154" t="str" cm="1">
        <f t="array" aca="1" ref="J626" ca="1">IFERROR(IF(AND(D626&lt;&gt;"123",D626&lt;&gt;""),"Die angegebene wirtschaftliche Einheit ist kein Mietwohngrundstück im Bundesmodell!",IF(INDEX('Wirtschaftliche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row>
    <row r="627" spans="2:10" x14ac:dyDescent="0.35">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c r="F627" s="139" t="str">
        <f>IF(B627&lt;&gt;"",COUNTIF($B$6:$B627,B627),"")</f>
        <v/>
      </c>
      <c r="G627" s="139"/>
      <c r="H627" s="139"/>
      <c r="I627" s="139"/>
      <c r="J627" s="154" t="str" cm="1">
        <f t="array" aca="1" ref="J627" ca="1">IFERROR(IF(AND(D627&lt;&gt;"123",D627&lt;&gt;""),"Die angegebene wirtschaftliche Einheit ist kein Mietwohngrundstück im Bundesmodell!",IF(INDEX('Wirtschaftliche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row>
    <row r="628" spans="2:10" x14ac:dyDescent="0.35">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c r="F628" s="139" t="str">
        <f>IF(B628&lt;&gt;"",COUNTIF($B$6:$B628,B628),"")</f>
        <v/>
      </c>
      <c r="G628" s="139"/>
      <c r="H628" s="139"/>
      <c r="I628" s="139"/>
      <c r="J628" s="154" t="str" cm="1">
        <f t="array" aca="1" ref="J628" ca="1">IFERROR(IF(AND(D628&lt;&gt;"123",D628&lt;&gt;""),"Die angegebene wirtschaftliche Einheit ist kein Mietwohngrundstück im Bundesmodell!",IF(INDEX('Wirtschaftliche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row>
    <row r="629" spans="2:10" x14ac:dyDescent="0.35">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c r="F629" s="139" t="str">
        <f>IF(B629&lt;&gt;"",COUNTIF($B$6:$B629,B629),"")</f>
        <v/>
      </c>
      <c r="G629" s="139"/>
      <c r="H629" s="139"/>
      <c r="I629" s="139"/>
      <c r="J629" s="154" t="str" cm="1">
        <f t="array" aca="1" ref="J629" ca="1">IFERROR(IF(AND(D629&lt;&gt;"123",D629&lt;&gt;""),"Die angegebene wirtschaftliche Einheit ist kein Mietwohngrundstück im Bundesmodell!",IF(INDEX('Wirtschaftliche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row>
    <row r="630" spans="2:10" x14ac:dyDescent="0.35">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c r="F630" s="139" t="str">
        <f>IF(B630&lt;&gt;"",COUNTIF($B$6:$B630,B630),"")</f>
        <v/>
      </c>
      <c r="G630" s="139"/>
      <c r="H630" s="139"/>
      <c r="I630" s="139"/>
      <c r="J630" s="154" t="str" cm="1">
        <f t="array" aca="1" ref="J630" ca="1">IFERROR(IF(AND(D630&lt;&gt;"123",D630&lt;&gt;""),"Die angegebene wirtschaftliche Einheit ist kein Mietwohngrundstück im Bundesmodell!",IF(INDEX('Wirtschaftliche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row>
    <row r="631" spans="2:10" x14ac:dyDescent="0.35">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c r="F631" s="139" t="str">
        <f>IF(B631&lt;&gt;"",COUNTIF($B$6:$B631,B631),"")</f>
        <v/>
      </c>
      <c r="G631" s="139"/>
      <c r="H631" s="139"/>
      <c r="I631" s="139"/>
      <c r="J631" s="154" t="str" cm="1">
        <f t="array" aca="1" ref="J631" ca="1">IFERROR(IF(AND(D631&lt;&gt;"123",D631&lt;&gt;""),"Die angegebene wirtschaftliche Einheit ist kein Mietwohngrundstück im Bundesmodell!",IF(INDEX('Wirtschaftliche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row>
    <row r="632" spans="2:10" x14ac:dyDescent="0.35">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c r="F632" s="139" t="str">
        <f>IF(B632&lt;&gt;"",COUNTIF($B$6:$B632,B632),"")</f>
        <v/>
      </c>
      <c r="G632" s="139"/>
      <c r="H632" s="139"/>
      <c r="I632" s="139"/>
      <c r="J632" s="154" t="str" cm="1">
        <f t="array" aca="1" ref="J632" ca="1">IFERROR(IF(AND(D632&lt;&gt;"123",D632&lt;&gt;""),"Die angegebene wirtschaftliche Einheit ist kein Mietwohngrundstück im Bundesmodell!",IF(INDEX('Wirtschaftliche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row>
    <row r="633" spans="2:10" x14ac:dyDescent="0.35">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c r="F633" s="139" t="str">
        <f>IF(B633&lt;&gt;"",COUNTIF($B$6:$B633,B633),"")</f>
        <v/>
      </c>
      <c r="G633" s="139"/>
      <c r="H633" s="139"/>
      <c r="I633" s="139"/>
      <c r="J633" s="154" t="str" cm="1">
        <f t="array" aca="1" ref="J633" ca="1">IFERROR(IF(AND(D633&lt;&gt;"123",D633&lt;&gt;""),"Die angegebene wirtschaftliche Einheit ist kein Mietwohngrundstück im Bundesmodell!",IF(INDEX('Wirtschaftliche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row>
    <row r="634" spans="2:10" x14ac:dyDescent="0.35">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c r="F634" s="139" t="str">
        <f>IF(B634&lt;&gt;"",COUNTIF($B$6:$B634,B634),"")</f>
        <v/>
      </c>
      <c r="G634" s="139"/>
      <c r="H634" s="139"/>
      <c r="I634" s="139"/>
      <c r="J634" s="154" t="str" cm="1">
        <f t="array" aca="1" ref="J634" ca="1">IFERROR(IF(AND(D634&lt;&gt;"123",D634&lt;&gt;""),"Die angegebene wirtschaftliche Einheit ist kein Mietwohngrundstück im Bundesmodell!",IF(INDEX('Wirtschaftliche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row>
    <row r="635" spans="2:10" x14ac:dyDescent="0.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c r="F635" s="139" t="str">
        <f>IF(B635&lt;&gt;"",COUNTIF($B$6:$B635,B635),"")</f>
        <v/>
      </c>
      <c r="G635" s="139"/>
      <c r="H635" s="139"/>
      <c r="I635" s="139"/>
      <c r="J635" s="154" t="str" cm="1">
        <f t="array" aca="1" ref="J635" ca="1">IFERROR(IF(AND(D635&lt;&gt;"123",D635&lt;&gt;""),"Die angegebene wirtschaftliche Einheit ist kein Mietwohngrundstück im Bundesmodell!",IF(INDEX('Wirtschaftliche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row>
    <row r="636" spans="2:10" x14ac:dyDescent="0.35">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c r="F636" s="139" t="str">
        <f>IF(B636&lt;&gt;"",COUNTIF($B$6:$B636,B636),"")</f>
        <v/>
      </c>
      <c r="G636" s="139"/>
      <c r="H636" s="139"/>
      <c r="I636" s="139"/>
      <c r="J636" s="154" t="str" cm="1">
        <f t="array" aca="1" ref="J636" ca="1">IFERROR(IF(AND(D636&lt;&gt;"123",D636&lt;&gt;""),"Die angegebene wirtschaftliche Einheit ist kein Mietwohngrundstück im Bundesmodell!",IF(INDEX('Wirtschaftliche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row>
    <row r="637" spans="2:10" x14ac:dyDescent="0.35">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c r="F637" s="139" t="str">
        <f>IF(B637&lt;&gt;"",COUNTIF($B$6:$B637,B637),"")</f>
        <v/>
      </c>
      <c r="G637" s="139"/>
      <c r="H637" s="139"/>
      <c r="I637" s="139"/>
      <c r="J637" s="154" t="str" cm="1">
        <f t="array" aca="1" ref="J637" ca="1">IFERROR(IF(AND(D637&lt;&gt;"123",D637&lt;&gt;""),"Die angegebene wirtschaftliche Einheit ist kein Mietwohngrundstück im Bundesmodell!",IF(INDEX('Wirtschaftliche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row>
    <row r="638" spans="2:10" x14ac:dyDescent="0.35">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c r="F638" s="139" t="str">
        <f>IF(B638&lt;&gt;"",COUNTIF($B$6:$B638,B638),"")</f>
        <v/>
      </c>
      <c r="G638" s="139"/>
      <c r="H638" s="139"/>
      <c r="I638" s="139"/>
      <c r="J638" s="154" t="str" cm="1">
        <f t="array" aca="1" ref="J638" ca="1">IFERROR(IF(AND(D638&lt;&gt;"123",D638&lt;&gt;""),"Die angegebene wirtschaftliche Einheit ist kein Mietwohngrundstück im Bundesmodell!",IF(INDEX('Wirtschaftliche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row>
    <row r="639" spans="2:10" x14ac:dyDescent="0.35">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c r="F639" s="139" t="str">
        <f>IF(B639&lt;&gt;"",COUNTIF($B$6:$B639,B639),"")</f>
        <v/>
      </c>
      <c r="G639" s="139"/>
      <c r="H639" s="139"/>
      <c r="I639" s="139"/>
      <c r="J639" s="154" t="str" cm="1">
        <f t="array" aca="1" ref="J639" ca="1">IFERROR(IF(AND(D639&lt;&gt;"123",D639&lt;&gt;""),"Die angegebene wirtschaftliche Einheit ist kein Mietwohngrundstück im Bundesmodell!",IF(INDEX('Wirtschaftliche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row>
    <row r="640" spans="2:10" x14ac:dyDescent="0.35">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c r="F640" s="139" t="str">
        <f>IF(B640&lt;&gt;"",COUNTIF($B$6:$B640,B640),"")</f>
        <v/>
      </c>
      <c r="G640" s="139"/>
      <c r="H640" s="139"/>
      <c r="I640" s="139"/>
      <c r="J640" s="154" t="str" cm="1">
        <f t="array" aca="1" ref="J640" ca="1">IFERROR(IF(AND(D640&lt;&gt;"123",D640&lt;&gt;""),"Die angegebene wirtschaftliche Einheit ist kein Mietwohngrundstück im Bundesmodell!",IF(INDEX('Wirtschaftliche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row>
    <row r="641" spans="2:10" x14ac:dyDescent="0.35">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c r="F641" s="139" t="str">
        <f>IF(B641&lt;&gt;"",COUNTIF($B$6:$B641,B641),"")</f>
        <v/>
      </c>
      <c r="G641" s="139"/>
      <c r="H641" s="139"/>
      <c r="I641" s="139"/>
      <c r="J641" s="154" t="str" cm="1">
        <f t="array" aca="1" ref="J641" ca="1">IFERROR(IF(AND(D641&lt;&gt;"123",D641&lt;&gt;""),"Die angegebene wirtschaftliche Einheit ist kein Mietwohngrundstück im Bundesmodell!",IF(INDEX('Wirtschaftliche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row>
    <row r="642" spans="2:10" x14ac:dyDescent="0.35">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c r="F642" s="139" t="str">
        <f>IF(B642&lt;&gt;"",COUNTIF($B$6:$B642,B642),"")</f>
        <v/>
      </c>
      <c r="G642" s="139"/>
      <c r="H642" s="139"/>
      <c r="I642" s="139"/>
      <c r="J642" s="154" t="str" cm="1">
        <f t="array" aca="1" ref="J642" ca="1">IFERROR(IF(AND(D642&lt;&gt;"123",D642&lt;&gt;""),"Die angegebene wirtschaftliche Einheit ist kein Mietwohngrundstück im Bundesmodell!",IF(INDEX('Wirtschaftliche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row>
    <row r="643" spans="2:10" x14ac:dyDescent="0.35">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c r="F643" s="139" t="str">
        <f>IF(B643&lt;&gt;"",COUNTIF($B$6:$B643,B643),"")</f>
        <v/>
      </c>
      <c r="G643" s="139"/>
      <c r="H643" s="139"/>
      <c r="I643" s="139"/>
      <c r="J643" s="154" t="str" cm="1">
        <f t="array" aca="1" ref="J643" ca="1">IFERROR(IF(AND(D643&lt;&gt;"123",D643&lt;&gt;""),"Die angegebene wirtschaftliche Einheit ist kein Mietwohngrundstück im Bundesmodell!",IF(INDEX('Wirtschaftliche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row>
    <row r="644" spans="2:10" x14ac:dyDescent="0.35">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c r="F644" s="139" t="str">
        <f>IF(B644&lt;&gt;"",COUNTIF($B$6:$B644,B644),"")</f>
        <v/>
      </c>
      <c r="G644" s="139"/>
      <c r="H644" s="139"/>
      <c r="I644" s="139"/>
      <c r="J644" s="154" t="str" cm="1">
        <f t="array" aca="1" ref="J644" ca="1">IFERROR(IF(AND(D644&lt;&gt;"123",D644&lt;&gt;""),"Die angegebene wirtschaftliche Einheit ist kein Mietwohngrundstück im Bundesmodell!",IF(INDEX('Wirtschaftliche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row>
    <row r="645" spans="2:10" x14ac:dyDescent="0.3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c r="F645" s="139" t="str">
        <f>IF(B645&lt;&gt;"",COUNTIF($B$6:$B645,B645),"")</f>
        <v/>
      </c>
      <c r="G645" s="139"/>
      <c r="H645" s="139"/>
      <c r="I645" s="139"/>
      <c r="J645" s="154" t="str" cm="1">
        <f t="array" aca="1" ref="J645" ca="1">IFERROR(IF(AND(D645&lt;&gt;"123",D645&lt;&gt;""),"Die angegebene wirtschaftliche Einheit ist kein Mietwohngrundstück im Bundesmodell!",IF(INDEX('Wirtschaftliche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row>
    <row r="646" spans="2:10" x14ac:dyDescent="0.35">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c r="F646" s="139" t="str">
        <f>IF(B646&lt;&gt;"",COUNTIF($B$6:$B646,B646),"")</f>
        <v/>
      </c>
      <c r="G646" s="139"/>
      <c r="H646" s="139"/>
      <c r="I646" s="139"/>
      <c r="J646" s="154" t="str" cm="1">
        <f t="array" aca="1" ref="J646" ca="1">IFERROR(IF(AND(D646&lt;&gt;"123",D646&lt;&gt;""),"Die angegebene wirtschaftliche Einheit ist kein Mietwohngrundstück im Bundesmodell!",IF(INDEX('Wirtschaftliche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row>
    <row r="647" spans="2:10" x14ac:dyDescent="0.35">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c r="F647" s="139" t="str">
        <f>IF(B647&lt;&gt;"",COUNTIF($B$6:$B647,B647),"")</f>
        <v/>
      </c>
      <c r="G647" s="139"/>
      <c r="H647" s="139"/>
      <c r="I647" s="139"/>
      <c r="J647" s="154" t="str" cm="1">
        <f t="array" aca="1" ref="J647" ca="1">IFERROR(IF(AND(D647&lt;&gt;"123",D647&lt;&gt;""),"Die angegebene wirtschaftliche Einheit ist kein Mietwohngrundstück im Bundesmodell!",IF(INDEX('Wirtschaftliche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row>
    <row r="648" spans="2:10" x14ac:dyDescent="0.35">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c r="F648" s="139" t="str">
        <f>IF(B648&lt;&gt;"",COUNTIF($B$6:$B648,B648),"")</f>
        <v/>
      </c>
      <c r="G648" s="139"/>
      <c r="H648" s="139"/>
      <c r="I648" s="139"/>
      <c r="J648" s="154" t="str" cm="1">
        <f t="array" aca="1" ref="J648" ca="1">IFERROR(IF(AND(D648&lt;&gt;"123",D648&lt;&gt;""),"Die angegebene wirtschaftliche Einheit ist kein Mietwohngrundstück im Bundesmodell!",IF(INDEX('Wirtschaftliche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row>
    <row r="649" spans="2:10" x14ac:dyDescent="0.35">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c r="F649" s="139" t="str">
        <f>IF(B649&lt;&gt;"",COUNTIF($B$6:$B649,B649),"")</f>
        <v/>
      </c>
      <c r="G649" s="139"/>
      <c r="H649" s="139"/>
      <c r="I649" s="139"/>
      <c r="J649" s="154" t="str" cm="1">
        <f t="array" aca="1" ref="J649" ca="1">IFERROR(IF(AND(D649&lt;&gt;"123",D649&lt;&gt;""),"Die angegebene wirtschaftliche Einheit ist kein Mietwohngrundstück im Bundesmodell!",IF(INDEX('Wirtschaftliche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row>
    <row r="650" spans="2:10" x14ac:dyDescent="0.35">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c r="F650" s="139" t="str">
        <f>IF(B650&lt;&gt;"",COUNTIF($B$6:$B650,B650),"")</f>
        <v/>
      </c>
      <c r="G650" s="139"/>
      <c r="H650" s="139"/>
      <c r="I650" s="139"/>
      <c r="J650" s="154" t="str" cm="1">
        <f t="array" aca="1" ref="J650" ca="1">IFERROR(IF(AND(D650&lt;&gt;"123",D650&lt;&gt;""),"Die angegebene wirtschaftliche Einheit ist kein Mietwohngrundstück im Bundesmodell!",IF(INDEX('Wirtschaftliche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row>
    <row r="651" spans="2:10" x14ac:dyDescent="0.35">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c r="F651" s="139" t="str">
        <f>IF(B651&lt;&gt;"",COUNTIF($B$6:$B651,B651),"")</f>
        <v/>
      </c>
      <c r="G651" s="139"/>
      <c r="H651" s="139"/>
      <c r="I651" s="139"/>
      <c r="J651" s="154" t="str" cm="1">
        <f t="array" aca="1" ref="J651" ca="1">IFERROR(IF(AND(D651&lt;&gt;"123",D651&lt;&gt;""),"Die angegebene wirtschaftliche Einheit ist kein Mietwohngrundstück im Bundesmodell!",IF(INDEX('Wirtschaftliche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row>
    <row r="652" spans="2:10" x14ac:dyDescent="0.35">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c r="F652" s="139" t="str">
        <f>IF(B652&lt;&gt;"",COUNTIF($B$6:$B652,B652),"")</f>
        <v/>
      </c>
      <c r="G652" s="139"/>
      <c r="H652" s="139"/>
      <c r="I652" s="139"/>
      <c r="J652" s="154" t="str" cm="1">
        <f t="array" aca="1" ref="J652" ca="1">IFERROR(IF(AND(D652&lt;&gt;"123",D652&lt;&gt;""),"Die angegebene wirtschaftliche Einheit ist kein Mietwohngrundstück im Bundesmodell!",IF(INDEX('Wirtschaftliche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row>
    <row r="653" spans="2:10" x14ac:dyDescent="0.35">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c r="F653" s="139" t="str">
        <f>IF(B653&lt;&gt;"",COUNTIF($B$6:$B653,B653),"")</f>
        <v/>
      </c>
      <c r="G653" s="139"/>
      <c r="H653" s="139"/>
      <c r="I653" s="139"/>
      <c r="J653" s="154" t="str" cm="1">
        <f t="array" aca="1" ref="J653" ca="1">IFERROR(IF(AND(D653&lt;&gt;"123",D653&lt;&gt;""),"Die angegebene wirtschaftliche Einheit ist kein Mietwohngrundstück im Bundesmodell!",IF(INDEX('Wirtschaftliche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row>
    <row r="654" spans="2:10" x14ac:dyDescent="0.35">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c r="F654" s="139" t="str">
        <f>IF(B654&lt;&gt;"",COUNTIF($B$6:$B654,B654),"")</f>
        <v/>
      </c>
      <c r="G654" s="139"/>
      <c r="H654" s="139"/>
      <c r="I654" s="139"/>
      <c r="J654" s="154" t="str" cm="1">
        <f t="array" aca="1" ref="J654" ca="1">IFERROR(IF(AND(D654&lt;&gt;"123",D654&lt;&gt;""),"Die angegebene wirtschaftliche Einheit ist kein Mietwohngrundstück im Bundesmodell!",IF(INDEX('Wirtschaftliche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row>
    <row r="655" spans="2:10" x14ac:dyDescent="0.3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c r="F655" s="139" t="str">
        <f>IF(B655&lt;&gt;"",COUNTIF($B$6:$B655,B655),"")</f>
        <v/>
      </c>
      <c r="G655" s="139"/>
      <c r="H655" s="139"/>
      <c r="I655" s="139"/>
      <c r="J655" s="154" t="str" cm="1">
        <f t="array" aca="1" ref="J655" ca="1">IFERROR(IF(AND(D655&lt;&gt;"123",D655&lt;&gt;""),"Die angegebene wirtschaftliche Einheit ist kein Mietwohngrundstück im Bundesmodell!",IF(INDEX('Wirtschaftliche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row>
    <row r="656" spans="2:10" x14ac:dyDescent="0.35">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c r="F656" s="139" t="str">
        <f>IF(B656&lt;&gt;"",COUNTIF($B$6:$B656,B656),"")</f>
        <v/>
      </c>
      <c r="G656" s="139"/>
      <c r="H656" s="139"/>
      <c r="I656" s="139"/>
      <c r="J656" s="154" t="str" cm="1">
        <f t="array" aca="1" ref="J656" ca="1">IFERROR(IF(AND(D656&lt;&gt;"123",D656&lt;&gt;""),"Die angegebene wirtschaftliche Einheit ist kein Mietwohngrundstück im Bundesmodell!",IF(INDEX('Wirtschaftliche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row>
    <row r="657" spans="2:10" x14ac:dyDescent="0.35">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c r="F657" s="139" t="str">
        <f>IF(B657&lt;&gt;"",COUNTIF($B$6:$B657,B657),"")</f>
        <v/>
      </c>
      <c r="G657" s="139"/>
      <c r="H657" s="139"/>
      <c r="I657" s="139"/>
      <c r="J657" s="154" t="str" cm="1">
        <f t="array" aca="1" ref="J657" ca="1">IFERROR(IF(AND(D657&lt;&gt;"123",D657&lt;&gt;""),"Die angegebene wirtschaftliche Einheit ist kein Mietwohngrundstück im Bundesmodell!",IF(INDEX('Wirtschaftliche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row>
    <row r="658" spans="2:10" x14ac:dyDescent="0.35">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c r="F658" s="139" t="str">
        <f>IF(B658&lt;&gt;"",COUNTIF($B$6:$B658,B658),"")</f>
        <v/>
      </c>
      <c r="G658" s="139"/>
      <c r="H658" s="139"/>
      <c r="I658" s="139"/>
      <c r="J658" s="154" t="str" cm="1">
        <f t="array" aca="1" ref="J658" ca="1">IFERROR(IF(AND(D658&lt;&gt;"123",D658&lt;&gt;""),"Die angegebene wirtschaftliche Einheit ist kein Mietwohngrundstück im Bundesmodell!",IF(INDEX('Wirtschaftliche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row>
    <row r="659" spans="2:10" x14ac:dyDescent="0.35">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c r="F659" s="139" t="str">
        <f>IF(B659&lt;&gt;"",COUNTIF($B$6:$B659,B659),"")</f>
        <v/>
      </c>
      <c r="G659" s="139"/>
      <c r="H659" s="139"/>
      <c r="I659" s="139"/>
      <c r="J659" s="154" t="str" cm="1">
        <f t="array" aca="1" ref="J659" ca="1">IFERROR(IF(AND(D659&lt;&gt;"123",D659&lt;&gt;""),"Die angegebene wirtschaftliche Einheit ist kein Mietwohngrundstück im Bundesmodell!",IF(INDEX('Wirtschaftliche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row>
    <row r="660" spans="2:10" x14ac:dyDescent="0.35">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c r="F660" s="139" t="str">
        <f>IF(B660&lt;&gt;"",COUNTIF($B$6:$B660,B660),"")</f>
        <v/>
      </c>
      <c r="G660" s="139"/>
      <c r="H660" s="139"/>
      <c r="I660" s="139"/>
      <c r="J660" s="154" t="str" cm="1">
        <f t="array" aca="1" ref="J660" ca="1">IFERROR(IF(AND(D660&lt;&gt;"123",D660&lt;&gt;""),"Die angegebene wirtschaftliche Einheit ist kein Mietwohngrundstück im Bundesmodell!",IF(INDEX('Wirtschaftliche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row>
    <row r="661" spans="2:10" x14ac:dyDescent="0.35">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c r="F661" s="139" t="str">
        <f>IF(B661&lt;&gt;"",COUNTIF($B$6:$B661,B661),"")</f>
        <v/>
      </c>
      <c r="G661" s="139"/>
      <c r="H661" s="139"/>
      <c r="I661" s="139"/>
      <c r="J661" s="154" t="str" cm="1">
        <f t="array" aca="1" ref="J661" ca="1">IFERROR(IF(AND(D661&lt;&gt;"123",D661&lt;&gt;""),"Die angegebene wirtschaftliche Einheit ist kein Mietwohngrundstück im Bundesmodell!",IF(INDEX('Wirtschaftliche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row>
    <row r="662" spans="2:10" x14ac:dyDescent="0.35">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c r="F662" s="139" t="str">
        <f>IF(B662&lt;&gt;"",COUNTIF($B$6:$B662,B662),"")</f>
        <v/>
      </c>
      <c r="G662" s="139"/>
      <c r="H662" s="139"/>
      <c r="I662" s="139"/>
      <c r="J662" s="154" t="str" cm="1">
        <f t="array" aca="1" ref="J662" ca="1">IFERROR(IF(AND(D662&lt;&gt;"123",D662&lt;&gt;""),"Die angegebene wirtschaftliche Einheit ist kein Mietwohngrundstück im Bundesmodell!",IF(INDEX('Wirtschaftliche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row>
    <row r="663" spans="2:10" x14ac:dyDescent="0.35">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c r="F663" s="139" t="str">
        <f>IF(B663&lt;&gt;"",COUNTIF($B$6:$B663,B663),"")</f>
        <v/>
      </c>
      <c r="G663" s="139"/>
      <c r="H663" s="139"/>
      <c r="I663" s="139"/>
      <c r="J663" s="154" t="str" cm="1">
        <f t="array" aca="1" ref="J663" ca="1">IFERROR(IF(AND(D663&lt;&gt;"123",D663&lt;&gt;""),"Die angegebene wirtschaftliche Einheit ist kein Mietwohngrundstück im Bundesmodell!",IF(INDEX('Wirtschaftliche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row>
    <row r="664" spans="2:10" x14ac:dyDescent="0.35">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c r="F664" s="139" t="str">
        <f>IF(B664&lt;&gt;"",COUNTIF($B$6:$B664,B664),"")</f>
        <v/>
      </c>
      <c r="G664" s="139"/>
      <c r="H664" s="139"/>
      <c r="I664" s="139"/>
      <c r="J664" s="154" t="str" cm="1">
        <f t="array" aca="1" ref="J664" ca="1">IFERROR(IF(AND(D664&lt;&gt;"123",D664&lt;&gt;""),"Die angegebene wirtschaftliche Einheit ist kein Mietwohngrundstück im Bundesmodell!",IF(INDEX('Wirtschaftliche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row>
    <row r="665" spans="2:10" x14ac:dyDescent="0.3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c r="F665" s="139" t="str">
        <f>IF(B665&lt;&gt;"",COUNTIF($B$6:$B665,B665),"")</f>
        <v/>
      </c>
      <c r="G665" s="139"/>
      <c r="H665" s="139"/>
      <c r="I665" s="139"/>
      <c r="J665" s="154" t="str" cm="1">
        <f t="array" aca="1" ref="J665" ca="1">IFERROR(IF(AND(D665&lt;&gt;"123",D665&lt;&gt;""),"Die angegebene wirtschaftliche Einheit ist kein Mietwohngrundstück im Bundesmodell!",IF(INDEX('Wirtschaftliche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row>
    <row r="666" spans="2:10" x14ac:dyDescent="0.35">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c r="F666" s="139" t="str">
        <f>IF(B666&lt;&gt;"",COUNTIF($B$6:$B666,B666),"")</f>
        <v/>
      </c>
      <c r="G666" s="139"/>
      <c r="H666" s="139"/>
      <c r="I666" s="139"/>
      <c r="J666" s="154" t="str" cm="1">
        <f t="array" aca="1" ref="J666" ca="1">IFERROR(IF(AND(D666&lt;&gt;"123",D666&lt;&gt;""),"Die angegebene wirtschaftliche Einheit ist kein Mietwohngrundstück im Bundesmodell!",IF(INDEX('Wirtschaftliche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row>
    <row r="667" spans="2:10" x14ac:dyDescent="0.35">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c r="F667" s="139" t="str">
        <f>IF(B667&lt;&gt;"",COUNTIF($B$6:$B667,B667),"")</f>
        <v/>
      </c>
      <c r="G667" s="139"/>
      <c r="H667" s="139"/>
      <c r="I667" s="139"/>
      <c r="J667" s="154" t="str" cm="1">
        <f t="array" aca="1" ref="J667" ca="1">IFERROR(IF(AND(D667&lt;&gt;"123",D667&lt;&gt;""),"Die angegebene wirtschaftliche Einheit ist kein Mietwohngrundstück im Bundesmodell!",IF(INDEX('Wirtschaftliche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row>
    <row r="668" spans="2:10" x14ac:dyDescent="0.35">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c r="F668" s="139" t="str">
        <f>IF(B668&lt;&gt;"",COUNTIF($B$6:$B668,B668),"")</f>
        <v/>
      </c>
      <c r="G668" s="139"/>
      <c r="H668" s="139"/>
      <c r="I668" s="139"/>
      <c r="J668" s="154" t="str" cm="1">
        <f t="array" aca="1" ref="J668" ca="1">IFERROR(IF(AND(D668&lt;&gt;"123",D668&lt;&gt;""),"Die angegebene wirtschaftliche Einheit ist kein Mietwohngrundstück im Bundesmodell!",IF(INDEX('Wirtschaftliche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row>
    <row r="669" spans="2:10" x14ac:dyDescent="0.35">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c r="F669" s="139" t="str">
        <f>IF(B669&lt;&gt;"",COUNTIF($B$6:$B669,B669),"")</f>
        <v/>
      </c>
      <c r="G669" s="139"/>
      <c r="H669" s="139"/>
      <c r="I669" s="139"/>
      <c r="J669" s="154" t="str" cm="1">
        <f t="array" aca="1" ref="J669" ca="1">IFERROR(IF(AND(D669&lt;&gt;"123",D669&lt;&gt;""),"Die angegebene wirtschaftliche Einheit ist kein Mietwohngrundstück im Bundesmodell!",IF(INDEX('Wirtschaftliche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row>
    <row r="670" spans="2:10" x14ac:dyDescent="0.35">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c r="F670" s="139" t="str">
        <f>IF(B670&lt;&gt;"",COUNTIF($B$6:$B670,B670),"")</f>
        <v/>
      </c>
      <c r="G670" s="139"/>
      <c r="H670" s="139"/>
      <c r="I670" s="139"/>
      <c r="J670" s="154" t="str" cm="1">
        <f t="array" aca="1" ref="J670" ca="1">IFERROR(IF(AND(D670&lt;&gt;"123",D670&lt;&gt;""),"Die angegebene wirtschaftliche Einheit ist kein Mietwohngrundstück im Bundesmodell!",IF(INDEX('Wirtschaftliche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row>
    <row r="671" spans="2:10" x14ac:dyDescent="0.35">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c r="F671" s="139" t="str">
        <f>IF(B671&lt;&gt;"",COUNTIF($B$6:$B671,B671),"")</f>
        <v/>
      </c>
      <c r="G671" s="139"/>
      <c r="H671" s="139"/>
      <c r="I671" s="139"/>
      <c r="J671" s="154" t="str" cm="1">
        <f t="array" aca="1" ref="J671" ca="1">IFERROR(IF(AND(D671&lt;&gt;"123",D671&lt;&gt;""),"Die angegebene wirtschaftliche Einheit ist kein Mietwohngrundstück im Bundesmodell!",IF(INDEX('Wirtschaftliche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row>
    <row r="672" spans="2:10" x14ac:dyDescent="0.35">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c r="F672" s="139" t="str">
        <f>IF(B672&lt;&gt;"",COUNTIF($B$6:$B672,B672),"")</f>
        <v/>
      </c>
      <c r="G672" s="139"/>
      <c r="H672" s="139"/>
      <c r="I672" s="139"/>
      <c r="J672" s="154" t="str" cm="1">
        <f t="array" aca="1" ref="J672" ca="1">IFERROR(IF(AND(D672&lt;&gt;"123",D672&lt;&gt;""),"Die angegebene wirtschaftliche Einheit ist kein Mietwohngrundstück im Bundesmodell!",IF(INDEX('Wirtschaftliche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row>
    <row r="673" spans="2:10" x14ac:dyDescent="0.35">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c r="F673" s="139" t="str">
        <f>IF(B673&lt;&gt;"",COUNTIF($B$6:$B673,B673),"")</f>
        <v/>
      </c>
      <c r="G673" s="139"/>
      <c r="H673" s="139"/>
      <c r="I673" s="139"/>
      <c r="J673" s="154" t="str" cm="1">
        <f t="array" aca="1" ref="J673" ca="1">IFERROR(IF(AND(D673&lt;&gt;"123",D673&lt;&gt;""),"Die angegebene wirtschaftliche Einheit ist kein Mietwohngrundstück im Bundesmodell!",IF(INDEX('Wirtschaftliche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row>
    <row r="674" spans="2:10" x14ac:dyDescent="0.35">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c r="F674" s="139" t="str">
        <f>IF(B674&lt;&gt;"",COUNTIF($B$6:$B674,B674),"")</f>
        <v/>
      </c>
      <c r="G674" s="139"/>
      <c r="H674" s="139"/>
      <c r="I674" s="139"/>
      <c r="J674" s="154" t="str" cm="1">
        <f t="array" aca="1" ref="J674" ca="1">IFERROR(IF(AND(D674&lt;&gt;"123",D674&lt;&gt;""),"Die angegebene wirtschaftliche Einheit ist kein Mietwohngrundstück im Bundesmodell!",IF(INDEX('Wirtschaftliche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row>
    <row r="675" spans="2:10" x14ac:dyDescent="0.3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c r="F675" s="139" t="str">
        <f>IF(B675&lt;&gt;"",COUNTIF($B$6:$B675,B675),"")</f>
        <v/>
      </c>
      <c r="G675" s="139"/>
      <c r="H675" s="139"/>
      <c r="I675" s="139"/>
      <c r="J675" s="154" t="str" cm="1">
        <f t="array" aca="1" ref="J675" ca="1">IFERROR(IF(AND(D675&lt;&gt;"123",D675&lt;&gt;""),"Die angegebene wirtschaftliche Einheit ist kein Mietwohngrundstück im Bundesmodell!",IF(INDEX('Wirtschaftliche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row>
    <row r="676" spans="2:10" x14ac:dyDescent="0.35">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c r="F676" s="139" t="str">
        <f>IF(B676&lt;&gt;"",COUNTIF($B$6:$B676,B676),"")</f>
        <v/>
      </c>
      <c r="G676" s="139"/>
      <c r="H676" s="139"/>
      <c r="I676" s="139"/>
      <c r="J676" s="154" t="str" cm="1">
        <f t="array" aca="1" ref="J676" ca="1">IFERROR(IF(AND(D676&lt;&gt;"123",D676&lt;&gt;""),"Die angegebene wirtschaftliche Einheit ist kein Mietwohngrundstück im Bundesmodell!",IF(INDEX('Wirtschaftliche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row>
    <row r="677" spans="2:10" x14ac:dyDescent="0.35">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c r="F677" s="139" t="str">
        <f>IF(B677&lt;&gt;"",COUNTIF($B$6:$B677,B677),"")</f>
        <v/>
      </c>
      <c r="G677" s="139"/>
      <c r="H677" s="139"/>
      <c r="I677" s="139"/>
      <c r="J677" s="154" t="str" cm="1">
        <f t="array" aca="1" ref="J677" ca="1">IFERROR(IF(AND(D677&lt;&gt;"123",D677&lt;&gt;""),"Die angegebene wirtschaftliche Einheit ist kein Mietwohngrundstück im Bundesmodell!",IF(INDEX('Wirtschaftliche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row>
    <row r="678" spans="2:10" x14ac:dyDescent="0.35">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c r="F678" s="139" t="str">
        <f>IF(B678&lt;&gt;"",COUNTIF($B$6:$B678,B678),"")</f>
        <v/>
      </c>
      <c r="G678" s="139"/>
      <c r="H678" s="139"/>
      <c r="I678" s="139"/>
      <c r="J678" s="154" t="str" cm="1">
        <f t="array" aca="1" ref="J678" ca="1">IFERROR(IF(AND(D678&lt;&gt;"123",D678&lt;&gt;""),"Die angegebene wirtschaftliche Einheit ist kein Mietwohngrundstück im Bundesmodell!",IF(INDEX('Wirtschaftliche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row>
    <row r="679" spans="2:10" x14ac:dyDescent="0.35">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c r="F679" s="139" t="str">
        <f>IF(B679&lt;&gt;"",COUNTIF($B$6:$B679,B679),"")</f>
        <v/>
      </c>
      <c r="G679" s="139"/>
      <c r="H679" s="139"/>
      <c r="I679" s="139"/>
      <c r="J679" s="154" t="str" cm="1">
        <f t="array" aca="1" ref="J679" ca="1">IFERROR(IF(AND(D679&lt;&gt;"123",D679&lt;&gt;""),"Die angegebene wirtschaftliche Einheit ist kein Mietwohngrundstück im Bundesmodell!",IF(INDEX('Wirtschaftliche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row>
    <row r="680" spans="2:10" x14ac:dyDescent="0.35">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c r="F680" s="139" t="str">
        <f>IF(B680&lt;&gt;"",COUNTIF($B$6:$B680,B680),"")</f>
        <v/>
      </c>
      <c r="G680" s="139"/>
      <c r="H680" s="139"/>
      <c r="I680" s="139"/>
      <c r="J680" s="154" t="str" cm="1">
        <f t="array" aca="1" ref="J680" ca="1">IFERROR(IF(AND(D680&lt;&gt;"123",D680&lt;&gt;""),"Die angegebene wirtschaftliche Einheit ist kein Mietwohngrundstück im Bundesmodell!",IF(INDEX('Wirtschaftliche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row>
    <row r="681" spans="2:10" x14ac:dyDescent="0.35">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c r="F681" s="139" t="str">
        <f>IF(B681&lt;&gt;"",COUNTIF($B$6:$B681,B681),"")</f>
        <v/>
      </c>
      <c r="G681" s="139"/>
      <c r="H681" s="139"/>
      <c r="I681" s="139"/>
      <c r="J681" s="154" t="str" cm="1">
        <f t="array" aca="1" ref="J681" ca="1">IFERROR(IF(AND(D681&lt;&gt;"123",D681&lt;&gt;""),"Die angegebene wirtschaftliche Einheit ist kein Mietwohngrundstück im Bundesmodell!",IF(INDEX('Wirtschaftliche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row>
    <row r="682" spans="2:10" x14ac:dyDescent="0.35">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c r="F682" s="139" t="str">
        <f>IF(B682&lt;&gt;"",COUNTIF($B$6:$B682,B682),"")</f>
        <v/>
      </c>
      <c r="G682" s="139"/>
      <c r="H682" s="139"/>
      <c r="I682" s="139"/>
      <c r="J682" s="154" t="str" cm="1">
        <f t="array" aca="1" ref="J682" ca="1">IFERROR(IF(AND(D682&lt;&gt;"123",D682&lt;&gt;""),"Die angegebene wirtschaftliche Einheit ist kein Mietwohngrundstück im Bundesmodell!",IF(INDEX('Wirtschaftliche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row>
    <row r="683" spans="2:10" x14ac:dyDescent="0.35">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c r="F683" s="139" t="str">
        <f>IF(B683&lt;&gt;"",COUNTIF($B$6:$B683,B683),"")</f>
        <v/>
      </c>
      <c r="G683" s="139"/>
      <c r="H683" s="139"/>
      <c r="I683" s="139"/>
      <c r="J683" s="154" t="str" cm="1">
        <f t="array" aca="1" ref="J683" ca="1">IFERROR(IF(AND(D683&lt;&gt;"123",D683&lt;&gt;""),"Die angegebene wirtschaftliche Einheit ist kein Mietwohngrundstück im Bundesmodell!",IF(INDEX('Wirtschaftliche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row>
    <row r="684" spans="2:10" x14ac:dyDescent="0.35">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c r="F684" s="139" t="str">
        <f>IF(B684&lt;&gt;"",COUNTIF($B$6:$B684,B684),"")</f>
        <v/>
      </c>
      <c r="G684" s="139"/>
      <c r="H684" s="139"/>
      <c r="I684" s="139"/>
      <c r="J684" s="154" t="str" cm="1">
        <f t="array" aca="1" ref="J684" ca="1">IFERROR(IF(AND(D684&lt;&gt;"123",D684&lt;&gt;""),"Die angegebene wirtschaftliche Einheit ist kein Mietwohngrundstück im Bundesmodell!",IF(INDEX('Wirtschaftliche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row>
    <row r="685" spans="2:10" x14ac:dyDescent="0.3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c r="F685" s="139" t="str">
        <f>IF(B685&lt;&gt;"",COUNTIF($B$6:$B685,B685),"")</f>
        <v/>
      </c>
      <c r="G685" s="139"/>
      <c r="H685" s="139"/>
      <c r="I685" s="139"/>
      <c r="J685" s="154" t="str" cm="1">
        <f t="array" aca="1" ref="J685" ca="1">IFERROR(IF(AND(D685&lt;&gt;"123",D685&lt;&gt;""),"Die angegebene wirtschaftliche Einheit ist kein Mietwohngrundstück im Bundesmodell!",IF(INDEX('Wirtschaftliche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row>
    <row r="686" spans="2:10" x14ac:dyDescent="0.35">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c r="F686" s="139" t="str">
        <f>IF(B686&lt;&gt;"",COUNTIF($B$6:$B686,B686),"")</f>
        <v/>
      </c>
      <c r="G686" s="139"/>
      <c r="H686" s="139"/>
      <c r="I686" s="139"/>
      <c r="J686" s="154" t="str" cm="1">
        <f t="array" aca="1" ref="J686" ca="1">IFERROR(IF(AND(D686&lt;&gt;"123",D686&lt;&gt;""),"Die angegebene wirtschaftliche Einheit ist kein Mietwohngrundstück im Bundesmodell!",IF(INDEX('Wirtschaftliche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row>
    <row r="687" spans="2:10" x14ac:dyDescent="0.35">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c r="F687" s="139" t="str">
        <f>IF(B687&lt;&gt;"",COUNTIF($B$6:$B687,B687),"")</f>
        <v/>
      </c>
      <c r="G687" s="139"/>
      <c r="H687" s="139"/>
      <c r="I687" s="139"/>
      <c r="J687" s="154" t="str" cm="1">
        <f t="array" aca="1" ref="J687" ca="1">IFERROR(IF(AND(D687&lt;&gt;"123",D687&lt;&gt;""),"Die angegebene wirtschaftliche Einheit ist kein Mietwohngrundstück im Bundesmodell!",IF(INDEX('Wirtschaftliche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row>
    <row r="688" spans="2:10" x14ac:dyDescent="0.35">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c r="F688" s="139" t="str">
        <f>IF(B688&lt;&gt;"",COUNTIF($B$6:$B688,B688),"")</f>
        <v/>
      </c>
      <c r="G688" s="139"/>
      <c r="H688" s="139"/>
      <c r="I688" s="139"/>
      <c r="J688" s="154" t="str" cm="1">
        <f t="array" aca="1" ref="J688" ca="1">IFERROR(IF(AND(D688&lt;&gt;"123",D688&lt;&gt;""),"Die angegebene wirtschaftliche Einheit ist kein Mietwohngrundstück im Bundesmodell!",IF(INDEX('Wirtschaftliche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row>
    <row r="689" spans="2:10" x14ac:dyDescent="0.35">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c r="F689" s="139" t="str">
        <f>IF(B689&lt;&gt;"",COUNTIF($B$6:$B689,B689),"")</f>
        <v/>
      </c>
      <c r="G689" s="139"/>
      <c r="H689" s="139"/>
      <c r="I689" s="139"/>
      <c r="J689" s="154" t="str" cm="1">
        <f t="array" aca="1" ref="J689" ca="1">IFERROR(IF(AND(D689&lt;&gt;"123",D689&lt;&gt;""),"Die angegebene wirtschaftliche Einheit ist kein Mietwohngrundstück im Bundesmodell!",IF(INDEX('Wirtschaftliche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row>
    <row r="690" spans="2:10" x14ac:dyDescent="0.35">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c r="F690" s="139" t="str">
        <f>IF(B690&lt;&gt;"",COUNTIF($B$6:$B690,B690),"")</f>
        <v/>
      </c>
      <c r="G690" s="139"/>
      <c r="H690" s="139"/>
      <c r="I690" s="139"/>
      <c r="J690" s="154" t="str" cm="1">
        <f t="array" aca="1" ref="J690" ca="1">IFERROR(IF(AND(D690&lt;&gt;"123",D690&lt;&gt;""),"Die angegebene wirtschaftliche Einheit ist kein Mietwohngrundstück im Bundesmodell!",IF(INDEX('Wirtschaftliche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row>
    <row r="691" spans="2:10" x14ac:dyDescent="0.35">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c r="F691" s="139" t="str">
        <f>IF(B691&lt;&gt;"",COUNTIF($B$6:$B691,B691),"")</f>
        <v/>
      </c>
      <c r="G691" s="139"/>
      <c r="H691" s="139"/>
      <c r="I691" s="139"/>
      <c r="J691" s="154" t="str" cm="1">
        <f t="array" aca="1" ref="J691" ca="1">IFERROR(IF(AND(D691&lt;&gt;"123",D691&lt;&gt;""),"Die angegebene wirtschaftliche Einheit ist kein Mietwohngrundstück im Bundesmodell!",IF(INDEX('Wirtschaftliche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row>
    <row r="692" spans="2:10" x14ac:dyDescent="0.35">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c r="F692" s="139" t="str">
        <f>IF(B692&lt;&gt;"",COUNTIF($B$6:$B692,B692),"")</f>
        <v/>
      </c>
      <c r="G692" s="139"/>
      <c r="H692" s="139"/>
      <c r="I692" s="139"/>
      <c r="J692" s="154" t="str" cm="1">
        <f t="array" aca="1" ref="J692" ca="1">IFERROR(IF(AND(D692&lt;&gt;"123",D692&lt;&gt;""),"Die angegebene wirtschaftliche Einheit ist kein Mietwohngrundstück im Bundesmodell!",IF(INDEX('Wirtschaftliche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row>
    <row r="693" spans="2:10" x14ac:dyDescent="0.35">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c r="F693" s="139" t="str">
        <f>IF(B693&lt;&gt;"",COUNTIF($B$6:$B693,B693),"")</f>
        <v/>
      </c>
      <c r="G693" s="139"/>
      <c r="H693" s="139"/>
      <c r="I693" s="139"/>
      <c r="J693" s="154" t="str" cm="1">
        <f t="array" aca="1" ref="J693" ca="1">IFERROR(IF(AND(D693&lt;&gt;"123",D693&lt;&gt;""),"Die angegebene wirtschaftliche Einheit ist kein Mietwohngrundstück im Bundesmodell!",IF(INDEX('Wirtschaftliche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row>
    <row r="694" spans="2:10" x14ac:dyDescent="0.35">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c r="F694" s="139" t="str">
        <f>IF(B694&lt;&gt;"",COUNTIF($B$6:$B694,B694),"")</f>
        <v/>
      </c>
      <c r="G694" s="139"/>
      <c r="H694" s="139"/>
      <c r="I694" s="139"/>
      <c r="J694" s="154" t="str" cm="1">
        <f t="array" aca="1" ref="J694" ca="1">IFERROR(IF(AND(D694&lt;&gt;"123",D694&lt;&gt;""),"Die angegebene wirtschaftliche Einheit ist kein Mietwohngrundstück im Bundesmodell!",IF(INDEX('Wirtschaftliche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row>
    <row r="695" spans="2:10" x14ac:dyDescent="0.3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c r="F695" s="139" t="str">
        <f>IF(B695&lt;&gt;"",COUNTIF($B$6:$B695,B695),"")</f>
        <v/>
      </c>
      <c r="G695" s="139"/>
      <c r="H695" s="139"/>
      <c r="I695" s="139"/>
      <c r="J695" s="154" t="str" cm="1">
        <f t="array" aca="1" ref="J695" ca="1">IFERROR(IF(AND(D695&lt;&gt;"123",D695&lt;&gt;""),"Die angegebene wirtschaftliche Einheit ist kein Mietwohngrundstück im Bundesmodell!",IF(INDEX('Wirtschaftliche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row>
    <row r="696" spans="2:10" x14ac:dyDescent="0.35">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c r="F696" s="139" t="str">
        <f>IF(B696&lt;&gt;"",COUNTIF($B$6:$B696,B696),"")</f>
        <v/>
      </c>
      <c r="G696" s="139"/>
      <c r="H696" s="139"/>
      <c r="I696" s="139"/>
      <c r="J696" s="154" t="str" cm="1">
        <f t="array" aca="1" ref="J696" ca="1">IFERROR(IF(AND(D696&lt;&gt;"123",D696&lt;&gt;""),"Die angegebene wirtschaftliche Einheit ist kein Mietwohngrundstück im Bundesmodell!",IF(INDEX('Wirtschaftliche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row>
    <row r="697" spans="2:10" x14ac:dyDescent="0.35">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c r="F697" s="139" t="str">
        <f>IF(B697&lt;&gt;"",COUNTIF($B$6:$B697,B697),"")</f>
        <v/>
      </c>
      <c r="G697" s="139"/>
      <c r="H697" s="139"/>
      <c r="I697" s="139"/>
      <c r="J697" s="154" t="str" cm="1">
        <f t="array" aca="1" ref="J697" ca="1">IFERROR(IF(AND(D697&lt;&gt;"123",D697&lt;&gt;""),"Die angegebene wirtschaftliche Einheit ist kein Mietwohngrundstück im Bundesmodell!",IF(INDEX('Wirtschaftliche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row>
    <row r="698" spans="2:10" x14ac:dyDescent="0.35">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c r="F698" s="139" t="str">
        <f>IF(B698&lt;&gt;"",COUNTIF($B$6:$B698,B698),"")</f>
        <v/>
      </c>
      <c r="G698" s="139"/>
      <c r="H698" s="139"/>
      <c r="I698" s="139"/>
      <c r="J698" s="154" t="str" cm="1">
        <f t="array" aca="1" ref="J698" ca="1">IFERROR(IF(AND(D698&lt;&gt;"123",D698&lt;&gt;""),"Die angegebene wirtschaftliche Einheit ist kein Mietwohngrundstück im Bundesmodell!",IF(INDEX('Wirtschaftliche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row>
    <row r="699" spans="2:10" x14ac:dyDescent="0.35">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c r="F699" s="139" t="str">
        <f>IF(B699&lt;&gt;"",COUNTIF($B$6:$B699,B699),"")</f>
        <v/>
      </c>
      <c r="G699" s="139"/>
      <c r="H699" s="139"/>
      <c r="I699" s="139"/>
      <c r="J699" s="154" t="str" cm="1">
        <f t="array" aca="1" ref="J699" ca="1">IFERROR(IF(AND(D699&lt;&gt;"123",D699&lt;&gt;""),"Die angegebene wirtschaftliche Einheit ist kein Mietwohngrundstück im Bundesmodell!",IF(INDEX('Wirtschaftliche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row>
    <row r="700" spans="2:10" x14ac:dyDescent="0.35">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c r="F700" s="139" t="str">
        <f>IF(B700&lt;&gt;"",COUNTIF($B$6:$B700,B700),"")</f>
        <v/>
      </c>
      <c r="G700" s="139"/>
      <c r="H700" s="139"/>
      <c r="I700" s="139"/>
      <c r="J700" s="154" t="str" cm="1">
        <f t="array" aca="1" ref="J700" ca="1">IFERROR(IF(AND(D700&lt;&gt;"123",D700&lt;&gt;""),"Die angegebene wirtschaftliche Einheit ist kein Mietwohngrundstück im Bundesmodell!",IF(INDEX('Wirtschaftliche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row>
    <row r="701" spans="2:10" x14ac:dyDescent="0.35">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c r="F701" s="139" t="str">
        <f>IF(B701&lt;&gt;"",COUNTIF($B$6:$B701,B701),"")</f>
        <v/>
      </c>
      <c r="G701" s="139"/>
      <c r="H701" s="139"/>
      <c r="I701" s="139"/>
      <c r="J701" s="154" t="str" cm="1">
        <f t="array" aca="1" ref="J701" ca="1">IFERROR(IF(AND(D701&lt;&gt;"123",D701&lt;&gt;""),"Die angegebene wirtschaftliche Einheit ist kein Mietwohngrundstück im Bundesmodell!",IF(INDEX('Wirtschaftliche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row>
    <row r="702" spans="2:10" x14ac:dyDescent="0.35">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c r="F702" s="139" t="str">
        <f>IF(B702&lt;&gt;"",COUNTIF($B$6:$B702,B702),"")</f>
        <v/>
      </c>
      <c r="G702" s="139"/>
      <c r="H702" s="139"/>
      <c r="I702" s="139"/>
      <c r="J702" s="154" t="str" cm="1">
        <f t="array" aca="1" ref="J702" ca="1">IFERROR(IF(AND(D702&lt;&gt;"123",D702&lt;&gt;""),"Die angegebene wirtschaftliche Einheit ist kein Mietwohngrundstück im Bundesmodell!",IF(INDEX('Wirtschaftliche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row>
    <row r="703" spans="2:10" x14ac:dyDescent="0.35">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c r="F703" s="139" t="str">
        <f>IF(B703&lt;&gt;"",COUNTIF($B$6:$B703,B703),"")</f>
        <v/>
      </c>
      <c r="G703" s="139"/>
      <c r="H703" s="139"/>
      <c r="I703" s="139"/>
      <c r="J703" s="154" t="str" cm="1">
        <f t="array" aca="1" ref="J703" ca="1">IFERROR(IF(AND(D703&lt;&gt;"123",D703&lt;&gt;""),"Die angegebene wirtschaftliche Einheit ist kein Mietwohngrundstück im Bundesmodell!",IF(INDEX('Wirtschaftliche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row>
    <row r="704" spans="2:10" x14ac:dyDescent="0.35">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c r="F704" s="139" t="str">
        <f>IF(B704&lt;&gt;"",COUNTIF($B$6:$B704,B704),"")</f>
        <v/>
      </c>
      <c r="G704" s="139"/>
      <c r="H704" s="139"/>
      <c r="I704" s="139"/>
      <c r="J704" s="154" t="str" cm="1">
        <f t="array" aca="1" ref="J704" ca="1">IFERROR(IF(AND(D704&lt;&gt;"123",D704&lt;&gt;""),"Die angegebene wirtschaftliche Einheit ist kein Mietwohngrundstück im Bundesmodell!",IF(INDEX('Wirtschaftliche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row>
    <row r="705" spans="2:10" x14ac:dyDescent="0.3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c r="F705" s="139" t="str">
        <f>IF(B705&lt;&gt;"",COUNTIF($B$6:$B705,B705),"")</f>
        <v/>
      </c>
      <c r="G705" s="139"/>
      <c r="H705" s="139"/>
      <c r="I705" s="139"/>
      <c r="J705" s="154" t="str" cm="1">
        <f t="array" aca="1" ref="J705" ca="1">IFERROR(IF(AND(D705&lt;&gt;"123",D705&lt;&gt;""),"Die angegebene wirtschaftliche Einheit ist kein Mietwohngrundstück im Bundesmodell!",IF(INDEX('Wirtschaftliche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row>
    <row r="706" spans="2:10" x14ac:dyDescent="0.35">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c r="F706" s="139" t="str">
        <f>IF(B706&lt;&gt;"",COUNTIF($B$6:$B706,B706),"")</f>
        <v/>
      </c>
      <c r="G706" s="139"/>
      <c r="H706" s="139"/>
      <c r="I706" s="139"/>
      <c r="J706" s="154" t="str" cm="1">
        <f t="array" aca="1" ref="J706" ca="1">IFERROR(IF(AND(D706&lt;&gt;"123",D706&lt;&gt;""),"Die angegebene wirtschaftliche Einheit ist kein Mietwohngrundstück im Bundesmodell!",IF(INDEX('Wirtschaftliche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row>
    <row r="707" spans="2:10" x14ac:dyDescent="0.35">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c r="F707" s="139" t="str">
        <f>IF(B707&lt;&gt;"",COUNTIF($B$6:$B707,B707),"")</f>
        <v/>
      </c>
      <c r="G707" s="139"/>
      <c r="H707" s="139"/>
      <c r="I707" s="139"/>
      <c r="J707" s="154" t="str" cm="1">
        <f t="array" aca="1" ref="J707" ca="1">IFERROR(IF(AND(D707&lt;&gt;"123",D707&lt;&gt;""),"Die angegebene wirtschaftliche Einheit ist kein Mietwohngrundstück im Bundesmodell!",IF(INDEX('Wirtschaftliche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row>
    <row r="708" spans="2:10" x14ac:dyDescent="0.35">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c r="F708" s="139" t="str">
        <f>IF(B708&lt;&gt;"",COUNTIF($B$6:$B708,B708),"")</f>
        <v/>
      </c>
      <c r="G708" s="139"/>
      <c r="H708" s="139"/>
      <c r="I708" s="139"/>
      <c r="J708" s="154" t="str" cm="1">
        <f t="array" aca="1" ref="J708" ca="1">IFERROR(IF(AND(D708&lt;&gt;"123",D708&lt;&gt;""),"Die angegebene wirtschaftliche Einheit ist kein Mietwohngrundstück im Bundesmodell!",IF(INDEX('Wirtschaftliche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row>
    <row r="709" spans="2:10" x14ac:dyDescent="0.35">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c r="F709" s="139" t="str">
        <f>IF(B709&lt;&gt;"",COUNTIF($B$6:$B709,B709),"")</f>
        <v/>
      </c>
      <c r="G709" s="139"/>
      <c r="H709" s="139"/>
      <c r="I709" s="139"/>
      <c r="J709" s="154" t="str" cm="1">
        <f t="array" aca="1" ref="J709" ca="1">IFERROR(IF(AND(D709&lt;&gt;"123",D709&lt;&gt;""),"Die angegebene wirtschaftliche Einheit ist kein Mietwohngrundstück im Bundesmodell!",IF(INDEX('Wirtschaftliche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row>
    <row r="710" spans="2:10" x14ac:dyDescent="0.35">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c r="F710" s="139" t="str">
        <f>IF(B710&lt;&gt;"",COUNTIF($B$6:$B710,B710),"")</f>
        <v/>
      </c>
      <c r="G710" s="139"/>
      <c r="H710" s="139"/>
      <c r="I710" s="139"/>
      <c r="J710" s="154" t="str" cm="1">
        <f t="array" aca="1" ref="J710" ca="1">IFERROR(IF(AND(D710&lt;&gt;"123",D710&lt;&gt;""),"Die angegebene wirtschaftliche Einheit ist kein Mietwohngrundstück im Bundesmodell!",IF(INDEX('Wirtschaftliche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row>
    <row r="711" spans="2:10" x14ac:dyDescent="0.35">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c r="F711" s="139" t="str">
        <f>IF(B711&lt;&gt;"",COUNTIF($B$6:$B711,B711),"")</f>
        <v/>
      </c>
      <c r="G711" s="139"/>
      <c r="H711" s="139"/>
      <c r="I711" s="139"/>
      <c r="J711" s="154" t="str" cm="1">
        <f t="array" aca="1" ref="J711" ca="1">IFERROR(IF(AND(D711&lt;&gt;"123",D711&lt;&gt;""),"Die angegebene wirtschaftliche Einheit ist kein Mietwohngrundstück im Bundesmodell!",IF(INDEX('Wirtschaftliche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row>
    <row r="712" spans="2:10" x14ac:dyDescent="0.35">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c r="F712" s="139" t="str">
        <f>IF(B712&lt;&gt;"",COUNTIF($B$6:$B712,B712),"")</f>
        <v/>
      </c>
      <c r="G712" s="139"/>
      <c r="H712" s="139"/>
      <c r="I712" s="139"/>
      <c r="J712" s="154" t="str" cm="1">
        <f t="array" aca="1" ref="J712" ca="1">IFERROR(IF(AND(D712&lt;&gt;"123",D712&lt;&gt;""),"Die angegebene wirtschaftliche Einheit ist kein Mietwohngrundstück im Bundesmodell!",IF(INDEX('Wirtschaftliche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row>
    <row r="713" spans="2:10" x14ac:dyDescent="0.35">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c r="F713" s="139" t="str">
        <f>IF(B713&lt;&gt;"",COUNTIF($B$6:$B713,B713),"")</f>
        <v/>
      </c>
      <c r="G713" s="139"/>
      <c r="H713" s="139"/>
      <c r="I713" s="139"/>
      <c r="J713" s="154" t="str" cm="1">
        <f t="array" aca="1" ref="J713" ca="1">IFERROR(IF(AND(D713&lt;&gt;"123",D713&lt;&gt;""),"Die angegebene wirtschaftliche Einheit ist kein Mietwohngrundstück im Bundesmodell!",IF(INDEX('Wirtschaftliche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row>
    <row r="714" spans="2:10" x14ac:dyDescent="0.35">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c r="F714" s="139" t="str">
        <f>IF(B714&lt;&gt;"",COUNTIF($B$6:$B714,B714),"")</f>
        <v/>
      </c>
      <c r="G714" s="139"/>
      <c r="H714" s="139"/>
      <c r="I714" s="139"/>
      <c r="J714" s="154" t="str" cm="1">
        <f t="array" aca="1" ref="J714" ca="1">IFERROR(IF(AND(D714&lt;&gt;"123",D714&lt;&gt;""),"Die angegebene wirtschaftliche Einheit ist kein Mietwohngrundstück im Bundesmodell!",IF(INDEX('Wirtschaftliche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row>
    <row r="715" spans="2:10" x14ac:dyDescent="0.3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c r="F715" s="139" t="str">
        <f>IF(B715&lt;&gt;"",COUNTIF($B$6:$B715,B715),"")</f>
        <v/>
      </c>
      <c r="G715" s="139"/>
      <c r="H715" s="139"/>
      <c r="I715" s="139"/>
      <c r="J715" s="154" t="str" cm="1">
        <f t="array" aca="1" ref="J715" ca="1">IFERROR(IF(AND(D715&lt;&gt;"123",D715&lt;&gt;""),"Die angegebene wirtschaftliche Einheit ist kein Mietwohngrundstück im Bundesmodell!",IF(INDEX('Wirtschaftliche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row>
    <row r="716" spans="2:10" x14ac:dyDescent="0.35">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c r="F716" s="139" t="str">
        <f>IF(B716&lt;&gt;"",COUNTIF($B$6:$B716,B716),"")</f>
        <v/>
      </c>
      <c r="G716" s="139"/>
      <c r="H716" s="139"/>
      <c r="I716" s="139"/>
      <c r="J716" s="154" t="str" cm="1">
        <f t="array" aca="1" ref="J716" ca="1">IFERROR(IF(AND(D716&lt;&gt;"123",D716&lt;&gt;""),"Die angegebene wirtschaftliche Einheit ist kein Mietwohngrundstück im Bundesmodell!",IF(INDEX('Wirtschaftliche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row>
    <row r="717" spans="2:10" x14ac:dyDescent="0.35">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c r="F717" s="139" t="str">
        <f>IF(B717&lt;&gt;"",COUNTIF($B$6:$B717,B717),"")</f>
        <v/>
      </c>
      <c r="G717" s="139"/>
      <c r="H717" s="139"/>
      <c r="I717" s="139"/>
      <c r="J717" s="154" t="str" cm="1">
        <f t="array" aca="1" ref="J717" ca="1">IFERROR(IF(AND(D717&lt;&gt;"123",D717&lt;&gt;""),"Die angegebene wirtschaftliche Einheit ist kein Mietwohngrundstück im Bundesmodell!",IF(INDEX('Wirtschaftliche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row>
    <row r="718" spans="2:10" x14ac:dyDescent="0.35">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c r="F718" s="139" t="str">
        <f>IF(B718&lt;&gt;"",COUNTIF($B$6:$B718,B718),"")</f>
        <v/>
      </c>
      <c r="G718" s="139"/>
      <c r="H718" s="139"/>
      <c r="I718" s="139"/>
      <c r="J718" s="154" t="str" cm="1">
        <f t="array" aca="1" ref="J718" ca="1">IFERROR(IF(AND(D718&lt;&gt;"123",D718&lt;&gt;""),"Die angegebene wirtschaftliche Einheit ist kein Mietwohngrundstück im Bundesmodell!",IF(INDEX('Wirtschaftliche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row>
    <row r="719" spans="2:10" x14ac:dyDescent="0.35">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c r="F719" s="139" t="str">
        <f>IF(B719&lt;&gt;"",COUNTIF($B$6:$B719,B719),"")</f>
        <v/>
      </c>
      <c r="G719" s="139"/>
      <c r="H719" s="139"/>
      <c r="I719" s="139"/>
      <c r="J719" s="154" t="str" cm="1">
        <f t="array" aca="1" ref="J719" ca="1">IFERROR(IF(AND(D719&lt;&gt;"123",D719&lt;&gt;""),"Die angegebene wirtschaftliche Einheit ist kein Mietwohngrundstück im Bundesmodell!",IF(INDEX('Wirtschaftliche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row>
    <row r="720" spans="2:10" x14ac:dyDescent="0.35">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c r="F720" s="139" t="str">
        <f>IF(B720&lt;&gt;"",COUNTIF($B$6:$B720,B720),"")</f>
        <v/>
      </c>
      <c r="G720" s="139"/>
      <c r="H720" s="139"/>
      <c r="I720" s="139"/>
      <c r="J720" s="154" t="str" cm="1">
        <f t="array" aca="1" ref="J720" ca="1">IFERROR(IF(AND(D720&lt;&gt;"123",D720&lt;&gt;""),"Die angegebene wirtschaftliche Einheit ist kein Mietwohngrundstück im Bundesmodell!",IF(INDEX('Wirtschaftliche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row>
    <row r="721" spans="2:10" x14ac:dyDescent="0.35">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c r="F721" s="139" t="str">
        <f>IF(B721&lt;&gt;"",COUNTIF($B$6:$B721,B721),"")</f>
        <v/>
      </c>
      <c r="G721" s="139"/>
      <c r="H721" s="139"/>
      <c r="I721" s="139"/>
      <c r="J721" s="154" t="str" cm="1">
        <f t="array" aca="1" ref="J721" ca="1">IFERROR(IF(AND(D721&lt;&gt;"123",D721&lt;&gt;""),"Die angegebene wirtschaftliche Einheit ist kein Mietwohngrundstück im Bundesmodell!",IF(INDEX('Wirtschaftliche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row>
    <row r="722" spans="2:10" x14ac:dyDescent="0.35">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c r="F722" s="139" t="str">
        <f>IF(B722&lt;&gt;"",COUNTIF($B$6:$B722,B722),"")</f>
        <v/>
      </c>
      <c r="G722" s="139"/>
      <c r="H722" s="139"/>
      <c r="I722" s="139"/>
      <c r="J722" s="154" t="str" cm="1">
        <f t="array" aca="1" ref="J722" ca="1">IFERROR(IF(AND(D722&lt;&gt;"123",D722&lt;&gt;""),"Die angegebene wirtschaftliche Einheit ist kein Mietwohngrundstück im Bundesmodell!",IF(INDEX('Wirtschaftliche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row>
    <row r="723" spans="2:10" x14ac:dyDescent="0.35">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c r="F723" s="139" t="str">
        <f>IF(B723&lt;&gt;"",COUNTIF($B$6:$B723,B723),"")</f>
        <v/>
      </c>
      <c r="G723" s="139"/>
      <c r="H723" s="139"/>
      <c r="I723" s="139"/>
      <c r="J723" s="154" t="str" cm="1">
        <f t="array" aca="1" ref="J723" ca="1">IFERROR(IF(AND(D723&lt;&gt;"123",D723&lt;&gt;""),"Die angegebene wirtschaftliche Einheit ist kein Mietwohngrundstück im Bundesmodell!",IF(INDEX('Wirtschaftliche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row>
    <row r="724" spans="2:10" x14ac:dyDescent="0.35">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c r="F724" s="139" t="str">
        <f>IF(B724&lt;&gt;"",COUNTIF($B$6:$B724,B724),"")</f>
        <v/>
      </c>
      <c r="G724" s="139"/>
      <c r="H724" s="139"/>
      <c r="I724" s="139"/>
      <c r="J724" s="154" t="str" cm="1">
        <f t="array" aca="1" ref="J724" ca="1">IFERROR(IF(AND(D724&lt;&gt;"123",D724&lt;&gt;""),"Die angegebene wirtschaftliche Einheit ist kein Mietwohngrundstück im Bundesmodell!",IF(INDEX('Wirtschaftliche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row>
    <row r="725" spans="2:10" x14ac:dyDescent="0.3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c r="F725" s="139" t="str">
        <f>IF(B725&lt;&gt;"",COUNTIF($B$6:$B725,B725),"")</f>
        <v/>
      </c>
      <c r="G725" s="139"/>
      <c r="H725" s="139"/>
      <c r="I725" s="139"/>
      <c r="J725" s="154" t="str" cm="1">
        <f t="array" aca="1" ref="J725" ca="1">IFERROR(IF(AND(D725&lt;&gt;"123",D725&lt;&gt;""),"Die angegebene wirtschaftliche Einheit ist kein Mietwohngrundstück im Bundesmodell!",IF(INDEX('Wirtschaftliche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row>
    <row r="726" spans="2:10" x14ac:dyDescent="0.35">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c r="F726" s="139" t="str">
        <f>IF(B726&lt;&gt;"",COUNTIF($B$6:$B726,B726),"")</f>
        <v/>
      </c>
      <c r="G726" s="139"/>
      <c r="H726" s="139"/>
      <c r="I726" s="139"/>
      <c r="J726" s="154" t="str" cm="1">
        <f t="array" aca="1" ref="J726" ca="1">IFERROR(IF(AND(D726&lt;&gt;"123",D726&lt;&gt;""),"Die angegebene wirtschaftliche Einheit ist kein Mietwohngrundstück im Bundesmodell!",IF(INDEX('Wirtschaftliche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row>
    <row r="727" spans="2:10" x14ac:dyDescent="0.35">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c r="F727" s="139" t="str">
        <f>IF(B727&lt;&gt;"",COUNTIF($B$6:$B727,B727),"")</f>
        <v/>
      </c>
      <c r="G727" s="139"/>
      <c r="H727" s="139"/>
      <c r="I727" s="139"/>
      <c r="J727" s="154" t="str" cm="1">
        <f t="array" aca="1" ref="J727" ca="1">IFERROR(IF(AND(D727&lt;&gt;"123",D727&lt;&gt;""),"Die angegebene wirtschaftliche Einheit ist kein Mietwohngrundstück im Bundesmodell!",IF(INDEX('Wirtschaftliche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row>
    <row r="728" spans="2:10" x14ac:dyDescent="0.35">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c r="F728" s="139" t="str">
        <f>IF(B728&lt;&gt;"",COUNTIF($B$6:$B728,B728),"")</f>
        <v/>
      </c>
      <c r="G728" s="139"/>
      <c r="H728" s="139"/>
      <c r="I728" s="139"/>
      <c r="J728" s="154" t="str" cm="1">
        <f t="array" aca="1" ref="J728" ca="1">IFERROR(IF(AND(D728&lt;&gt;"123",D728&lt;&gt;""),"Die angegebene wirtschaftliche Einheit ist kein Mietwohngrundstück im Bundesmodell!",IF(INDEX('Wirtschaftliche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row>
    <row r="729" spans="2:10" x14ac:dyDescent="0.35">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c r="F729" s="139" t="str">
        <f>IF(B729&lt;&gt;"",COUNTIF($B$6:$B729,B729),"")</f>
        <v/>
      </c>
      <c r="G729" s="139"/>
      <c r="H729" s="139"/>
      <c r="I729" s="139"/>
      <c r="J729" s="154" t="str" cm="1">
        <f t="array" aca="1" ref="J729" ca="1">IFERROR(IF(AND(D729&lt;&gt;"123",D729&lt;&gt;""),"Die angegebene wirtschaftliche Einheit ist kein Mietwohngrundstück im Bundesmodell!",IF(INDEX('Wirtschaftliche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row>
    <row r="730" spans="2:10" x14ac:dyDescent="0.35">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c r="F730" s="139" t="str">
        <f>IF(B730&lt;&gt;"",COUNTIF($B$6:$B730,B730),"")</f>
        <v/>
      </c>
      <c r="G730" s="139"/>
      <c r="H730" s="139"/>
      <c r="I730" s="139"/>
      <c r="J730" s="154" t="str" cm="1">
        <f t="array" aca="1" ref="J730" ca="1">IFERROR(IF(AND(D730&lt;&gt;"123",D730&lt;&gt;""),"Die angegebene wirtschaftliche Einheit ist kein Mietwohngrundstück im Bundesmodell!",IF(INDEX('Wirtschaftliche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row>
    <row r="731" spans="2:10" x14ac:dyDescent="0.35">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c r="F731" s="139" t="str">
        <f>IF(B731&lt;&gt;"",COUNTIF($B$6:$B731,B731),"")</f>
        <v/>
      </c>
      <c r="G731" s="139"/>
      <c r="H731" s="139"/>
      <c r="I731" s="139"/>
      <c r="J731" s="154" t="str" cm="1">
        <f t="array" aca="1" ref="J731" ca="1">IFERROR(IF(AND(D731&lt;&gt;"123",D731&lt;&gt;""),"Die angegebene wirtschaftliche Einheit ist kein Mietwohngrundstück im Bundesmodell!",IF(INDEX('Wirtschaftliche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row>
    <row r="732" spans="2:10" x14ac:dyDescent="0.35">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c r="F732" s="139" t="str">
        <f>IF(B732&lt;&gt;"",COUNTIF($B$6:$B732,B732),"")</f>
        <v/>
      </c>
      <c r="G732" s="139"/>
      <c r="H732" s="139"/>
      <c r="I732" s="139"/>
      <c r="J732" s="154" t="str" cm="1">
        <f t="array" aca="1" ref="J732" ca="1">IFERROR(IF(AND(D732&lt;&gt;"123",D732&lt;&gt;""),"Die angegebene wirtschaftliche Einheit ist kein Mietwohngrundstück im Bundesmodell!",IF(INDEX('Wirtschaftliche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row>
    <row r="733" spans="2:10" x14ac:dyDescent="0.35">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c r="F733" s="139" t="str">
        <f>IF(B733&lt;&gt;"",COUNTIF($B$6:$B733,B733),"")</f>
        <v/>
      </c>
      <c r="G733" s="139"/>
      <c r="H733" s="139"/>
      <c r="I733" s="139"/>
      <c r="J733" s="154" t="str" cm="1">
        <f t="array" aca="1" ref="J733" ca="1">IFERROR(IF(AND(D733&lt;&gt;"123",D733&lt;&gt;""),"Die angegebene wirtschaftliche Einheit ist kein Mietwohngrundstück im Bundesmodell!",IF(INDEX('Wirtschaftliche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row>
    <row r="734" spans="2:10" x14ac:dyDescent="0.35">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c r="F734" s="139" t="str">
        <f>IF(B734&lt;&gt;"",COUNTIF($B$6:$B734,B734),"")</f>
        <v/>
      </c>
      <c r="G734" s="139"/>
      <c r="H734" s="139"/>
      <c r="I734" s="139"/>
      <c r="J734" s="154" t="str" cm="1">
        <f t="array" aca="1" ref="J734" ca="1">IFERROR(IF(AND(D734&lt;&gt;"123",D734&lt;&gt;""),"Die angegebene wirtschaftliche Einheit ist kein Mietwohngrundstück im Bundesmodell!",IF(INDEX('Wirtschaftliche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row>
    <row r="735" spans="2:10" x14ac:dyDescent="0.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c r="F735" s="139" t="str">
        <f>IF(B735&lt;&gt;"",COUNTIF($B$6:$B735,B735),"")</f>
        <v/>
      </c>
      <c r="G735" s="139"/>
      <c r="H735" s="139"/>
      <c r="I735" s="139"/>
      <c r="J735" s="154" t="str" cm="1">
        <f t="array" aca="1" ref="J735" ca="1">IFERROR(IF(AND(D735&lt;&gt;"123",D735&lt;&gt;""),"Die angegebene wirtschaftliche Einheit ist kein Mietwohngrundstück im Bundesmodell!",IF(INDEX('Wirtschaftliche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row>
    <row r="736" spans="2:10" x14ac:dyDescent="0.35">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c r="F736" s="139" t="str">
        <f>IF(B736&lt;&gt;"",COUNTIF($B$6:$B736,B736),"")</f>
        <v/>
      </c>
      <c r="G736" s="139"/>
      <c r="H736" s="139"/>
      <c r="I736" s="139"/>
      <c r="J736" s="154" t="str" cm="1">
        <f t="array" aca="1" ref="J736" ca="1">IFERROR(IF(AND(D736&lt;&gt;"123",D736&lt;&gt;""),"Die angegebene wirtschaftliche Einheit ist kein Mietwohngrundstück im Bundesmodell!",IF(INDEX('Wirtschaftliche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row>
    <row r="737" spans="2:10" x14ac:dyDescent="0.35">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c r="F737" s="139" t="str">
        <f>IF(B737&lt;&gt;"",COUNTIF($B$6:$B737,B737),"")</f>
        <v/>
      </c>
      <c r="G737" s="139"/>
      <c r="H737" s="139"/>
      <c r="I737" s="139"/>
      <c r="J737" s="154" t="str" cm="1">
        <f t="array" aca="1" ref="J737" ca="1">IFERROR(IF(AND(D737&lt;&gt;"123",D737&lt;&gt;""),"Die angegebene wirtschaftliche Einheit ist kein Mietwohngrundstück im Bundesmodell!",IF(INDEX('Wirtschaftliche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row>
    <row r="738" spans="2:10" x14ac:dyDescent="0.35">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c r="F738" s="139" t="str">
        <f>IF(B738&lt;&gt;"",COUNTIF($B$6:$B738,B738),"")</f>
        <v/>
      </c>
      <c r="G738" s="139"/>
      <c r="H738" s="139"/>
      <c r="I738" s="139"/>
      <c r="J738" s="154" t="str" cm="1">
        <f t="array" aca="1" ref="J738" ca="1">IFERROR(IF(AND(D738&lt;&gt;"123",D738&lt;&gt;""),"Die angegebene wirtschaftliche Einheit ist kein Mietwohngrundstück im Bundesmodell!",IF(INDEX('Wirtschaftliche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row>
    <row r="739" spans="2:10" x14ac:dyDescent="0.35">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c r="F739" s="139" t="str">
        <f>IF(B739&lt;&gt;"",COUNTIF($B$6:$B739,B739),"")</f>
        <v/>
      </c>
      <c r="G739" s="139"/>
      <c r="H739" s="139"/>
      <c r="I739" s="139"/>
      <c r="J739" s="154" t="str" cm="1">
        <f t="array" aca="1" ref="J739" ca="1">IFERROR(IF(AND(D739&lt;&gt;"123",D739&lt;&gt;""),"Die angegebene wirtschaftliche Einheit ist kein Mietwohngrundstück im Bundesmodell!",IF(INDEX('Wirtschaftliche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row>
    <row r="740" spans="2:10" x14ac:dyDescent="0.35">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c r="F740" s="139" t="str">
        <f>IF(B740&lt;&gt;"",COUNTIF($B$6:$B740,B740),"")</f>
        <v/>
      </c>
      <c r="G740" s="139"/>
      <c r="H740" s="139"/>
      <c r="I740" s="139"/>
      <c r="J740" s="154" t="str" cm="1">
        <f t="array" aca="1" ref="J740" ca="1">IFERROR(IF(AND(D740&lt;&gt;"123",D740&lt;&gt;""),"Die angegebene wirtschaftliche Einheit ist kein Mietwohngrundstück im Bundesmodell!",IF(INDEX('Wirtschaftliche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row>
    <row r="741" spans="2:10" x14ac:dyDescent="0.35">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c r="F741" s="139" t="str">
        <f>IF(B741&lt;&gt;"",COUNTIF($B$6:$B741,B741),"")</f>
        <v/>
      </c>
      <c r="G741" s="139"/>
      <c r="H741" s="139"/>
      <c r="I741" s="139"/>
      <c r="J741" s="154" t="str" cm="1">
        <f t="array" aca="1" ref="J741" ca="1">IFERROR(IF(AND(D741&lt;&gt;"123",D741&lt;&gt;""),"Die angegebene wirtschaftliche Einheit ist kein Mietwohngrundstück im Bundesmodell!",IF(INDEX('Wirtschaftliche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row>
    <row r="742" spans="2:10" x14ac:dyDescent="0.35">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c r="F742" s="139" t="str">
        <f>IF(B742&lt;&gt;"",COUNTIF($B$6:$B742,B742),"")</f>
        <v/>
      </c>
      <c r="G742" s="139"/>
      <c r="H742" s="139"/>
      <c r="I742" s="139"/>
      <c r="J742" s="154" t="str" cm="1">
        <f t="array" aca="1" ref="J742" ca="1">IFERROR(IF(AND(D742&lt;&gt;"123",D742&lt;&gt;""),"Die angegebene wirtschaftliche Einheit ist kein Mietwohngrundstück im Bundesmodell!",IF(INDEX('Wirtschaftliche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row>
    <row r="743" spans="2:10" x14ac:dyDescent="0.35">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c r="F743" s="139" t="str">
        <f>IF(B743&lt;&gt;"",COUNTIF($B$6:$B743,B743),"")</f>
        <v/>
      </c>
      <c r="G743" s="139"/>
      <c r="H743" s="139"/>
      <c r="I743" s="139"/>
      <c r="J743" s="154" t="str" cm="1">
        <f t="array" aca="1" ref="J743" ca="1">IFERROR(IF(AND(D743&lt;&gt;"123",D743&lt;&gt;""),"Die angegebene wirtschaftliche Einheit ist kein Mietwohngrundstück im Bundesmodell!",IF(INDEX('Wirtschaftliche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row>
    <row r="744" spans="2:10" x14ac:dyDescent="0.35">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c r="F744" s="139" t="str">
        <f>IF(B744&lt;&gt;"",COUNTIF($B$6:$B744,B744),"")</f>
        <v/>
      </c>
      <c r="G744" s="139"/>
      <c r="H744" s="139"/>
      <c r="I744" s="139"/>
      <c r="J744" s="154" t="str" cm="1">
        <f t="array" aca="1" ref="J744" ca="1">IFERROR(IF(AND(D744&lt;&gt;"123",D744&lt;&gt;""),"Die angegebene wirtschaftliche Einheit ist kein Mietwohngrundstück im Bundesmodell!",IF(INDEX('Wirtschaftliche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row>
    <row r="745" spans="2:10" x14ac:dyDescent="0.3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c r="F745" s="139" t="str">
        <f>IF(B745&lt;&gt;"",COUNTIF($B$6:$B745,B745),"")</f>
        <v/>
      </c>
      <c r="G745" s="139"/>
      <c r="H745" s="139"/>
      <c r="I745" s="139"/>
      <c r="J745" s="154" t="str" cm="1">
        <f t="array" aca="1" ref="J745" ca="1">IFERROR(IF(AND(D745&lt;&gt;"123",D745&lt;&gt;""),"Die angegebene wirtschaftliche Einheit ist kein Mietwohngrundstück im Bundesmodell!",IF(INDEX('Wirtschaftliche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row>
    <row r="746" spans="2:10" x14ac:dyDescent="0.35">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c r="F746" s="139" t="str">
        <f>IF(B746&lt;&gt;"",COUNTIF($B$6:$B746,B746),"")</f>
        <v/>
      </c>
      <c r="G746" s="139"/>
      <c r="H746" s="139"/>
      <c r="I746" s="139"/>
      <c r="J746" s="154" t="str" cm="1">
        <f t="array" aca="1" ref="J746" ca="1">IFERROR(IF(AND(D746&lt;&gt;"123",D746&lt;&gt;""),"Die angegebene wirtschaftliche Einheit ist kein Mietwohngrundstück im Bundesmodell!",IF(INDEX('Wirtschaftliche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row>
    <row r="747" spans="2:10" x14ac:dyDescent="0.35">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c r="F747" s="139" t="str">
        <f>IF(B747&lt;&gt;"",COUNTIF($B$6:$B747,B747),"")</f>
        <v/>
      </c>
      <c r="G747" s="139"/>
      <c r="H747" s="139"/>
      <c r="I747" s="139"/>
      <c r="J747" s="154" t="str" cm="1">
        <f t="array" aca="1" ref="J747" ca="1">IFERROR(IF(AND(D747&lt;&gt;"123",D747&lt;&gt;""),"Die angegebene wirtschaftliche Einheit ist kein Mietwohngrundstück im Bundesmodell!",IF(INDEX('Wirtschaftliche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row>
    <row r="748" spans="2:10" x14ac:dyDescent="0.35">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c r="F748" s="139" t="str">
        <f>IF(B748&lt;&gt;"",COUNTIF($B$6:$B748,B748),"")</f>
        <v/>
      </c>
      <c r="G748" s="139"/>
      <c r="H748" s="139"/>
      <c r="I748" s="139"/>
      <c r="J748" s="154" t="str" cm="1">
        <f t="array" aca="1" ref="J748" ca="1">IFERROR(IF(AND(D748&lt;&gt;"123",D748&lt;&gt;""),"Die angegebene wirtschaftliche Einheit ist kein Mietwohngrundstück im Bundesmodell!",IF(INDEX('Wirtschaftliche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row>
    <row r="749" spans="2:10" x14ac:dyDescent="0.35">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c r="F749" s="139" t="str">
        <f>IF(B749&lt;&gt;"",COUNTIF($B$6:$B749,B749),"")</f>
        <v/>
      </c>
      <c r="G749" s="139"/>
      <c r="H749" s="139"/>
      <c r="I749" s="139"/>
      <c r="J749" s="154" t="str" cm="1">
        <f t="array" aca="1" ref="J749" ca="1">IFERROR(IF(AND(D749&lt;&gt;"123",D749&lt;&gt;""),"Die angegebene wirtschaftliche Einheit ist kein Mietwohngrundstück im Bundesmodell!",IF(INDEX('Wirtschaftliche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row>
    <row r="750" spans="2:10" x14ac:dyDescent="0.35">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c r="F750" s="139" t="str">
        <f>IF(B750&lt;&gt;"",COUNTIF($B$6:$B750,B750),"")</f>
        <v/>
      </c>
      <c r="G750" s="139"/>
      <c r="H750" s="139"/>
      <c r="I750" s="139"/>
      <c r="J750" s="154" t="str" cm="1">
        <f t="array" aca="1" ref="J750" ca="1">IFERROR(IF(AND(D750&lt;&gt;"123",D750&lt;&gt;""),"Die angegebene wirtschaftliche Einheit ist kein Mietwohngrundstück im Bundesmodell!",IF(INDEX('Wirtschaftliche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row>
    <row r="751" spans="2:10" x14ac:dyDescent="0.35">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c r="F751" s="139" t="str">
        <f>IF(B751&lt;&gt;"",COUNTIF($B$6:$B751,B751),"")</f>
        <v/>
      </c>
      <c r="G751" s="139"/>
      <c r="H751" s="139"/>
      <c r="I751" s="139"/>
      <c r="J751" s="154" t="str" cm="1">
        <f t="array" aca="1" ref="J751" ca="1">IFERROR(IF(AND(D751&lt;&gt;"123",D751&lt;&gt;""),"Die angegebene wirtschaftliche Einheit ist kein Mietwohngrundstück im Bundesmodell!",IF(INDEX('Wirtschaftliche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row>
    <row r="752" spans="2:10" x14ac:dyDescent="0.35">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c r="F752" s="139" t="str">
        <f>IF(B752&lt;&gt;"",COUNTIF($B$6:$B752,B752),"")</f>
        <v/>
      </c>
      <c r="G752" s="139"/>
      <c r="H752" s="139"/>
      <c r="I752" s="139"/>
      <c r="J752" s="154" t="str" cm="1">
        <f t="array" aca="1" ref="J752" ca="1">IFERROR(IF(AND(D752&lt;&gt;"123",D752&lt;&gt;""),"Die angegebene wirtschaftliche Einheit ist kein Mietwohngrundstück im Bundesmodell!",IF(INDEX('Wirtschaftliche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row>
    <row r="753" spans="2:10" x14ac:dyDescent="0.35">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c r="F753" s="139" t="str">
        <f>IF(B753&lt;&gt;"",COUNTIF($B$6:$B753,B753),"")</f>
        <v/>
      </c>
      <c r="G753" s="139"/>
      <c r="H753" s="139"/>
      <c r="I753" s="139"/>
      <c r="J753" s="154" t="str" cm="1">
        <f t="array" aca="1" ref="J753" ca="1">IFERROR(IF(AND(D753&lt;&gt;"123",D753&lt;&gt;""),"Die angegebene wirtschaftliche Einheit ist kein Mietwohngrundstück im Bundesmodell!",IF(INDEX('Wirtschaftliche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row>
    <row r="754" spans="2:10" x14ac:dyDescent="0.35">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c r="F754" s="139" t="str">
        <f>IF(B754&lt;&gt;"",COUNTIF($B$6:$B754,B754),"")</f>
        <v/>
      </c>
      <c r="G754" s="139"/>
      <c r="H754" s="139"/>
      <c r="I754" s="139"/>
      <c r="J754" s="154" t="str" cm="1">
        <f t="array" aca="1" ref="J754" ca="1">IFERROR(IF(AND(D754&lt;&gt;"123",D754&lt;&gt;""),"Die angegebene wirtschaftliche Einheit ist kein Mietwohngrundstück im Bundesmodell!",IF(INDEX('Wirtschaftliche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row>
    <row r="755" spans="2:10" x14ac:dyDescent="0.3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c r="F755" s="139" t="str">
        <f>IF(B755&lt;&gt;"",COUNTIF($B$6:$B755,B755),"")</f>
        <v/>
      </c>
      <c r="G755" s="139"/>
      <c r="H755" s="139"/>
      <c r="I755" s="139"/>
      <c r="J755" s="154" t="str" cm="1">
        <f t="array" aca="1" ref="J755" ca="1">IFERROR(IF(AND(D755&lt;&gt;"123",D755&lt;&gt;""),"Die angegebene wirtschaftliche Einheit ist kein Mietwohngrundstück im Bundesmodell!",IF(INDEX('Wirtschaftliche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row>
    <row r="756" spans="2:10" x14ac:dyDescent="0.35">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c r="F756" s="139" t="str">
        <f>IF(B756&lt;&gt;"",COUNTIF($B$6:$B756,B756),"")</f>
        <v/>
      </c>
      <c r="G756" s="139"/>
      <c r="H756" s="139"/>
      <c r="I756" s="139"/>
      <c r="J756" s="154" t="str" cm="1">
        <f t="array" aca="1" ref="J756" ca="1">IFERROR(IF(AND(D756&lt;&gt;"123",D756&lt;&gt;""),"Die angegebene wirtschaftliche Einheit ist kein Mietwohngrundstück im Bundesmodell!",IF(INDEX('Wirtschaftliche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row>
    <row r="757" spans="2:10" x14ac:dyDescent="0.35">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c r="F757" s="139" t="str">
        <f>IF(B757&lt;&gt;"",COUNTIF($B$6:$B757,B757),"")</f>
        <v/>
      </c>
      <c r="G757" s="139"/>
      <c r="H757" s="139"/>
      <c r="I757" s="139"/>
      <c r="J757" s="154" t="str" cm="1">
        <f t="array" aca="1" ref="J757" ca="1">IFERROR(IF(AND(D757&lt;&gt;"123",D757&lt;&gt;""),"Die angegebene wirtschaftliche Einheit ist kein Mietwohngrundstück im Bundesmodell!",IF(INDEX('Wirtschaftliche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row>
    <row r="758" spans="2:10" x14ac:dyDescent="0.35">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c r="F758" s="139" t="str">
        <f>IF(B758&lt;&gt;"",COUNTIF($B$6:$B758,B758),"")</f>
        <v/>
      </c>
      <c r="G758" s="139"/>
      <c r="H758" s="139"/>
      <c r="I758" s="139"/>
      <c r="J758" s="154" t="str" cm="1">
        <f t="array" aca="1" ref="J758" ca="1">IFERROR(IF(AND(D758&lt;&gt;"123",D758&lt;&gt;""),"Die angegebene wirtschaftliche Einheit ist kein Mietwohngrundstück im Bundesmodell!",IF(INDEX('Wirtschaftliche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row>
    <row r="759" spans="2:10" x14ac:dyDescent="0.35">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c r="F759" s="139" t="str">
        <f>IF(B759&lt;&gt;"",COUNTIF($B$6:$B759,B759),"")</f>
        <v/>
      </c>
      <c r="G759" s="139"/>
      <c r="H759" s="139"/>
      <c r="I759" s="139"/>
      <c r="J759" s="154" t="str" cm="1">
        <f t="array" aca="1" ref="J759" ca="1">IFERROR(IF(AND(D759&lt;&gt;"123",D759&lt;&gt;""),"Die angegebene wirtschaftliche Einheit ist kein Mietwohngrundstück im Bundesmodell!",IF(INDEX('Wirtschaftliche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row>
    <row r="760" spans="2:10" x14ac:dyDescent="0.35">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c r="F760" s="139" t="str">
        <f>IF(B760&lt;&gt;"",COUNTIF($B$6:$B760,B760),"")</f>
        <v/>
      </c>
      <c r="G760" s="139"/>
      <c r="H760" s="139"/>
      <c r="I760" s="139"/>
      <c r="J760" s="154" t="str" cm="1">
        <f t="array" aca="1" ref="J760" ca="1">IFERROR(IF(AND(D760&lt;&gt;"123",D760&lt;&gt;""),"Die angegebene wirtschaftliche Einheit ist kein Mietwohngrundstück im Bundesmodell!",IF(INDEX('Wirtschaftliche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row>
    <row r="761" spans="2:10" x14ac:dyDescent="0.35">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c r="F761" s="139" t="str">
        <f>IF(B761&lt;&gt;"",COUNTIF($B$6:$B761,B761),"")</f>
        <v/>
      </c>
      <c r="G761" s="139"/>
      <c r="H761" s="139"/>
      <c r="I761" s="139"/>
      <c r="J761" s="154" t="str" cm="1">
        <f t="array" aca="1" ref="J761" ca="1">IFERROR(IF(AND(D761&lt;&gt;"123",D761&lt;&gt;""),"Die angegebene wirtschaftliche Einheit ist kein Mietwohngrundstück im Bundesmodell!",IF(INDEX('Wirtschaftliche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row>
    <row r="762" spans="2:10" x14ac:dyDescent="0.35">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c r="F762" s="139" t="str">
        <f>IF(B762&lt;&gt;"",COUNTIF($B$6:$B762,B762),"")</f>
        <v/>
      </c>
      <c r="G762" s="139"/>
      <c r="H762" s="139"/>
      <c r="I762" s="139"/>
      <c r="J762" s="154" t="str" cm="1">
        <f t="array" aca="1" ref="J762" ca="1">IFERROR(IF(AND(D762&lt;&gt;"123",D762&lt;&gt;""),"Die angegebene wirtschaftliche Einheit ist kein Mietwohngrundstück im Bundesmodell!",IF(INDEX('Wirtschaftliche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row>
    <row r="763" spans="2:10" x14ac:dyDescent="0.35">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c r="F763" s="139" t="str">
        <f>IF(B763&lt;&gt;"",COUNTIF($B$6:$B763,B763),"")</f>
        <v/>
      </c>
      <c r="G763" s="139"/>
      <c r="H763" s="139"/>
      <c r="I763" s="139"/>
      <c r="J763" s="154" t="str" cm="1">
        <f t="array" aca="1" ref="J763" ca="1">IFERROR(IF(AND(D763&lt;&gt;"123",D763&lt;&gt;""),"Die angegebene wirtschaftliche Einheit ist kein Mietwohngrundstück im Bundesmodell!",IF(INDEX('Wirtschaftliche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row>
    <row r="764" spans="2:10" x14ac:dyDescent="0.35">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c r="F764" s="139" t="str">
        <f>IF(B764&lt;&gt;"",COUNTIF($B$6:$B764,B764),"")</f>
        <v/>
      </c>
      <c r="G764" s="139"/>
      <c r="H764" s="139"/>
      <c r="I764" s="139"/>
      <c r="J764" s="154" t="str" cm="1">
        <f t="array" aca="1" ref="J764" ca="1">IFERROR(IF(AND(D764&lt;&gt;"123",D764&lt;&gt;""),"Die angegebene wirtschaftliche Einheit ist kein Mietwohngrundstück im Bundesmodell!",IF(INDEX('Wirtschaftliche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row>
    <row r="765" spans="2:10" x14ac:dyDescent="0.3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c r="F765" s="139" t="str">
        <f>IF(B765&lt;&gt;"",COUNTIF($B$6:$B765,B765),"")</f>
        <v/>
      </c>
      <c r="G765" s="139"/>
      <c r="H765" s="139"/>
      <c r="I765" s="139"/>
      <c r="J765" s="154" t="str" cm="1">
        <f t="array" aca="1" ref="J765" ca="1">IFERROR(IF(AND(D765&lt;&gt;"123",D765&lt;&gt;""),"Die angegebene wirtschaftliche Einheit ist kein Mietwohngrundstück im Bundesmodell!",IF(INDEX('Wirtschaftliche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row>
    <row r="766" spans="2:10" x14ac:dyDescent="0.35">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c r="F766" s="139" t="str">
        <f>IF(B766&lt;&gt;"",COUNTIF($B$6:$B766,B766),"")</f>
        <v/>
      </c>
      <c r="G766" s="139"/>
      <c r="H766" s="139"/>
      <c r="I766" s="139"/>
      <c r="J766" s="154" t="str" cm="1">
        <f t="array" aca="1" ref="J766" ca="1">IFERROR(IF(AND(D766&lt;&gt;"123",D766&lt;&gt;""),"Die angegebene wirtschaftliche Einheit ist kein Mietwohngrundstück im Bundesmodell!",IF(INDEX('Wirtschaftliche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row>
    <row r="767" spans="2:10" x14ac:dyDescent="0.35">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c r="F767" s="139" t="str">
        <f>IF(B767&lt;&gt;"",COUNTIF($B$6:$B767,B767),"")</f>
        <v/>
      </c>
      <c r="G767" s="139"/>
      <c r="H767" s="139"/>
      <c r="I767" s="139"/>
      <c r="J767" s="154" t="str" cm="1">
        <f t="array" aca="1" ref="J767" ca="1">IFERROR(IF(AND(D767&lt;&gt;"123",D767&lt;&gt;""),"Die angegebene wirtschaftliche Einheit ist kein Mietwohngrundstück im Bundesmodell!",IF(INDEX('Wirtschaftliche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row>
    <row r="768" spans="2:10" x14ac:dyDescent="0.35">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c r="F768" s="139" t="str">
        <f>IF(B768&lt;&gt;"",COUNTIF($B$6:$B768,B768),"")</f>
        <v/>
      </c>
      <c r="G768" s="139"/>
      <c r="H768" s="139"/>
      <c r="I768" s="139"/>
      <c r="J768" s="154" t="str" cm="1">
        <f t="array" aca="1" ref="J768" ca="1">IFERROR(IF(AND(D768&lt;&gt;"123",D768&lt;&gt;""),"Die angegebene wirtschaftliche Einheit ist kein Mietwohngrundstück im Bundesmodell!",IF(INDEX('Wirtschaftliche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row>
    <row r="769" spans="2:10" x14ac:dyDescent="0.35">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c r="F769" s="139" t="str">
        <f>IF(B769&lt;&gt;"",COUNTIF($B$6:$B769,B769),"")</f>
        <v/>
      </c>
      <c r="G769" s="139"/>
      <c r="H769" s="139"/>
      <c r="I769" s="139"/>
      <c r="J769" s="154" t="str" cm="1">
        <f t="array" aca="1" ref="J769" ca="1">IFERROR(IF(AND(D769&lt;&gt;"123",D769&lt;&gt;""),"Die angegebene wirtschaftliche Einheit ist kein Mietwohngrundstück im Bundesmodell!",IF(INDEX('Wirtschaftliche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row>
    <row r="770" spans="2:10" x14ac:dyDescent="0.35">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c r="F770" s="139" t="str">
        <f>IF(B770&lt;&gt;"",COUNTIF($B$6:$B770,B770),"")</f>
        <v/>
      </c>
      <c r="G770" s="139"/>
      <c r="H770" s="139"/>
      <c r="I770" s="139"/>
      <c r="J770" s="154" t="str" cm="1">
        <f t="array" aca="1" ref="J770" ca="1">IFERROR(IF(AND(D770&lt;&gt;"123",D770&lt;&gt;""),"Die angegebene wirtschaftliche Einheit ist kein Mietwohngrundstück im Bundesmodell!",IF(INDEX('Wirtschaftliche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row>
    <row r="771" spans="2:10" x14ac:dyDescent="0.35">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c r="F771" s="139" t="str">
        <f>IF(B771&lt;&gt;"",COUNTIF($B$6:$B771,B771),"")</f>
        <v/>
      </c>
      <c r="G771" s="139"/>
      <c r="H771" s="139"/>
      <c r="I771" s="139"/>
      <c r="J771" s="154" t="str" cm="1">
        <f t="array" aca="1" ref="J771" ca="1">IFERROR(IF(AND(D771&lt;&gt;"123",D771&lt;&gt;""),"Die angegebene wirtschaftliche Einheit ist kein Mietwohngrundstück im Bundesmodell!",IF(INDEX('Wirtschaftliche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row>
    <row r="772" spans="2:10" x14ac:dyDescent="0.35">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c r="F772" s="139" t="str">
        <f>IF(B772&lt;&gt;"",COUNTIF($B$6:$B772,B772),"")</f>
        <v/>
      </c>
      <c r="G772" s="139"/>
      <c r="H772" s="139"/>
      <c r="I772" s="139"/>
      <c r="J772" s="154" t="str" cm="1">
        <f t="array" aca="1" ref="J772" ca="1">IFERROR(IF(AND(D772&lt;&gt;"123",D772&lt;&gt;""),"Die angegebene wirtschaftliche Einheit ist kein Mietwohngrundstück im Bundesmodell!",IF(INDEX('Wirtschaftliche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row>
    <row r="773" spans="2:10" x14ac:dyDescent="0.35">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c r="F773" s="139" t="str">
        <f>IF(B773&lt;&gt;"",COUNTIF($B$6:$B773,B773),"")</f>
        <v/>
      </c>
      <c r="G773" s="139"/>
      <c r="H773" s="139"/>
      <c r="I773" s="139"/>
      <c r="J773" s="154" t="str" cm="1">
        <f t="array" aca="1" ref="J773" ca="1">IFERROR(IF(AND(D773&lt;&gt;"123",D773&lt;&gt;""),"Die angegebene wirtschaftliche Einheit ist kein Mietwohngrundstück im Bundesmodell!",IF(INDEX('Wirtschaftliche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row>
    <row r="774" spans="2:10" x14ac:dyDescent="0.35">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c r="F774" s="139" t="str">
        <f>IF(B774&lt;&gt;"",COUNTIF($B$6:$B774,B774),"")</f>
        <v/>
      </c>
      <c r="G774" s="139"/>
      <c r="H774" s="139"/>
      <c r="I774" s="139"/>
      <c r="J774" s="154" t="str" cm="1">
        <f t="array" aca="1" ref="J774" ca="1">IFERROR(IF(AND(D774&lt;&gt;"123",D774&lt;&gt;""),"Die angegebene wirtschaftliche Einheit ist kein Mietwohngrundstück im Bundesmodell!",IF(INDEX('Wirtschaftliche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row>
    <row r="775" spans="2:10" x14ac:dyDescent="0.3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c r="F775" s="139" t="str">
        <f>IF(B775&lt;&gt;"",COUNTIF($B$6:$B775,B775),"")</f>
        <v/>
      </c>
      <c r="G775" s="139"/>
      <c r="H775" s="139"/>
      <c r="I775" s="139"/>
      <c r="J775" s="154" t="str" cm="1">
        <f t="array" aca="1" ref="J775" ca="1">IFERROR(IF(AND(D775&lt;&gt;"123",D775&lt;&gt;""),"Die angegebene wirtschaftliche Einheit ist kein Mietwohngrundstück im Bundesmodell!",IF(INDEX('Wirtschaftliche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row>
    <row r="776" spans="2:10" x14ac:dyDescent="0.35">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c r="F776" s="139" t="str">
        <f>IF(B776&lt;&gt;"",COUNTIF($B$6:$B776,B776),"")</f>
        <v/>
      </c>
      <c r="G776" s="139"/>
      <c r="H776" s="139"/>
      <c r="I776" s="139"/>
      <c r="J776" s="154" t="str" cm="1">
        <f t="array" aca="1" ref="J776" ca="1">IFERROR(IF(AND(D776&lt;&gt;"123",D776&lt;&gt;""),"Die angegebene wirtschaftliche Einheit ist kein Mietwohngrundstück im Bundesmodell!",IF(INDEX('Wirtschaftliche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row>
    <row r="777" spans="2:10" x14ac:dyDescent="0.35">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c r="F777" s="139" t="str">
        <f>IF(B777&lt;&gt;"",COUNTIF($B$6:$B777,B777),"")</f>
        <v/>
      </c>
      <c r="G777" s="139"/>
      <c r="H777" s="139"/>
      <c r="I777" s="139"/>
      <c r="J777" s="154" t="str" cm="1">
        <f t="array" aca="1" ref="J777" ca="1">IFERROR(IF(AND(D777&lt;&gt;"123",D777&lt;&gt;""),"Die angegebene wirtschaftliche Einheit ist kein Mietwohngrundstück im Bundesmodell!",IF(INDEX('Wirtschaftliche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row>
    <row r="778" spans="2:10" x14ac:dyDescent="0.35">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c r="F778" s="139" t="str">
        <f>IF(B778&lt;&gt;"",COUNTIF($B$6:$B778,B778),"")</f>
        <v/>
      </c>
      <c r="G778" s="139"/>
      <c r="H778" s="139"/>
      <c r="I778" s="139"/>
      <c r="J778" s="154" t="str" cm="1">
        <f t="array" aca="1" ref="J778" ca="1">IFERROR(IF(AND(D778&lt;&gt;"123",D778&lt;&gt;""),"Die angegebene wirtschaftliche Einheit ist kein Mietwohngrundstück im Bundesmodell!",IF(INDEX('Wirtschaftliche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row>
    <row r="779" spans="2:10" x14ac:dyDescent="0.35">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c r="F779" s="139" t="str">
        <f>IF(B779&lt;&gt;"",COUNTIF($B$6:$B779,B779),"")</f>
        <v/>
      </c>
      <c r="G779" s="139"/>
      <c r="H779" s="139"/>
      <c r="I779" s="139"/>
      <c r="J779" s="154" t="str" cm="1">
        <f t="array" aca="1" ref="J779" ca="1">IFERROR(IF(AND(D779&lt;&gt;"123",D779&lt;&gt;""),"Die angegebene wirtschaftliche Einheit ist kein Mietwohngrundstück im Bundesmodell!",IF(INDEX('Wirtschaftliche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row>
    <row r="780" spans="2:10" x14ac:dyDescent="0.35">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c r="F780" s="139" t="str">
        <f>IF(B780&lt;&gt;"",COUNTIF($B$6:$B780,B780),"")</f>
        <v/>
      </c>
      <c r="G780" s="139"/>
      <c r="H780" s="139"/>
      <c r="I780" s="139"/>
      <c r="J780" s="154" t="str" cm="1">
        <f t="array" aca="1" ref="J780" ca="1">IFERROR(IF(AND(D780&lt;&gt;"123",D780&lt;&gt;""),"Die angegebene wirtschaftliche Einheit ist kein Mietwohngrundstück im Bundesmodell!",IF(INDEX('Wirtschaftliche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row>
    <row r="781" spans="2:10" x14ac:dyDescent="0.35">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c r="F781" s="139" t="str">
        <f>IF(B781&lt;&gt;"",COUNTIF($B$6:$B781,B781),"")</f>
        <v/>
      </c>
      <c r="G781" s="139"/>
      <c r="H781" s="139"/>
      <c r="I781" s="139"/>
      <c r="J781" s="154" t="str" cm="1">
        <f t="array" aca="1" ref="J781" ca="1">IFERROR(IF(AND(D781&lt;&gt;"123",D781&lt;&gt;""),"Die angegebene wirtschaftliche Einheit ist kein Mietwohngrundstück im Bundesmodell!",IF(INDEX('Wirtschaftliche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row>
    <row r="782" spans="2:10" x14ac:dyDescent="0.35">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c r="F782" s="139" t="str">
        <f>IF(B782&lt;&gt;"",COUNTIF($B$6:$B782,B782),"")</f>
        <v/>
      </c>
      <c r="G782" s="139"/>
      <c r="H782" s="139"/>
      <c r="I782" s="139"/>
      <c r="J782" s="154" t="str" cm="1">
        <f t="array" aca="1" ref="J782" ca="1">IFERROR(IF(AND(D782&lt;&gt;"123",D782&lt;&gt;""),"Die angegebene wirtschaftliche Einheit ist kein Mietwohngrundstück im Bundesmodell!",IF(INDEX('Wirtschaftliche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row>
    <row r="783" spans="2:10" x14ac:dyDescent="0.35">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c r="F783" s="139" t="str">
        <f>IF(B783&lt;&gt;"",COUNTIF($B$6:$B783,B783),"")</f>
        <v/>
      </c>
      <c r="G783" s="139"/>
      <c r="H783" s="139"/>
      <c r="I783" s="139"/>
      <c r="J783" s="154" t="str" cm="1">
        <f t="array" aca="1" ref="J783" ca="1">IFERROR(IF(AND(D783&lt;&gt;"123",D783&lt;&gt;""),"Die angegebene wirtschaftliche Einheit ist kein Mietwohngrundstück im Bundesmodell!",IF(INDEX('Wirtschaftliche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row>
    <row r="784" spans="2:10" x14ac:dyDescent="0.35">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c r="F784" s="139" t="str">
        <f>IF(B784&lt;&gt;"",COUNTIF($B$6:$B784,B784),"")</f>
        <v/>
      </c>
      <c r="G784" s="139"/>
      <c r="H784" s="139"/>
      <c r="I784" s="139"/>
      <c r="J784" s="154" t="str" cm="1">
        <f t="array" aca="1" ref="J784" ca="1">IFERROR(IF(AND(D784&lt;&gt;"123",D784&lt;&gt;""),"Die angegebene wirtschaftliche Einheit ist kein Mietwohngrundstück im Bundesmodell!",IF(INDEX('Wirtschaftliche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row>
    <row r="785" spans="2:10" x14ac:dyDescent="0.3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c r="F785" s="139" t="str">
        <f>IF(B785&lt;&gt;"",COUNTIF($B$6:$B785,B785),"")</f>
        <v/>
      </c>
      <c r="G785" s="139"/>
      <c r="H785" s="139"/>
      <c r="I785" s="139"/>
      <c r="J785" s="154" t="str" cm="1">
        <f t="array" aca="1" ref="J785" ca="1">IFERROR(IF(AND(D785&lt;&gt;"123",D785&lt;&gt;""),"Die angegebene wirtschaftliche Einheit ist kein Mietwohngrundstück im Bundesmodell!",IF(INDEX('Wirtschaftliche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row>
    <row r="786" spans="2:10" x14ac:dyDescent="0.35">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c r="F786" s="139" t="str">
        <f>IF(B786&lt;&gt;"",COUNTIF($B$6:$B786,B786),"")</f>
        <v/>
      </c>
      <c r="G786" s="139"/>
      <c r="H786" s="139"/>
      <c r="I786" s="139"/>
      <c r="J786" s="154" t="str" cm="1">
        <f t="array" aca="1" ref="J786" ca="1">IFERROR(IF(AND(D786&lt;&gt;"123",D786&lt;&gt;""),"Die angegebene wirtschaftliche Einheit ist kein Mietwohngrundstück im Bundesmodell!",IF(INDEX('Wirtschaftliche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row>
    <row r="787" spans="2:10" x14ac:dyDescent="0.35">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c r="F787" s="139" t="str">
        <f>IF(B787&lt;&gt;"",COUNTIF($B$6:$B787,B787),"")</f>
        <v/>
      </c>
      <c r="G787" s="139"/>
      <c r="H787" s="139"/>
      <c r="I787" s="139"/>
      <c r="J787" s="154" t="str" cm="1">
        <f t="array" aca="1" ref="J787" ca="1">IFERROR(IF(AND(D787&lt;&gt;"123",D787&lt;&gt;""),"Die angegebene wirtschaftliche Einheit ist kein Mietwohngrundstück im Bundesmodell!",IF(INDEX('Wirtschaftliche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row>
    <row r="788" spans="2:10" x14ac:dyDescent="0.35">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c r="F788" s="139" t="str">
        <f>IF(B788&lt;&gt;"",COUNTIF($B$6:$B788,B788),"")</f>
        <v/>
      </c>
      <c r="G788" s="139"/>
      <c r="H788" s="139"/>
      <c r="I788" s="139"/>
      <c r="J788" s="154" t="str" cm="1">
        <f t="array" aca="1" ref="J788" ca="1">IFERROR(IF(AND(D788&lt;&gt;"123",D788&lt;&gt;""),"Die angegebene wirtschaftliche Einheit ist kein Mietwohngrundstück im Bundesmodell!",IF(INDEX('Wirtschaftliche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row>
    <row r="789" spans="2:10" x14ac:dyDescent="0.35">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c r="F789" s="139" t="str">
        <f>IF(B789&lt;&gt;"",COUNTIF($B$6:$B789,B789),"")</f>
        <v/>
      </c>
      <c r="G789" s="139"/>
      <c r="H789" s="139"/>
      <c r="I789" s="139"/>
      <c r="J789" s="154" t="str" cm="1">
        <f t="array" aca="1" ref="J789" ca="1">IFERROR(IF(AND(D789&lt;&gt;"123",D789&lt;&gt;""),"Die angegebene wirtschaftliche Einheit ist kein Mietwohngrundstück im Bundesmodell!",IF(INDEX('Wirtschaftliche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row>
    <row r="790" spans="2:10" x14ac:dyDescent="0.35">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c r="F790" s="139" t="str">
        <f>IF(B790&lt;&gt;"",COUNTIF($B$6:$B790,B790),"")</f>
        <v/>
      </c>
      <c r="G790" s="139"/>
      <c r="H790" s="139"/>
      <c r="I790" s="139"/>
      <c r="J790" s="154" t="str" cm="1">
        <f t="array" aca="1" ref="J790" ca="1">IFERROR(IF(AND(D790&lt;&gt;"123",D790&lt;&gt;""),"Die angegebene wirtschaftliche Einheit ist kein Mietwohngrundstück im Bundesmodell!",IF(INDEX('Wirtschaftliche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row>
    <row r="791" spans="2:10" x14ac:dyDescent="0.35">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c r="F791" s="139" t="str">
        <f>IF(B791&lt;&gt;"",COUNTIF($B$6:$B791,B791),"")</f>
        <v/>
      </c>
      <c r="G791" s="139"/>
      <c r="H791" s="139"/>
      <c r="I791" s="139"/>
      <c r="J791" s="154" t="str" cm="1">
        <f t="array" aca="1" ref="J791" ca="1">IFERROR(IF(AND(D791&lt;&gt;"123",D791&lt;&gt;""),"Die angegebene wirtschaftliche Einheit ist kein Mietwohngrundstück im Bundesmodell!",IF(INDEX('Wirtschaftliche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row>
    <row r="792" spans="2:10" x14ac:dyDescent="0.35">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c r="F792" s="139" t="str">
        <f>IF(B792&lt;&gt;"",COUNTIF($B$6:$B792,B792),"")</f>
        <v/>
      </c>
      <c r="G792" s="139"/>
      <c r="H792" s="139"/>
      <c r="I792" s="139"/>
      <c r="J792" s="154" t="str" cm="1">
        <f t="array" aca="1" ref="J792" ca="1">IFERROR(IF(AND(D792&lt;&gt;"123",D792&lt;&gt;""),"Die angegebene wirtschaftliche Einheit ist kein Mietwohngrundstück im Bundesmodell!",IF(INDEX('Wirtschaftliche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row>
    <row r="793" spans="2:10" x14ac:dyDescent="0.35">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c r="F793" s="139" t="str">
        <f>IF(B793&lt;&gt;"",COUNTIF($B$6:$B793,B793),"")</f>
        <v/>
      </c>
      <c r="G793" s="139"/>
      <c r="H793" s="139"/>
      <c r="I793" s="139"/>
      <c r="J793" s="154" t="str" cm="1">
        <f t="array" aca="1" ref="J793" ca="1">IFERROR(IF(AND(D793&lt;&gt;"123",D793&lt;&gt;""),"Die angegebene wirtschaftliche Einheit ist kein Mietwohngrundstück im Bundesmodell!",IF(INDEX('Wirtschaftliche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row>
    <row r="794" spans="2:10" x14ac:dyDescent="0.35">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c r="F794" s="139" t="str">
        <f>IF(B794&lt;&gt;"",COUNTIF($B$6:$B794,B794),"")</f>
        <v/>
      </c>
      <c r="G794" s="139"/>
      <c r="H794" s="139"/>
      <c r="I794" s="139"/>
      <c r="J794" s="154" t="str" cm="1">
        <f t="array" aca="1" ref="J794" ca="1">IFERROR(IF(AND(D794&lt;&gt;"123",D794&lt;&gt;""),"Die angegebene wirtschaftliche Einheit ist kein Mietwohngrundstück im Bundesmodell!",IF(INDEX('Wirtschaftliche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row>
    <row r="795" spans="2:10" x14ac:dyDescent="0.3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c r="F795" s="139" t="str">
        <f>IF(B795&lt;&gt;"",COUNTIF($B$6:$B795,B795),"")</f>
        <v/>
      </c>
      <c r="G795" s="139"/>
      <c r="H795" s="139"/>
      <c r="I795" s="139"/>
      <c r="J795" s="154" t="str" cm="1">
        <f t="array" aca="1" ref="J795" ca="1">IFERROR(IF(AND(D795&lt;&gt;"123",D795&lt;&gt;""),"Die angegebene wirtschaftliche Einheit ist kein Mietwohngrundstück im Bundesmodell!",IF(INDEX('Wirtschaftliche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row>
    <row r="796" spans="2:10" x14ac:dyDescent="0.35">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c r="F796" s="139" t="str">
        <f>IF(B796&lt;&gt;"",COUNTIF($B$6:$B796,B796),"")</f>
        <v/>
      </c>
      <c r="G796" s="139"/>
      <c r="H796" s="139"/>
      <c r="I796" s="139"/>
      <c r="J796" s="154" t="str" cm="1">
        <f t="array" aca="1" ref="J796" ca="1">IFERROR(IF(AND(D796&lt;&gt;"123",D796&lt;&gt;""),"Die angegebene wirtschaftliche Einheit ist kein Mietwohngrundstück im Bundesmodell!",IF(INDEX('Wirtschaftliche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row>
    <row r="797" spans="2:10" x14ac:dyDescent="0.35">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c r="F797" s="139" t="str">
        <f>IF(B797&lt;&gt;"",COUNTIF($B$6:$B797,B797),"")</f>
        <v/>
      </c>
      <c r="G797" s="139"/>
      <c r="H797" s="139"/>
      <c r="I797" s="139"/>
      <c r="J797" s="154" t="str" cm="1">
        <f t="array" aca="1" ref="J797" ca="1">IFERROR(IF(AND(D797&lt;&gt;"123",D797&lt;&gt;""),"Die angegebene wirtschaftliche Einheit ist kein Mietwohngrundstück im Bundesmodell!",IF(INDEX('Wirtschaftliche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row>
    <row r="798" spans="2:10" x14ac:dyDescent="0.35">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c r="F798" s="139" t="str">
        <f>IF(B798&lt;&gt;"",COUNTIF($B$6:$B798,B798),"")</f>
        <v/>
      </c>
      <c r="G798" s="139"/>
      <c r="H798" s="139"/>
      <c r="I798" s="139"/>
      <c r="J798" s="154" t="str" cm="1">
        <f t="array" aca="1" ref="J798" ca="1">IFERROR(IF(AND(D798&lt;&gt;"123",D798&lt;&gt;""),"Die angegebene wirtschaftliche Einheit ist kein Mietwohngrundstück im Bundesmodell!",IF(INDEX('Wirtschaftliche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row>
    <row r="799" spans="2:10" x14ac:dyDescent="0.35">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c r="F799" s="139" t="str">
        <f>IF(B799&lt;&gt;"",COUNTIF($B$6:$B799,B799),"")</f>
        <v/>
      </c>
      <c r="G799" s="139"/>
      <c r="H799" s="139"/>
      <c r="I799" s="139"/>
      <c r="J799" s="154" t="str" cm="1">
        <f t="array" aca="1" ref="J799" ca="1">IFERROR(IF(AND(D799&lt;&gt;"123",D799&lt;&gt;""),"Die angegebene wirtschaftliche Einheit ist kein Mietwohngrundstück im Bundesmodell!",IF(INDEX('Wirtschaftliche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row>
    <row r="800" spans="2:10" x14ac:dyDescent="0.35">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c r="F800" s="139" t="str">
        <f>IF(B800&lt;&gt;"",COUNTIF($B$6:$B800,B800),"")</f>
        <v/>
      </c>
      <c r="G800" s="139"/>
      <c r="H800" s="139"/>
      <c r="I800" s="139"/>
      <c r="J800" s="154" t="str" cm="1">
        <f t="array" aca="1" ref="J800" ca="1">IFERROR(IF(AND(D800&lt;&gt;"123",D800&lt;&gt;""),"Die angegebene wirtschaftliche Einheit ist kein Mietwohngrundstück im Bundesmodell!",IF(INDEX('Wirtschaftliche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row>
    <row r="801" spans="2:10" x14ac:dyDescent="0.35">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c r="F801" s="139" t="str">
        <f>IF(B801&lt;&gt;"",COUNTIF($B$6:$B801,B801),"")</f>
        <v/>
      </c>
      <c r="G801" s="139"/>
      <c r="H801" s="139"/>
      <c r="I801" s="139"/>
      <c r="J801" s="154" t="str" cm="1">
        <f t="array" aca="1" ref="J801" ca="1">IFERROR(IF(AND(D801&lt;&gt;"123",D801&lt;&gt;""),"Die angegebene wirtschaftliche Einheit ist kein Mietwohngrundstück im Bundesmodell!",IF(INDEX('Wirtschaftliche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row>
    <row r="802" spans="2:10" x14ac:dyDescent="0.35">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c r="F802" s="139" t="str">
        <f>IF(B802&lt;&gt;"",COUNTIF($B$6:$B802,B802),"")</f>
        <v/>
      </c>
      <c r="G802" s="139"/>
      <c r="H802" s="139"/>
      <c r="I802" s="139"/>
      <c r="J802" s="154" t="str" cm="1">
        <f t="array" aca="1" ref="J802" ca="1">IFERROR(IF(AND(D802&lt;&gt;"123",D802&lt;&gt;""),"Die angegebene wirtschaftliche Einheit ist kein Mietwohngrundstück im Bundesmodell!",IF(INDEX('Wirtschaftliche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row>
    <row r="803" spans="2:10" x14ac:dyDescent="0.35">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c r="F803" s="139" t="str">
        <f>IF(B803&lt;&gt;"",COUNTIF($B$6:$B803,B803),"")</f>
        <v/>
      </c>
      <c r="G803" s="139"/>
      <c r="H803" s="139"/>
      <c r="I803" s="139"/>
      <c r="J803" s="154" t="str" cm="1">
        <f t="array" aca="1" ref="J803" ca="1">IFERROR(IF(AND(D803&lt;&gt;"123",D803&lt;&gt;""),"Die angegebene wirtschaftliche Einheit ist kein Mietwohngrundstück im Bundesmodell!",IF(INDEX('Wirtschaftliche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row>
    <row r="804" spans="2:10" x14ac:dyDescent="0.35">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c r="F804" s="139" t="str">
        <f>IF(B804&lt;&gt;"",COUNTIF($B$6:$B804,B804),"")</f>
        <v/>
      </c>
      <c r="G804" s="139"/>
      <c r="H804" s="139"/>
      <c r="I804" s="139"/>
      <c r="J804" s="154" t="str" cm="1">
        <f t="array" aca="1" ref="J804" ca="1">IFERROR(IF(AND(D804&lt;&gt;"123",D804&lt;&gt;""),"Die angegebene wirtschaftliche Einheit ist kein Mietwohngrundstück im Bundesmodell!",IF(INDEX('Wirtschaftliche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row>
    <row r="805" spans="2:10" x14ac:dyDescent="0.3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c r="F805" s="139" t="str">
        <f>IF(B805&lt;&gt;"",COUNTIF($B$6:$B805,B805),"")</f>
        <v/>
      </c>
      <c r="G805" s="139"/>
      <c r="H805" s="139"/>
      <c r="I805" s="139"/>
      <c r="J805" s="154" t="str" cm="1">
        <f t="array" aca="1" ref="J805" ca="1">IFERROR(IF(AND(D805&lt;&gt;"123",D805&lt;&gt;""),"Die angegebene wirtschaftliche Einheit ist kein Mietwohngrundstück im Bundesmodell!",IF(INDEX('Wirtschaftliche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row>
    <row r="806" spans="2:10" x14ac:dyDescent="0.35">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c r="F806" s="139" t="str">
        <f>IF(B806&lt;&gt;"",COUNTIF($B$6:$B806,B806),"")</f>
        <v/>
      </c>
      <c r="G806" s="139"/>
      <c r="H806" s="139"/>
      <c r="I806" s="139"/>
      <c r="J806" s="154" t="str" cm="1">
        <f t="array" aca="1" ref="J806" ca="1">IFERROR(IF(AND(D806&lt;&gt;"123",D806&lt;&gt;""),"Die angegebene wirtschaftliche Einheit ist kein Mietwohngrundstück im Bundesmodell!",IF(INDEX('Wirtschaftliche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row>
    <row r="807" spans="2:10" x14ac:dyDescent="0.35">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c r="F807" s="139" t="str">
        <f>IF(B807&lt;&gt;"",COUNTIF($B$6:$B807,B807),"")</f>
        <v/>
      </c>
      <c r="G807" s="139"/>
      <c r="H807" s="139"/>
      <c r="I807" s="139"/>
      <c r="J807" s="154" t="str" cm="1">
        <f t="array" aca="1" ref="J807" ca="1">IFERROR(IF(AND(D807&lt;&gt;"123",D807&lt;&gt;""),"Die angegebene wirtschaftliche Einheit ist kein Mietwohngrundstück im Bundesmodell!",IF(INDEX('Wirtschaftliche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row>
    <row r="808" spans="2:10" x14ac:dyDescent="0.35">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c r="F808" s="139" t="str">
        <f>IF(B808&lt;&gt;"",COUNTIF($B$6:$B808,B808),"")</f>
        <v/>
      </c>
      <c r="G808" s="139"/>
      <c r="H808" s="139"/>
      <c r="I808" s="139"/>
      <c r="J808" s="154" t="str" cm="1">
        <f t="array" aca="1" ref="J808" ca="1">IFERROR(IF(AND(D808&lt;&gt;"123",D808&lt;&gt;""),"Die angegebene wirtschaftliche Einheit ist kein Mietwohngrundstück im Bundesmodell!",IF(INDEX('Wirtschaftliche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row>
    <row r="809" spans="2:10" x14ac:dyDescent="0.35">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c r="F809" s="139" t="str">
        <f>IF(B809&lt;&gt;"",COUNTIF($B$6:$B809,B809),"")</f>
        <v/>
      </c>
      <c r="G809" s="139"/>
      <c r="H809" s="139"/>
      <c r="I809" s="139"/>
      <c r="J809" s="154" t="str" cm="1">
        <f t="array" aca="1" ref="J809" ca="1">IFERROR(IF(AND(D809&lt;&gt;"123",D809&lt;&gt;""),"Die angegebene wirtschaftliche Einheit ist kein Mietwohngrundstück im Bundesmodell!",IF(INDEX('Wirtschaftliche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row>
    <row r="810" spans="2:10" x14ac:dyDescent="0.35">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c r="F810" s="139" t="str">
        <f>IF(B810&lt;&gt;"",COUNTIF($B$6:$B810,B810),"")</f>
        <v/>
      </c>
      <c r="G810" s="139"/>
      <c r="H810" s="139"/>
      <c r="I810" s="139"/>
      <c r="J810" s="154" t="str" cm="1">
        <f t="array" aca="1" ref="J810" ca="1">IFERROR(IF(AND(D810&lt;&gt;"123",D810&lt;&gt;""),"Die angegebene wirtschaftliche Einheit ist kein Mietwohngrundstück im Bundesmodell!",IF(INDEX('Wirtschaftliche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row>
    <row r="811" spans="2:10" x14ac:dyDescent="0.35">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c r="F811" s="139" t="str">
        <f>IF(B811&lt;&gt;"",COUNTIF($B$6:$B811,B811),"")</f>
        <v/>
      </c>
      <c r="G811" s="139"/>
      <c r="H811" s="139"/>
      <c r="I811" s="139"/>
      <c r="J811" s="154" t="str" cm="1">
        <f t="array" aca="1" ref="J811" ca="1">IFERROR(IF(AND(D811&lt;&gt;"123",D811&lt;&gt;""),"Die angegebene wirtschaftliche Einheit ist kein Mietwohngrundstück im Bundesmodell!",IF(INDEX('Wirtschaftliche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row>
    <row r="812" spans="2:10" x14ac:dyDescent="0.35">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c r="F812" s="139" t="str">
        <f>IF(B812&lt;&gt;"",COUNTIF($B$6:$B812,B812),"")</f>
        <v/>
      </c>
      <c r="G812" s="139"/>
      <c r="H812" s="139"/>
      <c r="I812" s="139"/>
      <c r="J812" s="154" t="str" cm="1">
        <f t="array" aca="1" ref="J812" ca="1">IFERROR(IF(AND(D812&lt;&gt;"123",D812&lt;&gt;""),"Die angegebene wirtschaftliche Einheit ist kein Mietwohngrundstück im Bundesmodell!",IF(INDEX('Wirtschaftliche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row>
    <row r="813" spans="2:10" x14ac:dyDescent="0.35">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c r="F813" s="139" t="str">
        <f>IF(B813&lt;&gt;"",COUNTIF($B$6:$B813,B813),"")</f>
        <v/>
      </c>
      <c r="G813" s="139"/>
      <c r="H813" s="139"/>
      <c r="I813" s="139"/>
      <c r="J813" s="154" t="str" cm="1">
        <f t="array" aca="1" ref="J813" ca="1">IFERROR(IF(AND(D813&lt;&gt;"123",D813&lt;&gt;""),"Die angegebene wirtschaftliche Einheit ist kein Mietwohngrundstück im Bundesmodell!",IF(INDEX('Wirtschaftliche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row>
    <row r="814" spans="2:10" x14ac:dyDescent="0.35">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c r="F814" s="139" t="str">
        <f>IF(B814&lt;&gt;"",COUNTIF($B$6:$B814,B814),"")</f>
        <v/>
      </c>
      <c r="G814" s="139"/>
      <c r="H814" s="139"/>
      <c r="I814" s="139"/>
      <c r="J814" s="154" t="str" cm="1">
        <f t="array" aca="1" ref="J814" ca="1">IFERROR(IF(AND(D814&lt;&gt;"123",D814&lt;&gt;""),"Die angegebene wirtschaftliche Einheit ist kein Mietwohngrundstück im Bundesmodell!",IF(INDEX('Wirtschaftliche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row>
    <row r="815" spans="2:10" x14ac:dyDescent="0.3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c r="F815" s="139" t="str">
        <f>IF(B815&lt;&gt;"",COUNTIF($B$6:$B815,B815),"")</f>
        <v/>
      </c>
      <c r="G815" s="139"/>
      <c r="H815" s="139"/>
      <c r="I815" s="139"/>
      <c r="J815" s="154" t="str" cm="1">
        <f t="array" aca="1" ref="J815" ca="1">IFERROR(IF(AND(D815&lt;&gt;"123",D815&lt;&gt;""),"Die angegebene wirtschaftliche Einheit ist kein Mietwohngrundstück im Bundesmodell!",IF(INDEX('Wirtschaftliche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row>
    <row r="816" spans="2:10" x14ac:dyDescent="0.35">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c r="F816" s="139" t="str">
        <f>IF(B816&lt;&gt;"",COUNTIF($B$6:$B816,B816),"")</f>
        <v/>
      </c>
      <c r="G816" s="139"/>
      <c r="H816" s="139"/>
      <c r="I816" s="139"/>
      <c r="J816" s="154" t="str" cm="1">
        <f t="array" aca="1" ref="J816" ca="1">IFERROR(IF(AND(D816&lt;&gt;"123",D816&lt;&gt;""),"Die angegebene wirtschaftliche Einheit ist kein Mietwohngrundstück im Bundesmodell!",IF(INDEX('Wirtschaftliche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row>
    <row r="817" spans="2:10" x14ac:dyDescent="0.35">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c r="F817" s="139" t="str">
        <f>IF(B817&lt;&gt;"",COUNTIF($B$6:$B817,B817),"")</f>
        <v/>
      </c>
      <c r="G817" s="139"/>
      <c r="H817" s="139"/>
      <c r="I817" s="139"/>
      <c r="J817" s="154" t="str" cm="1">
        <f t="array" aca="1" ref="J817" ca="1">IFERROR(IF(AND(D817&lt;&gt;"123",D817&lt;&gt;""),"Die angegebene wirtschaftliche Einheit ist kein Mietwohngrundstück im Bundesmodell!",IF(INDEX('Wirtschaftliche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row>
    <row r="818" spans="2:10" x14ac:dyDescent="0.35">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c r="F818" s="139" t="str">
        <f>IF(B818&lt;&gt;"",COUNTIF($B$6:$B818,B818),"")</f>
        <v/>
      </c>
      <c r="G818" s="139"/>
      <c r="H818" s="139"/>
      <c r="I818" s="139"/>
      <c r="J818" s="154" t="str" cm="1">
        <f t="array" aca="1" ref="J818" ca="1">IFERROR(IF(AND(D818&lt;&gt;"123",D818&lt;&gt;""),"Die angegebene wirtschaftliche Einheit ist kein Mietwohngrundstück im Bundesmodell!",IF(INDEX('Wirtschaftliche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row>
    <row r="819" spans="2:10" x14ac:dyDescent="0.35">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c r="F819" s="139" t="str">
        <f>IF(B819&lt;&gt;"",COUNTIF($B$6:$B819,B819),"")</f>
        <v/>
      </c>
      <c r="G819" s="139"/>
      <c r="H819" s="139"/>
      <c r="I819" s="139"/>
      <c r="J819" s="154" t="str" cm="1">
        <f t="array" aca="1" ref="J819" ca="1">IFERROR(IF(AND(D819&lt;&gt;"123",D819&lt;&gt;""),"Die angegebene wirtschaftliche Einheit ist kein Mietwohngrundstück im Bundesmodell!",IF(INDEX('Wirtschaftliche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row>
    <row r="820" spans="2:10" x14ac:dyDescent="0.35">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c r="F820" s="139" t="str">
        <f>IF(B820&lt;&gt;"",COUNTIF($B$6:$B820,B820),"")</f>
        <v/>
      </c>
      <c r="G820" s="139"/>
      <c r="H820" s="139"/>
      <c r="I820" s="139"/>
      <c r="J820" s="154" t="str" cm="1">
        <f t="array" aca="1" ref="J820" ca="1">IFERROR(IF(AND(D820&lt;&gt;"123",D820&lt;&gt;""),"Die angegebene wirtschaftliche Einheit ist kein Mietwohngrundstück im Bundesmodell!",IF(INDEX('Wirtschaftliche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row>
    <row r="821" spans="2:10" x14ac:dyDescent="0.35">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c r="F821" s="139" t="str">
        <f>IF(B821&lt;&gt;"",COUNTIF($B$6:$B821,B821),"")</f>
        <v/>
      </c>
      <c r="G821" s="139"/>
      <c r="H821" s="139"/>
      <c r="I821" s="139"/>
      <c r="J821" s="154" t="str" cm="1">
        <f t="array" aca="1" ref="J821" ca="1">IFERROR(IF(AND(D821&lt;&gt;"123",D821&lt;&gt;""),"Die angegebene wirtschaftliche Einheit ist kein Mietwohngrundstück im Bundesmodell!",IF(INDEX('Wirtschaftliche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row>
    <row r="822" spans="2:10" x14ac:dyDescent="0.35">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c r="F822" s="139" t="str">
        <f>IF(B822&lt;&gt;"",COUNTIF($B$6:$B822,B822),"")</f>
        <v/>
      </c>
      <c r="G822" s="139"/>
      <c r="H822" s="139"/>
      <c r="I822" s="139"/>
      <c r="J822" s="154" t="str" cm="1">
        <f t="array" aca="1" ref="J822" ca="1">IFERROR(IF(AND(D822&lt;&gt;"123",D822&lt;&gt;""),"Die angegebene wirtschaftliche Einheit ist kein Mietwohngrundstück im Bundesmodell!",IF(INDEX('Wirtschaftliche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row>
    <row r="823" spans="2:10" x14ac:dyDescent="0.35">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c r="F823" s="139" t="str">
        <f>IF(B823&lt;&gt;"",COUNTIF($B$6:$B823,B823),"")</f>
        <v/>
      </c>
      <c r="G823" s="139"/>
      <c r="H823" s="139"/>
      <c r="I823" s="139"/>
      <c r="J823" s="154" t="str" cm="1">
        <f t="array" aca="1" ref="J823" ca="1">IFERROR(IF(AND(D823&lt;&gt;"123",D823&lt;&gt;""),"Die angegebene wirtschaftliche Einheit ist kein Mietwohngrundstück im Bundesmodell!",IF(INDEX('Wirtschaftliche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row>
    <row r="824" spans="2:10" x14ac:dyDescent="0.35">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c r="F824" s="139" t="str">
        <f>IF(B824&lt;&gt;"",COUNTIF($B$6:$B824,B824),"")</f>
        <v/>
      </c>
      <c r="G824" s="139"/>
      <c r="H824" s="139"/>
      <c r="I824" s="139"/>
      <c r="J824" s="154" t="str" cm="1">
        <f t="array" aca="1" ref="J824" ca="1">IFERROR(IF(AND(D824&lt;&gt;"123",D824&lt;&gt;""),"Die angegebene wirtschaftliche Einheit ist kein Mietwohngrundstück im Bundesmodell!",IF(INDEX('Wirtschaftliche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row>
    <row r="825" spans="2:10" x14ac:dyDescent="0.3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c r="F825" s="139" t="str">
        <f>IF(B825&lt;&gt;"",COUNTIF($B$6:$B825,B825),"")</f>
        <v/>
      </c>
      <c r="G825" s="139"/>
      <c r="H825" s="139"/>
      <c r="I825" s="139"/>
      <c r="J825" s="154" t="str" cm="1">
        <f t="array" aca="1" ref="J825" ca="1">IFERROR(IF(AND(D825&lt;&gt;"123",D825&lt;&gt;""),"Die angegebene wirtschaftliche Einheit ist kein Mietwohngrundstück im Bundesmodell!",IF(INDEX('Wirtschaftliche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row>
    <row r="826" spans="2:10" x14ac:dyDescent="0.35">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c r="F826" s="139" t="str">
        <f>IF(B826&lt;&gt;"",COUNTIF($B$6:$B826,B826),"")</f>
        <v/>
      </c>
      <c r="G826" s="139"/>
      <c r="H826" s="139"/>
      <c r="I826" s="139"/>
      <c r="J826" s="154" t="str" cm="1">
        <f t="array" aca="1" ref="J826" ca="1">IFERROR(IF(AND(D826&lt;&gt;"123",D826&lt;&gt;""),"Die angegebene wirtschaftliche Einheit ist kein Mietwohngrundstück im Bundesmodell!",IF(INDEX('Wirtschaftliche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row>
    <row r="827" spans="2:10" x14ac:dyDescent="0.35">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c r="F827" s="139" t="str">
        <f>IF(B827&lt;&gt;"",COUNTIF($B$6:$B827,B827),"")</f>
        <v/>
      </c>
      <c r="G827" s="139"/>
      <c r="H827" s="139"/>
      <c r="I827" s="139"/>
      <c r="J827" s="154" t="str" cm="1">
        <f t="array" aca="1" ref="J827" ca="1">IFERROR(IF(AND(D827&lt;&gt;"123",D827&lt;&gt;""),"Die angegebene wirtschaftliche Einheit ist kein Mietwohngrundstück im Bundesmodell!",IF(INDEX('Wirtschaftliche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row>
    <row r="828" spans="2:10" x14ac:dyDescent="0.35">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c r="F828" s="139" t="str">
        <f>IF(B828&lt;&gt;"",COUNTIF($B$6:$B828,B828),"")</f>
        <v/>
      </c>
      <c r="G828" s="139"/>
      <c r="H828" s="139"/>
      <c r="I828" s="139"/>
      <c r="J828" s="154" t="str" cm="1">
        <f t="array" aca="1" ref="J828" ca="1">IFERROR(IF(AND(D828&lt;&gt;"123",D828&lt;&gt;""),"Die angegebene wirtschaftliche Einheit ist kein Mietwohngrundstück im Bundesmodell!",IF(INDEX('Wirtschaftliche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row>
    <row r="829" spans="2:10" x14ac:dyDescent="0.35">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c r="F829" s="139" t="str">
        <f>IF(B829&lt;&gt;"",COUNTIF($B$6:$B829,B829),"")</f>
        <v/>
      </c>
      <c r="G829" s="139"/>
      <c r="H829" s="139"/>
      <c r="I829" s="139"/>
      <c r="J829" s="154" t="str" cm="1">
        <f t="array" aca="1" ref="J829" ca="1">IFERROR(IF(AND(D829&lt;&gt;"123",D829&lt;&gt;""),"Die angegebene wirtschaftliche Einheit ist kein Mietwohngrundstück im Bundesmodell!",IF(INDEX('Wirtschaftliche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row>
    <row r="830" spans="2:10" x14ac:dyDescent="0.35">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c r="F830" s="139" t="str">
        <f>IF(B830&lt;&gt;"",COUNTIF($B$6:$B830,B830),"")</f>
        <v/>
      </c>
      <c r="G830" s="139"/>
      <c r="H830" s="139"/>
      <c r="I830" s="139"/>
      <c r="J830" s="154" t="str" cm="1">
        <f t="array" aca="1" ref="J830" ca="1">IFERROR(IF(AND(D830&lt;&gt;"123",D830&lt;&gt;""),"Die angegebene wirtschaftliche Einheit ist kein Mietwohngrundstück im Bundesmodell!",IF(INDEX('Wirtschaftliche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row>
    <row r="831" spans="2:10" x14ac:dyDescent="0.35">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c r="F831" s="139" t="str">
        <f>IF(B831&lt;&gt;"",COUNTIF($B$6:$B831,B831),"")</f>
        <v/>
      </c>
      <c r="G831" s="139"/>
      <c r="H831" s="139"/>
      <c r="I831" s="139"/>
      <c r="J831" s="154" t="str" cm="1">
        <f t="array" aca="1" ref="J831" ca="1">IFERROR(IF(AND(D831&lt;&gt;"123",D831&lt;&gt;""),"Die angegebene wirtschaftliche Einheit ist kein Mietwohngrundstück im Bundesmodell!",IF(INDEX('Wirtschaftliche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row>
    <row r="832" spans="2:10" x14ac:dyDescent="0.35">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c r="F832" s="139" t="str">
        <f>IF(B832&lt;&gt;"",COUNTIF($B$6:$B832,B832),"")</f>
        <v/>
      </c>
      <c r="G832" s="139"/>
      <c r="H832" s="139"/>
      <c r="I832" s="139"/>
      <c r="J832" s="154" t="str" cm="1">
        <f t="array" aca="1" ref="J832" ca="1">IFERROR(IF(AND(D832&lt;&gt;"123",D832&lt;&gt;""),"Die angegebene wirtschaftliche Einheit ist kein Mietwohngrundstück im Bundesmodell!",IF(INDEX('Wirtschaftliche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row>
    <row r="833" spans="2:10" x14ac:dyDescent="0.35">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c r="F833" s="139" t="str">
        <f>IF(B833&lt;&gt;"",COUNTIF($B$6:$B833,B833),"")</f>
        <v/>
      </c>
      <c r="G833" s="139"/>
      <c r="H833" s="139"/>
      <c r="I833" s="139"/>
      <c r="J833" s="154" t="str" cm="1">
        <f t="array" aca="1" ref="J833" ca="1">IFERROR(IF(AND(D833&lt;&gt;"123",D833&lt;&gt;""),"Die angegebene wirtschaftliche Einheit ist kein Mietwohngrundstück im Bundesmodell!",IF(INDEX('Wirtschaftliche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row>
    <row r="834" spans="2:10" x14ac:dyDescent="0.35">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c r="F834" s="139" t="str">
        <f>IF(B834&lt;&gt;"",COUNTIF($B$6:$B834,B834),"")</f>
        <v/>
      </c>
      <c r="G834" s="139"/>
      <c r="H834" s="139"/>
      <c r="I834" s="139"/>
      <c r="J834" s="154" t="str" cm="1">
        <f t="array" aca="1" ref="J834" ca="1">IFERROR(IF(AND(D834&lt;&gt;"123",D834&lt;&gt;""),"Die angegebene wirtschaftliche Einheit ist kein Mietwohngrundstück im Bundesmodell!",IF(INDEX('Wirtschaftliche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row>
    <row r="835" spans="2:10" x14ac:dyDescent="0.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c r="F835" s="139" t="str">
        <f>IF(B835&lt;&gt;"",COUNTIF($B$6:$B835,B835),"")</f>
        <v/>
      </c>
      <c r="G835" s="139"/>
      <c r="H835" s="139"/>
      <c r="I835" s="139"/>
      <c r="J835" s="154" t="str" cm="1">
        <f t="array" aca="1" ref="J835" ca="1">IFERROR(IF(AND(D835&lt;&gt;"123",D835&lt;&gt;""),"Die angegebene wirtschaftliche Einheit ist kein Mietwohngrundstück im Bundesmodell!",IF(INDEX('Wirtschaftliche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row>
    <row r="836" spans="2:10" x14ac:dyDescent="0.35">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c r="F836" s="139" t="str">
        <f>IF(B836&lt;&gt;"",COUNTIF($B$6:$B836,B836),"")</f>
        <v/>
      </c>
      <c r="G836" s="139"/>
      <c r="H836" s="139"/>
      <c r="I836" s="139"/>
      <c r="J836" s="154" t="str" cm="1">
        <f t="array" aca="1" ref="J836" ca="1">IFERROR(IF(AND(D836&lt;&gt;"123",D836&lt;&gt;""),"Die angegebene wirtschaftliche Einheit ist kein Mietwohngrundstück im Bundesmodell!",IF(INDEX('Wirtschaftliche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row>
    <row r="837" spans="2:10" x14ac:dyDescent="0.35">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c r="F837" s="139" t="str">
        <f>IF(B837&lt;&gt;"",COUNTIF($B$6:$B837,B837),"")</f>
        <v/>
      </c>
      <c r="G837" s="139"/>
      <c r="H837" s="139"/>
      <c r="I837" s="139"/>
      <c r="J837" s="154" t="str" cm="1">
        <f t="array" aca="1" ref="J837" ca="1">IFERROR(IF(AND(D837&lt;&gt;"123",D837&lt;&gt;""),"Die angegebene wirtschaftliche Einheit ist kein Mietwohngrundstück im Bundesmodell!",IF(INDEX('Wirtschaftliche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row>
    <row r="838" spans="2:10" x14ac:dyDescent="0.35">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c r="F838" s="139" t="str">
        <f>IF(B838&lt;&gt;"",COUNTIF($B$6:$B838,B838),"")</f>
        <v/>
      </c>
      <c r="G838" s="139"/>
      <c r="H838" s="139"/>
      <c r="I838" s="139"/>
      <c r="J838" s="154" t="str" cm="1">
        <f t="array" aca="1" ref="J838" ca="1">IFERROR(IF(AND(D838&lt;&gt;"123",D838&lt;&gt;""),"Die angegebene wirtschaftliche Einheit ist kein Mietwohngrundstück im Bundesmodell!",IF(INDEX('Wirtschaftliche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row>
    <row r="839" spans="2:10" x14ac:dyDescent="0.35">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c r="F839" s="139" t="str">
        <f>IF(B839&lt;&gt;"",COUNTIF($B$6:$B839,B839),"")</f>
        <v/>
      </c>
      <c r="G839" s="139"/>
      <c r="H839" s="139"/>
      <c r="I839" s="139"/>
      <c r="J839" s="154" t="str" cm="1">
        <f t="array" aca="1" ref="J839" ca="1">IFERROR(IF(AND(D839&lt;&gt;"123",D839&lt;&gt;""),"Die angegebene wirtschaftliche Einheit ist kein Mietwohngrundstück im Bundesmodell!",IF(INDEX('Wirtschaftliche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row>
    <row r="840" spans="2:10" x14ac:dyDescent="0.35">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c r="F840" s="139" t="str">
        <f>IF(B840&lt;&gt;"",COUNTIF($B$6:$B840,B840),"")</f>
        <v/>
      </c>
      <c r="G840" s="139"/>
      <c r="H840" s="139"/>
      <c r="I840" s="139"/>
      <c r="J840" s="154" t="str" cm="1">
        <f t="array" aca="1" ref="J840" ca="1">IFERROR(IF(AND(D840&lt;&gt;"123",D840&lt;&gt;""),"Die angegebene wirtschaftliche Einheit ist kein Mietwohngrundstück im Bundesmodell!",IF(INDEX('Wirtschaftliche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row>
    <row r="841" spans="2:10" x14ac:dyDescent="0.35">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c r="F841" s="139" t="str">
        <f>IF(B841&lt;&gt;"",COUNTIF($B$6:$B841,B841),"")</f>
        <v/>
      </c>
      <c r="G841" s="139"/>
      <c r="H841" s="139"/>
      <c r="I841" s="139"/>
      <c r="J841" s="154" t="str" cm="1">
        <f t="array" aca="1" ref="J841" ca="1">IFERROR(IF(AND(D841&lt;&gt;"123",D841&lt;&gt;""),"Die angegebene wirtschaftliche Einheit ist kein Mietwohngrundstück im Bundesmodell!",IF(INDEX('Wirtschaftliche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row>
    <row r="842" spans="2:10" x14ac:dyDescent="0.35">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c r="F842" s="139" t="str">
        <f>IF(B842&lt;&gt;"",COUNTIF($B$6:$B842,B842),"")</f>
        <v/>
      </c>
      <c r="G842" s="139"/>
      <c r="H842" s="139"/>
      <c r="I842" s="139"/>
      <c r="J842" s="154" t="str" cm="1">
        <f t="array" aca="1" ref="J842" ca="1">IFERROR(IF(AND(D842&lt;&gt;"123",D842&lt;&gt;""),"Die angegebene wirtschaftliche Einheit ist kein Mietwohngrundstück im Bundesmodell!",IF(INDEX('Wirtschaftliche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row>
    <row r="843" spans="2:10" x14ac:dyDescent="0.35">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c r="F843" s="139" t="str">
        <f>IF(B843&lt;&gt;"",COUNTIF($B$6:$B843,B843),"")</f>
        <v/>
      </c>
      <c r="G843" s="139"/>
      <c r="H843" s="139"/>
      <c r="I843" s="139"/>
      <c r="J843" s="154" t="str" cm="1">
        <f t="array" aca="1" ref="J843" ca="1">IFERROR(IF(AND(D843&lt;&gt;"123",D843&lt;&gt;""),"Die angegebene wirtschaftliche Einheit ist kein Mietwohngrundstück im Bundesmodell!",IF(INDEX('Wirtschaftliche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row>
    <row r="844" spans="2:10" x14ac:dyDescent="0.35">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c r="F844" s="139" t="str">
        <f>IF(B844&lt;&gt;"",COUNTIF($B$6:$B844,B844),"")</f>
        <v/>
      </c>
      <c r="G844" s="139"/>
      <c r="H844" s="139"/>
      <c r="I844" s="139"/>
      <c r="J844" s="154" t="str" cm="1">
        <f t="array" aca="1" ref="J844" ca="1">IFERROR(IF(AND(D844&lt;&gt;"123",D844&lt;&gt;""),"Die angegebene wirtschaftliche Einheit ist kein Mietwohngrundstück im Bundesmodell!",IF(INDEX('Wirtschaftliche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row>
    <row r="845" spans="2:10" x14ac:dyDescent="0.3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c r="F845" s="139" t="str">
        <f>IF(B845&lt;&gt;"",COUNTIF($B$6:$B845,B845),"")</f>
        <v/>
      </c>
      <c r="G845" s="139"/>
      <c r="H845" s="139"/>
      <c r="I845" s="139"/>
      <c r="J845" s="154" t="str" cm="1">
        <f t="array" aca="1" ref="J845" ca="1">IFERROR(IF(AND(D845&lt;&gt;"123",D845&lt;&gt;""),"Die angegebene wirtschaftliche Einheit ist kein Mietwohngrundstück im Bundesmodell!",IF(INDEX('Wirtschaftliche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row>
    <row r="846" spans="2:10" x14ac:dyDescent="0.35">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c r="F846" s="139" t="str">
        <f>IF(B846&lt;&gt;"",COUNTIF($B$6:$B846,B846),"")</f>
        <v/>
      </c>
      <c r="G846" s="139"/>
      <c r="H846" s="139"/>
      <c r="I846" s="139"/>
      <c r="J846" s="154" t="str" cm="1">
        <f t="array" aca="1" ref="J846" ca="1">IFERROR(IF(AND(D846&lt;&gt;"123",D846&lt;&gt;""),"Die angegebene wirtschaftliche Einheit ist kein Mietwohngrundstück im Bundesmodell!",IF(INDEX('Wirtschaftliche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row>
    <row r="847" spans="2:10" x14ac:dyDescent="0.35">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c r="F847" s="139" t="str">
        <f>IF(B847&lt;&gt;"",COUNTIF($B$6:$B847,B847),"")</f>
        <v/>
      </c>
      <c r="G847" s="139"/>
      <c r="H847" s="139"/>
      <c r="I847" s="139"/>
      <c r="J847" s="154" t="str" cm="1">
        <f t="array" aca="1" ref="J847" ca="1">IFERROR(IF(AND(D847&lt;&gt;"123",D847&lt;&gt;""),"Die angegebene wirtschaftliche Einheit ist kein Mietwohngrundstück im Bundesmodell!",IF(INDEX('Wirtschaftliche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row>
    <row r="848" spans="2:10" x14ac:dyDescent="0.35">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c r="F848" s="139" t="str">
        <f>IF(B848&lt;&gt;"",COUNTIF($B$6:$B848,B848),"")</f>
        <v/>
      </c>
      <c r="G848" s="139"/>
      <c r="H848" s="139"/>
      <c r="I848" s="139"/>
      <c r="J848" s="154" t="str" cm="1">
        <f t="array" aca="1" ref="J848" ca="1">IFERROR(IF(AND(D848&lt;&gt;"123",D848&lt;&gt;""),"Die angegebene wirtschaftliche Einheit ist kein Mietwohngrundstück im Bundesmodell!",IF(INDEX('Wirtschaftliche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row>
    <row r="849" spans="2:10" x14ac:dyDescent="0.35">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c r="F849" s="139" t="str">
        <f>IF(B849&lt;&gt;"",COUNTIF($B$6:$B849,B849),"")</f>
        <v/>
      </c>
      <c r="G849" s="139"/>
      <c r="H849" s="139"/>
      <c r="I849" s="139"/>
      <c r="J849" s="154" t="str" cm="1">
        <f t="array" aca="1" ref="J849" ca="1">IFERROR(IF(AND(D849&lt;&gt;"123",D849&lt;&gt;""),"Die angegebene wirtschaftliche Einheit ist kein Mietwohngrundstück im Bundesmodell!",IF(INDEX('Wirtschaftliche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row>
    <row r="850" spans="2:10" x14ac:dyDescent="0.35">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c r="F850" s="139" t="str">
        <f>IF(B850&lt;&gt;"",COUNTIF($B$6:$B850,B850),"")</f>
        <v/>
      </c>
      <c r="G850" s="139"/>
      <c r="H850" s="139"/>
      <c r="I850" s="139"/>
      <c r="J850" s="154" t="str" cm="1">
        <f t="array" aca="1" ref="J850" ca="1">IFERROR(IF(AND(D850&lt;&gt;"123",D850&lt;&gt;""),"Die angegebene wirtschaftliche Einheit ist kein Mietwohngrundstück im Bundesmodell!",IF(INDEX('Wirtschaftliche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row>
    <row r="851" spans="2:10" x14ac:dyDescent="0.35">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c r="F851" s="139" t="str">
        <f>IF(B851&lt;&gt;"",COUNTIF($B$6:$B851,B851),"")</f>
        <v/>
      </c>
      <c r="G851" s="139"/>
      <c r="H851" s="139"/>
      <c r="I851" s="139"/>
      <c r="J851" s="154" t="str" cm="1">
        <f t="array" aca="1" ref="J851" ca="1">IFERROR(IF(AND(D851&lt;&gt;"123",D851&lt;&gt;""),"Die angegebene wirtschaftliche Einheit ist kein Mietwohngrundstück im Bundesmodell!",IF(INDEX('Wirtschaftliche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row>
    <row r="852" spans="2:10" x14ac:dyDescent="0.35">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c r="F852" s="139" t="str">
        <f>IF(B852&lt;&gt;"",COUNTIF($B$6:$B852,B852),"")</f>
        <v/>
      </c>
      <c r="G852" s="139"/>
      <c r="H852" s="139"/>
      <c r="I852" s="139"/>
      <c r="J852" s="154" t="str" cm="1">
        <f t="array" aca="1" ref="J852" ca="1">IFERROR(IF(AND(D852&lt;&gt;"123",D852&lt;&gt;""),"Die angegebene wirtschaftliche Einheit ist kein Mietwohngrundstück im Bundesmodell!",IF(INDEX('Wirtschaftliche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row>
    <row r="853" spans="2:10" x14ac:dyDescent="0.35">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c r="F853" s="139" t="str">
        <f>IF(B853&lt;&gt;"",COUNTIF($B$6:$B853,B853),"")</f>
        <v/>
      </c>
      <c r="G853" s="139"/>
      <c r="H853" s="139"/>
      <c r="I853" s="139"/>
      <c r="J853" s="154" t="str" cm="1">
        <f t="array" aca="1" ref="J853" ca="1">IFERROR(IF(AND(D853&lt;&gt;"123",D853&lt;&gt;""),"Die angegebene wirtschaftliche Einheit ist kein Mietwohngrundstück im Bundesmodell!",IF(INDEX('Wirtschaftliche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row>
    <row r="854" spans="2:10" x14ac:dyDescent="0.35">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c r="F854" s="139" t="str">
        <f>IF(B854&lt;&gt;"",COUNTIF($B$6:$B854,B854),"")</f>
        <v/>
      </c>
      <c r="G854" s="139"/>
      <c r="H854" s="139"/>
      <c r="I854" s="139"/>
      <c r="J854" s="154" t="str" cm="1">
        <f t="array" aca="1" ref="J854" ca="1">IFERROR(IF(AND(D854&lt;&gt;"123",D854&lt;&gt;""),"Die angegebene wirtschaftliche Einheit ist kein Mietwohngrundstück im Bundesmodell!",IF(INDEX('Wirtschaftliche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row>
    <row r="855" spans="2:10" x14ac:dyDescent="0.3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c r="F855" s="139" t="str">
        <f>IF(B855&lt;&gt;"",COUNTIF($B$6:$B855,B855),"")</f>
        <v/>
      </c>
      <c r="G855" s="139"/>
      <c r="H855" s="139"/>
      <c r="I855" s="139"/>
      <c r="J855" s="154" t="str" cm="1">
        <f t="array" aca="1" ref="J855" ca="1">IFERROR(IF(AND(D855&lt;&gt;"123",D855&lt;&gt;""),"Die angegebene wirtschaftliche Einheit ist kein Mietwohngrundstück im Bundesmodell!",IF(INDEX('Wirtschaftliche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row>
    <row r="856" spans="2:10" x14ac:dyDescent="0.35">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c r="F856" s="139" t="str">
        <f>IF(B856&lt;&gt;"",COUNTIF($B$6:$B856,B856),"")</f>
        <v/>
      </c>
      <c r="G856" s="139"/>
      <c r="H856" s="139"/>
      <c r="I856" s="139"/>
      <c r="J856" s="154" t="str" cm="1">
        <f t="array" aca="1" ref="J856" ca="1">IFERROR(IF(AND(D856&lt;&gt;"123",D856&lt;&gt;""),"Die angegebene wirtschaftliche Einheit ist kein Mietwohngrundstück im Bundesmodell!",IF(INDEX('Wirtschaftliche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row>
    <row r="857" spans="2:10" x14ac:dyDescent="0.35">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c r="F857" s="139" t="str">
        <f>IF(B857&lt;&gt;"",COUNTIF($B$6:$B857,B857),"")</f>
        <v/>
      </c>
      <c r="G857" s="139"/>
      <c r="H857" s="139"/>
      <c r="I857" s="139"/>
      <c r="J857" s="154" t="str" cm="1">
        <f t="array" aca="1" ref="J857" ca="1">IFERROR(IF(AND(D857&lt;&gt;"123",D857&lt;&gt;""),"Die angegebene wirtschaftliche Einheit ist kein Mietwohngrundstück im Bundesmodell!",IF(INDEX('Wirtschaftliche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row>
    <row r="858" spans="2:10" x14ac:dyDescent="0.35">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c r="F858" s="139" t="str">
        <f>IF(B858&lt;&gt;"",COUNTIF($B$6:$B858,B858),"")</f>
        <v/>
      </c>
      <c r="G858" s="139"/>
      <c r="H858" s="139"/>
      <c r="I858" s="139"/>
      <c r="J858" s="154" t="str" cm="1">
        <f t="array" aca="1" ref="J858" ca="1">IFERROR(IF(AND(D858&lt;&gt;"123",D858&lt;&gt;""),"Die angegebene wirtschaftliche Einheit ist kein Mietwohngrundstück im Bundesmodell!",IF(INDEX('Wirtschaftliche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row>
    <row r="859" spans="2:10" x14ac:dyDescent="0.35">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c r="F859" s="139" t="str">
        <f>IF(B859&lt;&gt;"",COUNTIF($B$6:$B859,B859),"")</f>
        <v/>
      </c>
      <c r="G859" s="139"/>
      <c r="H859" s="139"/>
      <c r="I859" s="139"/>
      <c r="J859" s="154" t="str" cm="1">
        <f t="array" aca="1" ref="J859" ca="1">IFERROR(IF(AND(D859&lt;&gt;"123",D859&lt;&gt;""),"Die angegebene wirtschaftliche Einheit ist kein Mietwohngrundstück im Bundesmodell!",IF(INDEX('Wirtschaftliche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row>
    <row r="860" spans="2:10" x14ac:dyDescent="0.35">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c r="F860" s="139" t="str">
        <f>IF(B860&lt;&gt;"",COUNTIF($B$6:$B860,B860),"")</f>
        <v/>
      </c>
      <c r="G860" s="139"/>
      <c r="H860" s="139"/>
      <c r="I860" s="139"/>
      <c r="J860" s="154" t="str" cm="1">
        <f t="array" aca="1" ref="J860" ca="1">IFERROR(IF(AND(D860&lt;&gt;"123",D860&lt;&gt;""),"Die angegebene wirtschaftliche Einheit ist kein Mietwohngrundstück im Bundesmodell!",IF(INDEX('Wirtschaftliche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row>
    <row r="861" spans="2:10" x14ac:dyDescent="0.35">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c r="F861" s="139" t="str">
        <f>IF(B861&lt;&gt;"",COUNTIF($B$6:$B861,B861),"")</f>
        <v/>
      </c>
      <c r="G861" s="139"/>
      <c r="H861" s="139"/>
      <c r="I861" s="139"/>
      <c r="J861" s="154" t="str" cm="1">
        <f t="array" aca="1" ref="J861" ca="1">IFERROR(IF(AND(D861&lt;&gt;"123",D861&lt;&gt;""),"Die angegebene wirtschaftliche Einheit ist kein Mietwohngrundstück im Bundesmodell!",IF(INDEX('Wirtschaftliche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row>
    <row r="862" spans="2:10" x14ac:dyDescent="0.35">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c r="F862" s="139" t="str">
        <f>IF(B862&lt;&gt;"",COUNTIF($B$6:$B862,B862),"")</f>
        <v/>
      </c>
      <c r="G862" s="139"/>
      <c r="H862" s="139"/>
      <c r="I862" s="139"/>
      <c r="J862" s="154" t="str" cm="1">
        <f t="array" aca="1" ref="J862" ca="1">IFERROR(IF(AND(D862&lt;&gt;"123",D862&lt;&gt;""),"Die angegebene wirtschaftliche Einheit ist kein Mietwohngrundstück im Bundesmodell!",IF(INDEX('Wirtschaftliche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row>
    <row r="863" spans="2:10" x14ac:dyDescent="0.35">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c r="F863" s="139" t="str">
        <f>IF(B863&lt;&gt;"",COUNTIF($B$6:$B863,B863),"")</f>
        <v/>
      </c>
      <c r="G863" s="139"/>
      <c r="H863" s="139"/>
      <c r="I863" s="139"/>
      <c r="J863" s="154" t="str" cm="1">
        <f t="array" aca="1" ref="J863" ca="1">IFERROR(IF(AND(D863&lt;&gt;"123",D863&lt;&gt;""),"Die angegebene wirtschaftliche Einheit ist kein Mietwohngrundstück im Bundesmodell!",IF(INDEX('Wirtschaftliche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row>
    <row r="864" spans="2:10" x14ac:dyDescent="0.35">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c r="F864" s="139" t="str">
        <f>IF(B864&lt;&gt;"",COUNTIF($B$6:$B864,B864),"")</f>
        <v/>
      </c>
      <c r="G864" s="139"/>
      <c r="H864" s="139"/>
      <c r="I864" s="139"/>
      <c r="J864" s="154" t="str" cm="1">
        <f t="array" aca="1" ref="J864" ca="1">IFERROR(IF(AND(D864&lt;&gt;"123",D864&lt;&gt;""),"Die angegebene wirtschaftliche Einheit ist kein Mietwohngrundstück im Bundesmodell!",IF(INDEX('Wirtschaftliche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row>
    <row r="865" spans="2:10" x14ac:dyDescent="0.3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c r="F865" s="139" t="str">
        <f>IF(B865&lt;&gt;"",COUNTIF($B$6:$B865,B865),"")</f>
        <v/>
      </c>
      <c r="G865" s="139"/>
      <c r="H865" s="139"/>
      <c r="I865" s="139"/>
      <c r="J865" s="154" t="str" cm="1">
        <f t="array" aca="1" ref="J865" ca="1">IFERROR(IF(AND(D865&lt;&gt;"123",D865&lt;&gt;""),"Die angegebene wirtschaftliche Einheit ist kein Mietwohngrundstück im Bundesmodell!",IF(INDEX('Wirtschaftliche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row>
    <row r="866" spans="2:10" x14ac:dyDescent="0.35">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c r="F866" s="139" t="str">
        <f>IF(B866&lt;&gt;"",COUNTIF($B$6:$B866,B866),"")</f>
        <v/>
      </c>
      <c r="G866" s="139"/>
      <c r="H866" s="139"/>
      <c r="I866" s="139"/>
      <c r="J866" s="154" t="str" cm="1">
        <f t="array" aca="1" ref="J866" ca="1">IFERROR(IF(AND(D866&lt;&gt;"123",D866&lt;&gt;""),"Die angegebene wirtschaftliche Einheit ist kein Mietwohngrundstück im Bundesmodell!",IF(INDEX('Wirtschaftliche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row>
    <row r="867" spans="2:10" x14ac:dyDescent="0.35">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c r="F867" s="139" t="str">
        <f>IF(B867&lt;&gt;"",COUNTIF($B$6:$B867,B867),"")</f>
        <v/>
      </c>
      <c r="G867" s="139"/>
      <c r="H867" s="139"/>
      <c r="I867" s="139"/>
      <c r="J867" s="154" t="str" cm="1">
        <f t="array" aca="1" ref="J867" ca="1">IFERROR(IF(AND(D867&lt;&gt;"123",D867&lt;&gt;""),"Die angegebene wirtschaftliche Einheit ist kein Mietwohngrundstück im Bundesmodell!",IF(INDEX('Wirtschaftliche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row>
    <row r="868" spans="2:10" x14ac:dyDescent="0.35">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c r="F868" s="139" t="str">
        <f>IF(B868&lt;&gt;"",COUNTIF($B$6:$B868,B868),"")</f>
        <v/>
      </c>
      <c r="G868" s="139"/>
      <c r="H868" s="139"/>
      <c r="I868" s="139"/>
      <c r="J868" s="154" t="str" cm="1">
        <f t="array" aca="1" ref="J868" ca="1">IFERROR(IF(AND(D868&lt;&gt;"123",D868&lt;&gt;""),"Die angegebene wirtschaftliche Einheit ist kein Mietwohngrundstück im Bundesmodell!",IF(INDEX('Wirtschaftliche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row>
    <row r="869" spans="2:10" x14ac:dyDescent="0.35">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c r="F869" s="139" t="str">
        <f>IF(B869&lt;&gt;"",COUNTIF($B$6:$B869,B869),"")</f>
        <v/>
      </c>
      <c r="G869" s="139"/>
      <c r="H869" s="139"/>
      <c r="I869" s="139"/>
      <c r="J869" s="154" t="str" cm="1">
        <f t="array" aca="1" ref="J869" ca="1">IFERROR(IF(AND(D869&lt;&gt;"123",D869&lt;&gt;""),"Die angegebene wirtschaftliche Einheit ist kein Mietwohngrundstück im Bundesmodell!",IF(INDEX('Wirtschaftliche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row>
    <row r="870" spans="2:10" x14ac:dyDescent="0.35">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c r="F870" s="139" t="str">
        <f>IF(B870&lt;&gt;"",COUNTIF($B$6:$B870,B870),"")</f>
        <v/>
      </c>
      <c r="G870" s="139"/>
      <c r="H870" s="139"/>
      <c r="I870" s="139"/>
      <c r="J870" s="154" t="str" cm="1">
        <f t="array" aca="1" ref="J870" ca="1">IFERROR(IF(AND(D870&lt;&gt;"123",D870&lt;&gt;""),"Die angegebene wirtschaftliche Einheit ist kein Mietwohngrundstück im Bundesmodell!",IF(INDEX('Wirtschaftliche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row>
    <row r="871" spans="2:10" x14ac:dyDescent="0.35">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c r="F871" s="139" t="str">
        <f>IF(B871&lt;&gt;"",COUNTIF($B$6:$B871,B871),"")</f>
        <v/>
      </c>
      <c r="G871" s="139"/>
      <c r="H871" s="139"/>
      <c r="I871" s="139"/>
      <c r="J871" s="154" t="str" cm="1">
        <f t="array" aca="1" ref="J871" ca="1">IFERROR(IF(AND(D871&lt;&gt;"123",D871&lt;&gt;""),"Die angegebene wirtschaftliche Einheit ist kein Mietwohngrundstück im Bundesmodell!",IF(INDEX('Wirtschaftliche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row>
    <row r="872" spans="2:10" x14ac:dyDescent="0.35">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c r="F872" s="139" t="str">
        <f>IF(B872&lt;&gt;"",COUNTIF($B$6:$B872,B872),"")</f>
        <v/>
      </c>
      <c r="G872" s="139"/>
      <c r="H872" s="139"/>
      <c r="I872" s="139"/>
      <c r="J872" s="154" t="str" cm="1">
        <f t="array" aca="1" ref="J872" ca="1">IFERROR(IF(AND(D872&lt;&gt;"123",D872&lt;&gt;""),"Die angegebene wirtschaftliche Einheit ist kein Mietwohngrundstück im Bundesmodell!",IF(INDEX('Wirtschaftliche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row>
    <row r="873" spans="2:10" x14ac:dyDescent="0.35">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c r="F873" s="139" t="str">
        <f>IF(B873&lt;&gt;"",COUNTIF($B$6:$B873,B873),"")</f>
        <v/>
      </c>
      <c r="G873" s="139"/>
      <c r="H873" s="139"/>
      <c r="I873" s="139"/>
      <c r="J873" s="154" t="str" cm="1">
        <f t="array" aca="1" ref="J873" ca="1">IFERROR(IF(AND(D873&lt;&gt;"123",D873&lt;&gt;""),"Die angegebene wirtschaftliche Einheit ist kein Mietwohngrundstück im Bundesmodell!",IF(INDEX('Wirtschaftliche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row>
    <row r="874" spans="2:10" x14ac:dyDescent="0.35">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c r="F874" s="139" t="str">
        <f>IF(B874&lt;&gt;"",COUNTIF($B$6:$B874,B874),"")</f>
        <v/>
      </c>
      <c r="G874" s="139"/>
      <c r="H874" s="139"/>
      <c r="I874" s="139"/>
      <c r="J874" s="154" t="str" cm="1">
        <f t="array" aca="1" ref="J874" ca="1">IFERROR(IF(AND(D874&lt;&gt;"123",D874&lt;&gt;""),"Die angegebene wirtschaftliche Einheit ist kein Mietwohngrundstück im Bundesmodell!",IF(INDEX('Wirtschaftliche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row>
    <row r="875" spans="2:10" x14ac:dyDescent="0.3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c r="F875" s="139" t="str">
        <f>IF(B875&lt;&gt;"",COUNTIF($B$6:$B875,B875),"")</f>
        <v/>
      </c>
      <c r="G875" s="139"/>
      <c r="H875" s="139"/>
      <c r="I875" s="139"/>
      <c r="J875" s="154" t="str" cm="1">
        <f t="array" aca="1" ref="J875" ca="1">IFERROR(IF(AND(D875&lt;&gt;"123",D875&lt;&gt;""),"Die angegebene wirtschaftliche Einheit ist kein Mietwohngrundstück im Bundesmodell!",IF(INDEX('Wirtschaftliche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row>
    <row r="876" spans="2:10" x14ac:dyDescent="0.35">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c r="F876" s="139" t="str">
        <f>IF(B876&lt;&gt;"",COUNTIF($B$6:$B876,B876),"")</f>
        <v/>
      </c>
      <c r="G876" s="139"/>
      <c r="H876" s="139"/>
      <c r="I876" s="139"/>
      <c r="J876" s="154" t="str" cm="1">
        <f t="array" aca="1" ref="J876" ca="1">IFERROR(IF(AND(D876&lt;&gt;"123",D876&lt;&gt;""),"Die angegebene wirtschaftliche Einheit ist kein Mietwohngrundstück im Bundesmodell!",IF(INDEX('Wirtschaftliche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row>
    <row r="877" spans="2:10" x14ac:dyDescent="0.35">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c r="F877" s="139" t="str">
        <f>IF(B877&lt;&gt;"",COUNTIF($B$6:$B877,B877),"")</f>
        <v/>
      </c>
      <c r="G877" s="139"/>
      <c r="H877" s="139"/>
      <c r="I877" s="139"/>
      <c r="J877" s="154" t="str" cm="1">
        <f t="array" aca="1" ref="J877" ca="1">IFERROR(IF(AND(D877&lt;&gt;"123",D877&lt;&gt;""),"Die angegebene wirtschaftliche Einheit ist kein Mietwohngrundstück im Bundesmodell!",IF(INDEX('Wirtschaftliche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row>
    <row r="878" spans="2:10" x14ac:dyDescent="0.35">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c r="F878" s="139" t="str">
        <f>IF(B878&lt;&gt;"",COUNTIF($B$6:$B878,B878),"")</f>
        <v/>
      </c>
      <c r="G878" s="139"/>
      <c r="H878" s="139"/>
      <c r="I878" s="139"/>
      <c r="J878" s="154" t="str" cm="1">
        <f t="array" aca="1" ref="J878" ca="1">IFERROR(IF(AND(D878&lt;&gt;"123",D878&lt;&gt;""),"Die angegebene wirtschaftliche Einheit ist kein Mietwohngrundstück im Bundesmodell!",IF(INDEX('Wirtschaftliche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row>
    <row r="879" spans="2:10" x14ac:dyDescent="0.35">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c r="F879" s="139" t="str">
        <f>IF(B879&lt;&gt;"",COUNTIF($B$6:$B879,B879),"")</f>
        <v/>
      </c>
      <c r="G879" s="139"/>
      <c r="H879" s="139"/>
      <c r="I879" s="139"/>
      <c r="J879" s="154" t="str" cm="1">
        <f t="array" aca="1" ref="J879" ca="1">IFERROR(IF(AND(D879&lt;&gt;"123",D879&lt;&gt;""),"Die angegebene wirtschaftliche Einheit ist kein Mietwohngrundstück im Bundesmodell!",IF(INDEX('Wirtschaftliche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row>
    <row r="880" spans="2:10" x14ac:dyDescent="0.35">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c r="F880" s="139" t="str">
        <f>IF(B880&lt;&gt;"",COUNTIF($B$6:$B880,B880),"")</f>
        <v/>
      </c>
      <c r="G880" s="139"/>
      <c r="H880" s="139"/>
      <c r="I880" s="139"/>
      <c r="J880" s="154" t="str" cm="1">
        <f t="array" aca="1" ref="J880" ca="1">IFERROR(IF(AND(D880&lt;&gt;"123",D880&lt;&gt;""),"Die angegebene wirtschaftliche Einheit ist kein Mietwohngrundstück im Bundesmodell!",IF(INDEX('Wirtschaftliche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row>
    <row r="881" spans="2:10" x14ac:dyDescent="0.35">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c r="F881" s="139" t="str">
        <f>IF(B881&lt;&gt;"",COUNTIF($B$6:$B881,B881),"")</f>
        <v/>
      </c>
      <c r="G881" s="139"/>
      <c r="H881" s="139"/>
      <c r="I881" s="139"/>
      <c r="J881" s="154" t="str" cm="1">
        <f t="array" aca="1" ref="J881" ca="1">IFERROR(IF(AND(D881&lt;&gt;"123",D881&lt;&gt;""),"Die angegebene wirtschaftliche Einheit ist kein Mietwohngrundstück im Bundesmodell!",IF(INDEX('Wirtschaftliche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row>
    <row r="882" spans="2:10" x14ac:dyDescent="0.35">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c r="F882" s="139" t="str">
        <f>IF(B882&lt;&gt;"",COUNTIF($B$6:$B882,B882),"")</f>
        <v/>
      </c>
      <c r="G882" s="139"/>
      <c r="H882" s="139"/>
      <c r="I882" s="139"/>
      <c r="J882" s="154" t="str" cm="1">
        <f t="array" aca="1" ref="J882" ca="1">IFERROR(IF(AND(D882&lt;&gt;"123",D882&lt;&gt;""),"Die angegebene wirtschaftliche Einheit ist kein Mietwohngrundstück im Bundesmodell!",IF(INDEX('Wirtschaftliche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row>
    <row r="883" spans="2:10" x14ac:dyDescent="0.35">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c r="F883" s="139" t="str">
        <f>IF(B883&lt;&gt;"",COUNTIF($B$6:$B883,B883),"")</f>
        <v/>
      </c>
      <c r="G883" s="139"/>
      <c r="H883" s="139"/>
      <c r="I883" s="139"/>
      <c r="J883" s="154" t="str" cm="1">
        <f t="array" aca="1" ref="J883" ca="1">IFERROR(IF(AND(D883&lt;&gt;"123",D883&lt;&gt;""),"Die angegebene wirtschaftliche Einheit ist kein Mietwohngrundstück im Bundesmodell!",IF(INDEX('Wirtschaftliche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row>
    <row r="884" spans="2:10" x14ac:dyDescent="0.35">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c r="F884" s="139" t="str">
        <f>IF(B884&lt;&gt;"",COUNTIF($B$6:$B884,B884),"")</f>
        <v/>
      </c>
      <c r="G884" s="139"/>
      <c r="H884" s="139"/>
      <c r="I884" s="139"/>
      <c r="J884" s="154" t="str" cm="1">
        <f t="array" aca="1" ref="J884" ca="1">IFERROR(IF(AND(D884&lt;&gt;"123",D884&lt;&gt;""),"Die angegebene wirtschaftliche Einheit ist kein Mietwohngrundstück im Bundesmodell!",IF(INDEX('Wirtschaftliche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row>
    <row r="885" spans="2:10" x14ac:dyDescent="0.3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c r="F885" s="139" t="str">
        <f>IF(B885&lt;&gt;"",COUNTIF($B$6:$B885,B885),"")</f>
        <v/>
      </c>
      <c r="G885" s="139"/>
      <c r="H885" s="139"/>
      <c r="I885" s="139"/>
      <c r="J885" s="154" t="str" cm="1">
        <f t="array" aca="1" ref="J885" ca="1">IFERROR(IF(AND(D885&lt;&gt;"123",D885&lt;&gt;""),"Die angegebene wirtschaftliche Einheit ist kein Mietwohngrundstück im Bundesmodell!",IF(INDEX('Wirtschaftliche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row>
    <row r="886" spans="2:10" x14ac:dyDescent="0.35">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c r="F886" s="139" t="str">
        <f>IF(B886&lt;&gt;"",COUNTIF($B$6:$B886,B886),"")</f>
        <v/>
      </c>
      <c r="G886" s="139"/>
      <c r="H886" s="139"/>
      <c r="I886" s="139"/>
      <c r="J886" s="154" t="str" cm="1">
        <f t="array" aca="1" ref="J886" ca="1">IFERROR(IF(AND(D886&lt;&gt;"123",D886&lt;&gt;""),"Die angegebene wirtschaftliche Einheit ist kein Mietwohngrundstück im Bundesmodell!",IF(INDEX('Wirtschaftliche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row>
    <row r="887" spans="2:10" x14ac:dyDescent="0.35">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c r="F887" s="139" t="str">
        <f>IF(B887&lt;&gt;"",COUNTIF($B$6:$B887,B887),"")</f>
        <v/>
      </c>
      <c r="G887" s="139"/>
      <c r="H887" s="139"/>
      <c r="I887" s="139"/>
      <c r="J887" s="154" t="str" cm="1">
        <f t="array" aca="1" ref="J887" ca="1">IFERROR(IF(AND(D887&lt;&gt;"123",D887&lt;&gt;""),"Die angegebene wirtschaftliche Einheit ist kein Mietwohngrundstück im Bundesmodell!",IF(INDEX('Wirtschaftliche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row>
    <row r="888" spans="2:10" x14ac:dyDescent="0.35">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c r="F888" s="139" t="str">
        <f>IF(B888&lt;&gt;"",COUNTIF($B$6:$B888,B888),"")</f>
        <v/>
      </c>
      <c r="G888" s="139"/>
      <c r="H888" s="139"/>
      <c r="I888" s="139"/>
      <c r="J888" s="154" t="str" cm="1">
        <f t="array" aca="1" ref="J888" ca="1">IFERROR(IF(AND(D888&lt;&gt;"123",D888&lt;&gt;""),"Die angegebene wirtschaftliche Einheit ist kein Mietwohngrundstück im Bundesmodell!",IF(INDEX('Wirtschaftliche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row>
    <row r="889" spans="2:10" x14ac:dyDescent="0.35">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c r="F889" s="139" t="str">
        <f>IF(B889&lt;&gt;"",COUNTIF($B$6:$B889,B889),"")</f>
        <v/>
      </c>
      <c r="G889" s="139"/>
      <c r="H889" s="139"/>
      <c r="I889" s="139"/>
      <c r="J889" s="154" t="str" cm="1">
        <f t="array" aca="1" ref="J889" ca="1">IFERROR(IF(AND(D889&lt;&gt;"123",D889&lt;&gt;""),"Die angegebene wirtschaftliche Einheit ist kein Mietwohngrundstück im Bundesmodell!",IF(INDEX('Wirtschaftliche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row>
    <row r="890" spans="2:10" x14ac:dyDescent="0.35">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c r="F890" s="139" t="str">
        <f>IF(B890&lt;&gt;"",COUNTIF($B$6:$B890,B890),"")</f>
        <v/>
      </c>
      <c r="G890" s="139"/>
      <c r="H890" s="139"/>
      <c r="I890" s="139"/>
      <c r="J890" s="154" t="str" cm="1">
        <f t="array" aca="1" ref="J890" ca="1">IFERROR(IF(AND(D890&lt;&gt;"123",D890&lt;&gt;""),"Die angegebene wirtschaftliche Einheit ist kein Mietwohngrundstück im Bundesmodell!",IF(INDEX('Wirtschaftliche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row>
    <row r="891" spans="2:10" x14ac:dyDescent="0.35">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c r="F891" s="139" t="str">
        <f>IF(B891&lt;&gt;"",COUNTIF($B$6:$B891,B891),"")</f>
        <v/>
      </c>
      <c r="G891" s="139"/>
      <c r="H891" s="139"/>
      <c r="I891" s="139"/>
      <c r="J891" s="154" t="str" cm="1">
        <f t="array" aca="1" ref="J891" ca="1">IFERROR(IF(AND(D891&lt;&gt;"123",D891&lt;&gt;""),"Die angegebene wirtschaftliche Einheit ist kein Mietwohngrundstück im Bundesmodell!",IF(INDEX('Wirtschaftliche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row>
    <row r="892" spans="2:10" x14ac:dyDescent="0.35">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c r="F892" s="139" t="str">
        <f>IF(B892&lt;&gt;"",COUNTIF($B$6:$B892,B892),"")</f>
        <v/>
      </c>
      <c r="G892" s="139"/>
      <c r="H892" s="139"/>
      <c r="I892" s="139"/>
      <c r="J892" s="154" t="str" cm="1">
        <f t="array" aca="1" ref="J892" ca="1">IFERROR(IF(AND(D892&lt;&gt;"123",D892&lt;&gt;""),"Die angegebene wirtschaftliche Einheit ist kein Mietwohngrundstück im Bundesmodell!",IF(INDEX('Wirtschaftliche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row>
    <row r="893" spans="2:10" x14ac:dyDescent="0.35">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c r="F893" s="139" t="str">
        <f>IF(B893&lt;&gt;"",COUNTIF($B$6:$B893,B893),"")</f>
        <v/>
      </c>
      <c r="G893" s="139"/>
      <c r="H893" s="139"/>
      <c r="I893" s="139"/>
      <c r="J893" s="154" t="str" cm="1">
        <f t="array" aca="1" ref="J893" ca="1">IFERROR(IF(AND(D893&lt;&gt;"123",D893&lt;&gt;""),"Die angegebene wirtschaftliche Einheit ist kein Mietwohngrundstück im Bundesmodell!",IF(INDEX('Wirtschaftliche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row>
    <row r="894" spans="2:10" x14ac:dyDescent="0.35">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c r="F894" s="139" t="str">
        <f>IF(B894&lt;&gt;"",COUNTIF($B$6:$B894,B894),"")</f>
        <v/>
      </c>
      <c r="G894" s="139"/>
      <c r="H894" s="139"/>
      <c r="I894" s="139"/>
      <c r="J894" s="154" t="str" cm="1">
        <f t="array" aca="1" ref="J894" ca="1">IFERROR(IF(AND(D894&lt;&gt;"123",D894&lt;&gt;""),"Die angegebene wirtschaftliche Einheit ist kein Mietwohngrundstück im Bundesmodell!",IF(INDEX('Wirtschaftliche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row>
    <row r="895" spans="2:10" x14ac:dyDescent="0.3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c r="F895" s="139" t="str">
        <f>IF(B895&lt;&gt;"",COUNTIF($B$6:$B895,B895),"")</f>
        <v/>
      </c>
      <c r="G895" s="139"/>
      <c r="H895" s="139"/>
      <c r="I895" s="139"/>
      <c r="J895" s="154" t="str" cm="1">
        <f t="array" aca="1" ref="J895" ca="1">IFERROR(IF(AND(D895&lt;&gt;"123",D895&lt;&gt;""),"Die angegebene wirtschaftliche Einheit ist kein Mietwohngrundstück im Bundesmodell!",IF(INDEX('Wirtschaftliche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row>
    <row r="896" spans="2:10" x14ac:dyDescent="0.35">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c r="F896" s="139" t="str">
        <f>IF(B896&lt;&gt;"",COUNTIF($B$6:$B896,B896),"")</f>
        <v/>
      </c>
      <c r="G896" s="139"/>
      <c r="H896" s="139"/>
      <c r="I896" s="139"/>
      <c r="J896" s="154" t="str" cm="1">
        <f t="array" aca="1" ref="J896" ca="1">IFERROR(IF(AND(D896&lt;&gt;"123",D896&lt;&gt;""),"Die angegebene wirtschaftliche Einheit ist kein Mietwohngrundstück im Bundesmodell!",IF(INDEX('Wirtschaftliche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row>
    <row r="897" spans="2:10" x14ac:dyDescent="0.35">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c r="F897" s="139" t="str">
        <f>IF(B897&lt;&gt;"",COUNTIF($B$6:$B897,B897),"")</f>
        <v/>
      </c>
      <c r="G897" s="139"/>
      <c r="H897" s="139"/>
      <c r="I897" s="139"/>
      <c r="J897" s="154" t="str" cm="1">
        <f t="array" aca="1" ref="J897" ca="1">IFERROR(IF(AND(D897&lt;&gt;"123",D897&lt;&gt;""),"Die angegebene wirtschaftliche Einheit ist kein Mietwohngrundstück im Bundesmodell!",IF(INDEX('Wirtschaftliche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row>
    <row r="898" spans="2:10" x14ac:dyDescent="0.35">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c r="F898" s="139" t="str">
        <f>IF(B898&lt;&gt;"",COUNTIF($B$6:$B898,B898),"")</f>
        <v/>
      </c>
      <c r="G898" s="139"/>
      <c r="H898" s="139"/>
      <c r="I898" s="139"/>
      <c r="J898" s="154" t="str" cm="1">
        <f t="array" aca="1" ref="J898" ca="1">IFERROR(IF(AND(D898&lt;&gt;"123",D898&lt;&gt;""),"Die angegebene wirtschaftliche Einheit ist kein Mietwohngrundstück im Bundesmodell!",IF(INDEX('Wirtschaftliche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row>
    <row r="899" spans="2:10" x14ac:dyDescent="0.35">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c r="F899" s="139" t="str">
        <f>IF(B899&lt;&gt;"",COUNTIF($B$6:$B899,B899),"")</f>
        <v/>
      </c>
      <c r="G899" s="139"/>
      <c r="H899" s="139"/>
      <c r="I899" s="139"/>
      <c r="J899" s="154" t="str" cm="1">
        <f t="array" aca="1" ref="J899" ca="1">IFERROR(IF(AND(D899&lt;&gt;"123",D899&lt;&gt;""),"Die angegebene wirtschaftliche Einheit ist kein Mietwohngrundstück im Bundesmodell!",IF(INDEX('Wirtschaftliche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row>
    <row r="900" spans="2:10" x14ac:dyDescent="0.35">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c r="F900" s="139" t="str">
        <f>IF(B900&lt;&gt;"",COUNTIF($B$6:$B900,B900),"")</f>
        <v/>
      </c>
      <c r="G900" s="139"/>
      <c r="H900" s="139"/>
      <c r="I900" s="139"/>
      <c r="J900" s="154" t="str" cm="1">
        <f t="array" aca="1" ref="J900" ca="1">IFERROR(IF(AND(D900&lt;&gt;"123",D900&lt;&gt;""),"Die angegebene wirtschaftliche Einheit ist kein Mietwohngrundstück im Bundesmodell!",IF(INDEX('Wirtschaftliche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row>
    <row r="901" spans="2:10" x14ac:dyDescent="0.35">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c r="F901" s="139" t="str">
        <f>IF(B901&lt;&gt;"",COUNTIF($B$6:$B901,B901),"")</f>
        <v/>
      </c>
      <c r="G901" s="139"/>
      <c r="H901" s="139"/>
      <c r="I901" s="139"/>
      <c r="J901" s="154" t="str" cm="1">
        <f t="array" aca="1" ref="J901" ca="1">IFERROR(IF(AND(D901&lt;&gt;"123",D901&lt;&gt;""),"Die angegebene wirtschaftliche Einheit ist kein Mietwohngrundstück im Bundesmodell!",IF(INDEX('Wirtschaftliche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row>
    <row r="902" spans="2:10" x14ac:dyDescent="0.35">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c r="F902" s="139" t="str">
        <f>IF(B902&lt;&gt;"",COUNTIF($B$6:$B902,B902),"")</f>
        <v/>
      </c>
      <c r="G902" s="139"/>
      <c r="H902" s="139"/>
      <c r="I902" s="139"/>
      <c r="J902" s="154" t="str" cm="1">
        <f t="array" aca="1" ref="J902" ca="1">IFERROR(IF(AND(D902&lt;&gt;"123",D902&lt;&gt;""),"Die angegebene wirtschaftliche Einheit ist kein Mietwohngrundstück im Bundesmodell!",IF(INDEX('Wirtschaftliche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row>
    <row r="903" spans="2:10" x14ac:dyDescent="0.35">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c r="F903" s="139" t="str">
        <f>IF(B903&lt;&gt;"",COUNTIF($B$6:$B903,B903),"")</f>
        <v/>
      </c>
      <c r="G903" s="139"/>
      <c r="H903" s="139"/>
      <c r="I903" s="139"/>
      <c r="J903" s="154" t="str" cm="1">
        <f t="array" aca="1" ref="J903" ca="1">IFERROR(IF(AND(D903&lt;&gt;"123",D903&lt;&gt;""),"Die angegebene wirtschaftliche Einheit ist kein Mietwohngrundstück im Bundesmodell!",IF(INDEX('Wirtschaftliche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row>
    <row r="904" spans="2:10" x14ac:dyDescent="0.35">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c r="F904" s="139" t="str">
        <f>IF(B904&lt;&gt;"",COUNTIF($B$6:$B904,B904),"")</f>
        <v/>
      </c>
      <c r="G904" s="139"/>
      <c r="H904" s="139"/>
      <c r="I904" s="139"/>
      <c r="J904" s="154" t="str" cm="1">
        <f t="array" aca="1" ref="J904" ca="1">IFERROR(IF(AND(D904&lt;&gt;"123",D904&lt;&gt;""),"Die angegebene wirtschaftliche Einheit ist kein Mietwohngrundstück im Bundesmodell!",IF(INDEX('Wirtschaftliche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row>
    <row r="905" spans="2:10" x14ac:dyDescent="0.3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c r="F905" s="139" t="str">
        <f>IF(B905&lt;&gt;"",COUNTIF($B$6:$B905,B905),"")</f>
        <v/>
      </c>
      <c r="G905" s="139"/>
      <c r="H905" s="139"/>
      <c r="I905" s="139"/>
      <c r="J905" s="154" t="str" cm="1">
        <f t="array" aca="1" ref="J905" ca="1">IFERROR(IF(AND(D905&lt;&gt;"123",D905&lt;&gt;""),"Die angegebene wirtschaftliche Einheit ist kein Mietwohngrundstück im Bundesmodell!",IF(INDEX('Wirtschaftliche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row>
    <row r="906" spans="2:10" x14ac:dyDescent="0.35">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c r="F906" s="139" t="str">
        <f>IF(B906&lt;&gt;"",COUNTIF($B$6:$B906,B906),"")</f>
        <v/>
      </c>
      <c r="G906" s="139"/>
      <c r="H906" s="139"/>
      <c r="I906" s="139"/>
      <c r="J906" s="154" t="str" cm="1">
        <f t="array" aca="1" ref="J906" ca="1">IFERROR(IF(AND(D906&lt;&gt;"123",D906&lt;&gt;""),"Die angegebene wirtschaftliche Einheit ist kein Mietwohngrundstück im Bundesmodell!",IF(INDEX('Wirtschaftliche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row>
    <row r="907" spans="2:10" x14ac:dyDescent="0.35">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c r="F907" s="139" t="str">
        <f>IF(B907&lt;&gt;"",COUNTIF($B$6:$B907,B907),"")</f>
        <v/>
      </c>
      <c r="G907" s="139"/>
      <c r="H907" s="139"/>
      <c r="I907" s="139"/>
      <c r="J907" s="154" t="str" cm="1">
        <f t="array" aca="1" ref="J907" ca="1">IFERROR(IF(AND(D907&lt;&gt;"123",D907&lt;&gt;""),"Die angegebene wirtschaftliche Einheit ist kein Mietwohngrundstück im Bundesmodell!",IF(INDEX('Wirtschaftliche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row>
    <row r="908" spans="2:10" x14ac:dyDescent="0.35">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c r="F908" s="139" t="str">
        <f>IF(B908&lt;&gt;"",COUNTIF($B$6:$B908,B908),"")</f>
        <v/>
      </c>
      <c r="G908" s="139"/>
      <c r="H908" s="139"/>
      <c r="I908" s="139"/>
      <c r="J908" s="154" t="str" cm="1">
        <f t="array" aca="1" ref="J908" ca="1">IFERROR(IF(AND(D908&lt;&gt;"123",D908&lt;&gt;""),"Die angegebene wirtschaftliche Einheit ist kein Mietwohngrundstück im Bundesmodell!",IF(INDEX('Wirtschaftliche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row>
    <row r="909" spans="2:10" x14ac:dyDescent="0.35">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c r="F909" s="139" t="str">
        <f>IF(B909&lt;&gt;"",COUNTIF($B$6:$B909,B909),"")</f>
        <v/>
      </c>
      <c r="G909" s="139"/>
      <c r="H909" s="139"/>
      <c r="I909" s="139"/>
      <c r="J909" s="154" t="str" cm="1">
        <f t="array" aca="1" ref="J909" ca="1">IFERROR(IF(AND(D909&lt;&gt;"123",D909&lt;&gt;""),"Die angegebene wirtschaftliche Einheit ist kein Mietwohngrundstück im Bundesmodell!",IF(INDEX('Wirtschaftliche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row>
    <row r="910" spans="2:10" x14ac:dyDescent="0.35">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c r="F910" s="139" t="str">
        <f>IF(B910&lt;&gt;"",COUNTIF($B$6:$B910,B910),"")</f>
        <v/>
      </c>
      <c r="G910" s="139"/>
      <c r="H910" s="139"/>
      <c r="I910" s="139"/>
      <c r="J910" s="154" t="str" cm="1">
        <f t="array" aca="1" ref="J910" ca="1">IFERROR(IF(AND(D910&lt;&gt;"123",D910&lt;&gt;""),"Die angegebene wirtschaftliche Einheit ist kein Mietwohngrundstück im Bundesmodell!",IF(INDEX('Wirtschaftliche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row>
    <row r="911" spans="2:10" x14ac:dyDescent="0.35">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c r="F911" s="139" t="str">
        <f>IF(B911&lt;&gt;"",COUNTIF($B$6:$B911,B911),"")</f>
        <v/>
      </c>
      <c r="G911" s="139"/>
      <c r="H911" s="139"/>
      <c r="I911" s="139"/>
      <c r="J911" s="154" t="str" cm="1">
        <f t="array" aca="1" ref="J911" ca="1">IFERROR(IF(AND(D911&lt;&gt;"123",D911&lt;&gt;""),"Die angegebene wirtschaftliche Einheit ist kein Mietwohngrundstück im Bundesmodell!",IF(INDEX('Wirtschaftliche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row>
    <row r="912" spans="2:10" x14ac:dyDescent="0.35">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c r="F912" s="139" t="str">
        <f>IF(B912&lt;&gt;"",COUNTIF($B$6:$B912,B912),"")</f>
        <v/>
      </c>
      <c r="G912" s="139"/>
      <c r="H912" s="139"/>
      <c r="I912" s="139"/>
      <c r="J912" s="154" t="str" cm="1">
        <f t="array" aca="1" ref="J912" ca="1">IFERROR(IF(AND(D912&lt;&gt;"123",D912&lt;&gt;""),"Die angegebene wirtschaftliche Einheit ist kein Mietwohngrundstück im Bundesmodell!",IF(INDEX('Wirtschaftliche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row>
    <row r="913" spans="2:10" x14ac:dyDescent="0.35">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c r="F913" s="139" t="str">
        <f>IF(B913&lt;&gt;"",COUNTIF($B$6:$B913,B913),"")</f>
        <v/>
      </c>
      <c r="G913" s="139"/>
      <c r="H913" s="139"/>
      <c r="I913" s="139"/>
      <c r="J913" s="154" t="str" cm="1">
        <f t="array" aca="1" ref="J913" ca="1">IFERROR(IF(AND(D913&lt;&gt;"123",D913&lt;&gt;""),"Die angegebene wirtschaftliche Einheit ist kein Mietwohngrundstück im Bundesmodell!",IF(INDEX('Wirtschaftliche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row>
    <row r="914" spans="2:10" x14ac:dyDescent="0.35">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c r="F914" s="139" t="str">
        <f>IF(B914&lt;&gt;"",COUNTIF($B$6:$B914,B914),"")</f>
        <v/>
      </c>
      <c r="G914" s="139"/>
      <c r="H914" s="139"/>
      <c r="I914" s="139"/>
      <c r="J914" s="154" t="str" cm="1">
        <f t="array" aca="1" ref="J914" ca="1">IFERROR(IF(AND(D914&lt;&gt;"123",D914&lt;&gt;""),"Die angegebene wirtschaftliche Einheit ist kein Mietwohngrundstück im Bundesmodell!",IF(INDEX('Wirtschaftliche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row>
    <row r="915" spans="2:10" x14ac:dyDescent="0.3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c r="F915" s="139" t="str">
        <f>IF(B915&lt;&gt;"",COUNTIF($B$6:$B915,B915),"")</f>
        <v/>
      </c>
      <c r="G915" s="139"/>
      <c r="H915" s="139"/>
      <c r="I915" s="139"/>
      <c r="J915" s="154" t="str" cm="1">
        <f t="array" aca="1" ref="J915" ca="1">IFERROR(IF(AND(D915&lt;&gt;"123",D915&lt;&gt;""),"Die angegebene wirtschaftliche Einheit ist kein Mietwohngrundstück im Bundesmodell!",IF(INDEX('Wirtschaftliche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row>
    <row r="916" spans="2:10" x14ac:dyDescent="0.35">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c r="F916" s="139" t="str">
        <f>IF(B916&lt;&gt;"",COUNTIF($B$6:$B916,B916),"")</f>
        <v/>
      </c>
      <c r="G916" s="139"/>
      <c r="H916" s="139"/>
      <c r="I916" s="139"/>
      <c r="J916" s="154" t="str" cm="1">
        <f t="array" aca="1" ref="J916" ca="1">IFERROR(IF(AND(D916&lt;&gt;"123",D916&lt;&gt;""),"Die angegebene wirtschaftliche Einheit ist kein Mietwohngrundstück im Bundesmodell!",IF(INDEX('Wirtschaftliche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row>
    <row r="917" spans="2:10" x14ac:dyDescent="0.35">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c r="F917" s="139" t="str">
        <f>IF(B917&lt;&gt;"",COUNTIF($B$6:$B917,B917),"")</f>
        <v/>
      </c>
      <c r="G917" s="139"/>
      <c r="H917" s="139"/>
      <c r="I917" s="139"/>
      <c r="J917" s="154" t="str" cm="1">
        <f t="array" aca="1" ref="J917" ca="1">IFERROR(IF(AND(D917&lt;&gt;"123",D917&lt;&gt;""),"Die angegebene wirtschaftliche Einheit ist kein Mietwohngrundstück im Bundesmodell!",IF(INDEX('Wirtschaftliche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row>
    <row r="918" spans="2:10" x14ac:dyDescent="0.35">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c r="F918" s="139" t="str">
        <f>IF(B918&lt;&gt;"",COUNTIF($B$6:$B918,B918),"")</f>
        <v/>
      </c>
      <c r="G918" s="139"/>
      <c r="H918" s="139"/>
      <c r="I918" s="139"/>
      <c r="J918" s="154" t="str" cm="1">
        <f t="array" aca="1" ref="J918" ca="1">IFERROR(IF(AND(D918&lt;&gt;"123",D918&lt;&gt;""),"Die angegebene wirtschaftliche Einheit ist kein Mietwohngrundstück im Bundesmodell!",IF(INDEX('Wirtschaftliche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row>
    <row r="919" spans="2:10" x14ac:dyDescent="0.35">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c r="F919" s="139" t="str">
        <f>IF(B919&lt;&gt;"",COUNTIF($B$6:$B919,B919),"")</f>
        <v/>
      </c>
      <c r="G919" s="139"/>
      <c r="H919" s="139"/>
      <c r="I919" s="139"/>
      <c r="J919" s="154" t="str" cm="1">
        <f t="array" aca="1" ref="J919" ca="1">IFERROR(IF(AND(D919&lt;&gt;"123",D919&lt;&gt;""),"Die angegebene wirtschaftliche Einheit ist kein Mietwohngrundstück im Bundesmodell!",IF(INDEX('Wirtschaftliche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row>
    <row r="920" spans="2:10" x14ac:dyDescent="0.35">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c r="F920" s="139" t="str">
        <f>IF(B920&lt;&gt;"",COUNTIF($B$6:$B920,B920),"")</f>
        <v/>
      </c>
      <c r="G920" s="139"/>
      <c r="H920" s="139"/>
      <c r="I920" s="139"/>
      <c r="J920" s="154" t="str" cm="1">
        <f t="array" aca="1" ref="J920" ca="1">IFERROR(IF(AND(D920&lt;&gt;"123",D920&lt;&gt;""),"Die angegebene wirtschaftliche Einheit ist kein Mietwohngrundstück im Bundesmodell!",IF(INDEX('Wirtschaftliche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row>
    <row r="921" spans="2:10" x14ac:dyDescent="0.35">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c r="F921" s="139" t="str">
        <f>IF(B921&lt;&gt;"",COUNTIF($B$6:$B921,B921),"")</f>
        <v/>
      </c>
      <c r="G921" s="139"/>
      <c r="H921" s="139"/>
      <c r="I921" s="139"/>
      <c r="J921" s="154" t="str" cm="1">
        <f t="array" aca="1" ref="J921" ca="1">IFERROR(IF(AND(D921&lt;&gt;"123",D921&lt;&gt;""),"Die angegebene wirtschaftliche Einheit ist kein Mietwohngrundstück im Bundesmodell!",IF(INDEX('Wirtschaftliche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row>
    <row r="922" spans="2:10" x14ac:dyDescent="0.35">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c r="F922" s="139" t="str">
        <f>IF(B922&lt;&gt;"",COUNTIF($B$6:$B922,B922),"")</f>
        <v/>
      </c>
      <c r="G922" s="139"/>
      <c r="H922" s="139"/>
      <c r="I922" s="139"/>
      <c r="J922" s="154" t="str" cm="1">
        <f t="array" aca="1" ref="J922" ca="1">IFERROR(IF(AND(D922&lt;&gt;"123",D922&lt;&gt;""),"Die angegebene wirtschaftliche Einheit ist kein Mietwohngrundstück im Bundesmodell!",IF(INDEX('Wirtschaftliche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row>
    <row r="923" spans="2:10" x14ac:dyDescent="0.35">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c r="F923" s="139" t="str">
        <f>IF(B923&lt;&gt;"",COUNTIF($B$6:$B923,B923),"")</f>
        <v/>
      </c>
      <c r="G923" s="139"/>
      <c r="H923" s="139"/>
      <c r="I923" s="139"/>
      <c r="J923" s="154" t="str" cm="1">
        <f t="array" aca="1" ref="J923" ca="1">IFERROR(IF(AND(D923&lt;&gt;"123",D923&lt;&gt;""),"Die angegebene wirtschaftliche Einheit ist kein Mietwohngrundstück im Bundesmodell!",IF(INDEX('Wirtschaftliche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row>
    <row r="924" spans="2:10" x14ac:dyDescent="0.35">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c r="F924" s="139" t="str">
        <f>IF(B924&lt;&gt;"",COUNTIF($B$6:$B924,B924),"")</f>
        <v/>
      </c>
      <c r="G924" s="139"/>
      <c r="H924" s="139"/>
      <c r="I924" s="139"/>
      <c r="J924" s="154" t="str" cm="1">
        <f t="array" aca="1" ref="J924" ca="1">IFERROR(IF(AND(D924&lt;&gt;"123",D924&lt;&gt;""),"Die angegebene wirtschaftliche Einheit ist kein Mietwohngrundstück im Bundesmodell!",IF(INDEX('Wirtschaftliche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row>
    <row r="925" spans="2:10" x14ac:dyDescent="0.3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c r="F925" s="139" t="str">
        <f>IF(B925&lt;&gt;"",COUNTIF($B$6:$B925,B925),"")</f>
        <v/>
      </c>
      <c r="G925" s="139"/>
      <c r="H925" s="139"/>
      <c r="I925" s="139"/>
      <c r="J925" s="154" t="str" cm="1">
        <f t="array" aca="1" ref="J925" ca="1">IFERROR(IF(AND(D925&lt;&gt;"123",D925&lt;&gt;""),"Die angegebene wirtschaftliche Einheit ist kein Mietwohngrundstück im Bundesmodell!",IF(INDEX('Wirtschaftliche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row>
    <row r="926" spans="2:10" x14ac:dyDescent="0.35">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c r="F926" s="139" t="str">
        <f>IF(B926&lt;&gt;"",COUNTIF($B$6:$B926,B926),"")</f>
        <v/>
      </c>
      <c r="G926" s="139"/>
      <c r="H926" s="139"/>
      <c r="I926" s="139"/>
      <c r="J926" s="154" t="str" cm="1">
        <f t="array" aca="1" ref="J926" ca="1">IFERROR(IF(AND(D926&lt;&gt;"123",D926&lt;&gt;""),"Die angegebene wirtschaftliche Einheit ist kein Mietwohngrundstück im Bundesmodell!",IF(INDEX('Wirtschaftliche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row>
    <row r="927" spans="2:10" x14ac:dyDescent="0.35">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c r="F927" s="139" t="str">
        <f>IF(B927&lt;&gt;"",COUNTIF($B$6:$B927,B927),"")</f>
        <v/>
      </c>
      <c r="G927" s="139"/>
      <c r="H927" s="139"/>
      <c r="I927" s="139"/>
      <c r="J927" s="154" t="str" cm="1">
        <f t="array" aca="1" ref="J927" ca="1">IFERROR(IF(AND(D927&lt;&gt;"123",D927&lt;&gt;""),"Die angegebene wirtschaftliche Einheit ist kein Mietwohngrundstück im Bundesmodell!",IF(INDEX('Wirtschaftliche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row>
    <row r="928" spans="2:10" x14ac:dyDescent="0.35">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c r="F928" s="139" t="str">
        <f>IF(B928&lt;&gt;"",COUNTIF($B$6:$B928,B928),"")</f>
        <v/>
      </c>
      <c r="G928" s="139"/>
      <c r="H928" s="139"/>
      <c r="I928" s="139"/>
      <c r="J928" s="154" t="str" cm="1">
        <f t="array" aca="1" ref="J928" ca="1">IFERROR(IF(AND(D928&lt;&gt;"123",D928&lt;&gt;""),"Die angegebene wirtschaftliche Einheit ist kein Mietwohngrundstück im Bundesmodell!",IF(INDEX('Wirtschaftliche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row>
    <row r="929" spans="2:10" x14ac:dyDescent="0.35">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c r="F929" s="139" t="str">
        <f>IF(B929&lt;&gt;"",COUNTIF($B$6:$B929,B929),"")</f>
        <v/>
      </c>
      <c r="G929" s="139"/>
      <c r="H929" s="139"/>
      <c r="I929" s="139"/>
      <c r="J929" s="154" t="str" cm="1">
        <f t="array" aca="1" ref="J929" ca="1">IFERROR(IF(AND(D929&lt;&gt;"123",D929&lt;&gt;""),"Die angegebene wirtschaftliche Einheit ist kein Mietwohngrundstück im Bundesmodell!",IF(INDEX('Wirtschaftliche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row>
    <row r="930" spans="2:10" x14ac:dyDescent="0.35">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c r="F930" s="139" t="str">
        <f>IF(B930&lt;&gt;"",COUNTIF($B$6:$B930,B930),"")</f>
        <v/>
      </c>
      <c r="G930" s="139"/>
      <c r="H930" s="139"/>
      <c r="I930" s="139"/>
      <c r="J930" s="154" t="str" cm="1">
        <f t="array" aca="1" ref="J930" ca="1">IFERROR(IF(AND(D930&lt;&gt;"123",D930&lt;&gt;""),"Die angegebene wirtschaftliche Einheit ist kein Mietwohngrundstück im Bundesmodell!",IF(INDEX('Wirtschaftliche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row>
    <row r="931" spans="2:10" x14ac:dyDescent="0.35">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c r="F931" s="139" t="str">
        <f>IF(B931&lt;&gt;"",COUNTIF($B$6:$B931,B931),"")</f>
        <v/>
      </c>
      <c r="G931" s="139"/>
      <c r="H931" s="139"/>
      <c r="I931" s="139"/>
      <c r="J931" s="154" t="str" cm="1">
        <f t="array" aca="1" ref="J931" ca="1">IFERROR(IF(AND(D931&lt;&gt;"123",D931&lt;&gt;""),"Die angegebene wirtschaftliche Einheit ist kein Mietwohngrundstück im Bundesmodell!",IF(INDEX('Wirtschaftliche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row>
    <row r="932" spans="2:10" x14ac:dyDescent="0.35">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c r="F932" s="139" t="str">
        <f>IF(B932&lt;&gt;"",COUNTIF($B$6:$B932,B932),"")</f>
        <v/>
      </c>
      <c r="G932" s="139"/>
      <c r="H932" s="139"/>
      <c r="I932" s="139"/>
      <c r="J932" s="154" t="str" cm="1">
        <f t="array" aca="1" ref="J932" ca="1">IFERROR(IF(AND(D932&lt;&gt;"123",D932&lt;&gt;""),"Die angegebene wirtschaftliche Einheit ist kein Mietwohngrundstück im Bundesmodell!",IF(INDEX('Wirtschaftliche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row>
    <row r="933" spans="2:10" x14ac:dyDescent="0.35">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c r="F933" s="139" t="str">
        <f>IF(B933&lt;&gt;"",COUNTIF($B$6:$B933,B933),"")</f>
        <v/>
      </c>
      <c r="G933" s="139"/>
      <c r="H933" s="139"/>
      <c r="I933" s="139"/>
      <c r="J933" s="154" t="str" cm="1">
        <f t="array" aca="1" ref="J933" ca="1">IFERROR(IF(AND(D933&lt;&gt;"123",D933&lt;&gt;""),"Die angegebene wirtschaftliche Einheit ist kein Mietwohngrundstück im Bundesmodell!",IF(INDEX('Wirtschaftliche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row>
    <row r="934" spans="2:10" x14ac:dyDescent="0.35">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c r="F934" s="139" t="str">
        <f>IF(B934&lt;&gt;"",COUNTIF($B$6:$B934,B934),"")</f>
        <v/>
      </c>
      <c r="G934" s="139"/>
      <c r="H934" s="139"/>
      <c r="I934" s="139"/>
      <c r="J934" s="154" t="str" cm="1">
        <f t="array" aca="1" ref="J934" ca="1">IFERROR(IF(AND(D934&lt;&gt;"123",D934&lt;&gt;""),"Die angegebene wirtschaftliche Einheit ist kein Mietwohngrundstück im Bundesmodell!",IF(INDEX('Wirtschaftliche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row>
    <row r="935" spans="2:10" x14ac:dyDescent="0.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c r="F935" s="139" t="str">
        <f>IF(B935&lt;&gt;"",COUNTIF($B$6:$B935,B935),"")</f>
        <v/>
      </c>
      <c r="G935" s="139"/>
      <c r="H935" s="139"/>
      <c r="I935" s="139"/>
      <c r="J935" s="154" t="str" cm="1">
        <f t="array" aca="1" ref="J935" ca="1">IFERROR(IF(AND(D935&lt;&gt;"123",D935&lt;&gt;""),"Die angegebene wirtschaftliche Einheit ist kein Mietwohngrundstück im Bundesmodell!",IF(INDEX('Wirtschaftliche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row>
    <row r="936" spans="2:10" x14ac:dyDescent="0.35">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c r="F936" s="139" t="str">
        <f>IF(B936&lt;&gt;"",COUNTIF($B$6:$B936,B936),"")</f>
        <v/>
      </c>
      <c r="G936" s="139"/>
      <c r="H936" s="139"/>
      <c r="I936" s="139"/>
      <c r="J936" s="154" t="str" cm="1">
        <f t="array" aca="1" ref="J936" ca="1">IFERROR(IF(AND(D936&lt;&gt;"123",D936&lt;&gt;""),"Die angegebene wirtschaftliche Einheit ist kein Mietwohngrundstück im Bundesmodell!",IF(INDEX('Wirtschaftliche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row>
    <row r="937" spans="2:10" x14ac:dyDescent="0.35">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c r="F937" s="139" t="str">
        <f>IF(B937&lt;&gt;"",COUNTIF($B$6:$B937,B937),"")</f>
        <v/>
      </c>
      <c r="G937" s="139"/>
      <c r="H937" s="139"/>
      <c r="I937" s="139"/>
      <c r="J937" s="154" t="str" cm="1">
        <f t="array" aca="1" ref="J937" ca="1">IFERROR(IF(AND(D937&lt;&gt;"123",D937&lt;&gt;""),"Die angegebene wirtschaftliche Einheit ist kein Mietwohngrundstück im Bundesmodell!",IF(INDEX('Wirtschaftliche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row>
    <row r="938" spans="2:10" x14ac:dyDescent="0.35">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c r="F938" s="139" t="str">
        <f>IF(B938&lt;&gt;"",COUNTIF($B$6:$B938,B938),"")</f>
        <v/>
      </c>
      <c r="G938" s="139"/>
      <c r="H938" s="139"/>
      <c r="I938" s="139"/>
      <c r="J938" s="154" t="str" cm="1">
        <f t="array" aca="1" ref="J938" ca="1">IFERROR(IF(AND(D938&lt;&gt;"123",D938&lt;&gt;""),"Die angegebene wirtschaftliche Einheit ist kein Mietwohngrundstück im Bundesmodell!",IF(INDEX('Wirtschaftliche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row>
    <row r="939" spans="2:10" x14ac:dyDescent="0.35">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c r="F939" s="139" t="str">
        <f>IF(B939&lt;&gt;"",COUNTIF($B$6:$B939,B939),"")</f>
        <v/>
      </c>
      <c r="G939" s="139"/>
      <c r="H939" s="139"/>
      <c r="I939" s="139"/>
      <c r="J939" s="154" t="str" cm="1">
        <f t="array" aca="1" ref="J939" ca="1">IFERROR(IF(AND(D939&lt;&gt;"123",D939&lt;&gt;""),"Die angegebene wirtschaftliche Einheit ist kein Mietwohngrundstück im Bundesmodell!",IF(INDEX('Wirtschaftliche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row>
    <row r="940" spans="2:10" x14ac:dyDescent="0.35">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c r="F940" s="139" t="str">
        <f>IF(B940&lt;&gt;"",COUNTIF($B$6:$B940,B940),"")</f>
        <v/>
      </c>
      <c r="G940" s="139"/>
      <c r="H940" s="139"/>
      <c r="I940" s="139"/>
      <c r="J940" s="154" t="str" cm="1">
        <f t="array" aca="1" ref="J940" ca="1">IFERROR(IF(AND(D940&lt;&gt;"123",D940&lt;&gt;""),"Die angegebene wirtschaftliche Einheit ist kein Mietwohngrundstück im Bundesmodell!",IF(INDEX('Wirtschaftliche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row>
    <row r="941" spans="2:10" x14ac:dyDescent="0.35">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c r="F941" s="139" t="str">
        <f>IF(B941&lt;&gt;"",COUNTIF($B$6:$B941,B941),"")</f>
        <v/>
      </c>
      <c r="G941" s="139"/>
      <c r="H941" s="139"/>
      <c r="I941" s="139"/>
      <c r="J941" s="154" t="str" cm="1">
        <f t="array" aca="1" ref="J941" ca="1">IFERROR(IF(AND(D941&lt;&gt;"123",D941&lt;&gt;""),"Die angegebene wirtschaftliche Einheit ist kein Mietwohngrundstück im Bundesmodell!",IF(INDEX('Wirtschaftliche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row>
    <row r="942" spans="2:10" x14ac:dyDescent="0.35">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c r="F942" s="139" t="str">
        <f>IF(B942&lt;&gt;"",COUNTIF($B$6:$B942,B942),"")</f>
        <v/>
      </c>
      <c r="G942" s="139"/>
      <c r="H942" s="139"/>
      <c r="I942" s="139"/>
      <c r="J942" s="154" t="str" cm="1">
        <f t="array" aca="1" ref="J942" ca="1">IFERROR(IF(AND(D942&lt;&gt;"123",D942&lt;&gt;""),"Die angegebene wirtschaftliche Einheit ist kein Mietwohngrundstück im Bundesmodell!",IF(INDEX('Wirtschaftliche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row>
    <row r="943" spans="2:10" x14ac:dyDescent="0.35">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c r="F943" s="139" t="str">
        <f>IF(B943&lt;&gt;"",COUNTIF($B$6:$B943,B943),"")</f>
        <v/>
      </c>
      <c r="G943" s="139"/>
      <c r="H943" s="139"/>
      <c r="I943" s="139"/>
      <c r="J943" s="154" t="str" cm="1">
        <f t="array" aca="1" ref="J943" ca="1">IFERROR(IF(AND(D943&lt;&gt;"123",D943&lt;&gt;""),"Die angegebene wirtschaftliche Einheit ist kein Mietwohngrundstück im Bundesmodell!",IF(INDEX('Wirtschaftliche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row>
    <row r="944" spans="2:10" x14ac:dyDescent="0.35">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c r="F944" s="139" t="str">
        <f>IF(B944&lt;&gt;"",COUNTIF($B$6:$B944,B944),"")</f>
        <v/>
      </c>
      <c r="G944" s="139"/>
      <c r="H944" s="139"/>
      <c r="I944" s="139"/>
      <c r="J944" s="154" t="str" cm="1">
        <f t="array" aca="1" ref="J944" ca="1">IFERROR(IF(AND(D944&lt;&gt;"123",D944&lt;&gt;""),"Die angegebene wirtschaftliche Einheit ist kein Mietwohngrundstück im Bundesmodell!",IF(INDEX('Wirtschaftliche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row>
    <row r="945" spans="2:10" x14ac:dyDescent="0.3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c r="F945" s="139" t="str">
        <f>IF(B945&lt;&gt;"",COUNTIF($B$6:$B945,B945),"")</f>
        <v/>
      </c>
      <c r="G945" s="139"/>
      <c r="H945" s="139"/>
      <c r="I945" s="139"/>
      <c r="J945" s="154" t="str" cm="1">
        <f t="array" aca="1" ref="J945" ca="1">IFERROR(IF(AND(D945&lt;&gt;"123",D945&lt;&gt;""),"Die angegebene wirtschaftliche Einheit ist kein Mietwohngrundstück im Bundesmodell!",IF(INDEX('Wirtschaftliche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row>
    <row r="946" spans="2:10" x14ac:dyDescent="0.35">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c r="F946" s="139" t="str">
        <f>IF(B946&lt;&gt;"",COUNTIF($B$6:$B946,B946),"")</f>
        <v/>
      </c>
      <c r="G946" s="139"/>
      <c r="H946" s="139"/>
      <c r="I946" s="139"/>
      <c r="J946" s="154" t="str" cm="1">
        <f t="array" aca="1" ref="J946" ca="1">IFERROR(IF(AND(D946&lt;&gt;"123",D946&lt;&gt;""),"Die angegebene wirtschaftliche Einheit ist kein Mietwohngrundstück im Bundesmodell!",IF(INDEX('Wirtschaftliche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row>
    <row r="947" spans="2:10" x14ac:dyDescent="0.35">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c r="F947" s="139" t="str">
        <f>IF(B947&lt;&gt;"",COUNTIF($B$6:$B947,B947),"")</f>
        <v/>
      </c>
      <c r="G947" s="139"/>
      <c r="H947" s="139"/>
      <c r="I947" s="139"/>
      <c r="J947" s="154" t="str" cm="1">
        <f t="array" aca="1" ref="J947" ca="1">IFERROR(IF(AND(D947&lt;&gt;"123",D947&lt;&gt;""),"Die angegebene wirtschaftliche Einheit ist kein Mietwohngrundstück im Bundesmodell!",IF(INDEX('Wirtschaftliche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row>
    <row r="948" spans="2:10" x14ac:dyDescent="0.35">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c r="F948" s="139" t="str">
        <f>IF(B948&lt;&gt;"",COUNTIF($B$6:$B948,B948),"")</f>
        <v/>
      </c>
      <c r="G948" s="139"/>
      <c r="H948" s="139"/>
      <c r="I948" s="139"/>
      <c r="J948" s="154" t="str" cm="1">
        <f t="array" aca="1" ref="J948" ca="1">IFERROR(IF(AND(D948&lt;&gt;"123",D948&lt;&gt;""),"Die angegebene wirtschaftliche Einheit ist kein Mietwohngrundstück im Bundesmodell!",IF(INDEX('Wirtschaftliche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row>
    <row r="949" spans="2:10" x14ac:dyDescent="0.35">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c r="F949" s="139" t="str">
        <f>IF(B949&lt;&gt;"",COUNTIF($B$6:$B949,B949),"")</f>
        <v/>
      </c>
      <c r="G949" s="139"/>
      <c r="H949" s="139"/>
      <c r="I949" s="139"/>
      <c r="J949" s="154" t="str" cm="1">
        <f t="array" aca="1" ref="J949" ca="1">IFERROR(IF(AND(D949&lt;&gt;"123",D949&lt;&gt;""),"Die angegebene wirtschaftliche Einheit ist kein Mietwohngrundstück im Bundesmodell!",IF(INDEX('Wirtschaftliche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row>
    <row r="950" spans="2:10" x14ac:dyDescent="0.35">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c r="F950" s="139" t="str">
        <f>IF(B950&lt;&gt;"",COUNTIF($B$6:$B950,B950),"")</f>
        <v/>
      </c>
      <c r="G950" s="139"/>
      <c r="H950" s="139"/>
      <c r="I950" s="139"/>
      <c r="J950" s="154" t="str" cm="1">
        <f t="array" aca="1" ref="J950" ca="1">IFERROR(IF(AND(D950&lt;&gt;"123",D950&lt;&gt;""),"Die angegebene wirtschaftliche Einheit ist kein Mietwohngrundstück im Bundesmodell!",IF(INDEX('Wirtschaftliche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row>
    <row r="951" spans="2:10" x14ac:dyDescent="0.35">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c r="F951" s="139" t="str">
        <f>IF(B951&lt;&gt;"",COUNTIF($B$6:$B951,B951),"")</f>
        <v/>
      </c>
      <c r="G951" s="139"/>
      <c r="H951" s="139"/>
      <c r="I951" s="139"/>
      <c r="J951" s="154" t="str" cm="1">
        <f t="array" aca="1" ref="J951" ca="1">IFERROR(IF(AND(D951&lt;&gt;"123",D951&lt;&gt;""),"Die angegebene wirtschaftliche Einheit ist kein Mietwohngrundstück im Bundesmodell!",IF(INDEX('Wirtschaftliche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row>
    <row r="952" spans="2:10" x14ac:dyDescent="0.35">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c r="F952" s="139" t="str">
        <f>IF(B952&lt;&gt;"",COUNTIF($B$6:$B952,B952),"")</f>
        <v/>
      </c>
      <c r="G952" s="139"/>
      <c r="H952" s="139"/>
      <c r="I952" s="139"/>
      <c r="J952" s="154" t="str" cm="1">
        <f t="array" aca="1" ref="J952" ca="1">IFERROR(IF(AND(D952&lt;&gt;"123",D952&lt;&gt;""),"Die angegebene wirtschaftliche Einheit ist kein Mietwohngrundstück im Bundesmodell!",IF(INDEX('Wirtschaftliche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row>
    <row r="953" spans="2:10" x14ac:dyDescent="0.35">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c r="F953" s="139" t="str">
        <f>IF(B953&lt;&gt;"",COUNTIF($B$6:$B953,B953),"")</f>
        <v/>
      </c>
      <c r="G953" s="139"/>
      <c r="H953" s="139"/>
      <c r="I953" s="139"/>
      <c r="J953" s="154" t="str" cm="1">
        <f t="array" aca="1" ref="J953" ca="1">IFERROR(IF(AND(D953&lt;&gt;"123",D953&lt;&gt;""),"Die angegebene wirtschaftliche Einheit ist kein Mietwohngrundstück im Bundesmodell!",IF(INDEX('Wirtschaftliche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row>
    <row r="954" spans="2:10" x14ac:dyDescent="0.35">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c r="F954" s="139" t="str">
        <f>IF(B954&lt;&gt;"",COUNTIF($B$6:$B954,B954),"")</f>
        <v/>
      </c>
      <c r="G954" s="139"/>
      <c r="H954" s="139"/>
      <c r="I954" s="139"/>
      <c r="J954" s="154" t="str" cm="1">
        <f t="array" aca="1" ref="J954" ca="1">IFERROR(IF(AND(D954&lt;&gt;"123",D954&lt;&gt;""),"Die angegebene wirtschaftliche Einheit ist kein Mietwohngrundstück im Bundesmodell!",IF(INDEX('Wirtschaftliche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row>
    <row r="955" spans="2:10" x14ac:dyDescent="0.3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c r="F955" s="139" t="str">
        <f>IF(B955&lt;&gt;"",COUNTIF($B$6:$B955,B955),"")</f>
        <v/>
      </c>
      <c r="G955" s="139"/>
      <c r="H955" s="139"/>
      <c r="I955" s="139"/>
      <c r="J955" s="154" t="str" cm="1">
        <f t="array" aca="1" ref="J955" ca="1">IFERROR(IF(AND(D955&lt;&gt;"123",D955&lt;&gt;""),"Die angegebene wirtschaftliche Einheit ist kein Mietwohngrundstück im Bundesmodell!",IF(INDEX('Wirtschaftliche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row>
    <row r="956" spans="2:10" x14ac:dyDescent="0.35">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c r="F956" s="139" t="str">
        <f>IF(B956&lt;&gt;"",COUNTIF($B$6:$B956,B956),"")</f>
        <v/>
      </c>
      <c r="G956" s="139"/>
      <c r="H956" s="139"/>
      <c r="I956" s="139"/>
      <c r="J956" s="154" t="str" cm="1">
        <f t="array" aca="1" ref="J956" ca="1">IFERROR(IF(AND(D956&lt;&gt;"123",D956&lt;&gt;""),"Die angegebene wirtschaftliche Einheit ist kein Mietwohngrundstück im Bundesmodell!",IF(INDEX('Wirtschaftliche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row>
    <row r="957" spans="2:10" x14ac:dyDescent="0.35">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c r="F957" s="139" t="str">
        <f>IF(B957&lt;&gt;"",COUNTIF($B$6:$B957,B957),"")</f>
        <v/>
      </c>
      <c r="G957" s="139"/>
      <c r="H957" s="139"/>
      <c r="I957" s="139"/>
      <c r="J957" s="154" t="str" cm="1">
        <f t="array" aca="1" ref="J957" ca="1">IFERROR(IF(AND(D957&lt;&gt;"123",D957&lt;&gt;""),"Die angegebene wirtschaftliche Einheit ist kein Mietwohngrundstück im Bundesmodell!",IF(INDEX('Wirtschaftliche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row>
    <row r="958" spans="2:10" x14ac:dyDescent="0.35">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c r="F958" s="139" t="str">
        <f>IF(B958&lt;&gt;"",COUNTIF($B$6:$B958,B958),"")</f>
        <v/>
      </c>
      <c r="G958" s="139"/>
      <c r="H958" s="139"/>
      <c r="I958" s="139"/>
      <c r="J958" s="154" t="str" cm="1">
        <f t="array" aca="1" ref="J958" ca="1">IFERROR(IF(AND(D958&lt;&gt;"123",D958&lt;&gt;""),"Die angegebene wirtschaftliche Einheit ist kein Mietwohngrundstück im Bundesmodell!",IF(INDEX('Wirtschaftliche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row>
    <row r="959" spans="2:10" x14ac:dyDescent="0.35">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c r="F959" s="139" t="str">
        <f>IF(B959&lt;&gt;"",COUNTIF($B$6:$B959,B959),"")</f>
        <v/>
      </c>
      <c r="G959" s="139"/>
      <c r="H959" s="139"/>
      <c r="I959" s="139"/>
      <c r="J959" s="154" t="str" cm="1">
        <f t="array" aca="1" ref="J959" ca="1">IFERROR(IF(AND(D959&lt;&gt;"123",D959&lt;&gt;""),"Die angegebene wirtschaftliche Einheit ist kein Mietwohngrundstück im Bundesmodell!",IF(INDEX('Wirtschaftliche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row>
    <row r="960" spans="2:10" x14ac:dyDescent="0.35">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c r="F960" s="139" t="str">
        <f>IF(B960&lt;&gt;"",COUNTIF($B$6:$B960,B960),"")</f>
        <v/>
      </c>
      <c r="G960" s="139"/>
      <c r="H960" s="139"/>
      <c r="I960" s="139"/>
      <c r="J960" s="154" t="str" cm="1">
        <f t="array" aca="1" ref="J960" ca="1">IFERROR(IF(AND(D960&lt;&gt;"123",D960&lt;&gt;""),"Die angegebene wirtschaftliche Einheit ist kein Mietwohngrundstück im Bundesmodell!",IF(INDEX('Wirtschaftliche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row>
    <row r="961" spans="2:10" x14ac:dyDescent="0.35">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c r="F961" s="139" t="str">
        <f>IF(B961&lt;&gt;"",COUNTIF($B$6:$B961,B961),"")</f>
        <v/>
      </c>
      <c r="G961" s="139"/>
      <c r="H961" s="139"/>
      <c r="I961" s="139"/>
      <c r="J961" s="154" t="str" cm="1">
        <f t="array" aca="1" ref="J961" ca="1">IFERROR(IF(AND(D961&lt;&gt;"123",D961&lt;&gt;""),"Die angegebene wirtschaftliche Einheit ist kein Mietwohngrundstück im Bundesmodell!",IF(INDEX('Wirtschaftliche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row>
    <row r="962" spans="2:10" x14ac:dyDescent="0.35">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c r="F962" s="139" t="str">
        <f>IF(B962&lt;&gt;"",COUNTIF($B$6:$B962,B962),"")</f>
        <v/>
      </c>
      <c r="G962" s="139"/>
      <c r="H962" s="139"/>
      <c r="I962" s="139"/>
      <c r="J962" s="154" t="str" cm="1">
        <f t="array" aca="1" ref="J962" ca="1">IFERROR(IF(AND(D962&lt;&gt;"123",D962&lt;&gt;""),"Die angegebene wirtschaftliche Einheit ist kein Mietwohngrundstück im Bundesmodell!",IF(INDEX('Wirtschaftliche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row>
    <row r="963" spans="2:10" x14ac:dyDescent="0.35">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c r="F963" s="139" t="str">
        <f>IF(B963&lt;&gt;"",COUNTIF($B$6:$B963,B963),"")</f>
        <v/>
      </c>
      <c r="G963" s="139"/>
      <c r="H963" s="139"/>
      <c r="I963" s="139"/>
      <c r="J963" s="154" t="str" cm="1">
        <f t="array" aca="1" ref="J963" ca="1">IFERROR(IF(AND(D963&lt;&gt;"123",D963&lt;&gt;""),"Die angegebene wirtschaftliche Einheit ist kein Mietwohngrundstück im Bundesmodell!",IF(INDEX('Wirtschaftliche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row>
    <row r="964" spans="2:10" x14ac:dyDescent="0.35">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c r="F964" s="139" t="str">
        <f>IF(B964&lt;&gt;"",COUNTIF($B$6:$B964,B964),"")</f>
        <v/>
      </c>
      <c r="G964" s="139"/>
      <c r="H964" s="139"/>
      <c r="I964" s="139"/>
      <c r="J964" s="154" t="str" cm="1">
        <f t="array" aca="1" ref="J964" ca="1">IFERROR(IF(AND(D964&lt;&gt;"123",D964&lt;&gt;""),"Die angegebene wirtschaftliche Einheit ist kein Mietwohngrundstück im Bundesmodell!",IF(INDEX('Wirtschaftliche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row>
    <row r="965" spans="2:10" x14ac:dyDescent="0.3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c r="F965" s="139" t="str">
        <f>IF(B965&lt;&gt;"",COUNTIF($B$6:$B965,B965),"")</f>
        <v/>
      </c>
      <c r="G965" s="139"/>
      <c r="H965" s="139"/>
      <c r="I965" s="139"/>
      <c r="J965" s="154" t="str" cm="1">
        <f t="array" aca="1" ref="J965" ca="1">IFERROR(IF(AND(D965&lt;&gt;"123",D965&lt;&gt;""),"Die angegebene wirtschaftliche Einheit ist kein Mietwohngrundstück im Bundesmodell!",IF(INDEX('Wirtschaftliche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row>
    <row r="966" spans="2:10" x14ac:dyDescent="0.35">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c r="F966" s="139" t="str">
        <f>IF(B966&lt;&gt;"",COUNTIF($B$6:$B966,B966),"")</f>
        <v/>
      </c>
      <c r="G966" s="139"/>
      <c r="H966" s="139"/>
      <c r="I966" s="139"/>
      <c r="J966" s="154" t="str" cm="1">
        <f t="array" aca="1" ref="J966" ca="1">IFERROR(IF(AND(D966&lt;&gt;"123",D966&lt;&gt;""),"Die angegebene wirtschaftliche Einheit ist kein Mietwohngrundstück im Bundesmodell!",IF(INDEX('Wirtschaftliche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row>
    <row r="967" spans="2:10" x14ac:dyDescent="0.35">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c r="F967" s="139" t="str">
        <f>IF(B967&lt;&gt;"",COUNTIF($B$6:$B967,B967),"")</f>
        <v/>
      </c>
      <c r="G967" s="139"/>
      <c r="H967" s="139"/>
      <c r="I967" s="139"/>
      <c r="J967" s="154" t="str" cm="1">
        <f t="array" aca="1" ref="J967" ca="1">IFERROR(IF(AND(D967&lt;&gt;"123",D967&lt;&gt;""),"Die angegebene wirtschaftliche Einheit ist kein Mietwohngrundstück im Bundesmodell!",IF(INDEX('Wirtschaftliche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row>
    <row r="968" spans="2:10" x14ac:dyDescent="0.35">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c r="F968" s="139" t="str">
        <f>IF(B968&lt;&gt;"",COUNTIF($B$6:$B968,B968),"")</f>
        <v/>
      </c>
      <c r="G968" s="139"/>
      <c r="H968" s="139"/>
      <c r="I968" s="139"/>
      <c r="J968" s="154" t="str" cm="1">
        <f t="array" aca="1" ref="J968" ca="1">IFERROR(IF(AND(D968&lt;&gt;"123",D968&lt;&gt;""),"Die angegebene wirtschaftliche Einheit ist kein Mietwohngrundstück im Bundesmodell!",IF(INDEX('Wirtschaftliche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row>
    <row r="969" spans="2:10" x14ac:dyDescent="0.35">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c r="F969" s="139" t="str">
        <f>IF(B969&lt;&gt;"",COUNTIF($B$6:$B969,B969),"")</f>
        <v/>
      </c>
      <c r="G969" s="139"/>
      <c r="H969" s="139"/>
      <c r="I969" s="139"/>
      <c r="J969" s="154" t="str" cm="1">
        <f t="array" aca="1" ref="J969" ca="1">IFERROR(IF(AND(D969&lt;&gt;"123",D969&lt;&gt;""),"Die angegebene wirtschaftliche Einheit ist kein Mietwohngrundstück im Bundesmodell!",IF(INDEX('Wirtschaftliche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row>
    <row r="970" spans="2:10" x14ac:dyDescent="0.35">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c r="F970" s="139" t="str">
        <f>IF(B970&lt;&gt;"",COUNTIF($B$6:$B970,B970),"")</f>
        <v/>
      </c>
      <c r="G970" s="139"/>
      <c r="H970" s="139"/>
      <c r="I970" s="139"/>
      <c r="J970" s="154" t="str" cm="1">
        <f t="array" aca="1" ref="J970" ca="1">IFERROR(IF(AND(D970&lt;&gt;"123",D970&lt;&gt;""),"Die angegebene wirtschaftliche Einheit ist kein Mietwohngrundstück im Bundesmodell!",IF(INDEX('Wirtschaftliche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row>
    <row r="971" spans="2:10" x14ac:dyDescent="0.35">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c r="F971" s="139" t="str">
        <f>IF(B971&lt;&gt;"",COUNTIF($B$6:$B971,B971),"")</f>
        <v/>
      </c>
      <c r="G971" s="139"/>
      <c r="H971" s="139"/>
      <c r="I971" s="139"/>
      <c r="J971" s="154" t="str" cm="1">
        <f t="array" aca="1" ref="J971" ca="1">IFERROR(IF(AND(D971&lt;&gt;"123",D971&lt;&gt;""),"Die angegebene wirtschaftliche Einheit ist kein Mietwohngrundstück im Bundesmodell!",IF(INDEX('Wirtschaftliche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row>
    <row r="972" spans="2:10" x14ac:dyDescent="0.35">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c r="F972" s="139" t="str">
        <f>IF(B972&lt;&gt;"",COUNTIF($B$6:$B972,B972),"")</f>
        <v/>
      </c>
      <c r="G972" s="139"/>
      <c r="H972" s="139"/>
      <c r="I972" s="139"/>
      <c r="J972" s="154" t="str" cm="1">
        <f t="array" aca="1" ref="J972" ca="1">IFERROR(IF(AND(D972&lt;&gt;"123",D972&lt;&gt;""),"Die angegebene wirtschaftliche Einheit ist kein Mietwohngrundstück im Bundesmodell!",IF(INDEX('Wirtschaftliche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row>
    <row r="973" spans="2:10" x14ac:dyDescent="0.35">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c r="F973" s="139" t="str">
        <f>IF(B973&lt;&gt;"",COUNTIF($B$6:$B973,B973),"")</f>
        <v/>
      </c>
      <c r="G973" s="139"/>
      <c r="H973" s="139"/>
      <c r="I973" s="139"/>
      <c r="J973" s="154" t="str" cm="1">
        <f t="array" aca="1" ref="J973" ca="1">IFERROR(IF(AND(D973&lt;&gt;"123",D973&lt;&gt;""),"Die angegebene wirtschaftliche Einheit ist kein Mietwohngrundstück im Bundesmodell!",IF(INDEX('Wirtschaftliche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row>
    <row r="974" spans="2:10" x14ac:dyDescent="0.35">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c r="F974" s="139" t="str">
        <f>IF(B974&lt;&gt;"",COUNTIF($B$6:$B974,B974),"")</f>
        <v/>
      </c>
      <c r="G974" s="139"/>
      <c r="H974" s="139"/>
      <c r="I974" s="139"/>
      <c r="J974" s="154" t="str" cm="1">
        <f t="array" aca="1" ref="J974" ca="1">IFERROR(IF(AND(D974&lt;&gt;"123",D974&lt;&gt;""),"Die angegebene wirtschaftliche Einheit ist kein Mietwohngrundstück im Bundesmodell!",IF(INDEX('Wirtschaftliche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row>
    <row r="975" spans="2:10" x14ac:dyDescent="0.3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c r="F975" s="139" t="str">
        <f>IF(B975&lt;&gt;"",COUNTIF($B$6:$B975,B975),"")</f>
        <v/>
      </c>
      <c r="G975" s="139"/>
      <c r="H975" s="139"/>
      <c r="I975" s="139"/>
      <c r="J975" s="154" t="str" cm="1">
        <f t="array" aca="1" ref="J975" ca="1">IFERROR(IF(AND(D975&lt;&gt;"123",D975&lt;&gt;""),"Die angegebene wirtschaftliche Einheit ist kein Mietwohngrundstück im Bundesmodell!",IF(INDEX('Wirtschaftliche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row>
    <row r="976" spans="2:10" x14ac:dyDescent="0.35">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c r="F976" s="139" t="str">
        <f>IF(B976&lt;&gt;"",COUNTIF($B$6:$B976,B976),"")</f>
        <v/>
      </c>
      <c r="G976" s="139"/>
      <c r="H976" s="139"/>
      <c r="I976" s="139"/>
      <c r="J976" s="154" t="str" cm="1">
        <f t="array" aca="1" ref="J976" ca="1">IFERROR(IF(AND(D976&lt;&gt;"123",D976&lt;&gt;""),"Die angegebene wirtschaftliche Einheit ist kein Mietwohngrundstück im Bundesmodell!",IF(INDEX('Wirtschaftliche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row>
    <row r="977" spans="2:10" x14ac:dyDescent="0.35">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c r="F977" s="139" t="str">
        <f>IF(B977&lt;&gt;"",COUNTIF($B$6:$B977,B977),"")</f>
        <v/>
      </c>
      <c r="G977" s="139"/>
      <c r="H977" s="139"/>
      <c r="I977" s="139"/>
      <c r="J977" s="154" t="str" cm="1">
        <f t="array" aca="1" ref="J977" ca="1">IFERROR(IF(AND(D977&lt;&gt;"123",D977&lt;&gt;""),"Die angegebene wirtschaftliche Einheit ist kein Mietwohngrundstück im Bundesmodell!",IF(INDEX('Wirtschaftliche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row>
    <row r="978" spans="2:10" x14ac:dyDescent="0.35">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c r="F978" s="139" t="str">
        <f>IF(B978&lt;&gt;"",COUNTIF($B$6:$B978,B978),"")</f>
        <v/>
      </c>
      <c r="G978" s="139"/>
      <c r="H978" s="139"/>
      <c r="I978" s="139"/>
      <c r="J978" s="154" t="str" cm="1">
        <f t="array" aca="1" ref="J978" ca="1">IFERROR(IF(AND(D978&lt;&gt;"123",D978&lt;&gt;""),"Die angegebene wirtschaftliche Einheit ist kein Mietwohngrundstück im Bundesmodell!",IF(INDEX('Wirtschaftliche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row>
    <row r="979" spans="2:10" x14ac:dyDescent="0.35">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c r="F979" s="139" t="str">
        <f>IF(B979&lt;&gt;"",COUNTIF($B$6:$B979,B979),"")</f>
        <v/>
      </c>
      <c r="G979" s="139"/>
      <c r="H979" s="139"/>
      <c r="I979" s="139"/>
      <c r="J979" s="154" t="str" cm="1">
        <f t="array" aca="1" ref="J979" ca="1">IFERROR(IF(AND(D979&lt;&gt;"123",D979&lt;&gt;""),"Die angegebene wirtschaftliche Einheit ist kein Mietwohngrundstück im Bundesmodell!",IF(INDEX('Wirtschaftliche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row>
    <row r="980" spans="2:10" x14ac:dyDescent="0.35">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c r="F980" s="139" t="str">
        <f>IF(B980&lt;&gt;"",COUNTIF($B$6:$B980,B980),"")</f>
        <v/>
      </c>
      <c r="G980" s="139"/>
      <c r="H980" s="139"/>
      <c r="I980" s="139"/>
      <c r="J980" s="154" t="str" cm="1">
        <f t="array" aca="1" ref="J980" ca="1">IFERROR(IF(AND(D980&lt;&gt;"123",D980&lt;&gt;""),"Die angegebene wirtschaftliche Einheit ist kein Mietwohngrundstück im Bundesmodell!",IF(INDEX('Wirtschaftliche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row>
    <row r="981" spans="2:10" x14ac:dyDescent="0.35">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c r="F981" s="139" t="str">
        <f>IF(B981&lt;&gt;"",COUNTIF($B$6:$B981,B981),"")</f>
        <v/>
      </c>
      <c r="G981" s="139"/>
      <c r="H981" s="139"/>
      <c r="I981" s="139"/>
      <c r="J981" s="154" t="str" cm="1">
        <f t="array" aca="1" ref="J981" ca="1">IFERROR(IF(AND(D981&lt;&gt;"123",D981&lt;&gt;""),"Die angegebene wirtschaftliche Einheit ist kein Mietwohngrundstück im Bundesmodell!",IF(INDEX('Wirtschaftliche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row>
    <row r="982" spans="2:10" x14ac:dyDescent="0.35">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c r="F982" s="139" t="str">
        <f>IF(B982&lt;&gt;"",COUNTIF($B$6:$B982,B982),"")</f>
        <v/>
      </c>
      <c r="G982" s="139"/>
      <c r="H982" s="139"/>
      <c r="I982" s="139"/>
      <c r="J982" s="154" t="str" cm="1">
        <f t="array" aca="1" ref="J982" ca="1">IFERROR(IF(AND(D982&lt;&gt;"123",D982&lt;&gt;""),"Die angegebene wirtschaftliche Einheit ist kein Mietwohngrundstück im Bundesmodell!",IF(INDEX('Wirtschaftliche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row>
    <row r="983" spans="2:10" x14ac:dyDescent="0.35">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c r="F983" s="139" t="str">
        <f>IF(B983&lt;&gt;"",COUNTIF($B$6:$B983,B983),"")</f>
        <v/>
      </c>
      <c r="G983" s="139"/>
      <c r="H983" s="139"/>
      <c r="I983" s="139"/>
      <c r="J983" s="154" t="str" cm="1">
        <f t="array" aca="1" ref="J983" ca="1">IFERROR(IF(AND(D983&lt;&gt;"123",D983&lt;&gt;""),"Die angegebene wirtschaftliche Einheit ist kein Mietwohngrundstück im Bundesmodell!",IF(INDEX('Wirtschaftliche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row>
    <row r="984" spans="2:10" x14ac:dyDescent="0.35">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c r="F984" s="139" t="str">
        <f>IF(B984&lt;&gt;"",COUNTIF($B$6:$B984,B984),"")</f>
        <v/>
      </c>
      <c r="G984" s="139"/>
      <c r="H984" s="139"/>
      <c r="I984" s="139"/>
      <c r="J984" s="154" t="str" cm="1">
        <f t="array" aca="1" ref="J984" ca="1">IFERROR(IF(AND(D984&lt;&gt;"123",D984&lt;&gt;""),"Die angegebene wirtschaftliche Einheit ist kein Mietwohngrundstück im Bundesmodell!",IF(INDEX('Wirtschaftliche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row>
    <row r="985" spans="2:10" x14ac:dyDescent="0.3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c r="F985" s="139" t="str">
        <f>IF(B985&lt;&gt;"",COUNTIF($B$6:$B985,B985),"")</f>
        <v/>
      </c>
      <c r="G985" s="139"/>
      <c r="H985" s="139"/>
      <c r="I985" s="139"/>
      <c r="J985" s="154" t="str" cm="1">
        <f t="array" aca="1" ref="J985" ca="1">IFERROR(IF(AND(D985&lt;&gt;"123",D985&lt;&gt;""),"Die angegebene wirtschaftliche Einheit ist kein Mietwohngrundstück im Bundesmodell!",IF(INDEX('Wirtschaftliche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row>
    <row r="986" spans="2:10" x14ac:dyDescent="0.35">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c r="F986" s="139" t="str">
        <f>IF(B986&lt;&gt;"",COUNTIF($B$6:$B986,B986),"")</f>
        <v/>
      </c>
      <c r="G986" s="139"/>
      <c r="H986" s="139"/>
      <c r="I986" s="139"/>
      <c r="J986" s="154" t="str" cm="1">
        <f t="array" aca="1" ref="J986" ca="1">IFERROR(IF(AND(D986&lt;&gt;"123",D986&lt;&gt;""),"Die angegebene wirtschaftliche Einheit ist kein Mietwohngrundstück im Bundesmodell!",IF(INDEX('Wirtschaftliche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row>
    <row r="987" spans="2:10" x14ac:dyDescent="0.35">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c r="F987" s="139" t="str">
        <f>IF(B987&lt;&gt;"",COUNTIF($B$6:$B987,B987),"")</f>
        <v/>
      </c>
      <c r="G987" s="139"/>
      <c r="H987" s="139"/>
      <c r="I987" s="139"/>
      <c r="J987" s="154" t="str" cm="1">
        <f t="array" aca="1" ref="J987" ca="1">IFERROR(IF(AND(D987&lt;&gt;"123",D987&lt;&gt;""),"Die angegebene wirtschaftliche Einheit ist kein Mietwohngrundstück im Bundesmodell!",IF(INDEX('Wirtschaftliche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row>
    <row r="988" spans="2:10" x14ac:dyDescent="0.35">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c r="F988" s="139" t="str">
        <f>IF(B988&lt;&gt;"",COUNTIF($B$6:$B988,B988),"")</f>
        <v/>
      </c>
      <c r="G988" s="139"/>
      <c r="H988" s="139"/>
      <c r="I988" s="139"/>
      <c r="J988" s="154" t="str" cm="1">
        <f t="array" aca="1" ref="J988" ca="1">IFERROR(IF(AND(D988&lt;&gt;"123",D988&lt;&gt;""),"Die angegebene wirtschaftliche Einheit ist kein Mietwohngrundstück im Bundesmodell!",IF(INDEX('Wirtschaftliche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row>
    <row r="989" spans="2:10" x14ac:dyDescent="0.35">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c r="F989" s="139" t="str">
        <f>IF(B989&lt;&gt;"",COUNTIF($B$6:$B989,B989),"")</f>
        <v/>
      </c>
      <c r="G989" s="139"/>
      <c r="H989" s="139"/>
      <c r="I989" s="139"/>
      <c r="J989" s="154" t="str" cm="1">
        <f t="array" aca="1" ref="J989" ca="1">IFERROR(IF(AND(D989&lt;&gt;"123",D989&lt;&gt;""),"Die angegebene wirtschaftliche Einheit ist kein Mietwohngrundstück im Bundesmodell!",IF(INDEX('Wirtschaftliche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row>
    <row r="990" spans="2:10" x14ac:dyDescent="0.35">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c r="F990" s="139" t="str">
        <f>IF(B990&lt;&gt;"",COUNTIF($B$6:$B990,B990),"")</f>
        <v/>
      </c>
      <c r="G990" s="139"/>
      <c r="H990" s="139"/>
      <c r="I990" s="139"/>
      <c r="J990" s="154" t="str" cm="1">
        <f t="array" aca="1" ref="J990" ca="1">IFERROR(IF(AND(D990&lt;&gt;"123",D990&lt;&gt;""),"Die angegebene wirtschaftliche Einheit ist kein Mietwohngrundstück im Bundesmodell!",IF(INDEX('Wirtschaftliche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row>
    <row r="991" spans="2:10" x14ac:dyDescent="0.35">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c r="F991" s="139" t="str">
        <f>IF(B991&lt;&gt;"",COUNTIF($B$6:$B991,B991),"")</f>
        <v/>
      </c>
      <c r="G991" s="139"/>
      <c r="H991" s="139"/>
      <c r="I991" s="139"/>
      <c r="J991" s="154" t="str" cm="1">
        <f t="array" aca="1" ref="J991" ca="1">IFERROR(IF(AND(D991&lt;&gt;"123",D991&lt;&gt;""),"Die angegebene wirtschaftliche Einheit ist kein Mietwohngrundstück im Bundesmodell!",IF(INDEX('Wirtschaftliche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row>
    <row r="992" spans="2:10" x14ac:dyDescent="0.35">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c r="F992" s="139" t="str">
        <f>IF(B992&lt;&gt;"",COUNTIF($B$6:$B992,B992),"")</f>
        <v/>
      </c>
      <c r="G992" s="139"/>
      <c r="H992" s="139"/>
      <c r="I992" s="139"/>
      <c r="J992" s="154" t="str" cm="1">
        <f t="array" aca="1" ref="J992" ca="1">IFERROR(IF(AND(D992&lt;&gt;"123",D992&lt;&gt;""),"Die angegebene wirtschaftliche Einheit ist kein Mietwohngrundstück im Bundesmodell!",IF(INDEX('Wirtschaftliche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row>
    <row r="993" spans="2:10" x14ac:dyDescent="0.35">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c r="F993" s="139" t="str">
        <f>IF(B993&lt;&gt;"",COUNTIF($B$6:$B993,B993),"")</f>
        <v/>
      </c>
      <c r="G993" s="139"/>
      <c r="H993" s="139"/>
      <c r="I993" s="139"/>
      <c r="J993" s="154" t="str" cm="1">
        <f t="array" aca="1" ref="J993" ca="1">IFERROR(IF(AND(D993&lt;&gt;"123",D993&lt;&gt;""),"Die angegebene wirtschaftliche Einheit ist kein Mietwohngrundstück im Bundesmodell!",IF(INDEX('Wirtschaftliche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row>
    <row r="994" spans="2:10" x14ac:dyDescent="0.35">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c r="F994" s="139" t="str">
        <f>IF(B994&lt;&gt;"",COUNTIF($B$6:$B994,B994),"")</f>
        <v/>
      </c>
      <c r="G994" s="139"/>
      <c r="H994" s="139"/>
      <c r="I994" s="139"/>
      <c r="J994" s="154" t="str" cm="1">
        <f t="array" aca="1" ref="J994" ca="1">IFERROR(IF(AND(D994&lt;&gt;"123",D994&lt;&gt;""),"Die angegebene wirtschaftliche Einheit ist kein Mietwohngrundstück im Bundesmodell!",IF(INDEX('Wirtschaftliche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row>
    <row r="995" spans="2:10" x14ac:dyDescent="0.3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c r="F995" s="139" t="str">
        <f>IF(B995&lt;&gt;"",COUNTIF($B$6:$B995,B995),"")</f>
        <v/>
      </c>
      <c r="G995" s="139"/>
      <c r="H995" s="139"/>
      <c r="I995" s="139"/>
      <c r="J995" s="154" t="str" cm="1">
        <f t="array" aca="1" ref="J995" ca="1">IFERROR(IF(AND(D995&lt;&gt;"123",D995&lt;&gt;""),"Die angegebene wirtschaftliche Einheit ist kein Mietwohngrundstück im Bundesmodell!",IF(INDEX('Wirtschaftliche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row>
    <row r="996" spans="2:10" x14ac:dyDescent="0.35">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c r="F996" s="139" t="str">
        <f>IF(B996&lt;&gt;"",COUNTIF($B$6:$B996,B996),"")</f>
        <v/>
      </c>
      <c r="G996" s="139"/>
      <c r="H996" s="139"/>
      <c r="I996" s="139"/>
      <c r="J996" s="154" t="str" cm="1">
        <f t="array" aca="1" ref="J996" ca="1">IFERROR(IF(AND(D996&lt;&gt;"123",D996&lt;&gt;""),"Die angegebene wirtschaftliche Einheit ist kein Mietwohngrundstück im Bundesmodell!",IF(INDEX('Wirtschaftliche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row>
    <row r="997" spans="2:10" x14ac:dyDescent="0.35">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c r="F997" s="139" t="str">
        <f>IF(B997&lt;&gt;"",COUNTIF($B$6:$B997,B997),"")</f>
        <v/>
      </c>
      <c r="G997" s="139"/>
      <c r="H997" s="139"/>
      <c r="I997" s="139"/>
      <c r="J997" s="154" t="str" cm="1">
        <f t="array" aca="1" ref="J997" ca="1">IFERROR(IF(AND(D997&lt;&gt;"123",D997&lt;&gt;""),"Die angegebene wirtschaftliche Einheit ist kein Mietwohngrundstück im Bundesmodell!",IF(INDEX('Wirtschaftliche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row>
    <row r="998" spans="2:10" x14ac:dyDescent="0.35">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c r="F998" s="139" t="str">
        <f>IF(B998&lt;&gt;"",COUNTIF($B$6:$B998,B998),"")</f>
        <v/>
      </c>
      <c r="G998" s="139"/>
      <c r="H998" s="139"/>
      <c r="I998" s="139"/>
      <c r="J998" s="154" t="str" cm="1">
        <f t="array" aca="1" ref="J998" ca="1">IFERROR(IF(AND(D998&lt;&gt;"123",D998&lt;&gt;""),"Die angegebene wirtschaftliche Einheit ist kein Mietwohngrundstück im Bundesmodell!",IF(INDEX('Wirtschaftliche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row>
    <row r="999" spans="2:10" x14ac:dyDescent="0.35">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c r="F999" s="139" t="str">
        <f>IF(B999&lt;&gt;"",COUNTIF($B$6:$B999,B999),"")</f>
        <v/>
      </c>
      <c r="G999" s="139"/>
      <c r="H999" s="139"/>
      <c r="I999" s="139"/>
      <c r="J999" s="154" t="str" cm="1">
        <f t="array" aca="1" ref="J999" ca="1">IFERROR(IF(AND(D999&lt;&gt;"123",D999&lt;&gt;""),"Die angegebene wirtschaftliche Einheit ist kein Mietwohngrundstück im Bundesmodell!",IF(INDEX('Wirtschaftliche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row>
    <row r="1000" spans="2:10" x14ac:dyDescent="0.35">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c r="F1000" s="139" t="str">
        <f>IF(B1000&lt;&gt;"",COUNTIF($B$6:$B1000,B1000),"")</f>
        <v/>
      </c>
      <c r="G1000" s="139"/>
      <c r="H1000" s="139"/>
      <c r="I1000" s="139"/>
      <c r="J1000" s="154" t="str" cm="1">
        <f t="array" aca="1" ref="J1000" ca="1">IFERROR(IF(AND(D1000&lt;&gt;"123",D1000&lt;&gt;""),"Die angegebene wirtschaftliche Einheit ist kein Mietwohngrundstück im Bundesmodell!",IF(INDEX('Wirtschaftliche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row>
    <row r="1001" spans="2:10" x14ac:dyDescent="0.35">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c r="F1001" s="139" t="str">
        <f>IF(B1001&lt;&gt;"",COUNTIF($B$6:$B1001,B1001),"")</f>
        <v/>
      </c>
      <c r="G1001" s="139"/>
      <c r="H1001" s="139"/>
      <c r="I1001" s="139"/>
      <c r="J1001" s="154" t="str" cm="1">
        <f t="array" aca="1" ref="J1001" ca="1">IFERROR(IF(AND(D1001&lt;&gt;"123",D1001&lt;&gt;""),"Die angegebene wirtschaftliche Einheit ist kein Mietwohngrundstück im Bundesmodell!",IF(INDEX('Wirtschaftliche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row>
    <row r="1002" spans="2:10" x14ac:dyDescent="0.35">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c r="F1002" s="139" t="str">
        <f>IF(B1002&lt;&gt;"",COUNTIF($B$6:$B1002,B1002),"")</f>
        <v/>
      </c>
      <c r="G1002" s="139"/>
      <c r="H1002" s="139"/>
      <c r="I1002" s="139"/>
      <c r="J1002" s="154" t="str" cm="1">
        <f t="array" aca="1" ref="J1002" ca="1">IFERROR(IF(AND(D1002&lt;&gt;"123",D1002&lt;&gt;""),"Die angegebene wirtschaftliche Einheit ist kein Mietwohngrundstück im Bundesmodell!",IF(INDEX('Wirtschaftliche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row>
    <row r="1003" spans="2:10" x14ac:dyDescent="0.35">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c r="F1003" s="139" t="str">
        <f>IF(B1003&lt;&gt;"",COUNTIF($B$6:$B1003,B1003),"")</f>
        <v/>
      </c>
      <c r="G1003" s="139"/>
      <c r="H1003" s="139"/>
      <c r="I1003" s="139"/>
      <c r="J1003" s="154" t="str" cm="1">
        <f t="array" aca="1" ref="J1003" ca="1">IFERROR(IF(AND(D1003&lt;&gt;"123",D1003&lt;&gt;""),"Die angegebene wirtschaftliche Einheit ist kein Mietwohngrundstück im Bundesmodell!",IF(INDEX('Wirtschaftliche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row>
    <row r="1004" spans="2:10" x14ac:dyDescent="0.35">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c r="F1004" s="139" t="str">
        <f>IF(B1004&lt;&gt;"",COUNTIF($B$6:$B1004,B1004),"")</f>
        <v/>
      </c>
      <c r="G1004" s="139"/>
      <c r="H1004" s="139"/>
      <c r="I1004" s="139"/>
      <c r="J1004" s="154" t="str" cm="1">
        <f t="array" aca="1" ref="J1004" ca="1">IFERROR(IF(AND(D1004&lt;&gt;"123",D1004&lt;&gt;""),"Die angegebene wirtschaftliche Einheit ist kein Mietwohngrundstück im Bundesmodell!",IF(INDEX('Wirtschaftliche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row>
    <row r="1005" spans="2:10" x14ac:dyDescent="0.3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c r="F1005" s="139" t="str">
        <f>IF(B1005&lt;&gt;"",COUNTIF($B$6:$B1005,B1005),"")</f>
        <v/>
      </c>
      <c r="G1005" s="139"/>
      <c r="H1005" s="139"/>
      <c r="I1005" s="139"/>
      <c r="J1005" s="154" t="str" cm="1">
        <f t="array" aca="1" ref="J1005" ca="1">IFERROR(IF(AND(D1005&lt;&gt;"123",D1005&lt;&gt;""),"Die angegebene wirtschaftliche Einheit ist kein Mietwohngrundstück im Bundesmodell!",IF(INDEX('Wirtschaftliche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row>
  </sheetData>
  <sheetProtection algorithmName="SHA-512" hashValue="hhkeET+h0T8c00EOQy1Zm9fyj1FQkJBTRhUtcdc9viXHYtsIoh/aH/wU2BgekyH9OEz8pJpI+OoekHxI+qAIjg==" saltValue="mzhSIXXjPftFq7rseToVsA==" spinCount="100000" sheet="1" objects="1" scenarios="1" formatColumns="0" formatRows="0" sort="0" autoFilter="0"/>
  <mergeCells count="9">
    <mergeCell ref="B2:J2"/>
    <mergeCell ref="J3:J4"/>
    <mergeCell ref="G3:G4"/>
    <mergeCell ref="H3:H4"/>
    <mergeCell ref="B3:B4"/>
    <mergeCell ref="D3:D4"/>
    <mergeCell ref="F3:F4"/>
    <mergeCell ref="I3:I4"/>
    <mergeCell ref="E3:E4"/>
  </mergeCells>
  <conditionalFormatting sqref="J7:J1005">
    <cfRule type="expression" dxfId="47" priority="9">
      <formula>IF(J7="",$B7&lt;&gt;"")</formula>
    </cfRule>
  </conditionalFormatting>
  <conditionalFormatting sqref="F7:F1005">
    <cfRule type="expression" dxfId="46" priority="8">
      <formula>IF(F7="",$B7&lt;&gt;"")</formula>
    </cfRule>
  </conditionalFormatting>
  <conditionalFormatting sqref="B7:B1005">
    <cfRule type="expression" dxfId="45" priority="2">
      <formula>IF(B7&lt;&gt;"",$D7&lt;&gt;"123")</formula>
    </cfRule>
  </conditionalFormatting>
  <conditionalFormatting sqref="E7:E1005">
    <cfRule type="expression" dxfId="44" priority="1">
      <formula>IF(E7="",$B7&lt;&gt;"")</formula>
    </cfRule>
  </conditionalFormatting>
  <dataValidations count="2">
    <dataValidation operator="greaterThan" allowBlank="1" showInputMessage="1" showErrorMessage="1" sqref="C6:C1005 H6:J1005 D7:D1005" xr:uid="{271EF796-1BDC-4DE1-BBAC-42574713FF34}"/>
    <dataValidation type="whole" operator="greaterThan" allowBlank="1" showInputMessage="1" showErrorMessage="1" sqref="N6:N1048576 Q6:Q1048576 W6:X1048576 M6:M35 L36:L1048576 A36:A1048576 F6:G1048576 E6 E1006:E1048576" xr:uid="{F09AC94C-06F1-47DB-BFA5-53A0B9B57ED4}">
      <formula1>0</formula1>
    </dataValidation>
  </dataValidations>
  <hyperlinks>
    <hyperlink ref="B1" location="Startseite!A1" display="&lt;== Zurück zur Startseite" xr:uid="{EECFE6E9-60AE-4BC6-988D-31D291500D1F}"/>
    <hyperlink ref="J1" location="'Wirtschaftliche Einheiten'!D7" display="Erfassen Sie dann Ihre Grundstücke." xr:uid="{71F04159-FE95-4F86-9743-7DD8D4D8DE9F}"/>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operator="greaterThan" allowBlank="1" showInputMessage="1" showErrorMessage="1" xr:uid="{9733D48D-1F62-472E-965F-0C552F755FAB}">
          <x14:formula1>
            <xm:f>'Wirtschaftliche Einheiten'!$C$4:$C$99996</xm:f>
          </x14:formula1>
          <xm:sqref>B1006:D1048576 D6 B6</xm:sqref>
        </x14:dataValidation>
        <x14:dataValidation type="list" operator="greaterThan" allowBlank="1" showInputMessage="1" showErrorMessage="1" xr:uid="{BC771136-DEC0-499C-9F29-435153EBB27E}">
          <x14:formula1>
            <xm:f>'Wirtschaftliche Einheiten'!$AA$4:$AA$99996</xm:f>
          </x14:formula1>
          <xm:sqref>B7:B1005</xm:sqref>
        </x14:dataValidation>
        <x14:dataValidation type="list" operator="greaterThan" allowBlank="1" showInputMessage="1" showErrorMessage="1" xr:uid="{46D3D0F4-F28C-4BA0-B795-58AEF91ABD74}">
          <x14:formula1>
            <xm:f>'Angaben bei Wohngrundstück'!$S$6:$S$99996</xm:f>
          </x14:formula1>
          <xm:sqref>E7:E1005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EE1FF-4305-40B2-A923-4BE8AB3C8142}">
  <sheetPr codeName="Tabelle8">
    <tabColor theme="4" tint="0.79998168889431442"/>
  </sheetPr>
  <dimension ref="A1:M1005"/>
  <sheetViews>
    <sheetView workbookViewId="0">
      <pane ySplit="3" topLeftCell="A4" activePane="bottomLeft" state="frozen"/>
      <selection pane="bottomLeft" activeCell="B6" sqref="B6"/>
    </sheetView>
  </sheetViews>
  <sheetFormatPr baseColWidth="10" defaultColWidth="11.453125" defaultRowHeight="14.5" x14ac:dyDescent="0.35"/>
  <cols>
    <col min="1" max="1" width="2.7265625" style="2" customWidth="1"/>
    <col min="2" max="3" width="26.7265625" style="2" customWidth="1"/>
    <col min="4" max="4" width="15.54296875" style="2" hidden="1" customWidth="1"/>
    <col min="5" max="5" width="18.26953125" style="2" customWidth="1"/>
    <col min="6" max="6" width="20.7265625" style="2" customWidth="1"/>
    <col min="7" max="7" width="50.54296875" style="2" customWidth="1"/>
    <col min="8" max="8" width="8.1796875" style="2" customWidth="1"/>
    <col min="9" max="9" width="60.54296875" style="2" customWidth="1"/>
    <col min="10" max="10" width="26" style="2" bestFit="1" customWidth="1"/>
    <col min="11" max="11" width="34.1796875" style="2" customWidth="1"/>
    <col min="12" max="12" width="16.81640625" style="2" bestFit="1" customWidth="1"/>
    <col min="13" max="13" width="66.26953125" style="2" bestFit="1" customWidth="1"/>
    <col min="14" max="14" width="43.453125" style="2" customWidth="1"/>
    <col min="15" max="15" width="8.453125" style="2" customWidth="1"/>
    <col min="16" max="16" width="8.1796875" style="2" customWidth="1"/>
    <col min="17" max="18" width="8.453125" style="2" customWidth="1"/>
    <col min="19" max="19" width="6.81640625" style="2" customWidth="1"/>
    <col min="20" max="21" width="7" style="2" customWidth="1"/>
    <col min="22" max="22" width="6.81640625" style="2" customWidth="1"/>
    <col min="23" max="23" width="7" style="2" customWidth="1"/>
    <col min="24" max="24" width="9.54296875" style="2" customWidth="1"/>
    <col min="25" max="25" width="7.1796875" style="2" customWidth="1"/>
    <col min="26" max="16384" width="11.453125" style="2"/>
  </cols>
  <sheetData>
    <row r="1" spans="2:13" s="22" customFormat="1" x14ac:dyDescent="0.35">
      <c r="B1" s="106" t="s">
        <v>17</v>
      </c>
      <c r="C1" s="106"/>
      <c r="D1" s="23"/>
      <c r="E1" s="107" t="s">
        <v>53</v>
      </c>
      <c r="F1" s="107"/>
      <c r="G1" s="107"/>
      <c r="H1" s="115"/>
      <c r="K1" s="215" t="s">
        <v>17</v>
      </c>
      <c r="L1" s="215"/>
      <c r="M1" s="152" t="s">
        <v>53</v>
      </c>
    </row>
    <row r="2" spans="2:13" s="22" customFormat="1" x14ac:dyDescent="0.35">
      <c r="B2" s="216" t="s">
        <v>500</v>
      </c>
      <c r="C2" s="217"/>
      <c r="D2" s="218"/>
      <c r="E2" s="218"/>
      <c r="F2" s="218"/>
      <c r="G2" s="218"/>
      <c r="H2" s="218"/>
      <c r="I2" s="217"/>
      <c r="J2" s="217"/>
      <c r="K2" s="217"/>
      <c r="L2" s="217"/>
      <c r="M2" s="219"/>
    </row>
    <row r="3" spans="2:13" s="22" customFormat="1" ht="30" customHeight="1" x14ac:dyDescent="0.35">
      <c r="B3" s="24" t="s">
        <v>46</v>
      </c>
      <c r="C3" s="64" t="s">
        <v>407</v>
      </c>
      <c r="D3" s="45" t="s">
        <v>51</v>
      </c>
      <c r="E3" s="79" t="s">
        <v>71</v>
      </c>
      <c r="F3" s="24" t="s">
        <v>81</v>
      </c>
      <c r="G3" s="24" t="s">
        <v>82</v>
      </c>
      <c r="H3" s="24" t="s">
        <v>83</v>
      </c>
      <c r="I3" s="24" t="s">
        <v>73</v>
      </c>
      <c r="J3" s="24" t="s">
        <v>74</v>
      </c>
      <c r="K3" s="24" t="s">
        <v>422</v>
      </c>
      <c r="L3" s="24" t="s">
        <v>423</v>
      </c>
      <c r="M3" s="45" t="s">
        <v>376</v>
      </c>
    </row>
    <row r="4" spans="2:13" s="22" customFormat="1" ht="316.5" customHeight="1" x14ac:dyDescent="0.35">
      <c r="B4" s="16" t="s">
        <v>8725</v>
      </c>
      <c r="C4" s="103" t="s">
        <v>8714</v>
      </c>
      <c r="D4" s="16" t="s">
        <v>52</v>
      </c>
      <c r="E4" s="16" t="s">
        <v>8715</v>
      </c>
      <c r="F4" s="82" t="s">
        <v>8726</v>
      </c>
      <c r="G4" s="16" t="s">
        <v>8727</v>
      </c>
      <c r="H4" s="16"/>
      <c r="I4" s="16" t="s">
        <v>8728</v>
      </c>
      <c r="J4" s="78" t="s">
        <v>421</v>
      </c>
      <c r="K4" s="16" t="s">
        <v>8729</v>
      </c>
      <c r="L4" s="16"/>
      <c r="M4" s="16"/>
    </row>
    <row r="5" spans="2:13" ht="15" hidden="1" customHeight="1" x14ac:dyDescent="0.35">
      <c r="B5" s="10"/>
      <c r="C5" s="72" t="str">
        <f>IFERROR(INDEX('Wirtschaftliche Einheiten'!I:I,MATCH(B5,'Wirtschaftliche Einheiten'!C:C,0),1)&amp;" - "&amp;INDEX('Wirtschaftliche Einheiten'!E:E,MATCH(B5,'Wirtschaftliche Einheiten'!C:C,0),1)&amp;" "&amp;INDEX('Wirtschaftliche Einheiten'!F:F,MATCH(B5,'Wirtschaftliche Einheiten'!C:C,0),1)&amp;" "&amp;INDEX('Wirtschaftliche Einheiten'!G:G,MATCH(B5,'Wirtschaftliche Einheiten'!C:C,0),1),"")</f>
        <v/>
      </c>
      <c r="D5" s="10"/>
      <c r="E5" s="10"/>
      <c r="F5" s="10"/>
      <c r="G5" s="10"/>
      <c r="H5" s="10"/>
      <c r="I5" s="10"/>
      <c r="J5" s="10"/>
      <c r="K5" s="10"/>
      <c r="L5" s="10"/>
      <c r="M5"/>
    </row>
    <row r="6" spans="2:13" x14ac:dyDescent="0.35">
      <c r="B6" s="139"/>
      <c r="C6" s="73" t="str">
        <f>IFERROR(INDEX('Wirtschaftliche Einheiten'!I:I,MATCH(B6,'Wirtschaftliche Einheiten'!C:C,0),1)&amp;" - "&amp;INDEX('Wirtschaftliche Einheiten'!E:E,MATCH(B6,'Wirtschaftliche Einheiten'!C:C,0),1)&amp;" "&amp;INDEX('Wirtschaftliche Einheiten'!F:F,MATCH(B6,'Wirtschaftliche Einheiten'!C:C,0),1)&amp;" "&amp;INDEX('Wirtschaftliche Einheiten'!G:G,MATCH(B6,'Wirtschaftliche Einheiten'!C:C,0),1),"")</f>
        <v/>
      </c>
      <c r="D6" s="42" t="str">
        <f>IFERROR(INDEX('Wirtschaftliche Einheiten'!U:U,MATCH(B6,'Wirtschaftliche Einheiten'!C:C,0)),"")</f>
        <v/>
      </c>
      <c r="E6" s="139" t="str">
        <f>IF(B6&lt;&gt;"",COUNTIF($B$5:$B6,B6),"")</f>
        <v/>
      </c>
      <c r="F6" s="139"/>
      <c r="G6" s="139"/>
      <c r="H6" s="139"/>
      <c r="I6" s="139"/>
      <c r="J6" s="139"/>
      <c r="K6" s="139"/>
      <c r="L6" s="139"/>
      <c r="M6" s="44" t="str" cm="1">
        <f t="array" aca="1" ref="M6" ca="1">IFERROR(IF(AND(D6&lt;&gt;"122",D6&lt;&gt;""),"Die angegebene wirtschaftliche Einheit ist kein Nichtwohngrundstück im Bundesmodell!",IF(INDEX('Wirtschaftliche Einheiten'!P:P,MATCH(B6,'Wirtschaftliche Einheiten'!C:C,0),1)=Data!A$3,HYPERLINK("#'"&amp;MID(CELL("Dateiname",'Befreiung &amp; Vergünstigung'!A$1),FIND("]",CELL("Dateiname",'Befreiung &amp; Vergünstigung'!A$1))+1,31)&amp;"'!A$1",Data!B$3),HYPERLINK(INDEX(Verfahren!B:B,MATCH(INDEX('Wirtschaftliche Einheiten'!V:V,MATCH(B6,'Wirtschaftliche Einheiten'!C:C,0),0),Verfahren!A:A,0),0),INDEX(Verfahren!D:D,MATCH(INDEX('Wirtschaftliche Einheiten'!V:V,MATCH(B6,'Wirtschaftliche Einheiten'!C:C,0),0),Verfahren!A:A,0),0)))),"")</f>
        <v/>
      </c>
    </row>
    <row r="7" spans="2:13" x14ac:dyDescent="0.35">
      <c r="B7" s="139"/>
      <c r="C7" s="73" t="str">
        <f>IFERROR(INDEX('Wirtschaftliche Einheiten'!I:I,MATCH(B7,'Wirtschaftliche Einheiten'!C:C,0),1)&amp;" - "&amp;INDEX('Wirtschaftliche Einheiten'!E:E,MATCH(B7,'Wirtschaftliche Einheiten'!C:C,0),1)&amp;" "&amp;INDEX('Wirtschaftliche Einheiten'!F:F,MATCH(B7,'Wirtschaftliche Einheiten'!C:C,0),1)&amp;" "&amp;INDEX('Wirtschaftliche Einheiten'!G:G,MATCH(B7,'Wirtschaftliche Einheiten'!C:C,0),1),"")</f>
        <v/>
      </c>
      <c r="D7" s="42" t="str">
        <f>IFERROR(INDEX('Wirtschaftliche Einheiten'!U:U,MATCH(B7,'Wirtschaftliche Einheiten'!C:C,0)),"")</f>
        <v/>
      </c>
      <c r="E7" s="139" t="str">
        <f>IF(B7&lt;&gt;"",COUNTIF($B$5:$B7,B7),"")</f>
        <v/>
      </c>
      <c r="F7" s="139"/>
      <c r="G7" s="139"/>
      <c r="H7" s="139"/>
      <c r="I7" s="139"/>
      <c r="J7" s="139"/>
      <c r="K7" s="139"/>
      <c r="L7" s="139"/>
      <c r="M7" s="44" t="str" cm="1">
        <f t="array" aca="1" ref="M7" ca="1">IFERROR(IF(AND(D7&lt;&gt;"122",D7&lt;&gt;""),"Die angegebene wirtschaftliche Einheit ist kein Nichtwohngrundstück im Bundesmodell!",IF(INDEX('Wirtschaftliche Einheiten'!P:P,MATCH(B7,'Wirtschaftliche Einheiten'!C:C,0),1)=Data!A$3,HYPERLINK("#'"&amp;MID(CELL("Dateiname",'Befreiung &amp; Vergünstigung'!A$1),FIND("]",CELL("Dateiname",'Befreiung &amp; Vergünstigung'!A$1))+1,31)&amp;"'!A$1",Data!B$3),HYPERLINK(INDEX(Verfahren!B:B,MATCH(INDEX('Wirtschaftliche Einheiten'!V:V,MATCH(B7,'Wirtschaftliche Einheiten'!C:C,0),0),Verfahren!A:A,0),0),INDEX(Verfahren!D:D,MATCH(INDEX('Wirtschaftliche Einheiten'!V:V,MATCH(B7,'Wirtschaftliche Einheiten'!C:C,0),0),Verfahren!A:A,0),0)))),"")</f>
        <v/>
      </c>
    </row>
    <row r="8" spans="2:13" x14ac:dyDescent="0.35">
      <c r="B8" s="139"/>
      <c r="C8" s="73" t="str">
        <f>IFERROR(INDEX('Wirtschaftliche Einheiten'!I:I,MATCH(B8,'Wirtschaftliche Einheiten'!C:C,0),1)&amp;" - "&amp;INDEX('Wirtschaftliche Einheiten'!E:E,MATCH(B8,'Wirtschaftliche Einheiten'!C:C,0),1)&amp;" "&amp;INDEX('Wirtschaftliche Einheiten'!F:F,MATCH(B8,'Wirtschaftliche Einheiten'!C:C,0),1)&amp;" "&amp;INDEX('Wirtschaftliche Einheiten'!G:G,MATCH(B8,'Wirtschaftliche Einheiten'!C:C,0),1),"")</f>
        <v/>
      </c>
      <c r="D8" s="42" t="str">
        <f>IFERROR(INDEX('Wirtschaftliche Einheiten'!U:U,MATCH(B8,'Wirtschaftliche Einheiten'!C:C,0)),"")</f>
        <v/>
      </c>
      <c r="E8" s="139" t="str">
        <f>IF(B8&lt;&gt;"",COUNTIF($B$5:$B8,B8),"")</f>
        <v/>
      </c>
      <c r="F8" s="139"/>
      <c r="G8" s="139"/>
      <c r="H8" s="139"/>
      <c r="I8" s="139"/>
      <c r="J8" s="139"/>
      <c r="K8" s="139"/>
      <c r="L8" s="139"/>
      <c r="M8" s="44" t="str" cm="1">
        <f t="array" aca="1" ref="M8" ca="1">IFERROR(IF(AND(D8&lt;&gt;"122",D8&lt;&gt;""),"Die angegebene wirtschaftliche Einheit ist kein Nichtwohngrundstück im Bundesmodell!",IF(INDEX('Wirtschaftliche Einheiten'!P:P,MATCH(B8,'Wirtschaftliche Einheiten'!C:C,0),1)=Data!A$3,HYPERLINK("#'"&amp;MID(CELL("Dateiname",'Befreiung &amp; Vergünstigung'!A$1),FIND("]",CELL("Dateiname",'Befreiung &amp; Vergünstigung'!A$1))+1,31)&amp;"'!A$1",Data!B$3),HYPERLINK(INDEX(Verfahren!B:B,MATCH(INDEX('Wirtschaftliche Einheiten'!V:V,MATCH(B8,'Wirtschaftliche Einheiten'!C:C,0),0),Verfahren!A:A,0),0),INDEX(Verfahren!D:D,MATCH(INDEX('Wirtschaftliche Einheiten'!V:V,MATCH(B8,'Wirtschaftliche Einheiten'!C:C,0),0),Verfahren!A:A,0),0)))),"")</f>
        <v/>
      </c>
    </row>
    <row r="9" spans="2:13" x14ac:dyDescent="0.35">
      <c r="B9" s="139"/>
      <c r="C9" s="73" t="str">
        <f>IFERROR(INDEX('Wirtschaftliche Einheiten'!I:I,MATCH(B9,'Wirtschaftliche Einheiten'!C:C,0),1)&amp;" - "&amp;INDEX('Wirtschaftliche Einheiten'!E:E,MATCH(B9,'Wirtschaftliche Einheiten'!C:C,0),1)&amp;" "&amp;INDEX('Wirtschaftliche Einheiten'!F:F,MATCH(B9,'Wirtschaftliche Einheiten'!C:C,0),1)&amp;" "&amp;INDEX('Wirtschaftliche Einheiten'!G:G,MATCH(B9,'Wirtschaftliche Einheiten'!C:C,0),1),"")</f>
        <v/>
      </c>
      <c r="D9" s="42" t="str">
        <f>IFERROR(INDEX('Wirtschaftliche Einheiten'!U:U,MATCH(B9,'Wirtschaftliche Einheiten'!C:C,0)),"")</f>
        <v/>
      </c>
      <c r="E9" s="139" t="str">
        <f>IF(B9&lt;&gt;"",COUNTIF($B$5:$B9,B9),"")</f>
        <v/>
      </c>
      <c r="F9" s="139"/>
      <c r="G9" s="139"/>
      <c r="H9" s="139"/>
      <c r="I9" s="139"/>
      <c r="J9" s="139"/>
      <c r="K9" s="139"/>
      <c r="L9" s="139"/>
      <c r="M9" s="44" t="str" cm="1">
        <f t="array" aca="1" ref="M9" ca="1">IFERROR(IF(AND(D9&lt;&gt;"122",D9&lt;&gt;""),"Die angegebene wirtschaftliche Einheit ist kein Nichtwohngrundstück im Bundesmodell!",IF(INDEX('Wirtschaftliche Einheiten'!P:P,MATCH(B9,'Wirtschaftliche Einheiten'!C:C,0),1)=Data!A$3,HYPERLINK("#'"&amp;MID(CELL("Dateiname",'Befreiung &amp; Vergünstigung'!A$1),FIND("]",CELL("Dateiname",'Befreiung &amp; Vergünstigung'!A$1))+1,31)&amp;"'!A$1",Data!B$3),HYPERLINK(INDEX(Verfahren!B:B,MATCH(INDEX('Wirtschaftliche Einheiten'!V:V,MATCH(B9,'Wirtschaftliche Einheiten'!C:C,0),0),Verfahren!A:A,0),0),INDEX(Verfahren!D:D,MATCH(INDEX('Wirtschaftliche Einheiten'!V:V,MATCH(B9,'Wirtschaftliche Einheiten'!C:C,0),0),Verfahren!A:A,0),0)))),"")</f>
        <v/>
      </c>
    </row>
    <row r="10" spans="2:13" x14ac:dyDescent="0.35">
      <c r="B10" s="139"/>
      <c r="C10" s="73" t="str">
        <f>IFERROR(INDEX('Wirtschaftliche Einheiten'!I:I,MATCH(B10,'Wirtschaftliche Einheiten'!C:C,0),1)&amp;" - "&amp;INDEX('Wirtschaftliche Einheiten'!E:E,MATCH(B10,'Wirtschaftliche Einheiten'!C:C,0),1)&amp;" "&amp;INDEX('Wirtschaftliche Einheiten'!F:F,MATCH(B10,'Wirtschaftliche Einheiten'!C:C,0),1)&amp;" "&amp;INDEX('Wirtschaftliche Einheiten'!G:G,MATCH(B10,'Wirtschaftliche Einheiten'!C:C,0),1),"")</f>
        <v/>
      </c>
      <c r="D10" s="42" t="str">
        <f>IFERROR(INDEX('Wirtschaftliche Einheiten'!U:U,MATCH(B10,'Wirtschaftliche Einheiten'!C:C,0)),"")</f>
        <v/>
      </c>
      <c r="E10" s="139" t="str">
        <f>IF(B10&lt;&gt;"",COUNTIF($B$5:$B10,B10),"")</f>
        <v/>
      </c>
      <c r="F10" s="139"/>
      <c r="G10" s="139"/>
      <c r="H10" s="139"/>
      <c r="I10" s="139"/>
      <c r="J10" s="139"/>
      <c r="K10" s="139"/>
      <c r="L10" s="139"/>
      <c r="M10" s="44" t="str" cm="1">
        <f t="array" aca="1" ref="M10" ca="1">IFERROR(IF(AND(D10&lt;&gt;"122",D10&lt;&gt;""),"Die angegebene wirtschaftliche Einheit ist kein Nichtwohngrundstück im Bundesmodell!",IF(INDEX('Wirtschaftliche Einheiten'!P:P,MATCH(B10,'Wirtschaftliche Einheiten'!C:C,0),1)=Data!A$3,HYPERLINK("#'"&amp;MID(CELL("Dateiname",'Befreiung &amp; Vergünstigung'!A$1),FIND("]",CELL("Dateiname",'Befreiung &amp; Vergünstigung'!A$1))+1,31)&amp;"'!A$1",Data!B$3),HYPERLINK(INDEX(Verfahren!B:B,MATCH(INDEX('Wirtschaftliche Einheiten'!V:V,MATCH(B10,'Wirtschaftliche Einheiten'!C:C,0),0),Verfahren!A:A,0),0),INDEX(Verfahren!D:D,MATCH(INDEX('Wirtschaftliche Einheiten'!V:V,MATCH(B10,'Wirtschaftliche Einheiten'!C:C,0),0),Verfahren!A:A,0),0)))),"")</f>
        <v/>
      </c>
    </row>
    <row r="11" spans="2:13" x14ac:dyDescent="0.35">
      <c r="B11" s="139"/>
      <c r="C11" s="73" t="str">
        <f>IFERROR(INDEX('Wirtschaftliche Einheiten'!I:I,MATCH(B11,'Wirtschaftliche Einheiten'!C:C,0),1)&amp;" - "&amp;INDEX('Wirtschaftliche Einheiten'!E:E,MATCH(B11,'Wirtschaftliche Einheiten'!C:C,0),1)&amp;" "&amp;INDEX('Wirtschaftliche Einheiten'!F:F,MATCH(B11,'Wirtschaftliche Einheiten'!C:C,0),1)&amp;" "&amp;INDEX('Wirtschaftliche Einheiten'!G:G,MATCH(B11,'Wirtschaftliche Einheiten'!C:C,0),1),"")</f>
        <v/>
      </c>
      <c r="D11" s="42" t="str">
        <f>IFERROR(INDEX('Wirtschaftliche Einheiten'!U:U,MATCH(B11,'Wirtschaftliche Einheiten'!C:C,0)),"")</f>
        <v/>
      </c>
      <c r="E11" s="139" t="str">
        <f>IF(B11&lt;&gt;"",COUNTIF($B$5:$B11,B11),"")</f>
        <v/>
      </c>
      <c r="F11" s="139"/>
      <c r="G11" s="139"/>
      <c r="H11" s="139"/>
      <c r="I11" s="139"/>
      <c r="J11" s="139"/>
      <c r="K11" s="139"/>
      <c r="L11" s="139"/>
      <c r="M11" s="44" t="str" cm="1">
        <f t="array" aca="1" ref="M11" ca="1">IFERROR(IF(AND(D11&lt;&gt;"122",D11&lt;&gt;""),"Die angegebene wirtschaftliche Einheit ist kein Nichtwohngrundstück im Bundesmodell!",IF(INDEX('Wirtschaftliche Einheiten'!P:P,MATCH(B11,'Wirtschaftliche Einheiten'!C:C,0),1)=Data!A$3,HYPERLINK("#'"&amp;MID(CELL("Dateiname",'Befreiung &amp; Vergünstigung'!A$1),FIND("]",CELL("Dateiname",'Befreiung &amp; Vergünstigung'!A$1))+1,31)&amp;"'!A$1",Data!B$3),HYPERLINK(INDEX(Verfahren!B:B,MATCH(INDEX('Wirtschaftliche Einheiten'!V:V,MATCH(B11,'Wirtschaftliche Einheiten'!C:C,0),0),Verfahren!A:A,0),0),INDEX(Verfahren!D:D,MATCH(INDEX('Wirtschaftliche Einheiten'!V:V,MATCH(B11,'Wirtschaftliche Einheiten'!C:C,0),0),Verfahren!A:A,0),0)))),"")</f>
        <v/>
      </c>
    </row>
    <row r="12" spans="2:13" x14ac:dyDescent="0.35">
      <c r="B12" s="139"/>
      <c r="C12" s="73" t="str">
        <f>IFERROR(INDEX('Wirtschaftliche Einheiten'!I:I,MATCH(B12,'Wirtschaftliche Einheiten'!C:C,0),1)&amp;" - "&amp;INDEX('Wirtschaftliche Einheiten'!E:E,MATCH(B12,'Wirtschaftliche Einheiten'!C:C,0),1)&amp;" "&amp;INDEX('Wirtschaftliche Einheiten'!F:F,MATCH(B12,'Wirtschaftliche Einheiten'!C:C,0),1)&amp;" "&amp;INDEX('Wirtschaftliche Einheiten'!G:G,MATCH(B12,'Wirtschaftliche Einheiten'!C:C,0),1),"")</f>
        <v/>
      </c>
      <c r="D12" s="42" t="str">
        <f>IFERROR(INDEX('Wirtschaftliche Einheiten'!U:U,MATCH(B12,'Wirtschaftliche Einheiten'!C:C,0)),"")</f>
        <v/>
      </c>
      <c r="E12" s="139" t="str">
        <f>IF(B12&lt;&gt;"",COUNTIF($B$5:$B12,B12),"")</f>
        <v/>
      </c>
      <c r="F12" s="139"/>
      <c r="G12" s="139"/>
      <c r="H12" s="139"/>
      <c r="I12" s="139"/>
      <c r="J12" s="139"/>
      <c r="K12" s="139"/>
      <c r="L12" s="139"/>
      <c r="M12" s="44" t="str" cm="1">
        <f t="array" aca="1" ref="M12" ca="1">IFERROR(IF(AND(D12&lt;&gt;"122",D12&lt;&gt;""),"Die angegebene wirtschaftliche Einheit ist kein Nichtwohngrundstück im Bundesmodell!",IF(INDEX('Wirtschaftliche Einheiten'!P:P,MATCH(B12,'Wirtschaftliche Einheiten'!C:C,0),1)=Data!A$3,HYPERLINK("#'"&amp;MID(CELL("Dateiname",'Befreiung &amp; Vergünstigung'!A$1),FIND("]",CELL("Dateiname",'Befreiung &amp; Vergünstigung'!A$1))+1,31)&amp;"'!A$1",Data!B$3),HYPERLINK(INDEX(Verfahren!B:B,MATCH(INDEX('Wirtschaftliche Einheiten'!V:V,MATCH(B12,'Wirtschaftliche Einheiten'!C:C,0),0),Verfahren!A:A,0),0),INDEX(Verfahren!D:D,MATCH(INDEX('Wirtschaftliche Einheiten'!V:V,MATCH(B12,'Wirtschaftliche Einheiten'!C:C,0),0),Verfahren!A:A,0),0)))),"")</f>
        <v/>
      </c>
    </row>
    <row r="13" spans="2:13" x14ac:dyDescent="0.35">
      <c r="B13" s="139"/>
      <c r="C13" s="73" t="str">
        <f>IFERROR(INDEX('Wirtschaftliche Einheiten'!I:I,MATCH(B13,'Wirtschaftliche Einheiten'!C:C,0),1)&amp;" - "&amp;INDEX('Wirtschaftliche Einheiten'!E:E,MATCH(B13,'Wirtschaftliche Einheiten'!C:C,0),1)&amp;" "&amp;INDEX('Wirtschaftliche Einheiten'!F:F,MATCH(B13,'Wirtschaftliche Einheiten'!C:C,0),1)&amp;" "&amp;INDEX('Wirtschaftliche Einheiten'!G:G,MATCH(B13,'Wirtschaftliche Einheiten'!C:C,0),1),"")</f>
        <v/>
      </c>
      <c r="D13" s="42" t="str">
        <f>IFERROR(INDEX('Wirtschaftliche Einheiten'!U:U,MATCH(B13,'Wirtschaftliche Einheiten'!C:C,0)),"")</f>
        <v/>
      </c>
      <c r="E13" s="139" t="str">
        <f>IF(B13&lt;&gt;"",COUNTIF($B$5:$B13,B13),"")</f>
        <v/>
      </c>
      <c r="F13" s="139"/>
      <c r="G13" s="139"/>
      <c r="H13" s="139"/>
      <c r="I13" s="139"/>
      <c r="J13" s="139"/>
      <c r="K13" s="139"/>
      <c r="L13" s="139"/>
      <c r="M13" s="44" t="str" cm="1">
        <f t="array" aca="1" ref="M13" ca="1">IFERROR(IF(AND(D13&lt;&gt;"122",D13&lt;&gt;""),"Die angegebene wirtschaftliche Einheit ist kein Nichtwohngrundstück im Bundesmodell!",IF(INDEX('Wirtschaftliche Einheiten'!P:P,MATCH(B13,'Wirtschaftliche Einheiten'!C:C,0),1)=Data!A$3,HYPERLINK("#'"&amp;MID(CELL("Dateiname",'Befreiung &amp; Vergünstigung'!A$1),FIND("]",CELL("Dateiname",'Befreiung &amp; Vergünstigung'!A$1))+1,31)&amp;"'!A$1",Data!B$3),HYPERLINK(INDEX(Verfahren!B:B,MATCH(INDEX('Wirtschaftliche Einheiten'!V:V,MATCH(B13,'Wirtschaftliche Einheiten'!C:C,0),0),Verfahren!A:A,0),0),INDEX(Verfahren!D:D,MATCH(INDEX('Wirtschaftliche Einheiten'!V:V,MATCH(B13,'Wirtschaftliche Einheiten'!C:C,0),0),Verfahren!A:A,0),0)))),"")</f>
        <v/>
      </c>
    </row>
    <row r="14" spans="2:13" x14ac:dyDescent="0.35">
      <c r="B14" s="139"/>
      <c r="C14" s="73" t="str">
        <f>IFERROR(INDEX('Wirtschaftliche Einheiten'!I:I,MATCH(B14,'Wirtschaftliche Einheiten'!C:C,0),1)&amp;" - "&amp;INDEX('Wirtschaftliche Einheiten'!E:E,MATCH(B14,'Wirtschaftliche Einheiten'!C:C,0),1)&amp;" "&amp;INDEX('Wirtschaftliche Einheiten'!F:F,MATCH(B14,'Wirtschaftliche Einheiten'!C:C,0),1)&amp;" "&amp;INDEX('Wirtschaftliche Einheiten'!G:G,MATCH(B14,'Wirtschaftliche Einheiten'!C:C,0),1),"")</f>
        <v/>
      </c>
      <c r="D14" s="42" t="str">
        <f>IFERROR(INDEX('Wirtschaftliche Einheiten'!U:U,MATCH(B14,'Wirtschaftliche Einheiten'!C:C,0)),"")</f>
        <v/>
      </c>
      <c r="E14" s="139" t="str">
        <f>IF(B14&lt;&gt;"",COUNTIF($B$5:$B14,B14),"")</f>
        <v/>
      </c>
      <c r="F14" s="139"/>
      <c r="G14" s="139"/>
      <c r="H14" s="139"/>
      <c r="I14" s="139"/>
      <c r="J14" s="139"/>
      <c r="K14" s="139"/>
      <c r="L14" s="139"/>
      <c r="M14" s="44" t="str" cm="1">
        <f t="array" aca="1" ref="M14" ca="1">IFERROR(IF(AND(D14&lt;&gt;"122",D14&lt;&gt;""),"Die angegebene wirtschaftliche Einheit ist kein Nichtwohngrundstück im Bundesmodell!",IF(INDEX('Wirtschaftliche Einheiten'!P:P,MATCH(B14,'Wirtschaftliche Einheiten'!C:C,0),1)=Data!A$3,HYPERLINK("#'"&amp;MID(CELL("Dateiname",'Befreiung &amp; Vergünstigung'!A$1),FIND("]",CELL("Dateiname",'Befreiung &amp; Vergünstigung'!A$1))+1,31)&amp;"'!A$1",Data!B$3),HYPERLINK(INDEX(Verfahren!B:B,MATCH(INDEX('Wirtschaftliche Einheiten'!V:V,MATCH(B14,'Wirtschaftliche Einheiten'!C:C,0),0),Verfahren!A:A,0),0),INDEX(Verfahren!D:D,MATCH(INDEX('Wirtschaftliche Einheiten'!V:V,MATCH(B14,'Wirtschaftliche Einheiten'!C:C,0),0),Verfahren!A:A,0),0)))),"")</f>
        <v/>
      </c>
    </row>
    <row r="15" spans="2:13" x14ac:dyDescent="0.35">
      <c r="B15" s="139"/>
      <c r="C15" s="73" t="str">
        <f>IFERROR(INDEX('Wirtschaftliche Einheiten'!I:I,MATCH(B15,'Wirtschaftliche Einheiten'!C:C,0),1)&amp;" - "&amp;INDEX('Wirtschaftliche Einheiten'!E:E,MATCH(B15,'Wirtschaftliche Einheiten'!C:C,0),1)&amp;" "&amp;INDEX('Wirtschaftliche Einheiten'!F:F,MATCH(B15,'Wirtschaftliche Einheiten'!C:C,0),1)&amp;" "&amp;INDEX('Wirtschaftliche Einheiten'!G:G,MATCH(B15,'Wirtschaftliche Einheiten'!C:C,0),1),"")</f>
        <v/>
      </c>
      <c r="D15" s="42" t="str">
        <f>IFERROR(INDEX('Wirtschaftliche Einheiten'!U:U,MATCH(B15,'Wirtschaftliche Einheiten'!C:C,0)),"")</f>
        <v/>
      </c>
      <c r="E15" s="139" t="str">
        <f>IF(B15&lt;&gt;"",COUNTIF($B$5:$B15,B15),"")</f>
        <v/>
      </c>
      <c r="F15" s="139"/>
      <c r="G15" s="139"/>
      <c r="H15" s="139"/>
      <c r="I15" s="139"/>
      <c r="J15" s="139"/>
      <c r="K15" s="139"/>
      <c r="L15" s="139"/>
      <c r="M15" s="44" t="str" cm="1">
        <f t="array" aca="1" ref="M15" ca="1">IFERROR(IF(AND(D15&lt;&gt;"122",D15&lt;&gt;""),"Die angegebene wirtschaftliche Einheit ist kein Nichtwohngrundstück im Bundesmodell!",IF(INDEX('Wirtschaftliche Einheiten'!P:P,MATCH(B15,'Wirtschaftliche Einheiten'!C:C,0),1)=Data!A$3,HYPERLINK("#'"&amp;MID(CELL("Dateiname",'Befreiung &amp; Vergünstigung'!A$1),FIND("]",CELL("Dateiname",'Befreiung &amp; Vergünstigung'!A$1))+1,31)&amp;"'!A$1",Data!B$3),HYPERLINK(INDEX(Verfahren!B:B,MATCH(INDEX('Wirtschaftliche Einheiten'!V:V,MATCH(B15,'Wirtschaftliche Einheiten'!C:C,0),0),Verfahren!A:A,0),0),INDEX(Verfahren!D:D,MATCH(INDEX('Wirtschaftliche Einheiten'!V:V,MATCH(B15,'Wirtschaftliche Einheiten'!C:C,0),0),Verfahren!A:A,0),0)))),"")</f>
        <v/>
      </c>
    </row>
    <row r="16" spans="2:13" x14ac:dyDescent="0.35">
      <c r="B16" s="139"/>
      <c r="C16" s="73" t="str">
        <f>IFERROR(INDEX('Wirtschaftliche Einheiten'!I:I,MATCH(B16,'Wirtschaftliche Einheiten'!C:C,0),1)&amp;" - "&amp;INDEX('Wirtschaftliche Einheiten'!E:E,MATCH(B16,'Wirtschaftliche Einheiten'!C:C,0),1)&amp;" "&amp;INDEX('Wirtschaftliche Einheiten'!F:F,MATCH(B16,'Wirtschaftliche Einheiten'!C:C,0),1)&amp;" "&amp;INDEX('Wirtschaftliche Einheiten'!G:G,MATCH(B16,'Wirtschaftliche Einheiten'!C:C,0),1),"")</f>
        <v/>
      </c>
      <c r="D16" s="42" t="str">
        <f>IFERROR(INDEX('Wirtschaftliche Einheiten'!U:U,MATCH(B16,'Wirtschaftliche Einheiten'!C:C,0)),"")</f>
        <v/>
      </c>
      <c r="E16" s="139" t="str">
        <f>IF(B16&lt;&gt;"",COUNTIF($B$5:$B16,B16),"")</f>
        <v/>
      </c>
      <c r="F16" s="139"/>
      <c r="G16" s="139"/>
      <c r="H16" s="139"/>
      <c r="I16" s="139"/>
      <c r="J16" s="139"/>
      <c r="K16" s="139"/>
      <c r="L16" s="139"/>
      <c r="M16" s="44" t="str" cm="1">
        <f t="array" aca="1" ref="M16" ca="1">IFERROR(IF(AND(D16&lt;&gt;"122",D16&lt;&gt;""),"Die angegebene wirtschaftliche Einheit ist kein Nichtwohngrundstück im Bundesmodell!",IF(INDEX('Wirtschaftliche Einheiten'!P:P,MATCH(B16,'Wirtschaftliche Einheiten'!C:C,0),1)=Data!A$3,HYPERLINK("#'"&amp;MID(CELL("Dateiname",'Befreiung &amp; Vergünstigung'!A$1),FIND("]",CELL("Dateiname",'Befreiung &amp; Vergünstigung'!A$1))+1,31)&amp;"'!A$1",Data!B$3),HYPERLINK(INDEX(Verfahren!B:B,MATCH(INDEX('Wirtschaftliche Einheiten'!V:V,MATCH(B16,'Wirtschaftliche Einheiten'!C:C,0),0),Verfahren!A:A,0),0),INDEX(Verfahren!D:D,MATCH(INDEX('Wirtschaftliche Einheiten'!V:V,MATCH(B16,'Wirtschaftliche Einheiten'!C:C,0),0),Verfahren!A:A,0),0)))),"")</f>
        <v/>
      </c>
    </row>
    <row r="17" spans="2:13" x14ac:dyDescent="0.35">
      <c r="B17" s="139"/>
      <c r="C17" s="73" t="str">
        <f>IFERROR(INDEX('Wirtschaftliche Einheiten'!I:I,MATCH(B17,'Wirtschaftliche Einheiten'!C:C,0),1)&amp;" - "&amp;INDEX('Wirtschaftliche Einheiten'!E:E,MATCH(B17,'Wirtschaftliche Einheiten'!C:C,0),1)&amp;" "&amp;INDEX('Wirtschaftliche Einheiten'!F:F,MATCH(B17,'Wirtschaftliche Einheiten'!C:C,0),1)&amp;" "&amp;INDEX('Wirtschaftliche Einheiten'!G:G,MATCH(B17,'Wirtschaftliche Einheiten'!C:C,0),1),"")</f>
        <v/>
      </c>
      <c r="D17" s="42" t="str">
        <f>IFERROR(INDEX('Wirtschaftliche Einheiten'!U:U,MATCH(B17,'Wirtschaftliche Einheiten'!C:C,0)),"")</f>
        <v/>
      </c>
      <c r="E17" s="139" t="str">
        <f>IF(B17&lt;&gt;"",COUNTIF($B$5:$B17,B17),"")</f>
        <v/>
      </c>
      <c r="F17" s="139"/>
      <c r="G17" s="139"/>
      <c r="H17" s="139"/>
      <c r="I17" s="139"/>
      <c r="J17" s="139"/>
      <c r="K17" s="139"/>
      <c r="L17" s="139"/>
      <c r="M17" s="44" t="str" cm="1">
        <f t="array" aca="1" ref="M17" ca="1">IFERROR(IF(AND(D17&lt;&gt;"122",D17&lt;&gt;""),"Die angegebene wirtschaftliche Einheit ist kein Nichtwohngrundstück im Bundesmodell!",IF(INDEX('Wirtschaftliche Einheiten'!P:P,MATCH(B17,'Wirtschaftliche Einheiten'!C:C,0),1)=Data!A$3,HYPERLINK("#'"&amp;MID(CELL("Dateiname",'Befreiung &amp; Vergünstigung'!A$1),FIND("]",CELL("Dateiname",'Befreiung &amp; Vergünstigung'!A$1))+1,31)&amp;"'!A$1",Data!B$3),HYPERLINK(INDEX(Verfahren!B:B,MATCH(INDEX('Wirtschaftliche Einheiten'!V:V,MATCH(B17,'Wirtschaftliche Einheiten'!C:C,0),0),Verfahren!A:A,0),0),INDEX(Verfahren!D:D,MATCH(INDEX('Wirtschaftliche Einheiten'!V:V,MATCH(B17,'Wirtschaftliche Einheiten'!C:C,0),0),Verfahren!A:A,0),0)))),"")</f>
        <v/>
      </c>
    </row>
    <row r="18" spans="2:13" x14ac:dyDescent="0.35">
      <c r="B18" s="139"/>
      <c r="C18" s="73" t="str">
        <f>IFERROR(INDEX('Wirtschaftliche Einheiten'!I:I,MATCH(B18,'Wirtschaftliche Einheiten'!C:C,0),1)&amp;" - "&amp;INDEX('Wirtschaftliche Einheiten'!E:E,MATCH(B18,'Wirtschaftliche Einheiten'!C:C,0),1)&amp;" "&amp;INDEX('Wirtschaftliche Einheiten'!F:F,MATCH(B18,'Wirtschaftliche Einheiten'!C:C,0),1)&amp;" "&amp;INDEX('Wirtschaftliche Einheiten'!G:G,MATCH(B18,'Wirtschaftliche Einheiten'!C:C,0),1),"")</f>
        <v/>
      </c>
      <c r="D18" s="42" t="str">
        <f>IFERROR(INDEX('Wirtschaftliche Einheiten'!U:U,MATCH(B18,'Wirtschaftliche Einheiten'!C:C,0)),"")</f>
        <v/>
      </c>
      <c r="E18" s="139" t="str">
        <f>IF(B18&lt;&gt;"",COUNTIF($B$5:$B18,B18),"")</f>
        <v/>
      </c>
      <c r="F18" s="139"/>
      <c r="G18" s="139"/>
      <c r="H18" s="139"/>
      <c r="I18" s="139"/>
      <c r="J18" s="139"/>
      <c r="K18" s="139"/>
      <c r="L18" s="139"/>
      <c r="M18" s="44" t="str" cm="1">
        <f t="array" aca="1" ref="M18" ca="1">IFERROR(IF(AND(D18&lt;&gt;"122",D18&lt;&gt;""),"Die angegebene wirtschaftliche Einheit ist kein Nichtwohngrundstück im Bundesmodell!",IF(INDEX('Wirtschaftliche Einheiten'!P:P,MATCH(B18,'Wirtschaftliche Einheiten'!C:C,0),1)=Data!A$3,HYPERLINK("#'"&amp;MID(CELL("Dateiname",'Befreiung &amp; Vergünstigung'!A$1),FIND("]",CELL("Dateiname",'Befreiung &amp; Vergünstigung'!A$1))+1,31)&amp;"'!A$1",Data!B$3),HYPERLINK(INDEX(Verfahren!B:B,MATCH(INDEX('Wirtschaftliche Einheiten'!V:V,MATCH(B18,'Wirtschaftliche Einheiten'!C:C,0),0),Verfahren!A:A,0),0),INDEX(Verfahren!D:D,MATCH(INDEX('Wirtschaftliche Einheiten'!V:V,MATCH(B18,'Wirtschaftliche Einheiten'!C:C,0),0),Verfahren!A:A,0),0)))),"")</f>
        <v/>
      </c>
    </row>
    <row r="19" spans="2:13" x14ac:dyDescent="0.35">
      <c r="B19" s="139"/>
      <c r="C19" s="73" t="str">
        <f>IFERROR(INDEX('Wirtschaftliche Einheiten'!I:I,MATCH(B19,'Wirtschaftliche Einheiten'!C:C,0),1)&amp;" - "&amp;INDEX('Wirtschaftliche Einheiten'!E:E,MATCH(B19,'Wirtschaftliche Einheiten'!C:C,0),1)&amp;" "&amp;INDEX('Wirtschaftliche Einheiten'!F:F,MATCH(B19,'Wirtschaftliche Einheiten'!C:C,0),1)&amp;" "&amp;INDEX('Wirtschaftliche Einheiten'!G:G,MATCH(B19,'Wirtschaftliche Einheiten'!C:C,0),1),"")</f>
        <v/>
      </c>
      <c r="D19" s="42" t="str">
        <f>IFERROR(INDEX('Wirtschaftliche Einheiten'!U:U,MATCH(B19,'Wirtschaftliche Einheiten'!C:C,0)),"")</f>
        <v/>
      </c>
      <c r="E19" s="139" t="str">
        <f>IF(B19&lt;&gt;"",COUNTIF($B$5:$B19,B19),"")</f>
        <v/>
      </c>
      <c r="F19" s="139"/>
      <c r="G19" s="139"/>
      <c r="H19" s="139"/>
      <c r="I19" s="139"/>
      <c r="J19" s="139"/>
      <c r="K19" s="139"/>
      <c r="L19" s="139"/>
      <c r="M19" s="44" t="str" cm="1">
        <f t="array" aca="1" ref="M19" ca="1">IFERROR(IF(AND(D19&lt;&gt;"122",D19&lt;&gt;""),"Die angegebene wirtschaftliche Einheit ist kein Nichtwohngrundstück im Bundesmodell!",IF(INDEX('Wirtschaftliche Einheiten'!P:P,MATCH(B19,'Wirtschaftliche Einheiten'!C:C,0),1)=Data!A$3,HYPERLINK("#'"&amp;MID(CELL("Dateiname",'Befreiung &amp; Vergünstigung'!A$1),FIND("]",CELL("Dateiname",'Befreiung &amp; Vergünstigung'!A$1))+1,31)&amp;"'!A$1",Data!B$3),HYPERLINK(INDEX(Verfahren!B:B,MATCH(INDEX('Wirtschaftliche Einheiten'!V:V,MATCH(B19,'Wirtschaftliche Einheiten'!C:C,0),0),Verfahren!A:A,0),0),INDEX(Verfahren!D:D,MATCH(INDEX('Wirtschaftliche Einheiten'!V:V,MATCH(B19,'Wirtschaftliche Einheiten'!C:C,0),0),Verfahren!A:A,0),0)))),"")</f>
        <v/>
      </c>
    </row>
    <row r="20" spans="2:13" x14ac:dyDescent="0.35">
      <c r="B20" s="139"/>
      <c r="C20" s="73" t="str">
        <f>IFERROR(INDEX('Wirtschaftliche Einheiten'!I:I,MATCH(B20,'Wirtschaftliche Einheiten'!C:C,0),1)&amp;" - "&amp;INDEX('Wirtschaftliche Einheiten'!E:E,MATCH(B20,'Wirtschaftliche Einheiten'!C:C,0),1)&amp;" "&amp;INDEX('Wirtschaftliche Einheiten'!F:F,MATCH(B20,'Wirtschaftliche Einheiten'!C:C,0),1)&amp;" "&amp;INDEX('Wirtschaftliche Einheiten'!G:G,MATCH(B20,'Wirtschaftliche Einheiten'!C:C,0),1),"")</f>
        <v/>
      </c>
      <c r="D20" s="42" t="str">
        <f>IFERROR(INDEX('Wirtschaftliche Einheiten'!U:U,MATCH(B20,'Wirtschaftliche Einheiten'!C:C,0)),"")</f>
        <v/>
      </c>
      <c r="E20" s="139" t="str">
        <f>IF(B20&lt;&gt;"",COUNTIF($B$5:$B20,B20),"")</f>
        <v/>
      </c>
      <c r="F20" s="139"/>
      <c r="G20" s="139"/>
      <c r="H20" s="139"/>
      <c r="I20" s="139"/>
      <c r="J20" s="139"/>
      <c r="K20" s="139"/>
      <c r="L20" s="139"/>
      <c r="M20" s="44" t="str" cm="1">
        <f t="array" aca="1" ref="M20" ca="1">IFERROR(IF(AND(D20&lt;&gt;"122",D20&lt;&gt;""),"Die angegebene wirtschaftliche Einheit ist kein Nichtwohngrundstück im Bundesmodell!",IF(INDEX('Wirtschaftliche Einheiten'!P:P,MATCH(B20,'Wirtschaftliche Einheiten'!C:C,0),1)=Data!A$3,HYPERLINK("#'"&amp;MID(CELL("Dateiname",'Befreiung &amp; Vergünstigung'!A$1),FIND("]",CELL("Dateiname",'Befreiung &amp; Vergünstigung'!A$1))+1,31)&amp;"'!A$1",Data!B$3),HYPERLINK(INDEX(Verfahren!B:B,MATCH(INDEX('Wirtschaftliche Einheiten'!V:V,MATCH(B20,'Wirtschaftliche Einheiten'!C:C,0),0),Verfahren!A:A,0),0),INDEX(Verfahren!D:D,MATCH(INDEX('Wirtschaftliche Einheiten'!V:V,MATCH(B20,'Wirtschaftliche Einheiten'!C:C,0),0),Verfahren!A:A,0),0)))),"")</f>
        <v/>
      </c>
    </row>
    <row r="21" spans="2:13" x14ac:dyDescent="0.35">
      <c r="B21" s="139"/>
      <c r="C21" s="73" t="str">
        <f>IFERROR(INDEX('Wirtschaftliche Einheiten'!I:I,MATCH(B21,'Wirtschaftliche Einheiten'!C:C,0),1)&amp;" - "&amp;INDEX('Wirtschaftliche Einheiten'!E:E,MATCH(B21,'Wirtschaftliche Einheiten'!C:C,0),1)&amp;" "&amp;INDEX('Wirtschaftliche Einheiten'!F:F,MATCH(B21,'Wirtschaftliche Einheiten'!C:C,0),1)&amp;" "&amp;INDEX('Wirtschaftliche Einheiten'!G:G,MATCH(B21,'Wirtschaftliche Einheiten'!C:C,0),1),"")</f>
        <v/>
      </c>
      <c r="D21" s="42" t="str">
        <f>IFERROR(INDEX('Wirtschaftliche Einheiten'!U:U,MATCH(B21,'Wirtschaftliche Einheiten'!C:C,0)),"")</f>
        <v/>
      </c>
      <c r="E21" s="139" t="str">
        <f>IF(B21&lt;&gt;"",COUNTIF($B$5:$B21,B21),"")</f>
        <v/>
      </c>
      <c r="F21" s="139"/>
      <c r="G21" s="139"/>
      <c r="H21" s="139"/>
      <c r="I21" s="139"/>
      <c r="J21" s="139"/>
      <c r="K21" s="139"/>
      <c r="L21" s="139"/>
      <c r="M21" s="44" t="str" cm="1">
        <f t="array" aca="1" ref="M21" ca="1">IFERROR(IF(AND(D21&lt;&gt;"122",D21&lt;&gt;""),"Die angegebene wirtschaftliche Einheit ist kein Nichtwohngrundstück im Bundesmodell!",IF(INDEX('Wirtschaftliche Einheiten'!P:P,MATCH(B21,'Wirtschaftliche Einheiten'!C:C,0),1)=Data!A$3,HYPERLINK("#'"&amp;MID(CELL("Dateiname",'Befreiung &amp; Vergünstigung'!A$1),FIND("]",CELL("Dateiname",'Befreiung &amp; Vergünstigung'!A$1))+1,31)&amp;"'!A$1",Data!B$3),HYPERLINK(INDEX(Verfahren!B:B,MATCH(INDEX('Wirtschaftliche Einheiten'!V:V,MATCH(B21,'Wirtschaftliche Einheiten'!C:C,0),0),Verfahren!A:A,0),0),INDEX(Verfahren!D:D,MATCH(INDEX('Wirtschaftliche Einheiten'!V:V,MATCH(B21,'Wirtschaftliche Einheiten'!C:C,0),0),Verfahren!A:A,0),0)))),"")</f>
        <v/>
      </c>
    </row>
    <row r="22" spans="2:13" x14ac:dyDescent="0.35">
      <c r="B22" s="139"/>
      <c r="C22" s="73" t="str">
        <f>IFERROR(INDEX('Wirtschaftliche Einheiten'!I:I,MATCH(B22,'Wirtschaftliche Einheiten'!C:C,0),1)&amp;" - "&amp;INDEX('Wirtschaftliche Einheiten'!E:E,MATCH(B22,'Wirtschaftliche Einheiten'!C:C,0),1)&amp;" "&amp;INDEX('Wirtschaftliche Einheiten'!F:F,MATCH(B22,'Wirtschaftliche Einheiten'!C:C,0),1)&amp;" "&amp;INDEX('Wirtschaftliche Einheiten'!G:G,MATCH(B22,'Wirtschaftliche Einheiten'!C:C,0),1),"")</f>
        <v/>
      </c>
      <c r="D22" s="42" t="str">
        <f>IFERROR(INDEX('Wirtschaftliche Einheiten'!U:U,MATCH(B22,'Wirtschaftliche Einheiten'!C:C,0)),"")</f>
        <v/>
      </c>
      <c r="E22" s="139" t="str">
        <f>IF(B22&lt;&gt;"",COUNTIF($B$5:$B22,B22),"")</f>
        <v/>
      </c>
      <c r="F22" s="139"/>
      <c r="G22" s="139"/>
      <c r="H22" s="139"/>
      <c r="I22" s="139"/>
      <c r="J22" s="139"/>
      <c r="K22" s="139"/>
      <c r="L22" s="139"/>
      <c r="M22" s="44" t="str" cm="1">
        <f t="array" aca="1" ref="M22" ca="1">IFERROR(IF(AND(D22&lt;&gt;"122",D22&lt;&gt;""),"Die angegebene wirtschaftliche Einheit ist kein Nichtwohngrundstück im Bundesmodell!",IF(INDEX('Wirtschaftliche Einheiten'!P:P,MATCH(B22,'Wirtschaftliche Einheiten'!C:C,0),1)=Data!A$3,HYPERLINK("#'"&amp;MID(CELL("Dateiname",'Befreiung &amp; Vergünstigung'!A$1),FIND("]",CELL("Dateiname",'Befreiung &amp; Vergünstigung'!A$1))+1,31)&amp;"'!A$1",Data!B$3),HYPERLINK(INDEX(Verfahren!B:B,MATCH(INDEX('Wirtschaftliche Einheiten'!V:V,MATCH(B22,'Wirtschaftliche Einheiten'!C:C,0),0),Verfahren!A:A,0),0),INDEX(Verfahren!D:D,MATCH(INDEX('Wirtschaftliche Einheiten'!V:V,MATCH(B22,'Wirtschaftliche Einheiten'!C:C,0),0),Verfahren!A:A,0),0)))),"")</f>
        <v/>
      </c>
    </row>
    <row r="23" spans="2:13" x14ac:dyDescent="0.35">
      <c r="B23" s="139"/>
      <c r="C23" s="73" t="str">
        <f>IFERROR(INDEX('Wirtschaftliche Einheiten'!I:I,MATCH(B23,'Wirtschaftliche Einheiten'!C:C,0),1)&amp;" - "&amp;INDEX('Wirtschaftliche Einheiten'!E:E,MATCH(B23,'Wirtschaftliche Einheiten'!C:C,0),1)&amp;" "&amp;INDEX('Wirtschaftliche Einheiten'!F:F,MATCH(B23,'Wirtschaftliche Einheiten'!C:C,0),1)&amp;" "&amp;INDEX('Wirtschaftliche Einheiten'!G:G,MATCH(B23,'Wirtschaftliche Einheiten'!C:C,0),1),"")</f>
        <v/>
      </c>
      <c r="D23" s="42" t="str">
        <f>IFERROR(INDEX('Wirtschaftliche Einheiten'!U:U,MATCH(B23,'Wirtschaftliche Einheiten'!C:C,0)),"")</f>
        <v/>
      </c>
      <c r="E23" s="139" t="str">
        <f>IF(B23&lt;&gt;"",COUNTIF($B$5:$B23,B23),"")</f>
        <v/>
      </c>
      <c r="F23" s="139"/>
      <c r="G23" s="139"/>
      <c r="H23" s="139"/>
      <c r="I23" s="139"/>
      <c r="J23" s="139"/>
      <c r="K23" s="139"/>
      <c r="L23" s="139"/>
      <c r="M23" s="44" t="str" cm="1">
        <f t="array" aca="1" ref="M23" ca="1">IFERROR(IF(AND(D23&lt;&gt;"122",D23&lt;&gt;""),"Die angegebene wirtschaftliche Einheit ist kein Nichtwohngrundstück im Bundesmodell!",IF(INDEX('Wirtschaftliche Einheiten'!P:P,MATCH(B23,'Wirtschaftliche Einheiten'!C:C,0),1)=Data!A$3,HYPERLINK("#'"&amp;MID(CELL("Dateiname",'Befreiung &amp; Vergünstigung'!A$1),FIND("]",CELL("Dateiname",'Befreiung &amp; Vergünstigung'!A$1))+1,31)&amp;"'!A$1",Data!B$3),HYPERLINK(INDEX(Verfahren!B:B,MATCH(INDEX('Wirtschaftliche Einheiten'!V:V,MATCH(B23,'Wirtschaftliche Einheiten'!C:C,0),0),Verfahren!A:A,0),0),INDEX(Verfahren!D:D,MATCH(INDEX('Wirtschaftliche Einheiten'!V:V,MATCH(B23,'Wirtschaftliche Einheiten'!C:C,0),0),Verfahren!A:A,0),0)))),"")</f>
        <v/>
      </c>
    </row>
    <row r="24" spans="2:13" x14ac:dyDescent="0.35">
      <c r="B24" s="139"/>
      <c r="C24" s="73" t="str">
        <f>IFERROR(INDEX('Wirtschaftliche Einheiten'!I:I,MATCH(B24,'Wirtschaftliche Einheiten'!C:C,0),1)&amp;" - "&amp;INDEX('Wirtschaftliche Einheiten'!E:E,MATCH(B24,'Wirtschaftliche Einheiten'!C:C,0),1)&amp;" "&amp;INDEX('Wirtschaftliche Einheiten'!F:F,MATCH(B24,'Wirtschaftliche Einheiten'!C:C,0),1)&amp;" "&amp;INDEX('Wirtschaftliche Einheiten'!G:G,MATCH(B24,'Wirtschaftliche Einheiten'!C:C,0),1),"")</f>
        <v/>
      </c>
      <c r="D24" s="42" t="str">
        <f>IFERROR(INDEX('Wirtschaftliche Einheiten'!U:U,MATCH(B24,'Wirtschaftliche Einheiten'!C:C,0)),"")</f>
        <v/>
      </c>
      <c r="E24" s="139" t="str">
        <f>IF(B24&lt;&gt;"",COUNTIF($B$5:$B24,B24),"")</f>
        <v/>
      </c>
      <c r="F24" s="139"/>
      <c r="G24" s="139"/>
      <c r="H24" s="139"/>
      <c r="I24" s="139"/>
      <c r="J24" s="139"/>
      <c r="K24" s="139"/>
      <c r="L24" s="139"/>
      <c r="M24" s="44" t="str" cm="1">
        <f t="array" aca="1" ref="M24" ca="1">IFERROR(IF(AND(D24&lt;&gt;"122",D24&lt;&gt;""),"Die angegebene wirtschaftliche Einheit ist kein Nichtwohngrundstück im Bundesmodell!",IF(INDEX('Wirtschaftliche Einheiten'!P:P,MATCH(B24,'Wirtschaftliche Einheiten'!C:C,0),1)=Data!A$3,HYPERLINK("#'"&amp;MID(CELL("Dateiname",'Befreiung &amp; Vergünstigung'!A$1),FIND("]",CELL("Dateiname",'Befreiung &amp; Vergünstigung'!A$1))+1,31)&amp;"'!A$1",Data!B$3),HYPERLINK(INDEX(Verfahren!B:B,MATCH(INDEX('Wirtschaftliche Einheiten'!V:V,MATCH(B24,'Wirtschaftliche Einheiten'!C:C,0),0),Verfahren!A:A,0),0),INDEX(Verfahren!D:D,MATCH(INDEX('Wirtschaftliche Einheiten'!V:V,MATCH(B24,'Wirtschaftliche Einheiten'!C:C,0),0),Verfahren!A:A,0),0)))),"")</f>
        <v/>
      </c>
    </row>
    <row r="25" spans="2:13" x14ac:dyDescent="0.35">
      <c r="B25" s="139"/>
      <c r="C25" s="73" t="str">
        <f>IFERROR(INDEX('Wirtschaftliche Einheiten'!I:I,MATCH(B25,'Wirtschaftliche Einheiten'!C:C,0),1)&amp;" - "&amp;INDEX('Wirtschaftliche Einheiten'!E:E,MATCH(B25,'Wirtschaftliche Einheiten'!C:C,0),1)&amp;" "&amp;INDEX('Wirtschaftliche Einheiten'!F:F,MATCH(B25,'Wirtschaftliche Einheiten'!C:C,0),1)&amp;" "&amp;INDEX('Wirtschaftliche Einheiten'!G:G,MATCH(B25,'Wirtschaftliche Einheiten'!C:C,0),1),"")</f>
        <v/>
      </c>
      <c r="D25" s="42" t="str">
        <f>IFERROR(INDEX('Wirtschaftliche Einheiten'!U:U,MATCH(B25,'Wirtschaftliche Einheiten'!C:C,0)),"")</f>
        <v/>
      </c>
      <c r="E25" s="139" t="str">
        <f>IF(B25&lt;&gt;"",COUNTIF($B$5:$B25,B25),"")</f>
        <v/>
      </c>
      <c r="F25" s="139"/>
      <c r="G25" s="139"/>
      <c r="H25" s="139"/>
      <c r="I25" s="139"/>
      <c r="J25" s="139"/>
      <c r="K25" s="139"/>
      <c r="L25" s="139"/>
      <c r="M25" s="44" t="str" cm="1">
        <f t="array" aca="1" ref="M25" ca="1">IFERROR(IF(AND(D25&lt;&gt;"122",D25&lt;&gt;""),"Die angegebene wirtschaftliche Einheit ist kein Nichtwohngrundstück im Bundesmodell!",IF(INDEX('Wirtschaftliche Einheiten'!P:P,MATCH(B25,'Wirtschaftliche Einheiten'!C:C,0),1)=Data!A$3,HYPERLINK("#'"&amp;MID(CELL("Dateiname",'Befreiung &amp; Vergünstigung'!A$1),FIND("]",CELL("Dateiname",'Befreiung &amp; Vergünstigung'!A$1))+1,31)&amp;"'!A$1",Data!B$3),HYPERLINK(INDEX(Verfahren!B:B,MATCH(INDEX('Wirtschaftliche Einheiten'!V:V,MATCH(B25,'Wirtschaftliche Einheiten'!C:C,0),0),Verfahren!A:A,0),0),INDEX(Verfahren!D:D,MATCH(INDEX('Wirtschaftliche Einheiten'!V:V,MATCH(B25,'Wirtschaftliche Einheiten'!C:C,0),0),Verfahren!A:A,0),0)))),"")</f>
        <v/>
      </c>
    </row>
    <row r="26" spans="2:13" x14ac:dyDescent="0.35">
      <c r="B26" s="139"/>
      <c r="C26" s="73" t="str">
        <f>IFERROR(INDEX('Wirtschaftliche Einheiten'!I:I,MATCH(B26,'Wirtschaftliche Einheiten'!C:C,0),1)&amp;" - "&amp;INDEX('Wirtschaftliche Einheiten'!E:E,MATCH(B26,'Wirtschaftliche Einheiten'!C:C,0),1)&amp;" "&amp;INDEX('Wirtschaftliche Einheiten'!F:F,MATCH(B26,'Wirtschaftliche Einheiten'!C:C,0),1)&amp;" "&amp;INDEX('Wirtschaftliche Einheiten'!G:G,MATCH(B26,'Wirtschaftliche Einheiten'!C:C,0),1),"")</f>
        <v/>
      </c>
      <c r="D26" s="42" t="str">
        <f>IFERROR(INDEX('Wirtschaftliche Einheiten'!U:U,MATCH(B26,'Wirtschaftliche Einheiten'!C:C,0)),"")</f>
        <v/>
      </c>
      <c r="E26" s="139" t="str">
        <f>IF(B26&lt;&gt;"",COUNTIF($B$5:$B26,B26),"")</f>
        <v/>
      </c>
      <c r="F26" s="139"/>
      <c r="G26" s="139"/>
      <c r="H26" s="139"/>
      <c r="I26" s="139"/>
      <c r="J26" s="139"/>
      <c r="K26" s="139"/>
      <c r="L26" s="139"/>
      <c r="M26" s="44" t="str" cm="1">
        <f t="array" aca="1" ref="M26" ca="1">IFERROR(IF(AND(D26&lt;&gt;"122",D26&lt;&gt;""),"Die angegebene wirtschaftliche Einheit ist kein Nichtwohngrundstück im Bundesmodell!",IF(INDEX('Wirtschaftliche Einheiten'!P:P,MATCH(B26,'Wirtschaftliche Einheiten'!C:C,0),1)=Data!A$3,HYPERLINK("#'"&amp;MID(CELL("Dateiname",'Befreiung &amp; Vergünstigung'!A$1),FIND("]",CELL("Dateiname",'Befreiung &amp; Vergünstigung'!A$1))+1,31)&amp;"'!A$1",Data!B$3),HYPERLINK(INDEX(Verfahren!B:B,MATCH(INDEX('Wirtschaftliche Einheiten'!V:V,MATCH(B26,'Wirtschaftliche Einheiten'!C:C,0),0),Verfahren!A:A,0),0),INDEX(Verfahren!D:D,MATCH(INDEX('Wirtschaftliche Einheiten'!V:V,MATCH(B26,'Wirtschaftliche Einheiten'!C:C,0),0),Verfahren!A:A,0),0)))),"")</f>
        <v/>
      </c>
    </row>
    <row r="27" spans="2:13" x14ac:dyDescent="0.35">
      <c r="B27" s="139"/>
      <c r="C27" s="73" t="str">
        <f>IFERROR(INDEX('Wirtschaftliche Einheiten'!I:I,MATCH(B27,'Wirtschaftliche Einheiten'!C:C,0),1)&amp;" - "&amp;INDEX('Wirtschaftliche Einheiten'!E:E,MATCH(B27,'Wirtschaftliche Einheiten'!C:C,0),1)&amp;" "&amp;INDEX('Wirtschaftliche Einheiten'!F:F,MATCH(B27,'Wirtschaftliche Einheiten'!C:C,0),1)&amp;" "&amp;INDEX('Wirtschaftliche Einheiten'!G:G,MATCH(B27,'Wirtschaftliche Einheiten'!C:C,0),1),"")</f>
        <v/>
      </c>
      <c r="D27" s="42" t="str">
        <f>IFERROR(INDEX('Wirtschaftliche Einheiten'!U:U,MATCH(B27,'Wirtschaftliche Einheiten'!C:C,0)),"")</f>
        <v/>
      </c>
      <c r="E27" s="139" t="str">
        <f>IF(B27&lt;&gt;"",COUNTIF($B$5:$B27,B27),"")</f>
        <v/>
      </c>
      <c r="F27" s="139"/>
      <c r="G27" s="139"/>
      <c r="H27" s="139"/>
      <c r="I27" s="139"/>
      <c r="J27" s="139"/>
      <c r="K27" s="139"/>
      <c r="L27" s="139"/>
      <c r="M27" s="44" t="str" cm="1">
        <f t="array" aca="1" ref="M27" ca="1">IFERROR(IF(AND(D27&lt;&gt;"122",D27&lt;&gt;""),"Die angegebene wirtschaftliche Einheit ist kein Nichtwohngrundstück im Bundesmodell!",IF(INDEX('Wirtschaftliche Einheiten'!P:P,MATCH(B27,'Wirtschaftliche Einheiten'!C:C,0),1)=Data!A$3,HYPERLINK("#'"&amp;MID(CELL("Dateiname",'Befreiung &amp; Vergünstigung'!A$1),FIND("]",CELL("Dateiname",'Befreiung &amp; Vergünstigung'!A$1))+1,31)&amp;"'!A$1",Data!B$3),HYPERLINK(INDEX(Verfahren!B:B,MATCH(INDEX('Wirtschaftliche Einheiten'!V:V,MATCH(B27,'Wirtschaftliche Einheiten'!C:C,0),0),Verfahren!A:A,0),0),INDEX(Verfahren!D:D,MATCH(INDEX('Wirtschaftliche Einheiten'!V:V,MATCH(B27,'Wirtschaftliche Einheiten'!C:C,0),0),Verfahren!A:A,0),0)))),"")</f>
        <v/>
      </c>
    </row>
    <row r="28" spans="2:13" x14ac:dyDescent="0.35">
      <c r="B28" s="139"/>
      <c r="C28" s="73" t="str">
        <f>IFERROR(INDEX('Wirtschaftliche Einheiten'!I:I,MATCH(B28,'Wirtschaftliche Einheiten'!C:C,0),1)&amp;" - "&amp;INDEX('Wirtschaftliche Einheiten'!E:E,MATCH(B28,'Wirtschaftliche Einheiten'!C:C,0),1)&amp;" "&amp;INDEX('Wirtschaftliche Einheiten'!F:F,MATCH(B28,'Wirtschaftliche Einheiten'!C:C,0),1)&amp;" "&amp;INDEX('Wirtschaftliche Einheiten'!G:G,MATCH(B28,'Wirtschaftliche Einheiten'!C:C,0),1),"")</f>
        <v/>
      </c>
      <c r="D28" s="42" t="str">
        <f>IFERROR(INDEX('Wirtschaftliche Einheiten'!U:U,MATCH(B28,'Wirtschaftliche Einheiten'!C:C,0)),"")</f>
        <v/>
      </c>
      <c r="E28" s="139" t="str">
        <f>IF(B28&lt;&gt;"",COUNTIF($B$5:$B28,B28),"")</f>
        <v/>
      </c>
      <c r="F28" s="139"/>
      <c r="G28" s="139"/>
      <c r="H28" s="139"/>
      <c r="I28" s="139"/>
      <c r="J28" s="139"/>
      <c r="K28" s="139"/>
      <c r="L28" s="139"/>
      <c r="M28" s="44" t="str" cm="1">
        <f t="array" aca="1" ref="M28" ca="1">IFERROR(IF(AND(D28&lt;&gt;"122",D28&lt;&gt;""),"Die angegebene wirtschaftliche Einheit ist kein Nichtwohngrundstück im Bundesmodell!",IF(INDEX('Wirtschaftliche Einheiten'!P:P,MATCH(B28,'Wirtschaftliche Einheiten'!C:C,0),1)=Data!A$3,HYPERLINK("#'"&amp;MID(CELL("Dateiname",'Befreiung &amp; Vergünstigung'!A$1),FIND("]",CELL("Dateiname",'Befreiung &amp; Vergünstigung'!A$1))+1,31)&amp;"'!A$1",Data!B$3),HYPERLINK(INDEX(Verfahren!B:B,MATCH(INDEX('Wirtschaftliche Einheiten'!V:V,MATCH(B28,'Wirtschaftliche Einheiten'!C:C,0),0),Verfahren!A:A,0),0),INDEX(Verfahren!D:D,MATCH(INDEX('Wirtschaftliche Einheiten'!V:V,MATCH(B28,'Wirtschaftliche Einheiten'!C:C,0),0),Verfahren!A:A,0),0)))),"")</f>
        <v/>
      </c>
    </row>
    <row r="29" spans="2:13" x14ac:dyDescent="0.35">
      <c r="B29" s="139"/>
      <c r="C29" s="73" t="str">
        <f>IFERROR(INDEX('Wirtschaftliche Einheiten'!I:I,MATCH(B29,'Wirtschaftliche Einheiten'!C:C,0),1)&amp;" - "&amp;INDEX('Wirtschaftliche Einheiten'!E:E,MATCH(B29,'Wirtschaftliche Einheiten'!C:C,0),1)&amp;" "&amp;INDEX('Wirtschaftliche Einheiten'!F:F,MATCH(B29,'Wirtschaftliche Einheiten'!C:C,0),1)&amp;" "&amp;INDEX('Wirtschaftliche Einheiten'!G:G,MATCH(B29,'Wirtschaftliche Einheiten'!C:C,0),1),"")</f>
        <v/>
      </c>
      <c r="D29" s="42" t="str">
        <f>IFERROR(INDEX('Wirtschaftliche Einheiten'!U:U,MATCH(B29,'Wirtschaftliche Einheiten'!C:C,0)),"")</f>
        <v/>
      </c>
      <c r="E29" s="139" t="str">
        <f>IF(B29&lt;&gt;"",COUNTIF($B$5:$B29,B29),"")</f>
        <v/>
      </c>
      <c r="F29" s="139"/>
      <c r="G29" s="139"/>
      <c r="H29" s="139"/>
      <c r="I29" s="139"/>
      <c r="J29" s="139"/>
      <c r="K29" s="139"/>
      <c r="L29" s="139"/>
      <c r="M29" s="44" t="str" cm="1">
        <f t="array" aca="1" ref="M29" ca="1">IFERROR(IF(AND(D29&lt;&gt;"122",D29&lt;&gt;""),"Die angegebene wirtschaftliche Einheit ist kein Nichtwohngrundstück im Bundesmodell!",IF(INDEX('Wirtschaftliche Einheiten'!P:P,MATCH(B29,'Wirtschaftliche Einheiten'!C:C,0),1)=Data!A$3,HYPERLINK("#'"&amp;MID(CELL("Dateiname",'Befreiung &amp; Vergünstigung'!A$1),FIND("]",CELL("Dateiname",'Befreiung &amp; Vergünstigung'!A$1))+1,31)&amp;"'!A$1",Data!B$3),HYPERLINK(INDEX(Verfahren!B:B,MATCH(INDEX('Wirtschaftliche Einheiten'!V:V,MATCH(B29,'Wirtschaftliche Einheiten'!C:C,0),0),Verfahren!A:A,0),0),INDEX(Verfahren!D:D,MATCH(INDEX('Wirtschaftliche Einheiten'!V:V,MATCH(B29,'Wirtschaftliche Einheiten'!C:C,0),0),Verfahren!A:A,0),0)))),"")</f>
        <v/>
      </c>
    </row>
    <row r="30" spans="2:13" x14ac:dyDescent="0.35">
      <c r="B30" s="139"/>
      <c r="C30" s="73" t="str">
        <f>IFERROR(INDEX('Wirtschaftliche Einheiten'!I:I,MATCH(B30,'Wirtschaftliche Einheiten'!C:C,0),1)&amp;" - "&amp;INDEX('Wirtschaftliche Einheiten'!E:E,MATCH(B30,'Wirtschaftliche Einheiten'!C:C,0),1)&amp;" "&amp;INDEX('Wirtschaftliche Einheiten'!F:F,MATCH(B30,'Wirtschaftliche Einheiten'!C:C,0),1)&amp;" "&amp;INDEX('Wirtschaftliche Einheiten'!G:G,MATCH(B30,'Wirtschaftliche Einheiten'!C:C,0),1),"")</f>
        <v/>
      </c>
      <c r="D30" s="42" t="str">
        <f>IFERROR(INDEX('Wirtschaftliche Einheiten'!U:U,MATCH(B30,'Wirtschaftliche Einheiten'!C:C,0)),"")</f>
        <v/>
      </c>
      <c r="E30" s="139" t="str">
        <f>IF(B30&lt;&gt;"",COUNTIF($B$5:$B30,B30),"")</f>
        <v/>
      </c>
      <c r="F30" s="139"/>
      <c r="G30" s="139"/>
      <c r="H30" s="139"/>
      <c r="I30" s="139"/>
      <c r="J30" s="139"/>
      <c r="K30" s="139"/>
      <c r="L30" s="139"/>
      <c r="M30" s="44" t="str" cm="1">
        <f t="array" aca="1" ref="M30" ca="1">IFERROR(IF(AND(D30&lt;&gt;"122",D30&lt;&gt;""),"Die angegebene wirtschaftliche Einheit ist kein Nichtwohngrundstück im Bundesmodell!",IF(INDEX('Wirtschaftliche Einheiten'!P:P,MATCH(B30,'Wirtschaftliche Einheiten'!C:C,0),1)=Data!A$3,HYPERLINK("#'"&amp;MID(CELL("Dateiname",'Befreiung &amp; Vergünstigung'!A$1),FIND("]",CELL("Dateiname",'Befreiung &amp; Vergünstigung'!A$1))+1,31)&amp;"'!A$1",Data!B$3),HYPERLINK(INDEX(Verfahren!B:B,MATCH(INDEX('Wirtschaftliche Einheiten'!V:V,MATCH(B30,'Wirtschaftliche Einheiten'!C:C,0),0),Verfahren!A:A,0),0),INDEX(Verfahren!D:D,MATCH(INDEX('Wirtschaftliche Einheiten'!V:V,MATCH(B30,'Wirtschaftliche Einheiten'!C:C,0),0),Verfahren!A:A,0),0)))),"")</f>
        <v/>
      </c>
    </row>
    <row r="31" spans="2:13" x14ac:dyDescent="0.35">
      <c r="B31" s="139"/>
      <c r="C31" s="73" t="str">
        <f>IFERROR(INDEX('Wirtschaftliche Einheiten'!I:I,MATCH(B31,'Wirtschaftliche Einheiten'!C:C,0),1)&amp;" - "&amp;INDEX('Wirtschaftliche Einheiten'!E:E,MATCH(B31,'Wirtschaftliche Einheiten'!C:C,0),1)&amp;" "&amp;INDEX('Wirtschaftliche Einheiten'!F:F,MATCH(B31,'Wirtschaftliche Einheiten'!C:C,0),1)&amp;" "&amp;INDEX('Wirtschaftliche Einheiten'!G:G,MATCH(B31,'Wirtschaftliche Einheiten'!C:C,0),1),"")</f>
        <v/>
      </c>
      <c r="D31" s="42" t="str">
        <f>IFERROR(INDEX('Wirtschaftliche Einheiten'!U:U,MATCH(B31,'Wirtschaftliche Einheiten'!C:C,0)),"")</f>
        <v/>
      </c>
      <c r="E31" s="139" t="str">
        <f>IF(B31&lt;&gt;"",COUNTIF($B$5:$B31,B31),"")</f>
        <v/>
      </c>
      <c r="F31" s="139"/>
      <c r="G31" s="139"/>
      <c r="H31" s="139"/>
      <c r="I31" s="139"/>
      <c r="J31" s="139"/>
      <c r="K31" s="139"/>
      <c r="L31" s="139"/>
      <c r="M31" s="44" t="str" cm="1">
        <f t="array" aca="1" ref="M31" ca="1">IFERROR(IF(AND(D31&lt;&gt;"122",D31&lt;&gt;""),"Die angegebene wirtschaftliche Einheit ist kein Nichtwohngrundstück im Bundesmodell!",IF(INDEX('Wirtschaftliche Einheiten'!P:P,MATCH(B31,'Wirtschaftliche Einheiten'!C:C,0),1)=Data!A$3,HYPERLINK("#'"&amp;MID(CELL("Dateiname",'Befreiung &amp; Vergünstigung'!A$1),FIND("]",CELL("Dateiname",'Befreiung &amp; Vergünstigung'!A$1))+1,31)&amp;"'!A$1",Data!B$3),HYPERLINK(INDEX(Verfahren!B:B,MATCH(INDEX('Wirtschaftliche Einheiten'!V:V,MATCH(B31,'Wirtschaftliche Einheiten'!C:C,0),0),Verfahren!A:A,0),0),INDEX(Verfahren!D:D,MATCH(INDEX('Wirtschaftliche Einheiten'!V:V,MATCH(B31,'Wirtschaftliche Einheiten'!C:C,0),0),Verfahren!A:A,0),0)))),"")</f>
        <v/>
      </c>
    </row>
    <row r="32" spans="2:13" x14ac:dyDescent="0.35">
      <c r="B32" s="139"/>
      <c r="C32" s="73" t="str">
        <f>IFERROR(INDEX('Wirtschaftliche Einheiten'!I:I,MATCH(B32,'Wirtschaftliche Einheiten'!C:C,0),1)&amp;" - "&amp;INDEX('Wirtschaftliche Einheiten'!E:E,MATCH(B32,'Wirtschaftliche Einheiten'!C:C,0),1)&amp;" "&amp;INDEX('Wirtschaftliche Einheiten'!F:F,MATCH(B32,'Wirtschaftliche Einheiten'!C:C,0),1)&amp;" "&amp;INDEX('Wirtschaftliche Einheiten'!G:G,MATCH(B32,'Wirtschaftliche Einheiten'!C:C,0),1),"")</f>
        <v/>
      </c>
      <c r="D32" s="42" t="str">
        <f>IFERROR(INDEX('Wirtschaftliche Einheiten'!U:U,MATCH(B32,'Wirtschaftliche Einheiten'!C:C,0)),"")</f>
        <v/>
      </c>
      <c r="E32" s="139" t="str">
        <f>IF(B32&lt;&gt;"",COUNTIF($B$5:$B32,B32),"")</f>
        <v/>
      </c>
      <c r="F32" s="139"/>
      <c r="G32" s="139"/>
      <c r="H32" s="139"/>
      <c r="I32" s="139"/>
      <c r="J32" s="139"/>
      <c r="K32" s="139"/>
      <c r="L32" s="139"/>
      <c r="M32" s="44" t="str" cm="1">
        <f t="array" aca="1" ref="M32" ca="1">IFERROR(IF(AND(D32&lt;&gt;"122",D32&lt;&gt;""),"Die angegebene wirtschaftliche Einheit ist kein Nichtwohngrundstück im Bundesmodell!",IF(INDEX('Wirtschaftliche Einheiten'!P:P,MATCH(B32,'Wirtschaftliche Einheiten'!C:C,0),1)=Data!A$3,HYPERLINK("#'"&amp;MID(CELL("Dateiname",'Befreiung &amp; Vergünstigung'!A$1),FIND("]",CELL("Dateiname",'Befreiung &amp; Vergünstigung'!A$1))+1,31)&amp;"'!A$1",Data!B$3),HYPERLINK(INDEX(Verfahren!B:B,MATCH(INDEX('Wirtschaftliche Einheiten'!V:V,MATCH(B32,'Wirtschaftliche Einheiten'!C:C,0),0),Verfahren!A:A,0),0),INDEX(Verfahren!D:D,MATCH(INDEX('Wirtschaftliche Einheiten'!V:V,MATCH(B32,'Wirtschaftliche Einheiten'!C:C,0),0),Verfahren!A:A,0),0)))),"")</f>
        <v/>
      </c>
    </row>
    <row r="33" spans="2:13" x14ac:dyDescent="0.35">
      <c r="B33" s="139"/>
      <c r="C33" s="73" t="str">
        <f>IFERROR(INDEX('Wirtschaftliche Einheiten'!I:I,MATCH(B33,'Wirtschaftliche Einheiten'!C:C,0),1)&amp;" - "&amp;INDEX('Wirtschaftliche Einheiten'!E:E,MATCH(B33,'Wirtschaftliche Einheiten'!C:C,0),1)&amp;" "&amp;INDEX('Wirtschaftliche Einheiten'!F:F,MATCH(B33,'Wirtschaftliche Einheiten'!C:C,0),1)&amp;" "&amp;INDEX('Wirtschaftliche Einheiten'!G:G,MATCH(B33,'Wirtschaftliche Einheiten'!C:C,0),1),"")</f>
        <v/>
      </c>
      <c r="D33" s="42" t="str">
        <f>IFERROR(INDEX('Wirtschaftliche Einheiten'!U:U,MATCH(B33,'Wirtschaftliche Einheiten'!C:C,0)),"")</f>
        <v/>
      </c>
      <c r="E33" s="139" t="str">
        <f>IF(B33&lt;&gt;"",COUNTIF($B$5:$B33,B33),"")</f>
        <v/>
      </c>
      <c r="F33" s="139"/>
      <c r="G33" s="139"/>
      <c r="H33" s="139"/>
      <c r="I33" s="139"/>
      <c r="J33" s="139"/>
      <c r="K33" s="139"/>
      <c r="L33" s="139"/>
      <c r="M33" s="44" t="str" cm="1">
        <f t="array" aca="1" ref="M33" ca="1">IFERROR(IF(AND(D33&lt;&gt;"122",D33&lt;&gt;""),"Die angegebene wirtschaftliche Einheit ist kein Nichtwohngrundstück im Bundesmodell!",IF(INDEX('Wirtschaftliche Einheiten'!P:P,MATCH(B33,'Wirtschaftliche Einheiten'!C:C,0),1)=Data!A$3,HYPERLINK("#'"&amp;MID(CELL("Dateiname",'Befreiung &amp; Vergünstigung'!A$1),FIND("]",CELL("Dateiname",'Befreiung &amp; Vergünstigung'!A$1))+1,31)&amp;"'!A$1",Data!B$3),HYPERLINK(INDEX(Verfahren!B:B,MATCH(INDEX('Wirtschaftliche Einheiten'!V:V,MATCH(B33,'Wirtschaftliche Einheiten'!C:C,0),0),Verfahren!A:A,0),0),INDEX(Verfahren!D:D,MATCH(INDEX('Wirtschaftliche Einheiten'!V:V,MATCH(B33,'Wirtschaftliche Einheiten'!C:C,0),0),Verfahren!A:A,0),0)))),"")</f>
        <v/>
      </c>
    </row>
    <row r="34" spans="2:13" x14ac:dyDescent="0.35">
      <c r="B34" s="139"/>
      <c r="C34" s="73" t="str">
        <f>IFERROR(INDEX('Wirtschaftliche Einheiten'!I:I,MATCH(B34,'Wirtschaftliche Einheiten'!C:C,0),1)&amp;" - "&amp;INDEX('Wirtschaftliche Einheiten'!E:E,MATCH(B34,'Wirtschaftliche Einheiten'!C:C,0),1)&amp;" "&amp;INDEX('Wirtschaftliche Einheiten'!F:F,MATCH(B34,'Wirtschaftliche Einheiten'!C:C,0),1)&amp;" "&amp;INDEX('Wirtschaftliche Einheiten'!G:G,MATCH(B34,'Wirtschaftliche Einheiten'!C:C,0),1),"")</f>
        <v/>
      </c>
      <c r="D34" s="42" t="str">
        <f>IFERROR(INDEX('Wirtschaftliche Einheiten'!U:U,MATCH(B34,'Wirtschaftliche Einheiten'!C:C,0)),"")</f>
        <v/>
      </c>
      <c r="E34" s="139" t="str">
        <f>IF(B34&lt;&gt;"",COUNTIF($B$5:$B34,B34),"")</f>
        <v/>
      </c>
      <c r="F34" s="139"/>
      <c r="G34" s="139"/>
      <c r="H34" s="139"/>
      <c r="I34" s="139"/>
      <c r="J34" s="139"/>
      <c r="K34" s="139"/>
      <c r="L34" s="139"/>
      <c r="M34" s="44" t="str" cm="1">
        <f t="array" aca="1" ref="M34" ca="1">IFERROR(IF(AND(D34&lt;&gt;"122",D34&lt;&gt;""),"Die angegebene wirtschaftliche Einheit ist kein Nichtwohngrundstück im Bundesmodell!",IF(INDEX('Wirtschaftliche Einheiten'!P:P,MATCH(B34,'Wirtschaftliche Einheiten'!C:C,0),1)=Data!A$3,HYPERLINK("#'"&amp;MID(CELL("Dateiname",'Befreiung &amp; Vergünstigung'!A$1),FIND("]",CELL("Dateiname",'Befreiung &amp; Vergünstigung'!A$1))+1,31)&amp;"'!A$1",Data!B$3),HYPERLINK(INDEX(Verfahren!B:B,MATCH(INDEX('Wirtschaftliche Einheiten'!V:V,MATCH(B34,'Wirtschaftliche Einheiten'!C:C,0),0),Verfahren!A:A,0),0),INDEX(Verfahren!D:D,MATCH(INDEX('Wirtschaftliche Einheiten'!V:V,MATCH(B34,'Wirtschaftliche Einheiten'!C:C,0),0),Verfahren!A:A,0),0)))),"")</f>
        <v/>
      </c>
    </row>
    <row r="35" spans="2:13" x14ac:dyDescent="0.35">
      <c r="B35" s="139"/>
      <c r="C35" s="73" t="str">
        <f>IFERROR(INDEX('Wirtschaftliche Einheiten'!I:I,MATCH(B35,'Wirtschaftliche Einheiten'!C:C,0),1)&amp;" - "&amp;INDEX('Wirtschaftliche Einheiten'!E:E,MATCH(B35,'Wirtschaftliche Einheiten'!C:C,0),1)&amp;" "&amp;INDEX('Wirtschaftliche Einheiten'!F:F,MATCH(B35,'Wirtschaftliche Einheiten'!C:C,0),1)&amp;" "&amp;INDEX('Wirtschaftliche Einheiten'!G:G,MATCH(B35,'Wirtschaftliche Einheiten'!C:C,0),1),"")</f>
        <v/>
      </c>
      <c r="D35" s="42" t="str">
        <f>IFERROR(INDEX('Wirtschaftliche Einheiten'!U:U,MATCH(B35,'Wirtschaftliche Einheiten'!C:C,0)),"")</f>
        <v/>
      </c>
      <c r="E35" s="139" t="str">
        <f>IF(B35&lt;&gt;"",COUNTIF($B$5:$B35,B35),"")</f>
        <v/>
      </c>
      <c r="F35" s="139"/>
      <c r="G35" s="139"/>
      <c r="H35" s="139"/>
      <c r="I35" s="139"/>
      <c r="J35" s="139"/>
      <c r="K35" s="139"/>
      <c r="L35" s="139"/>
      <c r="M35" s="44" t="str" cm="1">
        <f t="array" aca="1" ref="M35" ca="1">IFERROR(IF(AND(D35&lt;&gt;"122",D35&lt;&gt;""),"Die angegebene wirtschaftliche Einheit ist kein Nichtwohngrundstück im Bundesmodell!",IF(INDEX('Wirtschaftliche Einheiten'!P:P,MATCH(B35,'Wirtschaftliche Einheiten'!C:C,0),1)=Data!A$3,HYPERLINK("#'"&amp;MID(CELL("Dateiname",'Befreiung &amp; Vergünstigung'!A$1),FIND("]",CELL("Dateiname",'Befreiung &amp; Vergünstigung'!A$1))+1,31)&amp;"'!A$1",Data!B$3),HYPERLINK(INDEX(Verfahren!B:B,MATCH(INDEX('Wirtschaftliche Einheiten'!V:V,MATCH(B35,'Wirtschaftliche Einheiten'!C:C,0),0),Verfahren!A:A,0),0),INDEX(Verfahren!D:D,MATCH(INDEX('Wirtschaftliche Einheiten'!V:V,MATCH(B35,'Wirtschaftliche Einheiten'!C:C,0),0),Verfahren!A:A,0),0)))),"")</f>
        <v/>
      </c>
    </row>
    <row r="36" spans="2:13" x14ac:dyDescent="0.35">
      <c r="B36" s="139"/>
      <c r="C36" s="73" t="str">
        <f>IFERROR(INDEX('Wirtschaftliche Einheiten'!I:I,MATCH(B36,'Wirtschaftliche Einheiten'!C:C,0),1)&amp;" - "&amp;INDEX('Wirtschaftliche Einheiten'!E:E,MATCH(B36,'Wirtschaftliche Einheiten'!C:C,0),1)&amp;" "&amp;INDEX('Wirtschaftliche Einheiten'!F:F,MATCH(B36,'Wirtschaftliche Einheiten'!C:C,0),1)&amp;" "&amp;INDEX('Wirtschaftliche Einheiten'!G:G,MATCH(B36,'Wirtschaftliche Einheiten'!C:C,0),1),"")</f>
        <v/>
      </c>
      <c r="D36" s="42" t="str">
        <f>IFERROR(INDEX('Wirtschaftliche Einheiten'!U:U,MATCH(B36,'Wirtschaftliche Einheiten'!C:C,0)),"")</f>
        <v/>
      </c>
      <c r="E36" s="139" t="str">
        <f>IF(B36&lt;&gt;"",COUNTIF($B$5:$B36,B36),"")</f>
        <v/>
      </c>
      <c r="F36" s="139"/>
      <c r="G36" s="139"/>
      <c r="H36" s="139"/>
      <c r="I36" s="139"/>
      <c r="J36" s="139"/>
      <c r="K36" s="139"/>
      <c r="L36" s="139"/>
      <c r="M36" s="44" t="str" cm="1">
        <f t="array" aca="1" ref="M36" ca="1">IFERROR(IF(AND(D36&lt;&gt;"122",D36&lt;&gt;""),"Die angegebene wirtschaftliche Einheit ist kein Nichtwohngrundstück im Bundesmodell!",IF(INDEX('Wirtschaftliche Einheiten'!P:P,MATCH(B36,'Wirtschaftliche Einheiten'!C:C,0),1)=Data!A$3,HYPERLINK("#'"&amp;MID(CELL("Dateiname",'Befreiung &amp; Vergünstigung'!A$1),FIND("]",CELL("Dateiname",'Befreiung &amp; Vergünstigung'!A$1))+1,31)&amp;"'!A$1",Data!B$3),HYPERLINK(INDEX(Verfahren!B:B,MATCH(INDEX('Wirtschaftliche Einheiten'!V:V,MATCH(B36,'Wirtschaftliche Einheiten'!C:C,0),0),Verfahren!A:A,0),0),INDEX(Verfahren!D:D,MATCH(INDEX('Wirtschaftliche Einheiten'!V:V,MATCH(B36,'Wirtschaftliche Einheiten'!C:C,0),0),Verfahren!A:A,0),0)))),"")</f>
        <v/>
      </c>
    </row>
    <row r="37" spans="2:13" x14ac:dyDescent="0.35">
      <c r="B37" s="139"/>
      <c r="C37" s="73" t="str">
        <f>IFERROR(INDEX('Wirtschaftliche Einheiten'!I:I,MATCH(B37,'Wirtschaftliche Einheiten'!C:C,0),1)&amp;" - "&amp;INDEX('Wirtschaftliche Einheiten'!E:E,MATCH(B37,'Wirtschaftliche Einheiten'!C:C,0),1)&amp;" "&amp;INDEX('Wirtschaftliche Einheiten'!F:F,MATCH(B37,'Wirtschaftliche Einheiten'!C:C,0),1)&amp;" "&amp;INDEX('Wirtschaftliche Einheiten'!G:G,MATCH(B37,'Wirtschaftliche Einheiten'!C:C,0),1),"")</f>
        <v/>
      </c>
      <c r="D37" s="42" t="str">
        <f>IFERROR(INDEX('Wirtschaftliche Einheiten'!U:U,MATCH(B37,'Wirtschaftliche Einheiten'!C:C,0)),"")</f>
        <v/>
      </c>
      <c r="E37" s="139" t="str">
        <f>IF(B37&lt;&gt;"",COUNTIF($B$5:$B37,B37),"")</f>
        <v/>
      </c>
      <c r="F37" s="139"/>
      <c r="G37" s="139"/>
      <c r="H37" s="139"/>
      <c r="I37" s="139"/>
      <c r="J37" s="139"/>
      <c r="K37" s="139"/>
      <c r="L37" s="139"/>
      <c r="M37" s="44" t="str" cm="1">
        <f t="array" aca="1" ref="M37" ca="1">IFERROR(IF(AND(D37&lt;&gt;"122",D37&lt;&gt;""),"Die angegebene wirtschaftliche Einheit ist kein Nichtwohngrundstück im Bundesmodell!",IF(INDEX('Wirtschaftliche Einheiten'!P:P,MATCH(B37,'Wirtschaftliche Einheiten'!C:C,0),1)=Data!A$3,HYPERLINK("#'"&amp;MID(CELL("Dateiname",'Befreiung &amp; Vergünstigung'!A$1),FIND("]",CELL("Dateiname",'Befreiung &amp; Vergünstigung'!A$1))+1,31)&amp;"'!A$1",Data!B$3),HYPERLINK(INDEX(Verfahren!B:B,MATCH(INDEX('Wirtschaftliche Einheiten'!V:V,MATCH(B37,'Wirtschaftliche Einheiten'!C:C,0),0),Verfahren!A:A,0),0),INDEX(Verfahren!D:D,MATCH(INDEX('Wirtschaftliche Einheiten'!V:V,MATCH(B37,'Wirtschaftliche Einheiten'!C:C,0),0),Verfahren!A:A,0),0)))),"")</f>
        <v/>
      </c>
    </row>
    <row r="38" spans="2:13" x14ac:dyDescent="0.35">
      <c r="B38" s="139"/>
      <c r="C38" s="73" t="str">
        <f>IFERROR(INDEX('Wirtschaftliche Einheiten'!I:I,MATCH(B38,'Wirtschaftliche Einheiten'!C:C,0),1)&amp;" - "&amp;INDEX('Wirtschaftliche Einheiten'!E:E,MATCH(B38,'Wirtschaftliche Einheiten'!C:C,0),1)&amp;" "&amp;INDEX('Wirtschaftliche Einheiten'!F:F,MATCH(B38,'Wirtschaftliche Einheiten'!C:C,0),1)&amp;" "&amp;INDEX('Wirtschaftliche Einheiten'!G:G,MATCH(B38,'Wirtschaftliche Einheiten'!C:C,0),1),"")</f>
        <v/>
      </c>
      <c r="D38" s="42" t="str">
        <f>IFERROR(INDEX('Wirtschaftliche Einheiten'!U:U,MATCH(B38,'Wirtschaftliche Einheiten'!C:C,0)),"")</f>
        <v/>
      </c>
      <c r="E38" s="139" t="str">
        <f>IF(B38&lt;&gt;"",COUNTIF($B$5:$B38,B38),"")</f>
        <v/>
      </c>
      <c r="F38" s="139"/>
      <c r="G38" s="139"/>
      <c r="H38" s="139"/>
      <c r="I38" s="139"/>
      <c r="J38" s="139"/>
      <c r="K38" s="139"/>
      <c r="L38" s="139"/>
      <c r="M38" s="44" t="str" cm="1">
        <f t="array" aca="1" ref="M38" ca="1">IFERROR(IF(AND(D38&lt;&gt;"122",D38&lt;&gt;""),"Die angegebene wirtschaftliche Einheit ist kein Nichtwohngrundstück im Bundesmodell!",IF(INDEX('Wirtschaftliche Einheiten'!P:P,MATCH(B38,'Wirtschaftliche Einheiten'!C:C,0),1)=Data!A$3,HYPERLINK("#'"&amp;MID(CELL("Dateiname",'Befreiung &amp; Vergünstigung'!A$1),FIND("]",CELL("Dateiname",'Befreiung &amp; Vergünstigung'!A$1))+1,31)&amp;"'!A$1",Data!B$3),HYPERLINK(INDEX(Verfahren!B:B,MATCH(INDEX('Wirtschaftliche Einheiten'!V:V,MATCH(B38,'Wirtschaftliche Einheiten'!C:C,0),0),Verfahren!A:A,0),0),INDEX(Verfahren!D:D,MATCH(INDEX('Wirtschaftliche Einheiten'!V:V,MATCH(B38,'Wirtschaftliche Einheiten'!C:C,0),0),Verfahren!A:A,0),0)))),"")</f>
        <v/>
      </c>
    </row>
    <row r="39" spans="2:13" x14ac:dyDescent="0.35">
      <c r="B39" s="139"/>
      <c r="C39" s="73" t="str">
        <f>IFERROR(INDEX('Wirtschaftliche Einheiten'!I:I,MATCH(B39,'Wirtschaftliche Einheiten'!C:C,0),1)&amp;" - "&amp;INDEX('Wirtschaftliche Einheiten'!E:E,MATCH(B39,'Wirtschaftliche Einheiten'!C:C,0),1)&amp;" "&amp;INDEX('Wirtschaftliche Einheiten'!F:F,MATCH(B39,'Wirtschaftliche Einheiten'!C:C,0),1)&amp;" "&amp;INDEX('Wirtschaftliche Einheiten'!G:G,MATCH(B39,'Wirtschaftliche Einheiten'!C:C,0),1),"")</f>
        <v/>
      </c>
      <c r="D39" s="42" t="str">
        <f>IFERROR(INDEX('Wirtschaftliche Einheiten'!U:U,MATCH(B39,'Wirtschaftliche Einheiten'!C:C,0)),"")</f>
        <v/>
      </c>
      <c r="E39" s="139" t="str">
        <f>IF(B39&lt;&gt;"",COUNTIF($B$5:$B39,B39),"")</f>
        <v/>
      </c>
      <c r="F39" s="139"/>
      <c r="G39" s="139"/>
      <c r="H39" s="139"/>
      <c r="I39" s="139"/>
      <c r="J39" s="139"/>
      <c r="K39" s="139"/>
      <c r="L39" s="139"/>
      <c r="M39" s="44" t="str" cm="1">
        <f t="array" aca="1" ref="M39" ca="1">IFERROR(IF(AND(D39&lt;&gt;"122",D39&lt;&gt;""),"Die angegebene wirtschaftliche Einheit ist kein Nichtwohngrundstück im Bundesmodell!",IF(INDEX('Wirtschaftliche Einheiten'!P:P,MATCH(B39,'Wirtschaftliche Einheiten'!C:C,0),1)=Data!A$3,HYPERLINK("#'"&amp;MID(CELL("Dateiname",'Befreiung &amp; Vergünstigung'!A$1),FIND("]",CELL("Dateiname",'Befreiung &amp; Vergünstigung'!A$1))+1,31)&amp;"'!A$1",Data!B$3),HYPERLINK(INDEX(Verfahren!B:B,MATCH(INDEX('Wirtschaftliche Einheiten'!V:V,MATCH(B39,'Wirtschaftliche Einheiten'!C:C,0),0),Verfahren!A:A,0),0),INDEX(Verfahren!D:D,MATCH(INDEX('Wirtschaftliche Einheiten'!V:V,MATCH(B39,'Wirtschaftliche Einheiten'!C:C,0),0),Verfahren!A:A,0),0)))),"")</f>
        <v/>
      </c>
    </row>
    <row r="40" spans="2:13" x14ac:dyDescent="0.35">
      <c r="B40" s="139"/>
      <c r="C40" s="73" t="str">
        <f>IFERROR(INDEX('Wirtschaftliche Einheiten'!I:I,MATCH(B40,'Wirtschaftliche Einheiten'!C:C,0),1)&amp;" - "&amp;INDEX('Wirtschaftliche Einheiten'!E:E,MATCH(B40,'Wirtschaftliche Einheiten'!C:C,0),1)&amp;" "&amp;INDEX('Wirtschaftliche Einheiten'!F:F,MATCH(B40,'Wirtschaftliche Einheiten'!C:C,0),1)&amp;" "&amp;INDEX('Wirtschaftliche Einheiten'!G:G,MATCH(B40,'Wirtschaftliche Einheiten'!C:C,0),1),"")</f>
        <v/>
      </c>
      <c r="D40" s="42" t="str">
        <f>IFERROR(INDEX('Wirtschaftliche Einheiten'!U:U,MATCH(B40,'Wirtschaftliche Einheiten'!C:C,0)),"")</f>
        <v/>
      </c>
      <c r="E40" s="139" t="str">
        <f>IF(B40&lt;&gt;"",COUNTIF($B$5:$B40,B40),"")</f>
        <v/>
      </c>
      <c r="F40" s="139"/>
      <c r="G40" s="139"/>
      <c r="H40" s="139"/>
      <c r="I40" s="139"/>
      <c r="J40" s="139"/>
      <c r="K40" s="139"/>
      <c r="L40" s="139"/>
      <c r="M40" s="44" t="str" cm="1">
        <f t="array" aca="1" ref="M40" ca="1">IFERROR(IF(AND(D40&lt;&gt;"122",D40&lt;&gt;""),"Die angegebene wirtschaftliche Einheit ist kein Nichtwohngrundstück im Bundesmodell!",IF(INDEX('Wirtschaftliche Einheiten'!P:P,MATCH(B40,'Wirtschaftliche Einheiten'!C:C,0),1)=Data!A$3,HYPERLINK("#'"&amp;MID(CELL("Dateiname",'Befreiung &amp; Vergünstigung'!A$1),FIND("]",CELL("Dateiname",'Befreiung &amp; Vergünstigung'!A$1))+1,31)&amp;"'!A$1",Data!B$3),HYPERLINK(INDEX(Verfahren!B:B,MATCH(INDEX('Wirtschaftliche Einheiten'!V:V,MATCH(B40,'Wirtschaftliche Einheiten'!C:C,0),0),Verfahren!A:A,0),0),INDEX(Verfahren!D:D,MATCH(INDEX('Wirtschaftliche Einheiten'!V:V,MATCH(B40,'Wirtschaftliche Einheiten'!C:C,0),0),Verfahren!A:A,0),0)))),"")</f>
        <v/>
      </c>
    </row>
    <row r="41" spans="2:13" x14ac:dyDescent="0.35">
      <c r="B41" s="139"/>
      <c r="C41" s="73" t="str">
        <f>IFERROR(INDEX('Wirtschaftliche Einheiten'!I:I,MATCH(B41,'Wirtschaftliche Einheiten'!C:C,0),1)&amp;" - "&amp;INDEX('Wirtschaftliche Einheiten'!E:E,MATCH(B41,'Wirtschaftliche Einheiten'!C:C,0),1)&amp;" "&amp;INDEX('Wirtschaftliche Einheiten'!F:F,MATCH(B41,'Wirtschaftliche Einheiten'!C:C,0),1)&amp;" "&amp;INDEX('Wirtschaftliche Einheiten'!G:G,MATCH(B41,'Wirtschaftliche Einheiten'!C:C,0),1),"")</f>
        <v/>
      </c>
      <c r="D41" s="42" t="str">
        <f>IFERROR(INDEX('Wirtschaftliche Einheiten'!U:U,MATCH(B41,'Wirtschaftliche Einheiten'!C:C,0)),"")</f>
        <v/>
      </c>
      <c r="E41" s="139" t="str">
        <f>IF(B41&lt;&gt;"",COUNTIF($B$5:$B41,B41),"")</f>
        <v/>
      </c>
      <c r="F41" s="139"/>
      <c r="G41" s="139"/>
      <c r="H41" s="139"/>
      <c r="I41" s="139"/>
      <c r="J41" s="139"/>
      <c r="K41" s="139"/>
      <c r="L41" s="139"/>
      <c r="M41" s="44" t="str" cm="1">
        <f t="array" aca="1" ref="M41" ca="1">IFERROR(IF(AND(D41&lt;&gt;"122",D41&lt;&gt;""),"Die angegebene wirtschaftliche Einheit ist kein Nichtwohngrundstück im Bundesmodell!",IF(INDEX('Wirtschaftliche Einheiten'!P:P,MATCH(B41,'Wirtschaftliche Einheiten'!C:C,0),1)=Data!A$3,HYPERLINK("#'"&amp;MID(CELL("Dateiname",'Befreiung &amp; Vergünstigung'!A$1),FIND("]",CELL("Dateiname",'Befreiung &amp; Vergünstigung'!A$1))+1,31)&amp;"'!A$1",Data!B$3),HYPERLINK(INDEX(Verfahren!B:B,MATCH(INDEX('Wirtschaftliche Einheiten'!V:V,MATCH(B41,'Wirtschaftliche Einheiten'!C:C,0),0),Verfahren!A:A,0),0),INDEX(Verfahren!D:D,MATCH(INDEX('Wirtschaftliche Einheiten'!V:V,MATCH(B41,'Wirtschaftliche Einheiten'!C:C,0),0),Verfahren!A:A,0),0)))),"")</f>
        <v/>
      </c>
    </row>
    <row r="42" spans="2:13" x14ac:dyDescent="0.35">
      <c r="B42" s="139"/>
      <c r="C42" s="73" t="str">
        <f>IFERROR(INDEX('Wirtschaftliche Einheiten'!I:I,MATCH(B42,'Wirtschaftliche Einheiten'!C:C,0),1)&amp;" - "&amp;INDEX('Wirtschaftliche Einheiten'!E:E,MATCH(B42,'Wirtschaftliche Einheiten'!C:C,0),1)&amp;" "&amp;INDEX('Wirtschaftliche Einheiten'!F:F,MATCH(B42,'Wirtschaftliche Einheiten'!C:C,0),1)&amp;" "&amp;INDEX('Wirtschaftliche Einheiten'!G:G,MATCH(B42,'Wirtschaftliche Einheiten'!C:C,0),1),"")</f>
        <v/>
      </c>
      <c r="D42" s="42" t="str">
        <f>IFERROR(INDEX('Wirtschaftliche Einheiten'!U:U,MATCH(B42,'Wirtschaftliche Einheiten'!C:C,0)),"")</f>
        <v/>
      </c>
      <c r="E42" s="139" t="str">
        <f>IF(B42&lt;&gt;"",COUNTIF($B$5:$B42,B42),"")</f>
        <v/>
      </c>
      <c r="F42" s="139"/>
      <c r="G42" s="139"/>
      <c r="H42" s="139"/>
      <c r="I42" s="139"/>
      <c r="J42" s="139"/>
      <c r="K42" s="139"/>
      <c r="L42" s="139"/>
      <c r="M42" s="44" t="str" cm="1">
        <f t="array" aca="1" ref="M42" ca="1">IFERROR(IF(AND(D42&lt;&gt;"122",D42&lt;&gt;""),"Die angegebene wirtschaftliche Einheit ist kein Nichtwohngrundstück im Bundesmodell!",IF(INDEX('Wirtschaftliche Einheiten'!P:P,MATCH(B42,'Wirtschaftliche Einheiten'!C:C,0),1)=Data!A$3,HYPERLINK("#'"&amp;MID(CELL("Dateiname",'Befreiung &amp; Vergünstigung'!A$1),FIND("]",CELL("Dateiname",'Befreiung &amp; Vergünstigung'!A$1))+1,31)&amp;"'!A$1",Data!B$3),HYPERLINK(INDEX(Verfahren!B:B,MATCH(INDEX('Wirtschaftliche Einheiten'!V:V,MATCH(B42,'Wirtschaftliche Einheiten'!C:C,0),0),Verfahren!A:A,0),0),INDEX(Verfahren!D:D,MATCH(INDEX('Wirtschaftliche Einheiten'!V:V,MATCH(B42,'Wirtschaftliche Einheiten'!C:C,0),0),Verfahren!A:A,0),0)))),"")</f>
        <v/>
      </c>
    </row>
    <row r="43" spans="2:13" x14ac:dyDescent="0.35">
      <c r="B43" s="139"/>
      <c r="C43" s="73" t="str">
        <f>IFERROR(INDEX('Wirtschaftliche Einheiten'!I:I,MATCH(B43,'Wirtschaftliche Einheiten'!C:C,0),1)&amp;" - "&amp;INDEX('Wirtschaftliche Einheiten'!E:E,MATCH(B43,'Wirtschaftliche Einheiten'!C:C,0),1)&amp;" "&amp;INDEX('Wirtschaftliche Einheiten'!F:F,MATCH(B43,'Wirtschaftliche Einheiten'!C:C,0),1)&amp;" "&amp;INDEX('Wirtschaftliche Einheiten'!G:G,MATCH(B43,'Wirtschaftliche Einheiten'!C:C,0),1),"")</f>
        <v/>
      </c>
      <c r="D43" s="42" t="str">
        <f>IFERROR(INDEX('Wirtschaftliche Einheiten'!U:U,MATCH(B43,'Wirtschaftliche Einheiten'!C:C,0)),"")</f>
        <v/>
      </c>
      <c r="E43" s="139" t="str">
        <f>IF(B43&lt;&gt;"",COUNTIF($B$5:$B43,B43),"")</f>
        <v/>
      </c>
      <c r="F43" s="139"/>
      <c r="G43" s="139"/>
      <c r="H43" s="139"/>
      <c r="I43" s="139"/>
      <c r="J43" s="139"/>
      <c r="K43" s="139"/>
      <c r="L43" s="139"/>
      <c r="M43" s="44" t="str" cm="1">
        <f t="array" aca="1" ref="M43" ca="1">IFERROR(IF(AND(D43&lt;&gt;"122",D43&lt;&gt;""),"Die angegebene wirtschaftliche Einheit ist kein Nichtwohngrundstück im Bundesmodell!",IF(INDEX('Wirtschaftliche Einheiten'!P:P,MATCH(B43,'Wirtschaftliche Einheiten'!C:C,0),1)=Data!A$3,HYPERLINK("#'"&amp;MID(CELL("Dateiname",'Befreiung &amp; Vergünstigung'!A$1),FIND("]",CELL("Dateiname",'Befreiung &amp; Vergünstigung'!A$1))+1,31)&amp;"'!A$1",Data!B$3),HYPERLINK(INDEX(Verfahren!B:B,MATCH(INDEX('Wirtschaftliche Einheiten'!V:V,MATCH(B43,'Wirtschaftliche Einheiten'!C:C,0),0),Verfahren!A:A,0),0),INDEX(Verfahren!D:D,MATCH(INDEX('Wirtschaftliche Einheiten'!V:V,MATCH(B43,'Wirtschaftliche Einheiten'!C:C,0),0),Verfahren!A:A,0),0)))),"")</f>
        <v/>
      </c>
    </row>
    <row r="44" spans="2:13" x14ac:dyDescent="0.35">
      <c r="B44" s="139"/>
      <c r="C44" s="73" t="str">
        <f>IFERROR(INDEX('Wirtschaftliche Einheiten'!I:I,MATCH(B44,'Wirtschaftliche Einheiten'!C:C,0),1)&amp;" - "&amp;INDEX('Wirtschaftliche Einheiten'!E:E,MATCH(B44,'Wirtschaftliche Einheiten'!C:C,0),1)&amp;" "&amp;INDEX('Wirtschaftliche Einheiten'!F:F,MATCH(B44,'Wirtschaftliche Einheiten'!C:C,0),1)&amp;" "&amp;INDEX('Wirtschaftliche Einheiten'!G:G,MATCH(B44,'Wirtschaftliche Einheiten'!C:C,0),1),"")</f>
        <v/>
      </c>
      <c r="D44" s="42" t="str">
        <f>IFERROR(INDEX('Wirtschaftliche Einheiten'!U:U,MATCH(B44,'Wirtschaftliche Einheiten'!C:C,0)),"")</f>
        <v/>
      </c>
      <c r="E44" s="139" t="str">
        <f>IF(B44&lt;&gt;"",COUNTIF($B$5:$B44,B44),"")</f>
        <v/>
      </c>
      <c r="F44" s="139"/>
      <c r="G44" s="139"/>
      <c r="H44" s="139"/>
      <c r="I44" s="139"/>
      <c r="J44" s="139"/>
      <c r="K44" s="139"/>
      <c r="L44" s="139"/>
      <c r="M44" s="44" t="str" cm="1">
        <f t="array" aca="1" ref="M44" ca="1">IFERROR(IF(AND(D44&lt;&gt;"122",D44&lt;&gt;""),"Die angegebene wirtschaftliche Einheit ist kein Nichtwohngrundstück im Bundesmodell!",IF(INDEX('Wirtschaftliche Einheiten'!P:P,MATCH(B44,'Wirtschaftliche Einheiten'!C:C,0),1)=Data!A$3,HYPERLINK("#'"&amp;MID(CELL("Dateiname",'Befreiung &amp; Vergünstigung'!A$1),FIND("]",CELL("Dateiname",'Befreiung &amp; Vergünstigung'!A$1))+1,31)&amp;"'!A$1",Data!B$3),HYPERLINK(INDEX(Verfahren!B:B,MATCH(INDEX('Wirtschaftliche Einheiten'!V:V,MATCH(B44,'Wirtschaftliche Einheiten'!C:C,0),0),Verfahren!A:A,0),0),INDEX(Verfahren!D:D,MATCH(INDEX('Wirtschaftliche Einheiten'!V:V,MATCH(B44,'Wirtschaftliche Einheiten'!C:C,0),0),Verfahren!A:A,0),0)))),"")</f>
        <v/>
      </c>
    </row>
    <row r="45" spans="2:13" x14ac:dyDescent="0.35">
      <c r="B45" s="139"/>
      <c r="C45" s="73" t="str">
        <f>IFERROR(INDEX('Wirtschaftliche Einheiten'!I:I,MATCH(B45,'Wirtschaftliche Einheiten'!C:C,0),1)&amp;" - "&amp;INDEX('Wirtschaftliche Einheiten'!E:E,MATCH(B45,'Wirtschaftliche Einheiten'!C:C,0),1)&amp;" "&amp;INDEX('Wirtschaftliche Einheiten'!F:F,MATCH(B45,'Wirtschaftliche Einheiten'!C:C,0),1)&amp;" "&amp;INDEX('Wirtschaftliche Einheiten'!G:G,MATCH(B45,'Wirtschaftliche Einheiten'!C:C,0),1),"")</f>
        <v/>
      </c>
      <c r="D45" s="42" t="str">
        <f>IFERROR(INDEX('Wirtschaftliche Einheiten'!U:U,MATCH(B45,'Wirtschaftliche Einheiten'!C:C,0)),"")</f>
        <v/>
      </c>
      <c r="E45" s="139" t="str">
        <f>IF(B45&lt;&gt;"",COUNTIF($B$5:$B45,B45),"")</f>
        <v/>
      </c>
      <c r="F45" s="139"/>
      <c r="G45" s="139"/>
      <c r="H45" s="139"/>
      <c r="I45" s="139"/>
      <c r="J45" s="139"/>
      <c r="K45" s="139"/>
      <c r="L45" s="139"/>
      <c r="M45" s="44" t="str" cm="1">
        <f t="array" aca="1" ref="M45" ca="1">IFERROR(IF(AND(D45&lt;&gt;"122",D45&lt;&gt;""),"Die angegebene wirtschaftliche Einheit ist kein Nichtwohngrundstück im Bundesmodell!",IF(INDEX('Wirtschaftliche Einheiten'!P:P,MATCH(B45,'Wirtschaftliche Einheiten'!C:C,0),1)=Data!A$3,HYPERLINK("#'"&amp;MID(CELL("Dateiname",'Befreiung &amp; Vergünstigung'!A$1),FIND("]",CELL("Dateiname",'Befreiung &amp; Vergünstigung'!A$1))+1,31)&amp;"'!A$1",Data!B$3),HYPERLINK(INDEX(Verfahren!B:B,MATCH(INDEX('Wirtschaftliche Einheiten'!V:V,MATCH(B45,'Wirtschaftliche Einheiten'!C:C,0),0),Verfahren!A:A,0),0),INDEX(Verfahren!D:D,MATCH(INDEX('Wirtschaftliche Einheiten'!V:V,MATCH(B45,'Wirtschaftliche Einheiten'!C:C,0),0),Verfahren!A:A,0),0)))),"")</f>
        <v/>
      </c>
    </row>
    <row r="46" spans="2:13" x14ac:dyDescent="0.35">
      <c r="B46" s="139"/>
      <c r="C46" s="73" t="str">
        <f>IFERROR(INDEX('Wirtschaftliche Einheiten'!I:I,MATCH(B46,'Wirtschaftliche Einheiten'!C:C,0),1)&amp;" - "&amp;INDEX('Wirtschaftliche Einheiten'!E:E,MATCH(B46,'Wirtschaftliche Einheiten'!C:C,0),1)&amp;" "&amp;INDEX('Wirtschaftliche Einheiten'!F:F,MATCH(B46,'Wirtschaftliche Einheiten'!C:C,0),1)&amp;" "&amp;INDEX('Wirtschaftliche Einheiten'!G:G,MATCH(B46,'Wirtschaftliche Einheiten'!C:C,0),1),"")</f>
        <v/>
      </c>
      <c r="D46" s="42" t="str">
        <f>IFERROR(INDEX('Wirtschaftliche Einheiten'!U:U,MATCH(B46,'Wirtschaftliche Einheiten'!C:C,0)),"")</f>
        <v/>
      </c>
      <c r="E46" s="139" t="str">
        <f>IF(B46&lt;&gt;"",COUNTIF($B$5:$B46,B46),"")</f>
        <v/>
      </c>
      <c r="F46" s="139"/>
      <c r="G46" s="139"/>
      <c r="H46" s="139"/>
      <c r="I46" s="139"/>
      <c r="J46" s="139"/>
      <c r="K46" s="139"/>
      <c r="L46" s="139"/>
      <c r="M46" s="44" t="str" cm="1">
        <f t="array" aca="1" ref="M46" ca="1">IFERROR(IF(AND(D46&lt;&gt;"122",D46&lt;&gt;""),"Die angegebene wirtschaftliche Einheit ist kein Nichtwohngrundstück im Bundesmodell!",IF(INDEX('Wirtschaftliche Einheiten'!P:P,MATCH(B46,'Wirtschaftliche Einheiten'!C:C,0),1)=Data!A$3,HYPERLINK("#'"&amp;MID(CELL("Dateiname",'Befreiung &amp; Vergünstigung'!A$1),FIND("]",CELL("Dateiname",'Befreiung &amp; Vergünstigung'!A$1))+1,31)&amp;"'!A$1",Data!B$3),HYPERLINK(INDEX(Verfahren!B:B,MATCH(INDEX('Wirtschaftliche Einheiten'!V:V,MATCH(B46,'Wirtschaftliche Einheiten'!C:C,0),0),Verfahren!A:A,0),0),INDEX(Verfahren!D:D,MATCH(INDEX('Wirtschaftliche Einheiten'!V:V,MATCH(B46,'Wirtschaftliche Einheiten'!C:C,0),0),Verfahren!A:A,0),0)))),"")</f>
        <v/>
      </c>
    </row>
    <row r="47" spans="2:13" x14ac:dyDescent="0.35">
      <c r="B47" s="139"/>
      <c r="C47" s="73" t="str">
        <f>IFERROR(INDEX('Wirtschaftliche Einheiten'!I:I,MATCH(B47,'Wirtschaftliche Einheiten'!C:C,0),1)&amp;" - "&amp;INDEX('Wirtschaftliche Einheiten'!E:E,MATCH(B47,'Wirtschaftliche Einheiten'!C:C,0),1)&amp;" "&amp;INDEX('Wirtschaftliche Einheiten'!F:F,MATCH(B47,'Wirtschaftliche Einheiten'!C:C,0),1)&amp;" "&amp;INDEX('Wirtschaftliche Einheiten'!G:G,MATCH(B47,'Wirtschaftliche Einheiten'!C:C,0),1),"")</f>
        <v/>
      </c>
      <c r="D47" s="42" t="str">
        <f>IFERROR(INDEX('Wirtschaftliche Einheiten'!U:U,MATCH(B47,'Wirtschaftliche Einheiten'!C:C,0)),"")</f>
        <v/>
      </c>
      <c r="E47" s="139" t="str">
        <f>IF(B47&lt;&gt;"",COUNTIF($B$5:$B47,B47),"")</f>
        <v/>
      </c>
      <c r="F47" s="139"/>
      <c r="G47" s="139"/>
      <c r="H47" s="139"/>
      <c r="I47" s="139"/>
      <c r="J47" s="139"/>
      <c r="K47" s="139"/>
      <c r="L47" s="139"/>
      <c r="M47" s="44" t="str" cm="1">
        <f t="array" aca="1" ref="M47" ca="1">IFERROR(IF(AND(D47&lt;&gt;"122",D47&lt;&gt;""),"Die angegebene wirtschaftliche Einheit ist kein Nichtwohngrundstück im Bundesmodell!",IF(INDEX('Wirtschaftliche Einheiten'!P:P,MATCH(B47,'Wirtschaftliche Einheiten'!C:C,0),1)=Data!A$3,HYPERLINK("#'"&amp;MID(CELL("Dateiname",'Befreiung &amp; Vergünstigung'!A$1),FIND("]",CELL("Dateiname",'Befreiung &amp; Vergünstigung'!A$1))+1,31)&amp;"'!A$1",Data!B$3),HYPERLINK(INDEX(Verfahren!B:B,MATCH(INDEX('Wirtschaftliche Einheiten'!V:V,MATCH(B47,'Wirtschaftliche Einheiten'!C:C,0),0),Verfahren!A:A,0),0),INDEX(Verfahren!D:D,MATCH(INDEX('Wirtschaftliche Einheiten'!V:V,MATCH(B47,'Wirtschaftliche Einheiten'!C:C,0),0),Verfahren!A:A,0),0)))),"")</f>
        <v/>
      </c>
    </row>
    <row r="48" spans="2:13" x14ac:dyDescent="0.35">
      <c r="B48" s="139"/>
      <c r="C48" s="73" t="str">
        <f>IFERROR(INDEX('Wirtschaftliche Einheiten'!I:I,MATCH(B48,'Wirtschaftliche Einheiten'!C:C,0),1)&amp;" - "&amp;INDEX('Wirtschaftliche Einheiten'!E:E,MATCH(B48,'Wirtschaftliche Einheiten'!C:C,0),1)&amp;" "&amp;INDEX('Wirtschaftliche Einheiten'!F:F,MATCH(B48,'Wirtschaftliche Einheiten'!C:C,0),1)&amp;" "&amp;INDEX('Wirtschaftliche Einheiten'!G:G,MATCH(B48,'Wirtschaftliche Einheiten'!C:C,0),1),"")</f>
        <v/>
      </c>
      <c r="D48" s="42" t="str">
        <f>IFERROR(INDEX('Wirtschaftliche Einheiten'!U:U,MATCH(B48,'Wirtschaftliche Einheiten'!C:C,0)),"")</f>
        <v/>
      </c>
      <c r="E48" s="139" t="str">
        <f>IF(B48&lt;&gt;"",COUNTIF($B$5:$B48,B48),"")</f>
        <v/>
      </c>
      <c r="F48" s="139"/>
      <c r="G48" s="139"/>
      <c r="H48" s="139"/>
      <c r="I48" s="139"/>
      <c r="J48" s="139"/>
      <c r="K48" s="139"/>
      <c r="L48" s="139"/>
      <c r="M48" s="44" t="str" cm="1">
        <f t="array" aca="1" ref="M48" ca="1">IFERROR(IF(AND(D48&lt;&gt;"122",D48&lt;&gt;""),"Die angegebene wirtschaftliche Einheit ist kein Nichtwohngrundstück im Bundesmodell!",IF(INDEX('Wirtschaftliche Einheiten'!P:P,MATCH(B48,'Wirtschaftliche Einheiten'!C:C,0),1)=Data!A$3,HYPERLINK("#'"&amp;MID(CELL("Dateiname",'Befreiung &amp; Vergünstigung'!A$1),FIND("]",CELL("Dateiname",'Befreiung &amp; Vergünstigung'!A$1))+1,31)&amp;"'!A$1",Data!B$3),HYPERLINK(INDEX(Verfahren!B:B,MATCH(INDEX('Wirtschaftliche Einheiten'!V:V,MATCH(B48,'Wirtschaftliche Einheiten'!C:C,0),0),Verfahren!A:A,0),0),INDEX(Verfahren!D:D,MATCH(INDEX('Wirtschaftliche Einheiten'!V:V,MATCH(B48,'Wirtschaftliche Einheiten'!C:C,0),0),Verfahren!A:A,0),0)))),"")</f>
        <v/>
      </c>
    </row>
    <row r="49" spans="2:13" x14ac:dyDescent="0.35">
      <c r="B49" s="139"/>
      <c r="C49" s="73" t="str">
        <f>IFERROR(INDEX('Wirtschaftliche Einheiten'!I:I,MATCH(B49,'Wirtschaftliche Einheiten'!C:C,0),1)&amp;" - "&amp;INDEX('Wirtschaftliche Einheiten'!E:E,MATCH(B49,'Wirtschaftliche Einheiten'!C:C,0),1)&amp;" "&amp;INDEX('Wirtschaftliche Einheiten'!F:F,MATCH(B49,'Wirtschaftliche Einheiten'!C:C,0),1)&amp;" "&amp;INDEX('Wirtschaftliche Einheiten'!G:G,MATCH(B49,'Wirtschaftliche Einheiten'!C:C,0),1),"")</f>
        <v/>
      </c>
      <c r="D49" s="42" t="str">
        <f>IFERROR(INDEX('Wirtschaftliche Einheiten'!U:U,MATCH(B49,'Wirtschaftliche Einheiten'!C:C,0)),"")</f>
        <v/>
      </c>
      <c r="E49" s="139" t="str">
        <f>IF(B49&lt;&gt;"",COUNTIF($B$5:$B49,B49),"")</f>
        <v/>
      </c>
      <c r="F49" s="139"/>
      <c r="G49" s="139"/>
      <c r="H49" s="139"/>
      <c r="I49" s="139"/>
      <c r="J49" s="139"/>
      <c r="K49" s="139"/>
      <c r="L49" s="139"/>
      <c r="M49" s="44" t="str" cm="1">
        <f t="array" aca="1" ref="M49" ca="1">IFERROR(IF(AND(D49&lt;&gt;"122",D49&lt;&gt;""),"Die angegebene wirtschaftliche Einheit ist kein Nichtwohngrundstück im Bundesmodell!",IF(INDEX('Wirtschaftliche Einheiten'!P:P,MATCH(B49,'Wirtschaftliche Einheiten'!C:C,0),1)=Data!A$3,HYPERLINK("#'"&amp;MID(CELL("Dateiname",'Befreiung &amp; Vergünstigung'!A$1),FIND("]",CELL("Dateiname",'Befreiung &amp; Vergünstigung'!A$1))+1,31)&amp;"'!A$1",Data!B$3),HYPERLINK(INDEX(Verfahren!B:B,MATCH(INDEX('Wirtschaftliche Einheiten'!V:V,MATCH(B49,'Wirtschaftliche Einheiten'!C:C,0),0),Verfahren!A:A,0),0),INDEX(Verfahren!D:D,MATCH(INDEX('Wirtschaftliche Einheiten'!V:V,MATCH(B49,'Wirtschaftliche Einheiten'!C:C,0),0),Verfahren!A:A,0),0)))),"")</f>
        <v/>
      </c>
    </row>
    <row r="50" spans="2:13" x14ac:dyDescent="0.35">
      <c r="B50" s="139"/>
      <c r="C50" s="73" t="str">
        <f>IFERROR(INDEX('Wirtschaftliche Einheiten'!I:I,MATCH(B50,'Wirtschaftliche Einheiten'!C:C,0),1)&amp;" - "&amp;INDEX('Wirtschaftliche Einheiten'!E:E,MATCH(B50,'Wirtschaftliche Einheiten'!C:C,0),1)&amp;" "&amp;INDEX('Wirtschaftliche Einheiten'!F:F,MATCH(B50,'Wirtschaftliche Einheiten'!C:C,0),1)&amp;" "&amp;INDEX('Wirtschaftliche Einheiten'!G:G,MATCH(B50,'Wirtschaftliche Einheiten'!C:C,0),1),"")</f>
        <v/>
      </c>
      <c r="D50" s="42" t="str">
        <f>IFERROR(INDEX('Wirtschaftliche Einheiten'!U:U,MATCH(B50,'Wirtschaftliche Einheiten'!C:C,0)),"")</f>
        <v/>
      </c>
      <c r="E50" s="139" t="str">
        <f>IF(B50&lt;&gt;"",COUNTIF($B$5:$B50,B50),"")</f>
        <v/>
      </c>
      <c r="F50" s="139"/>
      <c r="G50" s="139"/>
      <c r="H50" s="139"/>
      <c r="I50" s="139"/>
      <c r="J50" s="139"/>
      <c r="K50" s="139"/>
      <c r="L50" s="139"/>
      <c r="M50" s="44" t="str" cm="1">
        <f t="array" aca="1" ref="M50" ca="1">IFERROR(IF(AND(D50&lt;&gt;"122",D50&lt;&gt;""),"Die angegebene wirtschaftliche Einheit ist kein Nichtwohngrundstück im Bundesmodell!",IF(INDEX('Wirtschaftliche Einheiten'!P:P,MATCH(B50,'Wirtschaftliche Einheiten'!C:C,0),1)=Data!A$3,HYPERLINK("#'"&amp;MID(CELL("Dateiname",'Befreiung &amp; Vergünstigung'!A$1),FIND("]",CELL("Dateiname",'Befreiung &amp; Vergünstigung'!A$1))+1,31)&amp;"'!A$1",Data!B$3),HYPERLINK(INDEX(Verfahren!B:B,MATCH(INDEX('Wirtschaftliche Einheiten'!V:V,MATCH(B50,'Wirtschaftliche Einheiten'!C:C,0),0),Verfahren!A:A,0),0),INDEX(Verfahren!D:D,MATCH(INDEX('Wirtschaftliche Einheiten'!V:V,MATCH(B50,'Wirtschaftliche Einheiten'!C:C,0),0),Verfahren!A:A,0),0)))),"")</f>
        <v/>
      </c>
    </row>
    <row r="51" spans="2:13" x14ac:dyDescent="0.35">
      <c r="B51" s="139"/>
      <c r="C51" s="73" t="str">
        <f>IFERROR(INDEX('Wirtschaftliche Einheiten'!I:I,MATCH(B51,'Wirtschaftliche Einheiten'!C:C,0),1)&amp;" - "&amp;INDEX('Wirtschaftliche Einheiten'!E:E,MATCH(B51,'Wirtschaftliche Einheiten'!C:C,0),1)&amp;" "&amp;INDEX('Wirtschaftliche Einheiten'!F:F,MATCH(B51,'Wirtschaftliche Einheiten'!C:C,0),1)&amp;" "&amp;INDEX('Wirtschaftliche Einheiten'!G:G,MATCH(B51,'Wirtschaftliche Einheiten'!C:C,0),1),"")</f>
        <v/>
      </c>
      <c r="D51" s="42" t="str">
        <f>IFERROR(INDEX('Wirtschaftliche Einheiten'!U:U,MATCH(B51,'Wirtschaftliche Einheiten'!C:C,0)),"")</f>
        <v/>
      </c>
      <c r="E51" s="139" t="str">
        <f>IF(B51&lt;&gt;"",COUNTIF($B$5:$B51,B51),"")</f>
        <v/>
      </c>
      <c r="F51" s="139"/>
      <c r="G51" s="139"/>
      <c r="H51" s="139"/>
      <c r="I51" s="139"/>
      <c r="J51" s="139"/>
      <c r="K51" s="139"/>
      <c r="L51" s="139"/>
      <c r="M51" s="44" t="str" cm="1">
        <f t="array" aca="1" ref="M51" ca="1">IFERROR(IF(AND(D51&lt;&gt;"122",D51&lt;&gt;""),"Die angegebene wirtschaftliche Einheit ist kein Nichtwohngrundstück im Bundesmodell!",IF(INDEX('Wirtschaftliche Einheiten'!P:P,MATCH(B51,'Wirtschaftliche Einheiten'!C:C,0),1)=Data!A$3,HYPERLINK("#'"&amp;MID(CELL("Dateiname",'Befreiung &amp; Vergünstigung'!A$1),FIND("]",CELL("Dateiname",'Befreiung &amp; Vergünstigung'!A$1))+1,31)&amp;"'!A$1",Data!B$3),HYPERLINK(INDEX(Verfahren!B:B,MATCH(INDEX('Wirtschaftliche Einheiten'!V:V,MATCH(B51,'Wirtschaftliche Einheiten'!C:C,0),0),Verfahren!A:A,0),0),INDEX(Verfahren!D:D,MATCH(INDEX('Wirtschaftliche Einheiten'!V:V,MATCH(B51,'Wirtschaftliche Einheiten'!C:C,0),0),Verfahren!A:A,0),0)))),"")</f>
        <v/>
      </c>
    </row>
    <row r="52" spans="2:13" x14ac:dyDescent="0.35">
      <c r="B52" s="139"/>
      <c r="C52" s="73" t="str">
        <f>IFERROR(INDEX('Wirtschaftliche Einheiten'!I:I,MATCH(B52,'Wirtschaftliche Einheiten'!C:C,0),1)&amp;" - "&amp;INDEX('Wirtschaftliche Einheiten'!E:E,MATCH(B52,'Wirtschaftliche Einheiten'!C:C,0),1)&amp;" "&amp;INDEX('Wirtschaftliche Einheiten'!F:F,MATCH(B52,'Wirtschaftliche Einheiten'!C:C,0),1)&amp;" "&amp;INDEX('Wirtschaftliche Einheiten'!G:G,MATCH(B52,'Wirtschaftliche Einheiten'!C:C,0),1),"")</f>
        <v/>
      </c>
      <c r="D52" s="42" t="str">
        <f>IFERROR(INDEX('Wirtschaftliche Einheiten'!U:U,MATCH(B52,'Wirtschaftliche Einheiten'!C:C,0)),"")</f>
        <v/>
      </c>
      <c r="E52" s="139" t="str">
        <f>IF(B52&lt;&gt;"",COUNTIF($B$5:$B52,B52),"")</f>
        <v/>
      </c>
      <c r="F52" s="139"/>
      <c r="G52" s="139"/>
      <c r="H52" s="139"/>
      <c r="I52" s="139"/>
      <c r="J52" s="139"/>
      <c r="K52" s="139"/>
      <c r="L52" s="139"/>
      <c r="M52" s="44" t="str" cm="1">
        <f t="array" aca="1" ref="M52" ca="1">IFERROR(IF(AND(D52&lt;&gt;"122",D52&lt;&gt;""),"Die angegebene wirtschaftliche Einheit ist kein Nichtwohngrundstück im Bundesmodell!",IF(INDEX('Wirtschaftliche Einheiten'!P:P,MATCH(B52,'Wirtschaftliche Einheiten'!C:C,0),1)=Data!A$3,HYPERLINK("#'"&amp;MID(CELL("Dateiname",'Befreiung &amp; Vergünstigung'!A$1),FIND("]",CELL("Dateiname",'Befreiung &amp; Vergünstigung'!A$1))+1,31)&amp;"'!A$1",Data!B$3),HYPERLINK(INDEX(Verfahren!B:B,MATCH(INDEX('Wirtschaftliche Einheiten'!V:V,MATCH(B52,'Wirtschaftliche Einheiten'!C:C,0),0),Verfahren!A:A,0),0),INDEX(Verfahren!D:D,MATCH(INDEX('Wirtschaftliche Einheiten'!V:V,MATCH(B52,'Wirtschaftliche Einheiten'!C:C,0),0),Verfahren!A:A,0),0)))),"")</f>
        <v/>
      </c>
    </row>
    <row r="53" spans="2:13" x14ac:dyDescent="0.35">
      <c r="B53" s="139"/>
      <c r="C53" s="73" t="str">
        <f>IFERROR(INDEX('Wirtschaftliche Einheiten'!I:I,MATCH(B53,'Wirtschaftliche Einheiten'!C:C,0),1)&amp;" - "&amp;INDEX('Wirtschaftliche Einheiten'!E:E,MATCH(B53,'Wirtschaftliche Einheiten'!C:C,0),1)&amp;" "&amp;INDEX('Wirtschaftliche Einheiten'!F:F,MATCH(B53,'Wirtschaftliche Einheiten'!C:C,0),1)&amp;" "&amp;INDEX('Wirtschaftliche Einheiten'!G:G,MATCH(B53,'Wirtschaftliche Einheiten'!C:C,0),1),"")</f>
        <v/>
      </c>
      <c r="D53" s="42" t="str">
        <f>IFERROR(INDEX('Wirtschaftliche Einheiten'!U:U,MATCH(B53,'Wirtschaftliche Einheiten'!C:C,0)),"")</f>
        <v/>
      </c>
      <c r="E53" s="139" t="str">
        <f>IF(B53&lt;&gt;"",COUNTIF($B$5:$B53,B53),"")</f>
        <v/>
      </c>
      <c r="F53" s="139"/>
      <c r="G53" s="139"/>
      <c r="H53" s="139"/>
      <c r="I53" s="139"/>
      <c r="J53" s="139"/>
      <c r="K53" s="139"/>
      <c r="L53" s="139"/>
      <c r="M53" s="44" t="str" cm="1">
        <f t="array" aca="1" ref="M53" ca="1">IFERROR(IF(AND(D53&lt;&gt;"122",D53&lt;&gt;""),"Die angegebene wirtschaftliche Einheit ist kein Nichtwohngrundstück im Bundesmodell!",IF(INDEX('Wirtschaftliche Einheiten'!P:P,MATCH(B53,'Wirtschaftliche Einheiten'!C:C,0),1)=Data!A$3,HYPERLINK("#'"&amp;MID(CELL("Dateiname",'Befreiung &amp; Vergünstigung'!A$1),FIND("]",CELL("Dateiname",'Befreiung &amp; Vergünstigung'!A$1))+1,31)&amp;"'!A$1",Data!B$3),HYPERLINK(INDEX(Verfahren!B:B,MATCH(INDEX('Wirtschaftliche Einheiten'!V:V,MATCH(B53,'Wirtschaftliche Einheiten'!C:C,0),0),Verfahren!A:A,0),0),INDEX(Verfahren!D:D,MATCH(INDEX('Wirtschaftliche Einheiten'!V:V,MATCH(B53,'Wirtschaftliche Einheiten'!C:C,0),0),Verfahren!A:A,0),0)))),"")</f>
        <v/>
      </c>
    </row>
    <row r="54" spans="2:13" x14ac:dyDescent="0.35">
      <c r="B54" s="139"/>
      <c r="C54" s="73" t="str">
        <f>IFERROR(INDEX('Wirtschaftliche Einheiten'!I:I,MATCH(B54,'Wirtschaftliche Einheiten'!C:C,0),1)&amp;" - "&amp;INDEX('Wirtschaftliche Einheiten'!E:E,MATCH(B54,'Wirtschaftliche Einheiten'!C:C,0),1)&amp;" "&amp;INDEX('Wirtschaftliche Einheiten'!F:F,MATCH(B54,'Wirtschaftliche Einheiten'!C:C,0),1)&amp;" "&amp;INDEX('Wirtschaftliche Einheiten'!G:G,MATCH(B54,'Wirtschaftliche Einheiten'!C:C,0),1),"")</f>
        <v/>
      </c>
      <c r="D54" s="42" t="str">
        <f>IFERROR(INDEX('Wirtschaftliche Einheiten'!U:U,MATCH(B54,'Wirtschaftliche Einheiten'!C:C,0)),"")</f>
        <v/>
      </c>
      <c r="E54" s="139" t="str">
        <f>IF(B54&lt;&gt;"",COUNTIF($B$5:$B54,B54),"")</f>
        <v/>
      </c>
      <c r="F54" s="139"/>
      <c r="G54" s="139"/>
      <c r="H54" s="139"/>
      <c r="I54" s="139"/>
      <c r="J54" s="139"/>
      <c r="K54" s="139"/>
      <c r="L54" s="139"/>
      <c r="M54" s="44" t="str" cm="1">
        <f t="array" aca="1" ref="M54" ca="1">IFERROR(IF(AND(D54&lt;&gt;"122",D54&lt;&gt;""),"Die angegebene wirtschaftliche Einheit ist kein Nichtwohngrundstück im Bundesmodell!",IF(INDEX('Wirtschaftliche Einheiten'!P:P,MATCH(B54,'Wirtschaftliche Einheiten'!C:C,0),1)=Data!A$3,HYPERLINK("#'"&amp;MID(CELL("Dateiname",'Befreiung &amp; Vergünstigung'!A$1),FIND("]",CELL("Dateiname",'Befreiung &amp; Vergünstigung'!A$1))+1,31)&amp;"'!A$1",Data!B$3),HYPERLINK(INDEX(Verfahren!B:B,MATCH(INDEX('Wirtschaftliche Einheiten'!V:V,MATCH(B54,'Wirtschaftliche Einheiten'!C:C,0),0),Verfahren!A:A,0),0),INDEX(Verfahren!D:D,MATCH(INDEX('Wirtschaftliche Einheiten'!V:V,MATCH(B54,'Wirtschaftliche Einheiten'!C:C,0),0),Verfahren!A:A,0),0)))),"")</f>
        <v/>
      </c>
    </row>
    <row r="55" spans="2:13" x14ac:dyDescent="0.35">
      <c r="B55" s="139"/>
      <c r="C55" s="73" t="str">
        <f>IFERROR(INDEX('Wirtschaftliche Einheiten'!I:I,MATCH(B55,'Wirtschaftliche Einheiten'!C:C,0),1)&amp;" - "&amp;INDEX('Wirtschaftliche Einheiten'!E:E,MATCH(B55,'Wirtschaftliche Einheiten'!C:C,0),1)&amp;" "&amp;INDEX('Wirtschaftliche Einheiten'!F:F,MATCH(B55,'Wirtschaftliche Einheiten'!C:C,0),1)&amp;" "&amp;INDEX('Wirtschaftliche Einheiten'!G:G,MATCH(B55,'Wirtschaftliche Einheiten'!C:C,0),1),"")</f>
        <v/>
      </c>
      <c r="D55" s="42" t="str">
        <f>IFERROR(INDEX('Wirtschaftliche Einheiten'!U:U,MATCH(B55,'Wirtschaftliche Einheiten'!C:C,0)),"")</f>
        <v/>
      </c>
      <c r="E55" s="139" t="str">
        <f>IF(B55&lt;&gt;"",COUNTIF($B$5:$B55,B55),"")</f>
        <v/>
      </c>
      <c r="F55" s="139"/>
      <c r="G55" s="139"/>
      <c r="H55" s="139"/>
      <c r="I55" s="139"/>
      <c r="J55" s="139"/>
      <c r="K55" s="139"/>
      <c r="L55" s="139"/>
      <c r="M55" s="44" t="str" cm="1">
        <f t="array" aca="1" ref="M55" ca="1">IFERROR(IF(AND(D55&lt;&gt;"122",D55&lt;&gt;""),"Die angegebene wirtschaftliche Einheit ist kein Nichtwohngrundstück im Bundesmodell!",IF(INDEX('Wirtschaftliche Einheiten'!P:P,MATCH(B55,'Wirtschaftliche Einheiten'!C:C,0),1)=Data!A$3,HYPERLINK("#'"&amp;MID(CELL("Dateiname",'Befreiung &amp; Vergünstigung'!A$1),FIND("]",CELL("Dateiname",'Befreiung &amp; Vergünstigung'!A$1))+1,31)&amp;"'!A$1",Data!B$3),HYPERLINK(INDEX(Verfahren!B:B,MATCH(INDEX('Wirtschaftliche Einheiten'!V:V,MATCH(B55,'Wirtschaftliche Einheiten'!C:C,0),0),Verfahren!A:A,0),0),INDEX(Verfahren!D:D,MATCH(INDEX('Wirtschaftliche Einheiten'!V:V,MATCH(B55,'Wirtschaftliche Einheiten'!C:C,0),0),Verfahren!A:A,0),0)))),"")</f>
        <v/>
      </c>
    </row>
    <row r="56" spans="2:13" x14ac:dyDescent="0.35">
      <c r="B56" s="139"/>
      <c r="C56" s="73" t="str">
        <f>IFERROR(INDEX('Wirtschaftliche Einheiten'!I:I,MATCH(B56,'Wirtschaftliche Einheiten'!C:C,0),1)&amp;" - "&amp;INDEX('Wirtschaftliche Einheiten'!E:E,MATCH(B56,'Wirtschaftliche Einheiten'!C:C,0),1)&amp;" "&amp;INDEX('Wirtschaftliche Einheiten'!F:F,MATCH(B56,'Wirtschaftliche Einheiten'!C:C,0),1)&amp;" "&amp;INDEX('Wirtschaftliche Einheiten'!G:G,MATCH(B56,'Wirtschaftliche Einheiten'!C:C,0),1),"")</f>
        <v/>
      </c>
      <c r="D56" s="42" t="str">
        <f>IFERROR(INDEX('Wirtschaftliche Einheiten'!U:U,MATCH(B56,'Wirtschaftliche Einheiten'!C:C,0)),"")</f>
        <v/>
      </c>
      <c r="E56" s="139" t="str">
        <f>IF(B56&lt;&gt;"",COUNTIF($B$5:$B56,B56),"")</f>
        <v/>
      </c>
      <c r="F56" s="139"/>
      <c r="G56" s="139"/>
      <c r="H56" s="139"/>
      <c r="I56" s="139"/>
      <c r="J56" s="139"/>
      <c r="K56" s="139"/>
      <c r="L56" s="139"/>
      <c r="M56" s="44" t="str" cm="1">
        <f t="array" aca="1" ref="M56" ca="1">IFERROR(IF(AND(D56&lt;&gt;"122",D56&lt;&gt;""),"Die angegebene wirtschaftliche Einheit ist kein Nichtwohngrundstück im Bundesmodell!",IF(INDEX('Wirtschaftliche Einheiten'!P:P,MATCH(B56,'Wirtschaftliche Einheiten'!C:C,0),1)=Data!A$3,HYPERLINK("#'"&amp;MID(CELL("Dateiname",'Befreiung &amp; Vergünstigung'!A$1),FIND("]",CELL("Dateiname",'Befreiung &amp; Vergünstigung'!A$1))+1,31)&amp;"'!A$1",Data!B$3),HYPERLINK(INDEX(Verfahren!B:B,MATCH(INDEX('Wirtschaftliche Einheiten'!V:V,MATCH(B56,'Wirtschaftliche Einheiten'!C:C,0),0),Verfahren!A:A,0),0),INDEX(Verfahren!D:D,MATCH(INDEX('Wirtschaftliche Einheiten'!V:V,MATCH(B56,'Wirtschaftliche Einheiten'!C:C,0),0),Verfahren!A:A,0),0)))),"")</f>
        <v/>
      </c>
    </row>
    <row r="57" spans="2:13" x14ac:dyDescent="0.35">
      <c r="B57" s="139"/>
      <c r="C57" s="73" t="str">
        <f>IFERROR(INDEX('Wirtschaftliche Einheiten'!I:I,MATCH(B57,'Wirtschaftliche Einheiten'!C:C,0),1)&amp;" - "&amp;INDEX('Wirtschaftliche Einheiten'!E:E,MATCH(B57,'Wirtschaftliche Einheiten'!C:C,0),1)&amp;" "&amp;INDEX('Wirtschaftliche Einheiten'!F:F,MATCH(B57,'Wirtschaftliche Einheiten'!C:C,0),1)&amp;" "&amp;INDEX('Wirtschaftliche Einheiten'!G:G,MATCH(B57,'Wirtschaftliche Einheiten'!C:C,0),1),"")</f>
        <v/>
      </c>
      <c r="D57" s="42" t="str">
        <f>IFERROR(INDEX('Wirtschaftliche Einheiten'!U:U,MATCH(B57,'Wirtschaftliche Einheiten'!C:C,0)),"")</f>
        <v/>
      </c>
      <c r="E57" s="139" t="str">
        <f>IF(B57&lt;&gt;"",COUNTIF($B$5:$B57,B57),"")</f>
        <v/>
      </c>
      <c r="F57" s="139"/>
      <c r="G57" s="139"/>
      <c r="H57" s="139"/>
      <c r="I57" s="139"/>
      <c r="J57" s="139"/>
      <c r="K57" s="139"/>
      <c r="L57" s="139"/>
      <c r="M57" s="44" t="str" cm="1">
        <f t="array" aca="1" ref="M57" ca="1">IFERROR(IF(AND(D57&lt;&gt;"122",D57&lt;&gt;""),"Die angegebene wirtschaftliche Einheit ist kein Nichtwohngrundstück im Bundesmodell!",IF(INDEX('Wirtschaftliche Einheiten'!P:P,MATCH(B57,'Wirtschaftliche Einheiten'!C:C,0),1)=Data!A$3,HYPERLINK("#'"&amp;MID(CELL("Dateiname",'Befreiung &amp; Vergünstigung'!A$1),FIND("]",CELL("Dateiname",'Befreiung &amp; Vergünstigung'!A$1))+1,31)&amp;"'!A$1",Data!B$3),HYPERLINK(INDEX(Verfahren!B:B,MATCH(INDEX('Wirtschaftliche Einheiten'!V:V,MATCH(B57,'Wirtschaftliche Einheiten'!C:C,0),0),Verfahren!A:A,0),0),INDEX(Verfahren!D:D,MATCH(INDEX('Wirtschaftliche Einheiten'!V:V,MATCH(B57,'Wirtschaftliche Einheiten'!C:C,0),0),Verfahren!A:A,0),0)))),"")</f>
        <v/>
      </c>
    </row>
    <row r="58" spans="2:13" x14ac:dyDescent="0.35">
      <c r="B58" s="139"/>
      <c r="C58" s="73" t="str">
        <f>IFERROR(INDEX('Wirtschaftliche Einheiten'!I:I,MATCH(B58,'Wirtschaftliche Einheiten'!C:C,0),1)&amp;" - "&amp;INDEX('Wirtschaftliche Einheiten'!E:E,MATCH(B58,'Wirtschaftliche Einheiten'!C:C,0),1)&amp;" "&amp;INDEX('Wirtschaftliche Einheiten'!F:F,MATCH(B58,'Wirtschaftliche Einheiten'!C:C,0),1)&amp;" "&amp;INDEX('Wirtschaftliche Einheiten'!G:G,MATCH(B58,'Wirtschaftliche Einheiten'!C:C,0),1),"")</f>
        <v/>
      </c>
      <c r="D58" s="42" t="str">
        <f>IFERROR(INDEX('Wirtschaftliche Einheiten'!U:U,MATCH(B58,'Wirtschaftliche Einheiten'!C:C,0)),"")</f>
        <v/>
      </c>
      <c r="E58" s="139" t="str">
        <f>IF(B58&lt;&gt;"",COUNTIF($B$5:$B58,B58),"")</f>
        <v/>
      </c>
      <c r="F58" s="139"/>
      <c r="G58" s="139"/>
      <c r="H58" s="139"/>
      <c r="I58" s="139"/>
      <c r="J58" s="139"/>
      <c r="K58" s="139"/>
      <c r="L58" s="139"/>
      <c r="M58" s="44" t="str" cm="1">
        <f t="array" aca="1" ref="M58" ca="1">IFERROR(IF(AND(D58&lt;&gt;"122",D58&lt;&gt;""),"Die angegebene wirtschaftliche Einheit ist kein Nichtwohngrundstück im Bundesmodell!",IF(INDEX('Wirtschaftliche Einheiten'!P:P,MATCH(B58,'Wirtschaftliche Einheiten'!C:C,0),1)=Data!A$3,HYPERLINK("#'"&amp;MID(CELL("Dateiname",'Befreiung &amp; Vergünstigung'!A$1),FIND("]",CELL("Dateiname",'Befreiung &amp; Vergünstigung'!A$1))+1,31)&amp;"'!A$1",Data!B$3),HYPERLINK(INDEX(Verfahren!B:B,MATCH(INDEX('Wirtschaftliche Einheiten'!V:V,MATCH(B58,'Wirtschaftliche Einheiten'!C:C,0),0),Verfahren!A:A,0),0),INDEX(Verfahren!D:D,MATCH(INDEX('Wirtschaftliche Einheiten'!V:V,MATCH(B58,'Wirtschaftliche Einheiten'!C:C,0),0),Verfahren!A:A,0),0)))),"")</f>
        <v/>
      </c>
    </row>
    <row r="59" spans="2:13" x14ac:dyDescent="0.35">
      <c r="B59" s="139"/>
      <c r="C59" s="73" t="str">
        <f>IFERROR(INDEX('Wirtschaftliche Einheiten'!I:I,MATCH(B59,'Wirtschaftliche Einheiten'!C:C,0),1)&amp;" - "&amp;INDEX('Wirtschaftliche Einheiten'!E:E,MATCH(B59,'Wirtschaftliche Einheiten'!C:C,0),1)&amp;" "&amp;INDEX('Wirtschaftliche Einheiten'!F:F,MATCH(B59,'Wirtschaftliche Einheiten'!C:C,0),1)&amp;" "&amp;INDEX('Wirtschaftliche Einheiten'!G:G,MATCH(B59,'Wirtschaftliche Einheiten'!C:C,0),1),"")</f>
        <v/>
      </c>
      <c r="D59" s="42" t="str">
        <f>IFERROR(INDEX('Wirtschaftliche Einheiten'!U:U,MATCH(B59,'Wirtschaftliche Einheiten'!C:C,0)),"")</f>
        <v/>
      </c>
      <c r="E59" s="139" t="str">
        <f>IF(B59&lt;&gt;"",COUNTIF($B$5:$B59,B59),"")</f>
        <v/>
      </c>
      <c r="F59" s="139"/>
      <c r="G59" s="139"/>
      <c r="H59" s="139"/>
      <c r="I59" s="139"/>
      <c r="J59" s="139"/>
      <c r="K59" s="139"/>
      <c r="L59" s="139"/>
      <c r="M59" s="44" t="str" cm="1">
        <f t="array" aca="1" ref="M59" ca="1">IFERROR(IF(AND(D59&lt;&gt;"122",D59&lt;&gt;""),"Die angegebene wirtschaftliche Einheit ist kein Nichtwohngrundstück im Bundesmodell!",IF(INDEX('Wirtschaftliche Einheiten'!P:P,MATCH(B59,'Wirtschaftliche Einheiten'!C:C,0),1)=Data!A$3,HYPERLINK("#'"&amp;MID(CELL("Dateiname",'Befreiung &amp; Vergünstigung'!A$1),FIND("]",CELL("Dateiname",'Befreiung &amp; Vergünstigung'!A$1))+1,31)&amp;"'!A$1",Data!B$3),HYPERLINK(INDEX(Verfahren!B:B,MATCH(INDEX('Wirtschaftliche Einheiten'!V:V,MATCH(B59,'Wirtschaftliche Einheiten'!C:C,0),0),Verfahren!A:A,0),0),INDEX(Verfahren!D:D,MATCH(INDEX('Wirtschaftliche Einheiten'!V:V,MATCH(B59,'Wirtschaftliche Einheiten'!C:C,0),0),Verfahren!A:A,0),0)))),"")</f>
        <v/>
      </c>
    </row>
    <row r="60" spans="2:13" x14ac:dyDescent="0.35">
      <c r="B60" s="139"/>
      <c r="C60" s="73" t="str">
        <f>IFERROR(INDEX('Wirtschaftliche Einheiten'!I:I,MATCH(B60,'Wirtschaftliche Einheiten'!C:C,0),1)&amp;" - "&amp;INDEX('Wirtschaftliche Einheiten'!E:E,MATCH(B60,'Wirtschaftliche Einheiten'!C:C,0),1)&amp;" "&amp;INDEX('Wirtschaftliche Einheiten'!F:F,MATCH(B60,'Wirtschaftliche Einheiten'!C:C,0),1)&amp;" "&amp;INDEX('Wirtschaftliche Einheiten'!G:G,MATCH(B60,'Wirtschaftliche Einheiten'!C:C,0),1),"")</f>
        <v/>
      </c>
      <c r="D60" s="42" t="str">
        <f>IFERROR(INDEX('Wirtschaftliche Einheiten'!U:U,MATCH(B60,'Wirtschaftliche Einheiten'!C:C,0)),"")</f>
        <v/>
      </c>
      <c r="E60" s="139" t="str">
        <f>IF(B60&lt;&gt;"",COUNTIF($B$5:$B60,B60),"")</f>
        <v/>
      </c>
      <c r="F60" s="139"/>
      <c r="G60" s="139"/>
      <c r="H60" s="139"/>
      <c r="I60" s="139"/>
      <c r="J60" s="139"/>
      <c r="K60" s="139"/>
      <c r="L60" s="139"/>
      <c r="M60" s="44" t="str" cm="1">
        <f t="array" aca="1" ref="M60" ca="1">IFERROR(IF(AND(D60&lt;&gt;"122",D60&lt;&gt;""),"Die angegebene wirtschaftliche Einheit ist kein Nichtwohngrundstück im Bundesmodell!",IF(INDEX('Wirtschaftliche Einheiten'!P:P,MATCH(B60,'Wirtschaftliche Einheiten'!C:C,0),1)=Data!A$3,HYPERLINK("#'"&amp;MID(CELL("Dateiname",'Befreiung &amp; Vergünstigung'!A$1),FIND("]",CELL("Dateiname",'Befreiung &amp; Vergünstigung'!A$1))+1,31)&amp;"'!A$1",Data!B$3),HYPERLINK(INDEX(Verfahren!B:B,MATCH(INDEX('Wirtschaftliche Einheiten'!V:V,MATCH(B60,'Wirtschaftliche Einheiten'!C:C,0),0),Verfahren!A:A,0),0),INDEX(Verfahren!D:D,MATCH(INDEX('Wirtschaftliche Einheiten'!V:V,MATCH(B60,'Wirtschaftliche Einheiten'!C:C,0),0),Verfahren!A:A,0),0)))),"")</f>
        <v/>
      </c>
    </row>
    <row r="61" spans="2:13" x14ac:dyDescent="0.35">
      <c r="B61" s="139"/>
      <c r="C61" s="73" t="str">
        <f>IFERROR(INDEX('Wirtschaftliche Einheiten'!I:I,MATCH(B61,'Wirtschaftliche Einheiten'!C:C,0),1)&amp;" - "&amp;INDEX('Wirtschaftliche Einheiten'!E:E,MATCH(B61,'Wirtschaftliche Einheiten'!C:C,0),1)&amp;" "&amp;INDEX('Wirtschaftliche Einheiten'!F:F,MATCH(B61,'Wirtschaftliche Einheiten'!C:C,0),1)&amp;" "&amp;INDEX('Wirtschaftliche Einheiten'!G:G,MATCH(B61,'Wirtschaftliche Einheiten'!C:C,0),1),"")</f>
        <v/>
      </c>
      <c r="D61" s="42" t="str">
        <f>IFERROR(INDEX('Wirtschaftliche Einheiten'!U:U,MATCH(B61,'Wirtschaftliche Einheiten'!C:C,0)),"")</f>
        <v/>
      </c>
      <c r="E61" s="139" t="str">
        <f>IF(B61&lt;&gt;"",COUNTIF($B$5:$B61,B61),"")</f>
        <v/>
      </c>
      <c r="F61" s="139"/>
      <c r="G61" s="139"/>
      <c r="H61" s="139"/>
      <c r="I61" s="139"/>
      <c r="J61" s="139"/>
      <c r="K61" s="139"/>
      <c r="L61" s="139"/>
      <c r="M61" s="44" t="str" cm="1">
        <f t="array" aca="1" ref="M61" ca="1">IFERROR(IF(AND(D61&lt;&gt;"122",D61&lt;&gt;""),"Die angegebene wirtschaftliche Einheit ist kein Nichtwohngrundstück im Bundesmodell!",IF(INDEX('Wirtschaftliche Einheiten'!P:P,MATCH(B61,'Wirtschaftliche Einheiten'!C:C,0),1)=Data!A$3,HYPERLINK("#'"&amp;MID(CELL("Dateiname",'Befreiung &amp; Vergünstigung'!A$1),FIND("]",CELL("Dateiname",'Befreiung &amp; Vergünstigung'!A$1))+1,31)&amp;"'!A$1",Data!B$3),HYPERLINK(INDEX(Verfahren!B:B,MATCH(INDEX('Wirtschaftliche Einheiten'!V:V,MATCH(B61,'Wirtschaftliche Einheiten'!C:C,0),0),Verfahren!A:A,0),0),INDEX(Verfahren!D:D,MATCH(INDEX('Wirtschaftliche Einheiten'!V:V,MATCH(B61,'Wirtschaftliche Einheiten'!C:C,0),0),Verfahren!A:A,0),0)))),"")</f>
        <v/>
      </c>
    </row>
    <row r="62" spans="2:13" x14ac:dyDescent="0.35">
      <c r="B62" s="139"/>
      <c r="C62" s="73" t="str">
        <f>IFERROR(INDEX('Wirtschaftliche Einheiten'!I:I,MATCH(B62,'Wirtschaftliche Einheiten'!C:C,0),1)&amp;" - "&amp;INDEX('Wirtschaftliche Einheiten'!E:E,MATCH(B62,'Wirtschaftliche Einheiten'!C:C,0),1)&amp;" "&amp;INDEX('Wirtschaftliche Einheiten'!F:F,MATCH(B62,'Wirtschaftliche Einheiten'!C:C,0),1)&amp;" "&amp;INDEX('Wirtschaftliche Einheiten'!G:G,MATCH(B62,'Wirtschaftliche Einheiten'!C:C,0),1),"")</f>
        <v/>
      </c>
      <c r="D62" s="42" t="str">
        <f>IFERROR(INDEX('Wirtschaftliche Einheiten'!U:U,MATCH(B62,'Wirtschaftliche Einheiten'!C:C,0)),"")</f>
        <v/>
      </c>
      <c r="E62" s="139" t="str">
        <f>IF(B62&lt;&gt;"",COUNTIF($B$5:$B62,B62),"")</f>
        <v/>
      </c>
      <c r="F62" s="139"/>
      <c r="G62" s="139"/>
      <c r="H62" s="139"/>
      <c r="I62" s="139"/>
      <c r="J62" s="139"/>
      <c r="K62" s="139"/>
      <c r="L62" s="139"/>
      <c r="M62" s="44" t="str" cm="1">
        <f t="array" aca="1" ref="M62" ca="1">IFERROR(IF(AND(D62&lt;&gt;"122",D62&lt;&gt;""),"Die angegebene wirtschaftliche Einheit ist kein Nichtwohngrundstück im Bundesmodell!",IF(INDEX('Wirtschaftliche Einheiten'!P:P,MATCH(B62,'Wirtschaftliche Einheiten'!C:C,0),1)=Data!A$3,HYPERLINK("#'"&amp;MID(CELL("Dateiname",'Befreiung &amp; Vergünstigung'!A$1),FIND("]",CELL("Dateiname",'Befreiung &amp; Vergünstigung'!A$1))+1,31)&amp;"'!A$1",Data!B$3),HYPERLINK(INDEX(Verfahren!B:B,MATCH(INDEX('Wirtschaftliche Einheiten'!V:V,MATCH(B62,'Wirtschaftliche Einheiten'!C:C,0),0),Verfahren!A:A,0),0),INDEX(Verfahren!D:D,MATCH(INDEX('Wirtschaftliche Einheiten'!V:V,MATCH(B62,'Wirtschaftliche Einheiten'!C:C,0),0),Verfahren!A:A,0),0)))),"")</f>
        <v/>
      </c>
    </row>
    <row r="63" spans="2:13" x14ac:dyDescent="0.35">
      <c r="B63" s="139"/>
      <c r="C63" s="73" t="str">
        <f>IFERROR(INDEX('Wirtschaftliche Einheiten'!I:I,MATCH(B63,'Wirtschaftliche Einheiten'!C:C,0),1)&amp;" - "&amp;INDEX('Wirtschaftliche Einheiten'!E:E,MATCH(B63,'Wirtschaftliche Einheiten'!C:C,0),1)&amp;" "&amp;INDEX('Wirtschaftliche Einheiten'!F:F,MATCH(B63,'Wirtschaftliche Einheiten'!C:C,0),1)&amp;" "&amp;INDEX('Wirtschaftliche Einheiten'!G:G,MATCH(B63,'Wirtschaftliche Einheiten'!C:C,0),1),"")</f>
        <v/>
      </c>
      <c r="D63" s="42" t="str">
        <f>IFERROR(INDEX('Wirtschaftliche Einheiten'!U:U,MATCH(B63,'Wirtschaftliche Einheiten'!C:C,0)),"")</f>
        <v/>
      </c>
      <c r="E63" s="139" t="str">
        <f>IF(B63&lt;&gt;"",COUNTIF($B$5:$B63,B63),"")</f>
        <v/>
      </c>
      <c r="F63" s="139"/>
      <c r="G63" s="139"/>
      <c r="H63" s="139"/>
      <c r="I63" s="139"/>
      <c r="J63" s="139"/>
      <c r="K63" s="139"/>
      <c r="L63" s="139"/>
      <c r="M63" s="44" t="str" cm="1">
        <f t="array" aca="1" ref="M63" ca="1">IFERROR(IF(AND(D63&lt;&gt;"122",D63&lt;&gt;""),"Die angegebene wirtschaftliche Einheit ist kein Nichtwohngrundstück im Bundesmodell!",IF(INDEX('Wirtschaftliche Einheiten'!P:P,MATCH(B63,'Wirtschaftliche Einheiten'!C:C,0),1)=Data!A$3,HYPERLINK("#'"&amp;MID(CELL("Dateiname",'Befreiung &amp; Vergünstigung'!A$1),FIND("]",CELL("Dateiname",'Befreiung &amp; Vergünstigung'!A$1))+1,31)&amp;"'!A$1",Data!B$3),HYPERLINK(INDEX(Verfahren!B:B,MATCH(INDEX('Wirtschaftliche Einheiten'!V:V,MATCH(B63,'Wirtschaftliche Einheiten'!C:C,0),0),Verfahren!A:A,0),0),INDEX(Verfahren!D:D,MATCH(INDEX('Wirtschaftliche Einheiten'!V:V,MATCH(B63,'Wirtschaftliche Einheiten'!C:C,0),0),Verfahren!A:A,0),0)))),"")</f>
        <v/>
      </c>
    </row>
    <row r="64" spans="2:13" x14ac:dyDescent="0.35">
      <c r="B64" s="139"/>
      <c r="C64" s="73" t="str">
        <f>IFERROR(INDEX('Wirtschaftliche Einheiten'!I:I,MATCH(B64,'Wirtschaftliche Einheiten'!C:C,0),1)&amp;" - "&amp;INDEX('Wirtschaftliche Einheiten'!E:E,MATCH(B64,'Wirtschaftliche Einheiten'!C:C,0),1)&amp;" "&amp;INDEX('Wirtschaftliche Einheiten'!F:F,MATCH(B64,'Wirtschaftliche Einheiten'!C:C,0),1)&amp;" "&amp;INDEX('Wirtschaftliche Einheiten'!G:G,MATCH(B64,'Wirtschaftliche Einheiten'!C:C,0),1),"")</f>
        <v/>
      </c>
      <c r="D64" s="42" t="str">
        <f>IFERROR(INDEX('Wirtschaftliche Einheiten'!U:U,MATCH(B64,'Wirtschaftliche Einheiten'!C:C,0)),"")</f>
        <v/>
      </c>
      <c r="E64" s="139" t="str">
        <f>IF(B64&lt;&gt;"",COUNTIF($B$5:$B64,B64),"")</f>
        <v/>
      </c>
      <c r="F64" s="139"/>
      <c r="G64" s="139"/>
      <c r="H64" s="139"/>
      <c r="I64" s="139"/>
      <c r="J64" s="139"/>
      <c r="K64" s="139"/>
      <c r="L64" s="139"/>
      <c r="M64" s="44" t="str" cm="1">
        <f t="array" aca="1" ref="M64" ca="1">IFERROR(IF(AND(D64&lt;&gt;"122",D64&lt;&gt;""),"Die angegebene wirtschaftliche Einheit ist kein Nichtwohngrundstück im Bundesmodell!",IF(INDEX('Wirtschaftliche Einheiten'!P:P,MATCH(B64,'Wirtschaftliche Einheiten'!C:C,0),1)=Data!A$3,HYPERLINK("#'"&amp;MID(CELL("Dateiname",'Befreiung &amp; Vergünstigung'!A$1),FIND("]",CELL("Dateiname",'Befreiung &amp; Vergünstigung'!A$1))+1,31)&amp;"'!A$1",Data!B$3),HYPERLINK(INDEX(Verfahren!B:B,MATCH(INDEX('Wirtschaftliche Einheiten'!V:V,MATCH(B64,'Wirtschaftliche Einheiten'!C:C,0),0),Verfahren!A:A,0),0),INDEX(Verfahren!D:D,MATCH(INDEX('Wirtschaftliche Einheiten'!V:V,MATCH(B64,'Wirtschaftliche Einheiten'!C:C,0),0),Verfahren!A:A,0),0)))),"")</f>
        <v/>
      </c>
    </row>
    <row r="65" spans="1:13" x14ac:dyDescent="0.35">
      <c r="B65" s="139"/>
      <c r="C65" s="73" t="str">
        <f>IFERROR(INDEX('Wirtschaftliche Einheiten'!I:I,MATCH(B65,'Wirtschaftliche Einheiten'!C:C,0),1)&amp;" - "&amp;INDEX('Wirtschaftliche Einheiten'!E:E,MATCH(B65,'Wirtschaftliche Einheiten'!C:C,0),1)&amp;" "&amp;INDEX('Wirtschaftliche Einheiten'!F:F,MATCH(B65,'Wirtschaftliche Einheiten'!C:C,0),1)&amp;" "&amp;INDEX('Wirtschaftliche Einheiten'!G:G,MATCH(B65,'Wirtschaftliche Einheiten'!C:C,0),1),"")</f>
        <v/>
      </c>
      <c r="D65" s="42" t="str">
        <f>IFERROR(INDEX('Wirtschaftliche Einheiten'!U:U,MATCH(B65,'Wirtschaftliche Einheiten'!C:C,0)),"")</f>
        <v/>
      </c>
      <c r="E65" s="139" t="str">
        <f>IF(B65&lt;&gt;"",COUNTIF($B$5:$B65,B65),"")</f>
        <v/>
      </c>
      <c r="F65" s="139"/>
      <c r="G65" s="139"/>
      <c r="H65" s="139"/>
      <c r="I65" s="139"/>
      <c r="J65" s="139"/>
      <c r="K65" s="139"/>
      <c r="L65" s="139"/>
      <c r="M65" s="44" t="str" cm="1">
        <f t="array" aca="1" ref="M65" ca="1">IFERROR(IF(AND(D65&lt;&gt;"122",D65&lt;&gt;""),"Die angegebene wirtschaftliche Einheit ist kein Nichtwohngrundstück im Bundesmodell!",IF(INDEX('Wirtschaftliche Einheiten'!P:P,MATCH(B65,'Wirtschaftliche Einheiten'!C:C,0),1)=Data!A$3,HYPERLINK("#'"&amp;MID(CELL("Dateiname",'Befreiung &amp; Vergünstigung'!A$1),FIND("]",CELL("Dateiname",'Befreiung &amp; Vergünstigung'!A$1))+1,31)&amp;"'!A$1",Data!B$3),HYPERLINK(INDEX(Verfahren!B:B,MATCH(INDEX('Wirtschaftliche Einheiten'!V:V,MATCH(B65,'Wirtschaftliche Einheiten'!C:C,0),0),Verfahren!A:A,0),0),INDEX(Verfahren!D:D,MATCH(INDEX('Wirtschaftliche Einheiten'!V:V,MATCH(B65,'Wirtschaftliche Einheiten'!C:C,0),0),Verfahren!A:A,0),0)))),"")</f>
        <v/>
      </c>
    </row>
    <row r="66" spans="1:13" x14ac:dyDescent="0.35">
      <c r="A66"/>
      <c r="B66" s="139"/>
      <c r="C66" s="73" t="str">
        <f>IFERROR(INDEX('Wirtschaftliche Einheiten'!I:I,MATCH(B66,'Wirtschaftliche Einheiten'!C:C,0),1)&amp;" - "&amp;INDEX('Wirtschaftliche Einheiten'!E:E,MATCH(B66,'Wirtschaftliche Einheiten'!C:C,0),1)&amp;" "&amp;INDEX('Wirtschaftliche Einheiten'!F:F,MATCH(B66,'Wirtschaftliche Einheiten'!C:C,0),1)&amp;" "&amp;INDEX('Wirtschaftliche Einheiten'!G:G,MATCH(B66,'Wirtschaftliche Einheiten'!C:C,0),1),"")</f>
        <v/>
      </c>
      <c r="D66" s="42" t="str">
        <f>IFERROR(INDEX('Wirtschaftliche Einheiten'!U:U,MATCH(B66,'Wirtschaftliche Einheiten'!C:C,0)),"")</f>
        <v/>
      </c>
      <c r="E66" s="139" t="str">
        <f>IF(B66&lt;&gt;"",COUNTIF($B$5:$B66,B66),"")</f>
        <v/>
      </c>
      <c r="F66" s="139"/>
      <c r="G66" s="139"/>
      <c r="H66" s="139"/>
      <c r="I66" s="139"/>
      <c r="J66" s="139"/>
      <c r="K66" s="139"/>
      <c r="L66" s="139"/>
      <c r="M66" s="44" t="str" cm="1">
        <f t="array" aca="1" ref="M66" ca="1">IFERROR(IF(AND(D66&lt;&gt;"122",D66&lt;&gt;""),"Die angegebene wirtschaftliche Einheit ist kein Nichtwohngrundstück im Bundesmodell!",IF(INDEX('Wirtschaftliche Einheiten'!P:P,MATCH(B66,'Wirtschaftliche Einheiten'!C:C,0),1)=Data!A$3,HYPERLINK("#'"&amp;MID(CELL("Dateiname",'Befreiung &amp; Vergünstigung'!A$1),FIND("]",CELL("Dateiname",'Befreiung &amp; Vergünstigung'!A$1))+1,31)&amp;"'!A$1",Data!B$3),HYPERLINK(INDEX(Verfahren!B:B,MATCH(INDEX('Wirtschaftliche Einheiten'!V:V,MATCH(B66,'Wirtschaftliche Einheiten'!C:C,0),0),Verfahren!A:A,0),0),INDEX(Verfahren!D:D,MATCH(INDEX('Wirtschaftliche Einheiten'!V:V,MATCH(B66,'Wirtschaftliche Einheiten'!C:C,0),0),Verfahren!A:A,0),0)))),"")</f>
        <v/>
      </c>
    </row>
    <row r="67" spans="1:13" x14ac:dyDescent="0.35">
      <c r="A67"/>
      <c r="B67" s="139"/>
      <c r="C67" s="73" t="str">
        <f>IFERROR(INDEX('Wirtschaftliche Einheiten'!I:I,MATCH(B67,'Wirtschaftliche Einheiten'!C:C,0),1)&amp;" - "&amp;INDEX('Wirtschaftliche Einheiten'!E:E,MATCH(B67,'Wirtschaftliche Einheiten'!C:C,0),1)&amp;" "&amp;INDEX('Wirtschaftliche Einheiten'!F:F,MATCH(B67,'Wirtschaftliche Einheiten'!C:C,0),1)&amp;" "&amp;INDEX('Wirtschaftliche Einheiten'!G:G,MATCH(B67,'Wirtschaftliche Einheiten'!C:C,0),1),"")</f>
        <v/>
      </c>
      <c r="D67" s="42" t="str">
        <f>IFERROR(INDEX('Wirtschaftliche Einheiten'!U:U,MATCH(B67,'Wirtschaftliche Einheiten'!C:C,0)),"")</f>
        <v/>
      </c>
      <c r="E67" s="139" t="str">
        <f>IF(B67&lt;&gt;"",COUNTIF($B$5:$B67,B67),"")</f>
        <v/>
      </c>
      <c r="F67" s="139"/>
      <c r="G67" s="139"/>
      <c r="H67" s="139"/>
      <c r="I67" s="139"/>
      <c r="J67" s="139"/>
      <c r="K67" s="139"/>
      <c r="L67" s="139"/>
      <c r="M67" s="44" t="str" cm="1">
        <f t="array" aca="1" ref="M67" ca="1">IFERROR(IF(AND(D67&lt;&gt;"122",D67&lt;&gt;""),"Die angegebene wirtschaftliche Einheit ist kein Nichtwohngrundstück im Bundesmodell!",IF(INDEX('Wirtschaftliche Einheiten'!P:P,MATCH(B67,'Wirtschaftliche Einheiten'!C:C,0),1)=Data!A$3,HYPERLINK("#'"&amp;MID(CELL("Dateiname",'Befreiung &amp; Vergünstigung'!A$1),FIND("]",CELL("Dateiname",'Befreiung &amp; Vergünstigung'!A$1))+1,31)&amp;"'!A$1",Data!B$3),HYPERLINK(INDEX(Verfahren!B:B,MATCH(INDEX('Wirtschaftliche Einheiten'!V:V,MATCH(B67,'Wirtschaftliche Einheiten'!C:C,0),0),Verfahren!A:A,0),0),INDEX(Verfahren!D:D,MATCH(INDEX('Wirtschaftliche Einheiten'!V:V,MATCH(B67,'Wirtschaftliche Einheiten'!C:C,0),0),Verfahren!A:A,0),0)))),"")</f>
        <v/>
      </c>
    </row>
    <row r="68" spans="1:13" x14ac:dyDescent="0.35">
      <c r="A68"/>
      <c r="B68" s="139"/>
      <c r="C68" s="73" t="str">
        <f>IFERROR(INDEX('Wirtschaftliche Einheiten'!I:I,MATCH(B68,'Wirtschaftliche Einheiten'!C:C,0),1)&amp;" - "&amp;INDEX('Wirtschaftliche Einheiten'!E:E,MATCH(B68,'Wirtschaftliche Einheiten'!C:C,0),1)&amp;" "&amp;INDEX('Wirtschaftliche Einheiten'!F:F,MATCH(B68,'Wirtschaftliche Einheiten'!C:C,0),1)&amp;" "&amp;INDEX('Wirtschaftliche Einheiten'!G:G,MATCH(B68,'Wirtschaftliche Einheiten'!C:C,0),1),"")</f>
        <v/>
      </c>
      <c r="D68" s="42" t="str">
        <f>IFERROR(INDEX('Wirtschaftliche Einheiten'!U:U,MATCH(B68,'Wirtschaftliche Einheiten'!C:C,0)),"")</f>
        <v/>
      </c>
      <c r="E68" s="139" t="str">
        <f>IF(B68&lt;&gt;"",COUNTIF($B$5:$B68,B68),"")</f>
        <v/>
      </c>
      <c r="F68" s="139"/>
      <c r="G68" s="139"/>
      <c r="H68" s="139"/>
      <c r="I68" s="139"/>
      <c r="J68" s="139"/>
      <c r="K68" s="139"/>
      <c r="L68" s="139"/>
      <c r="M68" s="44" t="str" cm="1">
        <f t="array" aca="1" ref="M68" ca="1">IFERROR(IF(AND(D68&lt;&gt;"122",D68&lt;&gt;""),"Die angegebene wirtschaftliche Einheit ist kein Nichtwohngrundstück im Bundesmodell!",IF(INDEX('Wirtschaftliche Einheiten'!P:P,MATCH(B68,'Wirtschaftliche Einheiten'!C:C,0),1)=Data!A$3,HYPERLINK("#'"&amp;MID(CELL("Dateiname",'Befreiung &amp; Vergünstigung'!A$1),FIND("]",CELL("Dateiname",'Befreiung &amp; Vergünstigung'!A$1))+1,31)&amp;"'!A$1",Data!B$3),HYPERLINK(INDEX(Verfahren!B:B,MATCH(INDEX('Wirtschaftliche Einheiten'!V:V,MATCH(B68,'Wirtschaftliche Einheiten'!C:C,0),0),Verfahren!A:A,0),0),INDEX(Verfahren!D:D,MATCH(INDEX('Wirtschaftliche Einheiten'!V:V,MATCH(B68,'Wirtschaftliche Einheiten'!C:C,0),0),Verfahren!A:A,0),0)))),"")</f>
        <v/>
      </c>
    </row>
    <row r="69" spans="1:13" x14ac:dyDescent="0.35">
      <c r="A69"/>
      <c r="B69" s="139"/>
      <c r="C69" s="73" t="str">
        <f>IFERROR(INDEX('Wirtschaftliche Einheiten'!I:I,MATCH(B69,'Wirtschaftliche Einheiten'!C:C,0),1)&amp;" - "&amp;INDEX('Wirtschaftliche Einheiten'!E:E,MATCH(B69,'Wirtschaftliche Einheiten'!C:C,0),1)&amp;" "&amp;INDEX('Wirtschaftliche Einheiten'!F:F,MATCH(B69,'Wirtschaftliche Einheiten'!C:C,0),1)&amp;" "&amp;INDEX('Wirtschaftliche Einheiten'!G:G,MATCH(B69,'Wirtschaftliche Einheiten'!C:C,0),1),"")</f>
        <v/>
      </c>
      <c r="D69" s="42" t="str">
        <f>IFERROR(INDEX('Wirtschaftliche Einheiten'!U:U,MATCH(B69,'Wirtschaftliche Einheiten'!C:C,0)),"")</f>
        <v/>
      </c>
      <c r="E69" s="139" t="str">
        <f>IF(B69&lt;&gt;"",COUNTIF($B$5:$B69,B69),"")</f>
        <v/>
      </c>
      <c r="F69" s="139"/>
      <c r="G69" s="139"/>
      <c r="H69" s="139"/>
      <c r="I69" s="139"/>
      <c r="J69" s="139"/>
      <c r="K69" s="139"/>
      <c r="L69" s="139"/>
      <c r="M69" s="44" t="str" cm="1">
        <f t="array" aca="1" ref="M69" ca="1">IFERROR(IF(AND(D69&lt;&gt;"122",D69&lt;&gt;""),"Die angegebene wirtschaftliche Einheit ist kein Nichtwohngrundstück im Bundesmodell!",IF(INDEX('Wirtschaftliche Einheiten'!P:P,MATCH(B69,'Wirtschaftliche Einheiten'!C:C,0),1)=Data!A$3,HYPERLINK("#'"&amp;MID(CELL("Dateiname",'Befreiung &amp; Vergünstigung'!A$1),FIND("]",CELL("Dateiname",'Befreiung &amp; Vergünstigung'!A$1))+1,31)&amp;"'!A$1",Data!B$3),HYPERLINK(INDEX(Verfahren!B:B,MATCH(INDEX('Wirtschaftliche Einheiten'!V:V,MATCH(B69,'Wirtschaftliche Einheiten'!C:C,0),0),Verfahren!A:A,0),0),INDEX(Verfahren!D:D,MATCH(INDEX('Wirtschaftliche Einheiten'!V:V,MATCH(B69,'Wirtschaftliche Einheiten'!C:C,0),0),Verfahren!A:A,0),0)))),"")</f>
        <v/>
      </c>
    </row>
    <row r="70" spans="1:13" x14ac:dyDescent="0.35">
      <c r="A70"/>
      <c r="B70" s="139"/>
      <c r="C70" s="73" t="str">
        <f>IFERROR(INDEX('Wirtschaftliche Einheiten'!I:I,MATCH(B70,'Wirtschaftliche Einheiten'!C:C,0),1)&amp;" - "&amp;INDEX('Wirtschaftliche Einheiten'!E:E,MATCH(B70,'Wirtschaftliche Einheiten'!C:C,0),1)&amp;" "&amp;INDEX('Wirtschaftliche Einheiten'!F:F,MATCH(B70,'Wirtschaftliche Einheiten'!C:C,0),1)&amp;" "&amp;INDEX('Wirtschaftliche Einheiten'!G:G,MATCH(B70,'Wirtschaftliche Einheiten'!C:C,0),1),"")</f>
        <v/>
      </c>
      <c r="D70" s="42" t="str">
        <f>IFERROR(INDEX('Wirtschaftliche Einheiten'!U:U,MATCH(B70,'Wirtschaftliche Einheiten'!C:C,0)),"")</f>
        <v/>
      </c>
      <c r="E70" s="139" t="str">
        <f>IF(B70&lt;&gt;"",COUNTIF($B$5:$B70,B70),"")</f>
        <v/>
      </c>
      <c r="F70" s="139"/>
      <c r="G70" s="139"/>
      <c r="H70" s="139"/>
      <c r="I70" s="139"/>
      <c r="J70" s="139"/>
      <c r="K70" s="139"/>
      <c r="L70" s="139"/>
      <c r="M70" s="44" t="str" cm="1">
        <f t="array" aca="1" ref="M70" ca="1">IFERROR(IF(AND(D70&lt;&gt;"122",D70&lt;&gt;""),"Die angegebene wirtschaftliche Einheit ist kein Nichtwohngrundstück im Bundesmodell!",IF(INDEX('Wirtschaftliche Einheiten'!P:P,MATCH(B70,'Wirtschaftliche Einheiten'!C:C,0),1)=Data!A$3,HYPERLINK("#'"&amp;MID(CELL("Dateiname",'Befreiung &amp; Vergünstigung'!A$1),FIND("]",CELL("Dateiname",'Befreiung &amp; Vergünstigung'!A$1))+1,31)&amp;"'!A$1",Data!B$3),HYPERLINK(INDEX(Verfahren!B:B,MATCH(INDEX('Wirtschaftliche Einheiten'!V:V,MATCH(B70,'Wirtschaftliche Einheiten'!C:C,0),0),Verfahren!A:A,0),0),INDEX(Verfahren!D:D,MATCH(INDEX('Wirtschaftliche Einheiten'!V:V,MATCH(B70,'Wirtschaftliche Einheiten'!C:C,0),0),Verfahren!A:A,0),0)))),"")</f>
        <v/>
      </c>
    </row>
    <row r="71" spans="1:13" x14ac:dyDescent="0.35">
      <c r="A71"/>
      <c r="B71" s="139"/>
      <c r="C71" s="73" t="str">
        <f>IFERROR(INDEX('Wirtschaftliche Einheiten'!I:I,MATCH(B71,'Wirtschaftliche Einheiten'!C:C,0),1)&amp;" - "&amp;INDEX('Wirtschaftliche Einheiten'!E:E,MATCH(B71,'Wirtschaftliche Einheiten'!C:C,0),1)&amp;" "&amp;INDEX('Wirtschaftliche Einheiten'!F:F,MATCH(B71,'Wirtschaftliche Einheiten'!C:C,0),1)&amp;" "&amp;INDEX('Wirtschaftliche Einheiten'!G:G,MATCH(B71,'Wirtschaftliche Einheiten'!C:C,0),1),"")</f>
        <v/>
      </c>
      <c r="D71" s="42" t="str">
        <f>IFERROR(INDEX('Wirtschaftliche Einheiten'!U:U,MATCH(B71,'Wirtschaftliche Einheiten'!C:C,0)),"")</f>
        <v/>
      </c>
      <c r="E71" s="139" t="str">
        <f>IF(B71&lt;&gt;"",COUNTIF($B$5:$B71,B71),"")</f>
        <v/>
      </c>
      <c r="F71" s="139"/>
      <c r="G71" s="139"/>
      <c r="H71" s="139"/>
      <c r="I71" s="139"/>
      <c r="J71" s="139"/>
      <c r="K71" s="139"/>
      <c r="L71" s="139"/>
      <c r="M71" s="44" t="str" cm="1">
        <f t="array" aca="1" ref="M71" ca="1">IFERROR(IF(AND(D71&lt;&gt;"122",D71&lt;&gt;""),"Die angegebene wirtschaftliche Einheit ist kein Nichtwohngrundstück im Bundesmodell!",IF(INDEX('Wirtschaftliche Einheiten'!P:P,MATCH(B71,'Wirtschaftliche Einheiten'!C:C,0),1)=Data!A$3,HYPERLINK("#'"&amp;MID(CELL("Dateiname",'Befreiung &amp; Vergünstigung'!A$1),FIND("]",CELL("Dateiname",'Befreiung &amp; Vergünstigung'!A$1))+1,31)&amp;"'!A$1",Data!B$3),HYPERLINK(INDEX(Verfahren!B:B,MATCH(INDEX('Wirtschaftliche Einheiten'!V:V,MATCH(B71,'Wirtschaftliche Einheiten'!C:C,0),0),Verfahren!A:A,0),0),INDEX(Verfahren!D:D,MATCH(INDEX('Wirtschaftliche Einheiten'!V:V,MATCH(B71,'Wirtschaftliche Einheiten'!C:C,0),0),Verfahren!A:A,0),0)))),"")</f>
        <v/>
      </c>
    </row>
    <row r="72" spans="1:13" x14ac:dyDescent="0.35">
      <c r="A72"/>
      <c r="B72" s="139"/>
      <c r="C72" s="73" t="str">
        <f>IFERROR(INDEX('Wirtschaftliche Einheiten'!I:I,MATCH(B72,'Wirtschaftliche Einheiten'!C:C,0),1)&amp;" - "&amp;INDEX('Wirtschaftliche Einheiten'!E:E,MATCH(B72,'Wirtschaftliche Einheiten'!C:C,0),1)&amp;" "&amp;INDEX('Wirtschaftliche Einheiten'!F:F,MATCH(B72,'Wirtschaftliche Einheiten'!C:C,0),1)&amp;" "&amp;INDEX('Wirtschaftliche Einheiten'!G:G,MATCH(B72,'Wirtschaftliche Einheiten'!C:C,0),1),"")</f>
        <v/>
      </c>
      <c r="D72" s="42" t="str">
        <f>IFERROR(INDEX('Wirtschaftliche Einheiten'!U:U,MATCH(B72,'Wirtschaftliche Einheiten'!C:C,0)),"")</f>
        <v/>
      </c>
      <c r="E72" s="139" t="str">
        <f>IF(B72&lt;&gt;"",COUNTIF($B$5:$B72,B72),"")</f>
        <v/>
      </c>
      <c r="F72" s="139"/>
      <c r="G72" s="139"/>
      <c r="H72" s="139"/>
      <c r="I72" s="139"/>
      <c r="J72" s="139"/>
      <c r="K72" s="139"/>
      <c r="L72" s="139"/>
      <c r="M72" s="44" t="str" cm="1">
        <f t="array" aca="1" ref="M72" ca="1">IFERROR(IF(AND(D72&lt;&gt;"122",D72&lt;&gt;""),"Die angegebene wirtschaftliche Einheit ist kein Nichtwohngrundstück im Bundesmodell!",IF(INDEX('Wirtschaftliche Einheiten'!P:P,MATCH(B72,'Wirtschaftliche Einheiten'!C:C,0),1)=Data!A$3,HYPERLINK("#'"&amp;MID(CELL("Dateiname",'Befreiung &amp; Vergünstigung'!A$1),FIND("]",CELL("Dateiname",'Befreiung &amp; Vergünstigung'!A$1))+1,31)&amp;"'!A$1",Data!B$3),HYPERLINK(INDEX(Verfahren!B:B,MATCH(INDEX('Wirtschaftliche Einheiten'!V:V,MATCH(B72,'Wirtschaftliche Einheiten'!C:C,0),0),Verfahren!A:A,0),0),INDEX(Verfahren!D:D,MATCH(INDEX('Wirtschaftliche Einheiten'!V:V,MATCH(B72,'Wirtschaftliche Einheiten'!C:C,0),0),Verfahren!A:A,0),0)))),"")</f>
        <v/>
      </c>
    </row>
    <row r="73" spans="1:13" x14ac:dyDescent="0.35">
      <c r="A73"/>
      <c r="B73" s="139"/>
      <c r="C73" s="73" t="str">
        <f>IFERROR(INDEX('Wirtschaftliche Einheiten'!I:I,MATCH(B73,'Wirtschaftliche Einheiten'!C:C,0),1)&amp;" - "&amp;INDEX('Wirtschaftliche Einheiten'!E:E,MATCH(B73,'Wirtschaftliche Einheiten'!C:C,0),1)&amp;" "&amp;INDEX('Wirtschaftliche Einheiten'!F:F,MATCH(B73,'Wirtschaftliche Einheiten'!C:C,0),1)&amp;" "&amp;INDEX('Wirtschaftliche Einheiten'!G:G,MATCH(B73,'Wirtschaftliche Einheiten'!C:C,0),1),"")</f>
        <v/>
      </c>
      <c r="D73" s="42" t="str">
        <f>IFERROR(INDEX('Wirtschaftliche Einheiten'!U:U,MATCH(B73,'Wirtschaftliche Einheiten'!C:C,0)),"")</f>
        <v/>
      </c>
      <c r="E73" s="139" t="str">
        <f>IF(B73&lt;&gt;"",COUNTIF($B$5:$B73,B73),"")</f>
        <v/>
      </c>
      <c r="F73" s="139"/>
      <c r="G73" s="139"/>
      <c r="H73" s="139"/>
      <c r="I73" s="139"/>
      <c r="J73" s="139"/>
      <c r="K73" s="139"/>
      <c r="L73" s="139"/>
      <c r="M73" s="44" t="str" cm="1">
        <f t="array" aca="1" ref="M73" ca="1">IFERROR(IF(AND(D73&lt;&gt;"122",D73&lt;&gt;""),"Die angegebene wirtschaftliche Einheit ist kein Nichtwohngrundstück im Bundesmodell!",IF(INDEX('Wirtschaftliche Einheiten'!P:P,MATCH(B73,'Wirtschaftliche Einheiten'!C:C,0),1)=Data!A$3,HYPERLINK("#'"&amp;MID(CELL("Dateiname",'Befreiung &amp; Vergünstigung'!A$1),FIND("]",CELL("Dateiname",'Befreiung &amp; Vergünstigung'!A$1))+1,31)&amp;"'!A$1",Data!B$3),HYPERLINK(INDEX(Verfahren!B:B,MATCH(INDEX('Wirtschaftliche Einheiten'!V:V,MATCH(B73,'Wirtschaftliche Einheiten'!C:C,0),0),Verfahren!A:A,0),0),INDEX(Verfahren!D:D,MATCH(INDEX('Wirtschaftliche Einheiten'!V:V,MATCH(B73,'Wirtschaftliche Einheiten'!C:C,0),0),Verfahren!A:A,0),0)))),"")</f>
        <v/>
      </c>
    </row>
    <row r="74" spans="1:13" x14ac:dyDescent="0.35">
      <c r="A74"/>
      <c r="B74" s="139"/>
      <c r="C74" s="73" t="str">
        <f>IFERROR(INDEX('Wirtschaftliche Einheiten'!I:I,MATCH(B74,'Wirtschaftliche Einheiten'!C:C,0),1)&amp;" - "&amp;INDEX('Wirtschaftliche Einheiten'!E:E,MATCH(B74,'Wirtschaftliche Einheiten'!C:C,0),1)&amp;" "&amp;INDEX('Wirtschaftliche Einheiten'!F:F,MATCH(B74,'Wirtschaftliche Einheiten'!C:C,0),1)&amp;" "&amp;INDEX('Wirtschaftliche Einheiten'!G:G,MATCH(B74,'Wirtschaftliche Einheiten'!C:C,0),1),"")</f>
        <v/>
      </c>
      <c r="D74" s="42" t="str">
        <f>IFERROR(INDEX('Wirtschaftliche Einheiten'!U:U,MATCH(B74,'Wirtschaftliche Einheiten'!C:C,0)),"")</f>
        <v/>
      </c>
      <c r="E74" s="139" t="str">
        <f>IF(B74&lt;&gt;"",COUNTIF($B$5:$B74,B74),"")</f>
        <v/>
      </c>
      <c r="F74" s="139"/>
      <c r="G74" s="139"/>
      <c r="H74" s="139"/>
      <c r="I74" s="139"/>
      <c r="J74" s="139"/>
      <c r="K74" s="139"/>
      <c r="L74" s="139"/>
      <c r="M74" s="44" t="str" cm="1">
        <f t="array" aca="1" ref="M74" ca="1">IFERROR(IF(AND(D74&lt;&gt;"122",D74&lt;&gt;""),"Die angegebene wirtschaftliche Einheit ist kein Nichtwohngrundstück im Bundesmodell!",IF(INDEX('Wirtschaftliche Einheiten'!P:P,MATCH(B74,'Wirtschaftliche Einheiten'!C:C,0),1)=Data!A$3,HYPERLINK("#'"&amp;MID(CELL("Dateiname",'Befreiung &amp; Vergünstigung'!A$1),FIND("]",CELL("Dateiname",'Befreiung &amp; Vergünstigung'!A$1))+1,31)&amp;"'!A$1",Data!B$3),HYPERLINK(INDEX(Verfahren!B:B,MATCH(INDEX('Wirtschaftliche Einheiten'!V:V,MATCH(B74,'Wirtschaftliche Einheiten'!C:C,0),0),Verfahren!A:A,0),0),INDEX(Verfahren!D:D,MATCH(INDEX('Wirtschaftliche Einheiten'!V:V,MATCH(B74,'Wirtschaftliche Einheiten'!C:C,0),0),Verfahren!A:A,0),0)))),"")</f>
        <v/>
      </c>
    </row>
    <row r="75" spans="1:13" x14ac:dyDescent="0.35">
      <c r="A75"/>
      <c r="B75" s="139"/>
      <c r="C75" s="73" t="str">
        <f>IFERROR(INDEX('Wirtschaftliche Einheiten'!I:I,MATCH(B75,'Wirtschaftliche Einheiten'!C:C,0),1)&amp;" - "&amp;INDEX('Wirtschaftliche Einheiten'!E:E,MATCH(B75,'Wirtschaftliche Einheiten'!C:C,0),1)&amp;" "&amp;INDEX('Wirtschaftliche Einheiten'!F:F,MATCH(B75,'Wirtschaftliche Einheiten'!C:C,0),1)&amp;" "&amp;INDEX('Wirtschaftliche Einheiten'!G:G,MATCH(B75,'Wirtschaftliche Einheiten'!C:C,0),1),"")</f>
        <v/>
      </c>
      <c r="D75" s="42" t="str">
        <f>IFERROR(INDEX('Wirtschaftliche Einheiten'!U:U,MATCH(B75,'Wirtschaftliche Einheiten'!C:C,0)),"")</f>
        <v/>
      </c>
      <c r="E75" s="139" t="str">
        <f>IF(B75&lt;&gt;"",COUNTIF($B$5:$B75,B75),"")</f>
        <v/>
      </c>
      <c r="F75" s="139"/>
      <c r="G75" s="139"/>
      <c r="H75" s="139"/>
      <c r="I75" s="139"/>
      <c r="J75" s="139"/>
      <c r="K75" s="139"/>
      <c r="L75" s="139"/>
      <c r="M75" s="44" t="str" cm="1">
        <f t="array" aca="1" ref="M75" ca="1">IFERROR(IF(AND(D75&lt;&gt;"122",D75&lt;&gt;""),"Die angegebene wirtschaftliche Einheit ist kein Nichtwohngrundstück im Bundesmodell!",IF(INDEX('Wirtschaftliche Einheiten'!P:P,MATCH(B75,'Wirtschaftliche Einheiten'!C:C,0),1)=Data!A$3,HYPERLINK("#'"&amp;MID(CELL("Dateiname",'Befreiung &amp; Vergünstigung'!A$1),FIND("]",CELL("Dateiname",'Befreiung &amp; Vergünstigung'!A$1))+1,31)&amp;"'!A$1",Data!B$3),HYPERLINK(INDEX(Verfahren!B:B,MATCH(INDEX('Wirtschaftliche Einheiten'!V:V,MATCH(B75,'Wirtschaftliche Einheiten'!C:C,0),0),Verfahren!A:A,0),0),INDEX(Verfahren!D:D,MATCH(INDEX('Wirtschaftliche Einheiten'!V:V,MATCH(B75,'Wirtschaftliche Einheiten'!C:C,0),0),Verfahren!A:A,0),0)))),"")</f>
        <v/>
      </c>
    </row>
    <row r="76" spans="1:13" x14ac:dyDescent="0.35">
      <c r="A76"/>
      <c r="B76" s="139"/>
      <c r="C76" s="73" t="str">
        <f>IFERROR(INDEX('Wirtschaftliche Einheiten'!I:I,MATCH(B76,'Wirtschaftliche Einheiten'!C:C,0),1)&amp;" - "&amp;INDEX('Wirtschaftliche Einheiten'!E:E,MATCH(B76,'Wirtschaftliche Einheiten'!C:C,0),1)&amp;" "&amp;INDEX('Wirtschaftliche Einheiten'!F:F,MATCH(B76,'Wirtschaftliche Einheiten'!C:C,0),1)&amp;" "&amp;INDEX('Wirtschaftliche Einheiten'!G:G,MATCH(B76,'Wirtschaftliche Einheiten'!C:C,0),1),"")</f>
        <v/>
      </c>
      <c r="D76" s="42" t="str">
        <f>IFERROR(INDEX('Wirtschaftliche Einheiten'!U:U,MATCH(B76,'Wirtschaftliche Einheiten'!C:C,0)),"")</f>
        <v/>
      </c>
      <c r="E76" s="139" t="str">
        <f>IF(B76&lt;&gt;"",COUNTIF($B$5:$B76,B76),"")</f>
        <v/>
      </c>
      <c r="F76" s="139"/>
      <c r="G76" s="139"/>
      <c r="H76" s="139"/>
      <c r="I76" s="139"/>
      <c r="J76" s="139"/>
      <c r="K76" s="139"/>
      <c r="L76" s="139"/>
      <c r="M76" s="44" t="str" cm="1">
        <f t="array" aca="1" ref="M76" ca="1">IFERROR(IF(AND(D76&lt;&gt;"122",D76&lt;&gt;""),"Die angegebene wirtschaftliche Einheit ist kein Nichtwohngrundstück im Bundesmodell!",IF(INDEX('Wirtschaftliche Einheiten'!P:P,MATCH(B76,'Wirtschaftliche Einheiten'!C:C,0),1)=Data!A$3,HYPERLINK("#'"&amp;MID(CELL("Dateiname",'Befreiung &amp; Vergünstigung'!A$1),FIND("]",CELL("Dateiname",'Befreiung &amp; Vergünstigung'!A$1))+1,31)&amp;"'!A$1",Data!B$3),HYPERLINK(INDEX(Verfahren!B:B,MATCH(INDEX('Wirtschaftliche Einheiten'!V:V,MATCH(B76,'Wirtschaftliche Einheiten'!C:C,0),0),Verfahren!A:A,0),0),INDEX(Verfahren!D:D,MATCH(INDEX('Wirtschaftliche Einheiten'!V:V,MATCH(B76,'Wirtschaftliche Einheiten'!C:C,0),0),Verfahren!A:A,0),0)))),"")</f>
        <v/>
      </c>
    </row>
    <row r="77" spans="1:13" x14ac:dyDescent="0.35">
      <c r="A77"/>
      <c r="B77" s="139"/>
      <c r="C77" s="73" t="str">
        <f>IFERROR(INDEX('Wirtschaftliche Einheiten'!I:I,MATCH(B77,'Wirtschaftliche Einheiten'!C:C,0),1)&amp;" - "&amp;INDEX('Wirtschaftliche Einheiten'!E:E,MATCH(B77,'Wirtschaftliche Einheiten'!C:C,0),1)&amp;" "&amp;INDEX('Wirtschaftliche Einheiten'!F:F,MATCH(B77,'Wirtschaftliche Einheiten'!C:C,0),1)&amp;" "&amp;INDEX('Wirtschaftliche Einheiten'!G:G,MATCH(B77,'Wirtschaftliche Einheiten'!C:C,0),1),"")</f>
        <v/>
      </c>
      <c r="D77" s="42" t="str">
        <f>IFERROR(INDEX('Wirtschaftliche Einheiten'!U:U,MATCH(B77,'Wirtschaftliche Einheiten'!C:C,0)),"")</f>
        <v/>
      </c>
      <c r="E77" s="139" t="str">
        <f>IF(B77&lt;&gt;"",COUNTIF($B$5:$B77,B77),"")</f>
        <v/>
      </c>
      <c r="F77" s="139"/>
      <c r="G77" s="139"/>
      <c r="H77" s="139"/>
      <c r="I77" s="139"/>
      <c r="J77" s="139"/>
      <c r="K77" s="139"/>
      <c r="L77" s="139"/>
      <c r="M77" s="44" t="str" cm="1">
        <f t="array" aca="1" ref="M77" ca="1">IFERROR(IF(AND(D77&lt;&gt;"122",D77&lt;&gt;""),"Die angegebene wirtschaftliche Einheit ist kein Nichtwohngrundstück im Bundesmodell!",IF(INDEX('Wirtschaftliche Einheiten'!P:P,MATCH(B77,'Wirtschaftliche Einheiten'!C:C,0),1)=Data!A$3,HYPERLINK("#'"&amp;MID(CELL("Dateiname",'Befreiung &amp; Vergünstigung'!A$1),FIND("]",CELL("Dateiname",'Befreiung &amp; Vergünstigung'!A$1))+1,31)&amp;"'!A$1",Data!B$3),HYPERLINK(INDEX(Verfahren!B:B,MATCH(INDEX('Wirtschaftliche Einheiten'!V:V,MATCH(B77,'Wirtschaftliche Einheiten'!C:C,0),0),Verfahren!A:A,0),0),INDEX(Verfahren!D:D,MATCH(INDEX('Wirtschaftliche Einheiten'!V:V,MATCH(B77,'Wirtschaftliche Einheiten'!C:C,0),0),Verfahren!A:A,0),0)))),"")</f>
        <v/>
      </c>
    </row>
    <row r="78" spans="1:13" x14ac:dyDescent="0.35">
      <c r="A78"/>
      <c r="B78" s="139"/>
      <c r="C78" s="73" t="str">
        <f>IFERROR(INDEX('Wirtschaftliche Einheiten'!I:I,MATCH(B78,'Wirtschaftliche Einheiten'!C:C,0),1)&amp;" - "&amp;INDEX('Wirtschaftliche Einheiten'!E:E,MATCH(B78,'Wirtschaftliche Einheiten'!C:C,0),1)&amp;" "&amp;INDEX('Wirtschaftliche Einheiten'!F:F,MATCH(B78,'Wirtschaftliche Einheiten'!C:C,0),1)&amp;" "&amp;INDEX('Wirtschaftliche Einheiten'!G:G,MATCH(B78,'Wirtschaftliche Einheiten'!C:C,0),1),"")</f>
        <v/>
      </c>
      <c r="D78" s="42" t="str">
        <f>IFERROR(INDEX('Wirtschaftliche Einheiten'!U:U,MATCH(B78,'Wirtschaftliche Einheiten'!C:C,0)),"")</f>
        <v/>
      </c>
      <c r="E78" s="139" t="str">
        <f>IF(B78&lt;&gt;"",COUNTIF($B$5:$B78,B78),"")</f>
        <v/>
      </c>
      <c r="F78" s="139"/>
      <c r="G78" s="139"/>
      <c r="H78" s="139"/>
      <c r="I78" s="139"/>
      <c r="J78" s="139"/>
      <c r="K78" s="139"/>
      <c r="L78" s="139"/>
      <c r="M78" s="44" t="str" cm="1">
        <f t="array" aca="1" ref="M78" ca="1">IFERROR(IF(AND(D78&lt;&gt;"122",D78&lt;&gt;""),"Die angegebene wirtschaftliche Einheit ist kein Nichtwohngrundstück im Bundesmodell!",IF(INDEX('Wirtschaftliche Einheiten'!P:P,MATCH(B78,'Wirtschaftliche Einheiten'!C:C,0),1)=Data!A$3,HYPERLINK("#'"&amp;MID(CELL("Dateiname",'Befreiung &amp; Vergünstigung'!A$1),FIND("]",CELL("Dateiname",'Befreiung &amp; Vergünstigung'!A$1))+1,31)&amp;"'!A$1",Data!B$3),HYPERLINK(INDEX(Verfahren!B:B,MATCH(INDEX('Wirtschaftliche Einheiten'!V:V,MATCH(B78,'Wirtschaftliche Einheiten'!C:C,0),0),Verfahren!A:A,0),0),INDEX(Verfahren!D:D,MATCH(INDEX('Wirtschaftliche Einheiten'!V:V,MATCH(B78,'Wirtschaftliche Einheiten'!C:C,0),0),Verfahren!A:A,0),0)))),"")</f>
        <v/>
      </c>
    </row>
    <row r="79" spans="1:13" x14ac:dyDescent="0.35">
      <c r="A79"/>
      <c r="B79" s="139"/>
      <c r="C79" s="73" t="str">
        <f>IFERROR(INDEX('Wirtschaftliche Einheiten'!I:I,MATCH(B79,'Wirtschaftliche Einheiten'!C:C,0),1)&amp;" - "&amp;INDEX('Wirtschaftliche Einheiten'!E:E,MATCH(B79,'Wirtschaftliche Einheiten'!C:C,0),1)&amp;" "&amp;INDEX('Wirtschaftliche Einheiten'!F:F,MATCH(B79,'Wirtschaftliche Einheiten'!C:C,0),1)&amp;" "&amp;INDEX('Wirtschaftliche Einheiten'!G:G,MATCH(B79,'Wirtschaftliche Einheiten'!C:C,0),1),"")</f>
        <v/>
      </c>
      <c r="D79" s="42" t="str">
        <f>IFERROR(INDEX('Wirtschaftliche Einheiten'!U:U,MATCH(B79,'Wirtschaftliche Einheiten'!C:C,0)),"")</f>
        <v/>
      </c>
      <c r="E79" s="139" t="str">
        <f>IF(B79&lt;&gt;"",COUNTIF($B$5:$B79,B79),"")</f>
        <v/>
      </c>
      <c r="F79" s="139"/>
      <c r="G79" s="139"/>
      <c r="H79" s="139"/>
      <c r="I79" s="139"/>
      <c r="J79" s="139"/>
      <c r="K79" s="139"/>
      <c r="L79" s="139"/>
      <c r="M79" s="44" t="str" cm="1">
        <f t="array" aca="1" ref="M79" ca="1">IFERROR(IF(AND(D79&lt;&gt;"122",D79&lt;&gt;""),"Die angegebene wirtschaftliche Einheit ist kein Nichtwohngrundstück im Bundesmodell!",IF(INDEX('Wirtschaftliche Einheiten'!P:P,MATCH(B79,'Wirtschaftliche Einheiten'!C:C,0),1)=Data!A$3,HYPERLINK("#'"&amp;MID(CELL("Dateiname",'Befreiung &amp; Vergünstigung'!A$1),FIND("]",CELL("Dateiname",'Befreiung &amp; Vergünstigung'!A$1))+1,31)&amp;"'!A$1",Data!B$3),HYPERLINK(INDEX(Verfahren!B:B,MATCH(INDEX('Wirtschaftliche Einheiten'!V:V,MATCH(B79,'Wirtschaftliche Einheiten'!C:C,0),0),Verfahren!A:A,0),0),INDEX(Verfahren!D:D,MATCH(INDEX('Wirtschaftliche Einheiten'!V:V,MATCH(B79,'Wirtschaftliche Einheiten'!C:C,0),0),Verfahren!A:A,0),0)))),"")</f>
        <v/>
      </c>
    </row>
    <row r="80" spans="1:13" x14ac:dyDescent="0.35">
      <c r="A80"/>
      <c r="B80" s="139"/>
      <c r="C80" s="73" t="str">
        <f>IFERROR(INDEX('Wirtschaftliche Einheiten'!I:I,MATCH(B80,'Wirtschaftliche Einheiten'!C:C,0),1)&amp;" - "&amp;INDEX('Wirtschaftliche Einheiten'!E:E,MATCH(B80,'Wirtschaftliche Einheiten'!C:C,0),1)&amp;" "&amp;INDEX('Wirtschaftliche Einheiten'!F:F,MATCH(B80,'Wirtschaftliche Einheiten'!C:C,0),1)&amp;" "&amp;INDEX('Wirtschaftliche Einheiten'!G:G,MATCH(B80,'Wirtschaftliche Einheiten'!C:C,0),1),"")</f>
        <v/>
      </c>
      <c r="D80" s="42" t="str">
        <f>IFERROR(INDEX('Wirtschaftliche Einheiten'!U:U,MATCH(B80,'Wirtschaftliche Einheiten'!C:C,0)),"")</f>
        <v/>
      </c>
      <c r="E80" s="139" t="str">
        <f>IF(B80&lt;&gt;"",COUNTIF($B$5:$B80,B80),"")</f>
        <v/>
      </c>
      <c r="F80" s="139"/>
      <c r="G80" s="139"/>
      <c r="H80" s="139"/>
      <c r="I80" s="139"/>
      <c r="J80" s="139"/>
      <c r="K80" s="139"/>
      <c r="L80" s="139"/>
      <c r="M80" s="44" t="str" cm="1">
        <f t="array" aca="1" ref="M80" ca="1">IFERROR(IF(AND(D80&lt;&gt;"122",D80&lt;&gt;""),"Die angegebene wirtschaftliche Einheit ist kein Nichtwohngrundstück im Bundesmodell!",IF(INDEX('Wirtschaftliche Einheiten'!P:P,MATCH(B80,'Wirtschaftliche Einheiten'!C:C,0),1)=Data!A$3,HYPERLINK("#'"&amp;MID(CELL("Dateiname",'Befreiung &amp; Vergünstigung'!A$1),FIND("]",CELL("Dateiname",'Befreiung &amp; Vergünstigung'!A$1))+1,31)&amp;"'!A$1",Data!B$3),HYPERLINK(INDEX(Verfahren!B:B,MATCH(INDEX('Wirtschaftliche Einheiten'!V:V,MATCH(B80,'Wirtschaftliche Einheiten'!C:C,0),0),Verfahren!A:A,0),0),INDEX(Verfahren!D:D,MATCH(INDEX('Wirtschaftliche Einheiten'!V:V,MATCH(B80,'Wirtschaftliche Einheiten'!C:C,0),0),Verfahren!A:A,0),0)))),"")</f>
        <v/>
      </c>
    </row>
    <row r="81" spans="1:13" x14ac:dyDescent="0.35">
      <c r="A81"/>
      <c r="B81" s="139"/>
      <c r="C81" s="73" t="str">
        <f>IFERROR(INDEX('Wirtschaftliche Einheiten'!I:I,MATCH(B81,'Wirtschaftliche Einheiten'!C:C,0),1)&amp;" - "&amp;INDEX('Wirtschaftliche Einheiten'!E:E,MATCH(B81,'Wirtschaftliche Einheiten'!C:C,0),1)&amp;" "&amp;INDEX('Wirtschaftliche Einheiten'!F:F,MATCH(B81,'Wirtschaftliche Einheiten'!C:C,0),1)&amp;" "&amp;INDEX('Wirtschaftliche Einheiten'!G:G,MATCH(B81,'Wirtschaftliche Einheiten'!C:C,0),1),"")</f>
        <v/>
      </c>
      <c r="D81" s="42" t="str">
        <f>IFERROR(INDEX('Wirtschaftliche Einheiten'!U:U,MATCH(B81,'Wirtschaftliche Einheiten'!C:C,0)),"")</f>
        <v/>
      </c>
      <c r="E81" s="139" t="str">
        <f>IF(B81&lt;&gt;"",COUNTIF($B$5:$B81,B81),"")</f>
        <v/>
      </c>
      <c r="F81" s="139"/>
      <c r="G81" s="139"/>
      <c r="H81" s="139"/>
      <c r="I81" s="139"/>
      <c r="J81" s="139"/>
      <c r="K81" s="139"/>
      <c r="L81" s="139"/>
      <c r="M81" s="44" t="str" cm="1">
        <f t="array" aca="1" ref="M81" ca="1">IFERROR(IF(AND(D81&lt;&gt;"122",D81&lt;&gt;""),"Die angegebene wirtschaftliche Einheit ist kein Nichtwohngrundstück im Bundesmodell!",IF(INDEX('Wirtschaftliche Einheiten'!P:P,MATCH(B81,'Wirtschaftliche Einheiten'!C:C,0),1)=Data!A$3,HYPERLINK("#'"&amp;MID(CELL("Dateiname",'Befreiung &amp; Vergünstigung'!A$1),FIND("]",CELL("Dateiname",'Befreiung &amp; Vergünstigung'!A$1))+1,31)&amp;"'!A$1",Data!B$3),HYPERLINK(INDEX(Verfahren!B:B,MATCH(INDEX('Wirtschaftliche Einheiten'!V:V,MATCH(B81,'Wirtschaftliche Einheiten'!C:C,0),0),Verfahren!A:A,0),0),INDEX(Verfahren!D:D,MATCH(INDEX('Wirtschaftliche Einheiten'!V:V,MATCH(B81,'Wirtschaftliche Einheiten'!C:C,0),0),Verfahren!A:A,0),0)))),"")</f>
        <v/>
      </c>
    </row>
    <row r="82" spans="1:13" x14ac:dyDescent="0.35">
      <c r="A82"/>
      <c r="B82" s="139"/>
      <c r="C82" s="73" t="str">
        <f>IFERROR(INDEX('Wirtschaftliche Einheiten'!I:I,MATCH(B82,'Wirtschaftliche Einheiten'!C:C,0),1)&amp;" - "&amp;INDEX('Wirtschaftliche Einheiten'!E:E,MATCH(B82,'Wirtschaftliche Einheiten'!C:C,0),1)&amp;" "&amp;INDEX('Wirtschaftliche Einheiten'!F:F,MATCH(B82,'Wirtschaftliche Einheiten'!C:C,0),1)&amp;" "&amp;INDEX('Wirtschaftliche Einheiten'!G:G,MATCH(B82,'Wirtschaftliche Einheiten'!C:C,0),1),"")</f>
        <v/>
      </c>
      <c r="D82" s="42" t="str">
        <f>IFERROR(INDEX('Wirtschaftliche Einheiten'!U:U,MATCH(B82,'Wirtschaftliche Einheiten'!C:C,0)),"")</f>
        <v/>
      </c>
      <c r="E82" s="139" t="str">
        <f>IF(B82&lt;&gt;"",COUNTIF($B$5:$B82,B82),"")</f>
        <v/>
      </c>
      <c r="F82" s="139"/>
      <c r="G82" s="139"/>
      <c r="H82" s="139"/>
      <c r="I82" s="139"/>
      <c r="J82" s="139"/>
      <c r="K82" s="139"/>
      <c r="L82" s="139"/>
      <c r="M82" s="44" t="str" cm="1">
        <f t="array" aca="1" ref="M82" ca="1">IFERROR(IF(AND(D82&lt;&gt;"122",D82&lt;&gt;""),"Die angegebene wirtschaftliche Einheit ist kein Nichtwohngrundstück im Bundesmodell!",IF(INDEX('Wirtschaftliche Einheiten'!P:P,MATCH(B82,'Wirtschaftliche Einheiten'!C:C,0),1)=Data!A$3,HYPERLINK("#'"&amp;MID(CELL("Dateiname",'Befreiung &amp; Vergünstigung'!A$1),FIND("]",CELL("Dateiname",'Befreiung &amp; Vergünstigung'!A$1))+1,31)&amp;"'!A$1",Data!B$3),HYPERLINK(INDEX(Verfahren!B:B,MATCH(INDEX('Wirtschaftliche Einheiten'!V:V,MATCH(B82,'Wirtschaftliche Einheiten'!C:C,0),0),Verfahren!A:A,0),0),INDEX(Verfahren!D:D,MATCH(INDEX('Wirtschaftliche Einheiten'!V:V,MATCH(B82,'Wirtschaftliche Einheiten'!C:C,0),0),Verfahren!A:A,0),0)))),"")</f>
        <v/>
      </c>
    </row>
    <row r="83" spans="1:13" x14ac:dyDescent="0.35">
      <c r="A83"/>
      <c r="B83" s="139"/>
      <c r="C83" s="73" t="str">
        <f>IFERROR(INDEX('Wirtschaftliche Einheiten'!I:I,MATCH(B83,'Wirtschaftliche Einheiten'!C:C,0),1)&amp;" - "&amp;INDEX('Wirtschaftliche Einheiten'!E:E,MATCH(B83,'Wirtschaftliche Einheiten'!C:C,0),1)&amp;" "&amp;INDEX('Wirtschaftliche Einheiten'!F:F,MATCH(B83,'Wirtschaftliche Einheiten'!C:C,0),1)&amp;" "&amp;INDEX('Wirtschaftliche Einheiten'!G:G,MATCH(B83,'Wirtschaftliche Einheiten'!C:C,0),1),"")</f>
        <v/>
      </c>
      <c r="D83" s="42" t="str">
        <f>IFERROR(INDEX('Wirtschaftliche Einheiten'!U:U,MATCH(B83,'Wirtschaftliche Einheiten'!C:C,0)),"")</f>
        <v/>
      </c>
      <c r="E83" s="139" t="str">
        <f>IF(B83&lt;&gt;"",COUNTIF($B$5:$B83,B83),"")</f>
        <v/>
      </c>
      <c r="F83" s="139"/>
      <c r="G83" s="139"/>
      <c r="H83" s="139"/>
      <c r="I83" s="139"/>
      <c r="J83" s="139"/>
      <c r="K83" s="139"/>
      <c r="L83" s="139"/>
      <c r="M83" s="44" t="str" cm="1">
        <f t="array" aca="1" ref="M83" ca="1">IFERROR(IF(AND(D83&lt;&gt;"122",D83&lt;&gt;""),"Die angegebene wirtschaftliche Einheit ist kein Nichtwohngrundstück im Bundesmodell!",IF(INDEX('Wirtschaftliche Einheiten'!P:P,MATCH(B83,'Wirtschaftliche Einheiten'!C:C,0),1)=Data!A$3,HYPERLINK("#'"&amp;MID(CELL("Dateiname",'Befreiung &amp; Vergünstigung'!A$1),FIND("]",CELL("Dateiname",'Befreiung &amp; Vergünstigung'!A$1))+1,31)&amp;"'!A$1",Data!B$3),HYPERLINK(INDEX(Verfahren!B:B,MATCH(INDEX('Wirtschaftliche Einheiten'!V:V,MATCH(B83,'Wirtschaftliche Einheiten'!C:C,0),0),Verfahren!A:A,0),0),INDEX(Verfahren!D:D,MATCH(INDEX('Wirtschaftliche Einheiten'!V:V,MATCH(B83,'Wirtschaftliche Einheiten'!C:C,0),0),Verfahren!A:A,0),0)))),"")</f>
        <v/>
      </c>
    </row>
    <row r="84" spans="1:13" x14ac:dyDescent="0.35">
      <c r="A84"/>
      <c r="B84" s="139"/>
      <c r="C84" s="73" t="str">
        <f>IFERROR(INDEX('Wirtschaftliche Einheiten'!I:I,MATCH(B84,'Wirtschaftliche Einheiten'!C:C,0),1)&amp;" - "&amp;INDEX('Wirtschaftliche Einheiten'!E:E,MATCH(B84,'Wirtschaftliche Einheiten'!C:C,0),1)&amp;" "&amp;INDEX('Wirtschaftliche Einheiten'!F:F,MATCH(B84,'Wirtschaftliche Einheiten'!C:C,0),1)&amp;" "&amp;INDEX('Wirtschaftliche Einheiten'!G:G,MATCH(B84,'Wirtschaftliche Einheiten'!C:C,0),1),"")</f>
        <v/>
      </c>
      <c r="D84" s="42" t="str">
        <f>IFERROR(INDEX('Wirtschaftliche Einheiten'!U:U,MATCH(B84,'Wirtschaftliche Einheiten'!C:C,0)),"")</f>
        <v/>
      </c>
      <c r="E84" s="139" t="str">
        <f>IF(B84&lt;&gt;"",COUNTIF($B$5:$B84,B84),"")</f>
        <v/>
      </c>
      <c r="F84" s="139"/>
      <c r="G84" s="139"/>
      <c r="H84" s="139"/>
      <c r="I84" s="139"/>
      <c r="J84" s="139"/>
      <c r="K84" s="139"/>
      <c r="L84" s="139"/>
      <c r="M84" s="44" t="str" cm="1">
        <f t="array" aca="1" ref="M84" ca="1">IFERROR(IF(AND(D84&lt;&gt;"122",D84&lt;&gt;""),"Die angegebene wirtschaftliche Einheit ist kein Nichtwohngrundstück im Bundesmodell!",IF(INDEX('Wirtschaftliche Einheiten'!P:P,MATCH(B84,'Wirtschaftliche Einheiten'!C:C,0),1)=Data!A$3,HYPERLINK("#'"&amp;MID(CELL("Dateiname",'Befreiung &amp; Vergünstigung'!A$1),FIND("]",CELL("Dateiname",'Befreiung &amp; Vergünstigung'!A$1))+1,31)&amp;"'!A$1",Data!B$3),HYPERLINK(INDEX(Verfahren!B:B,MATCH(INDEX('Wirtschaftliche Einheiten'!V:V,MATCH(B84,'Wirtschaftliche Einheiten'!C:C,0),0),Verfahren!A:A,0),0),INDEX(Verfahren!D:D,MATCH(INDEX('Wirtschaftliche Einheiten'!V:V,MATCH(B84,'Wirtschaftliche Einheiten'!C:C,0),0),Verfahren!A:A,0),0)))),"")</f>
        <v/>
      </c>
    </row>
    <row r="85" spans="1:13" x14ac:dyDescent="0.35">
      <c r="A85"/>
      <c r="B85" s="139"/>
      <c r="C85" s="73" t="str">
        <f>IFERROR(INDEX('Wirtschaftliche Einheiten'!I:I,MATCH(B85,'Wirtschaftliche Einheiten'!C:C,0),1)&amp;" - "&amp;INDEX('Wirtschaftliche Einheiten'!E:E,MATCH(B85,'Wirtschaftliche Einheiten'!C:C,0),1)&amp;" "&amp;INDEX('Wirtschaftliche Einheiten'!F:F,MATCH(B85,'Wirtschaftliche Einheiten'!C:C,0),1)&amp;" "&amp;INDEX('Wirtschaftliche Einheiten'!G:G,MATCH(B85,'Wirtschaftliche Einheiten'!C:C,0),1),"")</f>
        <v/>
      </c>
      <c r="D85" s="42" t="str">
        <f>IFERROR(INDEX('Wirtschaftliche Einheiten'!U:U,MATCH(B85,'Wirtschaftliche Einheiten'!C:C,0)),"")</f>
        <v/>
      </c>
      <c r="E85" s="139" t="str">
        <f>IF(B85&lt;&gt;"",COUNTIF($B$5:$B85,B85),"")</f>
        <v/>
      </c>
      <c r="F85" s="139"/>
      <c r="G85" s="139"/>
      <c r="H85" s="139"/>
      <c r="I85" s="139"/>
      <c r="J85" s="139"/>
      <c r="K85" s="139"/>
      <c r="L85" s="139"/>
      <c r="M85" s="44" t="str" cm="1">
        <f t="array" aca="1" ref="M85" ca="1">IFERROR(IF(AND(D85&lt;&gt;"122",D85&lt;&gt;""),"Die angegebene wirtschaftliche Einheit ist kein Nichtwohngrundstück im Bundesmodell!",IF(INDEX('Wirtschaftliche Einheiten'!P:P,MATCH(B85,'Wirtschaftliche Einheiten'!C:C,0),1)=Data!A$3,HYPERLINK("#'"&amp;MID(CELL("Dateiname",'Befreiung &amp; Vergünstigung'!A$1),FIND("]",CELL("Dateiname",'Befreiung &amp; Vergünstigung'!A$1))+1,31)&amp;"'!A$1",Data!B$3),HYPERLINK(INDEX(Verfahren!B:B,MATCH(INDEX('Wirtschaftliche Einheiten'!V:V,MATCH(B85,'Wirtschaftliche Einheiten'!C:C,0),0),Verfahren!A:A,0),0),INDEX(Verfahren!D:D,MATCH(INDEX('Wirtschaftliche Einheiten'!V:V,MATCH(B85,'Wirtschaftliche Einheiten'!C:C,0),0),Verfahren!A:A,0),0)))),"")</f>
        <v/>
      </c>
    </row>
    <row r="86" spans="1:13" x14ac:dyDescent="0.35">
      <c r="A86"/>
      <c r="B86" s="139"/>
      <c r="C86" s="73" t="str">
        <f>IFERROR(INDEX('Wirtschaftliche Einheiten'!I:I,MATCH(B86,'Wirtschaftliche Einheiten'!C:C,0),1)&amp;" - "&amp;INDEX('Wirtschaftliche Einheiten'!E:E,MATCH(B86,'Wirtschaftliche Einheiten'!C:C,0),1)&amp;" "&amp;INDEX('Wirtschaftliche Einheiten'!F:F,MATCH(B86,'Wirtschaftliche Einheiten'!C:C,0),1)&amp;" "&amp;INDEX('Wirtschaftliche Einheiten'!G:G,MATCH(B86,'Wirtschaftliche Einheiten'!C:C,0),1),"")</f>
        <v/>
      </c>
      <c r="D86" s="42" t="str">
        <f>IFERROR(INDEX('Wirtschaftliche Einheiten'!U:U,MATCH(B86,'Wirtschaftliche Einheiten'!C:C,0)),"")</f>
        <v/>
      </c>
      <c r="E86" s="139" t="str">
        <f>IF(B86&lt;&gt;"",COUNTIF($B$5:$B86,B86),"")</f>
        <v/>
      </c>
      <c r="F86" s="139"/>
      <c r="G86" s="139"/>
      <c r="H86" s="139"/>
      <c r="I86" s="139"/>
      <c r="J86" s="139"/>
      <c r="K86" s="139"/>
      <c r="L86" s="139"/>
      <c r="M86" s="44" t="str" cm="1">
        <f t="array" aca="1" ref="M86" ca="1">IFERROR(IF(AND(D86&lt;&gt;"122",D86&lt;&gt;""),"Die angegebene wirtschaftliche Einheit ist kein Nichtwohngrundstück im Bundesmodell!",IF(INDEX('Wirtschaftliche Einheiten'!P:P,MATCH(B86,'Wirtschaftliche Einheiten'!C:C,0),1)=Data!A$3,HYPERLINK("#'"&amp;MID(CELL("Dateiname",'Befreiung &amp; Vergünstigung'!A$1),FIND("]",CELL("Dateiname",'Befreiung &amp; Vergünstigung'!A$1))+1,31)&amp;"'!A$1",Data!B$3),HYPERLINK(INDEX(Verfahren!B:B,MATCH(INDEX('Wirtschaftliche Einheiten'!V:V,MATCH(B86,'Wirtschaftliche Einheiten'!C:C,0),0),Verfahren!A:A,0),0),INDEX(Verfahren!D:D,MATCH(INDEX('Wirtschaftliche Einheiten'!V:V,MATCH(B86,'Wirtschaftliche Einheiten'!C:C,0),0),Verfahren!A:A,0),0)))),"")</f>
        <v/>
      </c>
    </row>
    <row r="87" spans="1:13" x14ac:dyDescent="0.35">
      <c r="A87"/>
      <c r="B87" s="139"/>
      <c r="C87" s="73" t="str">
        <f>IFERROR(INDEX('Wirtschaftliche Einheiten'!I:I,MATCH(B87,'Wirtschaftliche Einheiten'!C:C,0),1)&amp;" - "&amp;INDEX('Wirtschaftliche Einheiten'!E:E,MATCH(B87,'Wirtschaftliche Einheiten'!C:C,0),1)&amp;" "&amp;INDEX('Wirtschaftliche Einheiten'!F:F,MATCH(B87,'Wirtschaftliche Einheiten'!C:C,0),1)&amp;" "&amp;INDEX('Wirtschaftliche Einheiten'!G:G,MATCH(B87,'Wirtschaftliche Einheiten'!C:C,0),1),"")</f>
        <v/>
      </c>
      <c r="D87" s="42" t="str">
        <f>IFERROR(INDEX('Wirtschaftliche Einheiten'!U:U,MATCH(B87,'Wirtschaftliche Einheiten'!C:C,0)),"")</f>
        <v/>
      </c>
      <c r="E87" s="139" t="str">
        <f>IF(B87&lt;&gt;"",COUNTIF($B$5:$B87,B87),"")</f>
        <v/>
      </c>
      <c r="F87" s="139"/>
      <c r="G87" s="139"/>
      <c r="H87" s="139"/>
      <c r="I87" s="139"/>
      <c r="J87" s="139"/>
      <c r="K87" s="139"/>
      <c r="L87" s="139"/>
      <c r="M87" s="44" t="str" cm="1">
        <f t="array" aca="1" ref="M87" ca="1">IFERROR(IF(AND(D87&lt;&gt;"122",D87&lt;&gt;""),"Die angegebene wirtschaftliche Einheit ist kein Nichtwohngrundstück im Bundesmodell!",IF(INDEX('Wirtschaftliche Einheiten'!P:P,MATCH(B87,'Wirtschaftliche Einheiten'!C:C,0),1)=Data!A$3,HYPERLINK("#'"&amp;MID(CELL("Dateiname",'Befreiung &amp; Vergünstigung'!A$1),FIND("]",CELL("Dateiname",'Befreiung &amp; Vergünstigung'!A$1))+1,31)&amp;"'!A$1",Data!B$3),HYPERLINK(INDEX(Verfahren!B:B,MATCH(INDEX('Wirtschaftliche Einheiten'!V:V,MATCH(B87,'Wirtschaftliche Einheiten'!C:C,0),0),Verfahren!A:A,0),0),INDEX(Verfahren!D:D,MATCH(INDEX('Wirtschaftliche Einheiten'!V:V,MATCH(B87,'Wirtschaftliche Einheiten'!C:C,0),0),Verfahren!A:A,0),0)))),"")</f>
        <v/>
      </c>
    </row>
    <row r="88" spans="1:13" x14ac:dyDescent="0.35">
      <c r="A88"/>
      <c r="B88" s="139"/>
      <c r="C88" s="73" t="str">
        <f>IFERROR(INDEX('Wirtschaftliche Einheiten'!I:I,MATCH(B88,'Wirtschaftliche Einheiten'!C:C,0),1)&amp;" - "&amp;INDEX('Wirtschaftliche Einheiten'!E:E,MATCH(B88,'Wirtschaftliche Einheiten'!C:C,0),1)&amp;" "&amp;INDEX('Wirtschaftliche Einheiten'!F:F,MATCH(B88,'Wirtschaftliche Einheiten'!C:C,0),1)&amp;" "&amp;INDEX('Wirtschaftliche Einheiten'!G:G,MATCH(B88,'Wirtschaftliche Einheiten'!C:C,0),1),"")</f>
        <v/>
      </c>
      <c r="D88" s="42" t="str">
        <f>IFERROR(INDEX('Wirtschaftliche Einheiten'!U:U,MATCH(B88,'Wirtschaftliche Einheiten'!C:C,0)),"")</f>
        <v/>
      </c>
      <c r="E88" s="139" t="str">
        <f>IF(B88&lt;&gt;"",COUNTIF($B$5:$B88,B88),"")</f>
        <v/>
      </c>
      <c r="F88" s="139"/>
      <c r="G88" s="139"/>
      <c r="H88" s="139"/>
      <c r="I88" s="139"/>
      <c r="J88" s="139"/>
      <c r="K88" s="139"/>
      <c r="L88" s="139"/>
      <c r="M88" s="44" t="str" cm="1">
        <f t="array" aca="1" ref="M88" ca="1">IFERROR(IF(AND(D88&lt;&gt;"122",D88&lt;&gt;""),"Die angegebene wirtschaftliche Einheit ist kein Nichtwohngrundstück im Bundesmodell!",IF(INDEX('Wirtschaftliche Einheiten'!P:P,MATCH(B88,'Wirtschaftliche Einheiten'!C:C,0),1)=Data!A$3,HYPERLINK("#'"&amp;MID(CELL("Dateiname",'Befreiung &amp; Vergünstigung'!A$1),FIND("]",CELL("Dateiname",'Befreiung &amp; Vergünstigung'!A$1))+1,31)&amp;"'!A$1",Data!B$3),HYPERLINK(INDEX(Verfahren!B:B,MATCH(INDEX('Wirtschaftliche Einheiten'!V:V,MATCH(B88,'Wirtschaftliche Einheiten'!C:C,0),0),Verfahren!A:A,0),0),INDEX(Verfahren!D:D,MATCH(INDEX('Wirtschaftliche Einheiten'!V:V,MATCH(B88,'Wirtschaftliche Einheiten'!C:C,0),0),Verfahren!A:A,0),0)))),"")</f>
        <v/>
      </c>
    </row>
    <row r="89" spans="1:13" x14ac:dyDescent="0.35">
      <c r="A89"/>
      <c r="B89" s="139"/>
      <c r="C89" s="73" t="str">
        <f>IFERROR(INDEX('Wirtschaftliche Einheiten'!I:I,MATCH(B89,'Wirtschaftliche Einheiten'!C:C,0),1)&amp;" - "&amp;INDEX('Wirtschaftliche Einheiten'!E:E,MATCH(B89,'Wirtschaftliche Einheiten'!C:C,0),1)&amp;" "&amp;INDEX('Wirtschaftliche Einheiten'!F:F,MATCH(B89,'Wirtschaftliche Einheiten'!C:C,0),1)&amp;" "&amp;INDEX('Wirtschaftliche Einheiten'!G:G,MATCH(B89,'Wirtschaftliche Einheiten'!C:C,0),1),"")</f>
        <v/>
      </c>
      <c r="D89" s="42" t="str">
        <f>IFERROR(INDEX('Wirtschaftliche Einheiten'!U:U,MATCH(B89,'Wirtschaftliche Einheiten'!C:C,0)),"")</f>
        <v/>
      </c>
      <c r="E89" s="139" t="str">
        <f>IF(B89&lt;&gt;"",COUNTIF($B$5:$B89,B89),"")</f>
        <v/>
      </c>
      <c r="F89" s="139"/>
      <c r="G89" s="139"/>
      <c r="H89" s="139"/>
      <c r="I89" s="139"/>
      <c r="J89" s="139"/>
      <c r="K89" s="139"/>
      <c r="L89" s="139"/>
      <c r="M89" s="44" t="str" cm="1">
        <f t="array" aca="1" ref="M89" ca="1">IFERROR(IF(AND(D89&lt;&gt;"122",D89&lt;&gt;""),"Die angegebene wirtschaftliche Einheit ist kein Nichtwohngrundstück im Bundesmodell!",IF(INDEX('Wirtschaftliche Einheiten'!P:P,MATCH(B89,'Wirtschaftliche Einheiten'!C:C,0),1)=Data!A$3,HYPERLINK("#'"&amp;MID(CELL("Dateiname",'Befreiung &amp; Vergünstigung'!A$1),FIND("]",CELL("Dateiname",'Befreiung &amp; Vergünstigung'!A$1))+1,31)&amp;"'!A$1",Data!B$3),HYPERLINK(INDEX(Verfahren!B:B,MATCH(INDEX('Wirtschaftliche Einheiten'!V:V,MATCH(B89,'Wirtschaftliche Einheiten'!C:C,0),0),Verfahren!A:A,0),0),INDEX(Verfahren!D:D,MATCH(INDEX('Wirtschaftliche Einheiten'!V:V,MATCH(B89,'Wirtschaftliche Einheiten'!C:C,0),0),Verfahren!A:A,0),0)))),"")</f>
        <v/>
      </c>
    </row>
    <row r="90" spans="1:13" x14ac:dyDescent="0.35">
      <c r="A90"/>
      <c r="B90" s="139"/>
      <c r="C90" s="73" t="str">
        <f>IFERROR(INDEX('Wirtschaftliche Einheiten'!I:I,MATCH(B90,'Wirtschaftliche Einheiten'!C:C,0),1)&amp;" - "&amp;INDEX('Wirtschaftliche Einheiten'!E:E,MATCH(B90,'Wirtschaftliche Einheiten'!C:C,0),1)&amp;" "&amp;INDEX('Wirtschaftliche Einheiten'!F:F,MATCH(B90,'Wirtschaftliche Einheiten'!C:C,0),1)&amp;" "&amp;INDEX('Wirtschaftliche Einheiten'!G:G,MATCH(B90,'Wirtschaftliche Einheiten'!C:C,0),1),"")</f>
        <v/>
      </c>
      <c r="D90" s="42" t="str">
        <f>IFERROR(INDEX('Wirtschaftliche Einheiten'!U:U,MATCH(B90,'Wirtschaftliche Einheiten'!C:C,0)),"")</f>
        <v/>
      </c>
      <c r="E90" s="139" t="str">
        <f>IF(B90&lt;&gt;"",COUNTIF($B$5:$B90,B90),"")</f>
        <v/>
      </c>
      <c r="F90" s="139"/>
      <c r="G90" s="139"/>
      <c r="H90" s="139"/>
      <c r="I90" s="139"/>
      <c r="J90" s="139"/>
      <c r="K90" s="139"/>
      <c r="L90" s="139"/>
      <c r="M90" s="44" t="str" cm="1">
        <f t="array" aca="1" ref="M90" ca="1">IFERROR(IF(AND(D90&lt;&gt;"122",D90&lt;&gt;""),"Die angegebene wirtschaftliche Einheit ist kein Nichtwohngrundstück im Bundesmodell!",IF(INDEX('Wirtschaftliche Einheiten'!P:P,MATCH(B90,'Wirtschaftliche Einheiten'!C:C,0),1)=Data!A$3,HYPERLINK("#'"&amp;MID(CELL("Dateiname",'Befreiung &amp; Vergünstigung'!A$1),FIND("]",CELL("Dateiname",'Befreiung &amp; Vergünstigung'!A$1))+1,31)&amp;"'!A$1",Data!B$3),HYPERLINK(INDEX(Verfahren!B:B,MATCH(INDEX('Wirtschaftliche Einheiten'!V:V,MATCH(B90,'Wirtschaftliche Einheiten'!C:C,0),0),Verfahren!A:A,0),0),INDEX(Verfahren!D:D,MATCH(INDEX('Wirtschaftliche Einheiten'!V:V,MATCH(B90,'Wirtschaftliche Einheiten'!C:C,0),0),Verfahren!A:A,0),0)))),"")</f>
        <v/>
      </c>
    </row>
    <row r="91" spans="1:13" x14ac:dyDescent="0.35">
      <c r="A91"/>
      <c r="B91" s="139"/>
      <c r="C91" s="73" t="str">
        <f>IFERROR(INDEX('Wirtschaftliche Einheiten'!I:I,MATCH(B91,'Wirtschaftliche Einheiten'!C:C,0),1)&amp;" - "&amp;INDEX('Wirtschaftliche Einheiten'!E:E,MATCH(B91,'Wirtschaftliche Einheiten'!C:C,0),1)&amp;" "&amp;INDEX('Wirtschaftliche Einheiten'!F:F,MATCH(B91,'Wirtschaftliche Einheiten'!C:C,0),1)&amp;" "&amp;INDEX('Wirtschaftliche Einheiten'!G:G,MATCH(B91,'Wirtschaftliche Einheiten'!C:C,0),1),"")</f>
        <v/>
      </c>
      <c r="D91" s="42" t="str">
        <f>IFERROR(INDEX('Wirtschaftliche Einheiten'!U:U,MATCH(B91,'Wirtschaftliche Einheiten'!C:C,0)),"")</f>
        <v/>
      </c>
      <c r="E91" s="139" t="str">
        <f>IF(B91&lt;&gt;"",COUNTIF($B$5:$B91,B91),"")</f>
        <v/>
      </c>
      <c r="F91" s="139"/>
      <c r="G91" s="139"/>
      <c r="H91" s="139"/>
      <c r="I91" s="139"/>
      <c r="J91" s="139"/>
      <c r="K91" s="139"/>
      <c r="L91" s="139"/>
      <c r="M91" s="44" t="str" cm="1">
        <f t="array" aca="1" ref="M91" ca="1">IFERROR(IF(AND(D91&lt;&gt;"122",D91&lt;&gt;""),"Die angegebene wirtschaftliche Einheit ist kein Nichtwohngrundstück im Bundesmodell!",IF(INDEX('Wirtschaftliche Einheiten'!P:P,MATCH(B91,'Wirtschaftliche Einheiten'!C:C,0),1)=Data!A$3,HYPERLINK("#'"&amp;MID(CELL("Dateiname",'Befreiung &amp; Vergünstigung'!A$1),FIND("]",CELL("Dateiname",'Befreiung &amp; Vergünstigung'!A$1))+1,31)&amp;"'!A$1",Data!B$3),HYPERLINK(INDEX(Verfahren!B:B,MATCH(INDEX('Wirtschaftliche Einheiten'!V:V,MATCH(B91,'Wirtschaftliche Einheiten'!C:C,0),0),Verfahren!A:A,0),0),INDEX(Verfahren!D:D,MATCH(INDEX('Wirtschaftliche Einheiten'!V:V,MATCH(B91,'Wirtschaftliche Einheiten'!C:C,0),0),Verfahren!A:A,0),0)))),"")</f>
        <v/>
      </c>
    </row>
    <row r="92" spans="1:13" x14ac:dyDescent="0.35">
      <c r="A92"/>
      <c r="B92" s="139"/>
      <c r="C92" s="73" t="str">
        <f>IFERROR(INDEX('Wirtschaftliche Einheiten'!I:I,MATCH(B92,'Wirtschaftliche Einheiten'!C:C,0),1)&amp;" - "&amp;INDEX('Wirtschaftliche Einheiten'!E:E,MATCH(B92,'Wirtschaftliche Einheiten'!C:C,0),1)&amp;" "&amp;INDEX('Wirtschaftliche Einheiten'!F:F,MATCH(B92,'Wirtschaftliche Einheiten'!C:C,0),1)&amp;" "&amp;INDEX('Wirtschaftliche Einheiten'!G:G,MATCH(B92,'Wirtschaftliche Einheiten'!C:C,0),1),"")</f>
        <v/>
      </c>
      <c r="D92" s="42" t="str">
        <f>IFERROR(INDEX('Wirtschaftliche Einheiten'!U:U,MATCH(B92,'Wirtschaftliche Einheiten'!C:C,0)),"")</f>
        <v/>
      </c>
      <c r="E92" s="139" t="str">
        <f>IF(B92&lt;&gt;"",COUNTIF($B$5:$B92,B92),"")</f>
        <v/>
      </c>
      <c r="F92" s="139"/>
      <c r="G92" s="139"/>
      <c r="H92" s="139"/>
      <c r="I92" s="139"/>
      <c r="J92" s="139"/>
      <c r="K92" s="139"/>
      <c r="L92" s="139"/>
      <c r="M92" s="44" t="str" cm="1">
        <f t="array" aca="1" ref="M92" ca="1">IFERROR(IF(AND(D92&lt;&gt;"122",D92&lt;&gt;""),"Die angegebene wirtschaftliche Einheit ist kein Nichtwohngrundstück im Bundesmodell!",IF(INDEX('Wirtschaftliche Einheiten'!P:P,MATCH(B92,'Wirtschaftliche Einheiten'!C:C,0),1)=Data!A$3,HYPERLINK("#'"&amp;MID(CELL("Dateiname",'Befreiung &amp; Vergünstigung'!A$1),FIND("]",CELL("Dateiname",'Befreiung &amp; Vergünstigung'!A$1))+1,31)&amp;"'!A$1",Data!B$3),HYPERLINK(INDEX(Verfahren!B:B,MATCH(INDEX('Wirtschaftliche Einheiten'!V:V,MATCH(B92,'Wirtschaftliche Einheiten'!C:C,0),0),Verfahren!A:A,0),0),INDEX(Verfahren!D:D,MATCH(INDEX('Wirtschaftliche Einheiten'!V:V,MATCH(B92,'Wirtschaftliche Einheiten'!C:C,0),0),Verfahren!A:A,0),0)))),"")</f>
        <v/>
      </c>
    </row>
    <row r="93" spans="1:13" x14ac:dyDescent="0.35">
      <c r="A93"/>
      <c r="B93" s="139"/>
      <c r="C93" s="73" t="str">
        <f>IFERROR(INDEX('Wirtschaftliche Einheiten'!I:I,MATCH(B93,'Wirtschaftliche Einheiten'!C:C,0),1)&amp;" - "&amp;INDEX('Wirtschaftliche Einheiten'!E:E,MATCH(B93,'Wirtschaftliche Einheiten'!C:C,0),1)&amp;" "&amp;INDEX('Wirtschaftliche Einheiten'!F:F,MATCH(B93,'Wirtschaftliche Einheiten'!C:C,0),1)&amp;" "&amp;INDEX('Wirtschaftliche Einheiten'!G:G,MATCH(B93,'Wirtschaftliche Einheiten'!C:C,0),1),"")</f>
        <v/>
      </c>
      <c r="D93" s="42" t="str">
        <f>IFERROR(INDEX('Wirtschaftliche Einheiten'!U:U,MATCH(B93,'Wirtschaftliche Einheiten'!C:C,0)),"")</f>
        <v/>
      </c>
      <c r="E93" s="139" t="str">
        <f>IF(B93&lt;&gt;"",COUNTIF($B$5:$B93,B93),"")</f>
        <v/>
      </c>
      <c r="F93" s="139"/>
      <c r="G93" s="139"/>
      <c r="H93" s="139"/>
      <c r="I93" s="139"/>
      <c r="J93" s="139"/>
      <c r="K93" s="139"/>
      <c r="L93" s="139"/>
      <c r="M93" s="44" t="str" cm="1">
        <f t="array" aca="1" ref="M93" ca="1">IFERROR(IF(AND(D93&lt;&gt;"122",D93&lt;&gt;""),"Die angegebene wirtschaftliche Einheit ist kein Nichtwohngrundstück im Bundesmodell!",IF(INDEX('Wirtschaftliche Einheiten'!P:P,MATCH(B93,'Wirtschaftliche Einheiten'!C:C,0),1)=Data!A$3,HYPERLINK("#'"&amp;MID(CELL("Dateiname",'Befreiung &amp; Vergünstigung'!A$1),FIND("]",CELL("Dateiname",'Befreiung &amp; Vergünstigung'!A$1))+1,31)&amp;"'!A$1",Data!B$3),HYPERLINK(INDEX(Verfahren!B:B,MATCH(INDEX('Wirtschaftliche Einheiten'!V:V,MATCH(B93,'Wirtschaftliche Einheiten'!C:C,0),0),Verfahren!A:A,0),0),INDEX(Verfahren!D:D,MATCH(INDEX('Wirtschaftliche Einheiten'!V:V,MATCH(B93,'Wirtschaftliche Einheiten'!C:C,0),0),Verfahren!A:A,0),0)))),"")</f>
        <v/>
      </c>
    </row>
    <row r="94" spans="1:13" x14ac:dyDescent="0.35">
      <c r="A94"/>
      <c r="B94" s="139"/>
      <c r="C94" s="73" t="str">
        <f>IFERROR(INDEX('Wirtschaftliche Einheiten'!I:I,MATCH(B94,'Wirtschaftliche Einheiten'!C:C,0),1)&amp;" - "&amp;INDEX('Wirtschaftliche Einheiten'!E:E,MATCH(B94,'Wirtschaftliche Einheiten'!C:C,0),1)&amp;" "&amp;INDEX('Wirtschaftliche Einheiten'!F:F,MATCH(B94,'Wirtschaftliche Einheiten'!C:C,0),1)&amp;" "&amp;INDEX('Wirtschaftliche Einheiten'!G:G,MATCH(B94,'Wirtschaftliche Einheiten'!C:C,0),1),"")</f>
        <v/>
      </c>
      <c r="D94" s="42" t="str">
        <f>IFERROR(INDEX('Wirtschaftliche Einheiten'!U:U,MATCH(B94,'Wirtschaftliche Einheiten'!C:C,0)),"")</f>
        <v/>
      </c>
      <c r="E94" s="139" t="str">
        <f>IF(B94&lt;&gt;"",COUNTIF($B$5:$B94,B94),"")</f>
        <v/>
      </c>
      <c r="F94" s="139"/>
      <c r="G94" s="139"/>
      <c r="H94" s="139"/>
      <c r="I94" s="139"/>
      <c r="J94" s="139"/>
      <c r="K94" s="139"/>
      <c r="L94" s="139"/>
      <c r="M94" s="44" t="str" cm="1">
        <f t="array" aca="1" ref="M94" ca="1">IFERROR(IF(AND(D94&lt;&gt;"122",D94&lt;&gt;""),"Die angegebene wirtschaftliche Einheit ist kein Nichtwohngrundstück im Bundesmodell!",IF(INDEX('Wirtschaftliche Einheiten'!P:P,MATCH(B94,'Wirtschaftliche Einheiten'!C:C,0),1)=Data!A$3,HYPERLINK("#'"&amp;MID(CELL("Dateiname",'Befreiung &amp; Vergünstigung'!A$1),FIND("]",CELL("Dateiname",'Befreiung &amp; Vergünstigung'!A$1))+1,31)&amp;"'!A$1",Data!B$3),HYPERLINK(INDEX(Verfahren!B:B,MATCH(INDEX('Wirtschaftliche Einheiten'!V:V,MATCH(B94,'Wirtschaftliche Einheiten'!C:C,0),0),Verfahren!A:A,0),0),INDEX(Verfahren!D:D,MATCH(INDEX('Wirtschaftliche Einheiten'!V:V,MATCH(B94,'Wirtschaftliche Einheiten'!C:C,0),0),Verfahren!A:A,0),0)))),"")</f>
        <v/>
      </c>
    </row>
    <row r="95" spans="1:13" x14ac:dyDescent="0.35">
      <c r="A95"/>
      <c r="B95" s="139"/>
      <c r="C95" s="73" t="str">
        <f>IFERROR(INDEX('Wirtschaftliche Einheiten'!I:I,MATCH(B95,'Wirtschaftliche Einheiten'!C:C,0),1)&amp;" - "&amp;INDEX('Wirtschaftliche Einheiten'!E:E,MATCH(B95,'Wirtschaftliche Einheiten'!C:C,0),1)&amp;" "&amp;INDEX('Wirtschaftliche Einheiten'!F:F,MATCH(B95,'Wirtschaftliche Einheiten'!C:C,0),1)&amp;" "&amp;INDEX('Wirtschaftliche Einheiten'!G:G,MATCH(B95,'Wirtschaftliche Einheiten'!C:C,0),1),"")</f>
        <v/>
      </c>
      <c r="D95" s="42" t="str">
        <f>IFERROR(INDEX('Wirtschaftliche Einheiten'!U:U,MATCH(B95,'Wirtschaftliche Einheiten'!C:C,0)),"")</f>
        <v/>
      </c>
      <c r="E95" s="139" t="str">
        <f>IF(B95&lt;&gt;"",COUNTIF($B$5:$B95,B95),"")</f>
        <v/>
      </c>
      <c r="F95" s="139"/>
      <c r="G95" s="139"/>
      <c r="H95" s="139"/>
      <c r="I95" s="139"/>
      <c r="J95" s="139"/>
      <c r="K95" s="139"/>
      <c r="L95" s="139"/>
      <c r="M95" s="44" t="str" cm="1">
        <f t="array" aca="1" ref="M95" ca="1">IFERROR(IF(AND(D95&lt;&gt;"122",D95&lt;&gt;""),"Die angegebene wirtschaftliche Einheit ist kein Nichtwohngrundstück im Bundesmodell!",IF(INDEX('Wirtschaftliche Einheiten'!P:P,MATCH(B95,'Wirtschaftliche Einheiten'!C:C,0),1)=Data!A$3,HYPERLINK("#'"&amp;MID(CELL("Dateiname",'Befreiung &amp; Vergünstigung'!A$1),FIND("]",CELL("Dateiname",'Befreiung &amp; Vergünstigung'!A$1))+1,31)&amp;"'!A$1",Data!B$3),HYPERLINK(INDEX(Verfahren!B:B,MATCH(INDEX('Wirtschaftliche Einheiten'!V:V,MATCH(B95,'Wirtschaftliche Einheiten'!C:C,0),0),Verfahren!A:A,0),0),INDEX(Verfahren!D:D,MATCH(INDEX('Wirtschaftliche Einheiten'!V:V,MATCH(B95,'Wirtschaftliche Einheiten'!C:C,0),0),Verfahren!A:A,0),0)))),"")</f>
        <v/>
      </c>
    </row>
    <row r="96" spans="1:13" x14ac:dyDescent="0.35">
      <c r="A96"/>
      <c r="B96" s="139"/>
      <c r="C96" s="73" t="str">
        <f>IFERROR(INDEX('Wirtschaftliche Einheiten'!I:I,MATCH(B96,'Wirtschaftliche Einheiten'!C:C,0),1)&amp;" - "&amp;INDEX('Wirtschaftliche Einheiten'!E:E,MATCH(B96,'Wirtschaftliche Einheiten'!C:C,0),1)&amp;" "&amp;INDEX('Wirtschaftliche Einheiten'!F:F,MATCH(B96,'Wirtschaftliche Einheiten'!C:C,0),1)&amp;" "&amp;INDEX('Wirtschaftliche Einheiten'!G:G,MATCH(B96,'Wirtschaftliche Einheiten'!C:C,0),1),"")</f>
        <v/>
      </c>
      <c r="D96" s="42" t="str">
        <f>IFERROR(INDEX('Wirtschaftliche Einheiten'!U:U,MATCH(B96,'Wirtschaftliche Einheiten'!C:C,0)),"")</f>
        <v/>
      </c>
      <c r="E96" s="139" t="str">
        <f>IF(B96&lt;&gt;"",COUNTIF($B$5:$B96,B96),"")</f>
        <v/>
      </c>
      <c r="F96" s="139"/>
      <c r="G96" s="139"/>
      <c r="H96" s="139"/>
      <c r="I96" s="139"/>
      <c r="J96" s="139"/>
      <c r="K96" s="139"/>
      <c r="L96" s="139"/>
      <c r="M96" s="44" t="str" cm="1">
        <f t="array" aca="1" ref="M96" ca="1">IFERROR(IF(AND(D96&lt;&gt;"122",D96&lt;&gt;""),"Die angegebene wirtschaftliche Einheit ist kein Nichtwohngrundstück im Bundesmodell!",IF(INDEX('Wirtschaftliche Einheiten'!P:P,MATCH(B96,'Wirtschaftliche Einheiten'!C:C,0),1)=Data!A$3,HYPERLINK("#'"&amp;MID(CELL("Dateiname",'Befreiung &amp; Vergünstigung'!A$1),FIND("]",CELL("Dateiname",'Befreiung &amp; Vergünstigung'!A$1))+1,31)&amp;"'!A$1",Data!B$3),HYPERLINK(INDEX(Verfahren!B:B,MATCH(INDEX('Wirtschaftliche Einheiten'!V:V,MATCH(B96,'Wirtschaftliche Einheiten'!C:C,0),0),Verfahren!A:A,0),0),INDEX(Verfahren!D:D,MATCH(INDEX('Wirtschaftliche Einheiten'!V:V,MATCH(B96,'Wirtschaftliche Einheiten'!C:C,0),0),Verfahren!A:A,0),0)))),"")</f>
        <v/>
      </c>
    </row>
    <row r="97" spans="1:13" x14ac:dyDescent="0.35">
      <c r="A97"/>
      <c r="B97" s="139"/>
      <c r="C97" s="73" t="str">
        <f>IFERROR(INDEX('Wirtschaftliche Einheiten'!I:I,MATCH(B97,'Wirtschaftliche Einheiten'!C:C,0),1)&amp;" - "&amp;INDEX('Wirtschaftliche Einheiten'!E:E,MATCH(B97,'Wirtschaftliche Einheiten'!C:C,0),1)&amp;" "&amp;INDEX('Wirtschaftliche Einheiten'!F:F,MATCH(B97,'Wirtschaftliche Einheiten'!C:C,0),1)&amp;" "&amp;INDEX('Wirtschaftliche Einheiten'!G:G,MATCH(B97,'Wirtschaftliche Einheiten'!C:C,0),1),"")</f>
        <v/>
      </c>
      <c r="D97" s="42" t="str">
        <f>IFERROR(INDEX('Wirtschaftliche Einheiten'!U:U,MATCH(B97,'Wirtschaftliche Einheiten'!C:C,0)),"")</f>
        <v/>
      </c>
      <c r="E97" s="139" t="str">
        <f>IF(B97&lt;&gt;"",COUNTIF($B$5:$B97,B97),"")</f>
        <v/>
      </c>
      <c r="F97" s="139"/>
      <c r="G97" s="139"/>
      <c r="H97" s="139"/>
      <c r="I97" s="139"/>
      <c r="J97" s="139"/>
      <c r="K97" s="139"/>
      <c r="L97" s="139"/>
      <c r="M97" s="44" t="str" cm="1">
        <f t="array" aca="1" ref="M97" ca="1">IFERROR(IF(AND(D97&lt;&gt;"122",D97&lt;&gt;""),"Die angegebene wirtschaftliche Einheit ist kein Nichtwohngrundstück im Bundesmodell!",IF(INDEX('Wirtschaftliche Einheiten'!P:P,MATCH(B97,'Wirtschaftliche Einheiten'!C:C,0),1)=Data!A$3,HYPERLINK("#'"&amp;MID(CELL("Dateiname",'Befreiung &amp; Vergünstigung'!A$1),FIND("]",CELL("Dateiname",'Befreiung &amp; Vergünstigung'!A$1))+1,31)&amp;"'!A$1",Data!B$3),HYPERLINK(INDEX(Verfahren!B:B,MATCH(INDEX('Wirtschaftliche Einheiten'!V:V,MATCH(B97,'Wirtschaftliche Einheiten'!C:C,0),0),Verfahren!A:A,0),0),INDEX(Verfahren!D:D,MATCH(INDEX('Wirtschaftliche Einheiten'!V:V,MATCH(B97,'Wirtschaftliche Einheiten'!C:C,0),0),Verfahren!A:A,0),0)))),"")</f>
        <v/>
      </c>
    </row>
    <row r="98" spans="1:13" x14ac:dyDescent="0.35">
      <c r="A98"/>
      <c r="B98" s="139"/>
      <c r="C98" s="73" t="str">
        <f>IFERROR(INDEX('Wirtschaftliche Einheiten'!I:I,MATCH(B98,'Wirtschaftliche Einheiten'!C:C,0),1)&amp;" - "&amp;INDEX('Wirtschaftliche Einheiten'!E:E,MATCH(B98,'Wirtschaftliche Einheiten'!C:C,0),1)&amp;" "&amp;INDEX('Wirtschaftliche Einheiten'!F:F,MATCH(B98,'Wirtschaftliche Einheiten'!C:C,0),1)&amp;" "&amp;INDEX('Wirtschaftliche Einheiten'!G:G,MATCH(B98,'Wirtschaftliche Einheiten'!C:C,0),1),"")</f>
        <v/>
      </c>
      <c r="D98" s="42" t="str">
        <f>IFERROR(INDEX('Wirtschaftliche Einheiten'!U:U,MATCH(B98,'Wirtschaftliche Einheiten'!C:C,0)),"")</f>
        <v/>
      </c>
      <c r="E98" s="139" t="str">
        <f>IF(B98&lt;&gt;"",COUNTIF($B$5:$B98,B98),"")</f>
        <v/>
      </c>
      <c r="F98" s="139"/>
      <c r="G98" s="139"/>
      <c r="H98" s="139"/>
      <c r="I98" s="139"/>
      <c r="J98" s="139"/>
      <c r="K98" s="139"/>
      <c r="L98" s="139"/>
      <c r="M98" s="44" t="str" cm="1">
        <f t="array" aca="1" ref="M98" ca="1">IFERROR(IF(AND(D98&lt;&gt;"122",D98&lt;&gt;""),"Die angegebene wirtschaftliche Einheit ist kein Nichtwohngrundstück im Bundesmodell!",IF(INDEX('Wirtschaftliche Einheiten'!P:P,MATCH(B98,'Wirtschaftliche Einheiten'!C:C,0),1)=Data!A$3,HYPERLINK("#'"&amp;MID(CELL("Dateiname",'Befreiung &amp; Vergünstigung'!A$1),FIND("]",CELL("Dateiname",'Befreiung &amp; Vergünstigung'!A$1))+1,31)&amp;"'!A$1",Data!B$3),HYPERLINK(INDEX(Verfahren!B:B,MATCH(INDEX('Wirtschaftliche Einheiten'!V:V,MATCH(B98,'Wirtschaftliche Einheiten'!C:C,0),0),Verfahren!A:A,0),0),INDEX(Verfahren!D:D,MATCH(INDEX('Wirtschaftliche Einheiten'!V:V,MATCH(B98,'Wirtschaftliche Einheiten'!C:C,0),0),Verfahren!A:A,0),0)))),"")</f>
        <v/>
      </c>
    </row>
    <row r="99" spans="1:13" x14ac:dyDescent="0.35">
      <c r="A99"/>
      <c r="B99" s="139"/>
      <c r="C99" s="73" t="str">
        <f>IFERROR(INDEX('Wirtschaftliche Einheiten'!I:I,MATCH(B99,'Wirtschaftliche Einheiten'!C:C,0),1)&amp;" - "&amp;INDEX('Wirtschaftliche Einheiten'!E:E,MATCH(B99,'Wirtschaftliche Einheiten'!C:C,0),1)&amp;" "&amp;INDEX('Wirtschaftliche Einheiten'!F:F,MATCH(B99,'Wirtschaftliche Einheiten'!C:C,0),1)&amp;" "&amp;INDEX('Wirtschaftliche Einheiten'!G:G,MATCH(B99,'Wirtschaftliche Einheiten'!C:C,0),1),"")</f>
        <v/>
      </c>
      <c r="D99" s="42" t="str">
        <f>IFERROR(INDEX('Wirtschaftliche Einheiten'!U:U,MATCH(B99,'Wirtschaftliche Einheiten'!C:C,0)),"")</f>
        <v/>
      </c>
      <c r="E99" s="139" t="str">
        <f>IF(B99&lt;&gt;"",COUNTIF($B$5:$B99,B99),"")</f>
        <v/>
      </c>
      <c r="F99" s="139"/>
      <c r="G99" s="139"/>
      <c r="H99" s="139"/>
      <c r="I99" s="139"/>
      <c r="J99" s="139"/>
      <c r="K99" s="139"/>
      <c r="L99" s="139"/>
      <c r="M99" s="44" t="str" cm="1">
        <f t="array" aca="1" ref="M99" ca="1">IFERROR(IF(AND(D99&lt;&gt;"122",D99&lt;&gt;""),"Die angegebene wirtschaftliche Einheit ist kein Nichtwohngrundstück im Bundesmodell!",IF(INDEX('Wirtschaftliche Einheiten'!P:P,MATCH(B99,'Wirtschaftliche Einheiten'!C:C,0),1)=Data!A$3,HYPERLINK("#'"&amp;MID(CELL("Dateiname",'Befreiung &amp; Vergünstigung'!A$1),FIND("]",CELL("Dateiname",'Befreiung &amp; Vergünstigung'!A$1))+1,31)&amp;"'!A$1",Data!B$3),HYPERLINK(INDEX(Verfahren!B:B,MATCH(INDEX('Wirtschaftliche Einheiten'!V:V,MATCH(B99,'Wirtschaftliche Einheiten'!C:C,0),0),Verfahren!A:A,0),0),INDEX(Verfahren!D:D,MATCH(INDEX('Wirtschaftliche Einheiten'!V:V,MATCH(B99,'Wirtschaftliche Einheiten'!C:C,0),0),Verfahren!A:A,0),0)))),"")</f>
        <v/>
      </c>
    </row>
    <row r="100" spans="1:13" x14ac:dyDescent="0.35">
      <c r="A100"/>
      <c r="B100" s="139"/>
      <c r="C100" s="73" t="str">
        <f>IFERROR(INDEX('Wirtschaftliche Einheiten'!I:I,MATCH(B100,'Wirtschaftliche Einheiten'!C:C,0),1)&amp;" - "&amp;INDEX('Wirtschaftliche Einheiten'!E:E,MATCH(B100,'Wirtschaftliche Einheiten'!C:C,0),1)&amp;" "&amp;INDEX('Wirtschaftliche Einheiten'!F:F,MATCH(B100,'Wirtschaftliche Einheiten'!C:C,0),1)&amp;" "&amp;INDEX('Wirtschaftliche Einheiten'!G:G,MATCH(B100,'Wirtschaftliche Einheiten'!C:C,0),1),"")</f>
        <v/>
      </c>
      <c r="D100" s="42" t="str">
        <f>IFERROR(INDEX('Wirtschaftliche Einheiten'!U:U,MATCH(B100,'Wirtschaftliche Einheiten'!C:C,0)),"")</f>
        <v/>
      </c>
      <c r="E100" s="139" t="str">
        <f>IF(B100&lt;&gt;"",COUNTIF($B$5:$B100,B100),"")</f>
        <v/>
      </c>
      <c r="F100" s="139"/>
      <c r="G100" s="139"/>
      <c r="H100" s="139"/>
      <c r="I100" s="139"/>
      <c r="J100" s="139"/>
      <c r="K100" s="139"/>
      <c r="L100" s="139"/>
      <c r="M100" s="44" t="str" cm="1">
        <f t="array" aca="1" ref="M100" ca="1">IFERROR(IF(AND(D100&lt;&gt;"122",D100&lt;&gt;""),"Die angegebene wirtschaftliche Einheit ist kein Nichtwohngrundstück im Bundesmodell!",IF(INDEX('Wirtschaftliche Einheiten'!P:P,MATCH(B100,'Wirtschaftliche Einheiten'!C:C,0),1)=Data!A$3,HYPERLINK("#'"&amp;MID(CELL("Dateiname",'Befreiung &amp; Vergünstigung'!A$1),FIND("]",CELL("Dateiname",'Befreiung &amp; Vergünstigung'!A$1))+1,31)&amp;"'!A$1",Data!B$3),HYPERLINK(INDEX(Verfahren!B:B,MATCH(INDEX('Wirtschaftliche Einheiten'!V:V,MATCH(B100,'Wirtschaftliche Einheiten'!C:C,0),0),Verfahren!A:A,0),0),INDEX(Verfahren!D:D,MATCH(INDEX('Wirtschaftliche Einheiten'!V:V,MATCH(B100,'Wirtschaftliche Einheiten'!C:C,0),0),Verfahren!A:A,0),0)))),"")</f>
        <v/>
      </c>
    </row>
    <row r="101" spans="1:13" x14ac:dyDescent="0.35">
      <c r="A101"/>
      <c r="B101" s="139"/>
      <c r="C101" s="73" t="str">
        <f>IFERROR(INDEX('Wirtschaftliche Einheiten'!I:I,MATCH(B101,'Wirtschaftliche Einheiten'!C:C,0),1)&amp;" - "&amp;INDEX('Wirtschaftliche Einheiten'!E:E,MATCH(B101,'Wirtschaftliche Einheiten'!C:C,0),1)&amp;" "&amp;INDEX('Wirtschaftliche Einheiten'!F:F,MATCH(B101,'Wirtschaftliche Einheiten'!C:C,0),1)&amp;" "&amp;INDEX('Wirtschaftliche Einheiten'!G:G,MATCH(B101,'Wirtschaftliche Einheiten'!C:C,0),1),"")</f>
        <v/>
      </c>
      <c r="D101" s="42" t="str">
        <f>IFERROR(INDEX('Wirtschaftliche Einheiten'!U:U,MATCH(B101,'Wirtschaftliche Einheiten'!C:C,0)),"")</f>
        <v/>
      </c>
      <c r="E101" s="139" t="str">
        <f>IF(B101&lt;&gt;"",COUNTIF($B$5:$B101,B101),"")</f>
        <v/>
      </c>
      <c r="F101" s="139"/>
      <c r="G101" s="139"/>
      <c r="H101" s="139"/>
      <c r="I101" s="139"/>
      <c r="J101" s="139"/>
      <c r="K101" s="139"/>
      <c r="L101" s="139"/>
      <c r="M101" s="44" t="str" cm="1">
        <f t="array" aca="1" ref="M101" ca="1">IFERROR(IF(AND(D101&lt;&gt;"122",D101&lt;&gt;""),"Die angegebene wirtschaftliche Einheit ist kein Nichtwohngrundstück im Bundesmodell!",IF(INDEX('Wirtschaftliche Einheiten'!P:P,MATCH(B101,'Wirtschaftliche Einheiten'!C:C,0),1)=Data!A$3,HYPERLINK("#'"&amp;MID(CELL("Dateiname",'Befreiung &amp; Vergünstigung'!A$1),FIND("]",CELL("Dateiname",'Befreiung &amp; Vergünstigung'!A$1))+1,31)&amp;"'!A$1",Data!B$3),HYPERLINK(INDEX(Verfahren!B:B,MATCH(INDEX('Wirtschaftliche Einheiten'!V:V,MATCH(B101,'Wirtschaftliche Einheiten'!C:C,0),0),Verfahren!A:A,0),0),INDEX(Verfahren!D:D,MATCH(INDEX('Wirtschaftliche Einheiten'!V:V,MATCH(B101,'Wirtschaftliche Einheiten'!C:C,0),0),Verfahren!A:A,0),0)))),"")</f>
        <v/>
      </c>
    </row>
    <row r="102" spans="1:13" x14ac:dyDescent="0.35">
      <c r="A102"/>
      <c r="B102" s="139"/>
      <c r="C102" s="73" t="str">
        <f>IFERROR(INDEX('Wirtschaftliche Einheiten'!I:I,MATCH(B102,'Wirtschaftliche Einheiten'!C:C,0),1)&amp;" - "&amp;INDEX('Wirtschaftliche Einheiten'!E:E,MATCH(B102,'Wirtschaftliche Einheiten'!C:C,0),1)&amp;" "&amp;INDEX('Wirtschaftliche Einheiten'!F:F,MATCH(B102,'Wirtschaftliche Einheiten'!C:C,0),1)&amp;" "&amp;INDEX('Wirtschaftliche Einheiten'!G:G,MATCH(B102,'Wirtschaftliche Einheiten'!C:C,0),1),"")</f>
        <v/>
      </c>
      <c r="D102" s="42" t="str">
        <f>IFERROR(INDEX('Wirtschaftliche Einheiten'!U:U,MATCH(B102,'Wirtschaftliche Einheiten'!C:C,0)),"")</f>
        <v/>
      </c>
      <c r="E102" s="139" t="str">
        <f>IF(B102&lt;&gt;"",COUNTIF($B$5:$B102,B102),"")</f>
        <v/>
      </c>
      <c r="F102" s="139"/>
      <c r="G102" s="139"/>
      <c r="H102" s="139"/>
      <c r="I102" s="139"/>
      <c r="J102" s="139"/>
      <c r="K102" s="139"/>
      <c r="L102" s="139"/>
      <c r="M102" s="44" t="str" cm="1">
        <f t="array" aca="1" ref="M102" ca="1">IFERROR(IF(AND(D102&lt;&gt;"122",D102&lt;&gt;""),"Die angegebene wirtschaftliche Einheit ist kein Nichtwohngrundstück im Bundesmodell!",IF(INDEX('Wirtschaftliche Einheiten'!P:P,MATCH(B102,'Wirtschaftliche Einheiten'!C:C,0),1)=Data!A$3,HYPERLINK("#'"&amp;MID(CELL("Dateiname",'Befreiung &amp; Vergünstigung'!A$1),FIND("]",CELL("Dateiname",'Befreiung &amp; Vergünstigung'!A$1))+1,31)&amp;"'!A$1",Data!B$3),HYPERLINK(INDEX(Verfahren!B:B,MATCH(INDEX('Wirtschaftliche Einheiten'!V:V,MATCH(B102,'Wirtschaftliche Einheiten'!C:C,0),0),Verfahren!A:A,0),0),INDEX(Verfahren!D:D,MATCH(INDEX('Wirtschaftliche Einheiten'!V:V,MATCH(B102,'Wirtschaftliche Einheiten'!C:C,0),0),Verfahren!A:A,0),0)))),"")</f>
        <v/>
      </c>
    </row>
    <row r="103" spans="1:13" x14ac:dyDescent="0.35">
      <c r="A103"/>
      <c r="B103" s="139"/>
      <c r="C103" s="73" t="str">
        <f>IFERROR(INDEX('Wirtschaftliche Einheiten'!I:I,MATCH(B103,'Wirtschaftliche Einheiten'!C:C,0),1)&amp;" - "&amp;INDEX('Wirtschaftliche Einheiten'!E:E,MATCH(B103,'Wirtschaftliche Einheiten'!C:C,0),1)&amp;" "&amp;INDEX('Wirtschaftliche Einheiten'!F:F,MATCH(B103,'Wirtschaftliche Einheiten'!C:C,0),1)&amp;" "&amp;INDEX('Wirtschaftliche Einheiten'!G:G,MATCH(B103,'Wirtschaftliche Einheiten'!C:C,0),1),"")</f>
        <v/>
      </c>
      <c r="D103" s="42" t="str">
        <f>IFERROR(INDEX('Wirtschaftliche Einheiten'!U:U,MATCH(B103,'Wirtschaftliche Einheiten'!C:C,0)),"")</f>
        <v/>
      </c>
      <c r="E103" s="139" t="str">
        <f>IF(B103&lt;&gt;"",COUNTIF($B$5:$B103,B103),"")</f>
        <v/>
      </c>
      <c r="F103" s="139"/>
      <c r="G103" s="139"/>
      <c r="H103" s="139"/>
      <c r="I103" s="139"/>
      <c r="J103" s="139"/>
      <c r="K103" s="139"/>
      <c r="L103" s="139"/>
      <c r="M103" s="44" t="str" cm="1">
        <f t="array" aca="1" ref="M103" ca="1">IFERROR(IF(AND(D103&lt;&gt;"122",D103&lt;&gt;""),"Die angegebene wirtschaftliche Einheit ist kein Nichtwohngrundstück im Bundesmodell!",IF(INDEX('Wirtschaftliche Einheiten'!P:P,MATCH(B103,'Wirtschaftliche Einheiten'!C:C,0),1)=Data!A$3,HYPERLINK("#'"&amp;MID(CELL("Dateiname",'Befreiung &amp; Vergünstigung'!A$1),FIND("]",CELL("Dateiname",'Befreiung &amp; Vergünstigung'!A$1))+1,31)&amp;"'!A$1",Data!B$3),HYPERLINK(INDEX(Verfahren!B:B,MATCH(INDEX('Wirtschaftliche Einheiten'!V:V,MATCH(B103,'Wirtschaftliche Einheiten'!C:C,0),0),Verfahren!A:A,0),0),INDEX(Verfahren!D:D,MATCH(INDEX('Wirtschaftliche Einheiten'!V:V,MATCH(B103,'Wirtschaftliche Einheiten'!C:C,0),0),Verfahren!A:A,0),0)))),"")</f>
        <v/>
      </c>
    </row>
    <row r="104" spans="1:13" x14ac:dyDescent="0.35">
      <c r="A104"/>
      <c r="B104" s="139"/>
      <c r="C104" s="73" t="str">
        <f>IFERROR(INDEX('Wirtschaftliche Einheiten'!I:I,MATCH(B104,'Wirtschaftliche Einheiten'!C:C,0),1)&amp;" - "&amp;INDEX('Wirtschaftliche Einheiten'!E:E,MATCH(B104,'Wirtschaftliche Einheiten'!C:C,0),1)&amp;" "&amp;INDEX('Wirtschaftliche Einheiten'!F:F,MATCH(B104,'Wirtschaftliche Einheiten'!C:C,0),1)&amp;" "&amp;INDEX('Wirtschaftliche Einheiten'!G:G,MATCH(B104,'Wirtschaftliche Einheiten'!C:C,0),1),"")</f>
        <v/>
      </c>
      <c r="D104" s="42" t="str">
        <f>IFERROR(INDEX('Wirtschaftliche Einheiten'!U:U,MATCH(B104,'Wirtschaftliche Einheiten'!C:C,0)),"")</f>
        <v/>
      </c>
      <c r="E104" s="139" t="str">
        <f>IF(B104&lt;&gt;"",COUNTIF($B$5:$B104,B104),"")</f>
        <v/>
      </c>
      <c r="F104" s="139"/>
      <c r="G104" s="139"/>
      <c r="H104" s="139"/>
      <c r="I104" s="139"/>
      <c r="J104" s="139"/>
      <c r="K104" s="139"/>
      <c r="L104" s="139"/>
      <c r="M104" s="44" t="str" cm="1">
        <f t="array" aca="1" ref="M104" ca="1">IFERROR(IF(AND(D104&lt;&gt;"122",D104&lt;&gt;""),"Die angegebene wirtschaftliche Einheit ist kein Nichtwohngrundstück im Bundesmodell!",IF(INDEX('Wirtschaftliche Einheiten'!P:P,MATCH(B104,'Wirtschaftliche Einheiten'!C:C,0),1)=Data!A$3,HYPERLINK("#'"&amp;MID(CELL("Dateiname",'Befreiung &amp; Vergünstigung'!A$1),FIND("]",CELL("Dateiname",'Befreiung &amp; Vergünstigung'!A$1))+1,31)&amp;"'!A$1",Data!B$3),HYPERLINK(INDEX(Verfahren!B:B,MATCH(INDEX('Wirtschaftliche Einheiten'!V:V,MATCH(B104,'Wirtschaftliche Einheiten'!C:C,0),0),Verfahren!A:A,0),0),INDEX(Verfahren!D:D,MATCH(INDEX('Wirtschaftliche Einheiten'!V:V,MATCH(B104,'Wirtschaftliche Einheiten'!C:C,0),0),Verfahren!A:A,0),0)))),"")</f>
        <v/>
      </c>
    </row>
    <row r="105" spans="1:13" x14ac:dyDescent="0.35">
      <c r="A105"/>
      <c r="B105" s="139"/>
      <c r="C105" s="73" t="str">
        <f>IFERROR(INDEX('Wirtschaftliche Einheiten'!I:I,MATCH(B105,'Wirtschaftliche Einheiten'!C:C,0),1)&amp;" - "&amp;INDEX('Wirtschaftliche Einheiten'!E:E,MATCH(B105,'Wirtschaftliche Einheiten'!C:C,0),1)&amp;" "&amp;INDEX('Wirtschaftliche Einheiten'!F:F,MATCH(B105,'Wirtschaftliche Einheiten'!C:C,0),1)&amp;" "&amp;INDEX('Wirtschaftliche Einheiten'!G:G,MATCH(B105,'Wirtschaftliche Einheiten'!C:C,0),1),"")</f>
        <v/>
      </c>
      <c r="D105" s="42" t="str">
        <f>IFERROR(INDEX('Wirtschaftliche Einheiten'!U:U,MATCH(B105,'Wirtschaftliche Einheiten'!C:C,0)),"")</f>
        <v/>
      </c>
      <c r="E105" s="139" t="str">
        <f>IF(B105&lt;&gt;"",COUNTIF($B$5:$B105,B105),"")</f>
        <v/>
      </c>
      <c r="F105" s="139"/>
      <c r="G105" s="139"/>
      <c r="H105" s="139"/>
      <c r="I105" s="139"/>
      <c r="J105" s="139"/>
      <c r="K105" s="139"/>
      <c r="L105" s="139"/>
      <c r="M105" s="44" t="str" cm="1">
        <f t="array" aca="1" ref="M105" ca="1">IFERROR(IF(AND(D105&lt;&gt;"122",D105&lt;&gt;""),"Die angegebene wirtschaftliche Einheit ist kein Nichtwohngrundstück im Bundesmodell!",IF(INDEX('Wirtschaftliche Einheiten'!P:P,MATCH(B105,'Wirtschaftliche Einheiten'!C:C,0),1)=Data!A$3,HYPERLINK("#'"&amp;MID(CELL("Dateiname",'Befreiung &amp; Vergünstigung'!A$1),FIND("]",CELL("Dateiname",'Befreiung &amp; Vergünstigung'!A$1))+1,31)&amp;"'!A$1",Data!B$3),HYPERLINK(INDEX(Verfahren!B:B,MATCH(INDEX('Wirtschaftliche Einheiten'!V:V,MATCH(B105,'Wirtschaftliche Einheiten'!C:C,0),0),Verfahren!A:A,0),0),INDEX(Verfahren!D:D,MATCH(INDEX('Wirtschaftliche Einheiten'!V:V,MATCH(B105,'Wirtschaftliche Einheiten'!C:C,0),0),Verfahren!A:A,0),0)))),"")</f>
        <v/>
      </c>
    </row>
    <row r="106" spans="1:13" x14ac:dyDescent="0.35">
      <c r="A106"/>
      <c r="B106" s="139"/>
      <c r="C106" s="73" t="str">
        <f>IFERROR(INDEX('Wirtschaftliche Einheiten'!I:I,MATCH(B106,'Wirtschaftliche Einheiten'!C:C,0),1)&amp;" - "&amp;INDEX('Wirtschaftliche Einheiten'!E:E,MATCH(B106,'Wirtschaftliche Einheiten'!C:C,0),1)&amp;" "&amp;INDEX('Wirtschaftliche Einheiten'!F:F,MATCH(B106,'Wirtschaftliche Einheiten'!C:C,0),1)&amp;" "&amp;INDEX('Wirtschaftliche Einheiten'!G:G,MATCH(B106,'Wirtschaftliche Einheiten'!C:C,0),1),"")</f>
        <v/>
      </c>
      <c r="D106" s="42" t="str">
        <f>IFERROR(INDEX('Wirtschaftliche Einheiten'!U:U,MATCH(B106,'Wirtschaftliche Einheiten'!C:C,0)),"")</f>
        <v/>
      </c>
      <c r="E106" s="139" t="str">
        <f>IF(B106&lt;&gt;"",COUNTIF($B$5:$B106,B106),"")</f>
        <v/>
      </c>
      <c r="F106" s="139"/>
      <c r="G106" s="139"/>
      <c r="H106" s="139"/>
      <c r="I106" s="139"/>
      <c r="J106" s="139"/>
      <c r="K106" s="139"/>
      <c r="L106" s="139"/>
      <c r="M106" s="44" t="str" cm="1">
        <f t="array" aca="1" ref="M106" ca="1">IFERROR(IF(AND(D106&lt;&gt;"122",D106&lt;&gt;""),"Die angegebene wirtschaftliche Einheit ist kein Nichtwohngrundstück im Bundesmodell!",IF(INDEX('Wirtschaftliche Einheiten'!P:P,MATCH(B106,'Wirtschaftliche Einheiten'!C:C,0),1)=Data!A$3,HYPERLINK("#'"&amp;MID(CELL("Dateiname",'Befreiung &amp; Vergünstigung'!A$1),FIND("]",CELL("Dateiname",'Befreiung &amp; Vergünstigung'!A$1))+1,31)&amp;"'!A$1",Data!B$3),HYPERLINK(INDEX(Verfahren!B:B,MATCH(INDEX('Wirtschaftliche Einheiten'!V:V,MATCH(B106,'Wirtschaftliche Einheiten'!C:C,0),0),Verfahren!A:A,0),0),INDEX(Verfahren!D:D,MATCH(INDEX('Wirtschaftliche Einheiten'!V:V,MATCH(B106,'Wirtschaftliche Einheiten'!C:C,0),0),Verfahren!A:A,0),0)))),"")</f>
        <v/>
      </c>
    </row>
    <row r="107" spans="1:13" x14ac:dyDescent="0.35">
      <c r="A107"/>
      <c r="B107" s="139"/>
      <c r="C107" s="73" t="str">
        <f>IFERROR(INDEX('Wirtschaftliche Einheiten'!I:I,MATCH(B107,'Wirtschaftliche Einheiten'!C:C,0),1)&amp;" - "&amp;INDEX('Wirtschaftliche Einheiten'!E:E,MATCH(B107,'Wirtschaftliche Einheiten'!C:C,0),1)&amp;" "&amp;INDEX('Wirtschaftliche Einheiten'!F:F,MATCH(B107,'Wirtschaftliche Einheiten'!C:C,0),1)&amp;" "&amp;INDEX('Wirtschaftliche Einheiten'!G:G,MATCH(B107,'Wirtschaftliche Einheiten'!C:C,0),1),"")</f>
        <v/>
      </c>
      <c r="D107" s="42" t="str">
        <f>IFERROR(INDEX('Wirtschaftliche Einheiten'!U:U,MATCH(B107,'Wirtschaftliche Einheiten'!C:C,0)),"")</f>
        <v/>
      </c>
      <c r="E107" s="139" t="str">
        <f>IF(B107&lt;&gt;"",COUNTIF($B$5:$B107,B107),"")</f>
        <v/>
      </c>
      <c r="F107" s="139"/>
      <c r="G107" s="139"/>
      <c r="H107" s="139"/>
      <c r="I107" s="139"/>
      <c r="J107" s="139"/>
      <c r="K107" s="139"/>
      <c r="L107" s="139"/>
      <c r="M107" s="44" t="str" cm="1">
        <f t="array" aca="1" ref="M107" ca="1">IFERROR(IF(AND(D107&lt;&gt;"122",D107&lt;&gt;""),"Die angegebene wirtschaftliche Einheit ist kein Nichtwohngrundstück im Bundesmodell!",IF(INDEX('Wirtschaftliche Einheiten'!P:P,MATCH(B107,'Wirtschaftliche Einheiten'!C:C,0),1)=Data!A$3,HYPERLINK("#'"&amp;MID(CELL("Dateiname",'Befreiung &amp; Vergünstigung'!A$1),FIND("]",CELL("Dateiname",'Befreiung &amp; Vergünstigung'!A$1))+1,31)&amp;"'!A$1",Data!B$3),HYPERLINK(INDEX(Verfahren!B:B,MATCH(INDEX('Wirtschaftliche Einheiten'!V:V,MATCH(B107,'Wirtschaftliche Einheiten'!C:C,0),0),Verfahren!A:A,0),0),INDEX(Verfahren!D:D,MATCH(INDEX('Wirtschaftliche Einheiten'!V:V,MATCH(B107,'Wirtschaftliche Einheiten'!C:C,0),0),Verfahren!A:A,0),0)))),"")</f>
        <v/>
      </c>
    </row>
    <row r="108" spans="1:13" x14ac:dyDescent="0.35">
      <c r="A108"/>
      <c r="B108" s="139"/>
      <c r="C108" s="73" t="str">
        <f>IFERROR(INDEX('Wirtschaftliche Einheiten'!I:I,MATCH(B108,'Wirtschaftliche Einheiten'!C:C,0),1)&amp;" - "&amp;INDEX('Wirtschaftliche Einheiten'!E:E,MATCH(B108,'Wirtschaftliche Einheiten'!C:C,0),1)&amp;" "&amp;INDEX('Wirtschaftliche Einheiten'!F:F,MATCH(B108,'Wirtschaftliche Einheiten'!C:C,0),1)&amp;" "&amp;INDEX('Wirtschaftliche Einheiten'!G:G,MATCH(B108,'Wirtschaftliche Einheiten'!C:C,0),1),"")</f>
        <v/>
      </c>
      <c r="D108" s="42" t="str">
        <f>IFERROR(INDEX('Wirtschaftliche Einheiten'!U:U,MATCH(B108,'Wirtschaftliche Einheiten'!C:C,0)),"")</f>
        <v/>
      </c>
      <c r="E108" s="139" t="str">
        <f>IF(B108&lt;&gt;"",COUNTIF($B$5:$B108,B108),"")</f>
        <v/>
      </c>
      <c r="F108" s="139"/>
      <c r="G108" s="139"/>
      <c r="H108" s="139"/>
      <c r="I108" s="139"/>
      <c r="J108" s="139"/>
      <c r="K108" s="139"/>
      <c r="L108" s="139"/>
      <c r="M108" s="44" t="str" cm="1">
        <f t="array" aca="1" ref="M108" ca="1">IFERROR(IF(AND(D108&lt;&gt;"122",D108&lt;&gt;""),"Die angegebene wirtschaftliche Einheit ist kein Nichtwohngrundstück im Bundesmodell!",IF(INDEX('Wirtschaftliche Einheiten'!P:P,MATCH(B108,'Wirtschaftliche Einheiten'!C:C,0),1)=Data!A$3,HYPERLINK("#'"&amp;MID(CELL("Dateiname",'Befreiung &amp; Vergünstigung'!A$1),FIND("]",CELL("Dateiname",'Befreiung &amp; Vergünstigung'!A$1))+1,31)&amp;"'!A$1",Data!B$3),HYPERLINK(INDEX(Verfahren!B:B,MATCH(INDEX('Wirtschaftliche Einheiten'!V:V,MATCH(B108,'Wirtschaftliche Einheiten'!C:C,0),0),Verfahren!A:A,0),0),INDEX(Verfahren!D:D,MATCH(INDEX('Wirtschaftliche Einheiten'!V:V,MATCH(B108,'Wirtschaftliche Einheiten'!C:C,0),0),Verfahren!A:A,0),0)))),"")</f>
        <v/>
      </c>
    </row>
    <row r="109" spans="1:13" x14ac:dyDescent="0.35">
      <c r="A109"/>
      <c r="B109" s="139"/>
      <c r="C109" s="73" t="str">
        <f>IFERROR(INDEX('Wirtschaftliche Einheiten'!I:I,MATCH(B109,'Wirtschaftliche Einheiten'!C:C,0),1)&amp;" - "&amp;INDEX('Wirtschaftliche Einheiten'!E:E,MATCH(B109,'Wirtschaftliche Einheiten'!C:C,0),1)&amp;" "&amp;INDEX('Wirtschaftliche Einheiten'!F:F,MATCH(B109,'Wirtschaftliche Einheiten'!C:C,0),1)&amp;" "&amp;INDEX('Wirtschaftliche Einheiten'!G:G,MATCH(B109,'Wirtschaftliche Einheiten'!C:C,0),1),"")</f>
        <v/>
      </c>
      <c r="D109" s="42" t="str">
        <f>IFERROR(INDEX('Wirtschaftliche Einheiten'!U:U,MATCH(B109,'Wirtschaftliche Einheiten'!C:C,0)),"")</f>
        <v/>
      </c>
      <c r="E109" s="139" t="str">
        <f>IF(B109&lt;&gt;"",COUNTIF($B$5:$B109,B109),"")</f>
        <v/>
      </c>
      <c r="F109" s="139"/>
      <c r="G109" s="139"/>
      <c r="H109" s="139"/>
      <c r="I109" s="139"/>
      <c r="J109" s="139"/>
      <c r="K109" s="139"/>
      <c r="L109" s="139"/>
      <c r="M109" s="44" t="str" cm="1">
        <f t="array" aca="1" ref="M109" ca="1">IFERROR(IF(AND(D109&lt;&gt;"122",D109&lt;&gt;""),"Die angegebene wirtschaftliche Einheit ist kein Nichtwohngrundstück im Bundesmodell!",IF(INDEX('Wirtschaftliche Einheiten'!P:P,MATCH(B109,'Wirtschaftliche Einheiten'!C:C,0),1)=Data!A$3,HYPERLINK("#'"&amp;MID(CELL("Dateiname",'Befreiung &amp; Vergünstigung'!A$1),FIND("]",CELL("Dateiname",'Befreiung &amp; Vergünstigung'!A$1))+1,31)&amp;"'!A$1",Data!B$3),HYPERLINK(INDEX(Verfahren!B:B,MATCH(INDEX('Wirtschaftliche Einheiten'!V:V,MATCH(B109,'Wirtschaftliche Einheiten'!C:C,0),0),Verfahren!A:A,0),0),INDEX(Verfahren!D:D,MATCH(INDEX('Wirtschaftliche Einheiten'!V:V,MATCH(B109,'Wirtschaftliche Einheiten'!C:C,0),0),Verfahren!A:A,0),0)))),"")</f>
        <v/>
      </c>
    </row>
    <row r="110" spans="1:13" x14ac:dyDescent="0.35">
      <c r="A110"/>
      <c r="B110" s="139"/>
      <c r="C110" s="73" t="str">
        <f>IFERROR(INDEX('Wirtschaftliche Einheiten'!I:I,MATCH(B110,'Wirtschaftliche Einheiten'!C:C,0),1)&amp;" - "&amp;INDEX('Wirtschaftliche Einheiten'!E:E,MATCH(B110,'Wirtschaftliche Einheiten'!C:C,0),1)&amp;" "&amp;INDEX('Wirtschaftliche Einheiten'!F:F,MATCH(B110,'Wirtschaftliche Einheiten'!C:C,0),1)&amp;" "&amp;INDEX('Wirtschaftliche Einheiten'!G:G,MATCH(B110,'Wirtschaftliche Einheiten'!C:C,0),1),"")</f>
        <v/>
      </c>
      <c r="D110" s="42" t="str">
        <f>IFERROR(INDEX('Wirtschaftliche Einheiten'!U:U,MATCH(B110,'Wirtschaftliche Einheiten'!C:C,0)),"")</f>
        <v/>
      </c>
      <c r="E110" s="139" t="str">
        <f>IF(B110&lt;&gt;"",COUNTIF($B$5:$B110,B110),"")</f>
        <v/>
      </c>
      <c r="F110" s="139"/>
      <c r="G110" s="139"/>
      <c r="H110" s="139"/>
      <c r="I110" s="139"/>
      <c r="J110" s="139"/>
      <c r="K110" s="139"/>
      <c r="L110" s="139"/>
      <c r="M110" s="44" t="str" cm="1">
        <f t="array" aca="1" ref="M110" ca="1">IFERROR(IF(AND(D110&lt;&gt;"122",D110&lt;&gt;""),"Die angegebene wirtschaftliche Einheit ist kein Nichtwohngrundstück im Bundesmodell!",IF(INDEX('Wirtschaftliche Einheiten'!P:P,MATCH(B110,'Wirtschaftliche Einheiten'!C:C,0),1)=Data!A$3,HYPERLINK("#'"&amp;MID(CELL("Dateiname",'Befreiung &amp; Vergünstigung'!A$1),FIND("]",CELL("Dateiname",'Befreiung &amp; Vergünstigung'!A$1))+1,31)&amp;"'!A$1",Data!B$3),HYPERLINK(INDEX(Verfahren!B:B,MATCH(INDEX('Wirtschaftliche Einheiten'!V:V,MATCH(B110,'Wirtschaftliche Einheiten'!C:C,0),0),Verfahren!A:A,0),0),INDEX(Verfahren!D:D,MATCH(INDEX('Wirtschaftliche Einheiten'!V:V,MATCH(B110,'Wirtschaftliche Einheiten'!C:C,0),0),Verfahren!A:A,0),0)))),"")</f>
        <v/>
      </c>
    </row>
    <row r="111" spans="1:13" x14ac:dyDescent="0.35">
      <c r="A111"/>
      <c r="B111" s="139"/>
      <c r="C111" s="73" t="str">
        <f>IFERROR(INDEX('Wirtschaftliche Einheiten'!I:I,MATCH(B111,'Wirtschaftliche Einheiten'!C:C,0),1)&amp;" - "&amp;INDEX('Wirtschaftliche Einheiten'!E:E,MATCH(B111,'Wirtschaftliche Einheiten'!C:C,0),1)&amp;" "&amp;INDEX('Wirtschaftliche Einheiten'!F:F,MATCH(B111,'Wirtschaftliche Einheiten'!C:C,0),1)&amp;" "&amp;INDEX('Wirtschaftliche Einheiten'!G:G,MATCH(B111,'Wirtschaftliche Einheiten'!C:C,0),1),"")</f>
        <v/>
      </c>
      <c r="D111" s="42" t="str">
        <f>IFERROR(INDEX('Wirtschaftliche Einheiten'!U:U,MATCH(B111,'Wirtschaftliche Einheiten'!C:C,0)),"")</f>
        <v/>
      </c>
      <c r="E111" s="139" t="str">
        <f>IF(B111&lt;&gt;"",COUNTIF($B$5:$B111,B111),"")</f>
        <v/>
      </c>
      <c r="F111" s="139"/>
      <c r="G111" s="139"/>
      <c r="H111" s="139"/>
      <c r="I111" s="139"/>
      <c r="J111" s="139"/>
      <c r="K111" s="139"/>
      <c r="L111" s="139"/>
      <c r="M111" s="44" t="str" cm="1">
        <f t="array" aca="1" ref="M111" ca="1">IFERROR(IF(AND(D111&lt;&gt;"122",D111&lt;&gt;""),"Die angegebene wirtschaftliche Einheit ist kein Nichtwohngrundstück im Bundesmodell!",IF(INDEX('Wirtschaftliche Einheiten'!P:P,MATCH(B111,'Wirtschaftliche Einheiten'!C:C,0),1)=Data!A$3,HYPERLINK("#'"&amp;MID(CELL("Dateiname",'Befreiung &amp; Vergünstigung'!A$1),FIND("]",CELL("Dateiname",'Befreiung &amp; Vergünstigung'!A$1))+1,31)&amp;"'!A$1",Data!B$3),HYPERLINK(INDEX(Verfahren!B:B,MATCH(INDEX('Wirtschaftliche Einheiten'!V:V,MATCH(B111,'Wirtschaftliche Einheiten'!C:C,0),0),Verfahren!A:A,0),0),INDEX(Verfahren!D:D,MATCH(INDEX('Wirtschaftliche Einheiten'!V:V,MATCH(B111,'Wirtschaftliche Einheiten'!C:C,0),0),Verfahren!A:A,0),0)))),"")</f>
        <v/>
      </c>
    </row>
    <row r="112" spans="1:13" x14ac:dyDescent="0.35">
      <c r="A112"/>
      <c r="B112" s="139"/>
      <c r="C112" s="73" t="str">
        <f>IFERROR(INDEX('Wirtschaftliche Einheiten'!I:I,MATCH(B112,'Wirtschaftliche Einheiten'!C:C,0),1)&amp;" - "&amp;INDEX('Wirtschaftliche Einheiten'!E:E,MATCH(B112,'Wirtschaftliche Einheiten'!C:C,0),1)&amp;" "&amp;INDEX('Wirtschaftliche Einheiten'!F:F,MATCH(B112,'Wirtschaftliche Einheiten'!C:C,0),1)&amp;" "&amp;INDEX('Wirtschaftliche Einheiten'!G:G,MATCH(B112,'Wirtschaftliche Einheiten'!C:C,0),1),"")</f>
        <v/>
      </c>
      <c r="D112" s="42" t="str">
        <f>IFERROR(INDEX('Wirtschaftliche Einheiten'!U:U,MATCH(B112,'Wirtschaftliche Einheiten'!C:C,0)),"")</f>
        <v/>
      </c>
      <c r="E112" s="139" t="str">
        <f>IF(B112&lt;&gt;"",COUNTIF($B$5:$B112,B112),"")</f>
        <v/>
      </c>
      <c r="F112" s="139"/>
      <c r="G112" s="139"/>
      <c r="H112" s="139"/>
      <c r="I112" s="139"/>
      <c r="J112" s="139"/>
      <c r="K112" s="139"/>
      <c r="L112" s="139"/>
      <c r="M112" s="44" t="str" cm="1">
        <f t="array" aca="1" ref="M112" ca="1">IFERROR(IF(AND(D112&lt;&gt;"122",D112&lt;&gt;""),"Die angegebene wirtschaftliche Einheit ist kein Nichtwohngrundstück im Bundesmodell!",IF(INDEX('Wirtschaftliche Einheiten'!P:P,MATCH(B112,'Wirtschaftliche Einheiten'!C:C,0),1)=Data!A$3,HYPERLINK("#'"&amp;MID(CELL("Dateiname",'Befreiung &amp; Vergünstigung'!A$1),FIND("]",CELL("Dateiname",'Befreiung &amp; Vergünstigung'!A$1))+1,31)&amp;"'!A$1",Data!B$3),HYPERLINK(INDEX(Verfahren!B:B,MATCH(INDEX('Wirtschaftliche Einheiten'!V:V,MATCH(B112,'Wirtschaftliche Einheiten'!C:C,0),0),Verfahren!A:A,0),0),INDEX(Verfahren!D:D,MATCH(INDEX('Wirtschaftliche Einheiten'!V:V,MATCH(B112,'Wirtschaftliche Einheiten'!C:C,0),0),Verfahren!A:A,0),0)))),"")</f>
        <v/>
      </c>
    </row>
    <row r="113" spans="1:13" x14ac:dyDescent="0.35">
      <c r="A113"/>
      <c r="B113" s="139"/>
      <c r="C113" s="73" t="str">
        <f>IFERROR(INDEX('Wirtschaftliche Einheiten'!I:I,MATCH(B113,'Wirtschaftliche Einheiten'!C:C,0),1)&amp;" - "&amp;INDEX('Wirtschaftliche Einheiten'!E:E,MATCH(B113,'Wirtschaftliche Einheiten'!C:C,0),1)&amp;" "&amp;INDEX('Wirtschaftliche Einheiten'!F:F,MATCH(B113,'Wirtschaftliche Einheiten'!C:C,0),1)&amp;" "&amp;INDEX('Wirtschaftliche Einheiten'!G:G,MATCH(B113,'Wirtschaftliche Einheiten'!C:C,0),1),"")</f>
        <v/>
      </c>
      <c r="D113" s="42" t="str">
        <f>IFERROR(INDEX('Wirtschaftliche Einheiten'!U:U,MATCH(B113,'Wirtschaftliche Einheiten'!C:C,0)),"")</f>
        <v/>
      </c>
      <c r="E113" s="139" t="str">
        <f>IF(B113&lt;&gt;"",COUNTIF($B$5:$B113,B113),"")</f>
        <v/>
      </c>
      <c r="F113" s="139"/>
      <c r="G113" s="139"/>
      <c r="H113" s="139"/>
      <c r="I113" s="139"/>
      <c r="J113" s="139"/>
      <c r="K113" s="139"/>
      <c r="L113" s="139"/>
      <c r="M113" s="44" t="str" cm="1">
        <f t="array" aca="1" ref="M113" ca="1">IFERROR(IF(AND(D113&lt;&gt;"122",D113&lt;&gt;""),"Die angegebene wirtschaftliche Einheit ist kein Nichtwohngrundstück im Bundesmodell!",IF(INDEX('Wirtschaftliche Einheiten'!P:P,MATCH(B113,'Wirtschaftliche Einheiten'!C:C,0),1)=Data!A$3,HYPERLINK("#'"&amp;MID(CELL("Dateiname",'Befreiung &amp; Vergünstigung'!A$1),FIND("]",CELL("Dateiname",'Befreiung &amp; Vergünstigung'!A$1))+1,31)&amp;"'!A$1",Data!B$3),HYPERLINK(INDEX(Verfahren!B:B,MATCH(INDEX('Wirtschaftliche Einheiten'!V:V,MATCH(B113,'Wirtschaftliche Einheiten'!C:C,0),0),Verfahren!A:A,0),0),INDEX(Verfahren!D:D,MATCH(INDEX('Wirtschaftliche Einheiten'!V:V,MATCH(B113,'Wirtschaftliche Einheiten'!C:C,0),0),Verfahren!A:A,0),0)))),"")</f>
        <v/>
      </c>
    </row>
    <row r="114" spans="1:13" x14ac:dyDescent="0.35">
      <c r="A114"/>
      <c r="B114" s="139"/>
      <c r="C114" s="73" t="str">
        <f>IFERROR(INDEX('Wirtschaftliche Einheiten'!I:I,MATCH(B114,'Wirtschaftliche Einheiten'!C:C,0),1)&amp;" - "&amp;INDEX('Wirtschaftliche Einheiten'!E:E,MATCH(B114,'Wirtschaftliche Einheiten'!C:C,0),1)&amp;" "&amp;INDEX('Wirtschaftliche Einheiten'!F:F,MATCH(B114,'Wirtschaftliche Einheiten'!C:C,0),1)&amp;" "&amp;INDEX('Wirtschaftliche Einheiten'!G:G,MATCH(B114,'Wirtschaftliche Einheiten'!C:C,0),1),"")</f>
        <v/>
      </c>
      <c r="D114" s="42" t="str">
        <f>IFERROR(INDEX('Wirtschaftliche Einheiten'!U:U,MATCH(B114,'Wirtschaftliche Einheiten'!C:C,0)),"")</f>
        <v/>
      </c>
      <c r="E114" s="139" t="str">
        <f>IF(B114&lt;&gt;"",COUNTIF($B$5:$B114,B114),"")</f>
        <v/>
      </c>
      <c r="F114" s="139"/>
      <c r="G114" s="139"/>
      <c r="H114" s="139"/>
      <c r="I114" s="139"/>
      <c r="J114" s="139"/>
      <c r="K114" s="139"/>
      <c r="L114" s="139"/>
      <c r="M114" s="44" t="str" cm="1">
        <f t="array" aca="1" ref="M114" ca="1">IFERROR(IF(AND(D114&lt;&gt;"122",D114&lt;&gt;""),"Die angegebene wirtschaftliche Einheit ist kein Nichtwohngrundstück im Bundesmodell!",IF(INDEX('Wirtschaftliche Einheiten'!P:P,MATCH(B114,'Wirtschaftliche Einheiten'!C:C,0),1)=Data!A$3,HYPERLINK("#'"&amp;MID(CELL("Dateiname",'Befreiung &amp; Vergünstigung'!A$1),FIND("]",CELL("Dateiname",'Befreiung &amp; Vergünstigung'!A$1))+1,31)&amp;"'!A$1",Data!B$3),HYPERLINK(INDEX(Verfahren!B:B,MATCH(INDEX('Wirtschaftliche Einheiten'!V:V,MATCH(B114,'Wirtschaftliche Einheiten'!C:C,0),0),Verfahren!A:A,0),0),INDEX(Verfahren!D:D,MATCH(INDEX('Wirtschaftliche Einheiten'!V:V,MATCH(B114,'Wirtschaftliche Einheiten'!C:C,0),0),Verfahren!A:A,0),0)))),"")</f>
        <v/>
      </c>
    </row>
    <row r="115" spans="1:13" x14ac:dyDescent="0.35">
      <c r="A115"/>
      <c r="B115" s="139"/>
      <c r="C115" s="73" t="str">
        <f>IFERROR(INDEX('Wirtschaftliche Einheiten'!I:I,MATCH(B115,'Wirtschaftliche Einheiten'!C:C,0),1)&amp;" - "&amp;INDEX('Wirtschaftliche Einheiten'!E:E,MATCH(B115,'Wirtschaftliche Einheiten'!C:C,0),1)&amp;" "&amp;INDEX('Wirtschaftliche Einheiten'!F:F,MATCH(B115,'Wirtschaftliche Einheiten'!C:C,0),1)&amp;" "&amp;INDEX('Wirtschaftliche Einheiten'!G:G,MATCH(B115,'Wirtschaftliche Einheiten'!C:C,0),1),"")</f>
        <v/>
      </c>
      <c r="D115" s="42" t="str">
        <f>IFERROR(INDEX('Wirtschaftliche Einheiten'!U:U,MATCH(B115,'Wirtschaftliche Einheiten'!C:C,0)),"")</f>
        <v/>
      </c>
      <c r="E115" s="139" t="str">
        <f>IF(B115&lt;&gt;"",COUNTIF($B$5:$B115,B115),"")</f>
        <v/>
      </c>
      <c r="F115" s="139"/>
      <c r="G115" s="139"/>
      <c r="H115" s="139"/>
      <c r="I115" s="139"/>
      <c r="J115" s="139"/>
      <c r="K115" s="139"/>
      <c r="L115" s="139"/>
      <c r="M115" s="44" t="str" cm="1">
        <f t="array" aca="1" ref="M115" ca="1">IFERROR(IF(AND(D115&lt;&gt;"122",D115&lt;&gt;""),"Die angegebene wirtschaftliche Einheit ist kein Nichtwohngrundstück im Bundesmodell!",IF(INDEX('Wirtschaftliche Einheiten'!P:P,MATCH(B115,'Wirtschaftliche Einheiten'!C:C,0),1)=Data!A$3,HYPERLINK("#'"&amp;MID(CELL("Dateiname",'Befreiung &amp; Vergünstigung'!A$1),FIND("]",CELL("Dateiname",'Befreiung &amp; Vergünstigung'!A$1))+1,31)&amp;"'!A$1",Data!B$3),HYPERLINK(INDEX(Verfahren!B:B,MATCH(INDEX('Wirtschaftliche Einheiten'!V:V,MATCH(B115,'Wirtschaftliche Einheiten'!C:C,0),0),Verfahren!A:A,0),0),INDEX(Verfahren!D:D,MATCH(INDEX('Wirtschaftliche Einheiten'!V:V,MATCH(B115,'Wirtschaftliche Einheiten'!C:C,0),0),Verfahren!A:A,0),0)))),"")</f>
        <v/>
      </c>
    </row>
    <row r="116" spans="1:13" x14ac:dyDescent="0.35">
      <c r="A116"/>
      <c r="B116" s="139"/>
      <c r="C116" s="73" t="str">
        <f>IFERROR(INDEX('Wirtschaftliche Einheiten'!I:I,MATCH(B116,'Wirtschaftliche Einheiten'!C:C,0),1)&amp;" - "&amp;INDEX('Wirtschaftliche Einheiten'!E:E,MATCH(B116,'Wirtschaftliche Einheiten'!C:C,0),1)&amp;" "&amp;INDEX('Wirtschaftliche Einheiten'!F:F,MATCH(B116,'Wirtschaftliche Einheiten'!C:C,0),1)&amp;" "&amp;INDEX('Wirtschaftliche Einheiten'!G:G,MATCH(B116,'Wirtschaftliche Einheiten'!C:C,0),1),"")</f>
        <v/>
      </c>
      <c r="D116" s="42" t="str">
        <f>IFERROR(INDEX('Wirtschaftliche Einheiten'!U:U,MATCH(B116,'Wirtschaftliche Einheiten'!C:C,0)),"")</f>
        <v/>
      </c>
      <c r="E116" s="139" t="str">
        <f>IF(B116&lt;&gt;"",COUNTIF($B$5:$B116,B116),"")</f>
        <v/>
      </c>
      <c r="F116" s="139"/>
      <c r="G116" s="139"/>
      <c r="H116" s="139"/>
      <c r="I116" s="139"/>
      <c r="J116" s="139"/>
      <c r="K116" s="139"/>
      <c r="L116" s="139"/>
      <c r="M116" s="44" t="str" cm="1">
        <f t="array" aca="1" ref="M116" ca="1">IFERROR(IF(AND(D116&lt;&gt;"122",D116&lt;&gt;""),"Die angegebene wirtschaftliche Einheit ist kein Nichtwohngrundstück im Bundesmodell!",IF(INDEX('Wirtschaftliche Einheiten'!P:P,MATCH(B116,'Wirtschaftliche Einheiten'!C:C,0),1)=Data!A$3,HYPERLINK("#'"&amp;MID(CELL("Dateiname",'Befreiung &amp; Vergünstigung'!A$1),FIND("]",CELL("Dateiname",'Befreiung &amp; Vergünstigung'!A$1))+1,31)&amp;"'!A$1",Data!B$3),HYPERLINK(INDEX(Verfahren!B:B,MATCH(INDEX('Wirtschaftliche Einheiten'!V:V,MATCH(B116,'Wirtschaftliche Einheiten'!C:C,0),0),Verfahren!A:A,0),0),INDEX(Verfahren!D:D,MATCH(INDEX('Wirtschaftliche Einheiten'!V:V,MATCH(B116,'Wirtschaftliche Einheiten'!C:C,0),0),Verfahren!A:A,0),0)))),"")</f>
        <v/>
      </c>
    </row>
    <row r="117" spans="1:13" x14ac:dyDescent="0.35">
      <c r="A117"/>
      <c r="B117" s="139"/>
      <c r="C117" s="73" t="str">
        <f>IFERROR(INDEX('Wirtschaftliche Einheiten'!I:I,MATCH(B117,'Wirtschaftliche Einheiten'!C:C,0),1)&amp;" - "&amp;INDEX('Wirtschaftliche Einheiten'!E:E,MATCH(B117,'Wirtschaftliche Einheiten'!C:C,0),1)&amp;" "&amp;INDEX('Wirtschaftliche Einheiten'!F:F,MATCH(B117,'Wirtschaftliche Einheiten'!C:C,0),1)&amp;" "&amp;INDEX('Wirtschaftliche Einheiten'!G:G,MATCH(B117,'Wirtschaftliche Einheiten'!C:C,0),1),"")</f>
        <v/>
      </c>
      <c r="D117" s="42" t="str">
        <f>IFERROR(INDEX('Wirtschaftliche Einheiten'!U:U,MATCH(B117,'Wirtschaftliche Einheiten'!C:C,0)),"")</f>
        <v/>
      </c>
      <c r="E117" s="139" t="str">
        <f>IF(B117&lt;&gt;"",COUNTIF($B$5:$B117,B117),"")</f>
        <v/>
      </c>
      <c r="F117" s="139"/>
      <c r="G117" s="139"/>
      <c r="H117" s="139"/>
      <c r="I117" s="139"/>
      <c r="J117" s="139"/>
      <c r="K117" s="139"/>
      <c r="L117" s="139"/>
      <c r="M117" s="44" t="str" cm="1">
        <f t="array" aca="1" ref="M117" ca="1">IFERROR(IF(AND(D117&lt;&gt;"122",D117&lt;&gt;""),"Die angegebene wirtschaftliche Einheit ist kein Nichtwohngrundstück im Bundesmodell!",IF(INDEX('Wirtschaftliche Einheiten'!P:P,MATCH(B117,'Wirtschaftliche Einheiten'!C:C,0),1)=Data!A$3,HYPERLINK("#'"&amp;MID(CELL("Dateiname",'Befreiung &amp; Vergünstigung'!A$1),FIND("]",CELL("Dateiname",'Befreiung &amp; Vergünstigung'!A$1))+1,31)&amp;"'!A$1",Data!B$3),HYPERLINK(INDEX(Verfahren!B:B,MATCH(INDEX('Wirtschaftliche Einheiten'!V:V,MATCH(B117,'Wirtschaftliche Einheiten'!C:C,0),0),Verfahren!A:A,0),0),INDEX(Verfahren!D:D,MATCH(INDEX('Wirtschaftliche Einheiten'!V:V,MATCH(B117,'Wirtschaftliche Einheiten'!C:C,0),0),Verfahren!A:A,0),0)))),"")</f>
        <v/>
      </c>
    </row>
    <row r="118" spans="1:13" x14ac:dyDescent="0.35">
      <c r="A118"/>
      <c r="B118" s="139"/>
      <c r="C118" s="73" t="str">
        <f>IFERROR(INDEX('Wirtschaftliche Einheiten'!I:I,MATCH(B118,'Wirtschaftliche Einheiten'!C:C,0),1)&amp;" - "&amp;INDEX('Wirtschaftliche Einheiten'!E:E,MATCH(B118,'Wirtschaftliche Einheiten'!C:C,0),1)&amp;" "&amp;INDEX('Wirtschaftliche Einheiten'!F:F,MATCH(B118,'Wirtschaftliche Einheiten'!C:C,0),1)&amp;" "&amp;INDEX('Wirtschaftliche Einheiten'!G:G,MATCH(B118,'Wirtschaftliche Einheiten'!C:C,0),1),"")</f>
        <v/>
      </c>
      <c r="D118" s="42" t="str">
        <f>IFERROR(INDEX('Wirtschaftliche Einheiten'!U:U,MATCH(B118,'Wirtschaftliche Einheiten'!C:C,0)),"")</f>
        <v/>
      </c>
      <c r="E118" s="139" t="str">
        <f>IF(B118&lt;&gt;"",COUNTIF($B$5:$B118,B118),"")</f>
        <v/>
      </c>
      <c r="F118" s="139"/>
      <c r="G118" s="139"/>
      <c r="H118" s="139"/>
      <c r="I118" s="139"/>
      <c r="J118" s="139"/>
      <c r="K118" s="139"/>
      <c r="L118" s="139"/>
      <c r="M118" s="44" t="str" cm="1">
        <f t="array" aca="1" ref="M118" ca="1">IFERROR(IF(AND(D118&lt;&gt;"122",D118&lt;&gt;""),"Die angegebene wirtschaftliche Einheit ist kein Nichtwohngrundstück im Bundesmodell!",IF(INDEX('Wirtschaftliche Einheiten'!P:P,MATCH(B118,'Wirtschaftliche Einheiten'!C:C,0),1)=Data!A$3,HYPERLINK("#'"&amp;MID(CELL("Dateiname",'Befreiung &amp; Vergünstigung'!A$1),FIND("]",CELL("Dateiname",'Befreiung &amp; Vergünstigung'!A$1))+1,31)&amp;"'!A$1",Data!B$3),HYPERLINK(INDEX(Verfahren!B:B,MATCH(INDEX('Wirtschaftliche Einheiten'!V:V,MATCH(B118,'Wirtschaftliche Einheiten'!C:C,0),0),Verfahren!A:A,0),0),INDEX(Verfahren!D:D,MATCH(INDEX('Wirtschaftliche Einheiten'!V:V,MATCH(B118,'Wirtschaftliche Einheiten'!C:C,0),0),Verfahren!A:A,0),0)))),"")</f>
        <v/>
      </c>
    </row>
    <row r="119" spans="1:13" x14ac:dyDescent="0.35">
      <c r="A119"/>
      <c r="B119" s="139"/>
      <c r="C119" s="73" t="str">
        <f>IFERROR(INDEX('Wirtschaftliche Einheiten'!I:I,MATCH(B119,'Wirtschaftliche Einheiten'!C:C,0),1)&amp;" - "&amp;INDEX('Wirtschaftliche Einheiten'!E:E,MATCH(B119,'Wirtschaftliche Einheiten'!C:C,0),1)&amp;" "&amp;INDEX('Wirtschaftliche Einheiten'!F:F,MATCH(B119,'Wirtschaftliche Einheiten'!C:C,0),1)&amp;" "&amp;INDEX('Wirtschaftliche Einheiten'!G:G,MATCH(B119,'Wirtschaftliche Einheiten'!C:C,0),1),"")</f>
        <v/>
      </c>
      <c r="D119" s="42" t="str">
        <f>IFERROR(INDEX('Wirtschaftliche Einheiten'!U:U,MATCH(B119,'Wirtschaftliche Einheiten'!C:C,0)),"")</f>
        <v/>
      </c>
      <c r="E119" s="139" t="str">
        <f>IF(B119&lt;&gt;"",COUNTIF($B$5:$B119,B119),"")</f>
        <v/>
      </c>
      <c r="F119" s="139"/>
      <c r="G119" s="139"/>
      <c r="H119" s="139"/>
      <c r="I119" s="139"/>
      <c r="J119" s="139"/>
      <c r="K119" s="139"/>
      <c r="L119" s="139"/>
      <c r="M119" s="44" t="str" cm="1">
        <f t="array" aca="1" ref="M119" ca="1">IFERROR(IF(AND(D119&lt;&gt;"122",D119&lt;&gt;""),"Die angegebene wirtschaftliche Einheit ist kein Nichtwohngrundstück im Bundesmodell!",IF(INDEX('Wirtschaftliche Einheiten'!P:P,MATCH(B119,'Wirtschaftliche Einheiten'!C:C,0),1)=Data!A$3,HYPERLINK("#'"&amp;MID(CELL("Dateiname",'Befreiung &amp; Vergünstigung'!A$1),FIND("]",CELL("Dateiname",'Befreiung &amp; Vergünstigung'!A$1))+1,31)&amp;"'!A$1",Data!B$3),HYPERLINK(INDEX(Verfahren!B:B,MATCH(INDEX('Wirtschaftliche Einheiten'!V:V,MATCH(B119,'Wirtschaftliche Einheiten'!C:C,0),0),Verfahren!A:A,0),0),INDEX(Verfahren!D:D,MATCH(INDEX('Wirtschaftliche Einheiten'!V:V,MATCH(B119,'Wirtschaftliche Einheiten'!C:C,0),0),Verfahren!A:A,0),0)))),"")</f>
        <v/>
      </c>
    </row>
    <row r="120" spans="1:13" x14ac:dyDescent="0.35">
      <c r="A120"/>
      <c r="B120" s="139"/>
      <c r="C120" s="73" t="str">
        <f>IFERROR(INDEX('Wirtschaftliche Einheiten'!I:I,MATCH(B120,'Wirtschaftliche Einheiten'!C:C,0),1)&amp;" - "&amp;INDEX('Wirtschaftliche Einheiten'!E:E,MATCH(B120,'Wirtschaftliche Einheiten'!C:C,0),1)&amp;" "&amp;INDEX('Wirtschaftliche Einheiten'!F:F,MATCH(B120,'Wirtschaftliche Einheiten'!C:C,0),1)&amp;" "&amp;INDEX('Wirtschaftliche Einheiten'!G:G,MATCH(B120,'Wirtschaftliche Einheiten'!C:C,0),1),"")</f>
        <v/>
      </c>
      <c r="D120" s="42" t="str">
        <f>IFERROR(INDEX('Wirtschaftliche Einheiten'!U:U,MATCH(B120,'Wirtschaftliche Einheiten'!C:C,0)),"")</f>
        <v/>
      </c>
      <c r="E120" s="139" t="str">
        <f>IF(B120&lt;&gt;"",COUNTIF($B$5:$B120,B120),"")</f>
        <v/>
      </c>
      <c r="F120" s="139"/>
      <c r="G120" s="139"/>
      <c r="H120" s="139"/>
      <c r="I120" s="139"/>
      <c r="J120" s="139"/>
      <c r="K120" s="139"/>
      <c r="L120" s="139"/>
      <c r="M120" s="44" t="str" cm="1">
        <f t="array" aca="1" ref="M120" ca="1">IFERROR(IF(AND(D120&lt;&gt;"122",D120&lt;&gt;""),"Die angegebene wirtschaftliche Einheit ist kein Nichtwohngrundstück im Bundesmodell!",IF(INDEX('Wirtschaftliche Einheiten'!P:P,MATCH(B120,'Wirtschaftliche Einheiten'!C:C,0),1)=Data!A$3,HYPERLINK("#'"&amp;MID(CELL("Dateiname",'Befreiung &amp; Vergünstigung'!A$1),FIND("]",CELL("Dateiname",'Befreiung &amp; Vergünstigung'!A$1))+1,31)&amp;"'!A$1",Data!B$3),HYPERLINK(INDEX(Verfahren!B:B,MATCH(INDEX('Wirtschaftliche Einheiten'!V:V,MATCH(B120,'Wirtschaftliche Einheiten'!C:C,0),0),Verfahren!A:A,0),0),INDEX(Verfahren!D:D,MATCH(INDEX('Wirtschaftliche Einheiten'!V:V,MATCH(B120,'Wirtschaftliche Einheiten'!C:C,0),0),Verfahren!A:A,0),0)))),"")</f>
        <v/>
      </c>
    </row>
    <row r="121" spans="1:13" x14ac:dyDescent="0.35">
      <c r="A121"/>
      <c r="B121" s="139"/>
      <c r="C121" s="73" t="str">
        <f>IFERROR(INDEX('Wirtschaftliche Einheiten'!I:I,MATCH(B121,'Wirtschaftliche Einheiten'!C:C,0),1)&amp;" - "&amp;INDEX('Wirtschaftliche Einheiten'!E:E,MATCH(B121,'Wirtschaftliche Einheiten'!C:C,0),1)&amp;" "&amp;INDEX('Wirtschaftliche Einheiten'!F:F,MATCH(B121,'Wirtschaftliche Einheiten'!C:C,0),1)&amp;" "&amp;INDEX('Wirtschaftliche Einheiten'!G:G,MATCH(B121,'Wirtschaftliche Einheiten'!C:C,0),1),"")</f>
        <v/>
      </c>
      <c r="D121" s="42" t="str">
        <f>IFERROR(INDEX('Wirtschaftliche Einheiten'!U:U,MATCH(B121,'Wirtschaftliche Einheiten'!C:C,0)),"")</f>
        <v/>
      </c>
      <c r="E121" s="139" t="str">
        <f>IF(B121&lt;&gt;"",COUNTIF($B$5:$B121,B121),"")</f>
        <v/>
      </c>
      <c r="F121" s="139"/>
      <c r="G121" s="139"/>
      <c r="H121" s="139"/>
      <c r="I121" s="139"/>
      <c r="J121" s="139"/>
      <c r="K121" s="139"/>
      <c r="L121" s="139"/>
      <c r="M121" s="44" t="str" cm="1">
        <f t="array" aca="1" ref="M121" ca="1">IFERROR(IF(AND(D121&lt;&gt;"122",D121&lt;&gt;""),"Die angegebene wirtschaftliche Einheit ist kein Nichtwohngrundstück im Bundesmodell!",IF(INDEX('Wirtschaftliche Einheiten'!P:P,MATCH(B121,'Wirtschaftliche Einheiten'!C:C,0),1)=Data!A$3,HYPERLINK("#'"&amp;MID(CELL("Dateiname",'Befreiung &amp; Vergünstigung'!A$1),FIND("]",CELL("Dateiname",'Befreiung &amp; Vergünstigung'!A$1))+1,31)&amp;"'!A$1",Data!B$3),HYPERLINK(INDEX(Verfahren!B:B,MATCH(INDEX('Wirtschaftliche Einheiten'!V:V,MATCH(B121,'Wirtschaftliche Einheiten'!C:C,0),0),Verfahren!A:A,0),0),INDEX(Verfahren!D:D,MATCH(INDEX('Wirtschaftliche Einheiten'!V:V,MATCH(B121,'Wirtschaftliche Einheiten'!C:C,0),0),Verfahren!A:A,0),0)))),"")</f>
        <v/>
      </c>
    </row>
    <row r="122" spans="1:13" x14ac:dyDescent="0.35">
      <c r="A122"/>
      <c r="B122" s="139"/>
      <c r="C122" s="73" t="str">
        <f>IFERROR(INDEX('Wirtschaftliche Einheiten'!I:I,MATCH(B122,'Wirtschaftliche Einheiten'!C:C,0),1)&amp;" - "&amp;INDEX('Wirtschaftliche Einheiten'!E:E,MATCH(B122,'Wirtschaftliche Einheiten'!C:C,0),1)&amp;" "&amp;INDEX('Wirtschaftliche Einheiten'!F:F,MATCH(B122,'Wirtschaftliche Einheiten'!C:C,0),1)&amp;" "&amp;INDEX('Wirtschaftliche Einheiten'!G:G,MATCH(B122,'Wirtschaftliche Einheiten'!C:C,0),1),"")</f>
        <v/>
      </c>
      <c r="D122" s="42" t="str">
        <f>IFERROR(INDEX('Wirtschaftliche Einheiten'!U:U,MATCH(B122,'Wirtschaftliche Einheiten'!C:C,0)),"")</f>
        <v/>
      </c>
      <c r="E122" s="139" t="str">
        <f>IF(B122&lt;&gt;"",COUNTIF($B$5:$B122,B122),"")</f>
        <v/>
      </c>
      <c r="F122" s="139"/>
      <c r="G122" s="139"/>
      <c r="H122" s="139"/>
      <c r="I122" s="139"/>
      <c r="J122" s="139"/>
      <c r="K122" s="139"/>
      <c r="L122" s="139"/>
      <c r="M122" s="44" t="str" cm="1">
        <f t="array" aca="1" ref="M122" ca="1">IFERROR(IF(AND(D122&lt;&gt;"122",D122&lt;&gt;""),"Die angegebene wirtschaftliche Einheit ist kein Nichtwohngrundstück im Bundesmodell!",IF(INDEX('Wirtschaftliche Einheiten'!P:P,MATCH(B122,'Wirtschaftliche Einheiten'!C:C,0),1)=Data!A$3,HYPERLINK("#'"&amp;MID(CELL("Dateiname",'Befreiung &amp; Vergünstigung'!A$1),FIND("]",CELL("Dateiname",'Befreiung &amp; Vergünstigung'!A$1))+1,31)&amp;"'!A$1",Data!B$3),HYPERLINK(INDEX(Verfahren!B:B,MATCH(INDEX('Wirtschaftliche Einheiten'!V:V,MATCH(B122,'Wirtschaftliche Einheiten'!C:C,0),0),Verfahren!A:A,0),0),INDEX(Verfahren!D:D,MATCH(INDEX('Wirtschaftliche Einheiten'!V:V,MATCH(B122,'Wirtschaftliche Einheiten'!C:C,0),0),Verfahren!A:A,0),0)))),"")</f>
        <v/>
      </c>
    </row>
    <row r="123" spans="1:13" x14ac:dyDescent="0.35">
      <c r="A123"/>
      <c r="B123" s="139"/>
      <c r="C123" s="73" t="str">
        <f>IFERROR(INDEX('Wirtschaftliche Einheiten'!I:I,MATCH(B123,'Wirtschaftliche Einheiten'!C:C,0),1)&amp;" - "&amp;INDEX('Wirtschaftliche Einheiten'!E:E,MATCH(B123,'Wirtschaftliche Einheiten'!C:C,0),1)&amp;" "&amp;INDEX('Wirtschaftliche Einheiten'!F:F,MATCH(B123,'Wirtschaftliche Einheiten'!C:C,0),1)&amp;" "&amp;INDEX('Wirtschaftliche Einheiten'!G:G,MATCH(B123,'Wirtschaftliche Einheiten'!C:C,0),1),"")</f>
        <v/>
      </c>
      <c r="D123" s="42" t="str">
        <f>IFERROR(INDEX('Wirtschaftliche Einheiten'!U:U,MATCH(B123,'Wirtschaftliche Einheiten'!C:C,0)),"")</f>
        <v/>
      </c>
      <c r="E123" s="139" t="str">
        <f>IF(B123&lt;&gt;"",COUNTIF($B$5:$B123,B123),"")</f>
        <v/>
      </c>
      <c r="F123" s="139"/>
      <c r="G123" s="139"/>
      <c r="H123" s="139"/>
      <c r="I123" s="139"/>
      <c r="J123" s="139"/>
      <c r="K123" s="139"/>
      <c r="L123" s="139"/>
      <c r="M123" s="44" t="str" cm="1">
        <f t="array" aca="1" ref="M123" ca="1">IFERROR(IF(AND(D123&lt;&gt;"122",D123&lt;&gt;""),"Die angegebene wirtschaftliche Einheit ist kein Nichtwohngrundstück im Bundesmodell!",IF(INDEX('Wirtschaftliche Einheiten'!P:P,MATCH(B123,'Wirtschaftliche Einheiten'!C:C,0),1)=Data!A$3,HYPERLINK("#'"&amp;MID(CELL("Dateiname",'Befreiung &amp; Vergünstigung'!A$1),FIND("]",CELL("Dateiname",'Befreiung &amp; Vergünstigung'!A$1))+1,31)&amp;"'!A$1",Data!B$3),HYPERLINK(INDEX(Verfahren!B:B,MATCH(INDEX('Wirtschaftliche Einheiten'!V:V,MATCH(B123,'Wirtschaftliche Einheiten'!C:C,0),0),Verfahren!A:A,0),0),INDEX(Verfahren!D:D,MATCH(INDEX('Wirtschaftliche Einheiten'!V:V,MATCH(B123,'Wirtschaftliche Einheiten'!C:C,0),0),Verfahren!A:A,0),0)))),"")</f>
        <v/>
      </c>
    </row>
    <row r="124" spans="1:13" x14ac:dyDescent="0.35">
      <c r="A124"/>
      <c r="B124" s="139"/>
      <c r="C124" s="73" t="str">
        <f>IFERROR(INDEX('Wirtschaftliche Einheiten'!I:I,MATCH(B124,'Wirtschaftliche Einheiten'!C:C,0),1)&amp;" - "&amp;INDEX('Wirtschaftliche Einheiten'!E:E,MATCH(B124,'Wirtschaftliche Einheiten'!C:C,0),1)&amp;" "&amp;INDEX('Wirtschaftliche Einheiten'!F:F,MATCH(B124,'Wirtschaftliche Einheiten'!C:C,0),1)&amp;" "&amp;INDEX('Wirtschaftliche Einheiten'!G:G,MATCH(B124,'Wirtschaftliche Einheiten'!C:C,0),1),"")</f>
        <v/>
      </c>
      <c r="D124" s="42" t="str">
        <f>IFERROR(INDEX('Wirtschaftliche Einheiten'!U:U,MATCH(B124,'Wirtschaftliche Einheiten'!C:C,0)),"")</f>
        <v/>
      </c>
      <c r="E124" s="139" t="str">
        <f>IF(B124&lt;&gt;"",COUNTIF($B$5:$B124,B124),"")</f>
        <v/>
      </c>
      <c r="F124" s="139"/>
      <c r="G124" s="139"/>
      <c r="H124" s="139"/>
      <c r="I124" s="139"/>
      <c r="J124" s="139"/>
      <c r="K124" s="139"/>
      <c r="L124" s="139"/>
      <c r="M124" s="44" t="str" cm="1">
        <f t="array" aca="1" ref="M124" ca="1">IFERROR(IF(AND(D124&lt;&gt;"122",D124&lt;&gt;""),"Die angegebene wirtschaftliche Einheit ist kein Nichtwohngrundstück im Bundesmodell!",IF(INDEX('Wirtschaftliche Einheiten'!P:P,MATCH(B124,'Wirtschaftliche Einheiten'!C:C,0),1)=Data!A$3,HYPERLINK("#'"&amp;MID(CELL("Dateiname",'Befreiung &amp; Vergünstigung'!A$1),FIND("]",CELL("Dateiname",'Befreiung &amp; Vergünstigung'!A$1))+1,31)&amp;"'!A$1",Data!B$3),HYPERLINK(INDEX(Verfahren!B:B,MATCH(INDEX('Wirtschaftliche Einheiten'!V:V,MATCH(B124,'Wirtschaftliche Einheiten'!C:C,0),0),Verfahren!A:A,0),0),INDEX(Verfahren!D:D,MATCH(INDEX('Wirtschaftliche Einheiten'!V:V,MATCH(B124,'Wirtschaftliche Einheiten'!C:C,0),0),Verfahren!A:A,0),0)))),"")</f>
        <v/>
      </c>
    </row>
    <row r="125" spans="1:13" x14ac:dyDescent="0.35">
      <c r="A125"/>
      <c r="B125" s="139"/>
      <c r="C125" s="73" t="str">
        <f>IFERROR(INDEX('Wirtschaftliche Einheiten'!I:I,MATCH(B125,'Wirtschaftliche Einheiten'!C:C,0),1)&amp;" - "&amp;INDEX('Wirtschaftliche Einheiten'!E:E,MATCH(B125,'Wirtschaftliche Einheiten'!C:C,0),1)&amp;" "&amp;INDEX('Wirtschaftliche Einheiten'!F:F,MATCH(B125,'Wirtschaftliche Einheiten'!C:C,0),1)&amp;" "&amp;INDEX('Wirtschaftliche Einheiten'!G:G,MATCH(B125,'Wirtschaftliche Einheiten'!C:C,0),1),"")</f>
        <v/>
      </c>
      <c r="D125" s="42" t="str">
        <f>IFERROR(INDEX('Wirtschaftliche Einheiten'!U:U,MATCH(B125,'Wirtschaftliche Einheiten'!C:C,0)),"")</f>
        <v/>
      </c>
      <c r="E125" s="139" t="str">
        <f>IF(B125&lt;&gt;"",COUNTIF($B$5:$B125,B125),"")</f>
        <v/>
      </c>
      <c r="F125" s="139"/>
      <c r="G125" s="139"/>
      <c r="H125" s="139"/>
      <c r="I125" s="139"/>
      <c r="J125" s="139"/>
      <c r="K125" s="139"/>
      <c r="L125" s="139"/>
      <c r="M125" s="44" t="str" cm="1">
        <f t="array" aca="1" ref="M125" ca="1">IFERROR(IF(AND(D125&lt;&gt;"122",D125&lt;&gt;""),"Die angegebene wirtschaftliche Einheit ist kein Nichtwohngrundstück im Bundesmodell!",IF(INDEX('Wirtschaftliche Einheiten'!P:P,MATCH(B125,'Wirtschaftliche Einheiten'!C:C,0),1)=Data!A$3,HYPERLINK("#'"&amp;MID(CELL("Dateiname",'Befreiung &amp; Vergünstigung'!A$1),FIND("]",CELL("Dateiname",'Befreiung &amp; Vergünstigung'!A$1))+1,31)&amp;"'!A$1",Data!B$3),HYPERLINK(INDEX(Verfahren!B:B,MATCH(INDEX('Wirtschaftliche Einheiten'!V:V,MATCH(B125,'Wirtschaftliche Einheiten'!C:C,0),0),Verfahren!A:A,0),0),INDEX(Verfahren!D:D,MATCH(INDEX('Wirtschaftliche Einheiten'!V:V,MATCH(B125,'Wirtschaftliche Einheiten'!C:C,0),0),Verfahren!A:A,0),0)))),"")</f>
        <v/>
      </c>
    </row>
    <row r="126" spans="1:13" x14ac:dyDescent="0.35">
      <c r="A126"/>
      <c r="B126" s="139"/>
      <c r="C126" s="73" t="str">
        <f>IFERROR(INDEX('Wirtschaftliche Einheiten'!I:I,MATCH(B126,'Wirtschaftliche Einheiten'!C:C,0),1)&amp;" - "&amp;INDEX('Wirtschaftliche Einheiten'!E:E,MATCH(B126,'Wirtschaftliche Einheiten'!C:C,0),1)&amp;" "&amp;INDEX('Wirtschaftliche Einheiten'!F:F,MATCH(B126,'Wirtschaftliche Einheiten'!C:C,0),1)&amp;" "&amp;INDEX('Wirtschaftliche Einheiten'!G:G,MATCH(B126,'Wirtschaftliche Einheiten'!C:C,0),1),"")</f>
        <v/>
      </c>
      <c r="D126" s="42" t="str">
        <f>IFERROR(INDEX('Wirtschaftliche Einheiten'!U:U,MATCH(B126,'Wirtschaftliche Einheiten'!C:C,0)),"")</f>
        <v/>
      </c>
      <c r="E126" s="139" t="str">
        <f>IF(B126&lt;&gt;"",COUNTIF($B$5:$B126,B126),"")</f>
        <v/>
      </c>
      <c r="F126" s="139"/>
      <c r="G126" s="139"/>
      <c r="H126" s="139"/>
      <c r="I126" s="139"/>
      <c r="J126" s="139"/>
      <c r="K126" s="139"/>
      <c r="L126" s="139"/>
      <c r="M126" s="44" t="str" cm="1">
        <f t="array" aca="1" ref="M126" ca="1">IFERROR(IF(AND(D126&lt;&gt;"122",D126&lt;&gt;""),"Die angegebene wirtschaftliche Einheit ist kein Nichtwohngrundstück im Bundesmodell!",IF(INDEX('Wirtschaftliche Einheiten'!P:P,MATCH(B126,'Wirtschaftliche Einheiten'!C:C,0),1)=Data!A$3,HYPERLINK("#'"&amp;MID(CELL("Dateiname",'Befreiung &amp; Vergünstigung'!A$1),FIND("]",CELL("Dateiname",'Befreiung &amp; Vergünstigung'!A$1))+1,31)&amp;"'!A$1",Data!B$3),HYPERLINK(INDEX(Verfahren!B:B,MATCH(INDEX('Wirtschaftliche Einheiten'!V:V,MATCH(B126,'Wirtschaftliche Einheiten'!C:C,0),0),Verfahren!A:A,0),0),INDEX(Verfahren!D:D,MATCH(INDEX('Wirtschaftliche Einheiten'!V:V,MATCH(B126,'Wirtschaftliche Einheiten'!C:C,0),0),Verfahren!A:A,0),0)))),"")</f>
        <v/>
      </c>
    </row>
    <row r="127" spans="1:13" x14ac:dyDescent="0.35">
      <c r="A127"/>
      <c r="B127" s="139"/>
      <c r="C127" s="73" t="str">
        <f>IFERROR(INDEX('Wirtschaftliche Einheiten'!I:I,MATCH(B127,'Wirtschaftliche Einheiten'!C:C,0),1)&amp;" - "&amp;INDEX('Wirtschaftliche Einheiten'!E:E,MATCH(B127,'Wirtschaftliche Einheiten'!C:C,0),1)&amp;" "&amp;INDEX('Wirtschaftliche Einheiten'!F:F,MATCH(B127,'Wirtschaftliche Einheiten'!C:C,0),1)&amp;" "&amp;INDEX('Wirtschaftliche Einheiten'!G:G,MATCH(B127,'Wirtschaftliche Einheiten'!C:C,0),1),"")</f>
        <v/>
      </c>
      <c r="D127" s="42" t="str">
        <f>IFERROR(INDEX('Wirtschaftliche Einheiten'!U:U,MATCH(B127,'Wirtschaftliche Einheiten'!C:C,0)),"")</f>
        <v/>
      </c>
      <c r="E127" s="139" t="str">
        <f>IF(B127&lt;&gt;"",COUNTIF($B$5:$B127,B127),"")</f>
        <v/>
      </c>
      <c r="F127" s="139"/>
      <c r="G127" s="139"/>
      <c r="H127" s="139"/>
      <c r="I127" s="139"/>
      <c r="J127" s="139"/>
      <c r="K127" s="139"/>
      <c r="L127" s="139"/>
      <c r="M127" s="44" t="str" cm="1">
        <f t="array" aca="1" ref="M127" ca="1">IFERROR(IF(AND(D127&lt;&gt;"122",D127&lt;&gt;""),"Die angegebene wirtschaftliche Einheit ist kein Nichtwohngrundstück im Bundesmodell!",IF(INDEX('Wirtschaftliche Einheiten'!P:P,MATCH(B127,'Wirtschaftliche Einheiten'!C:C,0),1)=Data!A$3,HYPERLINK("#'"&amp;MID(CELL("Dateiname",'Befreiung &amp; Vergünstigung'!A$1),FIND("]",CELL("Dateiname",'Befreiung &amp; Vergünstigung'!A$1))+1,31)&amp;"'!A$1",Data!B$3),HYPERLINK(INDEX(Verfahren!B:B,MATCH(INDEX('Wirtschaftliche Einheiten'!V:V,MATCH(B127,'Wirtschaftliche Einheiten'!C:C,0),0),Verfahren!A:A,0),0),INDEX(Verfahren!D:D,MATCH(INDEX('Wirtschaftliche Einheiten'!V:V,MATCH(B127,'Wirtschaftliche Einheiten'!C:C,0),0),Verfahren!A:A,0),0)))),"")</f>
        <v/>
      </c>
    </row>
    <row r="128" spans="1:13" x14ac:dyDescent="0.35">
      <c r="A128"/>
      <c r="B128" s="139"/>
      <c r="C128" s="73" t="str">
        <f>IFERROR(INDEX('Wirtschaftliche Einheiten'!I:I,MATCH(B128,'Wirtschaftliche Einheiten'!C:C,0),1)&amp;" - "&amp;INDEX('Wirtschaftliche Einheiten'!E:E,MATCH(B128,'Wirtschaftliche Einheiten'!C:C,0),1)&amp;" "&amp;INDEX('Wirtschaftliche Einheiten'!F:F,MATCH(B128,'Wirtschaftliche Einheiten'!C:C,0),1)&amp;" "&amp;INDEX('Wirtschaftliche Einheiten'!G:G,MATCH(B128,'Wirtschaftliche Einheiten'!C:C,0),1),"")</f>
        <v/>
      </c>
      <c r="D128" s="42" t="str">
        <f>IFERROR(INDEX('Wirtschaftliche Einheiten'!U:U,MATCH(B128,'Wirtschaftliche Einheiten'!C:C,0)),"")</f>
        <v/>
      </c>
      <c r="E128" s="139" t="str">
        <f>IF(B128&lt;&gt;"",COUNTIF($B$5:$B128,B128),"")</f>
        <v/>
      </c>
      <c r="F128" s="139"/>
      <c r="G128" s="139"/>
      <c r="H128" s="139"/>
      <c r="I128" s="139"/>
      <c r="J128" s="139"/>
      <c r="K128" s="139"/>
      <c r="L128" s="139"/>
      <c r="M128" s="44" t="str" cm="1">
        <f t="array" aca="1" ref="M128" ca="1">IFERROR(IF(AND(D128&lt;&gt;"122",D128&lt;&gt;""),"Die angegebene wirtschaftliche Einheit ist kein Nichtwohngrundstück im Bundesmodell!",IF(INDEX('Wirtschaftliche Einheiten'!P:P,MATCH(B128,'Wirtschaftliche Einheiten'!C:C,0),1)=Data!A$3,HYPERLINK("#'"&amp;MID(CELL("Dateiname",'Befreiung &amp; Vergünstigung'!A$1),FIND("]",CELL("Dateiname",'Befreiung &amp; Vergünstigung'!A$1))+1,31)&amp;"'!A$1",Data!B$3),HYPERLINK(INDEX(Verfahren!B:B,MATCH(INDEX('Wirtschaftliche Einheiten'!V:V,MATCH(B128,'Wirtschaftliche Einheiten'!C:C,0),0),Verfahren!A:A,0),0),INDEX(Verfahren!D:D,MATCH(INDEX('Wirtschaftliche Einheiten'!V:V,MATCH(B128,'Wirtschaftliche Einheiten'!C:C,0),0),Verfahren!A:A,0),0)))),"")</f>
        <v/>
      </c>
    </row>
    <row r="129" spans="1:13" x14ac:dyDescent="0.35">
      <c r="A129"/>
      <c r="B129" s="139"/>
      <c r="C129" s="73" t="str">
        <f>IFERROR(INDEX('Wirtschaftliche Einheiten'!I:I,MATCH(B129,'Wirtschaftliche Einheiten'!C:C,0),1)&amp;" - "&amp;INDEX('Wirtschaftliche Einheiten'!E:E,MATCH(B129,'Wirtschaftliche Einheiten'!C:C,0),1)&amp;" "&amp;INDEX('Wirtschaftliche Einheiten'!F:F,MATCH(B129,'Wirtschaftliche Einheiten'!C:C,0),1)&amp;" "&amp;INDEX('Wirtschaftliche Einheiten'!G:G,MATCH(B129,'Wirtschaftliche Einheiten'!C:C,0),1),"")</f>
        <v/>
      </c>
      <c r="D129" s="42" t="str">
        <f>IFERROR(INDEX('Wirtschaftliche Einheiten'!U:U,MATCH(B129,'Wirtschaftliche Einheiten'!C:C,0)),"")</f>
        <v/>
      </c>
      <c r="E129" s="139" t="str">
        <f>IF(B129&lt;&gt;"",COUNTIF($B$5:$B129,B129),"")</f>
        <v/>
      </c>
      <c r="F129" s="139"/>
      <c r="G129" s="139"/>
      <c r="H129" s="139"/>
      <c r="I129" s="139"/>
      <c r="J129" s="139"/>
      <c r="K129" s="139"/>
      <c r="L129" s="139"/>
      <c r="M129" s="44" t="str" cm="1">
        <f t="array" aca="1" ref="M129" ca="1">IFERROR(IF(AND(D129&lt;&gt;"122",D129&lt;&gt;""),"Die angegebene wirtschaftliche Einheit ist kein Nichtwohngrundstück im Bundesmodell!",IF(INDEX('Wirtschaftliche Einheiten'!P:P,MATCH(B129,'Wirtschaftliche Einheiten'!C:C,0),1)=Data!A$3,HYPERLINK("#'"&amp;MID(CELL("Dateiname",'Befreiung &amp; Vergünstigung'!A$1),FIND("]",CELL("Dateiname",'Befreiung &amp; Vergünstigung'!A$1))+1,31)&amp;"'!A$1",Data!B$3),HYPERLINK(INDEX(Verfahren!B:B,MATCH(INDEX('Wirtschaftliche Einheiten'!V:V,MATCH(B129,'Wirtschaftliche Einheiten'!C:C,0),0),Verfahren!A:A,0),0),INDEX(Verfahren!D:D,MATCH(INDEX('Wirtschaftliche Einheiten'!V:V,MATCH(B129,'Wirtschaftliche Einheiten'!C:C,0),0),Verfahren!A:A,0),0)))),"")</f>
        <v/>
      </c>
    </row>
    <row r="130" spans="1:13" x14ac:dyDescent="0.35">
      <c r="A130"/>
      <c r="B130" s="139"/>
      <c r="C130" s="73" t="str">
        <f>IFERROR(INDEX('Wirtschaftliche Einheiten'!I:I,MATCH(B130,'Wirtschaftliche Einheiten'!C:C,0),1)&amp;" - "&amp;INDEX('Wirtschaftliche Einheiten'!E:E,MATCH(B130,'Wirtschaftliche Einheiten'!C:C,0),1)&amp;" "&amp;INDEX('Wirtschaftliche Einheiten'!F:F,MATCH(B130,'Wirtschaftliche Einheiten'!C:C,0),1)&amp;" "&amp;INDEX('Wirtschaftliche Einheiten'!G:G,MATCH(B130,'Wirtschaftliche Einheiten'!C:C,0),1),"")</f>
        <v/>
      </c>
      <c r="D130" s="42" t="str">
        <f>IFERROR(INDEX('Wirtschaftliche Einheiten'!U:U,MATCH(B130,'Wirtschaftliche Einheiten'!C:C,0)),"")</f>
        <v/>
      </c>
      <c r="E130" s="139" t="str">
        <f>IF(B130&lt;&gt;"",COUNTIF($B$5:$B130,B130),"")</f>
        <v/>
      </c>
      <c r="F130" s="139"/>
      <c r="G130" s="139"/>
      <c r="H130" s="139"/>
      <c r="I130" s="139"/>
      <c r="J130" s="139"/>
      <c r="K130" s="139"/>
      <c r="L130" s="139"/>
      <c r="M130" s="44" t="str" cm="1">
        <f t="array" aca="1" ref="M130" ca="1">IFERROR(IF(AND(D130&lt;&gt;"122",D130&lt;&gt;""),"Die angegebene wirtschaftliche Einheit ist kein Nichtwohngrundstück im Bundesmodell!",IF(INDEX('Wirtschaftliche Einheiten'!P:P,MATCH(B130,'Wirtschaftliche Einheiten'!C:C,0),1)=Data!A$3,HYPERLINK("#'"&amp;MID(CELL("Dateiname",'Befreiung &amp; Vergünstigung'!A$1),FIND("]",CELL("Dateiname",'Befreiung &amp; Vergünstigung'!A$1))+1,31)&amp;"'!A$1",Data!B$3),HYPERLINK(INDEX(Verfahren!B:B,MATCH(INDEX('Wirtschaftliche Einheiten'!V:V,MATCH(B130,'Wirtschaftliche Einheiten'!C:C,0),0),Verfahren!A:A,0),0),INDEX(Verfahren!D:D,MATCH(INDEX('Wirtschaftliche Einheiten'!V:V,MATCH(B130,'Wirtschaftliche Einheiten'!C:C,0),0),Verfahren!A:A,0),0)))),"")</f>
        <v/>
      </c>
    </row>
    <row r="131" spans="1:13" x14ac:dyDescent="0.35">
      <c r="A131"/>
      <c r="B131" s="139"/>
      <c r="C131" s="73" t="str">
        <f>IFERROR(INDEX('Wirtschaftliche Einheiten'!I:I,MATCH(B131,'Wirtschaftliche Einheiten'!C:C,0),1)&amp;" - "&amp;INDEX('Wirtschaftliche Einheiten'!E:E,MATCH(B131,'Wirtschaftliche Einheiten'!C:C,0),1)&amp;" "&amp;INDEX('Wirtschaftliche Einheiten'!F:F,MATCH(B131,'Wirtschaftliche Einheiten'!C:C,0),1)&amp;" "&amp;INDEX('Wirtschaftliche Einheiten'!G:G,MATCH(B131,'Wirtschaftliche Einheiten'!C:C,0),1),"")</f>
        <v/>
      </c>
      <c r="D131" s="42" t="str">
        <f>IFERROR(INDEX('Wirtschaftliche Einheiten'!U:U,MATCH(B131,'Wirtschaftliche Einheiten'!C:C,0)),"")</f>
        <v/>
      </c>
      <c r="E131" s="139" t="str">
        <f>IF(B131&lt;&gt;"",COUNTIF($B$5:$B131,B131),"")</f>
        <v/>
      </c>
      <c r="F131" s="139"/>
      <c r="G131" s="139"/>
      <c r="H131" s="139"/>
      <c r="I131" s="139"/>
      <c r="J131" s="139"/>
      <c r="K131" s="139"/>
      <c r="L131" s="139"/>
      <c r="M131" s="44" t="str" cm="1">
        <f t="array" aca="1" ref="M131" ca="1">IFERROR(IF(AND(D131&lt;&gt;"122",D131&lt;&gt;""),"Die angegebene wirtschaftliche Einheit ist kein Nichtwohngrundstück im Bundesmodell!",IF(INDEX('Wirtschaftliche Einheiten'!P:P,MATCH(B131,'Wirtschaftliche Einheiten'!C:C,0),1)=Data!A$3,HYPERLINK("#'"&amp;MID(CELL("Dateiname",'Befreiung &amp; Vergünstigung'!A$1),FIND("]",CELL("Dateiname",'Befreiung &amp; Vergünstigung'!A$1))+1,31)&amp;"'!A$1",Data!B$3),HYPERLINK(INDEX(Verfahren!B:B,MATCH(INDEX('Wirtschaftliche Einheiten'!V:V,MATCH(B131,'Wirtschaftliche Einheiten'!C:C,0),0),Verfahren!A:A,0),0),INDEX(Verfahren!D:D,MATCH(INDEX('Wirtschaftliche Einheiten'!V:V,MATCH(B131,'Wirtschaftliche Einheiten'!C:C,0),0),Verfahren!A:A,0),0)))),"")</f>
        <v/>
      </c>
    </row>
    <row r="132" spans="1:13" x14ac:dyDescent="0.35">
      <c r="A132"/>
      <c r="B132" s="139"/>
      <c r="C132" s="73" t="str">
        <f>IFERROR(INDEX('Wirtschaftliche Einheiten'!I:I,MATCH(B132,'Wirtschaftliche Einheiten'!C:C,0),1)&amp;" - "&amp;INDEX('Wirtschaftliche Einheiten'!E:E,MATCH(B132,'Wirtschaftliche Einheiten'!C:C,0),1)&amp;" "&amp;INDEX('Wirtschaftliche Einheiten'!F:F,MATCH(B132,'Wirtschaftliche Einheiten'!C:C,0),1)&amp;" "&amp;INDEX('Wirtschaftliche Einheiten'!G:G,MATCH(B132,'Wirtschaftliche Einheiten'!C:C,0),1),"")</f>
        <v/>
      </c>
      <c r="D132" s="42" t="str">
        <f>IFERROR(INDEX('Wirtschaftliche Einheiten'!U:U,MATCH(B132,'Wirtschaftliche Einheiten'!C:C,0)),"")</f>
        <v/>
      </c>
      <c r="E132" s="139" t="str">
        <f>IF(B132&lt;&gt;"",COUNTIF($B$5:$B132,B132),"")</f>
        <v/>
      </c>
      <c r="F132" s="139"/>
      <c r="G132" s="139"/>
      <c r="H132" s="139"/>
      <c r="I132" s="139"/>
      <c r="J132" s="139"/>
      <c r="K132" s="139"/>
      <c r="L132" s="139"/>
      <c r="M132" s="44" t="str" cm="1">
        <f t="array" aca="1" ref="M132" ca="1">IFERROR(IF(AND(D132&lt;&gt;"122",D132&lt;&gt;""),"Die angegebene wirtschaftliche Einheit ist kein Nichtwohngrundstück im Bundesmodell!",IF(INDEX('Wirtschaftliche Einheiten'!P:P,MATCH(B132,'Wirtschaftliche Einheiten'!C:C,0),1)=Data!A$3,HYPERLINK("#'"&amp;MID(CELL("Dateiname",'Befreiung &amp; Vergünstigung'!A$1),FIND("]",CELL("Dateiname",'Befreiung &amp; Vergünstigung'!A$1))+1,31)&amp;"'!A$1",Data!B$3),HYPERLINK(INDEX(Verfahren!B:B,MATCH(INDEX('Wirtschaftliche Einheiten'!V:V,MATCH(B132,'Wirtschaftliche Einheiten'!C:C,0),0),Verfahren!A:A,0),0),INDEX(Verfahren!D:D,MATCH(INDEX('Wirtschaftliche Einheiten'!V:V,MATCH(B132,'Wirtschaftliche Einheiten'!C:C,0),0),Verfahren!A:A,0),0)))),"")</f>
        <v/>
      </c>
    </row>
    <row r="133" spans="1:13" x14ac:dyDescent="0.35">
      <c r="A133"/>
      <c r="B133" s="139"/>
      <c r="C133" s="73" t="str">
        <f>IFERROR(INDEX('Wirtschaftliche Einheiten'!I:I,MATCH(B133,'Wirtschaftliche Einheiten'!C:C,0),1)&amp;" - "&amp;INDEX('Wirtschaftliche Einheiten'!E:E,MATCH(B133,'Wirtschaftliche Einheiten'!C:C,0),1)&amp;" "&amp;INDEX('Wirtschaftliche Einheiten'!F:F,MATCH(B133,'Wirtschaftliche Einheiten'!C:C,0),1)&amp;" "&amp;INDEX('Wirtschaftliche Einheiten'!G:G,MATCH(B133,'Wirtschaftliche Einheiten'!C:C,0),1),"")</f>
        <v/>
      </c>
      <c r="D133" s="42" t="str">
        <f>IFERROR(INDEX('Wirtschaftliche Einheiten'!U:U,MATCH(B133,'Wirtschaftliche Einheiten'!C:C,0)),"")</f>
        <v/>
      </c>
      <c r="E133" s="139" t="str">
        <f>IF(B133&lt;&gt;"",COUNTIF($B$5:$B133,B133),"")</f>
        <v/>
      </c>
      <c r="F133" s="139"/>
      <c r="G133" s="139"/>
      <c r="H133" s="139"/>
      <c r="I133" s="139"/>
      <c r="J133" s="139"/>
      <c r="K133" s="139"/>
      <c r="L133" s="139"/>
      <c r="M133" s="44" t="str" cm="1">
        <f t="array" aca="1" ref="M133" ca="1">IFERROR(IF(AND(D133&lt;&gt;"122",D133&lt;&gt;""),"Die angegebene wirtschaftliche Einheit ist kein Nichtwohngrundstück im Bundesmodell!",IF(INDEX('Wirtschaftliche Einheiten'!P:P,MATCH(B133,'Wirtschaftliche Einheiten'!C:C,0),1)=Data!A$3,HYPERLINK("#'"&amp;MID(CELL("Dateiname",'Befreiung &amp; Vergünstigung'!A$1),FIND("]",CELL("Dateiname",'Befreiung &amp; Vergünstigung'!A$1))+1,31)&amp;"'!A$1",Data!B$3),HYPERLINK(INDEX(Verfahren!B:B,MATCH(INDEX('Wirtschaftliche Einheiten'!V:V,MATCH(B133,'Wirtschaftliche Einheiten'!C:C,0),0),Verfahren!A:A,0),0),INDEX(Verfahren!D:D,MATCH(INDEX('Wirtschaftliche Einheiten'!V:V,MATCH(B133,'Wirtschaftliche Einheiten'!C:C,0),0),Verfahren!A:A,0),0)))),"")</f>
        <v/>
      </c>
    </row>
    <row r="134" spans="1:13" x14ac:dyDescent="0.35">
      <c r="A134"/>
      <c r="B134" s="139"/>
      <c r="C134" s="73" t="str">
        <f>IFERROR(INDEX('Wirtschaftliche Einheiten'!I:I,MATCH(B134,'Wirtschaftliche Einheiten'!C:C,0),1)&amp;" - "&amp;INDEX('Wirtschaftliche Einheiten'!E:E,MATCH(B134,'Wirtschaftliche Einheiten'!C:C,0),1)&amp;" "&amp;INDEX('Wirtschaftliche Einheiten'!F:F,MATCH(B134,'Wirtschaftliche Einheiten'!C:C,0),1)&amp;" "&amp;INDEX('Wirtschaftliche Einheiten'!G:G,MATCH(B134,'Wirtschaftliche Einheiten'!C:C,0),1),"")</f>
        <v/>
      </c>
      <c r="D134" s="42" t="str">
        <f>IFERROR(INDEX('Wirtschaftliche Einheiten'!U:U,MATCH(B134,'Wirtschaftliche Einheiten'!C:C,0)),"")</f>
        <v/>
      </c>
      <c r="E134" s="139" t="str">
        <f>IF(B134&lt;&gt;"",COUNTIF($B$5:$B134,B134),"")</f>
        <v/>
      </c>
      <c r="F134" s="139"/>
      <c r="G134" s="139"/>
      <c r="H134" s="139"/>
      <c r="I134" s="139"/>
      <c r="J134" s="139"/>
      <c r="K134" s="139"/>
      <c r="L134" s="139"/>
      <c r="M134" s="44" t="str" cm="1">
        <f t="array" aca="1" ref="M134" ca="1">IFERROR(IF(AND(D134&lt;&gt;"122",D134&lt;&gt;""),"Die angegebene wirtschaftliche Einheit ist kein Nichtwohngrundstück im Bundesmodell!",IF(INDEX('Wirtschaftliche Einheiten'!P:P,MATCH(B134,'Wirtschaftliche Einheiten'!C:C,0),1)=Data!A$3,HYPERLINK("#'"&amp;MID(CELL("Dateiname",'Befreiung &amp; Vergünstigung'!A$1),FIND("]",CELL("Dateiname",'Befreiung &amp; Vergünstigung'!A$1))+1,31)&amp;"'!A$1",Data!B$3),HYPERLINK(INDEX(Verfahren!B:B,MATCH(INDEX('Wirtschaftliche Einheiten'!V:V,MATCH(B134,'Wirtschaftliche Einheiten'!C:C,0),0),Verfahren!A:A,0),0),INDEX(Verfahren!D:D,MATCH(INDEX('Wirtschaftliche Einheiten'!V:V,MATCH(B134,'Wirtschaftliche Einheiten'!C:C,0),0),Verfahren!A:A,0),0)))),"")</f>
        <v/>
      </c>
    </row>
    <row r="135" spans="1:13" x14ac:dyDescent="0.35">
      <c r="A135"/>
      <c r="B135" s="139"/>
      <c r="C135" s="73" t="str">
        <f>IFERROR(INDEX('Wirtschaftliche Einheiten'!I:I,MATCH(B135,'Wirtschaftliche Einheiten'!C:C,0),1)&amp;" - "&amp;INDEX('Wirtschaftliche Einheiten'!E:E,MATCH(B135,'Wirtschaftliche Einheiten'!C:C,0),1)&amp;" "&amp;INDEX('Wirtschaftliche Einheiten'!F:F,MATCH(B135,'Wirtschaftliche Einheiten'!C:C,0),1)&amp;" "&amp;INDEX('Wirtschaftliche Einheiten'!G:G,MATCH(B135,'Wirtschaftliche Einheiten'!C:C,0),1),"")</f>
        <v/>
      </c>
      <c r="D135" s="42" t="str">
        <f>IFERROR(INDEX('Wirtschaftliche Einheiten'!U:U,MATCH(B135,'Wirtschaftliche Einheiten'!C:C,0)),"")</f>
        <v/>
      </c>
      <c r="E135" s="139" t="str">
        <f>IF(B135&lt;&gt;"",COUNTIF($B$5:$B135,B135),"")</f>
        <v/>
      </c>
      <c r="F135" s="139"/>
      <c r="G135" s="139"/>
      <c r="H135" s="139"/>
      <c r="I135" s="139"/>
      <c r="J135" s="139"/>
      <c r="K135" s="139"/>
      <c r="L135" s="139"/>
      <c r="M135" s="44" t="str" cm="1">
        <f t="array" aca="1" ref="M135" ca="1">IFERROR(IF(AND(D135&lt;&gt;"122",D135&lt;&gt;""),"Die angegebene wirtschaftliche Einheit ist kein Nichtwohngrundstück im Bundesmodell!",IF(INDEX('Wirtschaftliche Einheiten'!P:P,MATCH(B135,'Wirtschaftliche Einheiten'!C:C,0),1)=Data!A$3,HYPERLINK("#'"&amp;MID(CELL("Dateiname",'Befreiung &amp; Vergünstigung'!A$1),FIND("]",CELL("Dateiname",'Befreiung &amp; Vergünstigung'!A$1))+1,31)&amp;"'!A$1",Data!B$3),HYPERLINK(INDEX(Verfahren!B:B,MATCH(INDEX('Wirtschaftliche Einheiten'!V:V,MATCH(B135,'Wirtschaftliche Einheiten'!C:C,0),0),Verfahren!A:A,0),0),INDEX(Verfahren!D:D,MATCH(INDEX('Wirtschaftliche Einheiten'!V:V,MATCH(B135,'Wirtschaftliche Einheiten'!C:C,0),0),Verfahren!A:A,0),0)))),"")</f>
        <v/>
      </c>
    </row>
    <row r="136" spans="1:13" x14ac:dyDescent="0.35">
      <c r="A136"/>
      <c r="B136" s="139"/>
      <c r="C136" s="73" t="str">
        <f>IFERROR(INDEX('Wirtschaftliche Einheiten'!I:I,MATCH(B136,'Wirtschaftliche Einheiten'!C:C,0),1)&amp;" - "&amp;INDEX('Wirtschaftliche Einheiten'!E:E,MATCH(B136,'Wirtschaftliche Einheiten'!C:C,0),1)&amp;" "&amp;INDEX('Wirtschaftliche Einheiten'!F:F,MATCH(B136,'Wirtschaftliche Einheiten'!C:C,0),1)&amp;" "&amp;INDEX('Wirtschaftliche Einheiten'!G:G,MATCH(B136,'Wirtschaftliche Einheiten'!C:C,0),1),"")</f>
        <v/>
      </c>
      <c r="D136" s="42" t="str">
        <f>IFERROR(INDEX('Wirtschaftliche Einheiten'!U:U,MATCH(B136,'Wirtschaftliche Einheiten'!C:C,0)),"")</f>
        <v/>
      </c>
      <c r="E136" s="139" t="str">
        <f>IF(B136&lt;&gt;"",COUNTIF($B$5:$B136,B136),"")</f>
        <v/>
      </c>
      <c r="F136" s="139"/>
      <c r="G136" s="139"/>
      <c r="H136" s="139"/>
      <c r="I136" s="139"/>
      <c r="J136" s="139"/>
      <c r="K136" s="139"/>
      <c r="L136" s="139"/>
      <c r="M136" s="44" t="str" cm="1">
        <f t="array" aca="1" ref="M136" ca="1">IFERROR(IF(AND(D136&lt;&gt;"122",D136&lt;&gt;""),"Die angegebene wirtschaftliche Einheit ist kein Nichtwohngrundstück im Bundesmodell!",IF(INDEX('Wirtschaftliche Einheiten'!P:P,MATCH(B136,'Wirtschaftliche Einheiten'!C:C,0),1)=Data!A$3,HYPERLINK("#'"&amp;MID(CELL("Dateiname",'Befreiung &amp; Vergünstigung'!A$1),FIND("]",CELL("Dateiname",'Befreiung &amp; Vergünstigung'!A$1))+1,31)&amp;"'!A$1",Data!B$3),HYPERLINK(INDEX(Verfahren!B:B,MATCH(INDEX('Wirtschaftliche Einheiten'!V:V,MATCH(B136,'Wirtschaftliche Einheiten'!C:C,0),0),Verfahren!A:A,0),0),INDEX(Verfahren!D:D,MATCH(INDEX('Wirtschaftliche Einheiten'!V:V,MATCH(B136,'Wirtschaftliche Einheiten'!C:C,0),0),Verfahren!A:A,0),0)))),"")</f>
        <v/>
      </c>
    </row>
    <row r="137" spans="1:13" x14ac:dyDescent="0.35">
      <c r="A137"/>
      <c r="B137" s="139"/>
      <c r="C137" s="73" t="str">
        <f>IFERROR(INDEX('Wirtschaftliche Einheiten'!I:I,MATCH(B137,'Wirtschaftliche Einheiten'!C:C,0),1)&amp;" - "&amp;INDEX('Wirtschaftliche Einheiten'!E:E,MATCH(B137,'Wirtschaftliche Einheiten'!C:C,0),1)&amp;" "&amp;INDEX('Wirtschaftliche Einheiten'!F:F,MATCH(B137,'Wirtschaftliche Einheiten'!C:C,0),1)&amp;" "&amp;INDEX('Wirtschaftliche Einheiten'!G:G,MATCH(B137,'Wirtschaftliche Einheiten'!C:C,0),1),"")</f>
        <v/>
      </c>
      <c r="D137" s="42" t="str">
        <f>IFERROR(INDEX('Wirtschaftliche Einheiten'!U:U,MATCH(B137,'Wirtschaftliche Einheiten'!C:C,0)),"")</f>
        <v/>
      </c>
      <c r="E137" s="139" t="str">
        <f>IF(B137&lt;&gt;"",COUNTIF($B$5:$B137,B137),"")</f>
        <v/>
      </c>
      <c r="F137" s="139"/>
      <c r="G137" s="139"/>
      <c r="H137" s="139"/>
      <c r="I137" s="139"/>
      <c r="J137" s="139"/>
      <c r="K137" s="139"/>
      <c r="L137" s="139"/>
      <c r="M137" s="44" t="str" cm="1">
        <f t="array" aca="1" ref="M137" ca="1">IFERROR(IF(AND(D137&lt;&gt;"122",D137&lt;&gt;""),"Die angegebene wirtschaftliche Einheit ist kein Nichtwohngrundstück im Bundesmodell!",IF(INDEX('Wirtschaftliche Einheiten'!P:P,MATCH(B137,'Wirtschaftliche Einheiten'!C:C,0),1)=Data!A$3,HYPERLINK("#'"&amp;MID(CELL("Dateiname",'Befreiung &amp; Vergünstigung'!A$1),FIND("]",CELL("Dateiname",'Befreiung &amp; Vergünstigung'!A$1))+1,31)&amp;"'!A$1",Data!B$3),HYPERLINK(INDEX(Verfahren!B:B,MATCH(INDEX('Wirtschaftliche Einheiten'!V:V,MATCH(B137,'Wirtschaftliche Einheiten'!C:C,0),0),Verfahren!A:A,0),0),INDEX(Verfahren!D:D,MATCH(INDEX('Wirtschaftliche Einheiten'!V:V,MATCH(B137,'Wirtschaftliche Einheiten'!C:C,0),0),Verfahren!A:A,0),0)))),"")</f>
        <v/>
      </c>
    </row>
    <row r="138" spans="1:13" x14ac:dyDescent="0.35">
      <c r="A138"/>
      <c r="B138" s="139"/>
      <c r="C138" s="73" t="str">
        <f>IFERROR(INDEX('Wirtschaftliche Einheiten'!I:I,MATCH(B138,'Wirtschaftliche Einheiten'!C:C,0),1)&amp;" - "&amp;INDEX('Wirtschaftliche Einheiten'!E:E,MATCH(B138,'Wirtschaftliche Einheiten'!C:C,0),1)&amp;" "&amp;INDEX('Wirtschaftliche Einheiten'!F:F,MATCH(B138,'Wirtschaftliche Einheiten'!C:C,0),1)&amp;" "&amp;INDEX('Wirtschaftliche Einheiten'!G:G,MATCH(B138,'Wirtschaftliche Einheiten'!C:C,0),1),"")</f>
        <v/>
      </c>
      <c r="D138" s="42" t="str">
        <f>IFERROR(INDEX('Wirtschaftliche Einheiten'!U:U,MATCH(B138,'Wirtschaftliche Einheiten'!C:C,0)),"")</f>
        <v/>
      </c>
      <c r="E138" s="139" t="str">
        <f>IF(B138&lt;&gt;"",COUNTIF($B$5:$B138,B138),"")</f>
        <v/>
      </c>
      <c r="F138" s="139"/>
      <c r="G138" s="139"/>
      <c r="H138" s="139"/>
      <c r="I138" s="139"/>
      <c r="J138" s="139"/>
      <c r="K138" s="139"/>
      <c r="L138" s="139"/>
      <c r="M138" s="44" t="str" cm="1">
        <f t="array" aca="1" ref="M138" ca="1">IFERROR(IF(AND(D138&lt;&gt;"122",D138&lt;&gt;""),"Die angegebene wirtschaftliche Einheit ist kein Nichtwohngrundstück im Bundesmodell!",IF(INDEX('Wirtschaftliche Einheiten'!P:P,MATCH(B138,'Wirtschaftliche Einheiten'!C:C,0),1)=Data!A$3,HYPERLINK("#'"&amp;MID(CELL("Dateiname",'Befreiung &amp; Vergünstigung'!A$1),FIND("]",CELL("Dateiname",'Befreiung &amp; Vergünstigung'!A$1))+1,31)&amp;"'!A$1",Data!B$3),HYPERLINK(INDEX(Verfahren!B:B,MATCH(INDEX('Wirtschaftliche Einheiten'!V:V,MATCH(B138,'Wirtschaftliche Einheiten'!C:C,0),0),Verfahren!A:A,0),0),INDEX(Verfahren!D:D,MATCH(INDEX('Wirtschaftliche Einheiten'!V:V,MATCH(B138,'Wirtschaftliche Einheiten'!C:C,0),0),Verfahren!A:A,0),0)))),"")</f>
        <v/>
      </c>
    </row>
    <row r="139" spans="1:13" x14ac:dyDescent="0.35">
      <c r="A139"/>
      <c r="B139" s="139"/>
      <c r="C139" s="73" t="str">
        <f>IFERROR(INDEX('Wirtschaftliche Einheiten'!I:I,MATCH(B139,'Wirtschaftliche Einheiten'!C:C,0),1)&amp;" - "&amp;INDEX('Wirtschaftliche Einheiten'!E:E,MATCH(B139,'Wirtschaftliche Einheiten'!C:C,0),1)&amp;" "&amp;INDEX('Wirtschaftliche Einheiten'!F:F,MATCH(B139,'Wirtschaftliche Einheiten'!C:C,0),1)&amp;" "&amp;INDEX('Wirtschaftliche Einheiten'!G:G,MATCH(B139,'Wirtschaftliche Einheiten'!C:C,0),1),"")</f>
        <v/>
      </c>
      <c r="D139" s="42" t="str">
        <f>IFERROR(INDEX('Wirtschaftliche Einheiten'!U:U,MATCH(B139,'Wirtschaftliche Einheiten'!C:C,0)),"")</f>
        <v/>
      </c>
      <c r="E139" s="139" t="str">
        <f>IF(B139&lt;&gt;"",COUNTIF($B$5:$B139,B139),"")</f>
        <v/>
      </c>
      <c r="F139" s="139"/>
      <c r="G139" s="139"/>
      <c r="H139" s="139"/>
      <c r="I139" s="139"/>
      <c r="J139" s="139"/>
      <c r="K139" s="139"/>
      <c r="L139" s="139"/>
      <c r="M139" s="44" t="str" cm="1">
        <f t="array" aca="1" ref="M139" ca="1">IFERROR(IF(AND(D139&lt;&gt;"122",D139&lt;&gt;""),"Die angegebene wirtschaftliche Einheit ist kein Nichtwohngrundstück im Bundesmodell!",IF(INDEX('Wirtschaftliche Einheiten'!P:P,MATCH(B139,'Wirtschaftliche Einheiten'!C:C,0),1)=Data!A$3,HYPERLINK("#'"&amp;MID(CELL("Dateiname",'Befreiung &amp; Vergünstigung'!A$1),FIND("]",CELL("Dateiname",'Befreiung &amp; Vergünstigung'!A$1))+1,31)&amp;"'!A$1",Data!B$3),HYPERLINK(INDEX(Verfahren!B:B,MATCH(INDEX('Wirtschaftliche Einheiten'!V:V,MATCH(B139,'Wirtschaftliche Einheiten'!C:C,0),0),Verfahren!A:A,0),0),INDEX(Verfahren!D:D,MATCH(INDEX('Wirtschaftliche Einheiten'!V:V,MATCH(B139,'Wirtschaftliche Einheiten'!C:C,0),0),Verfahren!A:A,0),0)))),"")</f>
        <v/>
      </c>
    </row>
    <row r="140" spans="1:13" x14ac:dyDescent="0.35">
      <c r="A140"/>
      <c r="B140" s="139"/>
      <c r="C140" s="73" t="str">
        <f>IFERROR(INDEX('Wirtschaftliche Einheiten'!I:I,MATCH(B140,'Wirtschaftliche Einheiten'!C:C,0),1)&amp;" - "&amp;INDEX('Wirtschaftliche Einheiten'!E:E,MATCH(B140,'Wirtschaftliche Einheiten'!C:C,0),1)&amp;" "&amp;INDEX('Wirtschaftliche Einheiten'!F:F,MATCH(B140,'Wirtschaftliche Einheiten'!C:C,0),1)&amp;" "&amp;INDEX('Wirtschaftliche Einheiten'!G:G,MATCH(B140,'Wirtschaftliche Einheiten'!C:C,0),1),"")</f>
        <v/>
      </c>
      <c r="D140" s="42" t="str">
        <f>IFERROR(INDEX('Wirtschaftliche Einheiten'!U:U,MATCH(B140,'Wirtschaftliche Einheiten'!C:C,0)),"")</f>
        <v/>
      </c>
      <c r="E140" s="139" t="str">
        <f>IF(B140&lt;&gt;"",COUNTIF($B$5:$B140,B140),"")</f>
        <v/>
      </c>
      <c r="F140" s="139"/>
      <c r="G140" s="139"/>
      <c r="H140" s="139"/>
      <c r="I140" s="139"/>
      <c r="J140" s="139"/>
      <c r="K140" s="139"/>
      <c r="L140" s="139"/>
      <c r="M140" s="44" t="str" cm="1">
        <f t="array" aca="1" ref="M140" ca="1">IFERROR(IF(AND(D140&lt;&gt;"122",D140&lt;&gt;""),"Die angegebene wirtschaftliche Einheit ist kein Nichtwohngrundstück im Bundesmodell!",IF(INDEX('Wirtschaftliche Einheiten'!P:P,MATCH(B140,'Wirtschaftliche Einheiten'!C:C,0),1)=Data!A$3,HYPERLINK("#'"&amp;MID(CELL("Dateiname",'Befreiung &amp; Vergünstigung'!A$1),FIND("]",CELL("Dateiname",'Befreiung &amp; Vergünstigung'!A$1))+1,31)&amp;"'!A$1",Data!B$3),HYPERLINK(INDEX(Verfahren!B:B,MATCH(INDEX('Wirtschaftliche Einheiten'!V:V,MATCH(B140,'Wirtschaftliche Einheiten'!C:C,0),0),Verfahren!A:A,0),0),INDEX(Verfahren!D:D,MATCH(INDEX('Wirtschaftliche Einheiten'!V:V,MATCH(B140,'Wirtschaftliche Einheiten'!C:C,0),0),Verfahren!A:A,0),0)))),"")</f>
        <v/>
      </c>
    </row>
    <row r="141" spans="1:13" x14ac:dyDescent="0.35">
      <c r="A141"/>
      <c r="B141" s="139"/>
      <c r="C141" s="73" t="str">
        <f>IFERROR(INDEX('Wirtschaftliche Einheiten'!I:I,MATCH(B141,'Wirtschaftliche Einheiten'!C:C,0),1)&amp;" - "&amp;INDEX('Wirtschaftliche Einheiten'!E:E,MATCH(B141,'Wirtschaftliche Einheiten'!C:C,0),1)&amp;" "&amp;INDEX('Wirtschaftliche Einheiten'!F:F,MATCH(B141,'Wirtschaftliche Einheiten'!C:C,0),1)&amp;" "&amp;INDEX('Wirtschaftliche Einheiten'!G:G,MATCH(B141,'Wirtschaftliche Einheiten'!C:C,0),1),"")</f>
        <v/>
      </c>
      <c r="D141" s="42" t="str">
        <f>IFERROR(INDEX('Wirtschaftliche Einheiten'!U:U,MATCH(B141,'Wirtschaftliche Einheiten'!C:C,0)),"")</f>
        <v/>
      </c>
      <c r="E141" s="139" t="str">
        <f>IF(B141&lt;&gt;"",COUNTIF($B$5:$B141,B141),"")</f>
        <v/>
      </c>
      <c r="F141" s="139"/>
      <c r="G141" s="139"/>
      <c r="H141" s="139"/>
      <c r="I141" s="139"/>
      <c r="J141" s="139"/>
      <c r="K141" s="139"/>
      <c r="L141" s="139"/>
      <c r="M141" s="44" t="str" cm="1">
        <f t="array" aca="1" ref="M141" ca="1">IFERROR(IF(AND(D141&lt;&gt;"122",D141&lt;&gt;""),"Die angegebene wirtschaftliche Einheit ist kein Nichtwohngrundstück im Bundesmodell!",IF(INDEX('Wirtschaftliche Einheiten'!P:P,MATCH(B141,'Wirtschaftliche Einheiten'!C:C,0),1)=Data!A$3,HYPERLINK("#'"&amp;MID(CELL("Dateiname",'Befreiung &amp; Vergünstigung'!A$1),FIND("]",CELL("Dateiname",'Befreiung &amp; Vergünstigung'!A$1))+1,31)&amp;"'!A$1",Data!B$3),HYPERLINK(INDEX(Verfahren!B:B,MATCH(INDEX('Wirtschaftliche Einheiten'!V:V,MATCH(B141,'Wirtschaftliche Einheiten'!C:C,0),0),Verfahren!A:A,0),0),INDEX(Verfahren!D:D,MATCH(INDEX('Wirtschaftliche Einheiten'!V:V,MATCH(B141,'Wirtschaftliche Einheiten'!C:C,0),0),Verfahren!A:A,0),0)))),"")</f>
        <v/>
      </c>
    </row>
    <row r="142" spans="1:13" x14ac:dyDescent="0.35">
      <c r="A142"/>
      <c r="B142" s="139"/>
      <c r="C142" s="73" t="str">
        <f>IFERROR(INDEX('Wirtschaftliche Einheiten'!I:I,MATCH(B142,'Wirtschaftliche Einheiten'!C:C,0),1)&amp;" - "&amp;INDEX('Wirtschaftliche Einheiten'!E:E,MATCH(B142,'Wirtschaftliche Einheiten'!C:C,0),1)&amp;" "&amp;INDEX('Wirtschaftliche Einheiten'!F:F,MATCH(B142,'Wirtschaftliche Einheiten'!C:C,0),1)&amp;" "&amp;INDEX('Wirtschaftliche Einheiten'!G:G,MATCH(B142,'Wirtschaftliche Einheiten'!C:C,0),1),"")</f>
        <v/>
      </c>
      <c r="D142" s="42" t="str">
        <f>IFERROR(INDEX('Wirtschaftliche Einheiten'!U:U,MATCH(B142,'Wirtschaftliche Einheiten'!C:C,0)),"")</f>
        <v/>
      </c>
      <c r="E142" s="139" t="str">
        <f>IF(B142&lt;&gt;"",COUNTIF($B$5:$B142,B142),"")</f>
        <v/>
      </c>
      <c r="F142" s="139"/>
      <c r="G142" s="139"/>
      <c r="H142" s="139"/>
      <c r="I142" s="139"/>
      <c r="J142" s="139"/>
      <c r="K142" s="139"/>
      <c r="L142" s="139"/>
      <c r="M142" s="44" t="str" cm="1">
        <f t="array" aca="1" ref="M142" ca="1">IFERROR(IF(AND(D142&lt;&gt;"122",D142&lt;&gt;""),"Die angegebene wirtschaftliche Einheit ist kein Nichtwohngrundstück im Bundesmodell!",IF(INDEX('Wirtschaftliche Einheiten'!P:P,MATCH(B142,'Wirtschaftliche Einheiten'!C:C,0),1)=Data!A$3,HYPERLINK("#'"&amp;MID(CELL("Dateiname",'Befreiung &amp; Vergünstigung'!A$1),FIND("]",CELL("Dateiname",'Befreiung &amp; Vergünstigung'!A$1))+1,31)&amp;"'!A$1",Data!B$3),HYPERLINK(INDEX(Verfahren!B:B,MATCH(INDEX('Wirtschaftliche Einheiten'!V:V,MATCH(B142,'Wirtschaftliche Einheiten'!C:C,0),0),Verfahren!A:A,0),0),INDEX(Verfahren!D:D,MATCH(INDEX('Wirtschaftliche Einheiten'!V:V,MATCH(B142,'Wirtschaftliche Einheiten'!C:C,0),0),Verfahren!A:A,0),0)))),"")</f>
        <v/>
      </c>
    </row>
    <row r="143" spans="1:13" x14ac:dyDescent="0.35">
      <c r="A143"/>
      <c r="B143" s="139"/>
      <c r="C143" s="73" t="str">
        <f>IFERROR(INDEX('Wirtschaftliche Einheiten'!I:I,MATCH(B143,'Wirtschaftliche Einheiten'!C:C,0),1)&amp;" - "&amp;INDEX('Wirtschaftliche Einheiten'!E:E,MATCH(B143,'Wirtschaftliche Einheiten'!C:C,0),1)&amp;" "&amp;INDEX('Wirtschaftliche Einheiten'!F:F,MATCH(B143,'Wirtschaftliche Einheiten'!C:C,0),1)&amp;" "&amp;INDEX('Wirtschaftliche Einheiten'!G:G,MATCH(B143,'Wirtschaftliche Einheiten'!C:C,0),1),"")</f>
        <v/>
      </c>
      <c r="D143" s="42" t="str">
        <f>IFERROR(INDEX('Wirtschaftliche Einheiten'!U:U,MATCH(B143,'Wirtschaftliche Einheiten'!C:C,0)),"")</f>
        <v/>
      </c>
      <c r="E143" s="139" t="str">
        <f>IF(B143&lt;&gt;"",COUNTIF($B$5:$B143,B143),"")</f>
        <v/>
      </c>
      <c r="F143" s="139"/>
      <c r="G143" s="139"/>
      <c r="H143" s="139"/>
      <c r="I143" s="139"/>
      <c r="J143" s="139"/>
      <c r="K143" s="139"/>
      <c r="L143" s="139"/>
      <c r="M143" s="44" t="str" cm="1">
        <f t="array" aca="1" ref="M143" ca="1">IFERROR(IF(AND(D143&lt;&gt;"122",D143&lt;&gt;""),"Die angegebene wirtschaftliche Einheit ist kein Nichtwohngrundstück im Bundesmodell!",IF(INDEX('Wirtschaftliche Einheiten'!P:P,MATCH(B143,'Wirtschaftliche Einheiten'!C:C,0),1)=Data!A$3,HYPERLINK("#'"&amp;MID(CELL("Dateiname",'Befreiung &amp; Vergünstigung'!A$1),FIND("]",CELL("Dateiname",'Befreiung &amp; Vergünstigung'!A$1))+1,31)&amp;"'!A$1",Data!B$3),HYPERLINK(INDEX(Verfahren!B:B,MATCH(INDEX('Wirtschaftliche Einheiten'!V:V,MATCH(B143,'Wirtschaftliche Einheiten'!C:C,0),0),Verfahren!A:A,0),0),INDEX(Verfahren!D:D,MATCH(INDEX('Wirtschaftliche Einheiten'!V:V,MATCH(B143,'Wirtschaftliche Einheiten'!C:C,0),0),Verfahren!A:A,0),0)))),"")</f>
        <v/>
      </c>
    </row>
    <row r="144" spans="1:13" x14ac:dyDescent="0.35">
      <c r="A144"/>
      <c r="B144" s="139"/>
      <c r="C144" s="73" t="str">
        <f>IFERROR(INDEX('Wirtschaftliche Einheiten'!I:I,MATCH(B144,'Wirtschaftliche Einheiten'!C:C,0),1)&amp;" - "&amp;INDEX('Wirtschaftliche Einheiten'!E:E,MATCH(B144,'Wirtschaftliche Einheiten'!C:C,0),1)&amp;" "&amp;INDEX('Wirtschaftliche Einheiten'!F:F,MATCH(B144,'Wirtschaftliche Einheiten'!C:C,0),1)&amp;" "&amp;INDEX('Wirtschaftliche Einheiten'!G:G,MATCH(B144,'Wirtschaftliche Einheiten'!C:C,0),1),"")</f>
        <v/>
      </c>
      <c r="D144" s="42" t="str">
        <f>IFERROR(INDEX('Wirtschaftliche Einheiten'!U:U,MATCH(B144,'Wirtschaftliche Einheiten'!C:C,0)),"")</f>
        <v/>
      </c>
      <c r="E144" s="139" t="str">
        <f>IF(B144&lt;&gt;"",COUNTIF($B$5:$B144,B144),"")</f>
        <v/>
      </c>
      <c r="F144" s="139"/>
      <c r="G144" s="139"/>
      <c r="H144" s="139"/>
      <c r="I144" s="139"/>
      <c r="J144" s="139"/>
      <c r="K144" s="139"/>
      <c r="L144" s="139"/>
      <c r="M144" s="44" t="str" cm="1">
        <f t="array" aca="1" ref="M144" ca="1">IFERROR(IF(AND(D144&lt;&gt;"122",D144&lt;&gt;""),"Die angegebene wirtschaftliche Einheit ist kein Nichtwohngrundstück im Bundesmodell!",IF(INDEX('Wirtschaftliche Einheiten'!P:P,MATCH(B144,'Wirtschaftliche Einheiten'!C:C,0),1)=Data!A$3,HYPERLINK("#'"&amp;MID(CELL("Dateiname",'Befreiung &amp; Vergünstigung'!A$1),FIND("]",CELL("Dateiname",'Befreiung &amp; Vergünstigung'!A$1))+1,31)&amp;"'!A$1",Data!B$3),HYPERLINK(INDEX(Verfahren!B:B,MATCH(INDEX('Wirtschaftliche Einheiten'!V:V,MATCH(B144,'Wirtschaftliche Einheiten'!C:C,0),0),Verfahren!A:A,0),0),INDEX(Verfahren!D:D,MATCH(INDEX('Wirtschaftliche Einheiten'!V:V,MATCH(B144,'Wirtschaftliche Einheiten'!C:C,0),0),Verfahren!A:A,0),0)))),"")</f>
        <v/>
      </c>
    </row>
    <row r="145" spans="1:13" x14ac:dyDescent="0.35">
      <c r="A145"/>
      <c r="B145" s="139"/>
      <c r="C145" s="73" t="str">
        <f>IFERROR(INDEX('Wirtschaftliche Einheiten'!I:I,MATCH(B145,'Wirtschaftliche Einheiten'!C:C,0),1)&amp;" - "&amp;INDEX('Wirtschaftliche Einheiten'!E:E,MATCH(B145,'Wirtschaftliche Einheiten'!C:C,0),1)&amp;" "&amp;INDEX('Wirtschaftliche Einheiten'!F:F,MATCH(B145,'Wirtschaftliche Einheiten'!C:C,0),1)&amp;" "&amp;INDEX('Wirtschaftliche Einheiten'!G:G,MATCH(B145,'Wirtschaftliche Einheiten'!C:C,0),1),"")</f>
        <v/>
      </c>
      <c r="D145" s="42" t="str">
        <f>IFERROR(INDEX('Wirtschaftliche Einheiten'!U:U,MATCH(B145,'Wirtschaftliche Einheiten'!C:C,0)),"")</f>
        <v/>
      </c>
      <c r="E145" s="139" t="str">
        <f>IF(B145&lt;&gt;"",COUNTIF($B$5:$B145,B145),"")</f>
        <v/>
      </c>
      <c r="F145" s="139"/>
      <c r="G145" s="139"/>
      <c r="H145" s="139"/>
      <c r="I145" s="139"/>
      <c r="J145" s="139"/>
      <c r="K145" s="139"/>
      <c r="L145" s="139"/>
      <c r="M145" s="44" t="str" cm="1">
        <f t="array" aca="1" ref="M145" ca="1">IFERROR(IF(AND(D145&lt;&gt;"122",D145&lt;&gt;""),"Die angegebene wirtschaftliche Einheit ist kein Nichtwohngrundstück im Bundesmodell!",IF(INDEX('Wirtschaftliche Einheiten'!P:P,MATCH(B145,'Wirtschaftliche Einheiten'!C:C,0),1)=Data!A$3,HYPERLINK("#'"&amp;MID(CELL("Dateiname",'Befreiung &amp; Vergünstigung'!A$1),FIND("]",CELL("Dateiname",'Befreiung &amp; Vergünstigung'!A$1))+1,31)&amp;"'!A$1",Data!B$3),HYPERLINK(INDEX(Verfahren!B:B,MATCH(INDEX('Wirtschaftliche Einheiten'!V:V,MATCH(B145,'Wirtschaftliche Einheiten'!C:C,0),0),Verfahren!A:A,0),0),INDEX(Verfahren!D:D,MATCH(INDEX('Wirtschaftliche Einheiten'!V:V,MATCH(B145,'Wirtschaftliche Einheiten'!C:C,0),0),Verfahren!A:A,0),0)))),"")</f>
        <v/>
      </c>
    </row>
    <row r="146" spans="1:13" x14ac:dyDescent="0.35">
      <c r="A146"/>
      <c r="B146" s="139"/>
      <c r="C146" s="73" t="str">
        <f>IFERROR(INDEX('Wirtschaftliche Einheiten'!I:I,MATCH(B146,'Wirtschaftliche Einheiten'!C:C,0),1)&amp;" - "&amp;INDEX('Wirtschaftliche Einheiten'!E:E,MATCH(B146,'Wirtschaftliche Einheiten'!C:C,0),1)&amp;" "&amp;INDEX('Wirtschaftliche Einheiten'!F:F,MATCH(B146,'Wirtschaftliche Einheiten'!C:C,0),1)&amp;" "&amp;INDEX('Wirtschaftliche Einheiten'!G:G,MATCH(B146,'Wirtschaftliche Einheiten'!C:C,0),1),"")</f>
        <v/>
      </c>
      <c r="D146" s="42" t="str">
        <f>IFERROR(INDEX('Wirtschaftliche Einheiten'!U:U,MATCH(B146,'Wirtschaftliche Einheiten'!C:C,0)),"")</f>
        <v/>
      </c>
      <c r="E146" s="139" t="str">
        <f>IF(B146&lt;&gt;"",COUNTIF($B$5:$B146,B146),"")</f>
        <v/>
      </c>
      <c r="F146" s="139"/>
      <c r="G146" s="139"/>
      <c r="H146" s="139"/>
      <c r="I146" s="139"/>
      <c r="J146" s="139"/>
      <c r="K146" s="139"/>
      <c r="L146" s="139"/>
      <c r="M146" s="44" t="str" cm="1">
        <f t="array" aca="1" ref="M146" ca="1">IFERROR(IF(AND(D146&lt;&gt;"122",D146&lt;&gt;""),"Die angegebene wirtschaftliche Einheit ist kein Nichtwohngrundstück im Bundesmodell!",IF(INDEX('Wirtschaftliche Einheiten'!P:P,MATCH(B146,'Wirtschaftliche Einheiten'!C:C,0),1)=Data!A$3,HYPERLINK("#'"&amp;MID(CELL("Dateiname",'Befreiung &amp; Vergünstigung'!A$1),FIND("]",CELL("Dateiname",'Befreiung &amp; Vergünstigung'!A$1))+1,31)&amp;"'!A$1",Data!B$3),HYPERLINK(INDEX(Verfahren!B:B,MATCH(INDEX('Wirtschaftliche Einheiten'!V:V,MATCH(B146,'Wirtschaftliche Einheiten'!C:C,0),0),Verfahren!A:A,0),0),INDEX(Verfahren!D:D,MATCH(INDEX('Wirtschaftliche Einheiten'!V:V,MATCH(B146,'Wirtschaftliche Einheiten'!C:C,0),0),Verfahren!A:A,0),0)))),"")</f>
        <v/>
      </c>
    </row>
    <row r="147" spans="1:13" x14ac:dyDescent="0.35">
      <c r="A147"/>
      <c r="B147" s="139"/>
      <c r="C147" s="73" t="str">
        <f>IFERROR(INDEX('Wirtschaftliche Einheiten'!I:I,MATCH(B147,'Wirtschaftliche Einheiten'!C:C,0),1)&amp;" - "&amp;INDEX('Wirtschaftliche Einheiten'!E:E,MATCH(B147,'Wirtschaftliche Einheiten'!C:C,0),1)&amp;" "&amp;INDEX('Wirtschaftliche Einheiten'!F:F,MATCH(B147,'Wirtschaftliche Einheiten'!C:C,0),1)&amp;" "&amp;INDEX('Wirtschaftliche Einheiten'!G:G,MATCH(B147,'Wirtschaftliche Einheiten'!C:C,0),1),"")</f>
        <v/>
      </c>
      <c r="D147" s="42" t="str">
        <f>IFERROR(INDEX('Wirtschaftliche Einheiten'!U:U,MATCH(B147,'Wirtschaftliche Einheiten'!C:C,0)),"")</f>
        <v/>
      </c>
      <c r="E147" s="139" t="str">
        <f>IF(B147&lt;&gt;"",COUNTIF($B$5:$B147,B147),"")</f>
        <v/>
      </c>
      <c r="F147" s="139"/>
      <c r="G147" s="139"/>
      <c r="H147" s="139"/>
      <c r="I147" s="139"/>
      <c r="J147" s="139"/>
      <c r="K147" s="139"/>
      <c r="L147" s="139"/>
      <c r="M147" s="44" t="str" cm="1">
        <f t="array" aca="1" ref="M147" ca="1">IFERROR(IF(AND(D147&lt;&gt;"122",D147&lt;&gt;""),"Die angegebene wirtschaftliche Einheit ist kein Nichtwohngrundstück im Bundesmodell!",IF(INDEX('Wirtschaftliche Einheiten'!P:P,MATCH(B147,'Wirtschaftliche Einheiten'!C:C,0),1)=Data!A$3,HYPERLINK("#'"&amp;MID(CELL("Dateiname",'Befreiung &amp; Vergünstigung'!A$1),FIND("]",CELL("Dateiname",'Befreiung &amp; Vergünstigung'!A$1))+1,31)&amp;"'!A$1",Data!B$3),HYPERLINK(INDEX(Verfahren!B:B,MATCH(INDEX('Wirtschaftliche Einheiten'!V:V,MATCH(B147,'Wirtschaftliche Einheiten'!C:C,0),0),Verfahren!A:A,0),0),INDEX(Verfahren!D:D,MATCH(INDEX('Wirtschaftliche Einheiten'!V:V,MATCH(B147,'Wirtschaftliche Einheiten'!C:C,0),0),Verfahren!A:A,0),0)))),"")</f>
        <v/>
      </c>
    </row>
    <row r="148" spans="1:13" x14ac:dyDescent="0.35">
      <c r="A148"/>
      <c r="B148" s="139"/>
      <c r="C148" s="73" t="str">
        <f>IFERROR(INDEX('Wirtschaftliche Einheiten'!I:I,MATCH(B148,'Wirtschaftliche Einheiten'!C:C,0),1)&amp;" - "&amp;INDEX('Wirtschaftliche Einheiten'!E:E,MATCH(B148,'Wirtschaftliche Einheiten'!C:C,0),1)&amp;" "&amp;INDEX('Wirtschaftliche Einheiten'!F:F,MATCH(B148,'Wirtschaftliche Einheiten'!C:C,0),1)&amp;" "&amp;INDEX('Wirtschaftliche Einheiten'!G:G,MATCH(B148,'Wirtschaftliche Einheiten'!C:C,0),1),"")</f>
        <v/>
      </c>
      <c r="D148" s="42" t="str">
        <f>IFERROR(INDEX('Wirtschaftliche Einheiten'!U:U,MATCH(B148,'Wirtschaftliche Einheiten'!C:C,0)),"")</f>
        <v/>
      </c>
      <c r="E148" s="139" t="str">
        <f>IF(B148&lt;&gt;"",COUNTIF($B$5:$B148,B148),"")</f>
        <v/>
      </c>
      <c r="F148" s="139"/>
      <c r="G148" s="139"/>
      <c r="H148" s="139"/>
      <c r="I148" s="139"/>
      <c r="J148" s="139"/>
      <c r="K148" s="139"/>
      <c r="L148" s="139"/>
      <c r="M148" s="44" t="str" cm="1">
        <f t="array" aca="1" ref="M148" ca="1">IFERROR(IF(AND(D148&lt;&gt;"122",D148&lt;&gt;""),"Die angegebene wirtschaftliche Einheit ist kein Nichtwohngrundstück im Bundesmodell!",IF(INDEX('Wirtschaftliche Einheiten'!P:P,MATCH(B148,'Wirtschaftliche Einheiten'!C:C,0),1)=Data!A$3,HYPERLINK("#'"&amp;MID(CELL("Dateiname",'Befreiung &amp; Vergünstigung'!A$1),FIND("]",CELL("Dateiname",'Befreiung &amp; Vergünstigung'!A$1))+1,31)&amp;"'!A$1",Data!B$3),HYPERLINK(INDEX(Verfahren!B:B,MATCH(INDEX('Wirtschaftliche Einheiten'!V:V,MATCH(B148,'Wirtschaftliche Einheiten'!C:C,0),0),Verfahren!A:A,0),0),INDEX(Verfahren!D:D,MATCH(INDEX('Wirtschaftliche Einheiten'!V:V,MATCH(B148,'Wirtschaftliche Einheiten'!C:C,0),0),Verfahren!A:A,0),0)))),"")</f>
        <v/>
      </c>
    </row>
    <row r="149" spans="1:13" x14ac:dyDescent="0.35">
      <c r="A149"/>
      <c r="B149" s="139"/>
      <c r="C149" s="73" t="str">
        <f>IFERROR(INDEX('Wirtschaftliche Einheiten'!I:I,MATCH(B149,'Wirtschaftliche Einheiten'!C:C,0),1)&amp;" - "&amp;INDEX('Wirtschaftliche Einheiten'!E:E,MATCH(B149,'Wirtschaftliche Einheiten'!C:C,0),1)&amp;" "&amp;INDEX('Wirtschaftliche Einheiten'!F:F,MATCH(B149,'Wirtschaftliche Einheiten'!C:C,0),1)&amp;" "&amp;INDEX('Wirtschaftliche Einheiten'!G:G,MATCH(B149,'Wirtschaftliche Einheiten'!C:C,0),1),"")</f>
        <v/>
      </c>
      <c r="D149" s="42" t="str">
        <f>IFERROR(INDEX('Wirtschaftliche Einheiten'!U:U,MATCH(B149,'Wirtschaftliche Einheiten'!C:C,0)),"")</f>
        <v/>
      </c>
      <c r="E149" s="139" t="str">
        <f>IF(B149&lt;&gt;"",COUNTIF($B$5:$B149,B149),"")</f>
        <v/>
      </c>
      <c r="F149" s="139"/>
      <c r="G149" s="139"/>
      <c r="H149" s="139"/>
      <c r="I149" s="139"/>
      <c r="J149" s="139"/>
      <c r="K149" s="139"/>
      <c r="L149" s="139"/>
      <c r="M149" s="44" t="str" cm="1">
        <f t="array" aca="1" ref="M149" ca="1">IFERROR(IF(AND(D149&lt;&gt;"122",D149&lt;&gt;""),"Die angegebene wirtschaftliche Einheit ist kein Nichtwohngrundstück im Bundesmodell!",IF(INDEX('Wirtschaftliche Einheiten'!P:P,MATCH(B149,'Wirtschaftliche Einheiten'!C:C,0),1)=Data!A$3,HYPERLINK("#'"&amp;MID(CELL("Dateiname",'Befreiung &amp; Vergünstigung'!A$1),FIND("]",CELL("Dateiname",'Befreiung &amp; Vergünstigung'!A$1))+1,31)&amp;"'!A$1",Data!B$3),HYPERLINK(INDEX(Verfahren!B:B,MATCH(INDEX('Wirtschaftliche Einheiten'!V:V,MATCH(B149,'Wirtschaftliche Einheiten'!C:C,0),0),Verfahren!A:A,0),0),INDEX(Verfahren!D:D,MATCH(INDEX('Wirtschaftliche Einheiten'!V:V,MATCH(B149,'Wirtschaftliche Einheiten'!C:C,0),0),Verfahren!A:A,0),0)))),"")</f>
        <v/>
      </c>
    </row>
    <row r="150" spans="1:13" x14ac:dyDescent="0.35">
      <c r="A150"/>
      <c r="B150" s="139"/>
      <c r="C150" s="73" t="str">
        <f>IFERROR(INDEX('Wirtschaftliche Einheiten'!I:I,MATCH(B150,'Wirtschaftliche Einheiten'!C:C,0),1)&amp;" - "&amp;INDEX('Wirtschaftliche Einheiten'!E:E,MATCH(B150,'Wirtschaftliche Einheiten'!C:C,0),1)&amp;" "&amp;INDEX('Wirtschaftliche Einheiten'!F:F,MATCH(B150,'Wirtschaftliche Einheiten'!C:C,0),1)&amp;" "&amp;INDEX('Wirtschaftliche Einheiten'!G:G,MATCH(B150,'Wirtschaftliche Einheiten'!C:C,0),1),"")</f>
        <v/>
      </c>
      <c r="D150" s="42" t="str">
        <f>IFERROR(INDEX('Wirtschaftliche Einheiten'!U:U,MATCH(B150,'Wirtschaftliche Einheiten'!C:C,0)),"")</f>
        <v/>
      </c>
      <c r="E150" s="139" t="str">
        <f>IF(B150&lt;&gt;"",COUNTIF($B$5:$B150,B150),"")</f>
        <v/>
      </c>
      <c r="F150" s="139"/>
      <c r="G150" s="139"/>
      <c r="H150" s="139"/>
      <c r="I150" s="139"/>
      <c r="J150" s="139"/>
      <c r="K150" s="139"/>
      <c r="L150" s="139"/>
      <c r="M150" s="44" t="str" cm="1">
        <f t="array" aca="1" ref="M150" ca="1">IFERROR(IF(AND(D150&lt;&gt;"122",D150&lt;&gt;""),"Die angegebene wirtschaftliche Einheit ist kein Nichtwohngrundstück im Bundesmodell!",IF(INDEX('Wirtschaftliche Einheiten'!P:P,MATCH(B150,'Wirtschaftliche Einheiten'!C:C,0),1)=Data!A$3,HYPERLINK("#'"&amp;MID(CELL("Dateiname",'Befreiung &amp; Vergünstigung'!A$1),FIND("]",CELL("Dateiname",'Befreiung &amp; Vergünstigung'!A$1))+1,31)&amp;"'!A$1",Data!B$3),HYPERLINK(INDEX(Verfahren!B:B,MATCH(INDEX('Wirtschaftliche Einheiten'!V:V,MATCH(B150,'Wirtschaftliche Einheiten'!C:C,0),0),Verfahren!A:A,0),0),INDEX(Verfahren!D:D,MATCH(INDEX('Wirtschaftliche Einheiten'!V:V,MATCH(B150,'Wirtschaftliche Einheiten'!C:C,0),0),Verfahren!A:A,0),0)))),"")</f>
        <v/>
      </c>
    </row>
    <row r="151" spans="1:13" x14ac:dyDescent="0.35">
      <c r="A151"/>
      <c r="B151" s="139"/>
      <c r="C151" s="73" t="str">
        <f>IFERROR(INDEX('Wirtschaftliche Einheiten'!I:I,MATCH(B151,'Wirtschaftliche Einheiten'!C:C,0),1)&amp;" - "&amp;INDEX('Wirtschaftliche Einheiten'!E:E,MATCH(B151,'Wirtschaftliche Einheiten'!C:C,0),1)&amp;" "&amp;INDEX('Wirtschaftliche Einheiten'!F:F,MATCH(B151,'Wirtschaftliche Einheiten'!C:C,0),1)&amp;" "&amp;INDEX('Wirtschaftliche Einheiten'!G:G,MATCH(B151,'Wirtschaftliche Einheiten'!C:C,0),1),"")</f>
        <v/>
      </c>
      <c r="D151" s="42" t="str">
        <f>IFERROR(INDEX('Wirtschaftliche Einheiten'!U:U,MATCH(B151,'Wirtschaftliche Einheiten'!C:C,0)),"")</f>
        <v/>
      </c>
      <c r="E151" s="139" t="str">
        <f>IF(B151&lt;&gt;"",COUNTIF($B$5:$B151,B151),"")</f>
        <v/>
      </c>
      <c r="F151" s="139"/>
      <c r="G151" s="139"/>
      <c r="H151" s="139"/>
      <c r="I151" s="139"/>
      <c r="J151" s="139"/>
      <c r="K151" s="139"/>
      <c r="L151" s="139"/>
      <c r="M151" s="44" t="str" cm="1">
        <f t="array" aca="1" ref="M151" ca="1">IFERROR(IF(AND(D151&lt;&gt;"122",D151&lt;&gt;""),"Die angegebene wirtschaftliche Einheit ist kein Nichtwohngrundstück im Bundesmodell!",IF(INDEX('Wirtschaftliche Einheiten'!P:P,MATCH(B151,'Wirtschaftliche Einheiten'!C:C,0),1)=Data!A$3,HYPERLINK("#'"&amp;MID(CELL("Dateiname",'Befreiung &amp; Vergünstigung'!A$1),FIND("]",CELL("Dateiname",'Befreiung &amp; Vergünstigung'!A$1))+1,31)&amp;"'!A$1",Data!B$3),HYPERLINK(INDEX(Verfahren!B:B,MATCH(INDEX('Wirtschaftliche Einheiten'!V:V,MATCH(B151,'Wirtschaftliche Einheiten'!C:C,0),0),Verfahren!A:A,0),0),INDEX(Verfahren!D:D,MATCH(INDEX('Wirtschaftliche Einheiten'!V:V,MATCH(B151,'Wirtschaftliche Einheiten'!C:C,0),0),Verfahren!A:A,0),0)))),"")</f>
        <v/>
      </c>
    </row>
    <row r="152" spans="1:13" x14ac:dyDescent="0.35">
      <c r="A152"/>
      <c r="B152" s="139"/>
      <c r="C152" s="73" t="str">
        <f>IFERROR(INDEX('Wirtschaftliche Einheiten'!I:I,MATCH(B152,'Wirtschaftliche Einheiten'!C:C,0),1)&amp;" - "&amp;INDEX('Wirtschaftliche Einheiten'!E:E,MATCH(B152,'Wirtschaftliche Einheiten'!C:C,0),1)&amp;" "&amp;INDEX('Wirtschaftliche Einheiten'!F:F,MATCH(B152,'Wirtschaftliche Einheiten'!C:C,0),1)&amp;" "&amp;INDEX('Wirtschaftliche Einheiten'!G:G,MATCH(B152,'Wirtschaftliche Einheiten'!C:C,0),1),"")</f>
        <v/>
      </c>
      <c r="D152" s="42" t="str">
        <f>IFERROR(INDEX('Wirtschaftliche Einheiten'!U:U,MATCH(B152,'Wirtschaftliche Einheiten'!C:C,0)),"")</f>
        <v/>
      </c>
      <c r="E152" s="139" t="str">
        <f>IF(B152&lt;&gt;"",COUNTIF($B$5:$B152,B152),"")</f>
        <v/>
      </c>
      <c r="F152" s="139"/>
      <c r="G152" s="139"/>
      <c r="H152" s="139"/>
      <c r="I152" s="139"/>
      <c r="J152" s="139"/>
      <c r="K152" s="139"/>
      <c r="L152" s="139"/>
      <c r="M152" s="44" t="str" cm="1">
        <f t="array" aca="1" ref="M152" ca="1">IFERROR(IF(AND(D152&lt;&gt;"122",D152&lt;&gt;""),"Die angegebene wirtschaftliche Einheit ist kein Nichtwohngrundstück im Bundesmodell!",IF(INDEX('Wirtschaftliche Einheiten'!P:P,MATCH(B152,'Wirtschaftliche Einheiten'!C:C,0),1)=Data!A$3,HYPERLINK("#'"&amp;MID(CELL("Dateiname",'Befreiung &amp; Vergünstigung'!A$1),FIND("]",CELL("Dateiname",'Befreiung &amp; Vergünstigung'!A$1))+1,31)&amp;"'!A$1",Data!B$3),HYPERLINK(INDEX(Verfahren!B:B,MATCH(INDEX('Wirtschaftliche Einheiten'!V:V,MATCH(B152,'Wirtschaftliche Einheiten'!C:C,0),0),Verfahren!A:A,0),0),INDEX(Verfahren!D:D,MATCH(INDEX('Wirtschaftliche Einheiten'!V:V,MATCH(B152,'Wirtschaftliche Einheiten'!C:C,0),0),Verfahren!A:A,0),0)))),"")</f>
        <v/>
      </c>
    </row>
    <row r="153" spans="1:13" x14ac:dyDescent="0.35">
      <c r="A153"/>
      <c r="B153" s="139"/>
      <c r="C153" s="73" t="str">
        <f>IFERROR(INDEX('Wirtschaftliche Einheiten'!I:I,MATCH(B153,'Wirtschaftliche Einheiten'!C:C,0),1)&amp;" - "&amp;INDEX('Wirtschaftliche Einheiten'!E:E,MATCH(B153,'Wirtschaftliche Einheiten'!C:C,0),1)&amp;" "&amp;INDEX('Wirtschaftliche Einheiten'!F:F,MATCH(B153,'Wirtschaftliche Einheiten'!C:C,0),1)&amp;" "&amp;INDEX('Wirtschaftliche Einheiten'!G:G,MATCH(B153,'Wirtschaftliche Einheiten'!C:C,0),1),"")</f>
        <v/>
      </c>
      <c r="D153" s="42" t="str">
        <f>IFERROR(INDEX('Wirtschaftliche Einheiten'!U:U,MATCH(B153,'Wirtschaftliche Einheiten'!C:C,0)),"")</f>
        <v/>
      </c>
      <c r="E153" s="139" t="str">
        <f>IF(B153&lt;&gt;"",COUNTIF($B$5:$B153,B153),"")</f>
        <v/>
      </c>
      <c r="F153" s="139"/>
      <c r="G153" s="139"/>
      <c r="H153" s="139"/>
      <c r="I153" s="139"/>
      <c r="J153" s="139"/>
      <c r="K153" s="139"/>
      <c r="L153" s="139"/>
      <c r="M153" s="44" t="str" cm="1">
        <f t="array" aca="1" ref="M153" ca="1">IFERROR(IF(AND(D153&lt;&gt;"122",D153&lt;&gt;""),"Die angegebene wirtschaftliche Einheit ist kein Nichtwohngrundstück im Bundesmodell!",IF(INDEX('Wirtschaftliche Einheiten'!P:P,MATCH(B153,'Wirtschaftliche Einheiten'!C:C,0),1)=Data!A$3,HYPERLINK("#'"&amp;MID(CELL("Dateiname",'Befreiung &amp; Vergünstigung'!A$1),FIND("]",CELL("Dateiname",'Befreiung &amp; Vergünstigung'!A$1))+1,31)&amp;"'!A$1",Data!B$3),HYPERLINK(INDEX(Verfahren!B:B,MATCH(INDEX('Wirtschaftliche Einheiten'!V:V,MATCH(B153,'Wirtschaftliche Einheiten'!C:C,0),0),Verfahren!A:A,0),0),INDEX(Verfahren!D:D,MATCH(INDEX('Wirtschaftliche Einheiten'!V:V,MATCH(B153,'Wirtschaftliche Einheiten'!C:C,0),0),Verfahren!A:A,0),0)))),"")</f>
        <v/>
      </c>
    </row>
    <row r="154" spans="1:13" x14ac:dyDescent="0.35">
      <c r="A154"/>
      <c r="B154" s="139"/>
      <c r="C154" s="73" t="str">
        <f>IFERROR(INDEX('Wirtschaftliche Einheiten'!I:I,MATCH(B154,'Wirtschaftliche Einheiten'!C:C,0),1)&amp;" - "&amp;INDEX('Wirtschaftliche Einheiten'!E:E,MATCH(B154,'Wirtschaftliche Einheiten'!C:C,0),1)&amp;" "&amp;INDEX('Wirtschaftliche Einheiten'!F:F,MATCH(B154,'Wirtschaftliche Einheiten'!C:C,0),1)&amp;" "&amp;INDEX('Wirtschaftliche Einheiten'!G:G,MATCH(B154,'Wirtschaftliche Einheiten'!C:C,0),1),"")</f>
        <v/>
      </c>
      <c r="D154" s="42" t="str">
        <f>IFERROR(INDEX('Wirtschaftliche Einheiten'!U:U,MATCH(B154,'Wirtschaftliche Einheiten'!C:C,0)),"")</f>
        <v/>
      </c>
      <c r="E154" s="139" t="str">
        <f>IF(B154&lt;&gt;"",COUNTIF($B$5:$B154,B154),"")</f>
        <v/>
      </c>
      <c r="F154" s="139"/>
      <c r="G154" s="139"/>
      <c r="H154" s="139"/>
      <c r="I154" s="139"/>
      <c r="J154" s="139"/>
      <c r="K154" s="139"/>
      <c r="L154" s="139"/>
      <c r="M154" s="44" t="str" cm="1">
        <f t="array" aca="1" ref="M154" ca="1">IFERROR(IF(AND(D154&lt;&gt;"122",D154&lt;&gt;""),"Die angegebene wirtschaftliche Einheit ist kein Nichtwohngrundstück im Bundesmodell!",IF(INDEX('Wirtschaftliche Einheiten'!P:P,MATCH(B154,'Wirtschaftliche Einheiten'!C:C,0),1)=Data!A$3,HYPERLINK("#'"&amp;MID(CELL("Dateiname",'Befreiung &amp; Vergünstigung'!A$1),FIND("]",CELL("Dateiname",'Befreiung &amp; Vergünstigung'!A$1))+1,31)&amp;"'!A$1",Data!B$3),HYPERLINK(INDEX(Verfahren!B:B,MATCH(INDEX('Wirtschaftliche Einheiten'!V:V,MATCH(B154,'Wirtschaftliche Einheiten'!C:C,0),0),Verfahren!A:A,0),0),INDEX(Verfahren!D:D,MATCH(INDEX('Wirtschaftliche Einheiten'!V:V,MATCH(B154,'Wirtschaftliche Einheiten'!C:C,0),0),Verfahren!A:A,0),0)))),"")</f>
        <v/>
      </c>
    </row>
    <row r="155" spans="1:13" x14ac:dyDescent="0.35">
      <c r="A155"/>
      <c r="B155" s="139"/>
      <c r="C155" s="73" t="str">
        <f>IFERROR(INDEX('Wirtschaftliche Einheiten'!I:I,MATCH(B155,'Wirtschaftliche Einheiten'!C:C,0),1)&amp;" - "&amp;INDEX('Wirtschaftliche Einheiten'!E:E,MATCH(B155,'Wirtschaftliche Einheiten'!C:C,0),1)&amp;" "&amp;INDEX('Wirtschaftliche Einheiten'!F:F,MATCH(B155,'Wirtschaftliche Einheiten'!C:C,0),1)&amp;" "&amp;INDEX('Wirtschaftliche Einheiten'!G:G,MATCH(B155,'Wirtschaftliche Einheiten'!C:C,0),1),"")</f>
        <v/>
      </c>
      <c r="D155" s="42" t="str">
        <f>IFERROR(INDEX('Wirtschaftliche Einheiten'!U:U,MATCH(B155,'Wirtschaftliche Einheiten'!C:C,0)),"")</f>
        <v/>
      </c>
      <c r="E155" s="139" t="str">
        <f>IF(B155&lt;&gt;"",COUNTIF($B$5:$B155,B155),"")</f>
        <v/>
      </c>
      <c r="F155" s="139"/>
      <c r="G155" s="139"/>
      <c r="H155" s="139"/>
      <c r="I155" s="139"/>
      <c r="J155" s="139"/>
      <c r="K155" s="139"/>
      <c r="L155" s="139"/>
      <c r="M155" s="44" t="str" cm="1">
        <f t="array" aca="1" ref="M155" ca="1">IFERROR(IF(AND(D155&lt;&gt;"122",D155&lt;&gt;""),"Die angegebene wirtschaftliche Einheit ist kein Nichtwohngrundstück im Bundesmodell!",IF(INDEX('Wirtschaftliche Einheiten'!P:P,MATCH(B155,'Wirtschaftliche Einheiten'!C:C,0),1)=Data!A$3,HYPERLINK("#'"&amp;MID(CELL("Dateiname",'Befreiung &amp; Vergünstigung'!A$1),FIND("]",CELL("Dateiname",'Befreiung &amp; Vergünstigung'!A$1))+1,31)&amp;"'!A$1",Data!B$3),HYPERLINK(INDEX(Verfahren!B:B,MATCH(INDEX('Wirtschaftliche Einheiten'!V:V,MATCH(B155,'Wirtschaftliche Einheiten'!C:C,0),0),Verfahren!A:A,0),0),INDEX(Verfahren!D:D,MATCH(INDEX('Wirtschaftliche Einheiten'!V:V,MATCH(B155,'Wirtschaftliche Einheiten'!C:C,0),0),Verfahren!A:A,0),0)))),"")</f>
        <v/>
      </c>
    </row>
    <row r="156" spans="1:13" x14ac:dyDescent="0.35">
      <c r="A156"/>
      <c r="B156" s="139"/>
      <c r="C156" s="73" t="str">
        <f>IFERROR(INDEX('Wirtschaftliche Einheiten'!I:I,MATCH(B156,'Wirtschaftliche Einheiten'!C:C,0),1)&amp;" - "&amp;INDEX('Wirtschaftliche Einheiten'!E:E,MATCH(B156,'Wirtschaftliche Einheiten'!C:C,0),1)&amp;" "&amp;INDEX('Wirtschaftliche Einheiten'!F:F,MATCH(B156,'Wirtschaftliche Einheiten'!C:C,0),1)&amp;" "&amp;INDEX('Wirtschaftliche Einheiten'!G:G,MATCH(B156,'Wirtschaftliche Einheiten'!C:C,0),1),"")</f>
        <v/>
      </c>
      <c r="D156" s="42" t="str">
        <f>IFERROR(INDEX('Wirtschaftliche Einheiten'!U:U,MATCH(B156,'Wirtschaftliche Einheiten'!C:C,0)),"")</f>
        <v/>
      </c>
      <c r="E156" s="139" t="str">
        <f>IF(B156&lt;&gt;"",COUNTIF($B$5:$B156,B156),"")</f>
        <v/>
      </c>
      <c r="F156" s="139"/>
      <c r="G156" s="139"/>
      <c r="H156" s="139"/>
      <c r="I156" s="139"/>
      <c r="J156" s="139"/>
      <c r="K156" s="139"/>
      <c r="L156" s="139"/>
      <c r="M156" s="44" t="str" cm="1">
        <f t="array" aca="1" ref="M156" ca="1">IFERROR(IF(AND(D156&lt;&gt;"122",D156&lt;&gt;""),"Die angegebene wirtschaftliche Einheit ist kein Nichtwohngrundstück im Bundesmodell!",IF(INDEX('Wirtschaftliche Einheiten'!P:P,MATCH(B156,'Wirtschaftliche Einheiten'!C:C,0),1)=Data!A$3,HYPERLINK("#'"&amp;MID(CELL("Dateiname",'Befreiung &amp; Vergünstigung'!A$1),FIND("]",CELL("Dateiname",'Befreiung &amp; Vergünstigung'!A$1))+1,31)&amp;"'!A$1",Data!B$3),HYPERLINK(INDEX(Verfahren!B:B,MATCH(INDEX('Wirtschaftliche Einheiten'!V:V,MATCH(B156,'Wirtschaftliche Einheiten'!C:C,0),0),Verfahren!A:A,0),0),INDEX(Verfahren!D:D,MATCH(INDEX('Wirtschaftliche Einheiten'!V:V,MATCH(B156,'Wirtschaftliche Einheiten'!C:C,0),0),Verfahren!A:A,0),0)))),"")</f>
        <v/>
      </c>
    </row>
    <row r="157" spans="1:13" x14ac:dyDescent="0.35">
      <c r="A157"/>
      <c r="B157" s="139"/>
      <c r="C157" s="73" t="str">
        <f>IFERROR(INDEX('Wirtschaftliche Einheiten'!I:I,MATCH(B157,'Wirtschaftliche Einheiten'!C:C,0),1)&amp;" - "&amp;INDEX('Wirtschaftliche Einheiten'!E:E,MATCH(B157,'Wirtschaftliche Einheiten'!C:C,0),1)&amp;" "&amp;INDEX('Wirtschaftliche Einheiten'!F:F,MATCH(B157,'Wirtschaftliche Einheiten'!C:C,0),1)&amp;" "&amp;INDEX('Wirtschaftliche Einheiten'!G:G,MATCH(B157,'Wirtschaftliche Einheiten'!C:C,0),1),"")</f>
        <v/>
      </c>
      <c r="D157" s="42" t="str">
        <f>IFERROR(INDEX('Wirtschaftliche Einheiten'!U:U,MATCH(B157,'Wirtschaftliche Einheiten'!C:C,0)),"")</f>
        <v/>
      </c>
      <c r="E157" s="139" t="str">
        <f>IF(B157&lt;&gt;"",COUNTIF($B$5:$B157,B157),"")</f>
        <v/>
      </c>
      <c r="F157" s="139"/>
      <c r="G157" s="139"/>
      <c r="H157" s="139"/>
      <c r="I157" s="139"/>
      <c r="J157" s="139"/>
      <c r="K157" s="139"/>
      <c r="L157" s="139"/>
      <c r="M157" s="44" t="str" cm="1">
        <f t="array" aca="1" ref="M157" ca="1">IFERROR(IF(AND(D157&lt;&gt;"122",D157&lt;&gt;""),"Die angegebene wirtschaftliche Einheit ist kein Nichtwohngrundstück im Bundesmodell!",IF(INDEX('Wirtschaftliche Einheiten'!P:P,MATCH(B157,'Wirtschaftliche Einheiten'!C:C,0),1)=Data!A$3,HYPERLINK("#'"&amp;MID(CELL("Dateiname",'Befreiung &amp; Vergünstigung'!A$1),FIND("]",CELL("Dateiname",'Befreiung &amp; Vergünstigung'!A$1))+1,31)&amp;"'!A$1",Data!B$3),HYPERLINK(INDEX(Verfahren!B:B,MATCH(INDEX('Wirtschaftliche Einheiten'!V:V,MATCH(B157,'Wirtschaftliche Einheiten'!C:C,0),0),Verfahren!A:A,0),0),INDEX(Verfahren!D:D,MATCH(INDEX('Wirtschaftliche Einheiten'!V:V,MATCH(B157,'Wirtschaftliche Einheiten'!C:C,0),0),Verfahren!A:A,0),0)))),"")</f>
        <v/>
      </c>
    </row>
    <row r="158" spans="1:13" x14ac:dyDescent="0.35">
      <c r="A158"/>
      <c r="B158" s="139"/>
      <c r="C158" s="73" t="str">
        <f>IFERROR(INDEX('Wirtschaftliche Einheiten'!I:I,MATCH(B158,'Wirtschaftliche Einheiten'!C:C,0),1)&amp;" - "&amp;INDEX('Wirtschaftliche Einheiten'!E:E,MATCH(B158,'Wirtschaftliche Einheiten'!C:C,0),1)&amp;" "&amp;INDEX('Wirtschaftliche Einheiten'!F:F,MATCH(B158,'Wirtschaftliche Einheiten'!C:C,0),1)&amp;" "&amp;INDEX('Wirtschaftliche Einheiten'!G:G,MATCH(B158,'Wirtschaftliche Einheiten'!C:C,0),1),"")</f>
        <v/>
      </c>
      <c r="D158" s="42" t="str">
        <f>IFERROR(INDEX('Wirtschaftliche Einheiten'!U:U,MATCH(B158,'Wirtschaftliche Einheiten'!C:C,0)),"")</f>
        <v/>
      </c>
      <c r="E158" s="139" t="str">
        <f>IF(B158&lt;&gt;"",COUNTIF($B$5:$B158,B158),"")</f>
        <v/>
      </c>
      <c r="F158" s="139"/>
      <c r="G158" s="139"/>
      <c r="H158" s="139"/>
      <c r="I158" s="139"/>
      <c r="J158" s="139"/>
      <c r="K158" s="139"/>
      <c r="L158" s="139"/>
      <c r="M158" s="44" t="str" cm="1">
        <f t="array" aca="1" ref="M158" ca="1">IFERROR(IF(AND(D158&lt;&gt;"122",D158&lt;&gt;""),"Die angegebene wirtschaftliche Einheit ist kein Nichtwohngrundstück im Bundesmodell!",IF(INDEX('Wirtschaftliche Einheiten'!P:P,MATCH(B158,'Wirtschaftliche Einheiten'!C:C,0),1)=Data!A$3,HYPERLINK("#'"&amp;MID(CELL("Dateiname",'Befreiung &amp; Vergünstigung'!A$1),FIND("]",CELL("Dateiname",'Befreiung &amp; Vergünstigung'!A$1))+1,31)&amp;"'!A$1",Data!B$3),HYPERLINK(INDEX(Verfahren!B:B,MATCH(INDEX('Wirtschaftliche Einheiten'!V:V,MATCH(B158,'Wirtschaftliche Einheiten'!C:C,0),0),Verfahren!A:A,0),0),INDEX(Verfahren!D:D,MATCH(INDEX('Wirtschaftliche Einheiten'!V:V,MATCH(B158,'Wirtschaftliche Einheiten'!C:C,0),0),Verfahren!A:A,0),0)))),"")</f>
        <v/>
      </c>
    </row>
    <row r="159" spans="1:13" x14ac:dyDescent="0.35">
      <c r="A159"/>
      <c r="B159" s="139"/>
      <c r="C159" s="73" t="str">
        <f>IFERROR(INDEX('Wirtschaftliche Einheiten'!I:I,MATCH(B159,'Wirtschaftliche Einheiten'!C:C,0),1)&amp;" - "&amp;INDEX('Wirtschaftliche Einheiten'!E:E,MATCH(B159,'Wirtschaftliche Einheiten'!C:C,0),1)&amp;" "&amp;INDEX('Wirtschaftliche Einheiten'!F:F,MATCH(B159,'Wirtschaftliche Einheiten'!C:C,0),1)&amp;" "&amp;INDEX('Wirtschaftliche Einheiten'!G:G,MATCH(B159,'Wirtschaftliche Einheiten'!C:C,0),1),"")</f>
        <v/>
      </c>
      <c r="D159" s="42" t="str">
        <f>IFERROR(INDEX('Wirtschaftliche Einheiten'!U:U,MATCH(B159,'Wirtschaftliche Einheiten'!C:C,0)),"")</f>
        <v/>
      </c>
      <c r="E159" s="139" t="str">
        <f>IF(B159&lt;&gt;"",COUNTIF($B$5:$B159,B159),"")</f>
        <v/>
      </c>
      <c r="F159" s="139"/>
      <c r="G159" s="139"/>
      <c r="H159" s="139"/>
      <c r="I159" s="139"/>
      <c r="J159" s="139"/>
      <c r="K159" s="139"/>
      <c r="L159" s="139"/>
      <c r="M159" s="44" t="str" cm="1">
        <f t="array" aca="1" ref="M159" ca="1">IFERROR(IF(AND(D159&lt;&gt;"122",D159&lt;&gt;""),"Die angegebene wirtschaftliche Einheit ist kein Nichtwohngrundstück im Bundesmodell!",IF(INDEX('Wirtschaftliche Einheiten'!P:P,MATCH(B159,'Wirtschaftliche Einheiten'!C:C,0),1)=Data!A$3,HYPERLINK("#'"&amp;MID(CELL("Dateiname",'Befreiung &amp; Vergünstigung'!A$1),FIND("]",CELL("Dateiname",'Befreiung &amp; Vergünstigung'!A$1))+1,31)&amp;"'!A$1",Data!B$3),HYPERLINK(INDEX(Verfahren!B:B,MATCH(INDEX('Wirtschaftliche Einheiten'!V:V,MATCH(B159,'Wirtschaftliche Einheiten'!C:C,0),0),Verfahren!A:A,0),0),INDEX(Verfahren!D:D,MATCH(INDEX('Wirtschaftliche Einheiten'!V:V,MATCH(B159,'Wirtschaftliche Einheiten'!C:C,0),0),Verfahren!A:A,0),0)))),"")</f>
        <v/>
      </c>
    </row>
    <row r="160" spans="1:13" x14ac:dyDescent="0.35">
      <c r="A160"/>
      <c r="B160" s="139"/>
      <c r="C160" s="73" t="str">
        <f>IFERROR(INDEX('Wirtschaftliche Einheiten'!I:I,MATCH(B160,'Wirtschaftliche Einheiten'!C:C,0),1)&amp;" - "&amp;INDEX('Wirtschaftliche Einheiten'!E:E,MATCH(B160,'Wirtschaftliche Einheiten'!C:C,0),1)&amp;" "&amp;INDEX('Wirtschaftliche Einheiten'!F:F,MATCH(B160,'Wirtschaftliche Einheiten'!C:C,0),1)&amp;" "&amp;INDEX('Wirtschaftliche Einheiten'!G:G,MATCH(B160,'Wirtschaftliche Einheiten'!C:C,0),1),"")</f>
        <v/>
      </c>
      <c r="D160" s="42" t="str">
        <f>IFERROR(INDEX('Wirtschaftliche Einheiten'!U:U,MATCH(B160,'Wirtschaftliche Einheiten'!C:C,0)),"")</f>
        <v/>
      </c>
      <c r="E160" s="139" t="str">
        <f>IF(B160&lt;&gt;"",COUNTIF($B$5:$B160,B160),"")</f>
        <v/>
      </c>
      <c r="F160" s="139"/>
      <c r="G160" s="139"/>
      <c r="H160" s="139"/>
      <c r="I160" s="139"/>
      <c r="J160" s="139"/>
      <c r="K160" s="139"/>
      <c r="L160" s="139"/>
      <c r="M160" s="44" t="str" cm="1">
        <f t="array" aca="1" ref="M160" ca="1">IFERROR(IF(AND(D160&lt;&gt;"122",D160&lt;&gt;""),"Die angegebene wirtschaftliche Einheit ist kein Nichtwohngrundstück im Bundesmodell!",IF(INDEX('Wirtschaftliche Einheiten'!P:P,MATCH(B160,'Wirtschaftliche Einheiten'!C:C,0),1)=Data!A$3,HYPERLINK("#'"&amp;MID(CELL("Dateiname",'Befreiung &amp; Vergünstigung'!A$1),FIND("]",CELL("Dateiname",'Befreiung &amp; Vergünstigung'!A$1))+1,31)&amp;"'!A$1",Data!B$3),HYPERLINK(INDEX(Verfahren!B:B,MATCH(INDEX('Wirtschaftliche Einheiten'!V:V,MATCH(B160,'Wirtschaftliche Einheiten'!C:C,0),0),Verfahren!A:A,0),0),INDEX(Verfahren!D:D,MATCH(INDEX('Wirtschaftliche Einheiten'!V:V,MATCH(B160,'Wirtschaftliche Einheiten'!C:C,0),0),Verfahren!A:A,0),0)))),"")</f>
        <v/>
      </c>
    </row>
    <row r="161" spans="1:13" x14ac:dyDescent="0.35">
      <c r="A161"/>
      <c r="B161" s="139"/>
      <c r="C161" s="73" t="str">
        <f>IFERROR(INDEX('Wirtschaftliche Einheiten'!I:I,MATCH(B161,'Wirtschaftliche Einheiten'!C:C,0),1)&amp;" - "&amp;INDEX('Wirtschaftliche Einheiten'!E:E,MATCH(B161,'Wirtschaftliche Einheiten'!C:C,0),1)&amp;" "&amp;INDEX('Wirtschaftliche Einheiten'!F:F,MATCH(B161,'Wirtschaftliche Einheiten'!C:C,0),1)&amp;" "&amp;INDEX('Wirtschaftliche Einheiten'!G:G,MATCH(B161,'Wirtschaftliche Einheiten'!C:C,0),1),"")</f>
        <v/>
      </c>
      <c r="D161" s="42" t="str">
        <f>IFERROR(INDEX('Wirtschaftliche Einheiten'!U:U,MATCH(B161,'Wirtschaftliche Einheiten'!C:C,0)),"")</f>
        <v/>
      </c>
      <c r="E161" s="139" t="str">
        <f>IF(B161&lt;&gt;"",COUNTIF($B$5:$B161,B161),"")</f>
        <v/>
      </c>
      <c r="F161" s="139"/>
      <c r="G161" s="139"/>
      <c r="H161" s="139"/>
      <c r="I161" s="139"/>
      <c r="J161" s="139"/>
      <c r="K161" s="139"/>
      <c r="L161" s="139"/>
      <c r="M161" s="44" t="str" cm="1">
        <f t="array" aca="1" ref="M161" ca="1">IFERROR(IF(AND(D161&lt;&gt;"122",D161&lt;&gt;""),"Die angegebene wirtschaftliche Einheit ist kein Nichtwohngrundstück im Bundesmodell!",IF(INDEX('Wirtschaftliche Einheiten'!P:P,MATCH(B161,'Wirtschaftliche Einheiten'!C:C,0),1)=Data!A$3,HYPERLINK("#'"&amp;MID(CELL("Dateiname",'Befreiung &amp; Vergünstigung'!A$1),FIND("]",CELL("Dateiname",'Befreiung &amp; Vergünstigung'!A$1))+1,31)&amp;"'!A$1",Data!B$3),HYPERLINK(INDEX(Verfahren!B:B,MATCH(INDEX('Wirtschaftliche Einheiten'!V:V,MATCH(B161,'Wirtschaftliche Einheiten'!C:C,0),0),Verfahren!A:A,0),0),INDEX(Verfahren!D:D,MATCH(INDEX('Wirtschaftliche Einheiten'!V:V,MATCH(B161,'Wirtschaftliche Einheiten'!C:C,0),0),Verfahren!A:A,0),0)))),"")</f>
        <v/>
      </c>
    </row>
    <row r="162" spans="1:13" x14ac:dyDescent="0.35">
      <c r="A162"/>
      <c r="B162" s="139"/>
      <c r="C162" s="73" t="str">
        <f>IFERROR(INDEX('Wirtschaftliche Einheiten'!I:I,MATCH(B162,'Wirtschaftliche Einheiten'!C:C,0),1)&amp;" - "&amp;INDEX('Wirtschaftliche Einheiten'!E:E,MATCH(B162,'Wirtschaftliche Einheiten'!C:C,0),1)&amp;" "&amp;INDEX('Wirtschaftliche Einheiten'!F:F,MATCH(B162,'Wirtschaftliche Einheiten'!C:C,0),1)&amp;" "&amp;INDEX('Wirtschaftliche Einheiten'!G:G,MATCH(B162,'Wirtschaftliche Einheiten'!C:C,0),1),"")</f>
        <v/>
      </c>
      <c r="D162" s="42" t="str">
        <f>IFERROR(INDEX('Wirtschaftliche Einheiten'!U:U,MATCH(B162,'Wirtschaftliche Einheiten'!C:C,0)),"")</f>
        <v/>
      </c>
      <c r="E162" s="139" t="str">
        <f>IF(B162&lt;&gt;"",COUNTIF($B$5:$B162,B162),"")</f>
        <v/>
      </c>
      <c r="F162" s="139"/>
      <c r="G162" s="139"/>
      <c r="H162" s="139"/>
      <c r="I162" s="139"/>
      <c r="J162" s="139"/>
      <c r="K162" s="139"/>
      <c r="L162" s="139"/>
      <c r="M162" s="44" t="str" cm="1">
        <f t="array" aca="1" ref="M162" ca="1">IFERROR(IF(AND(D162&lt;&gt;"122",D162&lt;&gt;""),"Die angegebene wirtschaftliche Einheit ist kein Nichtwohngrundstück im Bundesmodell!",IF(INDEX('Wirtschaftliche Einheiten'!P:P,MATCH(B162,'Wirtschaftliche Einheiten'!C:C,0),1)=Data!A$3,HYPERLINK("#'"&amp;MID(CELL("Dateiname",'Befreiung &amp; Vergünstigung'!A$1),FIND("]",CELL("Dateiname",'Befreiung &amp; Vergünstigung'!A$1))+1,31)&amp;"'!A$1",Data!B$3),HYPERLINK(INDEX(Verfahren!B:B,MATCH(INDEX('Wirtschaftliche Einheiten'!V:V,MATCH(B162,'Wirtschaftliche Einheiten'!C:C,0),0),Verfahren!A:A,0),0),INDEX(Verfahren!D:D,MATCH(INDEX('Wirtschaftliche Einheiten'!V:V,MATCH(B162,'Wirtschaftliche Einheiten'!C:C,0),0),Verfahren!A:A,0),0)))),"")</f>
        <v/>
      </c>
    </row>
    <row r="163" spans="1:13" x14ac:dyDescent="0.35">
      <c r="A163"/>
      <c r="B163" s="139"/>
      <c r="C163" s="73" t="str">
        <f>IFERROR(INDEX('Wirtschaftliche Einheiten'!I:I,MATCH(B163,'Wirtschaftliche Einheiten'!C:C,0),1)&amp;" - "&amp;INDEX('Wirtschaftliche Einheiten'!E:E,MATCH(B163,'Wirtschaftliche Einheiten'!C:C,0),1)&amp;" "&amp;INDEX('Wirtschaftliche Einheiten'!F:F,MATCH(B163,'Wirtschaftliche Einheiten'!C:C,0),1)&amp;" "&amp;INDEX('Wirtschaftliche Einheiten'!G:G,MATCH(B163,'Wirtschaftliche Einheiten'!C:C,0),1),"")</f>
        <v/>
      </c>
      <c r="D163" s="42" t="str">
        <f>IFERROR(INDEX('Wirtschaftliche Einheiten'!U:U,MATCH(B163,'Wirtschaftliche Einheiten'!C:C,0)),"")</f>
        <v/>
      </c>
      <c r="E163" s="139" t="str">
        <f>IF(B163&lt;&gt;"",COUNTIF($B$5:$B163,B163),"")</f>
        <v/>
      </c>
      <c r="F163" s="139"/>
      <c r="G163" s="139"/>
      <c r="H163" s="139"/>
      <c r="I163" s="139"/>
      <c r="J163" s="139"/>
      <c r="K163" s="139"/>
      <c r="L163" s="139"/>
      <c r="M163" s="44" t="str" cm="1">
        <f t="array" aca="1" ref="M163" ca="1">IFERROR(IF(AND(D163&lt;&gt;"122",D163&lt;&gt;""),"Die angegebene wirtschaftliche Einheit ist kein Nichtwohngrundstück im Bundesmodell!",IF(INDEX('Wirtschaftliche Einheiten'!P:P,MATCH(B163,'Wirtschaftliche Einheiten'!C:C,0),1)=Data!A$3,HYPERLINK("#'"&amp;MID(CELL("Dateiname",'Befreiung &amp; Vergünstigung'!A$1),FIND("]",CELL("Dateiname",'Befreiung &amp; Vergünstigung'!A$1))+1,31)&amp;"'!A$1",Data!B$3),HYPERLINK(INDEX(Verfahren!B:B,MATCH(INDEX('Wirtschaftliche Einheiten'!V:V,MATCH(B163,'Wirtschaftliche Einheiten'!C:C,0),0),Verfahren!A:A,0),0),INDEX(Verfahren!D:D,MATCH(INDEX('Wirtschaftliche Einheiten'!V:V,MATCH(B163,'Wirtschaftliche Einheiten'!C:C,0),0),Verfahren!A:A,0),0)))),"")</f>
        <v/>
      </c>
    </row>
    <row r="164" spans="1:13" x14ac:dyDescent="0.35">
      <c r="A164"/>
      <c r="B164" s="139"/>
      <c r="C164" s="73" t="str">
        <f>IFERROR(INDEX('Wirtschaftliche Einheiten'!I:I,MATCH(B164,'Wirtschaftliche Einheiten'!C:C,0),1)&amp;" - "&amp;INDEX('Wirtschaftliche Einheiten'!E:E,MATCH(B164,'Wirtschaftliche Einheiten'!C:C,0),1)&amp;" "&amp;INDEX('Wirtschaftliche Einheiten'!F:F,MATCH(B164,'Wirtschaftliche Einheiten'!C:C,0),1)&amp;" "&amp;INDEX('Wirtschaftliche Einheiten'!G:G,MATCH(B164,'Wirtschaftliche Einheiten'!C:C,0),1),"")</f>
        <v/>
      </c>
      <c r="D164" s="42" t="str">
        <f>IFERROR(INDEX('Wirtschaftliche Einheiten'!U:U,MATCH(B164,'Wirtschaftliche Einheiten'!C:C,0)),"")</f>
        <v/>
      </c>
      <c r="E164" s="139" t="str">
        <f>IF(B164&lt;&gt;"",COUNTIF($B$5:$B164,B164),"")</f>
        <v/>
      </c>
      <c r="F164" s="139"/>
      <c r="G164" s="139"/>
      <c r="H164" s="139"/>
      <c r="I164" s="139"/>
      <c r="J164" s="139"/>
      <c r="K164" s="139"/>
      <c r="L164" s="139"/>
      <c r="M164" s="44" t="str" cm="1">
        <f t="array" aca="1" ref="M164" ca="1">IFERROR(IF(AND(D164&lt;&gt;"122",D164&lt;&gt;""),"Die angegebene wirtschaftliche Einheit ist kein Nichtwohngrundstück im Bundesmodell!",IF(INDEX('Wirtschaftliche Einheiten'!P:P,MATCH(B164,'Wirtschaftliche Einheiten'!C:C,0),1)=Data!A$3,HYPERLINK("#'"&amp;MID(CELL("Dateiname",'Befreiung &amp; Vergünstigung'!A$1),FIND("]",CELL("Dateiname",'Befreiung &amp; Vergünstigung'!A$1))+1,31)&amp;"'!A$1",Data!B$3),HYPERLINK(INDEX(Verfahren!B:B,MATCH(INDEX('Wirtschaftliche Einheiten'!V:V,MATCH(B164,'Wirtschaftliche Einheiten'!C:C,0),0),Verfahren!A:A,0),0),INDEX(Verfahren!D:D,MATCH(INDEX('Wirtschaftliche Einheiten'!V:V,MATCH(B164,'Wirtschaftliche Einheiten'!C:C,0),0),Verfahren!A:A,0),0)))),"")</f>
        <v/>
      </c>
    </row>
    <row r="165" spans="1:13" x14ac:dyDescent="0.35">
      <c r="A165"/>
      <c r="B165" s="139"/>
      <c r="C165" s="73" t="str">
        <f>IFERROR(INDEX('Wirtschaftliche Einheiten'!I:I,MATCH(B165,'Wirtschaftliche Einheiten'!C:C,0),1)&amp;" - "&amp;INDEX('Wirtschaftliche Einheiten'!E:E,MATCH(B165,'Wirtschaftliche Einheiten'!C:C,0),1)&amp;" "&amp;INDEX('Wirtschaftliche Einheiten'!F:F,MATCH(B165,'Wirtschaftliche Einheiten'!C:C,0),1)&amp;" "&amp;INDEX('Wirtschaftliche Einheiten'!G:G,MATCH(B165,'Wirtschaftliche Einheiten'!C:C,0),1),"")</f>
        <v/>
      </c>
      <c r="D165" s="42" t="str">
        <f>IFERROR(INDEX('Wirtschaftliche Einheiten'!U:U,MATCH(B165,'Wirtschaftliche Einheiten'!C:C,0)),"")</f>
        <v/>
      </c>
      <c r="E165" s="139" t="str">
        <f>IF(B165&lt;&gt;"",COUNTIF($B$5:$B165,B165),"")</f>
        <v/>
      </c>
      <c r="F165" s="139"/>
      <c r="G165" s="139"/>
      <c r="H165" s="139"/>
      <c r="I165" s="139"/>
      <c r="J165" s="139"/>
      <c r="K165" s="139"/>
      <c r="L165" s="139"/>
      <c r="M165" s="44" t="str" cm="1">
        <f t="array" aca="1" ref="M165" ca="1">IFERROR(IF(AND(D165&lt;&gt;"122",D165&lt;&gt;""),"Die angegebene wirtschaftliche Einheit ist kein Nichtwohngrundstück im Bundesmodell!",IF(INDEX('Wirtschaftliche Einheiten'!P:P,MATCH(B165,'Wirtschaftliche Einheiten'!C:C,0),1)=Data!A$3,HYPERLINK("#'"&amp;MID(CELL("Dateiname",'Befreiung &amp; Vergünstigung'!A$1),FIND("]",CELL("Dateiname",'Befreiung &amp; Vergünstigung'!A$1))+1,31)&amp;"'!A$1",Data!B$3),HYPERLINK(INDEX(Verfahren!B:B,MATCH(INDEX('Wirtschaftliche Einheiten'!V:V,MATCH(B165,'Wirtschaftliche Einheiten'!C:C,0),0),Verfahren!A:A,0),0),INDEX(Verfahren!D:D,MATCH(INDEX('Wirtschaftliche Einheiten'!V:V,MATCH(B165,'Wirtschaftliche Einheiten'!C:C,0),0),Verfahren!A:A,0),0)))),"")</f>
        <v/>
      </c>
    </row>
    <row r="166" spans="1:13" x14ac:dyDescent="0.35">
      <c r="A166"/>
      <c r="B166" s="139"/>
      <c r="C166" s="73" t="str">
        <f>IFERROR(INDEX('Wirtschaftliche Einheiten'!I:I,MATCH(B166,'Wirtschaftliche Einheiten'!C:C,0),1)&amp;" - "&amp;INDEX('Wirtschaftliche Einheiten'!E:E,MATCH(B166,'Wirtschaftliche Einheiten'!C:C,0),1)&amp;" "&amp;INDEX('Wirtschaftliche Einheiten'!F:F,MATCH(B166,'Wirtschaftliche Einheiten'!C:C,0),1)&amp;" "&amp;INDEX('Wirtschaftliche Einheiten'!G:G,MATCH(B166,'Wirtschaftliche Einheiten'!C:C,0),1),"")</f>
        <v/>
      </c>
      <c r="D166" s="42" t="str">
        <f>IFERROR(INDEX('Wirtschaftliche Einheiten'!U:U,MATCH(B166,'Wirtschaftliche Einheiten'!C:C,0)),"")</f>
        <v/>
      </c>
      <c r="E166" s="139" t="str">
        <f>IF(B166&lt;&gt;"",COUNTIF($B$5:$B166,B166),"")</f>
        <v/>
      </c>
      <c r="F166" s="139"/>
      <c r="G166" s="139"/>
      <c r="H166" s="139"/>
      <c r="I166" s="139"/>
      <c r="J166" s="139"/>
      <c r="K166" s="139"/>
      <c r="L166" s="139"/>
      <c r="M166" s="44" t="str" cm="1">
        <f t="array" aca="1" ref="M166" ca="1">IFERROR(IF(AND(D166&lt;&gt;"122",D166&lt;&gt;""),"Die angegebene wirtschaftliche Einheit ist kein Nichtwohngrundstück im Bundesmodell!",IF(INDEX('Wirtschaftliche Einheiten'!P:P,MATCH(B166,'Wirtschaftliche Einheiten'!C:C,0),1)=Data!A$3,HYPERLINK("#'"&amp;MID(CELL("Dateiname",'Befreiung &amp; Vergünstigung'!A$1),FIND("]",CELL("Dateiname",'Befreiung &amp; Vergünstigung'!A$1))+1,31)&amp;"'!A$1",Data!B$3),HYPERLINK(INDEX(Verfahren!B:B,MATCH(INDEX('Wirtschaftliche Einheiten'!V:V,MATCH(B166,'Wirtschaftliche Einheiten'!C:C,0),0),Verfahren!A:A,0),0),INDEX(Verfahren!D:D,MATCH(INDEX('Wirtschaftliche Einheiten'!V:V,MATCH(B166,'Wirtschaftliche Einheiten'!C:C,0),0),Verfahren!A:A,0),0)))),"")</f>
        <v/>
      </c>
    </row>
    <row r="167" spans="1:13" x14ac:dyDescent="0.35">
      <c r="A167"/>
      <c r="B167" s="139"/>
      <c r="C167" s="73" t="str">
        <f>IFERROR(INDEX('Wirtschaftliche Einheiten'!I:I,MATCH(B167,'Wirtschaftliche Einheiten'!C:C,0),1)&amp;" - "&amp;INDEX('Wirtschaftliche Einheiten'!E:E,MATCH(B167,'Wirtschaftliche Einheiten'!C:C,0),1)&amp;" "&amp;INDEX('Wirtschaftliche Einheiten'!F:F,MATCH(B167,'Wirtschaftliche Einheiten'!C:C,0),1)&amp;" "&amp;INDEX('Wirtschaftliche Einheiten'!G:G,MATCH(B167,'Wirtschaftliche Einheiten'!C:C,0),1),"")</f>
        <v/>
      </c>
      <c r="D167" s="42" t="str">
        <f>IFERROR(INDEX('Wirtschaftliche Einheiten'!U:U,MATCH(B167,'Wirtschaftliche Einheiten'!C:C,0)),"")</f>
        <v/>
      </c>
      <c r="E167" s="139" t="str">
        <f>IF(B167&lt;&gt;"",COUNTIF($B$5:$B167,B167),"")</f>
        <v/>
      </c>
      <c r="F167" s="139"/>
      <c r="G167" s="139"/>
      <c r="H167" s="139"/>
      <c r="I167" s="139"/>
      <c r="J167" s="139"/>
      <c r="K167" s="139"/>
      <c r="L167" s="139"/>
      <c r="M167" s="44" t="str" cm="1">
        <f t="array" aca="1" ref="M167" ca="1">IFERROR(IF(AND(D167&lt;&gt;"122",D167&lt;&gt;""),"Die angegebene wirtschaftliche Einheit ist kein Nichtwohngrundstück im Bundesmodell!",IF(INDEX('Wirtschaftliche Einheiten'!P:P,MATCH(B167,'Wirtschaftliche Einheiten'!C:C,0),1)=Data!A$3,HYPERLINK("#'"&amp;MID(CELL("Dateiname",'Befreiung &amp; Vergünstigung'!A$1),FIND("]",CELL("Dateiname",'Befreiung &amp; Vergünstigung'!A$1))+1,31)&amp;"'!A$1",Data!B$3),HYPERLINK(INDEX(Verfahren!B:B,MATCH(INDEX('Wirtschaftliche Einheiten'!V:V,MATCH(B167,'Wirtschaftliche Einheiten'!C:C,0),0),Verfahren!A:A,0),0),INDEX(Verfahren!D:D,MATCH(INDEX('Wirtschaftliche Einheiten'!V:V,MATCH(B167,'Wirtschaftliche Einheiten'!C:C,0),0),Verfahren!A:A,0),0)))),"")</f>
        <v/>
      </c>
    </row>
    <row r="168" spans="1:13" x14ac:dyDescent="0.35">
      <c r="A168"/>
      <c r="B168" s="139"/>
      <c r="C168" s="73" t="str">
        <f>IFERROR(INDEX('Wirtschaftliche Einheiten'!I:I,MATCH(B168,'Wirtschaftliche Einheiten'!C:C,0),1)&amp;" - "&amp;INDEX('Wirtschaftliche Einheiten'!E:E,MATCH(B168,'Wirtschaftliche Einheiten'!C:C,0),1)&amp;" "&amp;INDEX('Wirtschaftliche Einheiten'!F:F,MATCH(B168,'Wirtschaftliche Einheiten'!C:C,0),1)&amp;" "&amp;INDEX('Wirtschaftliche Einheiten'!G:G,MATCH(B168,'Wirtschaftliche Einheiten'!C:C,0),1),"")</f>
        <v/>
      </c>
      <c r="D168" s="42" t="str">
        <f>IFERROR(INDEX('Wirtschaftliche Einheiten'!U:U,MATCH(B168,'Wirtschaftliche Einheiten'!C:C,0)),"")</f>
        <v/>
      </c>
      <c r="E168" s="139" t="str">
        <f>IF(B168&lt;&gt;"",COUNTIF($B$5:$B168,B168),"")</f>
        <v/>
      </c>
      <c r="F168" s="139"/>
      <c r="G168" s="139"/>
      <c r="H168" s="139"/>
      <c r="I168" s="139"/>
      <c r="J168" s="139"/>
      <c r="K168" s="139"/>
      <c r="L168" s="139"/>
      <c r="M168" s="44" t="str" cm="1">
        <f t="array" aca="1" ref="M168" ca="1">IFERROR(IF(AND(D168&lt;&gt;"122",D168&lt;&gt;""),"Die angegebene wirtschaftliche Einheit ist kein Nichtwohngrundstück im Bundesmodell!",IF(INDEX('Wirtschaftliche Einheiten'!P:P,MATCH(B168,'Wirtschaftliche Einheiten'!C:C,0),1)=Data!A$3,HYPERLINK("#'"&amp;MID(CELL("Dateiname",'Befreiung &amp; Vergünstigung'!A$1),FIND("]",CELL("Dateiname",'Befreiung &amp; Vergünstigung'!A$1))+1,31)&amp;"'!A$1",Data!B$3),HYPERLINK(INDEX(Verfahren!B:B,MATCH(INDEX('Wirtschaftliche Einheiten'!V:V,MATCH(B168,'Wirtschaftliche Einheiten'!C:C,0),0),Verfahren!A:A,0),0),INDEX(Verfahren!D:D,MATCH(INDEX('Wirtschaftliche Einheiten'!V:V,MATCH(B168,'Wirtschaftliche Einheiten'!C:C,0),0),Verfahren!A:A,0),0)))),"")</f>
        <v/>
      </c>
    </row>
    <row r="169" spans="1:13" x14ac:dyDescent="0.35">
      <c r="A169"/>
      <c r="B169" s="139"/>
      <c r="C169" s="73" t="str">
        <f>IFERROR(INDEX('Wirtschaftliche Einheiten'!I:I,MATCH(B169,'Wirtschaftliche Einheiten'!C:C,0),1)&amp;" - "&amp;INDEX('Wirtschaftliche Einheiten'!E:E,MATCH(B169,'Wirtschaftliche Einheiten'!C:C,0),1)&amp;" "&amp;INDEX('Wirtschaftliche Einheiten'!F:F,MATCH(B169,'Wirtschaftliche Einheiten'!C:C,0),1)&amp;" "&amp;INDEX('Wirtschaftliche Einheiten'!G:G,MATCH(B169,'Wirtschaftliche Einheiten'!C:C,0),1),"")</f>
        <v/>
      </c>
      <c r="D169" s="42" t="str">
        <f>IFERROR(INDEX('Wirtschaftliche Einheiten'!U:U,MATCH(B169,'Wirtschaftliche Einheiten'!C:C,0)),"")</f>
        <v/>
      </c>
      <c r="E169" s="139" t="str">
        <f>IF(B169&lt;&gt;"",COUNTIF($B$5:$B169,B169),"")</f>
        <v/>
      </c>
      <c r="F169" s="139"/>
      <c r="G169" s="139"/>
      <c r="H169" s="139"/>
      <c r="I169" s="139"/>
      <c r="J169" s="139"/>
      <c r="K169" s="139"/>
      <c r="L169" s="139"/>
      <c r="M169" s="44" t="str" cm="1">
        <f t="array" aca="1" ref="M169" ca="1">IFERROR(IF(AND(D169&lt;&gt;"122",D169&lt;&gt;""),"Die angegebene wirtschaftliche Einheit ist kein Nichtwohngrundstück im Bundesmodell!",IF(INDEX('Wirtschaftliche Einheiten'!P:P,MATCH(B169,'Wirtschaftliche Einheiten'!C:C,0),1)=Data!A$3,HYPERLINK("#'"&amp;MID(CELL("Dateiname",'Befreiung &amp; Vergünstigung'!A$1),FIND("]",CELL("Dateiname",'Befreiung &amp; Vergünstigung'!A$1))+1,31)&amp;"'!A$1",Data!B$3),HYPERLINK(INDEX(Verfahren!B:B,MATCH(INDEX('Wirtschaftliche Einheiten'!V:V,MATCH(B169,'Wirtschaftliche Einheiten'!C:C,0),0),Verfahren!A:A,0),0),INDEX(Verfahren!D:D,MATCH(INDEX('Wirtschaftliche Einheiten'!V:V,MATCH(B169,'Wirtschaftliche Einheiten'!C:C,0),0),Verfahren!A:A,0),0)))),"")</f>
        <v/>
      </c>
    </row>
    <row r="170" spans="1:13" x14ac:dyDescent="0.35">
      <c r="A170"/>
      <c r="B170" s="139"/>
      <c r="C170" s="73" t="str">
        <f>IFERROR(INDEX('Wirtschaftliche Einheiten'!I:I,MATCH(B170,'Wirtschaftliche Einheiten'!C:C,0),1)&amp;" - "&amp;INDEX('Wirtschaftliche Einheiten'!E:E,MATCH(B170,'Wirtschaftliche Einheiten'!C:C,0),1)&amp;" "&amp;INDEX('Wirtschaftliche Einheiten'!F:F,MATCH(B170,'Wirtschaftliche Einheiten'!C:C,0),1)&amp;" "&amp;INDEX('Wirtschaftliche Einheiten'!G:G,MATCH(B170,'Wirtschaftliche Einheiten'!C:C,0),1),"")</f>
        <v/>
      </c>
      <c r="D170" s="42" t="str">
        <f>IFERROR(INDEX('Wirtschaftliche Einheiten'!U:U,MATCH(B170,'Wirtschaftliche Einheiten'!C:C,0)),"")</f>
        <v/>
      </c>
      <c r="E170" s="139" t="str">
        <f>IF(B170&lt;&gt;"",COUNTIF($B$5:$B170,B170),"")</f>
        <v/>
      </c>
      <c r="F170" s="139"/>
      <c r="G170" s="139"/>
      <c r="H170" s="139"/>
      <c r="I170" s="139"/>
      <c r="J170" s="139"/>
      <c r="K170" s="139"/>
      <c r="L170" s="139"/>
      <c r="M170" s="44" t="str" cm="1">
        <f t="array" aca="1" ref="M170" ca="1">IFERROR(IF(AND(D170&lt;&gt;"122",D170&lt;&gt;""),"Die angegebene wirtschaftliche Einheit ist kein Nichtwohngrundstück im Bundesmodell!",IF(INDEX('Wirtschaftliche Einheiten'!P:P,MATCH(B170,'Wirtschaftliche Einheiten'!C:C,0),1)=Data!A$3,HYPERLINK("#'"&amp;MID(CELL("Dateiname",'Befreiung &amp; Vergünstigung'!A$1),FIND("]",CELL("Dateiname",'Befreiung &amp; Vergünstigung'!A$1))+1,31)&amp;"'!A$1",Data!B$3),HYPERLINK(INDEX(Verfahren!B:B,MATCH(INDEX('Wirtschaftliche Einheiten'!V:V,MATCH(B170,'Wirtschaftliche Einheiten'!C:C,0),0),Verfahren!A:A,0),0),INDEX(Verfahren!D:D,MATCH(INDEX('Wirtschaftliche Einheiten'!V:V,MATCH(B170,'Wirtschaftliche Einheiten'!C:C,0),0),Verfahren!A:A,0),0)))),"")</f>
        <v/>
      </c>
    </row>
    <row r="171" spans="1:13" x14ac:dyDescent="0.35">
      <c r="A171"/>
      <c r="B171" s="139"/>
      <c r="C171" s="73" t="str">
        <f>IFERROR(INDEX('Wirtschaftliche Einheiten'!I:I,MATCH(B171,'Wirtschaftliche Einheiten'!C:C,0),1)&amp;" - "&amp;INDEX('Wirtschaftliche Einheiten'!E:E,MATCH(B171,'Wirtschaftliche Einheiten'!C:C,0),1)&amp;" "&amp;INDEX('Wirtschaftliche Einheiten'!F:F,MATCH(B171,'Wirtschaftliche Einheiten'!C:C,0),1)&amp;" "&amp;INDEX('Wirtschaftliche Einheiten'!G:G,MATCH(B171,'Wirtschaftliche Einheiten'!C:C,0),1),"")</f>
        <v/>
      </c>
      <c r="D171" s="42" t="str">
        <f>IFERROR(INDEX('Wirtschaftliche Einheiten'!U:U,MATCH(B171,'Wirtschaftliche Einheiten'!C:C,0)),"")</f>
        <v/>
      </c>
      <c r="E171" s="139" t="str">
        <f>IF(B171&lt;&gt;"",COUNTIF($B$5:$B171,B171),"")</f>
        <v/>
      </c>
      <c r="F171" s="139"/>
      <c r="G171" s="139"/>
      <c r="H171" s="139"/>
      <c r="I171" s="139"/>
      <c r="J171" s="139"/>
      <c r="K171" s="139"/>
      <c r="L171" s="139"/>
      <c r="M171" s="44" t="str" cm="1">
        <f t="array" aca="1" ref="M171" ca="1">IFERROR(IF(AND(D171&lt;&gt;"122",D171&lt;&gt;""),"Die angegebene wirtschaftliche Einheit ist kein Nichtwohngrundstück im Bundesmodell!",IF(INDEX('Wirtschaftliche Einheiten'!P:P,MATCH(B171,'Wirtschaftliche Einheiten'!C:C,0),1)=Data!A$3,HYPERLINK("#'"&amp;MID(CELL("Dateiname",'Befreiung &amp; Vergünstigung'!A$1),FIND("]",CELL("Dateiname",'Befreiung &amp; Vergünstigung'!A$1))+1,31)&amp;"'!A$1",Data!B$3),HYPERLINK(INDEX(Verfahren!B:B,MATCH(INDEX('Wirtschaftliche Einheiten'!V:V,MATCH(B171,'Wirtschaftliche Einheiten'!C:C,0),0),Verfahren!A:A,0),0),INDEX(Verfahren!D:D,MATCH(INDEX('Wirtschaftliche Einheiten'!V:V,MATCH(B171,'Wirtschaftliche Einheiten'!C:C,0),0),Verfahren!A:A,0),0)))),"")</f>
        <v/>
      </c>
    </row>
    <row r="172" spans="1:13" x14ac:dyDescent="0.35">
      <c r="A172"/>
      <c r="B172" s="139"/>
      <c r="C172" s="73" t="str">
        <f>IFERROR(INDEX('Wirtschaftliche Einheiten'!I:I,MATCH(B172,'Wirtschaftliche Einheiten'!C:C,0),1)&amp;" - "&amp;INDEX('Wirtschaftliche Einheiten'!E:E,MATCH(B172,'Wirtschaftliche Einheiten'!C:C,0),1)&amp;" "&amp;INDEX('Wirtschaftliche Einheiten'!F:F,MATCH(B172,'Wirtschaftliche Einheiten'!C:C,0),1)&amp;" "&amp;INDEX('Wirtschaftliche Einheiten'!G:G,MATCH(B172,'Wirtschaftliche Einheiten'!C:C,0),1),"")</f>
        <v/>
      </c>
      <c r="D172" s="42" t="str">
        <f>IFERROR(INDEX('Wirtschaftliche Einheiten'!U:U,MATCH(B172,'Wirtschaftliche Einheiten'!C:C,0)),"")</f>
        <v/>
      </c>
      <c r="E172" s="139" t="str">
        <f>IF(B172&lt;&gt;"",COUNTIF($B$5:$B172,B172),"")</f>
        <v/>
      </c>
      <c r="F172" s="139"/>
      <c r="G172" s="139"/>
      <c r="H172" s="139"/>
      <c r="I172" s="139"/>
      <c r="J172" s="139"/>
      <c r="K172" s="139"/>
      <c r="L172" s="139"/>
      <c r="M172" s="44" t="str" cm="1">
        <f t="array" aca="1" ref="M172" ca="1">IFERROR(IF(AND(D172&lt;&gt;"122",D172&lt;&gt;""),"Die angegebene wirtschaftliche Einheit ist kein Nichtwohngrundstück im Bundesmodell!",IF(INDEX('Wirtschaftliche Einheiten'!P:P,MATCH(B172,'Wirtschaftliche Einheiten'!C:C,0),1)=Data!A$3,HYPERLINK("#'"&amp;MID(CELL("Dateiname",'Befreiung &amp; Vergünstigung'!A$1),FIND("]",CELL("Dateiname",'Befreiung &amp; Vergünstigung'!A$1))+1,31)&amp;"'!A$1",Data!B$3),HYPERLINK(INDEX(Verfahren!B:B,MATCH(INDEX('Wirtschaftliche Einheiten'!V:V,MATCH(B172,'Wirtschaftliche Einheiten'!C:C,0),0),Verfahren!A:A,0),0),INDEX(Verfahren!D:D,MATCH(INDEX('Wirtschaftliche Einheiten'!V:V,MATCH(B172,'Wirtschaftliche Einheiten'!C:C,0),0),Verfahren!A:A,0),0)))),"")</f>
        <v/>
      </c>
    </row>
    <row r="173" spans="1:13" x14ac:dyDescent="0.35">
      <c r="A173"/>
      <c r="B173" s="139"/>
      <c r="C173" s="73" t="str">
        <f>IFERROR(INDEX('Wirtschaftliche Einheiten'!I:I,MATCH(B173,'Wirtschaftliche Einheiten'!C:C,0),1)&amp;" - "&amp;INDEX('Wirtschaftliche Einheiten'!E:E,MATCH(B173,'Wirtschaftliche Einheiten'!C:C,0),1)&amp;" "&amp;INDEX('Wirtschaftliche Einheiten'!F:F,MATCH(B173,'Wirtschaftliche Einheiten'!C:C,0),1)&amp;" "&amp;INDEX('Wirtschaftliche Einheiten'!G:G,MATCH(B173,'Wirtschaftliche Einheiten'!C:C,0),1),"")</f>
        <v/>
      </c>
      <c r="D173" s="42" t="str">
        <f>IFERROR(INDEX('Wirtschaftliche Einheiten'!U:U,MATCH(B173,'Wirtschaftliche Einheiten'!C:C,0)),"")</f>
        <v/>
      </c>
      <c r="E173" s="139" t="str">
        <f>IF(B173&lt;&gt;"",COUNTIF($B$5:$B173,B173),"")</f>
        <v/>
      </c>
      <c r="F173" s="139"/>
      <c r="G173" s="139"/>
      <c r="H173" s="139"/>
      <c r="I173" s="139"/>
      <c r="J173" s="139"/>
      <c r="K173" s="139"/>
      <c r="L173" s="139"/>
      <c r="M173" s="44" t="str" cm="1">
        <f t="array" aca="1" ref="M173" ca="1">IFERROR(IF(AND(D173&lt;&gt;"122",D173&lt;&gt;""),"Die angegebene wirtschaftliche Einheit ist kein Nichtwohngrundstück im Bundesmodell!",IF(INDEX('Wirtschaftliche Einheiten'!P:P,MATCH(B173,'Wirtschaftliche Einheiten'!C:C,0),1)=Data!A$3,HYPERLINK("#'"&amp;MID(CELL("Dateiname",'Befreiung &amp; Vergünstigung'!A$1),FIND("]",CELL("Dateiname",'Befreiung &amp; Vergünstigung'!A$1))+1,31)&amp;"'!A$1",Data!B$3),HYPERLINK(INDEX(Verfahren!B:B,MATCH(INDEX('Wirtschaftliche Einheiten'!V:V,MATCH(B173,'Wirtschaftliche Einheiten'!C:C,0),0),Verfahren!A:A,0),0),INDEX(Verfahren!D:D,MATCH(INDEX('Wirtschaftliche Einheiten'!V:V,MATCH(B173,'Wirtschaftliche Einheiten'!C:C,0),0),Verfahren!A:A,0),0)))),"")</f>
        <v/>
      </c>
    </row>
    <row r="174" spans="1:13" x14ac:dyDescent="0.35">
      <c r="A174"/>
      <c r="B174" s="139"/>
      <c r="C174" s="73" t="str">
        <f>IFERROR(INDEX('Wirtschaftliche Einheiten'!I:I,MATCH(B174,'Wirtschaftliche Einheiten'!C:C,0),1)&amp;" - "&amp;INDEX('Wirtschaftliche Einheiten'!E:E,MATCH(B174,'Wirtschaftliche Einheiten'!C:C,0),1)&amp;" "&amp;INDEX('Wirtschaftliche Einheiten'!F:F,MATCH(B174,'Wirtschaftliche Einheiten'!C:C,0),1)&amp;" "&amp;INDEX('Wirtschaftliche Einheiten'!G:G,MATCH(B174,'Wirtschaftliche Einheiten'!C:C,0),1),"")</f>
        <v/>
      </c>
      <c r="D174" s="42" t="str">
        <f>IFERROR(INDEX('Wirtschaftliche Einheiten'!U:U,MATCH(B174,'Wirtschaftliche Einheiten'!C:C,0)),"")</f>
        <v/>
      </c>
      <c r="E174" s="139" t="str">
        <f>IF(B174&lt;&gt;"",COUNTIF($B$5:$B174,B174),"")</f>
        <v/>
      </c>
      <c r="F174" s="139"/>
      <c r="G174" s="139"/>
      <c r="H174" s="139"/>
      <c r="I174" s="139"/>
      <c r="J174" s="139"/>
      <c r="K174" s="139"/>
      <c r="L174" s="139"/>
      <c r="M174" s="44" t="str" cm="1">
        <f t="array" aca="1" ref="M174" ca="1">IFERROR(IF(AND(D174&lt;&gt;"122",D174&lt;&gt;""),"Die angegebene wirtschaftliche Einheit ist kein Nichtwohngrundstück im Bundesmodell!",IF(INDEX('Wirtschaftliche Einheiten'!P:P,MATCH(B174,'Wirtschaftliche Einheiten'!C:C,0),1)=Data!A$3,HYPERLINK("#'"&amp;MID(CELL("Dateiname",'Befreiung &amp; Vergünstigung'!A$1),FIND("]",CELL("Dateiname",'Befreiung &amp; Vergünstigung'!A$1))+1,31)&amp;"'!A$1",Data!B$3),HYPERLINK(INDEX(Verfahren!B:B,MATCH(INDEX('Wirtschaftliche Einheiten'!V:V,MATCH(B174,'Wirtschaftliche Einheiten'!C:C,0),0),Verfahren!A:A,0),0),INDEX(Verfahren!D:D,MATCH(INDEX('Wirtschaftliche Einheiten'!V:V,MATCH(B174,'Wirtschaftliche Einheiten'!C:C,0),0),Verfahren!A:A,0),0)))),"")</f>
        <v/>
      </c>
    </row>
    <row r="175" spans="1:13" x14ac:dyDescent="0.35">
      <c r="A175"/>
      <c r="B175" s="139"/>
      <c r="C175" s="73" t="str">
        <f>IFERROR(INDEX('Wirtschaftliche Einheiten'!I:I,MATCH(B175,'Wirtschaftliche Einheiten'!C:C,0),1)&amp;" - "&amp;INDEX('Wirtschaftliche Einheiten'!E:E,MATCH(B175,'Wirtschaftliche Einheiten'!C:C,0),1)&amp;" "&amp;INDEX('Wirtschaftliche Einheiten'!F:F,MATCH(B175,'Wirtschaftliche Einheiten'!C:C,0),1)&amp;" "&amp;INDEX('Wirtschaftliche Einheiten'!G:G,MATCH(B175,'Wirtschaftliche Einheiten'!C:C,0),1),"")</f>
        <v/>
      </c>
      <c r="D175" s="42" t="str">
        <f>IFERROR(INDEX('Wirtschaftliche Einheiten'!U:U,MATCH(B175,'Wirtschaftliche Einheiten'!C:C,0)),"")</f>
        <v/>
      </c>
      <c r="E175" s="139" t="str">
        <f>IF(B175&lt;&gt;"",COUNTIF($B$5:$B175,B175),"")</f>
        <v/>
      </c>
      <c r="F175" s="139"/>
      <c r="G175" s="139"/>
      <c r="H175" s="139"/>
      <c r="I175" s="139"/>
      <c r="J175" s="139"/>
      <c r="K175" s="139"/>
      <c r="L175" s="139"/>
      <c r="M175" s="44" t="str" cm="1">
        <f t="array" aca="1" ref="M175" ca="1">IFERROR(IF(AND(D175&lt;&gt;"122",D175&lt;&gt;""),"Die angegebene wirtschaftliche Einheit ist kein Nichtwohngrundstück im Bundesmodell!",IF(INDEX('Wirtschaftliche Einheiten'!P:P,MATCH(B175,'Wirtschaftliche Einheiten'!C:C,0),1)=Data!A$3,HYPERLINK("#'"&amp;MID(CELL("Dateiname",'Befreiung &amp; Vergünstigung'!A$1),FIND("]",CELL("Dateiname",'Befreiung &amp; Vergünstigung'!A$1))+1,31)&amp;"'!A$1",Data!B$3),HYPERLINK(INDEX(Verfahren!B:B,MATCH(INDEX('Wirtschaftliche Einheiten'!V:V,MATCH(B175,'Wirtschaftliche Einheiten'!C:C,0),0),Verfahren!A:A,0),0),INDEX(Verfahren!D:D,MATCH(INDEX('Wirtschaftliche Einheiten'!V:V,MATCH(B175,'Wirtschaftliche Einheiten'!C:C,0),0),Verfahren!A:A,0),0)))),"")</f>
        <v/>
      </c>
    </row>
    <row r="176" spans="1:13" x14ac:dyDescent="0.35">
      <c r="A176"/>
      <c r="B176" s="139"/>
      <c r="C176" s="73" t="str">
        <f>IFERROR(INDEX('Wirtschaftliche Einheiten'!I:I,MATCH(B176,'Wirtschaftliche Einheiten'!C:C,0),1)&amp;" - "&amp;INDEX('Wirtschaftliche Einheiten'!E:E,MATCH(B176,'Wirtschaftliche Einheiten'!C:C,0),1)&amp;" "&amp;INDEX('Wirtschaftliche Einheiten'!F:F,MATCH(B176,'Wirtschaftliche Einheiten'!C:C,0),1)&amp;" "&amp;INDEX('Wirtschaftliche Einheiten'!G:G,MATCH(B176,'Wirtschaftliche Einheiten'!C:C,0),1),"")</f>
        <v/>
      </c>
      <c r="D176" s="42" t="str">
        <f>IFERROR(INDEX('Wirtschaftliche Einheiten'!U:U,MATCH(B176,'Wirtschaftliche Einheiten'!C:C,0)),"")</f>
        <v/>
      </c>
      <c r="E176" s="139" t="str">
        <f>IF(B176&lt;&gt;"",COUNTIF($B$5:$B176,B176),"")</f>
        <v/>
      </c>
      <c r="F176" s="139"/>
      <c r="G176" s="139"/>
      <c r="H176" s="139"/>
      <c r="I176" s="139"/>
      <c r="J176" s="139"/>
      <c r="K176" s="139"/>
      <c r="L176" s="139"/>
      <c r="M176" s="44" t="str" cm="1">
        <f t="array" aca="1" ref="M176" ca="1">IFERROR(IF(AND(D176&lt;&gt;"122",D176&lt;&gt;""),"Die angegebene wirtschaftliche Einheit ist kein Nichtwohngrundstück im Bundesmodell!",IF(INDEX('Wirtschaftliche Einheiten'!P:P,MATCH(B176,'Wirtschaftliche Einheiten'!C:C,0),1)=Data!A$3,HYPERLINK("#'"&amp;MID(CELL("Dateiname",'Befreiung &amp; Vergünstigung'!A$1),FIND("]",CELL("Dateiname",'Befreiung &amp; Vergünstigung'!A$1))+1,31)&amp;"'!A$1",Data!B$3),HYPERLINK(INDEX(Verfahren!B:B,MATCH(INDEX('Wirtschaftliche Einheiten'!V:V,MATCH(B176,'Wirtschaftliche Einheiten'!C:C,0),0),Verfahren!A:A,0),0),INDEX(Verfahren!D:D,MATCH(INDEX('Wirtschaftliche Einheiten'!V:V,MATCH(B176,'Wirtschaftliche Einheiten'!C:C,0),0),Verfahren!A:A,0),0)))),"")</f>
        <v/>
      </c>
    </row>
    <row r="177" spans="1:13" x14ac:dyDescent="0.35">
      <c r="A177"/>
      <c r="B177" s="139"/>
      <c r="C177" s="73" t="str">
        <f>IFERROR(INDEX('Wirtschaftliche Einheiten'!I:I,MATCH(B177,'Wirtschaftliche Einheiten'!C:C,0),1)&amp;" - "&amp;INDEX('Wirtschaftliche Einheiten'!E:E,MATCH(B177,'Wirtschaftliche Einheiten'!C:C,0),1)&amp;" "&amp;INDEX('Wirtschaftliche Einheiten'!F:F,MATCH(B177,'Wirtschaftliche Einheiten'!C:C,0),1)&amp;" "&amp;INDEX('Wirtschaftliche Einheiten'!G:G,MATCH(B177,'Wirtschaftliche Einheiten'!C:C,0),1),"")</f>
        <v/>
      </c>
      <c r="D177" s="42" t="str">
        <f>IFERROR(INDEX('Wirtschaftliche Einheiten'!U:U,MATCH(B177,'Wirtschaftliche Einheiten'!C:C,0)),"")</f>
        <v/>
      </c>
      <c r="E177" s="139" t="str">
        <f>IF(B177&lt;&gt;"",COUNTIF($B$5:$B177,B177),"")</f>
        <v/>
      </c>
      <c r="F177" s="139"/>
      <c r="G177" s="139"/>
      <c r="H177" s="139"/>
      <c r="I177" s="139"/>
      <c r="J177" s="139"/>
      <c r="K177" s="139"/>
      <c r="L177" s="139"/>
      <c r="M177" s="44" t="str" cm="1">
        <f t="array" aca="1" ref="M177" ca="1">IFERROR(IF(AND(D177&lt;&gt;"122",D177&lt;&gt;""),"Die angegebene wirtschaftliche Einheit ist kein Nichtwohngrundstück im Bundesmodell!",IF(INDEX('Wirtschaftliche Einheiten'!P:P,MATCH(B177,'Wirtschaftliche Einheiten'!C:C,0),1)=Data!A$3,HYPERLINK("#'"&amp;MID(CELL("Dateiname",'Befreiung &amp; Vergünstigung'!A$1),FIND("]",CELL("Dateiname",'Befreiung &amp; Vergünstigung'!A$1))+1,31)&amp;"'!A$1",Data!B$3),HYPERLINK(INDEX(Verfahren!B:B,MATCH(INDEX('Wirtschaftliche Einheiten'!V:V,MATCH(B177,'Wirtschaftliche Einheiten'!C:C,0),0),Verfahren!A:A,0),0),INDEX(Verfahren!D:D,MATCH(INDEX('Wirtschaftliche Einheiten'!V:V,MATCH(B177,'Wirtschaftliche Einheiten'!C:C,0),0),Verfahren!A:A,0),0)))),"")</f>
        <v/>
      </c>
    </row>
    <row r="178" spans="1:13" x14ac:dyDescent="0.35">
      <c r="A178"/>
      <c r="B178" s="139"/>
      <c r="C178" s="73" t="str">
        <f>IFERROR(INDEX('Wirtschaftliche Einheiten'!I:I,MATCH(B178,'Wirtschaftliche Einheiten'!C:C,0),1)&amp;" - "&amp;INDEX('Wirtschaftliche Einheiten'!E:E,MATCH(B178,'Wirtschaftliche Einheiten'!C:C,0),1)&amp;" "&amp;INDEX('Wirtschaftliche Einheiten'!F:F,MATCH(B178,'Wirtschaftliche Einheiten'!C:C,0),1)&amp;" "&amp;INDEX('Wirtschaftliche Einheiten'!G:G,MATCH(B178,'Wirtschaftliche Einheiten'!C:C,0),1),"")</f>
        <v/>
      </c>
      <c r="D178" s="42" t="str">
        <f>IFERROR(INDEX('Wirtschaftliche Einheiten'!U:U,MATCH(B178,'Wirtschaftliche Einheiten'!C:C,0)),"")</f>
        <v/>
      </c>
      <c r="E178" s="139" t="str">
        <f>IF(B178&lt;&gt;"",COUNTIF($B$5:$B178,B178),"")</f>
        <v/>
      </c>
      <c r="F178" s="139"/>
      <c r="G178" s="139"/>
      <c r="H178" s="139"/>
      <c r="I178" s="139"/>
      <c r="J178" s="139"/>
      <c r="K178" s="139"/>
      <c r="L178" s="139"/>
      <c r="M178" s="44" t="str" cm="1">
        <f t="array" aca="1" ref="M178" ca="1">IFERROR(IF(AND(D178&lt;&gt;"122",D178&lt;&gt;""),"Die angegebene wirtschaftliche Einheit ist kein Nichtwohngrundstück im Bundesmodell!",IF(INDEX('Wirtschaftliche Einheiten'!P:P,MATCH(B178,'Wirtschaftliche Einheiten'!C:C,0),1)=Data!A$3,HYPERLINK("#'"&amp;MID(CELL("Dateiname",'Befreiung &amp; Vergünstigung'!A$1),FIND("]",CELL("Dateiname",'Befreiung &amp; Vergünstigung'!A$1))+1,31)&amp;"'!A$1",Data!B$3),HYPERLINK(INDEX(Verfahren!B:B,MATCH(INDEX('Wirtschaftliche Einheiten'!V:V,MATCH(B178,'Wirtschaftliche Einheiten'!C:C,0),0),Verfahren!A:A,0),0),INDEX(Verfahren!D:D,MATCH(INDEX('Wirtschaftliche Einheiten'!V:V,MATCH(B178,'Wirtschaftliche Einheiten'!C:C,0),0),Verfahren!A:A,0),0)))),"")</f>
        <v/>
      </c>
    </row>
    <row r="179" spans="1:13" x14ac:dyDescent="0.35">
      <c r="A179"/>
      <c r="B179" s="139"/>
      <c r="C179" s="73" t="str">
        <f>IFERROR(INDEX('Wirtschaftliche Einheiten'!I:I,MATCH(B179,'Wirtschaftliche Einheiten'!C:C,0),1)&amp;" - "&amp;INDEX('Wirtschaftliche Einheiten'!E:E,MATCH(B179,'Wirtschaftliche Einheiten'!C:C,0),1)&amp;" "&amp;INDEX('Wirtschaftliche Einheiten'!F:F,MATCH(B179,'Wirtschaftliche Einheiten'!C:C,0),1)&amp;" "&amp;INDEX('Wirtschaftliche Einheiten'!G:G,MATCH(B179,'Wirtschaftliche Einheiten'!C:C,0),1),"")</f>
        <v/>
      </c>
      <c r="D179" s="42" t="str">
        <f>IFERROR(INDEX('Wirtschaftliche Einheiten'!U:U,MATCH(B179,'Wirtschaftliche Einheiten'!C:C,0)),"")</f>
        <v/>
      </c>
      <c r="E179" s="139" t="str">
        <f>IF(B179&lt;&gt;"",COUNTIF($B$5:$B179,B179),"")</f>
        <v/>
      </c>
      <c r="F179" s="139"/>
      <c r="G179" s="139"/>
      <c r="H179" s="139"/>
      <c r="I179" s="139"/>
      <c r="J179" s="139"/>
      <c r="K179" s="139"/>
      <c r="L179" s="139"/>
      <c r="M179" s="44" t="str" cm="1">
        <f t="array" aca="1" ref="M179" ca="1">IFERROR(IF(AND(D179&lt;&gt;"122",D179&lt;&gt;""),"Die angegebene wirtschaftliche Einheit ist kein Nichtwohngrundstück im Bundesmodell!",IF(INDEX('Wirtschaftliche Einheiten'!P:P,MATCH(B179,'Wirtschaftliche Einheiten'!C:C,0),1)=Data!A$3,HYPERLINK("#'"&amp;MID(CELL("Dateiname",'Befreiung &amp; Vergünstigung'!A$1),FIND("]",CELL("Dateiname",'Befreiung &amp; Vergünstigung'!A$1))+1,31)&amp;"'!A$1",Data!B$3),HYPERLINK(INDEX(Verfahren!B:B,MATCH(INDEX('Wirtschaftliche Einheiten'!V:V,MATCH(B179,'Wirtschaftliche Einheiten'!C:C,0),0),Verfahren!A:A,0),0),INDEX(Verfahren!D:D,MATCH(INDEX('Wirtschaftliche Einheiten'!V:V,MATCH(B179,'Wirtschaftliche Einheiten'!C:C,0),0),Verfahren!A:A,0),0)))),"")</f>
        <v/>
      </c>
    </row>
    <row r="180" spans="1:13" x14ac:dyDescent="0.35">
      <c r="A180"/>
      <c r="B180" s="139"/>
      <c r="C180" s="73" t="str">
        <f>IFERROR(INDEX('Wirtschaftliche Einheiten'!I:I,MATCH(B180,'Wirtschaftliche Einheiten'!C:C,0),1)&amp;" - "&amp;INDEX('Wirtschaftliche Einheiten'!E:E,MATCH(B180,'Wirtschaftliche Einheiten'!C:C,0),1)&amp;" "&amp;INDEX('Wirtschaftliche Einheiten'!F:F,MATCH(B180,'Wirtschaftliche Einheiten'!C:C,0),1)&amp;" "&amp;INDEX('Wirtschaftliche Einheiten'!G:G,MATCH(B180,'Wirtschaftliche Einheiten'!C:C,0),1),"")</f>
        <v/>
      </c>
      <c r="D180" s="42" t="str">
        <f>IFERROR(INDEX('Wirtschaftliche Einheiten'!U:U,MATCH(B180,'Wirtschaftliche Einheiten'!C:C,0)),"")</f>
        <v/>
      </c>
      <c r="E180" s="139" t="str">
        <f>IF(B180&lt;&gt;"",COUNTIF($B$5:$B180,B180),"")</f>
        <v/>
      </c>
      <c r="F180" s="139"/>
      <c r="G180" s="139"/>
      <c r="H180" s="139"/>
      <c r="I180" s="139"/>
      <c r="J180" s="139"/>
      <c r="K180" s="139"/>
      <c r="L180" s="139"/>
      <c r="M180" s="44" t="str" cm="1">
        <f t="array" aca="1" ref="M180" ca="1">IFERROR(IF(AND(D180&lt;&gt;"122",D180&lt;&gt;""),"Die angegebene wirtschaftliche Einheit ist kein Nichtwohngrundstück im Bundesmodell!",IF(INDEX('Wirtschaftliche Einheiten'!P:P,MATCH(B180,'Wirtschaftliche Einheiten'!C:C,0),1)=Data!A$3,HYPERLINK("#'"&amp;MID(CELL("Dateiname",'Befreiung &amp; Vergünstigung'!A$1),FIND("]",CELL("Dateiname",'Befreiung &amp; Vergünstigung'!A$1))+1,31)&amp;"'!A$1",Data!B$3),HYPERLINK(INDEX(Verfahren!B:B,MATCH(INDEX('Wirtschaftliche Einheiten'!V:V,MATCH(B180,'Wirtschaftliche Einheiten'!C:C,0),0),Verfahren!A:A,0),0),INDEX(Verfahren!D:D,MATCH(INDEX('Wirtschaftliche Einheiten'!V:V,MATCH(B180,'Wirtschaftliche Einheiten'!C:C,0),0),Verfahren!A:A,0),0)))),"")</f>
        <v/>
      </c>
    </row>
    <row r="181" spans="1:13" x14ac:dyDescent="0.35">
      <c r="A181"/>
      <c r="B181" s="139"/>
      <c r="C181" s="73" t="str">
        <f>IFERROR(INDEX('Wirtschaftliche Einheiten'!I:I,MATCH(B181,'Wirtschaftliche Einheiten'!C:C,0),1)&amp;" - "&amp;INDEX('Wirtschaftliche Einheiten'!E:E,MATCH(B181,'Wirtschaftliche Einheiten'!C:C,0),1)&amp;" "&amp;INDEX('Wirtschaftliche Einheiten'!F:F,MATCH(B181,'Wirtschaftliche Einheiten'!C:C,0),1)&amp;" "&amp;INDEX('Wirtschaftliche Einheiten'!G:G,MATCH(B181,'Wirtschaftliche Einheiten'!C:C,0),1),"")</f>
        <v/>
      </c>
      <c r="D181" s="42" t="str">
        <f>IFERROR(INDEX('Wirtschaftliche Einheiten'!U:U,MATCH(B181,'Wirtschaftliche Einheiten'!C:C,0)),"")</f>
        <v/>
      </c>
      <c r="E181" s="139" t="str">
        <f>IF(B181&lt;&gt;"",COUNTIF($B$5:$B181,B181),"")</f>
        <v/>
      </c>
      <c r="F181" s="139"/>
      <c r="G181" s="139"/>
      <c r="H181" s="139"/>
      <c r="I181" s="139"/>
      <c r="J181" s="139"/>
      <c r="K181" s="139"/>
      <c r="L181" s="139"/>
      <c r="M181" s="44" t="str" cm="1">
        <f t="array" aca="1" ref="M181" ca="1">IFERROR(IF(AND(D181&lt;&gt;"122",D181&lt;&gt;""),"Die angegebene wirtschaftliche Einheit ist kein Nichtwohngrundstück im Bundesmodell!",IF(INDEX('Wirtschaftliche Einheiten'!P:P,MATCH(B181,'Wirtschaftliche Einheiten'!C:C,0),1)=Data!A$3,HYPERLINK("#'"&amp;MID(CELL("Dateiname",'Befreiung &amp; Vergünstigung'!A$1),FIND("]",CELL("Dateiname",'Befreiung &amp; Vergünstigung'!A$1))+1,31)&amp;"'!A$1",Data!B$3),HYPERLINK(INDEX(Verfahren!B:B,MATCH(INDEX('Wirtschaftliche Einheiten'!V:V,MATCH(B181,'Wirtschaftliche Einheiten'!C:C,0),0),Verfahren!A:A,0),0),INDEX(Verfahren!D:D,MATCH(INDEX('Wirtschaftliche Einheiten'!V:V,MATCH(B181,'Wirtschaftliche Einheiten'!C:C,0),0),Verfahren!A:A,0),0)))),"")</f>
        <v/>
      </c>
    </row>
    <row r="182" spans="1:13" x14ac:dyDescent="0.35">
      <c r="A182"/>
      <c r="B182" s="139"/>
      <c r="C182" s="73" t="str">
        <f>IFERROR(INDEX('Wirtschaftliche Einheiten'!I:I,MATCH(B182,'Wirtschaftliche Einheiten'!C:C,0),1)&amp;" - "&amp;INDEX('Wirtschaftliche Einheiten'!E:E,MATCH(B182,'Wirtschaftliche Einheiten'!C:C,0),1)&amp;" "&amp;INDEX('Wirtschaftliche Einheiten'!F:F,MATCH(B182,'Wirtschaftliche Einheiten'!C:C,0),1)&amp;" "&amp;INDEX('Wirtschaftliche Einheiten'!G:G,MATCH(B182,'Wirtschaftliche Einheiten'!C:C,0),1),"")</f>
        <v/>
      </c>
      <c r="D182" s="42" t="str">
        <f>IFERROR(INDEX('Wirtschaftliche Einheiten'!U:U,MATCH(B182,'Wirtschaftliche Einheiten'!C:C,0)),"")</f>
        <v/>
      </c>
      <c r="E182" s="139" t="str">
        <f>IF(B182&lt;&gt;"",COUNTIF($B$5:$B182,B182),"")</f>
        <v/>
      </c>
      <c r="F182" s="139"/>
      <c r="G182" s="139"/>
      <c r="H182" s="139"/>
      <c r="I182" s="139"/>
      <c r="J182" s="139"/>
      <c r="K182" s="139"/>
      <c r="L182" s="139"/>
      <c r="M182" s="44" t="str" cm="1">
        <f t="array" aca="1" ref="M182" ca="1">IFERROR(IF(AND(D182&lt;&gt;"122",D182&lt;&gt;""),"Die angegebene wirtschaftliche Einheit ist kein Nichtwohngrundstück im Bundesmodell!",IF(INDEX('Wirtschaftliche Einheiten'!P:P,MATCH(B182,'Wirtschaftliche Einheiten'!C:C,0),1)=Data!A$3,HYPERLINK("#'"&amp;MID(CELL("Dateiname",'Befreiung &amp; Vergünstigung'!A$1),FIND("]",CELL("Dateiname",'Befreiung &amp; Vergünstigung'!A$1))+1,31)&amp;"'!A$1",Data!B$3),HYPERLINK(INDEX(Verfahren!B:B,MATCH(INDEX('Wirtschaftliche Einheiten'!V:V,MATCH(B182,'Wirtschaftliche Einheiten'!C:C,0),0),Verfahren!A:A,0),0),INDEX(Verfahren!D:D,MATCH(INDEX('Wirtschaftliche Einheiten'!V:V,MATCH(B182,'Wirtschaftliche Einheiten'!C:C,0),0),Verfahren!A:A,0),0)))),"")</f>
        <v/>
      </c>
    </row>
    <row r="183" spans="1:13" x14ac:dyDescent="0.35">
      <c r="A183"/>
      <c r="B183" s="139"/>
      <c r="C183" s="73" t="str">
        <f>IFERROR(INDEX('Wirtschaftliche Einheiten'!I:I,MATCH(B183,'Wirtschaftliche Einheiten'!C:C,0),1)&amp;" - "&amp;INDEX('Wirtschaftliche Einheiten'!E:E,MATCH(B183,'Wirtschaftliche Einheiten'!C:C,0),1)&amp;" "&amp;INDEX('Wirtschaftliche Einheiten'!F:F,MATCH(B183,'Wirtschaftliche Einheiten'!C:C,0),1)&amp;" "&amp;INDEX('Wirtschaftliche Einheiten'!G:G,MATCH(B183,'Wirtschaftliche Einheiten'!C:C,0),1),"")</f>
        <v/>
      </c>
      <c r="D183" s="42" t="str">
        <f>IFERROR(INDEX('Wirtschaftliche Einheiten'!U:U,MATCH(B183,'Wirtschaftliche Einheiten'!C:C,0)),"")</f>
        <v/>
      </c>
      <c r="E183" s="139" t="str">
        <f>IF(B183&lt;&gt;"",COUNTIF($B$5:$B183,B183),"")</f>
        <v/>
      </c>
      <c r="F183" s="139"/>
      <c r="G183" s="139"/>
      <c r="H183" s="139"/>
      <c r="I183" s="139"/>
      <c r="J183" s="139"/>
      <c r="K183" s="139"/>
      <c r="L183" s="139"/>
      <c r="M183" s="44" t="str" cm="1">
        <f t="array" aca="1" ref="M183" ca="1">IFERROR(IF(AND(D183&lt;&gt;"122",D183&lt;&gt;""),"Die angegebene wirtschaftliche Einheit ist kein Nichtwohngrundstück im Bundesmodell!",IF(INDEX('Wirtschaftliche Einheiten'!P:P,MATCH(B183,'Wirtschaftliche Einheiten'!C:C,0),1)=Data!A$3,HYPERLINK("#'"&amp;MID(CELL("Dateiname",'Befreiung &amp; Vergünstigung'!A$1),FIND("]",CELL("Dateiname",'Befreiung &amp; Vergünstigung'!A$1))+1,31)&amp;"'!A$1",Data!B$3),HYPERLINK(INDEX(Verfahren!B:B,MATCH(INDEX('Wirtschaftliche Einheiten'!V:V,MATCH(B183,'Wirtschaftliche Einheiten'!C:C,0),0),Verfahren!A:A,0),0),INDEX(Verfahren!D:D,MATCH(INDEX('Wirtschaftliche Einheiten'!V:V,MATCH(B183,'Wirtschaftliche Einheiten'!C:C,0),0),Verfahren!A:A,0),0)))),"")</f>
        <v/>
      </c>
    </row>
    <row r="184" spans="1:13" x14ac:dyDescent="0.35">
      <c r="A184"/>
      <c r="B184" s="139"/>
      <c r="C184" s="73" t="str">
        <f>IFERROR(INDEX('Wirtschaftliche Einheiten'!I:I,MATCH(B184,'Wirtschaftliche Einheiten'!C:C,0),1)&amp;" - "&amp;INDEX('Wirtschaftliche Einheiten'!E:E,MATCH(B184,'Wirtschaftliche Einheiten'!C:C,0),1)&amp;" "&amp;INDEX('Wirtschaftliche Einheiten'!F:F,MATCH(B184,'Wirtschaftliche Einheiten'!C:C,0),1)&amp;" "&amp;INDEX('Wirtschaftliche Einheiten'!G:G,MATCH(B184,'Wirtschaftliche Einheiten'!C:C,0),1),"")</f>
        <v/>
      </c>
      <c r="D184" s="42" t="str">
        <f>IFERROR(INDEX('Wirtschaftliche Einheiten'!U:U,MATCH(B184,'Wirtschaftliche Einheiten'!C:C,0)),"")</f>
        <v/>
      </c>
      <c r="E184" s="139" t="str">
        <f>IF(B184&lt;&gt;"",COUNTIF($B$5:$B184,B184),"")</f>
        <v/>
      </c>
      <c r="F184" s="139"/>
      <c r="G184" s="139"/>
      <c r="H184" s="139"/>
      <c r="I184" s="139"/>
      <c r="J184" s="139"/>
      <c r="K184" s="139"/>
      <c r="L184" s="139"/>
      <c r="M184" s="44" t="str" cm="1">
        <f t="array" aca="1" ref="M184" ca="1">IFERROR(IF(AND(D184&lt;&gt;"122",D184&lt;&gt;""),"Die angegebene wirtschaftliche Einheit ist kein Nichtwohngrundstück im Bundesmodell!",IF(INDEX('Wirtschaftliche Einheiten'!P:P,MATCH(B184,'Wirtschaftliche Einheiten'!C:C,0),1)=Data!A$3,HYPERLINK("#'"&amp;MID(CELL("Dateiname",'Befreiung &amp; Vergünstigung'!A$1),FIND("]",CELL("Dateiname",'Befreiung &amp; Vergünstigung'!A$1))+1,31)&amp;"'!A$1",Data!B$3),HYPERLINK(INDEX(Verfahren!B:B,MATCH(INDEX('Wirtschaftliche Einheiten'!V:V,MATCH(B184,'Wirtschaftliche Einheiten'!C:C,0),0),Verfahren!A:A,0),0),INDEX(Verfahren!D:D,MATCH(INDEX('Wirtschaftliche Einheiten'!V:V,MATCH(B184,'Wirtschaftliche Einheiten'!C:C,0),0),Verfahren!A:A,0),0)))),"")</f>
        <v/>
      </c>
    </row>
    <row r="185" spans="1:13" x14ac:dyDescent="0.35">
      <c r="A185"/>
      <c r="B185" s="139"/>
      <c r="C185" s="73" t="str">
        <f>IFERROR(INDEX('Wirtschaftliche Einheiten'!I:I,MATCH(B185,'Wirtschaftliche Einheiten'!C:C,0),1)&amp;" - "&amp;INDEX('Wirtschaftliche Einheiten'!E:E,MATCH(B185,'Wirtschaftliche Einheiten'!C:C,0),1)&amp;" "&amp;INDEX('Wirtschaftliche Einheiten'!F:F,MATCH(B185,'Wirtschaftliche Einheiten'!C:C,0),1)&amp;" "&amp;INDEX('Wirtschaftliche Einheiten'!G:G,MATCH(B185,'Wirtschaftliche Einheiten'!C:C,0),1),"")</f>
        <v/>
      </c>
      <c r="D185" s="42" t="str">
        <f>IFERROR(INDEX('Wirtschaftliche Einheiten'!U:U,MATCH(B185,'Wirtschaftliche Einheiten'!C:C,0)),"")</f>
        <v/>
      </c>
      <c r="E185" s="139" t="str">
        <f>IF(B185&lt;&gt;"",COUNTIF($B$5:$B185,B185),"")</f>
        <v/>
      </c>
      <c r="F185" s="139"/>
      <c r="G185" s="139"/>
      <c r="H185" s="139"/>
      <c r="I185" s="139"/>
      <c r="J185" s="139"/>
      <c r="K185" s="139"/>
      <c r="L185" s="139"/>
      <c r="M185" s="44" t="str" cm="1">
        <f t="array" aca="1" ref="M185" ca="1">IFERROR(IF(AND(D185&lt;&gt;"122",D185&lt;&gt;""),"Die angegebene wirtschaftliche Einheit ist kein Nichtwohngrundstück im Bundesmodell!",IF(INDEX('Wirtschaftliche Einheiten'!P:P,MATCH(B185,'Wirtschaftliche Einheiten'!C:C,0),1)=Data!A$3,HYPERLINK("#'"&amp;MID(CELL("Dateiname",'Befreiung &amp; Vergünstigung'!A$1),FIND("]",CELL("Dateiname",'Befreiung &amp; Vergünstigung'!A$1))+1,31)&amp;"'!A$1",Data!B$3),HYPERLINK(INDEX(Verfahren!B:B,MATCH(INDEX('Wirtschaftliche Einheiten'!V:V,MATCH(B185,'Wirtschaftliche Einheiten'!C:C,0),0),Verfahren!A:A,0),0),INDEX(Verfahren!D:D,MATCH(INDEX('Wirtschaftliche Einheiten'!V:V,MATCH(B185,'Wirtschaftliche Einheiten'!C:C,0),0),Verfahren!A:A,0),0)))),"")</f>
        <v/>
      </c>
    </row>
    <row r="186" spans="1:13" x14ac:dyDescent="0.35">
      <c r="A186"/>
      <c r="B186" s="139"/>
      <c r="C186" s="73" t="str">
        <f>IFERROR(INDEX('Wirtschaftliche Einheiten'!I:I,MATCH(B186,'Wirtschaftliche Einheiten'!C:C,0),1)&amp;" - "&amp;INDEX('Wirtschaftliche Einheiten'!E:E,MATCH(B186,'Wirtschaftliche Einheiten'!C:C,0),1)&amp;" "&amp;INDEX('Wirtschaftliche Einheiten'!F:F,MATCH(B186,'Wirtschaftliche Einheiten'!C:C,0),1)&amp;" "&amp;INDEX('Wirtschaftliche Einheiten'!G:G,MATCH(B186,'Wirtschaftliche Einheiten'!C:C,0),1),"")</f>
        <v/>
      </c>
      <c r="D186" s="42" t="str">
        <f>IFERROR(INDEX('Wirtschaftliche Einheiten'!U:U,MATCH(B186,'Wirtschaftliche Einheiten'!C:C,0)),"")</f>
        <v/>
      </c>
      <c r="E186" s="139" t="str">
        <f>IF(B186&lt;&gt;"",COUNTIF($B$5:$B186,B186),"")</f>
        <v/>
      </c>
      <c r="F186" s="139"/>
      <c r="G186" s="139"/>
      <c r="H186" s="139"/>
      <c r="I186" s="139"/>
      <c r="J186" s="139"/>
      <c r="K186" s="139"/>
      <c r="L186" s="139"/>
      <c r="M186" s="44" t="str" cm="1">
        <f t="array" aca="1" ref="M186" ca="1">IFERROR(IF(AND(D186&lt;&gt;"122",D186&lt;&gt;""),"Die angegebene wirtschaftliche Einheit ist kein Nichtwohngrundstück im Bundesmodell!",IF(INDEX('Wirtschaftliche Einheiten'!P:P,MATCH(B186,'Wirtschaftliche Einheiten'!C:C,0),1)=Data!A$3,HYPERLINK("#'"&amp;MID(CELL("Dateiname",'Befreiung &amp; Vergünstigung'!A$1),FIND("]",CELL("Dateiname",'Befreiung &amp; Vergünstigung'!A$1))+1,31)&amp;"'!A$1",Data!B$3),HYPERLINK(INDEX(Verfahren!B:B,MATCH(INDEX('Wirtschaftliche Einheiten'!V:V,MATCH(B186,'Wirtschaftliche Einheiten'!C:C,0),0),Verfahren!A:A,0),0),INDEX(Verfahren!D:D,MATCH(INDEX('Wirtschaftliche Einheiten'!V:V,MATCH(B186,'Wirtschaftliche Einheiten'!C:C,0),0),Verfahren!A:A,0),0)))),"")</f>
        <v/>
      </c>
    </row>
    <row r="187" spans="1:13" x14ac:dyDescent="0.35">
      <c r="A187"/>
      <c r="B187" s="139"/>
      <c r="C187" s="73" t="str">
        <f>IFERROR(INDEX('Wirtschaftliche Einheiten'!I:I,MATCH(B187,'Wirtschaftliche Einheiten'!C:C,0),1)&amp;" - "&amp;INDEX('Wirtschaftliche Einheiten'!E:E,MATCH(B187,'Wirtschaftliche Einheiten'!C:C,0),1)&amp;" "&amp;INDEX('Wirtschaftliche Einheiten'!F:F,MATCH(B187,'Wirtschaftliche Einheiten'!C:C,0),1)&amp;" "&amp;INDEX('Wirtschaftliche Einheiten'!G:G,MATCH(B187,'Wirtschaftliche Einheiten'!C:C,0),1),"")</f>
        <v/>
      </c>
      <c r="D187" s="42" t="str">
        <f>IFERROR(INDEX('Wirtschaftliche Einheiten'!U:U,MATCH(B187,'Wirtschaftliche Einheiten'!C:C,0)),"")</f>
        <v/>
      </c>
      <c r="E187" s="139" t="str">
        <f>IF(B187&lt;&gt;"",COUNTIF($B$5:$B187,B187),"")</f>
        <v/>
      </c>
      <c r="F187" s="139"/>
      <c r="G187" s="139"/>
      <c r="H187" s="139"/>
      <c r="I187" s="139"/>
      <c r="J187" s="139"/>
      <c r="K187" s="139"/>
      <c r="L187" s="139"/>
      <c r="M187" s="44" t="str" cm="1">
        <f t="array" aca="1" ref="M187" ca="1">IFERROR(IF(AND(D187&lt;&gt;"122",D187&lt;&gt;""),"Die angegebene wirtschaftliche Einheit ist kein Nichtwohngrundstück im Bundesmodell!",IF(INDEX('Wirtschaftliche Einheiten'!P:P,MATCH(B187,'Wirtschaftliche Einheiten'!C:C,0),1)=Data!A$3,HYPERLINK("#'"&amp;MID(CELL("Dateiname",'Befreiung &amp; Vergünstigung'!A$1),FIND("]",CELL("Dateiname",'Befreiung &amp; Vergünstigung'!A$1))+1,31)&amp;"'!A$1",Data!B$3),HYPERLINK(INDEX(Verfahren!B:B,MATCH(INDEX('Wirtschaftliche Einheiten'!V:V,MATCH(B187,'Wirtschaftliche Einheiten'!C:C,0),0),Verfahren!A:A,0),0),INDEX(Verfahren!D:D,MATCH(INDEX('Wirtschaftliche Einheiten'!V:V,MATCH(B187,'Wirtschaftliche Einheiten'!C:C,0),0),Verfahren!A:A,0),0)))),"")</f>
        <v/>
      </c>
    </row>
    <row r="188" spans="1:13" x14ac:dyDescent="0.35">
      <c r="A188"/>
      <c r="B188" s="139"/>
      <c r="C188" s="73" t="str">
        <f>IFERROR(INDEX('Wirtschaftliche Einheiten'!I:I,MATCH(B188,'Wirtschaftliche Einheiten'!C:C,0),1)&amp;" - "&amp;INDEX('Wirtschaftliche Einheiten'!E:E,MATCH(B188,'Wirtschaftliche Einheiten'!C:C,0),1)&amp;" "&amp;INDEX('Wirtschaftliche Einheiten'!F:F,MATCH(B188,'Wirtschaftliche Einheiten'!C:C,0),1)&amp;" "&amp;INDEX('Wirtschaftliche Einheiten'!G:G,MATCH(B188,'Wirtschaftliche Einheiten'!C:C,0),1),"")</f>
        <v/>
      </c>
      <c r="D188" s="42" t="str">
        <f>IFERROR(INDEX('Wirtschaftliche Einheiten'!U:U,MATCH(B188,'Wirtschaftliche Einheiten'!C:C,0)),"")</f>
        <v/>
      </c>
      <c r="E188" s="139" t="str">
        <f>IF(B188&lt;&gt;"",COUNTIF($B$5:$B188,B188),"")</f>
        <v/>
      </c>
      <c r="F188" s="139"/>
      <c r="G188" s="139"/>
      <c r="H188" s="139"/>
      <c r="I188" s="139"/>
      <c r="J188" s="139"/>
      <c r="K188" s="139"/>
      <c r="L188" s="139"/>
      <c r="M188" s="44" t="str" cm="1">
        <f t="array" aca="1" ref="M188" ca="1">IFERROR(IF(AND(D188&lt;&gt;"122",D188&lt;&gt;""),"Die angegebene wirtschaftliche Einheit ist kein Nichtwohngrundstück im Bundesmodell!",IF(INDEX('Wirtschaftliche Einheiten'!P:P,MATCH(B188,'Wirtschaftliche Einheiten'!C:C,0),1)=Data!A$3,HYPERLINK("#'"&amp;MID(CELL("Dateiname",'Befreiung &amp; Vergünstigung'!A$1),FIND("]",CELL("Dateiname",'Befreiung &amp; Vergünstigung'!A$1))+1,31)&amp;"'!A$1",Data!B$3),HYPERLINK(INDEX(Verfahren!B:B,MATCH(INDEX('Wirtschaftliche Einheiten'!V:V,MATCH(B188,'Wirtschaftliche Einheiten'!C:C,0),0),Verfahren!A:A,0),0),INDEX(Verfahren!D:D,MATCH(INDEX('Wirtschaftliche Einheiten'!V:V,MATCH(B188,'Wirtschaftliche Einheiten'!C:C,0),0),Verfahren!A:A,0),0)))),"")</f>
        <v/>
      </c>
    </row>
    <row r="189" spans="1:13" x14ac:dyDescent="0.35">
      <c r="A189"/>
      <c r="B189" s="139"/>
      <c r="C189" s="73" t="str">
        <f>IFERROR(INDEX('Wirtschaftliche Einheiten'!I:I,MATCH(B189,'Wirtschaftliche Einheiten'!C:C,0),1)&amp;" - "&amp;INDEX('Wirtschaftliche Einheiten'!E:E,MATCH(B189,'Wirtschaftliche Einheiten'!C:C,0),1)&amp;" "&amp;INDEX('Wirtschaftliche Einheiten'!F:F,MATCH(B189,'Wirtschaftliche Einheiten'!C:C,0),1)&amp;" "&amp;INDEX('Wirtschaftliche Einheiten'!G:G,MATCH(B189,'Wirtschaftliche Einheiten'!C:C,0),1),"")</f>
        <v/>
      </c>
      <c r="D189" s="42" t="str">
        <f>IFERROR(INDEX('Wirtschaftliche Einheiten'!U:U,MATCH(B189,'Wirtschaftliche Einheiten'!C:C,0)),"")</f>
        <v/>
      </c>
      <c r="E189" s="139" t="str">
        <f>IF(B189&lt;&gt;"",COUNTIF($B$5:$B189,B189),"")</f>
        <v/>
      </c>
      <c r="F189" s="139"/>
      <c r="G189" s="139"/>
      <c r="H189" s="139"/>
      <c r="I189" s="139"/>
      <c r="J189" s="139"/>
      <c r="K189" s="139"/>
      <c r="L189" s="139"/>
      <c r="M189" s="44" t="str" cm="1">
        <f t="array" aca="1" ref="M189" ca="1">IFERROR(IF(AND(D189&lt;&gt;"122",D189&lt;&gt;""),"Die angegebene wirtschaftliche Einheit ist kein Nichtwohngrundstück im Bundesmodell!",IF(INDEX('Wirtschaftliche Einheiten'!P:P,MATCH(B189,'Wirtschaftliche Einheiten'!C:C,0),1)=Data!A$3,HYPERLINK("#'"&amp;MID(CELL("Dateiname",'Befreiung &amp; Vergünstigung'!A$1),FIND("]",CELL("Dateiname",'Befreiung &amp; Vergünstigung'!A$1))+1,31)&amp;"'!A$1",Data!B$3),HYPERLINK(INDEX(Verfahren!B:B,MATCH(INDEX('Wirtschaftliche Einheiten'!V:V,MATCH(B189,'Wirtschaftliche Einheiten'!C:C,0),0),Verfahren!A:A,0),0),INDEX(Verfahren!D:D,MATCH(INDEX('Wirtschaftliche Einheiten'!V:V,MATCH(B189,'Wirtschaftliche Einheiten'!C:C,0),0),Verfahren!A:A,0),0)))),"")</f>
        <v/>
      </c>
    </row>
    <row r="190" spans="1:13" x14ac:dyDescent="0.35">
      <c r="A190"/>
      <c r="B190" s="139"/>
      <c r="C190" s="73" t="str">
        <f>IFERROR(INDEX('Wirtschaftliche Einheiten'!I:I,MATCH(B190,'Wirtschaftliche Einheiten'!C:C,0),1)&amp;" - "&amp;INDEX('Wirtschaftliche Einheiten'!E:E,MATCH(B190,'Wirtschaftliche Einheiten'!C:C,0),1)&amp;" "&amp;INDEX('Wirtschaftliche Einheiten'!F:F,MATCH(B190,'Wirtschaftliche Einheiten'!C:C,0),1)&amp;" "&amp;INDEX('Wirtschaftliche Einheiten'!G:G,MATCH(B190,'Wirtschaftliche Einheiten'!C:C,0),1),"")</f>
        <v/>
      </c>
      <c r="D190" s="42" t="str">
        <f>IFERROR(INDEX('Wirtschaftliche Einheiten'!U:U,MATCH(B190,'Wirtschaftliche Einheiten'!C:C,0)),"")</f>
        <v/>
      </c>
      <c r="E190" s="139" t="str">
        <f>IF(B190&lt;&gt;"",COUNTIF($B$5:$B190,B190),"")</f>
        <v/>
      </c>
      <c r="F190" s="139"/>
      <c r="G190" s="139"/>
      <c r="H190" s="139"/>
      <c r="I190" s="139"/>
      <c r="J190" s="139"/>
      <c r="K190" s="139"/>
      <c r="L190" s="139"/>
      <c r="M190" s="44" t="str" cm="1">
        <f t="array" aca="1" ref="M190" ca="1">IFERROR(IF(AND(D190&lt;&gt;"122",D190&lt;&gt;""),"Die angegebene wirtschaftliche Einheit ist kein Nichtwohngrundstück im Bundesmodell!",IF(INDEX('Wirtschaftliche Einheiten'!P:P,MATCH(B190,'Wirtschaftliche Einheiten'!C:C,0),1)=Data!A$3,HYPERLINK("#'"&amp;MID(CELL("Dateiname",'Befreiung &amp; Vergünstigung'!A$1),FIND("]",CELL("Dateiname",'Befreiung &amp; Vergünstigung'!A$1))+1,31)&amp;"'!A$1",Data!B$3),HYPERLINK(INDEX(Verfahren!B:B,MATCH(INDEX('Wirtschaftliche Einheiten'!V:V,MATCH(B190,'Wirtschaftliche Einheiten'!C:C,0),0),Verfahren!A:A,0),0),INDEX(Verfahren!D:D,MATCH(INDEX('Wirtschaftliche Einheiten'!V:V,MATCH(B190,'Wirtschaftliche Einheiten'!C:C,0),0),Verfahren!A:A,0),0)))),"")</f>
        <v/>
      </c>
    </row>
    <row r="191" spans="1:13" x14ac:dyDescent="0.35">
      <c r="A191"/>
      <c r="B191" s="139"/>
      <c r="C191" s="73" t="str">
        <f>IFERROR(INDEX('Wirtschaftliche Einheiten'!I:I,MATCH(B191,'Wirtschaftliche Einheiten'!C:C,0),1)&amp;" - "&amp;INDEX('Wirtschaftliche Einheiten'!E:E,MATCH(B191,'Wirtschaftliche Einheiten'!C:C,0),1)&amp;" "&amp;INDEX('Wirtschaftliche Einheiten'!F:F,MATCH(B191,'Wirtschaftliche Einheiten'!C:C,0),1)&amp;" "&amp;INDEX('Wirtschaftliche Einheiten'!G:G,MATCH(B191,'Wirtschaftliche Einheiten'!C:C,0),1),"")</f>
        <v/>
      </c>
      <c r="D191" s="42" t="str">
        <f>IFERROR(INDEX('Wirtschaftliche Einheiten'!U:U,MATCH(B191,'Wirtschaftliche Einheiten'!C:C,0)),"")</f>
        <v/>
      </c>
      <c r="E191" s="139" t="str">
        <f>IF(B191&lt;&gt;"",COUNTIF($B$5:$B191,B191),"")</f>
        <v/>
      </c>
      <c r="F191" s="139"/>
      <c r="G191" s="139"/>
      <c r="H191" s="139"/>
      <c r="I191" s="139"/>
      <c r="J191" s="139"/>
      <c r="K191" s="139"/>
      <c r="L191" s="139"/>
      <c r="M191" s="44" t="str" cm="1">
        <f t="array" aca="1" ref="M191" ca="1">IFERROR(IF(AND(D191&lt;&gt;"122",D191&lt;&gt;""),"Die angegebene wirtschaftliche Einheit ist kein Nichtwohngrundstück im Bundesmodell!",IF(INDEX('Wirtschaftliche Einheiten'!P:P,MATCH(B191,'Wirtschaftliche Einheiten'!C:C,0),1)=Data!A$3,HYPERLINK("#'"&amp;MID(CELL("Dateiname",'Befreiung &amp; Vergünstigung'!A$1),FIND("]",CELL("Dateiname",'Befreiung &amp; Vergünstigung'!A$1))+1,31)&amp;"'!A$1",Data!B$3),HYPERLINK(INDEX(Verfahren!B:B,MATCH(INDEX('Wirtschaftliche Einheiten'!V:V,MATCH(B191,'Wirtschaftliche Einheiten'!C:C,0),0),Verfahren!A:A,0),0),INDEX(Verfahren!D:D,MATCH(INDEX('Wirtschaftliche Einheiten'!V:V,MATCH(B191,'Wirtschaftliche Einheiten'!C:C,0),0),Verfahren!A:A,0),0)))),"")</f>
        <v/>
      </c>
    </row>
    <row r="192" spans="1:13" x14ac:dyDescent="0.35">
      <c r="A192"/>
      <c r="B192" s="139"/>
      <c r="C192" s="73" t="str">
        <f>IFERROR(INDEX('Wirtschaftliche Einheiten'!I:I,MATCH(B192,'Wirtschaftliche Einheiten'!C:C,0),1)&amp;" - "&amp;INDEX('Wirtschaftliche Einheiten'!E:E,MATCH(B192,'Wirtschaftliche Einheiten'!C:C,0),1)&amp;" "&amp;INDEX('Wirtschaftliche Einheiten'!F:F,MATCH(B192,'Wirtschaftliche Einheiten'!C:C,0),1)&amp;" "&amp;INDEX('Wirtschaftliche Einheiten'!G:G,MATCH(B192,'Wirtschaftliche Einheiten'!C:C,0),1),"")</f>
        <v/>
      </c>
      <c r="D192" s="42" t="str">
        <f>IFERROR(INDEX('Wirtschaftliche Einheiten'!U:U,MATCH(B192,'Wirtschaftliche Einheiten'!C:C,0)),"")</f>
        <v/>
      </c>
      <c r="E192" s="139" t="str">
        <f>IF(B192&lt;&gt;"",COUNTIF($B$5:$B192,B192),"")</f>
        <v/>
      </c>
      <c r="F192" s="139"/>
      <c r="G192" s="139"/>
      <c r="H192" s="139"/>
      <c r="I192" s="139"/>
      <c r="J192" s="139"/>
      <c r="K192" s="139"/>
      <c r="L192" s="139"/>
      <c r="M192" s="44" t="str" cm="1">
        <f t="array" aca="1" ref="M192" ca="1">IFERROR(IF(AND(D192&lt;&gt;"122",D192&lt;&gt;""),"Die angegebene wirtschaftliche Einheit ist kein Nichtwohngrundstück im Bundesmodell!",IF(INDEX('Wirtschaftliche Einheiten'!P:P,MATCH(B192,'Wirtschaftliche Einheiten'!C:C,0),1)=Data!A$3,HYPERLINK("#'"&amp;MID(CELL("Dateiname",'Befreiung &amp; Vergünstigung'!A$1),FIND("]",CELL("Dateiname",'Befreiung &amp; Vergünstigung'!A$1))+1,31)&amp;"'!A$1",Data!B$3),HYPERLINK(INDEX(Verfahren!B:B,MATCH(INDEX('Wirtschaftliche Einheiten'!V:V,MATCH(B192,'Wirtschaftliche Einheiten'!C:C,0),0),Verfahren!A:A,0),0),INDEX(Verfahren!D:D,MATCH(INDEX('Wirtschaftliche Einheiten'!V:V,MATCH(B192,'Wirtschaftliche Einheiten'!C:C,0),0),Verfahren!A:A,0),0)))),"")</f>
        <v/>
      </c>
    </row>
    <row r="193" spans="1:13" x14ac:dyDescent="0.35">
      <c r="A193"/>
      <c r="B193" s="139"/>
      <c r="C193" s="73" t="str">
        <f>IFERROR(INDEX('Wirtschaftliche Einheiten'!I:I,MATCH(B193,'Wirtschaftliche Einheiten'!C:C,0),1)&amp;" - "&amp;INDEX('Wirtschaftliche Einheiten'!E:E,MATCH(B193,'Wirtschaftliche Einheiten'!C:C,0),1)&amp;" "&amp;INDEX('Wirtschaftliche Einheiten'!F:F,MATCH(B193,'Wirtschaftliche Einheiten'!C:C,0),1)&amp;" "&amp;INDEX('Wirtschaftliche Einheiten'!G:G,MATCH(B193,'Wirtschaftliche Einheiten'!C:C,0),1),"")</f>
        <v/>
      </c>
      <c r="D193" s="42" t="str">
        <f>IFERROR(INDEX('Wirtschaftliche Einheiten'!U:U,MATCH(B193,'Wirtschaftliche Einheiten'!C:C,0)),"")</f>
        <v/>
      </c>
      <c r="E193" s="139" t="str">
        <f>IF(B193&lt;&gt;"",COUNTIF($B$5:$B193,B193),"")</f>
        <v/>
      </c>
      <c r="F193" s="139"/>
      <c r="G193" s="139"/>
      <c r="H193" s="139"/>
      <c r="I193" s="139"/>
      <c r="J193" s="139"/>
      <c r="K193" s="139"/>
      <c r="L193" s="139"/>
      <c r="M193" s="44" t="str" cm="1">
        <f t="array" aca="1" ref="M193" ca="1">IFERROR(IF(AND(D193&lt;&gt;"122",D193&lt;&gt;""),"Die angegebene wirtschaftliche Einheit ist kein Nichtwohngrundstück im Bundesmodell!",IF(INDEX('Wirtschaftliche Einheiten'!P:P,MATCH(B193,'Wirtschaftliche Einheiten'!C:C,0),1)=Data!A$3,HYPERLINK("#'"&amp;MID(CELL("Dateiname",'Befreiung &amp; Vergünstigung'!A$1),FIND("]",CELL("Dateiname",'Befreiung &amp; Vergünstigung'!A$1))+1,31)&amp;"'!A$1",Data!B$3),HYPERLINK(INDEX(Verfahren!B:B,MATCH(INDEX('Wirtschaftliche Einheiten'!V:V,MATCH(B193,'Wirtschaftliche Einheiten'!C:C,0),0),Verfahren!A:A,0),0),INDEX(Verfahren!D:D,MATCH(INDEX('Wirtschaftliche Einheiten'!V:V,MATCH(B193,'Wirtschaftliche Einheiten'!C:C,0),0),Verfahren!A:A,0),0)))),"")</f>
        <v/>
      </c>
    </row>
    <row r="194" spans="1:13" x14ac:dyDescent="0.35">
      <c r="A194"/>
      <c r="B194" s="139"/>
      <c r="C194" s="73" t="str">
        <f>IFERROR(INDEX('Wirtschaftliche Einheiten'!I:I,MATCH(B194,'Wirtschaftliche Einheiten'!C:C,0),1)&amp;" - "&amp;INDEX('Wirtschaftliche Einheiten'!E:E,MATCH(B194,'Wirtschaftliche Einheiten'!C:C,0),1)&amp;" "&amp;INDEX('Wirtschaftliche Einheiten'!F:F,MATCH(B194,'Wirtschaftliche Einheiten'!C:C,0),1)&amp;" "&amp;INDEX('Wirtschaftliche Einheiten'!G:G,MATCH(B194,'Wirtschaftliche Einheiten'!C:C,0),1),"")</f>
        <v/>
      </c>
      <c r="D194" s="42" t="str">
        <f>IFERROR(INDEX('Wirtschaftliche Einheiten'!U:U,MATCH(B194,'Wirtschaftliche Einheiten'!C:C,0)),"")</f>
        <v/>
      </c>
      <c r="E194" s="139" t="str">
        <f>IF(B194&lt;&gt;"",COUNTIF($B$5:$B194,B194),"")</f>
        <v/>
      </c>
      <c r="F194" s="139"/>
      <c r="G194" s="139"/>
      <c r="H194" s="139"/>
      <c r="I194" s="139"/>
      <c r="J194" s="139"/>
      <c r="K194" s="139"/>
      <c r="L194" s="139"/>
      <c r="M194" s="44" t="str" cm="1">
        <f t="array" aca="1" ref="M194" ca="1">IFERROR(IF(AND(D194&lt;&gt;"122",D194&lt;&gt;""),"Die angegebene wirtschaftliche Einheit ist kein Nichtwohngrundstück im Bundesmodell!",IF(INDEX('Wirtschaftliche Einheiten'!P:P,MATCH(B194,'Wirtschaftliche Einheiten'!C:C,0),1)=Data!A$3,HYPERLINK("#'"&amp;MID(CELL("Dateiname",'Befreiung &amp; Vergünstigung'!A$1),FIND("]",CELL("Dateiname",'Befreiung &amp; Vergünstigung'!A$1))+1,31)&amp;"'!A$1",Data!B$3),HYPERLINK(INDEX(Verfahren!B:B,MATCH(INDEX('Wirtschaftliche Einheiten'!V:V,MATCH(B194,'Wirtschaftliche Einheiten'!C:C,0),0),Verfahren!A:A,0),0),INDEX(Verfahren!D:D,MATCH(INDEX('Wirtschaftliche Einheiten'!V:V,MATCH(B194,'Wirtschaftliche Einheiten'!C:C,0),0),Verfahren!A:A,0),0)))),"")</f>
        <v/>
      </c>
    </row>
    <row r="195" spans="1:13" x14ac:dyDescent="0.35">
      <c r="A195"/>
      <c r="B195" s="139"/>
      <c r="C195" s="73" t="str">
        <f>IFERROR(INDEX('Wirtschaftliche Einheiten'!I:I,MATCH(B195,'Wirtschaftliche Einheiten'!C:C,0),1)&amp;" - "&amp;INDEX('Wirtschaftliche Einheiten'!E:E,MATCH(B195,'Wirtschaftliche Einheiten'!C:C,0),1)&amp;" "&amp;INDEX('Wirtschaftliche Einheiten'!F:F,MATCH(B195,'Wirtschaftliche Einheiten'!C:C,0),1)&amp;" "&amp;INDEX('Wirtschaftliche Einheiten'!G:G,MATCH(B195,'Wirtschaftliche Einheiten'!C:C,0),1),"")</f>
        <v/>
      </c>
      <c r="D195" s="42" t="str">
        <f>IFERROR(INDEX('Wirtschaftliche Einheiten'!U:U,MATCH(B195,'Wirtschaftliche Einheiten'!C:C,0)),"")</f>
        <v/>
      </c>
      <c r="E195" s="139" t="str">
        <f>IF(B195&lt;&gt;"",COUNTIF($B$5:$B195,B195),"")</f>
        <v/>
      </c>
      <c r="F195" s="139"/>
      <c r="G195" s="139"/>
      <c r="H195" s="139"/>
      <c r="I195" s="139"/>
      <c r="J195" s="139"/>
      <c r="K195" s="139"/>
      <c r="L195" s="139"/>
      <c r="M195" s="44" t="str" cm="1">
        <f t="array" aca="1" ref="M195" ca="1">IFERROR(IF(AND(D195&lt;&gt;"122",D195&lt;&gt;""),"Die angegebene wirtschaftliche Einheit ist kein Nichtwohngrundstück im Bundesmodell!",IF(INDEX('Wirtschaftliche Einheiten'!P:P,MATCH(B195,'Wirtschaftliche Einheiten'!C:C,0),1)=Data!A$3,HYPERLINK("#'"&amp;MID(CELL("Dateiname",'Befreiung &amp; Vergünstigung'!A$1),FIND("]",CELL("Dateiname",'Befreiung &amp; Vergünstigung'!A$1))+1,31)&amp;"'!A$1",Data!B$3),HYPERLINK(INDEX(Verfahren!B:B,MATCH(INDEX('Wirtschaftliche Einheiten'!V:V,MATCH(B195,'Wirtschaftliche Einheiten'!C:C,0),0),Verfahren!A:A,0),0),INDEX(Verfahren!D:D,MATCH(INDEX('Wirtschaftliche Einheiten'!V:V,MATCH(B195,'Wirtschaftliche Einheiten'!C:C,0),0),Verfahren!A:A,0),0)))),"")</f>
        <v/>
      </c>
    </row>
    <row r="196" spans="1:13" x14ac:dyDescent="0.35">
      <c r="A196"/>
      <c r="B196" s="139"/>
      <c r="C196" s="73" t="str">
        <f>IFERROR(INDEX('Wirtschaftliche Einheiten'!I:I,MATCH(B196,'Wirtschaftliche Einheiten'!C:C,0),1)&amp;" - "&amp;INDEX('Wirtschaftliche Einheiten'!E:E,MATCH(B196,'Wirtschaftliche Einheiten'!C:C,0),1)&amp;" "&amp;INDEX('Wirtschaftliche Einheiten'!F:F,MATCH(B196,'Wirtschaftliche Einheiten'!C:C,0),1)&amp;" "&amp;INDEX('Wirtschaftliche Einheiten'!G:G,MATCH(B196,'Wirtschaftliche Einheiten'!C:C,0),1),"")</f>
        <v/>
      </c>
      <c r="D196" s="42" t="str">
        <f>IFERROR(INDEX('Wirtschaftliche Einheiten'!U:U,MATCH(B196,'Wirtschaftliche Einheiten'!C:C,0)),"")</f>
        <v/>
      </c>
      <c r="E196" s="139" t="str">
        <f>IF(B196&lt;&gt;"",COUNTIF($B$5:$B196,B196),"")</f>
        <v/>
      </c>
      <c r="F196" s="139"/>
      <c r="G196" s="139"/>
      <c r="H196" s="139"/>
      <c r="I196" s="139"/>
      <c r="J196" s="139"/>
      <c r="K196" s="139"/>
      <c r="L196" s="139"/>
      <c r="M196" s="44" t="str" cm="1">
        <f t="array" aca="1" ref="M196" ca="1">IFERROR(IF(AND(D196&lt;&gt;"122",D196&lt;&gt;""),"Die angegebene wirtschaftliche Einheit ist kein Nichtwohngrundstück im Bundesmodell!",IF(INDEX('Wirtschaftliche Einheiten'!P:P,MATCH(B196,'Wirtschaftliche Einheiten'!C:C,0),1)=Data!A$3,HYPERLINK("#'"&amp;MID(CELL("Dateiname",'Befreiung &amp; Vergünstigung'!A$1),FIND("]",CELL("Dateiname",'Befreiung &amp; Vergünstigung'!A$1))+1,31)&amp;"'!A$1",Data!B$3),HYPERLINK(INDEX(Verfahren!B:B,MATCH(INDEX('Wirtschaftliche Einheiten'!V:V,MATCH(B196,'Wirtschaftliche Einheiten'!C:C,0),0),Verfahren!A:A,0),0),INDEX(Verfahren!D:D,MATCH(INDEX('Wirtschaftliche Einheiten'!V:V,MATCH(B196,'Wirtschaftliche Einheiten'!C:C,0),0),Verfahren!A:A,0),0)))),"")</f>
        <v/>
      </c>
    </row>
    <row r="197" spans="1:13" x14ac:dyDescent="0.35">
      <c r="A197"/>
      <c r="B197" s="139"/>
      <c r="C197" s="73" t="str">
        <f>IFERROR(INDEX('Wirtschaftliche Einheiten'!I:I,MATCH(B197,'Wirtschaftliche Einheiten'!C:C,0),1)&amp;" - "&amp;INDEX('Wirtschaftliche Einheiten'!E:E,MATCH(B197,'Wirtschaftliche Einheiten'!C:C,0),1)&amp;" "&amp;INDEX('Wirtschaftliche Einheiten'!F:F,MATCH(B197,'Wirtschaftliche Einheiten'!C:C,0),1)&amp;" "&amp;INDEX('Wirtschaftliche Einheiten'!G:G,MATCH(B197,'Wirtschaftliche Einheiten'!C:C,0),1),"")</f>
        <v/>
      </c>
      <c r="D197" s="42" t="str">
        <f>IFERROR(INDEX('Wirtschaftliche Einheiten'!U:U,MATCH(B197,'Wirtschaftliche Einheiten'!C:C,0)),"")</f>
        <v/>
      </c>
      <c r="E197" s="139" t="str">
        <f>IF(B197&lt;&gt;"",COUNTIF($B$5:$B197,B197),"")</f>
        <v/>
      </c>
      <c r="F197" s="139"/>
      <c r="G197" s="139"/>
      <c r="H197" s="139"/>
      <c r="I197" s="139"/>
      <c r="J197" s="139"/>
      <c r="K197" s="139"/>
      <c r="L197" s="139"/>
      <c r="M197" s="44" t="str" cm="1">
        <f t="array" aca="1" ref="M197" ca="1">IFERROR(IF(AND(D197&lt;&gt;"122",D197&lt;&gt;""),"Die angegebene wirtschaftliche Einheit ist kein Nichtwohngrundstück im Bundesmodell!",IF(INDEX('Wirtschaftliche Einheiten'!P:P,MATCH(B197,'Wirtschaftliche Einheiten'!C:C,0),1)=Data!A$3,HYPERLINK("#'"&amp;MID(CELL("Dateiname",'Befreiung &amp; Vergünstigung'!A$1),FIND("]",CELL("Dateiname",'Befreiung &amp; Vergünstigung'!A$1))+1,31)&amp;"'!A$1",Data!B$3),HYPERLINK(INDEX(Verfahren!B:B,MATCH(INDEX('Wirtschaftliche Einheiten'!V:V,MATCH(B197,'Wirtschaftliche Einheiten'!C:C,0),0),Verfahren!A:A,0),0),INDEX(Verfahren!D:D,MATCH(INDEX('Wirtschaftliche Einheiten'!V:V,MATCH(B197,'Wirtschaftliche Einheiten'!C:C,0),0),Verfahren!A:A,0),0)))),"")</f>
        <v/>
      </c>
    </row>
    <row r="198" spans="1:13" x14ac:dyDescent="0.35">
      <c r="A198"/>
      <c r="B198" s="139"/>
      <c r="C198" s="73" t="str">
        <f>IFERROR(INDEX('Wirtschaftliche Einheiten'!I:I,MATCH(B198,'Wirtschaftliche Einheiten'!C:C,0),1)&amp;" - "&amp;INDEX('Wirtschaftliche Einheiten'!E:E,MATCH(B198,'Wirtschaftliche Einheiten'!C:C,0),1)&amp;" "&amp;INDEX('Wirtschaftliche Einheiten'!F:F,MATCH(B198,'Wirtschaftliche Einheiten'!C:C,0),1)&amp;" "&amp;INDEX('Wirtschaftliche Einheiten'!G:G,MATCH(B198,'Wirtschaftliche Einheiten'!C:C,0),1),"")</f>
        <v/>
      </c>
      <c r="D198" s="42" t="str">
        <f>IFERROR(INDEX('Wirtschaftliche Einheiten'!U:U,MATCH(B198,'Wirtschaftliche Einheiten'!C:C,0)),"")</f>
        <v/>
      </c>
      <c r="E198" s="139" t="str">
        <f>IF(B198&lt;&gt;"",COUNTIF($B$5:$B198,B198),"")</f>
        <v/>
      </c>
      <c r="F198" s="139"/>
      <c r="G198" s="139"/>
      <c r="H198" s="139"/>
      <c r="I198" s="139"/>
      <c r="J198" s="139"/>
      <c r="K198" s="139"/>
      <c r="L198" s="139"/>
      <c r="M198" s="44" t="str" cm="1">
        <f t="array" aca="1" ref="M198" ca="1">IFERROR(IF(AND(D198&lt;&gt;"122",D198&lt;&gt;""),"Die angegebene wirtschaftliche Einheit ist kein Nichtwohngrundstück im Bundesmodell!",IF(INDEX('Wirtschaftliche Einheiten'!P:P,MATCH(B198,'Wirtschaftliche Einheiten'!C:C,0),1)=Data!A$3,HYPERLINK("#'"&amp;MID(CELL("Dateiname",'Befreiung &amp; Vergünstigung'!A$1),FIND("]",CELL("Dateiname",'Befreiung &amp; Vergünstigung'!A$1))+1,31)&amp;"'!A$1",Data!B$3),HYPERLINK(INDEX(Verfahren!B:B,MATCH(INDEX('Wirtschaftliche Einheiten'!V:V,MATCH(B198,'Wirtschaftliche Einheiten'!C:C,0),0),Verfahren!A:A,0),0),INDEX(Verfahren!D:D,MATCH(INDEX('Wirtschaftliche Einheiten'!V:V,MATCH(B198,'Wirtschaftliche Einheiten'!C:C,0),0),Verfahren!A:A,0),0)))),"")</f>
        <v/>
      </c>
    </row>
    <row r="199" spans="1:13" x14ac:dyDescent="0.35">
      <c r="A199"/>
      <c r="B199" s="139"/>
      <c r="C199" s="73" t="str">
        <f>IFERROR(INDEX('Wirtschaftliche Einheiten'!I:I,MATCH(B199,'Wirtschaftliche Einheiten'!C:C,0),1)&amp;" - "&amp;INDEX('Wirtschaftliche Einheiten'!E:E,MATCH(B199,'Wirtschaftliche Einheiten'!C:C,0),1)&amp;" "&amp;INDEX('Wirtschaftliche Einheiten'!F:F,MATCH(B199,'Wirtschaftliche Einheiten'!C:C,0),1)&amp;" "&amp;INDEX('Wirtschaftliche Einheiten'!G:G,MATCH(B199,'Wirtschaftliche Einheiten'!C:C,0),1),"")</f>
        <v/>
      </c>
      <c r="D199" s="42" t="str">
        <f>IFERROR(INDEX('Wirtschaftliche Einheiten'!U:U,MATCH(B199,'Wirtschaftliche Einheiten'!C:C,0)),"")</f>
        <v/>
      </c>
      <c r="E199" s="139" t="str">
        <f>IF(B199&lt;&gt;"",COUNTIF($B$5:$B199,B199),"")</f>
        <v/>
      </c>
      <c r="F199" s="139"/>
      <c r="G199" s="139"/>
      <c r="H199" s="139"/>
      <c r="I199" s="139"/>
      <c r="J199" s="139"/>
      <c r="K199" s="139"/>
      <c r="L199" s="139"/>
      <c r="M199" s="44" t="str" cm="1">
        <f t="array" aca="1" ref="M199" ca="1">IFERROR(IF(AND(D199&lt;&gt;"122",D199&lt;&gt;""),"Die angegebene wirtschaftliche Einheit ist kein Nichtwohngrundstück im Bundesmodell!",IF(INDEX('Wirtschaftliche Einheiten'!P:P,MATCH(B199,'Wirtschaftliche Einheiten'!C:C,0),1)=Data!A$3,HYPERLINK("#'"&amp;MID(CELL("Dateiname",'Befreiung &amp; Vergünstigung'!A$1),FIND("]",CELL("Dateiname",'Befreiung &amp; Vergünstigung'!A$1))+1,31)&amp;"'!A$1",Data!B$3),HYPERLINK(INDEX(Verfahren!B:B,MATCH(INDEX('Wirtschaftliche Einheiten'!V:V,MATCH(B199,'Wirtschaftliche Einheiten'!C:C,0),0),Verfahren!A:A,0),0),INDEX(Verfahren!D:D,MATCH(INDEX('Wirtschaftliche Einheiten'!V:V,MATCH(B199,'Wirtschaftliche Einheiten'!C:C,0),0),Verfahren!A:A,0),0)))),"")</f>
        <v/>
      </c>
    </row>
    <row r="200" spans="1:13" x14ac:dyDescent="0.35">
      <c r="A200"/>
      <c r="B200" s="139"/>
      <c r="C200" s="73" t="str">
        <f>IFERROR(INDEX('Wirtschaftliche Einheiten'!I:I,MATCH(B200,'Wirtschaftliche Einheiten'!C:C,0),1)&amp;" - "&amp;INDEX('Wirtschaftliche Einheiten'!E:E,MATCH(B200,'Wirtschaftliche Einheiten'!C:C,0),1)&amp;" "&amp;INDEX('Wirtschaftliche Einheiten'!F:F,MATCH(B200,'Wirtschaftliche Einheiten'!C:C,0),1)&amp;" "&amp;INDEX('Wirtschaftliche Einheiten'!G:G,MATCH(B200,'Wirtschaftliche Einheiten'!C:C,0),1),"")</f>
        <v/>
      </c>
      <c r="D200" s="42" t="str">
        <f>IFERROR(INDEX('Wirtschaftliche Einheiten'!U:U,MATCH(B200,'Wirtschaftliche Einheiten'!C:C,0)),"")</f>
        <v/>
      </c>
      <c r="E200" s="139" t="str">
        <f>IF(B200&lt;&gt;"",COUNTIF($B$5:$B200,B200),"")</f>
        <v/>
      </c>
      <c r="F200" s="139"/>
      <c r="G200" s="139"/>
      <c r="H200" s="139"/>
      <c r="I200" s="139"/>
      <c r="J200" s="139"/>
      <c r="K200" s="139"/>
      <c r="L200" s="139"/>
      <c r="M200" s="44" t="str" cm="1">
        <f t="array" aca="1" ref="M200" ca="1">IFERROR(IF(AND(D200&lt;&gt;"122",D200&lt;&gt;""),"Die angegebene wirtschaftliche Einheit ist kein Nichtwohngrundstück im Bundesmodell!",IF(INDEX('Wirtschaftliche Einheiten'!P:P,MATCH(B200,'Wirtschaftliche Einheiten'!C:C,0),1)=Data!A$3,HYPERLINK("#'"&amp;MID(CELL("Dateiname",'Befreiung &amp; Vergünstigung'!A$1),FIND("]",CELL("Dateiname",'Befreiung &amp; Vergünstigung'!A$1))+1,31)&amp;"'!A$1",Data!B$3),HYPERLINK(INDEX(Verfahren!B:B,MATCH(INDEX('Wirtschaftliche Einheiten'!V:V,MATCH(B200,'Wirtschaftliche Einheiten'!C:C,0),0),Verfahren!A:A,0),0),INDEX(Verfahren!D:D,MATCH(INDEX('Wirtschaftliche Einheiten'!V:V,MATCH(B200,'Wirtschaftliche Einheiten'!C:C,0),0),Verfahren!A:A,0),0)))),"")</f>
        <v/>
      </c>
    </row>
    <row r="201" spans="1:13" x14ac:dyDescent="0.35">
      <c r="A201"/>
      <c r="B201" s="139"/>
      <c r="C201" s="73" t="str">
        <f>IFERROR(INDEX('Wirtschaftliche Einheiten'!I:I,MATCH(B201,'Wirtschaftliche Einheiten'!C:C,0),1)&amp;" - "&amp;INDEX('Wirtschaftliche Einheiten'!E:E,MATCH(B201,'Wirtschaftliche Einheiten'!C:C,0),1)&amp;" "&amp;INDEX('Wirtschaftliche Einheiten'!F:F,MATCH(B201,'Wirtschaftliche Einheiten'!C:C,0),1)&amp;" "&amp;INDEX('Wirtschaftliche Einheiten'!G:G,MATCH(B201,'Wirtschaftliche Einheiten'!C:C,0),1),"")</f>
        <v/>
      </c>
      <c r="D201" s="42" t="str">
        <f>IFERROR(INDEX('Wirtschaftliche Einheiten'!U:U,MATCH(B201,'Wirtschaftliche Einheiten'!C:C,0)),"")</f>
        <v/>
      </c>
      <c r="E201" s="139" t="str">
        <f>IF(B201&lt;&gt;"",COUNTIF($B$5:$B201,B201),"")</f>
        <v/>
      </c>
      <c r="F201" s="139"/>
      <c r="G201" s="139"/>
      <c r="H201" s="139"/>
      <c r="I201" s="139"/>
      <c r="J201" s="139"/>
      <c r="K201" s="139"/>
      <c r="L201" s="139"/>
      <c r="M201" s="44" t="str" cm="1">
        <f t="array" aca="1" ref="M201" ca="1">IFERROR(IF(AND(D201&lt;&gt;"122",D201&lt;&gt;""),"Die angegebene wirtschaftliche Einheit ist kein Nichtwohngrundstück im Bundesmodell!",IF(INDEX('Wirtschaftliche Einheiten'!P:P,MATCH(B201,'Wirtschaftliche Einheiten'!C:C,0),1)=Data!A$3,HYPERLINK("#'"&amp;MID(CELL("Dateiname",'Befreiung &amp; Vergünstigung'!A$1),FIND("]",CELL("Dateiname",'Befreiung &amp; Vergünstigung'!A$1))+1,31)&amp;"'!A$1",Data!B$3),HYPERLINK(INDEX(Verfahren!B:B,MATCH(INDEX('Wirtschaftliche Einheiten'!V:V,MATCH(B201,'Wirtschaftliche Einheiten'!C:C,0),0),Verfahren!A:A,0),0),INDEX(Verfahren!D:D,MATCH(INDEX('Wirtschaftliche Einheiten'!V:V,MATCH(B201,'Wirtschaftliche Einheiten'!C:C,0),0),Verfahren!A:A,0),0)))),"")</f>
        <v/>
      </c>
    </row>
    <row r="202" spans="1:13" x14ac:dyDescent="0.35">
      <c r="A202"/>
      <c r="B202" s="139"/>
      <c r="C202" s="73" t="str">
        <f>IFERROR(INDEX('Wirtschaftliche Einheiten'!I:I,MATCH(B202,'Wirtschaftliche Einheiten'!C:C,0),1)&amp;" - "&amp;INDEX('Wirtschaftliche Einheiten'!E:E,MATCH(B202,'Wirtschaftliche Einheiten'!C:C,0),1)&amp;" "&amp;INDEX('Wirtschaftliche Einheiten'!F:F,MATCH(B202,'Wirtschaftliche Einheiten'!C:C,0),1)&amp;" "&amp;INDEX('Wirtschaftliche Einheiten'!G:G,MATCH(B202,'Wirtschaftliche Einheiten'!C:C,0),1),"")</f>
        <v/>
      </c>
      <c r="D202" s="42" t="str">
        <f>IFERROR(INDEX('Wirtschaftliche Einheiten'!U:U,MATCH(B202,'Wirtschaftliche Einheiten'!C:C,0)),"")</f>
        <v/>
      </c>
      <c r="E202" s="139" t="str">
        <f>IF(B202&lt;&gt;"",COUNTIF($B$5:$B202,B202),"")</f>
        <v/>
      </c>
      <c r="F202" s="139"/>
      <c r="G202" s="139"/>
      <c r="H202" s="139"/>
      <c r="I202" s="139"/>
      <c r="J202" s="139"/>
      <c r="K202" s="139"/>
      <c r="L202" s="139"/>
      <c r="M202" s="44" t="str" cm="1">
        <f t="array" aca="1" ref="M202" ca="1">IFERROR(IF(AND(D202&lt;&gt;"122",D202&lt;&gt;""),"Die angegebene wirtschaftliche Einheit ist kein Nichtwohngrundstück im Bundesmodell!",IF(INDEX('Wirtschaftliche Einheiten'!P:P,MATCH(B202,'Wirtschaftliche Einheiten'!C:C,0),1)=Data!A$3,HYPERLINK("#'"&amp;MID(CELL("Dateiname",'Befreiung &amp; Vergünstigung'!A$1),FIND("]",CELL("Dateiname",'Befreiung &amp; Vergünstigung'!A$1))+1,31)&amp;"'!A$1",Data!B$3),HYPERLINK(INDEX(Verfahren!B:B,MATCH(INDEX('Wirtschaftliche Einheiten'!V:V,MATCH(B202,'Wirtschaftliche Einheiten'!C:C,0),0),Verfahren!A:A,0),0),INDEX(Verfahren!D:D,MATCH(INDEX('Wirtschaftliche Einheiten'!V:V,MATCH(B202,'Wirtschaftliche Einheiten'!C:C,0),0),Verfahren!A:A,0),0)))),"")</f>
        <v/>
      </c>
    </row>
    <row r="203" spans="1:13" x14ac:dyDescent="0.35">
      <c r="A203"/>
      <c r="B203" s="139"/>
      <c r="C203" s="73" t="str">
        <f>IFERROR(INDEX('Wirtschaftliche Einheiten'!I:I,MATCH(B203,'Wirtschaftliche Einheiten'!C:C,0),1)&amp;" - "&amp;INDEX('Wirtschaftliche Einheiten'!E:E,MATCH(B203,'Wirtschaftliche Einheiten'!C:C,0),1)&amp;" "&amp;INDEX('Wirtschaftliche Einheiten'!F:F,MATCH(B203,'Wirtschaftliche Einheiten'!C:C,0),1)&amp;" "&amp;INDEX('Wirtschaftliche Einheiten'!G:G,MATCH(B203,'Wirtschaftliche Einheiten'!C:C,0),1),"")</f>
        <v/>
      </c>
      <c r="D203" s="42" t="str">
        <f>IFERROR(INDEX('Wirtschaftliche Einheiten'!U:U,MATCH(B203,'Wirtschaftliche Einheiten'!C:C,0)),"")</f>
        <v/>
      </c>
      <c r="E203" s="139" t="str">
        <f>IF(B203&lt;&gt;"",COUNTIF($B$5:$B203,B203),"")</f>
        <v/>
      </c>
      <c r="F203" s="139"/>
      <c r="G203" s="139"/>
      <c r="H203" s="139"/>
      <c r="I203" s="139"/>
      <c r="J203" s="139"/>
      <c r="K203" s="139"/>
      <c r="L203" s="139"/>
      <c r="M203" s="44" t="str" cm="1">
        <f t="array" aca="1" ref="M203" ca="1">IFERROR(IF(AND(D203&lt;&gt;"122",D203&lt;&gt;""),"Die angegebene wirtschaftliche Einheit ist kein Nichtwohngrundstück im Bundesmodell!",IF(INDEX('Wirtschaftliche Einheiten'!P:P,MATCH(B203,'Wirtschaftliche Einheiten'!C:C,0),1)=Data!A$3,HYPERLINK("#'"&amp;MID(CELL("Dateiname",'Befreiung &amp; Vergünstigung'!A$1),FIND("]",CELL("Dateiname",'Befreiung &amp; Vergünstigung'!A$1))+1,31)&amp;"'!A$1",Data!B$3),HYPERLINK(INDEX(Verfahren!B:B,MATCH(INDEX('Wirtschaftliche Einheiten'!V:V,MATCH(B203,'Wirtschaftliche Einheiten'!C:C,0),0),Verfahren!A:A,0),0),INDEX(Verfahren!D:D,MATCH(INDEX('Wirtschaftliche Einheiten'!V:V,MATCH(B203,'Wirtschaftliche Einheiten'!C:C,0),0),Verfahren!A:A,0),0)))),"")</f>
        <v/>
      </c>
    </row>
    <row r="204" spans="1:13" x14ac:dyDescent="0.35">
      <c r="A204"/>
      <c r="B204" s="139"/>
      <c r="C204" s="73" t="str">
        <f>IFERROR(INDEX('Wirtschaftliche Einheiten'!I:I,MATCH(B204,'Wirtschaftliche Einheiten'!C:C,0),1)&amp;" - "&amp;INDEX('Wirtschaftliche Einheiten'!E:E,MATCH(B204,'Wirtschaftliche Einheiten'!C:C,0),1)&amp;" "&amp;INDEX('Wirtschaftliche Einheiten'!F:F,MATCH(B204,'Wirtschaftliche Einheiten'!C:C,0),1)&amp;" "&amp;INDEX('Wirtschaftliche Einheiten'!G:G,MATCH(B204,'Wirtschaftliche Einheiten'!C:C,0),1),"")</f>
        <v/>
      </c>
      <c r="D204" s="42" t="str">
        <f>IFERROR(INDEX('Wirtschaftliche Einheiten'!U:U,MATCH(B204,'Wirtschaftliche Einheiten'!C:C,0)),"")</f>
        <v/>
      </c>
      <c r="E204" s="139" t="str">
        <f>IF(B204&lt;&gt;"",COUNTIF($B$5:$B204,B204),"")</f>
        <v/>
      </c>
      <c r="F204" s="139"/>
      <c r="G204" s="139"/>
      <c r="H204" s="139"/>
      <c r="I204" s="139"/>
      <c r="J204" s="139"/>
      <c r="K204" s="139"/>
      <c r="L204" s="139"/>
      <c r="M204" s="44" t="str" cm="1">
        <f t="array" aca="1" ref="M204" ca="1">IFERROR(IF(AND(D204&lt;&gt;"122",D204&lt;&gt;""),"Die angegebene wirtschaftliche Einheit ist kein Nichtwohngrundstück im Bundesmodell!",IF(INDEX('Wirtschaftliche Einheiten'!P:P,MATCH(B204,'Wirtschaftliche Einheiten'!C:C,0),1)=Data!A$3,HYPERLINK("#'"&amp;MID(CELL("Dateiname",'Befreiung &amp; Vergünstigung'!A$1),FIND("]",CELL("Dateiname",'Befreiung &amp; Vergünstigung'!A$1))+1,31)&amp;"'!A$1",Data!B$3),HYPERLINK(INDEX(Verfahren!B:B,MATCH(INDEX('Wirtschaftliche Einheiten'!V:V,MATCH(B204,'Wirtschaftliche Einheiten'!C:C,0),0),Verfahren!A:A,0),0),INDEX(Verfahren!D:D,MATCH(INDEX('Wirtschaftliche Einheiten'!V:V,MATCH(B204,'Wirtschaftliche Einheiten'!C:C,0),0),Verfahren!A:A,0),0)))),"")</f>
        <v/>
      </c>
    </row>
    <row r="205" spans="1:13" x14ac:dyDescent="0.35">
      <c r="A205"/>
      <c r="B205" s="139"/>
      <c r="C205" s="73" t="str">
        <f>IFERROR(INDEX('Wirtschaftliche Einheiten'!I:I,MATCH(B205,'Wirtschaftliche Einheiten'!C:C,0),1)&amp;" - "&amp;INDEX('Wirtschaftliche Einheiten'!E:E,MATCH(B205,'Wirtschaftliche Einheiten'!C:C,0),1)&amp;" "&amp;INDEX('Wirtschaftliche Einheiten'!F:F,MATCH(B205,'Wirtschaftliche Einheiten'!C:C,0),1)&amp;" "&amp;INDEX('Wirtschaftliche Einheiten'!G:G,MATCH(B205,'Wirtschaftliche Einheiten'!C:C,0),1),"")</f>
        <v/>
      </c>
      <c r="D205" s="42" t="str">
        <f>IFERROR(INDEX('Wirtschaftliche Einheiten'!U:U,MATCH(B205,'Wirtschaftliche Einheiten'!C:C,0)),"")</f>
        <v/>
      </c>
      <c r="E205" s="139" t="str">
        <f>IF(B205&lt;&gt;"",COUNTIF($B$5:$B205,B205),"")</f>
        <v/>
      </c>
      <c r="F205" s="139"/>
      <c r="G205" s="139"/>
      <c r="H205" s="139"/>
      <c r="I205" s="139"/>
      <c r="J205" s="139"/>
      <c r="K205" s="139"/>
      <c r="L205" s="139"/>
      <c r="M205" s="44" t="str" cm="1">
        <f t="array" aca="1" ref="M205" ca="1">IFERROR(IF(AND(D205&lt;&gt;"122",D205&lt;&gt;""),"Die angegebene wirtschaftliche Einheit ist kein Nichtwohngrundstück im Bundesmodell!",IF(INDEX('Wirtschaftliche Einheiten'!P:P,MATCH(B205,'Wirtschaftliche Einheiten'!C:C,0),1)=Data!A$3,HYPERLINK("#'"&amp;MID(CELL("Dateiname",'Befreiung &amp; Vergünstigung'!A$1),FIND("]",CELL("Dateiname",'Befreiung &amp; Vergünstigung'!A$1))+1,31)&amp;"'!A$1",Data!B$3),HYPERLINK(INDEX(Verfahren!B:B,MATCH(INDEX('Wirtschaftliche Einheiten'!V:V,MATCH(B205,'Wirtschaftliche Einheiten'!C:C,0),0),Verfahren!A:A,0),0),INDEX(Verfahren!D:D,MATCH(INDEX('Wirtschaftliche Einheiten'!V:V,MATCH(B205,'Wirtschaftliche Einheiten'!C:C,0),0),Verfahren!A:A,0),0)))),"")</f>
        <v/>
      </c>
    </row>
    <row r="206" spans="1:13" x14ac:dyDescent="0.35">
      <c r="A206"/>
      <c r="B206" s="139"/>
      <c r="C206" s="73" t="str">
        <f>IFERROR(INDEX('Wirtschaftliche Einheiten'!I:I,MATCH(B206,'Wirtschaftliche Einheiten'!C:C,0),1)&amp;" - "&amp;INDEX('Wirtschaftliche Einheiten'!E:E,MATCH(B206,'Wirtschaftliche Einheiten'!C:C,0),1)&amp;" "&amp;INDEX('Wirtschaftliche Einheiten'!F:F,MATCH(B206,'Wirtschaftliche Einheiten'!C:C,0),1)&amp;" "&amp;INDEX('Wirtschaftliche Einheiten'!G:G,MATCH(B206,'Wirtschaftliche Einheiten'!C:C,0),1),"")</f>
        <v/>
      </c>
      <c r="D206" s="42" t="str">
        <f>IFERROR(INDEX('Wirtschaftliche Einheiten'!U:U,MATCH(B206,'Wirtschaftliche Einheiten'!C:C,0)),"")</f>
        <v/>
      </c>
      <c r="E206" s="139" t="str">
        <f>IF(B206&lt;&gt;"",COUNTIF($B$5:$B206,B206),"")</f>
        <v/>
      </c>
      <c r="F206" s="139"/>
      <c r="G206" s="139"/>
      <c r="H206" s="139"/>
      <c r="I206" s="139"/>
      <c r="J206" s="139"/>
      <c r="K206" s="139"/>
      <c r="L206" s="139"/>
      <c r="M206" s="44" t="str" cm="1">
        <f t="array" aca="1" ref="M206" ca="1">IFERROR(IF(AND(D206&lt;&gt;"122",D206&lt;&gt;""),"Die angegebene wirtschaftliche Einheit ist kein Nichtwohngrundstück im Bundesmodell!",IF(INDEX('Wirtschaftliche Einheiten'!P:P,MATCH(B206,'Wirtschaftliche Einheiten'!C:C,0),1)=Data!A$3,HYPERLINK("#'"&amp;MID(CELL("Dateiname",'Befreiung &amp; Vergünstigung'!A$1),FIND("]",CELL("Dateiname",'Befreiung &amp; Vergünstigung'!A$1))+1,31)&amp;"'!A$1",Data!B$3),HYPERLINK(INDEX(Verfahren!B:B,MATCH(INDEX('Wirtschaftliche Einheiten'!V:V,MATCH(B206,'Wirtschaftliche Einheiten'!C:C,0),0),Verfahren!A:A,0),0),INDEX(Verfahren!D:D,MATCH(INDEX('Wirtschaftliche Einheiten'!V:V,MATCH(B206,'Wirtschaftliche Einheiten'!C:C,0),0),Verfahren!A:A,0),0)))),"")</f>
        <v/>
      </c>
    </row>
    <row r="207" spans="1:13" x14ac:dyDescent="0.35">
      <c r="A207"/>
      <c r="B207" s="139"/>
      <c r="C207" s="73" t="str">
        <f>IFERROR(INDEX('Wirtschaftliche Einheiten'!I:I,MATCH(B207,'Wirtschaftliche Einheiten'!C:C,0),1)&amp;" - "&amp;INDEX('Wirtschaftliche Einheiten'!E:E,MATCH(B207,'Wirtschaftliche Einheiten'!C:C,0),1)&amp;" "&amp;INDEX('Wirtschaftliche Einheiten'!F:F,MATCH(B207,'Wirtschaftliche Einheiten'!C:C,0),1)&amp;" "&amp;INDEX('Wirtschaftliche Einheiten'!G:G,MATCH(B207,'Wirtschaftliche Einheiten'!C:C,0),1),"")</f>
        <v/>
      </c>
      <c r="D207" s="42" t="str">
        <f>IFERROR(INDEX('Wirtschaftliche Einheiten'!U:U,MATCH(B207,'Wirtschaftliche Einheiten'!C:C,0)),"")</f>
        <v/>
      </c>
      <c r="E207" s="139" t="str">
        <f>IF(B207&lt;&gt;"",COUNTIF($B$5:$B207,B207),"")</f>
        <v/>
      </c>
      <c r="F207" s="139"/>
      <c r="G207" s="139"/>
      <c r="H207" s="139"/>
      <c r="I207" s="139"/>
      <c r="J207" s="139"/>
      <c r="K207" s="139"/>
      <c r="L207" s="139"/>
      <c r="M207" s="44" t="str" cm="1">
        <f t="array" aca="1" ref="M207" ca="1">IFERROR(IF(AND(D207&lt;&gt;"122",D207&lt;&gt;""),"Die angegebene wirtschaftliche Einheit ist kein Nichtwohngrundstück im Bundesmodell!",IF(INDEX('Wirtschaftliche Einheiten'!P:P,MATCH(B207,'Wirtschaftliche Einheiten'!C:C,0),1)=Data!A$3,HYPERLINK("#'"&amp;MID(CELL("Dateiname",'Befreiung &amp; Vergünstigung'!A$1),FIND("]",CELL("Dateiname",'Befreiung &amp; Vergünstigung'!A$1))+1,31)&amp;"'!A$1",Data!B$3),HYPERLINK(INDEX(Verfahren!B:B,MATCH(INDEX('Wirtschaftliche Einheiten'!V:V,MATCH(B207,'Wirtschaftliche Einheiten'!C:C,0),0),Verfahren!A:A,0),0),INDEX(Verfahren!D:D,MATCH(INDEX('Wirtschaftliche Einheiten'!V:V,MATCH(B207,'Wirtschaftliche Einheiten'!C:C,0),0),Verfahren!A:A,0),0)))),"")</f>
        <v/>
      </c>
    </row>
    <row r="208" spans="1:13" x14ac:dyDescent="0.35">
      <c r="A208"/>
      <c r="B208" s="139"/>
      <c r="C208" s="73" t="str">
        <f>IFERROR(INDEX('Wirtschaftliche Einheiten'!I:I,MATCH(B208,'Wirtschaftliche Einheiten'!C:C,0),1)&amp;" - "&amp;INDEX('Wirtschaftliche Einheiten'!E:E,MATCH(B208,'Wirtschaftliche Einheiten'!C:C,0),1)&amp;" "&amp;INDEX('Wirtschaftliche Einheiten'!F:F,MATCH(B208,'Wirtschaftliche Einheiten'!C:C,0),1)&amp;" "&amp;INDEX('Wirtschaftliche Einheiten'!G:G,MATCH(B208,'Wirtschaftliche Einheiten'!C:C,0),1),"")</f>
        <v/>
      </c>
      <c r="D208" s="42" t="str">
        <f>IFERROR(INDEX('Wirtschaftliche Einheiten'!U:U,MATCH(B208,'Wirtschaftliche Einheiten'!C:C,0)),"")</f>
        <v/>
      </c>
      <c r="E208" s="139" t="str">
        <f>IF(B208&lt;&gt;"",COUNTIF($B$5:$B208,B208),"")</f>
        <v/>
      </c>
      <c r="F208" s="139"/>
      <c r="G208" s="139"/>
      <c r="H208" s="139"/>
      <c r="I208" s="139"/>
      <c r="J208" s="139"/>
      <c r="K208" s="139"/>
      <c r="L208" s="139"/>
      <c r="M208" s="44" t="str" cm="1">
        <f t="array" aca="1" ref="M208" ca="1">IFERROR(IF(AND(D208&lt;&gt;"122",D208&lt;&gt;""),"Die angegebene wirtschaftliche Einheit ist kein Nichtwohngrundstück im Bundesmodell!",IF(INDEX('Wirtschaftliche Einheiten'!P:P,MATCH(B208,'Wirtschaftliche Einheiten'!C:C,0),1)=Data!A$3,HYPERLINK("#'"&amp;MID(CELL("Dateiname",'Befreiung &amp; Vergünstigung'!A$1),FIND("]",CELL("Dateiname",'Befreiung &amp; Vergünstigung'!A$1))+1,31)&amp;"'!A$1",Data!B$3),HYPERLINK(INDEX(Verfahren!B:B,MATCH(INDEX('Wirtschaftliche Einheiten'!V:V,MATCH(B208,'Wirtschaftliche Einheiten'!C:C,0),0),Verfahren!A:A,0),0),INDEX(Verfahren!D:D,MATCH(INDEX('Wirtschaftliche Einheiten'!V:V,MATCH(B208,'Wirtschaftliche Einheiten'!C:C,0),0),Verfahren!A:A,0),0)))),"")</f>
        <v/>
      </c>
    </row>
    <row r="209" spans="1:13" x14ac:dyDescent="0.35">
      <c r="A209"/>
      <c r="B209" s="139"/>
      <c r="C209" s="73" t="str">
        <f>IFERROR(INDEX('Wirtschaftliche Einheiten'!I:I,MATCH(B209,'Wirtschaftliche Einheiten'!C:C,0),1)&amp;" - "&amp;INDEX('Wirtschaftliche Einheiten'!E:E,MATCH(B209,'Wirtschaftliche Einheiten'!C:C,0),1)&amp;" "&amp;INDEX('Wirtschaftliche Einheiten'!F:F,MATCH(B209,'Wirtschaftliche Einheiten'!C:C,0),1)&amp;" "&amp;INDEX('Wirtschaftliche Einheiten'!G:G,MATCH(B209,'Wirtschaftliche Einheiten'!C:C,0),1),"")</f>
        <v/>
      </c>
      <c r="D209" s="42" t="str">
        <f>IFERROR(INDEX('Wirtschaftliche Einheiten'!U:U,MATCH(B209,'Wirtschaftliche Einheiten'!C:C,0)),"")</f>
        <v/>
      </c>
      <c r="E209" s="139" t="str">
        <f>IF(B209&lt;&gt;"",COUNTIF($B$5:$B209,B209),"")</f>
        <v/>
      </c>
      <c r="F209" s="139"/>
      <c r="G209" s="139"/>
      <c r="H209" s="139"/>
      <c r="I209" s="139"/>
      <c r="J209" s="139"/>
      <c r="K209" s="139"/>
      <c r="L209" s="139"/>
      <c r="M209" s="44" t="str" cm="1">
        <f t="array" aca="1" ref="M209" ca="1">IFERROR(IF(AND(D209&lt;&gt;"122",D209&lt;&gt;""),"Die angegebene wirtschaftliche Einheit ist kein Nichtwohngrundstück im Bundesmodell!",IF(INDEX('Wirtschaftliche Einheiten'!P:P,MATCH(B209,'Wirtschaftliche Einheiten'!C:C,0),1)=Data!A$3,HYPERLINK("#'"&amp;MID(CELL("Dateiname",'Befreiung &amp; Vergünstigung'!A$1),FIND("]",CELL("Dateiname",'Befreiung &amp; Vergünstigung'!A$1))+1,31)&amp;"'!A$1",Data!B$3),HYPERLINK(INDEX(Verfahren!B:B,MATCH(INDEX('Wirtschaftliche Einheiten'!V:V,MATCH(B209,'Wirtschaftliche Einheiten'!C:C,0),0),Verfahren!A:A,0),0),INDEX(Verfahren!D:D,MATCH(INDEX('Wirtschaftliche Einheiten'!V:V,MATCH(B209,'Wirtschaftliche Einheiten'!C:C,0),0),Verfahren!A:A,0),0)))),"")</f>
        <v/>
      </c>
    </row>
    <row r="210" spans="1:13" x14ac:dyDescent="0.35">
      <c r="A210"/>
      <c r="B210" s="139"/>
      <c r="C210" s="73" t="str">
        <f>IFERROR(INDEX('Wirtschaftliche Einheiten'!I:I,MATCH(B210,'Wirtschaftliche Einheiten'!C:C,0),1)&amp;" - "&amp;INDEX('Wirtschaftliche Einheiten'!E:E,MATCH(B210,'Wirtschaftliche Einheiten'!C:C,0),1)&amp;" "&amp;INDEX('Wirtschaftliche Einheiten'!F:F,MATCH(B210,'Wirtschaftliche Einheiten'!C:C,0),1)&amp;" "&amp;INDEX('Wirtschaftliche Einheiten'!G:G,MATCH(B210,'Wirtschaftliche Einheiten'!C:C,0),1),"")</f>
        <v/>
      </c>
      <c r="D210" s="42" t="str">
        <f>IFERROR(INDEX('Wirtschaftliche Einheiten'!U:U,MATCH(B210,'Wirtschaftliche Einheiten'!C:C,0)),"")</f>
        <v/>
      </c>
      <c r="E210" s="139" t="str">
        <f>IF(B210&lt;&gt;"",COUNTIF($B$5:$B210,B210),"")</f>
        <v/>
      </c>
      <c r="F210" s="139"/>
      <c r="G210" s="139"/>
      <c r="H210" s="139"/>
      <c r="I210" s="139"/>
      <c r="J210" s="139"/>
      <c r="K210" s="139"/>
      <c r="L210" s="139"/>
      <c r="M210" s="44" t="str" cm="1">
        <f t="array" aca="1" ref="M210" ca="1">IFERROR(IF(AND(D210&lt;&gt;"122",D210&lt;&gt;""),"Die angegebene wirtschaftliche Einheit ist kein Nichtwohngrundstück im Bundesmodell!",IF(INDEX('Wirtschaftliche Einheiten'!P:P,MATCH(B210,'Wirtschaftliche Einheiten'!C:C,0),1)=Data!A$3,HYPERLINK("#'"&amp;MID(CELL("Dateiname",'Befreiung &amp; Vergünstigung'!A$1),FIND("]",CELL("Dateiname",'Befreiung &amp; Vergünstigung'!A$1))+1,31)&amp;"'!A$1",Data!B$3),HYPERLINK(INDEX(Verfahren!B:B,MATCH(INDEX('Wirtschaftliche Einheiten'!V:V,MATCH(B210,'Wirtschaftliche Einheiten'!C:C,0),0),Verfahren!A:A,0),0),INDEX(Verfahren!D:D,MATCH(INDEX('Wirtschaftliche Einheiten'!V:V,MATCH(B210,'Wirtschaftliche Einheiten'!C:C,0),0),Verfahren!A:A,0),0)))),"")</f>
        <v/>
      </c>
    </row>
    <row r="211" spans="1:13" x14ac:dyDescent="0.35">
      <c r="A211"/>
      <c r="B211" s="139"/>
      <c r="C211" s="73" t="str">
        <f>IFERROR(INDEX('Wirtschaftliche Einheiten'!I:I,MATCH(B211,'Wirtschaftliche Einheiten'!C:C,0),1)&amp;" - "&amp;INDEX('Wirtschaftliche Einheiten'!E:E,MATCH(B211,'Wirtschaftliche Einheiten'!C:C,0),1)&amp;" "&amp;INDEX('Wirtschaftliche Einheiten'!F:F,MATCH(B211,'Wirtschaftliche Einheiten'!C:C,0),1)&amp;" "&amp;INDEX('Wirtschaftliche Einheiten'!G:G,MATCH(B211,'Wirtschaftliche Einheiten'!C:C,0),1),"")</f>
        <v/>
      </c>
      <c r="D211" s="42" t="str">
        <f>IFERROR(INDEX('Wirtschaftliche Einheiten'!U:U,MATCH(B211,'Wirtschaftliche Einheiten'!C:C,0)),"")</f>
        <v/>
      </c>
      <c r="E211" s="139" t="str">
        <f>IF(B211&lt;&gt;"",COUNTIF($B$5:$B211,B211),"")</f>
        <v/>
      </c>
      <c r="F211" s="139"/>
      <c r="G211" s="139"/>
      <c r="H211" s="139"/>
      <c r="I211" s="139"/>
      <c r="J211" s="139"/>
      <c r="K211" s="139"/>
      <c r="L211" s="139"/>
      <c r="M211" s="44" t="str" cm="1">
        <f t="array" aca="1" ref="M211" ca="1">IFERROR(IF(AND(D211&lt;&gt;"122",D211&lt;&gt;""),"Die angegebene wirtschaftliche Einheit ist kein Nichtwohngrundstück im Bundesmodell!",IF(INDEX('Wirtschaftliche Einheiten'!P:P,MATCH(B211,'Wirtschaftliche Einheiten'!C:C,0),1)=Data!A$3,HYPERLINK("#'"&amp;MID(CELL("Dateiname",'Befreiung &amp; Vergünstigung'!A$1),FIND("]",CELL("Dateiname",'Befreiung &amp; Vergünstigung'!A$1))+1,31)&amp;"'!A$1",Data!B$3),HYPERLINK(INDEX(Verfahren!B:B,MATCH(INDEX('Wirtschaftliche Einheiten'!V:V,MATCH(B211,'Wirtschaftliche Einheiten'!C:C,0),0),Verfahren!A:A,0),0),INDEX(Verfahren!D:D,MATCH(INDEX('Wirtschaftliche Einheiten'!V:V,MATCH(B211,'Wirtschaftliche Einheiten'!C:C,0),0),Verfahren!A:A,0),0)))),"")</f>
        <v/>
      </c>
    </row>
    <row r="212" spans="1:13" x14ac:dyDescent="0.35">
      <c r="A212"/>
      <c r="B212" s="139"/>
      <c r="C212" s="73" t="str">
        <f>IFERROR(INDEX('Wirtschaftliche Einheiten'!I:I,MATCH(B212,'Wirtschaftliche Einheiten'!C:C,0),1)&amp;" - "&amp;INDEX('Wirtschaftliche Einheiten'!E:E,MATCH(B212,'Wirtschaftliche Einheiten'!C:C,0),1)&amp;" "&amp;INDEX('Wirtschaftliche Einheiten'!F:F,MATCH(B212,'Wirtschaftliche Einheiten'!C:C,0),1)&amp;" "&amp;INDEX('Wirtschaftliche Einheiten'!G:G,MATCH(B212,'Wirtschaftliche Einheiten'!C:C,0),1),"")</f>
        <v/>
      </c>
      <c r="D212" s="42" t="str">
        <f>IFERROR(INDEX('Wirtschaftliche Einheiten'!U:U,MATCH(B212,'Wirtschaftliche Einheiten'!C:C,0)),"")</f>
        <v/>
      </c>
      <c r="E212" s="139" t="str">
        <f>IF(B212&lt;&gt;"",COUNTIF($B$5:$B212,B212),"")</f>
        <v/>
      </c>
      <c r="F212" s="139"/>
      <c r="G212" s="139"/>
      <c r="H212" s="139"/>
      <c r="I212" s="139"/>
      <c r="J212" s="139"/>
      <c r="K212" s="139"/>
      <c r="L212" s="139"/>
      <c r="M212" s="44" t="str" cm="1">
        <f t="array" aca="1" ref="M212" ca="1">IFERROR(IF(AND(D212&lt;&gt;"122",D212&lt;&gt;""),"Die angegebene wirtschaftliche Einheit ist kein Nichtwohngrundstück im Bundesmodell!",IF(INDEX('Wirtschaftliche Einheiten'!P:P,MATCH(B212,'Wirtschaftliche Einheiten'!C:C,0),1)=Data!A$3,HYPERLINK("#'"&amp;MID(CELL("Dateiname",'Befreiung &amp; Vergünstigung'!A$1),FIND("]",CELL("Dateiname",'Befreiung &amp; Vergünstigung'!A$1))+1,31)&amp;"'!A$1",Data!B$3),HYPERLINK(INDEX(Verfahren!B:B,MATCH(INDEX('Wirtschaftliche Einheiten'!V:V,MATCH(B212,'Wirtschaftliche Einheiten'!C:C,0),0),Verfahren!A:A,0),0),INDEX(Verfahren!D:D,MATCH(INDEX('Wirtschaftliche Einheiten'!V:V,MATCH(B212,'Wirtschaftliche Einheiten'!C:C,0),0),Verfahren!A:A,0),0)))),"")</f>
        <v/>
      </c>
    </row>
    <row r="213" spans="1:13" x14ac:dyDescent="0.35">
      <c r="A213"/>
      <c r="B213" s="139"/>
      <c r="C213" s="73" t="str">
        <f>IFERROR(INDEX('Wirtschaftliche Einheiten'!I:I,MATCH(B213,'Wirtschaftliche Einheiten'!C:C,0),1)&amp;" - "&amp;INDEX('Wirtschaftliche Einheiten'!E:E,MATCH(B213,'Wirtschaftliche Einheiten'!C:C,0),1)&amp;" "&amp;INDEX('Wirtschaftliche Einheiten'!F:F,MATCH(B213,'Wirtschaftliche Einheiten'!C:C,0),1)&amp;" "&amp;INDEX('Wirtschaftliche Einheiten'!G:G,MATCH(B213,'Wirtschaftliche Einheiten'!C:C,0),1),"")</f>
        <v/>
      </c>
      <c r="D213" s="42" t="str">
        <f>IFERROR(INDEX('Wirtschaftliche Einheiten'!U:U,MATCH(B213,'Wirtschaftliche Einheiten'!C:C,0)),"")</f>
        <v/>
      </c>
      <c r="E213" s="139" t="str">
        <f>IF(B213&lt;&gt;"",COUNTIF($B$5:$B213,B213),"")</f>
        <v/>
      </c>
      <c r="F213" s="139"/>
      <c r="G213" s="139"/>
      <c r="H213" s="139"/>
      <c r="I213" s="139"/>
      <c r="J213" s="139"/>
      <c r="K213" s="139"/>
      <c r="L213" s="139"/>
      <c r="M213" s="44" t="str" cm="1">
        <f t="array" aca="1" ref="M213" ca="1">IFERROR(IF(AND(D213&lt;&gt;"122",D213&lt;&gt;""),"Die angegebene wirtschaftliche Einheit ist kein Nichtwohngrundstück im Bundesmodell!",IF(INDEX('Wirtschaftliche Einheiten'!P:P,MATCH(B213,'Wirtschaftliche Einheiten'!C:C,0),1)=Data!A$3,HYPERLINK("#'"&amp;MID(CELL("Dateiname",'Befreiung &amp; Vergünstigung'!A$1),FIND("]",CELL("Dateiname",'Befreiung &amp; Vergünstigung'!A$1))+1,31)&amp;"'!A$1",Data!B$3),HYPERLINK(INDEX(Verfahren!B:B,MATCH(INDEX('Wirtschaftliche Einheiten'!V:V,MATCH(B213,'Wirtschaftliche Einheiten'!C:C,0),0),Verfahren!A:A,0),0),INDEX(Verfahren!D:D,MATCH(INDEX('Wirtschaftliche Einheiten'!V:V,MATCH(B213,'Wirtschaftliche Einheiten'!C:C,0),0),Verfahren!A:A,0),0)))),"")</f>
        <v/>
      </c>
    </row>
    <row r="214" spans="1:13" x14ac:dyDescent="0.35">
      <c r="A214"/>
      <c r="B214" s="139"/>
      <c r="C214" s="73" t="str">
        <f>IFERROR(INDEX('Wirtschaftliche Einheiten'!I:I,MATCH(B214,'Wirtschaftliche Einheiten'!C:C,0),1)&amp;" - "&amp;INDEX('Wirtschaftliche Einheiten'!E:E,MATCH(B214,'Wirtschaftliche Einheiten'!C:C,0),1)&amp;" "&amp;INDEX('Wirtschaftliche Einheiten'!F:F,MATCH(B214,'Wirtschaftliche Einheiten'!C:C,0),1)&amp;" "&amp;INDEX('Wirtschaftliche Einheiten'!G:G,MATCH(B214,'Wirtschaftliche Einheiten'!C:C,0),1),"")</f>
        <v/>
      </c>
      <c r="D214" s="42" t="str">
        <f>IFERROR(INDEX('Wirtschaftliche Einheiten'!U:U,MATCH(B214,'Wirtschaftliche Einheiten'!C:C,0)),"")</f>
        <v/>
      </c>
      <c r="E214" s="139" t="str">
        <f>IF(B214&lt;&gt;"",COUNTIF($B$5:$B214,B214),"")</f>
        <v/>
      </c>
      <c r="F214" s="139"/>
      <c r="G214" s="139"/>
      <c r="H214" s="139"/>
      <c r="I214" s="139"/>
      <c r="J214" s="139"/>
      <c r="K214" s="139"/>
      <c r="L214" s="139"/>
      <c r="M214" s="44" t="str" cm="1">
        <f t="array" aca="1" ref="M214" ca="1">IFERROR(IF(AND(D214&lt;&gt;"122",D214&lt;&gt;""),"Die angegebene wirtschaftliche Einheit ist kein Nichtwohngrundstück im Bundesmodell!",IF(INDEX('Wirtschaftliche Einheiten'!P:P,MATCH(B214,'Wirtschaftliche Einheiten'!C:C,0),1)=Data!A$3,HYPERLINK("#'"&amp;MID(CELL("Dateiname",'Befreiung &amp; Vergünstigung'!A$1),FIND("]",CELL("Dateiname",'Befreiung &amp; Vergünstigung'!A$1))+1,31)&amp;"'!A$1",Data!B$3),HYPERLINK(INDEX(Verfahren!B:B,MATCH(INDEX('Wirtschaftliche Einheiten'!V:V,MATCH(B214,'Wirtschaftliche Einheiten'!C:C,0),0),Verfahren!A:A,0),0),INDEX(Verfahren!D:D,MATCH(INDEX('Wirtschaftliche Einheiten'!V:V,MATCH(B214,'Wirtschaftliche Einheiten'!C:C,0),0),Verfahren!A:A,0),0)))),"")</f>
        <v/>
      </c>
    </row>
    <row r="215" spans="1:13" x14ac:dyDescent="0.35">
      <c r="A215"/>
      <c r="B215" s="139"/>
      <c r="C215" s="73" t="str">
        <f>IFERROR(INDEX('Wirtschaftliche Einheiten'!I:I,MATCH(B215,'Wirtschaftliche Einheiten'!C:C,0),1)&amp;" - "&amp;INDEX('Wirtschaftliche Einheiten'!E:E,MATCH(B215,'Wirtschaftliche Einheiten'!C:C,0),1)&amp;" "&amp;INDEX('Wirtschaftliche Einheiten'!F:F,MATCH(B215,'Wirtschaftliche Einheiten'!C:C,0),1)&amp;" "&amp;INDEX('Wirtschaftliche Einheiten'!G:G,MATCH(B215,'Wirtschaftliche Einheiten'!C:C,0),1),"")</f>
        <v/>
      </c>
      <c r="D215" s="42" t="str">
        <f>IFERROR(INDEX('Wirtschaftliche Einheiten'!U:U,MATCH(B215,'Wirtschaftliche Einheiten'!C:C,0)),"")</f>
        <v/>
      </c>
      <c r="E215" s="139" t="str">
        <f>IF(B215&lt;&gt;"",COUNTIF($B$5:$B215,B215),"")</f>
        <v/>
      </c>
      <c r="F215" s="139"/>
      <c r="G215" s="139"/>
      <c r="H215" s="139"/>
      <c r="I215" s="139"/>
      <c r="J215" s="139"/>
      <c r="K215" s="139"/>
      <c r="L215" s="139"/>
      <c r="M215" s="44" t="str" cm="1">
        <f t="array" aca="1" ref="M215" ca="1">IFERROR(IF(AND(D215&lt;&gt;"122",D215&lt;&gt;""),"Die angegebene wirtschaftliche Einheit ist kein Nichtwohngrundstück im Bundesmodell!",IF(INDEX('Wirtschaftliche Einheiten'!P:P,MATCH(B215,'Wirtschaftliche Einheiten'!C:C,0),1)=Data!A$3,HYPERLINK("#'"&amp;MID(CELL("Dateiname",'Befreiung &amp; Vergünstigung'!A$1),FIND("]",CELL("Dateiname",'Befreiung &amp; Vergünstigung'!A$1))+1,31)&amp;"'!A$1",Data!B$3),HYPERLINK(INDEX(Verfahren!B:B,MATCH(INDEX('Wirtschaftliche Einheiten'!V:V,MATCH(B215,'Wirtschaftliche Einheiten'!C:C,0),0),Verfahren!A:A,0),0),INDEX(Verfahren!D:D,MATCH(INDEX('Wirtschaftliche Einheiten'!V:V,MATCH(B215,'Wirtschaftliche Einheiten'!C:C,0),0),Verfahren!A:A,0),0)))),"")</f>
        <v/>
      </c>
    </row>
    <row r="216" spans="1:13" x14ac:dyDescent="0.35">
      <c r="A216"/>
      <c r="B216" s="139"/>
      <c r="C216" s="73" t="str">
        <f>IFERROR(INDEX('Wirtschaftliche Einheiten'!I:I,MATCH(B216,'Wirtschaftliche Einheiten'!C:C,0),1)&amp;" - "&amp;INDEX('Wirtschaftliche Einheiten'!E:E,MATCH(B216,'Wirtschaftliche Einheiten'!C:C,0),1)&amp;" "&amp;INDEX('Wirtschaftliche Einheiten'!F:F,MATCH(B216,'Wirtschaftliche Einheiten'!C:C,0),1)&amp;" "&amp;INDEX('Wirtschaftliche Einheiten'!G:G,MATCH(B216,'Wirtschaftliche Einheiten'!C:C,0),1),"")</f>
        <v/>
      </c>
      <c r="D216" s="42" t="str">
        <f>IFERROR(INDEX('Wirtschaftliche Einheiten'!U:U,MATCH(B216,'Wirtschaftliche Einheiten'!C:C,0)),"")</f>
        <v/>
      </c>
      <c r="E216" s="139" t="str">
        <f>IF(B216&lt;&gt;"",COUNTIF($B$5:$B216,B216),"")</f>
        <v/>
      </c>
      <c r="F216" s="139"/>
      <c r="G216" s="139"/>
      <c r="H216" s="139"/>
      <c r="I216" s="139"/>
      <c r="J216" s="139"/>
      <c r="K216" s="139"/>
      <c r="L216" s="139"/>
      <c r="M216" s="44" t="str" cm="1">
        <f t="array" aca="1" ref="M216" ca="1">IFERROR(IF(AND(D216&lt;&gt;"122",D216&lt;&gt;""),"Die angegebene wirtschaftliche Einheit ist kein Nichtwohngrundstück im Bundesmodell!",IF(INDEX('Wirtschaftliche Einheiten'!P:P,MATCH(B216,'Wirtschaftliche Einheiten'!C:C,0),1)=Data!A$3,HYPERLINK("#'"&amp;MID(CELL("Dateiname",'Befreiung &amp; Vergünstigung'!A$1),FIND("]",CELL("Dateiname",'Befreiung &amp; Vergünstigung'!A$1))+1,31)&amp;"'!A$1",Data!B$3),HYPERLINK(INDEX(Verfahren!B:B,MATCH(INDEX('Wirtschaftliche Einheiten'!V:V,MATCH(B216,'Wirtschaftliche Einheiten'!C:C,0),0),Verfahren!A:A,0),0),INDEX(Verfahren!D:D,MATCH(INDEX('Wirtschaftliche Einheiten'!V:V,MATCH(B216,'Wirtschaftliche Einheiten'!C:C,0),0),Verfahren!A:A,0),0)))),"")</f>
        <v/>
      </c>
    </row>
    <row r="217" spans="1:13" x14ac:dyDescent="0.35">
      <c r="A217"/>
      <c r="B217" s="139"/>
      <c r="C217" s="73" t="str">
        <f>IFERROR(INDEX('Wirtschaftliche Einheiten'!I:I,MATCH(B217,'Wirtschaftliche Einheiten'!C:C,0),1)&amp;" - "&amp;INDEX('Wirtschaftliche Einheiten'!E:E,MATCH(B217,'Wirtschaftliche Einheiten'!C:C,0),1)&amp;" "&amp;INDEX('Wirtschaftliche Einheiten'!F:F,MATCH(B217,'Wirtschaftliche Einheiten'!C:C,0),1)&amp;" "&amp;INDEX('Wirtschaftliche Einheiten'!G:G,MATCH(B217,'Wirtschaftliche Einheiten'!C:C,0),1),"")</f>
        <v/>
      </c>
      <c r="D217" s="42" t="str">
        <f>IFERROR(INDEX('Wirtschaftliche Einheiten'!U:U,MATCH(B217,'Wirtschaftliche Einheiten'!C:C,0)),"")</f>
        <v/>
      </c>
      <c r="E217" s="139" t="str">
        <f>IF(B217&lt;&gt;"",COUNTIF($B$5:$B217,B217),"")</f>
        <v/>
      </c>
      <c r="F217" s="139"/>
      <c r="G217" s="139"/>
      <c r="H217" s="139"/>
      <c r="I217" s="139"/>
      <c r="J217" s="139"/>
      <c r="K217" s="139"/>
      <c r="L217" s="139"/>
      <c r="M217" s="44" t="str" cm="1">
        <f t="array" aca="1" ref="M217" ca="1">IFERROR(IF(AND(D217&lt;&gt;"122",D217&lt;&gt;""),"Die angegebene wirtschaftliche Einheit ist kein Nichtwohngrundstück im Bundesmodell!",IF(INDEX('Wirtschaftliche Einheiten'!P:P,MATCH(B217,'Wirtschaftliche Einheiten'!C:C,0),1)=Data!A$3,HYPERLINK("#'"&amp;MID(CELL("Dateiname",'Befreiung &amp; Vergünstigung'!A$1),FIND("]",CELL("Dateiname",'Befreiung &amp; Vergünstigung'!A$1))+1,31)&amp;"'!A$1",Data!B$3),HYPERLINK(INDEX(Verfahren!B:B,MATCH(INDEX('Wirtschaftliche Einheiten'!V:V,MATCH(B217,'Wirtschaftliche Einheiten'!C:C,0),0),Verfahren!A:A,0),0),INDEX(Verfahren!D:D,MATCH(INDEX('Wirtschaftliche Einheiten'!V:V,MATCH(B217,'Wirtschaftliche Einheiten'!C:C,0),0),Verfahren!A:A,0),0)))),"")</f>
        <v/>
      </c>
    </row>
    <row r="218" spans="1:13" x14ac:dyDescent="0.35">
      <c r="A218"/>
      <c r="B218" s="139"/>
      <c r="C218" s="73" t="str">
        <f>IFERROR(INDEX('Wirtschaftliche Einheiten'!I:I,MATCH(B218,'Wirtschaftliche Einheiten'!C:C,0),1)&amp;" - "&amp;INDEX('Wirtschaftliche Einheiten'!E:E,MATCH(B218,'Wirtschaftliche Einheiten'!C:C,0),1)&amp;" "&amp;INDEX('Wirtschaftliche Einheiten'!F:F,MATCH(B218,'Wirtschaftliche Einheiten'!C:C,0),1)&amp;" "&amp;INDEX('Wirtschaftliche Einheiten'!G:G,MATCH(B218,'Wirtschaftliche Einheiten'!C:C,0),1),"")</f>
        <v/>
      </c>
      <c r="D218" s="42" t="str">
        <f>IFERROR(INDEX('Wirtschaftliche Einheiten'!U:U,MATCH(B218,'Wirtschaftliche Einheiten'!C:C,0)),"")</f>
        <v/>
      </c>
      <c r="E218" s="139" t="str">
        <f>IF(B218&lt;&gt;"",COUNTIF($B$5:$B218,B218),"")</f>
        <v/>
      </c>
      <c r="F218" s="139"/>
      <c r="G218" s="139"/>
      <c r="H218" s="139"/>
      <c r="I218" s="139"/>
      <c r="J218" s="139"/>
      <c r="K218" s="139"/>
      <c r="L218" s="139"/>
      <c r="M218" s="44" t="str" cm="1">
        <f t="array" aca="1" ref="M218" ca="1">IFERROR(IF(AND(D218&lt;&gt;"122",D218&lt;&gt;""),"Die angegebene wirtschaftliche Einheit ist kein Nichtwohngrundstück im Bundesmodell!",IF(INDEX('Wirtschaftliche Einheiten'!P:P,MATCH(B218,'Wirtschaftliche Einheiten'!C:C,0),1)=Data!A$3,HYPERLINK("#'"&amp;MID(CELL("Dateiname",'Befreiung &amp; Vergünstigung'!A$1),FIND("]",CELL("Dateiname",'Befreiung &amp; Vergünstigung'!A$1))+1,31)&amp;"'!A$1",Data!B$3),HYPERLINK(INDEX(Verfahren!B:B,MATCH(INDEX('Wirtschaftliche Einheiten'!V:V,MATCH(B218,'Wirtschaftliche Einheiten'!C:C,0),0),Verfahren!A:A,0),0),INDEX(Verfahren!D:D,MATCH(INDEX('Wirtschaftliche Einheiten'!V:V,MATCH(B218,'Wirtschaftliche Einheiten'!C:C,0),0),Verfahren!A:A,0),0)))),"")</f>
        <v/>
      </c>
    </row>
    <row r="219" spans="1:13" x14ac:dyDescent="0.35">
      <c r="A219"/>
      <c r="B219" s="139"/>
      <c r="C219" s="73" t="str">
        <f>IFERROR(INDEX('Wirtschaftliche Einheiten'!I:I,MATCH(B219,'Wirtschaftliche Einheiten'!C:C,0),1)&amp;" - "&amp;INDEX('Wirtschaftliche Einheiten'!E:E,MATCH(B219,'Wirtschaftliche Einheiten'!C:C,0),1)&amp;" "&amp;INDEX('Wirtschaftliche Einheiten'!F:F,MATCH(B219,'Wirtschaftliche Einheiten'!C:C,0),1)&amp;" "&amp;INDEX('Wirtschaftliche Einheiten'!G:G,MATCH(B219,'Wirtschaftliche Einheiten'!C:C,0),1),"")</f>
        <v/>
      </c>
      <c r="D219" s="42" t="str">
        <f>IFERROR(INDEX('Wirtschaftliche Einheiten'!U:U,MATCH(B219,'Wirtschaftliche Einheiten'!C:C,0)),"")</f>
        <v/>
      </c>
      <c r="E219" s="139" t="str">
        <f>IF(B219&lt;&gt;"",COUNTIF($B$5:$B219,B219),"")</f>
        <v/>
      </c>
      <c r="F219" s="139"/>
      <c r="G219" s="139"/>
      <c r="H219" s="139"/>
      <c r="I219" s="139"/>
      <c r="J219" s="139"/>
      <c r="K219" s="139"/>
      <c r="L219" s="139"/>
      <c r="M219" s="44" t="str" cm="1">
        <f t="array" aca="1" ref="M219" ca="1">IFERROR(IF(AND(D219&lt;&gt;"122",D219&lt;&gt;""),"Die angegebene wirtschaftliche Einheit ist kein Nichtwohngrundstück im Bundesmodell!",IF(INDEX('Wirtschaftliche Einheiten'!P:P,MATCH(B219,'Wirtschaftliche Einheiten'!C:C,0),1)=Data!A$3,HYPERLINK("#'"&amp;MID(CELL("Dateiname",'Befreiung &amp; Vergünstigung'!A$1),FIND("]",CELL("Dateiname",'Befreiung &amp; Vergünstigung'!A$1))+1,31)&amp;"'!A$1",Data!B$3),HYPERLINK(INDEX(Verfahren!B:B,MATCH(INDEX('Wirtschaftliche Einheiten'!V:V,MATCH(B219,'Wirtschaftliche Einheiten'!C:C,0),0),Verfahren!A:A,0),0),INDEX(Verfahren!D:D,MATCH(INDEX('Wirtschaftliche Einheiten'!V:V,MATCH(B219,'Wirtschaftliche Einheiten'!C:C,0),0),Verfahren!A:A,0),0)))),"")</f>
        <v/>
      </c>
    </row>
    <row r="220" spans="1:13" x14ac:dyDescent="0.35">
      <c r="A220"/>
      <c r="B220" s="139"/>
      <c r="C220" s="73" t="str">
        <f>IFERROR(INDEX('Wirtschaftliche Einheiten'!I:I,MATCH(B220,'Wirtschaftliche Einheiten'!C:C,0),1)&amp;" - "&amp;INDEX('Wirtschaftliche Einheiten'!E:E,MATCH(B220,'Wirtschaftliche Einheiten'!C:C,0),1)&amp;" "&amp;INDEX('Wirtschaftliche Einheiten'!F:F,MATCH(B220,'Wirtschaftliche Einheiten'!C:C,0),1)&amp;" "&amp;INDEX('Wirtschaftliche Einheiten'!G:G,MATCH(B220,'Wirtschaftliche Einheiten'!C:C,0),1),"")</f>
        <v/>
      </c>
      <c r="D220" s="42" t="str">
        <f>IFERROR(INDEX('Wirtschaftliche Einheiten'!U:U,MATCH(B220,'Wirtschaftliche Einheiten'!C:C,0)),"")</f>
        <v/>
      </c>
      <c r="E220" s="139" t="str">
        <f>IF(B220&lt;&gt;"",COUNTIF($B$5:$B220,B220),"")</f>
        <v/>
      </c>
      <c r="F220" s="139"/>
      <c r="G220" s="139"/>
      <c r="H220" s="139"/>
      <c r="I220" s="139"/>
      <c r="J220" s="139"/>
      <c r="K220" s="139"/>
      <c r="L220" s="139"/>
      <c r="M220" s="44" t="str" cm="1">
        <f t="array" aca="1" ref="M220" ca="1">IFERROR(IF(AND(D220&lt;&gt;"122",D220&lt;&gt;""),"Die angegebene wirtschaftliche Einheit ist kein Nichtwohngrundstück im Bundesmodell!",IF(INDEX('Wirtschaftliche Einheiten'!P:P,MATCH(B220,'Wirtschaftliche Einheiten'!C:C,0),1)=Data!A$3,HYPERLINK("#'"&amp;MID(CELL("Dateiname",'Befreiung &amp; Vergünstigung'!A$1),FIND("]",CELL("Dateiname",'Befreiung &amp; Vergünstigung'!A$1))+1,31)&amp;"'!A$1",Data!B$3),HYPERLINK(INDEX(Verfahren!B:B,MATCH(INDEX('Wirtschaftliche Einheiten'!V:V,MATCH(B220,'Wirtschaftliche Einheiten'!C:C,0),0),Verfahren!A:A,0),0),INDEX(Verfahren!D:D,MATCH(INDEX('Wirtschaftliche Einheiten'!V:V,MATCH(B220,'Wirtschaftliche Einheiten'!C:C,0),0),Verfahren!A:A,0),0)))),"")</f>
        <v/>
      </c>
    </row>
    <row r="221" spans="1:13" x14ac:dyDescent="0.35">
      <c r="A221"/>
      <c r="B221" s="139"/>
      <c r="C221" s="73" t="str">
        <f>IFERROR(INDEX('Wirtschaftliche Einheiten'!I:I,MATCH(B221,'Wirtschaftliche Einheiten'!C:C,0),1)&amp;" - "&amp;INDEX('Wirtschaftliche Einheiten'!E:E,MATCH(B221,'Wirtschaftliche Einheiten'!C:C,0),1)&amp;" "&amp;INDEX('Wirtschaftliche Einheiten'!F:F,MATCH(B221,'Wirtschaftliche Einheiten'!C:C,0),1)&amp;" "&amp;INDEX('Wirtschaftliche Einheiten'!G:G,MATCH(B221,'Wirtschaftliche Einheiten'!C:C,0),1),"")</f>
        <v/>
      </c>
      <c r="D221" s="42" t="str">
        <f>IFERROR(INDEX('Wirtschaftliche Einheiten'!U:U,MATCH(B221,'Wirtschaftliche Einheiten'!C:C,0)),"")</f>
        <v/>
      </c>
      <c r="E221" s="139" t="str">
        <f>IF(B221&lt;&gt;"",COUNTIF($B$5:$B221,B221),"")</f>
        <v/>
      </c>
      <c r="F221" s="139"/>
      <c r="G221" s="139"/>
      <c r="H221" s="139"/>
      <c r="I221" s="139"/>
      <c r="J221" s="139"/>
      <c r="K221" s="139"/>
      <c r="L221" s="139"/>
      <c r="M221" s="44" t="str" cm="1">
        <f t="array" aca="1" ref="M221" ca="1">IFERROR(IF(AND(D221&lt;&gt;"122",D221&lt;&gt;""),"Die angegebene wirtschaftliche Einheit ist kein Nichtwohngrundstück im Bundesmodell!",IF(INDEX('Wirtschaftliche Einheiten'!P:P,MATCH(B221,'Wirtschaftliche Einheiten'!C:C,0),1)=Data!A$3,HYPERLINK("#'"&amp;MID(CELL("Dateiname",'Befreiung &amp; Vergünstigung'!A$1),FIND("]",CELL("Dateiname",'Befreiung &amp; Vergünstigung'!A$1))+1,31)&amp;"'!A$1",Data!B$3),HYPERLINK(INDEX(Verfahren!B:B,MATCH(INDEX('Wirtschaftliche Einheiten'!V:V,MATCH(B221,'Wirtschaftliche Einheiten'!C:C,0),0),Verfahren!A:A,0),0),INDEX(Verfahren!D:D,MATCH(INDEX('Wirtschaftliche Einheiten'!V:V,MATCH(B221,'Wirtschaftliche Einheiten'!C:C,0),0),Verfahren!A:A,0),0)))),"")</f>
        <v/>
      </c>
    </row>
    <row r="222" spans="1:13" x14ac:dyDescent="0.35">
      <c r="A222"/>
      <c r="B222" s="139"/>
      <c r="C222" s="73" t="str">
        <f>IFERROR(INDEX('Wirtschaftliche Einheiten'!I:I,MATCH(B222,'Wirtschaftliche Einheiten'!C:C,0),1)&amp;" - "&amp;INDEX('Wirtschaftliche Einheiten'!E:E,MATCH(B222,'Wirtschaftliche Einheiten'!C:C,0),1)&amp;" "&amp;INDEX('Wirtschaftliche Einheiten'!F:F,MATCH(B222,'Wirtschaftliche Einheiten'!C:C,0),1)&amp;" "&amp;INDEX('Wirtschaftliche Einheiten'!G:G,MATCH(B222,'Wirtschaftliche Einheiten'!C:C,0),1),"")</f>
        <v/>
      </c>
      <c r="D222" s="42" t="str">
        <f>IFERROR(INDEX('Wirtschaftliche Einheiten'!U:U,MATCH(B222,'Wirtschaftliche Einheiten'!C:C,0)),"")</f>
        <v/>
      </c>
      <c r="E222" s="139" t="str">
        <f>IF(B222&lt;&gt;"",COUNTIF($B$5:$B222,B222),"")</f>
        <v/>
      </c>
      <c r="F222" s="139"/>
      <c r="G222" s="139"/>
      <c r="H222" s="139"/>
      <c r="I222" s="139"/>
      <c r="J222" s="139"/>
      <c r="K222" s="139"/>
      <c r="L222" s="139"/>
      <c r="M222" s="44" t="str" cm="1">
        <f t="array" aca="1" ref="M222" ca="1">IFERROR(IF(AND(D222&lt;&gt;"122",D222&lt;&gt;""),"Die angegebene wirtschaftliche Einheit ist kein Nichtwohngrundstück im Bundesmodell!",IF(INDEX('Wirtschaftliche Einheiten'!P:P,MATCH(B222,'Wirtschaftliche Einheiten'!C:C,0),1)=Data!A$3,HYPERLINK("#'"&amp;MID(CELL("Dateiname",'Befreiung &amp; Vergünstigung'!A$1),FIND("]",CELL("Dateiname",'Befreiung &amp; Vergünstigung'!A$1))+1,31)&amp;"'!A$1",Data!B$3),HYPERLINK(INDEX(Verfahren!B:B,MATCH(INDEX('Wirtschaftliche Einheiten'!V:V,MATCH(B222,'Wirtschaftliche Einheiten'!C:C,0),0),Verfahren!A:A,0),0),INDEX(Verfahren!D:D,MATCH(INDEX('Wirtschaftliche Einheiten'!V:V,MATCH(B222,'Wirtschaftliche Einheiten'!C:C,0),0),Verfahren!A:A,0),0)))),"")</f>
        <v/>
      </c>
    </row>
    <row r="223" spans="1:13" x14ac:dyDescent="0.35">
      <c r="A223"/>
      <c r="B223" s="139"/>
      <c r="C223" s="73" t="str">
        <f>IFERROR(INDEX('Wirtschaftliche Einheiten'!I:I,MATCH(B223,'Wirtschaftliche Einheiten'!C:C,0),1)&amp;" - "&amp;INDEX('Wirtschaftliche Einheiten'!E:E,MATCH(B223,'Wirtschaftliche Einheiten'!C:C,0),1)&amp;" "&amp;INDEX('Wirtschaftliche Einheiten'!F:F,MATCH(B223,'Wirtschaftliche Einheiten'!C:C,0),1)&amp;" "&amp;INDEX('Wirtschaftliche Einheiten'!G:G,MATCH(B223,'Wirtschaftliche Einheiten'!C:C,0),1),"")</f>
        <v/>
      </c>
      <c r="D223" s="42" t="str">
        <f>IFERROR(INDEX('Wirtschaftliche Einheiten'!U:U,MATCH(B223,'Wirtschaftliche Einheiten'!C:C,0)),"")</f>
        <v/>
      </c>
      <c r="E223" s="139" t="str">
        <f>IF(B223&lt;&gt;"",COUNTIF($B$5:$B223,B223),"")</f>
        <v/>
      </c>
      <c r="F223" s="139"/>
      <c r="G223" s="139"/>
      <c r="H223" s="139"/>
      <c r="I223" s="139"/>
      <c r="J223" s="139"/>
      <c r="K223" s="139"/>
      <c r="L223" s="139"/>
      <c r="M223" s="44" t="str" cm="1">
        <f t="array" aca="1" ref="M223" ca="1">IFERROR(IF(AND(D223&lt;&gt;"122",D223&lt;&gt;""),"Die angegebene wirtschaftliche Einheit ist kein Nichtwohngrundstück im Bundesmodell!",IF(INDEX('Wirtschaftliche Einheiten'!P:P,MATCH(B223,'Wirtschaftliche Einheiten'!C:C,0),1)=Data!A$3,HYPERLINK("#'"&amp;MID(CELL("Dateiname",'Befreiung &amp; Vergünstigung'!A$1),FIND("]",CELL("Dateiname",'Befreiung &amp; Vergünstigung'!A$1))+1,31)&amp;"'!A$1",Data!B$3),HYPERLINK(INDEX(Verfahren!B:B,MATCH(INDEX('Wirtschaftliche Einheiten'!V:V,MATCH(B223,'Wirtschaftliche Einheiten'!C:C,0),0),Verfahren!A:A,0),0),INDEX(Verfahren!D:D,MATCH(INDEX('Wirtschaftliche Einheiten'!V:V,MATCH(B223,'Wirtschaftliche Einheiten'!C:C,0),0),Verfahren!A:A,0),0)))),"")</f>
        <v/>
      </c>
    </row>
    <row r="224" spans="1:13" x14ac:dyDescent="0.35">
      <c r="A224"/>
      <c r="B224" s="139"/>
      <c r="C224" s="73" t="str">
        <f>IFERROR(INDEX('Wirtschaftliche Einheiten'!I:I,MATCH(B224,'Wirtschaftliche Einheiten'!C:C,0),1)&amp;" - "&amp;INDEX('Wirtschaftliche Einheiten'!E:E,MATCH(B224,'Wirtschaftliche Einheiten'!C:C,0),1)&amp;" "&amp;INDEX('Wirtschaftliche Einheiten'!F:F,MATCH(B224,'Wirtschaftliche Einheiten'!C:C,0),1)&amp;" "&amp;INDEX('Wirtschaftliche Einheiten'!G:G,MATCH(B224,'Wirtschaftliche Einheiten'!C:C,0),1),"")</f>
        <v/>
      </c>
      <c r="D224" s="42" t="str">
        <f>IFERROR(INDEX('Wirtschaftliche Einheiten'!U:U,MATCH(B224,'Wirtschaftliche Einheiten'!C:C,0)),"")</f>
        <v/>
      </c>
      <c r="E224" s="139" t="str">
        <f>IF(B224&lt;&gt;"",COUNTIF($B$5:$B224,B224),"")</f>
        <v/>
      </c>
      <c r="F224" s="139"/>
      <c r="G224" s="139"/>
      <c r="H224" s="139"/>
      <c r="I224" s="139"/>
      <c r="J224" s="139"/>
      <c r="K224" s="139"/>
      <c r="L224" s="139"/>
      <c r="M224" s="44" t="str" cm="1">
        <f t="array" aca="1" ref="M224" ca="1">IFERROR(IF(AND(D224&lt;&gt;"122",D224&lt;&gt;""),"Die angegebene wirtschaftliche Einheit ist kein Nichtwohngrundstück im Bundesmodell!",IF(INDEX('Wirtschaftliche Einheiten'!P:P,MATCH(B224,'Wirtschaftliche Einheiten'!C:C,0),1)=Data!A$3,HYPERLINK("#'"&amp;MID(CELL("Dateiname",'Befreiung &amp; Vergünstigung'!A$1),FIND("]",CELL("Dateiname",'Befreiung &amp; Vergünstigung'!A$1))+1,31)&amp;"'!A$1",Data!B$3),HYPERLINK(INDEX(Verfahren!B:B,MATCH(INDEX('Wirtschaftliche Einheiten'!V:V,MATCH(B224,'Wirtschaftliche Einheiten'!C:C,0),0),Verfahren!A:A,0),0),INDEX(Verfahren!D:D,MATCH(INDEX('Wirtschaftliche Einheiten'!V:V,MATCH(B224,'Wirtschaftliche Einheiten'!C:C,0),0),Verfahren!A:A,0),0)))),"")</f>
        <v/>
      </c>
    </row>
    <row r="225" spans="1:13" x14ac:dyDescent="0.35">
      <c r="A225"/>
      <c r="B225" s="139"/>
      <c r="C225" s="73" t="str">
        <f>IFERROR(INDEX('Wirtschaftliche Einheiten'!I:I,MATCH(B225,'Wirtschaftliche Einheiten'!C:C,0),1)&amp;" - "&amp;INDEX('Wirtschaftliche Einheiten'!E:E,MATCH(B225,'Wirtschaftliche Einheiten'!C:C,0),1)&amp;" "&amp;INDEX('Wirtschaftliche Einheiten'!F:F,MATCH(B225,'Wirtschaftliche Einheiten'!C:C,0),1)&amp;" "&amp;INDEX('Wirtschaftliche Einheiten'!G:G,MATCH(B225,'Wirtschaftliche Einheiten'!C:C,0),1),"")</f>
        <v/>
      </c>
      <c r="D225" s="42" t="str">
        <f>IFERROR(INDEX('Wirtschaftliche Einheiten'!U:U,MATCH(B225,'Wirtschaftliche Einheiten'!C:C,0)),"")</f>
        <v/>
      </c>
      <c r="E225" s="139" t="str">
        <f>IF(B225&lt;&gt;"",COUNTIF($B$5:$B225,B225),"")</f>
        <v/>
      </c>
      <c r="F225" s="139"/>
      <c r="G225" s="139"/>
      <c r="H225" s="139"/>
      <c r="I225" s="139"/>
      <c r="J225" s="139"/>
      <c r="K225" s="139"/>
      <c r="L225" s="139"/>
      <c r="M225" s="44" t="str" cm="1">
        <f t="array" aca="1" ref="M225" ca="1">IFERROR(IF(AND(D225&lt;&gt;"122",D225&lt;&gt;""),"Die angegebene wirtschaftliche Einheit ist kein Nichtwohngrundstück im Bundesmodell!",IF(INDEX('Wirtschaftliche Einheiten'!P:P,MATCH(B225,'Wirtschaftliche Einheiten'!C:C,0),1)=Data!A$3,HYPERLINK("#'"&amp;MID(CELL("Dateiname",'Befreiung &amp; Vergünstigung'!A$1),FIND("]",CELL("Dateiname",'Befreiung &amp; Vergünstigung'!A$1))+1,31)&amp;"'!A$1",Data!B$3),HYPERLINK(INDEX(Verfahren!B:B,MATCH(INDEX('Wirtschaftliche Einheiten'!V:V,MATCH(B225,'Wirtschaftliche Einheiten'!C:C,0),0),Verfahren!A:A,0),0),INDEX(Verfahren!D:D,MATCH(INDEX('Wirtschaftliche Einheiten'!V:V,MATCH(B225,'Wirtschaftliche Einheiten'!C:C,0),0),Verfahren!A:A,0),0)))),"")</f>
        <v/>
      </c>
    </row>
    <row r="226" spans="1:13" x14ac:dyDescent="0.35">
      <c r="A226"/>
      <c r="B226" s="139"/>
      <c r="C226" s="73" t="str">
        <f>IFERROR(INDEX('Wirtschaftliche Einheiten'!I:I,MATCH(B226,'Wirtschaftliche Einheiten'!C:C,0),1)&amp;" - "&amp;INDEX('Wirtschaftliche Einheiten'!E:E,MATCH(B226,'Wirtschaftliche Einheiten'!C:C,0),1)&amp;" "&amp;INDEX('Wirtschaftliche Einheiten'!F:F,MATCH(B226,'Wirtschaftliche Einheiten'!C:C,0),1)&amp;" "&amp;INDEX('Wirtschaftliche Einheiten'!G:G,MATCH(B226,'Wirtschaftliche Einheiten'!C:C,0),1),"")</f>
        <v/>
      </c>
      <c r="D226" s="42" t="str">
        <f>IFERROR(INDEX('Wirtschaftliche Einheiten'!U:U,MATCH(B226,'Wirtschaftliche Einheiten'!C:C,0)),"")</f>
        <v/>
      </c>
      <c r="E226" s="139" t="str">
        <f>IF(B226&lt;&gt;"",COUNTIF($B$5:$B226,B226),"")</f>
        <v/>
      </c>
      <c r="F226" s="139"/>
      <c r="G226" s="139"/>
      <c r="H226" s="139"/>
      <c r="I226" s="139"/>
      <c r="J226" s="139"/>
      <c r="K226" s="139"/>
      <c r="L226" s="139"/>
      <c r="M226" s="44" t="str" cm="1">
        <f t="array" aca="1" ref="M226" ca="1">IFERROR(IF(AND(D226&lt;&gt;"122",D226&lt;&gt;""),"Die angegebene wirtschaftliche Einheit ist kein Nichtwohngrundstück im Bundesmodell!",IF(INDEX('Wirtschaftliche Einheiten'!P:P,MATCH(B226,'Wirtschaftliche Einheiten'!C:C,0),1)=Data!A$3,HYPERLINK("#'"&amp;MID(CELL("Dateiname",'Befreiung &amp; Vergünstigung'!A$1),FIND("]",CELL("Dateiname",'Befreiung &amp; Vergünstigung'!A$1))+1,31)&amp;"'!A$1",Data!B$3),HYPERLINK(INDEX(Verfahren!B:B,MATCH(INDEX('Wirtschaftliche Einheiten'!V:V,MATCH(B226,'Wirtschaftliche Einheiten'!C:C,0),0),Verfahren!A:A,0),0),INDEX(Verfahren!D:D,MATCH(INDEX('Wirtschaftliche Einheiten'!V:V,MATCH(B226,'Wirtschaftliche Einheiten'!C:C,0),0),Verfahren!A:A,0),0)))),"")</f>
        <v/>
      </c>
    </row>
    <row r="227" spans="1:13" x14ac:dyDescent="0.35">
      <c r="A227"/>
      <c r="B227" s="139"/>
      <c r="C227" s="73" t="str">
        <f>IFERROR(INDEX('Wirtschaftliche Einheiten'!I:I,MATCH(B227,'Wirtschaftliche Einheiten'!C:C,0),1)&amp;" - "&amp;INDEX('Wirtschaftliche Einheiten'!E:E,MATCH(B227,'Wirtschaftliche Einheiten'!C:C,0),1)&amp;" "&amp;INDEX('Wirtschaftliche Einheiten'!F:F,MATCH(B227,'Wirtschaftliche Einheiten'!C:C,0),1)&amp;" "&amp;INDEX('Wirtschaftliche Einheiten'!G:G,MATCH(B227,'Wirtschaftliche Einheiten'!C:C,0),1),"")</f>
        <v/>
      </c>
      <c r="D227" s="42" t="str">
        <f>IFERROR(INDEX('Wirtschaftliche Einheiten'!U:U,MATCH(B227,'Wirtschaftliche Einheiten'!C:C,0)),"")</f>
        <v/>
      </c>
      <c r="E227" s="139" t="str">
        <f>IF(B227&lt;&gt;"",COUNTIF($B$5:$B227,B227),"")</f>
        <v/>
      </c>
      <c r="F227" s="139"/>
      <c r="G227" s="139"/>
      <c r="H227" s="139"/>
      <c r="I227" s="139"/>
      <c r="J227" s="139"/>
      <c r="K227" s="139"/>
      <c r="L227" s="139"/>
      <c r="M227" s="44" t="str" cm="1">
        <f t="array" aca="1" ref="M227" ca="1">IFERROR(IF(AND(D227&lt;&gt;"122",D227&lt;&gt;""),"Die angegebene wirtschaftliche Einheit ist kein Nichtwohngrundstück im Bundesmodell!",IF(INDEX('Wirtschaftliche Einheiten'!P:P,MATCH(B227,'Wirtschaftliche Einheiten'!C:C,0),1)=Data!A$3,HYPERLINK("#'"&amp;MID(CELL("Dateiname",'Befreiung &amp; Vergünstigung'!A$1),FIND("]",CELL("Dateiname",'Befreiung &amp; Vergünstigung'!A$1))+1,31)&amp;"'!A$1",Data!B$3),HYPERLINK(INDEX(Verfahren!B:B,MATCH(INDEX('Wirtschaftliche Einheiten'!V:V,MATCH(B227,'Wirtschaftliche Einheiten'!C:C,0),0),Verfahren!A:A,0),0),INDEX(Verfahren!D:D,MATCH(INDEX('Wirtschaftliche Einheiten'!V:V,MATCH(B227,'Wirtschaftliche Einheiten'!C:C,0),0),Verfahren!A:A,0),0)))),"")</f>
        <v/>
      </c>
    </row>
    <row r="228" spans="1:13" x14ac:dyDescent="0.35">
      <c r="A228"/>
      <c r="B228" s="139"/>
      <c r="C228" s="73" t="str">
        <f>IFERROR(INDEX('Wirtschaftliche Einheiten'!I:I,MATCH(B228,'Wirtschaftliche Einheiten'!C:C,0),1)&amp;" - "&amp;INDEX('Wirtschaftliche Einheiten'!E:E,MATCH(B228,'Wirtschaftliche Einheiten'!C:C,0),1)&amp;" "&amp;INDEX('Wirtschaftliche Einheiten'!F:F,MATCH(B228,'Wirtschaftliche Einheiten'!C:C,0),1)&amp;" "&amp;INDEX('Wirtschaftliche Einheiten'!G:G,MATCH(B228,'Wirtschaftliche Einheiten'!C:C,0),1),"")</f>
        <v/>
      </c>
      <c r="D228" s="42" t="str">
        <f>IFERROR(INDEX('Wirtschaftliche Einheiten'!U:U,MATCH(B228,'Wirtschaftliche Einheiten'!C:C,0)),"")</f>
        <v/>
      </c>
      <c r="E228" s="139" t="str">
        <f>IF(B228&lt;&gt;"",COUNTIF($B$5:$B228,B228),"")</f>
        <v/>
      </c>
      <c r="F228" s="139"/>
      <c r="G228" s="139"/>
      <c r="H228" s="139"/>
      <c r="I228" s="139"/>
      <c r="J228" s="139"/>
      <c r="K228" s="139"/>
      <c r="L228" s="139"/>
      <c r="M228" s="44" t="str" cm="1">
        <f t="array" aca="1" ref="M228" ca="1">IFERROR(IF(AND(D228&lt;&gt;"122",D228&lt;&gt;""),"Die angegebene wirtschaftliche Einheit ist kein Nichtwohngrundstück im Bundesmodell!",IF(INDEX('Wirtschaftliche Einheiten'!P:P,MATCH(B228,'Wirtschaftliche Einheiten'!C:C,0),1)=Data!A$3,HYPERLINK("#'"&amp;MID(CELL("Dateiname",'Befreiung &amp; Vergünstigung'!A$1),FIND("]",CELL("Dateiname",'Befreiung &amp; Vergünstigung'!A$1))+1,31)&amp;"'!A$1",Data!B$3),HYPERLINK(INDEX(Verfahren!B:B,MATCH(INDEX('Wirtschaftliche Einheiten'!V:V,MATCH(B228,'Wirtschaftliche Einheiten'!C:C,0),0),Verfahren!A:A,0),0),INDEX(Verfahren!D:D,MATCH(INDEX('Wirtschaftliche Einheiten'!V:V,MATCH(B228,'Wirtschaftliche Einheiten'!C:C,0),0),Verfahren!A:A,0),0)))),"")</f>
        <v/>
      </c>
    </row>
    <row r="229" spans="1:13" x14ac:dyDescent="0.35">
      <c r="A229"/>
      <c r="B229" s="139"/>
      <c r="C229" s="73" t="str">
        <f>IFERROR(INDEX('Wirtschaftliche Einheiten'!I:I,MATCH(B229,'Wirtschaftliche Einheiten'!C:C,0),1)&amp;" - "&amp;INDEX('Wirtschaftliche Einheiten'!E:E,MATCH(B229,'Wirtschaftliche Einheiten'!C:C,0),1)&amp;" "&amp;INDEX('Wirtschaftliche Einheiten'!F:F,MATCH(B229,'Wirtschaftliche Einheiten'!C:C,0),1)&amp;" "&amp;INDEX('Wirtschaftliche Einheiten'!G:G,MATCH(B229,'Wirtschaftliche Einheiten'!C:C,0),1),"")</f>
        <v/>
      </c>
      <c r="D229" s="42" t="str">
        <f>IFERROR(INDEX('Wirtschaftliche Einheiten'!U:U,MATCH(B229,'Wirtschaftliche Einheiten'!C:C,0)),"")</f>
        <v/>
      </c>
      <c r="E229" s="139" t="str">
        <f>IF(B229&lt;&gt;"",COUNTIF($B$5:$B229,B229),"")</f>
        <v/>
      </c>
      <c r="F229" s="139"/>
      <c r="G229" s="139"/>
      <c r="H229" s="139"/>
      <c r="I229" s="139"/>
      <c r="J229" s="139"/>
      <c r="K229" s="139"/>
      <c r="L229" s="139"/>
      <c r="M229" s="44" t="str" cm="1">
        <f t="array" aca="1" ref="M229" ca="1">IFERROR(IF(AND(D229&lt;&gt;"122",D229&lt;&gt;""),"Die angegebene wirtschaftliche Einheit ist kein Nichtwohngrundstück im Bundesmodell!",IF(INDEX('Wirtschaftliche Einheiten'!P:P,MATCH(B229,'Wirtschaftliche Einheiten'!C:C,0),1)=Data!A$3,HYPERLINK("#'"&amp;MID(CELL("Dateiname",'Befreiung &amp; Vergünstigung'!A$1),FIND("]",CELL("Dateiname",'Befreiung &amp; Vergünstigung'!A$1))+1,31)&amp;"'!A$1",Data!B$3),HYPERLINK(INDEX(Verfahren!B:B,MATCH(INDEX('Wirtschaftliche Einheiten'!V:V,MATCH(B229,'Wirtschaftliche Einheiten'!C:C,0),0),Verfahren!A:A,0),0),INDEX(Verfahren!D:D,MATCH(INDEX('Wirtschaftliche Einheiten'!V:V,MATCH(B229,'Wirtschaftliche Einheiten'!C:C,0),0),Verfahren!A:A,0),0)))),"")</f>
        <v/>
      </c>
    </row>
    <row r="230" spans="1:13" x14ac:dyDescent="0.35">
      <c r="A230"/>
      <c r="B230" s="139"/>
      <c r="C230" s="73" t="str">
        <f>IFERROR(INDEX('Wirtschaftliche Einheiten'!I:I,MATCH(B230,'Wirtschaftliche Einheiten'!C:C,0),1)&amp;" - "&amp;INDEX('Wirtschaftliche Einheiten'!E:E,MATCH(B230,'Wirtschaftliche Einheiten'!C:C,0),1)&amp;" "&amp;INDEX('Wirtschaftliche Einheiten'!F:F,MATCH(B230,'Wirtschaftliche Einheiten'!C:C,0),1)&amp;" "&amp;INDEX('Wirtschaftliche Einheiten'!G:G,MATCH(B230,'Wirtschaftliche Einheiten'!C:C,0),1),"")</f>
        <v/>
      </c>
      <c r="D230" s="42" t="str">
        <f>IFERROR(INDEX('Wirtschaftliche Einheiten'!U:U,MATCH(B230,'Wirtschaftliche Einheiten'!C:C,0)),"")</f>
        <v/>
      </c>
      <c r="E230" s="139" t="str">
        <f>IF(B230&lt;&gt;"",COUNTIF($B$5:$B230,B230),"")</f>
        <v/>
      </c>
      <c r="F230" s="139"/>
      <c r="G230" s="139"/>
      <c r="H230" s="139"/>
      <c r="I230" s="139"/>
      <c r="J230" s="139"/>
      <c r="K230" s="139"/>
      <c r="L230" s="139"/>
      <c r="M230" s="44" t="str" cm="1">
        <f t="array" aca="1" ref="M230" ca="1">IFERROR(IF(AND(D230&lt;&gt;"122",D230&lt;&gt;""),"Die angegebene wirtschaftliche Einheit ist kein Nichtwohngrundstück im Bundesmodell!",IF(INDEX('Wirtschaftliche Einheiten'!P:P,MATCH(B230,'Wirtschaftliche Einheiten'!C:C,0),1)=Data!A$3,HYPERLINK("#'"&amp;MID(CELL("Dateiname",'Befreiung &amp; Vergünstigung'!A$1),FIND("]",CELL("Dateiname",'Befreiung &amp; Vergünstigung'!A$1))+1,31)&amp;"'!A$1",Data!B$3),HYPERLINK(INDEX(Verfahren!B:B,MATCH(INDEX('Wirtschaftliche Einheiten'!V:V,MATCH(B230,'Wirtschaftliche Einheiten'!C:C,0),0),Verfahren!A:A,0),0),INDEX(Verfahren!D:D,MATCH(INDEX('Wirtschaftliche Einheiten'!V:V,MATCH(B230,'Wirtschaftliche Einheiten'!C:C,0),0),Verfahren!A:A,0),0)))),"")</f>
        <v/>
      </c>
    </row>
    <row r="231" spans="1:13" x14ac:dyDescent="0.35">
      <c r="A231"/>
      <c r="B231" s="139"/>
      <c r="C231" s="73" t="str">
        <f>IFERROR(INDEX('Wirtschaftliche Einheiten'!I:I,MATCH(B231,'Wirtschaftliche Einheiten'!C:C,0),1)&amp;" - "&amp;INDEX('Wirtschaftliche Einheiten'!E:E,MATCH(B231,'Wirtschaftliche Einheiten'!C:C,0),1)&amp;" "&amp;INDEX('Wirtschaftliche Einheiten'!F:F,MATCH(B231,'Wirtschaftliche Einheiten'!C:C,0),1)&amp;" "&amp;INDEX('Wirtschaftliche Einheiten'!G:G,MATCH(B231,'Wirtschaftliche Einheiten'!C:C,0),1),"")</f>
        <v/>
      </c>
      <c r="D231" s="42" t="str">
        <f>IFERROR(INDEX('Wirtschaftliche Einheiten'!U:U,MATCH(B231,'Wirtschaftliche Einheiten'!C:C,0)),"")</f>
        <v/>
      </c>
      <c r="E231" s="139" t="str">
        <f>IF(B231&lt;&gt;"",COUNTIF($B$5:$B231,B231),"")</f>
        <v/>
      </c>
      <c r="F231" s="139"/>
      <c r="G231" s="139"/>
      <c r="H231" s="139"/>
      <c r="I231" s="139"/>
      <c r="J231" s="139"/>
      <c r="K231" s="139"/>
      <c r="L231" s="139"/>
      <c r="M231" s="44" t="str" cm="1">
        <f t="array" aca="1" ref="M231" ca="1">IFERROR(IF(AND(D231&lt;&gt;"122",D231&lt;&gt;""),"Die angegebene wirtschaftliche Einheit ist kein Nichtwohngrundstück im Bundesmodell!",IF(INDEX('Wirtschaftliche Einheiten'!P:P,MATCH(B231,'Wirtschaftliche Einheiten'!C:C,0),1)=Data!A$3,HYPERLINK("#'"&amp;MID(CELL("Dateiname",'Befreiung &amp; Vergünstigung'!A$1),FIND("]",CELL("Dateiname",'Befreiung &amp; Vergünstigung'!A$1))+1,31)&amp;"'!A$1",Data!B$3),HYPERLINK(INDEX(Verfahren!B:B,MATCH(INDEX('Wirtschaftliche Einheiten'!V:V,MATCH(B231,'Wirtschaftliche Einheiten'!C:C,0),0),Verfahren!A:A,0),0),INDEX(Verfahren!D:D,MATCH(INDEX('Wirtschaftliche Einheiten'!V:V,MATCH(B231,'Wirtschaftliche Einheiten'!C:C,0),0),Verfahren!A:A,0),0)))),"")</f>
        <v/>
      </c>
    </row>
    <row r="232" spans="1:13" x14ac:dyDescent="0.35">
      <c r="A232"/>
      <c r="B232" s="139"/>
      <c r="C232" s="73" t="str">
        <f>IFERROR(INDEX('Wirtschaftliche Einheiten'!I:I,MATCH(B232,'Wirtschaftliche Einheiten'!C:C,0),1)&amp;" - "&amp;INDEX('Wirtschaftliche Einheiten'!E:E,MATCH(B232,'Wirtschaftliche Einheiten'!C:C,0),1)&amp;" "&amp;INDEX('Wirtschaftliche Einheiten'!F:F,MATCH(B232,'Wirtschaftliche Einheiten'!C:C,0),1)&amp;" "&amp;INDEX('Wirtschaftliche Einheiten'!G:G,MATCH(B232,'Wirtschaftliche Einheiten'!C:C,0),1),"")</f>
        <v/>
      </c>
      <c r="D232" s="42" t="str">
        <f>IFERROR(INDEX('Wirtschaftliche Einheiten'!U:U,MATCH(B232,'Wirtschaftliche Einheiten'!C:C,0)),"")</f>
        <v/>
      </c>
      <c r="E232" s="139" t="str">
        <f>IF(B232&lt;&gt;"",COUNTIF($B$5:$B232,B232),"")</f>
        <v/>
      </c>
      <c r="F232" s="139"/>
      <c r="G232" s="139"/>
      <c r="H232" s="139"/>
      <c r="I232" s="139"/>
      <c r="J232" s="139"/>
      <c r="K232" s="139"/>
      <c r="L232" s="139"/>
      <c r="M232" s="44" t="str" cm="1">
        <f t="array" aca="1" ref="M232" ca="1">IFERROR(IF(AND(D232&lt;&gt;"122",D232&lt;&gt;""),"Die angegebene wirtschaftliche Einheit ist kein Nichtwohngrundstück im Bundesmodell!",IF(INDEX('Wirtschaftliche Einheiten'!P:P,MATCH(B232,'Wirtschaftliche Einheiten'!C:C,0),1)=Data!A$3,HYPERLINK("#'"&amp;MID(CELL("Dateiname",'Befreiung &amp; Vergünstigung'!A$1),FIND("]",CELL("Dateiname",'Befreiung &amp; Vergünstigung'!A$1))+1,31)&amp;"'!A$1",Data!B$3),HYPERLINK(INDEX(Verfahren!B:B,MATCH(INDEX('Wirtschaftliche Einheiten'!V:V,MATCH(B232,'Wirtschaftliche Einheiten'!C:C,0),0),Verfahren!A:A,0),0),INDEX(Verfahren!D:D,MATCH(INDEX('Wirtschaftliche Einheiten'!V:V,MATCH(B232,'Wirtschaftliche Einheiten'!C:C,0),0),Verfahren!A:A,0),0)))),"")</f>
        <v/>
      </c>
    </row>
    <row r="233" spans="1:13" x14ac:dyDescent="0.35">
      <c r="A233"/>
      <c r="B233" s="139"/>
      <c r="C233" s="73" t="str">
        <f>IFERROR(INDEX('Wirtschaftliche Einheiten'!I:I,MATCH(B233,'Wirtschaftliche Einheiten'!C:C,0),1)&amp;" - "&amp;INDEX('Wirtschaftliche Einheiten'!E:E,MATCH(B233,'Wirtschaftliche Einheiten'!C:C,0),1)&amp;" "&amp;INDEX('Wirtschaftliche Einheiten'!F:F,MATCH(B233,'Wirtschaftliche Einheiten'!C:C,0),1)&amp;" "&amp;INDEX('Wirtschaftliche Einheiten'!G:G,MATCH(B233,'Wirtschaftliche Einheiten'!C:C,0),1),"")</f>
        <v/>
      </c>
      <c r="D233" s="42" t="str">
        <f>IFERROR(INDEX('Wirtschaftliche Einheiten'!U:U,MATCH(B233,'Wirtschaftliche Einheiten'!C:C,0)),"")</f>
        <v/>
      </c>
      <c r="E233" s="139" t="str">
        <f>IF(B233&lt;&gt;"",COUNTIF($B$5:$B233,B233),"")</f>
        <v/>
      </c>
      <c r="F233" s="139"/>
      <c r="G233" s="139"/>
      <c r="H233" s="139"/>
      <c r="I233" s="139"/>
      <c r="J233" s="139"/>
      <c r="K233" s="139"/>
      <c r="L233" s="139"/>
      <c r="M233" s="44" t="str" cm="1">
        <f t="array" aca="1" ref="M233" ca="1">IFERROR(IF(AND(D233&lt;&gt;"122",D233&lt;&gt;""),"Die angegebene wirtschaftliche Einheit ist kein Nichtwohngrundstück im Bundesmodell!",IF(INDEX('Wirtschaftliche Einheiten'!P:P,MATCH(B233,'Wirtschaftliche Einheiten'!C:C,0),1)=Data!A$3,HYPERLINK("#'"&amp;MID(CELL("Dateiname",'Befreiung &amp; Vergünstigung'!A$1),FIND("]",CELL("Dateiname",'Befreiung &amp; Vergünstigung'!A$1))+1,31)&amp;"'!A$1",Data!B$3),HYPERLINK(INDEX(Verfahren!B:B,MATCH(INDEX('Wirtschaftliche Einheiten'!V:V,MATCH(B233,'Wirtschaftliche Einheiten'!C:C,0),0),Verfahren!A:A,0),0),INDEX(Verfahren!D:D,MATCH(INDEX('Wirtschaftliche Einheiten'!V:V,MATCH(B233,'Wirtschaftliche Einheiten'!C:C,0),0),Verfahren!A:A,0),0)))),"")</f>
        <v/>
      </c>
    </row>
    <row r="234" spans="1:13" x14ac:dyDescent="0.35">
      <c r="A234"/>
      <c r="B234" s="139"/>
      <c r="C234" s="73" t="str">
        <f>IFERROR(INDEX('Wirtschaftliche Einheiten'!I:I,MATCH(B234,'Wirtschaftliche Einheiten'!C:C,0),1)&amp;" - "&amp;INDEX('Wirtschaftliche Einheiten'!E:E,MATCH(B234,'Wirtschaftliche Einheiten'!C:C,0),1)&amp;" "&amp;INDEX('Wirtschaftliche Einheiten'!F:F,MATCH(B234,'Wirtschaftliche Einheiten'!C:C,0),1)&amp;" "&amp;INDEX('Wirtschaftliche Einheiten'!G:G,MATCH(B234,'Wirtschaftliche Einheiten'!C:C,0),1),"")</f>
        <v/>
      </c>
      <c r="D234" s="42" t="str">
        <f>IFERROR(INDEX('Wirtschaftliche Einheiten'!U:U,MATCH(B234,'Wirtschaftliche Einheiten'!C:C,0)),"")</f>
        <v/>
      </c>
      <c r="E234" s="139" t="str">
        <f>IF(B234&lt;&gt;"",COUNTIF($B$5:$B234,B234),"")</f>
        <v/>
      </c>
      <c r="F234" s="139"/>
      <c r="G234" s="139"/>
      <c r="H234" s="139"/>
      <c r="I234" s="139"/>
      <c r="J234" s="139"/>
      <c r="K234" s="139"/>
      <c r="L234" s="139"/>
      <c r="M234" s="44" t="str" cm="1">
        <f t="array" aca="1" ref="M234" ca="1">IFERROR(IF(AND(D234&lt;&gt;"122",D234&lt;&gt;""),"Die angegebene wirtschaftliche Einheit ist kein Nichtwohngrundstück im Bundesmodell!",IF(INDEX('Wirtschaftliche Einheiten'!P:P,MATCH(B234,'Wirtschaftliche Einheiten'!C:C,0),1)=Data!A$3,HYPERLINK("#'"&amp;MID(CELL("Dateiname",'Befreiung &amp; Vergünstigung'!A$1),FIND("]",CELL("Dateiname",'Befreiung &amp; Vergünstigung'!A$1))+1,31)&amp;"'!A$1",Data!B$3),HYPERLINK(INDEX(Verfahren!B:B,MATCH(INDEX('Wirtschaftliche Einheiten'!V:V,MATCH(B234,'Wirtschaftliche Einheiten'!C:C,0),0),Verfahren!A:A,0),0),INDEX(Verfahren!D:D,MATCH(INDEX('Wirtschaftliche Einheiten'!V:V,MATCH(B234,'Wirtschaftliche Einheiten'!C:C,0),0),Verfahren!A:A,0),0)))),"")</f>
        <v/>
      </c>
    </row>
    <row r="235" spans="1:13" x14ac:dyDescent="0.35">
      <c r="A235"/>
      <c r="B235" s="139"/>
      <c r="C235" s="73" t="str">
        <f>IFERROR(INDEX('Wirtschaftliche Einheiten'!I:I,MATCH(B235,'Wirtschaftliche Einheiten'!C:C,0),1)&amp;" - "&amp;INDEX('Wirtschaftliche Einheiten'!E:E,MATCH(B235,'Wirtschaftliche Einheiten'!C:C,0),1)&amp;" "&amp;INDEX('Wirtschaftliche Einheiten'!F:F,MATCH(B235,'Wirtschaftliche Einheiten'!C:C,0),1)&amp;" "&amp;INDEX('Wirtschaftliche Einheiten'!G:G,MATCH(B235,'Wirtschaftliche Einheiten'!C:C,0),1),"")</f>
        <v/>
      </c>
      <c r="D235" s="42" t="str">
        <f>IFERROR(INDEX('Wirtschaftliche Einheiten'!U:U,MATCH(B235,'Wirtschaftliche Einheiten'!C:C,0)),"")</f>
        <v/>
      </c>
      <c r="E235" s="139" t="str">
        <f>IF(B235&lt;&gt;"",COUNTIF($B$5:$B235,B235),"")</f>
        <v/>
      </c>
      <c r="F235" s="139"/>
      <c r="G235" s="139"/>
      <c r="H235" s="139"/>
      <c r="I235" s="139"/>
      <c r="J235" s="139"/>
      <c r="K235" s="139"/>
      <c r="L235" s="139"/>
      <c r="M235" s="44" t="str" cm="1">
        <f t="array" aca="1" ref="M235" ca="1">IFERROR(IF(AND(D235&lt;&gt;"122",D235&lt;&gt;""),"Die angegebene wirtschaftliche Einheit ist kein Nichtwohngrundstück im Bundesmodell!",IF(INDEX('Wirtschaftliche Einheiten'!P:P,MATCH(B235,'Wirtschaftliche Einheiten'!C:C,0),1)=Data!A$3,HYPERLINK("#'"&amp;MID(CELL("Dateiname",'Befreiung &amp; Vergünstigung'!A$1),FIND("]",CELL("Dateiname",'Befreiung &amp; Vergünstigung'!A$1))+1,31)&amp;"'!A$1",Data!B$3),HYPERLINK(INDEX(Verfahren!B:B,MATCH(INDEX('Wirtschaftliche Einheiten'!V:V,MATCH(B235,'Wirtschaftliche Einheiten'!C:C,0),0),Verfahren!A:A,0),0),INDEX(Verfahren!D:D,MATCH(INDEX('Wirtschaftliche Einheiten'!V:V,MATCH(B235,'Wirtschaftliche Einheiten'!C:C,0),0),Verfahren!A:A,0),0)))),"")</f>
        <v/>
      </c>
    </row>
    <row r="236" spans="1:13" x14ac:dyDescent="0.35">
      <c r="A236"/>
      <c r="B236" s="139"/>
      <c r="C236" s="73" t="str">
        <f>IFERROR(INDEX('Wirtschaftliche Einheiten'!I:I,MATCH(B236,'Wirtschaftliche Einheiten'!C:C,0),1)&amp;" - "&amp;INDEX('Wirtschaftliche Einheiten'!E:E,MATCH(B236,'Wirtschaftliche Einheiten'!C:C,0),1)&amp;" "&amp;INDEX('Wirtschaftliche Einheiten'!F:F,MATCH(B236,'Wirtschaftliche Einheiten'!C:C,0),1)&amp;" "&amp;INDEX('Wirtschaftliche Einheiten'!G:G,MATCH(B236,'Wirtschaftliche Einheiten'!C:C,0),1),"")</f>
        <v/>
      </c>
      <c r="D236" s="42" t="str">
        <f>IFERROR(INDEX('Wirtschaftliche Einheiten'!U:U,MATCH(B236,'Wirtschaftliche Einheiten'!C:C,0)),"")</f>
        <v/>
      </c>
      <c r="E236" s="139" t="str">
        <f>IF(B236&lt;&gt;"",COUNTIF($B$5:$B236,B236),"")</f>
        <v/>
      </c>
      <c r="F236" s="139"/>
      <c r="G236" s="139"/>
      <c r="H236" s="139"/>
      <c r="I236" s="139"/>
      <c r="J236" s="139"/>
      <c r="K236" s="139"/>
      <c r="L236" s="139"/>
      <c r="M236" s="44" t="str" cm="1">
        <f t="array" aca="1" ref="M236" ca="1">IFERROR(IF(AND(D236&lt;&gt;"122",D236&lt;&gt;""),"Die angegebene wirtschaftliche Einheit ist kein Nichtwohngrundstück im Bundesmodell!",IF(INDEX('Wirtschaftliche Einheiten'!P:P,MATCH(B236,'Wirtschaftliche Einheiten'!C:C,0),1)=Data!A$3,HYPERLINK("#'"&amp;MID(CELL("Dateiname",'Befreiung &amp; Vergünstigung'!A$1),FIND("]",CELL("Dateiname",'Befreiung &amp; Vergünstigung'!A$1))+1,31)&amp;"'!A$1",Data!B$3),HYPERLINK(INDEX(Verfahren!B:B,MATCH(INDEX('Wirtschaftliche Einheiten'!V:V,MATCH(B236,'Wirtschaftliche Einheiten'!C:C,0),0),Verfahren!A:A,0),0),INDEX(Verfahren!D:D,MATCH(INDEX('Wirtschaftliche Einheiten'!V:V,MATCH(B236,'Wirtschaftliche Einheiten'!C:C,0),0),Verfahren!A:A,0),0)))),"")</f>
        <v/>
      </c>
    </row>
    <row r="237" spans="1:13" x14ac:dyDescent="0.35">
      <c r="A237"/>
      <c r="B237" s="139"/>
      <c r="C237" s="73" t="str">
        <f>IFERROR(INDEX('Wirtschaftliche Einheiten'!I:I,MATCH(B237,'Wirtschaftliche Einheiten'!C:C,0),1)&amp;" - "&amp;INDEX('Wirtschaftliche Einheiten'!E:E,MATCH(B237,'Wirtschaftliche Einheiten'!C:C,0),1)&amp;" "&amp;INDEX('Wirtschaftliche Einheiten'!F:F,MATCH(B237,'Wirtschaftliche Einheiten'!C:C,0),1)&amp;" "&amp;INDEX('Wirtschaftliche Einheiten'!G:G,MATCH(B237,'Wirtschaftliche Einheiten'!C:C,0),1),"")</f>
        <v/>
      </c>
      <c r="D237" s="42" t="str">
        <f>IFERROR(INDEX('Wirtschaftliche Einheiten'!U:U,MATCH(B237,'Wirtschaftliche Einheiten'!C:C,0)),"")</f>
        <v/>
      </c>
      <c r="E237" s="139" t="str">
        <f>IF(B237&lt;&gt;"",COUNTIF($B$5:$B237,B237),"")</f>
        <v/>
      </c>
      <c r="F237" s="139"/>
      <c r="G237" s="139"/>
      <c r="H237" s="139"/>
      <c r="I237" s="139"/>
      <c r="J237" s="139"/>
      <c r="K237" s="139"/>
      <c r="L237" s="139"/>
      <c r="M237" s="44" t="str" cm="1">
        <f t="array" aca="1" ref="M237" ca="1">IFERROR(IF(AND(D237&lt;&gt;"122",D237&lt;&gt;""),"Die angegebene wirtschaftliche Einheit ist kein Nichtwohngrundstück im Bundesmodell!",IF(INDEX('Wirtschaftliche Einheiten'!P:P,MATCH(B237,'Wirtschaftliche Einheiten'!C:C,0),1)=Data!A$3,HYPERLINK("#'"&amp;MID(CELL("Dateiname",'Befreiung &amp; Vergünstigung'!A$1),FIND("]",CELL("Dateiname",'Befreiung &amp; Vergünstigung'!A$1))+1,31)&amp;"'!A$1",Data!B$3),HYPERLINK(INDEX(Verfahren!B:B,MATCH(INDEX('Wirtschaftliche Einheiten'!V:V,MATCH(B237,'Wirtschaftliche Einheiten'!C:C,0),0),Verfahren!A:A,0),0),INDEX(Verfahren!D:D,MATCH(INDEX('Wirtschaftliche Einheiten'!V:V,MATCH(B237,'Wirtschaftliche Einheiten'!C:C,0),0),Verfahren!A:A,0),0)))),"")</f>
        <v/>
      </c>
    </row>
    <row r="238" spans="1:13" x14ac:dyDescent="0.35">
      <c r="A238"/>
      <c r="B238" s="139"/>
      <c r="C238" s="73" t="str">
        <f>IFERROR(INDEX('Wirtschaftliche Einheiten'!I:I,MATCH(B238,'Wirtschaftliche Einheiten'!C:C,0),1)&amp;" - "&amp;INDEX('Wirtschaftliche Einheiten'!E:E,MATCH(B238,'Wirtschaftliche Einheiten'!C:C,0),1)&amp;" "&amp;INDEX('Wirtschaftliche Einheiten'!F:F,MATCH(B238,'Wirtschaftliche Einheiten'!C:C,0),1)&amp;" "&amp;INDEX('Wirtschaftliche Einheiten'!G:G,MATCH(B238,'Wirtschaftliche Einheiten'!C:C,0),1),"")</f>
        <v/>
      </c>
      <c r="D238" s="42" t="str">
        <f>IFERROR(INDEX('Wirtschaftliche Einheiten'!U:U,MATCH(B238,'Wirtschaftliche Einheiten'!C:C,0)),"")</f>
        <v/>
      </c>
      <c r="E238" s="139" t="str">
        <f>IF(B238&lt;&gt;"",COUNTIF($B$5:$B238,B238),"")</f>
        <v/>
      </c>
      <c r="F238" s="139"/>
      <c r="G238" s="139"/>
      <c r="H238" s="139"/>
      <c r="I238" s="139"/>
      <c r="J238" s="139"/>
      <c r="K238" s="139"/>
      <c r="L238" s="139"/>
      <c r="M238" s="44" t="str" cm="1">
        <f t="array" aca="1" ref="M238" ca="1">IFERROR(IF(AND(D238&lt;&gt;"122",D238&lt;&gt;""),"Die angegebene wirtschaftliche Einheit ist kein Nichtwohngrundstück im Bundesmodell!",IF(INDEX('Wirtschaftliche Einheiten'!P:P,MATCH(B238,'Wirtschaftliche Einheiten'!C:C,0),1)=Data!A$3,HYPERLINK("#'"&amp;MID(CELL("Dateiname",'Befreiung &amp; Vergünstigung'!A$1),FIND("]",CELL("Dateiname",'Befreiung &amp; Vergünstigung'!A$1))+1,31)&amp;"'!A$1",Data!B$3),HYPERLINK(INDEX(Verfahren!B:B,MATCH(INDEX('Wirtschaftliche Einheiten'!V:V,MATCH(B238,'Wirtschaftliche Einheiten'!C:C,0),0),Verfahren!A:A,0),0),INDEX(Verfahren!D:D,MATCH(INDEX('Wirtschaftliche Einheiten'!V:V,MATCH(B238,'Wirtschaftliche Einheiten'!C:C,0),0),Verfahren!A:A,0),0)))),"")</f>
        <v/>
      </c>
    </row>
    <row r="239" spans="1:13" x14ac:dyDescent="0.35">
      <c r="A239"/>
      <c r="B239" s="139"/>
      <c r="C239" s="73" t="str">
        <f>IFERROR(INDEX('Wirtschaftliche Einheiten'!I:I,MATCH(B239,'Wirtschaftliche Einheiten'!C:C,0),1)&amp;" - "&amp;INDEX('Wirtschaftliche Einheiten'!E:E,MATCH(B239,'Wirtschaftliche Einheiten'!C:C,0),1)&amp;" "&amp;INDEX('Wirtschaftliche Einheiten'!F:F,MATCH(B239,'Wirtschaftliche Einheiten'!C:C,0),1)&amp;" "&amp;INDEX('Wirtschaftliche Einheiten'!G:G,MATCH(B239,'Wirtschaftliche Einheiten'!C:C,0),1),"")</f>
        <v/>
      </c>
      <c r="D239" s="42" t="str">
        <f>IFERROR(INDEX('Wirtschaftliche Einheiten'!U:U,MATCH(B239,'Wirtschaftliche Einheiten'!C:C,0)),"")</f>
        <v/>
      </c>
      <c r="E239" s="139" t="str">
        <f>IF(B239&lt;&gt;"",COUNTIF($B$5:$B239,B239),"")</f>
        <v/>
      </c>
      <c r="F239" s="139"/>
      <c r="G239" s="139"/>
      <c r="H239" s="139"/>
      <c r="I239" s="139"/>
      <c r="J239" s="139"/>
      <c r="K239" s="139"/>
      <c r="L239" s="139"/>
      <c r="M239" s="44" t="str" cm="1">
        <f t="array" aca="1" ref="M239" ca="1">IFERROR(IF(AND(D239&lt;&gt;"122",D239&lt;&gt;""),"Die angegebene wirtschaftliche Einheit ist kein Nichtwohngrundstück im Bundesmodell!",IF(INDEX('Wirtschaftliche Einheiten'!P:P,MATCH(B239,'Wirtschaftliche Einheiten'!C:C,0),1)=Data!A$3,HYPERLINK("#'"&amp;MID(CELL("Dateiname",'Befreiung &amp; Vergünstigung'!A$1),FIND("]",CELL("Dateiname",'Befreiung &amp; Vergünstigung'!A$1))+1,31)&amp;"'!A$1",Data!B$3),HYPERLINK(INDEX(Verfahren!B:B,MATCH(INDEX('Wirtschaftliche Einheiten'!V:V,MATCH(B239,'Wirtschaftliche Einheiten'!C:C,0),0),Verfahren!A:A,0),0),INDEX(Verfahren!D:D,MATCH(INDEX('Wirtschaftliche Einheiten'!V:V,MATCH(B239,'Wirtschaftliche Einheiten'!C:C,0),0),Verfahren!A:A,0),0)))),"")</f>
        <v/>
      </c>
    </row>
    <row r="240" spans="1:13" x14ac:dyDescent="0.35">
      <c r="A240"/>
      <c r="B240" s="139"/>
      <c r="C240" s="73" t="str">
        <f>IFERROR(INDEX('Wirtschaftliche Einheiten'!I:I,MATCH(B240,'Wirtschaftliche Einheiten'!C:C,0),1)&amp;" - "&amp;INDEX('Wirtschaftliche Einheiten'!E:E,MATCH(B240,'Wirtschaftliche Einheiten'!C:C,0),1)&amp;" "&amp;INDEX('Wirtschaftliche Einheiten'!F:F,MATCH(B240,'Wirtschaftliche Einheiten'!C:C,0),1)&amp;" "&amp;INDEX('Wirtschaftliche Einheiten'!G:G,MATCH(B240,'Wirtschaftliche Einheiten'!C:C,0),1),"")</f>
        <v/>
      </c>
      <c r="D240" s="42" t="str">
        <f>IFERROR(INDEX('Wirtschaftliche Einheiten'!U:U,MATCH(B240,'Wirtschaftliche Einheiten'!C:C,0)),"")</f>
        <v/>
      </c>
      <c r="E240" s="139" t="str">
        <f>IF(B240&lt;&gt;"",COUNTIF($B$5:$B240,B240),"")</f>
        <v/>
      </c>
      <c r="F240" s="139"/>
      <c r="G240" s="139"/>
      <c r="H240" s="139"/>
      <c r="I240" s="139"/>
      <c r="J240" s="139"/>
      <c r="K240" s="139"/>
      <c r="L240" s="139"/>
      <c r="M240" s="44" t="str" cm="1">
        <f t="array" aca="1" ref="M240" ca="1">IFERROR(IF(AND(D240&lt;&gt;"122",D240&lt;&gt;""),"Die angegebene wirtschaftliche Einheit ist kein Nichtwohngrundstück im Bundesmodell!",IF(INDEX('Wirtschaftliche Einheiten'!P:P,MATCH(B240,'Wirtschaftliche Einheiten'!C:C,0),1)=Data!A$3,HYPERLINK("#'"&amp;MID(CELL("Dateiname",'Befreiung &amp; Vergünstigung'!A$1),FIND("]",CELL("Dateiname",'Befreiung &amp; Vergünstigung'!A$1))+1,31)&amp;"'!A$1",Data!B$3),HYPERLINK(INDEX(Verfahren!B:B,MATCH(INDEX('Wirtschaftliche Einheiten'!V:V,MATCH(B240,'Wirtschaftliche Einheiten'!C:C,0),0),Verfahren!A:A,0),0),INDEX(Verfahren!D:D,MATCH(INDEX('Wirtschaftliche Einheiten'!V:V,MATCH(B240,'Wirtschaftliche Einheiten'!C:C,0),0),Verfahren!A:A,0),0)))),"")</f>
        <v/>
      </c>
    </row>
    <row r="241" spans="1:13" x14ac:dyDescent="0.35">
      <c r="A241"/>
      <c r="B241" s="139"/>
      <c r="C241" s="73" t="str">
        <f>IFERROR(INDEX('Wirtschaftliche Einheiten'!I:I,MATCH(B241,'Wirtschaftliche Einheiten'!C:C,0),1)&amp;" - "&amp;INDEX('Wirtschaftliche Einheiten'!E:E,MATCH(B241,'Wirtschaftliche Einheiten'!C:C,0),1)&amp;" "&amp;INDEX('Wirtschaftliche Einheiten'!F:F,MATCH(B241,'Wirtschaftliche Einheiten'!C:C,0),1)&amp;" "&amp;INDEX('Wirtschaftliche Einheiten'!G:G,MATCH(B241,'Wirtschaftliche Einheiten'!C:C,0),1),"")</f>
        <v/>
      </c>
      <c r="D241" s="42" t="str">
        <f>IFERROR(INDEX('Wirtschaftliche Einheiten'!U:U,MATCH(B241,'Wirtschaftliche Einheiten'!C:C,0)),"")</f>
        <v/>
      </c>
      <c r="E241" s="139" t="str">
        <f>IF(B241&lt;&gt;"",COUNTIF($B$5:$B241,B241),"")</f>
        <v/>
      </c>
      <c r="F241" s="139"/>
      <c r="G241" s="139"/>
      <c r="H241" s="139"/>
      <c r="I241" s="139"/>
      <c r="J241" s="139"/>
      <c r="K241" s="139"/>
      <c r="L241" s="139"/>
      <c r="M241" s="44" t="str" cm="1">
        <f t="array" aca="1" ref="M241" ca="1">IFERROR(IF(AND(D241&lt;&gt;"122",D241&lt;&gt;""),"Die angegebene wirtschaftliche Einheit ist kein Nichtwohngrundstück im Bundesmodell!",IF(INDEX('Wirtschaftliche Einheiten'!P:P,MATCH(B241,'Wirtschaftliche Einheiten'!C:C,0),1)=Data!A$3,HYPERLINK("#'"&amp;MID(CELL("Dateiname",'Befreiung &amp; Vergünstigung'!A$1),FIND("]",CELL("Dateiname",'Befreiung &amp; Vergünstigung'!A$1))+1,31)&amp;"'!A$1",Data!B$3),HYPERLINK(INDEX(Verfahren!B:B,MATCH(INDEX('Wirtschaftliche Einheiten'!V:V,MATCH(B241,'Wirtschaftliche Einheiten'!C:C,0),0),Verfahren!A:A,0),0),INDEX(Verfahren!D:D,MATCH(INDEX('Wirtschaftliche Einheiten'!V:V,MATCH(B241,'Wirtschaftliche Einheiten'!C:C,0),0),Verfahren!A:A,0),0)))),"")</f>
        <v/>
      </c>
    </row>
    <row r="242" spans="1:13" x14ac:dyDescent="0.35">
      <c r="A242"/>
      <c r="B242" s="139"/>
      <c r="C242" s="73" t="str">
        <f>IFERROR(INDEX('Wirtschaftliche Einheiten'!I:I,MATCH(B242,'Wirtschaftliche Einheiten'!C:C,0),1)&amp;" - "&amp;INDEX('Wirtschaftliche Einheiten'!E:E,MATCH(B242,'Wirtschaftliche Einheiten'!C:C,0),1)&amp;" "&amp;INDEX('Wirtschaftliche Einheiten'!F:F,MATCH(B242,'Wirtschaftliche Einheiten'!C:C,0),1)&amp;" "&amp;INDEX('Wirtschaftliche Einheiten'!G:G,MATCH(B242,'Wirtschaftliche Einheiten'!C:C,0),1),"")</f>
        <v/>
      </c>
      <c r="D242" s="42" t="str">
        <f>IFERROR(INDEX('Wirtschaftliche Einheiten'!U:U,MATCH(B242,'Wirtschaftliche Einheiten'!C:C,0)),"")</f>
        <v/>
      </c>
      <c r="E242" s="139" t="str">
        <f>IF(B242&lt;&gt;"",COUNTIF($B$5:$B242,B242),"")</f>
        <v/>
      </c>
      <c r="F242" s="139"/>
      <c r="G242" s="139"/>
      <c r="H242" s="139"/>
      <c r="I242" s="139"/>
      <c r="J242" s="139"/>
      <c r="K242" s="139"/>
      <c r="L242" s="139"/>
      <c r="M242" s="44" t="str" cm="1">
        <f t="array" aca="1" ref="M242" ca="1">IFERROR(IF(AND(D242&lt;&gt;"122",D242&lt;&gt;""),"Die angegebene wirtschaftliche Einheit ist kein Nichtwohngrundstück im Bundesmodell!",IF(INDEX('Wirtschaftliche Einheiten'!P:P,MATCH(B242,'Wirtschaftliche Einheiten'!C:C,0),1)=Data!A$3,HYPERLINK("#'"&amp;MID(CELL("Dateiname",'Befreiung &amp; Vergünstigung'!A$1),FIND("]",CELL("Dateiname",'Befreiung &amp; Vergünstigung'!A$1))+1,31)&amp;"'!A$1",Data!B$3),HYPERLINK(INDEX(Verfahren!B:B,MATCH(INDEX('Wirtschaftliche Einheiten'!V:V,MATCH(B242,'Wirtschaftliche Einheiten'!C:C,0),0),Verfahren!A:A,0),0),INDEX(Verfahren!D:D,MATCH(INDEX('Wirtschaftliche Einheiten'!V:V,MATCH(B242,'Wirtschaftliche Einheiten'!C:C,0),0),Verfahren!A:A,0),0)))),"")</f>
        <v/>
      </c>
    </row>
    <row r="243" spans="1:13" x14ac:dyDescent="0.35">
      <c r="A243"/>
      <c r="B243" s="139"/>
      <c r="C243" s="73" t="str">
        <f>IFERROR(INDEX('Wirtschaftliche Einheiten'!I:I,MATCH(B243,'Wirtschaftliche Einheiten'!C:C,0),1)&amp;" - "&amp;INDEX('Wirtschaftliche Einheiten'!E:E,MATCH(B243,'Wirtschaftliche Einheiten'!C:C,0),1)&amp;" "&amp;INDEX('Wirtschaftliche Einheiten'!F:F,MATCH(B243,'Wirtschaftliche Einheiten'!C:C,0),1)&amp;" "&amp;INDEX('Wirtschaftliche Einheiten'!G:G,MATCH(B243,'Wirtschaftliche Einheiten'!C:C,0),1),"")</f>
        <v/>
      </c>
      <c r="D243" s="42" t="str">
        <f>IFERROR(INDEX('Wirtschaftliche Einheiten'!U:U,MATCH(B243,'Wirtschaftliche Einheiten'!C:C,0)),"")</f>
        <v/>
      </c>
      <c r="E243" s="139" t="str">
        <f>IF(B243&lt;&gt;"",COUNTIF($B$5:$B243,B243),"")</f>
        <v/>
      </c>
      <c r="F243" s="139"/>
      <c r="G243" s="139"/>
      <c r="H243" s="139"/>
      <c r="I243" s="139"/>
      <c r="J243" s="139"/>
      <c r="K243" s="139"/>
      <c r="L243" s="139"/>
      <c r="M243" s="44" t="str" cm="1">
        <f t="array" aca="1" ref="M243" ca="1">IFERROR(IF(AND(D243&lt;&gt;"122",D243&lt;&gt;""),"Die angegebene wirtschaftliche Einheit ist kein Nichtwohngrundstück im Bundesmodell!",IF(INDEX('Wirtschaftliche Einheiten'!P:P,MATCH(B243,'Wirtschaftliche Einheiten'!C:C,0),1)=Data!A$3,HYPERLINK("#'"&amp;MID(CELL("Dateiname",'Befreiung &amp; Vergünstigung'!A$1),FIND("]",CELL("Dateiname",'Befreiung &amp; Vergünstigung'!A$1))+1,31)&amp;"'!A$1",Data!B$3),HYPERLINK(INDEX(Verfahren!B:B,MATCH(INDEX('Wirtschaftliche Einheiten'!V:V,MATCH(B243,'Wirtschaftliche Einheiten'!C:C,0),0),Verfahren!A:A,0),0),INDEX(Verfahren!D:D,MATCH(INDEX('Wirtschaftliche Einheiten'!V:V,MATCH(B243,'Wirtschaftliche Einheiten'!C:C,0),0),Verfahren!A:A,0),0)))),"")</f>
        <v/>
      </c>
    </row>
    <row r="244" spans="1:13" x14ac:dyDescent="0.35">
      <c r="A244"/>
      <c r="B244" s="139"/>
      <c r="C244" s="73" t="str">
        <f>IFERROR(INDEX('Wirtschaftliche Einheiten'!I:I,MATCH(B244,'Wirtschaftliche Einheiten'!C:C,0),1)&amp;" - "&amp;INDEX('Wirtschaftliche Einheiten'!E:E,MATCH(B244,'Wirtschaftliche Einheiten'!C:C,0),1)&amp;" "&amp;INDEX('Wirtschaftliche Einheiten'!F:F,MATCH(B244,'Wirtschaftliche Einheiten'!C:C,0),1)&amp;" "&amp;INDEX('Wirtschaftliche Einheiten'!G:G,MATCH(B244,'Wirtschaftliche Einheiten'!C:C,0),1),"")</f>
        <v/>
      </c>
      <c r="D244" s="42" t="str">
        <f>IFERROR(INDEX('Wirtschaftliche Einheiten'!U:U,MATCH(B244,'Wirtschaftliche Einheiten'!C:C,0)),"")</f>
        <v/>
      </c>
      <c r="E244" s="139" t="str">
        <f>IF(B244&lt;&gt;"",COUNTIF($B$5:$B244,B244),"")</f>
        <v/>
      </c>
      <c r="F244" s="139"/>
      <c r="G244" s="139"/>
      <c r="H244" s="139"/>
      <c r="I244" s="139"/>
      <c r="J244" s="139"/>
      <c r="K244" s="139"/>
      <c r="L244" s="139"/>
      <c r="M244" s="44" t="str" cm="1">
        <f t="array" aca="1" ref="M244" ca="1">IFERROR(IF(AND(D244&lt;&gt;"122",D244&lt;&gt;""),"Die angegebene wirtschaftliche Einheit ist kein Nichtwohngrundstück im Bundesmodell!",IF(INDEX('Wirtschaftliche Einheiten'!P:P,MATCH(B244,'Wirtschaftliche Einheiten'!C:C,0),1)=Data!A$3,HYPERLINK("#'"&amp;MID(CELL("Dateiname",'Befreiung &amp; Vergünstigung'!A$1),FIND("]",CELL("Dateiname",'Befreiung &amp; Vergünstigung'!A$1))+1,31)&amp;"'!A$1",Data!B$3),HYPERLINK(INDEX(Verfahren!B:B,MATCH(INDEX('Wirtschaftliche Einheiten'!V:V,MATCH(B244,'Wirtschaftliche Einheiten'!C:C,0),0),Verfahren!A:A,0),0),INDEX(Verfahren!D:D,MATCH(INDEX('Wirtschaftliche Einheiten'!V:V,MATCH(B244,'Wirtschaftliche Einheiten'!C:C,0),0),Verfahren!A:A,0),0)))),"")</f>
        <v/>
      </c>
    </row>
    <row r="245" spans="1:13" x14ac:dyDescent="0.35">
      <c r="A245"/>
      <c r="B245" s="139"/>
      <c r="C245" s="73" t="str">
        <f>IFERROR(INDEX('Wirtschaftliche Einheiten'!I:I,MATCH(B245,'Wirtschaftliche Einheiten'!C:C,0),1)&amp;" - "&amp;INDEX('Wirtschaftliche Einheiten'!E:E,MATCH(B245,'Wirtschaftliche Einheiten'!C:C,0),1)&amp;" "&amp;INDEX('Wirtschaftliche Einheiten'!F:F,MATCH(B245,'Wirtschaftliche Einheiten'!C:C,0),1)&amp;" "&amp;INDEX('Wirtschaftliche Einheiten'!G:G,MATCH(B245,'Wirtschaftliche Einheiten'!C:C,0),1),"")</f>
        <v/>
      </c>
      <c r="D245" s="42" t="str">
        <f>IFERROR(INDEX('Wirtschaftliche Einheiten'!U:U,MATCH(B245,'Wirtschaftliche Einheiten'!C:C,0)),"")</f>
        <v/>
      </c>
      <c r="E245" s="139" t="str">
        <f>IF(B245&lt;&gt;"",COUNTIF($B$5:$B245,B245),"")</f>
        <v/>
      </c>
      <c r="F245" s="139"/>
      <c r="G245" s="139"/>
      <c r="H245" s="139"/>
      <c r="I245" s="139"/>
      <c r="J245" s="139"/>
      <c r="K245" s="139"/>
      <c r="L245" s="139"/>
      <c r="M245" s="44" t="str" cm="1">
        <f t="array" aca="1" ref="M245" ca="1">IFERROR(IF(AND(D245&lt;&gt;"122",D245&lt;&gt;""),"Die angegebene wirtschaftliche Einheit ist kein Nichtwohngrundstück im Bundesmodell!",IF(INDEX('Wirtschaftliche Einheiten'!P:P,MATCH(B245,'Wirtschaftliche Einheiten'!C:C,0),1)=Data!A$3,HYPERLINK("#'"&amp;MID(CELL("Dateiname",'Befreiung &amp; Vergünstigung'!A$1),FIND("]",CELL("Dateiname",'Befreiung &amp; Vergünstigung'!A$1))+1,31)&amp;"'!A$1",Data!B$3),HYPERLINK(INDEX(Verfahren!B:B,MATCH(INDEX('Wirtschaftliche Einheiten'!V:V,MATCH(B245,'Wirtschaftliche Einheiten'!C:C,0),0),Verfahren!A:A,0),0),INDEX(Verfahren!D:D,MATCH(INDEX('Wirtschaftliche Einheiten'!V:V,MATCH(B245,'Wirtschaftliche Einheiten'!C:C,0),0),Verfahren!A:A,0),0)))),"")</f>
        <v/>
      </c>
    </row>
    <row r="246" spans="1:13" x14ac:dyDescent="0.35">
      <c r="A246"/>
      <c r="B246" s="139"/>
      <c r="C246" s="73" t="str">
        <f>IFERROR(INDEX('Wirtschaftliche Einheiten'!I:I,MATCH(B246,'Wirtschaftliche Einheiten'!C:C,0),1)&amp;" - "&amp;INDEX('Wirtschaftliche Einheiten'!E:E,MATCH(B246,'Wirtschaftliche Einheiten'!C:C,0),1)&amp;" "&amp;INDEX('Wirtschaftliche Einheiten'!F:F,MATCH(B246,'Wirtschaftliche Einheiten'!C:C,0),1)&amp;" "&amp;INDEX('Wirtschaftliche Einheiten'!G:G,MATCH(B246,'Wirtschaftliche Einheiten'!C:C,0),1),"")</f>
        <v/>
      </c>
      <c r="D246" s="42" t="str">
        <f>IFERROR(INDEX('Wirtschaftliche Einheiten'!U:U,MATCH(B246,'Wirtschaftliche Einheiten'!C:C,0)),"")</f>
        <v/>
      </c>
      <c r="E246" s="139" t="str">
        <f>IF(B246&lt;&gt;"",COUNTIF($B$5:$B246,B246),"")</f>
        <v/>
      </c>
      <c r="F246" s="139"/>
      <c r="G246" s="139"/>
      <c r="H246" s="139"/>
      <c r="I246" s="139"/>
      <c r="J246" s="139"/>
      <c r="K246" s="139"/>
      <c r="L246" s="139"/>
      <c r="M246" s="44" t="str" cm="1">
        <f t="array" aca="1" ref="M246" ca="1">IFERROR(IF(AND(D246&lt;&gt;"122",D246&lt;&gt;""),"Die angegebene wirtschaftliche Einheit ist kein Nichtwohngrundstück im Bundesmodell!",IF(INDEX('Wirtschaftliche Einheiten'!P:P,MATCH(B246,'Wirtschaftliche Einheiten'!C:C,0),1)=Data!A$3,HYPERLINK("#'"&amp;MID(CELL("Dateiname",'Befreiung &amp; Vergünstigung'!A$1),FIND("]",CELL("Dateiname",'Befreiung &amp; Vergünstigung'!A$1))+1,31)&amp;"'!A$1",Data!B$3),HYPERLINK(INDEX(Verfahren!B:B,MATCH(INDEX('Wirtschaftliche Einheiten'!V:V,MATCH(B246,'Wirtschaftliche Einheiten'!C:C,0),0),Verfahren!A:A,0),0),INDEX(Verfahren!D:D,MATCH(INDEX('Wirtschaftliche Einheiten'!V:V,MATCH(B246,'Wirtschaftliche Einheiten'!C:C,0),0),Verfahren!A:A,0),0)))),"")</f>
        <v/>
      </c>
    </row>
    <row r="247" spans="1:13" x14ac:dyDescent="0.35">
      <c r="A247"/>
      <c r="B247" s="139"/>
      <c r="C247" s="73" t="str">
        <f>IFERROR(INDEX('Wirtschaftliche Einheiten'!I:I,MATCH(B247,'Wirtschaftliche Einheiten'!C:C,0),1)&amp;" - "&amp;INDEX('Wirtschaftliche Einheiten'!E:E,MATCH(B247,'Wirtschaftliche Einheiten'!C:C,0),1)&amp;" "&amp;INDEX('Wirtschaftliche Einheiten'!F:F,MATCH(B247,'Wirtschaftliche Einheiten'!C:C,0),1)&amp;" "&amp;INDEX('Wirtschaftliche Einheiten'!G:G,MATCH(B247,'Wirtschaftliche Einheiten'!C:C,0),1),"")</f>
        <v/>
      </c>
      <c r="D247" s="42" t="str">
        <f>IFERROR(INDEX('Wirtschaftliche Einheiten'!U:U,MATCH(B247,'Wirtschaftliche Einheiten'!C:C,0)),"")</f>
        <v/>
      </c>
      <c r="E247" s="139" t="str">
        <f>IF(B247&lt;&gt;"",COUNTIF($B$5:$B247,B247),"")</f>
        <v/>
      </c>
      <c r="F247" s="139"/>
      <c r="G247" s="139"/>
      <c r="H247" s="139"/>
      <c r="I247" s="139"/>
      <c r="J247" s="139"/>
      <c r="K247" s="139"/>
      <c r="L247" s="139"/>
      <c r="M247" s="44" t="str" cm="1">
        <f t="array" aca="1" ref="M247" ca="1">IFERROR(IF(AND(D247&lt;&gt;"122",D247&lt;&gt;""),"Die angegebene wirtschaftliche Einheit ist kein Nichtwohngrundstück im Bundesmodell!",IF(INDEX('Wirtschaftliche Einheiten'!P:P,MATCH(B247,'Wirtschaftliche Einheiten'!C:C,0),1)=Data!A$3,HYPERLINK("#'"&amp;MID(CELL("Dateiname",'Befreiung &amp; Vergünstigung'!A$1),FIND("]",CELL("Dateiname",'Befreiung &amp; Vergünstigung'!A$1))+1,31)&amp;"'!A$1",Data!B$3),HYPERLINK(INDEX(Verfahren!B:B,MATCH(INDEX('Wirtschaftliche Einheiten'!V:V,MATCH(B247,'Wirtschaftliche Einheiten'!C:C,0),0),Verfahren!A:A,0),0),INDEX(Verfahren!D:D,MATCH(INDEX('Wirtschaftliche Einheiten'!V:V,MATCH(B247,'Wirtschaftliche Einheiten'!C:C,0),0),Verfahren!A:A,0),0)))),"")</f>
        <v/>
      </c>
    </row>
    <row r="248" spans="1:13" x14ac:dyDescent="0.35">
      <c r="A248"/>
      <c r="B248" s="139"/>
      <c r="C248" s="73" t="str">
        <f>IFERROR(INDEX('Wirtschaftliche Einheiten'!I:I,MATCH(B248,'Wirtschaftliche Einheiten'!C:C,0),1)&amp;" - "&amp;INDEX('Wirtschaftliche Einheiten'!E:E,MATCH(B248,'Wirtschaftliche Einheiten'!C:C,0),1)&amp;" "&amp;INDEX('Wirtschaftliche Einheiten'!F:F,MATCH(B248,'Wirtschaftliche Einheiten'!C:C,0),1)&amp;" "&amp;INDEX('Wirtschaftliche Einheiten'!G:G,MATCH(B248,'Wirtschaftliche Einheiten'!C:C,0),1),"")</f>
        <v/>
      </c>
      <c r="D248" s="42" t="str">
        <f>IFERROR(INDEX('Wirtschaftliche Einheiten'!U:U,MATCH(B248,'Wirtschaftliche Einheiten'!C:C,0)),"")</f>
        <v/>
      </c>
      <c r="E248" s="139" t="str">
        <f>IF(B248&lt;&gt;"",COUNTIF($B$5:$B248,B248),"")</f>
        <v/>
      </c>
      <c r="F248" s="139"/>
      <c r="G248" s="139"/>
      <c r="H248" s="139"/>
      <c r="I248" s="139"/>
      <c r="J248" s="139"/>
      <c r="K248" s="139"/>
      <c r="L248" s="139"/>
      <c r="M248" s="44" t="str" cm="1">
        <f t="array" aca="1" ref="M248" ca="1">IFERROR(IF(AND(D248&lt;&gt;"122",D248&lt;&gt;""),"Die angegebene wirtschaftliche Einheit ist kein Nichtwohngrundstück im Bundesmodell!",IF(INDEX('Wirtschaftliche Einheiten'!P:P,MATCH(B248,'Wirtschaftliche Einheiten'!C:C,0),1)=Data!A$3,HYPERLINK("#'"&amp;MID(CELL("Dateiname",'Befreiung &amp; Vergünstigung'!A$1),FIND("]",CELL("Dateiname",'Befreiung &amp; Vergünstigung'!A$1))+1,31)&amp;"'!A$1",Data!B$3),HYPERLINK(INDEX(Verfahren!B:B,MATCH(INDEX('Wirtschaftliche Einheiten'!V:V,MATCH(B248,'Wirtschaftliche Einheiten'!C:C,0),0),Verfahren!A:A,0),0),INDEX(Verfahren!D:D,MATCH(INDEX('Wirtschaftliche Einheiten'!V:V,MATCH(B248,'Wirtschaftliche Einheiten'!C:C,0),0),Verfahren!A:A,0),0)))),"")</f>
        <v/>
      </c>
    </row>
    <row r="249" spans="1:13" x14ac:dyDescent="0.35">
      <c r="A249"/>
      <c r="B249" s="139"/>
      <c r="C249" s="73" t="str">
        <f>IFERROR(INDEX('Wirtschaftliche Einheiten'!I:I,MATCH(B249,'Wirtschaftliche Einheiten'!C:C,0),1)&amp;" - "&amp;INDEX('Wirtschaftliche Einheiten'!E:E,MATCH(B249,'Wirtschaftliche Einheiten'!C:C,0),1)&amp;" "&amp;INDEX('Wirtschaftliche Einheiten'!F:F,MATCH(B249,'Wirtschaftliche Einheiten'!C:C,0),1)&amp;" "&amp;INDEX('Wirtschaftliche Einheiten'!G:G,MATCH(B249,'Wirtschaftliche Einheiten'!C:C,0),1),"")</f>
        <v/>
      </c>
      <c r="D249" s="42" t="str">
        <f>IFERROR(INDEX('Wirtschaftliche Einheiten'!U:U,MATCH(B249,'Wirtschaftliche Einheiten'!C:C,0)),"")</f>
        <v/>
      </c>
      <c r="E249" s="139" t="str">
        <f>IF(B249&lt;&gt;"",COUNTIF($B$5:$B249,B249),"")</f>
        <v/>
      </c>
      <c r="F249" s="139"/>
      <c r="G249" s="139"/>
      <c r="H249" s="139"/>
      <c r="I249" s="139"/>
      <c r="J249" s="139"/>
      <c r="K249" s="139"/>
      <c r="L249" s="139"/>
      <c r="M249" s="44" t="str" cm="1">
        <f t="array" aca="1" ref="M249" ca="1">IFERROR(IF(AND(D249&lt;&gt;"122",D249&lt;&gt;""),"Die angegebene wirtschaftliche Einheit ist kein Nichtwohngrundstück im Bundesmodell!",IF(INDEX('Wirtschaftliche Einheiten'!P:P,MATCH(B249,'Wirtschaftliche Einheiten'!C:C,0),1)=Data!A$3,HYPERLINK("#'"&amp;MID(CELL("Dateiname",'Befreiung &amp; Vergünstigung'!A$1),FIND("]",CELL("Dateiname",'Befreiung &amp; Vergünstigung'!A$1))+1,31)&amp;"'!A$1",Data!B$3),HYPERLINK(INDEX(Verfahren!B:B,MATCH(INDEX('Wirtschaftliche Einheiten'!V:V,MATCH(B249,'Wirtschaftliche Einheiten'!C:C,0),0),Verfahren!A:A,0),0),INDEX(Verfahren!D:D,MATCH(INDEX('Wirtschaftliche Einheiten'!V:V,MATCH(B249,'Wirtschaftliche Einheiten'!C:C,0),0),Verfahren!A:A,0),0)))),"")</f>
        <v/>
      </c>
    </row>
    <row r="250" spans="1:13" x14ac:dyDescent="0.35">
      <c r="A250"/>
      <c r="B250" s="139"/>
      <c r="C250" s="73" t="str">
        <f>IFERROR(INDEX('Wirtschaftliche Einheiten'!I:I,MATCH(B250,'Wirtschaftliche Einheiten'!C:C,0),1)&amp;" - "&amp;INDEX('Wirtschaftliche Einheiten'!E:E,MATCH(B250,'Wirtschaftliche Einheiten'!C:C,0),1)&amp;" "&amp;INDEX('Wirtschaftliche Einheiten'!F:F,MATCH(B250,'Wirtschaftliche Einheiten'!C:C,0),1)&amp;" "&amp;INDEX('Wirtschaftliche Einheiten'!G:G,MATCH(B250,'Wirtschaftliche Einheiten'!C:C,0),1),"")</f>
        <v/>
      </c>
      <c r="D250" s="42" t="str">
        <f>IFERROR(INDEX('Wirtschaftliche Einheiten'!U:U,MATCH(B250,'Wirtschaftliche Einheiten'!C:C,0)),"")</f>
        <v/>
      </c>
      <c r="E250" s="139" t="str">
        <f>IF(B250&lt;&gt;"",COUNTIF($B$5:$B250,B250),"")</f>
        <v/>
      </c>
      <c r="F250" s="139"/>
      <c r="G250" s="139"/>
      <c r="H250" s="139"/>
      <c r="I250" s="139"/>
      <c r="J250" s="139"/>
      <c r="K250" s="139"/>
      <c r="L250" s="139"/>
      <c r="M250" s="44" t="str" cm="1">
        <f t="array" aca="1" ref="M250" ca="1">IFERROR(IF(AND(D250&lt;&gt;"122",D250&lt;&gt;""),"Die angegebene wirtschaftliche Einheit ist kein Nichtwohngrundstück im Bundesmodell!",IF(INDEX('Wirtschaftliche Einheiten'!P:P,MATCH(B250,'Wirtschaftliche Einheiten'!C:C,0),1)=Data!A$3,HYPERLINK("#'"&amp;MID(CELL("Dateiname",'Befreiung &amp; Vergünstigung'!A$1),FIND("]",CELL("Dateiname",'Befreiung &amp; Vergünstigung'!A$1))+1,31)&amp;"'!A$1",Data!B$3),HYPERLINK(INDEX(Verfahren!B:B,MATCH(INDEX('Wirtschaftliche Einheiten'!V:V,MATCH(B250,'Wirtschaftliche Einheiten'!C:C,0),0),Verfahren!A:A,0),0),INDEX(Verfahren!D:D,MATCH(INDEX('Wirtschaftliche Einheiten'!V:V,MATCH(B250,'Wirtschaftliche Einheiten'!C:C,0),0),Verfahren!A:A,0),0)))),"")</f>
        <v/>
      </c>
    </row>
    <row r="251" spans="1:13" x14ac:dyDescent="0.35">
      <c r="A251"/>
      <c r="B251" s="139"/>
      <c r="C251" s="73" t="str">
        <f>IFERROR(INDEX('Wirtschaftliche Einheiten'!I:I,MATCH(B251,'Wirtschaftliche Einheiten'!C:C,0),1)&amp;" - "&amp;INDEX('Wirtschaftliche Einheiten'!E:E,MATCH(B251,'Wirtschaftliche Einheiten'!C:C,0),1)&amp;" "&amp;INDEX('Wirtschaftliche Einheiten'!F:F,MATCH(B251,'Wirtschaftliche Einheiten'!C:C,0),1)&amp;" "&amp;INDEX('Wirtschaftliche Einheiten'!G:G,MATCH(B251,'Wirtschaftliche Einheiten'!C:C,0),1),"")</f>
        <v/>
      </c>
      <c r="D251" s="42" t="str">
        <f>IFERROR(INDEX('Wirtschaftliche Einheiten'!U:U,MATCH(B251,'Wirtschaftliche Einheiten'!C:C,0)),"")</f>
        <v/>
      </c>
      <c r="E251" s="139" t="str">
        <f>IF(B251&lt;&gt;"",COUNTIF($B$5:$B251,B251),"")</f>
        <v/>
      </c>
      <c r="F251" s="139"/>
      <c r="G251" s="139"/>
      <c r="H251" s="139"/>
      <c r="I251" s="139"/>
      <c r="J251" s="139"/>
      <c r="K251" s="139"/>
      <c r="L251" s="139"/>
      <c r="M251" s="44" t="str" cm="1">
        <f t="array" aca="1" ref="M251" ca="1">IFERROR(IF(AND(D251&lt;&gt;"122",D251&lt;&gt;""),"Die angegebene wirtschaftliche Einheit ist kein Nichtwohngrundstück im Bundesmodell!",IF(INDEX('Wirtschaftliche Einheiten'!P:P,MATCH(B251,'Wirtschaftliche Einheiten'!C:C,0),1)=Data!A$3,HYPERLINK("#'"&amp;MID(CELL("Dateiname",'Befreiung &amp; Vergünstigung'!A$1),FIND("]",CELL("Dateiname",'Befreiung &amp; Vergünstigung'!A$1))+1,31)&amp;"'!A$1",Data!B$3),HYPERLINK(INDEX(Verfahren!B:B,MATCH(INDEX('Wirtschaftliche Einheiten'!V:V,MATCH(B251,'Wirtschaftliche Einheiten'!C:C,0),0),Verfahren!A:A,0),0),INDEX(Verfahren!D:D,MATCH(INDEX('Wirtschaftliche Einheiten'!V:V,MATCH(B251,'Wirtschaftliche Einheiten'!C:C,0),0),Verfahren!A:A,0),0)))),"")</f>
        <v/>
      </c>
    </row>
    <row r="252" spans="1:13" x14ac:dyDescent="0.35">
      <c r="A252"/>
      <c r="B252" s="139"/>
      <c r="C252" s="73" t="str">
        <f>IFERROR(INDEX('Wirtschaftliche Einheiten'!I:I,MATCH(B252,'Wirtschaftliche Einheiten'!C:C,0),1)&amp;" - "&amp;INDEX('Wirtschaftliche Einheiten'!E:E,MATCH(B252,'Wirtschaftliche Einheiten'!C:C,0),1)&amp;" "&amp;INDEX('Wirtschaftliche Einheiten'!F:F,MATCH(B252,'Wirtschaftliche Einheiten'!C:C,0),1)&amp;" "&amp;INDEX('Wirtschaftliche Einheiten'!G:G,MATCH(B252,'Wirtschaftliche Einheiten'!C:C,0),1),"")</f>
        <v/>
      </c>
      <c r="D252" s="42" t="str">
        <f>IFERROR(INDEX('Wirtschaftliche Einheiten'!U:U,MATCH(B252,'Wirtschaftliche Einheiten'!C:C,0)),"")</f>
        <v/>
      </c>
      <c r="E252" s="139" t="str">
        <f>IF(B252&lt;&gt;"",COUNTIF($B$5:$B252,B252),"")</f>
        <v/>
      </c>
      <c r="F252" s="139"/>
      <c r="G252" s="139"/>
      <c r="H252" s="139"/>
      <c r="I252" s="139"/>
      <c r="J252" s="139"/>
      <c r="K252" s="139"/>
      <c r="L252" s="139"/>
      <c r="M252" s="44" t="str" cm="1">
        <f t="array" aca="1" ref="M252" ca="1">IFERROR(IF(AND(D252&lt;&gt;"122",D252&lt;&gt;""),"Die angegebene wirtschaftliche Einheit ist kein Nichtwohngrundstück im Bundesmodell!",IF(INDEX('Wirtschaftliche Einheiten'!P:P,MATCH(B252,'Wirtschaftliche Einheiten'!C:C,0),1)=Data!A$3,HYPERLINK("#'"&amp;MID(CELL("Dateiname",'Befreiung &amp; Vergünstigung'!A$1),FIND("]",CELL("Dateiname",'Befreiung &amp; Vergünstigung'!A$1))+1,31)&amp;"'!A$1",Data!B$3),HYPERLINK(INDEX(Verfahren!B:B,MATCH(INDEX('Wirtschaftliche Einheiten'!V:V,MATCH(B252,'Wirtschaftliche Einheiten'!C:C,0),0),Verfahren!A:A,0),0),INDEX(Verfahren!D:D,MATCH(INDEX('Wirtschaftliche Einheiten'!V:V,MATCH(B252,'Wirtschaftliche Einheiten'!C:C,0),0),Verfahren!A:A,0),0)))),"")</f>
        <v/>
      </c>
    </row>
    <row r="253" spans="1:13" x14ac:dyDescent="0.35">
      <c r="A253"/>
      <c r="B253" s="139"/>
      <c r="C253" s="73" t="str">
        <f>IFERROR(INDEX('Wirtschaftliche Einheiten'!I:I,MATCH(B253,'Wirtschaftliche Einheiten'!C:C,0),1)&amp;" - "&amp;INDEX('Wirtschaftliche Einheiten'!E:E,MATCH(B253,'Wirtschaftliche Einheiten'!C:C,0),1)&amp;" "&amp;INDEX('Wirtschaftliche Einheiten'!F:F,MATCH(B253,'Wirtschaftliche Einheiten'!C:C,0),1)&amp;" "&amp;INDEX('Wirtschaftliche Einheiten'!G:G,MATCH(B253,'Wirtschaftliche Einheiten'!C:C,0),1),"")</f>
        <v/>
      </c>
      <c r="D253" s="42" t="str">
        <f>IFERROR(INDEX('Wirtschaftliche Einheiten'!U:U,MATCH(B253,'Wirtschaftliche Einheiten'!C:C,0)),"")</f>
        <v/>
      </c>
      <c r="E253" s="139" t="str">
        <f>IF(B253&lt;&gt;"",COUNTIF($B$5:$B253,B253),"")</f>
        <v/>
      </c>
      <c r="F253" s="139"/>
      <c r="G253" s="139"/>
      <c r="H253" s="139"/>
      <c r="I253" s="139"/>
      <c r="J253" s="139"/>
      <c r="K253" s="139"/>
      <c r="L253" s="139"/>
      <c r="M253" s="44" t="str" cm="1">
        <f t="array" aca="1" ref="M253" ca="1">IFERROR(IF(AND(D253&lt;&gt;"122",D253&lt;&gt;""),"Die angegebene wirtschaftliche Einheit ist kein Nichtwohngrundstück im Bundesmodell!",IF(INDEX('Wirtschaftliche Einheiten'!P:P,MATCH(B253,'Wirtschaftliche Einheiten'!C:C,0),1)=Data!A$3,HYPERLINK("#'"&amp;MID(CELL("Dateiname",'Befreiung &amp; Vergünstigung'!A$1),FIND("]",CELL("Dateiname",'Befreiung &amp; Vergünstigung'!A$1))+1,31)&amp;"'!A$1",Data!B$3),HYPERLINK(INDEX(Verfahren!B:B,MATCH(INDEX('Wirtschaftliche Einheiten'!V:V,MATCH(B253,'Wirtschaftliche Einheiten'!C:C,0),0),Verfahren!A:A,0),0),INDEX(Verfahren!D:D,MATCH(INDEX('Wirtschaftliche Einheiten'!V:V,MATCH(B253,'Wirtschaftliche Einheiten'!C:C,0),0),Verfahren!A:A,0),0)))),"")</f>
        <v/>
      </c>
    </row>
    <row r="254" spans="1:13" x14ac:dyDescent="0.35">
      <c r="A254"/>
      <c r="B254" s="139"/>
      <c r="C254" s="73" t="str">
        <f>IFERROR(INDEX('Wirtschaftliche Einheiten'!I:I,MATCH(B254,'Wirtschaftliche Einheiten'!C:C,0),1)&amp;" - "&amp;INDEX('Wirtschaftliche Einheiten'!E:E,MATCH(B254,'Wirtschaftliche Einheiten'!C:C,0),1)&amp;" "&amp;INDEX('Wirtschaftliche Einheiten'!F:F,MATCH(B254,'Wirtschaftliche Einheiten'!C:C,0),1)&amp;" "&amp;INDEX('Wirtschaftliche Einheiten'!G:G,MATCH(B254,'Wirtschaftliche Einheiten'!C:C,0),1),"")</f>
        <v/>
      </c>
      <c r="D254" s="42" t="str">
        <f>IFERROR(INDEX('Wirtschaftliche Einheiten'!U:U,MATCH(B254,'Wirtschaftliche Einheiten'!C:C,0)),"")</f>
        <v/>
      </c>
      <c r="E254" s="139" t="str">
        <f>IF(B254&lt;&gt;"",COUNTIF($B$5:$B254,B254),"")</f>
        <v/>
      </c>
      <c r="F254" s="139"/>
      <c r="G254" s="139"/>
      <c r="H254" s="139"/>
      <c r="I254" s="139"/>
      <c r="J254" s="139"/>
      <c r="K254" s="139"/>
      <c r="L254" s="139"/>
      <c r="M254" s="44" t="str" cm="1">
        <f t="array" aca="1" ref="M254" ca="1">IFERROR(IF(AND(D254&lt;&gt;"122",D254&lt;&gt;""),"Die angegebene wirtschaftliche Einheit ist kein Nichtwohngrundstück im Bundesmodell!",IF(INDEX('Wirtschaftliche Einheiten'!P:P,MATCH(B254,'Wirtschaftliche Einheiten'!C:C,0),1)=Data!A$3,HYPERLINK("#'"&amp;MID(CELL("Dateiname",'Befreiung &amp; Vergünstigung'!A$1),FIND("]",CELL("Dateiname",'Befreiung &amp; Vergünstigung'!A$1))+1,31)&amp;"'!A$1",Data!B$3),HYPERLINK(INDEX(Verfahren!B:B,MATCH(INDEX('Wirtschaftliche Einheiten'!V:V,MATCH(B254,'Wirtschaftliche Einheiten'!C:C,0),0),Verfahren!A:A,0),0),INDEX(Verfahren!D:D,MATCH(INDEX('Wirtschaftliche Einheiten'!V:V,MATCH(B254,'Wirtschaftliche Einheiten'!C:C,0),0),Verfahren!A:A,0),0)))),"")</f>
        <v/>
      </c>
    </row>
    <row r="255" spans="1:13" x14ac:dyDescent="0.35">
      <c r="A255"/>
      <c r="B255" s="139"/>
      <c r="C255" s="73" t="str">
        <f>IFERROR(INDEX('Wirtschaftliche Einheiten'!I:I,MATCH(B255,'Wirtschaftliche Einheiten'!C:C,0),1)&amp;" - "&amp;INDEX('Wirtschaftliche Einheiten'!E:E,MATCH(B255,'Wirtschaftliche Einheiten'!C:C,0),1)&amp;" "&amp;INDEX('Wirtschaftliche Einheiten'!F:F,MATCH(B255,'Wirtschaftliche Einheiten'!C:C,0),1)&amp;" "&amp;INDEX('Wirtschaftliche Einheiten'!G:G,MATCH(B255,'Wirtschaftliche Einheiten'!C:C,0),1),"")</f>
        <v/>
      </c>
      <c r="D255" s="42" t="str">
        <f>IFERROR(INDEX('Wirtschaftliche Einheiten'!U:U,MATCH(B255,'Wirtschaftliche Einheiten'!C:C,0)),"")</f>
        <v/>
      </c>
      <c r="E255" s="139" t="str">
        <f>IF(B255&lt;&gt;"",COUNTIF($B$5:$B255,B255),"")</f>
        <v/>
      </c>
      <c r="F255" s="139"/>
      <c r="G255" s="139"/>
      <c r="H255" s="139"/>
      <c r="I255" s="139"/>
      <c r="J255" s="139"/>
      <c r="K255" s="139"/>
      <c r="L255" s="139"/>
      <c r="M255" s="44" t="str" cm="1">
        <f t="array" aca="1" ref="M255" ca="1">IFERROR(IF(AND(D255&lt;&gt;"122",D255&lt;&gt;""),"Die angegebene wirtschaftliche Einheit ist kein Nichtwohngrundstück im Bundesmodell!",IF(INDEX('Wirtschaftliche Einheiten'!P:P,MATCH(B255,'Wirtschaftliche Einheiten'!C:C,0),1)=Data!A$3,HYPERLINK("#'"&amp;MID(CELL("Dateiname",'Befreiung &amp; Vergünstigung'!A$1),FIND("]",CELL("Dateiname",'Befreiung &amp; Vergünstigung'!A$1))+1,31)&amp;"'!A$1",Data!B$3),HYPERLINK(INDEX(Verfahren!B:B,MATCH(INDEX('Wirtschaftliche Einheiten'!V:V,MATCH(B255,'Wirtschaftliche Einheiten'!C:C,0),0),Verfahren!A:A,0),0),INDEX(Verfahren!D:D,MATCH(INDEX('Wirtschaftliche Einheiten'!V:V,MATCH(B255,'Wirtschaftliche Einheiten'!C:C,0),0),Verfahren!A:A,0),0)))),"")</f>
        <v/>
      </c>
    </row>
    <row r="256" spans="1:13" x14ac:dyDescent="0.35">
      <c r="A256"/>
      <c r="B256" s="139"/>
      <c r="C256" s="73" t="str">
        <f>IFERROR(INDEX('Wirtschaftliche Einheiten'!I:I,MATCH(B256,'Wirtschaftliche Einheiten'!C:C,0),1)&amp;" - "&amp;INDEX('Wirtschaftliche Einheiten'!E:E,MATCH(B256,'Wirtschaftliche Einheiten'!C:C,0),1)&amp;" "&amp;INDEX('Wirtschaftliche Einheiten'!F:F,MATCH(B256,'Wirtschaftliche Einheiten'!C:C,0),1)&amp;" "&amp;INDEX('Wirtschaftliche Einheiten'!G:G,MATCH(B256,'Wirtschaftliche Einheiten'!C:C,0),1),"")</f>
        <v/>
      </c>
      <c r="D256" s="42" t="str">
        <f>IFERROR(INDEX('Wirtschaftliche Einheiten'!U:U,MATCH(B256,'Wirtschaftliche Einheiten'!C:C,0)),"")</f>
        <v/>
      </c>
      <c r="E256" s="139" t="str">
        <f>IF(B256&lt;&gt;"",COUNTIF($B$5:$B256,B256),"")</f>
        <v/>
      </c>
      <c r="F256" s="139"/>
      <c r="G256" s="139"/>
      <c r="H256" s="139"/>
      <c r="I256" s="139"/>
      <c r="J256" s="139"/>
      <c r="K256" s="139"/>
      <c r="L256" s="139"/>
      <c r="M256" s="44" t="str" cm="1">
        <f t="array" aca="1" ref="M256" ca="1">IFERROR(IF(AND(D256&lt;&gt;"122",D256&lt;&gt;""),"Die angegebene wirtschaftliche Einheit ist kein Nichtwohngrundstück im Bundesmodell!",IF(INDEX('Wirtschaftliche Einheiten'!P:P,MATCH(B256,'Wirtschaftliche Einheiten'!C:C,0),1)=Data!A$3,HYPERLINK("#'"&amp;MID(CELL("Dateiname",'Befreiung &amp; Vergünstigung'!A$1),FIND("]",CELL("Dateiname",'Befreiung &amp; Vergünstigung'!A$1))+1,31)&amp;"'!A$1",Data!B$3),HYPERLINK(INDEX(Verfahren!B:B,MATCH(INDEX('Wirtschaftliche Einheiten'!V:V,MATCH(B256,'Wirtschaftliche Einheiten'!C:C,0),0),Verfahren!A:A,0),0),INDEX(Verfahren!D:D,MATCH(INDEX('Wirtschaftliche Einheiten'!V:V,MATCH(B256,'Wirtschaftliche Einheiten'!C:C,0),0),Verfahren!A:A,0),0)))),"")</f>
        <v/>
      </c>
    </row>
    <row r="257" spans="1:13" x14ac:dyDescent="0.35">
      <c r="A257"/>
      <c r="B257" s="139"/>
      <c r="C257" s="73" t="str">
        <f>IFERROR(INDEX('Wirtschaftliche Einheiten'!I:I,MATCH(B257,'Wirtschaftliche Einheiten'!C:C,0),1)&amp;" - "&amp;INDEX('Wirtschaftliche Einheiten'!E:E,MATCH(B257,'Wirtschaftliche Einheiten'!C:C,0),1)&amp;" "&amp;INDEX('Wirtschaftliche Einheiten'!F:F,MATCH(B257,'Wirtschaftliche Einheiten'!C:C,0),1)&amp;" "&amp;INDEX('Wirtschaftliche Einheiten'!G:G,MATCH(B257,'Wirtschaftliche Einheiten'!C:C,0),1),"")</f>
        <v/>
      </c>
      <c r="D257" s="42" t="str">
        <f>IFERROR(INDEX('Wirtschaftliche Einheiten'!U:U,MATCH(B257,'Wirtschaftliche Einheiten'!C:C,0)),"")</f>
        <v/>
      </c>
      <c r="E257" s="139" t="str">
        <f>IF(B257&lt;&gt;"",COUNTIF($B$5:$B257,B257),"")</f>
        <v/>
      </c>
      <c r="F257" s="139"/>
      <c r="G257" s="139"/>
      <c r="H257" s="139"/>
      <c r="I257" s="139"/>
      <c r="J257" s="139"/>
      <c r="K257" s="139"/>
      <c r="L257" s="139"/>
      <c r="M257" s="44" t="str" cm="1">
        <f t="array" aca="1" ref="M257" ca="1">IFERROR(IF(AND(D257&lt;&gt;"122",D257&lt;&gt;""),"Die angegebene wirtschaftliche Einheit ist kein Nichtwohngrundstück im Bundesmodell!",IF(INDEX('Wirtschaftliche Einheiten'!P:P,MATCH(B257,'Wirtschaftliche Einheiten'!C:C,0),1)=Data!A$3,HYPERLINK("#'"&amp;MID(CELL("Dateiname",'Befreiung &amp; Vergünstigung'!A$1),FIND("]",CELL("Dateiname",'Befreiung &amp; Vergünstigung'!A$1))+1,31)&amp;"'!A$1",Data!B$3),HYPERLINK(INDEX(Verfahren!B:B,MATCH(INDEX('Wirtschaftliche Einheiten'!V:V,MATCH(B257,'Wirtschaftliche Einheiten'!C:C,0),0),Verfahren!A:A,0),0),INDEX(Verfahren!D:D,MATCH(INDEX('Wirtschaftliche Einheiten'!V:V,MATCH(B257,'Wirtschaftliche Einheiten'!C:C,0),0),Verfahren!A:A,0),0)))),"")</f>
        <v/>
      </c>
    </row>
    <row r="258" spans="1:13" x14ac:dyDescent="0.35">
      <c r="A258"/>
      <c r="B258" s="139"/>
      <c r="C258" s="73" t="str">
        <f>IFERROR(INDEX('Wirtschaftliche Einheiten'!I:I,MATCH(B258,'Wirtschaftliche Einheiten'!C:C,0),1)&amp;" - "&amp;INDEX('Wirtschaftliche Einheiten'!E:E,MATCH(B258,'Wirtschaftliche Einheiten'!C:C,0),1)&amp;" "&amp;INDEX('Wirtschaftliche Einheiten'!F:F,MATCH(B258,'Wirtschaftliche Einheiten'!C:C,0),1)&amp;" "&amp;INDEX('Wirtschaftliche Einheiten'!G:G,MATCH(B258,'Wirtschaftliche Einheiten'!C:C,0),1),"")</f>
        <v/>
      </c>
      <c r="D258" s="42" t="str">
        <f>IFERROR(INDEX('Wirtschaftliche Einheiten'!U:U,MATCH(B258,'Wirtschaftliche Einheiten'!C:C,0)),"")</f>
        <v/>
      </c>
      <c r="E258" s="139" t="str">
        <f>IF(B258&lt;&gt;"",COUNTIF($B$5:$B258,B258),"")</f>
        <v/>
      </c>
      <c r="F258" s="139"/>
      <c r="G258" s="139"/>
      <c r="H258" s="139"/>
      <c r="I258" s="139"/>
      <c r="J258" s="139"/>
      <c r="K258" s="139"/>
      <c r="L258" s="139"/>
      <c r="M258" s="44" t="str" cm="1">
        <f t="array" aca="1" ref="M258" ca="1">IFERROR(IF(AND(D258&lt;&gt;"122",D258&lt;&gt;""),"Die angegebene wirtschaftliche Einheit ist kein Nichtwohngrundstück im Bundesmodell!",IF(INDEX('Wirtschaftliche Einheiten'!P:P,MATCH(B258,'Wirtschaftliche Einheiten'!C:C,0),1)=Data!A$3,HYPERLINK("#'"&amp;MID(CELL("Dateiname",'Befreiung &amp; Vergünstigung'!A$1),FIND("]",CELL("Dateiname",'Befreiung &amp; Vergünstigung'!A$1))+1,31)&amp;"'!A$1",Data!B$3),HYPERLINK(INDEX(Verfahren!B:B,MATCH(INDEX('Wirtschaftliche Einheiten'!V:V,MATCH(B258,'Wirtschaftliche Einheiten'!C:C,0),0),Verfahren!A:A,0),0),INDEX(Verfahren!D:D,MATCH(INDEX('Wirtschaftliche Einheiten'!V:V,MATCH(B258,'Wirtschaftliche Einheiten'!C:C,0),0),Verfahren!A:A,0),0)))),"")</f>
        <v/>
      </c>
    </row>
    <row r="259" spans="1:13" x14ac:dyDescent="0.35">
      <c r="A259"/>
      <c r="B259" s="139"/>
      <c r="C259" s="73" t="str">
        <f>IFERROR(INDEX('Wirtschaftliche Einheiten'!I:I,MATCH(B259,'Wirtschaftliche Einheiten'!C:C,0),1)&amp;" - "&amp;INDEX('Wirtschaftliche Einheiten'!E:E,MATCH(B259,'Wirtschaftliche Einheiten'!C:C,0),1)&amp;" "&amp;INDEX('Wirtschaftliche Einheiten'!F:F,MATCH(B259,'Wirtschaftliche Einheiten'!C:C,0),1)&amp;" "&amp;INDEX('Wirtschaftliche Einheiten'!G:G,MATCH(B259,'Wirtschaftliche Einheiten'!C:C,0),1),"")</f>
        <v/>
      </c>
      <c r="D259" s="42" t="str">
        <f>IFERROR(INDEX('Wirtschaftliche Einheiten'!U:U,MATCH(B259,'Wirtschaftliche Einheiten'!C:C,0)),"")</f>
        <v/>
      </c>
      <c r="E259" s="139" t="str">
        <f>IF(B259&lt;&gt;"",COUNTIF($B$5:$B259,B259),"")</f>
        <v/>
      </c>
      <c r="F259" s="139"/>
      <c r="G259" s="139"/>
      <c r="H259" s="139"/>
      <c r="I259" s="139"/>
      <c r="J259" s="139"/>
      <c r="K259" s="139"/>
      <c r="L259" s="139"/>
      <c r="M259" s="44" t="str" cm="1">
        <f t="array" aca="1" ref="M259" ca="1">IFERROR(IF(AND(D259&lt;&gt;"122",D259&lt;&gt;""),"Die angegebene wirtschaftliche Einheit ist kein Nichtwohngrundstück im Bundesmodell!",IF(INDEX('Wirtschaftliche Einheiten'!P:P,MATCH(B259,'Wirtschaftliche Einheiten'!C:C,0),1)=Data!A$3,HYPERLINK("#'"&amp;MID(CELL("Dateiname",'Befreiung &amp; Vergünstigung'!A$1),FIND("]",CELL("Dateiname",'Befreiung &amp; Vergünstigung'!A$1))+1,31)&amp;"'!A$1",Data!B$3),HYPERLINK(INDEX(Verfahren!B:B,MATCH(INDEX('Wirtschaftliche Einheiten'!V:V,MATCH(B259,'Wirtschaftliche Einheiten'!C:C,0),0),Verfahren!A:A,0),0),INDEX(Verfahren!D:D,MATCH(INDEX('Wirtschaftliche Einheiten'!V:V,MATCH(B259,'Wirtschaftliche Einheiten'!C:C,0),0),Verfahren!A:A,0),0)))),"")</f>
        <v/>
      </c>
    </row>
    <row r="260" spans="1:13" x14ac:dyDescent="0.35">
      <c r="A260"/>
      <c r="B260" s="139"/>
      <c r="C260" s="73" t="str">
        <f>IFERROR(INDEX('Wirtschaftliche Einheiten'!I:I,MATCH(B260,'Wirtschaftliche Einheiten'!C:C,0),1)&amp;" - "&amp;INDEX('Wirtschaftliche Einheiten'!E:E,MATCH(B260,'Wirtschaftliche Einheiten'!C:C,0),1)&amp;" "&amp;INDEX('Wirtschaftliche Einheiten'!F:F,MATCH(B260,'Wirtschaftliche Einheiten'!C:C,0),1)&amp;" "&amp;INDEX('Wirtschaftliche Einheiten'!G:G,MATCH(B260,'Wirtschaftliche Einheiten'!C:C,0),1),"")</f>
        <v/>
      </c>
      <c r="D260" s="42" t="str">
        <f>IFERROR(INDEX('Wirtschaftliche Einheiten'!U:U,MATCH(B260,'Wirtschaftliche Einheiten'!C:C,0)),"")</f>
        <v/>
      </c>
      <c r="E260" s="139" t="str">
        <f>IF(B260&lt;&gt;"",COUNTIF($B$5:$B260,B260),"")</f>
        <v/>
      </c>
      <c r="F260" s="139"/>
      <c r="G260" s="139"/>
      <c r="H260" s="139"/>
      <c r="I260" s="139"/>
      <c r="J260" s="139"/>
      <c r="K260" s="139"/>
      <c r="L260" s="139"/>
      <c r="M260" s="44" t="str" cm="1">
        <f t="array" aca="1" ref="M260" ca="1">IFERROR(IF(AND(D260&lt;&gt;"122",D260&lt;&gt;""),"Die angegebene wirtschaftliche Einheit ist kein Nichtwohngrundstück im Bundesmodell!",IF(INDEX('Wirtschaftliche Einheiten'!P:P,MATCH(B260,'Wirtschaftliche Einheiten'!C:C,0),1)=Data!A$3,HYPERLINK("#'"&amp;MID(CELL("Dateiname",'Befreiung &amp; Vergünstigung'!A$1),FIND("]",CELL("Dateiname",'Befreiung &amp; Vergünstigung'!A$1))+1,31)&amp;"'!A$1",Data!B$3),HYPERLINK(INDEX(Verfahren!B:B,MATCH(INDEX('Wirtschaftliche Einheiten'!V:V,MATCH(B260,'Wirtschaftliche Einheiten'!C:C,0),0),Verfahren!A:A,0),0),INDEX(Verfahren!D:D,MATCH(INDEX('Wirtschaftliche Einheiten'!V:V,MATCH(B260,'Wirtschaftliche Einheiten'!C:C,0),0),Verfahren!A:A,0),0)))),"")</f>
        <v/>
      </c>
    </row>
    <row r="261" spans="1:13" x14ac:dyDescent="0.35">
      <c r="A261"/>
      <c r="B261" s="139"/>
      <c r="C261" s="73" t="str">
        <f>IFERROR(INDEX('Wirtschaftliche Einheiten'!I:I,MATCH(B261,'Wirtschaftliche Einheiten'!C:C,0),1)&amp;" - "&amp;INDEX('Wirtschaftliche Einheiten'!E:E,MATCH(B261,'Wirtschaftliche Einheiten'!C:C,0),1)&amp;" "&amp;INDEX('Wirtschaftliche Einheiten'!F:F,MATCH(B261,'Wirtschaftliche Einheiten'!C:C,0),1)&amp;" "&amp;INDEX('Wirtschaftliche Einheiten'!G:G,MATCH(B261,'Wirtschaftliche Einheiten'!C:C,0),1),"")</f>
        <v/>
      </c>
      <c r="D261" s="42" t="str">
        <f>IFERROR(INDEX('Wirtschaftliche Einheiten'!U:U,MATCH(B261,'Wirtschaftliche Einheiten'!C:C,0)),"")</f>
        <v/>
      </c>
      <c r="E261" s="139" t="str">
        <f>IF(B261&lt;&gt;"",COUNTIF($B$5:$B261,B261),"")</f>
        <v/>
      </c>
      <c r="F261" s="139"/>
      <c r="G261" s="139"/>
      <c r="H261" s="139"/>
      <c r="I261" s="139"/>
      <c r="J261" s="139"/>
      <c r="K261" s="139"/>
      <c r="L261" s="139"/>
      <c r="M261" s="44" t="str" cm="1">
        <f t="array" aca="1" ref="M261" ca="1">IFERROR(IF(AND(D261&lt;&gt;"122",D261&lt;&gt;""),"Die angegebene wirtschaftliche Einheit ist kein Nichtwohngrundstück im Bundesmodell!",IF(INDEX('Wirtschaftliche Einheiten'!P:P,MATCH(B261,'Wirtschaftliche Einheiten'!C:C,0),1)=Data!A$3,HYPERLINK("#'"&amp;MID(CELL("Dateiname",'Befreiung &amp; Vergünstigung'!A$1),FIND("]",CELL("Dateiname",'Befreiung &amp; Vergünstigung'!A$1))+1,31)&amp;"'!A$1",Data!B$3),HYPERLINK(INDEX(Verfahren!B:B,MATCH(INDEX('Wirtschaftliche Einheiten'!V:V,MATCH(B261,'Wirtschaftliche Einheiten'!C:C,0),0),Verfahren!A:A,0),0),INDEX(Verfahren!D:D,MATCH(INDEX('Wirtschaftliche Einheiten'!V:V,MATCH(B261,'Wirtschaftliche Einheiten'!C:C,0),0),Verfahren!A:A,0),0)))),"")</f>
        <v/>
      </c>
    </row>
    <row r="262" spans="1:13" x14ac:dyDescent="0.35">
      <c r="A262"/>
      <c r="B262" s="139"/>
      <c r="C262" s="73" t="str">
        <f>IFERROR(INDEX('Wirtschaftliche Einheiten'!I:I,MATCH(B262,'Wirtschaftliche Einheiten'!C:C,0),1)&amp;" - "&amp;INDEX('Wirtschaftliche Einheiten'!E:E,MATCH(B262,'Wirtschaftliche Einheiten'!C:C,0),1)&amp;" "&amp;INDEX('Wirtschaftliche Einheiten'!F:F,MATCH(B262,'Wirtschaftliche Einheiten'!C:C,0),1)&amp;" "&amp;INDEX('Wirtschaftliche Einheiten'!G:G,MATCH(B262,'Wirtschaftliche Einheiten'!C:C,0),1),"")</f>
        <v/>
      </c>
      <c r="D262" s="42" t="str">
        <f>IFERROR(INDEX('Wirtschaftliche Einheiten'!U:U,MATCH(B262,'Wirtschaftliche Einheiten'!C:C,0)),"")</f>
        <v/>
      </c>
      <c r="E262" s="139" t="str">
        <f>IF(B262&lt;&gt;"",COUNTIF($B$5:$B262,B262),"")</f>
        <v/>
      </c>
      <c r="F262" s="139"/>
      <c r="G262" s="139"/>
      <c r="H262" s="139"/>
      <c r="I262" s="139"/>
      <c r="J262" s="139"/>
      <c r="K262" s="139"/>
      <c r="L262" s="139"/>
      <c r="M262" s="44" t="str" cm="1">
        <f t="array" aca="1" ref="M262" ca="1">IFERROR(IF(AND(D262&lt;&gt;"122",D262&lt;&gt;""),"Die angegebene wirtschaftliche Einheit ist kein Nichtwohngrundstück im Bundesmodell!",IF(INDEX('Wirtschaftliche Einheiten'!P:P,MATCH(B262,'Wirtschaftliche Einheiten'!C:C,0),1)=Data!A$3,HYPERLINK("#'"&amp;MID(CELL("Dateiname",'Befreiung &amp; Vergünstigung'!A$1),FIND("]",CELL("Dateiname",'Befreiung &amp; Vergünstigung'!A$1))+1,31)&amp;"'!A$1",Data!B$3),HYPERLINK(INDEX(Verfahren!B:B,MATCH(INDEX('Wirtschaftliche Einheiten'!V:V,MATCH(B262,'Wirtschaftliche Einheiten'!C:C,0),0),Verfahren!A:A,0),0),INDEX(Verfahren!D:D,MATCH(INDEX('Wirtschaftliche Einheiten'!V:V,MATCH(B262,'Wirtschaftliche Einheiten'!C:C,0),0),Verfahren!A:A,0),0)))),"")</f>
        <v/>
      </c>
    </row>
    <row r="263" spans="1:13" x14ac:dyDescent="0.35">
      <c r="A263"/>
      <c r="B263" s="139"/>
      <c r="C263" s="73" t="str">
        <f>IFERROR(INDEX('Wirtschaftliche Einheiten'!I:I,MATCH(B263,'Wirtschaftliche Einheiten'!C:C,0),1)&amp;" - "&amp;INDEX('Wirtschaftliche Einheiten'!E:E,MATCH(B263,'Wirtschaftliche Einheiten'!C:C,0),1)&amp;" "&amp;INDEX('Wirtschaftliche Einheiten'!F:F,MATCH(B263,'Wirtschaftliche Einheiten'!C:C,0),1)&amp;" "&amp;INDEX('Wirtschaftliche Einheiten'!G:G,MATCH(B263,'Wirtschaftliche Einheiten'!C:C,0),1),"")</f>
        <v/>
      </c>
      <c r="D263" s="42" t="str">
        <f>IFERROR(INDEX('Wirtschaftliche Einheiten'!U:U,MATCH(B263,'Wirtschaftliche Einheiten'!C:C,0)),"")</f>
        <v/>
      </c>
      <c r="E263" s="139" t="str">
        <f>IF(B263&lt;&gt;"",COUNTIF($B$5:$B263,B263),"")</f>
        <v/>
      </c>
      <c r="F263" s="139"/>
      <c r="G263" s="139"/>
      <c r="H263" s="139"/>
      <c r="I263" s="139"/>
      <c r="J263" s="139"/>
      <c r="K263" s="139"/>
      <c r="L263" s="139"/>
      <c r="M263" s="44" t="str" cm="1">
        <f t="array" aca="1" ref="M263" ca="1">IFERROR(IF(AND(D263&lt;&gt;"122",D263&lt;&gt;""),"Die angegebene wirtschaftliche Einheit ist kein Nichtwohngrundstück im Bundesmodell!",IF(INDEX('Wirtschaftliche Einheiten'!P:P,MATCH(B263,'Wirtschaftliche Einheiten'!C:C,0),1)=Data!A$3,HYPERLINK("#'"&amp;MID(CELL("Dateiname",'Befreiung &amp; Vergünstigung'!A$1),FIND("]",CELL("Dateiname",'Befreiung &amp; Vergünstigung'!A$1))+1,31)&amp;"'!A$1",Data!B$3),HYPERLINK(INDEX(Verfahren!B:B,MATCH(INDEX('Wirtschaftliche Einheiten'!V:V,MATCH(B263,'Wirtschaftliche Einheiten'!C:C,0),0),Verfahren!A:A,0),0),INDEX(Verfahren!D:D,MATCH(INDEX('Wirtschaftliche Einheiten'!V:V,MATCH(B263,'Wirtschaftliche Einheiten'!C:C,0),0),Verfahren!A:A,0),0)))),"")</f>
        <v/>
      </c>
    </row>
    <row r="264" spans="1:13" x14ac:dyDescent="0.35">
      <c r="A264"/>
      <c r="B264" s="139"/>
      <c r="C264" s="73" t="str">
        <f>IFERROR(INDEX('Wirtschaftliche Einheiten'!I:I,MATCH(B264,'Wirtschaftliche Einheiten'!C:C,0),1)&amp;" - "&amp;INDEX('Wirtschaftliche Einheiten'!E:E,MATCH(B264,'Wirtschaftliche Einheiten'!C:C,0),1)&amp;" "&amp;INDEX('Wirtschaftliche Einheiten'!F:F,MATCH(B264,'Wirtschaftliche Einheiten'!C:C,0),1)&amp;" "&amp;INDEX('Wirtschaftliche Einheiten'!G:G,MATCH(B264,'Wirtschaftliche Einheiten'!C:C,0),1),"")</f>
        <v/>
      </c>
      <c r="D264" s="42" t="str">
        <f>IFERROR(INDEX('Wirtschaftliche Einheiten'!U:U,MATCH(B264,'Wirtschaftliche Einheiten'!C:C,0)),"")</f>
        <v/>
      </c>
      <c r="E264" s="139" t="str">
        <f>IF(B264&lt;&gt;"",COUNTIF($B$5:$B264,B264),"")</f>
        <v/>
      </c>
      <c r="F264" s="139"/>
      <c r="G264" s="139"/>
      <c r="H264" s="139"/>
      <c r="I264" s="139"/>
      <c r="J264" s="139"/>
      <c r="K264" s="139"/>
      <c r="L264" s="139"/>
      <c r="M264" s="44" t="str" cm="1">
        <f t="array" aca="1" ref="M264" ca="1">IFERROR(IF(AND(D264&lt;&gt;"122",D264&lt;&gt;""),"Die angegebene wirtschaftliche Einheit ist kein Nichtwohngrundstück im Bundesmodell!",IF(INDEX('Wirtschaftliche Einheiten'!P:P,MATCH(B264,'Wirtschaftliche Einheiten'!C:C,0),1)=Data!A$3,HYPERLINK("#'"&amp;MID(CELL("Dateiname",'Befreiung &amp; Vergünstigung'!A$1),FIND("]",CELL("Dateiname",'Befreiung &amp; Vergünstigung'!A$1))+1,31)&amp;"'!A$1",Data!B$3),HYPERLINK(INDEX(Verfahren!B:B,MATCH(INDEX('Wirtschaftliche Einheiten'!V:V,MATCH(B264,'Wirtschaftliche Einheiten'!C:C,0),0),Verfahren!A:A,0),0),INDEX(Verfahren!D:D,MATCH(INDEX('Wirtschaftliche Einheiten'!V:V,MATCH(B264,'Wirtschaftliche Einheiten'!C:C,0),0),Verfahren!A:A,0),0)))),"")</f>
        <v/>
      </c>
    </row>
    <row r="265" spans="1:13" x14ac:dyDescent="0.35">
      <c r="A265"/>
      <c r="B265" s="139"/>
      <c r="C265" s="73" t="str">
        <f>IFERROR(INDEX('Wirtschaftliche Einheiten'!I:I,MATCH(B265,'Wirtschaftliche Einheiten'!C:C,0),1)&amp;" - "&amp;INDEX('Wirtschaftliche Einheiten'!E:E,MATCH(B265,'Wirtschaftliche Einheiten'!C:C,0),1)&amp;" "&amp;INDEX('Wirtschaftliche Einheiten'!F:F,MATCH(B265,'Wirtschaftliche Einheiten'!C:C,0),1)&amp;" "&amp;INDEX('Wirtschaftliche Einheiten'!G:G,MATCH(B265,'Wirtschaftliche Einheiten'!C:C,0),1),"")</f>
        <v/>
      </c>
      <c r="D265" s="42" t="str">
        <f>IFERROR(INDEX('Wirtschaftliche Einheiten'!U:U,MATCH(B265,'Wirtschaftliche Einheiten'!C:C,0)),"")</f>
        <v/>
      </c>
      <c r="E265" s="139" t="str">
        <f>IF(B265&lt;&gt;"",COUNTIF($B$5:$B265,B265),"")</f>
        <v/>
      </c>
      <c r="F265" s="139"/>
      <c r="G265" s="139"/>
      <c r="H265" s="139"/>
      <c r="I265" s="139"/>
      <c r="J265" s="139"/>
      <c r="K265" s="139"/>
      <c r="L265" s="139"/>
      <c r="M265" s="44" t="str" cm="1">
        <f t="array" aca="1" ref="M265" ca="1">IFERROR(IF(AND(D265&lt;&gt;"122",D265&lt;&gt;""),"Die angegebene wirtschaftliche Einheit ist kein Nichtwohngrundstück im Bundesmodell!",IF(INDEX('Wirtschaftliche Einheiten'!P:P,MATCH(B265,'Wirtschaftliche Einheiten'!C:C,0),1)=Data!A$3,HYPERLINK("#'"&amp;MID(CELL("Dateiname",'Befreiung &amp; Vergünstigung'!A$1),FIND("]",CELL("Dateiname",'Befreiung &amp; Vergünstigung'!A$1))+1,31)&amp;"'!A$1",Data!B$3),HYPERLINK(INDEX(Verfahren!B:B,MATCH(INDEX('Wirtschaftliche Einheiten'!V:V,MATCH(B265,'Wirtschaftliche Einheiten'!C:C,0),0),Verfahren!A:A,0),0),INDEX(Verfahren!D:D,MATCH(INDEX('Wirtschaftliche Einheiten'!V:V,MATCH(B265,'Wirtschaftliche Einheiten'!C:C,0),0),Verfahren!A:A,0),0)))),"")</f>
        <v/>
      </c>
    </row>
    <row r="266" spans="1:13" x14ac:dyDescent="0.35">
      <c r="A266"/>
      <c r="B266" s="139"/>
      <c r="C266" s="73" t="str">
        <f>IFERROR(INDEX('Wirtschaftliche Einheiten'!I:I,MATCH(B266,'Wirtschaftliche Einheiten'!C:C,0),1)&amp;" - "&amp;INDEX('Wirtschaftliche Einheiten'!E:E,MATCH(B266,'Wirtschaftliche Einheiten'!C:C,0),1)&amp;" "&amp;INDEX('Wirtschaftliche Einheiten'!F:F,MATCH(B266,'Wirtschaftliche Einheiten'!C:C,0),1)&amp;" "&amp;INDEX('Wirtschaftliche Einheiten'!G:G,MATCH(B266,'Wirtschaftliche Einheiten'!C:C,0),1),"")</f>
        <v/>
      </c>
      <c r="D266" s="42" t="str">
        <f>IFERROR(INDEX('Wirtschaftliche Einheiten'!U:U,MATCH(B266,'Wirtschaftliche Einheiten'!C:C,0)),"")</f>
        <v/>
      </c>
      <c r="E266" s="139" t="str">
        <f>IF(B266&lt;&gt;"",COUNTIF($B$5:$B266,B266),"")</f>
        <v/>
      </c>
      <c r="F266" s="139"/>
      <c r="G266" s="139"/>
      <c r="H266" s="139"/>
      <c r="I266" s="139"/>
      <c r="J266" s="139"/>
      <c r="K266" s="139"/>
      <c r="L266" s="139"/>
      <c r="M266" s="44" t="str" cm="1">
        <f t="array" aca="1" ref="M266" ca="1">IFERROR(IF(AND(D266&lt;&gt;"122",D266&lt;&gt;""),"Die angegebene wirtschaftliche Einheit ist kein Nichtwohngrundstück im Bundesmodell!",IF(INDEX('Wirtschaftliche Einheiten'!P:P,MATCH(B266,'Wirtschaftliche Einheiten'!C:C,0),1)=Data!A$3,HYPERLINK("#'"&amp;MID(CELL("Dateiname",'Befreiung &amp; Vergünstigung'!A$1),FIND("]",CELL("Dateiname",'Befreiung &amp; Vergünstigung'!A$1))+1,31)&amp;"'!A$1",Data!B$3),HYPERLINK(INDEX(Verfahren!B:B,MATCH(INDEX('Wirtschaftliche Einheiten'!V:V,MATCH(B266,'Wirtschaftliche Einheiten'!C:C,0),0),Verfahren!A:A,0),0),INDEX(Verfahren!D:D,MATCH(INDEX('Wirtschaftliche Einheiten'!V:V,MATCH(B266,'Wirtschaftliche Einheiten'!C:C,0),0),Verfahren!A:A,0),0)))),"")</f>
        <v/>
      </c>
    </row>
    <row r="267" spans="1:13" x14ac:dyDescent="0.35">
      <c r="A267"/>
      <c r="B267" s="139"/>
      <c r="C267" s="73" t="str">
        <f>IFERROR(INDEX('Wirtschaftliche Einheiten'!I:I,MATCH(B267,'Wirtschaftliche Einheiten'!C:C,0),1)&amp;" - "&amp;INDEX('Wirtschaftliche Einheiten'!E:E,MATCH(B267,'Wirtschaftliche Einheiten'!C:C,0),1)&amp;" "&amp;INDEX('Wirtschaftliche Einheiten'!F:F,MATCH(B267,'Wirtschaftliche Einheiten'!C:C,0),1)&amp;" "&amp;INDEX('Wirtschaftliche Einheiten'!G:G,MATCH(B267,'Wirtschaftliche Einheiten'!C:C,0),1),"")</f>
        <v/>
      </c>
      <c r="D267" s="42" t="str">
        <f>IFERROR(INDEX('Wirtschaftliche Einheiten'!U:U,MATCH(B267,'Wirtschaftliche Einheiten'!C:C,0)),"")</f>
        <v/>
      </c>
      <c r="E267" s="139" t="str">
        <f>IF(B267&lt;&gt;"",COUNTIF($B$5:$B267,B267),"")</f>
        <v/>
      </c>
      <c r="F267" s="139"/>
      <c r="G267" s="139"/>
      <c r="H267" s="139"/>
      <c r="I267" s="139"/>
      <c r="J267" s="139"/>
      <c r="K267" s="139"/>
      <c r="L267" s="139"/>
      <c r="M267" s="44" t="str" cm="1">
        <f t="array" aca="1" ref="M267" ca="1">IFERROR(IF(AND(D267&lt;&gt;"122",D267&lt;&gt;""),"Die angegebene wirtschaftliche Einheit ist kein Nichtwohngrundstück im Bundesmodell!",IF(INDEX('Wirtschaftliche Einheiten'!P:P,MATCH(B267,'Wirtschaftliche Einheiten'!C:C,0),1)=Data!A$3,HYPERLINK("#'"&amp;MID(CELL("Dateiname",'Befreiung &amp; Vergünstigung'!A$1),FIND("]",CELL("Dateiname",'Befreiung &amp; Vergünstigung'!A$1))+1,31)&amp;"'!A$1",Data!B$3),HYPERLINK(INDEX(Verfahren!B:B,MATCH(INDEX('Wirtschaftliche Einheiten'!V:V,MATCH(B267,'Wirtschaftliche Einheiten'!C:C,0),0),Verfahren!A:A,0),0),INDEX(Verfahren!D:D,MATCH(INDEX('Wirtschaftliche Einheiten'!V:V,MATCH(B267,'Wirtschaftliche Einheiten'!C:C,0),0),Verfahren!A:A,0),0)))),"")</f>
        <v/>
      </c>
    </row>
    <row r="268" spans="1:13" x14ac:dyDescent="0.35">
      <c r="A268"/>
      <c r="B268" s="139"/>
      <c r="C268" s="73" t="str">
        <f>IFERROR(INDEX('Wirtschaftliche Einheiten'!I:I,MATCH(B268,'Wirtschaftliche Einheiten'!C:C,0),1)&amp;" - "&amp;INDEX('Wirtschaftliche Einheiten'!E:E,MATCH(B268,'Wirtschaftliche Einheiten'!C:C,0),1)&amp;" "&amp;INDEX('Wirtschaftliche Einheiten'!F:F,MATCH(B268,'Wirtschaftliche Einheiten'!C:C,0),1)&amp;" "&amp;INDEX('Wirtschaftliche Einheiten'!G:G,MATCH(B268,'Wirtschaftliche Einheiten'!C:C,0),1),"")</f>
        <v/>
      </c>
      <c r="D268" s="42" t="str">
        <f>IFERROR(INDEX('Wirtschaftliche Einheiten'!U:U,MATCH(B268,'Wirtschaftliche Einheiten'!C:C,0)),"")</f>
        <v/>
      </c>
      <c r="E268" s="139" t="str">
        <f>IF(B268&lt;&gt;"",COUNTIF($B$5:$B268,B268),"")</f>
        <v/>
      </c>
      <c r="F268" s="139"/>
      <c r="G268" s="139"/>
      <c r="H268" s="139"/>
      <c r="I268" s="139"/>
      <c r="J268" s="139"/>
      <c r="K268" s="139"/>
      <c r="L268" s="139"/>
      <c r="M268" s="44" t="str" cm="1">
        <f t="array" aca="1" ref="M268" ca="1">IFERROR(IF(AND(D268&lt;&gt;"122",D268&lt;&gt;""),"Die angegebene wirtschaftliche Einheit ist kein Nichtwohngrundstück im Bundesmodell!",IF(INDEX('Wirtschaftliche Einheiten'!P:P,MATCH(B268,'Wirtschaftliche Einheiten'!C:C,0),1)=Data!A$3,HYPERLINK("#'"&amp;MID(CELL("Dateiname",'Befreiung &amp; Vergünstigung'!A$1),FIND("]",CELL("Dateiname",'Befreiung &amp; Vergünstigung'!A$1))+1,31)&amp;"'!A$1",Data!B$3),HYPERLINK(INDEX(Verfahren!B:B,MATCH(INDEX('Wirtschaftliche Einheiten'!V:V,MATCH(B268,'Wirtschaftliche Einheiten'!C:C,0),0),Verfahren!A:A,0),0),INDEX(Verfahren!D:D,MATCH(INDEX('Wirtschaftliche Einheiten'!V:V,MATCH(B268,'Wirtschaftliche Einheiten'!C:C,0),0),Verfahren!A:A,0),0)))),"")</f>
        <v/>
      </c>
    </row>
    <row r="269" spans="1:13" x14ac:dyDescent="0.35">
      <c r="A269"/>
      <c r="B269" s="139"/>
      <c r="C269" s="73" t="str">
        <f>IFERROR(INDEX('Wirtschaftliche Einheiten'!I:I,MATCH(B269,'Wirtschaftliche Einheiten'!C:C,0),1)&amp;" - "&amp;INDEX('Wirtschaftliche Einheiten'!E:E,MATCH(B269,'Wirtschaftliche Einheiten'!C:C,0),1)&amp;" "&amp;INDEX('Wirtschaftliche Einheiten'!F:F,MATCH(B269,'Wirtschaftliche Einheiten'!C:C,0),1)&amp;" "&amp;INDEX('Wirtschaftliche Einheiten'!G:G,MATCH(B269,'Wirtschaftliche Einheiten'!C:C,0),1),"")</f>
        <v/>
      </c>
      <c r="D269" s="42" t="str">
        <f>IFERROR(INDEX('Wirtschaftliche Einheiten'!U:U,MATCH(B269,'Wirtschaftliche Einheiten'!C:C,0)),"")</f>
        <v/>
      </c>
      <c r="E269" s="139" t="str">
        <f>IF(B269&lt;&gt;"",COUNTIF($B$5:$B269,B269),"")</f>
        <v/>
      </c>
      <c r="F269" s="139"/>
      <c r="G269" s="139"/>
      <c r="H269" s="139"/>
      <c r="I269" s="139"/>
      <c r="J269" s="139"/>
      <c r="K269" s="139"/>
      <c r="L269" s="139"/>
      <c r="M269" s="44" t="str" cm="1">
        <f t="array" aca="1" ref="M269" ca="1">IFERROR(IF(AND(D269&lt;&gt;"122",D269&lt;&gt;""),"Die angegebene wirtschaftliche Einheit ist kein Nichtwohngrundstück im Bundesmodell!",IF(INDEX('Wirtschaftliche Einheiten'!P:P,MATCH(B269,'Wirtschaftliche Einheiten'!C:C,0),1)=Data!A$3,HYPERLINK("#'"&amp;MID(CELL("Dateiname",'Befreiung &amp; Vergünstigung'!A$1),FIND("]",CELL("Dateiname",'Befreiung &amp; Vergünstigung'!A$1))+1,31)&amp;"'!A$1",Data!B$3),HYPERLINK(INDEX(Verfahren!B:B,MATCH(INDEX('Wirtschaftliche Einheiten'!V:V,MATCH(B269,'Wirtschaftliche Einheiten'!C:C,0),0),Verfahren!A:A,0),0),INDEX(Verfahren!D:D,MATCH(INDEX('Wirtschaftliche Einheiten'!V:V,MATCH(B269,'Wirtschaftliche Einheiten'!C:C,0),0),Verfahren!A:A,0),0)))),"")</f>
        <v/>
      </c>
    </row>
    <row r="270" spans="1:13" x14ac:dyDescent="0.35">
      <c r="A270"/>
      <c r="B270" s="139"/>
      <c r="C270" s="73" t="str">
        <f>IFERROR(INDEX('Wirtschaftliche Einheiten'!I:I,MATCH(B270,'Wirtschaftliche Einheiten'!C:C,0),1)&amp;" - "&amp;INDEX('Wirtschaftliche Einheiten'!E:E,MATCH(B270,'Wirtschaftliche Einheiten'!C:C,0),1)&amp;" "&amp;INDEX('Wirtschaftliche Einheiten'!F:F,MATCH(B270,'Wirtschaftliche Einheiten'!C:C,0),1)&amp;" "&amp;INDEX('Wirtschaftliche Einheiten'!G:G,MATCH(B270,'Wirtschaftliche Einheiten'!C:C,0),1),"")</f>
        <v/>
      </c>
      <c r="D270" s="42" t="str">
        <f>IFERROR(INDEX('Wirtschaftliche Einheiten'!U:U,MATCH(B270,'Wirtschaftliche Einheiten'!C:C,0)),"")</f>
        <v/>
      </c>
      <c r="E270" s="139" t="str">
        <f>IF(B270&lt;&gt;"",COUNTIF($B$5:$B270,B270),"")</f>
        <v/>
      </c>
      <c r="F270" s="139"/>
      <c r="G270" s="139"/>
      <c r="H270" s="139"/>
      <c r="I270" s="139"/>
      <c r="J270" s="139"/>
      <c r="K270" s="139"/>
      <c r="L270" s="139"/>
      <c r="M270" s="44" t="str" cm="1">
        <f t="array" aca="1" ref="M270" ca="1">IFERROR(IF(AND(D270&lt;&gt;"122",D270&lt;&gt;""),"Die angegebene wirtschaftliche Einheit ist kein Nichtwohngrundstück im Bundesmodell!",IF(INDEX('Wirtschaftliche Einheiten'!P:P,MATCH(B270,'Wirtschaftliche Einheiten'!C:C,0),1)=Data!A$3,HYPERLINK("#'"&amp;MID(CELL("Dateiname",'Befreiung &amp; Vergünstigung'!A$1),FIND("]",CELL("Dateiname",'Befreiung &amp; Vergünstigung'!A$1))+1,31)&amp;"'!A$1",Data!B$3),HYPERLINK(INDEX(Verfahren!B:B,MATCH(INDEX('Wirtschaftliche Einheiten'!V:V,MATCH(B270,'Wirtschaftliche Einheiten'!C:C,0),0),Verfahren!A:A,0),0),INDEX(Verfahren!D:D,MATCH(INDEX('Wirtschaftliche Einheiten'!V:V,MATCH(B270,'Wirtschaftliche Einheiten'!C:C,0),0),Verfahren!A:A,0),0)))),"")</f>
        <v/>
      </c>
    </row>
    <row r="271" spans="1:13" x14ac:dyDescent="0.35">
      <c r="A271"/>
      <c r="B271" s="139"/>
      <c r="C271" s="73" t="str">
        <f>IFERROR(INDEX('Wirtschaftliche Einheiten'!I:I,MATCH(B271,'Wirtschaftliche Einheiten'!C:C,0),1)&amp;" - "&amp;INDEX('Wirtschaftliche Einheiten'!E:E,MATCH(B271,'Wirtschaftliche Einheiten'!C:C,0),1)&amp;" "&amp;INDEX('Wirtschaftliche Einheiten'!F:F,MATCH(B271,'Wirtschaftliche Einheiten'!C:C,0),1)&amp;" "&amp;INDEX('Wirtschaftliche Einheiten'!G:G,MATCH(B271,'Wirtschaftliche Einheiten'!C:C,0),1),"")</f>
        <v/>
      </c>
      <c r="D271" s="42" t="str">
        <f>IFERROR(INDEX('Wirtschaftliche Einheiten'!U:U,MATCH(B271,'Wirtschaftliche Einheiten'!C:C,0)),"")</f>
        <v/>
      </c>
      <c r="E271" s="139" t="str">
        <f>IF(B271&lt;&gt;"",COUNTIF($B$5:$B271,B271),"")</f>
        <v/>
      </c>
      <c r="F271" s="139"/>
      <c r="G271" s="139"/>
      <c r="H271" s="139"/>
      <c r="I271" s="139"/>
      <c r="J271" s="139"/>
      <c r="K271" s="139"/>
      <c r="L271" s="139"/>
      <c r="M271" s="44" t="str" cm="1">
        <f t="array" aca="1" ref="M271" ca="1">IFERROR(IF(AND(D271&lt;&gt;"122",D271&lt;&gt;""),"Die angegebene wirtschaftliche Einheit ist kein Nichtwohngrundstück im Bundesmodell!",IF(INDEX('Wirtschaftliche Einheiten'!P:P,MATCH(B271,'Wirtschaftliche Einheiten'!C:C,0),1)=Data!A$3,HYPERLINK("#'"&amp;MID(CELL("Dateiname",'Befreiung &amp; Vergünstigung'!A$1),FIND("]",CELL("Dateiname",'Befreiung &amp; Vergünstigung'!A$1))+1,31)&amp;"'!A$1",Data!B$3),HYPERLINK(INDEX(Verfahren!B:B,MATCH(INDEX('Wirtschaftliche Einheiten'!V:V,MATCH(B271,'Wirtschaftliche Einheiten'!C:C,0),0),Verfahren!A:A,0),0),INDEX(Verfahren!D:D,MATCH(INDEX('Wirtschaftliche Einheiten'!V:V,MATCH(B271,'Wirtschaftliche Einheiten'!C:C,0),0),Verfahren!A:A,0),0)))),"")</f>
        <v/>
      </c>
    </row>
    <row r="272" spans="1:13" x14ac:dyDescent="0.35">
      <c r="A272"/>
      <c r="B272" s="139"/>
      <c r="C272" s="73" t="str">
        <f>IFERROR(INDEX('Wirtschaftliche Einheiten'!I:I,MATCH(B272,'Wirtschaftliche Einheiten'!C:C,0),1)&amp;" - "&amp;INDEX('Wirtschaftliche Einheiten'!E:E,MATCH(B272,'Wirtschaftliche Einheiten'!C:C,0),1)&amp;" "&amp;INDEX('Wirtschaftliche Einheiten'!F:F,MATCH(B272,'Wirtschaftliche Einheiten'!C:C,0),1)&amp;" "&amp;INDEX('Wirtschaftliche Einheiten'!G:G,MATCH(B272,'Wirtschaftliche Einheiten'!C:C,0),1),"")</f>
        <v/>
      </c>
      <c r="D272" s="42" t="str">
        <f>IFERROR(INDEX('Wirtschaftliche Einheiten'!U:U,MATCH(B272,'Wirtschaftliche Einheiten'!C:C,0)),"")</f>
        <v/>
      </c>
      <c r="E272" s="139" t="str">
        <f>IF(B272&lt;&gt;"",COUNTIF($B$5:$B272,B272),"")</f>
        <v/>
      </c>
      <c r="F272" s="139"/>
      <c r="G272" s="139"/>
      <c r="H272" s="139"/>
      <c r="I272" s="139"/>
      <c r="J272" s="139"/>
      <c r="K272" s="139"/>
      <c r="L272" s="139"/>
      <c r="M272" s="44" t="str" cm="1">
        <f t="array" aca="1" ref="M272" ca="1">IFERROR(IF(AND(D272&lt;&gt;"122",D272&lt;&gt;""),"Die angegebene wirtschaftliche Einheit ist kein Nichtwohngrundstück im Bundesmodell!",IF(INDEX('Wirtschaftliche Einheiten'!P:P,MATCH(B272,'Wirtschaftliche Einheiten'!C:C,0),1)=Data!A$3,HYPERLINK("#'"&amp;MID(CELL("Dateiname",'Befreiung &amp; Vergünstigung'!A$1),FIND("]",CELL("Dateiname",'Befreiung &amp; Vergünstigung'!A$1))+1,31)&amp;"'!A$1",Data!B$3),HYPERLINK(INDEX(Verfahren!B:B,MATCH(INDEX('Wirtschaftliche Einheiten'!V:V,MATCH(B272,'Wirtschaftliche Einheiten'!C:C,0),0),Verfahren!A:A,0),0),INDEX(Verfahren!D:D,MATCH(INDEX('Wirtschaftliche Einheiten'!V:V,MATCH(B272,'Wirtschaftliche Einheiten'!C:C,0),0),Verfahren!A:A,0),0)))),"")</f>
        <v/>
      </c>
    </row>
    <row r="273" spans="1:13" x14ac:dyDescent="0.35">
      <c r="A273"/>
      <c r="B273" s="139"/>
      <c r="C273" s="73" t="str">
        <f>IFERROR(INDEX('Wirtschaftliche Einheiten'!I:I,MATCH(B273,'Wirtschaftliche Einheiten'!C:C,0),1)&amp;" - "&amp;INDEX('Wirtschaftliche Einheiten'!E:E,MATCH(B273,'Wirtschaftliche Einheiten'!C:C,0),1)&amp;" "&amp;INDEX('Wirtschaftliche Einheiten'!F:F,MATCH(B273,'Wirtschaftliche Einheiten'!C:C,0),1)&amp;" "&amp;INDEX('Wirtschaftliche Einheiten'!G:G,MATCH(B273,'Wirtschaftliche Einheiten'!C:C,0),1),"")</f>
        <v/>
      </c>
      <c r="D273" s="42" t="str">
        <f>IFERROR(INDEX('Wirtschaftliche Einheiten'!U:U,MATCH(B273,'Wirtschaftliche Einheiten'!C:C,0)),"")</f>
        <v/>
      </c>
      <c r="E273" s="139" t="str">
        <f>IF(B273&lt;&gt;"",COUNTIF($B$5:$B273,B273),"")</f>
        <v/>
      </c>
      <c r="F273" s="139"/>
      <c r="G273" s="139"/>
      <c r="H273" s="139"/>
      <c r="I273" s="139"/>
      <c r="J273" s="139"/>
      <c r="K273" s="139"/>
      <c r="L273" s="139"/>
      <c r="M273" s="44" t="str" cm="1">
        <f t="array" aca="1" ref="M273" ca="1">IFERROR(IF(AND(D273&lt;&gt;"122",D273&lt;&gt;""),"Die angegebene wirtschaftliche Einheit ist kein Nichtwohngrundstück im Bundesmodell!",IF(INDEX('Wirtschaftliche Einheiten'!P:P,MATCH(B273,'Wirtschaftliche Einheiten'!C:C,0),1)=Data!A$3,HYPERLINK("#'"&amp;MID(CELL("Dateiname",'Befreiung &amp; Vergünstigung'!A$1),FIND("]",CELL("Dateiname",'Befreiung &amp; Vergünstigung'!A$1))+1,31)&amp;"'!A$1",Data!B$3),HYPERLINK(INDEX(Verfahren!B:B,MATCH(INDEX('Wirtschaftliche Einheiten'!V:V,MATCH(B273,'Wirtschaftliche Einheiten'!C:C,0),0),Verfahren!A:A,0),0),INDEX(Verfahren!D:D,MATCH(INDEX('Wirtschaftliche Einheiten'!V:V,MATCH(B273,'Wirtschaftliche Einheiten'!C:C,0),0),Verfahren!A:A,0),0)))),"")</f>
        <v/>
      </c>
    </row>
    <row r="274" spans="1:13" x14ac:dyDescent="0.35">
      <c r="A274"/>
      <c r="B274" s="139"/>
      <c r="C274" s="73" t="str">
        <f>IFERROR(INDEX('Wirtschaftliche Einheiten'!I:I,MATCH(B274,'Wirtschaftliche Einheiten'!C:C,0),1)&amp;" - "&amp;INDEX('Wirtschaftliche Einheiten'!E:E,MATCH(B274,'Wirtschaftliche Einheiten'!C:C,0),1)&amp;" "&amp;INDEX('Wirtschaftliche Einheiten'!F:F,MATCH(B274,'Wirtschaftliche Einheiten'!C:C,0),1)&amp;" "&amp;INDEX('Wirtschaftliche Einheiten'!G:G,MATCH(B274,'Wirtschaftliche Einheiten'!C:C,0),1),"")</f>
        <v/>
      </c>
      <c r="D274" s="42" t="str">
        <f>IFERROR(INDEX('Wirtschaftliche Einheiten'!U:U,MATCH(B274,'Wirtschaftliche Einheiten'!C:C,0)),"")</f>
        <v/>
      </c>
      <c r="E274" s="139" t="str">
        <f>IF(B274&lt;&gt;"",COUNTIF($B$5:$B274,B274),"")</f>
        <v/>
      </c>
      <c r="F274" s="139"/>
      <c r="G274" s="139"/>
      <c r="H274" s="139"/>
      <c r="I274" s="139"/>
      <c r="J274" s="139"/>
      <c r="K274" s="139"/>
      <c r="L274" s="139"/>
      <c r="M274" s="44" t="str" cm="1">
        <f t="array" aca="1" ref="M274" ca="1">IFERROR(IF(AND(D274&lt;&gt;"122",D274&lt;&gt;""),"Die angegebene wirtschaftliche Einheit ist kein Nichtwohngrundstück im Bundesmodell!",IF(INDEX('Wirtschaftliche Einheiten'!P:P,MATCH(B274,'Wirtschaftliche Einheiten'!C:C,0),1)=Data!A$3,HYPERLINK("#'"&amp;MID(CELL("Dateiname",'Befreiung &amp; Vergünstigung'!A$1),FIND("]",CELL("Dateiname",'Befreiung &amp; Vergünstigung'!A$1))+1,31)&amp;"'!A$1",Data!B$3),HYPERLINK(INDEX(Verfahren!B:B,MATCH(INDEX('Wirtschaftliche Einheiten'!V:V,MATCH(B274,'Wirtschaftliche Einheiten'!C:C,0),0),Verfahren!A:A,0),0),INDEX(Verfahren!D:D,MATCH(INDEX('Wirtschaftliche Einheiten'!V:V,MATCH(B274,'Wirtschaftliche Einheiten'!C:C,0),0),Verfahren!A:A,0),0)))),"")</f>
        <v/>
      </c>
    </row>
    <row r="275" spans="1:13" x14ac:dyDescent="0.35">
      <c r="A275"/>
      <c r="B275" s="139"/>
      <c r="C275" s="73" t="str">
        <f>IFERROR(INDEX('Wirtschaftliche Einheiten'!I:I,MATCH(B275,'Wirtschaftliche Einheiten'!C:C,0),1)&amp;" - "&amp;INDEX('Wirtschaftliche Einheiten'!E:E,MATCH(B275,'Wirtschaftliche Einheiten'!C:C,0),1)&amp;" "&amp;INDEX('Wirtschaftliche Einheiten'!F:F,MATCH(B275,'Wirtschaftliche Einheiten'!C:C,0),1)&amp;" "&amp;INDEX('Wirtschaftliche Einheiten'!G:G,MATCH(B275,'Wirtschaftliche Einheiten'!C:C,0),1),"")</f>
        <v/>
      </c>
      <c r="D275" s="42" t="str">
        <f>IFERROR(INDEX('Wirtschaftliche Einheiten'!U:U,MATCH(B275,'Wirtschaftliche Einheiten'!C:C,0)),"")</f>
        <v/>
      </c>
      <c r="E275" s="139" t="str">
        <f>IF(B275&lt;&gt;"",COUNTIF($B$5:$B275,B275),"")</f>
        <v/>
      </c>
      <c r="F275" s="139"/>
      <c r="G275" s="139"/>
      <c r="H275" s="139"/>
      <c r="I275" s="139"/>
      <c r="J275" s="139"/>
      <c r="K275" s="139"/>
      <c r="L275" s="139"/>
      <c r="M275" s="44" t="str" cm="1">
        <f t="array" aca="1" ref="M275" ca="1">IFERROR(IF(AND(D275&lt;&gt;"122",D275&lt;&gt;""),"Die angegebene wirtschaftliche Einheit ist kein Nichtwohngrundstück im Bundesmodell!",IF(INDEX('Wirtschaftliche Einheiten'!P:P,MATCH(B275,'Wirtschaftliche Einheiten'!C:C,0),1)=Data!A$3,HYPERLINK("#'"&amp;MID(CELL("Dateiname",'Befreiung &amp; Vergünstigung'!A$1),FIND("]",CELL("Dateiname",'Befreiung &amp; Vergünstigung'!A$1))+1,31)&amp;"'!A$1",Data!B$3),HYPERLINK(INDEX(Verfahren!B:B,MATCH(INDEX('Wirtschaftliche Einheiten'!V:V,MATCH(B275,'Wirtschaftliche Einheiten'!C:C,0),0),Verfahren!A:A,0),0),INDEX(Verfahren!D:D,MATCH(INDEX('Wirtschaftliche Einheiten'!V:V,MATCH(B275,'Wirtschaftliche Einheiten'!C:C,0),0),Verfahren!A:A,0),0)))),"")</f>
        <v/>
      </c>
    </row>
    <row r="276" spans="1:13" x14ac:dyDescent="0.35">
      <c r="A276"/>
      <c r="B276" s="139"/>
      <c r="C276" s="73" t="str">
        <f>IFERROR(INDEX('Wirtschaftliche Einheiten'!I:I,MATCH(B276,'Wirtschaftliche Einheiten'!C:C,0),1)&amp;" - "&amp;INDEX('Wirtschaftliche Einheiten'!E:E,MATCH(B276,'Wirtschaftliche Einheiten'!C:C,0),1)&amp;" "&amp;INDEX('Wirtschaftliche Einheiten'!F:F,MATCH(B276,'Wirtschaftliche Einheiten'!C:C,0),1)&amp;" "&amp;INDEX('Wirtschaftliche Einheiten'!G:G,MATCH(B276,'Wirtschaftliche Einheiten'!C:C,0),1),"")</f>
        <v/>
      </c>
      <c r="D276" s="42" t="str">
        <f>IFERROR(INDEX('Wirtschaftliche Einheiten'!U:U,MATCH(B276,'Wirtschaftliche Einheiten'!C:C,0)),"")</f>
        <v/>
      </c>
      <c r="E276" s="139" t="str">
        <f>IF(B276&lt;&gt;"",COUNTIF($B$5:$B276,B276),"")</f>
        <v/>
      </c>
      <c r="F276" s="139"/>
      <c r="G276" s="139"/>
      <c r="H276" s="139"/>
      <c r="I276" s="139"/>
      <c r="J276" s="139"/>
      <c r="K276" s="139"/>
      <c r="L276" s="139"/>
      <c r="M276" s="44" t="str" cm="1">
        <f t="array" aca="1" ref="M276" ca="1">IFERROR(IF(AND(D276&lt;&gt;"122",D276&lt;&gt;""),"Die angegebene wirtschaftliche Einheit ist kein Nichtwohngrundstück im Bundesmodell!",IF(INDEX('Wirtschaftliche Einheiten'!P:P,MATCH(B276,'Wirtschaftliche Einheiten'!C:C,0),1)=Data!A$3,HYPERLINK("#'"&amp;MID(CELL("Dateiname",'Befreiung &amp; Vergünstigung'!A$1),FIND("]",CELL("Dateiname",'Befreiung &amp; Vergünstigung'!A$1))+1,31)&amp;"'!A$1",Data!B$3),HYPERLINK(INDEX(Verfahren!B:B,MATCH(INDEX('Wirtschaftliche Einheiten'!V:V,MATCH(B276,'Wirtschaftliche Einheiten'!C:C,0),0),Verfahren!A:A,0),0),INDEX(Verfahren!D:D,MATCH(INDEX('Wirtschaftliche Einheiten'!V:V,MATCH(B276,'Wirtschaftliche Einheiten'!C:C,0),0),Verfahren!A:A,0),0)))),"")</f>
        <v/>
      </c>
    </row>
    <row r="277" spans="1:13" x14ac:dyDescent="0.35">
      <c r="A277"/>
      <c r="B277" s="139"/>
      <c r="C277" s="73" t="str">
        <f>IFERROR(INDEX('Wirtschaftliche Einheiten'!I:I,MATCH(B277,'Wirtschaftliche Einheiten'!C:C,0),1)&amp;" - "&amp;INDEX('Wirtschaftliche Einheiten'!E:E,MATCH(B277,'Wirtschaftliche Einheiten'!C:C,0),1)&amp;" "&amp;INDEX('Wirtschaftliche Einheiten'!F:F,MATCH(B277,'Wirtschaftliche Einheiten'!C:C,0),1)&amp;" "&amp;INDEX('Wirtschaftliche Einheiten'!G:G,MATCH(B277,'Wirtschaftliche Einheiten'!C:C,0),1),"")</f>
        <v/>
      </c>
      <c r="D277" s="42" t="str">
        <f>IFERROR(INDEX('Wirtschaftliche Einheiten'!U:U,MATCH(B277,'Wirtschaftliche Einheiten'!C:C,0)),"")</f>
        <v/>
      </c>
      <c r="E277" s="139" t="str">
        <f>IF(B277&lt;&gt;"",COUNTIF($B$5:$B277,B277),"")</f>
        <v/>
      </c>
      <c r="F277" s="139"/>
      <c r="G277" s="139"/>
      <c r="H277" s="139"/>
      <c r="I277" s="139"/>
      <c r="J277" s="139"/>
      <c r="K277" s="139"/>
      <c r="L277" s="139"/>
      <c r="M277" s="44" t="str" cm="1">
        <f t="array" aca="1" ref="M277" ca="1">IFERROR(IF(AND(D277&lt;&gt;"122",D277&lt;&gt;""),"Die angegebene wirtschaftliche Einheit ist kein Nichtwohngrundstück im Bundesmodell!",IF(INDEX('Wirtschaftliche Einheiten'!P:P,MATCH(B277,'Wirtschaftliche Einheiten'!C:C,0),1)=Data!A$3,HYPERLINK("#'"&amp;MID(CELL("Dateiname",'Befreiung &amp; Vergünstigung'!A$1),FIND("]",CELL("Dateiname",'Befreiung &amp; Vergünstigung'!A$1))+1,31)&amp;"'!A$1",Data!B$3),HYPERLINK(INDEX(Verfahren!B:B,MATCH(INDEX('Wirtschaftliche Einheiten'!V:V,MATCH(B277,'Wirtschaftliche Einheiten'!C:C,0),0),Verfahren!A:A,0),0),INDEX(Verfahren!D:D,MATCH(INDEX('Wirtschaftliche Einheiten'!V:V,MATCH(B277,'Wirtschaftliche Einheiten'!C:C,0),0),Verfahren!A:A,0),0)))),"")</f>
        <v/>
      </c>
    </row>
    <row r="278" spans="1:13" x14ac:dyDescent="0.35">
      <c r="A278"/>
      <c r="B278" s="139"/>
      <c r="C278" s="73" t="str">
        <f>IFERROR(INDEX('Wirtschaftliche Einheiten'!I:I,MATCH(B278,'Wirtschaftliche Einheiten'!C:C,0),1)&amp;" - "&amp;INDEX('Wirtschaftliche Einheiten'!E:E,MATCH(B278,'Wirtschaftliche Einheiten'!C:C,0),1)&amp;" "&amp;INDEX('Wirtschaftliche Einheiten'!F:F,MATCH(B278,'Wirtschaftliche Einheiten'!C:C,0),1)&amp;" "&amp;INDEX('Wirtschaftliche Einheiten'!G:G,MATCH(B278,'Wirtschaftliche Einheiten'!C:C,0),1),"")</f>
        <v/>
      </c>
      <c r="D278" s="42" t="str">
        <f>IFERROR(INDEX('Wirtschaftliche Einheiten'!U:U,MATCH(B278,'Wirtschaftliche Einheiten'!C:C,0)),"")</f>
        <v/>
      </c>
      <c r="E278" s="139" t="str">
        <f>IF(B278&lt;&gt;"",COUNTIF($B$5:$B278,B278),"")</f>
        <v/>
      </c>
      <c r="F278" s="139"/>
      <c r="G278" s="139"/>
      <c r="H278" s="139"/>
      <c r="I278" s="139"/>
      <c r="J278" s="139"/>
      <c r="K278" s="139"/>
      <c r="L278" s="139"/>
      <c r="M278" s="44" t="str" cm="1">
        <f t="array" aca="1" ref="M278" ca="1">IFERROR(IF(AND(D278&lt;&gt;"122",D278&lt;&gt;""),"Die angegebene wirtschaftliche Einheit ist kein Nichtwohngrundstück im Bundesmodell!",IF(INDEX('Wirtschaftliche Einheiten'!P:P,MATCH(B278,'Wirtschaftliche Einheiten'!C:C,0),1)=Data!A$3,HYPERLINK("#'"&amp;MID(CELL("Dateiname",'Befreiung &amp; Vergünstigung'!A$1),FIND("]",CELL("Dateiname",'Befreiung &amp; Vergünstigung'!A$1))+1,31)&amp;"'!A$1",Data!B$3),HYPERLINK(INDEX(Verfahren!B:B,MATCH(INDEX('Wirtschaftliche Einheiten'!V:V,MATCH(B278,'Wirtschaftliche Einheiten'!C:C,0),0),Verfahren!A:A,0),0),INDEX(Verfahren!D:D,MATCH(INDEX('Wirtschaftliche Einheiten'!V:V,MATCH(B278,'Wirtschaftliche Einheiten'!C:C,0),0),Verfahren!A:A,0),0)))),"")</f>
        <v/>
      </c>
    </row>
    <row r="279" spans="1:13" x14ac:dyDescent="0.35">
      <c r="A279"/>
      <c r="B279" s="139"/>
      <c r="C279" s="73" t="str">
        <f>IFERROR(INDEX('Wirtschaftliche Einheiten'!I:I,MATCH(B279,'Wirtschaftliche Einheiten'!C:C,0),1)&amp;" - "&amp;INDEX('Wirtschaftliche Einheiten'!E:E,MATCH(B279,'Wirtschaftliche Einheiten'!C:C,0),1)&amp;" "&amp;INDEX('Wirtschaftliche Einheiten'!F:F,MATCH(B279,'Wirtschaftliche Einheiten'!C:C,0),1)&amp;" "&amp;INDEX('Wirtschaftliche Einheiten'!G:G,MATCH(B279,'Wirtschaftliche Einheiten'!C:C,0),1),"")</f>
        <v/>
      </c>
      <c r="D279" s="42" t="str">
        <f>IFERROR(INDEX('Wirtschaftliche Einheiten'!U:U,MATCH(B279,'Wirtschaftliche Einheiten'!C:C,0)),"")</f>
        <v/>
      </c>
      <c r="E279" s="139" t="str">
        <f>IF(B279&lt;&gt;"",COUNTIF($B$5:$B279,B279),"")</f>
        <v/>
      </c>
      <c r="F279" s="139"/>
      <c r="G279" s="139"/>
      <c r="H279" s="139"/>
      <c r="I279" s="139"/>
      <c r="J279" s="139"/>
      <c r="K279" s="139"/>
      <c r="L279" s="139"/>
      <c r="M279" s="44" t="str" cm="1">
        <f t="array" aca="1" ref="M279" ca="1">IFERROR(IF(AND(D279&lt;&gt;"122",D279&lt;&gt;""),"Die angegebene wirtschaftliche Einheit ist kein Nichtwohngrundstück im Bundesmodell!",IF(INDEX('Wirtschaftliche Einheiten'!P:P,MATCH(B279,'Wirtschaftliche Einheiten'!C:C,0),1)=Data!A$3,HYPERLINK("#'"&amp;MID(CELL("Dateiname",'Befreiung &amp; Vergünstigung'!A$1),FIND("]",CELL("Dateiname",'Befreiung &amp; Vergünstigung'!A$1))+1,31)&amp;"'!A$1",Data!B$3),HYPERLINK(INDEX(Verfahren!B:B,MATCH(INDEX('Wirtschaftliche Einheiten'!V:V,MATCH(B279,'Wirtschaftliche Einheiten'!C:C,0),0),Verfahren!A:A,0),0),INDEX(Verfahren!D:D,MATCH(INDEX('Wirtschaftliche Einheiten'!V:V,MATCH(B279,'Wirtschaftliche Einheiten'!C:C,0),0),Verfahren!A:A,0),0)))),"")</f>
        <v/>
      </c>
    </row>
    <row r="280" spans="1:13" x14ac:dyDescent="0.35">
      <c r="A280"/>
      <c r="B280" s="139"/>
      <c r="C280" s="73" t="str">
        <f>IFERROR(INDEX('Wirtschaftliche Einheiten'!I:I,MATCH(B280,'Wirtschaftliche Einheiten'!C:C,0),1)&amp;" - "&amp;INDEX('Wirtschaftliche Einheiten'!E:E,MATCH(B280,'Wirtschaftliche Einheiten'!C:C,0),1)&amp;" "&amp;INDEX('Wirtschaftliche Einheiten'!F:F,MATCH(B280,'Wirtschaftliche Einheiten'!C:C,0),1)&amp;" "&amp;INDEX('Wirtschaftliche Einheiten'!G:G,MATCH(B280,'Wirtschaftliche Einheiten'!C:C,0),1),"")</f>
        <v/>
      </c>
      <c r="D280" s="42" t="str">
        <f>IFERROR(INDEX('Wirtschaftliche Einheiten'!U:U,MATCH(B280,'Wirtschaftliche Einheiten'!C:C,0)),"")</f>
        <v/>
      </c>
      <c r="E280" s="139" t="str">
        <f>IF(B280&lt;&gt;"",COUNTIF($B$5:$B280,B280),"")</f>
        <v/>
      </c>
      <c r="F280" s="139"/>
      <c r="G280" s="139"/>
      <c r="H280" s="139"/>
      <c r="I280" s="139"/>
      <c r="J280" s="139"/>
      <c r="K280" s="139"/>
      <c r="L280" s="139"/>
      <c r="M280" s="44" t="str" cm="1">
        <f t="array" aca="1" ref="M280" ca="1">IFERROR(IF(AND(D280&lt;&gt;"122",D280&lt;&gt;""),"Die angegebene wirtschaftliche Einheit ist kein Nichtwohngrundstück im Bundesmodell!",IF(INDEX('Wirtschaftliche Einheiten'!P:P,MATCH(B280,'Wirtschaftliche Einheiten'!C:C,0),1)=Data!A$3,HYPERLINK("#'"&amp;MID(CELL("Dateiname",'Befreiung &amp; Vergünstigung'!A$1),FIND("]",CELL("Dateiname",'Befreiung &amp; Vergünstigung'!A$1))+1,31)&amp;"'!A$1",Data!B$3),HYPERLINK(INDEX(Verfahren!B:B,MATCH(INDEX('Wirtschaftliche Einheiten'!V:V,MATCH(B280,'Wirtschaftliche Einheiten'!C:C,0),0),Verfahren!A:A,0),0),INDEX(Verfahren!D:D,MATCH(INDEX('Wirtschaftliche Einheiten'!V:V,MATCH(B280,'Wirtschaftliche Einheiten'!C:C,0),0),Verfahren!A:A,0),0)))),"")</f>
        <v/>
      </c>
    </row>
    <row r="281" spans="1:13" x14ac:dyDescent="0.35">
      <c r="A281"/>
      <c r="B281" s="139"/>
      <c r="C281" s="73" t="str">
        <f>IFERROR(INDEX('Wirtschaftliche Einheiten'!I:I,MATCH(B281,'Wirtschaftliche Einheiten'!C:C,0),1)&amp;" - "&amp;INDEX('Wirtschaftliche Einheiten'!E:E,MATCH(B281,'Wirtschaftliche Einheiten'!C:C,0),1)&amp;" "&amp;INDEX('Wirtschaftliche Einheiten'!F:F,MATCH(B281,'Wirtschaftliche Einheiten'!C:C,0),1)&amp;" "&amp;INDEX('Wirtschaftliche Einheiten'!G:G,MATCH(B281,'Wirtschaftliche Einheiten'!C:C,0),1),"")</f>
        <v/>
      </c>
      <c r="D281" s="42" t="str">
        <f>IFERROR(INDEX('Wirtschaftliche Einheiten'!U:U,MATCH(B281,'Wirtschaftliche Einheiten'!C:C,0)),"")</f>
        <v/>
      </c>
      <c r="E281" s="139" t="str">
        <f>IF(B281&lt;&gt;"",COUNTIF($B$5:$B281,B281),"")</f>
        <v/>
      </c>
      <c r="F281" s="139"/>
      <c r="G281" s="139"/>
      <c r="H281" s="139"/>
      <c r="I281" s="139"/>
      <c r="J281" s="139"/>
      <c r="K281" s="139"/>
      <c r="L281" s="139"/>
      <c r="M281" s="44" t="str" cm="1">
        <f t="array" aca="1" ref="M281" ca="1">IFERROR(IF(AND(D281&lt;&gt;"122",D281&lt;&gt;""),"Die angegebene wirtschaftliche Einheit ist kein Nichtwohngrundstück im Bundesmodell!",IF(INDEX('Wirtschaftliche Einheiten'!P:P,MATCH(B281,'Wirtschaftliche Einheiten'!C:C,0),1)=Data!A$3,HYPERLINK("#'"&amp;MID(CELL("Dateiname",'Befreiung &amp; Vergünstigung'!A$1),FIND("]",CELL("Dateiname",'Befreiung &amp; Vergünstigung'!A$1))+1,31)&amp;"'!A$1",Data!B$3),HYPERLINK(INDEX(Verfahren!B:B,MATCH(INDEX('Wirtschaftliche Einheiten'!V:V,MATCH(B281,'Wirtschaftliche Einheiten'!C:C,0),0),Verfahren!A:A,0),0),INDEX(Verfahren!D:D,MATCH(INDEX('Wirtschaftliche Einheiten'!V:V,MATCH(B281,'Wirtschaftliche Einheiten'!C:C,0),0),Verfahren!A:A,0),0)))),"")</f>
        <v/>
      </c>
    </row>
    <row r="282" spans="1:13" x14ac:dyDescent="0.35">
      <c r="A282"/>
      <c r="B282" s="139"/>
      <c r="C282" s="73" t="str">
        <f>IFERROR(INDEX('Wirtschaftliche Einheiten'!I:I,MATCH(B282,'Wirtschaftliche Einheiten'!C:C,0),1)&amp;" - "&amp;INDEX('Wirtschaftliche Einheiten'!E:E,MATCH(B282,'Wirtschaftliche Einheiten'!C:C,0),1)&amp;" "&amp;INDEX('Wirtschaftliche Einheiten'!F:F,MATCH(B282,'Wirtschaftliche Einheiten'!C:C,0),1)&amp;" "&amp;INDEX('Wirtschaftliche Einheiten'!G:G,MATCH(B282,'Wirtschaftliche Einheiten'!C:C,0),1),"")</f>
        <v/>
      </c>
      <c r="D282" s="42" t="str">
        <f>IFERROR(INDEX('Wirtschaftliche Einheiten'!U:U,MATCH(B282,'Wirtschaftliche Einheiten'!C:C,0)),"")</f>
        <v/>
      </c>
      <c r="E282" s="139" t="str">
        <f>IF(B282&lt;&gt;"",COUNTIF($B$5:$B282,B282),"")</f>
        <v/>
      </c>
      <c r="F282" s="139"/>
      <c r="G282" s="139"/>
      <c r="H282" s="139"/>
      <c r="I282" s="139"/>
      <c r="J282" s="139"/>
      <c r="K282" s="139"/>
      <c r="L282" s="139"/>
      <c r="M282" s="44" t="str" cm="1">
        <f t="array" aca="1" ref="M282" ca="1">IFERROR(IF(AND(D282&lt;&gt;"122",D282&lt;&gt;""),"Die angegebene wirtschaftliche Einheit ist kein Nichtwohngrundstück im Bundesmodell!",IF(INDEX('Wirtschaftliche Einheiten'!P:P,MATCH(B282,'Wirtschaftliche Einheiten'!C:C,0),1)=Data!A$3,HYPERLINK("#'"&amp;MID(CELL("Dateiname",'Befreiung &amp; Vergünstigung'!A$1),FIND("]",CELL("Dateiname",'Befreiung &amp; Vergünstigung'!A$1))+1,31)&amp;"'!A$1",Data!B$3),HYPERLINK(INDEX(Verfahren!B:B,MATCH(INDEX('Wirtschaftliche Einheiten'!V:V,MATCH(B282,'Wirtschaftliche Einheiten'!C:C,0),0),Verfahren!A:A,0),0),INDEX(Verfahren!D:D,MATCH(INDEX('Wirtschaftliche Einheiten'!V:V,MATCH(B282,'Wirtschaftliche Einheiten'!C:C,0),0),Verfahren!A:A,0),0)))),"")</f>
        <v/>
      </c>
    </row>
    <row r="283" spans="1:13" x14ac:dyDescent="0.35">
      <c r="A283"/>
      <c r="B283" s="139"/>
      <c r="C283" s="73" t="str">
        <f>IFERROR(INDEX('Wirtschaftliche Einheiten'!I:I,MATCH(B283,'Wirtschaftliche Einheiten'!C:C,0),1)&amp;" - "&amp;INDEX('Wirtschaftliche Einheiten'!E:E,MATCH(B283,'Wirtschaftliche Einheiten'!C:C,0),1)&amp;" "&amp;INDEX('Wirtschaftliche Einheiten'!F:F,MATCH(B283,'Wirtschaftliche Einheiten'!C:C,0),1)&amp;" "&amp;INDEX('Wirtschaftliche Einheiten'!G:G,MATCH(B283,'Wirtschaftliche Einheiten'!C:C,0),1),"")</f>
        <v/>
      </c>
      <c r="D283" s="42" t="str">
        <f>IFERROR(INDEX('Wirtschaftliche Einheiten'!U:U,MATCH(B283,'Wirtschaftliche Einheiten'!C:C,0)),"")</f>
        <v/>
      </c>
      <c r="E283" s="139" t="str">
        <f>IF(B283&lt;&gt;"",COUNTIF($B$5:$B283,B283),"")</f>
        <v/>
      </c>
      <c r="F283" s="139"/>
      <c r="G283" s="139"/>
      <c r="H283" s="139"/>
      <c r="I283" s="139"/>
      <c r="J283" s="139"/>
      <c r="K283" s="139"/>
      <c r="L283" s="139"/>
      <c r="M283" s="44" t="str" cm="1">
        <f t="array" aca="1" ref="M283" ca="1">IFERROR(IF(AND(D283&lt;&gt;"122",D283&lt;&gt;""),"Die angegebene wirtschaftliche Einheit ist kein Nichtwohngrundstück im Bundesmodell!",IF(INDEX('Wirtschaftliche Einheiten'!P:P,MATCH(B283,'Wirtschaftliche Einheiten'!C:C,0),1)=Data!A$3,HYPERLINK("#'"&amp;MID(CELL("Dateiname",'Befreiung &amp; Vergünstigung'!A$1),FIND("]",CELL("Dateiname",'Befreiung &amp; Vergünstigung'!A$1))+1,31)&amp;"'!A$1",Data!B$3),HYPERLINK(INDEX(Verfahren!B:B,MATCH(INDEX('Wirtschaftliche Einheiten'!V:V,MATCH(B283,'Wirtschaftliche Einheiten'!C:C,0),0),Verfahren!A:A,0),0),INDEX(Verfahren!D:D,MATCH(INDEX('Wirtschaftliche Einheiten'!V:V,MATCH(B283,'Wirtschaftliche Einheiten'!C:C,0),0),Verfahren!A:A,0),0)))),"")</f>
        <v/>
      </c>
    </row>
    <row r="284" spans="1:13" x14ac:dyDescent="0.35">
      <c r="A284"/>
      <c r="B284" s="139"/>
      <c r="C284" s="73" t="str">
        <f>IFERROR(INDEX('Wirtschaftliche Einheiten'!I:I,MATCH(B284,'Wirtschaftliche Einheiten'!C:C,0),1)&amp;" - "&amp;INDEX('Wirtschaftliche Einheiten'!E:E,MATCH(B284,'Wirtschaftliche Einheiten'!C:C,0),1)&amp;" "&amp;INDEX('Wirtschaftliche Einheiten'!F:F,MATCH(B284,'Wirtschaftliche Einheiten'!C:C,0),1)&amp;" "&amp;INDEX('Wirtschaftliche Einheiten'!G:G,MATCH(B284,'Wirtschaftliche Einheiten'!C:C,0),1),"")</f>
        <v/>
      </c>
      <c r="D284" s="42" t="str">
        <f>IFERROR(INDEX('Wirtschaftliche Einheiten'!U:U,MATCH(B284,'Wirtschaftliche Einheiten'!C:C,0)),"")</f>
        <v/>
      </c>
      <c r="E284" s="139" t="str">
        <f>IF(B284&lt;&gt;"",COUNTIF($B$5:$B284,B284),"")</f>
        <v/>
      </c>
      <c r="F284" s="139"/>
      <c r="G284" s="139"/>
      <c r="H284" s="139"/>
      <c r="I284" s="139"/>
      <c r="J284" s="139"/>
      <c r="K284" s="139"/>
      <c r="L284" s="139"/>
      <c r="M284" s="44" t="str" cm="1">
        <f t="array" aca="1" ref="M284" ca="1">IFERROR(IF(AND(D284&lt;&gt;"122",D284&lt;&gt;""),"Die angegebene wirtschaftliche Einheit ist kein Nichtwohngrundstück im Bundesmodell!",IF(INDEX('Wirtschaftliche Einheiten'!P:P,MATCH(B284,'Wirtschaftliche Einheiten'!C:C,0),1)=Data!A$3,HYPERLINK("#'"&amp;MID(CELL("Dateiname",'Befreiung &amp; Vergünstigung'!A$1),FIND("]",CELL("Dateiname",'Befreiung &amp; Vergünstigung'!A$1))+1,31)&amp;"'!A$1",Data!B$3),HYPERLINK(INDEX(Verfahren!B:B,MATCH(INDEX('Wirtschaftliche Einheiten'!V:V,MATCH(B284,'Wirtschaftliche Einheiten'!C:C,0),0),Verfahren!A:A,0),0),INDEX(Verfahren!D:D,MATCH(INDEX('Wirtschaftliche Einheiten'!V:V,MATCH(B284,'Wirtschaftliche Einheiten'!C:C,0),0),Verfahren!A:A,0),0)))),"")</f>
        <v/>
      </c>
    </row>
    <row r="285" spans="1:13" x14ac:dyDescent="0.35">
      <c r="A285"/>
      <c r="B285" s="139"/>
      <c r="C285" s="73" t="str">
        <f>IFERROR(INDEX('Wirtschaftliche Einheiten'!I:I,MATCH(B285,'Wirtschaftliche Einheiten'!C:C,0),1)&amp;" - "&amp;INDEX('Wirtschaftliche Einheiten'!E:E,MATCH(B285,'Wirtschaftliche Einheiten'!C:C,0),1)&amp;" "&amp;INDEX('Wirtschaftliche Einheiten'!F:F,MATCH(B285,'Wirtschaftliche Einheiten'!C:C,0),1)&amp;" "&amp;INDEX('Wirtschaftliche Einheiten'!G:G,MATCH(B285,'Wirtschaftliche Einheiten'!C:C,0),1),"")</f>
        <v/>
      </c>
      <c r="D285" s="42" t="str">
        <f>IFERROR(INDEX('Wirtschaftliche Einheiten'!U:U,MATCH(B285,'Wirtschaftliche Einheiten'!C:C,0)),"")</f>
        <v/>
      </c>
      <c r="E285" s="139" t="str">
        <f>IF(B285&lt;&gt;"",COUNTIF($B$5:$B285,B285),"")</f>
        <v/>
      </c>
      <c r="F285" s="139"/>
      <c r="G285" s="139"/>
      <c r="H285" s="139"/>
      <c r="I285" s="139"/>
      <c r="J285" s="139"/>
      <c r="K285" s="139"/>
      <c r="L285" s="139"/>
      <c r="M285" s="44" t="str" cm="1">
        <f t="array" aca="1" ref="M285" ca="1">IFERROR(IF(AND(D285&lt;&gt;"122",D285&lt;&gt;""),"Die angegebene wirtschaftliche Einheit ist kein Nichtwohngrundstück im Bundesmodell!",IF(INDEX('Wirtschaftliche Einheiten'!P:P,MATCH(B285,'Wirtschaftliche Einheiten'!C:C,0),1)=Data!A$3,HYPERLINK("#'"&amp;MID(CELL("Dateiname",'Befreiung &amp; Vergünstigung'!A$1),FIND("]",CELL("Dateiname",'Befreiung &amp; Vergünstigung'!A$1))+1,31)&amp;"'!A$1",Data!B$3),HYPERLINK(INDEX(Verfahren!B:B,MATCH(INDEX('Wirtschaftliche Einheiten'!V:V,MATCH(B285,'Wirtschaftliche Einheiten'!C:C,0),0),Verfahren!A:A,0),0),INDEX(Verfahren!D:D,MATCH(INDEX('Wirtschaftliche Einheiten'!V:V,MATCH(B285,'Wirtschaftliche Einheiten'!C:C,0),0),Verfahren!A:A,0),0)))),"")</f>
        <v/>
      </c>
    </row>
    <row r="286" spans="1:13" x14ac:dyDescent="0.35">
      <c r="A286"/>
      <c r="B286" s="139"/>
      <c r="C286" s="73" t="str">
        <f>IFERROR(INDEX('Wirtschaftliche Einheiten'!I:I,MATCH(B286,'Wirtschaftliche Einheiten'!C:C,0),1)&amp;" - "&amp;INDEX('Wirtschaftliche Einheiten'!E:E,MATCH(B286,'Wirtschaftliche Einheiten'!C:C,0),1)&amp;" "&amp;INDEX('Wirtschaftliche Einheiten'!F:F,MATCH(B286,'Wirtschaftliche Einheiten'!C:C,0),1)&amp;" "&amp;INDEX('Wirtschaftliche Einheiten'!G:G,MATCH(B286,'Wirtschaftliche Einheiten'!C:C,0),1),"")</f>
        <v/>
      </c>
      <c r="D286" s="42" t="str">
        <f>IFERROR(INDEX('Wirtschaftliche Einheiten'!U:U,MATCH(B286,'Wirtschaftliche Einheiten'!C:C,0)),"")</f>
        <v/>
      </c>
      <c r="E286" s="139" t="str">
        <f>IF(B286&lt;&gt;"",COUNTIF($B$5:$B286,B286),"")</f>
        <v/>
      </c>
      <c r="F286" s="139"/>
      <c r="G286" s="139"/>
      <c r="H286" s="139"/>
      <c r="I286" s="139"/>
      <c r="J286" s="139"/>
      <c r="K286" s="139"/>
      <c r="L286" s="139"/>
      <c r="M286" s="44" t="str" cm="1">
        <f t="array" aca="1" ref="M286" ca="1">IFERROR(IF(AND(D286&lt;&gt;"122",D286&lt;&gt;""),"Die angegebene wirtschaftliche Einheit ist kein Nichtwohngrundstück im Bundesmodell!",IF(INDEX('Wirtschaftliche Einheiten'!P:P,MATCH(B286,'Wirtschaftliche Einheiten'!C:C,0),1)=Data!A$3,HYPERLINK("#'"&amp;MID(CELL("Dateiname",'Befreiung &amp; Vergünstigung'!A$1),FIND("]",CELL("Dateiname",'Befreiung &amp; Vergünstigung'!A$1))+1,31)&amp;"'!A$1",Data!B$3),HYPERLINK(INDEX(Verfahren!B:B,MATCH(INDEX('Wirtschaftliche Einheiten'!V:V,MATCH(B286,'Wirtschaftliche Einheiten'!C:C,0),0),Verfahren!A:A,0),0),INDEX(Verfahren!D:D,MATCH(INDEX('Wirtschaftliche Einheiten'!V:V,MATCH(B286,'Wirtschaftliche Einheiten'!C:C,0),0),Verfahren!A:A,0),0)))),"")</f>
        <v/>
      </c>
    </row>
    <row r="287" spans="1:13" x14ac:dyDescent="0.35">
      <c r="A287"/>
      <c r="B287" s="139"/>
      <c r="C287" s="73" t="str">
        <f>IFERROR(INDEX('Wirtschaftliche Einheiten'!I:I,MATCH(B287,'Wirtschaftliche Einheiten'!C:C,0),1)&amp;" - "&amp;INDEX('Wirtschaftliche Einheiten'!E:E,MATCH(B287,'Wirtschaftliche Einheiten'!C:C,0),1)&amp;" "&amp;INDEX('Wirtschaftliche Einheiten'!F:F,MATCH(B287,'Wirtschaftliche Einheiten'!C:C,0),1)&amp;" "&amp;INDEX('Wirtschaftliche Einheiten'!G:G,MATCH(B287,'Wirtschaftliche Einheiten'!C:C,0),1),"")</f>
        <v/>
      </c>
      <c r="D287" s="42" t="str">
        <f>IFERROR(INDEX('Wirtschaftliche Einheiten'!U:U,MATCH(B287,'Wirtschaftliche Einheiten'!C:C,0)),"")</f>
        <v/>
      </c>
      <c r="E287" s="139" t="str">
        <f>IF(B287&lt;&gt;"",COUNTIF($B$5:$B287,B287),"")</f>
        <v/>
      </c>
      <c r="F287" s="139"/>
      <c r="G287" s="139"/>
      <c r="H287" s="139"/>
      <c r="I287" s="139"/>
      <c r="J287" s="139"/>
      <c r="K287" s="139"/>
      <c r="L287" s="139"/>
      <c r="M287" s="44" t="str" cm="1">
        <f t="array" aca="1" ref="M287" ca="1">IFERROR(IF(AND(D287&lt;&gt;"122",D287&lt;&gt;""),"Die angegebene wirtschaftliche Einheit ist kein Nichtwohngrundstück im Bundesmodell!",IF(INDEX('Wirtschaftliche Einheiten'!P:P,MATCH(B287,'Wirtschaftliche Einheiten'!C:C,0),1)=Data!A$3,HYPERLINK("#'"&amp;MID(CELL("Dateiname",'Befreiung &amp; Vergünstigung'!A$1),FIND("]",CELL("Dateiname",'Befreiung &amp; Vergünstigung'!A$1))+1,31)&amp;"'!A$1",Data!B$3),HYPERLINK(INDEX(Verfahren!B:B,MATCH(INDEX('Wirtschaftliche Einheiten'!V:V,MATCH(B287,'Wirtschaftliche Einheiten'!C:C,0),0),Verfahren!A:A,0),0),INDEX(Verfahren!D:D,MATCH(INDEX('Wirtschaftliche Einheiten'!V:V,MATCH(B287,'Wirtschaftliche Einheiten'!C:C,0),0),Verfahren!A:A,0),0)))),"")</f>
        <v/>
      </c>
    </row>
    <row r="288" spans="1:13" x14ac:dyDescent="0.35">
      <c r="A288"/>
      <c r="B288" s="139"/>
      <c r="C288" s="73" t="str">
        <f>IFERROR(INDEX('Wirtschaftliche Einheiten'!I:I,MATCH(B288,'Wirtschaftliche Einheiten'!C:C,0),1)&amp;" - "&amp;INDEX('Wirtschaftliche Einheiten'!E:E,MATCH(B288,'Wirtschaftliche Einheiten'!C:C,0),1)&amp;" "&amp;INDEX('Wirtschaftliche Einheiten'!F:F,MATCH(B288,'Wirtschaftliche Einheiten'!C:C,0),1)&amp;" "&amp;INDEX('Wirtschaftliche Einheiten'!G:G,MATCH(B288,'Wirtschaftliche Einheiten'!C:C,0),1),"")</f>
        <v/>
      </c>
      <c r="D288" s="42" t="str">
        <f>IFERROR(INDEX('Wirtschaftliche Einheiten'!U:U,MATCH(B288,'Wirtschaftliche Einheiten'!C:C,0)),"")</f>
        <v/>
      </c>
      <c r="E288" s="139" t="str">
        <f>IF(B288&lt;&gt;"",COUNTIF($B$5:$B288,B288),"")</f>
        <v/>
      </c>
      <c r="F288" s="139"/>
      <c r="G288" s="139"/>
      <c r="H288" s="139"/>
      <c r="I288" s="139"/>
      <c r="J288" s="139"/>
      <c r="K288" s="139"/>
      <c r="L288" s="139"/>
      <c r="M288" s="44" t="str" cm="1">
        <f t="array" aca="1" ref="M288" ca="1">IFERROR(IF(AND(D288&lt;&gt;"122",D288&lt;&gt;""),"Die angegebene wirtschaftliche Einheit ist kein Nichtwohngrundstück im Bundesmodell!",IF(INDEX('Wirtschaftliche Einheiten'!P:P,MATCH(B288,'Wirtschaftliche Einheiten'!C:C,0),1)=Data!A$3,HYPERLINK("#'"&amp;MID(CELL("Dateiname",'Befreiung &amp; Vergünstigung'!A$1),FIND("]",CELL("Dateiname",'Befreiung &amp; Vergünstigung'!A$1))+1,31)&amp;"'!A$1",Data!B$3),HYPERLINK(INDEX(Verfahren!B:B,MATCH(INDEX('Wirtschaftliche Einheiten'!V:V,MATCH(B288,'Wirtschaftliche Einheiten'!C:C,0),0),Verfahren!A:A,0),0),INDEX(Verfahren!D:D,MATCH(INDEX('Wirtschaftliche Einheiten'!V:V,MATCH(B288,'Wirtschaftliche Einheiten'!C:C,0),0),Verfahren!A:A,0),0)))),"")</f>
        <v/>
      </c>
    </row>
    <row r="289" spans="1:13" x14ac:dyDescent="0.35">
      <c r="A289"/>
      <c r="B289" s="139"/>
      <c r="C289" s="73" t="str">
        <f>IFERROR(INDEX('Wirtschaftliche Einheiten'!I:I,MATCH(B289,'Wirtschaftliche Einheiten'!C:C,0),1)&amp;" - "&amp;INDEX('Wirtschaftliche Einheiten'!E:E,MATCH(B289,'Wirtschaftliche Einheiten'!C:C,0),1)&amp;" "&amp;INDEX('Wirtschaftliche Einheiten'!F:F,MATCH(B289,'Wirtschaftliche Einheiten'!C:C,0),1)&amp;" "&amp;INDEX('Wirtschaftliche Einheiten'!G:G,MATCH(B289,'Wirtschaftliche Einheiten'!C:C,0),1),"")</f>
        <v/>
      </c>
      <c r="D289" s="42" t="str">
        <f>IFERROR(INDEX('Wirtschaftliche Einheiten'!U:U,MATCH(B289,'Wirtschaftliche Einheiten'!C:C,0)),"")</f>
        <v/>
      </c>
      <c r="E289" s="139" t="str">
        <f>IF(B289&lt;&gt;"",COUNTIF($B$5:$B289,B289),"")</f>
        <v/>
      </c>
      <c r="F289" s="139"/>
      <c r="G289" s="139"/>
      <c r="H289" s="139"/>
      <c r="I289" s="139"/>
      <c r="J289" s="139"/>
      <c r="K289" s="139"/>
      <c r="L289" s="139"/>
      <c r="M289" s="44" t="str" cm="1">
        <f t="array" aca="1" ref="M289" ca="1">IFERROR(IF(AND(D289&lt;&gt;"122",D289&lt;&gt;""),"Die angegebene wirtschaftliche Einheit ist kein Nichtwohngrundstück im Bundesmodell!",IF(INDEX('Wirtschaftliche Einheiten'!P:P,MATCH(B289,'Wirtschaftliche Einheiten'!C:C,0),1)=Data!A$3,HYPERLINK("#'"&amp;MID(CELL("Dateiname",'Befreiung &amp; Vergünstigung'!A$1),FIND("]",CELL("Dateiname",'Befreiung &amp; Vergünstigung'!A$1))+1,31)&amp;"'!A$1",Data!B$3),HYPERLINK(INDEX(Verfahren!B:B,MATCH(INDEX('Wirtschaftliche Einheiten'!V:V,MATCH(B289,'Wirtschaftliche Einheiten'!C:C,0),0),Verfahren!A:A,0),0),INDEX(Verfahren!D:D,MATCH(INDEX('Wirtschaftliche Einheiten'!V:V,MATCH(B289,'Wirtschaftliche Einheiten'!C:C,0),0),Verfahren!A:A,0),0)))),"")</f>
        <v/>
      </c>
    </row>
    <row r="290" spans="1:13" x14ac:dyDescent="0.35">
      <c r="A290"/>
      <c r="B290" s="139"/>
      <c r="C290" s="73" t="str">
        <f>IFERROR(INDEX('Wirtschaftliche Einheiten'!I:I,MATCH(B290,'Wirtschaftliche Einheiten'!C:C,0),1)&amp;" - "&amp;INDEX('Wirtschaftliche Einheiten'!E:E,MATCH(B290,'Wirtschaftliche Einheiten'!C:C,0),1)&amp;" "&amp;INDEX('Wirtschaftliche Einheiten'!F:F,MATCH(B290,'Wirtschaftliche Einheiten'!C:C,0),1)&amp;" "&amp;INDEX('Wirtschaftliche Einheiten'!G:G,MATCH(B290,'Wirtschaftliche Einheiten'!C:C,0),1),"")</f>
        <v/>
      </c>
      <c r="D290" s="42" t="str">
        <f>IFERROR(INDEX('Wirtschaftliche Einheiten'!U:U,MATCH(B290,'Wirtschaftliche Einheiten'!C:C,0)),"")</f>
        <v/>
      </c>
      <c r="E290" s="139" t="str">
        <f>IF(B290&lt;&gt;"",COUNTIF($B$5:$B290,B290),"")</f>
        <v/>
      </c>
      <c r="F290" s="139"/>
      <c r="G290" s="139"/>
      <c r="H290" s="139"/>
      <c r="I290" s="139"/>
      <c r="J290" s="139"/>
      <c r="K290" s="139"/>
      <c r="L290" s="139"/>
      <c r="M290" s="44" t="str" cm="1">
        <f t="array" aca="1" ref="M290" ca="1">IFERROR(IF(AND(D290&lt;&gt;"122",D290&lt;&gt;""),"Die angegebene wirtschaftliche Einheit ist kein Nichtwohngrundstück im Bundesmodell!",IF(INDEX('Wirtschaftliche Einheiten'!P:P,MATCH(B290,'Wirtschaftliche Einheiten'!C:C,0),1)=Data!A$3,HYPERLINK("#'"&amp;MID(CELL("Dateiname",'Befreiung &amp; Vergünstigung'!A$1),FIND("]",CELL("Dateiname",'Befreiung &amp; Vergünstigung'!A$1))+1,31)&amp;"'!A$1",Data!B$3),HYPERLINK(INDEX(Verfahren!B:B,MATCH(INDEX('Wirtschaftliche Einheiten'!V:V,MATCH(B290,'Wirtschaftliche Einheiten'!C:C,0),0),Verfahren!A:A,0),0),INDEX(Verfahren!D:D,MATCH(INDEX('Wirtschaftliche Einheiten'!V:V,MATCH(B290,'Wirtschaftliche Einheiten'!C:C,0),0),Verfahren!A:A,0),0)))),"")</f>
        <v/>
      </c>
    </row>
    <row r="291" spans="1:13" x14ac:dyDescent="0.35">
      <c r="A291"/>
      <c r="B291" s="139"/>
      <c r="C291" s="73" t="str">
        <f>IFERROR(INDEX('Wirtschaftliche Einheiten'!I:I,MATCH(B291,'Wirtschaftliche Einheiten'!C:C,0),1)&amp;" - "&amp;INDEX('Wirtschaftliche Einheiten'!E:E,MATCH(B291,'Wirtschaftliche Einheiten'!C:C,0),1)&amp;" "&amp;INDEX('Wirtschaftliche Einheiten'!F:F,MATCH(B291,'Wirtschaftliche Einheiten'!C:C,0),1)&amp;" "&amp;INDEX('Wirtschaftliche Einheiten'!G:G,MATCH(B291,'Wirtschaftliche Einheiten'!C:C,0),1),"")</f>
        <v/>
      </c>
      <c r="D291" s="42" t="str">
        <f>IFERROR(INDEX('Wirtschaftliche Einheiten'!U:U,MATCH(B291,'Wirtschaftliche Einheiten'!C:C,0)),"")</f>
        <v/>
      </c>
      <c r="E291" s="139" t="str">
        <f>IF(B291&lt;&gt;"",COUNTIF($B$5:$B291,B291),"")</f>
        <v/>
      </c>
      <c r="F291" s="139"/>
      <c r="G291" s="139"/>
      <c r="H291" s="139"/>
      <c r="I291" s="139"/>
      <c r="J291" s="139"/>
      <c r="K291" s="139"/>
      <c r="L291" s="139"/>
      <c r="M291" s="44" t="str" cm="1">
        <f t="array" aca="1" ref="M291" ca="1">IFERROR(IF(AND(D291&lt;&gt;"122",D291&lt;&gt;""),"Die angegebene wirtschaftliche Einheit ist kein Nichtwohngrundstück im Bundesmodell!",IF(INDEX('Wirtschaftliche Einheiten'!P:P,MATCH(B291,'Wirtschaftliche Einheiten'!C:C,0),1)=Data!A$3,HYPERLINK("#'"&amp;MID(CELL("Dateiname",'Befreiung &amp; Vergünstigung'!A$1),FIND("]",CELL("Dateiname",'Befreiung &amp; Vergünstigung'!A$1))+1,31)&amp;"'!A$1",Data!B$3),HYPERLINK(INDEX(Verfahren!B:B,MATCH(INDEX('Wirtschaftliche Einheiten'!V:V,MATCH(B291,'Wirtschaftliche Einheiten'!C:C,0),0),Verfahren!A:A,0),0),INDEX(Verfahren!D:D,MATCH(INDEX('Wirtschaftliche Einheiten'!V:V,MATCH(B291,'Wirtschaftliche Einheiten'!C:C,0),0),Verfahren!A:A,0),0)))),"")</f>
        <v/>
      </c>
    </row>
    <row r="292" spans="1:13" x14ac:dyDescent="0.35">
      <c r="A292"/>
      <c r="B292" s="139"/>
      <c r="C292" s="73" t="str">
        <f>IFERROR(INDEX('Wirtschaftliche Einheiten'!I:I,MATCH(B292,'Wirtschaftliche Einheiten'!C:C,0),1)&amp;" - "&amp;INDEX('Wirtschaftliche Einheiten'!E:E,MATCH(B292,'Wirtschaftliche Einheiten'!C:C,0),1)&amp;" "&amp;INDEX('Wirtschaftliche Einheiten'!F:F,MATCH(B292,'Wirtschaftliche Einheiten'!C:C,0),1)&amp;" "&amp;INDEX('Wirtschaftliche Einheiten'!G:G,MATCH(B292,'Wirtschaftliche Einheiten'!C:C,0),1),"")</f>
        <v/>
      </c>
      <c r="D292" s="42" t="str">
        <f>IFERROR(INDEX('Wirtschaftliche Einheiten'!U:U,MATCH(B292,'Wirtschaftliche Einheiten'!C:C,0)),"")</f>
        <v/>
      </c>
      <c r="E292" s="139" t="str">
        <f>IF(B292&lt;&gt;"",COUNTIF($B$5:$B292,B292),"")</f>
        <v/>
      </c>
      <c r="F292" s="139"/>
      <c r="G292" s="139"/>
      <c r="H292" s="139"/>
      <c r="I292" s="139"/>
      <c r="J292" s="139"/>
      <c r="K292" s="139"/>
      <c r="L292" s="139"/>
      <c r="M292" s="44" t="str" cm="1">
        <f t="array" aca="1" ref="M292" ca="1">IFERROR(IF(AND(D292&lt;&gt;"122",D292&lt;&gt;""),"Die angegebene wirtschaftliche Einheit ist kein Nichtwohngrundstück im Bundesmodell!",IF(INDEX('Wirtschaftliche Einheiten'!P:P,MATCH(B292,'Wirtschaftliche Einheiten'!C:C,0),1)=Data!A$3,HYPERLINK("#'"&amp;MID(CELL("Dateiname",'Befreiung &amp; Vergünstigung'!A$1),FIND("]",CELL("Dateiname",'Befreiung &amp; Vergünstigung'!A$1))+1,31)&amp;"'!A$1",Data!B$3),HYPERLINK(INDEX(Verfahren!B:B,MATCH(INDEX('Wirtschaftliche Einheiten'!V:V,MATCH(B292,'Wirtschaftliche Einheiten'!C:C,0),0),Verfahren!A:A,0),0),INDEX(Verfahren!D:D,MATCH(INDEX('Wirtschaftliche Einheiten'!V:V,MATCH(B292,'Wirtschaftliche Einheiten'!C:C,0),0),Verfahren!A:A,0),0)))),"")</f>
        <v/>
      </c>
    </row>
    <row r="293" spans="1:13" x14ac:dyDescent="0.35">
      <c r="A293"/>
      <c r="B293" s="139"/>
      <c r="C293" s="73" t="str">
        <f>IFERROR(INDEX('Wirtschaftliche Einheiten'!I:I,MATCH(B293,'Wirtschaftliche Einheiten'!C:C,0),1)&amp;" - "&amp;INDEX('Wirtschaftliche Einheiten'!E:E,MATCH(B293,'Wirtschaftliche Einheiten'!C:C,0),1)&amp;" "&amp;INDEX('Wirtschaftliche Einheiten'!F:F,MATCH(B293,'Wirtschaftliche Einheiten'!C:C,0),1)&amp;" "&amp;INDEX('Wirtschaftliche Einheiten'!G:G,MATCH(B293,'Wirtschaftliche Einheiten'!C:C,0),1),"")</f>
        <v/>
      </c>
      <c r="D293" s="42" t="str">
        <f>IFERROR(INDEX('Wirtschaftliche Einheiten'!U:U,MATCH(B293,'Wirtschaftliche Einheiten'!C:C,0)),"")</f>
        <v/>
      </c>
      <c r="E293" s="139" t="str">
        <f>IF(B293&lt;&gt;"",COUNTIF($B$5:$B293,B293),"")</f>
        <v/>
      </c>
      <c r="F293" s="139"/>
      <c r="G293" s="139"/>
      <c r="H293" s="139"/>
      <c r="I293" s="139"/>
      <c r="J293" s="139"/>
      <c r="K293" s="139"/>
      <c r="L293" s="139"/>
      <c r="M293" s="44" t="str" cm="1">
        <f t="array" aca="1" ref="M293" ca="1">IFERROR(IF(AND(D293&lt;&gt;"122",D293&lt;&gt;""),"Die angegebene wirtschaftliche Einheit ist kein Nichtwohngrundstück im Bundesmodell!",IF(INDEX('Wirtschaftliche Einheiten'!P:P,MATCH(B293,'Wirtschaftliche Einheiten'!C:C,0),1)=Data!A$3,HYPERLINK("#'"&amp;MID(CELL("Dateiname",'Befreiung &amp; Vergünstigung'!A$1),FIND("]",CELL("Dateiname",'Befreiung &amp; Vergünstigung'!A$1))+1,31)&amp;"'!A$1",Data!B$3),HYPERLINK(INDEX(Verfahren!B:B,MATCH(INDEX('Wirtschaftliche Einheiten'!V:V,MATCH(B293,'Wirtschaftliche Einheiten'!C:C,0),0),Verfahren!A:A,0),0),INDEX(Verfahren!D:D,MATCH(INDEX('Wirtschaftliche Einheiten'!V:V,MATCH(B293,'Wirtschaftliche Einheiten'!C:C,0),0),Verfahren!A:A,0),0)))),"")</f>
        <v/>
      </c>
    </row>
    <row r="294" spans="1:13" x14ac:dyDescent="0.35">
      <c r="A294"/>
      <c r="B294" s="139"/>
      <c r="C294" s="73" t="str">
        <f>IFERROR(INDEX('Wirtschaftliche Einheiten'!I:I,MATCH(B294,'Wirtschaftliche Einheiten'!C:C,0),1)&amp;" - "&amp;INDEX('Wirtschaftliche Einheiten'!E:E,MATCH(B294,'Wirtschaftliche Einheiten'!C:C,0),1)&amp;" "&amp;INDEX('Wirtschaftliche Einheiten'!F:F,MATCH(B294,'Wirtschaftliche Einheiten'!C:C,0),1)&amp;" "&amp;INDEX('Wirtschaftliche Einheiten'!G:G,MATCH(B294,'Wirtschaftliche Einheiten'!C:C,0),1),"")</f>
        <v/>
      </c>
      <c r="D294" s="42" t="str">
        <f>IFERROR(INDEX('Wirtschaftliche Einheiten'!U:U,MATCH(B294,'Wirtschaftliche Einheiten'!C:C,0)),"")</f>
        <v/>
      </c>
      <c r="E294" s="139" t="str">
        <f>IF(B294&lt;&gt;"",COUNTIF($B$5:$B294,B294),"")</f>
        <v/>
      </c>
      <c r="F294" s="139"/>
      <c r="G294" s="139"/>
      <c r="H294" s="139"/>
      <c r="I294" s="139"/>
      <c r="J294" s="139"/>
      <c r="K294" s="139"/>
      <c r="L294" s="139"/>
      <c r="M294" s="44" t="str" cm="1">
        <f t="array" aca="1" ref="M294" ca="1">IFERROR(IF(AND(D294&lt;&gt;"122",D294&lt;&gt;""),"Die angegebene wirtschaftliche Einheit ist kein Nichtwohngrundstück im Bundesmodell!",IF(INDEX('Wirtschaftliche Einheiten'!P:P,MATCH(B294,'Wirtschaftliche Einheiten'!C:C,0),1)=Data!A$3,HYPERLINK("#'"&amp;MID(CELL("Dateiname",'Befreiung &amp; Vergünstigung'!A$1),FIND("]",CELL("Dateiname",'Befreiung &amp; Vergünstigung'!A$1))+1,31)&amp;"'!A$1",Data!B$3),HYPERLINK(INDEX(Verfahren!B:B,MATCH(INDEX('Wirtschaftliche Einheiten'!V:V,MATCH(B294,'Wirtschaftliche Einheiten'!C:C,0),0),Verfahren!A:A,0),0),INDEX(Verfahren!D:D,MATCH(INDEX('Wirtschaftliche Einheiten'!V:V,MATCH(B294,'Wirtschaftliche Einheiten'!C:C,0),0),Verfahren!A:A,0),0)))),"")</f>
        <v/>
      </c>
    </row>
    <row r="295" spans="1:13" x14ac:dyDescent="0.35">
      <c r="A295"/>
      <c r="B295" s="139"/>
      <c r="C295" s="73" t="str">
        <f>IFERROR(INDEX('Wirtschaftliche Einheiten'!I:I,MATCH(B295,'Wirtschaftliche Einheiten'!C:C,0),1)&amp;" - "&amp;INDEX('Wirtschaftliche Einheiten'!E:E,MATCH(B295,'Wirtschaftliche Einheiten'!C:C,0),1)&amp;" "&amp;INDEX('Wirtschaftliche Einheiten'!F:F,MATCH(B295,'Wirtschaftliche Einheiten'!C:C,0),1)&amp;" "&amp;INDEX('Wirtschaftliche Einheiten'!G:G,MATCH(B295,'Wirtschaftliche Einheiten'!C:C,0),1),"")</f>
        <v/>
      </c>
      <c r="D295" s="42" t="str">
        <f>IFERROR(INDEX('Wirtschaftliche Einheiten'!U:U,MATCH(B295,'Wirtschaftliche Einheiten'!C:C,0)),"")</f>
        <v/>
      </c>
      <c r="E295" s="139" t="str">
        <f>IF(B295&lt;&gt;"",COUNTIF($B$5:$B295,B295),"")</f>
        <v/>
      </c>
      <c r="F295" s="139"/>
      <c r="G295" s="139"/>
      <c r="H295" s="139"/>
      <c r="I295" s="139"/>
      <c r="J295" s="139"/>
      <c r="K295" s="139"/>
      <c r="L295" s="139"/>
      <c r="M295" s="44" t="str" cm="1">
        <f t="array" aca="1" ref="M295" ca="1">IFERROR(IF(AND(D295&lt;&gt;"122",D295&lt;&gt;""),"Die angegebene wirtschaftliche Einheit ist kein Nichtwohngrundstück im Bundesmodell!",IF(INDEX('Wirtschaftliche Einheiten'!P:P,MATCH(B295,'Wirtschaftliche Einheiten'!C:C,0),1)=Data!A$3,HYPERLINK("#'"&amp;MID(CELL("Dateiname",'Befreiung &amp; Vergünstigung'!A$1),FIND("]",CELL("Dateiname",'Befreiung &amp; Vergünstigung'!A$1))+1,31)&amp;"'!A$1",Data!B$3),HYPERLINK(INDEX(Verfahren!B:B,MATCH(INDEX('Wirtschaftliche Einheiten'!V:V,MATCH(B295,'Wirtschaftliche Einheiten'!C:C,0),0),Verfahren!A:A,0),0),INDEX(Verfahren!D:D,MATCH(INDEX('Wirtschaftliche Einheiten'!V:V,MATCH(B295,'Wirtschaftliche Einheiten'!C:C,0),0),Verfahren!A:A,0),0)))),"")</f>
        <v/>
      </c>
    </row>
    <row r="296" spans="1:13" x14ac:dyDescent="0.35">
      <c r="A296"/>
      <c r="B296" s="139"/>
      <c r="C296" s="73" t="str">
        <f>IFERROR(INDEX('Wirtschaftliche Einheiten'!I:I,MATCH(B296,'Wirtschaftliche Einheiten'!C:C,0),1)&amp;" - "&amp;INDEX('Wirtschaftliche Einheiten'!E:E,MATCH(B296,'Wirtschaftliche Einheiten'!C:C,0),1)&amp;" "&amp;INDEX('Wirtschaftliche Einheiten'!F:F,MATCH(B296,'Wirtschaftliche Einheiten'!C:C,0),1)&amp;" "&amp;INDEX('Wirtschaftliche Einheiten'!G:G,MATCH(B296,'Wirtschaftliche Einheiten'!C:C,0),1),"")</f>
        <v/>
      </c>
      <c r="D296" s="42" t="str">
        <f>IFERROR(INDEX('Wirtschaftliche Einheiten'!U:U,MATCH(B296,'Wirtschaftliche Einheiten'!C:C,0)),"")</f>
        <v/>
      </c>
      <c r="E296" s="139" t="str">
        <f>IF(B296&lt;&gt;"",COUNTIF($B$5:$B296,B296),"")</f>
        <v/>
      </c>
      <c r="F296" s="139"/>
      <c r="G296" s="139"/>
      <c r="H296" s="139"/>
      <c r="I296" s="139"/>
      <c r="J296" s="139"/>
      <c r="K296" s="139"/>
      <c r="L296" s="139"/>
      <c r="M296" s="44" t="str" cm="1">
        <f t="array" aca="1" ref="M296" ca="1">IFERROR(IF(AND(D296&lt;&gt;"122",D296&lt;&gt;""),"Die angegebene wirtschaftliche Einheit ist kein Nichtwohngrundstück im Bundesmodell!",IF(INDEX('Wirtschaftliche Einheiten'!P:P,MATCH(B296,'Wirtschaftliche Einheiten'!C:C,0),1)=Data!A$3,HYPERLINK("#'"&amp;MID(CELL("Dateiname",'Befreiung &amp; Vergünstigung'!A$1),FIND("]",CELL("Dateiname",'Befreiung &amp; Vergünstigung'!A$1))+1,31)&amp;"'!A$1",Data!B$3),HYPERLINK(INDEX(Verfahren!B:B,MATCH(INDEX('Wirtschaftliche Einheiten'!V:V,MATCH(B296,'Wirtschaftliche Einheiten'!C:C,0),0),Verfahren!A:A,0),0),INDEX(Verfahren!D:D,MATCH(INDEX('Wirtschaftliche Einheiten'!V:V,MATCH(B296,'Wirtschaftliche Einheiten'!C:C,0),0),Verfahren!A:A,0),0)))),"")</f>
        <v/>
      </c>
    </row>
    <row r="297" spans="1:13" x14ac:dyDescent="0.35">
      <c r="A297"/>
      <c r="B297" s="139"/>
      <c r="C297" s="73" t="str">
        <f>IFERROR(INDEX('Wirtschaftliche Einheiten'!I:I,MATCH(B297,'Wirtschaftliche Einheiten'!C:C,0),1)&amp;" - "&amp;INDEX('Wirtschaftliche Einheiten'!E:E,MATCH(B297,'Wirtschaftliche Einheiten'!C:C,0),1)&amp;" "&amp;INDEX('Wirtschaftliche Einheiten'!F:F,MATCH(B297,'Wirtschaftliche Einheiten'!C:C,0),1)&amp;" "&amp;INDEX('Wirtschaftliche Einheiten'!G:G,MATCH(B297,'Wirtschaftliche Einheiten'!C:C,0),1),"")</f>
        <v/>
      </c>
      <c r="D297" s="42" t="str">
        <f>IFERROR(INDEX('Wirtschaftliche Einheiten'!U:U,MATCH(B297,'Wirtschaftliche Einheiten'!C:C,0)),"")</f>
        <v/>
      </c>
      <c r="E297" s="139" t="str">
        <f>IF(B297&lt;&gt;"",COUNTIF($B$5:$B297,B297),"")</f>
        <v/>
      </c>
      <c r="F297" s="139"/>
      <c r="G297" s="139"/>
      <c r="H297" s="139"/>
      <c r="I297" s="139"/>
      <c r="J297" s="139"/>
      <c r="K297" s="139"/>
      <c r="L297" s="139"/>
      <c r="M297" s="44" t="str" cm="1">
        <f t="array" aca="1" ref="M297" ca="1">IFERROR(IF(AND(D297&lt;&gt;"122",D297&lt;&gt;""),"Die angegebene wirtschaftliche Einheit ist kein Nichtwohngrundstück im Bundesmodell!",IF(INDEX('Wirtschaftliche Einheiten'!P:P,MATCH(B297,'Wirtschaftliche Einheiten'!C:C,0),1)=Data!A$3,HYPERLINK("#'"&amp;MID(CELL("Dateiname",'Befreiung &amp; Vergünstigung'!A$1),FIND("]",CELL("Dateiname",'Befreiung &amp; Vergünstigung'!A$1))+1,31)&amp;"'!A$1",Data!B$3),HYPERLINK(INDEX(Verfahren!B:B,MATCH(INDEX('Wirtschaftliche Einheiten'!V:V,MATCH(B297,'Wirtschaftliche Einheiten'!C:C,0),0),Verfahren!A:A,0),0),INDEX(Verfahren!D:D,MATCH(INDEX('Wirtschaftliche Einheiten'!V:V,MATCH(B297,'Wirtschaftliche Einheiten'!C:C,0),0),Verfahren!A:A,0),0)))),"")</f>
        <v/>
      </c>
    </row>
    <row r="298" spans="1:13" x14ac:dyDescent="0.35">
      <c r="A298"/>
      <c r="B298" s="139"/>
      <c r="C298" s="73" t="str">
        <f>IFERROR(INDEX('Wirtschaftliche Einheiten'!I:I,MATCH(B298,'Wirtschaftliche Einheiten'!C:C,0),1)&amp;" - "&amp;INDEX('Wirtschaftliche Einheiten'!E:E,MATCH(B298,'Wirtschaftliche Einheiten'!C:C,0),1)&amp;" "&amp;INDEX('Wirtschaftliche Einheiten'!F:F,MATCH(B298,'Wirtschaftliche Einheiten'!C:C,0),1)&amp;" "&amp;INDEX('Wirtschaftliche Einheiten'!G:G,MATCH(B298,'Wirtschaftliche Einheiten'!C:C,0),1),"")</f>
        <v/>
      </c>
      <c r="D298" s="42" t="str">
        <f>IFERROR(INDEX('Wirtschaftliche Einheiten'!U:U,MATCH(B298,'Wirtschaftliche Einheiten'!C:C,0)),"")</f>
        <v/>
      </c>
      <c r="E298" s="139" t="str">
        <f>IF(B298&lt;&gt;"",COUNTIF($B$5:$B298,B298),"")</f>
        <v/>
      </c>
      <c r="F298" s="139"/>
      <c r="G298" s="139"/>
      <c r="H298" s="139"/>
      <c r="I298" s="139"/>
      <c r="J298" s="139"/>
      <c r="K298" s="139"/>
      <c r="L298" s="139"/>
      <c r="M298" s="44" t="str" cm="1">
        <f t="array" aca="1" ref="M298" ca="1">IFERROR(IF(AND(D298&lt;&gt;"122",D298&lt;&gt;""),"Die angegebene wirtschaftliche Einheit ist kein Nichtwohngrundstück im Bundesmodell!",IF(INDEX('Wirtschaftliche Einheiten'!P:P,MATCH(B298,'Wirtschaftliche Einheiten'!C:C,0),1)=Data!A$3,HYPERLINK("#'"&amp;MID(CELL("Dateiname",'Befreiung &amp; Vergünstigung'!A$1),FIND("]",CELL("Dateiname",'Befreiung &amp; Vergünstigung'!A$1))+1,31)&amp;"'!A$1",Data!B$3),HYPERLINK(INDEX(Verfahren!B:B,MATCH(INDEX('Wirtschaftliche Einheiten'!V:V,MATCH(B298,'Wirtschaftliche Einheiten'!C:C,0),0),Verfahren!A:A,0),0),INDEX(Verfahren!D:D,MATCH(INDEX('Wirtschaftliche Einheiten'!V:V,MATCH(B298,'Wirtschaftliche Einheiten'!C:C,0),0),Verfahren!A:A,0),0)))),"")</f>
        <v/>
      </c>
    </row>
    <row r="299" spans="1:13" x14ac:dyDescent="0.35">
      <c r="A299"/>
      <c r="B299" s="139"/>
      <c r="C299" s="73" t="str">
        <f>IFERROR(INDEX('Wirtschaftliche Einheiten'!I:I,MATCH(B299,'Wirtschaftliche Einheiten'!C:C,0),1)&amp;" - "&amp;INDEX('Wirtschaftliche Einheiten'!E:E,MATCH(B299,'Wirtschaftliche Einheiten'!C:C,0),1)&amp;" "&amp;INDEX('Wirtschaftliche Einheiten'!F:F,MATCH(B299,'Wirtschaftliche Einheiten'!C:C,0),1)&amp;" "&amp;INDEX('Wirtschaftliche Einheiten'!G:G,MATCH(B299,'Wirtschaftliche Einheiten'!C:C,0),1),"")</f>
        <v/>
      </c>
      <c r="D299" s="42" t="str">
        <f>IFERROR(INDEX('Wirtschaftliche Einheiten'!U:U,MATCH(B299,'Wirtschaftliche Einheiten'!C:C,0)),"")</f>
        <v/>
      </c>
      <c r="E299" s="139" t="str">
        <f>IF(B299&lt;&gt;"",COUNTIF($B$5:$B299,B299),"")</f>
        <v/>
      </c>
      <c r="F299" s="139"/>
      <c r="G299" s="139"/>
      <c r="H299" s="139"/>
      <c r="I299" s="139"/>
      <c r="J299" s="139"/>
      <c r="K299" s="139"/>
      <c r="L299" s="139"/>
      <c r="M299" s="44" t="str" cm="1">
        <f t="array" aca="1" ref="M299" ca="1">IFERROR(IF(AND(D299&lt;&gt;"122",D299&lt;&gt;""),"Die angegebene wirtschaftliche Einheit ist kein Nichtwohngrundstück im Bundesmodell!",IF(INDEX('Wirtschaftliche Einheiten'!P:P,MATCH(B299,'Wirtschaftliche Einheiten'!C:C,0),1)=Data!A$3,HYPERLINK("#'"&amp;MID(CELL("Dateiname",'Befreiung &amp; Vergünstigung'!A$1),FIND("]",CELL("Dateiname",'Befreiung &amp; Vergünstigung'!A$1))+1,31)&amp;"'!A$1",Data!B$3),HYPERLINK(INDEX(Verfahren!B:B,MATCH(INDEX('Wirtschaftliche Einheiten'!V:V,MATCH(B299,'Wirtschaftliche Einheiten'!C:C,0),0),Verfahren!A:A,0),0),INDEX(Verfahren!D:D,MATCH(INDEX('Wirtschaftliche Einheiten'!V:V,MATCH(B299,'Wirtschaftliche Einheiten'!C:C,0),0),Verfahren!A:A,0),0)))),"")</f>
        <v/>
      </c>
    </row>
    <row r="300" spans="1:13" x14ac:dyDescent="0.35">
      <c r="A300"/>
      <c r="B300" s="139"/>
      <c r="C300" s="73" t="str">
        <f>IFERROR(INDEX('Wirtschaftliche Einheiten'!I:I,MATCH(B300,'Wirtschaftliche Einheiten'!C:C,0),1)&amp;" - "&amp;INDEX('Wirtschaftliche Einheiten'!E:E,MATCH(B300,'Wirtschaftliche Einheiten'!C:C,0),1)&amp;" "&amp;INDEX('Wirtschaftliche Einheiten'!F:F,MATCH(B300,'Wirtschaftliche Einheiten'!C:C,0),1)&amp;" "&amp;INDEX('Wirtschaftliche Einheiten'!G:G,MATCH(B300,'Wirtschaftliche Einheiten'!C:C,0),1),"")</f>
        <v/>
      </c>
      <c r="D300" s="42" t="str">
        <f>IFERROR(INDEX('Wirtschaftliche Einheiten'!U:U,MATCH(B300,'Wirtschaftliche Einheiten'!C:C,0)),"")</f>
        <v/>
      </c>
      <c r="E300" s="139" t="str">
        <f>IF(B300&lt;&gt;"",COUNTIF($B$5:$B300,B300),"")</f>
        <v/>
      </c>
      <c r="F300" s="139"/>
      <c r="G300" s="139"/>
      <c r="H300" s="139"/>
      <c r="I300" s="139"/>
      <c r="J300" s="139"/>
      <c r="K300" s="139"/>
      <c r="L300" s="139"/>
      <c r="M300" s="44" t="str" cm="1">
        <f t="array" aca="1" ref="M300" ca="1">IFERROR(IF(AND(D300&lt;&gt;"122",D300&lt;&gt;""),"Die angegebene wirtschaftliche Einheit ist kein Nichtwohngrundstück im Bundesmodell!",IF(INDEX('Wirtschaftliche Einheiten'!P:P,MATCH(B300,'Wirtschaftliche Einheiten'!C:C,0),1)=Data!A$3,HYPERLINK("#'"&amp;MID(CELL("Dateiname",'Befreiung &amp; Vergünstigung'!A$1),FIND("]",CELL("Dateiname",'Befreiung &amp; Vergünstigung'!A$1))+1,31)&amp;"'!A$1",Data!B$3),HYPERLINK(INDEX(Verfahren!B:B,MATCH(INDEX('Wirtschaftliche Einheiten'!V:V,MATCH(B300,'Wirtschaftliche Einheiten'!C:C,0),0),Verfahren!A:A,0),0),INDEX(Verfahren!D:D,MATCH(INDEX('Wirtschaftliche Einheiten'!V:V,MATCH(B300,'Wirtschaftliche Einheiten'!C:C,0),0),Verfahren!A:A,0),0)))),"")</f>
        <v/>
      </c>
    </row>
    <row r="301" spans="1:13" x14ac:dyDescent="0.35">
      <c r="A301"/>
      <c r="B301" s="139"/>
      <c r="C301" s="73" t="str">
        <f>IFERROR(INDEX('Wirtschaftliche Einheiten'!I:I,MATCH(B301,'Wirtschaftliche Einheiten'!C:C,0),1)&amp;" - "&amp;INDEX('Wirtschaftliche Einheiten'!E:E,MATCH(B301,'Wirtschaftliche Einheiten'!C:C,0),1)&amp;" "&amp;INDEX('Wirtschaftliche Einheiten'!F:F,MATCH(B301,'Wirtschaftliche Einheiten'!C:C,0),1)&amp;" "&amp;INDEX('Wirtschaftliche Einheiten'!G:G,MATCH(B301,'Wirtschaftliche Einheiten'!C:C,0),1),"")</f>
        <v/>
      </c>
      <c r="D301" s="42" t="str">
        <f>IFERROR(INDEX('Wirtschaftliche Einheiten'!U:U,MATCH(B301,'Wirtschaftliche Einheiten'!C:C,0)),"")</f>
        <v/>
      </c>
      <c r="E301" s="139" t="str">
        <f>IF(B301&lt;&gt;"",COUNTIF($B$5:$B301,B301),"")</f>
        <v/>
      </c>
      <c r="F301" s="139"/>
      <c r="G301" s="139"/>
      <c r="H301" s="139"/>
      <c r="I301" s="139"/>
      <c r="J301" s="139"/>
      <c r="K301" s="139"/>
      <c r="L301" s="139"/>
      <c r="M301" s="44" t="str" cm="1">
        <f t="array" aca="1" ref="M301" ca="1">IFERROR(IF(AND(D301&lt;&gt;"122",D301&lt;&gt;""),"Die angegebene wirtschaftliche Einheit ist kein Nichtwohngrundstück im Bundesmodell!",IF(INDEX('Wirtschaftliche Einheiten'!P:P,MATCH(B301,'Wirtschaftliche Einheiten'!C:C,0),1)=Data!A$3,HYPERLINK("#'"&amp;MID(CELL("Dateiname",'Befreiung &amp; Vergünstigung'!A$1),FIND("]",CELL("Dateiname",'Befreiung &amp; Vergünstigung'!A$1))+1,31)&amp;"'!A$1",Data!B$3),HYPERLINK(INDEX(Verfahren!B:B,MATCH(INDEX('Wirtschaftliche Einheiten'!V:V,MATCH(B301,'Wirtschaftliche Einheiten'!C:C,0),0),Verfahren!A:A,0),0),INDEX(Verfahren!D:D,MATCH(INDEX('Wirtschaftliche Einheiten'!V:V,MATCH(B301,'Wirtschaftliche Einheiten'!C:C,0),0),Verfahren!A:A,0),0)))),"")</f>
        <v/>
      </c>
    </row>
    <row r="302" spans="1:13" x14ac:dyDescent="0.35">
      <c r="A302"/>
      <c r="B302" s="139"/>
      <c r="C302" s="73" t="str">
        <f>IFERROR(INDEX('Wirtschaftliche Einheiten'!I:I,MATCH(B302,'Wirtschaftliche Einheiten'!C:C,0),1)&amp;" - "&amp;INDEX('Wirtschaftliche Einheiten'!E:E,MATCH(B302,'Wirtschaftliche Einheiten'!C:C,0),1)&amp;" "&amp;INDEX('Wirtschaftliche Einheiten'!F:F,MATCH(B302,'Wirtschaftliche Einheiten'!C:C,0),1)&amp;" "&amp;INDEX('Wirtschaftliche Einheiten'!G:G,MATCH(B302,'Wirtschaftliche Einheiten'!C:C,0),1),"")</f>
        <v/>
      </c>
      <c r="D302" s="42" t="str">
        <f>IFERROR(INDEX('Wirtschaftliche Einheiten'!U:U,MATCH(B302,'Wirtschaftliche Einheiten'!C:C,0)),"")</f>
        <v/>
      </c>
      <c r="E302" s="139" t="str">
        <f>IF(B302&lt;&gt;"",COUNTIF($B$5:$B302,B302),"")</f>
        <v/>
      </c>
      <c r="F302" s="139"/>
      <c r="G302" s="139"/>
      <c r="H302" s="139"/>
      <c r="I302" s="139"/>
      <c r="J302" s="139"/>
      <c r="K302" s="139"/>
      <c r="L302" s="139"/>
      <c r="M302" s="44" t="str" cm="1">
        <f t="array" aca="1" ref="M302" ca="1">IFERROR(IF(AND(D302&lt;&gt;"122",D302&lt;&gt;""),"Die angegebene wirtschaftliche Einheit ist kein Nichtwohngrundstück im Bundesmodell!",IF(INDEX('Wirtschaftliche Einheiten'!P:P,MATCH(B302,'Wirtschaftliche Einheiten'!C:C,0),1)=Data!A$3,HYPERLINK("#'"&amp;MID(CELL("Dateiname",'Befreiung &amp; Vergünstigung'!A$1),FIND("]",CELL("Dateiname",'Befreiung &amp; Vergünstigung'!A$1))+1,31)&amp;"'!A$1",Data!B$3),HYPERLINK(INDEX(Verfahren!B:B,MATCH(INDEX('Wirtschaftliche Einheiten'!V:V,MATCH(B302,'Wirtschaftliche Einheiten'!C:C,0),0),Verfahren!A:A,0),0),INDEX(Verfahren!D:D,MATCH(INDEX('Wirtschaftliche Einheiten'!V:V,MATCH(B302,'Wirtschaftliche Einheiten'!C:C,0),0),Verfahren!A:A,0),0)))),"")</f>
        <v/>
      </c>
    </row>
    <row r="303" spans="1:13" x14ac:dyDescent="0.35">
      <c r="A303"/>
      <c r="B303" s="139"/>
      <c r="C303" s="73" t="str">
        <f>IFERROR(INDEX('Wirtschaftliche Einheiten'!I:I,MATCH(B303,'Wirtschaftliche Einheiten'!C:C,0),1)&amp;" - "&amp;INDEX('Wirtschaftliche Einheiten'!E:E,MATCH(B303,'Wirtschaftliche Einheiten'!C:C,0),1)&amp;" "&amp;INDEX('Wirtschaftliche Einheiten'!F:F,MATCH(B303,'Wirtschaftliche Einheiten'!C:C,0),1)&amp;" "&amp;INDEX('Wirtschaftliche Einheiten'!G:G,MATCH(B303,'Wirtschaftliche Einheiten'!C:C,0),1),"")</f>
        <v/>
      </c>
      <c r="D303" s="42" t="str">
        <f>IFERROR(INDEX('Wirtschaftliche Einheiten'!U:U,MATCH(B303,'Wirtschaftliche Einheiten'!C:C,0)),"")</f>
        <v/>
      </c>
      <c r="E303" s="139" t="str">
        <f>IF(B303&lt;&gt;"",COUNTIF($B$5:$B303,B303),"")</f>
        <v/>
      </c>
      <c r="F303" s="139"/>
      <c r="G303" s="139"/>
      <c r="H303" s="139"/>
      <c r="I303" s="139"/>
      <c r="J303" s="139"/>
      <c r="K303" s="139"/>
      <c r="L303" s="139"/>
      <c r="M303" s="44" t="str" cm="1">
        <f t="array" aca="1" ref="M303" ca="1">IFERROR(IF(AND(D303&lt;&gt;"122",D303&lt;&gt;""),"Die angegebene wirtschaftliche Einheit ist kein Nichtwohngrundstück im Bundesmodell!",IF(INDEX('Wirtschaftliche Einheiten'!P:P,MATCH(B303,'Wirtschaftliche Einheiten'!C:C,0),1)=Data!A$3,HYPERLINK("#'"&amp;MID(CELL("Dateiname",'Befreiung &amp; Vergünstigung'!A$1),FIND("]",CELL("Dateiname",'Befreiung &amp; Vergünstigung'!A$1))+1,31)&amp;"'!A$1",Data!B$3),HYPERLINK(INDEX(Verfahren!B:B,MATCH(INDEX('Wirtschaftliche Einheiten'!V:V,MATCH(B303,'Wirtschaftliche Einheiten'!C:C,0),0),Verfahren!A:A,0),0),INDEX(Verfahren!D:D,MATCH(INDEX('Wirtschaftliche Einheiten'!V:V,MATCH(B303,'Wirtschaftliche Einheiten'!C:C,0),0),Verfahren!A:A,0),0)))),"")</f>
        <v/>
      </c>
    </row>
    <row r="304" spans="1:13" x14ac:dyDescent="0.35">
      <c r="A304"/>
      <c r="B304" s="139"/>
      <c r="C304" s="73" t="str">
        <f>IFERROR(INDEX('Wirtschaftliche Einheiten'!I:I,MATCH(B304,'Wirtschaftliche Einheiten'!C:C,0),1)&amp;" - "&amp;INDEX('Wirtschaftliche Einheiten'!E:E,MATCH(B304,'Wirtschaftliche Einheiten'!C:C,0),1)&amp;" "&amp;INDEX('Wirtschaftliche Einheiten'!F:F,MATCH(B304,'Wirtschaftliche Einheiten'!C:C,0),1)&amp;" "&amp;INDEX('Wirtschaftliche Einheiten'!G:G,MATCH(B304,'Wirtschaftliche Einheiten'!C:C,0),1),"")</f>
        <v/>
      </c>
      <c r="D304" s="42" t="str">
        <f>IFERROR(INDEX('Wirtschaftliche Einheiten'!U:U,MATCH(B304,'Wirtschaftliche Einheiten'!C:C,0)),"")</f>
        <v/>
      </c>
      <c r="E304" s="139" t="str">
        <f>IF(B304&lt;&gt;"",COUNTIF($B$5:$B304,B304),"")</f>
        <v/>
      </c>
      <c r="F304" s="139"/>
      <c r="G304" s="139"/>
      <c r="H304" s="139"/>
      <c r="I304" s="139"/>
      <c r="J304" s="139"/>
      <c r="K304" s="139"/>
      <c r="L304" s="139"/>
      <c r="M304" s="44" t="str" cm="1">
        <f t="array" aca="1" ref="M304" ca="1">IFERROR(IF(AND(D304&lt;&gt;"122",D304&lt;&gt;""),"Die angegebene wirtschaftliche Einheit ist kein Nichtwohngrundstück im Bundesmodell!",IF(INDEX('Wirtschaftliche Einheiten'!P:P,MATCH(B304,'Wirtschaftliche Einheiten'!C:C,0),1)=Data!A$3,HYPERLINK("#'"&amp;MID(CELL("Dateiname",'Befreiung &amp; Vergünstigung'!A$1),FIND("]",CELL("Dateiname",'Befreiung &amp; Vergünstigung'!A$1))+1,31)&amp;"'!A$1",Data!B$3),HYPERLINK(INDEX(Verfahren!B:B,MATCH(INDEX('Wirtschaftliche Einheiten'!V:V,MATCH(B304,'Wirtschaftliche Einheiten'!C:C,0),0),Verfahren!A:A,0),0),INDEX(Verfahren!D:D,MATCH(INDEX('Wirtschaftliche Einheiten'!V:V,MATCH(B304,'Wirtschaftliche Einheiten'!C:C,0),0),Verfahren!A:A,0),0)))),"")</f>
        <v/>
      </c>
    </row>
    <row r="305" spans="1:13" x14ac:dyDescent="0.35">
      <c r="A305"/>
      <c r="B305" s="139"/>
      <c r="C305" s="73" t="str">
        <f>IFERROR(INDEX('Wirtschaftliche Einheiten'!I:I,MATCH(B305,'Wirtschaftliche Einheiten'!C:C,0),1)&amp;" - "&amp;INDEX('Wirtschaftliche Einheiten'!E:E,MATCH(B305,'Wirtschaftliche Einheiten'!C:C,0),1)&amp;" "&amp;INDEX('Wirtschaftliche Einheiten'!F:F,MATCH(B305,'Wirtschaftliche Einheiten'!C:C,0),1)&amp;" "&amp;INDEX('Wirtschaftliche Einheiten'!G:G,MATCH(B305,'Wirtschaftliche Einheiten'!C:C,0),1),"")</f>
        <v/>
      </c>
      <c r="D305" s="42" t="str">
        <f>IFERROR(INDEX('Wirtschaftliche Einheiten'!U:U,MATCH(B305,'Wirtschaftliche Einheiten'!C:C,0)),"")</f>
        <v/>
      </c>
      <c r="E305" s="139" t="str">
        <f>IF(B305&lt;&gt;"",COUNTIF($B$5:$B305,B305),"")</f>
        <v/>
      </c>
      <c r="F305" s="139"/>
      <c r="G305" s="139"/>
      <c r="H305" s="139"/>
      <c r="I305" s="139"/>
      <c r="J305" s="139"/>
      <c r="K305" s="139"/>
      <c r="L305" s="139"/>
      <c r="M305" s="44" t="str" cm="1">
        <f t="array" aca="1" ref="M305" ca="1">IFERROR(IF(AND(D305&lt;&gt;"122",D305&lt;&gt;""),"Die angegebene wirtschaftliche Einheit ist kein Nichtwohngrundstück im Bundesmodell!",IF(INDEX('Wirtschaftliche Einheiten'!P:P,MATCH(B305,'Wirtschaftliche Einheiten'!C:C,0),1)=Data!A$3,HYPERLINK("#'"&amp;MID(CELL("Dateiname",'Befreiung &amp; Vergünstigung'!A$1),FIND("]",CELL("Dateiname",'Befreiung &amp; Vergünstigung'!A$1))+1,31)&amp;"'!A$1",Data!B$3),HYPERLINK(INDEX(Verfahren!B:B,MATCH(INDEX('Wirtschaftliche Einheiten'!V:V,MATCH(B305,'Wirtschaftliche Einheiten'!C:C,0),0),Verfahren!A:A,0),0),INDEX(Verfahren!D:D,MATCH(INDEX('Wirtschaftliche Einheiten'!V:V,MATCH(B305,'Wirtschaftliche Einheiten'!C:C,0),0),Verfahren!A:A,0),0)))),"")</f>
        <v/>
      </c>
    </row>
    <row r="306" spans="1:13" x14ac:dyDescent="0.35">
      <c r="A306"/>
      <c r="B306" s="139"/>
      <c r="C306" s="73" t="str">
        <f>IFERROR(INDEX('Wirtschaftliche Einheiten'!I:I,MATCH(B306,'Wirtschaftliche Einheiten'!C:C,0),1)&amp;" - "&amp;INDEX('Wirtschaftliche Einheiten'!E:E,MATCH(B306,'Wirtschaftliche Einheiten'!C:C,0),1)&amp;" "&amp;INDEX('Wirtschaftliche Einheiten'!F:F,MATCH(B306,'Wirtschaftliche Einheiten'!C:C,0),1)&amp;" "&amp;INDEX('Wirtschaftliche Einheiten'!G:G,MATCH(B306,'Wirtschaftliche Einheiten'!C:C,0),1),"")</f>
        <v/>
      </c>
      <c r="D306" s="42" t="str">
        <f>IFERROR(INDEX('Wirtschaftliche Einheiten'!U:U,MATCH(B306,'Wirtschaftliche Einheiten'!C:C,0)),"")</f>
        <v/>
      </c>
      <c r="E306" s="139" t="str">
        <f>IF(B306&lt;&gt;"",COUNTIF($B$5:$B306,B306),"")</f>
        <v/>
      </c>
      <c r="F306" s="139"/>
      <c r="G306" s="139"/>
      <c r="H306" s="139"/>
      <c r="I306" s="139"/>
      <c r="J306" s="139"/>
      <c r="K306" s="139"/>
      <c r="L306" s="139"/>
      <c r="M306" s="44" t="str" cm="1">
        <f t="array" aca="1" ref="M306" ca="1">IFERROR(IF(AND(D306&lt;&gt;"122",D306&lt;&gt;""),"Die angegebene wirtschaftliche Einheit ist kein Nichtwohngrundstück im Bundesmodell!",IF(INDEX('Wirtschaftliche Einheiten'!P:P,MATCH(B306,'Wirtschaftliche Einheiten'!C:C,0),1)=Data!A$3,HYPERLINK("#'"&amp;MID(CELL("Dateiname",'Befreiung &amp; Vergünstigung'!A$1),FIND("]",CELL("Dateiname",'Befreiung &amp; Vergünstigung'!A$1))+1,31)&amp;"'!A$1",Data!B$3),HYPERLINK(INDEX(Verfahren!B:B,MATCH(INDEX('Wirtschaftliche Einheiten'!V:V,MATCH(B306,'Wirtschaftliche Einheiten'!C:C,0),0),Verfahren!A:A,0),0),INDEX(Verfahren!D:D,MATCH(INDEX('Wirtschaftliche Einheiten'!V:V,MATCH(B306,'Wirtschaftliche Einheiten'!C:C,0),0),Verfahren!A:A,0),0)))),"")</f>
        <v/>
      </c>
    </row>
    <row r="307" spans="1:13" x14ac:dyDescent="0.35">
      <c r="A307"/>
      <c r="B307" s="139"/>
      <c r="C307" s="73" t="str">
        <f>IFERROR(INDEX('Wirtschaftliche Einheiten'!I:I,MATCH(B307,'Wirtschaftliche Einheiten'!C:C,0),1)&amp;" - "&amp;INDEX('Wirtschaftliche Einheiten'!E:E,MATCH(B307,'Wirtschaftliche Einheiten'!C:C,0),1)&amp;" "&amp;INDEX('Wirtschaftliche Einheiten'!F:F,MATCH(B307,'Wirtschaftliche Einheiten'!C:C,0),1)&amp;" "&amp;INDEX('Wirtschaftliche Einheiten'!G:G,MATCH(B307,'Wirtschaftliche Einheiten'!C:C,0),1),"")</f>
        <v/>
      </c>
      <c r="D307" s="42" t="str">
        <f>IFERROR(INDEX('Wirtschaftliche Einheiten'!U:U,MATCH(B307,'Wirtschaftliche Einheiten'!C:C,0)),"")</f>
        <v/>
      </c>
      <c r="E307" s="139" t="str">
        <f>IF(B307&lt;&gt;"",COUNTIF($B$5:$B307,B307),"")</f>
        <v/>
      </c>
      <c r="F307" s="139"/>
      <c r="G307" s="139"/>
      <c r="H307" s="139"/>
      <c r="I307" s="139"/>
      <c r="J307" s="139"/>
      <c r="K307" s="139"/>
      <c r="L307" s="139"/>
      <c r="M307" s="44" t="str" cm="1">
        <f t="array" aca="1" ref="M307" ca="1">IFERROR(IF(AND(D307&lt;&gt;"122",D307&lt;&gt;""),"Die angegebene wirtschaftliche Einheit ist kein Nichtwohngrundstück im Bundesmodell!",IF(INDEX('Wirtschaftliche Einheiten'!P:P,MATCH(B307,'Wirtschaftliche Einheiten'!C:C,0),1)=Data!A$3,HYPERLINK("#'"&amp;MID(CELL("Dateiname",'Befreiung &amp; Vergünstigung'!A$1),FIND("]",CELL("Dateiname",'Befreiung &amp; Vergünstigung'!A$1))+1,31)&amp;"'!A$1",Data!B$3),HYPERLINK(INDEX(Verfahren!B:B,MATCH(INDEX('Wirtschaftliche Einheiten'!V:V,MATCH(B307,'Wirtschaftliche Einheiten'!C:C,0),0),Verfahren!A:A,0),0),INDEX(Verfahren!D:D,MATCH(INDEX('Wirtschaftliche Einheiten'!V:V,MATCH(B307,'Wirtschaftliche Einheiten'!C:C,0),0),Verfahren!A:A,0),0)))),"")</f>
        <v/>
      </c>
    </row>
    <row r="308" spans="1:13" x14ac:dyDescent="0.35">
      <c r="A308"/>
      <c r="B308" s="139"/>
      <c r="C308" s="73" t="str">
        <f>IFERROR(INDEX('Wirtschaftliche Einheiten'!I:I,MATCH(B308,'Wirtschaftliche Einheiten'!C:C,0),1)&amp;" - "&amp;INDEX('Wirtschaftliche Einheiten'!E:E,MATCH(B308,'Wirtschaftliche Einheiten'!C:C,0),1)&amp;" "&amp;INDEX('Wirtschaftliche Einheiten'!F:F,MATCH(B308,'Wirtschaftliche Einheiten'!C:C,0),1)&amp;" "&amp;INDEX('Wirtschaftliche Einheiten'!G:G,MATCH(B308,'Wirtschaftliche Einheiten'!C:C,0),1),"")</f>
        <v/>
      </c>
      <c r="D308" s="42" t="str">
        <f>IFERROR(INDEX('Wirtschaftliche Einheiten'!U:U,MATCH(B308,'Wirtschaftliche Einheiten'!C:C,0)),"")</f>
        <v/>
      </c>
      <c r="E308" s="139" t="str">
        <f>IF(B308&lt;&gt;"",COUNTIF($B$5:$B308,B308),"")</f>
        <v/>
      </c>
      <c r="F308" s="139"/>
      <c r="G308" s="139"/>
      <c r="H308" s="139"/>
      <c r="I308" s="139"/>
      <c r="J308" s="139"/>
      <c r="K308" s="139"/>
      <c r="L308" s="139"/>
      <c r="M308" s="44" t="str" cm="1">
        <f t="array" aca="1" ref="M308" ca="1">IFERROR(IF(AND(D308&lt;&gt;"122",D308&lt;&gt;""),"Die angegebene wirtschaftliche Einheit ist kein Nichtwohngrundstück im Bundesmodell!",IF(INDEX('Wirtschaftliche Einheiten'!P:P,MATCH(B308,'Wirtschaftliche Einheiten'!C:C,0),1)=Data!A$3,HYPERLINK("#'"&amp;MID(CELL("Dateiname",'Befreiung &amp; Vergünstigung'!A$1),FIND("]",CELL("Dateiname",'Befreiung &amp; Vergünstigung'!A$1))+1,31)&amp;"'!A$1",Data!B$3),HYPERLINK(INDEX(Verfahren!B:B,MATCH(INDEX('Wirtschaftliche Einheiten'!V:V,MATCH(B308,'Wirtschaftliche Einheiten'!C:C,0),0),Verfahren!A:A,0),0),INDEX(Verfahren!D:D,MATCH(INDEX('Wirtschaftliche Einheiten'!V:V,MATCH(B308,'Wirtschaftliche Einheiten'!C:C,0),0),Verfahren!A:A,0),0)))),"")</f>
        <v/>
      </c>
    </row>
    <row r="309" spans="1:13" x14ac:dyDescent="0.35">
      <c r="A309"/>
      <c r="B309" s="139"/>
      <c r="C309" s="73" t="str">
        <f>IFERROR(INDEX('Wirtschaftliche Einheiten'!I:I,MATCH(B309,'Wirtschaftliche Einheiten'!C:C,0),1)&amp;" - "&amp;INDEX('Wirtschaftliche Einheiten'!E:E,MATCH(B309,'Wirtschaftliche Einheiten'!C:C,0),1)&amp;" "&amp;INDEX('Wirtschaftliche Einheiten'!F:F,MATCH(B309,'Wirtschaftliche Einheiten'!C:C,0),1)&amp;" "&amp;INDEX('Wirtschaftliche Einheiten'!G:G,MATCH(B309,'Wirtschaftliche Einheiten'!C:C,0),1),"")</f>
        <v/>
      </c>
      <c r="D309" s="42" t="str">
        <f>IFERROR(INDEX('Wirtschaftliche Einheiten'!U:U,MATCH(B309,'Wirtschaftliche Einheiten'!C:C,0)),"")</f>
        <v/>
      </c>
      <c r="E309" s="139" t="str">
        <f>IF(B309&lt;&gt;"",COUNTIF($B$5:$B309,B309),"")</f>
        <v/>
      </c>
      <c r="F309" s="139"/>
      <c r="G309" s="139"/>
      <c r="H309" s="139"/>
      <c r="I309" s="139"/>
      <c r="J309" s="139"/>
      <c r="K309" s="139"/>
      <c r="L309" s="139"/>
      <c r="M309" s="44" t="str" cm="1">
        <f t="array" aca="1" ref="M309" ca="1">IFERROR(IF(AND(D309&lt;&gt;"122",D309&lt;&gt;""),"Die angegebene wirtschaftliche Einheit ist kein Nichtwohngrundstück im Bundesmodell!",IF(INDEX('Wirtschaftliche Einheiten'!P:P,MATCH(B309,'Wirtschaftliche Einheiten'!C:C,0),1)=Data!A$3,HYPERLINK("#'"&amp;MID(CELL("Dateiname",'Befreiung &amp; Vergünstigung'!A$1),FIND("]",CELL("Dateiname",'Befreiung &amp; Vergünstigung'!A$1))+1,31)&amp;"'!A$1",Data!B$3),HYPERLINK(INDEX(Verfahren!B:B,MATCH(INDEX('Wirtschaftliche Einheiten'!V:V,MATCH(B309,'Wirtschaftliche Einheiten'!C:C,0),0),Verfahren!A:A,0),0),INDEX(Verfahren!D:D,MATCH(INDEX('Wirtschaftliche Einheiten'!V:V,MATCH(B309,'Wirtschaftliche Einheiten'!C:C,0),0),Verfahren!A:A,0),0)))),"")</f>
        <v/>
      </c>
    </row>
    <row r="310" spans="1:13" x14ac:dyDescent="0.35">
      <c r="A310"/>
      <c r="B310" s="139"/>
      <c r="C310" s="73" t="str">
        <f>IFERROR(INDEX('Wirtschaftliche Einheiten'!I:I,MATCH(B310,'Wirtschaftliche Einheiten'!C:C,0),1)&amp;" - "&amp;INDEX('Wirtschaftliche Einheiten'!E:E,MATCH(B310,'Wirtschaftliche Einheiten'!C:C,0),1)&amp;" "&amp;INDEX('Wirtschaftliche Einheiten'!F:F,MATCH(B310,'Wirtschaftliche Einheiten'!C:C,0),1)&amp;" "&amp;INDEX('Wirtschaftliche Einheiten'!G:G,MATCH(B310,'Wirtschaftliche Einheiten'!C:C,0),1),"")</f>
        <v/>
      </c>
      <c r="D310" s="42" t="str">
        <f>IFERROR(INDEX('Wirtschaftliche Einheiten'!U:U,MATCH(B310,'Wirtschaftliche Einheiten'!C:C,0)),"")</f>
        <v/>
      </c>
      <c r="E310" s="139" t="str">
        <f>IF(B310&lt;&gt;"",COUNTIF($B$5:$B310,B310),"")</f>
        <v/>
      </c>
      <c r="F310" s="139"/>
      <c r="G310" s="139"/>
      <c r="H310" s="139"/>
      <c r="I310" s="139"/>
      <c r="J310" s="139"/>
      <c r="K310" s="139"/>
      <c r="L310" s="139"/>
      <c r="M310" s="44" t="str" cm="1">
        <f t="array" aca="1" ref="M310" ca="1">IFERROR(IF(AND(D310&lt;&gt;"122",D310&lt;&gt;""),"Die angegebene wirtschaftliche Einheit ist kein Nichtwohngrundstück im Bundesmodell!",IF(INDEX('Wirtschaftliche Einheiten'!P:P,MATCH(B310,'Wirtschaftliche Einheiten'!C:C,0),1)=Data!A$3,HYPERLINK("#'"&amp;MID(CELL("Dateiname",'Befreiung &amp; Vergünstigung'!A$1),FIND("]",CELL("Dateiname",'Befreiung &amp; Vergünstigung'!A$1))+1,31)&amp;"'!A$1",Data!B$3),HYPERLINK(INDEX(Verfahren!B:B,MATCH(INDEX('Wirtschaftliche Einheiten'!V:V,MATCH(B310,'Wirtschaftliche Einheiten'!C:C,0),0),Verfahren!A:A,0),0),INDEX(Verfahren!D:D,MATCH(INDEX('Wirtschaftliche Einheiten'!V:V,MATCH(B310,'Wirtschaftliche Einheiten'!C:C,0),0),Verfahren!A:A,0),0)))),"")</f>
        <v/>
      </c>
    </row>
    <row r="311" spans="1:13" x14ac:dyDescent="0.35">
      <c r="A311"/>
      <c r="B311" s="139"/>
      <c r="C311" s="73" t="str">
        <f>IFERROR(INDEX('Wirtschaftliche Einheiten'!I:I,MATCH(B311,'Wirtschaftliche Einheiten'!C:C,0),1)&amp;" - "&amp;INDEX('Wirtschaftliche Einheiten'!E:E,MATCH(B311,'Wirtschaftliche Einheiten'!C:C,0),1)&amp;" "&amp;INDEX('Wirtschaftliche Einheiten'!F:F,MATCH(B311,'Wirtschaftliche Einheiten'!C:C,0),1)&amp;" "&amp;INDEX('Wirtschaftliche Einheiten'!G:G,MATCH(B311,'Wirtschaftliche Einheiten'!C:C,0),1),"")</f>
        <v/>
      </c>
      <c r="D311" s="42" t="str">
        <f>IFERROR(INDEX('Wirtschaftliche Einheiten'!U:U,MATCH(B311,'Wirtschaftliche Einheiten'!C:C,0)),"")</f>
        <v/>
      </c>
      <c r="E311" s="139" t="str">
        <f>IF(B311&lt;&gt;"",COUNTIF($B$5:$B311,B311),"")</f>
        <v/>
      </c>
      <c r="F311" s="139"/>
      <c r="G311" s="139"/>
      <c r="H311" s="139"/>
      <c r="I311" s="139"/>
      <c r="J311" s="139"/>
      <c r="K311" s="139"/>
      <c r="L311" s="139"/>
      <c r="M311" s="44" t="str" cm="1">
        <f t="array" aca="1" ref="M311" ca="1">IFERROR(IF(AND(D311&lt;&gt;"122",D311&lt;&gt;""),"Die angegebene wirtschaftliche Einheit ist kein Nichtwohngrundstück im Bundesmodell!",IF(INDEX('Wirtschaftliche Einheiten'!P:P,MATCH(B311,'Wirtschaftliche Einheiten'!C:C,0),1)=Data!A$3,HYPERLINK("#'"&amp;MID(CELL("Dateiname",'Befreiung &amp; Vergünstigung'!A$1),FIND("]",CELL("Dateiname",'Befreiung &amp; Vergünstigung'!A$1))+1,31)&amp;"'!A$1",Data!B$3),HYPERLINK(INDEX(Verfahren!B:B,MATCH(INDEX('Wirtschaftliche Einheiten'!V:V,MATCH(B311,'Wirtschaftliche Einheiten'!C:C,0),0),Verfahren!A:A,0),0),INDEX(Verfahren!D:D,MATCH(INDEX('Wirtschaftliche Einheiten'!V:V,MATCH(B311,'Wirtschaftliche Einheiten'!C:C,0),0),Verfahren!A:A,0),0)))),"")</f>
        <v/>
      </c>
    </row>
    <row r="312" spans="1:13" x14ac:dyDescent="0.35">
      <c r="A312"/>
      <c r="B312" s="139"/>
      <c r="C312" s="73" t="str">
        <f>IFERROR(INDEX('Wirtschaftliche Einheiten'!I:I,MATCH(B312,'Wirtschaftliche Einheiten'!C:C,0),1)&amp;" - "&amp;INDEX('Wirtschaftliche Einheiten'!E:E,MATCH(B312,'Wirtschaftliche Einheiten'!C:C,0),1)&amp;" "&amp;INDEX('Wirtschaftliche Einheiten'!F:F,MATCH(B312,'Wirtschaftliche Einheiten'!C:C,0),1)&amp;" "&amp;INDEX('Wirtschaftliche Einheiten'!G:G,MATCH(B312,'Wirtschaftliche Einheiten'!C:C,0),1),"")</f>
        <v/>
      </c>
      <c r="D312" s="42" t="str">
        <f>IFERROR(INDEX('Wirtschaftliche Einheiten'!U:U,MATCH(B312,'Wirtschaftliche Einheiten'!C:C,0)),"")</f>
        <v/>
      </c>
      <c r="E312" s="139" t="str">
        <f>IF(B312&lt;&gt;"",COUNTIF($B$5:$B312,B312),"")</f>
        <v/>
      </c>
      <c r="F312" s="139"/>
      <c r="G312" s="139"/>
      <c r="H312" s="139"/>
      <c r="I312" s="139"/>
      <c r="J312" s="139"/>
      <c r="K312" s="139"/>
      <c r="L312" s="139"/>
      <c r="M312" s="44" t="str" cm="1">
        <f t="array" aca="1" ref="M312" ca="1">IFERROR(IF(AND(D312&lt;&gt;"122",D312&lt;&gt;""),"Die angegebene wirtschaftliche Einheit ist kein Nichtwohngrundstück im Bundesmodell!",IF(INDEX('Wirtschaftliche Einheiten'!P:P,MATCH(B312,'Wirtschaftliche Einheiten'!C:C,0),1)=Data!A$3,HYPERLINK("#'"&amp;MID(CELL("Dateiname",'Befreiung &amp; Vergünstigung'!A$1),FIND("]",CELL("Dateiname",'Befreiung &amp; Vergünstigung'!A$1))+1,31)&amp;"'!A$1",Data!B$3),HYPERLINK(INDEX(Verfahren!B:B,MATCH(INDEX('Wirtschaftliche Einheiten'!V:V,MATCH(B312,'Wirtschaftliche Einheiten'!C:C,0),0),Verfahren!A:A,0),0),INDEX(Verfahren!D:D,MATCH(INDEX('Wirtschaftliche Einheiten'!V:V,MATCH(B312,'Wirtschaftliche Einheiten'!C:C,0),0),Verfahren!A:A,0),0)))),"")</f>
        <v/>
      </c>
    </row>
    <row r="313" spans="1:13" x14ac:dyDescent="0.35">
      <c r="A313"/>
      <c r="B313" s="139"/>
      <c r="C313" s="73" t="str">
        <f>IFERROR(INDEX('Wirtschaftliche Einheiten'!I:I,MATCH(B313,'Wirtschaftliche Einheiten'!C:C,0),1)&amp;" - "&amp;INDEX('Wirtschaftliche Einheiten'!E:E,MATCH(B313,'Wirtschaftliche Einheiten'!C:C,0),1)&amp;" "&amp;INDEX('Wirtschaftliche Einheiten'!F:F,MATCH(B313,'Wirtschaftliche Einheiten'!C:C,0),1)&amp;" "&amp;INDEX('Wirtschaftliche Einheiten'!G:G,MATCH(B313,'Wirtschaftliche Einheiten'!C:C,0),1),"")</f>
        <v/>
      </c>
      <c r="D313" s="42" t="str">
        <f>IFERROR(INDEX('Wirtschaftliche Einheiten'!U:U,MATCH(B313,'Wirtschaftliche Einheiten'!C:C,0)),"")</f>
        <v/>
      </c>
      <c r="E313" s="139" t="str">
        <f>IF(B313&lt;&gt;"",COUNTIF($B$5:$B313,B313),"")</f>
        <v/>
      </c>
      <c r="F313" s="139"/>
      <c r="G313" s="139"/>
      <c r="H313" s="139"/>
      <c r="I313" s="139"/>
      <c r="J313" s="139"/>
      <c r="K313" s="139"/>
      <c r="L313" s="139"/>
      <c r="M313" s="44" t="str" cm="1">
        <f t="array" aca="1" ref="M313" ca="1">IFERROR(IF(AND(D313&lt;&gt;"122",D313&lt;&gt;""),"Die angegebene wirtschaftliche Einheit ist kein Nichtwohngrundstück im Bundesmodell!",IF(INDEX('Wirtschaftliche Einheiten'!P:P,MATCH(B313,'Wirtschaftliche Einheiten'!C:C,0),1)=Data!A$3,HYPERLINK("#'"&amp;MID(CELL("Dateiname",'Befreiung &amp; Vergünstigung'!A$1),FIND("]",CELL("Dateiname",'Befreiung &amp; Vergünstigung'!A$1))+1,31)&amp;"'!A$1",Data!B$3),HYPERLINK(INDEX(Verfahren!B:B,MATCH(INDEX('Wirtschaftliche Einheiten'!V:V,MATCH(B313,'Wirtschaftliche Einheiten'!C:C,0),0),Verfahren!A:A,0),0),INDEX(Verfahren!D:D,MATCH(INDEX('Wirtschaftliche Einheiten'!V:V,MATCH(B313,'Wirtschaftliche Einheiten'!C:C,0),0),Verfahren!A:A,0),0)))),"")</f>
        <v/>
      </c>
    </row>
    <row r="314" spans="1:13" x14ac:dyDescent="0.35">
      <c r="A314"/>
      <c r="B314" s="139"/>
      <c r="C314" s="73" t="str">
        <f>IFERROR(INDEX('Wirtschaftliche Einheiten'!I:I,MATCH(B314,'Wirtschaftliche Einheiten'!C:C,0),1)&amp;" - "&amp;INDEX('Wirtschaftliche Einheiten'!E:E,MATCH(B314,'Wirtschaftliche Einheiten'!C:C,0),1)&amp;" "&amp;INDEX('Wirtschaftliche Einheiten'!F:F,MATCH(B314,'Wirtschaftliche Einheiten'!C:C,0),1)&amp;" "&amp;INDEX('Wirtschaftliche Einheiten'!G:G,MATCH(B314,'Wirtschaftliche Einheiten'!C:C,0),1),"")</f>
        <v/>
      </c>
      <c r="D314" s="42" t="str">
        <f>IFERROR(INDEX('Wirtschaftliche Einheiten'!U:U,MATCH(B314,'Wirtschaftliche Einheiten'!C:C,0)),"")</f>
        <v/>
      </c>
      <c r="E314" s="139" t="str">
        <f>IF(B314&lt;&gt;"",COUNTIF($B$5:$B314,B314),"")</f>
        <v/>
      </c>
      <c r="F314" s="139"/>
      <c r="G314" s="139"/>
      <c r="H314" s="139"/>
      <c r="I314" s="139"/>
      <c r="J314" s="139"/>
      <c r="K314" s="139"/>
      <c r="L314" s="139"/>
      <c r="M314" s="44" t="str" cm="1">
        <f t="array" aca="1" ref="M314" ca="1">IFERROR(IF(AND(D314&lt;&gt;"122",D314&lt;&gt;""),"Die angegebene wirtschaftliche Einheit ist kein Nichtwohngrundstück im Bundesmodell!",IF(INDEX('Wirtschaftliche Einheiten'!P:P,MATCH(B314,'Wirtschaftliche Einheiten'!C:C,0),1)=Data!A$3,HYPERLINK("#'"&amp;MID(CELL("Dateiname",'Befreiung &amp; Vergünstigung'!A$1),FIND("]",CELL("Dateiname",'Befreiung &amp; Vergünstigung'!A$1))+1,31)&amp;"'!A$1",Data!B$3),HYPERLINK(INDEX(Verfahren!B:B,MATCH(INDEX('Wirtschaftliche Einheiten'!V:V,MATCH(B314,'Wirtschaftliche Einheiten'!C:C,0),0),Verfahren!A:A,0),0),INDEX(Verfahren!D:D,MATCH(INDEX('Wirtschaftliche Einheiten'!V:V,MATCH(B314,'Wirtschaftliche Einheiten'!C:C,0),0),Verfahren!A:A,0),0)))),"")</f>
        <v/>
      </c>
    </row>
    <row r="315" spans="1:13" x14ac:dyDescent="0.35">
      <c r="A315"/>
      <c r="B315" s="139"/>
      <c r="C315" s="73" t="str">
        <f>IFERROR(INDEX('Wirtschaftliche Einheiten'!I:I,MATCH(B315,'Wirtschaftliche Einheiten'!C:C,0),1)&amp;" - "&amp;INDEX('Wirtschaftliche Einheiten'!E:E,MATCH(B315,'Wirtschaftliche Einheiten'!C:C,0),1)&amp;" "&amp;INDEX('Wirtschaftliche Einheiten'!F:F,MATCH(B315,'Wirtschaftliche Einheiten'!C:C,0),1)&amp;" "&amp;INDEX('Wirtschaftliche Einheiten'!G:G,MATCH(B315,'Wirtschaftliche Einheiten'!C:C,0),1),"")</f>
        <v/>
      </c>
      <c r="D315" s="42" t="str">
        <f>IFERROR(INDEX('Wirtschaftliche Einheiten'!U:U,MATCH(B315,'Wirtschaftliche Einheiten'!C:C,0)),"")</f>
        <v/>
      </c>
      <c r="E315" s="139" t="str">
        <f>IF(B315&lt;&gt;"",COUNTIF($B$5:$B315,B315),"")</f>
        <v/>
      </c>
      <c r="F315" s="139"/>
      <c r="G315" s="139"/>
      <c r="H315" s="139"/>
      <c r="I315" s="139"/>
      <c r="J315" s="139"/>
      <c r="K315" s="139"/>
      <c r="L315" s="139"/>
      <c r="M315" s="44" t="str" cm="1">
        <f t="array" aca="1" ref="M315" ca="1">IFERROR(IF(AND(D315&lt;&gt;"122",D315&lt;&gt;""),"Die angegebene wirtschaftliche Einheit ist kein Nichtwohngrundstück im Bundesmodell!",IF(INDEX('Wirtschaftliche Einheiten'!P:P,MATCH(B315,'Wirtschaftliche Einheiten'!C:C,0),1)=Data!A$3,HYPERLINK("#'"&amp;MID(CELL("Dateiname",'Befreiung &amp; Vergünstigung'!A$1),FIND("]",CELL("Dateiname",'Befreiung &amp; Vergünstigung'!A$1))+1,31)&amp;"'!A$1",Data!B$3),HYPERLINK(INDEX(Verfahren!B:B,MATCH(INDEX('Wirtschaftliche Einheiten'!V:V,MATCH(B315,'Wirtschaftliche Einheiten'!C:C,0),0),Verfahren!A:A,0),0),INDEX(Verfahren!D:D,MATCH(INDEX('Wirtschaftliche Einheiten'!V:V,MATCH(B315,'Wirtschaftliche Einheiten'!C:C,0),0),Verfahren!A:A,0),0)))),"")</f>
        <v/>
      </c>
    </row>
    <row r="316" spans="1:13" x14ac:dyDescent="0.35">
      <c r="A316"/>
      <c r="B316" s="139"/>
      <c r="C316" s="73" t="str">
        <f>IFERROR(INDEX('Wirtschaftliche Einheiten'!I:I,MATCH(B316,'Wirtschaftliche Einheiten'!C:C,0),1)&amp;" - "&amp;INDEX('Wirtschaftliche Einheiten'!E:E,MATCH(B316,'Wirtschaftliche Einheiten'!C:C,0),1)&amp;" "&amp;INDEX('Wirtschaftliche Einheiten'!F:F,MATCH(B316,'Wirtschaftliche Einheiten'!C:C,0),1)&amp;" "&amp;INDEX('Wirtschaftliche Einheiten'!G:G,MATCH(B316,'Wirtschaftliche Einheiten'!C:C,0),1),"")</f>
        <v/>
      </c>
      <c r="D316" s="42" t="str">
        <f>IFERROR(INDEX('Wirtschaftliche Einheiten'!U:U,MATCH(B316,'Wirtschaftliche Einheiten'!C:C,0)),"")</f>
        <v/>
      </c>
      <c r="E316" s="139" t="str">
        <f>IF(B316&lt;&gt;"",COUNTIF($B$5:$B316,B316),"")</f>
        <v/>
      </c>
      <c r="F316" s="139"/>
      <c r="G316" s="139"/>
      <c r="H316" s="139"/>
      <c r="I316" s="139"/>
      <c r="J316" s="139"/>
      <c r="K316" s="139"/>
      <c r="L316" s="139"/>
      <c r="M316" s="44" t="str" cm="1">
        <f t="array" aca="1" ref="M316" ca="1">IFERROR(IF(AND(D316&lt;&gt;"122",D316&lt;&gt;""),"Die angegebene wirtschaftliche Einheit ist kein Nichtwohngrundstück im Bundesmodell!",IF(INDEX('Wirtschaftliche Einheiten'!P:P,MATCH(B316,'Wirtschaftliche Einheiten'!C:C,0),1)=Data!A$3,HYPERLINK("#'"&amp;MID(CELL("Dateiname",'Befreiung &amp; Vergünstigung'!A$1),FIND("]",CELL("Dateiname",'Befreiung &amp; Vergünstigung'!A$1))+1,31)&amp;"'!A$1",Data!B$3),HYPERLINK(INDEX(Verfahren!B:B,MATCH(INDEX('Wirtschaftliche Einheiten'!V:V,MATCH(B316,'Wirtschaftliche Einheiten'!C:C,0),0),Verfahren!A:A,0),0),INDEX(Verfahren!D:D,MATCH(INDEX('Wirtschaftliche Einheiten'!V:V,MATCH(B316,'Wirtschaftliche Einheiten'!C:C,0),0),Verfahren!A:A,0),0)))),"")</f>
        <v/>
      </c>
    </row>
    <row r="317" spans="1:13" x14ac:dyDescent="0.35">
      <c r="A317"/>
      <c r="B317" s="139"/>
      <c r="C317" s="73" t="str">
        <f>IFERROR(INDEX('Wirtschaftliche Einheiten'!I:I,MATCH(B317,'Wirtschaftliche Einheiten'!C:C,0),1)&amp;" - "&amp;INDEX('Wirtschaftliche Einheiten'!E:E,MATCH(B317,'Wirtschaftliche Einheiten'!C:C,0),1)&amp;" "&amp;INDEX('Wirtschaftliche Einheiten'!F:F,MATCH(B317,'Wirtschaftliche Einheiten'!C:C,0),1)&amp;" "&amp;INDEX('Wirtschaftliche Einheiten'!G:G,MATCH(B317,'Wirtschaftliche Einheiten'!C:C,0),1),"")</f>
        <v/>
      </c>
      <c r="D317" s="42" t="str">
        <f>IFERROR(INDEX('Wirtschaftliche Einheiten'!U:U,MATCH(B317,'Wirtschaftliche Einheiten'!C:C,0)),"")</f>
        <v/>
      </c>
      <c r="E317" s="139" t="str">
        <f>IF(B317&lt;&gt;"",COUNTIF($B$5:$B317,B317),"")</f>
        <v/>
      </c>
      <c r="F317" s="139"/>
      <c r="G317" s="139"/>
      <c r="H317" s="139"/>
      <c r="I317" s="139"/>
      <c r="J317" s="139"/>
      <c r="K317" s="139"/>
      <c r="L317" s="139"/>
      <c r="M317" s="44" t="str" cm="1">
        <f t="array" aca="1" ref="M317" ca="1">IFERROR(IF(AND(D317&lt;&gt;"122",D317&lt;&gt;""),"Die angegebene wirtschaftliche Einheit ist kein Nichtwohngrundstück im Bundesmodell!",IF(INDEX('Wirtschaftliche Einheiten'!P:P,MATCH(B317,'Wirtschaftliche Einheiten'!C:C,0),1)=Data!A$3,HYPERLINK("#'"&amp;MID(CELL("Dateiname",'Befreiung &amp; Vergünstigung'!A$1),FIND("]",CELL("Dateiname",'Befreiung &amp; Vergünstigung'!A$1))+1,31)&amp;"'!A$1",Data!B$3),HYPERLINK(INDEX(Verfahren!B:B,MATCH(INDEX('Wirtschaftliche Einheiten'!V:V,MATCH(B317,'Wirtschaftliche Einheiten'!C:C,0),0),Verfahren!A:A,0),0),INDEX(Verfahren!D:D,MATCH(INDEX('Wirtschaftliche Einheiten'!V:V,MATCH(B317,'Wirtschaftliche Einheiten'!C:C,0),0),Verfahren!A:A,0),0)))),"")</f>
        <v/>
      </c>
    </row>
    <row r="318" spans="1:13" x14ac:dyDescent="0.35">
      <c r="A318"/>
      <c r="B318" s="139"/>
      <c r="C318" s="73" t="str">
        <f>IFERROR(INDEX('Wirtschaftliche Einheiten'!I:I,MATCH(B318,'Wirtschaftliche Einheiten'!C:C,0),1)&amp;" - "&amp;INDEX('Wirtschaftliche Einheiten'!E:E,MATCH(B318,'Wirtschaftliche Einheiten'!C:C,0),1)&amp;" "&amp;INDEX('Wirtschaftliche Einheiten'!F:F,MATCH(B318,'Wirtschaftliche Einheiten'!C:C,0),1)&amp;" "&amp;INDEX('Wirtschaftliche Einheiten'!G:G,MATCH(B318,'Wirtschaftliche Einheiten'!C:C,0),1),"")</f>
        <v/>
      </c>
      <c r="D318" s="42" t="str">
        <f>IFERROR(INDEX('Wirtschaftliche Einheiten'!U:U,MATCH(B318,'Wirtschaftliche Einheiten'!C:C,0)),"")</f>
        <v/>
      </c>
      <c r="E318" s="139" t="str">
        <f>IF(B318&lt;&gt;"",COUNTIF($B$5:$B318,B318),"")</f>
        <v/>
      </c>
      <c r="F318" s="139"/>
      <c r="G318" s="139"/>
      <c r="H318" s="139"/>
      <c r="I318" s="139"/>
      <c r="J318" s="139"/>
      <c r="K318" s="139"/>
      <c r="L318" s="139"/>
      <c r="M318" s="44" t="str" cm="1">
        <f t="array" aca="1" ref="M318" ca="1">IFERROR(IF(AND(D318&lt;&gt;"122",D318&lt;&gt;""),"Die angegebene wirtschaftliche Einheit ist kein Nichtwohngrundstück im Bundesmodell!",IF(INDEX('Wirtschaftliche Einheiten'!P:P,MATCH(B318,'Wirtschaftliche Einheiten'!C:C,0),1)=Data!A$3,HYPERLINK("#'"&amp;MID(CELL("Dateiname",'Befreiung &amp; Vergünstigung'!A$1),FIND("]",CELL("Dateiname",'Befreiung &amp; Vergünstigung'!A$1))+1,31)&amp;"'!A$1",Data!B$3),HYPERLINK(INDEX(Verfahren!B:B,MATCH(INDEX('Wirtschaftliche Einheiten'!V:V,MATCH(B318,'Wirtschaftliche Einheiten'!C:C,0),0),Verfahren!A:A,0),0),INDEX(Verfahren!D:D,MATCH(INDEX('Wirtschaftliche Einheiten'!V:V,MATCH(B318,'Wirtschaftliche Einheiten'!C:C,0),0),Verfahren!A:A,0),0)))),"")</f>
        <v/>
      </c>
    </row>
    <row r="319" spans="1:13" x14ac:dyDescent="0.35">
      <c r="A319"/>
      <c r="B319" s="139"/>
      <c r="C319" s="73" t="str">
        <f>IFERROR(INDEX('Wirtschaftliche Einheiten'!I:I,MATCH(B319,'Wirtschaftliche Einheiten'!C:C,0),1)&amp;" - "&amp;INDEX('Wirtschaftliche Einheiten'!E:E,MATCH(B319,'Wirtschaftliche Einheiten'!C:C,0),1)&amp;" "&amp;INDEX('Wirtschaftliche Einheiten'!F:F,MATCH(B319,'Wirtschaftliche Einheiten'!C:C,0),1)&amp;" "&amp;INDEX('Wirtschaftliche Einheiten'!G:G,MATCH(B319,'Wirtschaftliche Einheiten'!C:C,0),1),"")</f>
        <v/>
      </c>
      <c r="D319" s="42" t="str">
        <f>IFERROR(INDEX('Wirtschaftliche Einheiten'!U:U,MATCH(B319,'Wirtschaftliche Einheiten'!C:C,0)),"")</f>
        <v/>
      </c>
      <c r="E319" s="139" t="str">
        <f>IF(B319&lt;&gt;"",COUNTIF($B$5:$B319,B319),"")</f>
        <v/>
      </c>
      <c r="F319" s="139"/>
      <c r="G319" s="139"/>
      <c r="H319" s="139"/>
      <c r="I319" s="139"/>
      <c r="J319" s="139"/>
      <c r="K319" s="139"/>
      <c r="L319" s="139"/>
      <c r="M319" s="44" t="str" cm="1">
        <f t="array" aca="1" ref="M319" ca="1">IFERROR(IF(AND(D319&lt;&gt;"122",D319&lt;&gt;""),"Die angegebene wirtschaftliche Einheit ist kein Nichtwohngrundstück im Bundesmodell!",IF(INDEX('Wirtschaftliche Einheiten'!P:P,MATCH(B319,'Wirtschaftliche Einheiten'!C:C,0),1)=Data!A$3,HYPERLINK("#'"&amp;MID(CELL("Dateiname",'Befreiung &amp; Vergünstigung'!A$1),FIND("]",CELL("Dateiname",'Befreiung &amp; Vergünstigung'!A$1))+1,31)&amp;"'!A$1",Data!B$3),HYPERLINK(INDEX(Verfahren!B:B,MATCH(INDEX('Wirtschaftliche Einheiten'!V:V,MATCH(B319,'Wirtschaftliche Einheiten'!C:C,0),0),Verfahren!A:A,0),0),INDEX(Verfahren!D:D,MATCH(INDEX('Wirtschaftliche Einheiten'!V:V,MATCH(B319,'Wirtschaftliche Einheiten'!C:C,0),0),Verfahren!A:A,0),0)))),"")</f>
        <v/>
      </c>
    </row>
    <row r="320" spans="1:13" x14ac:dyDescent="0.35">
      <c r="A320"/>
      <c r="B320" s="139"/>
      <c r="C320" s="73" t="str">
        <f>IFERROR(INDEX('Wirtschaftliche Einheiten'!I:I,MATCH(B320,'Wirtschaftliche Einheiten'!C:C,0),1)&amp;" - "&amp;INDEX('Wirtschaftliche Einheiten'!E:E,MATCH(B320,'Wirtschaftliche Einheiten'!C:C,0),1)&amp;" "&amp;INDEX('Wirtschaftliche Einheiten'!F:F,MATCH(B320,'Wirtschaftliche Einheiten'!C:C,0),1)&amp;" "&amp;INDEX('Wirtschaftliche Einheiten'!G:G,MATCH(B320,'Wirtschaftliche Einheiten'!C:C,0),1),"")</f>
        <v/>
      </c>
      <c r="D320" s="42" t="str">
        <f>IFERROR(INDEX('Wirtschaftliche Einheiten'!U:U,MATCH(B320,'Wirtschaftliche Einheiten'!C:C,0)),"")</f>
        <v/>
      </c>
      <c r="E320" s="139" t="str">
        <f>IF(B320&lt;&gt;"",COUNTIF($B$5:$B320,B320),"")</f>
        <v/>
      </c>
      <c r="F320" s="139"/>
      <c r="G320" s="139"/>
      <c r="H320" s="139"/>
      <c r="I320" s="139"/>
      <c r="J320" s="139"/>
      <c r="K320" s="139"/>
      <c r="L320" s="139"/>
      <c r="M320" s="44" t="str" cm="1">
        <f t="array" aca="1" ref="M320" ca="1">IFERROR(IF(AND(D320&lt;&gt;"122",D320&lt;&gt;""),"Die angegebene wirtschaftliche Einheit ist kein Nichtwohngrundstück im Bundesmodell!",IF(INDEX('Wirtschaftliche Einheiten'!P:P,MATCH(B320,'Wirtschaftliche Einheiten'!C:C,0),1)=Data!A$3,HYPERLINK("#'"&amp;MID(CELL("Dateiname",'Befreiung &amp; Vergünstigung'!A$1),FIND("]",CELL("Dateiname",'Befreiung &amp; Vergünstigung'!A$1))+1,31)&amp;"'!A$1",Data!B$3),HYPERLINK(INDEX(Verfahren!B:B,MATCH(INDEX('Wirtschaftliche Einheiten'!V:V,MATCH(B320,'Wirtschaftliche Einheiten'!C:C,0),0),Verfahren!A:A,0),0),INDEX(Verfahren!D:D,MATCH(INDEX('Wirtschaftliche Einheiten'!V:V,MATCH(B320,'Wirtschaftliche Einheiten'!C:C,0),0),Verfahren!A:A,0),0)))),"")</f>
        <v/>
      </c>
    </row>
    <row r="321" spans="1:13" x14ac:dyDescent="0.35">
      <c r="A321"/>
      <c r="B321" s="139"/>
      <c r="C321" s="73" t="str">
        <f>IFERROR(INDEX('Wirtschaftliche Einheiten'!I:I,MATCH(B321,'Wirtschaftliche Einheiten'!C:C,0),1)&amp;" - "&amp;INDEX('Wirtschaftliche Einheiten'!E:E,MATCH(B321,'Wirtschaftliche Einheiten'!C:C,0),1)&amp;" "&amp;INDEX('Wirtschaftliche Einheiten'!F:F,MATCH(B321,'Wirtschaftliche Einheiten'!C:C,0),1)&amp;" "&amp;INDEX('Wirtschaftliche Einheiten'!G:G,MATCH(B321,'Wirtschaftliche Einheiten'!C:C,0),1),"")</f>
        <v/>
      </c>
      <c r="D321" s="42" t="str">
        <f>IFERROR(INDEX('Wirtschaftliche Einheiten'!U:U,MATCH(B321,'Wirtschaftliche Einheiten'!C:C,0)),"")</f>
        <v/>
      </c>
      <c r="E321" s="139" t="str">
        <f>IF(B321&lt;&gt;"",COUNTIF($B$5:$B321,B321),"")</f>
        <v/>
      </c>
      <c r="F321" s="139"/>
      <c r="G321" s="139"/>
      <c r="H321" s="139"/>
      <c r="I321" s="139"/>
      <c r="J321" s="139"/>
      <c r="K321" s="139"/>
      <c r="L321" s="139"/>
      <c r="M321" s="44" t="str" cm="1">
        <f t="array" aca="1" ref="M321" ca="1">IFERROR(IF(AND(D321&lt;&gt;"122",D321&lt;&gt;""),"Die angegebene wirtschaftliche Einheit ist kein Nichtwohngrundstück im Bundesmodell!",IF(INDEX('Wirtschaftliche Einheiten'!P:P,MATCH(B321,'Wirtschaftliche Einheiten'!C:C,0),1)=Data!A$3,HYPERLINK("#'"&amp;MID(CELL("Dateiname",'Befreiung &amp; Vergünstigung'!A$1),FIND("]",CELL("Dateiname",'Befreiung &amp; Vergünstigung'!A$1))+1,31)&amp;"'!A$1",Data!B$3),HYPERLINK(INDEX(Verfahren!B:B,MATCH(INDEX('Wirtschaftliche Einheiten'!V:V,MATCH(B321,'Wirtschaftliche Einheiten'!C:C,0),0),Verfahren!A:A,0),0),INDEX(Verfahren!D:D,MATCH(INDEX('Wirtschaftliche Einheiten'!V:V,MATCH(B321,'Wirtschaftliche Einheiten'!C:C,0),0),Verfahren!A:A,0),0)))),"")</f>
        <v/>
      </c>
    </row>
    <row r="322" spans="1:13" x14ac:dyDescent="0.35">
      <c r="A322"/>
      <c r="B322" s="139"/>
      <c r="C322" s="73" t="str">
        <f>IFERROR(INDEX('Wirtschaftliche Einheiten'!I:I,MATCH(B322,'Wirtschaftliche Einheiten'!C:C,0),1)&amp;" - "&amp;INDEX('Wirtschaftliche Einheiten'!E:E,MATCH(B322,'Wirtschaftliche Einheiten'!C:C,0),1)&amp;" "&amp;INDEX('Wirtschaftliche Einheiten'!F:F,MATCH(B322,'Wirtschaftliche Einheiten'!C:C,0),1)&amp;" "&amp;INDEX('Wirtschaftliche Einheiten'!G:G,MATCH(B322,'Wirtschaftliche Einheiten'!C:C,0),1),"")</f>
        <v/>
      </c>
      <c r="D322" s="42" t="str">
        <f>IFERROR(INDEX('Wirtschaftliche Einheiten'!U:U,MATCH(B322,'Wirtschaftliche Einheiten'!C:C,0)),"")</f>
        <v/>
      </c>
      <c r="E322" s="139" t="str">
        <f>IF(B322&lt;&gt;"",COUNTIF($B$5:$B322,B322),"")</f>
        <v/>
      </c>
      <c r="F322" s="139"/>
      <c r="G322" s="139"/>
      <c r="H322" s="139"/>
      <c r="I322" s="139"/>
      <c r="J322" s="139"/>
      <c r="K322" s="139"/>
      <c r="L322" s="139"/>
      <c r="M322" s="44" t="str" cm="1">
        <f t="array" aca="1" ref="M322" ca="1">IFERROR(IF(AND(D322&lt;&gt;"122",D322&lt;&gt;""),"Die angegebene wirtschaftliche Einheit ist kein Nichtwohngrundstück im Bundesmodell!",IF(INDEX('Wirtschaftliche Einheiten'!P:P,MATCH(B322,'Wirtschaftliche Einheiten'!C:C,0),1)=Data!A$3,HYPERLINK("#'"&amp;MID(CELL("Dateiname",'Befreiung &amp; Vergünstigung'!A$1),FIND("]",CELL("Dateiname",'Befreiung &amp; Vergünstigung'!A$1))+1,31)&amp;"'!A$1",Data!B$3),HYPERLINK(INDEX(Verfahren!B:B,MATCH(INDEX('Wirtschaftliche Einheiten'!V:V,MATCH(B322,'Wirtschaftliche Einheiten'!C:C,0),0),Verfahren!A:A,0),0),INDEX(Verfahren!D:D,MATCH(INDEX('Wirtschaftliche Einheiten'!V:V,MATCH(B322,'Wirtschaftliche Einheiten'!C:C,0),0),Verfahren!A:A,0),0)))),"")</f>
        <v/>
      </c>
    </row>
    <row r="323" spans="1:13" x14ac:dyDescent="0.35">
      <c r="A323"/>
      <c r="B323" s="139"/>
      <c r="C323" s="73" t="str">
        <f>IFERROR(INDEX('Wirtschaftliche Einheiten'!I:I,MATCH(B323,'Wirtschaftliche Einheiten'!C:C,0),1)&amp;" - "&amp;INDEX('Wirtschaftliche Einheiten'!E:E,MATCH(B323,'Wirtschaftliche Einheiten'!C:C,0),1)&amp;" "&amp;INDEX('Wirtschaftliche Einheiten'!F:F,MATCH(B323,'Wirtschaftliche Einheiten'!C:C,0),1)&amp;" "&amp;INDEX('Wirtschaftliche Einheiten'!G:G,MATCH(B323,'Wirtschaftliche Einheiten'!C:C,0),1),"")</f>
        <v/>
      </c>
      <c r="D323" s="42" t="str">
        <f>IFERROR(INDEX('Wirtschaftliche Einheiten'!U:U,MATCH(B323,'Wirtschaftliche Einheiten'!C:C,0)),"")</f>
        <v/>
      </c>
      <c r="E323" s="139" t="str">
        <f>IF(B323&lt;&gt;"",COUNTIF($B$5:$B323,B323),"")</f>
        <v/>
      </c>
      <c r="F323" s="139"/>
      <c r="G323" s="139"/>
      <c r="H323" s="139"/>
      <c r="I323" s="139"/>
      <c r="J323" s="139"/>
      <c r="K323" s="139"/>
      <c r="L323" s="139"/>
      <c r="M323" s="44" t="str" cm="1">
        <f t="array" aca="1" ref="M323" ca="1">IFERROR(IF(AND(D323&lt;&gt;"122",D323&lt;&gt;""),"Die angegebene wirtschaftliche Einheit ist kein Nichtwohngrundstück im Bundesmodell!",IF(INDEX('Wirtschaftliche Einheiten'!P:P,MATCH(B323,'Wirtschaftliche Einheiten'!C:C,0),1)=Data!A$3,HYPERLINK("#'"&amp;MID(CELL("Dateiname",'Befreiung &amp; Vergünstigung'!A$1),FIND("]",CELL("Dateiname",'Befreiung &amp; Vergünstigung'!A$1))+1,31)&amp;"'!A$1",Data!B$3),HYPERLINK(INDEX(Verfahren!B:B,MATCH(INDEX('Wirtschaftliche Einheiten'!V:V,MATCH(B323,'Wirtschaftliche Einheiten'!C:C,0),0),Verfahren!A:A,0),0),INDEX(Verfahren!D:D,MATCH(INDEX('Wirtschaftliche Einheiten'!V:V,MATCH(B323,'Wirtschaftliche Einheiten'!C:C,0),0),Verfahren!A:A,0),0)))),"")</f>
        <v/>
      </c>
    </row>
    <row r="324" spans="1:13" x14ac:dyDescent="0.35">
      <c r="A324"/>
      <c r="B324" s="139"/>
      <c r="C324" s="73" t="str">
        <f>IFERROR(INDEX('Wirtschaftliche Einheiten'!I:I,MATCH(B324,'Wirtschaftliche Einheiten'!C:C,0),1)&amp;" - "&amp;INDEX('Wirtschaftliche Einheiten'!E:E,MATCH(B324,'Wirtschaftliche Einheiten'!C:C,0),1)&amp;" "&amp;INDEX('Wirtschaftliche Einheiten'!F:F,MATCH(B324,'Wirtschaftliche Einheiten'!C:C,0),1)&amp;" "&amp;INDEX('Wirtschaftliche Einheiten'!G:G,MATCH(B324,'Wirtschaftliche Einheiten'!C:C,0),1),"")</f>
        <v/>
      </c>
      <c r="D324" s="42" t="str">
        <f>IFERROR(INDEX('Wirtschaftliche Einheiten'!U:U,MATCH(B324,'Wirtschaftliche Einheiten'!C:C,0)),"")</f>
        <v/>
      </c>
      <c r="E324" s="139" t="str">
        <f>IF(B324&lt;&gt;"",COUNTIF($B$5:$B324,B324),"")</f>
        <v/>
      </c>
      <c r="F324" s="139"/>
      <c r="G324" s="139"/>
      <c r="H324" s="139"/>
      <c r="I324" s="139"/>
      <c r="J324" s="139"/>
      <c r="K324" s="139"/>
      <c r="L324" s="139"/>
      <c r="M324" s="44" t="str" cm="1">
        <f t="array" aca="1" ref="M324" ca="1">IFERROR(IF(AND(D324&lt;&gt;"122",D324&lt;&gt;""),"Die angegebene wirtschaftliche Einheit ist kein Nichtwohngrundstück im Bundesmodell!",IF(INDEX('Wirtschaftliche Einheiten'!P:P,MATCH(B324,'Wirtschaftliche Einheiten'!C:C,0),1)=Data!A$3,HYPERLINK("#'"&amp;MID(CELL("Dateiname",'Befreiung &amp; Vergünstigung'!A$1),FIND("]",CELL("Dateiname",'Befreiung &amp; Vergünstigung'!A$1))+1,31)&amp;"'!A$1",Data!B$3),HYPERLINK(INDEX(Verfahren!B:B,MATCH(INDEX('Wirtschaftliche Einheiten'!V:V,MATCH(B324,'Wirtschaftliche Einheiten'!C:C,0),0),Verfahren!A:A,0),0),INDEX(Verfahren!D:D,MATCH(INDEX('Wirtschaftliche Einheiten'!V:V,MATCH(B324,'Wirtschaftliche Einheiten'!C:C,0),0),Verfahren!A:A,0),0)))),"")</f>
        <v/>
      </c>
    </row>
    <row r="325" spans="1:13" x14ac:dyDescent="0.35">
      <c r="A325"/>
      <c r="B325" s="139"/>
      <c r="C325" s="73" t="str">
        <f>IFERROR(INDEX('Wirtschaftliche Einheiten'!I:I,MATCH(B325,'Wirtschaftliche Einheiten'!C:C,0),1)&amp;" - "&amp;INDEX('Wirtschaftliche Einheiten'!E:E,MATCH(B325,'Wirtschaftliche Einheiten'!C:C,0),1)&amp;" "&amp;INDEX('Wirtschaftliche Einheiten'!F:F,MATCH(B325,'Wirtschaftliche Einheiten'!C:C,0),1)&amp;" "&amp;INDEX('Wirtschaftliche Einheiten'!G:G,MATCH(B325,'Wirtschaftliche Einheiten'!C:C,0),1),"")</f>
        <v/>
      </c>
      <c r="D325" s="42" t="str">
        <f>IFERROR(INDEX('Wirtschaftliche Einheiten'!U:U,MATCH(B325,'Wirtschaftliche Einheiten'!C:C,0)),"")</f>
        <v/>
      </c>
      <c r="E325" s="139" t="str">
        <f>IF(B325&lt;&gt;"",COUNTIF($B$5:$B325,B325),"")</f>
        <v/>
      </c>
      <c r="F325" s="139"/>
      <c r="G325" s="139"/>
      <c r="H325" s="139"/>
      <c r="I325" s="139"/>
      <c r="J325" s="139"/>
      <c r="K325" s="139"/>
      <c r="L325" s="139"/>
      <c r="M325" s="44" t="str" cm="1">
        <f t="array" aca="1" ref="M325" ca="1">IFERROR(IF(AND(D325&lt;&gt;"122",D325&lt;&gt;""),"Die angegebene wirtschaftliche Einheit ist kein Nichtwohngrundstück im Bundesmodell!",IF(INDEX('Wirtschaftliche Einheiten'!P:P,MATCH(B325,'Wirtschaftliche Einheiten'!C:C,0),1)=Data!A$3,HYPERLINK("#'"&amp;MID(CELL("Dateiname",'Befreiung &amp; Vergünstigung'!A$1),FIND("]",CELL("Dateiname",'Befreiung &amp; Vergünstigung'!A$1))+1,31)&amp;"'!A$1",Data!B$3),HYPERLINK(INDEX(Verfahren!B:B,MATCH(INDEX('Wirtschaftliche Einheiten'!V:V,MATCH(B325,'Wirtschaftliche Einheiten'!C:C,0),0),Verfahren!A:A,0),0),INDEX(Verfahren!D:D,MATCH(INDEX('Wirtschaftliche Einheiten'!V:V,MATCH(B325,'Wirtschaftliche Einheiten'!C:C,0),0),Verfahren!A:A,0),0)))),"")</f>
        <v/>
      </c>
    </row>
    <row r="326" spans="1:13" x14ac:dyDescent="0.35">
      <c r="A326"/>
      <c r="B326" s="139"/>
      <c r="C326" s="73" t="str">
        <f>IFERROR(INDEX('Wirtschaftliche Einheiten'!I:I,MATCH(B326,'Wirtschaftliche Einheiten'!C:C,0),1)&amp;" - "&amp;INDEX('Wirtschaftliche Einheiten'!E:E,MATCH(B326,'Wirtschaftliche Einheiten'!C:C,0),1)&amp;" "&amp;INDEX('Wirtschaftliche Einheiten'!F:F,MATCH(B326,'Wirtschaftliche Einheiten'!C:C,0),1)&amp;" "&amp;INDEX('Wirtschaftliche Einheiten'!G:G,MATCH(B326,'Wirtschaftliche Einheiten'!C:C,0),1),"")</f>
        <v/>
      </c>
      <c r="D326" s="42" t="str">
        <f>IFERROR(INDEX('Wirtschaftliche Einheiten'!U:U,MATCH(B326,'Wirtschaftliche Einheiten'!C:C,0)),"")</f>
        <v/>
      </c>
      <c r="E326" s="139" t="str">
        <f>IF(B326&lt;&gt;"",COUNTIF($B$5:$B326,B326),"")</f>
        <v/>
      </c>
      <c r="F326" s="139"/>
      <c r="G326" s="139"/>
      <c r="H326" s="139"/>
      <c r="I326" s="139"/>
      <c r="J326" s="139"/>
      <c r="K326" s="139"/>
      <c r="L326" s="139"/>
      <c r="M326" s="44" t="str" cm="1">
        <f t="array" aca="1" ref="M326" ca="1">IFERROR(IF(AND(D326&lt;&gt;"122",D326&lt;&gt;""),"Die angegebene wirtschaftliche Einheit ist kein Nichtwohngrundstück im Bundesmodell!",IF(INDEX('Wirtschaftliche Einheiten'!P:P,MATCH(B326,'Wirtschaftliche Einheiten'!C:C,0),1)=Data!A$3,HYPERLINK("#'"&amp;MID(CELL("Dateiname",'Befreiung &amp; Vergünstigung'!A$1),FIND("]",CELL("Dateiname",'Befreiung &amp; Vergünstigung'!A$1))+1,31)&amp;"'!A$1",Data!B$3),HYPERLINK(INDEX(Verfahren!B:B,MATCH(INDEX('Wirtschaftliche Einheiten'!V:V,MATCH(B326,'Wirtschaftliche Einheiten'!C:C,0),0),Verfahren!A:A,0),0),INDEX(Verfahren!D:D,MATCH(INDEX('Wirtschaftliche Einheiten'!V:V,MATCH(B326,'Wirtschaftliche Einheiten'!C:C,0),0),Verfahren!A:A,0),0)))),"")</f>
        <v/>
      </c>
    </row>
    <row r="327" spans="1:13" x14ac:dyDescent="0.35">
      <c r="A327"/>
      <c r="B327" s="139"/>
      <c r="C327" s="73" t="str">
        <f>IFERROR(INDEX('Wirtschaftliche Einheiten'!I:I,MATCH(B327,'Wirtschaftliche Einheiten'!C:C,0),1)&amp;" - "&amp;INDEX('Wirtschaftliche Einheiten'!E:E,MATCH(B327,'Wirtschaftliche Einheiten'!C:C,0),1)&amp;" "&amp;INDEX('Wirtschaftliche Einheiten'!F:F,MATCH(B327,'Wirtschaftliche Einheiten'!C:C,0),1)&amp;" "&amp;INDEX('Wirtschaftliche Einheiten'!G:G,MATCH(B327,'Wirtschaftliche Einheiten'!C:C,0),1),"")</f>
        <v/>
      </c>
      <c r="D327" s="42" t="str">
        <f>IFERROR(INDEX('Wirtschaftliche Einheiten'!U:U,MATCH(B327,'Wirtschaftliche Einheiten'!C:C,0)),"")</f>
        <v/>
      </c>
      <c r="E327" s="139" t="str">
        <f>IF(B327&lt;&gt;"",COUNTIF($B$5:$B327,B327),"")</f>
        <v/>
      </c>
      <c r="F327" s="139"/>
      <c r="G327" s="139"/>
      <c r="H327" s="139"/>
      <c r="I327" s="139"/>
      <c r="J327" s="139"/>
      <c r="K327" s="139"/>
      <c r="L327" s="139"/>
      <c r="M327" s="44" t="str" cm="1">
        <f t="array" aca="1" ref="M327" ca="1">IFERROR(IF(AND(D327&lt;&gt;"122",D327&lt;&gt;""),"Die angegebene wirtschaftliche Einheit ist kein Nichtwohngrundstück im Bundesmodell!",IF(INDEX('Wirtschaftliche Einheiten'!P:P,MATCH(B327,'Wirtschaftliche Einheiten'!C:C,0),1)=Data!A$3,HYPERLINK("#'"&amp;MID(CELL("Dateiname",'Befreiung &amp; Vergünstigung'!A$1),FIND("]",CELL("Dateiname",'Befreiung &amp; Vergünstigung'!A$1))+1,31)&amp;"'!A$1",Data!B$3),HYPERLINK(INDEX(Verfahren!B:B,MATCH(INDEX('Wirtschaftliche Einheiten'!V:V,MATCH(B327,'Wirtschaftliche Einheiten'!C:C,0),0),Verfahren!A:A,0),0),INDEX(Verfahren!D:D,MATCH(INDEX('Wirtschaftliche Einheiten'!V:V,MATCH(B327,'Wirtschaftliche Einheiten'!C:C,0),0),Verfahren!A:A,0),0)))),"")</f>
        <v/>
      </c>
    </row>
    <row r="328" spans="1:13" x14ac:dyDescent="0.35">
      <c r="A328"/>
      <c r="B328" s="139"/>
      <c r="C328" s="73" t="str">
        <f>IFERROR(INDEX('Wirtschaftliche Einheiten'!I:I,MATCH(B328,'Wirtschaftliche Einheiten'!C:C,0),1)&amp;" - "&amp;INDEX('Wirtschaftliche Einheiten'!E:E,MATCH(B328,'Wirtschaftliche Einheiten'!C:C,0),1)&amp;" "&amp;INDEX('Wirtschaftliche Einheiten'!F:F,MATCH(B328,'Wirtschaftliche Einheiten'!C:C,0),1)&amp;" "&amp;INDEX('Wirtschaftliche Einheiten'!G:G,MATCH(B328,'Wirtschaftliche Einheiten'!C:C,0),1),"")</f>
        <v/>
      </c>
      <c r="D328" s="42" t="str">
        <f>IFERROR(INDEX('Wirtschaftliche Einheiten'!U:U,MATCH(B328,'Wirtschaftliche Einheiten'!C:C,0)),"")</f>
        <v/>
      </c>
      <c r="E328" s="139" t="str">
        <f>IF(B328&lt;&gt;"",COUNTIF($B$5:$B328,B328),"")</f>
        <v/>
      </c>
      <c r="F328" s="139"/>
      <c r="G328" s="139"/>
      <c r="H328" s="139"/>
      <c r="I328" s="139"/>
      <c r="J328" s="139"/>
      <c r="K328" s="139"/>
      <c r="L328" s="139"/>
      <c r="M328" s="44" t="str" cm="1">
        <f t="array" aca="1" ref="M328" ca="1">IFERROR(IF(AND(D328&lt;&gt;"122",D328&lt;&gt;""),"Die angegebene wirtschaftliche Einheit ist kein Nichtwohngrundstück im Bundesmodell!",IF(INDEX('Wirtschaftliche Einheiten'!P:P,MATCH(B328,'Wirtschaftliche Einheiten'!C:C,0),1)=Data!A$3,HYPERLINK("#'"&amp;MID(CELL("Dateiname",'Befreiung &amp; Vergünstigung'!A$1),FIND("]",CELL("Dateiname",'Befreiung &amp; Vergünstigung'!A$1))+1,31)&amp;"'!A$1",Data!B$3),HYPERLINK(INDEX(Verfahren!B:B,MATCH(INDEX('Wirtschaftliche Einheiten'!V:V,MATCH(B328,'Wirtschaftliche Einheiten'!C:C,0),0),Verfahren!A:A,0),0),INDEX(Verfahren!D:D,MATCH(INDEX('Wirtschaftliche Einheiten'!V:V,MATCH(B328,'Wirtschaftliche Einheiten'!C:C,0),0),Verfahren!A:A,0),0)))),"")</f>
        <v/>
      </c>
    </row>
    <row r="329" spans="1:13" x14ac:dyDescent="0.35">
      <c r="A329"/>
      <c r="B329" s="139"/>
      <c r="C329" s="73" t="str">
        <f>IFERROR(INDEX('Wirtschaftliche Einheiten'!I:I,MATCH(B329,'Wirtschaftliche Einheiten'!C:C,0),1)&amp;" - "&amp;INDEX('Wirtschaftliche Einheiten'!E:E,MATCH(B329,'Wirtschaftliche Einheiten'!C:C,0),1)&amp;" "&amp;INDEX('Wirtschaftliche Einheiten'!F:F,MATCH(B329,'Wirtschaftliche Einheiten'!C:C,0),1)&amp;" "&amp;INDEX('Wirtschaftliche Einheiten'!G:G,MATCH(B329,'Wirtschaftliche Einheiten'!C:C,0),1),"")</f>
        <v/>
      </c>
      <c r="D329" s="42" t="str">
        <f>IFERROR(INDEX('Wirtschaftliche Einheiten'!U:U,MATCH(B329,'Wirtschaftliche Einheiten'!C:C,0)),"")</f>
        <v/>
      </c>
      <c r="E329" s="139" t="str">
        <f>IF(B329&lt;&gt;"",COUNTIF($B$5:$B329,B329),"")</f>
        <v/>
      </c>
      <c r="F329" s="139"/>
      <c r="G329" s="139"/>
      <c r="H329" s="139"/>
      <c r="I329" s="139"/>
      <c r="J329" s="139"/>
      <c r="K329" s="139"/>
      <c r="L329" s="139"/>
      <c r="M329" s="44" t="str" cm="1">
        <f t="array" aca="1" ref="M329" ca="1">IFERROR(IF(AND(D329&lt;&gt;"122",D329&lt;&gt;""),"Die angegebene wirtschaftliche Einheit ist kein Nichtwohngrundstück im Bundesmodell!",IF(INDEX('Wirtschaftliche Einheiten'!P:P,MATCH(B329,'Wirtschaftliche Einheiten'!C:C,0),1)=Data!A$3,HYPERLINK("#'"&amp;MID(CELL("Dateiname",'Befreiung &amp; Vergünstigung'!A$1),FIND("]",CELL("Dateiname",'Befreiung &amp; Vergünstigung'!A$1))+1,31)&amp;"'!A$1",Data!B$3),HYPERLINK(INDEX(Verfahren!B:B,MATCH(INDEX('Wirtschaftliche Einheiten'!V:V,MATCH(B329,'Wirtschaftliche Einheiten'!C:C,0),0),Verfahren!A:A,0),0),INDEX(Verfahren!D:D,MATCH(INDEX('Wirtschaftliche Einheiten'!V:V,MATCH(B329,'Wirtschaftliche Einheiten'!C:C,0),0),Verfahren!A:A,0),0)))),"")</f>
        <v/>
      </c>
    </row>
    <row r="330" spans="1:13" x14ac:dyDescent="0.35">
      <c r="A330"/>
      <c r="B330" s="139"/>
      <c r="C330" s="73" t="str">
        <f>IFERROR(INDEX('Wirtschaftliche Einheiten'!I:I,MATCH(B330,'Wirtschaftliche Einheiten'!C:C,0),1)&amp;" - "&amp;INDEX('Wirtschaftliche Einheiten'!E:E,MATCH(B330,'Wirtschaftliche Einheiten'!C:C,0),1)&amp;" "&amp;INDEX('Wirtschaftliche Einheiten'!F:F,MATCH(B330,'Wirtschaftliche Einheiten'!C:C,0),1)&amp;" "&amp;INDEX('Wirtschaftliche Einheiten'!G:G,MATCH(B330,'Wirtschaftliche Einheiten'!C:C,0),1),"")</f>
        <v/>
      </c>
      <c r="D330" s="42" t="str">
        <f>IFERROR(INDEX('Wirtschaftliche Einheiten'!U:U,MATCH(B330,'Wirtschaftliche Einheiten'!C:C,0)),"")</f>
        <v/>
      </c>
      <c r="E330" s="139" t="str">
        <f>IF(B330&lt;&gt;"",COUNTIF($B$5:$B330,B330),"")</f>
        <v/>
      </c>
      <c r="F330" s="139"/>
      <c r="G330" s="139"/>
      <c r="H330" s="139"/>
      <c r="I330" s="139"/>
      <c r="J330" s="139"/>
      <c r="K330" s="139"/>
      <c r="L330" s="139"/>
      <c r="M330" s="44" t="str" cm="1">
        <f t="array" aca="1" ref="M330" ca="1">IFERROR(IF(AND(D330&lt;&gt;"122",D330&lt;&gt;""),"Die angegebene wirtschaftliche Einheit ist kein Nichtwohngrundstück im Bundesmodell!",IF(INDEX('Wirtschaftliche Einheiten'!P:P,MATCH(B330,'Wirtschaftliche Einheiten'!C:C,0),1)=Data!A$3,HYPERLINK("#'"&amp;MID(CELL("Dateiname",'Befreiung &amp; Vergünstigung'!A$1),FIND("]",CELL("Dateiname",'Befreiung &amp; Vergünstigung'!A$1))+1,31)&amp;"'!A$1",Data!B$3),HYPERLINK(INDEX(Verfahren!B:B,MATCH(INDEX('Wirtschaftliche Einheiten'!V:V,MATCH(B330,'Wirtschaftliche Einheiten'!C:C,0),0),Verfahren!A:A,0),0),INDEX(Verfahren!D:D,MATCH(INDEX('Wirtschaftliche Einheiten'!V:V,MATCH(B330,'Wirtschaftliche Einheiten'!C:C,0),0),Verfahren!A:A,0),0)))),"")</f>
        <v/>
      </c>
    </row>
    <row r="331" spans="1:13" x14ac:dyDescent="0.35">
      <c r="A331"/>
      <c r="B331" s="139"/>
      <c r="C331" s="73" t="str">
        <f>IFERROR(INDEX('Wirtschaftliche Einheiten'!I:I,MATCH(B331,'Wirtschaftliche Einheiten'!C:C,0),1)&amp;" - "&amp;INDEX('Wirtschaftliche Einheiten'!E:E,MATCH(B331,'Wirtschaftliche Einheiten'!C:C,0),1)&amp;" "&amp;INDEX('Wirtschaftliche Einheiten'!F:F,MATCH(B331,'Wirtschaftliche Einheiten'!C:C,0),1)&amp;" "&amp;INDEX('Wirtschaftliche Einheiten'!G:G,MATCH(B331,'Wirtschaftliche Einheiten'!C:C,0),1),"")</f>
        <v/>
      </c>
      <c r="D331" s="42" t="str">
        <f>IFERROR(INDEX('Wirtschaftliche Einheiten'!U:U,MATCH(B331,'Wirtschaftliche Einheiten'!C:C,0)),"")</f>
        <v/>
      </c>
      <c r="E331" s="139" t="str">
        <f>IF(B331&lt;&gt;"",COUNTIF($B$5:$B331,B331),"")</f>
        <v/>
      </c>
      <c r="F331" s="139"/>
      <c r="G331" s="139"/>
      <c r="H331" s="139"/>
      <c r="I331" s="139"/>
      <c r="J331" s="139"/>
      <c r="K331" s="139"/>
      <c r="L331" s="139"/>
      <c r="M331" s="44" t="str" cm="1">
        <f t="array" aca="1" ref="M331" ca="1">IFERROR(IF(AND(D331&lt;&gt;"122",D331&lt;&gt;""),"Die angegebene wirtschaftliche Einheit ist kein Nichtwohngrundstück im Bundesmodell!",IF(INDEX('Wirtschaftliche Einheiten'!P:P,MATCH(B331,'Wirtschaftliche Einheiten'!C:C,0),1)=Data!A$3,HYPERLINK("#'"&amp;MID(CELL("Dateiname",'Befreiung &amp; Vergünstigung'!A$1),FIND("]",CELL("Dateiname",'Befreiung &amp; Vergünstigung'!A$1))+1,31)&amp;"'!A$1",Data!B$3),HYPERLINK(INDEX(Verfahren!B:B,MATCH(INDEX('Wirtschaftliche Einheiten'!V:V,MATCH(B331,'Wirtschaftliche Einheiten'!C:C,0),0),Verfahren!A:A,0),0),INDEX(Verfahren!D:D,MATCH(INDEX('Wirtschaftliche Einheiten'!V:V,MATCH(B331,'Wirtschaftliche Einheiten'!C:C,0),0),Verfahren!A:A,0),0)))),"")</f>
        <v/>
      </c>
    </row>
    <row r="332" spans="1:13" x14ac:dyDescent="0.35">
      <c r="A332"/>
      <c r="B332" s="139"/>
      <c r="C332" s="73" t="str">
        <f>IFERROR(INDEX('Wirtschaftliche Einheiten'!I:I,MATCH(B332,'Wirtschaftliche Einheiten'!C:C,0),1)&amp;" - "&amp;INDEX('Wirtschaftliche Einheiten'!E:E,MATCH(B332,'Wirtschaftliche Einheiten'!C:C,0),1)&amp;" "&amp;INDEX('Wirtschaftliche Einheiten'!F:F,MATCH(B332,'Wirtschaftliche Einheiten'!C:C,0),1)&amp;" "&amp;INDEX('Wirtschaftliche Einheiten'!G:G,MATCH(B332,'Wirtschaftliche Einheiten'!C:C,0),1),"")</f>
        <v/>
      </c>
      <c r="D332" s="42" t="str">
        <f>IFERROR(INDEX('Wirtschaftliche Einheiten'!U:U,MATCH(B332,'Wirtschaftliche Einheiten'!C:C,0)),"")</f>
        <v/>
      </c>
      <c r="E332" s="139" t="str">
        <f>IF(B332&lt;&gt;"",COUNTIF($B$5:$B332,B332),"")</f>
        <v/>
      </c>
      <c r="F332" s="139"/>
      <c r="G332" s="139"/>
      <c r="H332" s="139"/>
      <c r="I332" s="139"/>
      <c r="J332" s="139"/>
      <c r="K332" s="139"/>
      <c r="L332" s="139"/>
      <c r="M332" s="44" t="str" cm="1">
        <f t="array" aca="1" ref="M332" ca="1">IFERROR(IF(AND(D332&lt;&gt;"122",D332&lt;&gt;""),"Die angegebene wirtschaftliche Einheit ist kein Nichtwohngrundstück im Bundesmodell!",IF(INDEX('Wirtschaftliche Einheiten'!P:P,MATCH(B332,'Wirtschaftliche Einheiten'!C:C,0),1)=Data!A$3,HYPERLINK("#'"&amp;MID(CELL("Dateiname",'Befreiung &amp; Vergünstigung'!A$1),FIND("]",CELL("Dateiname",'Befreiung &amp; Vergünstigung'!A$1))+1,31)&amp;"'!A$1",Data!B$3),HYPERLINK(INDEX(Verfahren!B:B,MATCH(INDEX('Wirtschaftliche Einheiten'!V:V,MATCH(B332,'Wirtschaftliche Einheiten'!C:C,0),0),Verfahren!A:A,0),0),INDEX(Verfahren!D:D,MATCH(INDEX('Wirtschaftliche Einheiten'!V:V,MATCH(B332,'Wirtschaftliche Einheiten'!C:C,0),0),Verfahren!A:A,0),0)))),"")</f>
        <v/>
      </c>
    </row>
    <row r="333" spans="1:13" x14ac:dyDescent="0.35">
      <c r="A333"/>
      <c r="B333" s="139"/>
      <c r="C333" s="73" t="str">
        <f>IFERROR(INDEX('Wirtschaftliche Einheiten'!I:I,MATCH(B333,'Wirtschaftliche Einheiten'!C:C,0),1)&amp;" - "&amp;INDEX('Wirtschaftliche Einheiten'!E:E,MATCH(B333,'Wirtschaftliche Einheiten'!C:C,0),1)&amp;" "&amp;INDEX('Wirtschaftliche Einheiten'!F:F,MATCH(B333,'Wirtschaftliche Einheiten'!C:C,0),1)&amp;" "&amp;INDEX('Wirtschaftliche Einheiten'!G:G,MATCH(B333,'Wirtschaftliche Einheiten'!C:C,0),1),"")</f>
        <v/>
      </c>
      <c r="D333" s="42" t="str">
        <f>IFERROR(INDEX('Wirtschaftliche Einheiten'!U:U,MATCH(B333,'Wirtschaftliche Einheiten'!C:C,0)),"")</f>
        <v/>
      </c>
      <c r="E333" s="139" t="str">
        <f>IF(B333&lt;&gt;"",COUNTIF($B$5:$B333,B333),"")</f>
        <v/>
      </c>
      <c r="F333" s="139"/>
      <c r="G333" s="139"/>
      <c r="H333" s="139"/>
      <c r="I333" s="139"/>
      <c r="J333" s="139"/>
      <c r="K333" s="139"/>
      <c r="L333" s="139"/>
      <c r="M333" s="44" t="str" cm="1">
        <f t="array" aca="1" ref="M333" ca="1">IFERROR(IF(AND(D333&lt;&gt;"122",D333&lt;&gt;""),"Die angegebene wirtschaftliche Einheit ist kein Nichtwohngrundstück im Bundesmodell!",IF(INDEX('Wirtschaftliche Einheiten'!P:P,MATCH(B333,'Wirtschaftliche Einheiten'!C:C,0),1)=Data!A$3,HYPERLINK("#'"&amp;MID(CELL("Dateiname",'Befreiung &amp; Vergünstigung'!A$1),FIND("]",CELL("Dateiname",'Befreiung &amp; Vergünstigung'!A$1))+1,31)&amp;"'!A$1",Data!B$3),HYPERLINK(INDEX(Verfahren!B:B,MATCH(INDEX('Wirtschaftliche Einheiten'!V:V,MATCH(B333,'Wirtschaftliche Einheiten'!C:C,0),0),Verfahren!A:A,0),0),INDEX(Verfahren!D:D,MATCH(INDEX('Wirtschaftliche Einheiten'!V:V,MATCH(B333,'Wirtschaftliche Einheiten'!C:C,0),0),Verfahren!A:A,0),0)))),"")</f>
        <v/>
      </c>
    </row>
    <row r="334" spans="1:13" x14ac:dyDescent="0.35">
      <c r="A334"/>
      <c r="B334" s="139"/>
      <c r="C334" s="73" t="str">
        <f>IFERROR(INDEX('Wirtschaftliche Einheiten'!I:I,MATCH(B334,'Wirtschaftliche Einheiten'!C:C,0),1)&amp;" - "&amp;INDEX('Wirtschaftliche Einheiten'!E:E,MATCH(B334,'Wirtschaftliche Einheiten'!C:C,0),1)&amp;" "&amp;INDEX('Wirtschaftliche Einheiten'!F:F,MATCH(B334,'Wirtschaftliche Einheiten'!C:C,0),1)&amp;" "&amp;INDEX('Wirtschaftliche Einheiten'!G:G,MATCH(B334,'Wirtschaftliche Einheiten'!C:C,0),1),"")</f>
        <v/>
      </c>
      <c r="D334" s="42" t="str">
        <f>IFERROR(INDEX('Wirtschaftliche Einheiten'!U:U,MATCH(B334,'Wirtschaftliche Einheiten'!C:C,0)),"")</f>
        <v/>
      </c>
      <c r="E334" s="139" t="str">
        <f>IF(B334&lt;&gt;"",COUNTIF($B$5:$B334,B334),"")</f>
        <v/>
      </c>
      <c r="F334" s="139"/>
      <c r="G334" s="139"/>
      <c r="H334" s="139"/>
      <c r="I334" s="139"/>
      <c r="J334" s="139"/>
      <c r="K334" s="139"/>
      <c r="L334" s="139"/>
      <c r="M334" s="44" t="str" cm="1">
        <f t="array" aca="1" ref="M334" ca="1">IFERROR(IF(AND(D334&lt;&gt;"122",D334&lt;&gt;""),"Die angegebene wirtschaftliche Einheit ist kein Nichtwohngrundstück im Bundesmodell!",IF(INDEX('Wirtschaftliche Einheiten'!P:P,MATCH(B334,'Wirtschaftliche Einheiten'!C:C,0),1)=Data!A$3,HYPERLINK("#'"&amp;MID(CELL("Dateiname",'Befreiung &amp; Vergünstigung'!A$1),FIND("]",CELL("Dateiname",'Befreiung &amp; Vergünstigung'!A$1))+1,31)&amp;"'!A$1",Data!B$3),HYPERLINK(INDEX(Verfahren!B:B,MATCH(INDEX('Wirtschaftliche Einheiten'!V:V,MATCH(B334,'Wirtschaftliche Einheiten'!C:C,0),0),Verfahren!A:A,0),0),INDEX(Verfahren!D:D,MATCH(INDEX('Wirtschaftliche Einheiten'!V:V,MATCH(B334,'Wirtschaftliche Einheiten'!C:C,0),0),Verfahren!A:A,0),0)))),"")</f>
        <v/>
      </c>
    </row>
    <row r="335" spans="1:13" x14ac:dyDescent="0.35">
      <c r="A335"/>
      <c r="B335" s="139"/>
      <c r="C335" s="73" t="str">
        <f>IFERROR(INDEX('Wirtschaftliche Einheiten'!I:I,MATCH(B335,'Wirtschaftliche Einheiten'!C:C,0),1)&amp;" - "&amp;INDEX('Wirtschaftliche Einheiten'!E:E,MATCH(B335,'Wirtschaftliche Einheiten'!C:C,0),1)&amp;" "&amp;INDEX('Wirtschaftliche Einheiten'!F:F,MATCH(B335,'Wirtschaftliche Einheiten'!C:C,0),1)&amp;" "&amp;INDEX('Wirtschaftliche Einheiten'!G:G,MATCH(B335,'Wirtschaftliche Einheiten'!C:C,0),1),"")</f>
        <v/>
      </c>
      <c r="D335" s="42" t="str">
        <f>IFERROR(INDEX('Wirtschaftliche Einheiten'!U:U,MATCH(B335,'Wirtschaftliche Einheiten'!C:C,0)),"")</f>
        <v/>
      </c>
      <c r="E335" s="139" t="str">
        <f>IF(B335&lt;&gt;"",COUNTIF($B$5:$B335,B335),"")</f>
        <v/>
      </c>
      <c r="F335" s="139"/>
      <c r="G335" s="139"/>
      <c r="H335" s="139"/>
      <c r="I335" s="139"/>
      <c r="J335" s="139"/>
      <c r="K335" s="139"/>
      <c r="L335" s="139"/>
      <c r="M335" s="44" t="str" cm="1">
        <f t="array" aca="1" ref="M335" ca="1">IFERROR(IF(AND(D335&lt;&gt;"122",D335&lt;&gt;""),"Die angegebene wirtschaftliche Einheit ist kein Nichtwohngrundstück im Bundesmodell!",IF(INDEX('Wirtschaftliche Einheiten'!P:P,MATCH(B335,'Wirtschaftliche Einheiten'!C:C,0),1)=Data!A$3,HYPERLINK("#'"&amp;MID(CELL("Dateiname",'Befreiung &amp; Vergünstigung'!A$1),FIND("]",CELL("Dateiname",'Befreiung &amp; Vergünstigung'!A$1))+1,31)&amp;"'!A$1",Data!B$3),HYPERLINK(INDEX(Verfahren!B:B,MATCH(INDEX('Wirtschaftliche Einheiten'!V:V,MATCH(B335,'Wirtschaftliche Einheiten'!C:C,0),0),Verfahren!A:A,0),0),INDEX(Verfahren!D:D,MATCH(INDEX('Wirtschaftliche Einheiten'!V:V,MATCH(B335,'Wirtschaftliche Einheiten'!C:C,0),0),Verfahren!A:A,0),0)))),"")</f>
        <v/>
      </c>
    </row>
    <row r="336" spans="1:13" x14ac:dyDescent="0.35">
      <c r="A336"/>
      <c r="B336" s="139"/>
      <c r="C336" s="73" t="str">
        <f>IFERROR(INDEX('Wirtschaftliche Einheiten'!I:I,MATCH(B336,'Wirtschaftliche Einheiten'!C:C,0),1)&amp;" - "&amp;INDEX('Wirtschaftliche Einheiten'!E:E,MATCH(B336,'Wirtschaftliche Einheiten'!C:C,0),1)&amp;" "&amp;INDEX('Wirtschaftliche Einheiten'!F:F,MATCH(B336,'Wirtschaftliche Einheiten'!C:C,0),1)&amp;" "&amp;INDEX('Wirtschaftliche Einheiten'!G:G,MATCH(B336,'Wirtschaftliche Einheiten'!C:C,0),1),"")</f>
        <v/>
      </c>
      <c r="D336" s="42" t="str">
        <f>IFERROR(INDEX('Wirtschaftliche Einheiten'!U:U,MATCH(B336,'Wirtschaftliche Einheiten'!C:C,0)),"")</f>
        <v/>
      </c>
      <c r="E336" s="139" t="str">
        <f>IF(B336&lt;&gt;"",COUNTIF($B$5:$B336,B336),"")</f>
        <v/>
      </c>
      <c r="F336" s="139"/>
      <c r="G336" s="139"/>
      <c r="H336" s="139"/>
      <c r="I336" s="139"/>
      <c r="J336" s="139"/>
      <c r="K336" s="139"/>
      <c r="L336" s="139"/>
      <c r="M336" s="44" t="str" cm="1">
        <f t="array" aca="1" ref="M336" ca="1">IFERROR(IF(AND(D336&lt;&gt;"122",D336&lt;&gt;""),"Die angegebene wirtschaftliche Einheit ist kein Nichtwohngrundstück im Bundesmodell!",IF(INDEX('Wirtschaftliche Einheiten'!P:P,MATCH(B336,'Wirtschaftliche Einheiten'!C:C,0),1)=Data!A$3,HYPERLINK("#'"&amp;MID(CELL("Dateiname",'Befreiung &amp; Vergünstigung'!A$1),FIND("]",CELL("Dateiname",'Befreiung &amp; Vergünstigung'!A$1))+1,31)&amp;"'!A$1",Data!B$3),HYPERLINK(INDEX(Verfahren!B:B,MATCH(INDEX('Wirtschaftliche Einheiten'!V:V,MATCH(B336,'Wirtschaftliche Einheiten'!C:C,0),0),Verfahren!A:A,0),0),INDEX(Verfahren!D:D,MATCH(INDEX('Wirtschaftliche Einheiten'!V:V,MATCH(B336,'Wirtschaftliche Einheiten'!C:C,0),0),Verfahren!A:A,0),0)))),"")</f>
        <v/>
      </c>
    </row>
    <row r="337" spans="1:13" x14ac:dyDescent="0.35">
      <c r="A337"/>
      <c r="B337" s="139"/>
      <c r="C337" s="73" t="str">
        <f>IFERROR(INDEX('Wirtschaftliche Einheiten'!I:I,MATCH(B337,'Wirtschaftliche Einheiten'!C:C,0),1)&amp;" - "&amp;INDEX('Wirtschaftliche Einheiten'!E:E,MATCH(B337,'Wirtschaftliche Einheiten'!C:C,0),1)&amp;" "&amp;INDEX('Wirtschaftliche Einheiten'!F:F,MATCH(B337,'Wirtschaftliche Einheiten'!C:C,0),1)&amp;" "&amp;INDEX('Wirtschaftliche Einheiten'!G:G,MATCH(B337,'Wirtschaftliche Einheiten'!C:C,0),1),"")</f>
        <v/>
      </c>
      <c r="D337" s="42" t="str">
        <f>IFERROR(INDEX('Wirtschaftliche Einheiten'!U:U,MATCH(B337,'Wirtschaftliche Einheiten'!C:C,0)),"")</f>
        <v/>
      </c>
      <c r="E337" s="139" t="str">
        <f>IF(B337&lt;&gt;"",COUNTIF($B$5:$B337,B337),"")</f>
        <v/>
      </c>
      <c r="F337" s="139"/>
      <c r="G337" s="139"/>
      <c r="H337" s="139"/>
      <c r="I337" s="139"/>
      <c r="J337" s="139"/>
      <c r="K337" s="139"/>
      <c r="L337" s="139"/>
      <c r="M337" s="44" t="str" cm="1">
        <f t="array" aca="1" ref="M337" ca="1">IFERROR(IF(AND(D337&lt;&gt;"122",D337&lt;&gt;""),"Die angegebene wirtschaftliche Einheit ist kein Nichtwohngrundstück im Bundesmodell!",IF(INDEX('Wirtschaftliche Einheiten'!P:P,MATCH(B337,'Wirtschaftliche Einheiten'!C:C,0),1)=Data!A$3,HYPERLINK("#'"&amp;MID(CELL("Dateiname",'Befreiung &amp; Vergünstigung'!A$1),FIND("]",CELL("Dateiname",'Befreiung &amp; Vergünstigung'!A$1))+1,31)&amp;"'!A$1",Data!B$3),HYPERLINK(INDEX(Verfahren!B:B,MATCH(INDEX('Wirtschaftliche Einheiten'!V:V,MATCH(B337,'Wirtschaftliche Einheiten'!C:C,0),0),Verfahren!A:A,0),0),INDEX(Verfahren!D:D,MATCH(INDEX('Wirtschaftliche Einheiten'!V:V,MATCH(B337,'Wirtschaftliche Einheiten'!C:C,0),0),Verfahren!A:A,0),0)))),"")</f>
        <v/>
      </c>
    </row>
    <row r="338" spans="1:13" x14ac:dyDescent="0.35">
      <c r="A338"/>
      <c r="B338" s="139"/>
      <c r="C338" s="73" t="str">
        <f>IFERROR(INDEX('Wirtschaftliche Einheiten'!I:I,MATCH(B338,'Wirtschaftliche Einheiten'!C:C,0),1)&amp;" - "&amp;INDEX('Wirtschaftliche Einheiten'!E:E,MATCH(B338,'Wirtschaftliche Einheiten'!C:C,0),1)&amp;" "&amp;INDEX('Wirtschaftliche Einheiten'!F:F,MATCH(B338,'Wirtschaftliche Einheiten'!C:C,0),1)&amp;" "&amp;INDEX('Wirtschaftliche Einheiten'!G:G,MATCH(B338,'Wirtschaftliche Einheiten'!C:C,0),1),"")</f>
        <v/>
      </c>
      <c r="D338" s="42" t="str">
        <f>IFERROR(INDEX('Wirtschaftliche Einheiten'!U:U,MATCH(B338,'Wirtschaftliche Einheiten'!C:C,0)),"")</f>
        <v/>
      </c>
      <c r="E338" s="139" t="str">
        <f>IF(B338&lt;&gt;"",COUNTIF($B$5:$B338,B338),"")</f>
        <v/>
      </c>
      <c r="F338" s="139"/>
      <c r="G338" s="139"/>
      <c r="H338" s="139"/>
      <c r="I338" s="139"/>
      <c r="J338" s="139"/>
      <c r="K338" s="139"/>
      <c r="L338" s="139"/>
      <c r="M338" s="44" t="str" cm="1">
        <f t="array" aca="1" ref="M338" ca="1">IFERROR(IF(AND(D338&lt;&gt;"122",D338&lt;&gt;""),"Die angegebene wirtschaftliche Einheit ist kein Nichtwohngrundstück im Bundesmodell!",IF(INDEX('Wirtschaftliche Einheiten'!P:P,MATCH(B338,'Wirtschaftliche Einheiten'!C:C,0),1)=Data!A$3,HYPERLINK("#'"&amp;MID(CELL("Dateiname",'Befreiung &amp; Vergünstigung'!A$1),FIND("]",CELL("Dateiname",'Befreiung &amp; Vergünstigung'!A$1))+1,31)&amp;"'!A$1",Data!B$3),HYPERLINK(INDEX(Verfahren!B:B,MATCH(INDEX('Wirtschaftliche Einheiten'!V:V,MATCH(B338,'Wirtschaftliche Einheiten'!C:C,0),0),Verfahren!A:A,0),0),INDEX(Verfahren!D:D,MATCH(INDEX('Wirtschaftliche Einheiten'!V:V,MATCH(B338,'Wirtschaftliche Einheiten'!C:C,0),0),Verfahren!A:A,0),0)))),"")</f>
        <v/>
      </c>
    </row>
    <row r="339" spans="1:13" x14ac:dyDescent="0.35">
      <c r="A339"/>
      <c r="B339" s="139"/>
      <c r="C339" s="73" t="str">
        <f>IFERROR(INDEX('Wirtschaftliche Einheiten'!I:I,MATCH(B339,'Wirtschaftliche Einheiten'!C:C,0),1)&amp;" - "&amp;INDEX('Wirtschaftliche Einheiten'!E:E,MATCH(B339,'Wirtschaftliche Einheiten'!C:C,0),1)&amp;" "&amp;INDEX('Wirtschaftliche Einheiten'!F:F,MATCH(B339,'Wirtschaftliche Einheiten'!C:C,0),1)&amp;" "&amp;INDEX('Wirtschaftliche Einheiten'!G:G,MATCH(B339,'Wirtschaftliche Einheiten'!C:C,0),1),"")</f>
        <v/>
      </c>
      <c r="D339" s="42" t="str">
        <f>IFERROR(INDEX('Wirtschaftliche Einheiten'!U:U,MATCH(B339,'Wirtschaftliche Einheiten'!C:C,0)),"")</f>
        <v/>
      </c>
      <c r="E339" s="139" t="str">
        <f>IF(B339&lt;&gt;"",COUNTIF($B$5:$B339,B339),"")</f>
        <v/>
      </c>
      <c r="F339" s="139"/>
      <c r="G339" s="139"/>
      <c r="H339" s="139"/>
      <c r="I339" s="139"/>
      <c r="J339" s="139"/>
      <c r="K339" s="139"/>
      <c r="L339" s="139"/>
      <c r="M339" s="44" t="str" cm="1">
        <f t="array" aca="1" ref="M339" ca="1">IFERROR(IF(AND(D339&lt;&gt;"122",D339&lt;&gt;""),"Die angegebene wirtschaftliche Einheit ist kein Nichtwohngrundstück im Bundesmodell!",IF(INDEX('Wirtschaftliche Einheiten'!P:P,MATCH(B339,'Wirtschaftliche Einheiten'!C:C,0),1)=Data!A$3,HYPERLINK("#'"&amp;MID(CELL("Dateiname",'Befreiung &amp; Vergünstigung'!A$1),FIND("]",CELL("Dateiname",'Befreiung &amp; Vergünstigung'!A$1))+1,31)&amp;"'!A$1",Data!B$3),HYPERLINK(INDEX(Verfahren!B:B,MATCH(INDEX('Wirtschaftliche Einheiten'!V:V,MATCH(B339,'Wirtschaftliche Einheiten'!C:C,0),0),Verfahren!A:A,0),0),INDEX(Verfahren!D:D,MATCH(INDEX('Wirtschaftliche Einheiten'!V:V,MATCH(B339,'Wirtschaftliche Einheiten'!C:C,0),0),Verfahren!A:A,0),0)))),"")</f>
        <v/>
      </c>
    </row>
    <row r="340" spans="1:13" x14ac:dyDescent="0.35">
      <c r="A340"/>
      <c r="B340" s="139"/>
      <c r="C340" s="73" t="str">
        <f>IFERROR(INDEX('Wirtschaftliche Einheiten'!I:I,MATCH(B340,'Wirtschaftliche Einheiten'!C:C,0),1)&amp;" - "&amp;INDEX('Wirtschaftliche Einheiten'!E:E,MATCH(B340,'Wirtschaftliche Einheiten'!C:C,0),1)&amp;" "&amp;INDEX('Wirtschaftliche Einheiten'!F:F,MATCH(B340,'Wirtschaftliche Einheiten'!C:C,0),1)&amp;" "&amp;INDEX('Wirtschaftliche Einheiten'!G:G,MATCH(B340,'Wirtschaftliche Einheiten'!C:C,0),1),"")</f>
        <v/>
      </c>
      <c r="D340" s="42" t="str">
        <f>IFERROR(INDEX('Wirtschaftliche Einheiten'!U:U,MATCH(B340,'Wirtschaftliche Einheiten'!C:C,0)),"")</f>
        <v/>
      </c>
      <c r="E340" s="139" t="str">
        <f>IF(B340&lt;&gt;"",COUNTIF($B$5:$B340,B340),"")</f>
        <v/>
      </c>
      <c r="F340" s="139"/>
      <c r="G340" s="139"/>
      <c r="H340" s="139"/>
      <c r="I340" s="139"/>
      <c r="J340" s="139"/>
      <c r="K340" s="139"/>
      <c r="L340" s="139"/>
      <c r="M340" s="44" t="str" cm="1">
        <f t="array" aca="1" ref="M340" ca="1">IFERROR(IF(AND(D340&lt;&gt;"122",D340&lt;&gt;""),"Die angegebene wirtschaftliche Einheit ist kein Nichtwohngrundstück im Bundesmodell!",IF(INDEX('Wirtschaftliche Einheiten'!P:P,MATCH(B340,'Wirtschaftliche Einheiten'!C:C,0),1)=Data!A$3,HYPERLINK("#'"&amp;MID(CELL("Dateiname",'Befreiung &amp; Vergünstigung'!A$1),FIND("]",CELL("Dateiname",'Befreiung &amp; Vergünstigung'!A$1))+1,31)&amp;"'!A$1",Data!B$3),HYPERLINK(INDEX(Verfahren!B:B,MATCH(INDEX('Wirtschaftliche Einheiten'!V:V,MATCH(B340,'Wirtschaftliche Einheiten'!C:C,0),0),Verfahren!A:A,0),0),INDEX(Verfahren!D:D,MATCH(INDEX('Wirtschaftliche Einheiten'!V:V,MATCH(B340,'Wirtschaftliche Einheiten'!C:C,0),0),Verfahren!A:A,0),0)))),"")</f>
        <v/>
      </c>
    </row>
    <row r="341" spans="1:13" x14ac:dyDescent="0.35">
      <c r="A341"/>
      <c r="B341" s="139"/>
      <c r="C341" s="73" t="str">
        <f>IFERROR(INDEX('Wirtschaftliche Einheiten'!I:I,MATCH(B341,'Wirtschaftliche Einheiten'!C:C,0),1)&amp;" - "&amp;INDEX('Wirtschaftliche Einheiten'!E:E,MATCH(B341,'Wirtschaftliche Einheiten'!C:C,0),1)&amp;" "&amp;INDEX('Wirtschaftliche Einheiten'!F:F,MATCH(B341,'Wirtschaftliche Einheiten'!C:C,0),1)&amp;" "&amp;INDEX('Wirtschaftliche Einheiten'!G:G,MATCH(B341,'Wirtschaftliche Einheiten'!C:C,0),1),"")</f>
        <v/>
      </c>
      <c r="D341" s="42" t="str">
        <f>IFERROR(INDEX('Wirtschaftliche Einheiten'!U:U,MATCH(B341,'Wirtschaftliche Einheiten'!C:C,0)),"")</f>
        <v/>
      </c>
      <c r="E341" s="139" t="str">
        <f>IF(B341&lt;&gt;"",COUNTIF($B$5:$B341,B341),"")</f>
        <v/>
      </c>
      <c r="F341" s="139"/>
      <c r="G341" s="139"/>
      <c r="H341" s="139"/>
      <c r="I341" s="139"/>
      <c r="J341" s="139"/>
      <c r="K341" s="139"/>
      <c r="L341" s="139"/>
      <c r="M341" s="44" t="str" cm="1">
        <f t="array" aca="1" ref="M341" ca="1">IFERROR(IF(AND(D341&lt;&gt;"122",D341&lt;&gt;""),"Die angegebene wirtschaftliche Einheit ist kein Nichtwohngrundstück im Bundesmodell!",IF(INDEX('Wirtschaftliche Einheiten'!P:P,MATCH(B341,'Wirtschaftliche Einheiten'!C:C,0),1)=Data!A$3,HYPERLINK("#'"&amp;MID(CELL("Dateiname",'Befreiung &amp; Vergünstigung'!A$1),FIND("]",CELL("Dateiname",'Befreiung &amp; Vergünstigung'!A$1))+1,31)&amp;"'!A$1",Data!B$3),HYPERLINK(INDEX(Verfahren!B:B,MATCH(INDEX('Wirtschaftliche Einheiten'!V:V,MATCH(B341,'Wirtschaftliche Einheiten'!C:C,0),0),Verfahren!A:A,0),0),INDEX(Verfahren!D:D,MATCH(INDEX('Wirtschaftliche Einheiten'!V:V,MATCH(B341,'Wirtschaftliche Einheiten'!C:C,0),0),Verfahren!A:A,0),0)))),"")</f>
        <v/>
      </c>
    </row>
    <row r="342" spans="1:13" x14ac:dyDescent="0.35">
      <c r="A342"/>
      <c r="B342" s="139"/>
      <c r="C342" s="73" t="str">
        <f>IFERROR(INDEX('Wirtschaftliche Einheiten'!I:I,MATCH(B342,'Wirtschaftliche Einheiten'!C:C,0),1)&amp;" - "&amp;INDEX('Wirtschaftliche Einheiten'!E:E,MATCH(B342,'Wirtschaftliche Einheiten'!C:C,0),1)&amp;" "&amp;INDEX('Wirtschaftliche Einheiten'!F:F,MATCH(B342,'Wirtschaftliche Einheiten'!C:C,0),1)&amp;" "&amp;INDEX('Wirtschaftliche Einheiten'!G:G,MATCH(B342,'Wirtschaftliche Einheiten'!C:C,0),1),"")</f>
        <v/>
      </c>
      <c r="D342" s="42" t="str">
        <f>IFERROR(INDEX('Wirtschaftliche Einheiten'!U:U,MATCH(B342,'Wirtschaftliche Einheiten'!C:C,0)),"")</f>
        <v/>
      </c>
      <c r="E342" s="139" t="str">
        <f>IF(B342&lt;&gt;"",COUNTIF($B$5:$B342,B342),"")</f>
        <v/>
      </c>
      <c r="F342" s="139"/>
      <c r="G342" s="139"/>
      <c r="H342" s="139"/>
      <c r="I342" s="139"/>
      <c r="J342" s="139"/>
      <c r="K342" s="139"/>
      <c r="L342" s="139"/>
      <c r="M342" s="44" t="str" cm="1">
        <f t="array" aca="1" ref="M342" ca="1">IFERROR(IF(AND(D342&lt;&gt;"122",D342&lt;&gt;""),"Die angegebene wirtschaftliche Einheit ist kein Nichtwohngrundstück im Bundesmodell!",IF(INDEX('Wirtschaftliche Einheiten'!P:P,MATCH(B342,'Wirtschaftliche Einheiten'!C:C,0),1)=Data!A$3,HYPERLINK("#'"&amp;MID(CELL("Dateiname",'Befreiung &amp; Vergünstigung'!A$1),FIND("]",CELL("Dateiname",'Befreiung &amp; Vergünstigung'!A$1))+1,31)&amp;"'!A$1",Data!B$3),HYPERLINK(INDEX(Verfahren!B:B,MATCH(INDEX('Wirtschaftliche Einheiten'!V:V,MATCH(B342,'Wirtschaftliche Einheiten'!C:C,0),0),Verfahren!A:A,0),0),INDEX(Verfahren!D:D,MATCH(INDEX('Wirtschaftliche Einheiten'!V:V,MATCH(B342,'Wirtschaftliche Einheiten'!C:C,0),0),Verfahren!A:A,0),0)))),"")</f>
        <v/>
      </c>
    </row>
    <row r="343" spans="1:13" x14ac:dyDescent="0.35">
      <c r="A343"/>
      <c r="B343" s="139"/>
      <c r="C343" s="73" t="str">
        <f>IFERROR(INDEX('Wirtschaftliche Einheiten'!I:I,MATCH(B343,'Wirtschaftliche Einheiten'!C:C,0),1)&amp;" - "&amp;INDEX('Wirtschaftliche Einheiten'!E:E,MATCH(B343,'Wirtschaftliche Einheiten'!C:C,0),1)&amp;" "&amp;INDEX('Wirtschaftliche Einheiten'!F:F,MATCH(B343,'Wirtschaftliche Einheiten'!C:C,0),1)&amp;" "&amp;INDEX('Wirtschaftliche Einheiten'!G:G,MATCH(B343,'Wirtschaftliche Einheiten'!C:C,0),1),"")</f>
        <v/>
      </c>
      <c r="D343" s="42" t="str">
        <f>IFERROR(INDEX('Wirtschaftliche Einheiten'!U:U,MATCH(B343,'Wirtschaftliche Einheiten'!C:C,0)),"")</f>
        <v/>
      </c>
      <c r="E343" s="139" t="str">
        <f>IF(B343&lt;&gt;"",COUNTIF($B$5:$B343,B343),"")</f>
        <v/>
      </c>
      <c r="F343" s="139"/>
      <c r="G343" s="139"/>
      <c r="H343" s="139"/>
      <c r="I343" s="139"/>
      <c r="J343" s="139"/>
      <c r="K343" s="139"/>
      <c r="L343" s="139"/>
      <c r="M343" s="44" t="str" cm="1">
        <f t="array" aca="1" ref="M343" ca="1">IFERROR(IF(AND(D343&lt;&gt;"122",D343&lt;&gt;""),"Die angegebene wirtschaftliche Einheit ist kein Nichtwohngrundstück im Bundesmodell!",IF(INDEX('Wirtschaftliche Einheiten'!P:P,MATCH(B343,'Wirtschaftliche Einheiten'!C:C,0),1)=Data!A$3,HYPERLINK("#'"&amp;MID(CELL("Dateiname",'Befreiung &amp; Vergünstigung'!A$1),FIND("]",CELL("Dateiname",'Befreiung &amp; Vergünstigung'!A$1))+1,31)&amp;"'!A$1",Data!B$3),HYPERLINK(INDEX(Verfahren!B:B,MATCH(INDEX('Wirtschaftliche Einheiten'!V:V,MATCH(B343,'Wirtschaftliche Einheiten'!C:C,0),0),Verfahren!A:A,0),0),INDEX(Verfahren!D:D,MATCH(INDEX('Wirtschaftliche Einheiten'!V:V,MATCH(B343,'Wirtschaftliche Einheiten'!C:C,0),0),Verfahren!A:A,0),0)))),"")</f>
        <v/>
      </c>
    </row>
    <row r="344" spans="1:13" x14ac:dyDescent="0.35">
      <c r="A344"/>
      <c r="B344" s="139"/>
      <c r="C344" s="73" t="str">
        <f>IFERROR(INDEX('Wirtschaftliche Einheiten'!I:I,MATCH(B344,'Wirtschaftliche Einheiten'!C:C,0),1)&amp;" - "&amp;INDEX('Wirtschaftliche Einheiten'!E:E,MATCH(B344,'Wirtschaftliche Einheiten'!C:C,0),1)&amp;" "&amp;INDEX('Wirtschaftliche Einheiten'!F:F,MATCH(B344,'Wirtschaftliche Einheiten'!C:C,0),1)&amp;" "&amp;INDEX('Wirtschaftliche Einheiten'!G:G,MATCH(B344,'Wirtschaftliche Einheiten'!C:C,0),1),"")</f>
        <v/>
      </c>
      <c r="D344" s="42" t="str">
        <f>IFERROR(INDEX('Wirtschaftliche Einheiten'!U:U,MATCH(B344,'Wirtschaftliche Einheiten'!C:C,0)),"")</f>
        <v/>
      </c>
      <c r="E344" s="139" t="str">
        <f>IF(B344&lt;&gt;"",COUNTIF($B$5:$B344,B344),"")</f>
        <v/>
      </c>
      <c r="F344" s="139"/>
      <c r="G344" s="139"/>
      <c r="H344" s="139"/>
      <c r="I344" s="139"/>
      <c r="J344" s="139"/>
      <c r="K344" s="139"/>
      <c r="L344" s="139"/>
      <c r="M344" s="44" t="str" cm="1">
        <f t="array" aca="1" ref="M344" ca="1">IFERROR(IF(AND(D344&lt;&gt;"122",D344&lt;&gt;""),"Die angegebene wirtschaftliche Einheit ist kein Nichtwohngrundstück im Bundesmodell!",IF(INDEX('Wirtschaftliche Einheiten'!P:P,MATCH(B344,'Wirtschaftliche Einheiten'!C:C,0),1)=Data!A$3,HYPERLINK("#'"&amp;MID(CELL("Dateiname",'Befreiung &amp; Vergünstigung'!A$1),FIND("]",CELL("Dateiname",'Befreiung &amp; Vergünstigung'!A$1))+1,31)&amp;"'!A$1",Data!B$3),HYPERLINK(INDEX(Verfahren!B:B,MATCH(INDEX('Wirtschaftliche Einheiten'!V:V,MATCH(B344,'Wirtschaftliche Einheiten'!C:C,0),0),Verfahren!A:A,0),0),INDEX(Verfahren!D:D,MATCH(INDEX('Wirtschaftliche Einheiten'!V:V,MATCH(B344,'Wirtschaftliche Einheiten'!C:C,0),0),Verfahren!A:A,0),0)))),"")</f>
        <v/>
      </c>
    </row>
    <row r="345" spans="1:13" x14ac:dyDescent="0.35">
      <c r="A345"/>
      <c r="B345" s="139"/>
      <c r="C345" s="73" t="str">
        <f>IFERROR(INDEX('Wirtschaftliche Einheiten'!I:I,MATCH(B345,'Wirtschaftliche Einheiten'!C:C,0),1)&amp;" - "&amp;INDEX('Wirtschaftliche Einheiten'!E:E,MATCH(B345,'Wirtschaftliche Einheiten'!C:C,0),1)&amp;" "&amp;INDEX('Wirtschaftliche Einheiten'!F:F,MATCH(B345,'Wirtschaftliche Einheiten'!C:C,0),1)&amp;" "&amp;INDEX('Wirtschaftliche Einheiten'!G:G,MATCH(B345,'Wirtschaftliche Einheiten'!C:C,0),1),"")</f>
        <v/>
      </c>
      <c r="D345" s="42" t="str">
        <f>IFERROR(INDEX('Wirtschaftliche Einheiten'!U:U,MATCH(B345,'Wirtschaftliche Einheiten'!C:C,0)),"")</f>
        <v/>
      </c>
      <c r="E345" s="139" t="str">
        <f>IF(B345&lt;&gt;"",COUNTIF($B$5:$B345,B345),"")</f>
        <v/>
      </c>
      <c r="F345" s="139"/>
      <c r="G345" s="139"/>
      <c r="H345" s="139"/>
      <c r="I345" s="139"/>
      <c r="J345" s="139"/>
      <c r="K345" s="139"/>
      <c r="L345" s="139"/>
      <c r="M345" s="44" t="str" cm="1">
        <f t="array" aca="1" ref="M345" ca="1">IFERROR(IF(AND(D345&lt;&gt;"122",D345&lt;&gt;""),"Die angegebene wirtschaftliche Einheit ist kein Nichtwohngrundstück im Bundesmodell!",IF(INDEX('Wirtschaftliche Einheiten'!P:P,MATCH(B345,'Wirtschaftliche Einheiten'!C:C,0),1)=Data!A$3,HYPERLINK("#'"&amp;MID(CELL("Dateiname",'Befreiung &amp; Vergünstigung'!A$1),FIND("]",CELL("Dateiname",'Befreiung &amp; Vergünstigung'!A$1))+1,31)&amp;"'!A$1",Data!B$3),HYPERLINK(INDEX(Verfahren!B:B,MATCH(INDEX('Wirtschaftliche Einheiten'!V:V,MATCH(B345,'Wirtschaftliche Einheiten'!C:C,0),0),Verfahren!A:A,0),0),INDEX(Verfahren!D:D,MATCH(INDEX('Wirtschaftliche Einheiten'!V:V,MATCH(B345,'Wirtschaftliche Einheiten'!C:C,0),0),Verfahren!A:A,0),0)))),"")</f>
        <v/>
      </c>
    </row>
    <row r="346" spans="1:13" x14ac:dyDescent="0.35">
      <c r="A346"/>
      <c r="B346" s="139"/>
      <c r="C346" s="73" t="str">
        <f>IFERROR(INDEX('Wirtschaftliche Einheiten'!I:I,MATCH(B346,'Wirtschaftliche Einheiten'!C:C,0),1)&amp;" - "&amp;INDEX('Wirtschaftliche Einheiten'!E:E,MATCH(B346,'Wirtschaftliche Einheiten'!C:C,0),1)&amp;" "&amp;INDEX('Wirtschaftliche Einheiten'!F:F,MATCH(B346,'Wirtschaftliche Einheiten'!C:C,0),1)&amp;" "&amp;INDEX('Wirtschaftliche Einheiten'!G:G,MATCH(B346,'Wirtschaftliche Einheiten'!C:C,0),1),"")</f>
        <v/>
      </c>
      <c r="D346" s="42" t="str">
        <f>IFERROR(INDEX('Wirtschaftliche Einheiten'!U:U,MATCH(B346,'Wirtschaftliche Einheiten'!C:C,0)),"")</f>
        <v/>
      </c>
      <c r="E346" s="139" t="str">
        <f>IF(B346&lt;&gt;"",COUNTIF($B$5:$B346,B346),"")</f>
        <v/>
      </c>
      <c r="F346" s="139"/>
      <c r="G346" s="139"/>
      <c r="H346" s="139"/>
      <c r="I346" s="139"/>
      <c r="J346" s="139"/>
      <c r="K346" s="139"/>
      <c r="L346" s="139"/>
      <c r="M346" s="44" t="str" cm="1">
        <f t="array" aca="1" ref="M346" ca="1">IFERROR(IF(AND(D346&lt;&gt;"122",D346&lt;&gt;""),"Die angegebene wirtschaftliche Einheit ist kein Nichtwohngrundstück im Bundesmodell!",IF(INDEX('Wirtschaftliche Einheiten'!P:P,MATCH(B346,'Wirtschaftliche Einheiten'!C:C,0),1)=Data!A$3,HYPERLINK("#'"&amp;MID(CELL("Dateiname",'Befreiung &amp; Vergünstigung'!A$1),FIND("]",CELL("Dateiname",'Befreiung &amp; Vergünstigung'!A$1))+1,31)&amp;"'!A$1",Data!B$3),HYPERLINK(INDEX(Verfahren!B:B,MATCH(INDEX('Wirtschaftliche Einheiten'!V:V,MATCH(B346,'Wirtschaftliche Einheiten'!C:C,0),0),Verfahren!A:A,0),0),INDEX(Verfahren!D:D,MATCH(INDEX('Wirtschaftliche Einheiten'!V:V,MATCH(B346,'Wirtschaftliche Einheiten'!C:C,0),0),Verfahren!A:A,0),0)))),"")</f>
        <v/>
      </c>
    </row>
    <row r="347" spans="1:13" x14ac:dyDescent="0.35">
      <c r="A347"/>
      <c r="B347" s="139"/>
      <c r="C347" s="73" t="str">
        <f>IFERROR(INDEX('Wirtschaftliche Einheiten'!I:I,MATCH(B347,'Wirtschaftliche Einheiten'!C:C,0),1)&amp;" - "&amp;INDEX('Wirtschaftliche Einheiten'!E:E,MATCH(B347,'Wirtschaftliche Einheiten'!C:C,0),1)&amp;" "&amp;INDEX('Wirtschaftliche Einheiten'!F:F,MATCH(B347,'Wirtschaftliche Einheiten'!C:C,0),1)&amp;" "&amp;INDEX('Wirtschaftliche Einheiten'!G:G,MATCH(B347,'Wirtschaftliche Einheiten'!C:C,0),1),"")</f>
        <v/>
      </c>
      <c r="D347" s="42" t="str">
        <f>IFERROR(INDEX('Wirtschaftliche Einheiten'!U:U,MATCH(B347,'Wirtschaftliche Einheiten'!C:C,0)),"")</f>
        <v/>
      </c>
      <c r="E347" s="139" t="str">
        <f>IF(B347&lt;&gt;"",COUNTIF($B$5:$B347,B347),"")</f>
        <v/>
      </c>
      <c r="F347" s="139"/>
      <c r="G347" s="139"/>
      <c r="H347" s="139"/>
      <c r="I347" s="139"/>
      <c r="J347" s="139"/>
      <c r="K347" s="139"/>
      <c r="L347" s="139"/>
      <c r="M347" s="44" t="str" cm="1">
        <f t="array" aca="1" ref="M347" ca="1">IFERROR(IF(AND(D347&lt;&gt;"122",D347&lt;&gt;""),"Die angegebene wirtschaftliche Einheit ist kein Nichtwohngrundstück im Bundesmodell!",IF(INDEX('Wirtschaftliche Einheiten'!P:P,MATCH(B347,'Wirtschaftliche Einheiten'!C:C,0),1)=Data!A$3,HYPERLINK("#'"&amp;MID(CELL("Dateiname",'Befreiung &amp; Vergünstigung'!A$1),FIND("]",CELL("Dateiname",'Befreiung &amp; Vergünstigung'!A$1))+1,31)&amp;"'!A$1",Data!B$3),HYPERLINK(INDEX(Verfahren!B:B,MATCH(INDEX('Wirtschaftliche Einheiten'!V:V,MATCH(B347,'Wirtschaftliche Einheiten'!C:C,0),0),Verfahren!A:A,0),0),INDEX(Verfahren!D:D,MATCH(INDEX('Wirtschaftliche Einheiten'!V:V,MATCH(B347,'Wirtschaftliche Einheiten'!C:C,0),0),Verfahren!A:A,0),0)))),"")</f>
        <v/>
      </c>
    </row>
    <row r="348" spans="1:13" x14ac:dyDescent="0.35">
      <c r="A348"/>
      <c r="B348" s="139"/>
      <c r="C348" s="73" t="str">
        <f>IFERROR(INDEX('Wirtschaftliche Einheiten'!I:I,MATCH(B348,'Wirtschaftliche Einheiten'!C:C,0),1)&amp;" - "&amp;INDEX('Wirtschaftliche Einheiten'!E:E,MATCH(B348,'Wirtschaftliche Einheiten'!C:C,0),1)&amp;" "&amp;INDEX('Wirtschaftliche Einheiten'!F:F,MATCH(B348,'Wirtschaftliche Einheiten'!C:C,0),1)&amp;" "&amp;INDEX('Wirtschaftliche Einheiten'!G:G,MATCH(B348,'Wirtschaftliche Einheiten'!C:C,0),1),"")</f>
        <v/>
      </c>
      <c r="D348" s="42" t="str">
        <f>IFERROR(INDEX('Wirtschaftliche Einheiten'!U:U,MATCH(B348,'Wirtschaftliche Einheiten'!C:C,0)),"")</f>
        <v/>
      </c>
      <c r="E348" s="139" t="str">
        <f>IF(B348&lt;&gt;"",COUNTIF($B$5:$B348,B348),"")</f>
        <v/>
      </c>
      <c r="F348" s="139"/>
      <c r="G348" s="139"/>
      <c r="H348" s="139"/>
      <c r="I348" s="139"/>
      <c r="J348" s="139"/>
      <c r="K348" s="139"/>
      <c r="L348" s="139"/>
      <c r="M348" s="44" t="str" cm="1">
        <f t="array" aca="1" ref="M348" ca="1">IFERROR(IF(AND(D348&lt;&gt;"122",D348&lt;&gt;""),"Die angegebene wirtschaftliche Einheit ist kein Nichtwohngrundstück im Bundesmodell!",IF(INDEX('Wirtschaftliche Einheiten'!P:P,MATCH(B348,'Wirtschaftliche Einheiten'!C:C,0),1)=Data!A$3,HYPERLINK("#'"&amp;MID(CELL("Dateiname",'Befreiung &amp; Vergünstigung'!A$1),FIND("]",CELL("Dateiname",'Befreiung &amp; Vergünstigung'!A$1))+1,31)&amp;"'!A$1",Data!B$3),HYPERLINK(INDEX(Verfahren!B:B,MATCH(INDEX('Wirtschaftliche Einheiten'!V:V,MATCH(B348,'Wirtschaftliche Einheiten'!C:C,0),0),Verfahren!A:A,0),0),INDEX(Verfahren!D:D,MATCH(INDEX('Wirtschaftliche Einheiten'!V:V,MATCH(B348,'Wirtschaftliche Einheiten'!C:C,0),0),Verfahren!A:A,0),0)))),"")</f>
        <v/>
      </c>
    </row>
    <row r="349" spans="1:13" x14ac:dyDescent="0.35">
      <c r="A349"/>
      <c r="B349" s="139"/>
      <c r="C349" s="73" t="str">
        <f>IFERROR(INDEX('Wirtschaftliche Einheiten'!I:I,MATCH(B349,'Wirtschaftliche Einheiten'!C:C,0),1)&amp;" - "&amp;INDEX('Wirtschaftliche Einheiten'!E:E,MATCH(B349,'Wirtschaftliche Einheiten'!C:C,0),1)&amp;" "&amp;INDEX('Wirtschaftliche Einheiten'!F:F,MATCH(B349,'Wirtschaftliche Einheiten'!C:C,0),1)&amp;" "&amp;INDEX('Wirtschaftliche Einheiten'!G:G,MATCH(B349,'Wirtschaftliche Einheiten'!C:C,0),1),"")</f>
        <v/>
      </c>
      <c r="D349" s="42" t="str">
        <f>IFERROR(INDEX('Wirtschaftliche Einheiten'!U:U,MATCH(B349,'Wirtschaftliche Einheiten'!C:C,0)),"")</f>
        <v/>
      </c>
      <c r="E349" s="139" t="str">
        <f>IF(B349&lt;&gt;"",COUNTIF($B$5:$B349,B349),"")</f>
        <v/>
      </c>
      <c r="F349" s="139"/>
      <c r="G349" s="139"/>
      <c r="H349" s="139"/>
      <c r="I349" s="139"/>
      <c r="J349" s="139"/>
      <c r="K349" s="139"/>
      <c r="L349" s="139"/>
      <c r="M349" s="44" t="str" cm="1">
        <f t="array" aca="1" ref="M349" ca="1">IFERROR(IF(AND(D349&lt;&gt;"122",D349&lt;&gt;""),"Die angegebene wirtschaftliche Einheit ist kein Nichtwohngrundstück im Bundesmodell!",IF(INDEX('Wirtschaftliche Einheiten'!P:P,MATCH(B349,'Wirtschaftliche Einheiten'!C:C,0),1)=Data!A$3,HYPERLINK("#'"&amp;MID(CELL("Dateiname",'Befreiung &amp; Vergünstigung'!A$1),FIND("]",CELL("Dateiname",'Befreiung &amp; Vergünstigung'!A$1))+1,31)&amp;"'!A$1",Data!B$3),HYPERLINK(INDEX(Verfahren!B:B,MATCH(INDEX('Wirtschaftliche Einheiten'!V:V,MATCH(B349,'Wirtschaftliche Einheiten'!C:C,0),0),Verfahren!A:A,0),0),INDEX(Verfahren!D:D,MATCH(INDEX('Wirtschaftliche Einheiten'!V:V,MATCH(B349,'Wirtschaftliche Einheiten'!C:C,0),0),Verfahren!A:A,0),0)))),"")</f>
        <v/>
      </c>
    </row>
    <row r="350" spans="1:13" x14ac:dyDescent="0.35">
      <c r="A350"/>
      <c r="B350" s="139"/>
      <c r="C350" s="73" t="str">
        <f>IFERROR(INDEX('Wirtschaftliche Einheiten'!I:I,MATCH(B350,'Wirtschaftliche Einheiten'!C:C,0),1)&amp;" - "&amp;INDEX('Wirtschaftliche Einheiten'!E:E,MATCH(B350,'Wirtschaftliche Einheiten'!C:C,0),1)&amp;" "&amp;INDEX('Wirtschaftliche Einheiten'!F:F,MATCH(B350,'Wirtschaftliche Einheiten'!C:C,0),1)&amp;" "&amp;INDEX('Wirtschaftliche Einheiten'!G:G,MATCH(B350,'Wirtschaftliche Einheiten'!C:C,0),1),"")</f>
        <v/>
      </c>
      <c r="D350" s="42" t="str">
        <f>IFERROR(INDEX('Wirtschaftliche Einheiten'!U:U,MATCH(B350,'Wirtschaftliche Einheiten'!C:C,0)),"")</f>
        <v/>
      </c>
      <c r="E350" s="139" t="str">
        <f>IF(B350&lt;&gt;"",COUNTIF($B$5:$B350,B350),"")</f>
        <v/>
      </c>
      <c r="F350" s="139"/>
      <c r="G350" s="139"/>
      <c r="H350" s="139"/>
      <c r="I350" s="139"/>
      <c r="J350" s="139"/>
      <c r="K350" s="139"/>
      <c r="L350" s="139"/>
      <c r="M350" s="44" t="str" cm="1">
        <f t="array" aca="1" ref="M350" ca="1">IFERROR(IF(AND(D350&lt;&gt;"122",D350&lt;&gt;""),"Die angegebene wirtschaftliche Einheit ist kein Nichtwohngrundstück im Bundesmodell!",IF(INDEX('Wirtschaftliche Einheiten'!P:P,MATCH(B350,'Wirtschaftliche Einheiten'!C:C,0),1)=Data!A$3,HYPERLINK("#'"&amp;MID(CELL("Dateiname",'Befreiung &amp; Vergünstigung'!A$1),FIND("]",CELL("Dateiname",'Befreiung &amp; Vergünstigung'!A$1))+1,31)&amp;"'!A$1",Data!B$3),HYPERLINK(INDEX(Verfahren!B:B,MATCH(INDEX('Wirtschaftliche Einheiten'!V:V,MATCH(B350,'Wirtschaftliche Einheiten'!C:C,0),0),Verfahren!A:A,0),0),INDEX(Verfahren!D:D,MATCH(INDEX('Wirtschaftliche Einheiten'!V:V,MATCH(B350,'Wirtschaftliche Einheiten'!C:C,0),0),Verfahren!A:A,0),0)))),"")</f>
        <v/>
      </c>
    </row>
    <row r="351" spans="1:13" x14ac:dyDescent="0.35">
      <c r="A351"/>
      <c r="B351" s="139"/>
      <c r="C351" s="73" t="str">
        <f>IFERROR(INDEX('Wirtschaftliche Einheiten'!I:I,MATCH(B351,'Wirtschaftliche Einheiten'!C:C,0),1)&amp;" - "&amp;INDEX('Wirtschaftliche Einheiten'!E:E,MATCH(B351,'Wirtschaftliche Einheiten'!C:C,0),1)&amp;" "&amp;INDEX('Wirtschaftliche Einheiten'!F:F,MATCH(B351,'Wirtschaftliche Einheiten'!C:C,0),1)&amp;" "&amp;INDEX('Wirtschaftliche Einheiten'!G:G,MATCH(B351,'Wirtschaftliche Einheiten'!C:C,0),1),"")</f>
        <v/>
      </c>
      <c r="D351" s="42" t="str">
        <f>IFERROR(INDEX('Wirtschaftliche Einheiten'!U:U,MATCH(B351,'Wirtschaftliche Einheiten'!C:C,0)),"")</f>
        <v/>
      </c>
      <c r="E351" s="139" t="str">
        <f>IF(B351&lt;&gt;"",COUNTIF($B$5:$B351,B351),"")</f>
        <v/>
      </c>
      <c r="F351" s="139"/>
      <c r="G351" s="139"/>
      <c r="H351" s="139"/>
      <c r="I351" s="139"/>
      <c r="J351" s="139"/>
      <c r="K351" s="139"/>
      <c r="L351" s="139"/>
      <c r="M351" s="44" t="str" cm="1">
        <f t="array" aca="1" ref="M351" ca="1">IFERROR(IF(AND(D351&lt;&gt;"122",D351&lt;&gt;""),"Die angegebene wirtschaftliche Einheit ist kein Nichtwohngrundstück im Bundesmodell!",IF(INDEX('Wirtschaftliche Einheiten'!P:P,MATCH(B351,'Wirtschaftliche Einheiten'!C:C,0),1)=Data!A$3,HYPERLINK("#'"&amp;MID(CELL("Dateiname",'Befreiung &amp; Vergünstigung'!A$1),FIND("]",CELL("Dateiname",'Befreiung &amp; Vergünstigung'!A$1))+1,31)&amp;"'!A$1",Data!B$3),HYPERLINK(INDEX(Verfahren!B:B,MATCH(INDEX('Wirtschaftliche Einheiten'!V:V,MATCH(B351,'Wirtschaftliche Einheiten'!C:C,0),0),Verfahren!A:A,0),0),INDEX(Verfahren!D:D,MATCH(INDEX('Wirtschaftliche Einheiten'!V:V,MATCH(B351,'Wirtschaftliche Einheiten'!C:C,0),0),Verfahren!A:A,0),0)))),"")</f>
        <v/>
      </c>
    </row>
    <row r="352" spans="1:13" x14ac:dyDescent="0.35">
      <c r="A352"/>
      <c r="B352" s="139"/>
      <c r="C352" s="73" t="str">
        <f>IFERROR(INDEX('Wirtschaftliche Einheiten'!I:I,MATCH(B352,'Wirtschaftliche Einheiten'!C:C,0),1)&amp;" - "&amp;INDEX('Wirtschaftliche Einheiten'!E:E,MATCH(B352,'Wirtschaftliche Einheiten'!C:C,0),1)&amp;" "&amp;INDEX('Wirtschaftliche Einheiten'!F:F,MATCH(B352,'Wirtschaftliche Einheiten'!C:C,0),1)&amp;" "&amp;INDEX('Wirtschaftliche Einheiten'!G:G,MATCH(B352,'Wirtschaftliche Einheiten'!C:C,0),1),"")</f>
        <v/>
      </c>
      <c r="D352" s="42" t="str">
        <f>IFERROR(INDEX('Wirtschaftliche Einheiten'!U:U,MATCH(B352,'Wirtschaftliche Einheiten'!C:C,0)),"")</f>
        <v/>
      </c>
      <c r="E352" s="139" t="str">
        <f>IF(B352&lt;&gt;"",COUNTIF($B$5:$B352,B352),"")</f>
        <v/>
      </c>
      <c r="F352" s="139"/>
      <c r="G352" s="139"/>
      <c r="H352" s="139"/>
      <c r="I352" s="139"/>
      <c r="J352" s="139"/>
      <c r="K352" s="139"/>
      <c r="L352" s="139"/>
      <c r="M352" s="44" t="str" cm="1">
        <f t="array" aca="1" ref="M352" ca="1">IFERROR(IF(AND(D352&lt;&gt;"122",D352&lt;&gt;""),"Die angegebene wirtschaftliche Einheit ist kein Nichtwohngrundstück im Bundesmodell!",IF(INDEX('Wirtschaftliche Einheiten'!P:P,MATCH(B352,'Wirtschaftliche Einheiten'!C:C,0),1)=Data!A$3,HYPERLINK("#'"&amp;MID(CELL("Dateiname",'Befreiung &amp; Vergünstigung'!A$1),FIND("]",CELL("Dateiname",'Befreiung &amp; Vergünstigung'!A$1))+1,31)&amp;"'!A$1",Data!B$3),HYPERLINK(INDEX(Verfahren!B:B,MATCH(INDEX('Wirtschaftliche Einheiten'!V:V,MATCH(B352,'Wirtschaftliche Einheiten'!C:C,0),0),Verfahren!A:A,0),0),INDEX(Verfahren!D:D,MATCH(INDEX('Wirtschaftliche Einheiten'!V:V,MATCH(B352,'Wirtschaftliche Einheiten'!C:C,0),0),Verfahren!A:A,0),0)))),"")</f>
        <v/>
      </c>
    </row>
    <row r="353" spans="1:13" x14ac:dyDescent="0.35">
      <c r="A353"/>
      <c r="B353" s="139"/>
      <c r="C353" s="73" t="str">
        <f>IFERROR(INDEX('Wirtschaftliche Einheiten'!I:I,MATCH(B353,'Wirtschaftliche Einheiten'!C:C,0),1)&amp;" - "&amp;INDEX('Wirtschaftliche Einheiten'!E:E,MATCH(B353,'Wirtschaftliche Einheiten'!C:C,0),1)&amp;" "&amp;INDEX('Wirtschaftliche Einheiten'!F:F,MATCH(B353,'Wirtschaftliche Einheiten'!C:C,0),1)&amp;" "&amp;INDEX('Wirtschaftliche Einheiten'!G:G,MATCH(B353,'Wirtschaftliche Einheiten'!C:C,0),1),"")</f>
        <v/>
      </c>
      <c r="D353" s="42" t="str">
        <f>IFERROR(INDEX('Wirtschaftliche Einheiten'!U:U,MATCH(B353,'Wirtschaftliche Einheiten'!C:C,0)),"")</f>
        <v/>
      </c>
      <c r="E353" s="139" t="str">
        <f>IF(B353&lt;&gt;"",COUNTIF($B$5:$B353,B353),"")</f>
        <v/>
      </c>
      <c r="F353" s="139"/>
      <c r="G353" s="139"/>
      <c r="H353" s="139"/>
      <c r="I353" s="139"/>
      <c r="J353" s="139"/>
      <c r="K353" s="139"/>
      <c r="L353" s="139"/>
      <c r="M353" s="44" t="str" cm="1">
        <f t="array" aca="1" ref="M353" ca="1">IFERROR(IF(AND(D353&lt;&gt;"122",D353&lt;&gt;""),"Die angegebene wirtschaftliche Einheit ist kein Nichtwohngrundstück im Bundesmodell!",IF(INDEX('Wirtschaftliche Einheiten'!P:P,MATCH(B353,'Wirtschaftliche Einheiten'!C:C,0),1)=Data!A$3,HYPERLINK("#'"&amp;MID(CELL("Dateiname",'Befreiung &amp; Vergünstigung'!A$1),FIND("]",CELL("Dateiname",'Befreiung &amp; Vergünstigung'!A$1))+1,31)&amp;"'!A$1",Data!B$3),HYPERLINK(INDEX(Verfahren!B:B,MATCH(INDEX('Wirtschaftliche Einheiten'!V:V,MATCH(B353,'Wirtschaftliche Einheiten'!C:C,0),0),Verfahren!A:A,0),0),INDEX(Verfahren!D:D,MATCH(INDEX('Wirtschaftliche Einheiten'!V:V,MATCH(B353,'Wirtschaftliche Einheiten'!C:C,0),0),Verfahren!A:A,0),0)))),"")</f>
        <v/>
      </c>
    </row>
    <row r="354" spans="1:13" x14ac:dyDescent="0.35">
      <c r="A354"/>
      <c r="B354" s="139"/>
      <c r="C354" s="73" t="str">
        <f>IFERROR(INDEX('Wirtschaftliche Einheiten'!I:I,MATCH(B354,'Wirtschaftliche Einheiten'!C:C,0),1)&amp;" - "&amp;INDEX('Wirtschaftliche Einheiten'!E:E,MATCH(B354,'Wirtschaftliche Einheiten'!C:C,0),1)&amp;" "&amp;INDEX('Wirtschaftliche Einheiten'!F:F,MATCH(B354,'Wirtschaftliche Einheiten'!C:C,0),1)&amp;" "&amp;INDEX('Wirtschaftliche Einheiten'!G:G,MATCH(B354,'Wirtschaftliche Einheiten'!C:C,0),1),"")</f>
        <v/>
      </c>
      <c r="D354" s="42" t="str">
        <f>IFERROR(INDEX('Wirtschaftliche Einheiten'!U:U,MATCH(B354,'Wirtschaftliche Einheiten'!C:C,0)),"")</f>
        <v/>
      </c>
      <c r="E354" s="139" t="str">
        <f>IF(B354&lt;&gt;"",COUNTIF($B$5:$B354,B354),"")</f>
        <v/>
      </c>
      <c r="F354" s="139"/>
      <c r="G354" s="139"/>
      <c r="H354" s="139"/>
      <c r="I354" s="139"/>
      <c r="J354" s="139"/>
      <c r="K354" s="139"/>
      <c r="L354" s="139"/>
      <c r="M354" s="44" t="str" cm="1">
        <f t="array" aca="1" ref="M354" ca="1">IFERROR(IF(AND(D354&lt;&gt;"122",D354&lt;&gt;""),"Die angegebene wirtschaftliche Einheit ist kein Nichtwohngrundstück im Bundesmodell!",IF(INDEX('Wirtschaftliche Einheiten'!P:P,MATCH(B354,'Wirtschaftliche Einheiten'!C:C,0),1)=Data!A$3,HYPERLINK("#'"&amp;MID(CELL("Dateiname",'Befreiung &amp; Vergünstigung'!A$1),FIND("]",CELL("Dateiname",'Befreiung &amp; Vergünstigung'!A$1))+1,31)&amp;"'!A$1",Data!B$3),HYPERLINK(INDEX(Verfahren!B:B,MATCH(INDEX('Wirtschaftliche Einheiten'!V:V,MATCH(B354,'Wirtschaftliche Einheiten'!C:C,0),0),Verfahren!A:A,0),0),INDEX(Verfahren!D:D,MATCH(INDEX('Wirtschaftliche Einheiten'!V:V,MATCH(B354,'Wirtschaftliche Einheiten'!C:C,0),0),Verfahren!A:A,0),0)))),"")</f>
        <v/>
      </c>
    </row>
    <row r="355" spans="1:13" x14ac:dyDescent="0.35">
      <c r="A355"/>
      <c r="B355" s="139"/>
      <c r="C355" s="73" t="str">
        <f>IFERROR(INDEX('Wirtschaftliche Einheiten'!I:I,MATCH(B355,'Wirtschaftliche Einheiten'!C:C,0),1)&amp;" - "&amp;INDEX('Wirtschaftliche Einheiten'!E:E,MATCH(B355,'Wirtschaftliche Einheiten'!C:C,0),1)&amp;" "&amp;INDEX('Wirtschaftliche Einheiten'!F:F,MATCH(B355,'Wirtschaftliche Einheiten'!C:C,0),1)&amp;" "&amp;INDEX('Wirtschaftliche Einheiten'!G:G,MATCH(B355,'Wirtschaftliche Einheiten'!C:C,0),1),"")</f>
        <v/>
      </c>
      <c r="D355" s="42" t="str">
        <f>IFERROR(INDEX('Wirtschaftliche Einheiten'!U:U,MATCH(B355,'Wirtschaftliche Einheiten'!C:C,0)),"")</f>
        <v/>
      </c>
      <c r="E355" s="139" t="str">
        <f>IF(B355&lt;&gt;"",COUNTIF($B$5:$B355,B355),"")</f>
        <v/>
      </c>
      <c r="F355" s="139"/>
      <c r="G355" s="139"/>
      <c r="H355" s="139"/>
      <c r="I355" s="139"/>
      <c r="J355" s="139"/>
      <c r="K355" s="139"/>
      <c r="L355" s="139"/>
      <c r="M355" s="44" t="str" cm="1">
        <f t="array" aca="1" ref="M355" ca="1">IFERROR(IF(AND(D355&lt;&gt;"122",D355&lt;&gt;""),"Die angegebene wirtschaftliche Einheit ist kein Nichtwohngrundstück im Bundesmodell!",IF(INDEX('Wirtschaftliche Einheiten'!P:P,MATCH(B355,'Wirtschaftliche Einheiten'!C:C,0),1)=Data!A$3,HYPERLINK("#'"&amp;MID(CELL("Dateiname",'Befreiung &amp; Vergünstigung'!A$1),FIND("]",CELL("Dateiname",'Befreiung &amp; Vergünstigung'!A$1))+1,31)&amp;"'!A$1",Data!B$3),HYPERLINK(INDEX(Verfahren!B:B,MATCH(INDEX('Wirtschaftliche Einheiten'!V:V,MATCH(B355,'Wirtschaftliche Einheiten'!C:C,0),0),Verfahren!A:A,0),0),INDEX(Verfahren!D:D,MATCH(INDEX('Wirtschaftliche Einheiten'!V:V,MATCH(B355,'Wirtschaftliche Einheiten'!C:C,0),0),Verfahren!A:A,0),0)))),"")</f>
        <v/>
      </c>
    </row>
    <row r="356" spans="1:13" x14ac:dyDescent="0.35">
      <c r="A356"/>
      <c r="B356" s="139"/>
      <c r="C356" s="73" t="str">
        <f>IFERROR(INDEX('Wirtschaftliche Einheiten'!I:I,MATCH(B356,'Wirtschaftliche Einheiten'!C:C,0),1)&amp;" - "&amp;INDEX('Wirtschaftliche Einheiten'!E:E,MATCH(B356,'Wirtschaftliche Einheiten'!C:C,0),1)&amp;" "&amp;INDEX('Wirtschaftliche Einheiten'!F:F,MATCH(B356,'Wirtschaftliche Einheiten'!C:C,0),1)&amp;" "&amp;INDEX('Wirtschaftliche Einheiten'!G:G,MATCH(B356,'Wirtschaftliche Einheiten'!C:C,0),1),"")</f>
        <v/>
      </c>
      <c r="D356" s="42" t="str">
        <f>IFERROR(INDEX('Wirtschaftliche Einheiten'!U:U,MATCH(B356,'Wirtschaftliche Einheiten'!C:C,0)),"")</f>
        <v/>
      </c>
      <c r="E356" s="139" t="str">
        <f>IF(B356&lt;&gt;"",COUNTIF($B$5:$B356,B356),"")</f>
        <v/>
      </c>
      <c r="F356" s="139"/>
      <c r="G356" s="139"/>
      <c r="H356" s="139"/>
      <c r="I356" s="139"/>
      <c r="J356" s="139"/>
      <c r="K356" s="139"/>
      <c r="L356" s="139"/>
      <c r="M356" s="44" t="str" cm="1">
        <f t="array" aca="1" ref="M356" ca="1">IFERROR(IF(AND(D356&lt;&gt;"122",D356&lt;&gt;""),"Die angegebene wirtschaftliche Einheit ist kein Nichtwohngrundstück im Bundesmodell!",IF(INDEX('Wirtschaftliche Einheiten'!P:P,MATCH(B356,'Wirtschaftliche Einheiten'!C:C,0),1)=Data!A$3,HYPERLINK("#'"&amp;MID(CELL("Dateiname",'Befreiung &amp; Vergünstigung'!A$1),FIND("]",CELL("Dateiname",'Befreiung &amp; Vergünstigung'!A$1))+1,31)&amp;"'!A$1",Data!B$3),HYPERLINK(INDEX(Verfahren!B:B,MATCH(INDEX('Wirtschaftliche Einheiten'!V:V,MATCH(B356,'Wirtschaftliche Einheiten'!C:C,0),0),Verfahren!A:A,0),0),INDEX(Verfahren!D:D,MATCH(INDEX('Wirtschaftliche Einheiten'!V:V,MATCH(B356,'Wirtschaftliche Einheiten'!C:C,0),0),Verfahren!A:A,0),0)))),"")</f>
        <v/>
      </c>
    </row>
    <row r="357" spans="1:13" x14ac:dyDescent="0.35">
      <c r="A357"/>
      <c r="B357" s="139"/>
      <c r="C357" s="73" t="str">
        <f>IFERROR(INDEX('Wirtschaftliche Einheiten'!I:I,MATCH(B357,'Wirtschaftliche Einheiten'!C:C,0),1)&amp;" - "&amp;INDEX('Wirtschaftliche Einheiten'!E:E,MATCH(B357,'Wirtschaftliche Einheiten'!C:C,0),1)&amp;" "&amp;INDEX('Wirtschaftliche Einheiten'!F:F,MATCH(B357,'Wirtschaftliche Einheiten'!C:C,0),1)&amp;" "&amp;INDEX('Wirtschaftliche Einheiten'!G:G,MATCH(B357,'Wirtschaftliche Einheiten'!C:C,0),1),"")</f>
        <v/>
      </c>
      <c r="D357" s="42" t="str">
        <f>IFERROR(INDEX('Wirtschaftliche Einheiten'!U:U,MATCH(B357,'Wirtschaftliche Einheiten'!C:C,0)),"")</f>
        <v/>
      </c>
      <c r="E357" s="139" t="str">
        <f>IF(B357&lt;&gt;"",COUNTIF($B$5:$B357,B357),"")</f>
        <v/>
      </c>
      <c r="F357" s="139"/>
      <c r="G357" s="139"/>
      <c r="H357" s="139"/>
      <c r="I357" s="139"/>
      <c r="J357" s="139"/>
      <c r="K357" s="139"/>
      <c r="L357" s="139"/>
      <c r="M357" s="44" t="str" cm="1">
        <f t="array" aca="1" ref="M357" ca="1">IFERROR(IF(AND(D357&lt;&gt;"122",D357&lt;&gt;""),"Die angegebene wirtschaftliche Einheit ist kein Nichtwohngrundstück im Bundesmodell!",IF(INDEX('Wirtschaftliche Einheiten'!P:P,MATCH(B357,'Wirtschaftliche Einheiten'!C:C,0),1)=Data!A$3,HYPERLINK("#'"&amp;MID(CELL("Dateiname",'Befreiung &amp; Vergünstigung'!A$1),FIND("]",CELL("Dateiname",'Befreiung &amp; Vergünstigung'!A$1))+1,31)&amp;"'!A$1",Data!B$3),HYPERLINK(INDEX(Verfahren!B:B,MATCH(INDEX('Wirtschaftliche Einheiten'!V:V,MATCH(B357,'Wirtschaftliche Einheiten'!C:C,0),0),Verfahren!A:A,0),0),INDEX(Verfahren!D:D,MATCH(INDEX('Wirtschaftliche Einheiten'!V:V,MATCH(B357,'Wirtschaftliche Einheiten'!C:C,0),0),Verfahren!A:A,0),0)))),"")</f>
        <v/>
      </c>
    </row>
    <row r="358" spans="1:13" x14ac:dyDescent="0.35">
      <c r="A358"/>
      <c r="B358" s="139"/>
      <c r="C358" s="73" t="str">
        <f>IFERROR(INDEX('Wirtschaftliche Einheiten'!I:I,MATCH(B358,'Wirtschaftliche Einheiten'!C:C,0),1)&amp;" - "&amp;INDEX('Wirtschaftliche Einheiten'!E:E,MATCH(B358,'Wirtschaftliche Einheiten'!C:C,0),1)&amp;" "&amp;INDEX('Wirtschaftliche Einheiten'!F:F,MATCH(B358,'Wirtschaftliche Einheiten'!C:C,0),1)&amp;" "&amp;INDEX('Wirtschaftliche Einheiten'!G:G,MATCH(B358,'Wirtschaftliche Einheiten'!C:C,0),1),"")</f>
        <v/>
      </c>
      <c r="D358" s="42" t="str">
        <f>IFERROR(INDEX('Wirtschaftliche Einheiten'!U:U,MATCH(B358,'Wirtschaftliche Einheiten'!C:C,0)),"")</f>
        <v/>
      </c>
      <c r="E358" s="139" t="str">
        <f>IF(B358&lt;&gt;"",COUNTIF($B$5:$B358,B358),"")</f>
        <v/>
      </c>
      <c r="F358" s="139"/>
      <c r="G358" s="139"/>
      <c r="H358" s="139"/>
      <c r="I358" s="139"/>
      <c r="J358" s="139"/>
      <c r="K358" s="139"/>
      <c r="L358" s="139"/>
      <c r="M358" s="44" t="str" cm="1">
        <f t="array" aca="1" ref="M358" ca="1">IFERROR(IF(AND(D358&lt;&gt;"122",D358&lt;&gt;""),"Die angegebene wirtschaftliche Einheit ist kein Nichtwohngrundstück im Bundesmodell!",IF(INDEX('Wirtschaftliche Einheiten'!P:P,MATCH(B358,'Wirtschaftliche Einheiten'!C:C,0),1)=Data!A$3,HYPERLINK("#'"&amp;MID(CELL("Dateiname",'Befreiung &amp; Vergünstigung'!A$1),FIND("]",CELL("Dateiname",'Befreiung &amp; Vergünstigung'!A$1))+1,31)&amp;"'!A$1",Data!B$3),HYPERLINK(INDEX(Verfahren!B:B,MATCH(INDEX('Wirtschaftliche Einheiten'!V:V,MATCH(B358,'Wirtschaftliche Einheiten'!C:C,0),0),Verfahren!A:A,0),0),INDEX(Verfahren!D:D,MATCH(INDEX('Wirtschaftliche Einheiten'!V:V,MATCH(B358,'Wirtschaftliche Einheiten'!C:C,0),0),Verfahren!A:A,0),0)))),"")</f>
        <v/>
      </c>
    </row>
    <row r="359" spans="1:13" x14ac:dyDescent="0.35">
      <c r="A359"/>
      <c r="B359" s="139"/>
      <c r="C359" s="73" t="str">
        <f>IFERROR(INDEX('Wirtschaftliche Einheiten'!I:I,MATCH(B359,'Wirtschaftliche Einheiten'!C:C,0),1)&amp;" - "&amp;INDEX('Wirtschaftliche Einheiten'!E:E,MATCH(B359,'Wirtschaftliche Einheiten'!C:C,0),1)&amp;" "&amp;INDEX('Wirtschaftliche Einheiten'!F:F,MATCH(B359,'Wirtschaftliche Einheiten'!C:C,0),1)&amp;" "&amp;INDEX('Wirtschaftliche Einheiten'!G:G,MATCH(B359,'Wirtschaftliche Einheiten'!C:C,0),1),"")</f>
        <v/>
      </c>
      <c r="D359" s="42" t="str">
        <f>IFERROR(INDEX('Wirtschaftliche Einheiten'!U:U,MATCH(B359,'Wirtschaftliche Einheiten'!C:C,0)),"")</f>
        <v/>
      </c>
      <c r="E359" s="139" t="str">
        <f>IF(B359&lt;&gt;"",COUNTIF($B$5:$B359,B359),"")</f>
        <v/>
      </c>
      <c r="F359" s="139"/>
      <c r="G359" s="139"/>
      <c r="H359" s="139"/>
      <c r="I359" s="139"/>
      <c r="J359" s="139"/>
      <c r="K359" s="139"/>
      <c r="L359" s="139"/>
      <c r="M359" s="44" t="str" cm="1">
        <f t="array" aca="1" ref="M359" ca="1">IFERROR(IF(AND(D359&lt;&gt;"122",D359&lt;&gt;""),"Die angegebene wirtschaftliche Einheit ist kein Nichtwohngrundstück im Bundesmodell!",IF(INDEX('Wirtschaftliche Einheiten'!P:P,MATCH(B359,'Wirtschaftliche Einheiten'!C:C,0),1)=Data!A$3,HYPERLINK("#'"&amp;MID(CELL("Dateiname",'Befreiung &amp; Vergünstigung'!A$1),FIND("]",CELL("Dateiname",'Befreiung &amp; Vergünstigung'!A$1))+1,31)&amp;"'!A$1",Data!B$3),HYPERLINK(INDEX(Verfahren!B:B,MATCH(INDEX('Wirtschaftliche Einheiten'!V:V,MATCH(B359,'Wirtschaftliche Einheiten'!C:C,0),0),Verfahren!A:A,0),0),INDEX(Verfahren!D:D,MATCH(INDEX('Wirtschaftliche Einheiten'!V:V,MATCH(B359,'Wirtschaftliche Einheiten'!C:C,0),0),Verfahren!A:A,0),0)))),"")</f>
        <v/>
      </c>
    </row>
    <row r="360" spans="1:13" x14ac:dyDescent="0.35">
      <c r="A360"/>
      <c r="B360" s="139"/>
      <c r="C360" s="73" t="str">
        <f>IFERROR(INDEX('Wirtschaftliche Einheiten'!I:I,MATCH(B360,'Wirtschaftliche Einheiten'!C:C,0),1)&amp;" - "&amp;INDEX('Wirtschaftliche Einheiten'!E:E,MATCH(B360,'Wirtschaftliche Einheiten'!C:C,0),1)&amp;" "&amp;INDEX('Wirtschaftliche Einheiten'!F:F,MATCH(B360,'Wirtschaftliche Einheiten'!C:C,0),1)&amp;" "&amp;INDEX('Wirtschaftliche Einheiten'!G:G,MATCH(B360,'Wirtschaftliche Einheiten'!C:C,0),1),"")</f>
        <v/>
      </c>
      <c r="D360" s="42" t="str">
        <f>IFERROR(INDEX('Wirtschaftliche Einheiten'!U:U,MATCH(B360,'Wirtschaftliche Einheiten'!C:C,0)),"")</f>
        <v/>
      </c>
      <c r="E360" s="139" t="str">
        <f>IF(B360&lt;&gt;"",COUNTIF($B$5:$B360,B360),"")</f>
        <v/>
      </c>
      <c r="F360" s="139"/>
      <c r="G360" s="139"/>
      <c r="H360" s="139"/>
      <c r="I360" s="139"/>
      <c r="J360" s="139"/>
      <c r="K360" s="139"/>
      <c r="L360" s="139"/>
      <c r="M360" s="44" t="str" cm="1">
        <f t="array" aca="1" ref="M360" ca="1">IFERROR(IF(AND(D360&lt;&gt;"122",D360&lt;&gt;""),"Die angegebene wirtschaftliche Einheit ist kein Nichtwohngrundstück im Bundesmodell!",IF(INDEX('Wirtschaftliche Einheiten'!P:P,MATCH(B360,'Wirtschaftliche Einheiten'!C:C,0),1)=Data!A$3,HYPERLINK("#'"&amp;MID(CELL("Dateiname",'Befreiung &amp; Vergünstigung'!A$1),FIND("]",CELL("Dateiname",'Befreiung &amp; Vergünstigung'!A$1))+1,31)&amp;"'!A$1",Data!B$3),HYPERLINK(INDEX(Verfahren!B:B,MATCH(INDEX('Wirtschaftliche Einheiten'!V:V,MATCH(B360,'Wirtschaftliche Einheiten'!C:C,0),0),Verfahren!A:A,0),0),INDEX(Verfahren!D:D,MATCH(INDEX('Wirtschaftliche Einheiten'!V:V,MATCH(B360,'Wirtschaftliche Einheiten'!C:C,0),0),Verfahren!A:A,0),0)))),"")</f>
        <v/>
      </c>
    </row>
    <row r="361" spans="1:13" x14ac:dyDescent="0.35">
      <c r="A361"/>
      <c r="B361" s="139"/>
      <c r="C361" s="73" t="str">
        <f>IFERROR(INDEX('Wirtschaftliche Einheiten'!I:I,MATCH(B361,'Wirtschaftliche Einheiten'!C:C,0),1)&amp;" - "&amp;INDEX('Wirtschaftliche Einheiten'!E:E,MATCH(B361,'Wirtschaftliche Einheiten'!C:C,0),1)&amp;" "&amp;INDEX('Wirtschaftliche Einheiten'!F:F,MATCH(B361,'Wirtschaftliche Einheiten'!C:C,0),1)&amp;" "&amp;INDEX('Wirtschaftliche Einheiten'!G:G,MATCH(B361,'Wirtschaftliche Einheiten'!C:C,0),1),"")</f>
        <v/>
      </c>
      <c r="D361" s="42" t="str">
        <f>IFERROR(INDEX('Wirtschaftliche Einheiten'!U:U,MATCH(B361,'Wirtschaftliche Einheiten'!C:C,0)),"")</f>
        <v/>
      </c>
      <c r="E361" s="139" t="str">
        <f>IF(B361&lt;&gt;"",COUNTIF($B$5:$B361,B361),"")</f>
        <v/>
      </c>
      <c r="F361" s="139"/>
      <c r="G361" s="139"/>
      <c r="H361" s="139"/>
      <c r="I361" s="139"/>
      <c r="J361" s="139"/>
      <c r="K361" s="139"/>
      <c r="L361" s="139"/>
      <c r="M361" s="44" t="str" cm="1">
        <f t="array" aca="1" ref="M361" ca="1">IFERROR(IF(AND(D361&lt;&gt;"122",D361&lt;&gt;""),"Die angegebene wirtschaftliche Einheit ist kein Nichtwohngrundstück im Bundesmodell!",IF(INDEX('Wirtschaftliche Einheiten'!P:P,MATCH(B361,'Wirtschaftliche Einheiten'!C:C,0),1)=Data!A$3,HYPERLINK("#'"&amp;MID(CELL("Dateiname",'Befreiung &amp; Vergünstigung'!A$1),FIND("]",CELL("Dateiname",'Befreiung &amp; Vergünstigung'!A$1))+1,31)&amp;"'!A$1",Data!B$3),HYPERLINK(INDEX(Verfahren!B:B,MATCH(INDEX('Wirtschaftliche Einheiten'!V:V,MATCH(B361,'Wirtschaftliche Einheiten'!C:C,0),0),Verfahren!A:A,0),0),INDEX(Verfahren!D:D,MATCH(INDEX('Wirtschaftliche Einheiten'!V:V,MATCH(B361,'Wirtschaftliche Einheiten'!C:C,0),0),Verfahren!A:A,0),0)))),"")</f>
        <v/>
      </c>
    </row>
    <row r="362" spans="1:13" x14ac:dyDescent="0.35">
      <c r="A362"/>
      <c r="B362" s="139"/>
      <c r="C362" s="73" t="str">
        <f>IFERROR(INDEX('Wirtschaftliche Einheiten'!I:I,MATCH(B362,'Wirtschaftliche Einheiten'!C:C,0),1)&amp;" - "&amp;INDEX('Wirtschaftliche Einheiten'!E:E,MATCH(B362,'Wirtschaftliche Einheiten'!C:C,0),1)&amp;" "&amp;INDEX('Wirtschaftliche Einheiten'!F:F,MATCH(B362,'Wirtschaftliche Einheiten'!C:C,0),1)&amp;" "&amp;INDEX('Wirtschaftliche Einheiten'!G:G,MATCH(B362,'Wirtschaftliche Einheiten'!C:C,0),1),"")</f>
        <v/>
      </c>
      <c r="D362" s="42" t="str">
        <f>IFERROR(INDEX('Wirtschaftliche Einheiten'!U:U,MATCH(B362,'Wirtschaftliche Einheiten'!C:C,0)),"")</f>
        <v/>
      </c>
      <c r="E362" s="139" t="str">
        <f>IF(B362&lt;&gt;"",COUNTIF($B$5:$B362,B362),"")</f>
        <v/>
      </c>
      <c r="F362" s="139"/>
      <c r="G362" s="139"/>
      <c r="H362" s="139"/>
      <c r="I362" s="139"/>
      <c r="J362" s="139"/>
      <c r="K362" s="139"/>
      <c r="L362" s="139"/>
      <c r="M362" s="44" t="str" cm="1">
        <f t="array" aca="1" ref="M362" ca="1">IFERROR(IF(AND(D362&lt;&gt;"122",D362&lt;&gt;""),"Die angegebene wirtschaftliche Einheit ist kein Nichtwohngrundstück im Bundesmodell!",IF(INDEX('Wirtschaftliche Einheiten'!P:P,MATCH(B362,'Wirtschaftliche Einheiten'!C:C,0),1)=Data!A$3,HYPERLINK("#'"&amp;MID(CELL("Dateiname",'Befreiung &amp; Vergünstigung'!A$1),FIND("]",CELL("Dateiname",'Befreiung &amp; Vergünstigung'!A$1))+1,31)&amp;"'!A$1",Data!B$3),HYPERLINK(INDEX(Verfahren!B:B,MATCH(INDEX('Wirtschaftliche Einheiten'!V:V,MATCH(B362,'Wirtschaftliche Einheiten'!C:C,0),0),Verfahren!A:A,0),0),INDEX(Verfahren!D:D,MATCH(INDEX('Wirtschaftliche Einheiten'!V:V,MATCH(B362,'Wirtschaftliche Einheiten'!C:C,0),0),Verfahren!A:A,0),0)))),"")</f>
        <v/>
      </c>
    </row>
    <row r="363" spans="1:13" x14ac:dyDescent="0.35">
      <c r="A363"/>
      <c r="B363" s="139"/>
      <c r="C363" s="73" t="str">
        <f>IFERROR(INDEX('Wirtschaftliche Einheiten'!I:I,MATCH(B363,'Wirtschaftliche Einheiten'!C:C,0),1)&amp;" - "&amp;INDEX('Wirtschaftliche Einheiten'!E:E,MATCH(B363,'Wirtschaftliche Einheiten'!C:C,0),1)&amp;" "&amp;INDEX('Wirtschaftliche Einheiten'!F:F,MATCH(B363,'Wirtschaftliche Einheiten'!C:C,0),1)&amp;" "&amp;INDEX('Wirtschaftliche Einheiten'!G:G,MATCH(B363,'Wirtschaftliche Einheiten'!C:C,0),1),"")</f>
        <v/>
      </c>
      <c r="D363" s="42" t="str">
        <f>IFERROR(INDEX('Wirtschaftliche Einheiten'!U:U,MATCH(B363,'Wirtschaftliche Einheiten'!C:C,0)),"")</f>
        <v/>
      </c>
      <c r="E363" s="139" t="str">
        <f>IF(B363&lt;&gt;"",COUNTIF($B$5:$B363,B363),"")</f>
        <v/>
      </c>
      <c r="F363" s="139"/>
      <c r="G363" s="139"/>
      <c r="H363" s="139"/>
      <c r="I363" s="139"/>
      <c r="J363" s="139"/>
      <c r="K363" s="139"/>
      <c r="L363" s="139"/>
      <c r="M363" s="44" t="str" cm="1">
        <f t="array" aca="1" ref="M363" ca="1">IFERROR(IF(AND(D363&lt;&gt;"122",D363&lt;&gt;""),"Die angegebene wirtschaftliche Einheit ist kein Nichtwohngrundstück im Bundesmodell!",IF(INDEX('Wirtschaftliche Einheiten'!P:P,MATCH(B363,'Wirtschaftliche Einheiten'!C:C,0),1)=Data!A$3,HYPERLINK("#'"&amp;MID(CELL("Dateiname",'Befreiung &amp; Vergünstigung'!A$1),FIND("]",CELL("Dateiname",'Befreiung &amp; Vergünstigung'!A$1))+1,31)&amp;"'!A$1",Data!B$3),HYPERLINK(INDEX(Verfahren!B:B,MATCH(INDEX('Wirtschaftliche Einheiten'!V:V,MATCH(B363,'Wirtschaftliche Einheiten'!C:C,0),0),Verfahren!A:A,0),0),INDEX(Verfahren!D:D,MATCH(INDEX('Wirtschaftliche Einheiten'!V:V,MATCH(B363,'Wirtschaftliche Einheiten'!C:C,0),0),Verfahren!A:A,0),0)))),"")</f>
        <v/>
      </c>
    </row>
    <row r="364" spans="1:13" x14ac:dyDescent="0.35">
      <c r="A364"/>
      <c r="B364" s="139"/>
      <c r="C364" s="73" t="str">
        <f>IFERROR(INDEX('Wirtschaftliche Einheiten'!I:I,MATCH(B364,'Wirtschaftliche Einheiten'!C:C,0),1)&amp;" - "&amp;INDEX('Wirtschaftliche Einheiten'!E:E,MATCH(B364,'Wirtschaftliche Einheiten'!C:C,0),1)&amp;" "&amp;INDEX('Wirtschaftliche Einheiten'!F:F,MATCH(B364,'Wirtschaftliche Einheiten'!C:C,0),1)&amp;" "&amp;INDEX('Wirtschaftliche Einheiten'!G:G,MATCH(B364,'Wirtschaftliche Einheiten'!C:C,0),1),"")</f>
        <v/>
      </c>
      <c r="D364" s="42" t="str">
        <f>IFERROR(INDEX('Wirtschaftliche Einheiten'!U:U,MATCH(B364,'Wirtschaftliche Einheiten'!C:C,0)),"")</f>
        <v/>
      </c>
      <c r="E364" s="139" t="str">
        <f>IF(B364&lt;&gt;"",COUNTIF($B$5:$B364,B364),"")</f>
        <v/>
      </c>
      <c r="F364" s="139"/>
      <c r="G364" s="139"/>
      <c r="H364" s="139"/>
      <c r="I364" s="139"/>
      <c r="J364" s="139"/>
      <c r="K364" s="139"/>
      <c r="L364" s="139"/>
      <c r="M364" s="44" t="str" cm="1">
        <f t="array" aca="1" ref="M364" ca="1">IFERROR(IF(AND(D364&lt;&gt;"122",D364&lt;&gt;""),"Die angegebene wirtschaftliche Einheit ist kein Nichtwohngrundstück im Bundesmodell!",IF(INDEX('Wirtschaftliche Einheiten'!P:P,MATCH(B364,'Wirtschaftliche Einheiten'!C:C,0),1)=Data!A$3,HYPERLINK("#'"&amp;MID(CELL("Dateiname",'Befreiung &amp; Vergünstigung'!A$1),FIND("]",CELL("Dateiname",'Befreiung &amp; Vergünstigung'!A$1))+1,31)&amp;"'!A$1",Data!B$3),HYPERLINK(INDEX(Verfahren!B:B,MATCH(INDEX('Wirtschaftliche Einheiten'!V:V,MATCH(B364,'Wirtschaftliche Einheiten'!C:C,0),0),Verfahren!A:A,0),0),INDEX(Verfahren!D:D,MATCH(INDEX('Wirtschaftliche Einheiten'!V:V,MATCH(B364,'Wirtschaftliche Einheiten'!C:C,0),0),Verfahren!A:A,0),0)))),"")</f>
        <v/>
      </c>
    </row>
    <row r="365" spans="1:13" x14ac:dyDescent="0.35">
      <c r="A365"/>
      <c r="B365" s="139"/>
      <c r="C365" s="73" t="str">
        <f>IFERROR(INDEX('Wirtschaftliche Einheiten'!I:I,MATCH(B365,'Wirtschaftliche Einheiten'!C:C,0),1)&amp;" - "&amp;INDEX('Wirtschaftliche Einheiten'!E:E,MATCH(B365,'Wirtschaftliche Einheiten'!C:C,0),1)&amp;" "&amp;INDEX('Wirtschaftliche Einheiten'!F:F,MATCH(B365,'Wirtschaftliche Einheiten'!C:C,0),1)&amp;" "&amp;INDEX('Wirtschaftliche Einheiten'!G:G,MATCH(B365,'Wirtschaftliche Einheiten'!C:C,0),1),"")</f>
        <v/>
      </c>
      <c r="D365" s="42" t="str">
        <f>IFERROR(INDEX('Wirtschaftliche Einheiten'!U:U,MATCH(B365,'Wirtschaftliche Einheiten'!C:C,0)),"")</f>
        <v/>
      </c>
      <c r="E365" s="139" t="str">
        <f>IF(B365&lt;&gt;"",COUNTIF($B$5:$B365,B365),"")</f>
        <v/>
      </c>
      <c r="F365" s="139"/>
      <c r="G365" s="139"/>
      <c r="H365" s="139"/>
      <c r="I365" s="139"/>
      <c r="J365" s="139"/>
      <c r="K365" s="139"/>
      <c r="L365" s="139"/>
      <c r="M365" s="44" t="str" cm="1">
        <f t="array" aca="1" ref="M365" ca="1">IFERROR(IF(AND(D365&lt;&gt;"122",D365&lt;&gt;""),"Die angegebene wirtschaftliche Einheit ist kein Nichtwohngrundstück im Bundesmodell!",IF(INDEX('Wirtschaftliche Einheiten'!P:P,MATCH(B365,'Wirtschaftliche Einheiten'!C:C,0),1)=Data!A$3,HYPERLINK("#'"&amp;MID(CELL("Dateiname",'Befreiung &amp; Vergünstigung'!A$1),FIND("]",CELL("Dateiname",'Befreiung &amp; Vergünstigung'!A$1))+1,31)&amp;"'!A$1",Data!B$3),HYPERLINK(INDEX(Verfahren!B:B,MATCH(INDEX('Wirtschaftliche Einheiten'!V:V,MATCH(B365,'Wirtschaftliche Einheiten'!C:C,0),0),Verfahren!A:A,0),0),INDEX(Verfahren!D:D,MATCH(INDEX('Wirtschaftliche Einheiten'!V:V,MATCH(B365,'Wirtschaftliche Einheiten'!C:C,0),0),Verfahren!A:A,0),0)))),"")</f>
        <v/>
      </c>
    </row>
    <row r="366" spans="1:13" x14ac:dyDescent="0.35">
      <c r="A366"/>
      <c r="B366" s="139"/>
      <c r="C366" s="73" t="str">
        <f>IFERROR(INDEX('Wirtschaftliche Einheiten'!I:I,MATCH(B366,'Wirtschaftliche Einheiten'!C:C,0),1)&amp;" - "&amp;INDEX('Wirtschaftliche Einheiten'!E:E,MATCH(B366,'Wirtschaftliche Einheiten'!C:C,0),1)&amp;" "&amp;INDEX('Wirtschaftliche Einheiten'!F:F,MATCH(B366,'Wirtschaftliche Einheiten'!C:C,0),1)&amp;" "&amp;INDEX('Wirtschaftliche Einheiten'!G:G,MATCH(B366,'Wirtschaftliche Einheiten'!C:C,0),1),"")</f>
        <v/>
      </c>
      <c r="D366" s="42" t="str">
        <f>IFERROR(INDEX('Wirtschaftliche Einheiten'!U:U,MATCH(B366,'Wirtschaftliche Einheiten'!C:C,0)),"")</f>
        <v/>
      </c>
      <c r="E366" s="139" t="str">
        <f>IF(B366&lt;&gt;"",COUNTIF($B$5:$B366,B366),"")</f>
        <v/>
      </c>
      <c r="F366" s="139"/>
      <c r="G366" s="139"/>
      <c r="H366" s="139"/>
      <c r="I366" s="139"/>
      <c r="J366" s="139"/>
      <c r="K366" s="139"/>
      <c r="L366" s="139"/>
      <c r="M366" s="44" t="str" cm="1">
        <f t="array" aca="1" ref="M366" ca="1">IFERROR(IF(AND(D366&lt;&gt;"122",D366&lt;&gt;""),"Die angegebene wirtschaftliche Einheit ist kein Nichtwohngrundstück im Bundesmodell!",IF(INDEX('Wirtschaftliche Einheiten'!P:P,MATCH(B366,'Wirtschaftliche Einheiten'!C:C,0),1)=Data!A$3,HYPERLINK("#'"&amp;MID(CELL("Dateiname",'Befreiung &amp; Vergünstigung'!A$1),FIND("]",CELL("Dateiname",'Befreiung &amp; Vergünstigung'!A$1))+1,31)&amp;"'!A$1",Data!B$3),HYPERLINK(INDEX(Verfahren!B:B,MATCH(INDEX('Wirtschaftliche Einheiten'!V:V,MATCH(B366,'Wirtschaftliche Einheiten'!C:C,0),0),Verfahren!A:A,0),0),INDEX(Verfahren!D:D,MATCH(INDEX('Wirtschaftliche Einheiten'!V:V,MATCH(B366,'Wirtschaftliche Einheiten'!C:C,0),0),Verfahren!A:A,0),0)))),"")</f>
        <v/>
      </c>
    </row>
    <row r="367" spans="1:13" x14ac:dyDescent="0.35">
      <c r="A367"/>
      <c r="B367" s="139"/>
      <c r="C367" s="73" t="str">
        <f>IFERROR(INDEX('Wirtschaftliche Einheiten'!I:I,MATCH(B367,'Wirtschaftliche Einheiten'!C:C,0),1)&amp;" - "&amp;INDEX('Wirtschaftliche Einheiten'!E:E,MATCH(B367,'Wirtschaftliche Einheiten'!C:C,0),1)&amp;" "&amp;INDEX('Wirtschaftliche Einheiten'!F:F,MATCH(B367,'Wirtschaftliche Einheiten'!C:C,0),1)&amp;" "&amp;INDEX('Wirtschaftliche Einheiten'!G:G,MATCH(B367,'Wirtschaftliche Einheiten'!C:C,0),1),"")</f>
        <v/>
      </c>
      <c r="D367" s="42" t="str">
        <f>IFERROR(INDEX('Wirtschaftliche Einheiten'!U:U,MATCH(B367,'Wirtschaftliche Einheiten'!C:C,0)),"")</f>
        <v/>
      </c>
      <c r="E367" s="139" t="str">
        <f>IF(B367&lt;&gt;"",COUNTIF($B$5:$B367,B367),"")</f>
        <v/>
      </c>
      <c r="F367" s="139"/>
      <c r="G367" s="139"/>
      <c r="H367" s="139"/>
      <c r="I367" s="139"/>
      <c r="J367" s="139"/>
      <c r="K367" s="139"/>
      <c r="L367" s="139"/>
      <c r="M367" s="44" t="str" cm="1">
        <f t="array" aca="1" ref="M367" ca="1">IFERROR(IF(AND(D367&lt;&gt;"122",D367&lt;&gt;""),"Die angegebene wirtschaftliche Einheit ist kein Nichtwohngrundstück im Bundesmodell!",IF(INDEX('Wirtschaftliche Einheiten'!P:P,MATCH(B367,'Wirtschaftliche Einheiten'!C:C,0),1)=Data!A$3,HYPERLINK("#'"&amp;MID(CELL("Dateiname",'Befreiung &amp; Vergünstigung'!A$1),FIND("]",CELL("Dateiname",'Befreiung &amp; Vergünstigung'!A$1))+1,31)&amp;"'!A$1",Data!B$3),HYPERLINK(INDEX(Verfahren!B:B,MATCH(INDEX('Wirtschaftliche Einheiten'!V:V,MATCH(B367,'Wirtschaftliche Einheiten'!C:C,0),0),Verfahren!A:A,0),0),INDEX(Verfahren!D:D,MATCH(INDEX('Wirtschaftliche Einheiten'!V:V,MATCH(B367,'Wirtschaftliche Einheiten'!C:C,0),0),Verfahren!A:A,0),0)))),"")</f>
        <v/>
      </c>
    </row>
    <row r="368" spans="1:13" x14ac:dyDescent="0.35">
      <c r="A368"/>
      <c r="B368" s="139"/>
      <c r="C368" s="73" t="str">
        <f>IFERROR(INDEX('Wirtschaftliche Einheiten'!I:I,MATCH(B368,'Wirtschaftliche Einheiten'!C:C,0),1)&amp;" - "&amp;INDEX('Wirtschaftliche Einheiten'!E:E,MATCH(B368,'Wirtschaftliche Einheiten'!C:C,0),1)&amp;" "&amp;INDEX('Wirtschaftliche Einheiten'!F:F,MATCH(B368,'Wirtschaftliche Einheiten'!C:C,0),1)&amp;" "&amp;INDEX('Wirtschaftliche Einheiten'!G:G,MATCH(B368,'Wirtschaftliche Einheiten'!C:C,0),1),"")</f>
        <v/>
      </c>
      <c r="D368" s="42" t="str">
        <f>IFERROR(INDEX('Wirtschaftliche Einheiten'!U:U,MATCH(B368,'Wirtschaftliche Einheiten'!C:C,0)),"")</f>
        <v/>
      </c>
      <c r="E368" s="139" t="str">
        <f>IF(B368&lt;&gt;"",COUNTIF($B$5:$B368,B368),"")</f>
        <v/>
      </c>
      <c r="F368" s="139"/>
      <c r="G368" s="139"/>
      <c r="H368" s="139"/>
      <c r="I368" s="139"/>
      <c r="J368" s="139"/>
      <c r="K368" s="139"/>
      <c r="L368" s="139"/>
      <c r="M368" s="44" t="str" cm="1">
        <f t="array" aca="1" ref="M368" ca="1">IFERROR(IF(AND(D368&lt;&gt;"122",D368&lt;&gt;""),"Die angegebene wirtschaftliche Einheit ist kein Nichtwohngrundstück im Bundesmodell!",IF(INDEX('Wirtschaftliche Einheiten'!P:P,MATCH(B368,'Wirtschaftliche Einheiten'!C:C,0),1)=Data!A$3,HYPERLINK("#'"&amp;MID(CELL("Dateiname",'Befreiung &amp; Vergünstigung'!A$1),FIND("]",CELL("Dateiname",'Befreiung &amp; Vergünstigung'!A$1))+1,31)&amp;"'!A$1",Data!B$3),HYPERLINK(INDEX(Verfahren!B:B,MATCH(INDEX('Wirtschaftliche Einheiten'!V:V,MATCH(B368,'Wirtschaftliche Einheiten'!C:C,0),0),Verfahren!A:A,0),0),INDEX(Verfahren!D:D,MATCH(INDEX('Wirtschaftliche Einheiten'!V:V,MATCH(B368,'Wirtschaftliche Einheiten'!C:C,0),0),Verfahren!A:A,0),0)))),"")</f>
        <v/>
      </c>
    </row>
    <row r="369" spans="1:13" x14ac:dyDescent="0.35">
      <c r="A369"/>
      <c r="B369" s="139"/>
      <c r="C369" s="73" t="str">
        <f>IFERROR(INDEX('Wirtschaftliche Einheiten'!I:I,MATCH(B369,'Wirtschaftliche Einheiten'!C:C,0),1)&amp;" - "&amp;INDEX('Wirtschaftliche Einheiten'!E:E,MATCH(B369,'Wirtschaftliche Einheiten'!C:C,0),1)&amp;" "&amp;INDEX('Wirtschaftliche Einheiten'!F:F,MATCH(B369,'Wirtschaftliche Einheiten'!C:C,0),1)&amp;" "&amp;INDEX('Wirtschaftliche Einheiten'!G:G,MATCH(B369,'Wirtschaftliche Einheiten'!C:C,0),1),"")</f>
        <v/>
      </c>
      <c r="D369" s="42" t="str">
        <f>IFERROR(INDEX('Wirtschaftliche Einheiten'!U:U,MATCH(B369,'Wirtschaftliche Einheiten'!C:C,0)),"")</f>
        <v/>
      </c>
      <c r="E369" s="139" t="str">
        <f>IF(B369&lt;&gt;"",COUNTIF($B$5:$B369,B369),"")</f>
        <v/>
      </c>
      <c r="F369" s="139"/>
      <c r="G369" s="139"/>
      <c r="H369" s="139"/>
      <c r="I369" s="139"/>
      <c r="J369" s="139"/>
      <c r="K369" s="139"/>
      <c r="L369" s="139"/>
      <c r="M369" s="44" t="str" cm="1">
        <f t="array" aca="1" ref="M369" ca="1">IFERROR(IF(AND(D369&lt;&gt;"122",D369&lt;&gt;""),"Die angegebene wirtschaftliche Einheit ist kein Nichtwohngrundstück im Bundesmodell!",IF(INDEX('Wirtschaftliche Einheiten'!P:P,MATCH(B369,'Wirtschaftliche Einheiten'!C:C,0),1)=Data!A$3,HYPERLINK("#'"&amp;MID(CELL("Dateiname",'Befreiung &amp; Vergünstigung'!A$1),FIND("]",CELL("Dateiname",'Befreiung &amp; Vergünstigung'!A$1))+1,31)&amp;"'!A$1",Data!B$3),HYPERLINK(INDEX(Verfahren!B:B,MATCH(INDEX('Wirtschaftliche Einheiten'!V:V,MATCH(B369,'Wirtschaftliche Einheiten'!C:C,0),0),Verfahren!A:A,0),0),INDEX(Verfahren!D:D,MATCH(INDEX('Wirtschaftliche Einheiten'!V:V,MATCH(B369,'Wirtschaftliche Einheiten'!C:C,0),0),Verfahren!A:A,0),0)))),"")</f>
        <v/>
      </c>
    </row>
    <row r="370" spans="1:13" x14ac:dyDescent="0.35">
      <c r="A370"/>
      <c r="B370" s="139"/>
      <c r="C370" s="73" t="str">
        <f>IFERROR(INDEX('Wirtschaftliche Einheiten'!I:I,MATCH(B370,'Wirtschaftliche Einheiten'!C:C,0),1)&amp;" - "&amp;INDEX('Wirtschaftliche Einheiten'!E:E,MATCH(B370,'Wirtschaftliche Einheiten'!C:C,0),1)&amp;" "&amp;INDEX('Wirtschaftliche Einheiten'!F:F,MATCH(B370,'Wirtschaftliche Einheiten'!C:C,0),1)&amp;" "&amp;INDEX('Wirtschaftliche Einheiten'!G:G,MATCH(B370,'Wirtschaftliche Einheiten'!C:C,0),1),"")</f>
        <v/>
      </c>
      <c r="D370" s="42" t="str">
        <f>IFERROR(INDEX('Wirtschaftliche Einheiten'!U:U,MATCH(B370,'Wirtschaftliche Einheiten'!C:C,0)),"")</f>
        <v/>
      </c>
      <c r="E370" s="139" t="str">
        <f>IF(B370&lt;&gt;"",COUNTIF($B$5:$B370,B370),"")</f>
        <v/>
      </c>
      <c r="F370" s="139"/>
      <c r="G370" s="139"/>
      <c r="H370" s="139"/>
      <c r="I370" s="139"/>
      <c r="J370" s="139"/>
      <c r="K370" s="139"/>
      <c r="L370" s="139"/>
      <c r="M370" s="44" t="str" cm="1">
        <f t="array" aca="1" ref="M370" ca="1">IFERROR(IF(AND(D370&lt;&gt;"122",D370&lt;&gt;""),"Die angegebene wirtschaftliche Einheit ist kein Nichtwohngrundstück im Bundesmodell!",IF(INDEX('Wirtschaftliche Einheiten'!P:P,MATCH(B370,'Wirtschaftliche Einheiten'!C:C,0),1)=Data!A$3,HYPERLINK("#'"&amp;MID(CELL("Dateiname",'Befreiung &amp; Vergünstigung'!A$1),FIND("]",CELL("Dateiname",'Befreiung &amp; Vergünstigung'!A$1))+1,31)&amp;"'!A$1",Data!B$3),HYPERLINK(INDEX(Verfahren!B:B,MATCH(INDEX('Wirtschaftliche Einheiten'!V:V,MATCH(B370,'Wirtschaftliche Einheiten'!C:C,0),0),Verfahren!A:A,0),0),INDEX(Verfahren!D:D,MATCH(INDEX('Wirtschaftliche Einheiten'!V:V,MATCH(B370,'Wirtschaftliche Einheiten'!C:C,0),0),Verfahren!A:A,0),0)))),"")</f>
        <v/>
      </c>
    </row>
    <row r="371" spans="1:13" x14ac:dyDescent="0.35">
      <c r="A371"/>
      <c r="B371" s="139"/>
      <c r="C371" s="73" t="str">
        <f>IFERROR(INDEX('Wirtschaftliche Einheiten'!I:I,MATCH(B371,'Wirtschaftliche Einheiten'!C:C,0),1)&amp;" - "&amp;INDEX('Wirtschaftliche Einheiten'!E:E,MATCH(B371,'Wirtschaftliche Einheiten'!C:C,0),1)&amp;" "&amp;INDEX('Wirtschaftliche Einheiten'!F:F,MATCH(B371,'Wirtschaftliche Einheiten'!C:C,0),1)&amp;" "&amp;INDEX('Wirtschaftliche Einheiten'!G:G,MATCH(B371,'Wirtschaftliche Einheiten'!C:C,0),1),"")</f>
        <v/>
      </c>
      <c r="D371" s="42" t="str">
        <f>IFERROR(INDEX('Wirtschaftliche Einheiten'!U:U,MATCH(B371,'Wirtschaftliche Einheiten'!C:C,0)),"")</f>
        <v/>
      </c>
      <c r="E371" s="139" t="str">
        <f>IF(B371&lt;&gt;"",COUNTIF($B$5:$B371,B371),"")</f>
        <v/>
      </c>
      <c r="F371" s="139"/>
      <c r="G371" s="139"/>
      <c r="H371" s="139"/>
      <c r="I371" s="139"/>
      <c r="J371" s="139"/>
      <c r="K371" s="139"/>
      <c r="L371" s="139"/>
      <c r="M371" s="44" t="str" cm="1">
        <f t="array" aca="1" ref="M371" ca="1">IFERROR(IF(AND(D371&lt;&gt;"122",D371&lt;&gt;""),"Die angegebene wirtschaftliche Einheit ist kein Nichtwohngrundstück im Bundesmodell!",IF(INDEX('Wirtschaftliche Einheiten'!P:P,MATCH(B371,'Wirtschaftliche Einheiten'!C:C,0),1)=Data!A$3,HYPERLINK("#'"&amp;MID(CELL("Dateiname",'Befreiung &amp; Vergünstigung'!A$1),FIND("]",CELL("Dateiname",'Befreiung &amp; Vergünstigung'!A$1))+1,31)&amp;"'!A$1",Data!B$3),HYPERLINK(INDEX(Verfahren!B:B,MATCH(INDEX('Wirtschaftliche Einheiten'!V:V,MATCH(B371,'Wirtschaftliche Einheiten'!C:C,0),0),Verfahren!A:A,0),0),INDEX(Verfahren!D:D,MATCH(INDEX('Wirtschaftliche Einheiten'!V:V,MATCH(B371,'Wirtschaftliche Einheiten'!C:C,0),0),Verfahren!A:A,0),0)))),"")</f>
        <v/>
      </c>
    </row>
    <row r="372" spans="1:13" x14ac:dyDescent="0.35">
      <c r="A372"/>
      <c r="B372" s="139"/>
      <c r="C372" s="73" t="str">
        <f>IFERROR(INDEX('Wirtschaftliche Einheiten'!I:I,MATCH(B372,'Wirtschaftliche Einheiten'!C:C,0),1)&amp;" - "&amp;INDEX('Wirtschaftliche Einheiten'!E:E,MATCH(B372,'Wirtschaftliche Einheiten'!C:C,0),1)&amp;" "&amp;INDEX('Wirtschaftliche Einheiten'!F:F,MATCH(B372,'Wirtschaftliche Einheiten'!C:C,0),1)&amp;" "&amp;INDEX('Wirtschaftliche Einheiten'!G:G,MATCH(B372,'Wirtschaftliche Einheiten'!C:C,0),1),"")</f>
        <v/>
      </c>
      <c r="D372" s="42" t="str">
        <f>IFERROR(INDEX('Wirtschaftliche Einheiten'!U:U,MATCH(B372,'Wirtschaftliche Einheiten'!C:C,0)),"")</f>
        <v/>
      </c>
      <c r="E372" s="139" t="str">
        <f>IF(B372&lt;&gt;"",COUNTIF($B$5:$B372,B372),"")</f>
        <v/>
      </c>
      <c r="F372" s="139"/>
      <c r="G372" s="139"/>
      <c r="H372" s="139"/>
      <c r="I372" s="139"/>
      <c r="J372" s="139"/>
      <c r="K372" s="139"/>
      <c r="L372" s="139"/>
      <c r="M372" s="44" t="str" cm="1">
        <f t="array" aca="1" ref="M372" ca="1">IFERROR(IF(AND(D372&lt;&gt;"122",D372&lt;&gt;""),"Die angegebene wirtschaftliche Einheit ist kein Nichtwohngrundstück im Bundesmodell!",IF(INDEX('Wirtschaftliche Einheiten'!P:P,MATCH(B372,'Wirtschaftliche Einheiten'!C:C,0),1)=Data!A$3,HYPERLINK("#'"&amp;MID(CELL("Dateiname",'Befreiung &amp; Vergünstigung'!A$1),FIND("]",CELL("Dateiname",'Befreiung &amp; Vergünstigung'!A$1))+1,31)&amp;"'!A$1",Data!B$3),HYPERLINK(INDEX(Verfahren!B:B,MATCH(INDEX('Wirtschaftliche Einheiten'!V:V,MATCH(B372,'Wirtschaftliche Einheiten'!C:C,0),0),Verfahren!A:A,0),0),INDEX(Verfahren!D:D,MATCH(INDEX('Wirtschaftliche Einheiten'!V:V,MATCH(B372,'Wirtschaftliche Einheiten'!C:C,0),0),Verfahren!A:A,0),0)))),"")</f>
        <v/>
      </c>
    </row>
    <row r="373" spans="1:13" x14ac:dyDescent="0.35">
      <c r="A373"/>
      <c r="B373" s="139"/>
      <c r="C373" s="73" t="str">
        <f>IFERROR(INDEX('Wirtschaftliche Einheiten'!I:I,MATCH(B373,'Wirtschaftliche Einheiten'!C:C,0),1)&amp;" - "&amp;INDEX('Wirtschaftliche Einheiten'!E:E,MATCH(B373,'Wirtschaftliche Einheiten'!C:C,0),1)&amp;" "&amp;INDEX('Wirtschaftliche Einheiten'!F:F,MATCH(B373,'Wirtschaftliche Einheiten'!C:C,0),1)&amp;" "&amp;INDEX('Wirtschaftliche Einheiten'!G:G,MATCH(B373,'Wirtschaftliche Einheiten'!C:C,0),1),"")</f>
        <v/>
      </c>
      <c r="D373" s="42" t="str">
        <f>IFERROR(INDEX('Wirtschaftliche Einheiten'!U:U,MATCH(B373,'Wirtschaftliche Einheiten'!C:C,0)),"")</f>
        <v/>
      </c>
      <c r="E373" s="139" t="str">
        <f>IF(B373&lt;&gt;"",COUNTIF($B$5:$B373,B373),"")</f>
        <v/>
      </c>
      <c r="F373" s="139"/>
      <c r="G373" s="139"/>
      <c r="H373" s="139"/>
      <c r="I373" s="139"/>
      <c r="J373" s="139"/>
      <c r="K373" s="139"/>
      <c r="L373" s="139"/>
      <c r="M373" s="44" t="str" cm="1">
        <f t="array" aca="1" ref="M373" ca="1">IFERROR(IF(AND(D373&lt;&gt;"122",D373&lt;&gt;""),"Die angegebene wirtschaftliche Einheit ist kein Nichtwohngrundstück im Bundesmodell!",IF(INDEX('Wirtschaftliche Einheiten'!P:P,MATCH(B373,'Wirtschaftliche Einheiten'!C:C,0),1)=Data!A$3,HYPERLINK("#'"&amp;MID(CELL("Dateiname",'Befreiung &amp; Vergünstigung'!A$1),FIND("]",CELL("Dateiname",'Befreiung &amp; Vergünstigung'!A$1))+1,31)&amp;"'!A$1",Data!B$3),HYPERLINK(INDEX(Verfahren!B:B,MATCH(INDEX('Wirtschaftliche Einheiten'!V:V,MATCH(B373,'Wirtschaftliche Einheiten'!C:C,0),0),Verfahren!A:A,0),0),INDEX(Verfahren!D:D,MATCH(INDEX('Wirtschaftliche Einheiten'!V:V,MATCH(B373,'Wirtschaftliche Einheiten'!C:C,0),0),Verfahren!A:A,0),0)))),"")</f>
        <v/>
      </c>
    </row>
    <row r="374" spans="1:13" x14ac:dyDescent="0.35">
      <c r="A374"/>
      <c r="B374" s="139"/>
      <c r="C374" s="73" t="str">
        <f>IFERROR(INDEX('Wirtschaftliche Einheiten'!I:I,MATCH(B374,'Wirtschaftliche Einheiten'!C:C,0),1)&amp;" - "&amp;INDEX('Wirtschaftliche Einheiten'!E:E,MATCH(B374,'Wirtschaftliche Einheiten'!C:C,0),1)&amp;" "&amp;INDEX('Wirtschaftliche Einheiten'!F:F,MATCH(B374,'Wirtschaftliche Einheiten'!C:C,0),1)&amp;" "&amp;INDEX('Wirtschaftliche Einheiten'!G:G,MATCH(B374,'Wirtschaftliche Einheiten'!C:C,0),1),"")</f>
        <v/>
      </c>
      <c r="D374" s="42" t="str">
        <f>IFERROR(INDEX('Wirtschaftliche Einheiten'!U:U,MATCH(B374,'Wirtschaftliche Einheiten'!C:C,0)),"")</f>
        <v/>
      </c>
      <c r="E374" s="139" t="str">
        <f>IF(B374&lt;&gt;"",COUNTIF($B$5:$B374,B374),"")</f>
        <v/>
      </c>
      <c r="F374" s="139"/>
      <c r="G374" s="139"/>
      <c r="H374" s="139"/>
      <c r="I374" s="139"/>
      <c r="J374" s="139"/>
      <c r="K374" s="139"/>
      <c r="L374" s="139"/>
      <c r="M374" s="44" t="str" cm="1">
        <f t="array" aca="1" ref="M374" ca="1">IFERROR(IF(AND(D374&lt;&gt;"122",D374&lt;&gt;""),"Die angegebene wirtschaftliche Einheit ist kein Nichtwohngrundstück im Bundesmodell!",IF(INDEX('Wirtschaftliche Einheiten'!P:P,MATCH(B374,'Wirtschaftliche Einheiten'!C:C,0),1)=Data!A$3,HYPERLINK("#'"&amp;MID(CELL("Dateiname",'Befreiung &amp; Vergünstigung'!A$1),FIND("]",CELL("Dateiname",'Befreiung &amp; Vergünstigung'!A$1))+1,31)&amp;"'!A$1",Data!B$3),HYPERLINK(INDEX(Verfahren!B:B,MATCH(INDEX('Wirtschaftliche Einheiten'!V:V,MATCH(B374,'Wirtschaftliche Einheiten'!C:C,0),0),Verfahren!A:A,0),0),INDEX(Verfahren!D:D,MATCH(INDEX('Wirtschaftliche Einheiten'!V:V,MATCH(B374,'Wirtschaftliche Einheiten'!C:C,0),0),Verfahren!A:A,0),0)))),"")</f>
        <v/>
      </c>
    </row>
    <row r="375" spans="1:13" x14ac:dyDescent="0.35">
      <c r="A375"/>
      <c r="B375" s="139"/>
      <c r="C375" s="73" t="str">
        <f>IFERROR(INDEX('Wirtschaftliche Einheiten'!I:I,MATCH(B375,'Wirtschaftliche Einheiten'!C:C,0),1)&amp;" - "&amp;INDEX('Wirtschaftliche Einheiten'!E:E,MATCH(B375,'Wirtschaftliche Einheiten'!C:C,0),1)&amp;" "&amp;INDEX('Wirtschaftliche Einheiten'!F:F,MATCH(B375,'Wirtschaftliche Einheiten'!C:C,0),1)&amp;" "&amp;INDEX('Wirtschaftliche Einheiten'!G:G,MATCH(B375,'Wirtschaftliche Einheiten'!C:C,0),1),"")</f>
        <v/>
      </c>
      <c r="D375" s="42" t="str">
        <f>IFERROR(INDEX('Wirtschaftliche Einheiten'!U:U,MATCH(B375,'Wirtschaftliche Einheiten'!C:C,0)),"")</f>
        <v/>
      </c>
      <c r="E375" s="139" t="str">
        <f>IF(B375&lt;&gt;"",COUNTIF($B$5:$B375,B375),"")</f>
        <v/>
      </c>
      <c r="F375" s="139"/>
      <c r="G375" s="139"/>
      <c r="H375" s="139"/>
      <c r="I375" s="139"/>
      <c r="J375" s="139"/>
      <c r="K375" s="139"/>
      <c r="L375" s="139"/>
      <c r="M375" s="44" t="str" cm="1">
        <f t="array" aca="1" ref="M375" ca="1">IFERROR(IF(AND(D375&lt;&gt;"122",D375&lt;&gt;""),"Die angegebene wirtschaftliche Einheit ist kein Nichtwohngrundstück im Bundesmodell!",IF(INDEX('Wirtschaftliche Einheiten'!P:P,MATCH(B375,'Wirtschaftliche Einheiten'!C:C,0),1)=Data!A$3,HYPERLINK("#'"&amp;MID(CELL("Dateiname",'Befreiung &amp; Vergünstigung'!A$1),FIND("]",CELL("Dateiname",'Befreiung &amp; Vergünstigung'!A$1))+1,31)&amp;"'!A$1",Data!B$3),HYPERLINK(INDEX(Verfahren!B:B,MATCH(INDEX('Wirtschaftliche Einheiten'!V:V,MATCH(B375,'Wirtschaftliche Einheiten'!C:C,0),0),Verfahren!A:A,0),0),INDEX(Verfahren!D:D,MATCH(INDEX('Wirtschaftliche Einheiten'!V:V,MATCH(B375,'Wirtschaftliche Einheiten'!C:C,0),0),Verfahren!A:A,0),0)))),"")</f>
        <v/>
      </c>
    </row>
    <row r="376" spans="1:13" x14ac:dyDescent="0.35">
      <c r="A376"/>
      <c r="B376" s="139"/>
      <c r="C376" s="73" t="str">
        <f>IFERROR(INDEX('Wirtschaftliche Einheiten'!I:I,MATCH(B376,'Wirtschaftliche Einheiten'!C:C,0),1)&amp;" - "&amp;INDEX('Wirtschaftliche Einheiten'!E:E,MATCH(B376,'Wirtschaftliche Einheiten'!C:C,0),1)&amp;" "&amp;INDEX('Wirtschaftliche Einheiten'!F:F,MATCH(B376,'Wirtschaftliche Einheiten'!C:C,0),1)&amp;" "&amp;INDEX('Wirtschaftliche Einheiten'!G:G,MATCH(B376,'Wirtschaftliche Einheiten'!C:C,0),1),"")</f>
        <v/>
      </c>
      <c r="D376" s="42" t="str">
        <f>IFERROR(INDEX('Wirtschaftliche Einheiten'!U:U,MATCH(B376,'Wirtschaftliche Einheiten'!C:C,0)),"")</f>
        <v/>
      </c>
      <c r="E376" s="139" t="str">
        <f>IF(B376&lt;&gt;"",COUNTIF($B$5:$B376,B376),"")</f>
        <v/>
      </c>
      <c r="F376" s="139"/>
      <c r="G376" s="139"/>
      <c r="H376" s="139"/>
      <c r="I376" s="139"/>
      <c r="J376" s="139"/>
      <c r="K376" s="139"/>
      <c r="L376" s="139"/>
      <c r="M376" s="44" t="str" cm="1">
        <f t="array" aca="1" ref="M376" ca="1">IFERROR(IF(AND(D376&lt;&gt;"122",D376&lt;&gt;""),"Die angegebene wirtschaftliche Einheit ist kein Nichtwohngrundstück im Bundesmodell!",IF(INDEX('Wirtschaftliche Einheiten'!P:P,MATCH(B376,'Wirtschaftliche Einheiten'!C:C,0),1)=Data!A$3,HYPERLINK("#'"&amp;MID(CELL("Dateiname",'Befreiung &amp; Vergünstigung'!A$1),FIND("]",CELL("Dateiname",'Befreiung &amp; Vergünstigung'!A$1))+1,31)&amp;"'!A$1",Data!B$3),HYPERLINK(INDEX(Verfahren!B:B,MATCH(INDEX('Wirtschaftliche Einheiten'!V:V,MATCH(B376,'Wirtschaftliche Einheiten'!C:C,0),0),Verfahren!A:A,0),0),INDEX(Verfahren!D:D,MATCH(INDEX('Wirtschaftliche Einheiten'!V:V,MATCH(B376,'Wirtschaftliche Einheiten'!C:C,0),0),Verfahren!A:A,0),0)))),"")</f>
        <v/>
      </c>
    </row>
    <row r="377" spans="1:13" x14ac:dyDescent="0.35">
      <c r="A377"/>
      <c r="B377" s="139"/>
      <c r="C377" s="73" t="str">
        <f>IFERROR(INDEX('Wirtschaftliche Einheiten'!I:I,MATCH(B377,'Wirtschaftliche Einheiten'!C:C,0),1)&amp;" - "&amp;INDEX('Wirtschaftliche Einheiten'!E:E,MATCH(B377,'Wirtschaftliche Einheiten'!C:C,0),1)&amp;" "&amp;INDEX('Wirtschaftliche Einheiten'!F:F,MATCH(B377,'Wirtschaftliche Einheiten'!C:C,0),1)&amp;" "&amp;INDEX('Wirtschaftliche Einheiten'!G:G,MATCH(B377,'Wirtschaftliche Einheiten'!C:C,0),1),"")</f>
        <v/>
      </c>
      <c r="D377" s="42" t="str">
        <f>IFERROR(INDEX('Wirtschaftliche Einheiten'!U:U,MATCH(B377,'Wirtschaftliche Einheiten'!C:C,0)),"")</f>
        <v/>
      </c>
      <c r="E377" s="139" t="str">
        <f>IF(B377&lt;&gt;"",COUNTIF($B$5:$B377,B377),"")</f>
        <v/>
      </c>
      <c r="F377" s="139"/>
      <c r="G377" s="139"/>
      <c r="H377" s="139"/>
      <c r="I377" s="139"/>
      <c r="J377" s="139"/>
      <c r="K377" s="139"/>
      <c r="L377" s="139"/>
      <c r="M377" s="44" t="str" cm="1">
        <f t="array" aca="1" ref="M377" ca="1">IFERROR(IF(AND(D377&lt;&gt;"122",D377&lt;&gt;""),"Die angegebene wirtschaftliche Einheit ist kein Nichtwohngrundstück im Bundesmodell!",IF(INDEX('Wirtschaftliche Einheiten'!P:P,MATCH(B377,'Wirtschaftliche Einheiten'!C:C,0),1)=Data!A$3,HYPERLINK("#'"&amp;MID(CELL("Dateiname",'Befreiung &amp; Vergünstigung'!A$1),FIND("]",CELL("Dateiname",'Befreiung &amp; Vergünstigung'!A$1))+1,31)&amp;"'!A$1",Data!B$3),HYPERLINK(INDEX(Verfahren!B:B,MATCH(INDEX('Wirtschaftliche Einheiten'!V:V,MATCH(B377,'Wirtschaftliche Einheiten'!C:C,0),0),Verfahren!A:A,0),0),INDEX(Verfahren!D:D,MATCH(INDEX('Wirtschaftliche Einheiten'!V:V,MATCH(B377,'Wirtschaftliche Einheiten'!C:C,0),0),Verfahren!A:A,0),0)))),"")</f>
        <v/>
      </c>
    </row>
    <row r="378" spans="1:13" x14ac:dyDescent="0.35">
      <c r="A378"/>
      <c r="B378" s="139"/>
      <c r="C378" s="73" t="str">
        <f>IFERROR(INDEX('Wirtschaftliche Einheiten'!I:I,MATCH(B378,'Wirtschaftliche Einheiten'!C:C,0),1)&amp;" - "&amp;INDEX('Wirtschaftliche Einheiten'!E:E,MATCH(B378,'Wirtschaftliche Einheiten'!C:C,0),1)&amp;" "&amp;INDEX('Wirtschaftliche Einheiten'!F:F,MATCH(B378,'Wirtschaftliche Einheiten'!C:C,0),1)&amp;" "&amp;INDEX('Wirtschaftliche Einheiten'!G:G,MATCH(B378,'Wirtschaftliche Einheiten'!C:C,0),1),"")</f>
        <v/>
      </c>
      <c r="D378" s="42" t="str">
        <f>IFERROR(INDEX('Wirtschaftliche Einheiten'!U:U,MATCH(B378,'Wirtschaftliche Einheiten'!C:C,0)),"")</f>
        <v/>
      </c>
      <c r="E378" s="139" t="str">
        <f>IF(B378&lt;&gt;"",COUNTIF($B$5:$B378,B378),"")</f>
        <v/>
      </c>
      <c r="F378" s="139"/>
      <c r="G378" s="139"/>
      <c r="H378" s="139"/>
      <c r="I378" s="139"/>
      <c r="J378" s="139"/>
      <c r="K378" s="139"/>
      <c r="L378" s="139"/>
      <c r="M378" s="44" t="str" cm="1">
        <f t="array" aca="1" ref="M378" ca="1">IFERROR(IF(AND(D378&lt;&gt;"122",D378&lt;&gt;""),"Die angegebene wirtschaftliche Einheit ist kein Nichtwohngrundstück im Bundesmodell!",IF(INDEX('Wirtschaftliche Einheiten'!P:P,MATCH(B378,'Wirtschaftliche Einheiten'!C:C,0),1)=Data!A$3,HYPERLINK("#'"&amp;MID(CELL("Dateiname",'Befreiung &amp; Vergünstigung'!A$1),FIND("]",CELL("Dateiname",'Befreiung &amp; Vergünstigung'!A$1))+1,31)&amp;"'!A$1",Data!B$3),HYPERLINK(INDEX(Verfahren!B:B,MATCH(INDEX('Wirtschaftliche Einheiten'!V:V,MATCH(B378,'Wirtschaftliche Einheiten'!C:C,0),0),Verfahren!A:A,0),0),INDEX(Verfahren!D:D,MATCH(INDEX('Wirtschaftliche Einheiten'!V:V,MATCH(B378,'Wirtschaftliche Einheiten'!C:C,0),0),Verfahren!A:A,0),0)))),"")</f>
        <v/>
      </c>
    </row>
    <row r="379" spans="1:13" x14ac:dyDescent="0.35">
      <c r="A379"/>
      <c r="B379" s="139"/>
      <c r="C379" s="73" t="str">
        <f>IFERROR(INDEX('Wirtschaftliche Einheiten'!I:I,MATCH(B379,'Wirtschaftliche Einheiten'!C:C,0),1)&amp;" - "&amp;INDEX('Wirtschaftliche Einheiten'!E:E,MATCH(B379,'Wirtschaftliche Einheiten'!C:C,0),1)&amp;" "&amp;INDEX('Wirtschaftliche Einheiten'!F:F,MATCH(B379,'Wirtschaftliche Einheiten'!C:C,0),1)&amp;" "&amp;INDEX('Wirtschaftliche Einheiten'!G:G,MATCH(B379,'Wirtschaftliche Einheiten'!C:C,0),1),"")</f>
        <v/>
      </c>
      <c r="D379" s="42" t="str">
        <f>IFERROR(INDEX('Wirtschaftliche Einheiten'!U:U,MATCH(B379,'Wirtschaftliche Einheiten'!C:C,0)),"")</f>
        <v/>
      </c>
      <c r="E379" s="139" t="str">
        <f>IF(B379&lt;&gt;"",COUNTIF($B$5:$B379,B379),"")</f>
        <v/>
      </c>
      <c r="F379" s="139"/>
      <c r="G379" s="139"/>
      <c r="H379" s="139"/>
      <c r="I379" s="139"/>
      <c r="J379" s="139"/>
      <c r="K379" s="139"/>
      <c r="L379" s="139"/>
      <c r="M379" s="44" t="str" cm="1">
        <f t="array" aca="1" ref="M379" ca="1">IFERROR(IF(AND(D379&lt;&gt;"122",D379&lt;&gt;""),"Die angegebene wirtschaftliche Einheit ist kein Nichtwohngrundstück im Bundesmodell!",IF(INDEX('Wirtschaftliche Einheiten'!P:P,MATCH(B379,'Wirtschaftliche Einheiten'!C:C,0),1)=Data!A$3,HYPERLINK("#'"&amp;MID(CELL("Dateiname",'Befreiung &amp; Vergünstigung'!A$1),FIND("]",CELL("Dateiname",'Befreiung &amp; Vergünstigung'!A$1))+1,31)&amp;"'!A$1",Data!B$3),HYPERLINK(INDEX(Verfahren!B:B,MATCH(INDEX('Wirtschaftliche Einheiten'!V:V,MATCH(B379,'Wirtschaftliche Einheiten'!C:C,0),0),Verfahren!A:A,0),0),INDEX(Verfahren!D:D,MATCH(INDEX('Wirtschaftliche Einheiten'!V:V,MATCH(B379,'Wirtschaftliche Einheiten'!C:C,0),0),Verfahren!A:A,0),0)))),"")</f>
        <v/>
      </c>
    </row>
    <row r="380" spans="1:13" x14ac:dyDescent="0.35">
      <c r="A380"/>
      <c r="B380" s="139"/>
      <c r="C380" s="73" t="str">
        <f>IFERROR(INDEX('Wirtschaftliche Einheiten'!I:I,MATCH(B380,'Wirtschaftliche Einheiten'!C:C,0),1)&amp;" - "&amp;INDEX('Wirtschaftliche Einheiten'!E:E,MATCH(B380,'Wirtschaftliche Einheiten'!C:C,0),1)&amp;" "&amp;INDEX('Wirtschaftliche Einheiten'!F:F,MATCH(B380,'Wirtschaftliche Einheiten'!C:C,0),1)&amp;" "&amp;INDEX('Wirtschaftliche Einheiten'!G:G,MATCH(B380,'Wirtschaftliche Einheiten'!C:C,0),1),"")</f>
        <v/>
      </c>
      <c r="D380" s="42" t="str">
        <f>IFERROR(INDEX('Wirtschaftliche Einheiten'!U:U,MATCH(B380,'Wirtschaftliche Einheiten'!C:C,0)),"")</f>
        <v/>
      </c>
      <c r="E380" s="139" t="str">
        <f>IF(B380&lt;&gt;"",COUNTIF($B$5:$B380,B380),"")</f>
        <v/>
      </c>
      <c r="F380" s="139"/>
      <c r="G380" s="139"/>
      <c r="H380" s="139"/>
      <c r="I380" s="139"/>
      <c r="J380" s="139"/>
      <c r="K380" s="139"/>
      <c r="L380" s="139"/>
      <c r="M380" s="44" t="str" cm="1">
        <f t="array" aca="1" ref="M380" ca="1">IFERROR(IF(AND(D380&lt;&gt;"122",D380&lt;&gt;""),"Die angegebene wirtschaftliche Einheit ist kein Nichtwohngrundstück im Bundesmodell!",IF(INDEX('Wirtschaftliche Einheiten'!P:P,MATCH(B380,'Wirtschaftliche Einheiten'!C:C,0),1)=Data!A$3,HYPERLINK("#'"&amp;MID(CELL("Dateiname",'Befreiung &amp; Vergünstigung'!A$1),FIND("]",CELL("Dateiname",'Befreiung &amp; Vergünstigung'!A$1))+1,31)&amp;"'!A$1",Data!B$3),HYPERLINK(INDEX(Verfahren!B:B,MATCH(INDEX('Wirtschaftliche Einheiten'!V:V,MATCH(B380,'Wirtschaftliche Einheiten'!C:C,0),0),Verfahren!A:A,0),0),INDEX(Verfahren!D:D,MATCH(INDEX('Wirtschaftliche Einheiten'!V:V,MATCH(B380,'Wirtschaftliche Einheiten'!C:C,0),0),Verfahren!A:A,0),0)))),"")</f>
        <v/>
      </c>
    </row>
    <row r="381" spans="1:13" x14ac:dyDescent="0.35">
      <c r="A381"/>
      <c r="B381" s="139"/>
      <c r="C381" s="73" t="str">
        <f>IFERROR(INDEX('Wirtschaftliche Einheiten'!I:I,MATCH(B381,'Wirtschaftliche Einheiten'!C:C,0),1)&amp;" - "&amp;INDEX('Wirtschaftliche Einheiten'!E:E,MATCH(B381,'Wirtschaftliche Einheiten'!C:C,0),1)&amp;" "&amp;INDEX('Wirtschaftliche Einheiten'!F:F,MATCH(B381,'Wirtschaftliche Einheiten'!C:C,0),1)&amp;" "&amp;INDEX('Wirtschaftliche Einheiten'!G:G,MATCH(B381,'Wirtschaftliche Einheiten'!C:C,0),1),"")</f>
        <v/>
      </c>
      <c r="D381" s="42" t="str">
        <f>IFERROR(INDEX('Wirtschaftliche Einheiten'!U:U,MATCH(B381,'Wirtschaftliche Einheiten'!C:C,0)),"")</f>
        <v/>
      </c>
      <c r="E381" s="139" t="str">
        <f>IF(B381&lt;&gt;"",COUNTIF($B$5:$B381,B381),"")</f>
        <v/>
      </c>
      <c r="F381" s="139"/>
      <c r="G381" s="139"/>
      <c r="H381" s="139"/>
      <c r="I381" s="139"/>
      <c r="J381" s="139"/>
      <c r="K381" s="139"/>
      <c r="L381" s="139"/>
      <c r="M381" s="44" t="str" cm="1">
        <f t="array" aca="1" ref="M381" ca="1">IFERROR(IF(AND(D381&lt;&gt;"122",D381&lt;&gt;""),"Die angegebene wirtschaftliche Einheit ist kein Nichtwohngrundstück im Bundesmodell!",IF(INDEX('Wirtschaftliche Einheiten'!P:P,MATCH(B381,'Wirtschaftliche Einheiten'!C:C,0),1)=Data!A$3,HYPERLINK("#'"&amp;MID(CELL("Dateiname",'Befreiung &amp; Vergünstigung'!A$1),FIND("]",CELL("Dateiname",'Befreiung &amp; Vergünstigung'!A$1))+1,31)&amp;"'!A$1",Data!B$3),HYPERLINK(INDEX(Verfahren!B:B,MATCH(INDEX('Wirtschaftliche Einheiten'!V:V,MATCH(B381,'Wirtschaftliche Einheiten'!C:C,0),0),Verfahren!A:A,0),0),INDEX(Verfahren!D:D,MATCH(INDEX('Wirtschaftliche Einheiten'!V:V,MATCH(B381,'Wirtschaftliche Einheiten'!C:C,0),0),Verfahren!A:A,0),0)))),"")</f>
        <v/>
      </c>
    </row>
    <row r="382" spans="1:13" x14ac:dyDescent="0.35">
      <c r="A382"/>
      <c r="B382" s="139"/>
      <c r="C382" s="73" t="str">
        <f>IFERROR(INDEX('Wirtschaftliche Einheiten'!I:I,MATCH(B382,'Wirtschaftliche Einheiten'!C:C,0),1)&amp;" - "&amp;INDEX('Wirtschaftliche Einheiten'!E:E,MATCH(B382,'Wirtschaftliche Einheiten'!C:C,0),1)&amp;" "&amp;INDEX('Wirtschaftliche Einheiten'!F:F,MATCH(B382,'Wirtschaftliche Einheiten'!C:C,0),1)&amp;" "&amp;INDEX('Wirtschaftliche Einheiten'!G:G,MATCH(B382,'Wirtschaftliche Einheiten'!C:C,0),1),"")</f>
        <v/>
      </c>
      <c r="D382" s="42" t="str">
        <f>IFERROR(INDEX('Wirtschaftliche Einheiten'!U:U,MATCH(B382,'Wirtschaftliche Einheiten'!C:C,0)),"")</f>
        <v/>
      </c>
      <c r="E382" s="139" t="str">
        <f>IF(B382&lt;&gt;"",COUNTIF($B$5:$B382,B382),"")</f>
        <v/>
      </c>
      <c r="F382" s="139"/>
      <c r="G382" s="139"/>
      <c r="H382" s="139"/>
      <c r="I382" s="139"/>
      <c r="J382" s="139"/>
      <c r="K382" s="139"/>
      <c r="L382" s="139"/>
      <c r="M382" s="44" t="str" cm="1">
        <f t="array" aca="1" ref="M382" ca="1">IFERROR(IF(AND(D382&lt;&gt;"122",D382&lt;&gt;""),"Die angegebene wirtschaftliche Einheit ist kein Nichtwohngrundstück im Bundesmodell!",IF(INDEX('Wirtschaftliche Einheiten'!P:P,MATCH(B382,'Wirtschaftliche Einheiten'!C:C,0),1)=Data!A$3,HYPERLINK("#'"&amp;MID(CELL("Dateiname",'Befreiung &amp; Vergünstigung'!A$1),FIND("]",CELL("Dateiname",'Befreiung &amp; Vergünstigung'!A$1))+1,31)&amp;"'!A$1",Data!B$3),HYPERLINK(INDEX(Verfahren!B:B,MATCH(INDEX('Wirtschaftliche Einheiten'!V:V,MATCH(B382,'Wirtschaftliche Einheiten'!C:C,0),0),Verfahren!A:A,0),0),INDEX(Verfahren!D:D,MATCH(INDEX('Wirtschaftliche Einheiten'!V:V,MATCH(B382,'Wirtschaftliche Einheiten'!C:C,0),0),Verfahren!A:A,0),0)))),"")</f>
        <v/>
      </c>
    </row>
    <row r="383" spans="1:13" x14ac:dyDescent="0.35">
      <c r="A383"/>
      <c r="B383" s="139"/>
      <c r="C383" s="73" t="str">
        <f>IFERROR(INDEX('Wirtschaftliche Einheiten'!I:I,MATCH(B383,'Wirtschaftliche Einheiten'!C:C,0),1)&amp;" - "&amp;INDEX('Wirtschaftliche Einheiten'!E:E,MATCH(B383,'Wirtschaftliche Einheiten'!C:C,0),1)&amp;" "&amp;INDEX('Wirtschaftliche Einheiten'!F:F,MATCH(B383,'Wirtschaftliche Einheiten'!C:C,0),1)&amp;" "&amp;INDEX('Wirtschaftliche Einheiten'!G:G,MATCH(B383,'Wirtschaftliche Einheiten'!C:C,0),1),"")</f>
        <v/>
      </c>
      <c r="D383" s="42" t="str">
        <f>IFERROR(INDEX('Wirtschaftliche Einheiten'!U:U,MATCH(B383,'Wirtschaftliche Einheiten'!C:C,0)),"")</f>
        <v/>
      </c>
      <c r="E383" s="139" t="str">
        <f>IF(B383&lt;&gt;"",COUNTIF($B$5:$B383,B383),"")</f>
        <v/>
      </c>
      <c r="F383" s="139"/>
      <c r="G383" s="139"/>
      <c r="H383" s="139"/>
      <c r="I383" s="139"/>
      <c r="J383" s="139"/>
      <c r="K383" s="139"/>
      <c r="L383" s="139"/>
      <c r="M383" s="44" t="str" cm="1">
        <f t="array" aca="1" ref="M383" ca="1">IFERROR(IF(AND(D383&lt;&gt;"122",D383&lt;&gt;""),"Die angegebene wirtschaftliche Einheit ist kein Nichtwohngrundstück im Bundesmodell!",IF(INDEX('Wirtschaftliche Einheiten'!P:P,MATCH(B383,'Wirtschaftliche Einheiten'!C:C,0),1)=Data!A$3,HYPERLINK("#'"&amp;MID(CELL("Dateiname",'Befreiung &amp; Vergünstigung'!A$1),FIND("]",CELL("Dateiname",'Befreiung &amp; Vergünstigung'!A$1))+1,31)&amp;"'!A$1",Data!B$3),HYPERLINK(INDEX(Verfahren!B:B,MATCH(INDEX('Wirtschaftliche Einheiten'!V:V,MATCH(B383,'Wirtschaftliche Einheiten'!C:C,0),0),Verfahren!A:A,0),0),INDEX(Verfahren!D:D,MATCH(INDEX('Wirtschaftliche Einheiten'!V:V,MATCH(B383,'Wirtschaftliche Einheiten'!C:C,0),0),Verfahren!A:A,0),0)))),"")</f>
        <v/>
      </c>
    </row>
    <row r="384" spans="1:13" x14ac:dyDescent="0.35">
      <c r="A384"/>
      <c r="B384" s="139"/>
      <c r="C384" s="73" t="str">
        <f>IFERROR(INDEX('Wirtschaftliche Einheiten'!I:I,MATCH(B384,'Wirtschaftliche Einheiten'!C:C,0),1)&amp;" - "&amp;INDEX('Wirtschaftliche Einheiten'!E:E,MATCH(B384,'Wirtschaftliche Einheiten'!C:C,0),1)&amp;" "&amp;INDEX('Wirtschaftliche Einheiten'!F:F,MATCH(B384,'Wirtschaftliche Einheiten'!C:C,0),1)&amp;" "&amp;INDEX('Wirtschaftliche Einheiten'!G:G,MATCH(B384,'Wirtschaftliche Einheiten'!C:C,0),1),"")</f>
        <v/>
      </c>
      <c r="D384" s="42" t="str">
        <f>IFERROR(INDEX('Wirtschaftliche Einheiten'!U:U,MATCH(B384,'Wirtschaftliche Einheiten'!C:C,0)),"")</f>
        <v/>
      </c>
      <c r="E384" s="139" t="str">
        <f>IF(B384&lt;&gt;"",COUNTIF($B$5:$B384,B384),"")</f>
        <v/>
      </c>
      <c r="F384" s="139"/>
      <c r="G384" s="139"/>
      <c r="H384" s="139"/>
      <c r="I384" s="139"/>
      <c r="J384" s="139"/>
      <c r="K384" s="139"/>
      <c r="L384" s="139"/>
      <c r="M384" s="44" t="str" cm="1">
        <f t="array" aca="1" ref="M384" ca="1">IFERROR(IF(AND(D384&lt;&gt;"122",D384&lt;&gt;""),"Die angegebene wirtschaftliche Einheit ist kein Nichtwohngrundstück im Bundesmodell!",IF(INDEX('Wirtschaftliche Einheiten'!P:P,MATCH(B384,'Wirtschaftliche Einheiten'!C:C,0),1)=Data!A$3,HYPERLINK("#'"&amp;MID(CELL("Dateiname",'Befreiung &amp; Vergünstigung'!A$1),FIND("]",CELL("Dateiname",'Befreiung &amp; Vergünstigung'!A$1))+1,31)&amp;"'!A$1",Data!B$3),HYPERLINK(INDEX(Verfahren!B:B,MATCH(INDEX('Wirtschaftliche Einheiten'!V:V,MATCH(B384,'Wirtschaftliche Einheiten'!C:C,0),0),Verfahren!A:A,0),0),INDEX(Verfahren!D:D,MATCH(INDEX('Wirtschaftliche Einheiten'!V:V,MATCH(B384,'Wirtschaftliche Einheiten'!C:C,0),0),Verfahren!A:A,0),0)))),"")</f>
        <v/>
      </c>
    </row>
    <row r="385" spans="1:13" x14ac:dyDescent="0.35">
      <c r="A385"/>
      <c r="B385" s="139"/>
      <c r="C385" s="73" t="str">
        <f>IFERROR(INDEX('Wirtschaftliche Einheiten'!I:I,MATCH(B385,'Wirtschaftliche Einheiten'!C:C,0),1)&amp;" - "&amp;INDEX('Wirtschaftliche Einheiten'!E:E,MATCH(B385,'Wirtschaftliche Einheiten'!C:C,0),1)&amp;" "&amp;INDEX('Wirtschaftliche Einheiten'!F:F,MATCH(B385,'Wirtschaftliche Einheiten'!C:C,0),1)&amp;" "&amp;INDEX('Wirtschaftliche Einheiten'!G:G,MATCH(B385,'Wirtschaftliche Einheiten'!C:C,0),1),"")</f>
        <v/>
      </c>
      <c r="D385" s="42" t="str">
        <f>IFERROR(INDEX('Wirtschaftliche Einheiten'!U:U,MATCH(B385,'Wirtschaftliche Einheiten'!C:C,0)),"")</f>
        <v/>
      </c>
      <c r="E385" s="139" t="str">
        <f>IF(B385&lt;&gt;"",COUNTIF($B$5:$B385,B385),"")</f>
        <v/>
      </c>
      <c r="F385" s="139"/>
      <c r="G385" s="139"/>
      <c r="H385" s="139"/>
      <c r="I385" s="139"/>
      <c r="J385" s="139"/>
      <c r="K385" s="139"/>
      <c r="L385" s="139"/>
      <c r="M385" s="44" t="str" cm="1">
        <f t="array" aca="1" ref="M385" ca="1">IFERROR(IF(AND(D385&lt;&gt;"122",D385&lt;&gt;""),"Die angegebene wirtschaftliche Einheit ist kein Nichtwohngrundstück im Bundesmodell!",IF(INDEX('Wirtschaftliche Einheiten'!P:P,MATCH(B385,'Wirtschaftliche Einheiten'!C:C,0),1)=Data!A$3,HYPERLINK("#'"&amp;MID(CELL("Dateiname",'Befreiung &amp; Vergünstigung'!A$1),FIND("]",CELL("Dateiname",'Befreiung &amp; Vergünstigung'!A$1))+1,31)&amp;"'!A$1",Data!B$3),HYPERLINK(INDEX(Verfahren!B:B,MATCH(INDEX('Wirtschaftliche Einheiten'!V:V,MATCH(B385,'Wirtschaftliche Einheiten'!C:C,0),0),Verfahren!A:A,0),0),INDEX(Verfahren!D:D,MATCH(INDEX('Wirtschaftliche Einheiten'!V:V,MATCH(B385,'Wirtschaftliche Einheiten'!C:C,0),0),Verfahren!A:A,0),0)))),"")</f>
        <v/>
      </c>
    </row>
    <row r="386" spans="1:13" x14ac:dyDescent="0.35">
      <c r="A386"/>
      <c r="B386" s="139"/>
      <c r="C386" s="73" t="str">
        <f>IFERROR(INDEX('Wirtschaftliche Einheiten'!I:I,MATCH(B386,'Wirtschaftliche Einheiten'!C:C,0),1)&amp;" - "&amp;INDEX('Wirtschaftliche Einheiten'!E:E,MATCH(B386,'Wirtschaftliche Einheiten'!C:C,0),1)&amp;" "&amp;INDEX('Wirtschaftliche Einheiten'!F:F,MATCH(B386,'Wirtschaftliche Einheiten'!C:C,0),1)&amp;" "&amp;INDEX('Wirtschaftliche Einheiten'!G:G,MATCH(B386,'Wirtschaftliche Einheiten'!C:C,0),1),"")</f>
        <v/>
      </c>
      <c r="D386" s="42" t="str">
        <f>IFERROR(INDEX('Wirtschaftliche Einheiten'!U:U,MATCH(B386,'Wirtschaftliche Einheiten'!C:C,0)),"")</f>
        <v/>
      </c>
      <c r="E386" s="139" t="str">
        <f>IF(B386&lt;&gt;"",COUNTIF($B$5:$B386,B386),"")</f>
        <v/>
      </c>
      <c r="F386" s="139"/>
      <c r="G386" s="139"/>
      <c r="H386" s="139"/>
      <c r="I386" s="139"/>
      <c r="J386" s="139"/>
      <c r="K386" s="139"/>
      <c r="L386" s="139"/>
      <c r="M386" s="44" t="str" cm="1">
        <f t="array" aca="1" ref="M386" ca="1">IFERROR(IF(AND(D386&lt;&gt;"122",D386&lt;&gt;""),"Die angegebene wirtschaftliche Einheit ist kein Nichtwohngrundstück im Bundesmodell!",IF(INDEX('Wirtschaftliche Einheiten'!P:P,MATCH(B386,'Wirtschaftliche Einheiten'!C:C,0),1)=Data!A$3,HYPERLINK("#'"&amp;MID(CELL("Dateiname",'Befreiung &amp; Vergünstigung'!A$1),FIND("]",CELL("Dateiname",'Befreiung &amp; Vergünstigung'!A$1))+1,31)&amp;"'!A$1",Data!B$3),HYPERLINK(INDEX(Verfahren!B:B,MATCH(INDEX('Wirtschaftliche Einheiten'!V:V,MATCH(B386,'Wirtschaftliche Einheiten'!C:C,0),0),Verfahren!A:A,0),0),INDEX(Verfahren!D:D,MATCH(INDEX('Wirtschaftliche Einheiten'!V:V,MATCH(B386,'Wirtschaftliche Einheiten'!C:C,0),0),Verfahren!A:A,0),0)))),"")</f>
        <v/>
      </c>
    </row>
    <row r="387" spans="1:13" x14ac:dyDescent="0.35">
      <c r="A387"/>
      <c r="B387" s="139"/>
      <c r="C387" s="73" t="str">
        <f>IFERROR(INDEX('Wirtschaftliche Einheiten'!I:I,MATCH(B387,'Wirtschaftliche Einheiten'!C:C,0),1)&amp;" - "&amp;INDEX('Wirtschaftliche Einheiten'!E:E,MATCH(B387,'Wirtschaftliche Einheiten'!C:C,0),1)&amp;" "&amp;INDEX('Wirtschaftliche Einheiten'!F:F,MATCH(B387,'Wirtschaftliche Einheiten'!C:C,0),1)&amp;" "&amp;INDEX('Wirtschaftliche Einheiten'!G:G,MATCH(B387,'Wirtschaftliche Einheiten'!C:C,0),1),"")</f>
        <v/>
      </c>
      <c r="D387" s="42" t="str">
        <f>IFERROR(INDEX('Wirtschaftliche Einheiten'!U:U,MATCH(B387,'Wirtschaftliche Einheiten'!C:C,0)),"")</f>
        <v/>
      </c>
      <c r="E387" s="139" t="str">
        <f>IF(B387&lt;&gt;"",COUNTIF($B$5:$B387,B387),"")</f>
        <v/>
      </c>
      <c r="F387" s="139"/>
      <c r="G387" s="139"/>
      <c r="H387" s="139"/>
      <c r="I387" s="139"/>
      <c r="J387" s="139"/>
      <c r="K387" s="139"/>
      <c r="L387" s="139"/>
      <c r="M387" s="44" t="str" cm="1">
        <f t="array" aca="1" ref="M387" ca="1">IFERROR(IF(AND(D387&lt;&gt;"122",D387&lt;&gt;""),"Die angegebene wirtschaftliche Einheit ist kein Nichtwohngrundstück im Bundesmodell!",IF(INDEX('Wirtschaftliche Einheiten'!P:P,MATCH(B387,'Wirtschaftliche Einheiten'!C:C,0),1)=Data!A$3,HYPERLINK("#'"&amp;MID(CELL("Dateiname",'Befreiung &amp; Vergünstigung'!A$1),FIND("]",CELL("Dateiname",'Befreiung &amp; Vergünstigung'!A$1))+1,31)&amp;"'!A$1",Data!B$3),HYPERLINK(INDEX(Verfahren!B:B,MATCH(INDEX('Wirtschaftliche Einheiten'!V:V,MATCH(B387,'Wirtschaftliche Einheiten'!C:C,0),0),Verfahren!A:A,0),0),INDEX(Verfahren!D:D,MATCH(INDEX('Wirtschaftliche Einheiten'!V:V,MATCH(B387,'Wirtschaftliche Einheiten'!C:C,0),0),Verfahren!A:A,0),0)))),"")</f>
        <v/>
      </c>
    </row>
    <row r="388" spans="1:13" x14ac:dyDescent="0.35">
      <c r="A388"/>
      <c r="B388" s="139"/>
      <c r="C388" s="73" t="str">
        <f>IFERROR(INDEX('Wirtschaftliche Einheiten'!I:I,MATCH(B388,'Wirtschaftliche Einheiten'!C:C,0),1)&amp;" - "&amp;INDEX('Wirtschaftliche Einheiten'!E:E,MATCH(B388,'Wirtschaftliche Einheiten'!C:C,0),1)&amp;" "&amp;INDEX('Wirtschaftliche Einheiten'!F:F,MATCH(B388,'Wirtschaftliche Einheiten'!C:C,0),1)&amp;" "&amp;INDEX('Wirtschaftliche Einheiten'!G:G,MATCH(B388,'Wirtschaftliche Einheiten'!C:C,0),1),"")</f>
        <v/>
      </c>
      <c r="D388" s="42" t="str">
        <f>IFERROR(INDEX('Wirtschaftliche Einheiten'!U:U,MATCH(B388,'Wirtschaftliche Einheiten'!C:C,0)),"")</f>
        <v/>
      </c>
      <c r="E388" s="139" t="str">
        <f>IF(B388&lt;&gt;"",COUNTIF($B$5:$B388,B388),"")</f>
        <v/>
      </c>
      <c r="F388" s="139"/>
      <c r="G388" s="139"/>
      <c r="H388" s="139"/>
      <c r="I388" s="139"/>
      <c r="J388" s="139"/>
      <c r="K388" s="139"/>
      <c r="L388" s="139"/>
      <c r="M388" s="44" t="str" cm="1">
        <f t="array" aca="1" ref="M388" ca="1">IFERROR(IF(AND(D388&lt;&gt;"122",D388&lt;&gt;""),"Die angegebene wirtschaftliche Einheit ist kein Nichtwohngrundstück im Bundesmodell!",IF(INDEX('Wirtschaftliche Einheiten'!P:P,MATCH(B388,'Wirtschaftliche Einheiten'!C:C,0),1)=Data!A$3,HYPERLINK("#'"&amp;MID(CELL("Dateiname",'Befreiung &amp; Vergünstigung'!A$1),FIND("]",CELL("Dateiname",'Befreiung &amp; Vergünstigung'!A$1))+1,31)&amp;"'!A$1",Data!B$3),HYPERLINK(INDEX(Verfahren!B:B,MATCH(INDEX('Wirtschaftliche Einheiten'!V:V,MATCH(B388,'Wirtschaftliche Einheiten'!C:C,0),0),Verfahren!A:A,0),0),INDEX(Verfahren!D:D,MATCH(INDEX('Wirtschaftliche Einheiten'!V:V,MATCH(B388,'Wirtschaftliche Einheiten'!C:C,0),0),Verfahren!A:A,0),0)))),"")</f>
        <v/>
      </c>
    </row>
    <row r="389" spans="1:13" x14ac:dyDescent="0.35">
      <c r="A389"/>
      <c r="B389" s="139"/>
      <c r="C389" s="73" t="str">
        <f>IFERROR(INDEX('Wirtschaftliche Einheiten'!I:I,MATCH(B389,'Wirtschaftliche Einheiten'!C:C,0),1)&amp;" - "&amp;INDEX('Wirtschaftliche Einheiten'!E:E,MATCH(B389,'Wirtschaftliche Einheiten'!C:C,0),1)&amp;" "&amp;INDEX('Wirtschaftliche Einheiten'!F:F,MATCH(B389,'Wirtschaftliche Einheiten'!C:C,0),1)&amp;" "&amp;INDEX('Wirtschaftliche Einheiten'!G:G,MATCH(B389,'Wirtschaftliche Einheiten'!C:C,0),1),"")</f>
        <v/>
      </c>
      <c r="D389" s="42" t="str">
        <f>IFERROR(INDEX('Wirtschaftliche Einheiten'!U:U,MATCH(B389,'Wirtschaftliche Einheiten'!C:C,0)),"")</f>
        <v/>
      </c>
      <c r="E389" s="139" t="str">
        <f>IF(B389&lt;&gt;"",COUNTIF($B$5:$B389,B389),"")</f>
        <v/>
      </c>
      <c r="F389" s="139"/>
      <c r="G389" s="139"/>
      <c r="H389" s="139"/>
      <c r="I389" s="139"/>
      <c r="J389" s="139"/>
      <c r="K389" s="139"/>
      <c r="L389" s="139"/>
      <c r="M389" s="44" t="str" cm="1">
        <f t="array" aca="1" ref="M389" ca="1">IFERROR(IF(AND(D389&lt;&gt;"122",D389&lt;&gt;""),"Die angegebene wirtschaftliche Einheit ist kein Nichtwohngrundstück im Bundesmodell!",IF(INDEX('Wirtschaftliche Einheiten'!P:P,MATCH(B389,'Wirtschaftliche Einheiten'!C:C,0),1)=Data!A$3,HYPERLINK("#'"&amp;MID(CELL("Dateiname",'Befreiung &amp; Vergünstigung'!A$1),FIND("]",CELL("Dateiname",'Befreiung &amp; Vergünstigung'!A$1))+1,31)&amp;"'!A$1",Data!B$3),HYPERLINK(INDEX(Verfahren!B:B,MATCH(INDEX('Wirtschaftliche Einheiten'!V:V,MATCH(B389,'Wirtschaftliche Einheiten'!C:C,0),0),Verfahren!A:A,0),0),INDEX(Verfahren!D:D,MATCH(INDEX('Wirtschaftliche Einheiten'!V:V,MATCH(B389,'Wirtschaftliche Einheiten'!C:C,0),0),Verfahren!A:A,0),0)))),"")</f>
        <v/>
      </c>
    </row>
    <row r="390" spans="1:13" x14ac:dyDescent="0.35">
      <c r="A390"/>
      <c r="B390" s="139"/>
      <c r="C390" s="73" t="str">
        <f>IFERROR(INDEX('Wirtschaftliche Einheiten'!I:I,MATCH(B390,'Wirtschaftliche Einheiten'!C:C,0),1)&amp;" - "&amp;INDEX('Wirtschaftliche Einheiten'!E:E,MATCH(B390,'Wirtschaftliche Einheiten'!C:C,0),1)&amp;" "&amp;INDEX('Wirtschaftliche Einheiten'!F:F,MATCH(B390,'Wirtschaftliche Einheiten'!C:C,0),1)&amp;" "&amp;INDEX('Wirtschaftliche Einheiten'!G:G,MATCH(B390,'Wirtschaftliche Einheiten'!C:C,0),1),"")</f>
        <v/>
      </c>
      <c r="D390" s="42" t="str">
        <f>IFERROR(INDEX('Wirtschaftliche Einheiten'!U:U,MATCH(B390,'Wirtschaftliche Einheiten'!C:C,0)),"")</f>
        <v/>
      </c>
      <c r="E390" s="139" t="str">
        <f>IF(B390&lt;&gt;"",COUNTIF($B$5:$B390,B390),"")</f>
        <v/>
      </c>
      <c r="F390" s="139"/>
      <c r="G390" s="139"/>
      <c r="H390" s="139"/>
      <c r="I390" s="139"/>
      <c r="J390" s="139"/>
      <c r="K390" s="139"/>
      <c r="L390" s="139"/>
      <c r="M390" s="44" t="str" cm="1">
        <f t="array" aca="1" ref="M390" ca="1">IFERROR(IF(AND(D390&lt;&gt;"122",D390&lt;&gt;""),"Die angegebene wirtschaftliche Einheit ist kein Nichtwohngrundstück im Bundesmodell!",IF(INDEX('Wirtschaftliche Einheiten'!P:P,MATCH(B390,'Wirtschaftliche Einheiten'!C:C,0),1)=Data!A$3,HYPERLINK("#'"&amp;MID(CELL("Dateiname",'Befreiung &amp; Vergünstigung'!A$1),FIND("]",CELL("Dateiname",'Befreiung &amp; Vergünstigung'!A$1))+1,31)&amp;"'!A$1",Data!B$3),HYPERLINK(INDEX(Verfahren!B:B,MATCH(INDEX('Wirtschaftliche Einheiten'!V:V,MATCH(B390,'Wirtschaftliche Einheiten'!C:C,0),0),Verfahren!A:A,0),0),INDEX(Verfahren!D:D,MATCH(INDEX('Wirtschaftliche Einheiten'!V:V,MATCH(B390,'Wirtschaftliche Einheiten'!C:C,0),0),Verfahren!A:A,0),0)))),"")</f>
        <v/>
      </c>
    </row>
    <row r="391" spans="1:13" x14ac:dyDescent="0.35">
      <c r="A391"/>
      <c r="B391" s="139"/>
      <c r="C391" s="73" t="str">
        <f>IFERROR(INDEX('Wirtschaftliche Einheiten'!I:I,MATCH(B391,'Wirtschaftliche Einheiten'!C:C,0),1)&amp;" - "&amp;INDEX('Wirtschaftliche Einheiten'!E:E,MATCH(B391,'Wirtschaftliche Einheiten'!C:C,0),1)&amp;" "&amp;INDEX('Wirtschaftliche Einheiten'!F:F,MATCH(B391,'Wirtschaftliche Einheiten'!C:C,0),1)&amp;" "&amp;INDEX('Wirtschaftliche Einheiten'!G:G,MATCH(B391,'Wirtschaftliche Einheiten'!C:C,0),1),"")</f>
        <v/>
      </c>
      <c r="D391" s="42" t="str">
        <f>IFERROR(INDEX('Wirtschaftliche Einheiten'!U:U,MATCH(B391,'Wirtschaftliche Einheiten'!C:C,0)),"")</f>
        <v/>
      </c>
      <c r="E391" s="139" t="str">
        <f>IF(B391&lt;&gt;"",COUNTIF($B$5:$B391,B391),"")</f>
        <v/>
      </c>
      <c r="F391" s="139"/>
      <c r="G391" s="139"/>
      <c r="H391" s="139"/>
      <c r="I391" s="139"/>
      <c r="J391" s="139"/>
      <c r="K391" s="139"/>
      <c r="L391" s="139"/>
      <c r="M391" s="44" t="str" cm="1">
        <f t="array" aca="1" ref="M391" ca="1">IFERROR(IF(AND(D391&lt;&gt;"122",D391&lt;&gt;""),"Die angegebene wirtschaftliche Einheit ist kein Nichtwohngrundstück im Bundesmodell!",IF(INDEX('Wirtschaftliche Einheiten'!P:P,MATCH(B391,'Wirtschaftliche Einheiten'!C:C,0),1)=Data!A$3,HYPERLINK("#'"&amp;MID(CELL("Dateiname",'Befreiung &amp; Vergünstigung'!A$1),FIND("]",CELL("Dateiname",'Befreiung &amp; Vergünstigung'!A$1))+1,31)&amp;"'!A$1",Data!B$3),HYPERLINK(INDEX(Verfahren!B:B,MATCH(INDEX('Wirtschaftliche Einheiten'!V:V,MATCH(B391,'Wirtschaftliche Einheiten'!C:C,0),0),Verfahren!A:A,0),0),INDEX(Verfahren!D:D,MATCH(INDEX('Wirtschaftliche Einheiten'!V:V,MATCH(B391,'Wirtschaftliche Einheiten'!C:C,0),0),Verfahren!A:A,0),0)))),"")</f>
        <v/>
      </c>
    </row>
    <row r="392" spans="1:13" x14ac:dyDescent="0.35">
      <c r="A392"/>
      <c r="B392" s="139"/>
      <c r="C392" s="73" t="str">
        <f>IFERROR(INDEX('Wirtschaftliche Einheiten'!I:I,MATCH(B392,'Wirtschaftliche Einheiten'!C:C,0),1)&amp;" - "&amp;INDEX('Wirtschaftliche Einheiten'!E:E,MATCH(B392,'Wirtschaftliche Einheiten'!C:C,0),1)&amp;" "&amp;INDEX('Wirtschaftliche Einheiten'!F:F,MATCH(B392,'Wirtschaftliche Einheiten'!C:C,0),1)&amp;" "&amp;INDEX('Wirtschaftliche Einheiten'!G:G,MATCH(B392,'Wirtschaftliche Einheiten'!C:C,0),1),"")</f>
        <v/>
      </c>
      <c r="D392" s="42" t="str">
        <f>IFERROR(INDEX('Wirtschaftliche Einheiten'!U:U,MATCH(B392,'Wirtschaftliche Einheiten'!C:C,0)),"")</f>
        <v/>
      </c>
      <c r="E392" s="139" t="str">
        <f>IF(B392&lt;&gt;"",COUNTIF($B$5:$B392,B392),"")</f>
        <v/>
      </c>
      <c r="F392" s="139"/>
      <c r="G392" s="139"/>
      <c r="H392" s="139"/>
      <c r="I392" s="139"/>
      <c r="J392" s="139"/>
      <c r="K392" s="139"/>
      <c r="L392" s="139"/>
      <c r="M392" s="44" t="str" cm="1">
        <f t="array" aca="1" ref="M392" ca="1">IFERROR(IF(AND(D392&lt;&gt;"122",D392&lt;&gt;""),"Die angegebene wirtschaftliche Einheit ist kein Nichtwohngrundstück im Bundesmodell!",IF(INDEX('Wirtschaftliche Einheiten'!P:P,MATCH(B392,'Wirtschaftliche Einheiten'!C:C,0),1)=Data!A$3,HYPERLINK("#'"&amp;MID(CELL("Dateiname",'Befreiung &amp; Vergünstigung'!A$1),FIND("]",CELL("Dateiname",'Befreiung &amp; Vergünstigung'!A$1))+1,31)&amp;"'!A$1",Data!B$3),HYPERLINK(INDEX(Verfahren!B:B,MATCH(INDEX('Wirtschaftliche Einheiten'!V:V,MATCH(B392,'Wirtschaftliche Einheiten'!C:C,0),0),Verfahren!A:A,0),0),INDEX(Verfahren!D:D,MATCH(INDEX('Wirtschaftliche Einheiten'!V:V,MATCH(B392,'Wirtschaftliche Einheiten'!C:C,0),0),Verfahren!A:A,0),0)))),"")</f>
        <v/>
      </c>
    </row>
    <row r="393" spans="1:13" x14ac:dyDescent="0.35">
      <c r="A393"/>
      <c r="B393" s="139"/>
      <c r="C393" s="73" t="str">
        <f>IFERROR(INDEX('Wirtschaftliche Einheiten'!I:I,MATCH(B393,'Wirtschaftliche Einheiten'!C:C,0),1)&amp;" - "&amp;INDEX('Wirtschaftliche Einheiten'!E:E,MATCH(B393,'Wirtschaftliche Einheiten'!C:C,0),1)&amp;" "&amp;INDEX('Wirtschaftliche Einheiten'!F:F,MATCH(B393,'Wirtschaftliche Einheiten'!C:C,0),1)&amp;" "&amp;INDEX('Wirtschaftliche Einheiten'!G:G,MATCH(B393,'Wirtschaftliche Einheiten'!C:C,0),1),"")</f>
        <v/>
      </c>
      <c r="D393" s="42" t="str">
        <f>IFERROR(INDEX('Wirtschaftliche Einheiten'!U:U,MATCH(B393,'Wirtschaftliche Einheiten'!C:C,0)),"")</f>
        <v/>
      </c>
      <c r="E393" s="139" t="str">
        <f>IF(B393&lt;&gt;"",COUNTIF($B$5:$B393,B393),"")</f>
        <v/>
      </c>
      <c r="F393" s="139"/>
      <c r="G393" s="139"/>
      <c r="H393" s="139"/>
      <c r="I393" s="139"/>
      <c r="J393" s="139"/>
      <c r="K393" s="139"/>
      <c r="L393" s="139"/>
      <c r="M393" s="44" t="str" cm="1">
        <f t="array" aca="1" ref="M393" ca="1">IFERROR(IF(AND(D393&lt;&gt;"122",D393&lt;&gt;""),"Die angegebene wirtschaftliche Einheit ist kein Nichtwohngrundstück im Bundesmodell!",IF(INDEX('Wirtschaftliche Einheiten'!P:P,MATCH(B393,'Wirtschaftliche Einheiten'!C:C,0),1)=Data!A$3,HYPERLINK("#'"&amp;MID(CELL("Dateiname",'Befreiung &amp; Vergünstigung'!A$1),FIND("]",CELL("Dateiname",'Befreiung &amp; Vergünstigung'!A$1))+1,31)&amp;"'!A$1",Data!B$3),HYPERLINK(INDEX(Verfahren!B:B,MATCH(INDEX('Wirtschaftliche Einheiten'!V:V,MATCH(B393,'Wirtschaftliche Einheiten'!C:C,0),0),Verfahren!A:A,0),0),INDEX(Verfahren!D:D,MATCH(INDEX('Wirtschaftliche Einheiten'!V:V,MATCH(B393,'Wirtschaftliche Einheiten'!C:C,0),0),Verfahren!A:A,0),0)))),"")</f>
        <v/>
      </c>
    </row>
    <row r="394" spans="1:13" x14ac:dyDescent="0.35">
      <c r="A394"/>
      <c r="B394" s="139"/>
      <c r="C394" s="73" t="str">
        <f>IFERROR(INDEX('Wirtschaftliche Einheiten'!I:I,MATCH(B394,'Wirtschaftliche Einheiten'!C:C,0),1)&amp;" - "&amp;INDEX('Wirtschaftliche Einheiten'!E:E,MATCH(B394,'Wirtschaftliche Einheiten'!C:C,0),1)&amp;" "&amp;INDEX('Wirtschaftliche Einheiten'!F:F,MATCH(B394,'Wirtschaftliche Einheiten'!C:C,0),1)&amp;" "&amp;INDEX('Wirtschaftliche Einheiten'!G:G,MATCH(B394,'Wirtschaftliche Einheiten'!C:C,0),1),"")</f>
        <v/>
      </c>
      <c r="D394" s="42" t="str">
        <f>IFERROR(INDEX('Wirtschaftliche Einheiten'!U:U,MATCH(B394,'Wirtschaftliche Einheiten'!C:C,0)),"")</f>
        <v/>
      </c>
      <c r="E394" s="139" t="str">
        <f>IF(B394&lt;&gt;"",COUNTIF($B$5:$B394,B394),"")</f>
        <v/>
      </c>
      <c r="F394" s="139"/>
      <c r="G394" s="139"/>
      <c r="H394" s="139"/>
      <c r="I394" s="139"/>
      <c r="J394" s="139"/>
      <c r="K394" s="139"/>
      <c r="L394" s="139"/>
      <c r="M394" s="44" t="str" cm="1">
        <f t="array" aca="1" ref="M394" ca="1">IFERROR(IF(AND(D394&lt;&gt;"122",D394&lt;&gt;""),"Die angegebene wirtschaftliche Einheit ist kein Nichtwohngrundstück im Bundesmodell!",IF(INDEX('Wirtschaftliche Einheiten'!P:P,MATCH(B394,'Wirtschaftliche Einheiten'!C:C,0),1)=Data!A$3,HYPERLINK("#'"&amp;MID(CELL("Dateiname",'Befreiung &amp; Vergünstigung'!A$1),FIND("]",CELL("Dateiname",'Befreiung &amp; Vergünstigung'!A$1))+1,31)&amp;"'!A$1",Data!B$3),HYPERLINK(INDEX(Verfahren!B:B,MATCH(INDEX('Wirtschaftliche Einheiten'!V:V,MATCH(B394,'Wirtschaftliche Einheiten'!C:C,0),0),Verfahren!A:A,0),0),INDEX(Verfahren!D:D,MATCH(INDEX('Wirtschaftliche Einheiten'!V:V,MATCH(B394,'Wirtschaftliche Einheiten'!C:C,0),0),Verfahren!A:A,0),0)))),"")</f>
        <v/>
      </c>
    </row>
    <row r="395" spans="1:13" x14ac:dyDescent="0.35">
      <c r="A395"/>
      <c r="B395" s="139"/>
      <c r="C395" s="73" t="str">
        <f>IFERROR(INDEX('Wirtschaftliche Einheiten'!I:I,MATCH(B395,'Wirtschaftliche Einheiten'!C:C,0),1)&amp;" - "&amp;INDEX('Wirtschaftliche Einheiten'!E:E,MATCH(B395,'Wirtschaftliche Einheiten'!C:C,0),1)&amp;" "&amp;INDEX('Wirtschaftliche Einheiten'!F:F,MATCH(B395,'Wirtschaftliche Einheiten'!C:C,0),1)&amp;" "&amp;INDEX('Wirtschaftliche Einheiten'!G:G,MATCH(B395,'Wirtschaftliche Einheiten'!C:C,0),1),"")</f>
        <v/>
      </c>
      <c r="D395" s="42" t="str">
        <f>IFERROR(INDEX('Wirtschaftliche Einheiten'!U:U,MATCH(B395,'Wirtschaftliche Einheiten'!C:C,0)),"")</f>
        <v/>
      </c>
      <c r="E395" s="139" t="str">
        <f>IF(B395&lt;&gt;"",COUNTIF($B$5:$B395,B395),"")</f>
        <v/>
      </c>
      <c r="F395" s="139"/>
      <c r="G395" s="139"/>
      <c r="H395" s="139"/>
      <c r="I395" s="139"/>
      <c r="J395" s="139"/>
      <c r="K395" s="139"/>
      <c r="L395" s="139"/>
      <c r="M395" s="44" t="str" cm="1">
        <f t="array" aca="1" ref="M395" ca="1">IFERROR(IF(AND(D395&lt;&gt;"122",D395&lt;&gt;""),"Die angegebene wirtschaftliche Einheit ist kein Nichtwohngrundstück im Bundesmodell!",IF(INDEX('Wirtschaftliche Einheiten'!P:P,MATCH(B395,'Wirtschaftliche Einheiten'!C:C,0),1)=Data!A$3,HYPERLINK("#'"&amp;MID(CELL("Dateiname",'Befreiung &amp; Vergünstigung'!A$1),FIND("]",CELL("Dateiname",'Befreiung &amp; Vergünstigung'!A$1))+1,31)&amp;"'!A$1",Data!B$3),HYPERLINK(INDEX(Verfahren!B:B,MATCH(INDEX('Wirtschaftliche Einheiten'!V:V,MATCH(B395,'Wirtschaftliche Einheiten'!C:C,0),0),Verfahren!A:A,0),0),INDEX(Verfahren!D:D,MATCH(INDEX('Wirtschaftliche Einheiten'!V:V,MATCH(B395,'Wirtschaftliche Einheiten'!C:C,0),0),Verfahren!A:A,0),0)))),"")</f>
        <v/>
      </c>
    </row>
    <row r="396" spans="1:13" x14ac:dyDescent="0.35">
      <c r="A396"/>
      <c r="B396" s="139"/>
      <c r="C396" s="73" t="str">
        <f>IFERROR(INDEX('Wirtschaftliche Einheiten'!I:I,MATCH(B396,'Wirtschaftliche Einheiten'!C:C,0),1)&amp;" - "&amp;INDEX('Wirtschaftliche Einheiten'!E:E,MATCH(B396,'Wirtschaftliche Einheiten'!C:C,0),1)&amp;" "&amp;INDEX('Wirtschaftliche Einheiten'!F:F,MATCH(B396,'Wirtschaftliche Einheiten'!C:C,0),1)&amp;" "&amp;INDEX('Wirtschaftliche Einheiten'!G:G,MATCH(B396,'Wirtschaftliche Einheiten'!C:C,0),1),"")</f>
        <v/>
      </c>
      <c r="D396" s="42" t="str">
        <f>IFERROR(INDEX('Wirtschaftliche Einheiten'!U:U,MATCH(B396,'Wirtschaftliche Einheiten'!C:C,0)),"")</f>
        <v/>
      </c>
      <c r="E396" s="139" t="str">
        <f>IF(B396&lt;&gt;"",COUNTIF($B$5:$B396,B396),"")</f>
        <v/>
      </c>
      <c r="F396" s="139"/>
      <c r="G396" s="139"/>
      <c r="H396" s="139"/>
      <c r="I396" s="139"/>
      <c r="J396" s="139"/>
      <c r="K396" s="139"/>
      <c r="L396" s="139"/>
      <c r="M396" s="44" t="str" cm="1">
        <f t="array" aca="1" ref="M396" ca="1">IFERROR(IF(AND(D396&lt;&gt;"122",D396&lt;&gt;""),"Die angegebene wirtschaftliche Einheit ist kein Nichtwohngrundstück im Bundesmodell!",IF(INDEX('Wirtschaftliche Einheiten'!P:P,MATCH(B396,'Wirtschaftliche Einheiten'!C:C,0),1)=Data!A$3,HYPERLINK("#'"&amp;MID(CELL("Dateiname",'Befreiung &amp; Vergünstigung'!A$1),FIND("]",CELL("Dateiname",'Befreiung &amp; Vergünstigung'!A$1))+1,31)&amp;"'!A$1",Data!B$3),HYPERLINK(INDEX(Verfahren!B:B,MATCH(INDEX('Wirtschaftliche Einheiten'!V:V,MATCH(B396,'Wirtschaftliche Einheiten'!C:C,0),0),Verfahren!A:A,0),0),INDEX(Verfahren!D:D,MATCH(INDEX('Wirtschaftliche Einheiten'!V:V,MATCH(B396,'Wirtschaftliche Einheiten'!C:C,0),0),Verfahren!A:A,0),0)))),"")</f>
        <v/>
      </c>
    </row>
    <row r="397" spans="1:13" x14ac:dyDescent="0.35">
      <c r="A397"/>
      <c r="B397" s="139"/>
      <c r="C397" s="73" t="str">
        <f>IFERROR(INDEX('Wirtschaftliche Einheiten'!I:I,MATCH(B397,'Wirtschaftliche Einheiten'!C:C,0),1)&amp;" - "&amp;INDEX('Wirtschaftliche Einheiten'!E:E,MATCH(B397,'Wirtschaftliche Einheiten'!C:C,0),1)&amp;" "&amp;INDEX('Wirtschaftliche Einheiten'!F:F,MATCH(B397,'Wirtschaftliche Einheiten'!C:C,0),1)&amp;" "&amp;INDEX('Wirtschaftliche Einheiten'!G:G,MATCH(B397,'Wirtschaftliche Einheiten'!C:C,0),1),"")</f>
        <v/>
      </c>
      <c r="D397" s="42" t="str">
        <f>IFERROR(INDEX('Wirtschaftliche Einheiten'!U:U,MATCH(B397,'Wirtschaftliche Einheiten'!C:C,0)),"")</f>
        <v/>
      </c>
      <c r="E397" s="139" t="str">
        <f>IF(B397&lt;&gt;"",COUNTIF($B$5:$B397,B397),"")</f>
        <v/>
      </c>
      <c r="F397" s="139"/>
      <c r="G397" s="139"/>
      <c r="H397" s="139"/>
      <c r="I397" s="139"/>
      <c r="J397" s="139"/>
      <c r="K397" s="139"/>
      <c r="L397" s="139"/>
      <c r="M397" s="44" t="str" cm="1">
        <f t="array" aca="1" ref="M397" ca="1">IFERROR(IF(AND(D397&lt;&gt;"122",D397&lt;&gt;""),"Die angegebene wirtschaftliche Einheit ist kein Nichtwohngrundstück im Bundesmodell!",IF(INDEX('Wirtschaftliche Einheiten'!P:P,MATCH(B397,'Wirtschaftliche Einheiten'!C:C,0),1)=Data!A$3,HYPERLINK("#'"&amp;MID(CELL("Dateiname",'Befreiung &amp; Vergünstigung'!A$1),FIND("]",CELL("Dateiname",'Befreiung &amp; Vergünstigung'!A$1))+1,31)&amp;"'!A$1",Data!B$3),HYPERLINK(INDEX(Verfahren!B:B,MATCH(INDEX('Wirtschaftliche Einheiten'!V:V,MATCH(B397,'Wirtschaftliche Einheiten'!C:C,0),0),Verfahren!A:A,0),0),INDEX(Verfahren!D:D,MATCH(INDEX('Wirtschaftliche Einheiten'!V:V,MATCH(B397,'Wirtschaftliche Einheiten'!C:C,0),0),Verfahren!A:A,0),0)))),"")</f>
        <v/>
      </c>
    </row>
    <row r="398" spans="1:13" x14ac:dyDescent="0.35">
      <c r="A398"/>
      <c r="B398" s="139"/>
      <c r="C398" s="73" t="str">
        <f>IFERROR(INDEX('Wirtschaftliche Einheiten'!I:I,MATCH(B398,'Wirtschaftliche Einheiten'!C:C,0),1)&amp;" - "&amp;INDEX('Wirtschaftliche Einheiten'!E:E,MATCH(B398,'Wirtschaftliche Einheiten'!C:C,0),1)&amp;" "&amp;INDEX('Wirtschaftliche Einheiten'!F:F,MATCH(B398,'Wirtschaftliche Einheiten'!C:C,0),1)&amp;" "&amp;INDEX('Wirtschaftliche Einheiten'!G:G,MATCH(B398,'Wirtschaftliche Einheiten'!C:C,0),1),"")</f>
        <v/>
      </c>
      <c r="D398" s="42" t="str">
        <f>IFERROR(INDEX('Wirtschaftliche Einheiten'!U:U,MATCH(B398,'Wirtschaftliche Einheiten'!C:C,0)),"")</f>
        <v/>
      </c>
      <c r="E398" s="139" t="str">
        <f>IF(B398&lt;&gt;"",COUNTIF($B$5:$B398,B398),"")</f>
        <v/>
      </c>
      <c r="F398" s="139"/>
      <c r="G398" s="139"/>
      <c r="H398" s="139"/>
      <c r="I398" s="139"/>
      <c r="J398" s="139"/>
      <c r="K398" s="139"/>
      <c r="L398" s="139"/>
      <c r="M398" s="44" t="str" cm="1">
        <f t="array" aca="1" ref="M398" ca="1">IFERROR(IF(AND(D398&lt;&gt;"122",D398&lt;&gt;""),"Die angegebene wirtschaftliche Einheit ist kein Nichtwohngrundstück im Bundesmodell!",IF(INDEX('Wirtschaftliche Einheiten'!P:P,MATCH(B398,'Wirtschaftliche Einheiten'!C:C,0),1)=Data!A$3,HYPERLINK("#'"&amp;MID(CELL("Dateiname",'Befreiung &amp; Vergünstigung'!A$1),FIND("]",CELL("Dateiname",'Befreiung &amp; Vergünstigung'!A$1))+1,31)&amp;"'!A$1",Data!B$3),HYPERLINK(INDEX(Verfahren!B:B,MATCH(INDEX('Wirtschaftliche Einheiten'!V:V,MATCH(B398,'Wirtschaftliche Einheiten'!C:C,0),0),Verfahren!A:A,0),0),INDEX(Verfahren!D:D,MATCH(INDEX('Wirtschaftliche Einheiten'!V:V,MATCH(B398,'Wirtschaftliche Einheiten'!C:C,0),0),Verfahren!A:A,0),0)))),"")</f>
        <v/>
      </c>
    </row>
    <row r="399" spans="1:13" x14ac:dyDescent="0.35">
      <c r="A399"/>
      <c r="B399" s="139"/>
      <c r="C399" s="73" t="str">
        <f>IFERROR(INDEX('Wirtschaftliche Einheiten'!I:I,MATCH(B399,'Wirtschaftliche Einheiten'!C:C,0),1)&amp;" - "&amp;INDEX('Wirtschaftliche Einheiten'!E:E,MATCH(B399,'Wirtschaftliche Einheiten'!C:C,0),1)&amp;" "&amp;INDEX('Wirtschaftliche Einheiten'!F:F,MATCH(B399,'Wirtschaftliche Einheiten'!C:C,0),1)&amp;" "&amp;INDEX('Wirtschaftliche Einheiten'!G:G,MATCH(B399,'Wirtschaftliche Einheiten'!C:C,0),1),"")</f>
        <v/>
      </c>
      <c r="D399" s="42" t="str">
        <f>IFERROR(INDEX('Wirtschaftliche Einheiten'!U:U,MATCH(B399,'Wirtschaftliche Einheiten'!C:C,0)),"")</f>
        <v/>
      </c>
      <c r="E399" s="139" t="str">
        <f>IF(B399&lt;&gt;"",COUNTIF($B$5:$B399,B399),"")</f>
        <v/>
      </c>
      <c r="F399" s="139"/>
      <c r="G399" s="139"/>
      <c r="H399" s="139"/>
      <c r="I399" s="139"/>
      <c r="J399" s="139"/>
      <c r="K399" s="139"/>
      <c r="L399" s="139"/>
      <c r="M399" s="44" t="str" cm="1">
        <f t="array" aca="1" ref="M399" ca="1">IFERROR(IF(AND(D399&lt;&gt;"122",D399&lt;&gt;""),"Die angegebene wirtschaftliche Einheit ist kein Nichtwohngrundstück im Bundesmodell!",IF(INDEX('Wirtschaftliche Einheiten'!P:P,MATCH(B399,'Wirtschaftliche Einheiten'!C:C,0),1)=Data!A$3,HYPERLINK("#'"&amp;MID(CELL("Dateiname",'Befreiung &amp; Vergünstigung'!A$1),FIND("]",CELL("Dateiname",'Befreiung &amp; Vergünstigung'!A$1))+1,31)&amp;"'!A$1",Data!B$3),HYPERLINK(INDEX(Verfahren!B:B,MATCH(INDEX('Wirtschaftliche Einheiten'!V:V,MATCH(B399,'Wirtschaftliche Einheiten'!C:C,0),0),Verfahren!A:A,0),0),INDEX(Verfahren!D:D,MATCH(INDEX('Wirtschaftliche Einheiten'!V:V,MATCH(B399,'Wirtschaftliche Einheiten'!C:C,0),0),Verfahren!A:A,0),0)))),"")</f>
        <v/>
      </c>
    </row>
    <row r="400" spans="1:13" x14ac:dyDescent="0.35">
      <c r="A400"/>
      <c r="B400" s="139"/>
      <c r="C400" s="73" t="str">
        <f>IFERROR(INDEX('Wirtschaftliche Einheiten'!I:I,MATCH(B400,'Wirtschaftliche Einheiten'!C:C,0),1)&amp;" - "&amp;INDEX('Wirtschaftliche Einheiten'!E:E,MATCH(B400,'Wirtschaftliche Einheiten'!C:C,0),1)&amp;" "&amp;INDEX('Wirtschaftliche Einheiten'!F:F,MATCH(B400,'Wirtschaftliche Einheiten'!C:C,0),1)&amp;" "&amp;INDEX('Wirtschaftliche Einheiten'!G:G,MATCH(B400,'Wirtschaftliche Einheiten'!C:C,0),1),"")</f>
        <v/>
      </c>
      <c r="D400" s="42" t="str">
        <f>IFERROR(INDEX('Wirtschaftliche Einheiten'!U:U,MATCH(B400,'Wirtschaftliche Einheiten'!C:C,0)),"")</f>
        <v/>
      </c>
      <c r="E400" s="139" t="str">
        <f>IF(B400&lt;&gt;"",COUNTIF($B$5:$B400,B400),"")</f>
        <v/>
      </c>
      <c r="F400" s="139"/>
      <c r="G400" s="139"/>
      <c r="H400" s="139"/>
      <c r="I400" s="139"/>
      <c r="J400" s="139"/>
      <c r="K400" s="139"/>
      <c r="L400" s="139"/>
      <c r="M400" s="44" t="str" cm="1">
        <f t="array" aca="1" ref="M400" ca="1">IFERROR(IF(AND(D400&lt;&gt;"122",D400&lt;&gt;""),"Die angegebene wirtschaftliche Einheit ist kein Nichtwohngrundstück im Bundesmodell!",IF(INDEX('Wirtschaftliche Einheiten'!P:P,MATCH(B400,'Wirtschaftliche Einheiten'!C:C,0),1)=Data!A$3,HYPERLINK("#'"&amp;MID(CELL("Dateiname",'Befreiung &amp; Vergünstigung'!A$1),FIND("]",CELL("Dateiname",'Befreiung &amp; Vergünstigung'!A$1))+1,31)&amp;"'!A$1",Data!B$3),HYPERLINK(INDEX(Verfahren!B:B,MATCH(INDEX('Wirtschaftliche Einheiten'!V:V,MATCH(B400,'Wirtschaftliche Einheiten'!C:C,0),0),Verfahren!A:A,0),0),INDEX(Verfahren!D:D,MATCH(INDEX('Wirtschaftliche Einheiten'!V:V,MATCH(B400,'Wirtschaftliche Einheiten'!C:C,0),0),Verfahren!A:A,0),0)))),"")</f>
        <v/>
      </c>
    </row>
    <row r="401" spans="1:13" x14ac:dyDescent="0.35">
      <c r="A401"/>
      <c r="B401" s="139"/>
      <c r="C401" s="73" t="str">
        <f>IFERROR(INDEX('Wirtschaftliche Einheiten'!I:I,MATCH(B401,'Wirtschaftliche Einheiten'!C:C,0),1)&amp;" - "&amp;INDEX('Wirtschaftliche Einheiten'!E:E,MATCH(B401,'Wirtschaftliche Einheiten'!C:C,0),1)&amp;" "&amp;INDEX('Wirtschaftliche Einheiten'!F:F,MATCH(B401,'Wirtschaftliche Einheiten'!C:C,0),1)&amp;" "&amp;INDEX('Wirtschaftliche Einheiten'!G:G,MATCH(B401,'Wirtschaftliche Einheiten'!C:C,0),1),"")</f>
        <v/>
      </c>
      <c r="D401" s="42" t="str">
        <f>IFERROR(INDEX('Wirtschaftliche Einheiten'!U:U,MATCH(B401,'Wirtschaftliche Einheiten'!C:C,0)),"")</f>
        <v/>
      </c>
      <c r="E401" s="139" t="str">
        <f>IF(B401&lt;&gt;"",COUNTIF($B$5:$B401,B401),"")</f>
        <v/>
      </c>
      <c r="F401" s="139"/>
      <c r="G401" s="139"/>
      <c r="H401" s="139"/>
      <c r="I401" s="139"/>
      <c r="J401" s="139"/>
      <c r="K401" s="139"/>
      <c r="L401" s="139"/>
      <c r="M401" s="44" t="str" cm="1">
        <f t="array" aca="1" ref="M401" ca="1">IFERROR(IF(AND(D401&lt;&gt;"122",D401&lt;&gt;""),"Die angegebene wirtschaftliche Einheit ist kein Nichtwohngrundstück im Bundesmodell!",IF(INDEX('Wirtschaftliche Einheiten'!P:P,MATCH(B401,'Wirtschaftliche Einheiten'!C:C,0),1)=Data!A$3,HYPERLINK("#'"&amp;MID(CELL("Dateiname",'Befreiung &amp; Vergünstigung'!A$1),FIND("]",CELL("Dateiname",'Befreiung &amp; Vergünstigung'!A$1))+1,31)&amp;"'!A$1",Data!B$3),HYPERLINK(INDEX(Verfahren!B:B,MATCH(INDEX('Wirtschaftliche Einheiten'!V:V,MATCH(B401,'Wirtschaftliche Einheiten'!C:C,0),0),Verfahren!A:A,0),0),INDEX(Verfahren!D:D,MATCH(INDEX('Wirtschaftliche Einheiten'!V:V,MATCH(B401,'Wirtschaftliche Einheiten'!C:C,0),0),Verfahren!A:A,0),0)))),"")</f>
        <v/>
      </c>
    </row>
    <row r="402" spans="1:13" x14ac:dyDescent="0.35">
      <c r="A402"/>
      <c r="B402" s="139"/>
      <c r="C402" s="73" t="str">
        <f>IFERROR(INDEX('Wirtschaftliche Einheiten'!I:I,MATCH(B402,'Wirtschaftliche Einheiten'!C:C,0),1)&amp;" - "&amp;INDEX('Wirtschaftliche Einheiten'!E:E,MATCH(B402,'Wirtschaftliche Einheiten'!C:C,0),1)&amp;" "&amp;INDEX('Wirtschaftliche Einheiten'!F:F,MATCH(B402,'Wirtschaftliche Einheiten'!C:C,0),1)&amp;" "&amp;INDEX('Wirtschaftliche Einheiten'!G:G,MATCH(B402,'Wirtschaftliche Einheiten'!C:C,0),1),"")</f>
        <v/>
      </c>
      <c r="D402" s="42" t="str">
        <f>IFERROR(INDEX('Wirtschaftliche Einheiten'!U:U,MATCH(B402,'Wirtschaftliche Einheiten'!C:C,0)),"")</f>
        <v/>
      </c>
      <c r="E402" s="139" t="str">
        <f>IF(B402&lt;&gt;"",COUNTIF($B$5:$B402,B402),"")</f>
        <v/>
      </c>
      <c r="F402" s="139"/>
      <c r="G402" s="139"/>
      <c r="H402" s="139"/>
      <c r="I402" s="139"/>
      <c r="J402" s="139"/>
      <c r="K402" s="139"/>
      <c r="L402" s="139"/>
      <c r="M402" s="44" t="str" cm="1">
        <f t="array" aca="1" ref="M402" ca="1">IFERROR(IF(AND(D402&lt;&gt;"122",D402&lt;&gt;""),"Die angegebene wirtschaftliche Einheit ist kein Nichtwohngrundstück im Bundesmodell!",IF(INDEX('Wirtschaftliche Einheiten'!P:P,MATCH(B402,'Wirtschaftliche Einheiten'!C:C,0),1)=Data!A$3,HYPERLINK("#'"&amp;MID(CELL("Dateiname",'Befreiung &amp; Vergünstigung'!A$1),FIND("]",CELL("Dateiname",'Befreiung &amp; Vergünstigung'!A$1))+1,31)&amp;"'!A$1",Data!B$3),HYPERLINK(INDEX(Verfahren!B:B,MATCH(INDEX('Wirtschaftliche Einheiten'!V:V,MATCH(B402,'Wirtschaftliche Einheiten'!C:C,0),0),Verfahren!A:A,0),0),INDEX(Verfahren!D:D,MATCH(INDEX('Wirtschaftliche Einheiten'!V:V,MATCH(B402,'Wirtschaftliche Einheiten'!C:C,0),0),Verfahren!A:A,0),0)))),"")</f>
        <v/>
      </c>
    </row>
    <row r="403" spans="1:13" x14ac:dyDescent="0.35">
      <c r="A403"/>
      <c r="B403" s="139"/>
      <c r="C403" s="73" t="str">
        <f>IFERROR(INDEX('Wirtschaftliche Einheiten'!I:I,MATCH(B403,'Wirtschaftliche Einheiten'!C:C,0),1)&amp;" - "&amp;INDEX('Wirtschaftliche Einheiten'!E:E,MATCH(B403,'Wirtschaftliche Einheiten'!C:C,0),1)&amp;" "&amp;INDEX('Wirtschaftliche Einheiten'!F:F,MATCH(B403,'Wirtschaftliche Einheiten'!C:C,0),1)&amp;" "&amp;INDEX('Wirtschaftliche Einheiten'!G:G,MATCH(B403,'Wirtschaftliche Einheiten'!C:C,0),1),"")</f>
        <v/>
      </c>
      <c r="D403" s="42" t="str">
        <f>IFERROR(INDEX('Wirtschaftliche Einheiten'!U:U,MATCH(B403,'Wirtschaftliche Einheiten'!C:C,0)),"")</f>
        <v/>
      </c>
      <c r="E403" s="139" t="str">
        <f>IF(B403&lt;&gt;"",COUNTIF($B$5:$B403,B403),"")</f>
        <v/>
      </c>
      <c r="F403" s="139"/>
      <c r="G403" s="139"/>
      <c r="H403" s="139"/>
      <c r="I403" s="139"/>
      <c r="J403" s="139"/>
      <c r="K403" s="139"/>
      <c r="L403" s="139"/>
      <c r="M403" s="44" t="str" cm="1">
        <f t="array" aca="1" ref="M403" ca="1">IFERROR(IF(AND(D403&lt;&gt;"122",D403&lt;&gt;""),"Die angegebene wirtschaftliche Einheit ist kein Nichtwohngrundstück im Bundesmodell!",IF(INDEX('Wirtschaftliche Einheiten'!P:P,MATCH(B403,'Wirtschaftliche Einheiten'!C:C,0),1)=Data!A$3,HYPERLINK("#'"&amp;MID(CELL("Dateiname",'Befreiung &amp; Vergünstigung'!A$1),FIND("]",CELL("Dateiname",'Befreiung &amp; Vergünstigung'!A$1))+1,31)&amp;"'!A$1",Data!B$3),HYPERLINK(INDEX(Verfahren!B:B,MATCH(INDEX('Wirtschaftliche Einheiten'!V:V,MATCH(B403,'Wirtschaftliche Einheiten'!C:C,0),0),Verfahren!A:A,0),0),INDEX(Verfahren!D:D,MATCH(INDEX('Wirtschaftliche Einheiten'!V:V,MATCH(B403,'Wirtschaftliche Einheiten'!C:C,0),0),Verfahren!A:A,0),0)))),"")</f>
        <v/>
      </c>
    </row>
    <row r="404" spans="1:13" x14ac:dyDescent="0.35">
      <c r="A404"/>
      <c r="B404" s="139"/>
      <c r="C404" s="73" t="str">
        <f>IFERROR(INDEX('Wirtschaftliche Einheiten'!I:I,MATCH(B404,'Wirtschaftliche Einheiten'!C:C,0),1)&amp;" - "&amp;INDEX('Wirtschaftliche Einheiten'!E:E,MATCH(B404,'Wirtschaftliche Einheiten'!C:C,0),1)&amp;" "&amp;INDEX('Wirtschaftliche Einheiten'!F:F,MATCH(B404,'Wirtschaftliche Einheiten'!C:C,0),1)&amp;" "&amp;INDEX('Wirtschaftliche Einheiten'!G:G,MATCH(B404,'Wirtschaftliche Einheiten'!C:C,0),1),"")</f>
        <v/>
      </c>
      <c r="D404" s="42" t="str">
        <f>IFERROR(INDEX('Wirtschaftliche Einheiten'!U:U,MATCH(B404,'Wirtschaftliche Einheiten'!C:C,0)),"")</f>
        <v/>
      </c>
      <c r="E404" s="139" t="str">
        <f>IF(B404&lt;&gt;"",COUNTIF($B$5:$B404,B404),"")</f>
        <v/>
      </c>
      <c r="F404" s="139"/>
      <c r="G404" s="139"/>
      <c r="H404" s="139"/>
      <c r="I404" s="139"/>
      <c r="J404" s="139"/>
      <c r="K404" s="139"/>
      <c r="L404" s="139"/>
      <c r="M404" s="44" t="str" cm="1">
        <f t="array" aca="1" ref="M404" ca="1">IFERROR(IF(AND(D404&lt;&gt;"122",D404&lt;&gt;""),"Die angegebene wirtschaftliche Einheit ist kein Nichtwohngrundstück im Bundesmodell!",IF(INDEX('Wirtschaftliche Einheiten'!P:P,MATCH(B404,'Wirtschaftliche Einheiten'!C:C,0),1)=Data!A$3,HYPERLINK("#'"&amp;MID(CELL("Dateiname",'Befreiung &amp; Vergünstigung'!A$1),FIND("]",CELL("Dateiname",'Befreiung &amp; Vergünstigung'!A$1))+1,31)&amp;"'!A$1",Data!B$3),HYPERLINK(INDEX(Verfahren!B:B,MATCH(INDEX('Wirtschaftliche Einheiten'!V:V,MATCH(B404,'Wirtschaftliche Einheiten'!C:C,0),0),Verfahren!A:A,0),0),INDEX(Verfahren!D:D,MATCH(INDEX('Wirtschaftliche Einheiten'!V:V,MATCH(B404,'Wirtschaftliche Einheiten'!C:C,0),0),Verfahren!A:A,0),0)))),"")</f>
        <v/>
      </c>
    </row>
    <row r="405" spans="1:13" x14ac:dyDescent="0.35">
      <c r="A405"/>
      <c r="B405" s="139"/>
      <c r="C405" s="73" t="str">
        <f>IFERROR(INDEX('Wirtschaftliche Einheiten'!I:I,MATCH(B405,'Wirtschaftliche Einheiten'!C:C,0),1)&amp;" - "&amp;INDEX('Wirtschaftliche Einheiten'!E:E,MATCH(B405,'Wirtschaftliche Einheiten'!C:C,0),1)&amp;" "&amp;INDEX('Wirtschaftliche Einheiten'!F:F,MATCH(B405,'Wirtschaftliche Einheiten'!C:C,0),1)&amp;" "&amp;INDEX('Wirtschaftliche Einheiten'!G:G,MATCH(B405,'Wirtschaftliche Einheiten'!C:C,0),1),"")</f>
        <v/>
      </c>
      <c r="D405" s="42" t="str">
        <f>IFERROR(INDEX('Wirtschaftliche Einheiten'!U:U,MATCH(B405,'Wirtschaftliche Einheiten'!C:C,0)),"")</f>
        <v/>
      </c>
      <c r="E405" s="139" t="str">
        <f>IF(B405&lt;&gt;"",COUNTIF($B$5:$B405,B405),"")</f>
        <v/>
      </c>
      <c r="F405" s="139"/>
      <c r="G405" s="139"/>
      <c r="H405" s="139"/>
      <c r="I405" s="139"/>
      <c r="J405" s="139"/>
      <c r="K405" s="139"/>
      <c r="L405" s="139"/>
      <c r="M405" s="44" t="str" cm="1">
        <f t="array" aca="1" ref="M405" ca="1">IFERROR(IF(AND(D405&lt;&gt;"122",D405&lt;&gt;""),"Die angegebene wirtschaftliche Einheit ist kein Nichtwohngrundstück im Bundesmodell!",IF(INDEX('Wirtschaftliche Einheiten'!P:P,MATCH(B405,'Wirtschaftliche Einheiten'!C:C,0),1)=Data!A$3,HYPERLINK("#'"&amp;MID(CELL("Dateiname",'Befreiung &amp; Vergünstigung'!A$1),FIND("]",CELL("Dateiname",'Befreiung &amp; Vergünstigung'!A$1))+1,31)&amp;"'!A$1",Data!B$3),HYPERLINK(INDEX(Verfahren!B:B,MATCH(INDEX('Wirtschaftliche Einheiten'!V:V,MATCH(B405,'Wirtschaftliche Einheiten'!C:C,0),0),Verfahren!A:A,0),0),INDEX(Verfahren!D:D,MATCH(INDEX('Wirtschaftliche Einheiten'!V:V,MATCH(B405,'Wirtschaftliche Einheiten'!C:C,0),0),Verfahren!A:A,0),0)))),"")</f>
        <v/>
      </c>
    </row>
    <row r="406" spans="1:13" x14ac:dyDescent="0.35">
      <c r="A406"/>
      <c r="B406" s="139"/>
      <c r="C406" s="73" t="str">
        <f>IFERROR(INDEX('Wirtschaftliche Einheiten'!I:I,MATCH(B406,'Wirtschaftliche Einheiten'!C:C,0),1)&amp;" - "&amp;INDEX('Wirtschaftliche Einheiten'!E:E,MATCH(B406,'Wirtschaftliche Einheiten'!C:C,0),1)&amp;" "&amp;INDEX('Wirtschaftliche Einheiten'!F:F,MATCH(B406,'Wirtschaftliche Einheiten'!C:C,0),1)&amp;" "&amp;INDEX('Wirtschaftliche Einheiten'!G:G,MATCH(B406,'Wirtschaftliche Einheiten'!C:C,0),1),"")</f>
        <v/>
      </c>
      <c r="D406" s="42" t="str">
        <f>IFERROR(INDEX('Wirtschaftliche Einheiten'!U:U,MATCH(B406,'Wirtschaftliche Einheiten'!C:C,0)),"")</f>
        <v/>
      </c>
      <c r="E406" s="139" t="str">
        <f>IF(B406&lt;&gt;"",COUNTIF($B$5:$B406,B406),"")</f>
        <v/>
      </c>
      <c r="F406" s="139"/>
      <c r="G406" s="139"/>
      <c r="H406" s="139"/>
      <c r="I406" s="139"/>
      <c r="J406" s="139"/>
      <c r="K406" s="139"/>
      <c r="L406" s="139"/>
      <c r="M406" s="44" t="str" cm="1">
        <f t="array" aca="1" ref="M406" ca="1">IFERROR(IF(AND(D406&lt;&gt;"122",D406&lt;&gt;""),"Die angegebene wirtschaftliche Einheit ist kein Nichtwohngrundstück im Bundesmodell!",IF(INDEX('Wirtschaftliche Einheiten'!P:P,MATCH(B406,'Wirtschaftliche Einheiten'!C:C,0),1)=Data!A$3,HYPERLINK("#'"&amp;MID(CELL("Dateiname",'Befreiung &amp; Vergünstigung'!A$1),FIND("]",CELL("Dateiname",'Befreiung &amp; Vergünstigung'!A$1))+1,31)&amp;"'!A$1",Data!B$3),HYPERLINK(INDEX(Verfahren!B:B,MATCH(INDEX('Wirtschaftliche Einheiten'!V:V,MATCH(B406,'Wirtschaftliche Einheiten'!C:C,0),0),Verfahren!A:A,0),0),INDEX(Verfahren!D:D,MATCH(INDEX('Wirtschaftliche Einheiten'!V:V,MATCH(B406,'Wirtschaftliche Einheiten'!C:C,0),0),Verfahren!A:A,0),0)))),"")</f>
        <v/>
      </c>
    </row>
    <row r="407" spans="1:13" x14ac:dyDescent="0.35">
      <c r="A407"/>
      <c r="B407" s="139"/>
      <c r="C407" s="73" t="str">
        <f>IFERROR(INDEX('Wirtschaftliche Einheiten'!I:I,MATCH(B407,'Wirtschaftliche Einheiten'!C:C,0),1)&amp;" - "&amp;INDEX('Wirtschaftliche Einheiten'!E:E,MATCH(B407,'Wirtschaftliche Einheiten'!C:C,0),1)&amp;" "&amp;INDEX('Wirtschaftliche Einheiten'!F:F,MATCH(B407,'Wirtschaftliche Einheiten'!C:C,0),1)&amp;" "&amp;INDEX('Wirtschaftliche Einheiten'!G:G,MATCH(B407,'Wirtschaftliche Einheiten'!C:C,0),1),"")</f>
        <v/>
      </c>
      <c r="D407" s="42" t="str">
        <f>IFERROR(INDEX('Wirtschaftliche Einheiten'!U:U,MATCH(B407,'Wirtschaftliche Einheiten'!C:C,0)),"")</f>
        <v/>
      </c>
      <c r="E407" s="139" t="str">
        <f>IF(B407&lt;&gt;"",COUNTIF($B$5:$B407,B407),"")</f>
        <v/>
      </c>
      <c r="F407" s="139"/>
      <c r="G407" s="139"/>
      <c r="H407" s="139"/>
      <c r="I407" s="139"/>
      <c r="J407" s="139"/>
      <c r="K407" s="139"/>
      <c r="L407" s="139"/>
      <c r="M407" s="44" t="str" cm="1">
        <f t="array" aca="1" ref="M407" ca="1">IFERROR(IF(AND(D407&lt;&gt;"122",D407&lt;&gt;""),"Die angegebene wirtschaftliche Einheit ist kein Nichtwohngrundstück im Bundesmodell!",IF(INDEX('Wirtschaftliche Einheiten'!P:P,MATCH(B407,'Wirtschaftliche Einheiten'!C:C,0),1)=Data!A$3,HYPERLINK("#'"&amp;MID(CELL("Dateiname",'Befreiung &amp; Vergünstigung'!A$1),FIND("]",CELL("Dateiname",'Befreiung &amp; Vergünstigung'!A$1))+1,31)&amp;"'!A$1",Data!B$3),HYPERLINK(INDEX(Verfahren!B:B,MATCH(INDEX('Wirtschaftliche Einheiten'!V:V,MATCH(B407,'Wirtschaftliche Einheiten'!C:C,0),0),Verfahren!A:A,0),0),INDEX(Verfahren!D:D,MATCH(INDEX('Wirtschaftliche Einheiten'!V:V,MATCH(B407,'Wirtschaftliche Einheiten'!C:C,0),0),Verfahren!A:A,0),0)))),"")</f>
        <v/>
      </c>
    </row>
    <row r="408" spans="1:13" x14ac:dyDescent="0.35">
      <c r="A408"/>
      <c r="B408" s="139"/>
      <c r="C408" s="73" t="str">
        <f>IFERROR(INDEX('Wirtschaftliche Einheiten'!I:I,MATCH(B408,'Wirtschaftliche Einheiten'!C:C,0),1)&amp;" - "&amp;INDEX('Wirtschaftliche Einheiten'!E:E,MATCH(B408,'Wirtschaftliche Einheiten'!C:C,0),1)&amp;" "&amp;INDEX('Wirtschaftliche Einheiten'!F:F,MATCH(B408,'Wirtschaftliche Einheiten'!C:C,0),1)&amp;" "&amp;INDEX('Wirtschaftliche Einheiten'!G:G,MATCH(B408,'Wirtschaftliche Einheiten'!C:C,0),1),"")</f>
        <v/>
      </c>
      <c r="D408" s="42" t="str">
        <f>IFERROR(INDEX('Wirtschaftliche Einheiten'!U:U,MATCH(B408,'Wirtschaftliche Einheiten'!C:C,0)),"")</f>
        <v/>
      </c>
      <c r="E408" s="139" t="str">
        <f>IF(B408&lt;&gt;"",COUNTIF($B$5:$B408,B408),"")</f>
        <v/>
      </c>
      <c r="F408" s="139"/>
      <c r="G408" s="139"/>
      <c r="H408" s="139"/>
      <c r="I408" s="139"/>
      <c r="J408" s="139"/>
      <c r="K408" s="139"/>
      <c r="L408" s="139"/>
      <c r="M408" s="44" t="str" cm="1">
        <f t="array" aca="1" ref="M408" ca="1">IFERROR(IF(AND(D408&lt;&gt;"122",D408&lt;&gt;""),"Die angegebene wirtschaftliche Einheit ist kein Nichtwohngrundstück im Bundesmodell!",IF(INDEX('Wirtschaftliche Einheiten'!P:P,MATCH(B408,'Wirtschaftliche Einheiten'!C:C,0),1)=Data!A$3,HYPERLINK("#'"&amp;MID(CELL("Dateiname",'Befreiung &amp; Vergünstigung'!A$1),FIND("]",CELL("Dateiname",'Befreiung &amp; Vergünstigung'!A$1))+1,31)&amp;"'!A$1",Data!B$3),HYPERLINK(INDEX(Verfahren!B:B,MATCH(INDEX('Wirtschaftliche Einheiten'!V:V,MATCH(B408,'Wirtschaftliche Einheiten'!C:C,0),0),Verfahren!A:A,0),0),INDEX(Verfahren!D:D,MATCH(INDEX('Wirtschaftliche Einheiten'!V:V,MATCH(B408,'Wirtschaftliche Einheiten'!C:C,0),0),Verfahren!A:A,0),0)))),"")</f>
        <v/>
      </c>
    </row>
    <row r="409" spans="1:13" x14ac:dyDescent="0.35">
      <c r="A409"/>
      <c r="B409" s="139"/>
      <c r="C409" s="73" t="str">
        <f>IFERROR(INDEX('Wirtschaftliche Einheiten'!I:I,MATCH(B409,'Wirtschaftliche Einheiten'!C:C,0),1)&amp;" - "&amp;INDEX('Wirtschaftliche Einheiten'!E:E,MATCH(B409,'Wirtschaftliche Einheiten'!C:C,0),1)&amp;" "&amp;INDEX('Wirtschaftliche Einheiten'!F:F,MATCH(B409,'Wirtschaftliche Einheiten'!C:C,0),1)&amp;" "&amp;INDEX('Wirtschaftliche Einheiten'!G:G,MATCH(B409,'Wirtschaftliche Einheiten'!C:C,0),1),"")</f>
        <v/>
      </c>
      <c r="D409" s="42" t="str">
        <f>IFERROR(INDEX('Wirtschaftliche Einheiten'!U:U,MATCH(B409,'Wirtschaftliche Einheiten'!C:C,0)),"")</f>
        <v/>
      </c>
      <c r="E409" s="139" t="str">
        <f>IF(B409&lt;&gt;"",COUNTIF($B$5:$B409,B409),"")</f>
        <v/>
      </c>
      <c r="F409" s="139"/>
      <c r="G409" s="139"/>
      <c r="H409" s="139"/>
      <c r="I409" s="139"/>
      <c r="J409" s="139"/>
      <c r="K409" s="139"/>
      <c r="L409" s="139"/>
      <c r="M409" s="44" t="str" cm="1">
        <f t="array" aca="1" ref="M409" ca="1">IFERROR(IF(AND(D409&lt;&gt;"122",D409&lt;&gt;""),"Die angegebene wirtschaftliche Einheit ist kein Nichtwohngrundstück im Bundesmodell!",IF(INDEX('Wirtschaftliche Einheiten'!P:P,MATCH(B409,'Wirtschaftliche Einheiten'!C:C,0),1)=Data!A$3,HYPERLINK("#'"&amp;MID(CELL("Dateiname",'Befreiung &amp; Vergünstigung'!A$1),FIND("]",CELL("Dateiname",'Befreiung &amp; Vergünstigung'!A$1))+1,31)&amp;"'!A$1",Data!B$3),HYPERLINK(INDEX(Verfahren!B:B,MATCH(INDEX('Wirtschaftliche Einheiten'!V:V,MATCH(B409,'Wirtschaftliche Einheiten'!C:C,0),0),Verfahren!A:A,0),0),INDEX(Verfahren!D:D,MATCH(INDEX('Wirtschaftliche Einheiten'!V:V,MATCH(B409,'Wirtschaftliche Einheiten'!C:C,0),0),Verfahren!A:A,0),0)))),"")</f>
        <v/>
      </c>
    </row>
    <row r="410" spans="1:13" x14ac:dyDescent="0.35">
      <c r="A410"/>
      <c r="B410" s="139"/>
      <c r="C410" s="73" t="str">
        <f>IFERROR(INDEX('Wirtschaftliche Einheiten'!I:I,MATCH(B410,'Wirtschaftliche Einheiten'!C:C,0),1)&amp;" - "&amp;INDEX('Wirtschaftliche Einheiten'!E:E,MATCH(B410,'Wirtschaftliche Einheiten'!C:C,0),1)&amp;" "&amp;INDEX('Wirtschaftliche Einheiten'!F:F,MATCH(B410,'Wirtschaftliche Einheiten'!C:C,0),1)&amp;" "&amp;INDEX('Wirtschaftliche Einheiten'!G:G,MATCH(B410,'Wirtschaftliche Einheiten'!C:C,0),1),"")</f>
        <v/>
      </c>
      <c r="D410" s="42" t="str">
        <f>IFERROR(INDEX('Wirtschaftliche Einheiten'!U:U,MATCH(B410,'Wirtschaftliche Einheiten'!C:C,0)),"")</f>
        <v/>
      </c>
      <c r="E410" s="139" t="str">
        <f>IF(B410&lt;&gt;"",COUNTIF($B$5:$B410,B410),"")</f>
        <v/>
      </c>
      <c r="F410" s="139"/>
      <c r="G410" s="139"/>
      <c r="H410" s="139"/>
      <c r="I410" s="139"/>
      <c r="J410" s="139"/>
      <c r="K410" s="139"/>
      <c r="L410" s="139"/>
      <c r="M410" s="44" t="str" cm="1">
        <f t="array" aca="1" ref="M410" ca="1">IFERROR(IF(AND(D410&lt;&gt;"122",D410&lt;&gt;""),"Die angegebene wirtschaftliche Einheit ist kein Nichtwohngrundstück im Bundesmodell!",IF(INDEX('Wirtschaftliche Einheiten'!P:P,MATCH(B410,'Wirtschaftliche Einheiten'!C:C,0),1)=Data!A$3,HYPERLINK("#'"&amp;MID(CELL("Dateiname",'Befreiung &amp; Vergünstigung'!A$1),FIND("]",CELL("Dateiname",'Befreiung &amp; Vergünstigung'!A$1))+1,31)&amp;"'!A$1",Data!B$3),HYPERLINK(INDEX(Verfahren!B:B,MATCH(INDEX('Wirtschaftliche Einheiten'!V:V,MATCH(B410,'Wirtschaftliche Einheiten'!C:C,0),0),Verfahren!A:A,0),0),INDEX(Verfahren!D:D,MATCH(INDEX('Wirtschaftliche Einheiten'!V:V,MATCH(B410,'Wirtschaftliche Einheiten'!C:C,0),0),Verfahren!A:A,0),0)))),"")</f>
        <v/>
      </c>
    </row>
    <row r="411" spans="1:13" x14ac:dyDescent="0.35">
      <c r="A411"/>
      <c r="B411" s="139"/>
      <c r="C411" s="73" t="str">
        <f>IFERROR(INDEX('Wirtschaftliche Einheiten'!I:I,MATCH(B411,'Wirtschaftliche Einheiten'!C:C,0),1)&amp;" - "&amp;INDEX('Wirtschaftliche Einheiten'!E:E,MATCH(B411,'Wirtschaftliche Einheiten'!C:C,0),1)&amp;" "&amp;INDEX('Wirtschaftliche Einheiten'!F:F,MATCH(B411,'Wirtschaftliche Einheiten'!C:C,0),1)&amp;" "&amp;INDEX('Wirtschaftliche Einheiten'!G:G,MATCH(B411,'Wirtschaftliche Einheiten'!C:C,0),1),"")</f>
        <v/>
      </c>
      <c r="D411" s="42" t="str">
        <f>IFERROR(INDEX('Wirtschaftliche Einheiten'!U:U,MATCH(B411,'Wirtschaftliche Einheiten'!C:C,0)),"")</f>
        <v/>
      </c>
      <c r="E411" s="139" t="str">
        <f>IF(B411&lt;&gt;"",COUNTIF($B$5:$B411,B411),"")</f>
        <v/>
      </c>
      <c r="F411" s="139"/>
      <c r="G411" s="139"/>
      <c r="H411" s="139"/>
      <c r="I411" s="139"/>
      <c r="J411" s="139"/>
      <c r="K411" s="139"/>
      <c r="L411" s="139"/>
      <c r="M411" s="44" t="str" cm="1">
        <f t="array" aca="1" ref="M411" ca="1">IFERROR(IF(AND(D411&lt;&gt;"122",D411&lt;&gt;""),"Die angegebene wirtschaftliche Einheit ist kein Nichtwohngrundstück im Bundesmodell!",IF(INDEX('Wirtschaftliche Einheiten'!P:P,MATCH(B411,'Wirtschaftliche Einheiten'!C:C,0),1)=Data!A$3,HYPERLINK("#'"&amp;MID(CELL("Dateiname",'Befreiung &amp; Vergünstigung'!A$1),FIND("]",CELL("Dateiname",'Befreiung &amp; Vergünstigung'!A$1))+1,31)&amp;"'!A$1",Data!B$3),HYPERLINK(INDEX(Verfahren!B:B,MATCH(INDEX('Wirtschaftliche Einheiten'!V:V,MATCH(B411,'Wirtschaftliche Einheiten'!C:C,0),0),Verfahren!A:A,0),0),INDEX(Verfahren!D:D,MATCH(INDEX('Wirtschaftliche Einheiten'!V:V,MATCH(B411,'Wirtschaftliche Einheiten'!C:C,0),0),Verfahren!A:A,0),0)))),"")</f>
        <v/>
      </c>
    </row>
    <row r="412" spans="1:13" x14ac:dyDescent="0.35">
      <c r="A412"/>
      <c r="B412" s="139"/>
      <c r="C412" s="73" t="str">
        <f>IFERROR(INDEX('Wirtschaftliche Einheiten'!I:I,MATCH(B412,'Wirtschaftliche Einheiten'!C:C,0),1)&amp;" - "&amp;INDEX('Wirtschaftliche Einheiten'!E:E,MATCH(B412,'Wirtschaftliche Einheiten'!C:C,0),1)&amp;" "&amp;INDEX('Wirtschaftliche Einheiten'!F:F,MATCH(B412,'Wirtschaftliche Einheiten'!C:C,0),1)&amp;" "&amp;INDEX('Wirtschaftliche Einheiten'!G:G,MATCH(B412,'Wirtschaftliche Einheiten'!C:C,0),1),"")</f>
        <v/>
      </c>
      <c r="D412" s="42" t="str">
        <f>IFERROR(INDEX('Wirtschaftliche Einheiten'!U:U,MATCH(B412,'Wirtschaftliche Einheiten'!C:C,0)),"")</f>
        <v/>
      </c>
      <c r="E412" s="139" t="str">
        <f>IF(B412&lt;&gt;"",COUNTIF($B$5:$B412,B412),"")</f>
        <v/>
      </c>
      <c r="F412" s="139"/>
      <c r="G412" s="139"/>
      <c r="H412" s="139"/>
      <c r="I412" s="139"/>
      <c r="J412" s="139"/>
      <c r="K412" s="139"/>
      <c r="L412" s="139"/>
      <c r="M412" s="44" t="str" cm="1">
        <f t="array" aca="1" ref="M412" ca="1">IFERROR(IF(AND(D412&lt;&gt;"122",D412&lt;&gt;""),"Die angegebene wirtschaftliche Einheit ist kein Nichtwohngrundstück im Bundesmodell!",IF(INDEX('Wirtschaftliche Einheiten'!P:P,MATCH(B412,'Wirtschaftliche Einheiten'!C:C,0),1)=Data!A$3,HYPERLINK("#'"&amp;MID(CELL("Dateiname",'Befreiung &amp; Vergünstigung'!A$1),FIND("]",CELL("Dateiname",'Befreiung &amp; Vergünstigung'!A$1))+1,31)&amp;"'!A$1",Data!B$3),HYPERLINK(INDEX(Verfahren!B:B,MATCH(INDEX('Wirtschaftliche Einheiten'!V:V,MATCH(B412,'Wirtschaftliche Einheiten'!C:C,0),0),Verfahren!A:A,0),0),INDEX(Verfahren!D:D,MATCH(INDEX('Wirtschaftliche Einheiten'!V:V,MATCH(B412,'Wirtschaftliche Einheiten'!C:C,0),0),Verfahren!A:A,0),0)))),"")</f>
        <v/>
      </c>
    </row>
    <row r="413" spans="1:13" x14ac:dyDescent="0.35">
      <c r="A413"/>
      <c r="B413" s="139"/>
      <c r="C413" s="73" t="str">
        <f>IFERROR(INDEX('Wirtschaftliche Einheiten'!I:I,MATCH(B413,'Wirtschaftliche Einheiten'!C:C,0),1)&amp;" - "&amp;INDEX('Wirtschaftliche Einheiten'!E:E,MATCH(B413,'Wirtschaftliche Einheiten'!C:C,0),1)&amp;" "&amp;INDEX('Wirtschaftliche Einheiten'!F:F,MATCH(B413,'Wirtschaftliche Einheiten'!C:C,0),1)&amp;" "&amp;INDEX('Wirtschaftliche Einheiten'!G:G,MATCH(B413,'Wirtschaftliche Einheiten'!C:C,0),1),"")</f>
        <v/>
      </c>
      <c r="D413" s="42" t="str">
        <f>IFERROR(INDEX('Wirtschaftliche Einheiten'!U:U,MATCH(B413,'Wirtschaftliche Einheiten'!C:C,0)),"")</f>
        <v/>
      </c>
      <c r="E413" s="139" t="str">
        <f>IF(B413&lt;&gt;"",COUNTIF($B$5:$B413,B413),"")</f>
        <v/>
      </c>
      <c r="F413" s="139"/>
      <c r="G413" s="139"/>
      <c r="H413" s="139"/>
      <c r="I413" s="139"/>
      <c r="J413" s="139"/>
      <c r="K413" s="139"/>
      <c r="L413" s="139"/>
      <c r="M413" s="44" t="str" cm="1">
        <f t="array" aca="1" ref="M413" ca="1">IFERROR(IF(AND(D413&lt;&gt;"122",D413&lt;&gt;""),"Die angegebene wirtschaftliche Einheit ist kein Nichtwohngrundstück im Bundesmodell!",IF(INDEX('Wirtschaftliche Einheiten'!P:P,MATCH(B413,'Wirtschaftliche Einheiten'!C:C,0),1)=Data!A$3,HYPERLINK("#'"&amp;MID(CELL("Dateiname",'Befreiung &amp; Vergünstigung'!A$1),FIND("]",CELL("Dateiname",'Befreiung &amp; Vergünstigung'!A$1))+1,31)&amp;"'!A$1",Data!B$3),HYPERLINK(INDEX(Verfahren!B:B,MATCH(INDEX('Wirtschaftliche Einheiten'!V:V,MATCH(B413,'Wirtschaftliche Einheiten'!C:C,0),0),Verfahren!A:A,0),0),INDEX(Verfahren!D:D,MATCH(INDEX('Wirtschaftliche Einheiten'!V:V,MATCH(B413,'Wirtschaftliche Einheiten'!C:C,0),0),Verfahren!A:A,0),0)))),"")</f>
        <v/>
      </c>
    </row>
    <row r="414" spans="1:13" x14ac:dyDescent="0.35">
      <c r="A414"/>
      <c r="B414" s="139"/>
      <c r="C414" s="73" t="str">
        <f>IFERROR(INDEX('Wirtschaftliche Einheiten'!I:I,MATCH(B414,'Wirtschaftliche Einheiten'!C:C,0),1)&amp;" - "&amp;INDEX('Wirtschaftliche Einheiten'!E:E,MATCH(B414,'Wirtschaftliche Einheiten'!C:C,0),1)&amp;" "&amp;INDEX('Wirtschaftliche Einheiten'!F:F,MATCH(B414,'Wirtschaftliche Einheiten'!C:C,0),1)&amp;" "&amp;INDEX('Wirtschaftliche Einheiten'!G:G,MATCH(B414,'Wirtschaftliche Einheiten'!C:C,0),1),"")</f>
        <v/>
      </c>
      <c r="D414" s="42" t="str">
        <f>IFERROR(INDEX('Wirtschaftliche Einheiten'!U:U,MATCH(B414,'Wirtschaftliche Einheiten'!C:C,0)),"")</f>
        <v/>
      </c>
      <c r="E414" s="139" t="str">
        <f>IF(B414&lt;&gt;"",COUNTIF($B$5:$B414,B414),"")</f>
        <v/>
      </c>
      <c r="F414" s="139"/>
      <c r="G414" s="139"/>
      <c r="H414" s="139"/>
      <c r="I414" s="139"/>
      <c r="J414" s="139"/>
      <c r="K414" s="139"/>
      <c r="L414" s="139"/>
      <c r="M414" s="44" t="str" cm="1">
        <f t="array" aca="1" ref="M414" ca="1">IFERROR(IF(AND(D414&lt;&gt;"122",D414&lt;&gt;""),"Die angegebene wirtschaftliche Einheit ist kein Nichtwohngrundstück im Bundesmodell!",IF(INDEX('Wirtschaftliche Einheiten'!P:P,MATCH(B414,'Wirtschaftliche Einheiten'!C:C,0),1)=Data!A$3,HYPERLINK("#'"&amp;MID(CELL("Dateiname",'Befreiung &amp; Vergünstigung'!A$1),FIND("]",CELL("Dateiname",'Befreiung &amp; Vergünstigung'!A$1))+1,31)&amp;"'!A$1",Data!B$3),HYPERLINK(INDEX(Verfahren!B:B,MATCH(INDEX('Wirtschaftliche Einheiten'!V:V,MATCH(B414,'Wirtschaftliche Einheiten'!C:C,0),0),Verfahren!A:A,0),0),INDEX(Verfahren!D:D,MATCH(INDEX('Wirtschaftliche Einheiten'!V:V,MATCH(B414,'Wirtschaftliche Einheiten'!C:C,0),0),Verfahren!A:A,0),0)))),"")</f>
        <v/>
      </c>
    </row>
    <row r="415" spans="1:13" x14ac:dyDescent="0.35">
      <c r="A415"/>
      <c r="B415" s="139"/>
      <c r="C415" s="73" t="str">
        <f>IFERROR(INDEX('Wirtschaftliche Einheiten'!I:I,MATCH(B415,'Wirtschaftliche Einheiten'!C:C,0),1)&amp;" - "&amp;INDEX('Wirtschaftliche Einheiten'!E:E,MATCH(B415,'Wirtschaftliche Einheiten'!C:C,0),1)&amp;" "&amp;INDEX('Wirtschaftliche Einheiten'!F:F,MATCH(B415,'Wirtschaftliche Einheiten'!C:C,0),1)&amp;" "&amp;INDEX('Wirtschaftliche Einheiten'!G:G,MATCH(B415,'Wirtschaftliche Einheiten'!C:C,0),1),"")</f>
        <v/>
      </c>
      <c r="D415" s="42" t="str">
        <f>IFERROR(INDEX('Wirtschaftliche Einheiten'!U:U,MATCH(B415,'Wirtschaftliche Einheiten'!C:C,0)),"")</f>
        <v/>
      </c>
      <c r="E415" s="139" t="str">
        <f>IF(B415&lt;&gt;"",COUNTIF($B$5:$B415,B415),"")</f>
        <v/>
      </c>
      <c r="F415" s="139"/>
      <c r="G415" s="139"/>
      <c r="H415" s="139"/>
      <c r="I415" s="139"/>
      <c r="J415" s="139"/>
      <c r="K415" s="139"/>
      <c r="L415" s="139"/>
      <c r="M415" s="44" t="str" cm="1">
        <f t="array" aca="1" ref="M415" ca="1">IFERROR(IF(AND(D415&lt;&gt;"122",D415&lt;&gt;""),"Die angegebene wirtschaftliche Einheit ist kein Nichtwohngrundstück im Bundesmodell!",IF(INDEX('Wirtschaftliche Einheiten'!P:P,MATCH(B415,'Wirtschaftliche Einheiten'!C:C,0),1)=Data!A$3,HYPERLINK("#'"&amp;MID(CELL("Dateiname",'Befreiung &amp; Vergünstigung'!A$1),FIND("]",CELL("Dateiname",'Befreiung &amp; Vergünstigung'!A$1))+1,31)&amp;"'!A$1",Data!B$3),HYPERLINK(INDEX(Verfahren!B:B,MATCH(INDEX('Wirtschaftliche Einheiten'!V:V,MATCH(B415,'Wirtschaftliche Einheiten'!C:C,0),0),Verfahren!A:A,0),0),INDEX(Verfahren!D:D,MATCH(INDEX('Wirtschaftliche Einheiten'!V:V,MATCH(B415,'Wirtschaftliche Einheiten'!C:C,0),0),Verfahren!A:A,0),0)))),"")</f>
        <v/>
      </c>
    </row>
    <row r="416" spans="1:13" x14ac:dyDescent="0.35">
      <c r="A416"/>
      <c r="B416" s="139"/>
      <c r="C416" s="73" t="str">
        <f>IFERROR(INDEX('Wirtschaftliche Einheiten'!I:I,MATCH(B416,'Wirtschaftliche Einheiten'!C:C,0),1)&amp;" - "&amp;INDEX('Wirtschaftliche Einheiten'!E:E,MATCH(B416,'Wirtschaftliche Einheiten'!C:C,0),1)&amp;" "&amp;INDEX('Wirtschaftliche Einheiten'!F:F,MATCH(B416,'Wirtschaftliche Einheiten'!C:C,0),1)&amp;" "&amp;INDEX('Wirtschaftliche Einheiten'!G:G,MATCH(B416,'Wirtschaftliche Einheiten'!C:C,0),1),"")</f>
        <v/>
      </c>
      <c r="D416" s="42" t="str">
        <f>IFERROR(INDEX('Wirtschaftliche Einheiten'!U:U,MATCH(B416,'Wirtschaftliche Einheiten'!C:C,0)),"")</f>
        <v/>
      </c>
      <c r="E416" s="139" t="str">
        <f>IF(B416&lt;&gt;"",COUNTIF($B$5:$B416,B416),"")</f>
        <v/>
      </c>
      <c r="F416" s="139"/>
      <c r="G416" s="139"/>
      <c r="H416" s="139"/>
      <c r="I416" s="139"/>
      <c r="J416" s="139"/>
      <c r="K416" s="139"/>
      <c r="L416" s="139"/>
      <c r="M416" s="44" t="str" cm="1">
        <f t="array" aca="1" ref="M416" ca="1">IFERROR(IF(AND(D416&lt;&gt;"122",D416&lt;&gt;""),"Die angegebene wirtschaftliche Einheit ist kein Nichtwohngrundstück im Bundesmodell!",IF(INDEX('Wirtschaftliche Einheiten'!P:P,MATCH(B416,'Wirtschaftliche Einheiten'!C:C,0),1)=Data!A$3,HYPERLINK("#'"&amp;MID(CELL("Dateiname",'Befreiung &amp; Vergünstigung'!A$1),FIND("]",CELL("Dateiname",'Befreiung &amp; Vergünstigung'!A$1))+1,31)&amp;"'!A$1",Data!B$3),HYPERLINK(INDEX(Verfahren!B:B,MATCH(INDEX('Wirtschaftliche Einheiten'!V:V,MATCH(B416,'Wirtschaftliche Einheiten'!C:C,0),0),Verfahren!A:A,0),0),INDEX(Verfahren!D:D,MATCH(INDEX('Wirtschaftliche Einheiten'!V:V,MATCH(B416,'Wirtschaftliche Einheiten'!C:C,0),0),Verfahren!A:A,0),0)))),"")</f>
        <v/>
      </c>
    </row>
    <row r="417" spans="1:13" x14ac:dyDescent="0.35">
      <c r="A417"/>
      <c r="B417" s="139"/>
      <c r="C417" s="73" t="str">
        <f>IFERROR(INDEX('Wirtschaftliche Einheiten'!I:I,MATCH(B417,'Wirtschaftliche Einheiten'!C:C,0),1)&amp;" - "&amp;INDEX('Wirtschaftliche Einheiten'!E:E,MATCH(B417,'Wirtschaftliche Einheiten'!C:C,0),1)&amp;" "&amp;INDEX('Wirtschaftliche Einheiten'!F:F,MATCH(B417,'Wirtschaftliche Einheiten'!C:C,0),1)&amp;" "&amp;INDEX('Wirtschaftliche Einheiten'!G:G,MATCH(B417,'Wirtschaftliche Einheiten'!C:C,0),1),"")</f>
        <v/>
      </c>
      <c r="D417" s="42" t="str">
        <f>IFERROR(INDEX('Wirtschaftliche Einheiten'!U:U,MATCH(B417,'Wirtschaftliche Einheiten'!C:C,0)),"")</f>
        <v/>
      </c>
      <c r="E417" s="139" t="str">
        <f>IF(B417&lt;&gt;"",COUNTIF($B$5:$B417,B417),"")</f>
        <v/>
      </c>
      <c r="F417" s="139"/>
      <c r="G417" s="139"/>
      <c r="H417" s="139"/>
      <c r="I417" s="139"/>
      <c r="J417" s="139"/>
      <c r="K417" s="139"/>
      <c r="L417" s="139"/>
      <c r="M417" s="44" t="str" cm="1">
        <f t="array" aca="1" ref="M417" ca="1">IFERROR(IF(AND(D417&lt;&gt;"122",D417&lt;&gt;""),"Die angegebene wirtschaftliche Einheit ist kein Nichtwohngrundstück im Bundesmodell!",IF(INDEX('Wirtschaftliche Einheiten'!P:P,MATCH(B417,'Wirtschaftliche Einheiten'!C:C,0),1)=Data!A$3,HYPERLINK("#'"&amp;MID(CELL("Dateiname",'Befreiung &amp; Vergünstigung'!A$1),FIND("]",CELL("Dateiname",'Befreiung &amp; Vergünstigung'!A$1))+1,31)&amp;"'!A$1",Data!B$3),HYPERLINK(INDEX(Verfahren!B:B,MATCH(INDEX('Wirtschaftliche Einheiten'!V:V,MATCH(B417,'Wirtschaftliche Einheiten'!C:C,0),0),Verfahren!A:A,0),0),INDEX(Verfahren!D:D,MATCH(INDEX('Wirtschaftliche Einheiten'!V:V,MATCH(B417,'Wirtschaftliche Einheiten'!C:C,0),0),Verfahren!A:A,0),0)))),"")</f>
        <v/>
      </c>
    </row>
    <row r="418" spans="1:13" x14ac:dyDescent="0.35">
      <c r="A418"/>
      <c r="B418" s="139"/>
      <c r="C418" s="73" t="str">
        <f>IFERROR(INDEX('Wirtschaftliche Einheiten'!I:I,MATCH(B418,'Wirtschaftliche Einheiten'!C:C,0),1)&amp;" - "&amp;INDEX('Wirtschaftliche Einheiten'!E:E,MATCH(B418,'Wirtschaftliche Einheiten'!C:C,0),1)&amp;" "&amp;INDEX('Wirtschaftliche Einheiten'!F:F,MATCH(B418,'Wirtschaftliche Einheiten'!C:C,0),1)&amp;" "&amp;INDEX('Wirtschaftliche Einheiten'!G:G,MATCH(B418,'Wirtschaftliche Einheiten'!C:C,0),1),"")</f>
        <v/>
      </c>
      <c r="D418" s="42" t="str">
        <f>IFERROR(INDEX('Wirtschaftliche Einheiten'!U:U,MATCH(B418,'Wirtschaftliche Einheiten'!C:C,0)),"")</f>
        <v/>
      </c>
      <c r="E418" s="139" t="str">
        <f>IF(B418&lt;&gt;"",COUNTIF($B$5:$B418,B418),"")</f>
        <v/>
      </c>
      <c r="F418" s="139"/>
      <c r="G418" s="139"/>
      <c r="H418" s="139"/>
      <c r="I418" s="139"/>
      <c r="J418" s="139"/>
      <c r="K418" s="139"/>
      <c r="L418" s="139"/>
      <c r="M418" s="44" t="str" cm="1">
        <f t="array" aca="1" ref="M418" ca="1">IFERROR(IF(AND(D418&lt;&gt;"122",D418&lt;&gt;""),"Die angegebene wirtschaftliche Einheit ist kein Nichtwohngrundstück im Bundesmodell!",IF(INDEX('Wirtschaftliche Einheiten'!P:P,MATCH(B418,'Wirtschaftliche Einheiten'!C:C,0),1)=Data!A$3,HYPERLINK("#'"&amp;MID(CELL("Dateiname",'Befreiung &amp; Vergünstigung'!A$1),FIND("]",CELL("Dateiname",'Befreiung &amp; Vergünstigung'!A$1))+1,31)&amp;"'!A$1",Data!B$3),HYPERLINK(INDEX(Verfahren!B:B,MATCH(INDEX('Wirtschaftliche Einheiten'!V:V,MATCH(B418,'Wirtschaftliche Einheiten'!C:C,0),0),Verfahren!A:A,0),0),INDEX(Verfahren!D:D,MATCH(INDEX('Wirtschaftliche Einheiten'!V:V,MATCH(B418,'Wirtschaftliche Einheiten'!C:C,0),0),Verfahren!A:A,0),0)))),"")</f>
        <v/>
      </c>
    </row>
    <row r="419" spans="1:13" x14ac:dyDescent="0.35">
      <c r="A419"/>
      <c r="B419" s="139"/>
      <c r="C419" s="73" t="str">
        <f>IFERROR(INDEX('Wirtschaftliche Einheiten'!I:I,MATCH(B419,'Wirtschaftliche Einheiten'!C:C,0),1)&amp;" - "&amp;INDEX('Wirtschaftliche Einheiten'!E:E,MATCH(B419,'Wirtschaftliche Einheiten'!C:C,0),1)&amp;" "&amp;INDEX('Wirtschaftliche Einheiten'!F:F,MATCH(B419,'Wirtschaftliche Einheiten'!C:C,0),1)&amp;" "&amp;INDEX('Wirtschaftliche Einheiten'!G:G,MATCH(B419,'Wirtschaftliche Einheiten'!C:C,0),1),"")</f>
        <v/>
      </c>
      <c r="D419" s="42" t="str">
        <f>IFERROR(INDEX('Wirtschaftliche Einheiten'!U:U,MATCH(B419,'Wirtschaftliche Einheiten'!C:C,0)),"")</f>
        <v/>
      </c>
      <c r="E419" s="139" t="str">
        <f>IF(B419&lt;&gt;"",COUNTIF($B$5:$B419,B419),"")</f>
        <v/>
      </c>
      <c r="F419" s="139"/>
      <c r="G419" s="139"/>
      <c r="H419" s="139"/>
      <c r="I419" s="139"/>
      <c r="J419" s="139"/>
      <c r="K419" s="139"/>
      <c r="L419" s="139"/>
      <c r="M419" s="44" t="str" cm="1">
        <f t="array" aca="1" ref="M419" ca="1">IFERROR(IF(AND(D419&lt;&gt;"122",D419&lt;&gt;""),"Die angegebene wirtschaftliche Einheit ist kein Nichtwohngrundstück im Bundesmodell!",IF(INDEX('Wirtschaftliche Einheiten'!P:P,MATCH(B419,'Wirtschaftliche Einheiten'!C:C,0),1)=Data!A$3,HYPERLINK("#'"&amp;MID(CELL("Dateiname",'Befreiung &amp; Vergünstigung'!A$1),FIND("]",CELL("Dateiname",'Befreiung &amp; Vergünstigung'!A$1))+1,31)&amp;"'!A$1",Data!B$3),HYPERLINK(INDEX(Verfahren!B:B,MATCH(INDEX('Wirtschaftliche Einheiten'!V:V,MATCH(B419,'Wirtschaftliche Einheiten'!C:C,0),0),Verfahren!A:A,0),0),INDEX(Verfahren!D:D,MATCH(INDEX('Wirtschaftliche Einheiten'!V:V,MATCH(B419,'Wirtschaftliche Einheiten'!C:C,0),0),Verfahren!A:A,0),0)))),"")</f>
        <v/>
      </c>
    </row>
    <row r="420" spans="1:13" x14ac:dyDescent="0.35">
      <c r="A420"/>
      <c r="B420" s="139"/>
      <c r="C420" s="73" t="str">
        <f>IFERROR(INDEX('Wirtschaftliche Einheiten'!I:I,MATCH(B420,'Wirtschaftliche Einheiten'!C:C,0),1)&amp;" - "&amp;INDEX('Wirtschaftliche Einheiten'!E:E,MATCH(B420,'Wirtschaftliche Einheiten'!C:C,0),1)&amp;" "&amp;INDEX('Wirtschaftliche Einheiten'!F:F,MATCH(B420,'Wirtschaftliche Einheiten'!C:C,0),1)&amp;" "&amp;INDEX('Wirtschaftliche Einheiten'!G:G,MATCH(B420,'Wirtschaftliche Einheiten'!C:C,0),1),"")</f>
        <v/>
      </c>
      <c r="D420" s="42" t="str">
        <f>IFERROR(INDEX('Wirtschaftliche Einheiten'!U:U,MATCH(B420,'Wirtschaftliche Einheiten'!C:C,0)),"")</f>
        <v/>
      </c>
      <c r="E420" s="139" t="str">
        <f>IF(B420&lt;&gt;"",COUNTIF($B$5:$B420,B420),"")</f>
        <v/>
      </c>
      <c r="F420" s="139"/>
      <c r="G420" s="139"/>
      <c r="H420" s="139"/>
      <c r="I420" s="139"/>
      <c r="J420" s="139"/>
      <c r="K420" s="139"/>
      <c r="L420" s="139"/>
      <c r="M420" s="44" t="str" cm="1">
        <f t="array" aca="1" ref="M420" ca="1">IFERROR(IF(AND(D420&lt;&gt;"122",D420&lt;&gt;""),"Die angegebene wirtschaftliche Einheit ist kein Nichtwohngrundstück im Bundesmodell!",IF(INDEX('Wirtschaftliche Einheiten'!P:P,MATCH(B420,'Wirtschaftliche Einheiten'!C:C,0),1)=Data!A$3,HYPERLINK("#'"&amp;MID(CELL("Dateiname",'Befreiung &amp; Vergünstigung'!A$1),FIND("]",CELL("Dateiname",'Befreiung &amp; Vergünstigung'!A$1))+1,31)&amp;"'!A$1",Data!B$3),HYPERLINK(INDEX(Verfahren!B:B,MATCH(INDEX('Wirtschaftliche Einheiten'!V:V,MATCH(B420,'Wirtschaftliche Einheiten'!C:C,0),0),Verfahren!A:A,0),0),INDEX(Verfahren!D:D,MATCH(INDEX('Wirtschaftliche Einheiten'!V:V,MATCH(B420,'Wirtschaftliche Einheiten'!C:C,0),0),Verfahren!A:A,0),0)))),"")</f>
        <v/>
      </c>
    </row>
    <row r="421" spans="1:13" x14ac:dyDescent="0.35">
      <c r="A421"/>
      <c r="B421" s="139"/>
      <c r="C421" s="73" t="str">
        <f>IFERROR(INDEX('Wirtschaftliche Einheiten'!I:I,MATCH(B421,'Wirtschaftliche Einheiten'!C:C,0),1)&amp;" - "&amp;INDEX('Wirtschaftliche Einheiten'!E:E,MATCH(B421,'Wirtschaftliche Einheiten'!C:C,0),1)&amp;" "&amp;INDEX('Wirtschaftliche Einheiten'!F:F,MATCH(B421,'Wirtschaftliche Einheiten'!C:C,0),1)&amp;" "&amp;INDEX('Wirtschaftliche Einheiten'!G:G,MATCH(B421,'Wirtschaftliche Einheiten'!C:C,0),1),"")</f>
        <v/>
      </c>
      <c r="D421" s="42" t="str">
        <f>IFERROR(INDEX('Wirtschaftliche Einheiten'!U:U,MATCH(B421,'Wirtschaftliche Einheiten'!C:C,0)),"")</f>
        <v/>
      </c>
      <c r="E421" s="139" t="str">
        <f>IF(B421&lt;&gt;"",COUNTIF($B$5:$B421,B421),"")</f>
        <v/>
      </c>
      <c r="F421" s="139"/>
      <c r="G421" s="139"/>
      <c r="H421" s="139"/>
      <c r="I421" s="139"/>
      <c r="J421" s="139"/>
      <c r="K421" s="139"/>
      <c r="L421" s="139"/>
      <c r="M421" s="44" t="str" cm="1">
        <f t="array" aca="1" ref="M421" ca="1">IFERROR(IF(AND(D421&lt;&gt;"122",D421&lt;&gt;""),"Die angegebene wirtschaftliche Einheit ist kein Nichtwohngrundstück im Bundesmodell!",IF(INDEX('Wirtschaftliche Einheiten'!P:P,MATCH(B421,'Wirtschaftliche Einheiten'!C:C,0),1)=Data!A$3,HYPERLINK("#'"&amp;MID(CELL("Dateiname",'Befreiung &amp; Vergünstigung'!A$1),FIND("]",CELL("Dateiname",'Befreiung &amp; Vergünstigung'!A$1))+1,31)&amp;"'!A$1",Data!B$3),HYPERLINK(INDEX(Verfahren!B:B,MATCH(INDEX('Wirtschaftliche Einheiten'!V:V,MATCH(B421,'Wirtschaftliche Einheiten'!C:C,0),0),Verfahren!A:A,0),0),INDEX(Verfahren!D:D,MATCH(INDEX('Wirtschaftliche Einheiten'!V:V,MATCH(B421,'Wirtschaftliche Einheiten'!C:C,0),0),Verfahren!A:A,0),0)))),"")</f>
        <v/>
      </c>
    </row>
    <row r="422" spans="1:13" x14ac:dyDescent="0.35">
      <c r="A422"/>
      <c r="B422" s="139"/>
      <c r="C422" s="73" t="str">
        <f>IFERROR(INDEX('Wirtschaftliche Einheiten'!I:I,MATCH(B422,'Wirtschaftliche Einheiten'!C:C,0),1)&amp;" - "&amp;INDEX('Wirtschaftliche Einheiten'!E:E,MATCH(B422,'Wirtschaftliche Einheiten'!C:C,0),1)&amp;" "&amp;INDEX('Wirtschaftliche Einheiten'!F:F,MATCH(B422,'Wirtschaftliche Einheiten'!C:C,0),1)&amp;" "&amp;INDEX('Wirtschaftliche Einheiten'!G:G,MATCH(B422,'Wirtschaftliche Einheiten'!C:C,0),1),"")</f>
        <v/>
      </c>
      <c r="D422" s="42" t="str">
        <f>IFERROR(INDEX('Wirtschaftliche Einheiten'!U:U,MATCH(B422,'Wirtschaftliche Einheiten'!C:C,0)),"")</f>
        <v/>
      </c>
      <c r="E422" s="139" t="str">
        <f>IF(B422&lt;&gt;"",COUNTIF($B$5:$B422,B422),"")</f>
        <v/>
      </c>
      <c r="F422" s="139"/>
      <c r="G422" s="139"/>
      <c r="H422" s="139"/>
      <c r="I422" s="139"/>
      <c r="J422" s="139"/>
      <c r="K422" s="139"/>
      <c r="L422" s="139"/>
      <c r="M422" s="44" t="str" cm="1">
        <f t="array" aca="1" ref="M422" ca="1">IFERROR(IF(AND(D422&lt;&gt;"122",D422&lt;&gt;""),"Die angegebene wirtschaftliche Einheit ist kein Nichtwohngrundstück im Bundesmodell!",IF(INDEX('Wirtschaftliche Einheiten'!P:P,MATCH(B422,'Wirtschaftliche Einheiten'!C:C,0),1)=Data!A$3,HYPERLINK("#'"&amp;MID(CELL("Dateiname",'Befreiung &amp; Vergünstigung'!A$1),FIND("]",CELL("Dateiname",'Befreiung &amp; Vergünstigung'!A$1))+1,31)&amp;"'!A$1",Data!B$3),HYPERLINK(INDEX(Verfahren!B:B,MATCH(INDEX('Wirtschaftliche Einheiten'!V:V,MATCH(B422,'Wirtschaftliche Einheiten'!C:C,0),0),Verfahren!A:A,0),0),INDEX(Verfahren!D:D,MATCH(INDEX('Wirtschaftliche Einheiten'!V:V,MATCH(B422,'Wirtschaftliche Einheiten'!C:C,0),0),Verfahren!A:A,0),0)))),"")</f>
        <v/>
      </c>
    </row>
    <row r="423" spans="1:13" x14ac:dyDescent="0.35">
      <c r="A423"/>
      <c r="B423" s="139"/>
      <c r="C423" s="73" t="str">
        <f>IFERROR(INDEX('Wirtschaftliche Einheiten'!I:I,MATCH(B423,'Wirtschaftliche Einheiten'!C:C,0),1)&amp;" - "&amp;INDEX('Wirtschaftliche Einheiten'!E:E,MATCH(B423,'Wirtschaftliche Einheiten'!C:C,0),1)&amp;" "&amp;INDEX('Wirtschaftliche Einheiten'!F:F,MATCH(B423,'Wirtschaftliche Einheiten'!C:C,0),1)&amp;" "&amp;INDEX('Wirtschaftliche Einheiten'!G:G,MATCH(B423,'Wirtschaftliche Einheiten'!C:C,0),1),"")</f>
        <v/>
      </c>
      <c r="D423" s="42" t="str">
        <f>IFERROR(INDEX('Wirtschaftliche Einheiten'!U:U,MATCH(B423,'Wirtschaftliche Einheiten'!C:C,0)),"")</f>
        <v/>
      </c>
      <c r="E423" s="139" t="str">
        <f>IF(B423&lt;&gt;"",COUNTIF($B$5:$B423,B423),"")</f>
        <v/>
      </c>
      <c r="F423" s="139"/>
      <c r="G423" s="139"/>
      <c r="H423" s="139"/>
      <c r="I423" s="139"/>
      <c r="J423" s="139"/>
      <c r="K423" s="139"/>
      <c r="L423" s="139"/>
      <c r="M423" s="44" t="str" cm="1">
        <f t="array" aca="1" ref="M423" ca="1">IFERROR(IF(AND(D423&lt;&gt;"122",D423&lt;&gt;""),"Die angegebene wirtschaftliche Einheit ist kein Nichtwohngrundstück im Bundesmodell!",IF(INDEX('Wirtschaftliche Einheiten'!P:P,MATCH(B423,'Wirtschaftliche Einheiten'!C:C,0),1)=Data!A$3,HYPERLINK("#'"&amp;MID(CELL("Dateiname",'Befreiung &amp; Vergünstigung'!A$1),FIND("]",CELL("Dateiname",'Befreiung &amp; Vergünstigung'!A$1))+1,31)&amp;"'!A$1",Data!B$3),HYPERLINK(INDEX(Verfahren!B:B,MATCH(INDEX('Wirtschaftliche Einheiten'!V:V,MATCH(B423,'Wirtschaftliche Einheiten'!C:C,0),0),Verfahren!A:A,0),0),INDEX(Verfahren!D:D,MATCH(INDEX('Wirtschaftliche Einheiten'!V:V,MATCH(B423,'Wirtschaftliche Einheiten'!C:C,0),0),Verfahren!A:A,0),0)))),"")</f>
        <v/>
      </c>
    </row>
    <row r="424" spans="1:13" x14ac:dyDescent="0.35">
      <c r="A424"/>
      <c r="B424" s="139"/>
      <c r="C424" s="73" t="str">
        <f>IFERROR(INDEX('Wirtschaftliche Einheiten'!I:I,MATCH(B424,'Wirtschaftliche Einheiten'!C:C,0),1)&amp;" - "&amp;INDEX('Wirtschaftliche Einheiten'!E:E,MATCH(B424,'Wirtschaftliche Einheiten'!C:C,0),1)&amp;" "&amp;INDEX('Wirtschaftliche Einheiten'!F:F,MATCH(B424,'Wirtschaftliche Einheiten'!C:C,0),1)&amp;" "&amp;INDEX('Wirtschaftliche Einheiten'!G:G,MATCH(B424,'Wirtschaftliche Einheiten'!C:C,0),1),"")</f>
        <v/>
      </c>
      <c r="D424" s="42" t="str">
        <f>IFERROR(INDEX('Wirtschaftliche Einheiten'!U:U,MATCH(B424,'Wirtschaftliche Einheiten'!C:C,0)),"")</f>
        <v/>
      </c>
      <c r="E424" s="139" t="str">
        <f>IF(B424&lt;&gt;"",COUNTIF($B$5:$B424,B424),"")</f>
        <v/>
      </c>
      <c r="F424" s="139"/>
      <c r="G424" s="139"/>
      <c r="H424" s="139"/>
      <c r="I424" s="139"/>
      <c r="J424" s="139"/>
      <c r="K424" s="139"/>
      <c r="L424" s="139"/>
      <c r="M424" s="44" t="str" cm="1">
        <f t="array" aca="1" ref="M424" ca="1">IFERROR(IF(AND(D424&lt;&gt;"122",D424&lt;&gt;""),"Die angegebene wirtschaftliche Einheit ist kein Nichtwohngrundstück im Bundesmodell!",IF(INDEX('Wirtschaftliche Einheiten'!P:P,MATCH(B424,'Wirtschaftliche Einheiten'!C:C,0),1)=Data!A$3,HYPERLINK("#'"&amp;MID(CELL("Dateiname",'Befreiung &amp; Vergünstigung'!A$1),FIND("]",CELL("Dateiname",'Befreiung &amp; Vergünstigung'!A$1))+1,31)&amp;"'!A$1",Data!B$3),HYPERLINK(INDEX(Verfahren!B:B,MATCH(INDEX('Wirtschaftliche Einheiten'!V:V,MATCH(B424,'Wirtschaftliche Einheiten'!C:C,0),0),Verfahren!A:A,0),0),INDEX(Verfahren!D:D,MATCH(INDEX('Wirtschaftliche Einheiten'!V:V,MATCH(B424,'Wirtschaftliche Einheiten'!C:C,0),0),Verfahren!A:A,0),0)))),"")</f>
        <v/>
      </c>
    </row>
    <row r="425" spans="1:13" x14ac:dyDescent="0.35">
      <c r="A425"/>
      <c r="B425" s="139"/>
      <c r="C425" s="73" t="str">
        <f>IFERROR(INDEX('Wirtschaftliche Einheiten'!I:I,MATCH(B425,'Wirtschaftliche Einheiten'!C:C,0),1)&amp;" - "&amp;INDEX('Wirtschaftliche Einheiten'!E:E,MATCH(B425,'Wirtschaftliche Einheiten'!C:C,0),1)&amp;" "&amp;INDEX('Wirtschaftliche Einheiten'!F:F,MATCH(B425,'Wirtschaftliche Einheiten'!C:C,0),1)&amp;" "&amp;INDEX('Wirtschaftliche Einheiten'!G:G,MATCH(B425,'Wirtschaftliche Einheiten'!C:C,0),1),"")</f>
        <v/>
      </c>
      <c r="D425" s="42" t="str">
        <f>IFERROR(INDEX('Wirtschaftliche Einheiten'!U:U,MATCH(B425,'Wirtschaftliche Einheiten'!C:C,0)),"")</f>
        <v/>
      </c>
      <c r="E425" s="139" t="str">
        <f>IF(B425&lt;&gt;"",COUNTIF($B$5:$B425,B425),"")</f>
        <v/>
      </c>
      <c r="F425" s="139"/>
      <c r="G425" s="139"/>
      <c r="H425" s="139"/>
      <c r="I425" s="139"/>
      <c r="J425" s="139"/>
      <c r="K425" s="139"/>
      <c r="L425" s="139"/>
      <c r="M425" s="44" t="str" cm="1">
        <f t="array" aca="1" ref="M425" ca="1">IFERROR(IF(AND(D425&lt;&gt;"122",D425&lt;&gt;""),"Die angegebene wirtschaftliche Einheit ist kein Nichtwohngrundstück im Bundesmodell!",IF(INDEX('Wirtschaftliche Einheiten'!P:P,MATCH(B425,'Wirtschaftliche Einheiten'!C:C,0),1)=Data!A$3,HYPERLINK("#'"&amp;MID(CELL("Dateiname",'Befreiung &amp; Vergünstigung'!A$1),FIND("]",CELL("Dateiname",'Befreiung &amp; Vergünstigung'!A$1))+1,31)&amp;"'!A$1",Data!B$3),HYPERLINK(INDEX(Verfahren!B:B,MATCH(INDEX('Wirtschaftliche Einheiten'!V:V,MATCH(B425,'Wirtschaftliche Einheiten'!C:C,0),0),Verfahren!A:A,0),0),INDEX(Verfahren!D:D,MATCH(INDEX('Wirtschaftliche Einheiten'!V:V,MATCH(B425,'Wirtschaftliche Einheiten'!C:C,0),0),Verfahren!A:A,0),0)))),"")</f>
        <v/>
      </c>
    </row>
    <row r="426" spans="1:13" x14ac:dyDescent="0.35">
      <c r="A426"/>
      <c r="B426" s="139"/>
      <c r="C426" s="73" t="str">
        <f>IFERROR(INDEX('Wirtschaftliche Einheiten'!I:I,MATCH(B426,'Wirtschaftliche Einheiten'!C:C,0),1)&amp;" - "&amp;INDEX('Wirtschaftliche Einheiten'!E:E,MATCH(B426,'Wirtschaftliche Einheiten'!C:C,0),1)&amp;" "&amp;INDEX('Wirtschaftliche Einheiten'!F:F,MATCH(B426,'Wirtschaftliche Einheiten'!C:C,0),1)&amp;" "&amp;INDEX('Wirtschaftliche Einheiten'!G:G,MATCH(B426,'Wirtschaftliche Einheiten'!C:C,0),1),"")</f>
        <v/>
      </c>
      <c r="D426" s="42" t="str">
        <f>IFERROR(INDEX('Wirtschaftliche Einheiten'!U:U,MATCH(B426,'Wirtschaftliche Einheiten'!C:C,0)),"")</f>
        <v/>
      </c>
      <c r="E426" s="139" t="str">
        <f>IF(B426&lt;&gt;"",COUNTIF($B$5:$B426,B426),"")</f>
        <v/>
      </c>
      <c r="F426" s="139"/>
      <c r="G426" s="139"/>
      <c r="H426" s="139"/>
      <c r="I426" s="139"/>
      <c r="J426" s="139"/>
      <c r="K426" s="139"/>
      <c r="L426" s="139"/>
      <c r="M426" s="44" t="str" cm="1">
        <f t="array" aca="1" ref="M426" ca="1">IFERROR(IF(AND(D426&lt;&gt;"122",D426&lt;&gt;""),"Die angegebene wirtschaftliche Einheit ist kein Nichtwohngrundstück im Bundesmodell!",IF(INDEX('Wirtschaftliche Einheiten'!P:P,MATCH(B426,'Wirtschaftliche Einheiten'!C:C,0),1)=Data!A$3,HYPERLINK("#'"&amp;MID(CELL("Dateiname",'Befreiung &amp; Vergünstigung'!A$1),FIND("]",CELL("Dateiname",'Befreiung &amp; Vergünstigung'!A$1))+1,31)&amp;"'!A$1",Data!B$3),HYPERLINK(INDEX(Verfahren!B:B,MATCH(INDEX('Wirtschaftliche Einheiten'!V:V,MATCH(B426,'Wirtschaftliche Einheiten'!C:C,0),0),Verfahren!A:A,0),0),INDEX(Verfahren!D:D,MATCH(INDEX('Wirtschaftliche Einheiten'!V:V,MATCH(B426,'Wirtschaftliche Einheiten'!C:C,0),0),Verfahren!A:A,0),0)))),"")</f>
        <v/>
      </c>
    </row>
    <row r="427" spans="1:13" x14ac:dyDescent="0.35">
      <c r="A427"/>
      <c r="B427" s="139"/>
      <c r="C427" s="73" t="str">
        <f>IFERROR(INDEX('Wirtschaftliche Einheiten'!I:I,MATCH(B427,'Wirtschaftliche Einheiten'!C:C,0),1)&amp;" - "&amp;INDEX('Wirtschaftliche Einheiten'!E:E,MATCH(B427,'Wirtschaftliche Einheiten'!C:C,0),1)&amp;" "&amp;INDEX('Wirtschaftliche Einheiten'!F:F,MATCH(B427,'Wirtschaftliche Einheiten'!C:C,0),1)&amp;" "&amp;INDEX('Wirtschaftliche Einheiten'!G:G,MATCH(B427,'Wirtschaftliche Einheiten'!C:C,0),1),"")</f>
        <v/>
      </c>
      <c r="D427" s="42" t="str">
        <f>IFERROR(INDEX('Wirtschaftliche Einheiten'!U:U,MATCH(B427,'Wirtschaftliche Einheiten'!C:C,0)),"")</f>
        <v/>
      </c>
      <c r="E427" s="139" t="str">
        <f>IF(B427&lt;&gt;"",COUNTIF($B$5:$B427,B427),"")</f>
        <v/>
      </c>
      <c r="F427" s="139"/>
      <c r="G427" s="139"/>
      <c r="H427" s="139"/>
      <c r="I427" s="139"/>
      <c r="J427" s="139"/>
      <c r="K427" s="139"/>
      <c r="L427" s="139"/>
      <c r="M427" s="44" t="str" cm="1">
        <f t="array" aca="1" ref="M427" ca="1">IFERROR(IF(AND(D427&lt;&gt;"122",D427&lt;&gt;""),"Die angegebene wirtschaftliche Einheit ist kein Nichtwohngrundstück im Bundesmodell!",IF(INDEX('Wirtschaftliche Einheiten'!P:P,MATCH(B427,'Wirtschaftliche Einheiten'!C:C,0),1)=Data!A$3,HYPERLINK("#'"&amp;MID(CELL("Dateiname",'Befreiung &amp; Vergünstigung'!A$1),FIND("]",CELL("Dateiname",'Befreiung &amp; Vergünstigung'!A$1))+1,31)&amp;"'!A$1",Data!B$3),HYPERLINK(INDEX(Verfahren!B:B,MATCH(INDEX('Wirtschaftliche Einheiten'!V:V,MATCH(B427,'Wirtschaftliche Einheiten'!C:C,0),0),Verfahren!A:A,0),0),INDEX(Verfahren!D:D,MATCH(INDEX('Wirtschaftliche Einheiten'!V:V,MATCH(B427,'Wirtschaftliche Einheiten'!C:C,0),0),Verfahren!A:A,0),0)))),"")</f>
        <v/>
      </c>
    </row>
    <row r="428" spans="1:13" x14ac:dyDescent="0.35">
      <c r="A428"/>
      <c r="B428" s="139"/>
      <c r="C428" s="73" t="str">
        <f>IFERROR(INDEX('Wirtschaftliche Einheiten'!I:I,MATCH(B428,'Wirtschaftliche Einheiten'!C:C,0),1)&amp;" - "&amp;INDEX('Wirtschaftliche Einheiten'!E:E,MATCH(B428,'Wirtschaftliche Einheiten'!C:C,0),1)&amp;" "&amp;INDEX('Wirtschaftliche Einheiten'!F:F,MATCH(B428,'Wirtschaftliche Einheiten'!C:C,0),1)&amp;" "&amp;INDEX('Wirtschaftliche Einheiten'!G:G,MATCH(B428,'Wirtschaftliche Einheiten'!C:C,0),1),"")</f>
        <v/>
      </c>
      <c r="D428" s="42" t="str">
        <f>IFERROR(INDEX('Wirtschaftliche Einheiten'!U:U,MATCH(B428,'Wirtschaftliche Einheiten'!C:C,0)),"")</f>
        <v/>
      </c>
      <c r="E428" s="139" t="str">
        <f>IF(B428&lt;&gt;"",COUNTIF($B$5:$B428,B428),"")</f>
        <v/>
      </c>
      <c r="F428" s="139"/>
      <c r="G428" s="139"/>
      <c r="H428" s="139"/>
      <c r="I428" s="139"/>
      <c r="J428" s="139"/>
      <c r="K428" s="139"/>
      <c r="L428" s="139"/>
      <c r="M428" s="44" t="str" cm="1">
        <f t="array" aca="1" ref="M428" ca="1">IFERROR(IF(AND(D428&lt;&gt;"122",D428&lt;&gt;""),"Die angegebene wirtschaftliche Einheit ist kein Nichtwohngrundstück im Bundesmodell!",IF(INDEX('Wirtschaftliche Einheiten'!P:P,MATCH(B428,'Wirtschaftliche Einheiten'!C:C,0),1)=Data!A$3,HYPERLINK("#'"&amp;MID(CELL("Dateiname",'Befreiung &amp; Vergünstigung'!A$1),FIND("]",CELL("Dateiname",'Befreiung &amp; Vergünstigung'!A$1))+1,31)&amp;"'!A$1",Data!B$3),HYPERLINK(INDEX(Verfahren!B:B,MATCH(INDEX('Wirtschaftliche Einheiten'!V:V,MATCH(B428,'Wirtschaftliche Einheiten'!C:C,0),0),Verfahren!A:A,0),0),INDEX(Verfahren!D:D,MATCH(INDEX('Wirtschaftliche Einheiten'!V:V,MATCH(B428,'Wirtschaftliche Einheiten'!C:C,0),0),Verfahren!A:A,0),0)))),"")</f>
        <v/>
      </c>
    </row>
    <row r="429" spans="1:13" x14ac:dyDescent="0.35">
      <c r="A429"/>
      <c r="B429" s="139"/>
      <c r="C429" s="73" t="str">
        <f>IFERROR(INDEX('Wirtschaftliche Einheiten'!I:I,MATCH(B429,'Wirtschaftliche Einheiten'!C:C,0),1)&amp;" - "&amp;INDEX('Wirtschaftliche Einheiten'!E:E,MATCH(B429,'Wirtschaftliche Einheiten'!C:C,0),1)&amp;" "&amp;INDEX('Wirtschaftliche Einheiten'!F:F,MATCH(B429,'Wirtschaftliche Einheiten'!C:C,0),1)&amp;" "&amp;INDEX('Wirtschaftliche Einheiten'!G:G,MATCH(B429,'Wirtschaftliche Einheiten'!C:C,0),1),"")</f>
        <v/>
      </c>
      <c r="D429" s="42" t="str">
        <f>IFERROR(INDEX('Wirtschaftliche Einheiten'!U:U,MATCH(B429,'Wirtschaftliche Einheiten'!C:C,0)),"")</f>
        <v/>
      </c>
      <c r="E429" s="139" t="str">
        <f>IF(B429&lt;&gt;"",COUNTIF($B$5:$B429,B429),"")</f>
        <v/>
      </c>
      <c r="F429" s="139"/>
      <c r="G429" s="139"/>
      <c r="H429" s="139"/>
      <c r="I429" s="139"/>
      <c r="J429" s="139"/>
      <c r="K429" s="139"/>
      <c r="L429" s="139"/>
      <c r="M429" s="44" t="str" cm="1">
        <f t="array" aca="1" ref="M429" ca="1">IFERROR(IF(AND(D429&lt;&gt;"122",D429&lt;&gt;""),"Die angegebene wirtschaftliche Einheit ist kein Nichtwohngrundstück im Bundesmodell!",IF(INDEX('Wirtschaftliche Einheiten'!P:P,MATCH(B429,'Wirtschaftliche Einheiten'!C:C,0),1)=Data!A$3,HYPERLINK("#'"&amp;MID(CELL("Dateiname",'Befreiung &amp; Vergünstigung'!A$1),FIND("]",CELL("Dateiname",'Befreiung &amp; Vergünstigung'!A$1))+1,31)&amp;"'!A$1",Data!B$3),HYPERLINK(INDEX(Verfahren!B:B,MATCH(INDEX('Wirtschaftliche Einheiten'!V:V,MATCH(B429,'Wirtschaftliche Einheiten'!C:C,0),0),Verfahren!A:A,0),0),INDEX(Verfahren!D:D,MATCH(INDEX('Wirtschaftliche Einheiten'!V:V,MATCH(B429,'Wirtschaftliche Einheiten'!C:C,0),0),Verfahren!A:A,0),0)))),"")</f>
        <v/>
      </c>
    </row>
    <row r="430" spans="1:13" x14ac:dyDescent="0.35">
      <c r="A430"/>
      <c r="B430" s="139"/>
      <c r="C430" s="73" t="str">
        <f>IFERROR(INDEX('Wirtschaftliche Einheiten'!I:I,MATCH(B430,'Wirtschaftliche Einheiten'!C:C,0),1)&amp;" - "&amp;INDEX('Wirtschaftliche Einheiten'!E:E,MATCH(B430,'Wirtschaftliche Einheiten'!C:C,0),1)&amp;" "&amp;INDEX('Wirtschaftliche Einheiten'!F:F,MATCH(B430,'Wirtschaftliche Einheiten'!C:C,0),1)&amp;" "&amp;INDEX('Wirtschaftliche Einheiten'!G:G,MATCH(B430,'Wirtschaftliche Einheiten'!C:C,0),1),"")</f>
        <v/>
      </c>
      <c r="D430" s="42" t="str">
        <f>IFERROR(INDEX('Wirtschaftliche Einheiten'!U:U,MATCH(B430,'Wirtschaftliche Einheiten'!C:C,0)),"")</f>
        <v/>
      </c>
      <c r="E430" s="139" t="str">
        <f>IF(B430&lt;&gt;"",COUNTIF($B$5:$B430,B430),"")</f>
        <v/>
      </c>
      <c r="F430" s="139"/>
      <c r="G430" s="139"/>
      <c r="H430" s="139"/>
      <c r="I430" s="139"/>
      <c r="J430" s="139"/>
      <c r="K430" s="139"/>
      <c r="L430" s="139"/>
      <c r="M430" s="44" t="str" cm="1">
        <f t="array" aca="1" ref="M430" ca="1">IFERROR(IF(AND(D430&lt;&gt;"122",D430&lt;&gt;""),"Die angegebene wirtschaftliche Einheit ist kein Nichtwohngrundstück im Bundesmodell!",IF(INDEX('Wirtschaftliche Einheiten'!P:P,MATCH(B430,'Wirtschaftliche Einheiten'!C:C,0),1)=Data!A$3,HYPERLINK("#'"&amp;MID(CELL("Dateiname",'Befreiung &amp; Vergünstigung'!A$1),FIND("]",CELL("Dateiname",'Befreiung &amp; Vergünstigung'!A$1))+1,31)&amp;"'!A$1",Data!B$3),HYPERLINK(INDEX(Verfahren!B:B,MATCH(INDEX('Wirtschaftliche Einheiten'!V:V,MATCH(B430,'Wirtschaftliche Einheiten'!C:C,0),0),Verfahren!A:A,0),0),INDEX(Verfahren!D:D,MATCH(INDEX('Wirtschaftliche Einheiten'!V:V,MATCH(B430,'Wirtschaftliche Einheiten'!C:C,0),0),Verfahren!A:A,0),0)))),"")</f>
        <v/>
      </c>
    </row>
    <row r="431" spans="1:13" x14ac:dyDescent="0.35">
      <c r="A431"/>
      <c r="B431" s="139"/>
      <c r="C431" s="73" t="str">
        <f>IFERROR(INDEX('Wirtschaftliche Einheiten'!I:I,MATCH(B431,'Wirtschaftliche Einheiten'!C:C,0),1)&amp;" - "&amp;INDEX('Wirtschaftliche Einheiten'!E:E,MATCH(B431,'Wirtschaftliche Einheiten'!C:C,0),1)&amp;" "&amp;INDEX('Wirtschaftliche Einheiten'!F:F,MATCH(B431,'Wirtschaftliche Einheiten'!C:C,0),1)&amp;" "&amp;INDEX('Wirtschaftliche Einheiten'!G:G,MATCH(B431,'Wirtschaftliche Einheiten'!C:C,0),1),"")</f>
        <v/>
      </c>
      <c r="D431" s="42" t="str">
        <f>IFERROR(INDEX('Wirtschaftliche Einheiten'!U:U,MATCH(B431,'Wirtschaftliche Einheiten'!C:C,0)),"")</f>
        <v/>
      </c>
      <c r="E431" s="139" t="str">
        <f>IF(B431&lt;&gt;"",COUNTIF($B$5:$B431,B431),"")</f>
        <v/>
      </c>
      <c r="F431" s="139"/>
      <c r="G431" s="139"/>
      <c r="H431" s="139"/>
      <c r="I431" s="139"/>
      <c r="J431" s="139"/>
      <c r="K431" s="139"/>
      <c r="L431" s="139"/>
      <c r="M431" s="44" t="str" cm="1">
        <f t="array" aca="1" ref="M431" ca="1">IFERROR(IF(AND(D431&lt;&gt;"122",D431&lt;&gt;""),"Die angegebene wirtschaftliche Einheit ist kein Nichtwohngrundstück im Bundesmodell!",IF(INDEX('Wirtschaftliche Einheiten'!P:P,MATCH(B431,'Wirtschaftliche Einheiten'!C:C,0),1)=Data!A$3,HYPERLINK("#'"&amp;MID(CELL("Dateiname",'Befreiung &amp; Vergünstigung'!A$1),FIND("]",CELL("Dateiname",'Befreiung &amp; Vergünstigung'!A$1))+1,31)&amp;"'!A$1",Data!B$3),HYPERLINK(INDEX(Verfahren!B:B,MATCH(INDEX('Wirtschaftliche Einheiten'!V:V,MATCH(B431,'Wirtschaftliche Einheiten'!C:C,0),0),Verfahren!A:A,0),0),INDEX(Verfahren!D:D,MATCH(INDEX('Wirtschaftliche Einheiten'!V:V,MATCH(B431,'Wirtschaftliche Einheiten'!C:C,0),0),Verfahren!A:A,0),0)))),"")</f>
        <v/>
      </c>
    </row>
    <row r="432" spans="1:13" x14ac:dyDescent="0.35">
      <c r="A432"/>
      <c r="B432" s="139"/>
      <c r="C432" s="73" t="str">
        <f>IFERROR(INDEX('Wirtschaftliche Einheiten'!I:I,MATCH(B432,'Wirtschaftliche Einheiten'!C:C,0),1)&amp;" - "&amp;INDEX('Wirtschaftliche Einheiten'!E:E,MATCH(B432,'Wirtschaftliche Einheiten'!C:C,0),1)&amp;" "&amp;INDEX('Wirtschaftliche Einheiten'!F:F,MATCH(B432,'Wirtschaftliche Einheiten'!C:C,0),1)&amp;" "&amp;INDEX('Wirtschaftliche Einheiten'!G:G,MATCH(B432,'Wirtschaftliche Einheiten'!C:C,0),1),"")</f>
        <v/>
      </c>
      <c r="D432" s="42" t="str">
        <f>IFERROR(INDEX('Wirtschaftliche Einheiten'!U:U,MATCH(B432,'Wirtschaftliche Einheiten'!C:C,0)),"")</f>
        <v/>
      </c>
      <c r="E432" s="139" t="str">
        <f>IF(B432&lt;&gt;"",COUNTIF($B$5:$B432,B432),"")</f>
        <v/>
      </c>
      <c r="F432" s="139"/>
      <c r="G432" s="139"/>
      <c r="H432" s="139"/>
      <c r="I432" s="139"/>
      <c r="J432" s="139"/>
      <c r="K432" s="139"/>
      <c r="L432" s="139"/>
      <c r="M432" s="44" t="str" cm="1">
        <f t="array" aca="1" ref="M432" ca="1">IFERROR(IF(AND(D432&lt;&gt;"122",D432&lt;&gt;""),"Die angegebene wirtschaftliche Einheit ist kein Nichtwohngrundstück im Bundesmodell!",IF(INDEX('Wirtschaftliche Einheiten'!P:P,MATCH(B432,'Wirtschaftliche Einheiten'!C:C,0),1)=Data!A$3,HYPERLINK("#'"&amp;MID(CELL("Dateiname",'Befreiung &amp; Vergünstigung'!A$1),FIND("]",CELL("Dateiname",'Befreiung &amp; Vergünstigung'!A$1))+1,31)&amp;"'!A$1",Data!B$3),HYPERLINK(INDEX(Verfahren!B:B,MATCH(INDEX('Wirtschaftliche Einheiten'!V:V,MATCH(B432,'Wirtschaftliche Einheiten'!C:C,0),0),Verfahren!A:A,0),0),INDEX(Verfahren!D:D,MATCH(INDEX('Wirtschaftliche Einheiten'!V:V,MATCH(B432,'Wirtschaftliche Einheiten'!C:C,0),0),Verfahren!A:A,0),0)))),"")</f>
        <v/>
      </c>
    </row>
    <row r="433" spans="1:13" x14ac:dyDescent="0.35">
      <c r="A433"/>
      <c r="B433" s="139"/>
      <c r="C433" s="73" t="str">
        <f>IFERROR(INDEX('Wirtschaftliche Einheiten'!I:I,MATCH(B433,'Wirtschaftliche Einheiten'!C:C,0),1)&amp;" - "&amp;INDEX('Wirtschaftliche Einheiten'!E:E,MATCH(B433,'Wirtschaftliche Einheiten'!C:C,0),1)&amp;" "&amp;INDEX('Wirtschaftliche Einheiten'!F:F,MATCH(B433,'Wirtschaftliche Einheiten'!C:C,0),1)&amp;" "&amp;INDEX('Wirtschaftliche Einheiten'!G:G,MATCH(B433,'Wirtschaftliche Einheiten'!C:C,0),1),"")</f>
        <v/>
      </c>
      <c r="D433" s="42" t="str">
        <f>IFERROR(INDEX('Wirtschaftliche Einheiten'!U:U,MATCH(B433,'Wirtschaftliche Einheiten'!C:C,0)),"")</f>
        <v/>
      </c>
      <c r="E433" s="139" t="str">
        <f>IF(B433&lt;&gt;"",COUNTIF($B$5:$B433,B433),"")</f>
        <v/>
      </c>
      <c r="F433" s="139"/>
      <c r="G433" s="139"/>
      <c r="H433" s="139"/>
      <c r="I433" s="139"/>
      <c r="J433" s="139"/>
      <c r="K433" s="139"/>
      <c r="L433" s="139"/>
      <c r="M433" s="44" t="str" cm="1">
        <f t="array" aca="1" ref="M433" ca="1">IFERROR(IF(AND(D433&lt;&gt;"122",D433&lt;&gt;""),"Die angegebene wirtschaftliche Einheit ist kein Nichtwohngrundstück im Bundesmodell!",IF(INDEX('Wirtschaftliche Einheiten'!P:P,MATCH(B433,'Wirtschaftliche Einheiten'!C:C,0),1)=Data!A$3,HYPERLINK("#'"&amp;MID(CELL("Dateiname",'Befreiung &amp; Vergünstigung'!A$1),FIND("]",CELL("Dateiname",'Befreiung &amp; Vergünstigung'!A$1))+1,31)&amp;"'!A$1",Data!B$3),HYPERLINK(INDEX(Verfahren!B:B,MATCH(INDEX('Wirtschaftliche Einheiten'!V:V,MATCH(B433,'Wirtschaftliche Einheiten'!C:C,0),0),Verfahren!A:A,0),0),INDEX(Verfahren!D:D,MATCH(INDEX('Wirtschaftliche Einheiten'!V:V,MATCH(B433,'Wirtschaftliche Einheiten'!C:C,0),0),Verfahren!A:A,0),0)))),"")</f>
        <v/>
      </c>
    </row>
    <row r="434" spans="1:13" x14ac:dyDescent="0.35">
      <c r="A434"/>
      <c r="B434" s="139"/>
      <c r="C434" s="73" t="str">
        <f>IFERROR(INDEX('Wirtschaftliche Einheiten'!I:I,MATCH(B434,'Wirtschaftliche Einheiten'!C:C,0),1)&amp;" - "&amp;INDEX('Wirtschaftliche Einheiten'!E:E,MATCH(B434,'Wirtschaftliche Einheiten'!C:C,0),1)&amp;" "&amp;INDEX('Wirtschaftliche Einheiten'!F:F,MATCH(B434,'Wirtschaftliche Einheiten'!C:C,0),1)&amp;" "&amp;INDEX('Wirtschaftliche Einheiten'!G:G,MATCH(B434,'Wirtschaftliche Einheiten'!C:C,0),1),"")</f>
        <v/>
      </c>
      <c r="D434" s="42" t="str">
        <f>IFERROR(INDEX('Wirtschaftliche Einheiten'!U:U,MATCH(B434,'Wirtschaftliche Einheiten'!C:C,0)),"")</f>
        <v/>
      </c>
      <c r="E434" s="139" t="str">
        <f>IF(B434&lt;&gt;"",COUNTIF($B$5:$B434,B434),"")</f>
        <v/>
      </c>
      <c r="F434" s="139"/>
      <c r="G434" s="139"/>
      <c r="H434" s="139"/>
      <c r="I434" s="139"/>
      <c r="J434" s="139"/>
      <c r="K434" s="139"/>
      <c r="L434" s="139"/>
      <c r="M434" s="44" t="str" cm="1">
        <f t="array" aca="1" ref="M434" ca="1">IFERROR(IF(AND(D434&lt;&gt;"122",D434&lt;&gt;""),"Die angegebene wirtschaftliche Einheit ist kein Nichtwohngrundstück im Bundesmodell!",IF(INDEX('Wirtschaftliche Einheiten'!P:P,MATCH(B434,'Wirtschaftliche Einheiten'!C:C,0),1)=Data!A$3,HYPERLINK("#'"&amp;MID(CELL("Dateiname",'Befreiung &amp; Vergünstigung'!A$1),FIND("]",CELL("Dateiname",'Befreiung &amp; Vergünstigung'!A$1))+1,31)&amp;"'!A$1",Data!B$3),HYPERLINK(INDEX(Verfahren!B:B,MATCH(INDEX('Wirtschaftliche Einheiten'!V:V,MATCH(B434,'Wirtschaftliche Einheiten'!C:C,0),0),Verfahren!A:A,0),0),INDEX(Verfahren!D:D,MATCH(INDEX('Wirtschaftliche Einheiten'!V:V,MATCH(B434,'Wirtschaftliche Einheiten'!C:C,0),0),Verfahren!A:A,0),0)))),"")</f>
        <v/>
      </c>
    </row>
    <row r="435" spans="1:13" x14ac:dyDescent="0.35">
      <c r="A435"/>
      <c r="B435" s="139"/>
      <c r="C435" s="73" t="str">
        <f>IFERROR(INDEX('Wirtschaftliche Einheiten'!I:I,MATCH(B435,'Wirtschaftliche Einheiten'!C:C,0),1)&amp;" - "&amp;INDEX('Wirtschaftliche Einheiten'!E:E,MATCH(B435,'Wirtschaftliche Einheiten'!C:C,0),1)&amp;" "&amp;INDEX('Wirtschaftliche Einheiten'!F:F,MATCH(B435,'Wirtschaftliche Einheiten'!C:C,0),1)&amp;" "&amp;INDEX('Wirtschaftliche Einheiten'!G:G,MATCH(B435,'Wirtschaftliche Einheiten'!C:C,0),1),"")</f>
        <v/>
      </c>
      <c r="D435" s="42" t="str">
        <f>IFERROR(INDEX('Wirtschaftliche Einheiten'!U:U,MATCH(B435,'Wirtschaftliche Einheiten'!C:C,0)),"")</f>
        <v/>
      </c>
      <c r="E435" s="139" t="str">
        <f>IF(B435&lt;&gt;"",COUNTIF($B$5:$B435,B435),"")</f>
        <v/>
      </c>
      <c r="F435" s="139"/>
      <c r="G435" s="139"/>
      <c r="H435" s="139"/>
      <c r="I435" s="139"/>
      <c r="J435" s="139"/>
      <c r="K435" s="139"/>
      <c r="L435" s="139"/>
      <c r="M435" s="44" t="str" cm="1">
        <f t="array" aca="1" ref="M435" ca="1">IFERROR(IF(AND(D435&lt;&gt;"122",D435&lt;&gt;""),"Die angegebene wirtschaftliche Einheit ist kein Nichtwohngrundstück im Bundesmodell!",IF(INDEX('Wirtschaftliche Einheiten'!P:P,MATCH(B435,'Wirtschaftliche Einheiten'!C:C,0),1)=Data!A$3,HYPERLINK("#'"&amp;MID(CELL("Dateiname",'Befreiung &amp; Vergünstigung'!A$1),FIND("]",CELL("Dateiname",'Befreiung &amp; Vergünstigung'!A$1))+1,31)&amp;"'!A$1",Data!B$3),HYPERLINK(INDEX(Verfahren!B:B,MATCH(INDEX('Wirtschaftliche Einheiten'!V:V,MATCH(B435,'Wirtschaftliche Einheiten'!C:C,0),0),Verfahren!A:A,0),0),INDEX(Verfahren!D:D,MATCH(INDEX('Wirtschaftliche Einheiten'!V:V,MATCH(B435,'Wirtschaftliche Einheiten'!C:C,0),0),Verfahren!A:A,0),0)))),"")</f>
        <v/>
      </c>
    </row>
    <row r="436" spans="1:13" x14ac:dyDescent="0.35">
      <c r="A436"/>
      <c r="B436" s="139"/>
      <c r="C436" s="73" t="str">
        <f>IFERROR(INDEX('Wirtschaftliche Einheiten'!I:I,MATCH(B436,'Wirtschaftliche Einheiten'!C:C,0),1)&amp;" - "&amp;INDEX('Wirtschaftliche Einheiten'!E:E,MATCH(B436,'Wirtschaftliche Einheiten'!C:C,0),1)&amp;" "&amp;INDEX('Wirtschaftliche Einheiten'!F:F,MATCH(B436,'Wirtschaftliche Einheiten'!C:C,0),1)&amp;" "&amp;INDEX('Wirtschaftliche Einheiten'!G:G,MATCH(B436,'Wirtschaftliche Einheiten'!C:C,0),1),"")</f>
        <v/>
      </c>
      <c r="D436" s="42" t="str">
        <f>IFERROR(INDEX('Wirtschaftliche Einheiten'!U:U,MATCH(B436,'Wirtschaftliche Einheiten'!C:C,0)),"")</f>
        <v/>
      </c>
      <c r="E436" s="139" t="str">
        <f>IF(B436&lt;&gt;"",COUNTIF($B$5:$B436,B436),"")</f>
        <v/>
      </c>
      <c r="F436" s="139"/>
      <c r="G436" s="139"/>
      <c r="H436" s="139"/>
      <c r="I436" s="139"/>
      <c r="J436" s="139"/>
      <c r="K436" s="139"/>
      <c r="L436" s="139"/>
      <c r="M436" s="44" t="str" cm="1">
        <f t="array" aca="1" ref="M436" ca="1">IFERROR(IF(AND(D436&lt;&gt;"122",D436&lt;&gt;""),"Die angegebene wirtschaftliche Einheit ist kein Nichtwohngrundstück im Bundesmodell!",IF(INDEX('Wirtschaftliche Einheiten'!P:P,MATCH(B436,'Wirtschaftliche Einheiten'!C:C,0),1)=Data!A$3,HYPERLINK("#'"&amp;MID(CELL("Dateiname",'Befreiung &amp; Vergünstigung'!A$1),FIND("]",CELL("Dateiname",'Befreiung &amp; Vergünstigung'!A$1))+1,31)&amp;"'!A$1",Data!B$3),HYPERLINK(INDEX(Verfahren!B:B,MATCH(INDEX('Wirtschaftliche Einheiten'!V:V,MATCH(B436,'Wirtschaftliche Einheiten'!C:C,0),0),Verfahren!A:A,0),0),INDEX(Verfahren!D:D,MATCH(INDEX('Wirtschaftliche Einheiten'!V:V,MATCH(B436,'Wirtschaftliche Einheiten'!C:C,0),0),Verfahren!A:A,0),0)))),"")</f>
        <v/>
      </c>
    </row>
    <row r="437" spans="1:13" x14ac:dyDescent="0.35">
      <c r="A437"/>
      <c r="B437" s="139"/>
      <c r="C437" s="73" t="str">
        <f>IFERROR(INDEX('Wirtschaftliche Einheiten'!I:I,MATCH(B437,'Wirtschaftliche Einheiten'!C:C,0),1)&amp;" - "&amp;INDEX('Wirtschaftliche Einheiten'!E:E,MATCH(B437,'Wirtschaftliche Einheiten'!C:C,0),1)&amp;" "&amp;INDEX('Wirtschaftliche Einheiten'!F:F,MATCH(B437,'Wirtschaftliche Einheiten'!C:C,0),1)&amp;" "&amp;INDEX('Wirtschaftliche Einheiten'!G:G,MATCH(B437,'Wirtschaftliche Einheiten'!C:C,0),1),"")</f>
        <v/>
      </c>
      <c r="D437" s="42" t="str">
        <f>IFERROR(INDEX('Wirtschaftliche Einheiten'!U:U,MATCH(B437,'Wirtschaftliche Einheiten'!C:C,0)),"")</f>
        <v/>
      </c>
      <c r="E437" s="139" t="str">
        <f>IF(B437&lt;&gt;"",COUNTIF($B$5:$B437,B437),"")</f>
        <v/>
      </c>
      <c r="F437" s="139"/>
      <c r="G437" s="139"/>
      <c r="H437" s="139"/>
      <c r="I437" s="139"/>
      <c r="J437" s="139"/>
      <c r="K437" s="139"/>
      <c r="L437" s="139"/>
      <c r="M437" s="44" t="str" cm="1">
        <f t="array" aca="1" ref="M437" ca="1">IFERROR(IF(AND(D437&lt;&gt;"122",D437&lt;&gt;""),"Die angegebene wirtschaftliche Einheit ist kein Nichtwohngrundstück im Bundesmodell!",IF(INDEX('Wirtschaftliche Einheiten'!P:P,MATCH(B437,'Wirtschaftliche Einheiten'!C:C,0),1)=Data!A$3,HYPERLINK("#'"&amp;MID(CELL("Dateiname",'Befreiung &amp; Vergünstigung'!A$1),FIND("]",CELL("Dateiname",'Befreiung &amp; Vergünstigung'!A$1))+1,31)&amp;"'!A$1",Data!B$3),HYPERLINK(INDEX(Verfahren!B:B,MATCH(INDEX('Wirtschaftliche Einheiten'!V:V,MATCH(B437,'Wirtschaftliche Einheiten'!C:C,0),0),Verfahren!A:A,0),0),INDEX(Verfahren!D:D,MATCH(INDEX('Wirtschaftliche Einheiten'!V:V,MATCH(B437,'Wirtschaftliche Einheiten'!C:C,0),0),Verfahren!A:A,0),0)))),"")</f>
        <v/>
      </c>
    </row>
    <row r="438" spans="1:13" x14ac:dyDescent="0.35">
      <c r="A438"/>
      <c r="B438" s="139"/>
      <c r="C438" s="73" t="str">
        <f>IFERROR(INDEX('Wirtschaftliche Einheiten'!I:I,MATCH(B438,'Wirtschaftliche Einheiten'!C:C,0),1)&amp;" - "&amp;INDEX('Wirtschaftliche Einheiten'!E:E,MATCH(B438,'Wirtschaftliche Einheiten'!C:C,0),1)&amp;" "&amp;INDEX('Wirtschaftliche Einheiten'!F:F,MATCH(B438,'Wirtschaftliche Einheiten'!C:C,0),1)&amp;" "&amp;INDEX('Wirtschaftliche Einheiten'!G:G,MATCH(B438,'Wirtschaftliche Einheiten'!C:C,0),1),"")</f>
        <v/>
      </c>
      <c r="D438" s="42" t="str">
        <f>IFERROR(INDEX('Wirtschaftliche Einheiten'!U:U,MATCH(B438,'Wirtschaftliche Einheiten'!C:C,0)),"")</f>
        <v/>
      </c>
      <c r="E438" s="139" t="str">
        <f>IF(B438&lt;&gt;"",COUNTIF($B$5:$B438,B438),"")</f>
        <v/>
      </c>
      <c r="F438" s="139"/>
      <c r="G438" s="139"/>
      <c r="H438" s="139"/>
      <c r="I438" s="139"/>
      <c r="J438" s="139"/>
      <c r="K438" s="139"/>
      <c r="L438" s="139"/>
      <c r="M438" s="44" t="str" cm="1">
        <f t="array" aca="1" ref="M438" ca="1">IFERROR(IF(AND(D438&lt;&gt;"122",D438&lt;&gt;""),"Die angegebene wirtschaftliche Einheit ist kein Nichtwohngrundstück im Bundesmodell!",IF(INDEX('Wirtschaftliche Einheiten'!P:P,MATCH(B438,'Wirtschaftliche Einheiten'!C:C,0),1)=Data!A$3,HYPERLINK("#'"&amp;MID(CELL("Dateiname",'Befreiung &amp; Vergünstigung'!A$1),FIND("]",CELL("Dateiname",'Befreiung &amp; Vergünstigung'!A$1))+1,31)&amp;"'!A$1",Data!B$3),HYPERLINK(INDEX(Verfahren!B:B,MATCH(INDEX('Wirtschaftliche Einheiten'!V:V,MATCH(B438,'Wirtschaftliche Einheiten'!C:C,0),0),Verfahren!A:A,0),0),INDEX(Verfahren!D:D,MATCH(INDEX('Wirtschaftliche Einheiten'!V:V,MATCH(B438,'Wirtschaftliche Einheiten'!C:C,0),0),Verfahren!A:A,0),0)))),"")</f>
        <v/>
      </c>
    </row>
    <row r="439" spans="1:13" x14ac:dyDescent="0.35">
      <c r="A439"/>
      <c r="B439" s="139"/>
      <c r="C439" s="73" t="str">
        <f>IFERROR(INDEX('Wirtschaftliche Einheiten'!I:I,MATCH(B439,'Wirtschaftliche Einheiten'!C:C,0),1)&amp;" - "&amp;INDEX('Wirtschaftliche Einheiten'!E:E,MATCH(B439,'Wirtschaftliche Einheiten'!C:C,0),1)&amp;" "&amp;INDEX('Wirtschaftliche Einheiten'!F:F,MATCH(B439,'Wirtschaftliche Einheiten'!C:C,0),1)&amp;" "&amp;INDEX('Wirtschaftliche Einheiten'!G:G,MATCH(B439,'Wirtschaftliche Einheiten'!C:C,0),1),"")</f>
        <v/>
      </c>
      <c r="D439" s="42" t="str">
        <f>IFERROR(INDEX('Wirtschaftliche Einheiten'!U:U,MATCH(B439,'Wirtschaftliche Einheiten'!C:C,0)),"")</f>
        <v/>
      </c>
      <c r="E439" s="139" t="str">
        <f>IF(B439&lt;&gt;"",COUNTIF($B$5:$B439,B439),"")</f>
        <v/>
      </c>
      <c r="F439" s="139"/>
      <c r="G439" s="139"/>
      <c r="H439" s="139"/>
      <c r="I439" s="139"/>
      <c r="J439" s="139"/>
      <c r="K439" s="139"/>
      <c r="L439" s="139"/>
      <c r="M439" s="44" t="str" cm="1">
        <f t="array" aca="1" ref="M439" ca="1">IFERROR(IF(AND(D439&lt;&gt;"122",D439&lt;&gt;""),"Die angegebene wirtschaftliche Einheit ist kein Nichtwohngrundstück im Bundesmodell!",IF(INDEX('Wirtschaftliche Einheiten'!P:P,MATCH(B439,'Wirtschaftliche Einheiten'!C:C,0),1)=Data!A$3,HYPERLINK("#'"&amp;MID(CELL("Dateiname",'Befreiung &amp; Vergünstigung'!A$1),FIND("]",CELL("Dateiname",'Befreiung &amp; Vergünstigung'!A$1))+1,31)&amp;"'!A$1",Data!B$3),HYPERLINK(INDEX(Verfahren!B:B,MATCH(INDEX('Wirtschaftliche Einheiten'!V:V,MATCH(B439,'Wirtschaftliche Einheiten'!C:C,0),0),Verfahren!A:A,0),0),INDEX(Verfahren!D:D,MATCH(INDEX('Wirtschaftliche Einheiten'!V:V,MATCH(B439,'Wirtschaftliche Einheiten'!C:C,0),0),Verfahren!A:A,0),0)))),"")</f>
        <v/>
      </c>
    </row>
    <row r="440" spans="1:13" x14ac:dyDescent="0.35">
      <c r="A440"/>
      <c r="B440" s="139"/>
      <c r="C440" s="73" t="str">
        <f>IFERROR(INDEX('Wirtschaftliche Einheiten'!I:I,MATCH(B440,'Wirtschaftliche Einheiten'!C:C,0),1)&amp;" - "&amp;INDEX('Wirtschaftliche Einheiten'!E:E,MATCH(B440,'Wirtschaftliche Einheiten'!C:C,0),1)&amp;" "&amp;INDEX('Wirtschaftliche Einheiten'!F:F,MATCH(B440,'Wirtschaftliche Einheiten'!C:C,0),1)&amp;" "&amp;INDEX('Wirtschaftliche Einheiten'!G:G,MATCH(B440,'Wirtschaftliche Einheiten'!C:C,0),1),"")</f>
        <v/>
      </c>
      <c r="D440" s="42" t="str">
        <f>IFERROR(INDEX('Wirtschaftliche Einheiten'!U:U,MATCH(B440,'Wirtschaftliche Einheiten'!C:C,0)),"")</f>
        <v/>
      </c>
      <c r="E440" s="139" t="str">
        <f>IF(B440&lt;&gt;"",COUNTIF($B$5:$B440,B440),"")</f>
        <v/>
      </c>
      <c r="F440" s="139"/>
      <c r="G440" s="139"/>
      <c r="H440" s="139"/>
      <c r="I440" s="139"/>
      <c r="J440" s="139"/>
      <c r="K440" s="139"/>
      <c r="L440" s="139"/>
      <c r="M440" s="44" t="str" cm="1">
        <f t="array" aca="1" ref="M440" ca="1">IFERROR(IF(AND(D440&lt;&gt;"122",D440&lt;&gt;""),"Die angegebene wirtschaftliche Einheit ist kein Nichtwohngrundstück im Bundesmodell!",IF(INDEX('Wirtschaftliche Einheiten'!P:P,MATCH(B440,'Wirtschaftliche Einheiten'!C:C,0),1)=Data!A$3,HYPERLINK("#'"&amp;MID(CELL("Dateiname",'Befreiung &amp; Vergünstigung'!A$1),FIND("]",CELL("Dateiname",'Befreiung &amp; Vergünstigung'!A$1))+1,31)&amp;"'!A$1",Data!B$3),HYPERLINK(INDEX(Verfahren!B:B,MATCH(INDEX('Wirtschaftliche Einheiten'!V:V,MATCH(B440,'Wirtschaftliche Einheiten'!C:C,0),0),Verfahren!A:A,0),0),INDEX(Verfahren!D:D,MATCH(INDEX('Wirtschaftliche Einheiten'!V:V,MATCH(B440,'Wirtschaftliche Einheiten'!C:C,0),0),Verfahren!A:A,0),0)))),"")</f>
        <v/>
      </c>
    </row>
    <row r="441" spans="1:13" x14ac:dyDescent="0.35">
      <c r="A441"/>
      <c r="B441" s="139"/>
      <c r="C441" s="73" t="str">
        <f>IFERROR(INDEX('Wirtschaftliche Einheiten'!I:I,MATCH(B441,'Wirtschaftliche Einheiten'!C:C,0),1)&amp;" - "&amp;INDEX('Wirtschaftliche Einheiten'!E:E,MATCH(B441,'Wirtschaftliche Einheiten'!C:C,0),1)&amp;" "&amp;INDEX('Wirtschaftliche Einheiten'!F:F,MATCH(B441,'Wirtschaftliche Einheiten'!C:C,0),1)&amp;" "&amp;INDEX('Wirtschaftliche Einheiten'!G:G,MATCH(B441,'Wirtschaftliche Einheiten'!C:C,0),1),"")</f>
        <v/>
      </c>
      <c r="D441" s="42" t="str">
        <f>IFERROR(INDEX('Wirtschaftliche Einheiten'!U:U,MATCH(B441,'Wirtschaftliche Einheiten'!C:C,0)),"")</f>
        <v/>
      </c>
      <c r="E441" s="139" t="str">
        <f>IF(B441&lt;&gt;"",COUNTIF($B$5:$B441,B441),"")</f>
        <v/>
      </c>
      <c r="F441" s="139"/>
      <c r="G441" s="139"/>
      <c r="H441" s="139"/>
      <c r="I441" s="139"/>
      <c r="J441" s="139"/>
      <c r="K441" s="139"/>
      <c r="L441" s="139"/>
      <c r="M441" s="44" t="str" cm="1">
        <f t="array" aca="1" ref="M441" ca="1">IFERROR(IF(AND(D441&lt;&gt;"122",D441&lt;&gt;""),"Die angegebene wirtschaftliche Einheit ist kein Nichtwohngrundstück im Bundesmodell!",IF(INDEX('Wirtschaftliche Einheiten'!P:P,MATCH(B441,'Wirtschaftliche Einheiten'!C:C,0),1)=Data!A$3,HYPERLINK("#'"&amp;MID(CELL("Dateiname",'Befreiung &amp; Vergünstigung'!A$1),FIND("]",CELL("Dateiname",'Befreiung &amp; Vergünstigung'!A$1))+1,31)&amp;"'!A$1",Data!B$3),HYPERLINK(INDEX(Verfahren!B:B,MATCH(INDEX('Wirtschaftliche Einheiten'!V:V,MATCH(B441,'Wirtschaftliche Einheiten'!C:C,0),0),Verfahren!A:A,0),0),INDEX(Verfahren!D:D,MATCH(INDEX('Wirtschaftliche Einheiten'!V:V,MATCH(B441,'Wirtschaftliche Einheiten'!C:C,0),0),Verfahren!A:A,0),0)))),"")</f>
        <v/>
      </c>
    </row>
    <row r="442" spans="1:13" x14ac:dyDescent="0.35">
      <c r="A442"/>
      <c r="B442" s="139"/>
      <c r="C442" s="73" t="str">
        <f>IFERROR(INDEX('Wirtschaftliche Einheiten'!I:I,MATCH(B442,'Wirtschaftliche Einheiten'!C:C,0),1)&amp;" - "&amp;INDEX('Wirtschaftliche Einheiten'!E:E,MATCH(B442,'Wirtschaftliche Einheiten'!C:C,0),1)&amp;" "&amp;INDEX('Wirtschaftliche Einheiten'!F:F,MATCH(B442,'Wirtschaftliche Einheiten'!C:C,0),1)&amp;" "&amp;INDEX('Wirtschaftliche Einheiten'!G:G,MATCH(B442,'Wirtschaftliche Einheiten'!C:C,0),1),"")</f>
        <v/>
      </c>
      <c r="D442" s="42" t="str">
        <f>IFERROR(INDEX('Wirtschaftliche Einheiten'!U:U,MATCH(B442,'Wirtschaftliche Einheiten'!C:C,0)),"")</f>
        <v/>
      </c>
      <c r="E442" s="139" t="str">
        <f>IF(B442&lt;&gt;"",COUNTIF($B$5:$B442,B442),"")</f>
        <v/>
      </c>
      <c r="F442" s="139"/>
      <c r="G442" s="139"/>
      <c r="H442" s="139"/>
      <c r="I442" s="139"/>
      <c r="J442" s="139"/>
      <c r="K442" s="139"/>
      <c r="L442" s="139"/>
      <c r="M442" s="44" t="str" cm="1">
        <f t="array" aca="1" ref="M442" ca="1">IFERROR(IF(AND(D442&lt;&gt;"122",D442&lt;&gt;""),"Die angegebene wirtschaftliche Einheit ist kein Nichtwohngrundstück im Bundesmodell!",IF(INDEX('Wirtschaftliche Einheiten'!P:P,MATCH(B442,'Wirtschaftliche Einheiten'!C:C,0),1)=Data!A$3,HYPERLINK("#'"&amp;MID(CELL("Dateiname",'Befreiung &amp; Vergünstigung'!A$1),FIND("]",CELL("Dateiname",'Befreiung &amp; Vergünstigung'!A$1))+1,31)&amp;"'!A$1",Data!B$3),HYPERLINK(INDEX(Verfahren!B:B,MATCH(INDEX('Wirtschaftliche Einheiten'!V:V,MATCH(B442,'Wirtschaftliche Einheiten'!C:C,0),0),Verfahren!A:A,0),0),INDEX(Verfahren!D:D,MATCH(INDEX('Wirtschaftliche Einheiten'!V:V,MATCH(B442,'Wirtschaftliche Einheiten'!C:C,0),0),Verfahren!A:A,0),0)))),"")</f>
        <v/>
      </c>
    </row>
    <row r="443" spans="1:13" x14ac:dyDescent="0.35">
      <c r="A443"/>
      <c r="B443" s="139"/>
      <c r="C443" s="73" t="str">
        <f>IFERROR(INDEX('Wirtschaftliche Einheiten'!I:I,MATCH(B443,'Wirtschaftliche Einheiten'!C:C,0),1)&amp;" - "&amp;INDEX('Wirtschaftliche Einheiten'!E:E,MATCH(B443,'Wirtschaftliche Einheiten'!C:C,0),1)&amp;" "&amp;INDEX('Wirtschaftliche Einheiten'!F:F,MATCH(B443,'Wirtschaftliche Einheiten'!C:C,0),1)&amp;" "&amp;INDEX('Wirtschaftliche Einheiten'!G:G,MATCH(B443,'Wirtschaftliche Einheiten'!C:C,0),1),"")</f>
        <v/>
      </c>
      <c r="D443" s="42" t="str">
        <f>IFERROR(INDEX('Wirtschaftliche Einheiten'!U:U,MATCH(B443,'Wirtschaftliche Einheiten'!C:C,0)),"")</f>
        <v/>
      </c>
      <c r="E443" s="139" t="str">
        <f>IF(B443&lt;&gt;"",COUNTIF($B$5:$B443,B443),"")</f>
        <v/>
      </c>
      <c r="F443" s="139"/>
      <c r="G443" s="139"/>
      <c r="H443" s="139"/>
      <c r="I443" s="139"/>
      <c r="J443" s="139"/>
      <c r="K443" s="139"/>
      <c r="L443" s="139"/>
      <c r="M443" s="44" t="str" cm="1">
        <f t="array" aca="1" ref="M443" ca="1">IFERROR(IF(AND(D443&lt;&gt;"122",D443&lt;&gt;""),"Die angegebene wirtschaftliche Einheit ist kein Nichtwohngrundstück im Bundesmodell!",IF(INDEX('Wirtschaftliche Einheiten'!P:P,MATCH(B443,'Wirtschaftliche Einheiten'!C:C,0),1)=Data!A$3,HYPERLINK("#'"&amp;MID(CELL("Dateiname",'Befreiung &amp; Vergünstigung'!A$1),FIND("]",CELL("Dateiname",'Befreiung &amp; Vergünstigung'!A$1))+1,31)&amp;"'!A$1",Data!B$3),HYPERLINK(INDEX(Verfahren!B:B,MATCH(INDEX('Wirtschaftliche Einheiten'!V:V,MATCH(B443,'Wirtschaftliche Einheiten'!C:C,0),0),Verfahren!A:A,0),0),INDEX(Verfahren!D:D,MATCH(INDEX('Wirtschaftliche Einheiten'!V:V,MATCH(B443,'Wirtschaftliche Einheiten'!C:C,0),0),Verfahren!A:A,0),0)))),"")</f>
        <v/>
      </c>
    </row>
    <row r="444" spans="1:13" x14ac:dyDescent="0.35">
      <c r="A444"/>
      <c r="B444" s="139"/>
      <c r="C444" s="73" t="str">
        <f>IFERROR(INDEX('Wirtschaftliche Einheiten'!I:I,MATCH(B444,'Wirtschaftliche Einheiten'!C:C,0),1)&amp;" - "&amp;INDEX('Wirtschaftliche Einheiten'!E:E,MATCH(B444,'Wirtschaftliche Einheiten'!C:C,0),1)&amp;" "&amp;INDEX('Wirtschaftliche Einheiten'!F:F,MATCH(B444,'Wirtschaftliche Einheiten'!C:C,0),1)&amp;" "&amp;INDEX('Wirtschaftliche Einheiten'!G:G,MATCH(B444,'Wirtschaftliche Einheiten'!C:C,0),1),"")</f>
        <v/>
      </c>
      <c r="D444" s="42" t="str">
        <f>IFERROR(INDEX('Wirtschaftliche Einheiten'!U:U,MATCH(B444,'Wirtschaftliche Einheiten'!C:C,0)),"")</f>
        <v/>
      </c>
      <c r="E444" s="139" t="str">
        <f>IF(B444&lt;&gt;"",COUNTIF($B$5:$B444,B444),"")</f>
        <v/>
      </c>
      <c r="F444" s="139"/>
      <c r="G444" s="139"/>
      <c r="H444" s="139"/>
      <c r="I444" s="139"/>
      <c r="J444" s="139"/>
      <c r="K444" s="139"/>
      <c r="L444" s="139"/>
      <c r="M444" s="44" t="str" cm="1">
        <f t="array" aca="1" ref="M444" ca="1">IFERROR(IF(AND(D444&lt;&gt;"122",D444&lt;&gt;""),"Die angegebene wirtschaftliche Einheit ist kein Nichtwohngrundstück im Bundesmodell!",IF(INDEX('Wirtschaftliche Einheiten'!P:P,MATCH(B444,'Wirtschaftliche Einheiten'!C:C,0),1)=Data!A$3,HYPERLINK("#'"&amp;MID(CELL("Dateiname",'Befreiung &amp; Vergünstigung'!A$1),FIND("]",CELL("Dateiname",'Befreiung &amp; Vergünstigung'!A$1))+1,31)&amp;"'!A$1",Data!B$3),HYPERLINK(INDEX(Verfahren!B:B,MATCH(INDEX('Wirtschaftliche Einheiten'!V:V,MATCH(B444,'Wirtschaftliche Einheiten'!C:C,0),0),Verfahren!A:A,0),0),INDEX(Verfahren!D:D,MATCH(INDEX('Wirtschaftliche Einheiten'!V:V,MATCH(B444,'Wirtschaftliche Einheiten'!C:C,0),0),Verfahren!A:A,0),0)))),"")</f>
        <v/>
      </c>
    </row>
    <row r="445" spans="1:13" x14ac:dyDescent="0.35">
      <c r="A445"/>
      <c r="B445" s="139"/>
      <c r="C445" s="73" t="str">
        <f>IFERROR(INDEX('Wirtschaftliche Einheiten'!I:I,MATCH(B445,'Wirtschaftliche Einheiten'!C:C,0),1)&amp;" - "&amp;INDEX('Wirtschaftliche Einheiten'!E:E,MATCH(B445,'Wirtschaftliche Einheiten'!C:C,0),1)&amp;" "&amp;INDEX('Wirtschaftliche Einheiten'!F:F,MATCH(B445,'Wirtschaftliche Einheiten'!C:C,0),1)&amp;" "&amp;INDEX('Wirtschaftliche Einheiten'!G:G,MATCH(B445,'Wirtschaftliche Einheiten'!C:C,0),1),"")</f>
        <v/>
      </c>
      <c r="D445" s="42" t="str">
        <f>IFERROR(INDEX('Wirtschaftliche Einheiten'!U:U,MATCH(B445,'Wirtschaftliche Einheiten'!C:C,0)),"")</f>
        <v/>
      </c>
      <c r="E445" s="139" t="str">
        <f>IF(B445&lt;&gt;"",COUNTIF($B$5:$B445,B445),"")</f>
        <v/>
      </c>
      <c r="F445" s="139"/>
      <c r="G445" s="139"/>
      <c r="H445" s="139"/>
      <c r="I445" s="139"/>
      <c r="J445" s="139"/>
      <c r="K445" s="139"/>
      <c r="L445" s="139"/>
      <c r="M445" s="44" t="str" cm="1">
        <f t="array" aca="1" ref="M445" ca="1">IFERROR(IF(AND(D445&lt;&gt;"122",D445&lt;&gt;""),"Die angegebene wirtschaftliche Einheit ist kein Nichtwohngrundstück im Bundesmodell!",IF(INDEX('Wirtschaftliche Einheiten'!P:P,MATCH(B445,'Wirtschaftliche Einheiten'!C:C,0),1)=Data!A$3,HYPERLINK("#'"&amp;MID(CELL("Dateiname",'Befreiung &amp; Vergünstigung'!A$1),FIND("]",CELL("Dateiname",'Befreiung &amp; Vergünstigung'!A$1))+1,31)&amp;"'!A$1",Data!B$3),HYPERLINK(INDEX(Verfahren!B:B,MATCH(INDEX('Wirtschaftliche Einheiten'!V:V,MATCH(B445,'Wirtschaftliche Einheiten'!C:C,0),0),Verfahren!A:A,0),0),INDEX(Verfahren!D:D,MATCH(INDEX('Wirtschaftliche Einheiten'!V:V,MATCH(B445,'Wirtschaftliche Einheiten'!C:C,0),0),Verfahren!A:A,0),0)))),"")</f>
        <v/>
      </c>
    </row>
    <row r="446" spans="1:13" x14ac:dyDescent="0.35">
      <c r="A446"/>
      <c r="B446" s="139"/>
      <c r="C446" s="73" t="str">
        <f>IFERROR(INDEX('Wirtschaftliche Einheiten'!I:I,MATCH(B446,'Wirtschaftliche Einheiten'!C:C,0),1)&amp;" - "&amp;INDEX('Wirtschaftliche Einheiten'!E:E,MATCH(B446,'Wirtschaftliche Einheiten'!C:C,0),1)&amp;" "&amp;INDEX('Wirtschaftliche Einheiten'!F:F,MATCH(B446,'Wirtschaftliche Einheiten'!C:C,0),1)&amp;" "&amp;INDEX('Wirtschaftliche Einheiten'!G:G,MATCH(B446,'Wirtschaftliche Einheiten'!C:C,0),1),"")</f>
        <v/>
      </c>
      <c r="D446" s="42" t="str">
        <f>IFERROR(INDEX('Wirtschaftliche Einheiten'!U:U,MATCH(B446,'Wirtschaftliche Einheiten'!C:C,0)),"")</f>
        <v/>
      </c>
      <c r="E446" s="139" t="str">
        <f>IF(B446&lt;&gt;"",COUNTIF($B$5:$B446,B446),"")</f>
        <v/>
      </c>
      <c r="F446" s="139"/>
      <c r="G446" s="139"/>
      <c r="H446" s="139"/>
      <c r="I446" s="139"/>
      <c r="J446" s="139"/>
      <c r="K446" s="139"/>
      <c r="L446" s="139"/>
      <c r="M446" s="44" t="str" cm="1">
        <f t="array" aca="1" ref="M446" ca="1">IFERROR(IF(AND(D446&lt;&gt;"122",D446&lt;&gt;""),"Die angegebene wirtschaftliche Einheit ist kein Nichtwohngrundstück im Bundesmodell!",IF(INDEX('Wirtschaftliche Einheiten'!P:P,MATCH(B446,'Wirtschaftliche Einheiten'!C:C,0),1)=Data!A$3,HYPERLINK("#'"&amp;MID(CELL("Dateiname",'Befreiung &amp; Vergünstigung'!A$1),FIND("]",CELL("Dateiname",'Befreiung &amp; Vergünstigung'!A$1))+1,31)&amp;"'!A$1",Data!B$3),HYPERLINK(INDEX(Verfahren!B:B,MATCH(INDEX('Wirtschaftliche Einheiten'!V:V,MATCH(B446,'Wirtschaftliche Einheiten'!C:C,0),0),Verfahren!A:A,0),0),INDEX(Verfahren!D:D,MATCH(INDEX('Wirtschaftliche Einheiten'!V:V,MATCH(B446,'Wirtschaftliche Einheiten'!C:C,0),0),Verfahren!A:A,0),0)))),"")</f>
        <v/>
      </c>
    </row>
    <row r="447" spans="1:13" x14ac:dyDescent="0.35">
      <c r="A447"/>
      <c r="B447" s="139"/>
      <c r="C447" s="73" t="str">
        <f>IFERROR(INDEX('Wirtschaftliche Einheiten'!I:I,MATCH(B447,'Wirtschaftliche Einheiten'!C:C,0),1)&amp;" - "&amp;INDEX('Wirtschaftliche Einheiten'!E:E,MATCH(B447,'Wirtschaftliche Einheiten'!C:C,0),1)&amp;" "&amp;INDEX('Wirtschaftliche Einheiten'!F:F,MATCH(B447,'Wirtschaftliche Einheiten'!C:C,0),1)&amp;" "&amp;INDEX('Wirtschaftliche Einheiten'!G:G,MATCH(B447,'Wirtschaftliche Einheiten'!C:C,0),1),"")</f>
        <v/>
      </c>
      <c r="D447" s="42" t="str">
        <f>IFERROR(INDEX('Wirtschaftliche Einheiten'!U:U,MATCH(B447,'Wirtschaftliche Einheiten'!C:C,0)),"")</f>
        <v/>
      </c>
      <c r="E447" s="139" t="str">
        <f>IF(B447&lt;&gt;"",COUNTIF($B$5:$B447,B447),"")</f>
        <v/>
      </c>
      <c r="F447" s="139"/>
      <c r="G447" s="139"/>
      <c r="H447" s="139"/>
      <c r="I447" s="139"/>
      <c r="J447" s="139"/>
      <c r="K447" s="139"/>
      <c r="L447" s="139"/>
      <c r="M447" s="44" t="str" cm="1">
        <f t="array" aca="1" ref="M447" ca="1">IFERROR(IF(AND(D447&lt;&gt;"122",D447&lt;&gt;""),"Die angegebene wirtschaftliche Einheit ist kein Nichtwohngrundstück im Bundesmodell!",IF(INDEX('Wirtschaftliche Einheiten'!P:P,MATCH(B447,'Wirtschaftliche Einheiten'!C:C,0),1)=Data!A$3,HYPERLINK("#'"&amp;MID(CELL("Dateiname",'Befreiung &amp; Vergünstigung'!A$1),FIND("]",CELL("Dateiname",'Befreiung &amp; Vergünstigung'!A$1))+1,31)&amp;"'!A$1",Data!B$3),HYPERLINK(INDEX(Verfahren!B:B,MATCH(INDEX('Wirtschaftliche Einheiten'!V:V,MATCH(B447,'Wirtschaftliche Einheiten'!C:C,0),0),Verfahren!A:A,0),0),INDEX(Verfahren!D:D,MATCH(INDEX('Wirtschaftliche Einheiten'!V:V,MATCH(B447,'Wirtschaftliche Einheiten'!C:C,0),0),Verfahren!A:A,0),0)))),"")</f>
        <v/>
      </c>
    </row>
    <row r="448" spans="1:13" x14ac:dyDescent="0.35">
      <c r="A448"/>
      <c r="B448" s="139"/>
      <c r="C448" s="73" t="str">
        <f>IFERROR(INDEX('Wirtschaftliche Einheiten'!I:I,MATCH(B448,'Wirtschaftliche Einheiten'!C:C,0),1)&amp;" - "&amp;INDEX('Wirtschaftliche Einheiten'!E:E,MATCH(B448,'Wirtschaftliche Einheiten'!C:C,0),1)&amp;" "&amp;INDEX('Wirtschaftliche Einheiten'!F:F,MATCH(B448,'Wirtschaftliche Einheiten'!C:C,0),1)&amp;" "&amp;INDEX('Wirtschaftliche Einheiten'!G:G,MATCH(B448,'Wirtschaftliche Einheiten'!C:C,0),1),"")</f>
        <v/>
      </c>
      <c r="D448" s="42" t="str">
        <f>IFERROR(INDEX('Wirtschaftliche Einheiten'!U:U,MATCH(B448,'Wirtschaftliche Einheiten'!C:C,0)),"")</f>
        <v/>
      </c>
      <c r="E448" s="139" t="str">
        <f>IF(B448&lt;&gt;"",COUNTIF($B$5:$B448,B448),"")</f>
        <v/>
      </c>
      <c r="F448" s="139"/>
      <c r="G448" s="139"/>
      <c r="H448" s="139"/>
      <c r="I448" s="139"/>
      <c r="J448" s="139"/>
      <c r="K448" s="139"/>
      <c r="L448" s="139"/>
      <c r="M448" s="44" t="str" cm="1">
        <f t="array" aca="1" ref="M448" ca="1">IFERROR(IF(AND(D448&lt;&gt;"122",D448&lt;&gt;""),"Die angegebene wirtschaftliche Einheit ist kein Nichtwohngrundstück im Bundesmodell!",IF(INDEX('Wirtschaftliche Einheiten'!P:P,MATCH(B448,'Wirtschaftliche Einheiten'!C:C,0),1)=Data!A$3,HYPERLINK("#'"&amp;MID(CELL("Dateiname",'Befreiung &amp; Vergünstigung'!A$1),FIND("]",CELL("Dateiname",'Befreiung &amp; Vergünstigung'!A$1))+1,31)&amp;"'!A$1",Data!B$3),HYPERLINK(INDEX(Verfahren!B:B,MATCH(INDEX('Wirtschaftliche Einheiten'!V:V,MATCH(B448,'Wirtschaftliche Einheiten'!C:C,0),0),Verfahren!A:A,0),0),INDEX(Verfahren!D:D,MATCH(INDEX('Wirtschaftliche Einheiten'!V:V,MATCH(B448,'Wirtschaftliche Einheiten'!C:C,0),0),Verfahren!A:A,0),0)))),"")</f>
        <v/>
      </c>
    </row>
    <row r="449" spans="1:13" x14ac:dyDescent="0.35">
      <c r="A449"/>
      <c r="B449" s="139"/>
      <c r="C449" s="73" t="str">
        <f>IFERROR(INDEX('Wirtschaftliche Einheiten'!I:I,MATCH(B449,'Wirtschaftliche Einheiten'!C:C,0),1)&amp;" - "&amp;INDEX('Wirtschaftliche Einheiten'!E:E,MATCH(B449,'Wirtschaftliche Einheiten'!C:C,0),1)&amp;" "&amp;INDEX('Wirtschaftliche Einheiten'!F:F,MATCH(B449,'Wirtschaftliche Einheiten'!C:C,0),1)&amp;" "&amp;INDEX('Wirtschaftliche Einheiten'!G:G,MATCH(B449,'Wirtschaftliche Einheiten'!C:C,0),1),"")</f>
        <v/>
      </c>
      <c r="D449" s="42" t="str">
        <f>IFERROR(INDEX('Wirtschaftliche Einheiten'!U:U,MATCH(B449,'Wirtschaftliche Einheiten'!C:C,0)),"")</f>
        <v/>
      </c>
      <c r="E449" s="139" t="str">
        <f>IF(B449&lt;&gt;"",COUNTIF($B$5:$B449,B449),"")</f>
        <v/>
      </c>
      <c r="F449" s="139"/>
      <c r="G449" s="139"/>
      <c r="H449" s="139"/>
      <c r="I449" s="139"/>
      <c r="J449" s="139"/>
      <c r="K449" s="139"/>
      <c r="L449" s="139"/>
      <c r="M449" s="44" t="str" cm="1">
        <f t="array" aca="1" ref="M449" ca="1">IFERROR(IF(AND(D449&lt;&gt;"122",D449&lt;&gt;""),"Die angegebene wirtschaftliche Einheit ist kein Nichtwohngrundstück im Bundesmodell!",IF(INDEX('Wirtschaftliche Einheiten'!P:P,MATCH(B449,'Wirtschaftliche Einheiten'!C:C,0),1)=Data!A$3,HYPERLINK("#'"&amp;MID(CELL("Dateiname",'Befreiung &amp; Vergünstigung'!A$1),FIND("]",CELL("Dateiname",'Befreiung &amp; Vergünstigung'!A$1))+1,31)&amp;"'!A$1",Data!B$3),HYPERLINK(INDEX(Verfahren!B:B,MATCH(INDEX('Wirtschaftliche Einheiten'!V:V,MATCH(B449,'Wirtschaftliche Einheiten'!C:C,0),0),Verfahren!A:A,0),0),INDEX(Verfahren!D:D,MATCH(INDEX('Wirtschaftliche Einheiten'!V:V,MATCH(B449,'Wirtschaftliche Einheiten'!C:C,0),0),Verfahren!A:A,0),0)))),"")</f>
        <v/>
      </c>
    </row>
    <row r="450" spans="1:13" x14ac:dyDescent="0.35">
      <c r="A450"/>
      <c r="B450" s="139"/>
      <c r="C450" s="73" t="str">
        <f>IFERROR(INDEX('Wirtschaftliche Einheiten'!I:I,MATCH(B450,'Wirtschaftliche Einheiten'!C:C,0),1)&amp;" - "&amp;INDEX('Wirtschaftliche Einheiten'!E:E,MATCH(B450,'Wirtschaftliche Einheiten'!C:C,0),1)&amp;" "&amp;INDEX('Wirtschaftliche Einheiten'!F:F,MATCH(B450,'Wirtschaftliche Einheiten'!C:C,0),1)&amp;" "&amp;INDEX('Wirtschaftliche Einheiten'!G:G,MATCH(B450,'Wirtschaftliche Einheiten'!C:C,0),1),"")</f>
        <v/>
      </c>
      <c r="D450" s="42" t="str">
        <f>IFERROR(INDEX('Wirtschaftliche Einheiten'!U:U,MATCH(B450,'Wirtschaftliche Einheiten'!C:C,0)),"")</f>
        <v/>
      </c>
      <c r="E450" s="139" t="str">
        <f>IF(B450&lt;&gt;"",COUNTIF($B$5:$B450,B450),"")</f>
        <v/>
      </c>
      <c r="F450" s="139"/>
      <c r="G450" s="139"/>
      <c r="H450" s="139"/>
      <c r="I450" s="139"/>
      <c r="J450" s="139"/>
      <c r="K450" s="139"/>
      <c r="L450" s="139"/>
      <c r="M450" s="44" t="str" cm="1">
        <f t="array" aca="1" ref="M450" ca="1">IFERROR(IF(AND(D450&lt;&gt;"122",D450&lt;&gt;""),"Die angegebene wirtschaftliche Einheit ist kein Nichtwohngrundstück im Bundesmodell!",IF(INDEX('Wirtschaftliche Einheiten'!P:P,MATCH(B450,'Wirtschaftliche Einheiten'!C:C,0),1)=Data!A$3,HYPERLINK("#'"&amp;MID(CELL("Dateiname",'Befreiung &amp; Vergünstigung'!A$1),FIND("]",CELL("Dateiname",'Befreiung &amp; Vergünstigung'!A$1))+1,31)&amp;"'!A$1",Data!B$3),HYPERLINK(INDEX(Verfahren!B:B,MATCH(INDEX('Wirtschaftliche Einheiten'!V:V,MATCH(B450,'Wirtschaftliche Einheiten'!C:C,0),0),Verfahren!A:A,0),0),INDEX(Verfahren!D:D,MATCH(INDEX('Wirtschaftliche Einheiten'!V:V,MATCH(B450,'Wirtschaftliche Einheiten'!C:C,0),0),Verfahren!A:A,0),0)))),"")</f>
        <v/>
      </c>
    </row>
    <row r="451" spans="1:13" x14ac:dyDescent="0.35">
      <c r="A451"/>
      <c r="B451" s="139"/>
      <c r="C451" s="73" t="str">
        <f>IFERROR(INDEX('Wirtschaftliche Einheiten'!I:I,MATCH(B451,'Wirtschaftliche Einheiten'!C:C,0),1)&amp;" - "&amp;INDEX('Wirtschaftliche Einheiten'!E:E,MATCH(B451,'Wirtschaftliche Einheiten'!C:C,0),1)&amp;" "&amp;INDEX('Wirtschaftliche Einheiten'!F:F,MATCH(B451,'Wirtschaftliche Einheiten'!C:C,0),1)&amp;" "&amp;INDEX('Wirtschaftliche Einheiten'!G:G,MATCH(B451,'Wirtschaftliche Einheiten'!C:C,0),1),"")</f>
        <v/>
      </c>
      <c r="D451" s="42" t="str">
        <f>IFERROR(INDEX('Wirtschaftliche Einheiten'!U:U,MATCH(B451,'Wirtschaftliche Einheiten'!C:C,0)),"")</f>
        <v/>
      </c>
      <c r="E451" s="139" t="str">
        <f>IF(B451&lt;&gt;"",COUNTIF($B$5:$B451,B451),"")</f>
        <v/>
      </c>
      <c r="F451" s="139"/>
      <c r="G451" s="139"/>
      <c r="H451" s="139"/>
      <c r="I451" s="139"/>
      <c r="J451" s="139"/>
      <c r="K451" s="139"/>
      <c r="L451" s="139"/>
      <c r="M451" s="44" t="str" cm="1">
        <f t="array" aca="1" ref="M451" ca="1">IFERROR(IF(AND(D451&lt;&gt;"122",D451&lt;&gt;""),"Die angegebene wirtschaftliche Einheit ist kein Nichtwohngrundstück im Bundesmodell!",IF(INDEX('Wirtschaftliche Einheiten'!P:P,MATCH(B451,'Wirtschaftliche Einheiten'!C:C,0),1)=Data!A$3,HYPERLINK("#'"&amp;MID(CELL("Dateiname",'Befreiung &amp; Vergünstigung'!A$1),FIND("]",CELL("Dateiname",'Befreiung &amp; Vergünstigung'!A$1))+1,31)&amp;"'!A$1",Data!B$3),HYPERLINK(INDEX(Verfahren!B:B,MATCH(INDEX('Wirtschaftliche Einheiten'!V:V,MATCH(B451,'Wirtschaftliche Einheiten'!C:C,0),0),Verfahren!A:A,0),0),INDEX(Verfahren!D:D,MATCH(INDEX('Wirtschaftliche Einheiten'!V:V,MATCH(B451,'Wirtschaftliche Einheiten'!C:C,0),0),Verfahren!A:A,0),0)))),"")</f>
        <v/>
      </c>
    </row>
    <row r="452" spans="1:13" x14ac:dyDescent="0.35">
      <c r="A452"/>
      <c r="B452" s="139"/>
      <c r="C452" s="73" t="str">
        <f>IFERROR(INDEX('Wirtschaftliche Einheiten'!I:I,MATCH(B452,'Wirtschaftliche Einheiten'!C:C,0),1)&amp;" - "&amp;INDEX('Wirtschaftliche Einheiten'!E:E,MATCH(B452,'Wirtschaftliche Einheiten'!C:C,0),1)&amp;" "&amp;INDEX('Wirtschaftliche Einheiten'!F:F,MATCH(B452,'Wirtschaftliche Einheiten'!C:C,0),1)&amp;" "&amp;INDEX('Wirtschaftliche Einheiten'!G:G,MATCH(B452,'Wirtschaftliche Einheiten'!C:C,0),1),"")</f>
        <v/>
      </c>
      <c r="D452" s="42" t="str">
        <f>IFERROR(INDEX('Wirtschaftliche Einheiten'!U:U,MATCH(B452,'Wirtschaftliche Einheiten'!C:C,0)),"")</f>
        <v/>
      </c>
      <c r="E452" s="139" t="str">
        <f>IF(B452&lt;&gt;"",COUNTIF($B$5:$B452,B452),"")</f>
        <v/>
      </c>
      <c r="F452" s="139"/>
      <c r="G452" s="139"/>
      <c r="H452" s="139"/>
      <c r="I452" s="139"/>
      <c r="J452" s="139"/>
      <c r="K452" s="139"/>
      <c r="L452" s="139"/>
      <c r="M452" s="44" t="str" cm="1">
        <f t="array" aca="1" ref="M452" ca="1">IFERROR(IF(AND(D452&lt;&gt;"122",D452&lt;&gt;""),"Die angegebene wirtschaftliche Einheit ist kein Nichtwohngrundstück im Bundesmodell!",IF(INDEX('Wirtschaftliche Einheiten'!P:P,MATCH(B452,'Wirtschaftliche Einheiten'!C:C,0),1)=Data!A$3,HYPERLINK("#'"&amp;MID(CELL("Dateiname",'Befreiung &amp; Vergünstigung'!A$1),FIND("]",CELL("Dateiname",'Befreiung &amp; Vergünstigung'!A$1))+1,31)&amp;"'!A$1",Data!B$3),HYPERLINK(INDEX(Verfahren!B:B,MATCH(INDEX('Wirtschaftliche Einheiten'!V:V,MATCH(B452,'Wirtschaftliche Einheiten'!C:C,0),0),Verfahren!A:A,0),0),INDEX(Verfahren!D:D,MATCH(INDEX('Wirtschaftliche Einheiten'!V:V,MATCH(B452,'Wirtschaftliche Einheiten'!C:C,0),0),Verfahren!A:A,0),0)))),"")</f>
        <v/>
      </c>
    </row>
    <row r="453" spans="1:13" x14ac:dyDescent="0.35">
      <c r="A453"/>
      <c r="B453" s="139"/>
      <c r="C453" s="73" t="str">
        <f>IFERROR(INDEX('Wirtschaftliche Einheiten'!I:I,MATCH(B453,'Wirtschaftliche Einheiten'!C:C,0),1)&amp;" - "&amp;INDEX('Wirtschaftliche Einheiten'!E:E,MATCH(B453,'Wirtschaftliche Einheiten'!C:C,0),1)&amp;" "&amp;INDEX('Wirtschaftliche Einheiten'!F:F,MATCH(B453,'Wirtschaftliche Einheiten'!C:C,0),1)&amp;" "&amp;INDEX('Wirtschaftliche Einheiten'!G:G,MATCH(B453,'Wirtschaftliche Einheiten'!C:C,0),1),"")</f>
        <v/>
      </c>
      <c r="D453" s="42" t="str">
        <f>IFERROR(INDEX('Wirtschaftliche Einheiten'!U:U,MATCH(B453,'Wirtschaftliche Einheiten'!C:C,0)),"")</f>
        <v/>
      </c>
      <c r="E453" s="139" t="str">
        <f>IF(B453&lt;&gt;"",COUNTIF($B$5:$B453,B453),"")</f>
        <v/>
      </c>
      <c r="F453" s="139"/>
      <c r="G453" s="139"/>
      <c r="H453" s="139"/>
      <c r="I453" s="139"/>
      <c r="J453" s="139"/>
      <c r="K453" s="139"/>
      <c r="L453" s="139"/>
      <c r="M453" s="44" t="str" cm="1">
        <f t="array" aca="1" ref="M453" ca="1">IFERROR(IF(AND(D453&lt;&gt;"122",D453&lt;&gt;""),"Die angegebene wirtschaftliche Einheit ist kein Nichtwohngrundstück im Bundesmodell!",IF(INDEX('Wirtschaftliche Einheiten'!P:P,MATCH(B453,'Wirtschaftliche Einheiten'!C:C,0),1)=Data!A$3,HYPERLINK("#'"&amp;MID(CELL("Dateiname",'Befreiung &amp; Vergünstigung'!A$1),FIND("]",CELL("Dateiname",'Befreiung &amp; Vergünstigung'!A$1))+1,31)&amp;"'!A$1",Data!B$3),HYPERLINK(INDEX(Verfahren!B:B,MATCH(INDEX('Wirtschaftliche Einheiten'!V:V,MATCH(B453,'Wirtschaftliche Einheiten'!C:C,0),0),Verfahren!A:A,0),0),INDEX(Verfahren!D:D,MATCH(INDEX('Wirtschaftliche Einheiten'!V:V,MATCH(B453,'Wirtschaftliche Einheiten'!C:C,0),0),Verfahren!A:A,0),0)))),"")</f>
        <v/>
      </c>
    </row>
    <row r="454" spans="1:13" x14ac:dyDescent="0.35">
      <c r="A454"/>
      <c r="B454" s="139"/>
      <c r="C454" s="73" t="str">
        <f>IFERROR(INDEX('Wirtschaftliche Einheiten'!I:I,MATCH(B454,'Wirtschaftliche Einheiten'!C:C,0),1)&amp;" - "&amp;INDEX('Wirtschaftliche Einheiten'!E:E,MATCH(B454,'Wirtschaftliche Einheiten'!C:C,0),1)&amp;" "&amp;INDEX('Wirtschaftliche Einheiten'!F:F,MATCH(B454,'Wirtschaftliche Einheiten'!C:C,0),1)&amp;" "&amp;INDEX('Wirtschaftliche Einheiten'!G:G,MATCH(B454,'Wirtschaftliche Einheiten'!C:C,0),1),"")</f>
        <v/>
      </c>
      <c r="D454" s="42" t="str">
        <f>IFERROR(INDEX('Wirtschaftliche Einheiten'!U:U,MATCH(B454,'Wirtschaftliche Einheiten'!C:C,0)),"")</f>
        <v/>
      </c>
      <c r="E454" s="139" t="str">
        <f>IF(B454&lt;&gt;"",COUNTIF($B$5:$B454,B454),"")</f>
        <v/>
      </c>
      <c r="F454" s="139"/>
      <c r="G454" s="139"/>
      <c r="H454" s="139"/>
      <c r="I454" s="139"/>
      <c r="J454" s="139"/>
      <c r="K454" s="139"/>
      <c r="L454" s="139"/>
      <c r="M454" s="44" t="str" cm="1">
        <f t="array" aca="1" ref="M454" ca="1">IFERROR(IF(AND(D454&lt;&gt;"122",D454&lt;&gt;""),"Die angegebene wirtschaftliche Einheit ist kein Nichtwohngrundstück im Bundesmodell!",IF(INDEX('Wirtschaftliche Einheiten'!P:P,MATCH(B454,'Wirtschaftliche Einheiten'!C:C,0),1)=Data!A$3,HYPERLINK("#'"&amp;MID(CELL("Dateiname",'Befreiung &amp; Vergünstigung'!A$1),FIND("]",CELL("Dateiname",'Befreiung &amp; Vergünstigung'!A$1))+1,31)&amp;"'!A$1",Data!B$3),HYPERLINK(INDEX(Verfahren!B:B,MATCH(INDEX('Wirtschaftliche Einheiten'!V:V,MATCH(B454,'Wirtschaftliche Einheiten'!C:C,0),0),Verfahren!A:A,0),0),INDEX(Verfahren!D:D,MATCH(INDEX('Wirtschaftliche Einheiten'!V:V,MATCH(B454,'Wirtschaftliche Einheiten'!C:C,0),0),Verfahren!A:A,0),0)))),"")</f>
        <v/>
      </c>
    </row>
    <row r="455" spans="1:13" x14ac:dyDescent="0.35">
      <c r="A455"/>
      <c r="B455" s="139"/>
      <c r="C455" s="73" t="str">
        <f>IFERROR(INDEX('Wirtschaftliche Einheiten'!I:I,MATCH(B455,'Wirtschaftliche Einheiten'!C:C,0),1)&amp;" - "&amp;INDEX('Wirtschaftliche Einheiten'!E:E,MATCH(B455,'Wirtschaftliche Einheiten'!C:C,0),1)&amp;" "&amp;INDEX('Wirtschaftliche Einheiten'!F:F,MATCH(B455,'Wirtschaftliche Einheiten'!C:C,0),1)&amp;" "&amp;INDEX('Wirtschaftliche Einheiten'!G:G,MATCH(B455,'Wirtschaftliche Einheiten'!C:C,0),1),"")</f>
        <v/>
      </c>
      <c r="D455" s="42" t="str">
        <f>IFERROR(INDEX('Wirtschaftliche Einheiten'!U:U,MATCH(B455,'Wirtschaftliche Einheiten'!C:C,0)),"")</f>
        <v/>
      </c>
      <c r="E455" s="139" t="str">
        <f>IF(B455&lt;&gt;"",COUNTIF($B$5:$B455,B455),"")</f>
        <v/>
      </c>
      <c r="F455" s="139"/>
      <c r="G455" s="139"/>
      <c r="H455" s="139"/>
      <c r="I455" s="139"/>
      <c r="J455" s="139"/>
      <c r="K455" s="139"/>
      <c r="L455" s="139"/>
      <c r="M455" s="44" t="str" cm="1">
        <f t="array" aca="1" ref="M455" ca="1">IFERROR(IF(AND(D455&lt;&gt;"122",D455&lt;&gt;""),"Die angegebene wirtschaftliche Einheit ist kein Nichtwohngrundstück im Bundesmodell!",IF(INDEX('Wirtschaftliche Einheiten'!P:P,MATCH(B455,'Wirtschaftliche Einheiten'!C:C,0),1)=Data!A$3,HYPERLINK("#'"&amp;MID(CELL("Dateiname",'Befreiung &amp; Vergünstigung'!A$1),FIND("]",CELL("Dateiname",'Befreiung &amp; Vergünstigung'!A$1))+1,31)&amp;"'!A$1",Data!B$3),HYPERLINK(INDEX(Verfahren!B:B,MATCH(INDEX('Wirtschaftliche Einheiten'!V:V,MATCH(B455,'Wirtschaftliche Einheiten'!C:C,0),0),Verfahren!A:A,0),0),INDEX(Verfahren!D:D,MATCH(INDEX('Wirtschaftliche Einheiten'!V:V,MATCH(B455,'Wirtschaftliche Einheiten'!C:C,0),0),Verfahren!A:A,0),0)))),"")</f>
        <v/>
      </c>
    </row>
    <row r="456" spans="1:13" x14ac:dyDescent="0.35">
      <c r="A456"/>
      <c r="B456" s="139"/>
      <c r="C456" s="73" t="str">
        <f>IFERROR(INDEX('Wirtschaftliche Einheiten'!I:I,MATCH(B456,'Wirtschaftliche Einheiten'!C:C,0),1)&amp;" - "&amp;INDEX('Wirtschaftliche Einheiten'!E:E,MATCH(B456,'Wirtschaftliche Einheiten'!C:C,0),1)&amp;" "&amp;INDEX('Wirtschaftliche Einheiten'!F:F,MATCH(B456,'Wirtschaftliche Einheiten'!C:C,0),1)&amp;" "&amp;INDEX('Wirtschaftliche Einheiten'!G:G,MATCH(B456,'Wirtschaftliche Einheiten'!C:C,0),1),"")</f>
        <v/>
      </c>
      <c r="D456" s="42" t="str">
        <f>IFERROR(INDEX('Wirtschaftliche Einheiten'!U:U,MATCH(B456,'Wirtschaftliche Einheiten'!C:C,0)),"")</f>
        <v/>
      </c>
      <c r="E456" s="139" t="str">
        <f>IF(B456&lt;&gt;"",COUNTIF($B$5:$B456,B456),"")</f>
        <v/>
      </c>
      <c r="F456" s="139"/>
      <c r="G456" s="139"/>
      <c r="H456" s="139"/>
      <c r="I456" s="139"/>
      <c r="J456" s="139"/>
      <c r="K456" s="139"/>
      <c r="L456" s="139"/>
      <c r="M456" s="44" t="str" cm="1">
        <f t="array" aca="1" ref="M456" ca="1">IFERROR(IF(AND(D456&lt;&gt;"122",D456&lt;&gt;""),"Die angegebene wirtschaftliche Einheit ist kein Nichtwohngrundstück im Bundesmodell!",IF(INDEX('Wirtschaftliche Einheiten'!P:P,MATCH(B456,'Wirtschaftliche Einheiten'!C:C,0),1)=Data!A$3,HYPERLINK("#'"&amp;MID(CELL("Dateiname",'Befreiung &amp; Vergünstigung'!A$1),FIND("]",CELL("Dateiname",'Befreiung &amp; Vergünstigung'!A$1))+1,31)&amp;"'!A$1",Data!B$3),HYPERLINK(INDEX(Verfahren!B:B,MATCH(INDEX('Wirtschaftliche Einheiten'!V:V,MATCH(B456,'Wirtschaftliche Einheiten'!C:C,0),0),Verfahren!A:A,0),0),INDEX(Verfahren!D:D,MATCH(INDEX('Wirtschaftliche Einheiten'!V:V,MATCH(B456,'Wirtschaftliche Einheiten'!C:C,0),0),Verfahren!A:A,0),0)))),"")</f>
        <v/>
      </c>
    </row>
    <row r="457" spans="1:13" x14ac:dyDescent="0.35">
      <c r="A457"/>
      <c r="B457" s="139"/>
      <c r="C457" s="73" t="str">
        <f>IFERROR(INDEX('Wirtschaftliche Einheiten'!I:I,MATCH(B457,'Wirtschaftliche Einheiten'!C:C,0),1)&amp;" - "&amp;INDEX('Wirtschaftliche Einheiten'!E:E,MATCH(B457,'Wirtschaftliche Einheiten'!C:C,0),1)&amp;" "&amp;INDEX('Wirtschaftliche Einheiten'!F:F,MATCH(B457,'Wirtschaftliche Einheiten'!C:C,0),1)&amp;" "&amp;INDEX('Wirtschaftliche Einheiten'!G:G,MATCH(B457,'Wirtschaftliche Einheiten'!C:C,0),1),"")</f>
        <v/>
      </c>
      <c r="D457" s="42" t="str">
        <f>IFERROR(INDEX('Wirtschaftliche Einheiten'!U:U,MATCH(B457,'Wirtschaftliche Einheiten'!C:C,0)),"")</f>
        <v/>
      </c>
      <c r="E457" s="139" t="str">
        <f>IF(B457&lt;&gt;"",COUNTIF($B$5:$B457,B457),"")</f>
        <v/>
      </c>
      <c r="F457" s="139"/>
      <c r="G457" s="139"/>
      <c r="H457" s="139"/>
      <c r="I457" s="139"/>
      <c r="J457" s="139"/>
      <c r="K457" s="139"/>
      <c r="L457" s="139"/>
      <c r="M457" s="44" t="str" cm="1">
        <f t="array" aca="1" ref="M457" ca="1">IFERROR(IF(AND(D457&lt;&gt;"122",D457&lt;&gt;""),"Die angegebene wirtschaftliche Einheit ist kein Nichtwohngrundstück im Bundesmodell!",IF(INDEX('Wirtschaftliche Einheiten'!P:P,MATCH(B457,'Wirtschaftliche Einheiten'!C:C,0),1)=Data!A$3,HYPERLINK("#'"&amp;MID(CELL("Dateiname",'Befreiung &amp; Vergünstigung'!A$1),FIND("]",CELL("Dateiname",'Befreiung &amp; Vergünstigung'!A$1))+1,31)&amp;"'!A$1",Data!B$3),HYPERLINK(INDEX(Verfahren!B:B,MATCH(INDEX('Wirtschaftliche Einheiten'!V:V,MATCH(B457,'Wirtschaftliche Einheiten'!C:C,0),0),Verfahren!A:A,0),0),INDEX(Verfahren!D:D,MATCH(INDEX('Wirtschaftliche Einheiten'!V:V,MATCH(B457,'Wirtschaftliche Einheiten'!C:C,0),0),Verfahren!A:A,0),0)))),"")</f>
        <v/>
      </c>
    </row>
    <row r="458" spans="1:13" x14ac:dyDescent="0.35">
      <c r="A458"/>
      <c r="B458" s="139"/>
      <c r="C458" s="73" t="str">
        <f>IFERROR(INDEX('Wirtschaftliche Einheiten'!I:I,MATCH(B458,'Wirtschaftliche Einheiten'!C:C,0),1)&amp;" - "&amp;INDEX('Wirtschaftliche Einheiten'!E:E,MATCH(B458,'Wirtschaftliche Einheiten'!C:C,0),1)&amp;" "&amp;INDEX('Wirtschaftliche Einheiten'!F:F,MATCH(B458,'Wirtschaftliche Einheiten'!C:C,0),1)&amp;" "&amp;INDEX('Wirtschaftliche Einheiten'!G:G,MATCH(B458,'Wirtschaftliche Einheiten'!C:C,0),1),"")</f>
        <v/>
      </c>
      <c r="D458" s="42" t="str">
        <f>IFERROR(INDEX('Wirtschaftliche Einheiten'!U:U,MATCH(B458,'Wirtschaftliche Einheiten'!C:C,0)),"")</f>
        <v/>
      </c>
      <c r="E458" s="139" t="str">
        <f>IF(B458&lt;&gt;"",COUNTIF($B$5:$B458,B458),"")</f>
        <v/>
      </c>
      <c r="F458" s="139"/>
      <c r="G458" s="139"/>
      <c r="H458" s="139"/>
      <c r="I458" s="139"/>
      <c r="J458" s="139"/>
      <c r="K458" s="139"/>
      <c r="L458" s="139"/>
      <c r="M458" s="44" t="str" cm="1">
        <f t="array" aca="1" ref="M458" ca="1">IFERROR(IF(AND(D458&lt;&gt;"122",D458&lt;&gt;""),"Die angegebene wirtschaftliche Einheit ist kein Nichtwohngrundstück im Bundesmodell!",IF(INDEX('Wirtschaftliche Einheiten'!P:P,MATCH(B458,'Wirtschaftliche Einheiten'!C:C,0),1)=Data!A$3,HYPERLINK("#'"&amp;MID(CELL("Dateiname",'Befreiung &amp; Vergünstigung'!A$1),FIND("]",CELL("Dateiname",'Befreiung &amp; Vergünstigung'!A$1))+1,31)&amp;"'!A$1",Data!B$3),HYPERLINK(INDEX(Verfahren!B:B,MATCH(INDEX('Wirtschaftliche Einheiten'!V:V,MATCH(B458,'Wirtschaftliche Einheiten'!C:C,0),0),Verfahren!A:A,0),0),INDEX(Verfahren!D:D,MATCH(INDEX('Wirtschaftliche Einheiten'!V:V,MATCH(B458,'Wirtschaftliche Einheiten'!C:C,0),0),Verfahren!A:A,0),0)))),"")</f>
        <v/>
      </c>
    </row>
    <row r="459" spans="1:13" x14ac:dyDescent="0.35">
      <c r="A459"/>
      <c r="B459" s="139"/>
      <c r="C459" s="73" t="str">
        <f>IFERROR(INDEX('Wirtschaftliche Einheiten'!I:I,MATCH(B459,'Wirtschaftliche Einheiten'!C:C,0),1)&amp;" - "&amp;INDEX('Wirtschaftliche Einheiten'!E:E,MATCH(B459,'Wirtschaftliche Einheiten'!C:C,0),1)&amp;" "&amp;INDEX('Wirtschaftliche Einheiten'!F:F,MATCH(B459,'Wirtschaftliche Einheiten'!C:C,0),1)&amp;" "&amp;INDEX('Wirtschaftliche Einheiten'!G:G,MATCH(B459,'Wirtschaftliche Einheiten'!C:C,0),1),"")</f>
        <v/>
      </c>
      <c r="D459" s="42" t="str">
        <f>IFERROR(INDEX('Wirtschaftliche Einheiten'!U:U,MATCH(B459,'Wirtschaftliche Einheiten'!C:C,0)),"")</f>
        <v/>
      </c>
      <c r="E459" s="139" t="str">
        <f>IF(B459&lt;&gt;"",COUNTIF($B$5:$B459,B459),"")</f>
        <v/>
      </c>
      <c r="F459" s="139"/>
      <c r="G459" s="139"/>
      <c r="H459" s="139"/>
      <c r="I459" s="139"/>
      <c r="J459" s="139"/>
      <c r="K459" s="139"/>
      <c r="L459" s="139"/>
      <c r="M459" s="44" t="str" cm="1">
        <f t="array" aca="1" ref="M459" ca="1">IFERROR(IF(AND(D459&lt;&gt;"122",D459&lt;&gt;""),"Die angegebene wirtschaftliche Einheit ist kein Nichtwohngrundstück im Bundesmodell!",IF(INDEX('Wirtschaftliche Einheiten'!P:P,MATCH(B459,'Wirtschaftliche Einheiten'!C:C,0),1)=Data!A$3,HYPERLINK("#'"&amp;MID(CELL("Dateiname",'Befreiung &amp; Vergünstigung'!A$1),FIND("]",CELL("Dateiname",'Befreiung &amp; Vergünstigung'!A$1))+1,31)&amp;"'!A$1",Data!B$3),HYPERLINK(INDEX(Verfahren!B:B,MATCH(INDEX('Wirtschaftliche Einheiten'!V:V,MATCH(B459,'Wirtschaftliche Einheiten'!C:C,0),0),Verfahren!A:A,0),0),INDEX(Verfahren!D:D,MATCH(INDEX('Wirtschaftliche Einheiten'!V:V,MATCH(B459,'Wirtschaftliche Einheiten'!C:C,0),0),Verfahren!A:A,0),0)))),"")</f>
        <v/>
      </c>
    </row>
    <row r="460" spans="1:13" x14ac:dyDescent="0.35">
      <c r="A460"/>
      <c r="B460" s="139"/>
      <c r="C460" s="73" t="str">
        <f>IFERROR(INDEX('Wirtschaftliche Einheiten'!I:I,MATCH(B460,'Wirtschaftliche Einheiten'!C:C,0),1)&amp;" - "&amp;INDEX('Wirtschaftliche Einheiten'!E:E,MATCH(B460,'Wirtschaftliche Einheiten'!C:C,0),1)&amp;" "&amp;INDEX('Wirtschaftliche Einheiten'!F:F,MATCH(B460,'Wirtschaftliche Einheiten'!C:C,0),1)&amp;" "&amp;INDEX('Wirtschaftliche Einheiten'!G:G,MATCH(B460,'Wirtschaftliche Einheiten'!C:C,0),1),"")</f>
        <v/>
      </c>
      <c r="D460" s="42" t="str">
        <f>IFERROR(INDEX('Wirtschaftliche Einheiten'!U:U,MATCH(B460,'Wirtschaftliche Einheiten'!C:C,0)),"")</f>
        <v/>
      </c>
      <c r="E460" s="139" t="str">
        <f>IF(B460&lt;&gt;"",COUNTIF($B$5:$B460,B460),"")</f>
        <v/>
      </c>
      <c r="F460" s="139"/>
      <c r="G460" s="139"/>
      <c r="H460" s="139"/>
      <c r="I460" s="139"/>
      <c r="J460" s="139"/>
      <c r="K460" s="139"/>
      <c r="L460" s="139"/>
      <c r="M460" s="44" t="str" cm="1">
        <f t="array" aca="1" ref="M460" ca="1">IFERROR(IF(AND(D460&lt;&gt;"122",D460&lt;&gt;""),"Die angegebene wirtschaftliche Einheit ist kein Nichtwohngrundstück im Bundesmodell!",IF(INDEX('Wirtschaftliche Einheiten'!P:P,MATCH(B460,'Wirtschaftliche Einheiten'!C:C,0),1)=Data!A$3,HYPERLINK("#'"&amp;MID(CELL("Dateiname",'Befreiung &amp; Vergünstigung'!A$1),FIND("]",CELL("Dateiname",'Befreiung &amp; Vergünstigung'!A$1))+1,31)&amp;"'!A$1",Data!B$3),HYPERLINK(INDEX(Verfahren!B:B,MATCH(INDEX('Wirtschaftliche Einheiten'!V:V,MATCH(B460,'Wirtschaftliche Einheiten'!C:C,0),0),Verfahren!A:A,0),0),INDEX(Verfahren!D:D,MATCH(INDEX('Wirtschaftliche Einheiten'!V:V,MATCH(B460,'Wirtschaftliche Einheiten'!C:C,0),0),Verfahren!A:A,0),0)))),"")</f>
        <v/>
      </c>
    </row>
    <row r="461" spans="1:13" x14ac:dyDescent="0.35">
      <c r="A461"/>
      <c r="B461" s="139"/>
      <c r="C461" s="73" t="str">
        <f>IFERROR(INDEX('Wirtschaftliche Einheiten'!I:I,MATCH(B461,'Wirtschaftliche Einheiten'!C:C,0),1)&amp;" - "&amp;INDEX('Wirtschaftliche Einheiten'!E:E,MATCH(B461,'Wirtschaftliche Einheiten'!C:C,0),1)&amp;" "&amp;INDEX('Wirtschaftliche Einheiten'!F:F,MATCH(B461,'Wirtschaftliche Einheiten'!C:C,0),1)&amp;" "&amp;INDEX('Wirtschaftliche Einheiten'!G:G,MATCH(B461,'Wirtschaftliche Einheiten'!C:C,0),1),"")</f>
        <v/>
      </c>
      <c r="D461" s="42" t="str">
        <f>IFERROR(INDEX('Wirtschaftliche Einheiten'!U:U,MATCH(B461,'Wirtschaftliche Einheiten'!C:C,0)),"")</f>
        <v/>
      </c>
      <c r="E461" s="139" t="str">
        <f>IF(B461&lt;&gt;"",COUNTIF($B$5:$B461,B461),"")</f>
        <v/>
      </c>
      <c r="F461" s="139"/>
      <c r="G461" s="139"/>
      <c r="H461" s="139"/>
      <c r="I461" s="139"/>
      <c r="J461" s="139"/>
      <c r="K461" s="139"/>
      <c r="L461" s="139"/>
      <c r="M461" s="44" t="str" cm="1">
        <f t="array" aca="1" ref="M461" ca="1">IFERROR(IF(AND(D461&lt;&gt;"122",D461&lt;&gt;""),"Die angegebene wirtschaftliche Einheit ist kein Nichtwohngrundstück im Bundesmodell!",IF(INDEX('Wirtschaftliche Einheiten'!P:P,MATCH(B461,'Wirtschaftliche Einheiten'!C:C,0),1)=Data!A$3,HYPERLINK("#'"&amp;MID(CELL("Dateiname",'Befreiung &amp; Vergünstigung'!A$1),FIND("]",CELL("Dateiname",'Befreiung &amp; Vergünstigung'!A$1))+1,31)&amp;"'!A$1",Data!B$3),HYPERLINK(INDEX(Verfahren!B:B,MATCH(INDEX('Wirtschaftliche Einheiten'!V:V,MATCH(B461,'Wirtschaftliche Einheiten'!C:C,0),0),Verfahren!A:A,0),0),INDEX(Verfahren!D:D,MATCH(INDEX('Wirtschaftliche Einheiten'!V:V,MATCH(B461,'Wirtschaftliche Einheiten'!C:C,0),0),Verfahren!A:A,0),0)))),"")</f>
        <v/>
      </c>
    </row>
    <row r="462" spans="1:13" x14ac:dyDescent="0.35">
      <c r="A462"/>
      <c r="B462" s="139"/>
      <c r="C462" s="73" t="str">
        <f>IFERROR(INDEX('Wirtschaftliche Einheiten'!I:I,MATCH(B462,'Wirtschaftliche Einheiten'!C:C,0),1)&amp;" - "&amp;INDEX('Wirtschaftliche Einheiten'!E:E,MATCH(B462,'Wirtschaftliche Einheiten'!C:C,0),1)&amp;" "&amp;INDEX('Wirtschaftliche Einheiten'!F:F,MATCH(B462,'Wirtschaftliche Einheiten'!C:C,0),1)&amp;" "&amp;INDEX('Wirtschaftliche Einheiten'!G:G,MATCH(B462,'Wirtschaftliche Einheiten'!C:C,0),1),"")</f>
        <v/>
      </c>
      <c r="D462" s="42" t="str">
        <f>IFERROR(INDEX('Wirtschaftliche Einheiten'!U:U,MATCH(B462,'Wirtschaftliche Einheiten'!C:C,0)),"")</f>
        <v/>
      </c>
      <c r="E462" s="139" t="str">
        <f>IF(B462&lt;&gt;"",COUNTIF($B$5:$B462,B462),"")</f>
        <v/>
      </c>
      <c r="F462" s="139"/>
      <c r="G462" s="139"/>
      <c r="H462" s="139"/>
      <c r="I462" s="139"/>
      <c r="J462" s="139"/>
      <c r="K462" s="139"/>
      <c r="L462" s="139"/>
      <c r="M462" s="44" t="str" cm="1">
        <f t="array" aca="1" ref="M462" ca="1">IFERROR(IF(AND(D462&lt;&gt;"122",D462&lt;&gt;""),"Die angegebene wirtschaftliche Einheit ist kein Nichtwohngrundstück im Bundesmodell!",IF(INDEX('Wirtschaftliche Einheiten'!P:P,MATCH(B462,'Wirtschaftliche Einheiten'!C:C,0),1)=Data!A$3,HYPERLINK("#'"&amp;MID(CELL("Dateiname",'Befreiung &amp; Vergünstigung'!A$1),FIND("]",CELL("Dateiname",'Befreiung &amp; Vergünstigung'!A$1))+1,31)&amp;"'!A$1",Data!B$3),HYPERLINK(INDEX(Verfahren!B:B,MATCH(INDEX('Wirtschaftliche Einheiten'!V:V,MATCH(B462,'Wirtschaftliche Einheiten'!C:C,0),0),Verfahren!A:A,0),0),INDEX(Verfahren!D:D,MATCH(INDEX('Wirtschaftliche Einheiten'!V:V,MATCH(B462,'Wirtschaftliche Einheiten'!C:C,0),0),Verfahren!A:A,0),0)))),"")</f>
        <v/>
      </c>
    </row>
    <row r="463" spans="1:13" x14ac:dyDescent="0.35">
      <c r="A463"/>
      <c r="B463" s="139"/>
      <c r="C463" s="73" t="str">
        <f>IFERROR(INDEX('Wirtschaftliche Einheiten'!I:I,MATCH(B463,'Wirtschaftliche Einheiten'!C:C,0),1)&amp;" - "&amp;INDEX('Wirtschaftliche Einheiten'!E:E,MATCH(B463,'Wirtschaftliche Einheiten'!C:C,0),1)&amp;" "&amp;INDEX('Wirtschaftliche Einheiten'!F:F,MATCH(B463,'Wirtschaftliche Einheiten'!C:C,0),1)&amp;" "&amp;INDEX('Wirtschaftliche Einheiten'!G:G,MATCH(B463,'Wirtschaftliche Einheiten'!C:C,0),1),"")</f>
        <v/>
      </c>
      <c r="D463" s="42" t="str">
        <f>IFERROR(INDEX('Wirtschaftliche Einheiten'!U:U,MATCH(B463,'Wirtschaftliche Einheiten'!C:C,0)),"")</f>
        <v/>
      </c>
      <c r="E463" s="139" t="str">
        <f>IF(B463&lt;&gt;"",COUNTIF($B$5:$B463,B463),"")</f>
        <v/>
      </c>
      <c r="F463" s="139"/>
      <c r="G463" s="139"/>
      <c r="H463" s="139"/>
      <c r="I463" s="139"/>
      <c r="J463" s="139"/>
      <c r="K463" s="139"/>
      <c r="L463" s="139"/>
      <c r="M463" s="44" t="str" cm="1">
        <f t="array" aca="1" ref="M463" ca="1">IFERROR(IF(AND(D463&lt;&gt;"122",D463&lt;&gt;""),"Die angegebene wirtschaftliche Einheit ist kein Nichtwohngrundstück im Bundesmodell!",IF(INDEX('Wirtschaftliche Einheiten'!P:P,MATCH(B463,'Wirtschaftliche Einheiten'!C:C,0),1)=Data!A$3,HYPERLINK("#'"&amp;MID(CELL("Dateiname",'Befreiung &amp; Vergünstigung'!A$1),FIND("]",CELL("Dateiname",'Befreiung &amp; Vergünstigung'!A$1))+1,31)&amp;"'!A$1",Data!B$3),HYPERLINK(INDEX(Verfahren!B:B,MATCH(INDEX('Wirtschaftliche Einheiten'!V:V,MATCH(B463,'Wirtschaftliche Einheiten'!C:C,0),0),Verfahren!A:A,0),0),INDEX(Verfahren!D:D,MATCH(INDEX('Wirtschaftliche Einheiten'!V:V,MATCH(B463,'Wirtschaftliche Einheiten'!C:C,0),0),Verfahren!A:A,0),0)))),"")</f>
        <v/>
      </c>
    </row>
    <row r="464" spans="1:13" x14ac:dyDescent="0.35">
      <c r="A464"/>
      <c r="B464" s="139"/>
      <c r="C464" s="73" t="str">
        <f>IFERROR(INDEX('Wirtschaftliche Einheiten'!I:I,MATCH(B464,'Wirtschaftliche Einheiten'!C:C,0),1)&amp;" - "&amp;INDEX('Wirtschaftliche Einheiten'!E:E,MATCH(B464,'Wirtschaftliche Einheiten'!C:C,0),1)&amp;" "&amp;INDEX('Wirtschaftliche Einheiten'!F:F,MATCH(B464,'Wirtschaftliche Einheiten'!C:C,0),1)&amp;" "&amp;INDEX('Wirtschaftliche Einheiten'!G:G,MATCH(B464,'Wirtschaftliche Einheiten'!C:C,0),1),"")</f>
        <v/>
      </c>
      <c r="D464" s="42" t="str">
        <f>IFERROR(INDEX('Wirtschaftliche Einheiten'!U:U,MATCH(B464,'Wirtschaftliche Einheiten'!C:C,0)),"")</f>
        <v/>
      </c>
      <c r="E464" s="139" t="str">
        <f>IF(B464&lt;&gt;"",COUNTIF($B$5:$B464,B464),"")</f>
        <v/>
      </c>
      <c r="F464" s="139"/>
      <c r="G464" s="139"/>
      <c r="H464" s="139"/>
      <c r="I464" s="139"/>
      <c r="J464" s="139"/>
      <c r="K464" s="139"/>
      <c r="L464" s="139"/>
      <c r="M464" s="44" t="str" cm="1">
        <f t="array" aca="1" ref="M464" ca="1">IFERROR(IF(AND(D464&lt;&gt;"122",D464&lt;&gt;""),"Die angegebene wirtschaftliche Einheit ist kein Nichtwohngrundstück im Bundesmodell!",IF(INDEX('Wirtschaftliche Einheiten'!P:P,MATCH(B464,'Wirtschaftliche Einheiten'!C:C,0),1)=Data!A$3,HYPERLINK("#'"&amp;MID(CELL("Dateiname",'Befreiung &amp; Vergünstigung'!A$1),FIND("]",CELL("Dateiname",'Befreiung &amp; Vergünstigung'!A$1))+1,31)&amp;"'!A$1",Data!B$3),HYPERLINK(INDEX(Verfahren!B:B,MATCH(INDEX('Wirtschaftliche Einheiten'!V:V,MATCH(B464,'Wirtschaftliche Einheiten'!C:C,0),0),Verfahren!A:A,0),0),INDEX(Verfahren!D:D,MATCH(INDEX('Wirtschaftliche Einheiten'!V:V,MATCH(B464,'Wirtschaftliche Einheiten'!C:C,0),0),Verfahren!A:A,0),0)))),"")</f>
        <v/>
      </c>
    </row>
    <row r="465" spans="1:13" x14ac:dyDescent="0.35">
      <c r="A465"/>
      <c r="B465" s="139"/>
      <c r="C465" s="73" t="str">
        <f>IFERROR(INDEX('Wirtschaftliche Einheiten'!I:I,MATCH(B465,'Wirtschaftliche Einheiten'!C:C,0),1)&amp;" - "&amp;INDEX('Wirtschaftliche Einheiten'!E:E,MATCH(B465,'Wirtschaftliche Einheiten'!C:C,0),1)&amp;" "&amp;INDEX('Wirtschaftliche Einheiten'!F:F,MATCH(B465,'Wirtschaftliche Einheiten'!C:C,0),1)&amp;" "&amp;INDEX('Wirtschaftliche Einheiten'!G:G,MATCH(B465,'Wirtschaftliche Einheiten'!C:C,0),1),"")</f>
        <v/>
      </c>
      <c r="D465" s="42" t="str">
        <f>IFERROR(INDEX('Wirtschaftliche Einheiten'!U:U,MATCH(B465,'Wirtschaftliche Einheiten'!C:C,0)),"")</f>
        <v/>
      </c>
      <c r="E465" s="139" t="str">
        <f>IF(B465&lt;&gt;"",COUNTIF($B$5:$B465,B465),"")</f>
        <v/>
      </c>
      <c r="F465" s="139"/>
      <c r="G465" s="139"/>
      <c r="H465" s="139"/>
      <c r="I465" s="139"/>
      <c r="J465" s="139"/>
      <c r="K465" s="139"/>
      <c r="L465" s="139"/>
      <c r="M465" s="44" t="str" cm="1">
        <f t="array" aca="1" ref="M465" ca="1">IFERROR(IF(AND(D465&lt;&gt;"122",D465&lt;&gt;""),"Die angegebene wirtschaftliche Einheit ist kein Nichtwohngrundstück im Bundesmodell!",IF(INDEX('Wirtschaftliche Einheiten'!P:P,MATCH(B465,'Wirtschaftliche Einheiten'!C:C,0),1)=Data!A$3,HYPERLINK("#'"&amp;MID(CELL("Dateiname",'Befreiung &amp; Vergünstigung'!A$1),FIND("]",CELL("Dateiname",'Befreiung &amp; Vergünstigung'!A$1))+1,31)&amp;"'!A$1",Data!B$3),HYPERLINK(INDEX(Verfahren!B:B,MATCH(INDEX('Wirtschaftliche Einheiten'!V:V,MATCH(B465,'Wirtschaftliche Einheiten'!C:C,0),0),Verfahren!A:A,0),0),INDEX(Verfahren!D:D,MATCH(INDEX('Wirtschaftliche Einheiten'!V:V,MATCH(B465,'Wirtschaftliche Einheiten'!C:C,0),0),Verfahren!A:A,0),0)))),"")</f>
        <v/>
      </c>
    </row>
    <row r="466" spans="1:13" x14ac:dyDescent="0.35">
      <c r="A466"/>
      <c r="B466" s="139"/>
      <c r="C466" s="73" t="str">
        <f>IFERROR(INDEX('Wirtschaftliche Einheiten'!I:I,MATCH(B466,'Wirtschaftliche Einheiten'!C:C,0),1)&amp;" - "&amp;INDEX('Wirtschaftliche Einheiten'!E:E,MATCH(B466,'Wirtschaftliche Einheiten'!C:C,0),1)&amp;" "&amp;INDEX('Wirtschaftliche Einheiten'!F:F,MATCH(B466,'Wirtschaftliche Einheiten'!C:C,0),1)&amp;" "&amp;INDEX('Wirtschaftliche Einheiten'!G:G,MATCH(B466,'Wirtschaftliche Einheiten'!C:C,0),1),"")</f>
        <v/>
      </c>
      <c r="D466" s="42" t="str">
        <f>IFERROR(INDEX('Wirtschaftliche Einheiten'!U:U,MATCH(B466,'Wirtschaftliche Einheiten'!C:C,0)),"")</f>
        <v/>
      </c>
      <c r="E466" s="139" t="str">
        <f>IF(B466&lt;&gt;"",COUNTIF($B$5:$B466,B466),"")</f>
        <v/>
      </c>
      <c r="F466" s="139"/>
      <c r="G466" s="139"/>
      <c r="H466" s="139"/>
      <c r="I466" s="139"/>
      <c r="J466" s="139"/>
      <c r="K466" s="139"/>
      <c r="L466" s="139"/>
      <c r="M466" s="44" t="str" cm="1">
        <f t="array" aca="1" ref="M466" ca="1">IFERROR(IF(AND(D466&lt;&gt;"122",D466&lt;&gt;""),"Die angegebene wirtschaftliche Einheit ist kein Nichtwohngrundstück im Bundesmodell!",IF(INDEX('Wirtschaftliche Einheiten'!P:P,MATCH(B466,'Wirtschaftliche Einheiten'!C:C,0),1)=Data!A$3,HYPERLINK("#'"&amp;MID(CELL("Dateiname",'Befreiung &amp; Vergünstigung'!A$1),FIND("]",CELL("Dateiname",'Befreiung &amp; Vergünstigung'!A$1))+1,31)&amp;"'!A$1",Data!B$3),HYPERLINK(INDEX(Verfahren!B:B,MATCH(INDEX('Wirtschaftliche Einheiten'!V:V,MATCH(B466,'Wirtschaftliche Einheiten'!C:C,0),0),Verfahren!A:A,0),0),INDEX(Verfahren!D:D,MATCH(INDEX('Wirtschaftliche Einheiten'!V:V,MATCH(B466,'Wirtschaftliche Einheiten'!C:C,0),0),Verfahren!A:A,0),0)))),"")</f>
        <v/>
      </c>
    </row>
    <row r="467" spans="1:13" x14ac:dyDescent="0.35">
      <c r="A467"/>
      <c r="B467" s="139"/>
      <c r="C467" s="73" t="str">
        <f>IFERROR(INDEX('Wirtschaftliche Einheiten'!I:I,MATCH(B467,'Wirtschaftliche Einheiten'!C:C,0),1)&amp;" - "&amp;INDEX('Wirtschaftliche Einheiten'!E:E,MATCH(B467,'Wirtschaftliche Einheiten'!C:C,0),1)&amp;" "&amp;INDEX('Wirtschaftliche Einheiten'!F:F,MATCH(B467,'Wirtschaftliche Einheiten'!C:C,0),1)&amp;" "&amp;INDEX('Wirtschaftliche Einheiten'!G:G,MATCH(B467,'Wirtschaftliche Einheiten'!C:C,0),1),"")</f>
        <v/>
      </c>
      <c r="D467" s="42" t="str">
        <f>IFERROR(INDEX('Wirtschaftliche Einheiten'!U:U,MATCH(B467,'Wirtschaftliche Einheiten'!C:C,0)),"")</f>
        <v/>
      </c>
      <c r="E467" s="139" t="str">
        <f>IF(B467&lt;&gt;"",COUNTIF($B$5:$B467,B467),"")</f>
        <v/>
      </c>
      <c r="F467" s="139"/>
      <c r="G467" s="139"/>
      <c r="H467" s="139"/>
      <c r="I467" s="139"/>
      <c r="J467" s="139"/>
      <c r="K467" s="139"/>
      <c r="L467" s="139"/>
      <c r="M467" s="44" t="str" cm="1">
        <f t="array" aca="1" ref="M467" ca="1">IFERROR(IF(AND(D467&lt;&gt;"122",D467&lt;&gt;""),"Die angegebene wirtschaftliche Einheit ist kein Nichtwohngrundstück im Bundesmodell!",IF(INDEX('Wirtschaftliche Einheiten'!P:P,MATCH(B467,'Wirtschaftliche Einheiten'!C:C,0),1)=Data!A$3,HYPERLINK("#'"&amp;MID(CELL("Dateiname",'Befreiung &amp; Vergünstigung'!A$1),FIND("]",CELL("Dateiname",'Befreiung &amp; Vergünstigung'!A$1))+1,31)&amp;"'!A$1",Data!B$3),HYPERLINK(INDEX(Verfahren!B:B,MATCH(INDEX('Wirtschaftliche Einheiten'!V:V,MATCH(B467,'Wirtschaftliche Einheiten'!C:C,0),0),Verfahren!A:A,0),0),INDEX(Verfahren!D:D,MATCH(INDEX('Wirtschaftliche Einheiten'!V:V,MATCH(B467,'Wirtschaftliche Einheiten'!C:C,0),0),Verfahren!A:A,0),0)))),"")</f>
        <v/>
      </c>
    </row>
    <row r="468" spans="1:13" x14ac:dyDescent="0.35">
      <c r="A468"/>
      <c r="B468" s="139"/>
      <c r="C468" s="73" t="str">
        <f>IFERROR(INDEX('Wirtschaftliche Einheiten'!I:I,MATCH(B468,'Wirtschaftliche Einheiten'!C:C,0),1)&amp;" - "&amp;INDEX('Wirtschaftliche Einheiten'!E:E,MATCH(B468,'Wirtschaftliche Einheiten'!C:C,0),1)&amp;" "&amp;INDEX('Wirtschaftliche Einheiten'!F:F,MATCH(B468,'Wirtschaftliche Einheiten'!C:C,0),1)&amp;" "&amp;INDEX('Wirtschaftliche Einheiten'!G:G,MATCH(B468,'Wirtschaftliche Einheiten'!C:C,0),1),"")</f>
        <v/>
      </c>
      <c r="D468" s="42" t="str">
        <f>IFERROR(INDEX('Wirtschaftliche Einheiten'!U:U,MATCH(B468,'Wirtschaftliche Einheiten'!C:C,0)),"")</f>
        <v/>
      </c>
      <c r="E468" s="139" t="str">
        <f>IF(B468&lt;&gt;"",COUNTIF($B$5:$B468,B468),"")</f>
        <v/>
      </c>
      <c r="F468" s="139"/>
      <c r="G468" s="139"/>
      <c r="H468" s="139"/>
      <c r="I468" s="139"/>
      <c r="J468" s="139"/>
      <c r="K468" s="139"/>
      <c r="L468" s="139"/>
      <c r="M468" s="44" t="str" cm="1">
        <f t="array" aca="1" ref="M468" ca="1">IFERROR(IF(AND(D468&lt;&gt;"122",D468&lt;&gt;""),"Die angegebene wirtschaftliche Einheit ist kein Nichtwohngrundstück im Bundesmodell!",IF(INDEX('Wirtschaftliche Einheiten'!P:P,MATCH(B468,'Wirtschaftliche Einheiten'!C:C,0),1)=Data!A$3,HYPERLINK("#'"&amp;MID(CELL("Dateiname",'Befreiung &amp; Vergünstigung'!A$1),FIND("]",CELL("Dateiname",'Befreiung &amp; Vergünstigung'!A$1))+1,31)&amp;"'!A$1",Data!B$3),HYPERLINK(INDEX(Verfahren!B:B,MATCH(INDEX('Wirtschaftliche Einheiten'!V:V,MATCH(B468,'Wirtschaftliche Einheiten'!C:C,0),0),Verfahren!A:A,0),0),INDEX(Verfahren!D:D,MATCH(INDEX('Wirtschaftliche Einheiten'!V:V,MATCH(B468,'Wirtschaftliche Einheiten'!C:C,0),0),Verfahren!A:A,0),0)))),"")</f>
        <v/>
      </c>
    </row>
    <row r="469" spans="1:13" x14ac:dyDescent="0.35">
      <c r="A469"/>
      <c r="B469" s="139"/>
      <c r="C469" s="73" t="str">
        <f>IFERROR(INDEX('Wirtschaftliche Einheiten'!I:I,MATCH(B469,'Wirtschaftliche Einheiten'!C:C,0),1)&amp;" - "&amp;INDEX('Wirtschaftliche Einheiten'!E:E,MATCH(B469,'Wirtschaftliche Einheiten'!C:C,0),1)&amp;" "&amp;INDEX('Wirtschaftliche Einheiten'!F:F,MATCH(B469,'Wirtschaftliche Einheiten'!C:C,0),1)&amp;" "&amp;INDEX('Wirtschaftliche Einheiten'!G:G,MATCH(B469,'Wirtschaftliche Einheiten'!C:C,0),1),"")</f>
        <v/>
      </c>
      <c r="D469" s="42" t="str">
        <f>IFERROR(INDEX('Wirtschaftliche Einheiten'!U:U,MATCH(B469,'Wirtschaftliche Einheiten'!C:C,0)),"")</f>
        <v/>
      </c>
      <c r="E469" s="139" t="str">
        <f>IF(B469&lt;&gt;"",COUNTIF($B$5:$B469,B469),"")</f>
        <v/>
      </c>
      <c r="F469" s="139"/>
      <c r="G469" s="139"/>
      <c r="H469" s="139"/>
      <c r="I469" s="139"/>
      <c r="J469" s="139"/>
      <c r="K469" s="139"/>
      <c r="L469" s="139"/>
      <c r="M469" s="44" t="str" cm="1">
        <f t="array" aca="1" ref="M469" ca="1">IFERROR(IF(AND(D469&lt;&gt;"122",D469&lt;&gt;""),"Die angegebene wirtschaftliche Einheit ist kein Nichtwohngrundstück im Bundesmodell!",IF(INDEX('Wirtschaftliche Einheiten'!P:P,MATCH(B469,'Wirtschaftliche Einheiten'!C:C,0),1)=Data!A$3,HYPERLINK("#'"&amp;MID(CELL("Dateiname",'Befreiung &amp; Vergünstigung'!A$1),FIND("]",CELL("Dateiname",'Befreiung &amp; Vergünstigung'!A$1))+1,31)&amp;"'!A$1",Data!B$3),HYPERLINK(INDEX(Verfahren!B:B,MATCH(INDEX('Wirtschaftliche Einheiten'!V:V,MATCH(B469,'Wirtschaftliche Einheiten'!C:C,0),0),Verfahren!A:A,0),0),INDEX(Verfahren!D:D,MATCH(INDEX('Wirtschaftliche Einheiten'!V:V,MATCH(B469,'Wirtschaftliche Einheiten'!C:C,0),0),Verfahren!A:A,0),0)))),"")</f>
        <v/>
      </c>
    </row>
    <row r="470" spans="1:13" x14ac:dyDescent="0.35">
      <c r="A470"/>
      <c r="B470" s="139"/>
      <c r="C470" s="73" t="str">
        <f>IFERROR(INDEX('Wirtschaftliche Einheiten'!I:I,MATCH(B470,'Wirtschaftliche Einheiten'!C:C,0),1)&amp;" - "&amp;INDEX('Wirtschaftliche Einheiten'!E:E,MATCH(B470,'Wirtschaftliche Einheiten'!C:C,0),1)&amp;" "&amp;INDEX('Wirtschaftliche Einheiten'!F:F,MATCH(B470,'Wirtschaftliche Einheiten'!C:C,0),1)&amp;" "&amp;INDEX('Wirtschaftliche Einheiten'!G:G,MATCH(B470,'Wirtschaftliche Einheiten'!C:C,0),1),"")</f>
        <v/>
      </c>
      <c r="D470" s="42" t="str">
        <f>IFERROR(INDEX('Wirtschaftliche Einheiten'!U:U,MATCH(B470,'Wirtschaftliche Einheiten'!C:C,0)),"")</f>
        <v/>
      </c>
      <c r="E470" s="139" t="str">
        <f>IF(B470&lt;&gt;"",COUNTIF($B$5:$B470,B470),"")</f>
        <v/>
      </c>
      <c r="F470" s="139"/>
      <c r="G470" s="139"/>
      <c r="H470" s="139"/>
      <c r="I470" s="139"/>
      <c r="J470" s="139"/>
      <c r="K470" s="139"/>
      <c r="L470" s="139"/>
      <c r="M470" s="44" t="str" cm="1">
        <f t="array" aca="1" ref="M470" ca="1">IFERROR(IF(AND(D470&lt;&gt;"122",D470&lt;&gt;""),"Die angegebene wirtschaftliche Einheit ist kein Nichtwohngrundstück im Bundesmodell!",IF(INDEX('Wirtschaftliche Einheiten'!P:P,MATCH(B470,'Wirtschaftliche Einheiten'!C:C,0),1)=Data!A$3,HYPERLINK("#'"&amp;MID(CELL("Dateiname",'Befreiung &amp; Vergünstigung'!A$1),FIND("]",CELL("Dateiname",'Befreiung &amp; Vergünstigung'!A$1))+1,31)&amp;"'!A$1",Data!B$3),HYPERLINK(INDEX(Verfahren!B:B,MATCH(INDEX('Wirtschaftliche Einheiten'!V:V,MATCH(B470,'Wirtschaftliche Einheiten'!C:C,0),0),Verfahren!A:A,0),0),INDEX(Verfahren!D:D,MATCH(INDEX('Wirtschaftliche Einheiten'!V:V,MATCH(B470,'Wirtschaftliche Einheiten'!C:C,0),0),Verfahren!A:A,0),0)))),"")</f>
        <v/>
      </c>
    </row>
    <row r="471" spans="1:13" x14ac:dyDescent="0.35">
      <c r="A471"/>
      <c r="B471" s="139"/>
      <c r="C471" s="73" t="str">
        <f>IFERROR(INDEX('Wirtschaftliche Einheiten'!I:I,MATCH(B471,'Wirtschaftliche Einheiten'!C:C,0),1)&amp;" - "&amp;INDEX('Wirtschaftliche Einheiten'!E:E,MATCH(B471,'Wirtschaftliche Einheiten'!C:C,0),1)&amp;" "&amp;INDEX('Wirtschaftliche Einheiten'!F:F,MATCH(B471,'Wirtschaftliche Einheiten'!C:C,0),1)&amp;" "&amp;INDEX('Wirtschaftliche Einheiten'!G:G,MATCH(B471,'Wirtschaftliche Einheiten'!C:C,0),1),"")</f>
        <v/>
      </c>
      <c r="D471" s="42" t="str">
        <f>IFERROR(INDEX('Wirtschaftliche Einheiten'!U:U,MATCH(B471,'Wirtschaftliche Einheiten'!C:C,0)),"")</f>
        <v/>
      </c>
      <c r="E471" s="139" t="str">
        <f>IF(B471&lt;&gt;"",COUNTIF($B$5:$B471,B471),"")</f>
        <v/>
      </c>
      <c r="F471" s="139"/>
      <c r="G471" s="139"/>
      <c r="H471" s="139"/>
      <c r="I471" s="139"/>
      <c r="J471" s="139"/>
      <c r="K471" s="139"/>
      <c r="L471" s="139"/>
      <c r="M471" s="44" t="str" cm="1">
        <f t="array" aca="1" ref="M471" ca="1">IFERROR(IF(AND(D471&lt;&gt;"122",D471&lt;&gt;""),"Die angegebene wirtschaftliche Einheit ist kein Nichtwohngrundstück im Bundesmodell!",IF(INDEX('Wirtschaftliche Einheiten'!P:P,MATCH(B471,'Wirtschaftliche Einheiten'!C:C,0),1)=Data!A$3,HYPERLINK("#'"&amp;MID(CELL("Dateiname",'Befreiung &amp; Vergünstigung'!A$1),FIND("]",CELL("Dateiname",'Befreiung &amp; Vergünstigung'!A$1))+1,31)&amp;"'!A$1",Data!B$3),HYPERLINK(INDEX(Verfahren!B:B,MATCH(INDEX('Wirtschaftliche Einheiten'!V:V,MATCH(B471,'Wirtschaftliche Einheiten'!C:C,0),0),Verfahren!A:A,0),0),INDEX(Verfahren!D:D,MATCH(INDEX('Wirtschaftliche Einheiten'!V:V,MATCH(B471,'Wirtschaftliche Einheiten'!C:C,0),0),Verfahren!A:A,0),0)))),"")</f>
        <v/>
      </c>
    </row>
    <row r="472" spans="1:13" x14ac:dyDescent="0.35">
      <c r="A472"/>
      <c r="B472" s="139"/>
      <c r="C472" s="73" t="str">
        <f>IFERROR(INDEX('Wirtschaftliche Einheiten'!I:I,MATCH(B472,'Wirtschaftliche Einheiten'!C:C,0),1)&amp;" - "&amp;INDEX('Wirtschaftliche Einheiten'!E:E,MATCH(B472,'Wirtschaftliche Einheiten'!C:C,0),1)&amp;" "&amp;INDEX('Wirtschaftliche Einheiten'!F:F,MATCH(B472,'Wirtschaftliche Einheiten'!C:C,0),1)&amp;" "&amp;INDEX('Wirtschaftliche Einheiten'!G:G,MATCH(B472,'Wirtschaftliche Einheiten'!C:C,0),1),"")</f>
        <v/>
      </c>
      <c r="D472" s="42" t="str">
        <f>IFERROR(INDEX('Wirtschaftliche Einheiten'!U:U,MATCH(B472,'Wirtschaftliche Einheiten'!C:C,0)),"")</f>
        <v/>
      </c>
      <c r="E472" s="139" t="str">
        <f>IF(B472&lt;&gt;"",COUNTIF($B$5:$B472,B472),"")</f>
        <v/>
      </c>
      <c r="F472" s="139"/>
      <c r="G472" s="139"/>
      <c r="H472" s="139"/>
      <c r="I472" s="139"/>
      <c r="J472" s="139"/>
      <c r="K472" s="139"/>
      <c r="L472" s="139"/>
      <c r="M472" s="44" t="str" cm="1">
        <f t="array" aca="1" ref="M472" ca="1">IFERROR(IF(AND(D472&lt;&gt;"122",D472&lt;&gt;""),"Die angegebene wirtschaftliche Einheit ist kein Nichtwohngrundstück im Bundesmodell!",IF(INDEX('Wirtschaftliche Einheiten'!P:P,MATCH(B472,'Wirtschaftliche Einheiten'!C:C,0),1)=Data!A$3,HYPERLINK("#'"&amp;MID(CELL("Dateiname",'Befreiung &amp; Vergünstigung'!A$1),FIND("]",CELL("Dateiname",'Befreiung &amp; Vergünstigung'!A$1))+1,31)&amp;"'!A$1",Data!B$3),HYPERLINK(INDEX(Verfahren!B:B,MATCH(INDEX('Wirtschaftliche Einheiten'!V:V,MATCH(B472,'Wirtschaftliche Einheiten'!C:C,0),0),Verfahren!A:A,0),0),INDEX(Verfahren!D:D,MATCH(INDEX('Wirtschaftliche Einheiten'!V:V,MATCH(B472,'Wirtschaftliche Einheiten'!C:C,0),0),Verfahren!A:A,0),0)))),"")</f>
        <v/>
      </c>
    </row>
    <row r="473" spans="1:13" x14ac:dyDescent="0.35">
      <c r="A473"/>
      <c r="B473" s="139"/>
      <c r="C473" s="73" t="str">
        <f>IFERROR(INDEX('Wirtschaftliche Einheiten'!I:I,MATCH(B473,'Wirtschaftliche Einheiten'!C:C,0),1)&amp;" - "&amp;INDEX('Wirtschaftliche Einheiten'!E:E,MATCH(B473,'Wirtschaftliche Einheiten'!C:C,0),1)&amp;" "&amp;INDEX('Wirtschaftliche Einheiten'!F:F,MATCH(B473,'Wirtschaftliche Einheiten'!C:C,0),1)&amp;" "&amp;INDEX('Wirtschaftliche Einheiten'!G:G,MATCH(B473,'Wirtschaftliche Einheiten'!C:C,0),1),"")</f>
        <v/>
      </c>
      <c r="D473" s="42" t="str">
        <f>IFERROR(INDEX('Wirtschaftliche Einheiten'!U:U,MATCH(B473,'Wirtschaftliche Einheiten'!C:C,0)),"")</f>
        <v/>
      </c>
      <c r="E473" s="139" t="str">
        <f>IF(B473&lt;&gt;"",COUNTIF($B$5:$B473,B473),"")</f>
        <v/>
      </c>
      <c r="F473" s="139"/>
      <c r="G473" s="139"/>
      <c r="H473" s="139"/>
      <c r="I473" s="139"/>
      <c r="J473" s="139"/>
      <c r="K473" s="139"/>
      <c r="L473" s="139"/>
      <c r="M473" s="44" t="str" cm="1">
        <f t="array" aca="1" ref="M473" ca="1">IFERROR(IF(AND(D473&lt;&gt;"122",D473&lt;&gt;""),"Die angegebene wirtschaftliche Einheit ist kein Nichtwohngrundstück im Bundesmodell!",IF(INDEX('Wirtschaftliche Einheiten'!P:P,MATCH(B473,'Wirtschaftliche Einheiten'!C:C,0),1)=Data!A$3,HYPERLINK("#'"&amp;MID(CELL("Dateiname",'Befreiung &amp; Vergünstigung'!A$1),FIND("]",CELL("Dateiname",'Befreiung &amp; Vergünstigung'!A$1))+1,31)&amp;"'!A$1",Data!B$3),HYPERLINK(INDEX(Verfahren!B:B,MATCH(INDEX('Wirtschaftliche Einheiten'!V:V,MATCH(B473,'Wirtschaftliche Einheiten'!C:C,0),0),Verfahren!A:A,0),0),INDEX(Verfahren!D:D,MATCH(INDEX('Wirtschaftliche Einheiten'!V:V,MATCH(B473,'Wirtschaftliche Einheiten'!C:C,0),0),Verfahren!A:A,0),0)))),"")</f>
        <v/>
      </c>
    </row>
    <row r="474" spans="1:13" x14ac:dyDescent="0.35">
      <c r="A474"/>
      <c r="B474" s="139"/>
      <c r="C474" s="73" t="str">
        <f>IFERROR(INDEX('Wirtschaftliche Einheiten'!I:I,MATCH(B474,'Wirtschaftliche Einheiten'!C:C,0),1)&amp;" - "&amp;INDEX('Wirtschaftliche Einheiten'!E:E,MATCH(B474,'Wirtschaftliche Einheiten'!C:C,0),1)&amp;" "&amp;INDEX('Wirtschaftliche Einheiten'!F:F,MATCH(B474,'Wirtschaftliche Einheiten'!C:C,0),1)&amp;" "&amp;INDEX('Wirtschaftliche Einheiten'!G:G,MATCH(B474,'Wirtschaftliche Einheiten'!C:C,0),1),"")</f>
        <v/>
      </c>
      <c r="D474" s="42" t="str">
        <f>IFERROR(INDEX('Wirtschaftliche Einheiten'!U:U,MATCH(B474,'Wirtschaftliche Einheiten'!C:C,0)),"")</f>
        <v/>
      </c>
      <c r="E474" s="139" t="str">
        <f>IF(B474&lt;&gt;"",COUNTIF($B$5:$B474,B474),"")</f>
        <v/>
      </c>
      <c r="F474" s="139"/>
      <c r="G474" s="139"/>
      <c r="H474" s="139"/>
      <c r="I474" s="139"/>
      <c r="J474" s="139"/>
      <c r="K474" s="139"/>
      <c r="L474" s="139"/>
      <c r="M474" s="44" t="str" cm="1">
        <f t="array" aca="1" ref="M474" ca="1">IFERROR(IF(AND(D474&lt;&gt;"122",D474&lt;&gt;""),"Die angegebene wirtschaftliche Einheit ist kein Nichtwohngrundstück im Bundesmodell!",IF(INDEX('Wirtschaftliche Einheiten'!P:P,MATCH(B474,'Wirtschaftliche Einheiten'!C:C,0),1)=Data!A$3,HYPERLINK("#'"&amp;MID(CELL("Dateiname",'Befreiung &amp; Vergünstigung'!A$1),FIND("]",CELL("Dateiname",'Befreiung &amp; Vergünstigung'!A$1))+1,31)&amp;"'!A$1",Data!B$3),HYPERLINK(INDEX(Verfahren!B:B,MATCH(INDEX('Wirtschaftliche Einheiten'!V:V,MATCH(B474,'Wirtschaftliche Einheiten'!C:C,0),0),Verfahren!A:A,0),0),INDEX(Verfahren!D:D,MATCH(INDEX('Wirtschaftliche Einheiten'!V:V,MATCH(B474,'Wirtschaftliche Einheiten'!C:C,0),0),Verfahren!A:A,0),0)))),"")</f>
        <v/>
      </c>
    </row>
    <row r="475" spans="1:13" x14ac:dyDescent="0.35">
      <c r="A475"/>
      <c r="B475" s="139"/>
      <c r="C475" s="73" t="str">
        <f>IFERROR(INDEX('Wirtschaftliche Einheiten'!I:I,MATCH(B475,'Wirtschaftliche Einheiten'!C:C,0),1)&amp;" - "&amp;INDEX('Wirtschaftliche Einheiten'!E:E,MATCH(B475,'Wirtschaftliche Einheiten'!C:C,0),1)&amp;" "&amp;INDEX('Wirtschaftliche Einheiten'!F:F,MATCH(B475,'Wirtschaftliche Einheiten'!C:C,0),1)&amp;" "&amp;INDEX('Wirtschaftliche Einheiten'!G:G,MATCH(B475,'Wirtschaftliche Einheiten'!C:C,0),1),"")</f>
        <v/>
      </c>
      <c r="D475" s="42" t="str">
        <f>IFERROR(INDEX('Wirtschaftliche Einheiten'!U:U,MATCH(B475,'Wirtschaftliche Einheiten'!C:C,0)),"")</f>
        <v/>
      </c>
      <c r="E475" s="139" t="str">
        <f>IF(B475&lt;&gt;"",COUNTIF($B$5:$B475,B475),"")</f>
        <v/>
      </c>
      <c r="F475" s="139"/>
      <c r="G475" s="139"/>
      <c r="H475" s="139"/>
      <c r="I475" s="139"/>
      <c r="J475" s="139"/>
      <c r="K475" s="139"/>
      <c r="L475" s="139"/>
      <c r="M475" s="44" t="str" cm="1">
        <f t="array" aca="1" ref="M475" ca="1">IFERROR(IF(AND(D475&lt;&gt;"122",D475&lt;&gt;""),"Die angegebene wirtschaftliche Einheit ist kein Nichtwohngrundstück im Bundesmodell!",IF(INDEX('Wirtschaftliche Einheiten'!P:P,MATCH(B475,'Wirtschaftliche Einheiten'!C:C,0),1)=Data!A$3,HYPERLINK("#'"&amp;MID(CELL("Dateiname",'Befreiung &amp; Vergünstigung'!A$1),FIND("]",CELL("Dateiname",'Befreiung &amp; Vergünstigung'!A$1))+1,31)&amp;"'!A$1",Data!B$3),HYPERLINK(INDEX(Verfahren!B:B,MATCH(INDEX('Wirtschaftliche Einheiten'!V:V,MATCH(B475,'Wirtschaftliche Einheiten'!C:C,0),0),Verfahren!A:A,0),0),INDEX(Verfahren!D:D,MATCH(INDEX('Wirtschaftliche Einheiten'!V:V,MATCH(B475,'Wirtschaftliche Einheiten'!C:C,0),0),Verfahren!A:A,0),0)))),"")</f>
        <v/>
      </c>
    </row>
    <row r="476" spans="1:13" x14ac:dyDescent="0.35">
      <c r="A476"/>
      <c r="B476" s="139"/>
      <c r="C476" s="73" t="str">
        <f>IFERROR(INDEX('Wirtschaftliche Einheiten'!I:I,MATCH(B476,'Wirtschaftliche Einheiten'!C:C,0),1)&amp;" - "&amp;INDEX('Wirtschaftliche Einheiten'!E:E,MATCH(B476,'Wirtschaftliche Einheiten'!C:C,0),1)&amp;" "&amp;INDEX('Wirtschaftliche Einheiten'!F:F,MATCH(B476,'Wirtschaftliche Einheiten'!C:C,0),1)&amp;" "&amp;INDEX('Wirtschaftliche Einheiten'!G:G,MATCH(B476,'Wirtschaftliche Einheiten'!C:C,0),1),"")</f>
        <v/>
      </c>
      <c r="D476" s="42" t="str">
        <f>IFERROR(INDEX('Wirtschaftliche Einheiten'!U:U,MATCH(B476,'Wirtschaftliche Einheiten'!C:C,0)),"")</f>
        <v/>
      </c>
      <c r="E476" s="139" t="str">
        <f>IF(B476&lt;&gt;"",COUNTIF($B$5:$B476,B476),"")</f>
        <v/>
      </c>
      <c r="F476" s="139"/>
      <c r="G476" s="139"/>
      <c r="H476" s="139"/>
      <c r="I476" s="139"/>
      <c r="J476" s="139"/>
      <c r="K476" s="139"/>
      <c r="L476" s="139"/>
      <c r="M476" s="44" t="str" cm="1">
        <f t="array" aca="1" ref="M476" ca="1">IFERROR(IF(AND(D476&lt;&gt;"122",D476&lt;&gt;""),"Die angegebene wirtschaftliche Einheit ist kein Nichtwohngrundstück im Bundesmodell!",IF(INDEX('Wirtschaftliche Einheiten'!P:P,MATCH(B476,'Wirtschaftliche Einheiten'!C:C,0),1)=Data!A$3,HYPERLINK("#'"&amp;MID(CELL("Dateiname",'Befreiung &amp; Vergünstigung'!A$1),FIND("]",CELL("Dateiname",'Befreiung &amp; Vergünstigung'!A$1))+1,31)&amp;"'!A$1",Data!B$3),HYPERLINK(INDEX(Verfahren!B:B,MATCH(INDEX('Wirtschaftliche Einheiten'!V:V,MATCH(B476,'Wirtschaftliche Einheiten'!C:C,0),0),Verfahren!A:A,0),0),INDEX(Verfahren!D:D,MATCH(INDEX('Wirtschaftliche Einheiten'!V:V,MATCH(B476,'Wirtschaftliche Einheiten'!C:C,0),0),Verfahren!A:A,0),0)))),"")</f>
        <v/>
      </c>
    </row>
    <row r="477" spans="1:13" x14ac:dyDescent="0.35">
      <c r="A477"/>
      <c r="B477" s="139"/>
      <c r="C477" s="73" t="str">
        <f>IFERROR(INDEX('Wirtschaftliche Einheiten'!I:I,MATCH(B477,'Wirtschaftliche Einheiten'!C:C,0),1)&amp;" - "&amp;INDEX('Wirtschaftliche Einheiten'!E:E,MATCH(B477,'Wirtschaftliche Einheiten'!C:C,0),1)&amp;" "&amp;INDEX('Wirtschaftliche Einheiten'!F:F,MATCH(B477,'Wirtschaftliche Einheiten'!C:C,0),1)&amp;" "&amp;INDEX('Wirtschaftliche Einheiten'!G:G,MATCH(B477,'Wirtschaftliche Einheiten'!C:C,0),1),"")</f>
        <v/>
      </c>
      <c r="D477" s="42" t="str">
        <f>IFERROR(INDEX('Wirtschaftliche Einheiten'!U:U,MATCH(B477,'Wirtschaftliche Einheiten'!C:C,0)),"")</f>
        <v/>
      </c>
      <c r="E477" s="139" t="str">
        <f>IF(B477&lt;&gt;"",COUNTIF($B$5:$B477,B477),"")</f>
        <v/>
      </c>
      <c r="F477" s="139"/>
      <c r="G477" s="139"/>
      <c r="H477" s="139"/>
      <c r="I477" s="139"/>
      <c r="J477" s="139"/>
      <c r="K477" s="139"/>
      <c r="L477" s="139"/>
      <c r="M477" s="44" t="str" cm="1">
        <f t="array" aca="1" ref="M477" ca="1">IFERROR(IF(AND(D477&lt;&gt;"122",D477&lt;&gt;""),"Die angegebene wirtschaftliche Einheit ist kein Nichtwohngrundstück im Bundesmodell!",IF(INDEX('Wirtschaftliche Einheiten'!P:P,MATCH(B477,'Wirtschaftliche Einheiten'!C:C,0),1)=Data!A$3,HYPERLINK("#'"&amp;MID(CELL("Dateiname",'Befreiung &amp; Vergünstigung'!A$1),FIND("]",CELL("Dateiname",'Befreiung &amp; Vergünstigung'!A$1))+1,31)&amp;"'!A$1",Data!B$3),HYPERLINK(INDEX(Verfahren!B:B,MATCH(INDEX('Wirtschaftliche Einheiten'!V:V,MATCH(B477,'Wirtschaftliche Einheiten'!C:C,0),0),Verfahren!A:A,0),0),INDEX(Verfahren!D:D,MATCH(INDEX('Wirtschaftliche Einheiten'!V:V,MATCH(B477,'Wirtschaftliche Einheiten'!C:C,0),0),Verfahren!A:A,0),0)))),"")</f>
        <v/>
      </c>
    </row>
    <row r="478" spans="1:13" x14ac:dyDescent="0.35">
      <c r="A478"/>
      <c r="B478" s="139"/>
      <c r="C478" s="73" t="str">
        <f>IFERROR(INDEX('Wirtschaftliche Einheiten'!I:I,MATCH(B478,'Wirtschaftliche Einheiten'!C:C,0),1)&amp;" - "&amp;INDEX('Wirtschaftliche Einheiten'!E:E,MATCH(B478,'Wirtschaftliche Einheiten'!C:C,0),1)&amp;" "&amp;INDEX('Wirtschaftliche Einheiten'!F:F,MATCH(B478,'Wirtschaftliche Einheiten'!C:C,0),1)&amp;" "&amp;INDEX('Wirtschaftliche Einheiten'!G:G,MATCH(B478,'Wirtschaftliche Einheiten'!C:C,0),1),"")</f>
        <v/>
      </c>
      <c r="D478" s="42" t="str">
        <f>IFERROR(INDEX('Wirtschaftliche Einheiten'!U:U,MATCH(B478,'Wirtschaftliche Einheiten'!C:C,0)),"")</f>
        <v/>
      </c>
      <c r="E478" s="139" t="str">
        <f>IF(B478&lt;&gt;"",COUNTIF($B$5:$B478,B478),"")</f>
        <v/>
      </c>
      <c r="F478" s="139"/>
      <c r="G478" s="139"/>
      <c r="H478" s="139"/>
      <c r="I478" s="139"/>
      <c r="J478" s="139"/>
      <c r="K478" s="139"/>
      <c r="L478" s="139"/>
      <c r="M478" s="44" t="str" cm="1">
        <f t="array" aca="1" ref="M478" ca="1">IFERROR(IF(AND(D478&lt;&gt;"122",D478&lt;&gt;""),"Die angegebene wirtschaftliche Einheit ist kein Nichtwohngrundstück im Bundesmodell!",IF(INDEX('Wirtschaftliche Einheiten'!P:P,MATCH(B478,'Wirtschaftliche Einheiten'!C:C,0),1)=Data!A$3,HYPERLINK("#'"&amp;MID(CELL("Dateiname",'Befreiung &amp; Vergünstigung'!A$1),FIND("]",CELL("Dateiname",'Befreiung &amp; Vergünstigung'!A$1))+1,31)&amp;"'!A$1",Data!B$3),HYPERLINK(INDEX(Verfahren!B:B,MATCH(INDEX('Wirtschaftliche Einheiten'!V:V,MATCH(B478,'Wirtschaftliche Einheiten'!C:C,0),0),Verfahren!A:A,0),0),INDEX(Verfahren!D:D,MATCH(INDEX('Wirtschaftliche Einheiten'!V:V,MATCH(B478,'Wirtschaftliche Einheiten'!C:C,0),0),Verfahren!A:A,0),0)))),"")</f>
        <v/>
      </c>
    </row>
    <row r="479" spans="1:13" x14ac:dyDescent="0.35">
      <c r="A479"/>
      <c r="B479" s="139"/>
      <c r="C479" s="73" t="str">
        <f>IFERROR(INDEX('Wirtschaftliche Einheiten'!I:I,MATCH(B479,'Wirtschaftliche Einheiten'!C:C,0),1)&amp;" - "&amp;INDEX('Wirtschaftliche Einheiten'!E:E,MATCH(B479,'Wirtschaftliche Einheiten'!C:C,0),1)&amp;" "&amp;INDEX('Wirtschaftliche Einheiten'!F:F,MATCH(B479,'Wirtschaftliche Einheiten'!C:C,0),1)&amp;" "&amp;INDEX('Wirtschaftliche Einheiten'!G:G,MATCH(B479,'Wirtschaftliche Einheiten'!C:C,0),1),"")</f>
        <v/>
      </c>
      <c r="D479" s="42" t="str">
        <f>IFERROR(INDEX('Wirtschaftliche Einheiten'!U:U,MATCH(B479,'Wirtschaftliche Einheiten'!C:C,0)),"")</f>
        <v/>
      </c>
      <c r="E479" s="139" t="str">
        <f>IF(B479&lt;&gt;"",COUNTIF($B$5:$B479,B479),"")</f>
        <v/>
      </c>
      <c r="F479" s="139"/>
      <c r="G479" s="139"/>
      <c r="H479" s="139"/>
      <c r="I479" s="139"/>
      <c r="J479" s="139"/>
      <c r="K479" s="139"/>
      <c r="L479" s="139"/>
      <c r="M479" s="44" t="str" cm="1">
        <f t="array" aca="1" ref="M479" ca="1">IFERROR(IF(AND(D479&lt;&gt;"122",D479&lt;&gt;""),"Die angegebene wirtschaftliche Einheit ist kein Nichtwohngrundstück im Bundesmodell!",IF(INDEX('Wirtschaftliche Einheiten'!P:P,MATCH(B479,'Wirtschaftliche Einheiten'!C:C,0),1)=Data!A$3,HYPERLINK("#'"&amp;MID(CELL("Dateiname",'Befreiung &amp; Vergünstigung'!A$1),FIND("]",CELL("Dateiname",'Befreiung &amp; Vergünstigung'!A$1))+1,31)&amp;"'!A$1",Data!B$3),HYPERLINK(INDEX(Verfahren!B:B,MATCH(INDEX('Wirtschaftliche Einheiten'!V:V,MATCH(B479,'Wirtschaftliche Einheiten'!C:C,0),0),Verfahren!A:A,0),0),INDEX(Verfahren!D:D,MATCH(INDEX('Wirtschaftliche Einheiten'!V:V,MATCH(B479,'Wirtschaftliche Einheiten'!C:C,0),0),Verfahren!A:A,0),0)))),"")</f>
        <v/>
      </c>
    </row>
    <row r="480" spans="1:13" x14ac:dyDescent="0.35">
      <c r="A480"/>
      <c r="B480" s="139"/>
      <c r="C480" s="73" t="str">
        <f>IFERROR(INDEX('Wirtschaftliche Einheiten'!I:I,MATCH(B480,'Wirtschaftliche Einheiten'!C:C,0),1)&amp;" - "&amp;INDEX('Wirtschaftliche Einheiten'!E:E,MATCH(B480,'Wirtschaftliche Einheiten'!C:C,0),1)&amp;" "&amp;INDEX('Wirtschaftliche Einheiten'!F:F,MATCH(B480,'Wirtschaftliche Einheiten'!C:C,0),1)&amp;" "&amp;INDEX('Wirtschaftliche Einheiten'!G:G,MATCH(B480,'Wirtschaftliche Einheiten'!C:C,0),1),"")</f>
        <v/>
      </c>
      <c r="D480" s="42" t="str">
        <f>IFERROR(INDEX('Wirtschaftliche Einheiten'!U:U,MATCH(B480,'Wirtschaftliche Einheiten'!C:C,0)),"")</f>
        <v/>
      </c>
      <c r="E480" s="139" t="str">
        <f>IF(B480&lt;&gt;"",COUNTIF($B$5:$B480,B480),"")</f>
        <v/>
      </c>
      <c r="F480" s="139"/>
      <c r="G480" s="139"/>
      <c r="H480" s="139"/>
      <c r="I480" s="139"/>
      <c r="J480" s="139"/>
      <c r="K480" s="139"/>
      <c r="L480" s="139"/>
      <c r="M480" s="44" t="str" cm="1">
        <f t="array" aca="1" ref="M480" ca="1">IFERROR(IF(AND(D480&lt;&gt;"122",D480&lt;&gt;""),"Die angegebene wirtschaftliche Einheit ist kein Nichtwohngrundstück im Bundesmodell!",IF(INDEX('Wirtschaftliche Einheiten'!P:P,MATCH(B480,'Wirtschaftliche Einheiten'!C:C,0),1)=Data!A$3,HYPERLINK("#'"&amp;MID(CELL("Dateiname",'Befreiung &amp; Vergünstigung'!A$1),FIND("]",CELL("Dateiname",'Befreiung &amp; Vergünstigung'!A$1))+1,31)&amp;"'!A$1",Data!B$3),HYPERLINK(INDEX(Verfahren!B:B,MATCH(INDEX('Wirtschaftliche Einheiten'!V:V,MATCH(B480,'Wirtschaftliche Einheiten'!C:C,0),0),Verfahren!A:A,0),0),INDEX(Verfahren!D:D,MATCH(INDEX('Wirtschaftliche Einheiten'!V:V,MATCH(B480,'Wirtschaftliche Einheiten'!C:C,0),0),Verfahren!A:A,0),0)))),"")</f>
        <v/>
      </c>
    </row>
    <row r="481" spans="1:13" x14ac:dyDescent="0.35">
      <c r="A481"/>
      <c r="B481" s="139"/>
      <c r="C481" s="73" t="str">
        <f>IFERROR(INDEX('Wirtschaftliche Einheiten'!I:I,MATCH(B481,'Wirtschaftliche Einheiten'!C:C,0),1)&amp;" - "&amp;INDEX('Wirtschaftliche Einheiten'!E:E,MATCH(B481,'Wirtschaftliche Einheiten'!C:C,0),1)&amp;" "&amp;INDEX('Wirtschaftliche Einheiten'!F:F,MATCH(B481,'Wirtschaftliche Einheiten'!C:C,0),1)&amp;" "&amp;INDEX('Wirtschaftliche Einheiten'!G:G,MATCH(B481,'Wirtschaftliche Einheiten'!C:C,0),1),"")</f>
        <v/>
      </c>
      <c r="D481" s="42" t="str">
        <f>IFERROR(INDEX('Wirtschaftliche Einheiten'!U:U,MATCH(B481,'Wirtschaftliche Einheiten'!C:C,0)),"")</f>
        <v/>
      </c>
      <c r="E481" s="139" t="str">
        <f>IF(B481&lt;&gt;"",COUNTIF($B$5:$B481,B481),"")</f>
        <v/>
      </c>
      <c r="F481" s="139"/>
      <c r="G481" s="139"/>
      <c r="H481" s="139"/>
      <c r="I481" s="139"/>
      <c r="J481" s="139"/>
      <c r="K481" s="139"/>
      <c r="L481" s="139"/>
      <c r="M481" s="44" t="str" cm="1">
        <f t="array" aca="1" ref="M481" ca="1">IFERROR(IF(AND(D481&lt;&gt;"122",D481&lt;&gt;""),"Die angegebene wirtschaftliche Einheit ist kein Nichtwohngrundstück im Bundesmodell!",IF(INDEX('Wirtschaftliche Einheiten'!P:P,MATCH(B481,'Wirtschaftliche Einheiten'!C:C,0),1)=Data!A$3,HYPERLINK("#'"&amp;MID(CELL("Dateiname",'Befreiung &amp; Vergünstigung'!A$1),FIND("]",CELL("Dateiname",'Befreiung &amp; Vergünstigung'!A$1))+1,31)&amp;"'!A$1",Data!B$3),HYPERLINK(INDEX(Verfahren!B:B,MATCH(INDEX('Wirtschaftliche Einheiten'!V:V,MATCH(B481,'Wirtschaftliche Einheiten'!C:C,0),0),Verfahren!A:A,0),0),INDEX(Verfahren!D:D,MATCH(INDEX('Wirtschaftliche Einheiten'!V:V,MATCH(B481,'Wirtschaftliche Einheiten'!C:C,0),0),Verfahren!A:A,0),0)))),"")</f>
        <v/>
      </c>
    </row>
    <row r="482" spans="1:13" x14ac:dyDescent="0.35">
      <c r="A482"/>
      <c r="B482" s="139"/>
      <c r="C482" s="73" t="str">
        <f>IFERROR(INDEX('Wirtschaftliche Einheiten'!I:I,MATCH(B482,'Wirtschaftliche Einheiten'!C:C,0),1)&amp;" - "&amp;INDEX('Wirtschaftliche Einheiten'!E:E,MATCH(B482,'Wirtschaftliche Einheiten'!C:C,0),1)&amp;" "&amp;INDEX('Wirtschaftliche Einheiten'!F:F,MATCH(B482,'Wirtschaftliche Einheiten'!C:C,0),1)&amp;" "&amp;INDEX('Wirtschaftliche Einheiten'!G:G,MATCH(B482,'Wirtschaftliche Einheiten'!C:C,0),1),"")</f>
        <v/>
      </c>
      <c r="D482" s="42" t="str">
        <f>IFERROR(INDEX('Wirtschaftliche Einheiten'!U:U,MATCH(B482,'Wirtschaftliche Einheiten'!C:C,0)),"")</f>
        <v/>
      </c>
      <c r="E482" s="139" t="str">
        <f>IF(B482&lt;&gt;"",COUNTIF($B$5:$B482,B482),"")</f>
        <v/>
      </c>
      <c r="F482" s="139"/>
      <c r="G482" s="139"/>
      <c r="H482" s="139"/>
      <c r="I482" s="139"/>
      <c r="J482" s="139"/>
      <c r="K482" s="139"/>
      <c r="L482" s="139"/>
      <c r="M482" s="44" t="str" cm="1">
        <f t="array" aca="1" ref="M482" ca="1">IFERROR(IF(AND(D482&lt;&gt;"122",D482&lt;&gt;""),"Die angegebene wirtschaftliche Einheit ist kein Nichtwohngrundstück im Bundesmodell!",IF(INDEX('Wirtschaftliche Einheiten'!P:P,MATCH(B482,'Wirtschaftliche Einheiten'!C:C,0),1)=Data!A$3,HYPERLINK("#'"&amp;MID(CELL("Dateiname",'Befreiung &amp; Vergünstigung'!A$1),FIND("]",CELL("Dateiname",'Befreiung &amp; Vergünstigung'!A$1))+1,31)&amp;"'!A$1",Data!B$3),HYPERLINK(INDEX(Verfahren!B:B,MATCH(INDEX('Wirtschaftliche Einheiten'!V:V,MATCH(B482,'Wirtschaftliche Einheiten'!C:C,0),0),Verfahren!A:A,0),0),INDEX(Verfahren!D:D,MATCH(INDEX('Wirtschaftliche Einheiten'!V:V,MATCH(B482,'Wirtschaftliche Einheiten'!C:C,0),0),Verfahren!A:A,0),0)))),"")</f>
        <v/>
      </c>
    </row>
    <row r="483" spans="1:13" x14ac:dyDescent="0.35">
      <c r="A483"/>
      <c r="B483" s="139"/>
      <c r="C483" s="73" t="str">
        <f>IFERROR(INDEX('Wirtschaftliche Einheiten'!I:I,MATCH(B483,'Wirtschaftliche Einheiten'!C:C,0),1)&amp;" - "&amp;INDEX('Wirtschaftliche Einheiten'!E:E,MATCH(B483,'Wirtschaftliche Einheiten'!C:C,0),1)&amp;" "&amp;INDEX('Wirtschaftliche Einheiten'!F:F,MATCH(B483,'Wirtschaftliche Einheiten'!C:C,0),1)&amp;" "&amp;INDEX('Wirtschaftliche Einheiten'!G:G,MATCH(B483,'Wirtschaftliche Einheiten'!C:C,0),1),"")</f>
        <v/>
      </c>
      <c r="D483" s="42" t="str">
        <f>IFERROR(INDEX('Wirtschaftliche Einheiten'!U:U,MATCH(B483,'Wirtschaftliche Einheiten'!C:C,0)),"")</f>
        <v/>
      </c>
      <c r="E483" s="139" t="str">
        <f>IF(B483&lt;&gt;"",COUNTIF($B$5:$B483,B483),"")</f>
        <v/>
      </c>
      <c r="F483" s="139"/>
      <c r="G483" s="139"/>
      <c r="H483" s="139"/>
      <c r="I483" s="139"/>
      <c r="J483" s="139"/>
      <c r="K483" s="139"/>
      <c r="L483" s="139"/>
      <c r="M483" s="44" t="str" cm="1">
        <f t="array" aca="1" ref="M483" ca="1">IFERROR(IF(AND(D483&lt;&gt;"122",D483&lt;&gt;""),"Die angegebene wirtschaftliche Einheit ist kein Nichtwohngrundstück im Bundesmodell!",IF(INDEX('Wirtschaftliche Einheiten'!P:P,MATCH(B483,'Wirtschaftliche Einheiten'!C:C,0),1)=Data!A$3,HYPERLINK("#'"&amp;MID(CELL("Dateiname",'Befreiung &amp; Vergünstigung'!A$1),FIND("]",CELL("Dateiname",'Befreiung &amp; Vergünstigung'!A$1))+1,31)&amp;"'!A$1",Data!B$3),HYPERLINK(INDEX(Verfahren!B:B,MATCH(INDEX('Wirtschaftliche Einheiten'!V:V,MATCH(B483,'Wirtschaftliche Einheiten'!C:C,0),0),Verfahren!A:A,0),0),INDEX(Verfahren!D:D,MATCH(INDEX('Wirtschaftliche Einheiten'!V:V,MATCH(B483,'Wirtschaftliche Einheiten'!C:C,0),0),Verfahren!A:A,0),0)))),"")</f>
        <v/>
      </c>
    </row>
    <row r="484" spans="1:13" x14ac:dyDescent="0.35">
      <c r="A484"/>
      <c r="B484" s="139"/>
      <c r="C484" s="73" t="str">
        <f>IFERROR(INDEX('Wirtschaftliche Einheiten'!I:I,MATCH(B484,'Wirtschaftliche Einheiten'!C:C,0),1)&amp;" - "&amp;INDEX('Wirtschaftliche Einheiten'!E:E,MATCH(B484,'Wirtschaftliche Einheiten'!C:C,0),1)&amp;" "&amp;INDEX('Wirtschaftliche Einheiten'!F:F,MATCH(B484,'Wirtschaftliche Einheiten'!C:C,0),1)&amp;" "&amp;INDEX('Wirtschaftliche Einheiten'!G:G,MATCH(B484,'Wirtschaftliche Einheiten'!C:C,0),1),"")</f>
        <v/>
      </c>
      <c r="D484" s="42" t="str">
        <f>IFERROR(INDEX('Wirtschaftliche Einheiten'!U:U,MATCH(B484,'Wirtschaftliche Einheiten'!C:C,0)),"")</f>
        <v/>
      </c>
      <c r="E484" s="139" t="str">
        <f>IF(B484&lt;&gt;"",COUNTIF($B$5:$B484,B484),"")</f>
        <v/>
      </c>
      <c r="F484" s="139"/>
      <c r="G484" s="139"/>
      <c r="H484" s="139"/>
      <c r="I484" s="139"/>
      <c r="J484" s="139"/>
      <c r="K484" s="139"/>
      <c r="L484" s="139"/>
      <c r="M484" s="44" t="str" cm="1">
        <f t="array" aca="1" ref="M484" ca="1">IFERROR(IF(AND(D484&lt;&gt;"122",D484&lt;&gt;""),"Die angegebene wirtschaftliche Einheit ist kein Nichtwohngrundstück im Bundesmodell!",IF(INDEX('Wirtschaftliche Einheiten'!P:P,MATCH(B484,'Wirtschaftliche Einheiten'!C:C,0),1)=Data!A$3,HYPERLINK("#'"&amp;MID(CELL("Dateiname",'Befreiung &amp; Vergünstigung'!A$1),FIND("]",CELL("Dateiname",'Befreiung &amp; Vergünstigung'!A$1))+1,31)&amp;"'!A$1",Data!B$3),HYPERLINK(INDEX(Verfahren!B:B,MATCH(INDEX('Wirtschaftliche Einheiten'!V:V,MATCH(B484,'Wirtschaftliche Einheiten'!C:C,0),0),Verfahren!A:A,0),0),INDEX(Verfahren!D:D,MATCH(INDEX('Wirtschaftliche Einheiten'!V:V,MATCH(B484,'Wirtschaftliche Einheiten'!C:C,0),0),Verfahren!A:A,0),0)))),"")</f>
        <v/>
      </c>
    </row>
    <row r="485" spans="1:13" x14ac:dyDescent="0.35">
      <c r="A485"/>
      <c r="B485" s="139"/>
      <c r="C485" s="73" t="str">
        <f>IFERROR(INDEX('Wirtschaftliche Einheiten'!I:I,MATCH(B485,'Wirtschaftliche Einheiten'!C:C,0),1)&amp;" - "&amp;INDEX('Wirtschaftliche Einheiten'!E:E,MATCH(B485,'Wirtschaftliche Einheiten'!C:C,0),1)&amp;" "&amp;INDEX('Wirtschaftliche Einheiten'!F:F,MATCH(B485,'Wirtschaftliche Einheiten'!C:C,0),1)&amp;" "&amp;INDEX('Wirtschaftliche Einheiten'!G:G,MATCH(B485,'Wirtschaftliche Einheiten'!C:C,0),1),"")</f>
        <v/>
      </c>
      <c r="D485" s="42" t="str">
        <f>IFERROR(INDEX('Wirtschaftliche Einheiten'!U:U,MATCH(B485,'Wirtschaftliche Einheiten'!C:C,0)),"")</f>
        <v/>
      </c>
      <c r="E485" s="139" t="str">
        <f>IF(B485&lt;&gt;"",COUNTIF($B$5:$B485,B485),"")</f>
        <v/>
      </c>
      <c r="F485" s="139"/>
      <c r="G485" s="139"/>
      <c r="H485" s="139"/>
      <c r="I485" s="139"/>
      <c r="J485" s="139"/>
      <c r="K485" s="139"/>
      <c r="L485" s="139"/>
      <c r="M485" s="44" t="str" cm="1">
        <f t="array" aca="1" ref="M485" ca="1">IFERROR(IF(AND(D485&lt;&gt;"122",D485&lt;&gt;""),"Die angegebene wirtschaftliche Einheit ist kein Nichtwohngrundstück im Bundesmodell!",IF(INDEX('Wirtschaftliche Einheiten'!P:P,MATCH(B485,'Wirtschaftliche Einheiten'!C:C,0),1)=Data!A$3,HYPERLINK("#'"&amp;MID(CELL("Dateiname",'Befreiung &amp; Vergünstigung'!A$1),FIND("]",CELL("Dateiname",'Befreiung &amp; Vergünstigung'!A$1))+1,31)&amp;"'!A$1",Data!B$3),HYPERLINK(INDEX(Verfahren!B:B,MATCH(INDEX('Wirtschaftliche Einheiten'!V:V,MATCH(B485,'Wirtschaftliche Einheiten'!C:C,0),0),Verfahren!A:A,0),0),INDEX(Verfahren!D:D,MATCH(INDEX('Wirtschaftliche Einheiten'!V:V,MATCH(B485,'Wirtschaftliche Einheiten'!C:C,0),0),Verfahren!A:A,0),0)))),"")</f>
        <v/>
      </c>
    </row>
    <row r="486" spans="1:13" x14ac:dyDescent="0.35">
      <c r="A486"/>
      <c r="B486" s="139"/>
      <c r="C486" s="73" t="str">
        <f>IFERROR(INDEX('Wirtschaftliche Einheiten'!I:I,MATCH(B486,'Wirtschaftliche Einheiten'!C:C,0),1)&amp;" - "&amp;INDEX('Wirtschaftliche Einheiten'!E:E,MATCH(B486,'Wirtschaftliche Einheiten'!C:C,0),1)&amp;" "&amp;INDEX('Wirtschaftliche Einheiten'!F:F,MATCH(B486,'Wirtschaftliche Einheiten'!C:C,0),1)&amp;" "&amp;INDEX('Wirtschaftliche Einheiten'!G:G,MATCH(B486,'Wirtschaftliche Einheiten'!C:C,0),1),"")</f>
        <v/>
      </c>
      <c r="D486" s="42" t="str">
        <f>IFERROR(INDEX('Wirtschaftliche Einheiten'!U:U,MATCH(B486,'Wirtschaftliche Einheiten'!C:C,0)),"")</f>
        <v/>
      </c>
      <c r="E486" s="139" t="str">
        <f>IF(B486&lt;&gt;"",COUNTIF($B$5:$B486,B486),"")</f>
        <v/>
      </c>
      <c r="F486" s="139"/>
      <c r="G486" s="139"/>
      <c r="H486" s="139"/>
      <c r="I486" s="139"/>
      <c r="J486" s="139"/>
      <c r="K486" s="139"/>
      <c r="L486" s="139"/>
      <c r="M486" s="44" t="str" cm="1">
        <f t="array" aca="1" ref="M486" ca="1">IFERROR(IF(AND(D486&lt;&gt;"122",D486&lt;&gt;""),"Die angegebene wirtschaftliche Einheit ist kein Nichtwohngrundstück im Bundesmodell!",IF(INDEX('Wirtschaftliche Einheiten'!P:P,MATCH(B486,'Wirtschaftliche Einheiten'!C:C,0),1)=Data!A$3,HYPERLINK("#'"&amp;MID(CELL("Dateiname",'Befreiung &amp; Vergünstigung'!A$1),FIND("]",CELL("Dateiname",'Befreiung &amp; Vergünstigung'!A$1))+1,31)&amp;"'!A$1",Data!B$3),HYPERLINK(INDEX(Verfahren!B:B,MATCH(INDEX('Wirtschaftliche Einheiten'!V:V,MATCH(B486,'Wirtschaftliche Einheiten'!C:C,0),0),Verfahren!A:A,0),0),INDEX(Verfahren!D:D,MATCH(INDEX('Wirtschaftliche Einheiten'!V:V,MATCH(B486,'Wirtschaftliche Einheiten'!C:C,0),0),Verfahren!A:A,0),0)))),"")</f>
        <v/>
      </c>
    </row>
    <row r="487" spans="1:13" x14ac:dyDescent="0.35">
      <c r="A487"/>
      <c r="B487" s="139"/>
      <c r="C487" s="73" t="str">
        <f>IFERROR(INDEX('Wirtschaftliche Einheiten'!I:I,MATCH(B487,'Wirtschaftliche Einheiten'!C:C,0),1)&amp;" - "&amp;INDEX('Wirtschaftliche Einheiten'!E:E,MATCH(B487,'Wirtschaftliche Einheiten'!C:C,0),1)&amp;" "&amp;INDEX('Wirtschaftliche Einheiten'!F:F,MATCH(B487,'Wirtschaftliche Einheiten'!C:C,0),1)&amp;" "&amp;INDEX('Wirtschaftliche Einheiten'!G:G,MATCH(B487,'Wirtschaftliche Einheiten'!C:C,0),1),"")</f>
        <v/>
      </c>
      <c r="D487" s="42" t="str">
        <f>IFERROR(INDEX('Wirtschaftliche Einheiten'!U:U,MATCH(B487,'Wirtschaftliche Einheiten'!C:C,0)),"")</f>
        <v/>
      </c>
      <c r="E487" s="139" t="str">
        <f>IF(B487&lt;&gt;"",COUNTIF($B$5:$B487,B487),"")</f>
        <v/>
      </c>
      <c r="F487" s="139"/>
      <c r="G487" s="139"/>
      <c r="H487" s="139"/>
      <c r="I487" s="139"/>
      <c r="J487" s="139"/>
      <c r="K487" s="139"/>
      <c r="L487" s="139"/>
      <c r="M487" s="44" t="str" cm="1">
        <f t="array" aca="1" ref="M487" ca="1">IFERROR(IF(AND(D487&lt;&gt;"122",D487&lt;&gt;""),"Die angegebene wirtschaftliche Einheit ist kein Nichtwohngrundstück im Bundesmodell!",IF(INDEX('Wirtschaftliche Einheiten'!P:P,MATCH(B487,'Wirtschaftliche Einheiten'!C:C,0),1)=Data!A$3,HYPERLINK("#'"&amp;MID(CELL("Dateiname",'Befreiung &amp; Vergünstigung'!A$1),FIND("]",CELL("Dateiname",'Befreiung &amp; Vergünstigung'!A$1))+1,31)&amp;"'!A$1",Data!B$3),HYPERLINK(INDEX(Verfahren!B:B,MATCH(INDEX('Wirtschaftliche Einheiten'!V:V,MATCH(B487,'Wirtschaftliche Einheiten'!C:C,0),0),Verfahren!A:A,0),0),INDEX(Verfahren!D:D,MATCH(INDEX('Wirtschaftliche Einheiten'!V:V,MATCH(B487,'Wirtschaftliche Einheiten'!C:C,0),0),Verfahren!A:A,0),0)))),"")</f>
        <v/>
      </c>
    </row>
    <row r="488" spans="1:13" x14ac:dyDescent="0.35">
      <c r="A488"/>
      <c r="B488" s="139"/>
      <c r="C488" s="73" t="str">
        <f>IFERROR(INDEX('Wirtschaftliche Einheiten'!I:I,MATCH(B488,'Wirtschaftliche Einheiten'!C:C,0),1)&amp;" - "&amp;INDEX('Wirtschaftliche Einheiten'!E:E,MATCH(B488,'Wirtschaftliche Einheiten'!C:C,0),1)&amp;" "&amp;INDEX('Wirtschaftliche Einheiten'!F:F,MATCH(B488,'Wirtschaftliche Einheiten'!C:C,0),1)&amp;" "&amp;INDEX('Wirtschaftliche Einheiten'!G:G,MATCH(B488,'Wirtschaftliche Einheiten'!C:C,0),1),"")</f>
        <v/>
      </c>
      <c r="D488" s="42" t="str">
        <f>IFERROR(INDEX('Wirtschaftliche Einheiten'!U:U,MATCH(B488,'Wirtschaftliche Einheiten'!C:C,0)),"")</f>
        <v/>
      </c>
      <c r="E488" s="139" t="str">
        <f>IF(B488&lt;&gt;"",COUNTIF($B$5:$B488,B488),"")</f>
        <v/>
      </c>
      <c r="F488" s="139"/>
      <c r="G488" s="139"/>
      <c r="H488" s="139"/>
      <c r="I488" s="139"/>
      <c r="J488" s="139"/>
      <c r="K488" s="139"/>
      <c r="L488" s="139"/>
      <c r="M488" s="44" t="str" cm="1">
        <f t="array" aca="1" ref="M488" ca="1">IFERROR(IF(AND(D488&lt;&gt;"122",D488&lt;&gt;""),"Die angegebene wirtschaftliche Einheit ist kein Nichtwohngrundstück im Bundesmodell!",IF(INDEX('Wirtschaftliche Einheiten'!P:P,MATCH(B488,'Wirtschaftliche Einheiten'!C:C,0),1)=Data!A$3,HYPERLINK("#'"&amp;MID(CELL("Dateiname",'Befreiung &amp; Vergünstigung'!A$1),FIND("]",CELL("Dateiname",'Befreiung &amp; Vergünstigung'!A$1))+1,31)&amp;"'!A$1",Data!B$3),HYPERLINK(INDEX(Verfahren!B:B,MATCH(INDEX('Wirtschaftliche Einheiten'!V:V,MATCH(B488,'Wirtschaftliche Einheiten'!C:C,0),0),Verfahren!A:A,0),0),INDEX(Verfahren!D:D,MATCH(INDEX('Wirtschaftliche Einheiten'!V:V,MATCH(B488,'Wirtschaftliche Einheiten'!C:C,0),0),Verfahren!A:A,0),0)))),"")</f>
        <v/>
      </c>
    </row>
    <row r="489" spans="1:13" x14ac:dyDescent="0.35">
      <c r="A489"/>
      <c r="B489" s="139"/>
      <c r="C489" s="73" t="str">
        <f>IFERROR(INDEX('Wirtschaftliche Einheiten'!I:I,MATCH(B489,'Wirtschaftliche Einheiten'!C:C,0),1)&amp;" - "&amp;INDEX('Wirtschaftliche Einheiten'!E:E,MATCH(B489,'Wirtschaftliche Einheiten'!C:C,0),1)&amp;" "&amp;INDEX('Wirtschaftliche Einheiten'!F:F,MATCH(B489,'Wirtschaftliche Einheiten'!C:C,0),1)&amp;" "&amp;INDEX('Wirtschaftliche Einheiten'!G:G,MATCH(B489,'Wirtschaftliche Einheiten'!C:C,0),1),"")</f>
        <v/>
      </c>
      <c r="D489" s="42" t="str">
        <f>IFERROR(INDEX('Wirtschaftliche Einheiten'!U:U,MATCH(B489,'Wirtschaftliche Einheiten'!C:C,0)),"")</f>
        <v/>
      </c>
      <c r="E489" s="139" t="str">
        <f>IF(B489&lt;&gt;"",COUNTIF($B$5:$B489,B489),"")</f>
        <v/>
      </c>
      <c r="F489" s="139"/>
      <c r="G489" s="139"/>
      <c r="H489" s="139"/>
      <c r="I489" s="139"/>
      <c r="J489" s="139"/>
      <c r="K489" s="139"/>
      <c r="L489" s="139"/>
      <c r="M489" s="44" t="str" cm="1">
        <f t="array" aca="1" ref="M489" ca="1">IFERROR(IF(AND(D489&lt;&gt;"122",D489&lt;&gt;""),"Die angegebene wirtschaftliche Einheit ist kein Nichtwohngrundstück im Bundesmodell!",IF(INDEX('Wirtschaftliche Einheiten'!P:P,MATCH(B489,'Wirtschaftliche Einheiten'!C:C,0),1)=Data!A$3,HYPERLINK("#'"&amp;MID(CELL("Dateiname",'Befreiung &amp; Vergünstigung'!A$1),FIND("]",CELL("Dateiname",'Befreiung &amp; Vergünstigung'!A$1))+1,31)&amp;"'!A$1",Data!B$3),HYPERLINK(INDEX(Verfahren!B:B,MATCH(INDEX('Wirtschaftliche Einheiten'!V:V,MATCH(B489,'Wirtschaftliche Einheiten'!C:C,0),0),Verfahren!A:A,0),0),INDEX(Verfahren!D:D,MATCH(INDEX('Wirtschaftliche Einheiten'!V:V,MATCH(B489,'Wirtschaftliche Einheiten'!C:C,0),0),Verfahren!A:A,0),0)))),"")</f>
        <v/>
      </c>
    </row>
    <row r="490" spans="1:13" x14ac:dyDescent="0.35">
      <c r="A490"/>
      <c r="B490" s="139"/>
      <c r="C490" s="73" t="str">
        <f>IFERROR(INDEX('Wirtschaftliche Einheiten'!I:I,MATCH(B490,'Wirtschaftliche Einheiten'!C:C,0),1)&amp;" - "&amp;INDEX('Wirtschaftliche Einheiten'!E:E,MATCH(B490,'Wirtschaftliche Einheiten'!C:C,0),1)&amp;" "&amp;INDEX('Wirtschaftliche Einheiten'!F:F,MATCH(B490,'Wirtschaftliche Einheiten'!C:C,0),1)&amp;" "&amp;INDEX('Wirtschaftliche Einheiten'!G:G,MATCH(B490,'Wirtschaftliche Einheiten'!C:C,0),1),"")</f>
        <v/>
      </c>
      <c r="D490" s="42" t="str">
        <f>IFERROR(INDEX('Wirtschaftliche Einheiten'!U:U,MATCH(B490,'Wirtschaftliche Einheiten'!C:C,0)),"")</f>
        <v/>
      </c>
      <c r="E490" s="139" t="str">
        <f>IF(B490&lt;&gt;"",COUNTIF($B$5:$B490,B490),"")</f>
        <v/>
      </c>
      <c r="F490" s="139"/>
      <c r="G490" s="139"/>
      <c r="H490" s="139"/>
      <c r="I490" s="139"/>
      <c r="J490" s="139"/>
      <c r="K490" s="139"/>
      <c r="L490" s="139"/>
      <c r="M490" s="44" t="str" cm="1">
        <f t="array" aca="1" ref="M490" ca="1">IFERROR(IF(AND(D490&lt;&gt;"122",D490&lt;&gt;""),"Die angegebene wirtschaftliche Einheit ist kein Nichtwohngrundstück im Bundesmodell!",IF(INDEX('Wirtschaftliche Einheiten'!P:P,MATCH(B490,'Wirtschaftliche Einheiten'!C:C,0),1)=Data!A$3,HYPERLINK("#'"&amp;MID(CELL("Dateiname",'Befreiung &amp; Vergünstigung'!A$1),FIND("]",CELL("Dateiname",'Befreiung &amp; Vergünstigung'!A$1))+1,31)&amp;"'!A$1",Data!B$3),HYPERLINK(INDEX(Verfahren!B:B,MATCH(INDEX('Wirtschaftliche Einheiten'!V:V,MATCH(B490,'Wirtschaftliche Einheiten'!C:C,0),0),Verfahren!A:A,0),0),INDEX(Verfahren!D:D,MATCH(INDEX('Wirtschaftliche Einheiten'!V:V,MATCH(B490,'Wirtschaftliche Einheiten'!C:C,0),0),Verfahren!A:A,0),0)))),"")</f>
        <v/>
      </c>
    </row>
    <row r="491" spans="1:13" x14ac:dyDescent="0.35">
      <c r="A491"/>
      <c r="B491" s="139"/>
      <c r="C491" s="73" t="str">
        <f>IFERROR(INDEX('Wirtschaftliche Einheiten'!I:I,MATCH(B491,'Wirtschaftliche Einheiten'!C:C,0),1)&amp;" - "&amp;INDEX('Wirtschaftliche Einheiten'!E:E,MATCH(B491,'Wirtschaftliche Einheiten'!C:C,0),1)&amp;" "&amp;INDEX('Wirtschaftliche Einheiten'!F:F,MATCH(B491,'Wirtschaftliche Einheiten'!C:C,0),1)&amp;" "&amp;INDEX('Wirtschaftliche Einheiten'!G:G,MATCH(B491,'Wirtschaftliche Einheiten'!C:C,0),1),"")</f>
        <v/>
      </c>
      <c r="D491" s="42" t="str">
        <f>IFERROR(INDEX('Wirtschaftliche Einheiten'!U:U,MATCH(B491,'Wirtschaftliche Einheiten'!C:C,0)),"")</f>
        <v/>
      </c>
      <c r="E491" s="139" t="str">
        <f>IF(B491&lt;&gt;"",COUNTIF($B$5:$B491,B491),"")</f>
        <v/>
      </c>
      <c r="F491" s="139"/>
      <c r="G491" s="139"/>
      <c r="H491" s="139"/>
      <c r="I491" s="139"/>
      <c r="J491" s="139"/>
      <c r="K491" s="139"/>
      <c r="L491" s="139"/>
      <c r="M491" s="44" t="str" cm="1">
        <f t="array" aca="1" ref="M491" ca="1">IFERROR(IF(AND(D491&lt;&gt;"122",D491&lt;&gt;""),"Die angegebene wirtschaftliche Einheit ist kein Nichtwohngrundstück im Bundesmodell!",IF(INDEX('Wirtschaftliche Einheiten'!P:P,MATCH(B491,'Wirtschaftliche Einheiten'!C:C,0),1)=Data!A$3,HYPERLINK("#'"&amp;MID(CELL("Dateiname",'Befreiung &amp; Vergünstigung'!A$1),FIND("]",CELL("Dateiname",'Befreiung &amp; Vergünstigung'!A$1))+1,31)&amp;"'!A$1",Data!B$3),HYPERLINK(INDEX(Verfahren!B:B,MATCH(INDEX('Wirtschaftliche Einheiten'!V:V,MATCH(B491,'Wirtschaftliche Einheiten'!C:C,0),0),Verfahren!A:A,0),0),INDEX(Verfahren!D:D,MATCH(INDEX('Wirtschaftliche Einheiten'!V:V,MATCH(B491,'Wirtschaftliche Einheiten'!C:C,0),0),Verfahren!A:A,0),0)))),"")</f>
        <v/>
      </c>
    </row>
    <row r="492" spans="1:13" x14ac:dyDescent="0.35">
      <c r="A492"/>
      <c r="B492" s="139"/>
      <c r="C492" s="73" t="str">
        <f>IFERROR(INDEX('Wirtschaftliche Einheiten'!I:I,MATCH(B492,'Wirtschaftliche Einheiten'!C:C,0),1)&amp;" - "&amp;INDEX('Wirtschaftliche Einheiten'!E:E,MATCH(B492,'Wirtschaftliche Einheiten'!C:C,0),1)&amp;" "&amp;INDEX('Wirtschaftliche Einheiten'!F:F,MATCH(B492,'Wirtschaftliche Einheiten'!C:C,0),1)&amp;" "&amp;INDEX('Wirtschaftliche Einheiten'!G:G,MATCH(B492,'Wirtschaftliche Einheiten'!C:C,0),1),"")</f>
        <v/>
      </c>
      <c r="D492" s="42" t="str">
        <f>IFERROR(INDEX('Wirtschaftliche Einheiten'!U:U,MATCH(B492,'Wirtschaftliche Einheiten'!C:C,0)),"")</f>
        <v/>
      </c>
      <c r="E492" s="139" t="str">
        <f>IF(B492&lt;&gt;"",COUNTIF($B$5:$B492,B492),"")</f>
        <v/>
      </c>
      <c r="F492" s="139"/>
      <c r="G492" s="139"/>
      <c r="H492" s="139"/>
      <c r="I492" s="139"/>
      <c r="J492" s="139"/>
      <c r="K492" s="139"/>
      <c r="L492" s="139"/>
      <c r="M492" s="44" t="str" cm="1">
        <f t="array" aca="1" ref="M492" ca="1">IFERROR(IF(AND(D492&lt;&gt;"122",D492&lt;&gt;""),"Die angegebene wirtschaftliche Einheit ist kein Nichtwohngrundstück im Bundesmodell!",IF(INDEX('Wirtschaftliche Einheiten'!P:P,MATCH(B492,'Wirtschaftliche Einheiten'!C:C,0),1)=Data!A$3,HYPERLINK("#'"&amp;MID(CELL("Dateiname",'Befreiung &amp; Vergünstigung'!A$1),FIND("]",CELL("Dateiname",'Befreiung &amp; Vergünstigung'!A$1))+1,31)&amp;"'!A$1",Data!B$3),HYPERLINK(INDEX(Verfahren!B:B,MATCH(INDEX('Wirtschaftliche Einheiten'!V:V,MATCH(B492,'Wirtschaftliche Einheiten'!C:C,0),0),Verfahren!A:A,0),0),INDEX(Verfahren!D:D,MATCH(INDEX('Wirtschaftliche Einheiten'!V:V,MATCH(B492,'Wirtschaftliche Einheiten'!C:C,0),0),Verfahren!A:A,0),0)))),"")</f>
        <v/>
      </c>
    </row>
    <row r="493" spans="1:13" x14ac:dyDescent="0.35">
      <c r="A493"/>
      <c r="B493" s="139"/>
      <c r="C493" s="73" t="str">
        <f>IFERROR(INDEX('Wirtschaftliche Einheiten'!I:I,MATCH(B493,'Wirtschaftliche Einheiten'!C:C,0),1)&amp;" - "&amp;INDEX('Wirtschaftliche Einheiten'!E:E,MATCH(B493,'Wirtschaftliche Einheiten'!C:C,0),1)&amp;" "&amp;INDEX('Wirtschaftliche Einheiten'!F:F,MATCH(B493,'Wirtschaftliche Einheiten'!C:C,0),1)&amp;" "&amp;INDEX('Wirtschaftliche Einheiten'!G:G,MATCH(B493,'Wirtschaftliche Einheiten'!C:C,0),1),"")</f>
        <v/>
      </c>
      <c r="D493" s="42" t="str">
        <f>IFERROR(INDEX('Wirtschaftliche Einheiten'!U:U,MATCH(B493,'Wirtschaftliche Einheiten'!C:C,0)),"")</f>
        <v/>
      </c>
      <c r="E493" s="139" t="str">
        <f>IF(B493&lt;&gt;"",COUNTIF($B$5:$B493,B493),"")</f>
        <v/>
      </c>
      <c r="F493" s="139"/>
      <c r="G493" s="139"/>
      <c r="H493" s="139"/>
      <c r="I493" s="139"/>
      <c r="J493" s="139"/>
      <c r="K493" s="139"/>
      <c r="L493" s="139"/>
      <c r="M493" s="44" t="str" cm="1">
        <f t="array" aca="1" ref="M493" ca="1">IFERROR(IF(AND(D493&lt;&gt;"122",D493&lt;&gt;""),"Die angegebene wirtschaftliche Einheit ist kein Nichtwohngrundstück im Bundesmodell!",IF(INDEX('Wirtschaftliche Einheiten'!P:P,MATCH(B493,'Wirtschaftliche Einheiten'!C:C,0),1)=Data!A$3,HYPERLINK("#'"&amp;MID(CELL("Dateiname",'Befreiung &amp; Vergünstigung'!A$1),FIND("]",CELL("Dateiname",'Befreiung &amp; Vergünstigung'!A$1))+1,31)&amp;"'!A$1",Data!B$3),HYPERLINK(INDEX(Verfahren!B:B,MATCH(INDEX('Wirtschaftliche Einheiten'!V:V,MATCH(B493,'Wirtschaftliche Einheiten'!C:C,0),0),Verfahren!A:A,0),0),INDEX(Verfahren!D:D,MATCH(INDEX('Wirtschaftliche Einheiten'!V:V,MATCH(B493,'Wirtschaftliche Einheiten'!C:C,0),0),Verfahren!A:A,0),0)))),"")</f>
        <v/>
      </c>
    </row>
    <row r="494" spans="1:13" x14ac:dyDescent="0.35">
      <c r="A494"/>
      <c r="B494" s="139"/>
      <c r="C494" s="73" t="str">
        <f>IFERROR(INDEX('Wirtschaftliche Einheiten'!I:I,MATCH(B494,'Wirtschaftliche Einheiten'!C:C,0),1)&amp;" - "&amp;INDEX('Wirtschaftliche Einheiten'!E:E,MATCH(B494,'Wirtschaftliche Einheiten'!C:C,0),1)&amp;" "&amp;INDEX('Wirtschaftliche Einheiten'!F:F,MATCH(B494,'Wirtschaftliche Einheiten'!C:C,0),1)&amp;" "&amp;INDEX('Wirtschaftliche Einheiten'!G:G,MATCH(B494,'Wirtschaftliche Einheiten'!C:C,0),1),"")</f>
        <v/>
      </c>
      <c r="D494" s="42" t="str">
        <f>IFERROR(INDEX('Wirtschaftliche Einheiten'!U:U,MATCH(B494,'Wirtschaftliche Einheiten'!C:C,0)),"")</f>
        <v/>
      </c>
      <c r="E494" s="139" t="str">
        <f>IF(B494&lt;&gt;"",COUNTIF($B$5:$B494,B494),"")</f>
        <v/>
      </c>
      <c r="F494" s="139"/>
      <c r="G494" s="139"/>
      <c r="H494" s="139"/>
      <c r="I494" s="139"/>
      <c r="J494" s="139"/>
      <c r="K494" s="139"/>
      <c r="L494" s="139"/>
      <c r="M494" s="44" t="str" cm="1">
        <f t="array" aca="1" ref="M494" ca="1">IFERROR(IF(AND(D494&lt;&gt;"122",D494&lt;&gt;""),"Die angegebene wirtschaftliche Einheit ist kein Nichtwohngrundstück im Bundesmodell!",IF(INDEX('Wirtschaftliche Einheiten'!P:P,MATCH(B494,'Wirtschaftliche Einheiten'!C:C,0),1)=Data!A$3,HYPERLINK("#'"&amp;MID(CELL("Dateiname",'Befreiung &amp; Vergünstigung'!A$1),FIND("]",CELL("Dateiname",'Befreiung &amp; Vergünstigung'!A$1))+1,31)&amp;"'!A$1",Data!B$3),HYPERLINK(INDEX(Verfahren!B:B,MATCH(INDEX('Wirtschaftliche Einheiten'!V:V,MATCH(B494,'Wirtschaftliche Einheiten'!C:C,0),0),Verfahren!A:A,0),0),INDEX(Verfahren!D:D,MATCH(INDEX('Wirtschaftliche Einheiten'!V:V,MATCH(B494,'Wirtschaftliche Einheiten'!C:C,0),0),Verfahren!A:A,0),0)))),"")</f>
        <v/>
      </c>
    </row>
    <row r="495" spans="1:13" x14ac:dyDescent="0.35">
      <c r="A495"/>
      <c r="B495" s="139"/>
      <c r="C495" s="73" t="str">
        <f>IFERROR(INDEX('Wirtschaftliche Einheiten'!I:I,MATCH(B495,'Wirtschaftliche Einheiten'!C:C,0),1)&amp;" - "&amp;INDEX('Wirtschaftliche Einheiten'!E:E,MATCH(B495,'Wirtschaftliche Einheiten'!C:C,0),1)&amp;" "&amp;INDEX('Wirtschaftliche Einheiten'!F:F,MATCH(B495,'Wirtschaftliche Einheiten'!C:C,0),1)&amp;" "&amp;INDEX('Wirtschaftliche Einheiten'!G:G,MATCH(B495,'Wirtschaftliche Einheiten'!C:C,0),1),"")</f>
        <v/>
      </c>
      <c r="D495" s="42" t="str">
        <f>IFERROR(INDEX('Wirtschaftliche Einheiten'!U:U,MATCH(B495,'Wirtschaftliche Einheiten'!C:C,0)),"")</f>
        <v/>
      </c>
      <c r="E495" s="139" t="str">
        <f>IF(B495&lt;&gt;"",COUNTIF($B$5:$B495,B495),"")</f>
        <v/>
      </c>
      <c r="F495" s="139"/>
      <c r="G495" s="139"/>
      <c r="H495" s="139"/>
      <c r="I495" s="139"/>
      <c r="J495" s="139"/>
      <c r="K495" s="139"/>
      <c r="L495" s="139"/>
      <c r="M495" s="44" t="str" cm="1">
        <f t="array" aca="1" ref="M495" ca="1">IFERROR(IF(AND(D495&lt;&gt;"122",D495&lt;&gt;""),"Die angegebene wirtschaftliche Einheit ist kein Nichtwohngrundstück im Bundesmodell!",IF(INDEX('Wirtschaftliche Einheiten'!P:P,MATCH(B495,'Wirtschaftliche Einheiten'!C:C,0),1)=Data!A$3,HYPERLINK("#'"&amp;MID(CELL("Dateiname",'Befreiung &amp; Vergünstigung'!A$1),FIND("]",CELL("Dateiname",'Befreiung &amp; Vergünstigung'!A$1))+1,31)&amp;"'!A$1",Data!B$3),HYPERLINK(INDEX(Verfahren!B:B,MATCH(INDEX('Wirtschaftliche Einheiten'!V:V,MATCH(B495,'Wirtschaftliche Einheiten'!C:C,0),0),Verfahren!A:A,0),0),INDEX(Verfahren!D:D,MATCH(INDEX('Wirtschaftliche Einheiten'!V:V,MATCH(B495,'Wirtschaftliche Einheiten'!C:C,0),0),Verfahren!A:A,0),0)))),"")</f>
        <v/>
      </c>
    </row>
    <row r="496" spans="1:13" x14ac:dyDescent="0.35">
      <c r="A496"/>
      <c r="B496" s="139"/>
      <c r="C496" s="73" t="str">
        <f>IFERROR(INDEX('Wirtschaftliche Einheiten'!I:I,MATCH(B496,'Wirtschaftliche Einheiten'!C:C,0),1)&amp;" - "&amp;INDEX('Wirtschaftliche Einheiten'!E:E,MATCH(B496,'Wirtschaftliche Einheiten'!C:C,0),1)&amp;" "&amp;INDEX('Wirtschaftliche Einheiten'!F:F,MATCH(B496,'Wirtschaftliche Einheiten'!C:C,0),1)&amp;" "&amp;INDEX('Wirtschaftliche Einheiten'!G:G,MATCH(B496,'Wirtschaftliche Einheiten'!C:C,0),1),"")</f>
        <v/>
      </c>
      <c r="D496" s="42" t="str">
        <f>IFERROR(INDEX('Wirtschaftliche Einheiten'!U:U,MATCH(B496,'Wirtschaftliche Einheiten'!C:C,0)),"")</f>
        <v/>
      </c>
      <c r="E496" s="139" t="str">
        <f>IF(B496&lt;&gt;"",COUNTIF($B$5:$B496,B496),"")</f>
        <v/>
      </c>
      <c r="F496" s="139"/>
      <c r="G496" s="139"/>
      <c r="H496" s="139"/>
      <c r="I496" s="139"/>
      <c r="J496" s="139"/>
      <c r="K496" s="139"/>
      <c r="L496" s="139"/>
      <c r="M496" s="44" t="str" cm="1">
        <f t="array" aca="1" ref="M496" ca="1">IFERROR(IF(AND(D496&lt;&gt;"122",D496&lt;&gt;""),"Die angegebene wirtschaftliche Einheit ist kein Nichtwohngrundstück im Bundesmodell!",IF(INDEX('Wirtschaftliche Einheiten'!P:P,MATCH(B496,'Wirtschaftliche Einheiten'!C:C,0),1)=Data!A$3,HYPERLINK("#'"&amp;MID(CELL("Dateiname",'Befreiung &amp; Vergünstigung'!A$1),FIND("]",CELL("Dateiname",'Befreiung &amp; Vergünstigung'!A$1))+1,31)&amp;"'!A$1",Data!B$3),HYPERLINK(INDEX(Verfahren!B:B,MATCH(INDEX('Wirtschaftliche Einheiten'!V:V,MATCH(B496,'Wirtschaftliche Einheiten'!C:C,0),0),Verfahren!A:A,0),0),INDEX(Verfahren!D:D,MATCH(INDEX('Wirtschaftliche Einheiten'!V:V,MATCH(B496,'Wirtschaftliche Einheiten'!C:C,0),0),Verfahren!A:A,0),0)))),"")</f>
        <v/>
      </c>
    </row>
    <row r="497" spans="1:13" x14ac:dyDescent="0.35">
      <c r="A497"/>
      <c r="B497" s="139"/>
      <c r="C497" s="73" t="str">
        <f>IFERROR(INDEX('Wirtschaftliche Einheiten'!I:I,MATCH(B497,'Wirtschaftliche Einheiten'!C:C,0),1)&amp;" - "&amp;INDEX('Wirtschaftliche Einheiten'!E:E,MATCH(B497,'Wirtschaftliche Einheiten'!C:C,0),1)&amp;" "&amp;INDEX('Wirtschaftliche Einheiten'!F:F,MATCH(B497,'Wirtschaftliche Einheiten'!C:C,0),1)&amp;" "&amp;INDEX('Wirtschaftliche Einheiten'!G:G,MATCH(B497,'Wirtschaftliche Einheiten'!C:C,0),1),"")</f>
        <v/>
      </c>
      <c r="D497" s="42" t="str">
        <f>IFERROR(INDEX('Wirtschaftliche Einheiten'!U:U,MATCH(B497,'Wirtschaftliche Einheiten'!C:C,0)),"")</f>
        <v/>
      </c>
      <c r="E497" s="139" t="str">
        <f>IF(B497&lt;&gt;"",COUNTIF($B$5:$B497,B497),"")</f>
        <v/>
      </c>
      <c r="F497" s="139"/>
      <c r="G497" s="139"/>
      <c r="H497" s="139"/>
      <c r="I497" s="139"/>
      <c r="J497" s="139"/>
      <c r="K497" s="139"/>
      <c r="L497" s="139"/>
      <c r="M497" s="44" t="str" cm="1">
        <f t="array" aca="1" ref="M497" ca="1">IFERROR(IF(AND(D497&lt;&gt;"122",D497&lt;&gt;""),"Die angegebene wirtschaftliche Einheit ist kein Nichtwohngrundstück im Bundesmodell!",IF(INDEX('Wirtschaftliche Einheiten'!P:P,MATCH(B497,'Wirtschaftliche Einheiten'!C:C,0),1)=Data!A$3,HYPERLINK("#'"&amp;MID(CELL("Dateiname",'Befreiung &amp; Vergünstigung'!A$1),FIND("]",CELL("Dateiname",'Befreiung &amp; Vergünstigung'!A$1))+1,31)&amp;"'!A$1",Data!B$3),HYPERLINK(INDEX(Verfahren!B:B,MATCH(INDEX('Wirtschaftliche Einheiten'!V:V,MATCH(B497,'Wirtschaftliche Einheiten'!C:C,0),0),Verfahren!A:A,0),0),INDEX(Verfahren!D:D,MATCH(INDEX('Wirtschaftliche Einheiten'!V:V,MATCH(B497,'Wirtschaftliche Einheiten'!C:C,0),0),Verfahren!A:A,0),0)))),"")</f>
        <v/>
      </c>
    </row>
    <row r="498" spans="1:13" x14ac:dyDescent="0.35">
      <c r="A498"/>
      <c r="B498" s="139"/>
      <c r="C498" s="73" t="str">
        <f>IFERROR(INDEX('Wirtschaftliche Einheiten'!I:I,MATCH(B498,'Wirtschaftliche Einheiten'!C:C,0),1)&amp;" - "&amp;INDEX('Wirtschaftliche Einheiten'!E:E,MATCH(B498,'Wirtschaftliche Einheiten'!C:C,0),1)&amp;" "&amp;INDEX('Wirtschaftliche Einheiten'!F:F,MATCH(B498,'Wirtschaftliche Einheiten'!C:C,0),1)&amp;" "&amp;INDEX('Wirtschaftliche Einheiten'!G:G,MATCH(B498,'Wirtschaftliche Einheiten'!C:C,0),1),"")</f>
        <v/>
      </c>
      <c r="D498" s="42" t="str">
        <f>IFERROR(INDEX('Wirtschaftliche Einheiten'!U:U,MATCH(B498,'Wirtschaftliche Einheiten'!C:C,0)),"")</f>
        <v/>
      </c>
      <c r="E498" s="139" t="str">
        <f>IF(B498&lt;&gt;"",COUNTIF($B$5:$B498,B498),"")</f>
        <v/>
      </c>
      <c r="F498" s="139"/>
      <c r="G498" s="139"/>
      <c r="H498" s="139"/>
      <c r="I498" s="139"/>
      <c r="J498" s="139"/>
      <c r="K498" s="139"/>
      <c r="L498" s="139"/>
      <c r="M498" s="44" t="str" cm="1">
        <f t="array" aca="1" ref="M498" ca="1">IFERROR(IF(AND(D498&lt;&gt;"122",D498&lt;&gt;""),"Die angegebene wirtschaftliche Einheit ist kein Nichtwohngrundstück im Bundesmodell!",IF(INDEX('Wirtschaftliche Einheiten'!P:P,MATCH(B498,'Wirtschaftliche Einheiten'!C:C,0),1)=Data!A$3,HYPERLINK("#'"&amp;MID(CELL("Dateiname",'Befreiung &amp; Vergünstigung'!A$1),FIND("]",CELL("Dateiname",'Befreiung &amp; Vergünstigung'!A$1))+1,31)&amp;"'!A$1",Data!B$3),HYPERLINK(INDEX(Verfahren!B:B,MATCH(INDEX('Wirtschaftliche Einheiten'!V:V,MATCH(B498,'Wirtschaftliche Einheiten'!C:C,0),0),Verfahren!A:A,0),0),INDEX(Verfahren!D:D,MATCH(INDEX('Wirtschaftliche Einheiten'!V:V,MATCH(B498,'Wirtschaftliche Einheiten'!C:C,0),0),Verfahren!A:A,0),0)))),"")</f>
        <v/>
      </c>
    </row>
    <row r="499" spans="1:13" x14ac:dyDescent="0.35">
      <c r="A499"/>
      <c r="B499" s="139"/>
      <c r="C499" s="73" t="str">
        <f>IFERROR(INDEX('Wirtschaftliche Einheiten'!I:I,MATCH(B499,'Wirtschaftliche Einheiten'!C:C,0),1)&amp;" - "&amp;INDEX('Wirtschaftliche Einheiten'!E:E,MATCH(B499,'Wirtschaftliche Einheiten'!C:C,0),1)&amp;" "&amp;INDEX('Wirtschaftliche Einheiten'!F:F,MATCH(B499,'Wirtschaftliche Einheiten'!C:C,0),1)&amp;" "&amp;INDEX('Wirtschaftliche Einheiten'!G:G,MATCH(B499,'Wirtschaftliche Einheiten'!C:C,0),1),"")</f>
        <v/>
      </c>
      <c r="D499" s="42" t="str">
        <f>IFERROR(INDEX('Wirtschaftliche Einheiten'!U:U,MATCH(B499,'Wirtschaftliche Einheiten'!C:C,0)),"")</f>
        <v/>
      </c>
      <c r="E499" s="139" t="str">
        <f>IF(B499&lt;&gt;"",COUNTIF($B$5:$B499,B499),"")</f>
        <v/>
      </c>
      <c r="F499" s="139"/>
      <c r="G499" s="139"/>
      <c r="H499" s="139"/>
      <c r="I499" s="139"/>
      <c r="J499" s="139"/>
      <c r="K499" s="139"/>
      <c r="L499" s="139"/>
      <c r="M499" s="44" t="str" cm="1">
        <f t="array" aca="1" ref="M499" ca="1">IFERROR(IF(AND(D499&lt;&gt;"122",D499&lt;&gt;""),"Die angegebene wirtschaftliche Einheit ist kein Nichtwohngrundstück im Bundesmodell!",IF(INDEX('Wirtschaftliche Einheiten'!P:P,MATCH(B499,'Wirtschaftliche Einheiten'!C:C,0),1)=Data!A$3,HYPERLINK("#'"&amp;MID(CELL("Dateiname",'Befreiung &amp; Vergünstigung'!A$1),FIND("]",CELL("Dateiname",'Befreiung &amp; Vergünstigung'!A$1))+1,31)&amp;"'!A$1",Data!B$3),HYPERLINK(INDEX(Verfahren!B:B,MATCH(INDEX('Wirtschaftliche Einheiten'!V:V,MATCH(B499,'Wirtschaftliche Einheiten'!C:C,0),0),Verfahren!A:A,0),0),INDEX(Verfahren!D:D,MATCH(INDEX('Wirtschaftliche Einheiten'!V:V,MATCH(B499,'Wirtschaftliche Einheiten'!C:C,0),0),Verfahren!A:A,0),0)))),"")</f>
        <v/>
      </c>
    </row>
    <row r="500" spans="1:13" x14ac:dyDescent="0.35">
      <c r="A500"/>
      <c r="B500" s="139"/>
      <c r="C500" s="73" t="str">
        <f>IFERROR(INDEX('Wirtschaftliche Einheiten'!I:I,MATCH(B500,'Wirtschaftliche Einheiten'!C:C,0),1)&amp;" - "&amp;INDEX('Wirtschaftliche Einheiten'!E:E,MATCH(B500,'Wirtschaftliche Einheiten'!C:C,0),1)&amp;" "&amp;INDEX('Wirtschaftliche Einheiten'!F:F,MATCH(B500,'Wirtschaftliche Einheiten'!C:C,0),1)&amp;" "&amp;INDEX('Wirtschaftliche Einheiten'!G:G,MATCH(B500,'Wirtschaftliche Einheiten'!C:C,0),1),"")</f>
        <v/>
      </c>
      <c r="D500" s="42" t="str">
        <f>IFERROR(INDEX('Wirtschaftliche Einheiten'!U:U,MATCH(B500,'Wirtschaftliche Einheiten'!C:C,0)),"")</f>
        <v/>
      </c>
      <c r="E500" s="139" t="str">
        <f>IF(B500&lt;&gt;"",COUNTIF($B$5:$B500,B500),"")</f>
        <v/>
      </c>
      <c r="F500" s="139"/>
      <c r="G500" s="139"/>
      <c r="H500" s="139"/>
      <c r="I500" s="139"/>
      <c r="J500" s="139"/>
      <c r="K500" s="139"/>
      <c r="L500" s="139"/>
      <c r="M500" s="44" t="str" cm="1">
        <f t="array" aca="1" ref="M500" ca="1">IFERROR(IF(AND(D500&lt;&gt;"122",D500&lt;&gt;""),"Die angegebene wirtschaftliche Einheit ist kein Nichtwohngrundstück im Bundesmodell!",IF(INDEX('Wirtschaftliche Einheiten'!P:P,MATCH(B500,'Wirtschaftliche Einheiten'!C:C,0),1)=Data!A$3,HYPERLINK("#'"&amp;MID(CELL("Dateiname",'Befreiung &amp; Vergünstigung'!A$1),FIND("]",CELL("Dateiname",'Befreiung &amp; Vergünstigung'!A$1))+1,31)&amp;"'!A$1",Data!B$3),HYPERLINK(INDEX(Verfahren!B:B,MATCH(INDEX('Wirtschaftliche Einheiten'!V:V,MATCH(B500,'Wirtschaftliche Einheiten'!C:C,0),0),Verfahren!A:A,0),0),INDEX(Verfahren!D:D,MATCH(INDEX('Wirtschaftliche Einheiten'!V:V,MATCH(B500,'Wirtschaftliche Einheiten'!C:C,0),0),Verfahren!A:A,0),0)))),"")</f>
        <v/>
      </c>
    </row>
    <row r="501" spans="1:13" x14ac:dyDescent="0.35">
      <c r="A501"/>
      <c r="B501" s="139"/>
      <c r="C501" s="73" t="str">
        <f>IFERROR(INDEX('Wirtschaftliche Einheiten'!I:I,MATCH(B501,'Wirtschaftliche Einheiten'!C:C,0),1)&amp;" - "&amp;INDEX('Wirtschaftliche Einheiten'!E:E,MATCH(B501,'Wirtschaftliche Einheiten'!C:C,0),1)&amp;" "&amp;INDEX('Wirtschaftliche Einheiten'!F:F,MATCH(B501,'Wirtschaftliche Einheiten'!C:C,0),1)&amp;" "&amp;INDEX('Wirtschaftliche Einheiten'!G:G,MATCH(B501,'Wirtschaftliche Einheiten'!C:C,0),1),"")</f>
        <v/>
      </c>
      <c r="D501" s="42" t="str">
        <f>IFERROR(INDEX('Wirtschaftliche Einheiten'!U:U,MATCH(B501,'Wirtschaftliche Einheiten'!C:C,0)),"")</f>
        <v/>
      </c>
      <c r="E501" s="139" t="str">
        <f>IF(B501&lt;&gt;"",COUNTIF($B$5:$B501,B501),"")</f>
        <v/>
      </c>
      <c r="F501" s="139"/>
      <c r="G501" s="139"/>
      <c r="H501" s="139"/>
      <c r="I501" s="139"/>
      <c r="J501" s="139"/>
      <c r="K501" s="139"/>
      <c r="L501" s="139"/>
      <c r="M501" s="44" t="str" cm="1">
        <f t="array" aca="1" ref="M501" ca="1">IFERROR(IF(AND(D501&lt;&gt;"122",D501&lt;&gt;""),"Die angegebene wirtschaftliche Einheit ist kein Nichtwohngrundstück im Bundesmodell!",IF(INDEX('Wirtschaftliche Einheiten'!P:P,MATCH(B501,'Wirtschaftliche Einheiten'!C:C,0),1)=Data!A$3,HYPERLINK("#'"&amp;MID(CELL("Dateiname",'Befreiung &amp; Vergünstigung'!A$1),FIND("]",CELL("Dateiname",'Befreiung &amp; Vergünstigung'!A$1))+1,31)&amp;"'!A$1",Data!B$3),HYPERLINK(INDEX(Verfahren!B:B,MATCH(INDEX('Wirtschaftliche Einheiten'!V:V,MATCH(B501,'Wirtschaftliche Einheiten'!C:C,0),0),Verfahren!A:A,0),0),INDEX(Verfahren!D:D,MATCH(INDEX('Wirtschaftliche Einheiten'!V:V,MATCH(B501,'Wirtschaftliche Einheiten'!C:C,0),0),Verfahren!A:A,0),0)))),"")</f>
        <v/>
      </c>
    </row>
    <row r="502" spans="1:13" x14ac:dyDescent="0.35">
      <c r="A502"/>
      <c r="B502" s="139"/>
      <c r="C502" s="73" t="str">
        <f>IFERROR(INDEX('Wirtschaftliche Einheiten'!I:I,MATCH(B502,'Wirtschaftliche Einheiten'!C:C,0),1)&amp;" - "&amp;INDEX('Wirtschaftliche Einheiten'!E:E,MATCH(B502,'Wirtschaftliche Einheiten'!C:C,0),1)&amp;" "&amp;INDEX('Wirtschaftliche Einheiten'!F:F,MATCH(B502,'Wirtschaftliche Einheiten'!C:C,0),1)&amp;" "&amp;INDEX('Wirtschaftliche Einheiten'!G:G,MATCH(B502,'Wirtschaftliche Einheiten'!C:C,0),1),"")</f>
        <v/>
      </c>
      <c r="D502" s="42" t="str">
        <f>IFERROR(INDEX('Wirtschaftliche Einheiten'!U:U,MATCH(B502,'Wirtschaftliche Einheiten'!C:C,0)),"")</f>
        <v/>
      </c>
      <c r="E502" s="139" t="str">
        <f>IF(B502&lt;&gt;"",COUNTIF($B$5:$B502,B502),"")</f>
        <v/>
      </c>
      <c r="F502" s="139"/>
      <c r="G502" s="139"/>
      <c r="H502" s="139"/>
      <c r="I502" s="139"/>
      <c r="J502" s="139"/>
      <c r="K502" s="139"/>
      <c r="L502" s="139"/>
      <c r="M502" s="44" t="str" cm="1">
        <f t="array" aca="1" ref="M502" ca="1">IFERROR(IF(AND(D502&lt;&gt;"122",D502&lt;&gt;""),"Die angegebene wirtschaftliche Einheit ist kein Nichtwohngrundstück im Bundesmodell!",IF(INDEX('Wirtschaftliche Einheiten'!P:P,MATCH(B502,'Wirtschaftliche Einheiten'!C:C,0),1)=Data!A$3,HYPERLINK("#'"&amp;MID(CELL("Dateiname",'Befreiung &amp; Vergünstigung'!A$1),FIND("]",CELL("Dateiname",'Befreiung &amp; Vergünstigung'!A$1))+1,31)&amp;"'!A$1",Data!B$3),HYPERLINK(INDEX(Verfahren!B:B,MATCH(INDEX('Wirtschaftliche Einheiten'!V:V,MATCH(B502,'Wirtschaftliche Einheiten'!C:C,0),0),Verfahren!A:A,0),0),INDEX(Verfahren!D:D,MATCH(INDEX('Wirtschaftliche Einheiten'!V:V,MATCH(B502,'Wirtschaftliche Einheiten'!C:C,0),0),Verfahren!A:A,0),0)))),"")</f>
        <v/>
      </c>
    </row>
    <row r="503" spans="1:13" x14ac:dyDescent="0.35">
      <c r="A503"/>
      <c r="B503" s="139"/>
      <c r="C503" s="73" t="str">
        <f>IFERROR(INDEX('Wirtschaftliche Einheiten'!I:I,MATCH(B503,'Wirtschaftliche Einheiten'!C:C,0),1)&amp;" - "&amp;INDEX('Wirtschaftliche Einheiten'!E:E,MATCH(B503,'Wirtschaftliche Einheiten'!C:C,0),1)&amp;" "&amp;INDEX('Wirtschaftliche Einheiten'!F:F,MATCH(B503,'Wirtschaftliche Einheiten'!C:C,0),1)&amp;" "&amp;INDEX('Wirtschaftliche Einheiten'!G:G,MATCH(B503,'Wirtschaftliche Einheiten'!C:C,0),1),"")</f>
        <v/>
      </c>
      <c r="D503" s="42" t="str">
        <f>IFERROR(INDEX('Wirtschaftliche Einheiten'!U:U,MATCH(B503,'Wirtschaftliche Einheiten'!C:C,0)),"")</f>
        <v/>
      </c>
      <c r="E503" s="139" t="str">
        <f>IF(B503&lt;&gt;"",COUNTIF($B$5:$B503,B503),"")</f>
        <v/>
      </c>
      <c r="F503" s="139"/>
      <c r="G503" s="139"/>
      <c r="H503" s="139"/>
      <c r="I503" s="139"/>
      <c r="J503" s="139"/>
      <c r="K503" s="139"/>
      <c r="L503" s="139"/>
      <c r="M503" s="44" t="str" cm="1">
        <f t="array" aca="1" ref="M503" ca="1">IFERROR(IF(AND(D503&lt;&gt;"122",D503&lt;&gt;""),"Die angegebene wirtschaftliche Einheit ist kein Nichtwohngrundstück im Bundesmodell!",IF(INDEX('Wirtschaftliche Einheiten'!P:P,MATCH(B503,'Wirtschaftliche Einheiten'!C:C,0),1)=Data!A$3,HYPERLINK("#'"&amp;MID(CELL("Dateiname",'Befreiung &amp; Vergünstigung'!A$1),FIND("]",CELL("Dateiname",'Befreiung &amp; Vergünstigung'!A$1))+1,31)&amp;"'!A$1",Data!B$3),HYPERLINK(INDEX(Verfahren!B:B,MATCH(INDEX('Wirtschaftliche Einheiten'!V:V,MATCH(B503,'Wirtschaftliche Einheiten'!C:C,0),0),Verfahren!A:A,0),0),INDEX(Verfahren!D:D,MATCH(INDEX('Wirtschaftliche Einheiten'!V:V,MATCH(B503,'Wirtschaftliche Einheiten'!C:C,0),0),Verfahren!A:A,0),0)))),"")</f>
        <v/>
      </c>
    </row>
    <row r="504" spans="1:13" x14ac:dyDescent="0.35">
      <c r="A504"/>
      <c r="B504" s="139"/>
      <c r="C504" s="73" t="str">
        <f>IFERROR(INDEX('Wirtschaftliche Einheiten'!I:I,MATCH(B504,'Wirtschaftliche Einheiten'!C:C,0),1)&amp;" - "&amp;INDEX('Wirtschaftliche Einheiten'!E:E,MATCH(B504,'Wirtschaftliche Einheiten'!C:C,0),1)&amp;" "&amp;INDEX('Wirtschaftliche Einheiten'!F:F,MATCH(B504,'Wirtschaftliche Einheiten'!C:C,0),1)&amp;" "&amp;INDEX('Wirtschaftliche Einheiten'!G:G,MATCH(B504,'Wirtschaftliche Einheiten'!C:C,0),1),"")</f>
        <v/>
      </c>
      <c r="D504" s="42" t="str">
        <f>IFERROR(INDEX('Wirtschaftliche Einheiten'!U:U,MATCH(B504,'Wirtschaftliche Einheiten'!C:C,0)),"")</f>
        <v/>
      </c>
      <c r="E504" s="139" t="str">
        <f>IF(B504&lt;&gt;"",COUNTIF($B$5:$B504,B504),"")</f>
        <v/>
      </c>
      <c r="F504" s="139"/>
      <c r="G504" s="139"/>
      <c r="H504" s="139"/>
      <c r="I504" s="139"/>
      <c r="J504" s="139"/>
      <c r="K504" s="139"/>
      <c r="L504" s="139"/>
      <c r="M504" s="44" t="str" cm="1">
        <f t="array" aca="1" ref="M504" ca="1">IFERROR(IF(AND(D504&lt;&gt;"122",D504&lt;&gt;""),"Die angegebene wirtschaftliche Einheit ist kein Nichtwohngrundstück im Bundesmodell!",IF(INDEX('Wirtschaftliche Einheiten'!P:P,MATCH(B504,'Wirtschaftliche Einheiten'!C:C,0),1)=Data!A$3,HYPERLINK("#'"&amp;MID(CELL("Dateiname",'Befreiung &amp; Vergünstigung'!A$1),FIND("]",CELL("Dateiname",'Befreiung &amp; Vergünstigung'!A$1))+1,31)&amp;"'!A$1",Data!B$3),HYPERLINK(INDEX(Verfahren!B:B,MATCH(INDEX('Wirtschaftliche Einheiten'!V:V,MATCH(B504,'Wirtschaftliche Einheiten'!C:C,0),0),Verfahren!A:A,0),0),INDEX(Verfahren!D:D,MATCH(INDEX('Wirtschaftliche Einheiten'!V:V,MATCH(B504,'Wirtschaftliche Einheiten'!C:C,0),0),Verfahren!A:A,0),0)))),"")</f>
        <v/>
      </c>
    </row>
    <row r="505" spans="1:13" x14ac:dyDescent="0.35">
      <c r="A505"/>
      <c r="B505" s="139"/>
      <c r="C505" s="73" t="str">
        <f>IFERROR(INDEX('Wirtschaftliche Einheiten'!I:I,MATCH(B505,'Wirtschaftliche Einheiten'!C:C,0),1)&amp;" - "&amp;INDEX('Wirtschaftliche Einheiten'!E:E,MATCH(B505,'Wirtschaftliche Einheiten'!C:C,0),1)&amp;" "&amp;INDEX('Wirtschaftliche Einheiten'!F:F,MATCH(B505,'Wirtschaftliche Einheiten'!C:C,0),1)&amp;" "&amp;INDEX('Wirtschaftliche Einheiten'!G:G,MATCH(B505,'Wirtschaftliche Einheiten'!C:C,0),1),"")</f>
        <v/>
      </c>
      <c r="D505" s="42" t="str">
        <f>IFERROR(INDEX('Wirtschaftliche Einheiten'!U:U,MATCH(B505,'Wirtschaftliche Einheiten'!C:C,0)),"")</f>
        <v/>
      </c>
      <c r="E505" s="139" t="str">
        <f>IF(B505&lt;&gt;"",COUNTIF($B$5:$B505,B505),"")</f>
        <v/>
      </c>
      <c r="F505" s="139"/>
      <c r="G505" s="139"/>
      <c r="H505" s="139"/>
      <c r="I505" s="139"/>
      <c r="J505" s="139"/>
      <c r="K505" s="139"/>
      <c r="L505" s="139"/>
      <c r="M505" s="44" t="str" cm="1">
        <f t="array" aca="1" ref="M505" ca="1">IFERROR(IF(AND(D505&lt;&gt;"122",D505&lt;&gt;""),"Die angegebene wirtschaftliche Einheit ist kein Nichtwohngrundstück im Bundesmodell!",IF(INDEX('Wirtschaftliche Einheiten'!P:P,MATCH(B505,'Wirtschaftliche Einheiten'!C:C,0),1)=Data!A$3,HYPERLINK("#'"&amp;MID(CELL("Dateiname",'Befreiung &amp; Vergünstigung'!A$1),FIND("]",CELL("Dateiname",'Befreiung &amp; Vergünstigung'!A$1))+1,31)&amp;"'!A$1",Data!B$3),HYPERLINK(INDEX(Verfahren!B:B,MATCH(INDEX('Wirtschaftliche Einheiten'!V:V,MATCH(B505,'Wirtschaftliche Einheiten'!C:C,0),0),Verfahren!A:A,0),0),INDEX(Verfahren!D:D,MATCH(INDEX('Wirtschaftliche Einheiten'!V:V,MATCH(B505,'Wirtschaftliche Einheiten'!C:C,0),0),Verfahren!A:A,0),0)))),"")</f>
        <v/>
      </c>
    </row>
    <row r="506" spans="1:13" x14ac:dyDescent="0.35">
      <c r="A506"/>
      <c r="B506" s="139"/>
      <c r="C506" s="73" t="str">
        <f>IFERROR(INDEX('Wirtschaftliche Einheiten'!I:I,MATCH(B506,'Wirtschaftliche Einheiten'!C:C,0),1)&amp;" - "&amp;INDEX('Wirtschaftliche Einheiten'!E:E,MATCH(B506,'Wirtschaftliche Einheiten'!C:C,0),1)&amp;" "&amp;INDEX('Wirtschaftliche Einheiten'!F:F,MATCH(B506,'Wirtschaftliche Einheiten'!C:C,0),1)&amp;" "&amp;INDEX('Wirtschaftliche Einheiten'!G:G,MATCH(B506,'Wirtschaftliche Einheiten'!C:C,0),1),"")</f>
        <v/>
      </c>
      <c r="D506" s="42" t="str">
        <f>IFERROR(INDEX('Wirtschaftliche Einheiten'!U:U,MATCH(B506,'Wirtschaftliche Einheiten'!C:C,0)),"")</f>
        <v/>
      </c>
      <c r="E506" s="139" t="str">
        <f>IF(B506&lt;&gt;"",COUNTIF($B$5:$B506,B506),"")</f>
        <v/>
      </c>
      <c r="F506" s="139"/>
      <c r="G506" s="139"/>
      <c r="H506" s="139"/>
      <c r="I506" s="139"/>
      <c r="J506" s="139"/>
      <c r="K506" s="139"/>
      <c r="L506" s="139"/>
      <c r="M506" s="44" t="str" cm="1">
        <f t="array" aca="1" ref="M506" ca="1">IFERROR(IF(AND(D506&lt;&gt;"122",D506&lt;&gt;""),"Die angegebene wirtschaftliche Einheit ist kein Nichtwohngrundstück im Bundesmodell!",IF(INDEX('Wirtschaftliche Einheiten'!P:P,MATCH(B506,'Wirtschaftliche Einheiten'!C:C,0),1)=Data!A$3,HYPERLINK("#'"&amp;MID(CELL("Dateiname",'Befreiung &amp; Vergünstigung'!A$1),FIND("]",CELL("Dateiname",'Befreiung &amp; Vergünstigung'!A$1))+1,31)&amp;"'!A$1",Data!B$3),HYPERLINK(INDEX(Verfahren!B:B,MATCH(INDEX('Wirtschaftliche Einheiten'!V:V,MATCH(B506,'Wirtschaftliche Einheiten'!C:C,0),0),Verfahren!A:A,0),0),INDEX(Verfahren!D:D,MATCH(INDEX('Wirtschaftliche Einheiten'!V:V,MATCH(B506,'Wirtschaftliche Einheiten'!C:C,0),0),Verfahren!A:A,0),0)))),"")</f>
        <v/>
      </c>
    </row>
    <row r="507" spans="1:13" x14ac:dyDescent="0.35">
      <c r="A507"/>
      <c r="B507" s="139"/>
      <c r="C507" s="73" t="str">
        <f>IFERROR(INDEX('Wirtschaftliche Einheiten'!I:I,MATCH(B507,'Wirtschaftliche Einheiten'!C:C,0),1)&amp;" - "&amp;INDEX('Wirtschaftliche Einheiten'!E:E,MATCH(B507,'Wirtschaftliche Einheiten'!C:C,0),1)&amp;" "&amp;INDEX('Wirtschaftliche Einheiten'!F:F,MATCH(B507,'Wirtschaftliche Einheiten'!C:C,0),1)&amp;" "&amp;INDEX('Wirtschaftliche Einheiten'!G:G,MATCH(B507,'Wirtschaftliche Einheiten'!C:C,0),1),"")</f>
        <v/>
      </c>
      <c r="D507" s="42" t="str">
        <f>IFERROR(INDEX('Wirtschaftliche Einheiten'!U:U,MATCH(B507,'Wirtschaftliche Einheiten'!C:C,0)),"")</f>
        <v/>
      </c>
      <c r="E507" s="139" t="str">
        <f>IF(B507&lt;&gt;"",COUNTIF($B$5:$B507,B507),"")</f>
        <v/>
      </c>
      <c r="F507" s="139"/>
      <c r="G507" s="139"/>
      <c r="H507" s="139"/>
      <c r="I507" s="139"/>
      <c r="J507" s="139"/>
      <c r="K507" s="139"/>
      <c r="L507" s="139"/>
      <c r="M507" s="44" t="str" cm="1">
        <f t="array" aca="1" ref="M507" ca="1">IFERROR(IF(AND(D507&lt;&gt;"122",D507&lt;&gt;""),"Die angegebene wirtschaftliche Einheit ist kein Nichtwohngrundstück im Bundesmodell!",IF(INDEX('Wirtschaftliche Einheiten'!P:P,MATCH(B507,'Wirtschaftliche Einheiten'!C:C,0),1)=Data!A$3,HYPERLINK("#'"&amp;MID(CELL("Dateiname",'Befreiung &amp; Vergünstigung'!A$1),FIND("]",CELL("Dateiname",'Befreiung &amp; Vergünstigung'!A$1))+1,31)&amp;"'!A$1",Data!B$3),HYPERLINK(INDEX(Verfahren!B:B,MATCH(INDEX('Wirtschaftliche Einheiten'!V:V,MATCH(B507,'Wirtschaftliche Einheiten'!C:C,0),0),Verfahren!A:A,0),0),INDEX(Verfahren!D:D,MATCH(INDEX('Wirtschaftliche Einheiten'!V:V,MATCH(B507,'Wirtschaftliche Einheiten'!C:C,0),0),Verfahren!A:A,0),0)))),"")</f>
        <v/>
      </c>
    </row>
    <row r="508" spans="1:13" x14ac:dyDescent="0.35">
      <c r="A508"/>
      <c r="B508" s="139"/>
      <c r="C508" s="73" t="str">
        <f>IFERROR(INDEX('Wirtschaftliche Einheiten'!I:I,MATCH(B508,'Wirtschaftliche Einheiten'!C:C,0),1)&amp;" - "&amp;INDEX('Wirtschaftliche Einheiten'!E:E,MATCH(B508,'Wirtschaftliche Einheiten'!C:C,0),1)&amp;" "&amp;INDEX('Wirtschaftliche Einheiten'!F:F,MATCH(B508,'Wirtschaftliche Einheiten'!C:C,0),1)&amp;" "&amp;INDEX('Wirtschaftliche Einheiten'!G:G,MATCH(B508,'Wirtschaftliche Einheiten'!C:C,0),1),"")</f>
        <v/>
      </c>
      <c r="D508" s="42" t="str">
        <f>IFERROR(INDEX('Wirtschaftliche Einheiten'!U:U,MATCH(B508,'Wirtschaftliche Einheiten'!C:C,0)),"")</f>
        <v/>
      </c>
      <c r="E508" s="139" t="str">
        <f>IF(B508&lt;&gt;"",COUNTIF($B$5:$B508,B508),"")</f>
        <v/>
      </c>
      <c r="F508" s="139"/>
      <c r="G508" s="139"/>
      <c r="H508" s="139"/>
      <c r="I508" s="139"/>
      <c r="J508" s="139"/>
      <c r="K508" s="139"/>
      <c r="L508" s="139"/>
      <c r="M508" s="44" t="str" cm="1">
        <f t="array" aca="1" ref="M508" ca="1">IFERROR(IF(AND(D508&lt;&gt;"122",D508&lt;&gt;""),"Die angegebene wirtschaftliche Einheit ist kein Nichtwohngrundstück im Bundesmodell!",IF(INDEX('Wirtschaftliche Einheiten'!P:P,MATCH(B508,'Wirtschaftliche Einheiten'!C:C,0),1)=Data!A$3,HYPERLINK("#'"&amp;MID(CELL("Dateiname",'Befreiung &amp; Vergünstigung'!A$1),FIND("]",CELL("Dateiname",'Befreiung &amp; Vergünstigung'!A$1))+1,31)&amp;"'!A$1",Data!B$3),HYPERLINK(INDEX(Verfahren!B:B,MATCH(INDEX('Wirtschaftliche Einheiten'!V:V,MATCH(B508,'Wirtschaftliche Einheiten'!C:C,0),0),Verfahren!A:A,0),0),INDEX(Verfahren!D:D,MATCH(INDEX('Wirtschaftliche Einheiten'!V:V,MATCH(B508,'Wirtschaftliche Einheiten'!C:C,0),0),Verfahren!A:A,0),0)))),"")</f>
        <v/>
      </c>
    </row>
    <row r="509" spans="1:13" x14ac:dyDescent="0.35">
      <c r="A509"/>
      <c r="B509" s="139"/>
      <c r="C509" s="73" t="str">
        <f>IFERROR(INDEX('Wirtschaftliche Einheiten'!I:I,MATCH(B509,'Wirtschaftliche Einheiten'!C:C,0),1)&amp;" - "&amp;INDEX('Wirtschaftliche Einheiten'!E:E,MATCH(B509,'Wirtschaftliche Einheiten'!C:C,0),1)&amp;" "&amp;INDEX('Wirtschaftliche Einheiten'!F:F,MATCH(B509,'Wirtschaftliche Einheiten'!C:C,0),1)&amp;" "&amp;INDEX('Wirtschaftliche Einheiten'!G:G,MATCH(B509,'Wirtschaftliche Einheiten'!C:C,0),1),"")</f>
        <v/>
      </c>
      <c r="D509" s="42" t="str">
        <f>IFERROR(INDEX('Wirtschaftliche Einheiten'!U:U,MATCH(B509,'Wirtschaftliche Einheiten'!C:C,0)),"")</f>
        <v/>
      </c>
      <c r="E509" s="139" t="str">
        <f>IF(B509&lt;&gt;"",COUNTIF($B$5:$B509,B509),"")</f>
        <v/>
      </c>
      <c r="F509" s="139"/>
      <c r="G509" s="139"/>
      <c r="H509" s="139"/>
      <c r="I509" s="139"/>
      <c r="J509" s="139"/>
      <c r="K509" s="139"/>
      <c r="L509" s="139"/>
      <c r="M509" s="44" t="str" cm="1">
        <f t="array" aca="1" ref="M509" ca="1">IFERROR(IF(AND(D509&lt;&gt;"122",D509&lt;&gt;""),"Die angegebene wirtschaftliche Einheit ist kein Nichtwohngrundstück im Bundesmodell!",IF(INDEX('Wirtschaftliche Einheiten'!P:P,MATCH(B509,'Wirtschaftliche Einheiten'!C:C,0),1)=Data!A$3,HYPERLINK("#'"&amp;MID(CELL("Dateiname",'Befreiung &amp; Vergünstigung'!A$1),FIND("]",CELL("Dateiname",'Befreiung &amp; Vergünstigung'!A$1))+1,31)&amp;"'!A$1",Data!B$3),HYPERLINK(INDEX(Verfahren!B:B,MATCH(INDEX('Wirtschaftliche Einheiten'!V:V,MATCH(B509,'Wirtschaftliche Einheiten'!C:C,0),0),Verfahren!A:A,0),0),INDEX(Verfahren!D:D,MATCH(INDEX('Wirtschaftliche Einheiten'!V:V,MATCH(B509,'Wirtschaftliche Einheiten'!C:C,0),0),Verfahren!A:A,0),0)))),"")</f>
        <v/>
      </c>
    </row>
    <row r="510" spans="1:13" x14ac:dyDescent="0.35">
      <c r="A510"/>
      <c r="B510" s="139"/>
      <c r="C510" s="73" t="str">
        <f>IFERROR(INDEX('Wirtschaftliche Einheiten'!I:I,MATCH(B510,'Wirtschaftliche Einheiten'!C:C,0),1)&amp;" - "&amp;INDEX('Wirtschaftliche Einheiten'!E:E,MATCH(B510,'Wirtschaftliche Einheiten'!C:C,0),1)&amp;" "&amp;INDEX('Wirtschaftliche Einheiten'!F:F,MATCH(B510,'Wirtschaftliche Einheiten'!C:C,0),1)&amp;" "&amp;INDEX('Wirtschaftliche Einheiten'!G:G,MATCH(B510,'Wirtschaftliche Einheiten'!C:C,0),1),"")</f>
        <v/>
      </c>
      <c r="D510" s="42" t="str">
        <f>IFERROR(INDEX('Wirtschaftliche Einheiten'!U:U,MATCH(B510,'Wirtschaftliche Einheiten'!C:C,0)),"")</f>
        <v/>
      </c>
      <c r="E510" s="139" t="str">
        <f>IF(B510&lt;&gt;"",COUNTIF($B$5:$B510,B510),"")</f>
        <v/>
      </c>
      <c r="F510" s="139"/>
      <c r="G510" s="139"/>
      <c r="H510" s="139"/>
      <c r="I510" s="139"/>
      <c r="J510" s="139"/>
      <c r="K510" s="139"/>
      <c r="L510" s="139"/>
      <c r="M510" s="44" t="str" cm="1">
        <f t="array" aca="1" ref="M510" ca="1">IFERROR(IF(AND(D510&lt;&gt;"122",D510&lt;&gt;""),"Die angegebene wirtschaftliche Einheit ist kein Nichtwohngrundstück im Bundesmodell!",IF(INDEX('Wirtschaftliche Einheiten'!P:P,MATCH(B510,'Wirtschaftliche Einheiten'!C:C,0),1)=Data!A$3,HYPERLINK("#'"&amp;MID(CELL("Dateiname",'Befreiung &amp; Vergünstigung'!A$1),FIND("]",CELL("Dateiname",'Befreiung &amp; Vergünstigung'!A$1))+1,31)&amp;"'!A$1",Data!B$3),HYPERLINK(INDEX(Verfahren!B:B,MATCH(INDEX('Wirtschaftliche Einheiten'!V:V,MATCH(B510,'Wirtschaftliche Einheiten'!C:C,0),0),Verfahren!A:A,0),0),INDEX(Verfahren!D:D,MATCH(INDEX('Wirtschaftliche Einheiten'!V:V,MATCH(B510,'Wirtschaftliche Einheiten'!C:C,0),0),Verfahren!A:A,0),0)))),"")</f>
        <v/>
      </c>
    </row>
    <row r="511" spans="1:13" x14ac:dyDescent="0.35">
      <c r="A511"/>
      <c r="B511" s="139"/>
      <c r="C511" s="73" t="str">
        <f>IFERROR(INDEX('Wirtschaftliche Einheiten'!I:I,MATCH(B511,'Wirtschaftliche Einheiten'!C:C,0),1)&amp;" - "&amp;INDEX('Wirtschaftliche Einheiten'!E:E,MATCH(B511,'Wirtschaftliche Einheiten'!C:C,0),1)&amp;" "&amp;INDEX('Wirtschaftliche Einheiten'!F:F,MATCH(B511,'Wirtschaftliche Einheiten'!C:C,0),1)&amp;" "&amp;INDEX('Wirtschaftliche Einheiten'!G:G,MATCH(B511,'Wirtschaftliche Einheiten'!C:C,0),1),"")</f>
        <v/>
      </c>
      <c r="D511" s="42" t="str">
        <f>IFERROR(INDEX('Wirtschaftliche Einheiten'!U:U,MATCH(B511,'Wirtschaftliche Einheiten'!C:C,0)),"")</f>
        <v/>
      </c>
      <c r="E511" s="139" t="str">
        <f>IF(B511&lt;&gt;"",COUNTIF($B$5:$B511,B511),"")</f>
        <v/>
      </c>
      <c r="F511" s="139"/>
      <c r="G511" s="139"/>
      <c r="H511" s="139"/>
      <c r="I511" s="139"/>
      <c r="J511" s="139"/>
      <c r="K511" s="139"/>
      <c r="L511" s="139"/>
      <c r="M511" s="44" t="str" cm="1">
        <f t="array" aca="1" ref="M511" ca="1">IFERROR(IF(AND(D511&lt;&gt;"122",D511&lt;&gt;""),"Die angegebene wirtschaftliche Einheit ist kein Nichtwohngrundstück im Bundesmodell!",IF(INDEX('Wirtschaftliche Einheiten'!P:P,MATCH(B511,'Wirtschaftliche Einheiten'!C:C,0),1)=Data!A$3,HYPERLINK("#'"&amp;MID(CELL("Dateiname",'Befreiung &amp; Vergünstigung'!A$1),FIND("]",CELL("Dateiname",'Befreiung &amp; Vergünstigung'!A$1))+1,31)&amp;"'!A$1",Data!B$3),HYPERLINK(INDEX(Verfahren!B:B,MATCH(INDEX('Wirtschaftliche Einheiten'!V:V,MATCH(B511,'Wirtschaftliche Einheiten'!C:C,0),0),Verfahren!A:A,0),0),INDEX(Verfahren!D:D,MATCH(INDEX('Wirtschaftliche Einheiten'!V:V,MATCH(B511,'Wirtschaftliche Einheiten'!C:C,0),0),Verfahren!A:A,0),0)))),"")</f>
        <v/>
      </c>
    </row>
    <row r="512" spans="1:13" x14ac:dyDescent="0.35">
      <c r="A512"/>
      <c r="B512" s="139"/>
      <c r="C512" s="73" t="str">
        <f>IFERROR(INDEX('Wirtschaftliche Einheiten'!I:I,MATCH(B512,'Wirtschaftliche Einheiten'!C:C,0),1)&amp;" - "&amp;INDEX('Wirtschaftliche Einheiten'!E:E,MATCH(B512,'Wirtschaftliche Einheiten'!C:C,0),1)&amp;" "&amp;INDEX('Wirtschaftliche Einheiten'!F:F,MATCH(B512,'Wirtschaftliche Einheiten'!C:C,0),1)&amp;" "&amp;INDEX('Wirtschaftliche Einheiten'!G:G,MATCH(B512,'Wirtschaftliche Einheiten'!C:C,0),1),"")</f>
        <v/>
      </c>
      <c r="D512" s="42" t="str">
        <f>IFERROR(INDEX('Wirtschaftliche Einheiten'!U:U,MATCH(B512,'Wirtschaftliche Einheiten'!C:C,0)),"")</f>
        <v/>
      </c>
      <c r="E512" s="139" t="str">
        <f>IF(B512&lt;&gt;"",COUNTIF($B$5:$B512,B512),"")</f>
        <v/>
      </c>
      <c r="F512" s="139"/>
      <c r="G512" s="139"/>
      <c r="H512" s="139"/>
      <c r="I512" s="139"/>
      <c r="J512" s="139"/>
      <c r="K512" s="139"/>
      <c r="L512" s="139"/>
      <c r="M512" s="44" t="str" cm="1">
        <f t="array" aca="1" ref="M512" ca="1">IFERROR(IF(AND(D512&lt;&gt;"122",D512&lt;&gt;""),"Die angegebene wirtschaftliche Einheit ist kein Nichtwohngrundstück im Bundesmodell!",IF(INDEX('Wirtschaftliche Einheiten'!P:P,MATCH(B512,'Wirtschaftliche Einheiten'!C:C,0),1)=Data!A$3,HYPERLINK("#'"&amp;MID(CELL("Dateiname",'Befreiung &amp; Vergünstigung'!A$1),FIND("]",CELL("Dateiname",'Befreiung &amp; Vergünstigung'!A$1))+1,31)&amp;"'!A$1",Data!B$3),HYPERLINK(INDEX(Verfahren!B:B,MATCH(INDEX('Wirtschaftliche Einheiten'!V:V,MATCH(B512,'Wirtschaftliche Einheiten'!C:C,0),0),Verfahren!A:A,0),0),INDEX(Verfahren!D:D,MATCH(INDEX('Wirtschaftliche Einheiten'!V:V,MATCH(B512,'Wirtschaftliche Einheiten'!C:C,0),0),Verfahren!A:A,0),0)))),"")</f>
        <v/>
      </c>
    </row>
    <row r="513" spans="1:13" x14ac:dyDescent="0.35">
      <c r="A513"/>
      <c r="B513" s="139"/>
      <c r="C513" s="73" t="str">
        <f>IFERROR(INDEX('Wirtschaftliche Einheiten'!I:I,MATCH(B513,'Wirtschaftliche Einheiten'!C:C,0),1)&amp;" - "&amp;INDEX('Wirtschaftliche Einheiten'!E:E,MATCH(B513,'Wirtschaftliche Einheiten'!C:C,0),1)&amp;" "&amp;INDEX('Wirtschaftliche Einheiten'!F:F,MATCH(B513,'Wirtschaftliche Einheiten'!C:C,0),1)&amp;" "&amp;INDEX('Wirtschaftliche Einheiten'!G:G,MATCH(B513,'Wirtschaftliche Einheiten'!C:C,0),1),"")</f>
        <v/>
      </c>
      <c r="D513" s="42" t="str">
        <f>IFERROR(INDEX('Wirtschaftliche Einheiten'!U:U,MATCH(B513,'Wirtschaftliche Einheiten'!C:C,0)),"")</f>
        <v/>
      </c>
      <c r="E513" s="139" t="str">
        <f>IF(B513&lt;&gt;"",COUNTIF($B$5:$B513,B513),"")</f>
        <v/>
      </c>
      <c r="F513" s="139"/>
      <c r="G513" s="139"/>
      <c r="H513" s="139"/>
      <c r="I513" s="139"/>
      <c r="J513" s="139"/>
      <c r="K513" s="139"/>
      <c r="L513" s="139"/>
      <c r="M513" s="44" t="str" cm="1">
        <f t="array" aca="1" ref="M513" ca="1">IFERROR(IF(AND(D513&lt;&gt;"122",D513&lt;&gt;""),"Die angegebene wirtschaftliche Einheit ist kein Nichtwohngrundstück im Bundesmodell!",IF(INDEX('Wirtschaftliche Einheiten'!P:P,MATCH(B513,'Wirtschaftliche Einheiten'!C:C,0),1)=Data!A$3,HYPERLINK("#'"&amp;MID(CELL("Dateiname",'Befreiung &amp; Vergünstigung'!A$1),FIND("]",CELL("Dateiname",'Befreiung &amp; Vergünstigung'!A$1))+1,31)&amp;"'!A$1",Data!B$3),HYPERLINK(INDEX(Verfahren!B:B,MATCH(INDEX('Wirtschaftliche Einheiten'!V:V,MATCH(B513,'Wirtschaftliche Einheiten'!C:C,0),0),Verfahren!A:A,0),0),INDEX(Verfahren!D:D,MATCH(INDEX('Wirtschaftliche Einheiten'!V:V,MATCH(B513,'Wirtschaftliche Einheiten'!C:C,0),0),Verfahren!A:A,0),0)))),"")</f>
        <v/>
      </c>
    </row>
    <row r="514" spans="1:13" x14ac:dyDescent="0.35">
      <c r="A514"/>
      <c r="B514" s="139"/>
      <c r="C514" s="73" t="str">
        <f>IFERROR(INDEX('Wirtschaftliche Einheiten'!I:I,MATCH(B514,'Wirtschaftliche Einheiten'!C:C,0),1)&amp;" - "&amp;INDEX('Wirtschaftliche Einheiten'!E:E,MATCH(B514,'Wirtschaftliche Einheiten'!C:C,0),1)&amp;" "&amp;INDEX('Wirtschaftliche Einheiten'!F:F,MATCH(B514,'Wirtschaftliche Einheiten'!C:C,0),1)&amp;" "&amp;INDEX('Wirtschaftliche Einheiten'!G:G,MATCH(B514,'Wirtschaftliche Einheiten'!C:C,0),1),"")</f>
        <v/>
      </c>
      <c r="D514" s="42" t="str">
        <f>IFERROR(INDEX('Wirtschaftliche Einheiten'!U:U,MATCH(B514,'Wirtschaftliche Einheiten'!C:C,0)),"")</f>
        <v/>
      </c>
      <c r="E514" s="139" t="str">
        <f>IF(B514&lt;&gt;"",COUNTIF($B$5:$B514,B514),"")</f>
        <v/>
      </c>
      <c r="F514" s="139"/>
      <c r="G514" s="139"/>
      <c r="H514" s="139"/>
      <c r="I514" s="139"/>
      <c r="J514" s="139"/>
      <c r="K514" s="139"/>
      <c r="L514" s="139"/>
      <c r="M514" s="44" t="str" cm="1">
        <f t="array" aca="1" ref="M514" ca="1">IFERROR(IF(AND(D514&lt;&gt;"122",D514&lt;&gt;""),"Die angegebene wirtschaftliche Einheit ist kein Nichtwohngrundstück im Bundesmodell!",IF(INDEX('Wirtschaftliche Einheiten'!P:P,MATCH(B514,'Wirtschaftliche Einheiten'!C:C,0),1)=Data!A$3,HYPERLINK("#'"&amp;MID(CELL("Dateiname",'Befreiung &amp; Vergünstigung'!A$1),FIND("]",CELL("Dateiname",'Befreiung &amp; Vergünstigung'!A$1))+1,31)&amp;"'!A$1",Data!B$3),HYPERLINK(INDEX(Verfahren!B:B,MATCH(INDEX('Wirtschaftliche Einheiten'!V:V,MATCH(B514,'Wirtschaftliche Einheiten'!C:C,0),0),Verfahren!A:A,0),0),INDEX(Verfahren!D:D,MATCH(INDEX('Wirtschaftliche Einheiten'!V:V,MATCH(B514,'Wirtschaftliche Einheiten'!C:C,0),0),Verfahren!A:A,0),0)))),"")</f>
        <v/>
      </c>
    </row>
    <row r="515" spans="1:13" x14ac:dyDescent="0.35">
      <c r="A515"/>
      <c r="B515" s="139"/>
      <c r="C515" s="73" t="str">
        <f>IFERROR(INDEX('Wirtschaftliche Einheiten'!I:I,MATCH(B515,'Wirtschaftliche Einheiten'!C:C,0),1)&amp;" - "&amp;INDEX('Wirtschaftliche Einheiten'!E:E,MATCH(B515,'Wirtschaftliche Einheiten'!C:C,0),1)&amp;" "&amp;INDEX('Wirtschaftliche Einheiten'!F:F,MATCH(B515,'Wirtschaftliche Einheiten'!C:C,0),1)&amp;" "&amp;INDEX('Wirtschaftliche Einheiten'!G:G,MATCH(B515,'Wirtschaftliche Einheiten'!C:C,0),1),"")</f>
        <v/>
      </c>
      <c r="D515" s="42" t="str">
        <f>IFERROR(INDEX('Wirtschaftliche Einheiten'!U:U,MATCH(B515,'Wirtschaftliche Einheiten'!C:C,0)),"")</f>
        <v/>
      </c>
      <c r="E515" s="139" t="str">
        <f>IF(B515&lt;&gt;"",COUNTIF($B$5:$B515,B515),"")</f>
        <v/>
      </c>
      <c r="F515" s="139"/>
      <c r="G515" s="139"/>
      <c r="H515" s="139"/>
      <c r="I515" s="139"/>
      <c r="J515" s="139"/>
      <c r="K515" s="139"/>
      <c r="L515" s="139"/>
      <c r="M515" s="44" t="str" cm="1">
        <f t="array" aca="1" ref="M515" ca="1">IFERROR(IF(AND(D515&lt;&gt;"122",D515&lt;&gt;""),"Die angegebene wirtschaftliche Einheit ist kein Nichtwohngrundstück im Bundesmodell!",IF(INDEX('Wirtschaftliche Einheiten'!P:P,MATCH(B515,'Wirtschaftliche Einheiten'!C:C,0),1)=Data!A$3,HYPERLINK("#'"&amp;MID(CELL("Dateiname",'Befreiung &amp; Vergünstigung'!A$1),FIND("]",CELL("Dateiname",'Befreiung &amp; Vergünstigung'!A$1))+1,31)&amp;"'!A$1",Data!B$3),HYPERLINK(INDEX(Verfahren!B:B,MATCH(INDEX('Wirtschaftliche Einheiten'!V:V,MATCH(B515,'Wirtschaftliche Einheiten'!C:C,0),0),Verfahren!A:A,0),0),INDEX(Verfahren!D:D,MATCH(INDEX('Wirtschaftliche Einheiten'!V:V,MATCH(B515,'Wirtschaftliche Einheiten'!C:C,0),0),Verfahren!A:A,0),0)))),"")</f>
        <v/>
      </c>
    </row>
    <row r="516" spans="1:13" x14ac:dyDescent="0.35">
      <c r="A516"/>
      <c r="B516" s="139"/>
      <c r="C516" s="73" t="str">
        <f>IFERROR(INDEX('Wirtschaftliche Einheiten'!I:I,MATCH(B516,'Wirtschaftliche Einheiten'!C:C,0),1)&amp;" - "&amp;INDEX('Wirtschaftliche Einheiten'!E:E,MATCH(B516,'Wirtschaftliche Einheiten'!C:C,0),1)&amp;" "&amp;INDEX('Wirtschaftliche Einheiten'!F:F,MATCH(B516,'Wirtschaftliche Einheiten'!C:C,0),1)&amp;" "&amp;INDEX('Wirtschaftliche Einheiten'!G:G,MATCH(B516,'Wirtschaftliche Einheiten'!C:C,0),1),"")</f>
        <v/>
      </c>
      <c r="D516" s="42" t="str">
        <f>IFERROR(INDEX('Wirtschaftliche Einheiten'!U:U,MATCH(B516,'Wirtschaftliche Einheiten'!C:C,0)),"")</f>
        <v/>
      </c>
      <c r="E516" s="139" t="str">
        <f>IF(B516&lt;&gt;"",COUNTIF($B$5:$B516,B516),"")</f>
        <v/>
      </c>
      <c r="F516" s="139"/>
      <c r="G516" s="139"/>
      <c r="H516" s="139"/>
      <c r="I516" s="139"/>
      <c r="J516" s="139"/>
      <c r="K516" s="139"/>
      <c r="L516" s="139"/>
      <c r="M516" s="44" t="str" cm="1">
        <f t="array" aca="1" ref="M516" ca="1">IFERROR(IF(AND(D516&lt;&gt;"122",D516&lt;&gt;""),"Die angegebene wirtschaftliche Einheit ist kein Nichtwohngrundstück im Bundesmodell!",IF(INDEX('Wirtschaftliche Einheiten'!P:P,MATCH(B516,'Wirtschaftliche Einheiten'!C:C,0),1)=Data!A$3,HYPERLINK("#'"&amp;MID(CELL("Dateiname",'Befreiung &amp; Vergünstigung'!A$1),FIND("]",CELL("Dateiname",'Befreiung &amp; Vergünstigung'!A$1))+1,31)&amp;"'!A$1",Data!B$3),HYPERLINK(INDEX(Verfahren!B:B,MATCH(INDEX('Wirtschaftliche Einheiten'!V:V,MATCH(B516,'Wirtschaftliche Einheiten'!C:C,0),0),Verfahren!A:A,0),0),INDEX(Verfahren!D:D,MATCH(INDEX('Wirtschaftliche Einheiten'!V:V,MATCH(B516,'Wirtschaftliche Einheiten'!C:C,0),0),Verfahren!A:A,0),0)))),"")</f>
        <v/>
      </c>
    </row>
    <row r="517" spans="1:13" x14ac:dyDescent="0.35">
      <c r="A517"/>
      <c r="B517" s="139"/>
      <c r="C517" s="73" t="str">
        <f>IFERROR(INDEX('Wirtschaftliche Einheiten'!I:I,MATCH(B517,'Wirtschaftliche Einheiten'!C:C,0),1)&amp;" - "&amp;INDEX('Wirtschaftliche Einheiten'!E:E,MATCH(B517,'Wirtschaftliche Einheiten'!C:C,0),1)&amp;" "&amp;INDEX('Wirtschaftliche Einheiten'!F:F,MATCH(B517,'Wirtschaftliche Einheiten'!C:C,0),1)&amp;" "&amp;INDEX('Wirtschaftliche Einheiten'!G:G,MATCH(B517,'Wirtschaftliche Einheiten'!C:C,0),1),"")</f>
        <v/>
      </c>
      <c r="D517" s="42" t="str">
        <f>IFERROR(INDEX('Wirtschaftliche Einheiten'!U:U,MATCH(B517,'Wirtschaftliche Einheiten'!C:C,0)),"")</f>
        <v/>
      </c>
      <c r="E517" s="139" t="str">
        <f>IF(B517&lt;&gt;"",COUNTIF($B$5:$B517,B517),"")</f>
        <v/>
      </c>
      <c r="F517" s="139"/>
      <c r="G517" s="139"/>
      <c r="H517" s="139"/>
      <c r="I517" s="139"/>
      <c r="J517" s="139"/>
      <c r="K517" s="139"/>
      <c r="L517" s="139"/>
      <c r="M517" s="44" t="str" cm="1">
        <f t="array" aca="1" ref="M517" ca="1">IFERROR(IF(AND(D517&lt;&gt;"122",D517&lt;&gt;""),"Die angegebene wirtschaftliche Einheit ist kein Nichtwohngrundstück im Bundesmodell!",IF(INDEX('Wirtschaftliche Einheiten'!P:P,MATCH(B517,'Wirtschaftliche Einheiten'!C:C,0),1)=Data!A$3,HYPERLINK("#'"&amp;MID(CELL("Dateiname",'Befreiung &amp; Vergünstigung'!A$1),FIND("]",CELL("Dateiname",'Befreiung &amp; Vergünstigung'!A$1))+1,31)&amp;"'!A$1",Data!B$3),HYPERLINK(INDEX(Verfahren!B:B,MATCH(INDEX('Wirtschaftliche Einheiten'!V:V,MATCH(B517,'Wirtschaftliche Einheiten'!C:C,0),0),Verfahren!A:A,0),0),INDEX(Verfahren!D:D,MATCH(INDEX('Wirtschaftliche Einheiten'!V:V,MATCH(B517,'Wirtschaftliche Einheiten'!C:C,0),0),Verfahren!A:A,0),0)))),"")</f>
        <v/>
      </c>
    </row>
    <row r="518" spans="1:13" x14ac:dyDescent="0.35">
      <c r="A518"/>
      <c r="B518" s="139"/>
      <c r="C518" s="73" t="str">
        <f>IFERROR(INDEX('Wirtschaftliche Einheiten'!I:I,MATCH(B518,'Wirtschaftliche Einheiten'!C:C,0),1)&amp;" - "&amp;INDEX('Wirtschaftliche Einheiten'!E:E,MATCH(B518,'Wirtschaftliche Einheiten'!C:C,0),1)&amp;" "&amp;INDEX('Wirtschaftliche Einheiten'!F:F,MATCH(B518,'Wirtschaftliche Einheiten'!C:C,0),1)&amp;" "&amp;INDEX('Wirtschaftliche Einheiten'!G:G,MATCH(B518,'Wirtschaftliche Einheiten'!C:C,0),1),"")</f>
        <v/>
      </c>
      <c r="D518" s="42" t="str">
        <f>IFERROR(INDEX('Wirtschaftliche Einheiten'!U:U,MATCH(B518,'Wirtschaftliche Einheiten'!C:C,0)),"")</f>
        <v/>
      </c>
      <c r="E518" s="139" t="str">
        <f>IF(B518&lt;&gt;"",COUNTIF($B$5:$B518,B518),"")</f>
        <v/>
      </c>
      <c r="F518" s="139"/>
      <c r="G518" s="139"/>
      <c r="H518" s="139"/>
      <c r="I518" s="139"/>
      <c r="J518" s="139"/>
      <c r="K518" s="139"/>
      <c r="L518" s="139"/>
      <c r="M518" s="44" t="str" cm="1">
        <f t="array" aca="1" ref="M518" ca="1">IFERROR(IF(AND(D518&lt;&gt;"122",D518&lt;&gt;""),"Die angegebene wirtschaftliche Einheit ist kein Nichtwohngrundstück im Bundesmodell!",IF(INDEX('Wirtschaftliche Einheiten'!P:P,MATCH(B518,'Wirtschaftliche Einheiten'!C:C,0),1)=Data!A$3,HYPERLINK("#'"&amp;MID(CELL("Dateiname",'Befreiung &amp; Vergünstigung'!A$1),FIND("]",CELL("Dateiname",'Befreiung &amp; Vergünstigung'!A$1))+1,31)&amp;"'!A$1",Data!B$3),HYPERLINK(INDEX(Verfahren!B:B,MATCH(INDEX('Wirtschaftliche Einheiten'!V:V,MATCH(B518,'Wirtschaftliche Einheiten'!C:C,0),0),Verfahren!A:A,0),0),INDEX(Verfahren!D:D,MATCH(INDEX('Wirtschaftliche Einheiten'!V:V,MATCH(B518,'Wirtschaftliche Einheiten'!C:C,0),0),Verfahren!A:A,0),0)))),"")</f>
        <v/>
      </c>
    </row>
    <row r="519" spans="1:13" x14ac:dyDescent="0.35">
      <c r="A519"/>
      <c r="B519" s="139"/>
      <c r="C519" s="73" t="str">
        <f>IFERROR(INDEX('Wirtschaftliche Einheiten'!I:I,MATCH(B519,'Wirtschaftliche Einheiten'!C:C,0),1)&amp;" - "&amp;INDEX('Wirtschaftliche Einheiten'!E:E,MATCH(B519,'Wirtschaftliche Einheiten'!C:C,0),1)&amp;" "&amp;INDEX('Wirtschaftliche Einheiten'!F:F,MATCH(B519,'Wirtschaftliche Einheiten'!C:C,0),1)&amp;" "&amp;INDEX('Wirtschaftliche Einheiten'!G:G,MATCH(B519,'Wirtschaftliche Einheiten'!C:C,0),1),"")</f>
        <v/>
      </c>
      <c r="D519" s="42" t="str">
        <f>IFERROR(INDEX('Wirtschaftliche Einheiten'!U:U,MATCH(B519,'Wirtschaftliche Einheiten'!C:C,0)),"")</f>
        <v/>
      </c>
      <c r="E519" s="139" t="str">
        <f>IF(B519&lt;&gt;"",COUNTIF($B$5:$B519,B519),"")</f>
        <v/>
      </c>
      <c r="F519" s="139"/>
      <c r="G519" s="139"/>
      <c r="H519" s="139"/>
      <c r="I519" s="139"/>
      <c r="J519" s="139"/>
      <c r="K519" s="139"/>
      <c r="L519" s="139"/>
      <c r="M519" s="44" t="str" cm="1">
        <f t="array" aca="1" ref="M519" ca="1">IFERROR(IF(AND(D519&lt;&gt;"122",D519&lt;&gt;""),"Die angegebene wirtschaftliche Einheit ist kein Nichtwohngrundstück im Bundesmodell!",IF(INDEX('Wirtschaftliche Einheiten'!P:P,MATCH(B519,'Wirtschaftliche Einheiten'!C:C,0),1)=Data!A$3,HYPERLINK("#'"&amp;MID(CELL("Dateiname",'Befreiung &amp; Vergünstigung'!A$1),FIND("]",CELL("Dateiname",'Befreiung &amp; Vergünstigung'!A$1))+1,31)&amp;"'!A$1",Data!B$3),HYPERLINK(INDEX(Verfahren!B:B,MATCH(INDEX('Wirtschaftliche Einheiten'!V:V,MATCH(B519,'Wirtschaftliche Einheiten'!C:C,0),0),Verfahren!A:A,0),0),INDEX(Verfahren!D:D,MATCH(INDEX('Wirtschaftliche Einheiten'!V:V,MATCH(B519,'Wirtschaftliche Einheiten'!C:C,0),0),Verfahren!A:A,0),0)))),"")</f>
        <v/>
      </c>
    </row>
    <row r="520" spans="1:13" x14ac:dyDescent="0.35">
      <c r="A520"/>
      <c r="B520" s="139"/>
      <c r="C520" s="73" t="str">
        <f>IFERROR(INDEX('Wirtschaftliche Einheiten'!I:I,MATCH(B520,'Wirtschaftliche Einheiten'!C:C,0),1)&amp;" - "&amp;INDEX('Wirtschaftliche Einheiten'!E:E,MATCH(B520,'Wirtschaftliche Einheiten'!C:C,0),1)&amp;" "&amp;INDEX('Wirtschaftliche Einheiten'!F:F,MATCH(B520,'Wirtschaftliche Einheiten'!C:C,0),1)&amp;" "&amp;INDEX('Wirtschaftliche Einheiten'!G:G,MATCH(B520,'Wirtschaftliche Einheiten'!C:C,0),1),"")</f>
        <v/>
      </c>
      <c r="D520" s="42" t="str">
        <f>IFERROR(INDEX('Wirtschaftliche Einheiten'!U:U,MATCH(B520,'Wirtschaftliche Einheiten'!C:C,0)),"")</f>
        <v/>
      </c>
      <c r="E520" s="139" t="str">
        <f>IF(B520&lt;&gt;"",COUNTIF($B$5:$B520,B520),"")</f>
        <v/>
      </c>
      <c r="F520" s="139"/>
      <c r="G520" s="139"/>
      <c r="H520" s="139"/>
      <c r="I520" s="139"/>
      <c r="J520" s="139"/>
      <c r="K520" s="139"/>
      <c r="L520" s="139"/>
      <c r="M520" s="44" t="str" cm="1">
        <f t="array" aca="1" ref="M520" ca="1">IFERROR(IF(AND(D520&lt;&gt;"122",D520&lt;&gt;""),"Die angegebene wirtschaftliche Einheit ist kein Nichtwohngrundstück im Bundesmodell!",IF(INDEX('Wirtschaftliche Einheiten'!P:P,MATCH(B520,'Wirtschaftliche Einheiten'!C:C,0),1)=Data!A$3,HYPERLINK("#'"&amp;MID(CELL("Dateiname",'Befreiung &amp; Vergünstigung'!A$1),FIND("]",CELL("Dateiname",'Befreiung &amp; Vergünstigung'!A$1))+1,31)&amp;"'!A$1",Data!B$3),HYPERLINK(INDEX(Verfahren!B:B,MATCH(INDEX('Wirtschaftliche Einheiten'!V:V,MATCH(B520,'Wirtschaftliche Einheiten'!C:C,0),0),Verfahren!A:A,0),0),INDEX(Verfahren!D:D,MATCH(INDEX('Wirtschaftliche Einheiten'!V:V,MATCH(B520,'Wirtschaftliche Einheiten'!C:C,0),0),Verfahren!A:A,0),0)))),"")</f>
        <v/>
      </c>
    </row>
    <row r="521" spans="1:13" x14ac:dyDescent="0.35">
      <c r="A521"/>
      <c r="B521" s="139"/>
      <c r="C521" s="73" t="str">
        <f>IFERROR(INDEX('Wirtschaftliche Einheiten'!I:I,MATCH(B521,'Wirtschaftliche Einheiten'!C:C,0),1)&amp;" - "&amp;INDEX('Wirtschaftliche Einheiten'!E:E,MATCH(B521,'Wirtschaftliche Einheiten'!C:C,0),1)&amp;" "&amp;INDEX('Wirtschaftliche Einheiten'!F:F,MATCH(B521,'Wirtschaftliche Einheiten'!C:C,0),1)&amp;" "&amp;INDEX('Wirtschaftliche Einheiten'!G:G,MATCH(B521,'Wirtschaftliche Einheiten'!C:C,0),1),"")</f>
        <v/>
      </c>
      <c r="D521" s="42" t="str">
        <f>IFERROR(INDEX('Wirtschaftliche Einheiten'!U:U,MATCH(B521,'Wirtschaftliche Einheiten'!C:C,0)),"")</f>
        <v/>
      </c>
      <c r="E521" s="139" t="str">
        <f>IF(B521&lt;&gt;"",COUNTIF($B$5:$B521,B521),"")</f>
        <v/>
      </c>
      <c r="F521" s="139"/>
      <c r="G521" s="139"/>
      <c r="H521" s="139"/>
      <c r="I521" s="139"/>
      <c r="J521" s="139"/>
      <c r="K521" s="139"/>
      <c r="L521" s="139"/>
      <c r="M521" s="44" t="str" cm="1">
        <f t="array" aca="1" ref="M521" ca="1">IFERROR(IF(AND(D521&lt;&gt;"122",D521&lt;&gt;""),"Die angegebene wirtschaftliche Einheit ist kein Nichtwohngrundstück im Bundesmodell!",IF(INDEX('Wirtschaftliche Einheiten'!P:P,MATCH(B521,'Wirtschaftliche Einheiten'!C:C,0),1)=Data!A$3,HYPERLINK("#'"&amp;MID(CELL("Dateiname",'Befreiung &amp; Vergünstigung'!A$1),FIND("]",CELL("Dateiname",'Befreiung &amp; Vergünstigung'!A$1))+1,31)&amp;"'!A$1",Data!B$3),HYPERLINK(INDEX(Verfahren!B:B,MATCH(INDEX('Wirtschaftliche Einheiten'!V:V,MATCH(B521,'Wirtschaftliche Einheiten'!C:C,0),0),Verfahren!A:A,0),0),INDEX(Verfahren!D:D,MATCH(INDEX('Wirtschaftliche Einheiten'!V:V,MATCH(B521,'Wirtschaftliche Einheiten'!C:C,0),0),Verfahren!A:A,0),0)))),"")</f>
        <v/>
      </c>
    </row>
    <row r="522" spans="1:13" x14ac:dyDescent="0.35">
      <c r="A522"/>
      <c r="B522" s="139"/>
      <c r="C522" s="73" t="str">
        <f>IFERROR(INDEX('Wirtschaftliche Einheiten'!I:I,MATCH(B522,'Wirtschaftliche Einheiten'!C:C,0),1)&amp;" - "&amp;INDEX('Wirtschaftliche Einheiten'!E:E,MATCH(B522,'Wirtschaftliche Einheiten'!C:C,0),1)&amp;" "&amp;INDEX('Wirtschaftliche Einheiten'!F:F,MATCH(B522,'Wirtschaftliche Einheiten'!C:C,0),1)&amp;" "&amp;INDEX('Wirtschaftliche Einheiten'!G:G,MATCH(B522,'Wirtschaftliche Einheiten'!C:C,0),1),"")</f>
        <v/>
      </c>
      <c r="D522" s="42" t="str">
        <f>IFERROR(INDEX('Wirtschaftliche Einheiten'!U:U,MATCH(B522,'Wirtschaftliche Einheiten'!C:C,0)),"")</f>
        <v/>
      </c>
      <c r="E522" s="139" t="str">
        <f>IF(B522&lt;&gt;"",COUNTIF($B$5:$B522,B522),"")</f>
        <v/>
      </c>
      <c r="F522" s="139"/>
      <c r="G522" s="139"/>
      <c r="H522" s="139"/>
      <c r="I522" s="139"/>
      <c r="J522" s="139"/>
      <c r="K522" s="139"/>
      <c r="L522" s="139"/>
      <c r="M522" s="44" t="str" cm="1">
        <f t="array" aca="1" ref="M522" ca="1">IFERROR(IF(AND(D522&lt;&gt;"122",D522&lt;&gt;""),"Die angegebene wirtschaftliche Einheit ist kein Nichtwohngrundstück im Bundesmodell!",IF(INDEX('Wirtschaftliche Einheiten'!P:P,MATCH(B522,'Wirtschaftliche Einheiten'!C:C,0),1)=Data!A$3,HYPERLINK("#'"&amp;MID(CELL("Dateiname",'Befreiung &amp; Vergünstigung'!A$1),FIND("]",CELL("Dateiname",'Befreiung &amp; Vergünstigung'!A$1))+1,31)&amp;"'!A$1",Data!B$3),HYPERLINK(INDEX(Verfahren!B:B,MATCH(INDEX('Wirtschaftliche Einheiten'!V:V,MATCH(B522,'Wirtschaftliche Einheiten'!C:C,0),0),Verfahren!A:A,0),0),INDEX(Verfahren!D:D,MATCH(INDEX('Wirtschaftliche Einheiten'!V:V,MATCH(B522,'Wirtschaftliche Einheiten'!C:C,0),0),Verfahren!A:A,0),0)))),"")</f>
        <v/>
      </c>
    </row>
    <row r="523" spans="1:13" x14ac:dyDescent="0.35">
      <c r="A523"/>
      <c r="B523" s="139"/>
      <c r="C523" s="73" t="str">
        <f>IFERROR(INDEX('Wirtschaftliche Einheiten'!I:I,MATCH(B523,'Wirtschaftliche Einheiten'!C:C,0),1)&amp;" - "&amp;INDEX('Wirtschaftliche Einheiten'!E:E,MATCH(B523,'Wirtschaftliche Einheiten'!C:C,0),1)&amp;" "&amp;INDEX('Wirtschaftliche Einheiten'!F:F,MATCH(B523,'Wirtschaftliche Einheiten'!C:C,0),1)&amp;" "&amp;INDEX('Wirtschaftliche Einheiten'!G:G,MATCH(B523,'Wirtschaftliche Einheiten'!C:C,0),1),"")</f>
        <v/>
      </c>
      <c r="D523" s="42" t="str">
        <f>IFERROR(INDEX('Wirtschaftliche Einheiten'!U:U,MATCH(B523,'Wirtschaftliche Einheiten'!C:C,0)),"")</f>
        <v/>
      </c>
      <c r="E523" s="139" t="str">
        <f>IF(B523&lt;&gt;"",COUNTIF($B$5:$B523,B523),"")</f>
        <v/>
      </c>
      <c r="F523" s="139"/>
      <c r="G523" s="139"/>
      <c r="H523" s="139"/>
      <c r="I523" s="139"/>
      <c r="J523" s="139"/>
      <c r="K523" s="139"/>
      <c r="L523" s="139"/>
      <c r="M523" s="44" t="str" cm="1">
        <f t="array" aca="1" ref="M523" ca="1">IFERROR(IF(AND(D523&lt;&gt;"122",D523&lt;&gt;""),"Die angegebene wirtschaftliche Einheit ist kein Nichtwohngrundstück im Bundesmodell!",IF(INDEX('Wirtschaftliche Einheiten'!P:P,MATCH(B523,'Wirtschaftliche Einheiten'!C:C,0),1)=Data!A$3,HYPERLINK("#'"&amp;MID(CELL("Dateiname",'Befreiung &amp; Vergünstigung'!A$1),FIND("]",CELL("Dateiname",'Befreiung &amp; Vergünstigung'!A$1))+1,31)&amp;"'!A$1",Data!B$3),HYPERLINK(INDEX(Verfahren!B:B,MATCH(INDEX('Wirtschaftliche Einheiten'!V:V,MATCH(B523,'Wirtschaftliche Einheiten'!C:C,0),0),Verfahren!A:A,0),0),INDEX(Verfahren!D:D,MATCH(INDEX('Wirtschaftliche Einheiten'!V:V,MATCH(B523,'Wirtschaftliche Einheiten'!C:C,0),0),Verfahren!A:A,0),0)))),"")</f>
        <v/>
      </c>
    </row>
    <row r="524" spans="1:13" x14ac:dyDescent="0.35">
      <c r="A524"/>
      <c r="B524" s="139"/>
      <c r="C524" s="73" t="str">
        <f>IFERROR(INDEX('Wirtschaftliche Einheiten'!I:I,MATCH(B524,'Wirtschaftliche Einheiten'!C:C,0),1)&amp;" - "&amp;INDEX('Wirtschaftliche Einheiten'!E:E,MATCH(B524,'Wirtschaftliche Einheiten'!C:C,0),1)&amp;" "&amp;INDEX('Wirtschaftliche Einheiten'!F:F,MATCH(B524,'Wirtschaftliche Einheiten'!C:C,0),1)&amp;" "&amp;INDEX('Wirtschaftliche Einheiten'!G:G,MATCH(B524,'Wirtschaftliche Einheiten'!C:C,0),1),"")</f>
        <v/>
      </c>
      <c r="D524" s="42" t="str">
        <f>IFERROR(INDEX('Wirtschaftliche Einheiten'!U:U,MATCH(B524,'Wirtschaftliche Einheiten'!C:C,0)),"")</f>
        <v/>
      </c>
      <c r="E524" s="139" t="str">
        <f>IF(B524&lt;&gt;"",COUNTIF($B$5:$B524,B524),"")</f>
        <v/>
      </c>
      <c r="F524" s="139"/>
      <c r="G524" s="139"/>
      <c r="H524" s="139"/>
      <c r="I524" s="139"/>
      <c r="J524" s="139"/>
      <c r="K524" s="139"/>
      <c r="L524" s="139"/>
      <c r="M524" s="44" t="str" cm="1">
        <f t="array" aca="1" ref="M524" ca="1">IFERROR(IF(AND(D524&lt;&gt;"122",D524&lt;&gt;""),"Die angegebene wirtschaftliche Einheit ist kein Nichtwohngrundstück im Bundesmodell!",IF(INDEX('Wirtschaftliche Einheiten'!P:P,MATCH(B524,'Wirtschaftliche Einheiten'!C:C,0),1)=Data!A$3,HYPERLINK("#'"&amp;MID(CELL("Dateiname",'Befreiung &amp; Vergünstigung'!A$1),FIND("]",CELL("Dateiname",'Befreiung &amp; Vergünstigung'!A$1))+1,31)&amp;"'!A$1",Data!B$3),HYPERLINK(INDEX(Verfahren!B:B,MATCH(INDEX('Wirtschaftliche Einheiten'!V:V,MATCH(B524,'Wirtschaftliche Einheiten'!C:C,0),0),Verfahren!A:A,0),0),INDEX(Verfahren!D:D,MATCH(INDEX('Wirtschaftliche Einheiten'!V:V,MATCH(B524,'Wirtschaftliche Einheiten'!C:C,0),0),Verfahren!A:A,0),0)))),"")</f>
        <v/>
      </c>
    </row>
    <row r="525" spans="1:13" x14ac:dyDescent="0.35">
      <c r="A525"/>
      <c r="B525" s="139"/>
      <c r="C525" s="73" t="str">
        <f>IFERROR(INDEX('Wirtschaftliche Einheiten'!I:I,MATCH(B525,'Wirtschaftliche Einheiten'!C:C,0),1)&amp;" - "&amp;INDEX('Wirtschaftliche Einheiten'!E:E,MATCH(B525,'Wirtschaftliche Einheiten'!C:C,0),1)&amp;" "&amp;INDEX('Wirtschaftliche Einheiten'!F:F,MATCH(B525,'Wirtschaftliche Einheiten'!C:C,0),1)&amp;" "&amp;INDEX('Wirtschaftliche Einheiten'!G:G,MATCH(B525,'Wirtschaftliche Einheiten'!C:C,0),1),"")</f>
        <v/>
      </c>
      <c r="D525" s="42" t="str">
        <f>IFERROR(INDEX('Wirtschaftliche Einheiten'!U:U,MATCH(B525,'Wirtschaftliche Einheiten'!C:C,0)),"")</f>
        <v/>
      </c>
      <c r="E525" s="139" t="str">
        <f>IF(B525&lt;&gt;"",COUNTIF($B$5:$B525,B525),"")</f>
        <v/>
      </c>
      <c r="F525" s="139"/>
      <c r="G525" s="139"/>
      <c r="H525" s="139"/>
      <c r="I525" s="139"/>
      <c r="J525" s="139"/>
      <c r="K525" s="139"/>
      <c r="L525" s="139"/>
      <c r="M525" s="44" t="str" cm="1">
        <f t="array" aca="1" ref="M525" ca="1">IFERROR(IF(AND(D525&lt;&gt;"122",D525&lt;&gt;""),"Die angegebene wirtschaftliche Einheit ist kein Nichtwohngrundstück im Bundesmodell!",IF(INDEX('Wirtschaftliche Einheiten'!P:P,MATCH(B525,'Wirtschaftliche Einheiten'!C:C,0),1)=Data!A$3,HYPERLINK("#'"&amp;MID(CELL("Dateiname",'Befreiung &amp; Vergünstigung'!A$1),FIND("]",CELL("Dateiname",'Befreiung &amp; Vergünstigung'!A$1))+1,31)&amp;"'!A$1",Data!B$3),HYPERLINK(INDEX(Verfahren!B:B,MATCH(INDEX('Wirtschaftliche Einheiten'!V:V,MATCH(B525,'Wirtschaftliche Einheiten'!C:C,0),0),Verfahren!A:A,0),0),INDEX(Verfahren!D:D,MATCH(INDEX('Wirtschaftliche Einheiten'!V:V,MATCH(B525,'Wirtschaftliche Einheiten'!C:C,0),0),Verfahren!A:A,0),0)))),"")</f>
        <v/>
      </c>
    </row>
    <row r="526" spans="1:13" x14ac:dyDescent="0.35">
      <c r="A526"/>
      <c r="B526" s="139"/>
      <c r="C526" s="73" t="str">
        <f>IFERROR(INDEX('Wirtschaftliche Einheiten'!I:I,MATCH(B526,'Wirtschaftliche Einheiten'!C:C,0),1)&amp;" - "&amp;INDEX('Wirtschaftliche Einheiten'!E:E,MATCH(B526,'Wirtschaftliche Einheiten'!C:C,0),1)&amp;" "&amp;INDEX('Wirtschaftliche Einheiten'!F:F,MATCH(B526,'Wirtschaftliche Einheiten'!C:C,0),1)&amp;" "&amp;INDEX('Wirtschaftliche Einheiten'!G:G,MATCH(B526,'Wirtschaftliche Einheiten'!C:C,0),1),"")</f>
        <v/>
      </c>
      <c r="D526" s="42" t="str">
        <f>IFERROR(INDEX('Wirtschaftliche Einheiten'!U:U,MATCH(B526,'Wirtschaftliche Einheiten'!C:C,0)),"")</f>
        <v/>
      </c>
      <c r="E526" s="139" t="str">
        <f>IF(B526&lt;&gt;"",COUNTIF($B$5:$B526,B526),"")</f>
        <v/>
      </c>
      <c r="F526" s="139"/>
      <c r="G526" s="139"/>
      <c r="H526" s="139"/>
      <c r="I526" s="139"/>
      <c r="J526" s="139"/>
      <c r="K526" s="139"/>
      <c r="L526" s="139"/>
      <c r="M526" s="44" t="str" cm="1">
        <f t="array" aca="1" ref="M526" ca="1">IFERROR(IF(AND(D526&lt;&gt;"122",D526&lt;&gt;""),"Die angegebene wirtschaftliche Einheit ist kein Nichtwohngrundstück im Bundesmodell!",IF(INDEX('Wirtschaftliche Einheiten'!P:P,MATCH(B526,'Wirtschaftliche Einheiten'!C:C,0),1)=Data!A$3,HYPERLINK("#'"&amp;MID(CELL("Dateiname",'Befreiung &amp; Vergünstigung'!A$1),FIND("]",CELL("Dateiname",'Befreiung &amp; Vergünstigung'!A$1))+1,31)&amp;"'!A$1",Data!B$3),HYPERLINK(INDEX(Verfahren!B:B,MATCH(INDEX('Wirtschaftliche Einheiten'!V:V,MATCH(B526,'Wirtschaftliche Einheiten'!C:C,0),0),Verfahren!A:A,0),0),INDEX(Verfahren!D:D,MATCH(INDEX('Wirtschaftliche Einheiten'!V:V,MATCH(B526,'Wirtschaftliche Einheiten'!C:C,0),0),Verfahren!A:A,0),0)))),"")</f>
        <v/>
      </c>
    </row>
    <row r="527" spans="1:13" x14ac:dyDescent="0.35">
      <c r="A527"/>
      <c r="B527" s="139"/>
      <c r="C527" s="73" t="str">
        <f>IFERROR(INDEX('Wirtschaftliche Einheiten'!I:I,MATCH(B527,'Wirtschaftliche Einheiten'!C:C,0),1)&amp;" - "&amp;INDEX('Wirtschaftliche Einheiten'!E:E,MATCH(B527,'Wirtschaftliche Einheiten'!C:C,0),1)&amp;" "&amp;INDEX('Wirtschaftliche Einheiten'!F:F,MATCH(B527,'Wirtschaftliche Einheiten'!C:C,0),1)&amp;" "&amp;INDEX('Wirtschaftliche Einheiten'!G:G,MATCH(B527,'Wirtschaftliche Einheiten'!C:C,0),1),"")</f>
        <v/>
      </c>
      <c r="D527" s="42" t="str">
        <f>IFERROR(INDEX('Wirtschaftliche Einheiten'!U:U,MATCH(B527,'Wirtschaftliche Einheiten'!C:C,0)),"")</f>
        <v/>
      </c>
      <c r="E527" s="139" t="str">
        <f>IF(B527&lt;&gt;"",COUNTIF($B$5:$B527,B527),"")</f>
        <v/>
      </c>
      <c r="F527" s="139"/>
      <c r="G527" s="139"/>
      <c r="H527" s="139"/>
      <c r="I527" s="139"/>
      <c r="J527" s="139"/>
      <c r="K527" s="139"/>
      <c r="L527" s="139"/>
      <c r="M527" s="44" t="str" cm="1">
        <f t="array" aca="1" ref="M527" ca="1">IFERROR(IF(AND(D527&lt;&gt;"122",D527&lt;&gt;""),"Die angegebene wirtschaftliche Einheit ist kein Nichtwohngrundstück im Bundesmodell!",IF(INDEX('Wirtschaftliche Einheiten'!P:P,MATCH(B527,'Wirtschaftliche Einheiten'!C:C,0),1)=Data!A$3,HYPERLINK("#'"&amp;MID(CELL("Dateiname",'Befreiung &amp; Vergünstigung'!A$1),FIND("]",CELL("Dateiname",'Befreiung &amp; Vergünstigung'!A$1))+1,31)&amp;"'!A$1",Data!B$3),HYPERLINK(INDEX(Verfahren!B:B,MATCH(INDEX('Wirtschaftliche Einheiten'!V:V,MATCH(B527,'Wirtschaftliche Einheiten'!C:C,0),0),Verfahren!A:A,0),0),INDEX(Verfahren!D:D,MATCH(INDEX('Wirtschaftliche Einheiten'!V:V,MATCH(B527,'Wirtschaftliche Einheiten'!C:C,0),0),Verfahren!A:A,0),0)))),"")</f>
        <v/>
      </c>
    </row>
    <row r="528" spans="1:13" x14ac:dyDescent="0.35">
      <c r="A528"/>
      <c r="B528" s="139"/>
      <c r="C528" s="73" t="str">
        <f>IFERROR(INDEX('Wirtschaftliche Einheiten'!I:I,MATCH(B528,'Wirtschaftliche Einheiten'!C:C,0),1)&amp;" - "&amp;INDEX('Wirtschaftliche Einheiten'!E:E,MATCH(B528,'Wirtschaftliche Einheiten'!C:C,0),1)&amp;" "&amp;INDEX('Wirtschaftliche Einheiten'!F:F,MATCH(B528,'Wirtschaftliche Einheiten'!C:C,0),1)&amp;" "&amp;INDEX('Wirtschaftliche Einheiten'!G:G,MATCH(B528,'Wirtschaftliche Einheiten'!C:C,0),1),"")</f>
        <v/>
      </c>
      <c r="D528" s="42" t="str">
        <f>IFERROR(INDEX('Wirtschaftliche Einheiten'!U:U,MATCH(B528,'Wirtschaftliche Einheiten'!C:C,0)),"")</f>
        <v/>
      </c>
      <c r="E528" s="139" t="str">
        <f>IF(B528&lt;&gt;"",COUNTIF($B$5:$B528,B528),"")</f>
        <v/>
      </c>
      <c r="F528" s="139"/>
      <c r="G528" s="139"/>
      <c r="H528" s="139"/>
      <c r="I528" s="139"/>
      <c r="J528" s="139"/>
      <c r="K528" s="139"/>
      <c r="L528" s="139"/>
      <c r="M528" s="44" t="str" cm="1">
        <f t="array" aca="1" ref="M528" ca="1">IFERROR(IF(AND(D528&lt;&gt;"122",D528&lt;&gt;""),"Die angegebene wirtschaftliche Einheit ist kein Nichtwohngrundstück im Bundesmodell!",IF(INDEX('Wirtschaftliche Einheiten'!P:P,MATCH(B528,'Wirtschaftliche Einheiten'!C:C,0),1)=Data!A$3,HYPERLINK("#'"&amp;MID(CELL("Dateiname",'Befreiung &amp; Vergünstigung'!A$1),FIND("]",CELL("Dateiname",'Befreiung &amp; Vergünstigung'!A$1))+1,31)&amp;"'!A$1",Data!B$3),HYPERLINK(INDEX(Verfahren!B:B,MATCH(INDEX('Wirtschaftliche Einheiten'!V:V,MATCH(B528,'Wirtschaftliche Einheiten'!C:C,0),0),Verfahren!A:A,0),0),INDEX(Verfahren!D:D,MATCH(INDEX('Wirtschaftliche Einheiten'!V:V,MATCH(B528,'Wirtschaftliche Einheiten'!C:C,0),0),Verfahren!A:A,0),0)))),"")</f>
        <v/>
      </c>
    </row>
    <row r="529" spans="1:13" x14ac:dyDescent="0.35">
      <c r="A529"/>
      <c r="B529" s="139"/>
      <c r="C529" s="73" t="str">
        <f>IFERROR(INDEX('Wirtschaftliche Einheiten'!I:I,MATCH(B529,'Wirtschaftliche Einheiten'!C:C,0),1)&amp;" - "&amp;INDEX('Wirtschaftliche Einheiten'!E:E,MATCH(B529,'Wirtschaftliche Einheiten'!C:C,0),1)&amp;" "&amp;INDEX('Wirtschaftliche Einheiten'!F:F,MATCH(B529,'Wirtschaftliche Einheiten'!C:C,0),1)&amp;" "&amp;INDEX('Wirtschaftliche Einheiten'!G:G,MATCH(B529,'Wirtschaftliche Einheiten'!C:C,0),1),"")</f>
        <v/>
      </c>
      <c r="D529" s="42" t="str">
        <f>IFERROR(INDEX('Wirtschaftliche Einheiten'!U:U,MATCH(B529,'Wirtschaftliche Einheiten'!C:C,0)),"")</f>
        <v/>
      </c>
      <c r="E529" s="139" t="str">
        <f>IF(B529&lt;&gt;"",COUNTIF($B$5:$B529,B529),"")</f>
        <v/>
      </c>
      <c r="F529" s="139"/>
      <c r="G529" s="139"/>
      <c r="H529" s="139"/>
      <c r="I529" s="139"/>
      <c r="J529" s="139"/>
      <c r="K529" s="139"/>
      <c r="L529" s="139"/>
      <c r="M529" s="44" t="str" cm="1">
        <f t="array" aca="1" ref="M529" ca="1">IFERROR(IF(AND(D529&lt;&gt;"122",D529&lt;&gt;""),"Die angegebene wirtschaftliche Einheit ist kein Nichtwohngrundstück im Bundesmodell!",IF(INDEX('Wirtschaftliche Einheiten'!P:P,MATCH(B529,'Wirtschaftliche Einheiten'!C:C,0),1)=Data!A$3,HYPERLINK("#'"&amp;MID(CELL("Dateiname",'Befreiung &amp; Vergünstigung'!A$1),FIND("]",CELL("Dateiname",'Befreiung &amp; Vergünstigung'!A$1))+1,31)&amp;"'!A$1",Data!B$3),HYPERLINK(INDEX(Verfahren!B:B,MATCH(INDEX('Wirtschaftliche Einheiten'!V:V,MATCH(B529,'Wirtschaftliche Einheiten'!C:C,0),0),Verfahren!A:A,0),0),INDEX(Verfahren!D:D,MATCH(INDEX('Wirtschaftliche Einheiten'!V:V,MATCH(B529,'Wirtschaftliche Einheiten'!C:C,0),0),Verfahren!A:A,0),0)))),"")</f>
        <v/>
      </c>
    </row>
    <row r="530" spans="1:13" x14ac:dyDescent="0.35">
      <c r="A530"/>
      <c r="B530" s="139"/>
      <c r="C530" s="73" t="str">
        <f>IFERROR(INDEX('Wirtschaftliche Einheiten'!I:I,MATCH(B530,'Wirtschaftliche Einheiten'!C:C,0),1)&amp;" - "&amp;INDEX('Wirtschaftliche Einheiten'!E:E,MATCH(B530,'Wirtschaftliche Einheiten'!C:C,0),1)&amp;" "&amp;INDEX('Wirtschaftliche Einheiten'!F:F,MATCH(B530,'Wirtschaftliche Einheiten'!C:C,0),1)&amp;" "&amp;INDEX('Wirtschaftliche Einheiten'!G:G,MATCH(B530,'Wirtschaftliche Einheiten'!C:C,0),1),"")</f>
        <v/>
      </c>
      <c r="D530" s="42" t="str">
        <f>IFERROR(INDEX('Wirtschaftliche Einheiten'!U:U,MATCH(B530,'Wirtschaftliche Einheiten'!C:C,0)),"")</f>
        <v/>
      </c>
      <c r="E530" s="139" t="str">
        <f>IF(B530&lt;&gt;"",COUNTIF($B$5:$B530,B530),"")</f>
        <v/>
      </c>
      <c r="F530" s="139"/>
      <c r="G530" s="139"/>
      <c r="H530" s="139"/>
      <c r="I530" s="139"/>
      <c r="J530" s="139"/>
      <c r="K530" s="139"/>
      <c r="L530" s="139"/>
      <c r="M530" s="44" t="str" cm="1">
        <f t="array" aca="1" ref="M530" ca="1">IFERROR(IF(AND(D530&lt;&gt;"122",D530&lt;&gt;""),"Die angegebene wirtschaftliche Einheit ist kein Nichtwohngrundstück im Bundesmodell!",IF(INDEX('Wirtschaftliche Einheiten'!P:P,MATCH(B530,'Wirtschaftliche Einheiten'!C:C,0),1)=Data!A$3,HYPERLINK("#'"&amp;MID(CELL("Dateiname",'Befreiung &amp; Vergünstigung'!A$1),FIND("]",CELL("Dateiname",'Befreiung &amp; Vergünstigung'!A$1))+1,31)&amp;"'!A$1",Data!B$3),HYPERLINK(INDEX(Verfahren!B:B,MATCH(INDEX('Wirtschaftliche Einheiten'!V:V,MATCH(B530,'Wirtschaftliche Einheiten'!C:C,0),0),Verfahren!A:A,0),0),INDEX(Verfahren!D:D,MATCH(INDEX('Wirtschaftliche Einheiten'!V:V,MATCH(B530,'Wirtschaftliche Einheiten'!C:C,0),0),Verfahren!A:A,0),0)))),"")</f>
        <v/>
      </c>
    </row>
    <row r="531" spans="1:13" x14ac:dyDescent="0.35">
      <c r="A531"/>
      <c r="B531" s="139"/>
      <c r="C531" s="73" t="str">
        <f>IFERROR(INDEX('Wirtschaftliche Einheiten'!I:I,MATCH(B531,'Wirtschaftliche Einheiten'!C:C,0),1)&amp;" - "&amp;INDEX('Wirtschaftliche Einheiten'!E:E,MATCH(B531,'Wirtschaftliche Einheiten'!C:C,0),1)&amp;" "&amp;INDEX('Wirtschaftliche Einheiten'!F:F,MATCH(B531,'Wirtschaftliche Einheiten'!C:C,0),1)&amp;" "&amp;INDEX('Wirtschaftliche Einheiten'!G:G,MATCH(B531,'Wirtschaftliche Einheiten'!C:C,0),1),"")</f>
        <v/>
      </c>
      <c r="D531" s="42" t="str">
        <f>IFERROR(INDEX('Wirtschaftliche Einheiten'!U:U,MATCH(B531,'Wirtschaftliche Einheiten'!C:C,0)),"")</f>
        <v/>
      </c>
      <c r="E531" s="139" t="str">
        <f>IF(B531&lt;&gt;"",COUNTIF($B$5:$B531,B531),"")</f>
        <v/>
      </c>
      <c r="F531" s="139"/>
      <c r="G531" s="139"/>
      <c r="H531" s="139"/>
      <c r="I531" s="139"/>
      <c r="J531" s="139"/>
      <c r="K531" s="139"/>
      <c r="L531" s="139"/>
      <c r="M531" s="44" t="str" cm="1">
        <f t="array" aca="1" ref="M531" ca="1">IFERROR(IF(AND(D531&lt;&gt;"122",D531&lt;&gt;""),"Die angegebene wirtschaftliche Einheit ist kein Nichtwohngrundstück im Bundesmodell!",IF(INDEX('Wirtschaftliche Einheiten'!P:P,MATCH(B531,'Wirtschaftliche Einheiten'!C:C,0),1)=Data!A$3,HYPERLINK("#'"&amp;MID(CELL("Dateiname",'Befreiung &amp; Vergünstigung'!A$1),FIND("]",CELL("Dateiname",'Befreiung &amp; Vergünstigung'!A$1))+1,31)&amp;"'!A$1",Data!B$3),HYPERLINK(INDEX(Verfahren!B:B,MATCH(INDEX('Wirtschaftliche Einheiten'!V:V,MATCH(B531,'Wirtschaftliche Einheiten'!C:C,0),0),Verfahren!A:A,0),0),INDEX(Verfahren!D:D,MATCH(INDEX('Wirtschaftliche Einheiten'!V:V,MATCH(B531,'Wirtschaftliche Einheiten'!C:C,0),0),Verfahren!A:A,0),0)))),"")</f>
        <v/>
      </c>
    </row>
    <row r="532" spans="1:13" x14ac:dyDescent="0.35">
      <c r="A532"/>
      <c r="B532" s="139"/>
      <c r="C532" s="73" t="str">
        <f>IFERROR(INDEX('Wirtschaftliche Einheiten'!I:I,MATCH(B532,'Wirtschaftliche Einheiten'!C:C,0),1)&amp;" - "&amp;INDEX('Wirtschaftliche Einheiten'!E:E,MATCH(B532,'Wirtschaftliche Einheiten'!C:C,0),1)&amp;" "&amp;INDEX('Wirtschaftliche Einheiten'!F:F,MATCH(B532,'Wirtschaftliche Einheiten'!C:C,0),1)&amp;" "&amp;INDEX('Wirtschaftliche Einheiten'!G:G,MATCH(B532,'Wirtschaftliche Einheiten'!C:C,0),1),"")</f>
        <v/>
      </c>
      <c r="D532" s="42" t="str">
        <f>IFERROR(INDEX('Wirtschaftliche Einheiten'!U:U,MATCH(B532,'Wirtschaftliche Einheiten'!C:C,0)),"")</f>
        <v/>
      </c>
      <c r="E532" s="139" t="str">
        <f>IF(B532&lt;&gt;"",COUNTIF($B$5:$B532,B532),"")</f>
        <v/>
      </c>
      <c r="F532" s="139"/>
      <c r="G532" s="139"/>
      <c r="H532" s="139"/>
      <c r="I532" s="139"/>
      <c r="J532" s="139"/>
      <c r="K532" s="139"/>
      <c r="L532" s="139"/>
      <c r="M532" s="44" t="str" cm="1">
        <f t="array" aca="1" ref="M532" ca="1">IFERROR(IF(AND(D532&lt;&gt;"122",D532&lt;&gt;""),"Die angegebene wirtschaftliche Einheit ist kein Nichtwohngrundstück im Bundesmodell!",IF(INDEX('Wirtschaftliche Einheiten'!P:P,MATCH(B532,'Wirtschaftliche Einheiten'!C:C,0),1)=Data!A$3,HYPERLINK("#'"&amp;MID(CELL("Dateiname",'Befreiung &amp; Vergünstigung'!A$1),FIND("]",CELL("Dateiname",'Befreiung &amp; Vergünstigung'!A$1))+1,31)&amp;"'!A$1",Data!B$3),HYPERLINK(INDEX(Verfahren!B:B,MATCH(INDEX('Wirtschaftliche Einheiten'!V:V,MATCH(B532,'Wirtschaftliche Einheiten'!C:C,0),0),Verfahren!A:A,0),0),INDEX(Verfahren!D:D,MATCH(INDEX('Wirtschaftliche Einheiten'!V:V,MATCH(B532,'Wirtschaftliche Einheiten'!C:C,0),0),Verfahren!A:A,0),0)))),"")</f>
        <v/>
      </c>
    </row>
    <row r="533" spans="1:13" x14ac:dyDescent="0.35">
      <c r="A533"/>
      <c r="B533" s="139"/>
      <c r="C533" s="73" t="str">
        <f>IFERROR(INDEX('Wirtschaftliche Einheiten'!I:I,MATCH(B533,'Wirtschaftliche Einheiten'!C:C,0),1)&amp;" - "&amp;INDEX('Wirtschaftliche Einheiten'!E:E,MATCH(B533,'Wirtschaftliche Einheiten'!C:C,0),1)&amp;" "&amp;INDEX('Wirtschaftliche Einheiten'!F:F,MATCH(B533,'Wirtschaftliche Einheiten'!C:C,0),1)&amp;" "&amp;INDEX('Wirtschaftliche Einheiten'!G:G,MATCH(B533,'Wirtschaftliche Einheiten'!C:C,0),1),"")</f>
        <v/>
      </c>
      <c r="D533" s="42" t="str">
        <f>IFERROR(INDEX('Wirtschaftliche Einheiten'!U:U,MATCH(B533,'Wirtschaftliche Einheiten'!C:C,0)),"")</f>
        <v/>
      </c>
      <c r="E533" s="139" t="str">
        <f>IF(B533&lt;&gt;"",COUNTIF($B$5:$B533,B533),"")</f>
        <v/>
      </c>
      <c r="F533" s="139"/>
      <c r="G533" s="139"/>
      <c r="H533" s="139"/>
      <c r="I533" s="139"/>
      <c r="J533" s="139"/>
      <c r="K533" s="139"/>
      <c r="L533" s="139"/>
      <c r="M533" s="44" t="str" cm="1">
        <f t="array" aca="1" ref="M533" ca="1">IFERROR(IF(AND(D533&lt;&gt;"122",D533&lt;&gt;""),"Die angegebene wirtschaftliche Einheit ist kein Nichtwohngrundstück im Bundesmodell!",IF(INDEX('Wirtschaftliche Einheiten'!P:P,MATCH(B533,'Wirtschaftliche Einheiten'!C:C,0),1)=Data!A$3,HYPERLINK("#'"&amp;MID(CELL("Dateiname",'Befreiung &amp; Vergünstigung'!A$1),FIND("]",CELL("Dateiname",'Befreiung &amp; Vergünstigung'!A$1))+1,31)&amp;"'!A$1",Data!B$3),HYPERLINK(INDEX(Verfahren!B:B,MATCH(INDEX('Wirtschaftliche Einheiten'!V:V,MATCH(B533,'Wirtschaftliche Einheiten'!C:C,0),0),Verfahren!A:A,0),0),INDEX(Verfahren!D:D,MATCH(INDEX('Wirtschaftliche Einheiten'!V:V,MATCH(B533,'Wirtschaftliche Einheiten'!C:C,0),0),Verfahren!A:A,0),0)))),"")</f>
        <v/>
      </c>
    </row>
    <row r="534" spans="1:13" x14ac:dyDescent="0.35">
      <c r="A534"/>
      <c r="B534" s="139"/>
      <c r="C534" s="73" t="str">
        <f>IFERROR(INDEX('Wirtschaftliche Einheiten'!I:I,MATCH(B534,'Wirtschaftliche Einheiten'!C:C,0),1)&amp;" - "&amp;INDEX('Wirtschaftliche Einheiten'!E:E,MATCH(B534,'Wirtschaftliche Einheiten'!C:C,0),1)&amp;" "&amp;INDEX('Wirtschaftliche Einheiten'!F:F,MATCH(B534,'Wirtschaftliche Einheiten'!C:C,0),1)&amp;" "&amp;INDEX('Wirtschaftliche Einheiten'!G:G,MATCH(B534,'Wirtschaftliche Einheiten'!C:C,0),1),"")</f>
        <v/>
      </c>
      <c r="D534" s="42" t="str">
        <f>IFERROR(INDEX('Wirtschaftliche Einheiten'!U:U,MATCH(B534,'Wirtschaftliche Einheiten'!C:C,0)),"")</f>
        <v/>
      </c>
      <c r="E534" s="139" t="str">
        <f>IF(B534&lt;&gt;"",COUNTIF($B$5:$B534,B534),"")</f>
        <v/>
      </c>
      <c r="F534" s="139"/>
      <c r="G534" s="139"/>
      <c r="H534" s="139"/>
      <c r="I534" s="139"/>
      <c r="J534" s="139"/>
      <c r="K534" s="139"/>
      <c r="L534" s="139"/>
      <c r="M534" s="44" t="str" cm="1">
        <f t="array" aca="1" ref="M534" ca="1">IFERROR(IF(AND(D534&lt;&gt;"122",D534&lt;&gt;""),"Die angegebene wirtschaftliche Einheit ist kein Nichtwohngrundstück im Bundesmodell!",IF(INDEX('Wirtschaftliche Einheiten'!P:P,MATCH(B534,'Wirtschaftliche Einheiten'!C:C,0),1)=Data!A$3,HYPERLINK("#'"&amp;MID(CELL("Dateiname",'Befreiung &amp; Vergünstigung'!A$1),FIND("]",CELL("Dateiname",'Befreiung &amp; Vergünstigung'!A$1))+1,31)&amp;"'!A$1",Data!B$3),HYPERLINK(INDEX(Verfahren!B:B,MATCH(INDEX('Wirtschaftliche Einheiten'!V:V,MATCH(B534,'Wirtschaftliche Einheiten'!C:C,0),0),Verfahren!A:A,0),0),INDEX(Verfahren!D:D,MATCH(INDEX('Wirtschaftliche Einheiten'!V:V,MATCH(B534,'Wirtschaftliche Einheiten'!C:C,0),0),Verfahren!A:A,0),0)))),"")</f>
        <v/>
      </c>
    </row>
    <row r="535" spans="1:13" x14ac:dyDescent="0.35">
      <c r="A535"/>
      <c r="B535" s="139"/>
      <c r="C535" s="73" t="str">
        <f>IFERROR(INDEX('Wirtschaftliche Einheiten'!I:I,MATCH(B535,'Wirtschaftliche Einheiten'!C:C,0),1)&amp;" - "&amp;INDEX('Wirtschaftliche Einheiten'!E:E,MATCH(B535,'Wirtschaftliche Einheiten'!C:C,0),1)&amp;" "&amp;INDEX('Wirtschaftliche Einheiten'!F:F,MATCH(B535,'Wirtschaftliche Einheiten'!C:C,0),1)&amp;" "&amp;INDEX('Wirtschaftliche Einheiten'!G:G,MATCH(B535,'Wirtschaftliche Einheiten'!C:C,0),1),"")</f>
        <v/>
      </c>
      <c r="D535" s="42" t="str">
        <f>IFERROR(INDEX('Wirtschaftliche Einheiten'!U:U,MATCH(B535,'Wirtschaftliche Einheiten'!C:C,0)),"")</f>
        <v/>
      </c>
      <c r="E535" s="139" t="str">
        <f>IF(B535&lt;&gt;"",COUNTIF($B$5:$B535,B535),"")</f>
        <v/>
      </c>
      <c r="F535" s="139"/>
      <c r="G535" s="139"/>
      <c r="H535" s="139"/>
      <c r="I535" s="139"/>
      <c r="J535" s="139"/>
      <c r="K535" s="139"/>
      <c r="L535" s="139"/>
      <c r="M535" s="44" t="str" cm="1">
        <f t="array" aca="1" ref="M535" ca="1">IFERROR(IF(AND(D535&lt;&gt;"122",D535&lt;&gt;""),"Die angegebene wirtschaftliche Einheit ist kein Nichtwohngrundstück im Bundesmodell!",IF(INDEX('Wirtschaftliche Einheiten'!P:P,MATCH(B535,'Wirtschaftliche Einheiten'!C:C,0),1)=Data!A$3,HYPERLINK("#'"&amp;MID(CELL("Dateiname",'Befreiung &amp; Vergünstigung'!A$1),FIND("]",CELL("Dateiname",'Befreiung &amp; Vergünstigung'!A$1))+1,31)&amp;"'!A$1",Data!B$3),HYPERLINK(INDEX(Verfahren!B:B,MATCH(INDEX('Wirtschaftliche Einheiten'!V:V,MATCH(B535,'Wirtschaftliche Einheiten'!C:C,0),0),Verfahren!A:A,0),0),INDEX(Verfahren!D:D,MATCH(INDEX('Wirtschaftliche Einheiten'!V:V,MATCH(B535,'Wirtschaftliche Einheiten'!C:C,0),0),Verfahren!A:A,0),0)))),"")</f>
        <v/>
      </c>
    </row>
    <row r="536" spans="1:13" x14ac:dyDescent="0.35">
      <c r="A536"/>
      <c r="B536" s="139"/>
      <c r="C536" s="73" t="str">
        <f>IFERROR(INDEX('Wirtschaftliche Einheiten'!I:I,MATCH(B536,'Wirtschaftliche Einheiten'!C:C,0),1)&amp;" - "&amp;INDEX('Wirtschaftliche Einheiten'!E:E,MATCH(B536,'Wirtschaftliche Einheiten'!C:C,0),1)&amp;" "&amp;INDEX('Wirtschaftliche Einheiten'!F:F,MATCH(B536,'Wirtschaftliche Einheiten'!C:C,0),1)&amp;" "&amp;INDEX('Wirtschaftliche Einheiten'!G:G,MATCH(B536,'Wirtschaftliche Einheiten'!C:C,0),1),"")</f>
        <v/>
      </c>
      <c r="D536" s="42" t="str">
        <f>IFERROR(INDEX('Wirtschaftliche Einheiten'!U:U,MATCH(B536,'Wirtschaftliche Einheiten'!C:C,0)),"")</f>
        <v/>
      </c>
      <c r="E536" s="139" t="str">
        <f>IF(B536&lt;&gt;"",COUNTIF($B$5:$B536,B536),"")</f>
        <v/>
      </c>
      <c r="F536" s="139"/>
      <c r="G536" s="139"/>
      <c r="H536" s="139"/>
      <c r="I536" s="139"/>
      <c r="J536" s="139"/>
      <c r="K536" s="139"/>
      <c r="L536" s="139"/>
      <c r="M536" s="44" t="str" cm="1">
        <f t="array" aca="1" ref="M536" ca="1">IFERROR(IF(AND(D536&lt;&gt;"122",D536&lt;&gt;""),"Die angegebene wirtschaftliche Einheit ist kein Nichtwohngrundstück im Bundesmodell!",IF(INDEX('Wirtschaftliche Einheiten'!P:P,MATCH(B536,'Wirtschaftliche Einheiten'!C:C,0),1)=Data!A$3,HYPERLINK("#'"&amp;MID(CELL("Dateiname",'Befreiung &amp; Vergünstigung'!A$1),FIND("]",CELL("Dateiname",'Befreiung &amp; Vergünstigung'!A$1))+1,31)&amp;"'!A$1",Data!B$3),HYPERLINK(INDEX(Verfahren!B:B,MATCH(INDEX('Wirtschaftliche Einheiten'!V:V,MATCH(B536,'Wirtschaftliche Einheiten'!C:C,0),0),Verfahren!A:A,0),0),INDEX(Verfahren!D:D,MATCH(INDEX('Wirtschaftliche Einheiten'!V:V,MATCH(B536,'Wirtschaftliche Einheiten'!C:C,0),0),Verfahren!A:A,0),0)))),"")</f>
        <v/>
      </c>
    </row>
    <row r="537" spans="1:13" x14ac:dyDescent="0.35">
      <c r="A537"/>
      <c r="B537" s="139"/>
      <c r="C537" s="73" t="str">
        <f>IFERROR(INDEX('Wirtschaftliche Einheiten'!I:I,MATCH(B537,'Wirtschaftliche Einheiten'!C:C,0),1)&amp;" - "&amp;INDEX('Wirtschaftliche Einheiten'!E:E,MATCH(B537,'Wirtschaftliche Einheiten'!C:C,0),1)&amp;" "&amp;INDEX('Wirtschaftliche Einheiten'!F:F,MATCH(B537,'Wirtschaftliche Einheiten'!C:C,0),1)&amp;" "&amp;INDEX('Wirtschaftliche Einheiten'!G:G,MATCH(B537,'Wirtschaftliche Einheiten'!C:C,0),1),"")</f>
        <v/>
      </c>
      <c r="D537" s="42" t="str">
        <f>IFERROR(INDEX('Wirtschaftliche Einheiten'!U:U,MATCH(B537,'Wirtschaftliche Einheiten'!C:C,0)),"")</f>
        <v/>
      </c>
      <c r="E537" s="139" t="str">
        <f>IF(B537&lt;&gt;"",COUNTIF($B$5:$B537,B537),"")</f>
        <v/>
      </c>
      <c r="F537" s="139"/>
      <c r="G537" s="139"/>
      <c r="H537" s="139"/>
      <c r="I537" s="139"/>
      <c r="J537" s="139"/>
      <c r="K537" s="139"/>
      <c r="L537" s="139"/>
      <c r="M537" s="44" t="str" cm="1">
        <f t="array" aca="1" ref="M537" ca="1">IFERROR(IF(AND(D537&lt;&gt;"122",D537&lt;&gt;""),"Die angegebene wirtschaftliche Einheit ist kein Nichtwohngrundstück im Bundesmodell!",IF(INDEX('Wirtschaftliche Einheiten'!P:P,MATCH(B537,'Wirtschaftliche Einheiten'!C:C,0),1)=Data!A$3,HYPERLINK("#'"&amp;MID(CELL("Dateiname",'Befreiung &amp; Vergünstigung'!A$1),FIND("]",CELL("Dateiname",'Befreiung &amp; Vergünstigung'!A$1))+1,31)&amp;"'!A$1",Data!B$3),HYPERLINK(INDEX(Verfahren!B:B,MATCH(INDEX('Wirtschaftliche Einheiten'!V:V,MATCH(B537,'Wirtschaftliche Einheiten'!C:C,0),0),Verfahren!A:A,0),0),INDEX(Verfahren!D:D,MATCH(INDEX('Wirtschaftliche Einheiten'!V:V,MATCH(B537,'Wirtschaftliche Einheiten'!C:C,0),0),Verfahren!A:A,0),0)))),"")</f>
        <v/>
      </c>
    </row>
    <row r="538" spans="1:13" x14ac:dyDescent="0.35">
      <c r="A538"/>
      <c r="B538" s="139"/>
      <c r="C538" s="73" t="str">
        <f>IFERROR(INDEX('Wirtschaftliche Einheiten'!I:I,MATCH(B538,'Wirtschaftliche Einheiten'!C:C,0),1)&amp;" - "&amp;INDEX('Wirtschaftliche Einheiten'!E:E,MATCH(B538,'Wirtschaftliche Einheiten'!C:C,0),1)&amp;" "&amp;INDEX('Wirtschaftliche Einheiten'!F:F,MATCH(B538,'Wirtschaftliche Einheiten'!C:C,0),1)&amp;" "&amp;INDEX('Wirtschaftliche Einheiten'!G:G,MATCH(B538,'Wirtschaftliche Einheiten'!C:C,0),1),"")</f>
        <v/>
      </c>
      <c r="D538" s="42" t="str">
        <f>IFERROR(INDEX('Wirtschaftliche Einheiten'!U:U,MATCH(B538,'Wirtschaftliche Einheiten'!C:C,0)),"")</f>
        <v/>
      </c>
      <c r="E538" s="139" t="str">
        <f>IF(B538&lt;&gt;"",COUNTIF($B$5:$B538,B538),"")</f>
        <v/>
      </c>
      <c r="F538" s="139"/>
      <c r="G538" s="139"/>
      <c r="H538" s="139"/>
      <c r="I538" s="139"/>
      <c r="J538" s="139"/>
      <c r="K538" s="139"/>
      <c r="L538" s="139"/>
      <c r="M538" s="44" t="str" cm="1">
        <f t="array" aca="1" ref="M538" ca="1">IFERROR(IF(AND(D538&lt;&gt;"122",D538&lt;&gt;""),"Die angegebene wirtschaftliche Einheit ist kein Nichtwohngrundstück im Bundesmodell!",IF(INDEX('Wirtschaftliche Einheiten'!P:P,MATCH(B538,'Wirtschaftliche Einheiten'!C:C,0),1)=Data!A$3,HYPERLINK("#'"&amp;MID(CELL("Dateiname",'Befreiung &amp; Vergünstigung'!A$1),FIND("]",CELL("Dateiname",'Befreiung &amp; Vergünstigung'!A$1))+1,31)&amp;"'!A$1",Data!B$3),HYPERLINK(INDEX(Verfahren!B:B,MATCH(INDEX('Wirtschaftliche Einheiten'!V:V,MATCH(B538,'Wirtschaftliche Einheiten'!C:C,0),0),Verfahren!A:A,0),0),INDEX(Verfahren!D:D,MATCH(INDEX('Wirtschaftliche Einheiten'!V:V,MATCH(B538,'Wirtschaftliche Einheiten'!C:C,0),0),Verfahren!A:A,0),0)))),"")</f>
        <v/>
      </c>
    </row>
    <row r="539" spans="1:13" x14ac:dyDescent="0.35">
      <c r="A539"/>
      <c r="B539" s="139"/>
      <c r="C539" s="73" t="str">
        <f>IFERROR(INDEX('Wirtschaftliche Einheiten'!I:I,MATCH(B539,'Wirtschaftliche Einheiten'!C:C,0),1)&amp;" - "&amp;INDEX('Wirtschaftliche Einheiten'!E:E,MATCH(B539,'Wirtschaftliche Einheiten'!C:C,0),1)&amp;" "&amp;INDEX('Wirtschaftliche Einheiten'!F:F,MATCH(B539,'Wirtschaftliche Einheiten'!C:C,0),1)&amp;" "&amp;INDEX('Wirtschaftliche Einheiten'!G:G,MATCH(B539,'Wirtschaftliche Einheiten'!C:C,0),1),"")</f>
        <v/>
      </c>
      <c r="D539" s="42" t="str">
        <f>IFERROR(INDEX('Wirtschaftliche Einheiten'!U:U,MATCH(B539,'Wirtschaftliche Einheiten'!C:C,0)),"")</f>
        <v/>
      </c>
      <c r="E539" s="139" t="str">
        <f>IF(B539&lt;&gt;"",COUNTIF($B$5:$B539,B539),"")</f>
        <v/>
      </c>
      <c r="F539" s="139"/>
      <c r="G539" s="139"/>
      <c r="H539" s="139"/>
      <c r="I539" s="139"/>
      <c r="J539" s="139"/>
      <c r="K539" s="139"/>
      <c r="L539" s="139"/>
      <c r="M539" s="44" t="str" cm="1">
        <f t="array" aca="1" ref="M539" ca="1">IFERROR(IF(AND(D539&lt;&gt;"122",D539&lt;&gt;""),"Die angegebene wirtschaftliche Einheit ist kein Nichtwohngrundstück im Bundesmodell!",IF(INDEX('Wirtschaftliche Einheiten'!P:P,MATCH(B539,'Wirtschaftliche Einheiten'!C:C,0),1)=Data!A$3,HYPERLINK("#'"&amp;MID(CELL("Dateiname",'Befreiung &amp; Vergünstigung'!A$1),FIND("]",CELL("Dateiname",'Befreiung &amp; Vergünstigung'!A$1))+1,31)&amp;"'!A$1",Data!B$3),HYPERLINK(INDEX(Verfahren!B:B,MATCH(INDEX('Wirtschaftliche Einheiten'!V:V,MATCH(B539,'Wirtschaftliche Einheiten'!C:C,0),0),Verfahren!A:A,0),0),INDEX(Verfahren!D:D,MATCH(INDEX('Wirtschaftliche Einheiten'!V:V,MATCH(B539,'Wirtschaftliche Einheiten'!C:C,0),0),Verfahren!A:A,0),0)))),"")</f>
        <v/>
      </c>
    </row>
    <row r="540" spans="1:13" x14ac:dyDescent="0.35">
      <c r="A540"/>
      <c r="B540" s="139"/>
      <c r="C540" s="73" t="str">
        <f>IFERROR(INDEX('Wirtschaftliche Einheiten'!I:I,MATCH(B540,'Wirtschaftliche Einheiten'!C:C,0),1)&amp;" - "&amp;INDEX('Wirtschaftliche Einheiten'!E:E,MATCH(B540,'Wirtschaftliche Einheiten'!C:C,0),1)&amp;" "&amp;INDEX('Wirtschaftliche Einheiten'!F:F,MATCH(B540,'Wirtschaftliche Einheiten'!C:C,0),1)&amp;" "&amp;INDEX('Wirtschaftliche Einheiten'!G:G,MATCH(B540,'Wirtschaftliche Einheiten'!C:C,0),1),"")</f>
        <v/>
      </c>
      <c r="D540" s="42" t="str">
        <f>IFERROR(INDEX('Wirtschaftliche Einheiten'!U:U,MATCH(B540,'Wirtschaftliche Einheiten'!C:C,0)),"")</f>
        <v/>
      </c>
      <c r="E540" s="139" t="str">
        <f>IF(B540&lt;&gt;"",COUNTIF($B$5:$B540,B540),"")</f>
        <v/>
      </c>
      <c r="F540" s="139"/>
      <c r="G540" s="139"/>
      <c r="H540" s="139"/>
      <c r="I540" s="139"/>
      <c r="J540" s="139"/>
      <c r="K540" s="139"/>
      <c r="L540" s="139"/>
      <c r="M540" s="44" t="str" cm="1">
        <f t="array" aca="1" ref="M540" ca="1">IFERROR(IF(AND(D540&lt;&gt;"122",D540&lt;&gt;""),"Die angegebene wirtschaftliche Einheit ist kein Nichtwohngrundstück im Bundesmodell!",IF(INDEX('Wirtschaftliche Einheiten'!P:P,MATCH(B540,'Wirtschaftliche Einheiten'!C:C,0),1)=Data!A$3,HYPERLINK("#'"&amp;MID(CELL("Dateiname",'Befreiung &amp; Vergünstigung'!A$1),FIND("]",CELL("Dateiname",'Befreiung &amp; Vergünstigung'!A$1))+1,31)&amp;"'!A$1",Data!B$3),HYPERLINK(INDEX(Verfahren!B:B,MATCH(INDEX('Wirtschaftliche Einheiten'!V:V,MATCH(B540,'Wirtschaftliche Einheiten'!C:C,0),0),Verfahren!A:A,0),0),INDEX(Verfahren!D:D,MATCH(INDEX('Wirtschaftliche Einheiten'!V:V,MATCH(B540,'Wirtschaftliche Einheiten'!C:C,0),0),Verfahren!A:A,0),0)))),"")</f>
        <v/>
      </c>
    </row>
    <row r="541" spans="1:13" x14ac:dyDescent="0.35">
      <c r="A541"/>
      <c r="B541" s="139"/>
      <c r="C541" s="73" t="str">
        <f>IFERROR(INDEX('Wirtschaftliche Einheiten'!I:I,MATCH(B541,'Wirtschaftliche Einheiten'!C:C,0),1)&amp;" - "&amp;INDEX('Wirtschaftliche Einheiten'!E:E,MATCH(B541,'Wirtschaftliche Einheiten'!C:C,0),1)&amp;" "&amp;INDEX('Wirtschaftliche Einheiten'!F:F,MATCH(B541,'Wirtschaftliche Einheiten'!C:C,0),1)&amp;" "&amp;INDEX('Wirtschaftliche Einheiten'!G:G,MATCH(B541,'Wirtschaftliche Einheiten'!C:C,0),1),"")</f>
        <v/>
      </c>
      <c r="D541" s="42" t="str">
        <f>IFERROR(INDEX('Wirtschaftliche Einheiten'!U:U,MATCH(B541,'Wirtschaftliche Einheiten'!C:C,0)),"")</f>
        <v/>
      </c>
      <c r="E541" s="139" t="str">
        <f>IF(B541&lt;&gt;"",COUNTIF($B$5:$B541,B541),"")</f>
        <v/>
      </c>
      <c r="F541" s="139"/>
      <c r="G541" s="139"/>
      <c r="H541" s="139"/>
      <c r="I541" s="139"/>
      <c r="J541" s="139"/>
      <c r="K541" s="139"/>
      <c r="L541" s="139"/>
      <c r="M541" s="44" t="str" cm="1">
        <f t="array" aca="1" ref="M541" ca="1">IFERROR(IF(AND(D541&lt;&gt;"122",D541&lt;&gt;""),"Die angegebene wirtschaftliche Einheit ist kein Nichtwohngrundstück im Bundesmodell!",IF(INDEX('Wirtschaftliche Einheiten'!P:P,MATCH(B541,'Wirtschaftliche Einheiten'!C:C,0),1)=Data!A$3,HYPERLINK("#'"&amp;MID(CELL("Dateiname",'Befreiung &amp; Vergünstigung'!A$1),FIND("]",CELL("Dateiname",'Befreiung &amp; Vergünstigung'!A$1))+1,31)&amp;"'!A$1",Data!B$3),HYPERLINK(INDEX(Verfahren!B:B,MATCH(INDEX('Wirtschaftliche Einheiten'!V:V,MATCH(B541,'Wirtschaftliche Einheiten'!C:C,0),0),Verfahren!A:A,0),0),INDEX(Verfahren!D:D,MATCH(INDEX('Wirtschaftliche Einheiten'!V:V,MATCH(B541,'Wirtschaftliche Einheiten'!C:C,0),0),Verfahren!A:A,0),0)))),"")</f>
        <v/>
      </c>
    </row>
    <row r="542" spans="1:13" x14ac:dyDescent="0.35">
      <c r="A542"/>
      <c r="B542" s="139"/>
      <c r="C542" s="73" t="str">
        <f>IFERROR(INDEX('Wirtschaftliche Einheiten'!I:I,MATCH(B542,'Wirtschaftliche Einheiten'!C:C,0),1)&amp;" - "&amp;INDEX('Wirtschaftliche Einheiten'!E:E,MATCH(B542,'Wirtschaftliche Einheiten'!C:C,0),1)&amp;" "&amp;INDEX('Wirtschaftliche Einheiten'!F:F,MATCH(B542,'Wirtschaftliche Einheiten'!C:C,0),1)&amp;" "&amp;INDEX('Wirtschaftliche Einheiten'!G:G,MATCH(B542,'Wirtschaftliche Einheiten'!C:C,0),1),"")</f>
        <v/>
      </c>
      <c r="D542" s="42" t="str">
        <f>IFERROR(INDEX('Wirtschaftliche Einheiten'!U:U,MATCH(B542,'Wirtschaftliche Einheiten'!C:C,0)),"")</f>
        <v/>
      </c>
      <c r="E542" s="139" t="str">
        <f>IF(B542&lt;&gt;"",COUNTIF($B$5:$B542,B542),"")</f>
        <v/>
      </c>
      <c r="F542" s="139"/>
      <c r="G542" s="139"/>
      <c r="H542" s="139"/>
      <c r="I542" s="139"/>
      <c r="J542" s="139"/>
      <c r="K542" s="139"/>
      <c r="L542" s="139"/>
      <c r="M542" s="44" t="str" cm="1">
        <f t="array" aca="1" ref="M542" ca="1">IFERROR(IF(AND(D542&lt;&gt;"122",D542&lt;&gt;""),"Die angegebene wirtschaftliche Einheit ist kein Nichtwohngrundstück im Bundesmodell!",IF(INDEX('Wirtschaftliche Einheiten'!P:P,MATCH(B542,'Wirtschaftliche Einheiten'!C:C,0),1)=Data!A$3,HYPERLINK("#'"&amp;MID(CELL("Dateiname",'Befreiung &amp; Vergünstigung'!A$1),FIND("]",CELL("Dateiname",'Befreiung &amp; Vergünstigung'!A$1))+1,31)&amp;"'!A$1",Data!B$3),HYPERLINK(INDEX(Verfahren!B:B,MATCH(INDEX('Wirtschaftliche Einheiten'!V:V,MATCH(B542,'Wirtschaftliche Einheiten'!C:C,0),0),Verfahren!A:A,0),0),INDEX(Verfahren!D:D,MATCH(INDEX('Wirtschaftliche Einheiten'!V:V,MATCH(B542,'Wirtschaftliche Einheiten'!C:C,0),0),Verfahren!A:A,0),0)))),"")</f>
        <v/>
      </c>
    </row>
    <row r="543" spans="1:13" x14ac:dyDescent="0.35">
      <c r="A543"/>
      <c r="B543" s="139"/>
      <c r="C543" s="73" t="str">
        <f>IFERROR(INDEX('Wirtschaftliche Einheiten'!I:I,MATCH(B543,'Wirtschaftliche Einheiten'!C:C,0),1)&amp;" - "&amp;INDEX('Wirtschaftliche Einheiten'!E:E,MATCH(B543,'Wirtschaftliche Einheiten'!C:C,0),1)&amp;" "&amp;INDEX('Wirtschaftliche Einheiten'!F:F,MATCH(B543,'Wirtschaftliche Einheiten'!C:C,0),1)&amp;" "&amp;INDEX('Wirtschaftliche Einheiten'!G:G,MATCH(B543,'Wirtschaftliche Einheiten'!C:C,0),1),"")</f>
        <v/>
      </c>
      <c r="D543" s="42" t="str">
        <f>IFERROR(INDEX('Wirtschaftliche Einheiten'!U:U,MATCH(B543,'Wirtschaftliche Einheiten'!C:C,0)),"")</f>
        <v/>
      </c>
      <c r="E543" s="139" t="str">
        <f>IF(B543&lt;&gt;"",COUNTIF($B$5:$B543,B543),"")</f>
        <v/>
      </c>
      <c r="F543" s="139"/>
      <c r="G543" s="139"/>
      <c r="H543" s="139"/>
      <c r="I543" s="139"/>
      <c r="J543" s="139"/>
      <c r="K543" s="139"/>
      <c r="L543" s="139"/>
      <c r="M543" s="44" t="str" cm="1">
        <f t="array" aca="1" ref="M543" ca="1">IFERROR(IF(AND(D543&lt;&gt;"122",D543&lt;&gt;""),"Die angegebene wirtschaftliche Einheit ist kein Nichtwohngrundstück im Bundesmodell!",IF(INDEX('Wirtschaftliche Einheiten'!P:P,MATCH(B543,'Wirtschaftliche Einheiten'!C:C,0),1)=Data!A$3,HYPERLINK("#'"&amp;MID(CELL("Dateiname",'Befreiung &amp; Vergünstigung'!A$1),FIND("]",CELL("Dateiname",'Befreiung &amp; Vergünstigung'!A$1))+1,31)&amp;"'!A$1",Data!B$3),HYPERLINK(INDEX(Verfahren!B:B,MATCH(INDEX('Wirtschaftliche Einheiten'!V:V,MATCH(B543,'Wirtschaftliche Einheiten'!C:C,0),0),Verfahren!A:A,0),0),INDEX(Verfahren!D:D,MATCH(INDEX('Wirtschaftliche Einheiten'!V:V,MATCH(B543,'Wirtschaftliche Einheiten'!C:C,0),0),Verfahren!A:A,0),0)))),"")</f>
        <v/>
      </c>
    </row>
    <row r="544" spans="1:13" x14ac:dyDescent="0.35">
      <c r="A544"/>
      <c r="B544" s="139"/>
      <c r="C544" s="73" t="str">
        <f>IFERROR(INDEX('Wirtschaftliche Einheiten'!I:I,MATCH(B544,'Wirtschaftliche Einheiten'!C:C,0),1)&amp;" - "&amp;INDEX('Wirtschaftliche Einheiten'!E:E,MATCH(B544,'Wirtschaftliche Einheiten'!C:C,0),1)&amp;" "&amp;INDEX('Wirtschaftliche Einheiten'!F:F,MATCH(B544,'Wirtschaftliche Einheiten'!C:C,0),1)&amp;" "&amp;INDEX('Wirtschaftliche Einheiten'!G:G,MATCH(B544,'Wirtschaftliche Einheiten'!C:C,0),1),"")</f>
        <v/>
      </c>
      <c r="D544" s="42" t="str">
        <f>IFERROR(INDEX('Wirtschaftliche Einheiten'!U:U,MATCH(B544,'Wirtschaftliche Einheiten'!C:C,0)),"")</f>
        <v/>
      </c>
      <c r="E544" s="139" t="str">
        <f>IF(B544&lt;&gt;"",COUNTIF($B$5:$B544,B544),"")</f>
        <v/>
      </c>
      <c r="F544" s="139"/>
      <c r="G544" s="139"/>
      <c r="H544" s="139"/>
      <c r="I544" s="139"/>
      <c r="J544" s="139"/>
      <c r="K544" s="139"/>
      <c r="L544" s="139"/>
      <c r="M544" s="44" t="str" cm="1">
        <f t="array" aca="1" ref="M544" ca="1">IFERROR(IF(AND(D544&lt;&gt;"122",D544&lt;&gt;""),"Die angegebene wirtschaftliche Einheit ist kein Nichtwohngrundstück im Bundesmodell!",IF(INDEX('Wirtschaftliche Einheiten'!P:P,MATCH(B544,'Wirtschaftliche Einheiten'!C:C,0),1)=Data!A$3,HYPERLINK("#'"&amp;MID(CELL("Dateiname",'Befreiung &amp; Vergünstigung'!A$1),FIND("]",CELL("Dateiname",'Befreiung &amp; Vergünstigung'!A$1))+1,31)&amp;"'!A$1",Data!B$3),HYPERLINK(INDEX(Verfahren!B:B,MATCH(INDEX('Wirtschaftliche Einheiten'!V:V,MATCH(B544,'Wirtschaftliche Einheiten'!C:C,0),0),Verfahren!A:A,0),0),INDEX(Verfahren!D:D,MATCH(INDEX('Wirtschaftliche Einheiten'!V:V,MATCH(B544,'Wirtschaftliche Einheiten'!C:C,0),0),Verfahren!A:A,0),0)))),"")</f>
        <v/>
      </c>
    </row>
    <row r="545" spans="1:13" x14ac:dyDescent="0.35">
      <c r="A545"/>
      <c r="B545" s="139"/>
      <c r="C545" s="73" t="str">
        <f>IFERROR(INDEX('Wirtschaftliche Einheiten'!I:I,MATCH(B545,'Wirtschaftliche Einheiten'!C:C,0),1)&amp;" - "&amp;INDEX('Wirtschaftliche Einheiten'!E:E,MATCH(B545,'Wirtschaftliche Einheiten'!C:C,0),1)&amp;" "&amp;INDEX('Wirtschaftliche Einheiten'!F:F,MATCH(B545,'Wirtschaftliche Einheiten'!C:C,0),1)&amp;" "&amp;INDEX('Wirtschaftliche Einheiten'!G:G,MATCH(B545,'Wirtschaftliche Einheiten'!C:C,0),1),"")</f>
        <v/>
      </c>
      <c r="D545" s="42" t="str">
        <f>IFERROR(INDEX('Wirtschaftliche Einheiten'!U:U,MATCH(B545,'Wirtschaftliche Einheiten'!C:C,0)),"")</f>
        <v/>
      </c>
      <c r="E545" s="139" t="str">
        <f>IF(B545&lt;&gt;"",COUNTIF($B$5:$B545,B545),"")</f>
        <v/>
      </c>
      <c r="F545" s="139"/>
      <c r="G545" s="139"/>
      <c r="H545" s="139"/>
      <c r="I545" s="139"/>
      <c r="J545" s="139"/>
      <c r="K545" s="139"/>
      <c r="L545" s="139"/>
      <c r="M545" s="44" t="str" cm="1">
        <f t="array" aca="1" ref="M545" ca="1">IFERROR(IF(AND(D545&lt;&gt;"122",D545&lt;&gt;""),"Die angegebene wirtschaftliche Einheit ist kein Nichtwohngrundstück im Bundesmodell!",IF(INDEX('Wirtschaftliche Einheiten'!P:P,MATCH(B545,'Wirtschaftliche Einheiten'!C:C,0),1)=Data!A$3,HYPERLINK("#'"&amp;MID(CELL("Dateiname",'Befreiung &amp; Vergünstigung'!A$1),FIND("]",CELL("Dateiname",'Befreiung &amp; Vergünstigung'!A$1))+1,31)&amp;"'!A$1",Data!B$3),HYPERLINK(INDEX(Verfahren!B:B,MATCH(INDEX('Wirtschaftliche Einheiten'!V:V,MATCH(B545,'Wirtschaftliche Einheiten'!C:C,0),0),Verfahren!A:A,0),0),INDEX(Verfahren!D:D,MATCH(INDEX('Wirtschaftliche Einheiten'!V:V,MATCH(B545,'Wirtschaftliche Einheiten'!C:C,0),0),Verfahren!A:A,0),0)))),"")</f>
        <v/>
      </c>
    </row>
    <row r="546" spans="1:13" x14ac:dyDescent="0.35">
      <c r="A546"/>
      <c r="B546" s="139"/>
      <c r="C546" s="73" t="str">
        <f>IFERROR(INDEX('Wirtschaftliche Einheiten'!I:I,MATCH(B546,'Wirtschaftliche Einheiten'!C:C,0),1)&amp;" - "&amp;INDEX('Wirtschaftliche Einheiten'!E:E,MATCH(B546,'Wirtschaftliche Einheiten'!C:C,0),1)&amp;" "&amp;INDEX('Wirtschaftliche Einheiten'!F:F,MATCH(B546,'Wirtschaftliche Einheiten'!C:C,0),1)&amp;" "&amp;INDEX('Wirtschaftliche Einheiten'!G:G,MATCH(B546,'Wirtschaftliche Einheiten'!C:C,0),1),"")</f>
        <v/>
      </c>
      <c r="D546" s="42" t="str">
        <f>IFERROR(INDEX('Wirtschaftliche Einheiten'!U:U,MATCH(B546,'Wirtschaftliche Einheiten'!C:C,0)),"")</f>
        <v/>
      </c>
      <c r="E546" s="139" t="str">
        <f>IF(B546&lt;&gt;"",COUNTIF($B$5:$B546,B546),"")</f>
        <v/>
      </c>
      <c r="F546" s="139"/>
      <c r="G546" s="139"/>
      <c r="H546" s="139"/>
      <c r="I546" s="139"/>
      <c r="J546" s="139"/>
      <c r="K546" s="139"/>
      <c r="L546" s="139"/>
      <c r="M546" s="44" t="str" cm="1">
        <f t="array" aca="1" ref="M546" ca="1">IFERROR(IF(AND(D546&lt;&gt;"122",D546&lt;&gt;""),"Die angegebene wirtschaftliche Einheit ist kein Nichtwohngrundstück im Bundesmodell!",IF(INDEX('Wirtschaftliche Einheiten'!P:P,MATCH(B546,'Wirtschaftliche Einheiten'!C:C,0),1)=Data!A$3,HYPERLINK("#'"&amp;MID(CELL("Dateiname",'Befreiung &amp; Vergünstigung'!A$1),FIND("]",CELL("Dateiname",'Befreiung &amp; Vergünstigung'!A$1))+1,31)&amp;"'!A$1",Data!B$3),HYPERLINK(INDEX(Verfahren!B:B,MATCH(INDEX('Wirtschaftliche Einheiten'!V:V,MATCH(B546,'Wirtschaftliche Einheiten'!C:C,0),0),Verfahren!A:A,0),0),INDEX(Verfahren!D:D,MATCH(INDEX('Wirtschaftliche Einheiten'!V:V,MATCH(B546,'Wirtschaftliche Einheiten'!C:C,0),0),Verfahren!A:A,0),0)))),"")</f>
        <v/>
      </c>
    </row>
    <row r="547" spans="1:13" x14ac:dyDescent="0.35">
      <c r="A547"/>
      <c r="B547" s="139"/>
      <c r="C547" s="73" t="str">
        <f>IFERROR(INDEX('Wirtschaftliche Einheiten'!I:I,MATCH(B547,'Wirtschaftliche Einheiten'!C:C,0),1)&amp;" - "&amp;INDEX('Wirtschaftliche Einheiten'!E:E,MATCH(B547,'Wirtschaftliche Einheiten'!C:C,0),1)&amp;" "&amp;INDEX('Wirtschaftliche Einheiten'!F:F,MATCH(B547,'Wirtschaftliche Einheiten'!C:C,0),1)&amp;" "&amp;INDEX('Wirtschaftliche Einheiten'!G:G,MATCH(B547,'Wirtschaftliche Einheiten'!C:C,0),1),"")</f>
        <v/>
      </c>
      <c r="D547" s="42" t="str">
        <f>IFERROR(INDEX('Wirtschaftliche Einheiten'!U:U,MATCH(B547,'Wirtschaftliche Einheiten'!C:C,0)),"")</f>
        <v/>
      </c>
      <c r="E547" s="139" t="str">
        <f>IF(B547&lt;&gt;"",COUNTIF($B$5:$B547,B547),"")</f>
        <v/>
      </c>
      <c r="F547" s="139"/>
      <c r="G547" s="139"/>
      <c r="H547" s="139"/>
      <c r="I547" s="139"/>
      <c r="J547" s="139"/>
      <c r="K547" s="139"/>
      <c r="L547" s="139"/>
      <c r="M547" s="44" t="str" cm="1">
        <f t="array" aca="1" ref="M547" ca="1">IFERROR(IF(AND(D547&lt;&gt;"122",D547&lt;&gt;""),"Die angegebene wirtschaftliche Einheit ist kein Nichtwohngrundstück im Bundesmodell!",IF(INDEX('Wirtschaftliche Einheiten'!P:P,MATCH(B547,'Wirtschaftliche Einheiten'!C:C,0),1)=Data!A$3,HYPERLINK("#'"&amp;MID(CELL("Dateiname",'Befreiung &amp; Vergünstigung'!A$1),FIND("]",CELL("Dateiname",'Befreiung &amp; Vergünstigung'!A$1))+1,31)&amp;"'!A$1",Data!B$3),HYPERLINK(INDEX(Verfahren!B:B,MATCH(INDEX('Wirtschaftliche Einheiten'!V:V,MATCH(B547,'Wirtschaftliche Einheiten'!C:C,0),0),Verfahren!A:A,0),0),INDEX(Verfahren!D:D,MATCH(INDEX('Wirtschaftliche Einheiten'!V:V,MATCH(B547,'Wirtschaftliche Einheiten'!C:C,0),0),Verfahren!A:A,0),0)))),"")</f>
        <v/>
      </c>
    </row>
    <row r="548" spans="1:13" x14ac:dyDescent="0.35">
      <c r="A548"/>
      <c r="B548" s="139"/>
      <c r="C548" s="73" t="str">
        <f>IFERROR(INDEX('Wirtschaftliche Einheiten'!I:I,MATCH(B548,'Wirtschaftliche Einheiten'!C:C,0),1)&amp;" - "&amp;INDEX('Wirtschaftliche Einheiten'!E:E,MATCH(B548,'Wirtschaftliche Einheiten'!C:C,0),1)&amp;" "&amp;INDEX('Wirtschaftliche Einheiten'!F:F,MATCH(B548,'Wirtschaftliche Einheiten'!C:C,0),1)&amp;" "&amp;INDEX('Wirtschaftliche Einheiten'!G:G,MATCH(B548,'Wirtschaftliche Einheiten'!C:C,0),1),"")</f>
        <v/>
      </c>
      <c r="D548" s="42" t="str">
        <f>IFERROR(INDEX('Wirtschaftliche Einheiten'!U:U,MATCH(B548,'Wirtschaftliche Einheiten'!C:C,0)),"")</f>
        <v/>
      </c>
      <c r="E548" s="139" t="str">
        <f>IF(B548&lt;&gt;"",COUNTIF($B$5:$B548,B548),"")</f>
        <v/>
      </c>
      <c r="F548" s="139"/>
      <c r="G548" s="139"/>
      <c r="H548" s="139"/>
      <c r="I548" s="139"/>
      <c r="J548" s="139"/>
      <c r="K548" s="139"/>
      <c r="L548" s="139"/>
      <c r="M548" s="44" t="str" cm="1">
        <f t="array" aca="1" ref="M548" ca="1">IFERROR(IF(AND(D548&lt;&gt;"122",D548&lt;&gt;""),"Die angegebene wirtschaftliche Einheit ist kein Nichtwohngrundstück im Bundesmodell!",IF(INDEX('Wirtschaftliche Einheiten'!P:P,MATCH(B548,'Wirtschaftliche Einheiten'!C:C,0),1)=Data!A$3,HYPERLINK("#'"&amp;MID(CELL("Dateiname",'Befreiung &amp; Vergünstigung'!A$1),FIND("]",CELL("Dateiname",'Befreiung &amp; Vergünstigung'!A$1))+1,31)&amp;"'!A$1",Data!B$3),HYPERLINK(INDEX(Verfahren!B:B,MATCH(INDEX('Wirtschaftliche Einheiten'!V:V,MATCH(B548,'Wirtschaftliche Einheiten'!C:C,0),0),Verfahren!A:A,0),0),INDEX(Verfahren!D:D,MATCH(INDEX('Wirtschaftliche Einheiten'!V:V,MATCH(B548,'Wirtschaftliche Einheiten'!C:C,0),0),Verfahren!A:A,0),0)))),"")</f>
        <v/>
      </c>
    </row>
    <row r="549" spans="1:13" x14ac:dyDescent="0.35">
      <c r="A549"/>
      <c r="B549" s="139"/>
      <c r="C549" s="73" t="str">
        <f>IFERROR(INDEX('Wirtschaftliche Einheiten'!I:I,MATCH(B549,'Wirtschaftliche Einheiten'!C:C,0),1)&amp;" - "&amp;INDEX('Wirtschaftliche Einheiten'!E:E,MATCH(B549,'Wirtschaftliche Einheiten'!C:C,0),1)&amp;" "&amp;INDEX('Wirtschaftliche Einheiten'!F:F,MATCH(B549,'Wirtschaftliche Einheiten'!C:C,0),1)&amp;" "&amp;INDEX('Wirtschaftliche Einheiten'!G:G,MATCH(B549,'Wirtschaftliche Einheiten'!C:C,0),1),"")</f>
        <v/>
      </c>
      <c r="D549" s="42" t="str">
        <f>IFERROR(INDEX('Wirtschaftliche Einheiten'!U:U,MATCH(B549,'Wirtschaftliche Einheiten'!C:C,0)),"")</f>
        <v/>
      </c>
      <c r="E549" s="139" t="str">
        <f>IF(B549&lt;&gt;"",COUNTIF($B$5:$B549,B549),"")</f>
        <v/>
      </c>
      <c r="F549" s="139"/>
      <c r="G549" s="139"/>
      <c r="H549" s="139"/>
      <c r="I549" s="139"/>
      <c r="J549" s="139"/>
      <c r="K549" s="139"/>
      <c r="L549" s="139"/>
      <c r="M549" s="44" t="str" cm="1">
        <f t="array" aca="1" ref="M549" ca="1">IFERROR(IF(AND(D549&lt;&gt;"122",D549&lt;&gt;""),"Die angegebene wirtschaftliche Einheit ist kein Nichtwohngrundstück im Bundesmodell!",IF(INDEX('Wirtschaftliche Einheiten'!P:P,MATCH(B549,'Wirtschaftliche Einheiten'!C:C,0),1)=Data!A$3,HYPERLINK("#'"&amp;MID(CELL("Dateiname",'Befreiung &amp; Vergünstigung'!A$1),FIND("]",CELL("Dateiname",'Befreiung &amp; Vergünstigung'!A$1))+1,31)&amp;"'!A$1",Data!B$3),HYPERLINK(INDEX(Verfahren!B:B,MATCH(INDEX('Wirtschaftliche Einheiten'!V:V,MATCH(B549,'Wirtschaftliche Einheiten'!C:C,0),0),Verfahren!A:A,0),0),INDEX(Verfahren!D:D,MATCH(INDEX('Wirtschaftliche Einheiten'!V:V,MATCH(B549,'Wirtschaftliche Einheiten'!C:C,0),0),Verfahren!A:A,0),0)))),"")</f>
        <v/>
      </c>
    </row>
    <row r="550" spans="1:13" x14ac:dyDescent="0.35">
      <c r="A550"/>
      <c r="B550" s="139"/>
      <c r="C550" s="73" t="str">
        <f>IFERROR(INDEX('Wirtschaftliche Einheiten'!I:I,MATCH(B550,'Wirtschaftliche Einheiten'!C:C,0),1)&amp;" - "&amp;INDEX('Wirtschaftliche Einheiten'!E:E,MATCH(B550,'Wirtschaftliche Einheiten'!C:C,0),1)&amp;" "&amp;INDEX('Wirtschaftliche Einheiten'!F:F,MATCH(B550,'Wirtschaftliche Einheiten'!C:C,0),1)&amp;" "&amp;INDEX('Wirtschaftliche Einheiten'!G:G,MATCH(B550,'Wirtschaftliche Einheiten'!C:C,0),1),"")</f>
        <v/>
      </c>
      <c r="D550" s="42" t="str">
        <f>IFERROR(INDEX('Wirtschaftliche Einheiten'!U:U,MATCH(B550,'Wirtschaftliche Einheiten'!C:C,0)),"")</f>
        <v/>
      </c>
      <c r="E550" s="139" t="str">
        <f>IF(B550&lt;&gt;"",COUNTIF($B$5:$B550,B550),"")</f>
        <v/>
      </c>
      <c r="F550" s="139"/>
      <c r="G550" s="139"/>
      <c r="H550" s="139"/>
      <c r="I550" s="139"/>
      <c r="J550" s="139"/>
      <c r="K550" s="139"/>
      <c r="L550" s="139"/>
      <c r="M550" s="44" t="str" cm="1">
        <f t="array" aca="1" ref="M550" ca="1">IFERROR(IF(AND(D550&lt;&gt;"122",D550&lt;&gt;""),"Die angegebene wirtschaftliche Einheit ist kein Nichtwohngrundstück im Bundesmodell!",IF(INDEX('Wirtschaftliche Einheiten'!P:P,MATCH(B550,'Wirtschaftliche Einheiten'!C:C,0),1)=Data!A$3,HYPERLINK("#'"&amp;MID(CELL("Dateiname",'Befreiung &amp; Vergünstigung'!A$1),FIND("]",CELL("Dateiname",'Befreiung &amp; Vergünstigung'!A$1))+1,31)&amp;"'!A$1",Data!B$3),HYPERLINK(INDEX(Verfahren!B:B,MATCH(INDEX('Wirtschaftliche Einheiten'!V:V,MATCH(B550,'Wirtschaftliche Einheiten'!C:C,0),0),Verfahren!A:A,0),0),INDEX(Verfahren!D:D,MATCH(INDEX('Wirtschaftliche Einheiten'!V:V,MATCH(B550,'Wirtschaftliche Einheiten'!C:C,0),0),Verfahren!A:A,0),0)))),"")</f>
        <v/>
      </c>
    </row>
    <row r="551" spans="1:13" x14ac:dyDescent="0.35">
      <c r="A551"/>
      <c r="B551" s="139"/>
      <c r="C551" s="73" t="str">
        <f>IFERROR(INDEX('Wirtschaftliche Einheiten'!I:I,MATCH(B551,'Wirtschaftliche Einheiten'!C:C,0),1)&amp;" - "&amp;INDEX('Wirtschaftliche Einheiten'!E:E,MATCH(B551,'Wirtschaftliche Einheiten'!C:C,0),1)&amp;" "&amp;INDEX('Wirtschaftliche Einheiten'!F:F,MATCH(B551,'Wirtschaftliche Einheiten'!C:C,0),1)&amp;" "&amp;INDEX('Wirtschaftliche Einheiten'!G:G,MATCH(B551,'Wirtschaftliche Einheiten'!C:C,0),1),"")</f>
        <v/>
      </c>
      <c r="D551" s="42" t="str">
        <f>IFERROR(INDEX('Wirtschaftliche Einheiten'!U:U,MATCH(B551,'Wirtschaftliche Einheiten'!C:C,0)),"")</f>
        <v/>
      </c>
      <c r="E551" s="139" t="str">
        <f>IF(B551&lt;&gt;"",COUNTIF($B$5:$B551,B551),"")</f>
        <v/>
      </c>
      <c r="F551" s="139"/>
      <c r="G551" s="139"/>
      <c r="H551" s="139"/>
      <c r="I551" s="139"/>
      <c r="J551" s="139"/>
      <c r="K551" s="139"/>
      <c r="L551" s="139"/>
      <c r="M551" s="44" t="str" cm="1">
        <f t="array" aca="1" ref="M551" ca="1">IFERROR(IF(AND(D551&lt;&gt;"122",D551&lt;&gt;""),"Die angegebene wirtschaftliche Einheit ist kein Nichtwohngrundstück im Bundesmodell!",IF(INDEX('Wirtschaftliche Einheiten'!P:P,MATCH(B551,'Wirtschaftliche Einheiten'!C:C,0),1)=Data!A$3,HYPERLINK("#'"&amp;MID(CELL("Dateiname",'Befreiung &amp; Vergünstigung'!A$1),FIND("]",CELL("Dateiname",'Befreiung &amp; Vergünstigung'!A$1))+1,31)&amp;"'!A$1",Data!B$3),HYPERLINK(INDEX(Verfahren!B:B,MATCH(INDEX('Wirtschaftliche Einheiten'!V:V,MATCH(B551,'Wirtschaftliche Einheiten'!C:C,0),0),Verfahren!A:A,0),0),INDEX(Verfahren!D:D,MATCH(INDEX('Wirtschaftliche Einheiten'!V:V,MATCH(B551,'Wirtschaftliche Einheiten'!C:C,0),0),Verfahren!A:A,0),0)))),"")</f>
        <v/>
      </c>
    </row>
    <row r="552" spans="1:13" x14ac:dyDescent="0.35">
      <c r="A552"/>
      <c r="B552" s="139"/>
      <c r="C552" s="73" t="str">
        <f>IFERROR(INDEX('Wirtschaftliche Einheiten'!I:I,MATCH(B552,'Wirtschaftliche Einheiten'!C:C,0),1)&amp;" - "&amp;INDEX('Wirtschaftliche Einheiten'!E:E,MATCH(B552,'Wirtschaftliche Einheiten'!C:C,0),1)&amp;" "&amp;INDEX('Wirtschaftliche Einheiten'!F:F,MATCH(B552,'Wirtschaftliche Einheiten'!C:C,0),1)&amp;" "&amp;INDEX('Wirtschaftliche Einheiten'!G:G,MATCH(B552,'Wirtschaftliche Einheiten'!C:C,0),1),"")</f>
        <v/>
      </c>
      <c r="D552" s="42" t="str">
        <f>IFERROR(INDEX('Wirtschaftliche Einheiten'!U:U,MATCH(B552,'Wirtschaftliche Einheiten'!C:C,0)),"")</f>
        <v/>
      </c>
      <c r="E552" s="139" t="str">
        <f>IF(B552&lt;&gt;"",COUNTIF($B$5:$B552,B552),"")</f>
        <v/>
      </c>
      <c r="F552" s="139"/>
      <c r="G552" s="139"/>
      <c r="H552" s="139"/>
      <c r="I552" s="139"/>
      <c r="J552" s="139"/>
      <c r="K552" s="139"/>
      <c r="L552" s="139"/>
      <c r="M552" s="44" t="str" cm="1">
        <f t="array" aca="1" ref="M552" ca="1">IFERROR(IF(AND(D552&lt;&gt;"122",D552&lt;&gt;""),"Die angegebene wirtschaftliche Einheit ist kein Nichtwohngrundstück im Bundesmodell!",IF(INDEX('Wirtschaftliche Einheiten'!P:P,MATCH(B552,'Wirtschaftliche Einheiten'!C:C,0),1)=Data!A$3,HYPERLINK("#'"&amp;MID(CELL("Dateiname",'Befreiung &amp; Vergünstigung'!A$1),FIND("]",CELL("Dateiname",'Befreiung &amp; Vergünstigung'!A$1))+1,31)&amp;"'!A$1",Data!B$3),HYPERLINK(INDEX(Verfahren!B:B,MATCH(INDEX('Wirtschaftliche Einheiten'!V:V,MATCH(B552,'Wirtschaftliche Einheiten'!C:C,0),0),Verfahren!A:A,0),0),INDEX(Verfahren!D:D,MATCH(INDEX('Wirtschaftliche Einheiten'!V:V,MATCH(B552,'Wirtschaftliche Einheiten'!C:C,0),0),Verfahren!A:A,0),0)))),"")</f>
        <v/>
      </c>
    </row>
    <row r="553" spans="1:13" x14ac:dyDescent="0.35">
      <c r="A553"/>
      <c r="B553" s="139"/>
      <c r="C553" s="73" t="str">
        <f>IFERROR(INDEX('Wirtschaftliche Einheiten'!I:I,MATCH(B553,'Wirtschaftliche Einheiten'!C:C,0),1)&amp;" - "&amp;INDEX('Wirtschaftliche Einheiten'!E:E,MATCH(B553,'Wirtschaftliche Einheiten'!C:C,0),1)&amp;" "&amp;INDEX('Wirtschaftliche Einheiten'!F:F,MATCH(B553,'Wirtschaftliche Einheiten'!C:C,0),1)&amp;" "&amp;INDEX('Wirtschaftliche Einheiten'!G:G,MATCH(B553,'Wirtschaftliche Einheiten'!C:C,0),1),"")</f>
        <v/>
      </c>
      <c r="D553" s="42" t="str">
        <f>IFERROR(INDEX('Wirtschaftliche Einheiten'!U:U,MATCH(B553,'Wirtschaftliche Einheiten'!C:C,0)),"")</f>
        <v/>
      </c>
      <c r="E553" s="139" t="str">
        <f>IF(B553&lt;&gt;"",COUNTIF($B$5:$B553,B553),"")</f>
        <v/>
      </c>
      <c r="F553" s="139"/>
      <c r="G553" s="139"/>
      <c r="H553" s="139"/>
      <c r="I553" s="139"/>
      <c r="J553" s="139"/>
      <c r="K553" s="139"/>
      <c r="L553" s="139"/>
      <c r="M553" s="44" t="str" cm="1">
        <f t="array" aca="1" ref="M553" ca="1">IFERROR(IF(AND(D553&lt;&gt;"122",D553&lt;&gt;""),"Die angegebene wirtschaftliche Einheit ist kein Nichtwohngrundstück im Bundesmodell!",IF(INDEX('Wirtschaftliche Einheiten'!P:P,MATCH(B553,'Wirtschaftliche Einheiten'!C:C,0),1)=Data!A$3,HYPERLINK("#'"&amp;MID(CELL("Dateiname",'Befreiung &amp; Vergünstigung'!A$1),FIND("]",CELL("Dateiname",'Befreiung &amp; Vergünstigung'!A$1))+1,31)&amp;"'!A$1",Data!B$3),HYPERLINK(INDEX(Verfahren!B:B,MATCH(INDEX('Wirtschaftliche Einheiten'!V:V,MATCH(B553,'Wirtschaftliche Einheiten'!C:C,0),0),Verfahren!A:A,0),0),INDEX(Verfahren!D:D,MATCH(INDEX('Wirtschaftliche Einheiten'!V:V,MATCH(B553,'Wirtschaftliche Einheiten'!C:C,0),0),Verfahren!A:A,0),0)))),"")</f>
        <v/>
      </c>
    </row>
    <row r="554" spans="1:13" x14ac:dyDescent="0.35">
      <c r="A554"/>
      <c r="B554" s="139"/>
      <c r="C554" s="73" t="str">
        <f>IFERROR(INDEX('Wirtschaftliche Einheiten'!I:I,MATCH(B554,'Wirtschaftliche Einheiten'!C:C,0),1)&amp;" - "&amp;INDEX('Wirtschaftliche Einheiten'!E:E,MATCH(B554,'Wirtschaftliche Einheiten'!C:C,0),1)&amp;" "&amp;INDEX('Wirtschaftliche Einheiten'!F:F,MATCH(B554,'Wirtschaftliche Einheiten'!C:C,0),1)&amp;" "&amp;INDEX('Wirtschaftliche Einheiten'!G:G,MATCH(B554,'Wirtschaftliche Einheiten'!C:C,0),1),"")</f>
        <v/>
      </c>
      <c r="D554" s="42" t="str">
        <f>IFERROR(INDEX('Wirtschaftliche Einheiten'!U:U,MATCH(B554,'Wirtschaftliche Einheiten'!C:C,0)),"")</f>
        <v/>
      </c>
      <c r="E554" s="139" t="str">
        <f>IF(B554&lt;&gt;"",COUNTIF($B$5:$B554,B554),"")</f>
        <v/>
      </c>
      <c r="F554" s="139"/>
      <c r="G554" s="139"/>
      <c r="H554" s="139"/>
      <c r="I554" s="139"/>
      <c r="J554" s="139"/>
      <c r="K554" s="139"/>
      <c r="L554" s="139"/>
      <c r="M554" s="44" t="str" cm="1">
        <f t="array" aca="1" ref="M554" ca="1">IFERROR(IF(AND(D554&lt;&gt;"122",D554&lt;&gt;""),"Die angegebene wirtschaftliche Einheit ist kein Nichtwohngrundstück im Bundesmodell!",IF(INDEX('Wirtschaftliche Einheiten'!P:P,MATCH(B554,'Wirtschaftliche Einheiten'!C:C,0),1)=Data!A$3,HYPERLINK("#'"&amp;MID(CELL("Dateiname",'Befreiung &amp; Vergünstigung'!A$1),FIND("]",CELL("Dateiname",'Befreiung &amp; Vergünstigung'!A$1))+1,31)&amp;"'!A$1",Data!B$3),HYPERLINK(INDEX(Verfahren!B:B,MATCH(INDEX('Wirtschaftliche Einheiten'!V:V,MATCH(B554,'Wirtschaftliche Einheiten'!C:C,0),0),Verfahren!A:A,0),0),INDEX(Verfahren!D:D,MATCH(INDEX('Wirtschaftliche Einheiten'!V:V,MATCH(B554,'Wirtschaftliche Einheiten'!C:C,0),0),Verfahren!A:A,0),0)))),"")</f>
        <v/>
      </c>
    </row>
    <row r="555" spans="1:13" x14ac:dyDescent="0.35">
      <c r="A555"/>
      <c r="B555" s="139"/>
      <c r="C555" s="73" t="str">
        <f>IFERROR(INDEX('Wirtschaftliche Einheiten'!I:I,MATCH(B555,'Wirtschaftliche Einheiten'!C:C,0),1)&amp;" - "&amp;INDEX('Wirtschaftliche Einheiten'!E:E,MATCH(B555,'Wirtschaftliche Einheiten'!C:C,0),1)&amp;" "&amp;INDEX('Wirtschaftliche Einheiten'!F:F,MATCH(B555,'Wirtschaftliche Einheiten'!C:C,0),1)&amp;" "&amp;INDEX('Wirtschaftliche Einheiten'!G:G,MATCH(B555,'Wirtschaftliche Einheiten'!C:C,0),1),"")</f>
        <v/>
      </c>
      <c r="D555" s="42" t="str">
        <f>IFERROR(INDEX('Wirtschaftliche Einheiten'!U:U,MATCH(B555,'Wirtschaftliche Einheiten'!C:C,0)),"")</f>
        <v/>
      </c>
      <c r="E555" s="139" t="str">
        <f>IF(B555&lt;&gt;"",COUNTIF($B$5:$B555,B555),"")</f>
        <v/>
      </c>
      <c r="F555" s="139"/>
      <c r="G555" s="139"/>
      <c r="H555" s="139"/>
      <c r="I555" s="139"/>
      <c r="J555" s="139"/>
      <c r="K555" s="139"/>
      <c r="L555" s="139"/>
      <c r="M555" s="44" t="str" cm="1">
        <f t="array" aca="1" ref="M555" ca="1">IFERROR(IF(AND(D555&lt;&gt;"122",D555&lt;&gt;""),"Die angegebene wirtschaftliche Einheit ist kein Nichtwohngrundstück im Bundesmodell!",IF(INDEX('Wirtschaftliche Einheiten'!P:P,MATCH(B555,'Wirtschaftliche Einheiten'!C:C,0),1)=Data!A$3,HYPERLINK("#'"&amp;MID(CELL("Dateiname",'Befreiung &amp; Vergünstigung'!A$1),FIND("]",CELL("Dateiname",'Befreiung &amp; Vergünstigung'!A$1))+1,31)&amp;"'!A$1",Data!B$3),HYPERLINK(INDEX(Verfahren!B:B,MATCH(INDEX('Wirtschaftliche Einheiten'!V:V,MATCH(B555,'Wirtschaftliche Einheiten'!C:C,0),0),Verfahren!A:A,0),0),INDEX(Verfahren!D:D,MATCH(INDEX('Wirtschaftliche Einheiten'!V:V,MATCH(B555,'Wirtschaftliche Einheiten'!C:C,0),0),Verfahren!A:A,0),0)))),"")</f>
        <v/>
      </c>
    </row>
    <row r="556" spans="1:13" x14ac:dyDescent="0.35">
      <c r="A556"/>
      <c r="B556" s="139"/>
      <c r="C556" s="73" t="str">
        <f>IFERROR(INDEX('Wirtschaftliche Einheiten'!I:I,MATCH(B556,'Wirtschaftliche Einheiten'!C:C,0),1)&amp;" - "&amp;INDEX('Wirtschaftliche Einheiten'!E:E,MATCH(B556,'Wirtschaftliche Einheiten'!C:C,0),1)&amp;" "&amp;INDEX('Wirtschaftliche Einheiten'!F:F,MATCH(B556,'Wirtschaftliche Einheiten'!C:C,0),1)&amp;" "&amp;INDEX('Wirtschaftliche Einheiten'!G:G,MATCH(B556,'Wirtschaftliche Einheiten'!C:C,0),1),"")</f>
        <v/>
      </c>
      <c r="D556" s="42" t="str">
        <f>IFERROR(INDEX('Wirtschaftliche Einheiten'!U:U,MATCH(B556,'Wirtschaftliche Einheiten'!C:C,0)),"")</f>
        <v/>
      </c>
      <c r="E556" s="139" t="str">
        <f>IF(B556&lt;&gt;"",COUNTIF($B$5:$B556,B556),"")</f>
        <v/>
      </c>
      <c r="F556" s="139"/>
      <c r="G556" s="139"/>
      <c r="H556" s="139"/>
      <c r="I556" s="139"/>
      <c r="J556" s="139"/>
      <c r="K556" s="139"/>
      <c r="L556" s="139"/>
      <c r="M556" s="44" t="str" cm="1">
        <f t="array" aca="1" ref="M556" ca="1">IFERROR(IF(AND(D556&lt;&gt;"122",D556&lt;&gt;""),"Die angegebene wirtschaftliche Einheit ist kein Nichtwohngrundstück im Bundesmodell!",IF(INDEX('Wirtschaftliche Einheiten'!P:P,MATCH(B556,'Wirtschaftliche Einheiten'!C:C,0),1)=Data!A$3,HYPERLINK("#'"&amp;MID(CELL("Dateiname",'Befreiung &amp; Vergünstigung'!A$1),FIND("]",CELL("Dateiname",'Befreiung &amp; Vergünstigung'!A$1))+1,31)&amp;"'!A$1",Data!B$3),HYPERLINK(INDEX(Verfahren!B:B,MATCH(INDEX('Wirtschaftliche Einheiten'!V:V,MATCH(B556,'Wirtschaftliche Einheiten'!C:C,0),0),Verfahren!A:A,0),0),INDEX(Verfahren!D:D,MATCH(INDEX('Wirtschaftliche Einheiten'!V:V,MATCH(B556,'Wirtschaftliche Einheiten'!C:C,0),0),Verfahren!A:A,0),0)))),"")</f>
        <v/>
      </c>
    </row>
    <row r="557" spans="1:13" x14ac:dyDescent="0.35">
      <c r="A557"/>
      <c r="B557" s="139"/>
      <c r="C557" s="73" t="str">
        <f>IFERROR(INDEX('Wirtschaftliche Einheiten'!I:I,MATCH(B557,'Wirtschaftliche Einheiten'!C:C,0),1)&amp;" - "&amp;INDEX('Wirtschaftliche Einheiten'!E:E,MATCH(B557,'Wirtschaftliche Einheiten'!C:C,0),1)&amp;" "&amp;INDEX('Wirtschaftliche Einheiten'!F:F,MATCH(B557,'Wirtschaftliche Einheiten'!C:C,0),1)&amp;" "&amp;INDEX('Wirtschaftliche Einheiten'!G:G,MATCH(B557,'Wirtschaftliche Einheiten'!C:C,0),1),"")</f>
        <v/>
      </c>
      <c r="D557" s="42" t="str">
        <f>IFERROR(INDEX('Wirtschaftliche Einheiten'!U:U,MATCH(B557,'Wirtschaftliche Einheiten'!C:C,0)),"")</f>
        <v/>
      </c>
      <c r="E557" s="139" t="str">
        <f>IF(B557&lt;&gt;"",COUNTIF($B$5:$B557,B557),"")</f>
        <v/>
      </c>
      <c r="F557" s="139"/>
      <c r="G557" s="139"/>
      <c r="H557" s="139"/>
      <c r="I557" s="139"/>
      <c r="J557" s="139"/>
      <c r="K557" s="139"/>
      <c r="L557" s="139"/>
      <c r="M557" s="44" t="str" cm="1">
        <f t="array" aca="1" ref="M557" ca="1">IFERROR(IF(AND(D557&lt;&gt;"122",D557&lt;&gt;""),"Die angegebene wirtschaftliche Einheit ist kein Nichtwohngrundstück im Bundesmodell!",IF(INDEX('Wirtschaftliche Einheiten'!P:P,MATCH(B557,'Wirtschaftliche Einheiten'!C:C,0),1)=Data!A$3,HYPERLINK("#'"&amp;MID(CELL("Dateiname",'Befreiung &amp; Vergünstigung'!A$1),FIND("]",CELL("Dateiname",'Befreiung &amp; Vergünstigung'!A$1))+1,31)&amp;"'!A$1",Data!B$3),HYPERLINK(INDEX(Verfahren!B:B,MATCH(INDEX('Wirtschaftliche Einheiten'!V:V,MATCH(B557,'Wirtschaftliche Einheiten'!C:C,0),0),Verfahren!A:A,0),0),INDEX(Verfahren!D:D,MATCH(INDEX('Wirtschaftliche Einheiten'!V:V,MATCH(B557,'Wirtschaftliche Einheiten'!C:C,0),0),Verfahren!A:A,0),0)))),"")</f>
        <v/>
      </c>
    </row>
    <row r="558" spans="1:13" x14ac:dyDescent="0.35">
      <c r="A558"/>
      <c r="B558" s="139"/>
      <c r="C558" s="73" t="str">
        <f>IFERROR(INDEX('Wirtschaftliche Einheiten'!I:I,MATCH(B558,'Wirtschaftliche Einheiten'!C:C,0),1)&amp;" - "&amp;INDEX('Wirtschaftliche Einheiten'!E:E,MATCH(B558,'Wirtschaftliche Einheiten'!C:C,0),1)&amp;" "&amp;INDEX('Wirtschaftliche Einheiten'!F:F,MATCH(B558,'Wirtschaftliche Einheiten'!C:C,0),1)&amp;" "&amp;INDEX('Wirtschaftliche Einheiten'!G:G,MATCH(B558,'Wirtschaftliche Einheiten'!C:C,0),1),"")</f>
        <v/>
      </c>
      <c r="D558" s="42" t="str">
        <f>IFERROR(INDEX('Wirtschaftliche Einheiten'!U:U,MATCH(B558,'Wirtschaftliche Einheiten'!C:C,0)),"")</f>
        <v/>
      </c>
      <c r="E558" s="139" t="str">
        <f>IF(B558&lt;&gt;"",COUNTIF($B$5:$B558,B558),"")</f>
        <v/>
      </c>
      <c r="F558" s="139"/>
      <c r="G558" s="139"/>
      <c r="H558" s="139"/>
      <c r="I558" s="139"/>
      <c r="J558" s="139"/>
      <c r="K558" s="139"/>
      <c r="L558" s="139"/>
      <c r="M558" s="44" t="str" cm="1">
        <f t="array" aca="1" ref="M558" ca="1">IFERROR(IF(AND(D558&lt;&gt;"122",D558&lt;&gt;""),"Die angegebene wirtschaftliche Einheit ist kein Nichtwohngrundstück im Bundesmodell!",IF(INDEX('Wirtschaftliche Einheiten'!P:P,MATCH(B558,'Wirtschaftliche Einheiten'!C:C,0),1)=Data!A$3,HYPERLINK("#'"&amp;MID(CELL("Dateiname",'Befreiung &amp; Vergünstigung'!A$1),FIND("]",CELL("Dateiname",'Befreiung &amp; Vergünstigung'!A$1))+1,31)&amp;"'!A$1",Data!B$3),HYPERLINK(INDEX(Verfahren!B:B,MATCH(INDEX('Wirtschaftliche Einheiten'!V:V,MATCH(B558,'Wirtschaftliche Einheiten'!C:C,0),0),Verfahren!A:A,0),0),INDEX(Verfahren!D:D,MATCH(INDEX('Wirtschaftliche Einheiten'!V:V,MATCH(B558,'Wirtschaftliche Einheiten'!C:C,0),0),Verfahren!A:A,0),0)))),"")</f>
        <v/>
      </c>
    </row>
    <row r="559" spans="1:13" x14ac:dyDescent="0.35">
      <c r="A559"/>
      <c r="B559" s="139"/>
      <c r="C559" s="73" t="str">
        <f>IFERROR(INDEX('Wirtschaftliche Einheiten'!I:I,MATCH(B559,'Wirtschaftliche Einheiten'!C:C,0),1)&amp;" - "&amp;INDEX('Wirtschaftliche Einheiten'!E:E,MATCH(B559,'Wirtschaftliche Einheiten'!C:C,0),1)&amp;" "&amp;INDEX('Wirtschaftliche Einheiten'!F:F,MATCH(B559,'Wirtschaftliche Einheiten'!C:C,0),1)&amp;" "&amp;INDEX('Wirtschaftliche Einheiten'!G:G,MATCH(B559,'Wirtschaftliche Einheiten'!C:C,0),1),"")</f>
        <v/>
      </c>
      <c r="D559" s="42" t="str">
        <f>IFERROR(INDEX('Wirtschaftliche Einheiten'!U:U,MATCH(B559,'Wirtschaftliche Einheiten'!C:C,0)),"")</f>
        <v/>
      </c>
      <c r="E559" s="139" t="str">
        <f>IF(B559&lt;&gt;"",COUNTIF($B$5:$B559,B559),"")</f>
        <v/>
      </c>
      <c r="F559" s="139"/>
      <c r="G559" s="139"/>
      <c r="H559" s="139"/>
      <c r="I559" s="139"/>
      <c r="J559" s="139"/>
      <c r="K559" s="139"/>
      <c r="L559" s="139"/>
      <c r="M559" s="44" t="str" cm="1">
        <f t="array" aca="1" ref="M559" ca="1">IFERROR(IF(AND(D559&lt;&gt;"122",D559&lt;&gt;""),"Die angegebene wirtschaftliche Einheit ist kein Nichtwohngrundstück im Bundesmodell!",IF(INDEX('Wirtschaftliche Einheiten'!P:P,MATCH(B559,'Wirtschaftliche Einheiten'!C:C,0),1)=Data!A$3,HYPERLINK("#'"&amp;MID(CELL("Dateiname",'Befreiung &amp; Vergünstigung'!A$1),FIND("]",CELL("Dateiname",'Befreiung &amp; Vergünstigung'!A$1))+1,31)&amp;"'!A$1",Data!B$3),HYPERLINK(INDEX(Verfahren!B:B,MATCH(INDEX('Wirtschaftliche Einheiten'!V:V,MATCH(B559,'Wirtschaftliche Einheiten'!C:C,0),0),Verfahren!A:A,0),0),INDEX(Verfahren!D:D,MATCH(INDEX('Wirtschaftliche Einheiten'!V:V,MATCH(B559,'Wirtschaftliche Einheiten'!C:C,0),0),Verfahren!A:A,0),0)))),"")</f>
        <v/>
      </c>
    </row>
    <row r="560" spans="1:13" x14ac:dyDescent="0.35">
      <c r="A560"/>
      <c r="B560" s="139"/>
      <c r="C560" s="73" t="str">
        <f>IFERROR(INDEX('Wirtschaftliche Einheiten'!I:I,MATCH(B560,'Wirtschaftliche Einheiten'!C:C,0),1)&amp;" - "&amp;INDEX('Wirtschaftliche Einheiten'!E:E,MATCH(B560,'Wirtschaftliche Einheiten'!C:C,0),1)&amp;" "&amp;INDEX('Wirtschaftliche Einheiten'!F:F,MATCH(B560,'Wirtschaftliche Einheiten'!C:C,0),1)&amp;" "&amp;INDEX('Wirtschaftliche Einheiten'!G:G,MATCH(B560,'Wirtschaftliche Einheiten'!C:C,0),1),"")</f>
        <v/>
      </c>
      <c r="D560" s="42" t="str">
        <f>IFERROR(INDEX('Wirtschaftliche Einheiten'!U:U,MATCH(B560,'Wirtschaftliche Einheiten'!C:C,0)),"")</f>
        <v/>
      </c>
      <c r="E560" s="139" t="str">
        <f>IF(B560&lt;&gt;"",COUNTIF($B$5:$B560,B560),"")</f>
        <v/>
      </c>
      <c r="F560" s="139"/>
      <c r="G560" s="139"/>
      <c r="H560" s="139"/>
      <c r="I560" s="139"/>
      <c r="J560" s="139"/>
      <c r="K560" s="139"/>
      <c r="L560" s="139"/>
      <c r="M560" s="44" t="str" cm="1">
        <f t="array" aca="1" ref="M560" ca="1">IFERROR(IF(AND(D560&lt;&gt;"122",D560&lt;&gt;""),"Die angegebene wirtschaftliche Einheit ist kein Nichtwohngrundstück im Bundesmodell!",IF(INDEX('Wirtschaftliche Einheiten'!P:P,MATCH(B560,'Wirtschaftliche Einheiten'!C:C,0),1)=Data!A$3,HYPERLINK("#'"&amp;MID(CELL("Dateiname",'Befreiung &amp; Vergünstigung'!A$1),FIND("]",CELL("Dateiname",'Befreiung &amp; Vergünstigung'!A$1))+1,31)&amp;"'!A$1",Data!B$3),HYPERLINK(INDEX(Verfahren!B:B,MATCH(INDEX('Wirtschaftliche Einheiten'!V:V,MATCH(B560,'Wirtschaftliche Einheiten'!C:C,0),0),Verfahren!A:A,0),0),INDEX(Verfahren!D:D,MATCH(INDEX('Wirtschaftliche Einheiten'!V:V,MATCH(B560,'Wirtschaftliche Einheiten'!C:C,0),0),Verfahren!A:A,0),0)))),"")</f>
        <v/>
      </c>
    </row>
    <row r="561" spans="1:13" x14ac:dyDescent="0.35">
      <c r="A561"/>
      <c r="B561" s="139"/>
      <c r="C561" s="73" t="str">
        <f>IFERROR(INDEX('Wirtschaftliche Einheiten'!I:I,MATCH(B561,'Wirtschaftliche Einheiten'!C:C,0),1)&amp;" - "&amp;INDEX('Wirtschaftliche Einheiten'!E:E,MATCH(B561,'Wirtschaftliche Einheiten'!C:C,0),1)&amp;" "&amp;INDEX('Wirtschaftliche Einheiten'!F:F,MATCH(B561,'Wirtschaftliche Einheiten'!C:C,0),1)&amp;" "&amp;INDEX('Wirtschaftliche Einheiten'!G:G,MATCH(B561,'Wirtschaftliche Einheiten'!C:C,0),1),"")</f>
        <v/>
      </c>
      <c r="D561" s="42" t="str">
        <f>IFERROR(INDEX('Wirtschaftliche Einheiten'!U:U,MATCH(B561,'Wirtschaftliche Einheiten'!C:C,0)),"")</f>
        <v/>
      </c>
      <c r="E561" s="139" t="str">
        <f>IF(B561&lt;&gt;"",COUNTIF($B$5:$B561,B561),"")</f>
        <v/>
      </c>
      <c r="F561" s="139"/>
      <c r="G561" s="139"/>
      <c r="H561" s="139"/>
      <c r="I561" s="139"/>
      <c r="J561" s="139"/>
      <c r="K561" s="139"/>
      <c r="L561" s="139"/>
      <c r="M561" s="44" t="str" cm="1">
        <f t="array" aca="1" ref="M561" ca="1">IFERROR(IF(AND(D561&lt;&gt;"122",D561&lt;&gt;""),"Die angegebene wirtschaftliche Einheit ist kein Nichtwohngrundstück im Bundesmodell!",IF(INDEX('Wirtschaftliche Einheiten'!P:P,MATCH(B561,'Wirtschaftliche Einheiten'!C:C,0),1)=Data!A$3,HYPERLINK("#'"&amp;MID(CELL("Dateiname",'Befreiung &amp; Vergünstigung'!A$1),FIND("]",CELL("Dateiname",'Befreiung &amp; Vergünstigung'!A$1))+1,31)&amp;"'!A$1",Data!B$3),HYPERLINK(INDEX(Verfahren!B:B,MATCH(INDEX('Wirtschaftliche Einheiten'!V:V,MATCH(B561,'Wirtschaftliche Einheiten'!C:C,0),0),Verfahren!A:A,0),0),INDEX(Verfahren!D:D,MATCH(INDEX('Wirtschaftliche Einheiten'!V:V,MATCH(B561,'Wirtschaftliche Einheiten'!C:C,0),0),Verfahren!A:A,0),0)))),"")</f>
        <v/>
      </c>
    </row>
    <row r="562" spans="1:13" x14ac:dyDescent="0.35">
      <c r="A562"/>
      <c r="B562" s="139"/>
      <c r="C562" s="73" t="str">
        <f>IFERROR(INDEX('Wirtschaftliche Einheiten'!I:I,MATCH(B562,'Wirtschaftliche Einheiten'!C:C,0),1)&amp;" - "&amp;INDEX('Wirtschaftliche Einheiten'!E:E,MATCH(B562,'Wirtschaftliche Einheiten'!C:C,0),1)&amp;" "&amp;INDEX('Wirtschaftliche Einheiten'!F:F,MATCH(B562,'Wirtschaftliche Einheiten'!C:C,0),1)&amp;" "&amp;INDEX('Wirtschaftliche Einheiten'!G:G,MATCH(B562,'Wirtschaftliche Einheiten'!C:C,0),1),"")</f>
        <v/>
      </c>
      <c r="D562" s="42" t="str">
        <f>IFERROR(INDEX('Wirtschaftliche Einheiten'!U:U,MATCH(B562,'Wirtschaftliche Einheiten'!C:C,0)),"")</f>
        <v/>
      </c>
      <c r="E562" s="139" t="str">
        <f>IF(B562&lt;&gt;"",COUNTIF($B$5:$B562,B562),"")</f>
        <v/>
      </c>
      <c r="F562" s="139"/>
      <c r="G562" s="139"/>
      <c r="H562" s="139"/>
      <c r="I562" s="139"/>
      <c r="J562" s="139"/>
      <c r="K562" s="139"/>
      <c r="L562" s="139"/>
      <c r="M562" s="44" t="str" cm="1">
        <f t="array" aca="1" ref="M562" ca="1">IFERROR(IF(AND(D562&lt;&gt;"122",D562&lt;&gt;""),"Die angegebene wirtschaftliche Einheit ist kein Nichtwohngrundstück im Bundesmodell!",IF(INDEX('Wirtschaftliche Einheiten'!P:P,MATCH(B562,'Wirtschaftliche Einheiten'!C:C,0),1)=Data!A$3,HYPERLINK("#'"&amp;MID(CELL("Dateiname",'Befreiung &amp; Vergünstigung'!A$1),FIND("]",CELL("Dateiname",'Befreiung &amp; Vergünstigung'!A$1))+1,31)&amp;"'!A$1",Data!B$3),HYPERLINK(INDEX(Verfahren!B:B,MATCH(INDEX('Wirtschaftliche Einheiten'!V:V,MATCH(B562,'Wirtschaftliche Einheiten'!C:C,0),0),Verfahren!A:A,0),0),INDEX(Verfahren!D:D,MATCH(INDEX('Wirtschaftliche Einheiten'!V:V,MATCH(B562,'Wirtschaftliche Einheiten'!C:C,0),0),Verfahren!A:A,0),0)))),"")</f>
        <v/>
      </c>
    </row>
    <row r="563" spans="1:13" x14ac:dyDescent="0.35">
      <c r="A563"/>
      <c r="B563" s="139"/>
      <c r="C563" s="73" t="str">
        <f>IFERROR(INDEX('Wirtschaftliche Einheiten'!I:I,MATCH(B563,'Wirtschaftliche Einheiten'!C:C,0),1)&amp;" - "&amp;INDEX('Wirtschaftliche Einheiten'!E:E,MATCH(B563,'Wirtschaftliche Einheiten'!C:C,0),1)&amp;" "&amp;INDEX('Wirtschaftliche Einheiten'!F:F,MATCH(B563,'Wirtschaftliche Einheiten'!C:C,0),1)&amp;" "&amp;INDEX('Wirtschaftliche Einheiten'!G:G,MATCH(B563,'Wirtschaftliche Einheiten'!C:C,0),1),"")</f>
        <v/>
      </c>
      <c r="D563" s="42" t="str">
        <f>IFERROR(INDEX('Wirtschaftliche Einheiten'!U:U,MATCH(B563,'Wirtschaftliche Einheiten'!C:C,0)),"")</f>
        <v/>
      </c>
      <c r="E563" s="139" t="str">
        <f>IF(B563&lt;&gt;"",COUNTIF($B$5:$B563,B563),"")</f>
        <v/>
      </c>
      <c r="F563" s="139"/>
      <c r="G563" s="139"/>
      <c r="H563" s="139"/>
      <c r="I563" s="139"/>
      <c r="J563" s="139"/>
      <c r="K563" s="139"/>
      <c r="L563" s="139"/>
      <c r="M563" s="44" t="str" cm="1">
        <f t="array" aca="1" ref="M563" ca="1">IFERROR(IF(AND(D563&lt;&gt;"122",D563&lt;&gt;""),"Die angegebene wirtschaftliche Einheit ist kein Nichtwohngrundstück im Bundesmodell!",IF(INDEX('Wirtschaftliche Einheiten'!P:P,MATCH(B563,'Wirtschaftliche Einheiten'!C:C,0),1)=Data!A$3,HYPERLINK("#'"&amp;MID(CELL("Dateiname",'Befreiung &amp; Vergünstigung'!A$1),FIND("]",CELL("Dateiname",'Befreiung &amp; Vergünstigung'!A$1))+1,31)&amp;"'!A$1",Data!B$3),HYPERLINK(INDEX(Verfahren!B:B,MATCH(INDEX('Wirtschaftliche Einheiten'!V:V,MATCH(B563,'Wirtschaftliche Einheiten'!C:C,0),0),Verfahren!A:A,0),0),INDEX(Verfahren!D:D,MATCH(INDEX('Wirtschaftliche Einheiten'!V:V,MATCH(B563,'Wirtschaftliche Einheiten'!C:C,0),0),Verfahren!A:A,0),0)))),"")</f>
        <v/>
      </c>
    </row>
    <row r="564" spans="1:13" x14ac:dyDescent="0.35">
      <c r="A564"/>
      <c r="B564" s="139"/>
      <c r="C564" s="73" t="str">
        <f>IFERROR(INDEX('Wirtschaftliche Einheiten'!I:I,MATCH(B564,'Wirtschaftliche Einheiten'!C:C,0),1)&amp;" - "&amp;INDEX('Wirtschaftliche Einheiten'!E:E,MATCH(B564,'Wirtschaftliche Einheiten'!C:C,0),1)&amp;" "&amp;INDEX('Wirtschaftliche Einheiten'!F:F,MATCH(B564,'Wirtschaftliche Einheiten'!C:C,0),1)&amp;" "&amp;INDEX('Wirtschaftliche Einheiten'!G:G,MATCH(B564,'Wirtschaftliche Einheiten'!C:C,0),1),"")</f>
        <v/>
      </c>
      <c r="D564" s="42" t="str">
        <f>IFERROR(INDEX('Wirtschaftliche Einheiten'!U:U,MATCH(B564,'Wirtschaftliche Einheiten'!C:C,0)),"")</f>
        <v/>
      </c>
      <c r="E564" s="139" t="str">
        <f>IF(B564&lt;&gt;"",COUNTIF($B$5:$B564,B564),"")</f>
        <v/>
      </c>
      <c r="F564" s="139"/>
      <c r="G564" s="139"/>
      <c r="H564" s="139"/>
      <c r="I564" s="139"/>
      <c r="J564" s="139"/>
      <c r="K564" s="139"/>
      <c r="L564" s="139"/>
      <c r="M564" s="44" t="str" cm="1">
        <f t="array" aca="1" ref="M564" ca="1">IFERROR(IF(AND(D564&lt;&gt;"122",D564&lt;&gt;""),"Die angegebene wirtschaftliche Einheit ist kein Nichtwohngrundstück im Bundesmodell!",IF(INDEX('Wirtschaftliche Einheiten'!P:P,MATCH(B564,'Wirtschaftliche Einheiten'!C:C,0),1)=Data!A$3,HYPERLINK("#'"&amp;MID(CELL("Dateiname",'Befreiung &amp; Vergünstigung'!A$1),FIND("]",CELL("Dateiname",'Befreiung &amp; Vergünstigung'!A$1))+1,31)&amp;"'!A$1",Data!B$3),HYPERLINK(INDEX(Verfahren!B:B,MATCH(INDEX('Wirtschaftliche Einheiten'!V:V,MATCH(B564,'Wirtschaftliche Einheiten'!C:C,0),0),Verfahren!A:A,0),0),INDEX(Verfahren!D:D,MATCH(INDEX('Wirtschaftliche Einheiten'!V:V,MATCH(B564,'Wirtschaftliche Einheiten'!C:C,0),0),Verfahren!A:A,0),0)))),"")</f>
        <v/>
      </c>
    </row>
    <row r="565" spans="1:13" x14ac:dyDescent="0.35">
      <c r="A565"/>
      <c r="B565" s="139"/>
      <c r="C565" s="73" t="str">
        <f>IFERROR(INDEX('Wirtschaftliche Einheiten'!I:I,MATCH(B565,'Wirtschaftliche Einheiten'!C:C,0),1)&amp;" - "&amp;INDEX('Wirtschaftliche Einheiten'!E:E,MATCH(B565,'Wirtschaftliche Einheiten'!C:C,0),1)&amp;" "&amp;INDEX('Wirtschaftliche Einheiten'!F:F,MATCH(B565,'Wirtschaftliche Einheiten'!C:C,0),1)&amp;" "&amp;INDEX('Wirtschaftliche Einheiten'!G:G,MATCH(B565,'Wirtschaftliche Einheiten'!C:C,0),1),"")</f>
        <v/>
      </c>
      <c r="D565" s="42" t="str">
        <f>IFERROR(INDEX('Wirtschaftliche Einheiten'!U:U,MATCH(B565,'Wirtschaftliche Einheiten'!C:C,0)),"")</f>
        <v/>
      </c>
      <c r="E565" s="139" t="str">
        <f>IF(B565&lt;&gt;"",COUNTIF($B$5:$B565,B565),"")</f>
        <v/>
      </c>
      <c r="F565" s="139"/>
      <c r="G565" s="139"/>
      <c r="H565" s="139"/>
      <c r="I565" s="139"/>
      <c r="J565" s="139"/>
      <c r="K565" s="139"/>
      <c r="L565" s="139"/>
      <c r="M565" s="44" t="str" cm="1">
        <f t="array" aca="1" ref="M565" ca="1">IFERROR(IF(AND(D565&lt;&gt;"122",D565&lt;&gt;""),"Die angegebene wirtschaftliche Einheit ist kein Nichtwohngrundstück im Bundesmodell!",IF(INDEX('Wirtschaftliche Einheiten'!P:P,MATCH(B565,'Wirtschaftliche Einheiten'!C:C,0),1)=Data!A$3,HYPERLINK("#'"&amp;MID(CELL("Dateiname",'Befreiung &amp; Vergünstigung'!A$1),FIND("]",CELL("Dateiname",'Befreiung &amp; Vergünstigung'!A$1))+1,31)&amp;"'!A$1",Data!B$3),HYPERLINK(INDEX(Verfahren!B:B,MATCH(INDEX('Wirtschaftliche Einheiten'!V:V,MATCH(B565,'Wirtschaftliche Einheiten'!C:C,0),0),Verfahren!A:A,0),0),INDEX(Verfahren!D:D,MATCH(INDEX('Wirtschaftliche Einheiten'!V:V,MATCH(B565,'Wirtschaftliche Einheiten'!C:C,0),0),Verfahren!A:A,0),0)))),"")</f>
        <v/>
      </c>
    </row>
    <row r="566" spans="1:13" x14ac:dyDescent="0.35">
      <c r="A566"/>
      <c r="B566" s="139"/>
      <c r="C566" s="73" t="str">
        <f>IFERROR(INDEX('Wirtschaftliche Einheiten'!I:I,MATCH(B566,'Wirtschaftliche Einheiten'!C:C,0),1)&amp;" - "&amp;INDEX('Wirtschaftliche Einheiten'!E:E,MATCH(B566,'Wirtschaftliche Einheiten'!C:C,0),1)&amp;" "&amp;INDEX('Wirtschaftliche Einheiten'!F:F,MATCH(B566,'Wirtschaftliche Einheiten'!C:C,0),1)&amp;" "&amp;INDEX('Wirtschaftliche Einheiten'!G:G,MATCH(B566,'Wirtschaftliche Einheiten'!C:C,0),1),"")</f>
        <v/>
      </c>
      <c r="D566" s="42" t="str">
        <f>IFERROR(INDEX('Wirtschaftliche Einheiten'!U:U,MATCH(B566,'Wirtschaftliche Einheiten'!C:C,0)),"")</f>
        <v/>
      </c>
      <c r="E566" s="139" t="str">
        <f>IF(B566&lt;&gt;"",COUNTIF($B$5:$B566,B566),"")</f>
        <v/>
      </c>
      <c r="F566" s="139"/>
      <c r="G566" s="139"/>
      <c r="H566" s="139"/>
      <c r="I566" s="139"/>
      <c r="J566" s="139"/>
      <c r="K566" s="139"/>
      <c r="L566" s="139"/>
      <c r="M566" s="44" t="str" cm="1">
        <f t="array" aca="1" ref="M566" ca="1">IFERROR(IF(AND(D566&lt;&gt;"122",D566&lt;&gt;""),"Die angegebene wirtschaftliche Einheit ist kein Nichtwohngrundstück im Bundesmodell!",IF(INDEX('Wirtschaftliche Einheiten'!P:P,MATCH(B566,'Wirtschaftliche Einheiten'!C:C,0),1)=Data!A$3,HYPERLINK("#'"&amp;MID(CELL("Dateiname",'Befreiung &amp; Vergünstigung'!A$1),FIND("]",CELL("Dateiname",'Befreiung &amp; Vergünstigung'!A$1))+1,31)&amp;"'!A$1",Data!B$3),HYPERLINK(INDEX(Verfahren!B:B,MATCH(INDEX('Wirtschaftliche Einheiten'!V:V,MATCH(B566,'Wirtschaftliche Einheiten'!C:C,0),0),Verfahren!A:A,0),0),INDEX(Verfahren!D:D,MATCH(INDEX('Wirtschaftliche Einheiten'!V:V,MATCH(B566,'Wirtschaftliche Einheiten'!C:C,0),0),Verfahren!A:A,0),0)))),"")</f>
        <v/>
      </c>
    </row>
    <row r="567" spans="1:13" x14ac:dyDescent="0.35">
      <c r="A567"/>
      <c r="B567" s="139"/>
      <c r="C567" s="73" t="str">
        <f>IFERROR(INDEX('Wirtschaftliche Einheiten'!I:I,MATCH(B567,'Wirtschaftliche Einheiten'!C:C,0),1)&amp;" - "&amp;INDEX('Wirtschaftliche Einheiten'!E:E,MATCH(B567,'Wirtschaftliche Einheiten'!C:C,0),1)&amp;" "&amp;INDEX('Wirtschaftliche Einheiten'!F:F,MATCH(B567,'Wirtschaftliche Einheiten'!C:C,0),1)&amp;" "&amp;INDEX('Wirtschaftliche Einheiten'!G:G,MATCH(B567,'Wirtschaftliche Einheiten'!C:C,0),1),"")</f>
        <v/>
      </c>
      <c r="D567" s="42" t="str">
        <f>IFERROR(INDEX('Wirtschaftliche Einheiten'!U:U,MATCH(B567,'Wirtschaftliche Einheiten'!C:C,0)),"")</f>
        <v/>
      </c>
      <c r="E567" s="139" t="str">
        <f>IF(B567&lt;&gt;"",COUNTIF($B$5:$B567,B567),"")</f>
        <v/>
      </c>
      <c r="F567" s="139"/>
      <c r="G567" s="139"/>
      <c r="H567" s="139"/>
      <c r="I567" s="139"/>
      <c r="J567" s="139"/>
      <c r="K567" s="139"/>
      <c r="L567" s="139"/>
      <c r="M567" s="44" t="str" cm="1">
        <f t="array" aca="1" ref="M567" ca="1">IFERROR(IF(AND(D567&lt;&gt;"122",D567&lt;&gt;""),"Die angegebene wirtschaftliche Einheit ist kein Nichtwohngrundstück im Bundesmodell!",IF(INDEX('Wirtschaftliche Einheiten'!P:P,MATCH(B567,'Wirtschaftliche Einheiten'!C:C,0),1)=Data!A$3,HYPERLINK("#'"&amp;MID(CELL("Dateiname",'Befreiung &amp; Vergünstigung'!A$1),FIND("]",CELL("Dateiname",'Befreiung &amp; Vergünstigung'!A$1))+1,31)&amp;"'!A$1",Data!B$3),HYPERLINK(INDEX(Verfahren!B:B,MATCH(INDEX('Wirtschaftliche Einheiten'!V:V,MATCH(B567,'Wirtschaftliche Einheiten'!C:C,0),0),Verfahren!A:A,0),0),INDEX(Verfahren!D:D,MATCH(INDEX('Wirtschaftliche Einheiten'!V:V,MATCH(B567,'Wirtschaftliche Einheiten'!C:C,0),0),Verfahren!A:A,0),0)))),"")</f>
        <v/>
      </c>
    </row>
    <row r="568" spans="1:13" x14ac:dyDescent="0.35">
      <c r="A568"/>
      <c r="B568" s="139"/>
      <c r="C568" s="73" t="str">
        <f>IFERROR(INDEX('Wirtschaftliche Einheiten'!I:I,MATCH(B568,'Wirtschaftliche Einheiten'!C:C,0),1)&amp;" - "&amp;INDEX('Wirtschaftliche Einheiten'!E:E,MATCH(B568,'Wirtschaftliche Einheiten'!C:C,0),1)&amp;" "&amp;INDEX('Wirtschaftliche Einheiten'!F:F,MATCH(B568,'Wirtschaftliche Einheiten'!C:C,0),1)&amp;" "&amp;INDEX('Wirtschaftliche Einheiten'!G:G,MATCH(B568,'Wirtschaftliche Einheiten'!C:C,0),1),"")</f>
        <v/>
      </c>
      <c r="D568" s="42" t="str">
        <f>IFERROR(INDEX('Wirtschaftliche Einheiten'!U:U,MATCH(B568,'Wirtschaftliche Einheiten'!C:C,0)),"")</f>
        <v/>
      </c>
      <c r="E568" s="139" t="str">
        <f>IF(B568&lt;&gt;"",COUNTIF($B$5:$B568,B568),"")</f>
        <v/>
      </c>
      <c r="F568" s="139"/>
      <c r="G568" s="139"/>
      <c r="H568" s="139"/>
      <c r="I568" s="139"/>
      <c r="J568" s="139"/>
      <c r="K568" s="139"/>
      <c r="L568" s="139"/>
      <c r="M568" s="44" t="str" cm="1">
        <f t="array" aca="1" ref="M568" ca="1">IFERROR(IF(AND(D568&lt;&gt;"122",D568&lt;&gt;""),"Die angegebene wirtschaftliche Einheit ist kein Nichtwohngrundstück im Bundesmodell!",IF(INDEX('Wirtschaftliche Einheiten'!P:P,MATCH(B568,'Wirtschaftliche Einheiten'!C:C,0),1)=Data!A$3,HYPERLINK("#'"&amp;MID(CELL("Dateiname",'Befreiung &amp; Vergünstigung'!A$1),FIND("]",CELL("Dateiname",'Befreiung &amp; Vergünstigung'!A$1))+1,31)&amp;"'!A$1",Data!B$3),HYPERLINK(INDEX(Verfahren!B:B,MATCH(INDEX('Wirtschaftliche Einheiten'!V:V,MATCH(B568,'Wirtschaftliche Einheiten'!C:C,0),0),Verfahren!A:A,0),0),INDEX(Verfahren!D:D,MATCH(INDEX('Wirtschaftliche Einheiten'!V:V,MATCH(B568,'Wirtschaftliche Einheiten'!C:C,0),0),Verfahren!A:A,0),0)))),"")</f>
        <v/>
      </c>
    </row>
    <row r="569" spans="1:13" x14ac:dyDescent="0.35">
      <c r="A569"/>
      <c r="B569" s="139"/>
      <c r="C569" s="73" t="str">
        <f>IFERROR(INDEX('Wirtschaftliche Einheiten'!I:I,MATCH(B569,'Wirtschaftliche Einheiten'!C:C,0),1)&amp;" - "&amp;INDEX('Wirtschaftliche Einheiten'!E:E,MATCH(B569,'Wirtschaftliche Einheiten'!C:C,0),1)&amp;" "&amp;INDEX('Wirtschaftliche Einheiten'!F:F,MATCH(B569,'Wirtschaftliche Einheiten'!C:C,0),1)&amp;" "&amp;INDEX('Wirtschaftliche Einheiten'!G:G,MATCH(B569,'Wirtschaftliche Einheiten'!C:C,0),1),"")</f>
        <v/>
      </c>
      <c r="D569" s="42" t="str">
        <f>IFERROR(INDEX('Wirtschaftliche Einheiten'!U:U,MATCH(B569,'Wirtschaftliche Einheiten'!C:C,0)),"")</f>
        <v/>
      </c>
      <c r="E569" s="139" t="str">
        <f>IF(B569&lt;&gt;"",COUNTIF($B$5:$B569,B569),"")</f>
        <v/>
      </c>
      <c r="F569" s="139"/>
      <c r="G569" s="139"/>
      <c r="H569" s="139"/>
      <c r="I569" s="139"/>
      <c r="J569" s="139"/>
      <c r="K569" s="139"/>
      <c r="L569" s="139"/>
      <c r="M569" s="44" t="str" cm="1">
        <f t="array" aca="1" ref="M569" ca="1">IFERROR(IF(AND(D569&lt;&gt;"122",D569&lt;&gt;""),"Die angegebene wirtschaftliche Einheit ist kein Nichtwohngrundstück im Bundesmodell!",IF(INDEX('Wirtschaftliche Einheiten'!P:P,MATCH(B569,'Wirtschaftliche Einheiten'!C:C,0),1)=Data!A$3,HYPERLINK("#'"&amp;MID(CELL("Dateiname",'Befreiung &amp; Vergünstigung'!A$1),FIND("]",CELL("Dateiname",'Befreiung &amp; Vergünstigung'!A$1))+1,31)&amp;"'!A$1",Data!B$3),HYPERLINK(INDEX(Verfahren!B:B,MATCH(INDEX('Wirtschaftliche Einheiten'!V:V,MATCH(B569,'Wirtschaftliche Einheiten'!C:C,0),0),Verfahren!A:A,0),0),INDEX(Verfahren!D:D,MATCH(INDEX('Wirtschaftliche Einheiten'!V:V,MATCH(B569,'Wirtschaftliche Einheiten'!C:C,0),0),Verfahren!A:A,0),0)))),"")</f>
        <v/>
      </c>
    </row>
    <row r="570" spans="1:13" x14ac:dyDescent="0.35">
      <c r="A570"/>
      <c r="B570" s="139"/>
      <c r="C570" s="73" t="str">
        <f>IFERROR(INDEX('Wirtschaftliche Einheiten'!I:I,MATCH(B570,'Wirtschaftliche Einheiten'!C:C,0),1)&amp;" - "&amp;INDEX('Wirtschaftliche Einheiten'!E:E,MATCH(B570,'Wirtschaftliche Einheiten'!C:C,0),1)&amp;" "&amp;INDEX('Wirtschaftliche Einheiten'!F:F,MATCH(B570,'Wirtschaftliche Einheiten'!C:C,0),1)&amp;" "&amp;INDEX('Wirtschaftliche Einheiten'!G:G,MATCH(B570,'Wirtschaftliche Einheiten'!C:C,0),1),"")</f>
        <v/>
      </c>
      <c r="D570" s="42" t="str">
        <f>IFERROR(INDEX('Wirtschaftliche Einheiten'!U:U,MATCH(B570,'Wirtschaftliche Einheiten'!C:C,0)),"")</f>
        <v/>
      </c>
      <c r="E570" s="139" t="str">
        <f>IF(B570&lt;&gt;"",COUNTIF($B$5:$B570,B570),"")</f>
        <v/>
      </c>
      <c r="F570" s="139"/>
      <c r="G570" s="139"/>
      <c r="H570" s="139"/>
      <c r="I570" s="139"/>
      <c r="J570" s="139"/>
      <c r="K570" s="139"/>
      <c r="L570" s="139"/>
      <c r="M570" s="44" t="str" cm="1">
        <f t="array" aca="1" ref="M570" ca="1">IFERROR(IF(AND(D570&lt;&gt;"122",D570&lt;&gt;""),"Die angegebene wirtschaftliche Einheit ist kein Nichtwohngrundstück im Bundesmodell!",IF(INDEX('Wirtschaftliche Einheiten'!P:P,MATCH(B570,'Wirtschaftliche Einheiten'!C:C,0),1)=Data!A$3,HYPERLINK("#'"&amp;MID(CELL("Dateiname",'Befreiung &amp; Vergünstigung'!A$1),FIND("]",CELL("Dateiname",'Befreiung &amp; Vergünstigung'!A$1))+1,31)&amp;"'!A$1",Data!B$3),HYPERLINK(INDEX(Verfahren!B:B,MATCH(INDEX('Wirtschaftliche Einheiten'!V:V,MATCH(B570,'Wirtschaftliche Einheiten'!C:C,0),0),Verfahren!A:A,0),0),INDEX(Verfahren!D:D,MATCH(INDEX('Wirtschaftliche Einheiten'!V:V,MATCH(B570,'Wirtschaftliche Einheiten'!C:C,0),0),Verfahren!A:A,0),0)))),"")</f>
        <v/>
      </c>
    </row>
    <row r="571" spans="1:13" x14ac:dyDescent="0.35">
      <c r="A571"/>
      <c r="B571" s="139"/>
      <c r="C571" s="73" t="str">
        <f>IFERROR(INDEX('Wirtschaftliche Einheiten'!I:I,MATCH(B571,'Wirtschaftliche Einheiten'!C:C,0),1)&amp;" - "&amp;INDEX('Wirtschaftliche Einheiten'!E:E,MATCH(B571,'Wirtschaftliche Einheiten'!C:C,0),1)&amp;" "&amp;INDEX('Wirtschaftliche Einheiten'!F:F,MATCH(B571,'Wirtschaftliche Einheiten'!C:C,0),1)&amp;" "&amp;INDEX('Wirtschaftliche Einheiten'!G:G,MATCH(B571,'Wirtschaftliche Einheiten'!C:C,0),1),"")</f>
        <v/>
      </c>
      <c r="D571" s="42" t="str">
        <f>IFERROR(INDEX('Wirtschaftliche Einheiten'!U:U,MATCH(B571,'Wirtschaftliche Einheiten'!C:C,0)),"")</f>
        <v/>
      </c>
      <c r="E571" s="139" t="str">
        <f>IF(B571&lt;&gt;"",COUNTIF($B$5:$B571,B571),"")</f>
        <v/>
      </c>
      <c r="F571" s="139"/>
      <c r="G571" s="139"/>
      <c r="H571" s="139"/>
      <c r="I571" s="139"/>
      <c r="J571" s="139"/>
      <c r="K571" s="139"/>
      <c r="L571" s="139"/>
      <c r="M571" s="44" t="str" cm="1">
        <f t="array" aca="1" ref="M571" ca="1">IFERROR(IF(AND(D571&lt;&gt;"122",D571&lt;&gt;""),"Die angegebene wirtschaftliche Einheit ist kein Nichtwohngrundstück im Bundesmodell!",IF(INDEX('Wirtschaftliche Einheiten'!P:P,MATCH(B571,'Wirtschaftliche Einheiten'!C:C,0),1)=Data!A$3,HYPERLINK("#'"&amp;MID(CELL("Dateiname",'Befreiung &amp; Vergünstigung'!A$1),FIND("]",CELL("Dateiname",'Befreiung &amp; Vergünstigung'!A$1))+1,31)&amp;"'!A$1",Data!B$3),HYPERLINK(INDEX(Verfahren!B:B,MATCH(INDEX('Wirtschaftliche Einheiten'!V:V,MATCH(B571,'Wirtschaftliche Einheiten'!C:C,0),0),Verfahren!A:A,0),0),INDEX(Verfahren!D:D,MATCH(INDEX('Wirtschaftliche Einheiten'!V:V,MATCH(B571,'Wirtschaftliche Einheiten'!C:C,0),0),Verfahren!A:A,0),0)))),"")</f>
        <v/>
      </c>
    </row>
    <row r="572" spans="1:13" x14ac:dyDescent="0.35">
      <c r="A572"/>
      <c r="B572" s="139"/>
      <c r="C572" s="73" t="str">
        <f>IFERROR(INDEX('Wirtschaftliche Einheiten'!I:I,MATCH(B572,'Wirtschaftliche Einheiten'!C:C,0),1)&amp;" - "&amp;INDEX('Wirtschaftliche Einheiten'!E:E,MATCH(B572,'Wirtschaftliche Einheiten'!C:C,0),1)&amp;" "&amp;INDEX('Wirtschaftliche Einheiten'!F:F,MATCH(B572,'Wirtschaftliche Einheiten'!C:C,0),1)&amp;" "&amp;INDEX('Wirtschaftliche Einheiten'!G:G,MATCH(B572,'Wirtschaftliche Einheiten'!C:C,0),1),"")</f>
        <v/>
      </c>
      <c r="D572" s="42" t="str">
        <f>IFERROR(INDEX('Wirtschaftliche Einheiten'!U:U,MATCH(B572,'Wirtschaftliche Einheiten'!C:C,0)),"")</f>
        <v/>
      </c>
      <c r="E572" s="139" t="str">
        <f>IF(B572&lt;&gt;"",COUNTIF($B$5:$B572,B572),"")</f>
        <v/>
      </c>
      <c r="F572" s="139"/>
      <c r="G572" s="139"/>
      <c r="H572" s="139"/>
      <c r="I572" s="139"/>
      <c r="J572" s="139"/>
      <c r="K572" s="139"/>
      <c r="L572" s="139"/>
      <c r="M572" s="44" t="str" cm="1">
        <f t="array" aca="1" ref="M572" ca="1">IFERROR(IF(AND(D572&lt;&gt;"122",D572&lt;&gt;""),"Die angegebene wirtschaftliche Einheit ist kein Nichtwohngrundstück im Bundesmodell!",IF(INDEX('Wirtschaftliche Einheiten'!P:P,MATCH(B572,'Wirtschaftliche Einheiten'!C:C,0),1)=Data!A$3,HYPERLINK("#'"&amp;MID(CELL("Dateiname",'Befreiung &amp; Vergünstigung'!A$1),FIND("]",CELL("Dateiname",'Befreiung &amp; Vergünstigung'!A$1))+1,31)&amp;"'!A$1",Data!B$3),HYPERLINK(INDEX(Verfahren!B:B,MATCH(INDEX('Wirtschaftliche Einheiten'!V:V,MATCH(B572,'Wirtschaftliche Einheiten'!C:C,0),0),Verfahren!A:A,0),0),INDEX(Verfahren!D:D,MATCH(INDEX('Wirtschaftliche Einheiten'!V:V,MATCH(B572,'Wirtschaftliche Einheiten'!C:C,0),0),Verfahren!A:A,0),0)))),"")</f>
        <v/>
      </c>
    </row>
    <row r="573" spans="1:13" x14ac:dyDescent="0.35">
      <c r="A573"/>
      <c r="B573" s="139"/>
      <c r="C573" s="73" t="str">
        <f>IFERROR(INDEX('Wirtschaftliche Einheiten'!I:I,MATCH(B573,'Wirtschaftliche Einheiten'!C:C,0),1)&amp;" - "&amp;INDEX('Wirtschaftliche Einheiten'!E:E,MATCH(B573,'Wirtschaftliche Einheiten'!C:C,0),1)&amp;" "&amp;INDEX('Wirtschaftliche Einheiten'!F:F,MATCH(B573,'Wirtschaftliche Einheiten'!C:C,0),1)&amp;" "&amp;INDEX('Wirtschaftliche Einheiten'!G:G,MATCH(B573,'Wirtschaftliche Einheiten'!C:C,0),1),"")</f>
        <v/>
      </c>
      <c r="D573" s="42" t="str">
        <f>IFERROR(INDEX('Wirtschaftliche Einheiten'!U:U,MATCH(B573,'Wirtschaftliche Einheiten'!C:C,0)),"")</f>
        <v/>
      </c>
      <c r="E573" s="139" t="str">
        <f>IF(B573&lt;&gt;"",COUNTIF($B$5:$B573,B573),"")</f>
        <v/>
      </c>
      <c r="F573" s="139"/>
      <c r="G573" s="139"/>
      <c r="H573" s="139"/>
      <c r="I573" s="139"/>
      <c r="J573" s="139"/>
      <c r="K573" s="139"/>
      <c r="L573" s="139"/>
      <c r="M573" s="44" t="str" cm="1">
        <f t="array" aca="1" ref="M573" ca="1">IFERROR(IF(AND(D573&lt;&gt;"122",D573&lt;&gt;""),"Die angegebene wirtschaftliche Einheit ist kein Nichtwohngrundstück im Bundesmodell!",IF(INDEX('Wirtschaftliche Einheiten'!P:P,MATCH(B573,'Wirtschaftliche Einheiten'!C:C,0),1)=Data!A$3,HYPERLINK("#'"&amp;MID(CELL("Dateiname",'Befreiung &amp; Vergünstigung'!A$1),FIND("]",CELL("Dateiname",'Befreiung &amp; Vergünstigung'!A$1))+1,31)&amp;"'!A$1",Data!B$3),HYPERLINK(INDEX(Verfahren!B:B,MATCH(INDEX('Wirtschaftliche Einheiten'!V:V,MATCH(B573,'Wirtschaftliche Einheiten'!C:C,0),0),Verfahren!A:A,0),0),INDEX(Verfahren!D:D,MATCH(INDEX('Wirtschaftliche Einheiten'!V:V,MATCH(B573,'Wirtschaftliche Einheiten'!C:C,0),0),Verfahren!A:A,0),0)))),"")</f>
        <v/>
      </c>
    </row>
    <row r="574" spans="1:13" x14ac:dyDescent="0.35">
      <c r="A574"/>
      <c r="B574" s="139"/>
      <c r="C574" s="73" t="str">
        <f>IFERROR(INDEX('Wirtschaftliche Einheiten'!I:I,MATCH(B574,'Wirtschaftliche Einheiten'!C:C,0),1)&amp;" - "&amp;INDEX('Wirtschaftliche Einheiten'!E:E,MATCH(B574,'Wirtschaftliche Einheiten'!C:C,0),1)&amp;" "&amp;INDEX('Wirtschaftliche Einheiten'!F:F,MATCH(B574,'Wirtschaftliche Einheiten'!C:C,0),1)&amp;" "&amp;INDEX('Wirtschaftliche Einheiten'!G:G,MATCH(B574,'Wirtschaftliche Einheiten'!C:C,0),1),"")</f>
        <v/>
      </c>
      <c r="D574" s="42" t="str">
        <f>IFERROR(INDEX('Wirtschaftliche Einheiten'!U:U,MATCH(B574,'Wirtschaftliche Einheiten'!C:C,0)),"")</f>
        <v/>
      </c>
      <c r="E574" s="139" t="str">
        <f>IF(B574&lt;&gt;"",COUNTIF($B$5:$B574,B574),"")</f>
        <v/>
      </c>
      <c r="F574" s="139"/>
      <c r="G574" s="139"/>
      <c r="H574" s="139"/>
      <c r="I574" s="139"/>
      <c r="J574" s="139"/>
      <c r="K574" s="139"/>
      <c r="L574" s="139"/>
      <c r="M574" s="44" t="str" cm="1">
        <f t="array" aca="1" ref="M574" ca="1">IFERROR(IF(AND(D574&lt;&gt;"122",D574&lt;&gt;""),"Die angegebene wirtschaftliche Einheit ist kein Nichtwohngrundstück im Bundesmodell!",IF(INDEX('Wirtschaftliche Einheiten'!P:P,MATCH(B574,'Wirtschaftliche Einheiten'!C:C,0),1)=Data!A$3,HYPERLINK("#'"&amp;MID(CELL("Dateiname",'Befreiung &amp; Vergünstigung'!A$1),FIND("]",CELL("Dateiname",'Befreiung &amp; Vergünstigung'!A$1))+1,31)&amp;"'!A$1",Data!B$3),HYPERLINK(INDEX(Verfahren!B:B,MATCH(INDEX('Wirtschaftliche Einheiten'!V:V,MATCH(B574,'Wirtschaftliche Einheiten'!C:C,0),0),Verfahren!A:A,0),0),INDEX(Verfahren!D:D,MATCH(INDEX('Wirtschaftliche Einheiten'!V:V,MATCH(B574,'Wirtschaftliche Einheiten'!C:C,0),0),Verfahren!A:A,0),0)))),"")</f>
        <v/>
      </c>
    </row>
    <row r="575" spans="1:13" x14ac:dyDescent="0.35">
      <c r="A575"/>
      <c r="B575" s="139"/>
      <c r="C575" s="73" t="str">
        <f>IFERROR(INDEX('Wirtschaftliche Einheiten'!I:I,MATCH(B575,'Wirtschaftliche Einheiten'!C:C,0),1)&amp;" - "&amp;INDEX('Wirtschaftliche Einheiten'!E:E,MATCH(B575,'Wirtschaftliche Einheiten'!C:C,0),1)&amp;" "&amp;INDEX('Wirtschaftliche Einheiten'!F:F,MATCH(B575,'Wirtschaftliche Einheiten'!C:C,0),1)&amp;" "&amp;INDEX('Wirtschaftliche Einheiten'!G:G,MATCH(B575,'Wirtschaftliche Einheiten'!C:C,0),1),"")</f>
        <v/>
      </c>
      <c r="D575" s="42" t="str">
        <f>IFERROR(INDEX('Wirtschaftliche Einheiten'!U:U,MATCH(B575,'Wirtschaftliche Einheiten'!C:C,0)),"")</f>
        <v/>
      </c>
      <c r="E575" s="139" t="str">
        <f>IF(B575&lt;&gt;"",COUNTIF($B$5:$B575,B575),"")</f>
        <v/>
      </c>
      <c r="F575" s="139"/>
      <c r="G575" s="139"/>
      <c r="H575" s="139"/>
      <c r="I575" s="139"/>
      <c r="J575" s="139"/>
      <c r="K575" s="139"/>
      <c r="L575" s="139"/>
      <c r="M575" s="44" t="str" cm="1">
        <f t="array" aca="1" ref="M575" ca="1">IFERROR(IF(AND(D575&lt;&gt;"122",D575&lt;&gt;""),"Die angegebene wirtschaftliche Einheit ist kein Nichtwohngrundstück im Bundesmodell!",IF(INDEX('Wirtschaftliche Einheiten'!P:P,MATCH(B575,'Wirtschaftliche Einheiten'!C:C,0),1)=Data!A$3,HYPERLINK("#'"&amp;MID(CELL("Dateiname",'Befreiung &amp; Vergünstigung'!A$1),FIND("]",CELL("Dateiname",'Befreiung &amp; Vergünstigung'!A$1))+1,31)&amp;"'!A$1",Data!B$3),HYPERLINK(INDEX(Verfahren!B:B,MATCH(INDEX('Wirtschaftliche Einheiten'!V:V,MATCH(B575,'Wirtschaftliche Einheiten'!C:C,0),0),Verfahren!A:A,0),0),INDEX(Verfahren!D:D,MATCH(INDEX('Wirtschaftliche Einheiten'!V:V,MATCH(B575,'Wirtschaftliche Einheiten'!C:C,0),0),Verfahren!A:A,0),0)))),"")</f>
        <v/>
      </c>
    </row>
    <row r="576" spans="1:13" x14ac:dyDescent="0.35">
      <c r="A576"/>
      <c r="B576" s="139"/>
      <c r="C576" s="73" t="str">
        <f>IFERROR(INDEX('Wirtschaftliche Einheiten'!I:I,MATCH(B576,'Wirtschaftliche Einheiten'!C:C,0),1)&amp;" - "&amp;INDEX('Wirtschaftliche Einheiten'!E:E,MATCH(B576,'Wirtschaftliche Einheiten'!C:C,0),1)&amp;" "&amp;INDEX('Wirtschaftliche Einheiten'!F:F,MATCH(B576,'Wirtschaftliche Einheiten'!C:C,0),1)&amp;" "&amp;INDEX('Wirtschaftliche Einheiten'!G:G,MATCH(B576,'Wirtschaftliche Einheiten'!C:C,0),1),"")</f>
        <v/>
      </c>
      <c r="D576" s="42" t="str">
        <f>IFERROR(INDEX('Wirtschaftliche Einheiten'!U:U,MATCH(B576,'Wirtschaftliche Einheiten'!C:C,0)),"")</f>
        <v/>
      </c>
      <c r="E576" s="139" t="str">
        <f>IF(B576&lt;&gt;"",COUNTIF($B$5:$B576,B576),"")</f>
        <v/>
      </c>
      <c r="F576" s="139"/>
      <c r="G576" s="139"/>
      <c r="H576" s="139"/>
      <c r="I576" s="139"/>
      <c r="J576" s="139"/>
      <c r="K576" s="139"/>
      <c r="L576" s="139"/>
      <c r="M576" s="44" t="str" cm="1">
        <f t="array" aca="1" ref="M576" ca="1">IFERROR(IF(AND(D576&lt;&gt;"122",D576&lt;&gt;""),"Die angegebene wirtschaftliche Einheit ist kein Nichtwohngrundstück im Bundesmodell!",IF(INDEX('Wirtschaftliche Einheiten'!P:P,MATCH(B576,'Wirtschaftliche Einheiten'!C:C,0),1)=Data!A$3,HYPERLINK("#'"&amp;MID(CELL("Dateiname",'Befreiung &amp; Vergünstigung'!A$1),FIND("]",CELL("Dateiname",'Befreiung &amp; Vergünstigung'!A$1))+1,31)&amp;"'!A$1",Data!B$3),HYPERLINK(INDEX(Verfahren!B:B,MATCH(INDEX('Wirtschaftliche Einheiten'!V:V,MATCH(B576,'Wirtschaftliche Einheiten'!C:C,0),0),Verfahren!A:A,0),0),INDEX(Verfahren!D:D,MATCH(INDEX('Wirtschaftliche Einheiten'!V:V,MATCH(B576,'Wirtschaftliche Einheiten'!C:C,0),0),Verfahren!A:A,0),0)))),"")</f>
        <v/>
      </c>
    </row>
    <row r="577" spans="1:13" x14ac:dyDescent="0.35">
      <c r="A577"/>
      <c r="B577" s="139"/>
      <c r="C577" s="73" t="str">
        <f>IFERROR(INDEX('Wirtschaftliche Einheiten'!I:I,MATCH(B577,'Wirtschaftliche Einheiten'!C:C,0),1)&amp;" - "&amp;INDEX('Wirtschaftliche Einheiten'!E:E,MATCH(B577,'Wirtschaftliche Einheiten'!C:C,0),1)&amp;" "&amp;INDEX('Wirtschaftliche Einheiten'!F:F,MATCH(B577,'Wirtschaftliche Einheiten'!C:C,0),1)&amp;" "&amp;INDEX('Wirtschaftliche Einheiten'!G:G,MATCH(B577,'Wirtschaftliche Einheiten'!C:C,0),1),"")</f>
        <v/>
      </c>
      <c r="D577" s="42" t="str">
        <f>IFERROR(INDEX('Wirtschaftliche Einheiten'!U:U,MATCH(B577,'Wirtschaftliche Einheiten'!C:C,0)),"")</f>
        <v/>
      </c>
      <c r="E577" s="139" t="str">
        <f>IF(B577&lt;&gt;"",COUNTIF($B$5:$B577,B577),"")</f>
        <v/>
      </c>
      <c r="F577" s="139"/>
      <c r="G577" s="139"/>
      <c r="H577" s="139"/>
      <c r="I577" s="139"/>
      <c r="J577" s="139"/>
      <c r="K577" s="139"/>
      <c r="L577" s="139"/>
      <c r="M577" s="44" t="str" cm="1">
        <f t="array" aca="1" ref="M577" ca="1">IFERROR(IF(AND(D577&lt;&gt;"122",D577&lt;&gt;""),"Die angegebene wirtschaftliche Einheit ist kein Nichtwohngrundstück im Bundesmodell!",IF(INDEX('Wirtschaftliche Einheiten'!P:P,MATCH(B577,'Wirtschaftliche Einheiten'!C:C,0),1)=Data!A$3,HYPERLINK("#'"&amp;MID(CELL("Dateiname",'Befreiung &amp; Vergünstigung'!A$1),FIND("]",CELL("Dateiname",'Befreiung &amp; Vergünstigung'!A$1))+1,31)&amp;"'!A$1",Data!B$3),HYPERLINK(INDEX(Verfahren!B:B,MATCH(INDEX('Wirtschaftliche Einheiten'!V:V,MATCH(B577,'Wirtschaftliche Einheiten'!C:C,0),0),Verfahren!A:A,0),0),INDEX(Verfahren!D:D,MATCH(INDEX('Wirtschaftliche Einheiten'!V:V,MATCH(B577,'Wirtschaftliche Einheiten'!C:C,0),0),Verfahren!A:A,0),0)))),"")</f>
        <v/>
      </c>
    </row>
    <row r="578" spans="1:13" x14ac:dyDescent="0.35">
      <c r="A578"/>
      <c r="B578" s="139"/>
      <c r="C578" s="73" t="str">
        <f>IFERROR(INDEX('Wirtschaftliche Einheiten'!I:I,MATCH(B578,'Wirtschaftliche Einheiten'!C:C,0),1)&amp;" - "&amp;INDEX('Wirtschaftliche Einheiten'!E:E,MATCH(B578,'Wirtschaftliche Einheiten'!C:C,0),1)&amp;" "&amp;INDEX('Wirtschaftliche Einheiten'!F:F,MATCH(B578,'Wirtschaftliche Einheiten'!C:C,0),1)&amp;" "&amp;INDEX('Wirtschaftliche Einheiten'!G:G,MATCH(B578,'Wirtschaftliche Einheiten'!C:C,0),1),"")</f>
        <v/>
      </c>
      <c r="D578" s="42" t="str">
        <f>IFERROR(INDEX('Wirtschaftliche Einheiten'!U:U,MATCH(B578,'Wirtschaftliche Einheiten'!C:C,0)),"")</f>
        <v/>
      </c>
      <c r="E578" s="139" t="str">
        <f>IF(B578&lt;&gt;"",COUNTIF($B$5:$B578,B578),"")</f>
        <v/>
      </c>
      <c r="F578" s="139"/>
      <c r="G578" s="139"/>
      <c r="H578" s="139"/>
      <c r="I578" s="139"/>
      <c r="J578" s="139"/>
      <c r="K578" s="139"/>
      <c r="L578" s="139"/>
      <c r="M578" s="44" t="str" cm="1">
        <f t="array" aca="1" ref="M578" ca="1">IFERROR(IF(AND(D578&lt;&gt;"122",D578&lt;&gt;""),"Die angegebene wirtschaftliche Einheit ist kein Nichtwohngrundstück im Bundesmodell!",IF(INDEX('Wirtschaftliche Einheiten'!P:P,MATCH(B578,'Wirtschaftliche Einheiten'!C:C,0),1)=Data!A$3,HYPERLINK("#'"&amp;MID(CELL("Dateiname",'Befreiung &amp; Vergünstigung'!A$1),FIND("]",CELL("Dateiname",'Befreiung &amp; Vergünstigung'!A$1))+1,31)&amp;"'!A$1",Data!B$3),HYPERLINK(INDEX(Verfahren!B:B,MATCH(INDEX('Wirtschaftliche Einheiten'!V:V,MATCH(B578,'Wirtschaftliche Einheiten'!C:C,0),0),Verfahren!A:A,0),0),INDEX(Verfahren!D:D,MATCH(INDEX('Wirtschaftliche Einheiten'!V:V,MATCH(B578,'Wirtschaftliche Einheiten'!C:C,0),0),Verfahren!A:A,0),0)))),"")</f>
        <v/>
      </c>
    </row>
    <row r="579" spans="1:13" x14ac:dyDescent="0.35">
      <c r="A579"/>
      <c r="B579" s="139"/>
      <c r="C579" s="73" t="str">
        <f>IFERROR(INDEX('Wirtschaftliche Einheiten'!I:I,MATCH(B579,'Wirtschaftliche Einheiten'!C:C,0),1)&amp;" - "&amp;INDEX('Wirtschaftliche Einheiten'!E:E,MATCH(B579,'Wirtschaftliche Einheiten'!C:C,0),1)&amp;" "&amp;INDEX('Wirtschaftliche Einheiten'!F:F,MATCH(B579,'Wirtschaftliche Einheiten'!C:C,0),1)&amp;" "&amp;INDEX('Wirtschaftliche Einheiten'!G:G,MATCH(B579,'Wirtschaftliche Einheiten'!C:C,0),1),"")</f>
        <v/>
      </c>
      <c r="D579" s="42" t="str">
        <f>IFERROR(INDEX('Wirtschaftliche Einheiten'!U:U,MATCH(B579,'Wirtschaftliche Einheiten'!C:C,0)),"")</f>
        <v/>
      </c>
      <c r="E579" s="139" t="str">
        <f>IF(B579&lt;&gt;"",COUNTIF($B$5:$B579,B579),"")</f>
        <v/>
      </c>
      <c r="F579" s="139"/>
      <c r="G579" s="139"/>
      <c r="H579" s="139"/>
      <c r="I579" s="139"/>
      <c r="J579" s="139"/>
      <c r="K579" s="139"/>
      <c r="L579" s="139"/>
      <c r="M579" s="44" t="str" cm="1">
        <f t="array" aca="1" ref="M579" ca="1">IFERROR(IF(AND(D579&lt;&gt;"122",D579&lt;&gt;""),"Die angegebene wirtschaftliche Einheit ist kein Nichtwohngrundstück im Bundesmodell!",IF(INDEX('Wirtschaftliche Einheiten'!P:P,MATCH(B579,'Wirtschaftliche Einheiten'!C:C,0),1)=Data!A$3,HYPERLINK("#'"&amp;MID(CELL("Dateiname",'Befreiung &amp; Vergünstigung'!A$1),FIND("]",CELL("Dateiname",'Befreiung &amp; Vergünstigung'!A$1))+1,31)&amp;"'!A$1",Data!B$3),HYPERLINK(INDEX(Verfahren!B:B,MATCH(INDEX('Wirtschaftliche Einheiten'!V:V,MATCH(B579,'Wirtschaftliche Einheiten'!C:C,0),0),Verfahren!A:A,0),0),INDEX(Verfahren!D:D,MATCH(INDEX('Wirtschaftliche Einheiten'!V:V,MATCH(B579,'Wirtschaftliche Einheiten'!C:C,0),0),Verfahren!A:A,0),0)))),"")</f>
        <v/>
      </c>
    </row>
    <row r="580" spans="1:13" x14ac:dyDescent="0.35">
      <c r="A580"/>
      <c r="B580" s="139"/>
      <c r="C580" s="73" t="str">
        <f>IFERROR(INDEX('Wirtschaftliche Einheiten'!I:I,MATCH(B580,'Wirtschaftliche Einheiten'!C:C,0),1)&amp;" - "&amp;INDEX('Wirtschaftliche Einheiten'!E:E,MATCH(B580,'Wirtschaftliche Einheiten'!C:C,0),1)&amp;" "&amp;INDEX('Wirtschaftliche Einheiten'!F:F,MATCH(B580,'Wirtschaftliche Einheiten'!C:C,0),1)&amp;" "&amp;INDEX('Wirtschaftliche Einheiten'!G:G,MATCH(B580,'Wirtschaftliche Einheiten'!C:C,0),1),"")</f>
        <v/>
      </c>
      <c r="D580" s="42" t="str">
        <f>IFERROR(INDEX('Wirtschaftliche Einheiten'!U:U,MATCH(B580,'Wirtschaftliche Einheiten'!C:C,0)),"")</f>
        <v/>
      </c>
      <c r="E580" s="139" t="str">
        <f>IF(B580&lt;&gt;"",COUNTIF($B$5:$B580,B580),"")</f>
        <v/>
      </c>
      <c r="F580" s="139"/>
      <c r="G580" s="139"/>
      <c r="H580" s="139"/>
      <c r="I580" s="139"/>
      <c r="J580" s="139"/>
      <c r="K580" s="139"/>
      <c r="L580" s="139"/>
      <c r="M580" s="44" t="str" cm="1">
        <f t="array" aca="1" ref="M580" ca="1">IFERROR(IF(AND(D580&lt;&gt;"122",D580&lt;&gt;""),"Die angegebene wirtschaftliche Einheit ist kein Nichtwohngrundstück im Bundesmodell!",IF(INDEX('Wirtschaftliche Einheiten'!P:P,MATCH(B580,'Wirtschaftliche Einheiten'!C:C,0),1)=Data!A$3,HYPERLINK("#'"&amp;MID(CELL("Dateiname",'Befreiung &amp; Vergünstigung'!A$1),FIND("]",CELL("Dateiname",'Befreiung &amp; Vergünstigung'!A$1))+1,31)&amp;"'!A$1",Data!B$3),HYPERLINK(INDEX(Verfahren!B:B,MATCH(INDEX('Wirtschaftliche Einheiten'!V:V,MATCH(B580,'Wirtschaftliche Einheiten'!C:C,0),0),Verfahren!A:A,0),0),INDEX(Verfahren!D:D,MATCH(INDEX('Wirtschaftliche Einheiten'!V:V,MATCH(B580,'Wirtschaftliche Einheiten'!C:C,0),0),Verfahren!A:A,0),0)))),"")</f>
        <v/>
      </c>
    </row>
    <row r="581" spans="1:13" x14ac:dyDescent="0.35">
      <c r="A581"/>
      <c r="B581" s="139"/>
      <c r="C581" s="73" t="str">
        <f>IFERROR(INDEX('Wirtschaftliche Einheiten'!I:I,MATCH(B581,'Wirtschaftliche Einheiten'!C:C,0),1)&amp;" - "&amp;INDEX('Wirtschaftliche Einheiten'!E:E,MATCH(B581,'Wirtschaftliche Einheiten'!C:C,0),1)&amp;" "&amp;INDEX('Wirtschaftliche Einheiten'!F:F,MATCH(B581,'Wirtschaftliche Einheiten'!C:C,0),1)&amp;" "&amp;INDEX('Wirtschaftliche Einheiten'!G:G,MATCH(B581,'Wirtschaftliche Einheiten'!C:C,0),1),"")</f>
        <v/>
      </c>
      <c r="D581" s="42" t="str">
        <f>IFERROR(INDEX('Wirtschaftliche Einheiten'!U:U,MATCH(B581,'Wirtschaftliche Einheiten'!C:C,0)),"")</f>
        <v/>
      </c>
      <c r="E581" s="139" t="str">
        <f>IF(B581&lt;&gt;"",COUNTIF($B$5:$B581,B581),"")</f>
        <v/>
      </c>
      <c r="F581" s="139"/>
      <c r="G581" s="139"/>
      <c r="H581" s="139"/>
      <c r="I581" s="139"/>
      <c r="J581" s="139"/>
      <c r="K581" s="139"/>
      <c r="L581" s="139"/>
      <c r="M581" s="44" t="str" cm="1">
        <f t="array" aca="1" ref="M581" ca="1">IFERROR(IF(AND(D581&lt;&gt;"122",D581&lt;&gt;""),"Die angegebene wirtschaftliche Einheit ist kein Nichtwohngrundstück im Bundesmodell!",IF(INDEX('Wirtschaftliche Einheiten'!P:P,MATCH(B581,'Wirtschaftliche Einheiten'!C:C,0),1)=Data!A$3,HYPERLINK("#'"&amp;MID(CELL("Dateiname",'Befreiung &amp; Vergünstigung'!A$1),FIND("]",CELL("Dateiname",'Befreiung &amp; Vergünstigung'!A$1))+1,31)&amp;"'!A$1",Data!B$3),HYPERLINK(INDEX(Verfahren!B:B,MATCH(INDEX('Wirtschaftliche Einheiten'!V:V,MATCH(B581,'Wirtschaftliche Einheiten'!C:C,0),0),Verfahren!A:A,0),0),INDEX(Verfahren!D:D,MATCH(INDEX('Wirtschaftliche Einheiten'!V:V,MATCH(B581,'Wirtschaftliche Einheiten'!C:C,0),0),Verfahren!A:A,0),0)))),"")</f>
        <v/>
      </c>
    </row>
    <row r="582" spans="1:13" x14ac:dyDescent="0.35">
      <c r="A582"/>
      <c r="B582" s="139"/>
      <c r="C582" s="73" t="str">
        <f>IFERROR(INDEX('Wirtschaftliche Einheiten'!I:I,MATCH(B582,'Wirtschaftliche Einheiten'!C:C,0),1)&amp;" - "&amp;INDEX('Wirtschaftliche Einheiten'!E:E,MATCH(B582,'Wirtschaftliche Einheiten'!C:C,0),1)&amp;" "&amp;INDEX('Wirtschaftliche Einheiten'!F:F,MATCH(B582,'Wirtschaftliche Einheiten'!C:C,0),1)&amp;" "&amp;INDEX('Wirtschaftliche Einheiten'!G:G,MATCH(B582,'Wirtschaftliche Einheiten'!C:C,0),1),"")</f>
        <v/>
      </c>
      <c r="D582" s="42" t="str">
        <f>IFERROR(INDEX('Wirtschaftliche Einheiten'!U:U,MATCH(B582,'Wirtschaftliche Einheiten'!C:C,0)),"")</f>
        <v/>
      </c>
      <c r="E582" s="139" t="str">
        <f>IF(B582&lt;&gt;"",COUNTIF($B$5:$B582,B582),"")</f>
        <v/>
      </c>
      <c r="F582" s="139"/>
      <c r="G582" s="139"/>
      <c r="H582" s="139"/>
      <c r="I582" s="139"/>
      <c r="J582" s="139"/>
      <c r="K582" s="139"/>
      <c r="L582" s="139"/>
      <c r="M582" s="44" t="str" cm="1">
        <f t="array" aca="1" ref="M582" ca="1">IFERROR(IF(AND(D582&lt;&gt;"122",D582&lt;&gt;""),"Die angegebene wirtschaftliche Einheit ist kein Nichtwohngrundstück im Bundesmodell!",IF(INDEX('Wirtschaftliche Einheiten'!P:P,MATCH(B582,'Wirtschaftliche Einheiten'!C:C,0),1)=Data!A$3,HYPERLINK("#'"&amp;MID(CELL("Dateiname",'Befreiung &amp; Vergünstigung'!A$1),FIND("]",CELL("Dateiname",'Befreiung &amp; Vergünstigung'!A$1))+1,31)&amp;"'!A$1",Data!B$3),HYPERLINK(INDEX(Verfahren!B:B,MATCH(INDEX('Wirtschaftliche Einheiten'!V:V,MATCH(B582,'Wirtschaftliche Einheiten'!C:C,0),0),Verfahren!A:A,0),0),INDEX(Verfahren!D:D,MATCH(INDEX('Wirtschaftliche Einheiten'!V:V,MATCH(B582,'Wirtschaftliche Einheiten'!C:C,0),0),Verfahren!A:A,0),0)))),"")</f>
        <v/>
      </c>
    </row>
    <row r="583" spans="1:13" x14ac:dyDescent="0.35">
      <c r="A583"/>
      <c r="B583" s="139"/>
      <c r="C583" s="73" t="str">
        <f>IFERROR(INDEX('Wirtschaftliche Einheiten'!I:I,MATCH(B583,'Wirtschaftliche Einheiten'!C:C,0),1)&amp;" - "&amp;INDEX('Wirtschaftliche Einheiten'!E:E,MATCH(B583,'Wirtschaftliche Einheiten'!C:C,0),1)&amp;" "&amp;INDEX('Wirtschaftliche Einheiten'!F:F,MATCH(B583,'Wirtschaftliche Einheiten'!C:C,0),1)&amp;" "&amp;INDEX('Wirtschaftliche Einheiten'!G:G,MATCH(B583,'Wirtschaftliche Einheiten'!C:C,0),1),"")</f>
        <v/>
      </c>
      <c r="D583" s="42" t="str">
        <f>IFERROR(INDEX('Wirtschaftliche Einheiten'!U:U,MATCH(B583,'Wirtschaftliche Einheiten'!C:C,0)),"")</f>
        <v/>
      </c>
      <c r="E583" s="139" t="str">
        <f>IF(B583&lt;&gt;"",COUNTIF($B$5:$B583,B583),"")</f>
        <v/>
      </c>
      <c r="F583" s="139"/>
      <c r="G583" s="139"/>
      <c r="H583" s="139"/>
      <c r="I583" s="139"/>
      <c r="J583" s="139"/>
      <c r="K583" s="139"/>
      <c r="L583" s="139"/>
      <c r="M583" s="44" t="str" cm="1">
        <f t="array" aca="1" ref="M583" ca="1">IFERROR(IF(AND(D583&lt;&gt;"122",D583&lt;&gt;""),"Die angegebene wirtschaftliche Einheit ist kein Nichtwohngrundstück im Bundesmodell!",IF(INDEX('Wirtschaftliche Einheiten'!P:P,MATCH(B583,'Wirtschaftliche Einheiten'!C:C,0),1)=Data!A$3,HYPERLINK("#'"&amp;MID(CELL("Dateiname",'Befreiung &amp; Vergünstigung'!A$1),FIND("]",CELL("Dateiname",'Befreiung &amp; Vergünstigung'!A$1))+1,31)&amp;"'!A$1",Data!B$3),HYPERLINK(INDEX(Verfahren!B:B,MATCH(INDEX('Wirtschaftliche Einheiten'!V:V,MATCH(B583,'Wirtschaftliche Einheiten'!C:C,0),0),Verfahren!A:A,0),0),INDEX(Verfahren!D:D,MATCH(INDEX('Wirtschaftliche Einheiten'!V:V,MATCH(B583,'Wirtschaftliche Einheiten'!C:C,0),0),Verfahren!A:A,0),0)))),"")</f>
        <v/>
      </c>
    </row>
    <row r="584" spans="1:13" x14ac:dyDescent="0.35">
      <c r="A584"/>
      <c r="B584" s="139"/>
      <c r="C584" s="73" t="str">
        <f>IFERROR(INDEX('Wirtschaftliche Einheiten'!I:I,MATCH(B584,'Wirtschaftliche Einheiten'!C:C,0),1)&amp;" - "&amp;INDEX('Wirtschaftliche Einheiten'!E:E,MATCH(B584,'Wirtschaftliche Einheiten'!C:C,0),1)&amp;" "&amp;INDEX('Wirtschaftliche Einheiten'!F:F,MATCH(B584,'Wirtschaftliche Einheiten'!C:C,0),1)&amp;" "&amp;INDEX('Wirtschaftliche Einheiten'!G:G,MATCH(B584,'Wirtschaftliche Einheiten'!C:C,0),1),"")</f>
        <v/>
      </c>
      <c r="D584" s="42" t="str">
        <f>IFERROR(INDEX('Wirtschaftliche Einheiten'!U:U,MATCH(B584,'Wirtschaftliche Einheiten'!C:C,0)),"")</f>
        <v/>
      </c>
      <c r="E584" s="139" t="str">
        <f>IF(B584&lt;&gt;"",COUNTIF($B$5:$B584,B584),"")</f>
        <v/>
      </c>
      <c r="F584" s="139"/>
      <c r="G584" s="139"/>
      <c r="H584" s="139"/>
      <c r="I584" s="139"/>
      <c r="J584" s="139"/>
      <c r="K584" s="139"/>
      <c r="L584" s="139"/>
      <c r="M584" s="44" t="str" cm="1">
        <f t="array" aca="1" ref="M584" ca="1">IFERROR(IF(AND(D584&lt;&gt;"122",D584&lt;&gt;""),"Die angegebene wirtschaftliche Einheit ist kein Nichtwohngrundstück im Bundesmodell!",IF(INDEX('Wirtschaftliche Einheiten'!P:P,MATCH(B584,'Wirtschaftliche Einheiten'!C:C,0),1)=Data!A$3,HYPERLINK("#'"&amp;MID(CELL("Dateiname",'Befreiung &amp; Vergünstigung'!A$1),FIND("]",CELL("Dateiname",'Befreiung &amp; Vergünstigung'!A$1))+1,31)&amp;"'!A$1",Data!B$3),HYPERLINK(INDEX(Verfahren!B:B,MATCH(INDEX('Wirtschaftliche Einheiten'!V:V,MATCH(B584,'Wirtschaftliche Einheiten'!C:C,0),0),Verfahren!A:A,0),0),INDEX(Verfahren!D:D,MATCH(INDEX('Wirtschaftliche Einheiten'!V:V,MATCH(B584,'Wirtschaftliche Einheiten'!C:C,0),0),Verfahren!A:A,0),0)))),"")</f>
        <v/>
      </c>
    </row>
    <row r="585" spans="1:13" x14ac:dyDescent="0.35">
      <c r="A585"/>
      <c r="B585" s="139"/>
      <c r="C585" s="73" t="str">
        <f>IFERROR(INDEX('Wirtschaftliche Einheiten'!I:I,MATCH(B585,'Wirtschaftliche Einheiten'!C:C,0),1)&amp;" - "&amp;INDEX('Wirtschaftliche Einheiten'!E:E,MATCH(B585,'Wirtschaftliche Einheiten'!C:C,0),1)&amp;" "&amp;INDEX('Wirtschaftliche Einheiten'!F:F,MATCH(B585,'Wirtschaftliche Einheiten'!C:C,0),1)&amp;" "&amp;INDEX('Wirtschaftliche Einheiten'!G:G,MATCH(B585,'Wirtschaftliche Einheiten'!C:C,0),1),"")</f>
        <v/>
      </c>
      <c r="D585" s="42" t="str">
        <f>IFERROR(INDEX('Wirtschaftliche Einheiten'!U:U,MATCH(B585,'Wirtschaftliche Einheiten'!C:C,0)),"")</f>
        <v/>
      </c>
      <c r="E585" s="139" t="str">
        <f>IF(B585&lt;&gt;"",COUNTIF($B$5:$B585,B585),"")</f>
        <v/>
      </c>
      <c r="F585" s="139"/>
      <c r="G585" s="139"/>
      <c r="H585" s="139"/>
      <c r="I585" s="139"/>
      <c r="J585" s="139"/>
      <c r="K585" s="139"/>
      <c r="L585" s="139"/>
      <c r="M585" s="44" t="str" cm="1">
        <f t="array" aca="1" ref="M585" ca="1">IFERROR(IF(AND(D585&lt;&gt;"122",D585&lt;&gt;""),"Die angegebene wirtschaftliche Einheit ist kein Nichtwohngrundstück im Bundesmodell!",IF(INDEX('Wirtschaftliche Einheiten'!P:P,MATCH(B585,'Wirtschaftliche Einheiten'!C:C,0),1)=Data!A$3,HYPERLINK("#'"&amp;MID(CELL("Dateiname",'Befreiung &amp; Vergünstigung'!A$1),FIND("]",CELL("Dateiname",'Befreiung &amp; Vergünstigung'!A$1))+1,31)&amp;"'!A$1",Data!B$3),HYPERLINK(INDEX(Verfahren!B:B,MATCH(INDEX('Wirtschaftliche Einheiten'!V:V,MATCH(B585,'Wirtschaftliche Einheiten'!C:C,0),0),Verfahren!A:A,0),0),INDEX(Verfahren!D:D,MATCH(INDEX('Wirtschaftliche Einheiten'!V:V,MATCH(B585,'Wirtschaftliche Einheiten'!C:C,0),0),Verfahren!A:A,0),0)))),"")</f>
        <v/>
      </c>
    </row>
    <row r="586" spans="1:13" x14ac:dyDescent="0.35">
      <c r="A586"/>
      <c r="B586" s="139"/>
      <c r="C586" s="73" t="str">
        <f>IFERROR(INDEX('Wirtschaftliche Einheiten'!I:I,MATCH(B586,'Wirtschaftliche Einheiten'!C:C,0),1)&amp;" - "&amp;INDEX('Wirtschaftliche Einheiten'!E:E,MATCH(B586,'Wirtschaftliche Einheiten'!C:C,0),1)&amp;" "&amp;INDEX('Wirtschaftliche Einheiten'!F:F,MATCH(B586,'Wirtschaftliche Einheiten'!C:C,0),1)&amp;" "&amp;INDEX('Wirtschaftliche Einheiten'!G:G,MATCH(B586,'Wirtschaftliche Einheiten'!C:C,0),1),"")</f>
        <v/>
      </c>
      <c r="D586" s="42" t="str">
        <f>IFERROR(INDEX('Wirtschaftliche Einheiten'!U:U,MATCH(B586,'Wirtschaftliche Einheiten'!C:C,0)),"")</f>
        <v/>
      </c>
      <c r="E586" s="139" t="str">
        <f>IF(B586&lt;&gt;"",COUNTIF($B$5:$B586,B586),"")</f>
        <v/>
      </c>
      <c r="F586" s="139"/>
      <c r="G586" s="139"/>
      <c r="H586" s="139"/>
      <c r="I586" s="139"/>
      <c r="J586" s="139"/>
      <c r="K586" s="139"/>
      <c r="L586" s="139"/>
      <c r="M586" s="44" t="str" cm="1">
        <f t="array" aca="1" ref="M586" ca="1">IFERROR(IF(AND(D586&lt;&gt;"122",D586&lt;&gt;""),"Die angegebene wirtschaftliche Einheit ist kein Nichtwohngrundstück im Bundesmodell!",IF(INDEX('Wirtschaftliche Einheiten'!P:P,MATCH(B586,'Wirtschaftliche Einheiten'!C:C,0),1)=Data!A$3,HYPERLINK("#'"&amp;MID(CELL("Dateiname",'Befreiung &amp; Vergünstigung'!A$1),FIND("]",CELL("Dateiname",'Befreiung &amp; Vergünstigung'!A$1))+1,31)&amp;"'!A$1",Data!B$3),HYPERLINK(INDEX(Verfahren!B:B,MATCH(INDEX('Wirtschaftliche Einheiten'!V:V,MATCH(B586,'Wirtschaftliche Einheiten'!C:C,0),0),Verfahren!A:A,0),0),INDEX(Verfahren!D:D,MATCH(INDEX('Wirtschaftliche Einheiten'!V:V,MATCH(B586,'Wirtschaftliche Einheiten'!C:C,0),0),Verfahren!A:A,0),0)))),"")</f>
        <v/>
      </c>
    </row>
    <row r="587" spans="1:13" x14ac:dyDescent="0.35">
      <c r="A587"/>
      <c r="B587" s="139"/>
      <c r="C587" s="73" t="str">
        <f>IFERROR(INDEX('Wirtschaftliche Einheiten'!I:I,MATCH(B587,'Wirtschaftliche Einheiten'!C:C,0),1)&amp;" - "&amp;INDEX('Wirtschaftliche Einheiten'!E:E,MATCH(B587,'Wirtschaftliche Einheiten'!C:C,0),1)&amp;" "&amp;INDEX('Wirtschaftliche Einheiten'!F:F,MATCH(B587,'Wirtschaftliche Einheiten'!C:C,0),1)&amp;" "&amp;INDEX('Wirtschaftliche Einheiten'!G:G,MATCH(B587,'Wirtschaftliche Einheiten'!C:C,0),1),"")</f>
        <v/>
      </c>
      <c r="D587" s="42" t="str">
        <f>IFERROR(INDEX('Wirtschaftliche Einheiten'!U:U,MATCH(B587,'Wirtschaftliche Einheiten'!C:C,0)),"")</f>
        <v/>
      </c>
      <c r="E587" s="139" t="str">
        <f>IF(B587&lt;&gt;"",COUNTIF($B$5:$B587,B587),"")</f>
        <v/>
      </c>
      <c r="F587" s="139"/>
      <c r="G587" s="139"/>
      <c r="H587" s="139"/>
      <c r="I587" s="139"/>
      <c r="J587" s="139"/>
      <c r="K587" s="139"/>
      <c r="L587" s="139"/>
      <c r="M587" s="44" t="str" cm="1">
        <f t="array" aca="1" ref="M587" ca="1">IFERROR(IF(AND(D587&lt;&gt;"122",D587&lt;&gt;""),"Die angegebene wirtschaftliche Einheit ist kein Nichtwohngrundstück im Bundesmodell!",IF(INDEX('Wirtschaftliche Einheiten'!P:P,MATCH(B587,'Wirtschaftliche Einheiten'!C:C,0),1)=Data!A$3,HYPERLINK("#'"&amp;MID(CELL("Dateiname",'Befreiung &amp; Vergünstigung'!A$1),FIND("]",CELL("Dateiname",'Befreiung &amp; Vergünstigung'!A$1))+1,31)&amp;"'!A$1",Data!B$3),HYPERLINK(INDEX(Verfahren!B:B,MATCH(INDEX('Wirtschaftliche Einheiten'!V:V,MATCH(B587,'Wirtschaftliche Einheiten'!C:C,0),0),Verfahren!A:A,0),0),INDEX(Verfahren!D:D,MATCH(INDEX('Wirtschaftliche Einheiten'!V:V,MATCH(B587,'Wirtschaftliche Einheiten'!C:C,0),0),Verfahren!A:A,0),0)))),"")</f>
        <v/>
      </c>
    </row>
    <row r="588" spans="1:13" x14ac:dyDescent="0.35">
      <c r="A588"/>
      <c r="B588" s="139"/>
      <c r="C588" s="73" t="str">
        <f>IFERROR(INDEX('Wirtschaftliche Einheiten'!I:I,MATCH(B588,'Wirtschaftliche Einheiten'!C:C,0),1)&amp;" - "&amp;INDEX('Wirtschaftliche Einheiten'!E:E,MATCH(B588,'Wirtschaftliche Einheiten'!C:C,0),1)&amp;" "&amp;INDEX('Wirtschaftliche Einheiten'!F:F,MATCH(B588,'Wirtschaftliche Einheiten'!C:C,0),1)&amp;" "&amp;INDEX('Wirtschaftliche Einheiten'!G:G,MATCH(B588,'Wirtschaftliche Einheiten'!C:C,0),1),"")</f>
        <v/>
      </c>
      <c r="D588" s="42" t="str">
        <f>IFERROR(INDEX('Wirtschaftliche Einheiten'!U:U,MATCH(B588,'Wirtschaftliche Einheiten'!C:C,0)),"")</f>
        <v/>
      </c>
      <c r="E588" s="139" t="str">
        <f>IF(B588&lt;&gt;"",COUNTIF($B$5:$B588,B588),"")</f>
        <v/>
      </c>
      <c r="F588" s="139"/>
      <c r="G588" s="139"/>
      <c r="H588" s="139"/>
      <c r="I588" s="139"/>
      <c r="J588" s="139"/>
      <c r="K588" s="139"/>
      <c r="L588" s="139"/>
      <c r="M588" s="44" t="str" cm="1">
        <f t="array" aca="1" ref="M588" ca="1">IFERROR(IF(AND(D588&lt;&gt;"122",D588&lt;&gt;""),"Die angegebene wirtschaftliche Einheit ist kein Nichtwohngrundstück im Bundesmodell!",IF(INDEX('Wirtschaftliche Einheiten'!P:P,MATCH(B588,'Wirtschaftliche Einheiten'!C:C,0),1)=Data!A$3,HYPERLINK("#'"&amp;MID(CELL("Dateiname",'Befreiung &amp; Vergünstigung'!A$1),FIND("]",CELL("Dateiname",'Befreiung &amp; Vergünstigung'!A$1))+1,31)&amp;"'!A$1",Data!B$3),HYPERLINK(INDEX(Verfahren!B:B,MATCH(INDEX('Wirtschaftliche Einheiten'!V:V,MATCH(B588,'Wirtschaftliche Einheiten'!C:C,0),0),Verfahren!A:A,0),0),INDEX(Verfahren!D:D,MATCH(INDEX('Wirtschaftliche Einheiten'!V:V,MATCH(B588,'Wirtschaftliche Einheiten'!C:C,0),0),Verfahren!A:A,0),0)))),"")</f>
        <v/>
      </c>
    </row>
    <row r="589" spans="1:13" x14ac:dyDescent="0.35">
      <c r="A589"/>
      <c r="B589" s="139"/>
      <c r="C589" s="73" t="str">
        <f>IFERROR(INDEX('Wirtschaftliche Einheiten'!I:I,MATCH(B589,'Wirtschaftliche Einheiten'!C:C,0),1)&amp;" - "&amp;INDEX('Wirtschaftliche Einheiten'!E:E,MATCH(B589,'Wirtschaftliche Einheiten'!C:C,0),1)&amp;" "&amp;INDEX('Wirtschaftliche Einheiten'!F:F,MATCH(B589,'Wirtschaftliche Einheiten'!C:C,0),1)&amp;" "&amp;INDEX('Wirtschaftliche Einheiten'!G:G,MATCH(B589,'Wirtschaftliche Einheiten'!C:C,0),1),"")</f>
        <v/>
      </c>
      <c r="D589" s="42" t="str">
        <f>IFERROR(INDEX('Wirtschaftliche Einheiten'!U:U,MATCH(B589,'Wirtschaftliche Einheiten'!C:C,0)),"")</f>
        <v/>
      </c>
      <c r="E589" s="139" t="str">
        <f>IF(B589&lt;&gt;"",COUNTIF($B$5:$B589,B589),"")</f>
        <v/>
      </c>
      <c r="F589" s="139"/>
      <c r="G589" s="139"/>
      <c r="H589" s="139"/>
      <c r="I589" s="139"/>
      <c r="J589" s="139"/>
      <c r="K589" s="139"/>
      <c r="L589" s="139"/>
      <c r="M589" s="44" t="str" cm="1">
        <f t="array" aca="1" ref="M589" ca="1">IFERROR(IF(AND(D589&lt;&gt;"122",D589&lt;&gt;""),"Die angegebene wirtschaftliche Einheit ist kein Nichtwohngrundstück im Bundesmodell!",IF(INDEX('Wirtschaftliche Einheiten'!P:P,MATCH(B589,'Wirtschaftliche Einheiten'!C:C,0),1)=Data!A$3,HYPERLINK("#'"&amp;MID(CELL("Dateiname",'Befreiung &amp; Vergünstigung'!A$1),FIND("]",CELL("Dateiname",'Befreiung &amp; Vergünstigung'!A$1))+1,31)&amp;"'!A$1",Data!B$3),HYPERLINK(INDEX(Verfahren!B:B,MATCH(INDEX('Wirtschaftliche Einheiten'!V:V,MATCH(B589,'Wirtschaftliche Einheiten'!C:C,0),0),Verfahren!A:A,0),0),INDEX(Verfahren!D:D,MATCH(INDEX('Wirtschaftliche Einheiten'!V:V,MATCH(B589,'Wirtschaftliche Einheiten'!C:C,0),0),Verfahren!A:A,0),0)))),"")</f>
        <v/>
      </c>
    </row>
    <row r="590" spans="1:13" x14ac:dyDescent="0.35">
      <c r="A590"/>
      <c r="B590" s="139"/>
      <c r="C590" s="73" t="str">
        <f>IFERROR(INDEX('Wirtschaftliche Einheiten'!I:I,MATCH(B590,'Wirtschaftliche Einheiten'!C:C,0),1)&amp;" - "&amp;INDEX('Wirtschaftliche Einheiten'!E:E,MATCH(B590,'Wirtschaftliche Einheiten'!C:C,0),1)&amp;" "&amp;INDEX('Wirtschaftliche Einheiten'!F:F,MATCH(B590,'Wirtschaftliche Einheiten'!C:C,0),1)&amp;" "&amp;INDEX('Wirtschaftliche Einheiten'!G:G,MATCH(B590,'Wirtschaftliche Einheiten'!C:C,0),1),"")</f>
        <v/>
      </c>
      <c r="D590" s="42" t="str">
        <f>IFERROR(INDEX('Wirtschaftliche Einheiten'!U:U,MATCH(B590,'Wirtschaftliche Einheiten'!C:C,0)),"")</f>
        <v/>
      </c>
      <c r="E590" s="139" t="str">
        <f>IF(B590&lt;&gt;"",COUNTIF($B$5:$B590,B590),"")</f>
        <v/>
      </c>
      <c r="F590" s="139"/>
      <c r="G590" s="139"/>
      <c r="H590" s="139"/>
      <c r="I590" s="139"/>
      <c r="J590" s="139"/>
      <c r="K590" s="139"/>
      <c r="L590" s="139"/>
      <c r="M590" s="44" t="str" cm="1">
        <f t="array" aca="1" ref="M590" ca="1">IFERROR(IF(AND(D590&lt;&gt;"122",D590&lt;&gt;""),"Die angegebene wirtschaftliche Einheit ist kein Nichtwohngrundstück im Bundesmodell!",IF(INDEX('Wirtschaftliche Einheiten'!P:P,MATCH(B590,'Wirtschaftliche Einheiten'!C:C,0),1)=Data!A$3,HYPERLINK("#'"&amp;MID(CELL("Dateiname",'Befreiung &amp; Vergünstigung'!A$1),FIND("]",CELL("Dateiname",'Befreiung &amp; Vergünstigung'!A$1))+1,31)&amp;"'!A$1",Data!B$3),HYPERLINK(INDEX(Verfahren!B:B,MATCH(INDEX('Wirtschaftliche Einheiten'!V:V,MATCH(B590,'Wirtschaftliche Einheiten'!C:C,0),0),Verfahren!A:A,0),0),INDEX(Verfahren!D:D,MATCH(INDEX('Wirtschaftliche Einheiten'!V:V,MATCH(B590,'Wirtschaftliche Einheiten'!C:C,0),0),Verfahren!A:A,0),0)))),"")</f>
        <v/>
      </c>
    </row>
    <row r="591" spans="1:13" x14ac:dyDescent="0.35">
      <c r="A591"/>
      <c r="B591" s="139"/>
      <c r="C591" s="73" t="str">
        <f>IFERROR(INDEX('Wirtschaftliche Einheiten'!I:I,MATCH(B591,'Wirtschaftliche Einheiten'!C:C,0),1)&amp;" - "&amp;INDEX('Wirtschaftliche Einheiten'!E:E,MATCH(B591,'Wirtschaftliche Einheiten'!C:C,0),1)&amp;" "&amp;INDEX('Wirtschaftliche Einheiten'!F:F,MATCH(B591,'Wirtschaftliche Einheiten'!C:C,0),1)&amp;" "&amp;INDEX('Wirtschaftliche Einheiten'!G:G,MATCH(B591,'Wirtschaftliche Einheiten'!C:C,0),1),"")</f>
        <v/>
      </c>
      <c r="D591" s="42" t="str">
        <f>IFERROR(INDEX('Wirtschaftliche Einheiten'!U:U,MATCH(B591,'Wirtschaftliche Einheiten'!C:C,0)),"")</f>
        <v/>
      </c>
      <c r="E591" s="139" t="str">
        <f>IF(B591&lt;&gt;"",COUNTIF($B$5:$B591,B591),"")</f>
        <v/>
      </c>
      <c r="F591" s="139"/>
      <c r="G591" s="139"/>
      <c r="H591" s="139"/>
      <c r="I591" s="139"/>
      <c r="J591" s="139"/>
      <c r="K591" s="139"/>
      <c r="L591" s="139"/>
      <c r="M591" s="44" t="str" cm="1">
        <f t="array" aca="1" ref="M591" ca="1">IFERROR(IF(AND(D591&lt;&gt;"122",D591&lt;&gt;""),"Die angegebene wirtschaftliche Einheit ist kein Nichtwohngrundstück im Bundesmodell!",IF(INDEX('Wirtschaftliche Einheiten'!P:P,MATCH(B591,'Wirtschaftliche Einheiten'!C:C,0),1)=Data!A$3,HYPERLINK("#'"&amp;MID(CELL("Dateiname",'Befreiung &amp; Vergünstigung'!A$1),FIND("]",CELL("Dateiname",'Befreiung &amp; Vergünstigung'!A$1))+1,31)&amp;"'!A$1",Data!B$3),HYPERLINK(INDEX(Verfahren!B:B,MATCH(INDEX('Wirtschaftliche Einheiten'!V:V,MATCH(B591,'Wirtschaftliche Einheiten'!C:C,0),0),Verfahren!A:A,0),0),INDEX(Verfahren!D:D,MATCH(INDEX('Wirtschaftliche Einheiten'!V:V,MATCH(B591,'Wirtschaftliche Einheiten'!C:C,0),0),Verfahren!A:A,0),0)))),"")</f>
        <v/>
      </c>
    </row>
    <row r="592" spans="1:13" x14ac:dyDescent="0.35">
      <c r="A592"/>
      <c r="B592" s="139"/>
      <c r="C592" s="73" t="str">
        <f>IFERROR(INDEX('Wirtschaftliche Einheiten'!I:I,MATCH(B592,'Wirtschaftliche Einheiten'!C:C,0),1)&amp;" - "&amp;INDEX('Wirtschaftliche Einheiten'!E:E,MATCH(B592,'Wirtschaftliche Einheiten'!C:C,0),1)&amp;" "&amp;INDEX('Wirtschaftliche Einheiten'!F:F,MATCH(B592,'Wirtschaftliche Einheiten'!C:C,0),1)&amp;" "&amp;INDEX('Wirtschaftliche Einheiten'!G:G,MATCH(B592,'Wirtschaftliche Einheiten'!C:C,0),1),"")</f>
        <v/>
      </c>
      <c r="D592" s="42" t="str">
        <f>IFERROR(INDEX('Wirtschaftliche Einheiten'!U:U,MATCH(B592,'Wirtschaftliche Einheiten'!C:C,0)),"")</f>
        <v/>
      </c>
      <c r="E592" s="139" t="str">
        <f>IF(B592&lt;&gt;"",COUNTIF($B$5:$B592,B592),"")</f>
        <v/>
      </c>
      <c r="F592" s="139"/>
      <c r="G592" s="139"/>
      <c r="H592" s="139"/>
      <c r="I592" s="139"/>
      <c r="J592" s="139"/>
      <c r="K592" s="139"/>
      <c r="L592" s="139"/>
      <c r="M592" s="44" t="str" cm="1">
        <f t="array" aca="1" ref="M592" ca="1">IFERROR(IF(AND(D592&lt;&gt;"122",D592&lt;&gt;""),"Die angegebene wirtschaftliche Einheit ist kein Nichtwohngrundstück im Bundesmodell!",IF(INDEX('Wirtschaftliche Einheiten'!P:P,MATCH(B592,'Wirtschaftliche Einheiten'!C:C,0),1)=Data!A$3,HYPERLINK("#'"&amp;MID(CELL("Dateiname",'Befreiung &amp; Vergünstigung'!A$1),FIND("]",CELL("Dateiname",'Befreiung &amp; Vergünstigung'!A$1))+1,31)&amp;"'!A$1",Data!B$3),HYPERLINK(INDEX(Verfahren!B:B,MATCH(INDEX('Wirtschaftliche Einheiten'!V:V,MATCH(B592,'Wirtschaftliche Einheiten'!C:C,0),0),Verfahren!A:A,0),0),INDEX(Verfahren!D:D,MATCH(INDEX('Wirtschaftliche Einheiten'!V:V,MATCH(B592,'Wirtschaftliche Einheiten'!C:C,0),0),Verfahren!A:A,0),0)))),"")</f>
        <v/>
      </c>
    </row>
    <row r="593" spans="1:13" x14ac:dyDescent="0.35">
      <c r="A593"/>
      <c r="B593" s="139"/>
      <c r="C593" s="73" t="str">
        <f>IFERROR(INDEX('Wirtschaftliche Einheiten'!I:I,MATCH(B593,'Wirtschaftliche Einheiten'!C:C,0),1)&amp;" - "&amp;INDEX('Wirtschaftliche Einheiten'!E:E,MATCH(B593,'Wirtschaftliche Einheiten'!C:C,0),1)&amp;" "&amp;INDEX('Wirtschaftliche Einheiten'!F:F,MATCH(B593,'Wirtschaftliche Einheiten'!C:C,0),1)&amp;" "&amp;INDEX('Wirtschaftliche Einheiten'!G:G,MATCH(B593,'Wirtschaftliche Einheiten'!C:C,0),1),"")</f>
        <v/>
      </c>
      <c r="D593" s="42" t="str">
        <f>IFERROR(INDEX('Wirtschaftliche Einheiten'!U:U,MATCH(B593,'Wirtschaftliche Einheiten'!C:C,0)),"")</f>
        <v/>
      </c>
      <c r="E593" s="139" t="str">
        <f>IF(B593&lt;&gt;"",COUNTIF($B$5:$B593,B593),"")</f>
        <v/>
      </c>
      <c r="F593" s="139"/>
      <c r="G593" s="139"/>
      <c r="H593" s="139"/>
      <c r="I593" s="139"/>
      <c r="J593" s="139"/>
      <c r="K593" s="139"/>
      <c r="L593" s="139"/>
      <c r="M593" s="44" t="str" cm="1">
        <f t="array" aca="1" ref="M593" ca="1">IFERROR(IF(AND(D593&lt;&gt;"122",D593&lt;&gt;""),"Die angegebene wirtschaftliche Einheit ist kein Nichtwohngrundstück im Bundesmodell!",IF(INDEX('Wirtschaftliche Einheiten'!P:P,MATCH(B593,'Wirtschaftliche Einheiten'!C:C,0),1)=Data!A$3,HYPERLINK("#'"&amp;MID(CELL("Dateiname",'Befreiung &amp; Vergünstigung'!A$1),FIND("]",CELL("Dateiname",'Befreiung &amp; Vergünstigung'!A$1))+1,31)&amp;"'!A$1",Data!B$3),HYPERLINK(INDEX(Verfahren!B:B,MATCH(INDEX('Wirtschaftliche Einheiten'!V:V,MATCH(B593,'Wirtschaftliche Einheiten'!C:C,0),0),Verfahren!A:A,0),0),INDEX(Verfahren!D:D,MATCH(INDEX('Wirtschaftliche Einheiten'!V:V,MATCH(B593,'Wirtschaftliche Einheiten'!C:C,0),0),Verfahren!A:A,0),0)))),"")</f>
        <v/>
      </c>
    </row>
    <row r="594" spans="1:13" x14ac:dyDescent="0.35">
      <c r="A594"/>
      <c r="B594" s="139"/>
      <c r="C594" s="73" t="str">
        <f>IFERROR(INDEX('Wirtschaftliche Einheiten'!I:I,MATCH(B594,'Wirtschaftliche Einheiten'!C:C,0),1)&amp;" - "&amp;INDEX('Wirtschaftliche Einheiten'!E:E,MATCH(B594,'Wirtschaftliche Einheiten'!C:C,0),1)&amp;" "&amp;INDEX('Wirtschaftliche Einheiten'!F:F,MATCH(B594,'Wirtschaftliche Einheiten'!C:C,0),1)&amp;" "&amp;INDEX('Wirtschaftliche Einheiten'!G:G,MATCH(B594,'Wirtschaftliche Einheiten'!C:C,0),1),"")</f>
        <v/>
      </c>
      <c r="D594" s="42" t="str">
        <f>IFERROR(INDEX('Wirtschaftliche Einheiten'!U:U,MATCH(B594,'Wirtschaftliche Einheiten'!C:C,0)),"")</f>
        <v/>
      </c>
      <c r="E594" s="139" t="str">
        <f>IF(B594&lt;&gt;"",COUNTIF($B$5:$B594,B594),"")</f>
        <v/>
      </c>
      <c r="F594" s="139"/>
      <c r="G594" s="139"/>
      <c r="H594" s="139"/>
      <c r="I594" s="139"/>
      <c r="J594" s="139"/>
      <c r="K594" s="139"/>
      <c r="L594" s="139"/>
      <c r="M594" s="44" t="str" cm="1">
        <f t="array" aca="1" ref="M594" ca="1">IFERROR(IF(AND(D594&lt;&gt;"122",D594&lt;&gt;""),"Die angegebene wirtschaftliche Einheit ist kein Nichtwohngrundstück im Bundesmodell!",IF(INDEX('Wirtschaftliche Einheiten'!P:P,MATCH(B594,'Wirtschaftliche Einheiten'!C:C,0),1)=Data!A$3,HYPERLINK("#'"&amp;MID(CELL("Dateiname",'Befreiung &amp; Vergünstigung'!A$1),FIND("]",CELL("Dateiname",'Befreiung &amp; Vergünstigung'!A$1))+1,31)&amp;"'!A$1",Data!B$3),HYPERLINK(INDEX(Verfahren!B:B,MATCH(INDEX('Wirtschaftliche Einheiten'!V:V,MATCH(B594,'Wirtschaftliche Einheiten'!C:C,0),0),Verfahren!A:A,0),0),INDEX(Verfahren!D:D,MATCH(INDEX('Wirtschaftliche Einheiten'!V:V,MATCH(B594,'Wirtschaftliche Einheiten'!C:C,0),0),Verfahren!A:A,0),0)))),"")</f>
        <v/>
      </c>
    </row>
    <row r="595" spans="1:13" x14ac:dyDescent="0.35">
      <c r="A595"/>
      <c r="B595" s="139"/>
      <c r="C595" s="73" t="str">
        <f>IFERROR(INDEX('Wirtschaftliche Einheiten'!I:I,MATCH(B595,'Wirtschaftliche Einheiten'!C:C,0),1)&amp;" - "&amp;INDEX('Wirtschaftliche Einheiten'!E:E,MATCH(B595,'Wirtschaftliche Einheiten'!C:C,0),1)&amp;" "&amp;INDEX('Wirtschaftliche Einheiten'!F:F,MATCH(B595,'Wirtschaftliche Einheiten'!C:C,0),1)&amp;" "&amp;INDEX('Wirtschaftliche Einheiten'!G:G,MATCH(B595,'Wirtschaftliche Einheiten'!C:C,0),1),"")</f>
        <v/>
      </c>
      <c r="D595" s="42" t="str">
        <f>IFERROR(INDEX('Wirtschaftliche Einheiten'!U:U,MATCH(B595,'Wirtschaftliche Einheiten'!C:C,0)),"")</f>
        <v/>
      </c>
      <c r="E595" s="139" t="str">
        <f>IF(B595&lt;&gt;"",COUNTIF($B$5:$B595,B595),"")</f>
        <v/>
      </c>
      <c r="F595" s="139"/>
      <c r="G595" s="139"/>
      <c r="H595" s="139"/>
      <c r="I595" s="139"/>
      <c r="J595" s="139"/>
      <c r="K595" s="139"/>
      <c r="L595" s="139"/>
      <c r="M595" s="44" t="str" cm="1">
        <f t="array" aca="1" ref="M595" ca="1">IFERROR(IF(AND(D595&lt;&gt;"122",D595&lt;&gt;""),"Die angegebene wirtschaftliche Einheit ist kein Nichtwohngrundstück im Bundesmodell!",IF(INDEX('Wirtschaftliche Einheiten'!P:P,MATCH(B595,'Wirtschaftliche Einheiten'!C:C,0),1)=Data!A$3,HYPERLINK("#'"&amp;MID(CELL("Dateiname",'Befreiung &amp; Vergünstigung'!A$1),FIND("]",CELL("Dateiname",'Befreiung &amp; Vergünstigung'!A$1))+1,31)&amp;"'!A$1",Data!B$3),HYPERLINK(INDEX(Verfahren!B:B,MATCH(INDEX('Wirtschaftliche Einheiten'!V:V,MATCH(B595,'Wirtschaftliche Einheiten'!C:C,0),0),Verfahren!A:A,0),0),INDEX(Verfahren!D:D,MATCH(INDEX('Wirtschaftliche Einheiten'!V:V,MATCH(B595,'Wirtschaftliche Einheiten'!C:C,0),0),Verfahren!A:A,0),0)))),"")</f>
        <v/>
      </c>
    </row>
    <row r="596" spans="1:13" x14ac:dyDescent="0.35">
      <c r="A596"/>
      <c r="B596" s="139"/>
      <c r="C596" s="73" t="str">
        <f>IFERROR(INDEX('Wirtschaftliche Einheiten'!I:I,MATCH(B596,'Wirtschaftliche Einheiten'!C:C,0),1)&amp;" - "&amp;INDEX('Wirtschaftliche Einheiten'!E:E,MATCH(B596,'Wirtschaftliche Einheiten'!C:C,0),1)&amp;" "&amp;INDEX('Wirtschaftliche Einheiten'!F:F,MATCH(B596,'Wirtschaftliche Einheiten'!C:C,0),1)&amp;" "&amp;INDEX('Wirtschaftliche Einheiten'!G:G,MATCH(B596,'Wirtschaftliche Einheiten'!C:C,0),1),"")</f>
        <v/>
      </c>
      <c r="D596" s="42" t="str">
        <f>IFERROR(INDEX('Wirtschaftliche Einheiten'!U:U,MATCH(B596,'Wirtschaftliche Einheiten'!C:C,0)),"")</f>
        <v/>
      </c>
      <c r="E596" s="139" t="str">
        <f>IF(B596&lt;&gt;"",COUNTIF($B$5:$B596,B596),"")</f>
        <v/>
      </c>
      <c r="F596" s="139"/>
      <c r="G596" s="139"/>
      <c r="H596" s="139"/>
      <c r="I596" s="139"/>
      <c r="J596" s="139"/>
      <c r="K596" s="139"/>
      <c r="L596" s="139"/>
      <c r="M596" s="44" t="str" cm="1">
        <f t="array" aca="1" ref="M596" ca="1">IFERROR(IF(AND(D596&lt;&gt;"122",D596&lt;&gt;""),"Die angegebene wirtschaftliche Einheit ist kein Nichtwohngrundstück im Bundesmodell!",IF(INDEX('Wirtschaftliche Einheiten'!P:P,MATCH(B596,'Wirtschaftliche Einheiten'!C:C,0),1)=Data!A$3,HYPERLINK("#'"&amp;MID(CELL("Dateiname",'Befreiung &amp; Vergünstigung'!A$1),FIND("]",CELL("Dateiname",'Befreiung &amp; Vergünstigung'!A$1))+1,31)&amp;"'!A$1",Data!B$3),HYPERLINK(INDEX(Verfahren!B:B,MATCH(INDEX('Wirtschaftliche Einheiten'!V:V,MATCH(B596,'Wirtschaftliche Einheiten'!C:C,0),0),Verfahren!A:A,0),0),INDEX(Verfahren!D:D,MATCH(INDEX('Wirtschaftliche Einheiten'!V:V,MATCH(B596,'Wirtschaftliche Einheiten'!C:C,0),0),Verfahren!A:A,0),0)))),"")</f>
        <v/>
      </c>
    </row>
    <row r="597" spans="1:13" x14ac:dyDescent="0.35">
      <c r="A597"/>
      <c r="B597" s="139"/>
      <c r="C597" s="73" t="str">
        <f>IFERROR(INDEX('Wirtschaftliche Einheiten'!I:I,MATCH(B597,'Wirtschaftliche Einheiten'!C:C,0),1)&amp;" - "&amp;INDEX('Wirtschaftliche Einheiten'!E:E,MATCH(B597,'Wirtschaftliche Einheiten'!C:C,0),1)&amp;" "&amp;INDEX('Wirtschaftliche Einheiten'!F:F,MATCH(B597,'Wirtschaftliche Einheiten'!C:C,0),1)&amp;" "&amp;INDEX('Wirtschaftliche Einheiten'!G:G,MATCH(B597,'Wirtschaftliche Einheiten'!C:C,0),1),"")</f>
        <v/>
      </c>
      <c r="D597" s="42" t="str">
        <f>IFERROR(INDEX('Wirtschaftliche Einheiten'!U:U,MATCH(B597,'Wirtschaftliche Einheiten'!C:C,0)),"")</f>
        <v/>
      </c>
      <c r="E597" s="139" t="str">
        <f>IF(B597&lt;&gt;"",COUNTIF($B$5:$B597,B597),"")</f>
        <v/>
      </c>
      <c r="F597" s="139"/>
      <c r="G597" s="139"/>
      <c r="H597" s="139"/>
      <c r="I597" s="139"/>
      <c r="J597" s="139"/>
      <c r="K597" s="139"/>
      <c r="L597" s="139"/>
      <c r="M597" s="44" t="str" cm="1">
        <f t="array" aca="1" ref="M597" ca="1">IFERROR(IF(AND(D597&lt;&gt;"122",D597&lt;&gt;""),"Die angegebene wirtschaftliche Einheit ist kein Nichtwohngrundstück im Bundesmodell!",IF(INDEX('Wirtschaftliche Einheiten'!P:P,MATCH(B597,'Wirtschaftliche Einheiten'!C:C,0),1)=Data!A$3,HYPERLINK("#'"&amp;MID(CELL("Dateiname",'Befreiung &amp; Vergünstigung'!A$1),FIND("]",CELL("Dateiname",'Befreiung &amp; Vergünstigung'!A$1))+1,31)&amp;"'!A$1",Data!B$3),HYPERLINK(INDEX(Verfahren!B:B,MATCH(INDEX('Wirtschaftliche Einheiten'!V:V,MATCH(B597,'Wirtschaftliche Einheiten'!C:C,0),0),Verfahren!A:A,0),0),INDEX(Verfahren!D:D,MATCH(INDEX('Wirtschaftliche Einheiten'!V:V,MATCH(B597,'Wirtschaftliche Einheiten'!C:C,0),0),Verfahren!A:A,0),0)))),"")</f>
        <v/>
      </c>
    </row>
    <row r="598" spans="1:13" x14ac:dyDescent="0.35">
      <c r="A598"/>
      <c r="B598" s="139"/>
      <c r="C598" s="73" t="str">
        <f>IFERROR(INDEX('Wirtschaftliche Einheiten'!I:I,MATCH(B598,'Wirtschaftliche Einheiten'!C:C,0),1)&amp;" - "&amp;INDEX('Wirtschaftliche Einheiten'!E:E,MATCH(B598,'Wirtschaftliche Einheiten'!C:C,0),1)&amp;" "&amp;INDEX('Wirtschaftliche Einheiten'!F:F,MATCH(B598,'Wirtschaftliche Einheiten'!C:C,0),1)&amp;" "&amp;INDEX('Wirtschaftliche Einheiten'!G:G,MATCH(B598,'Wirtschaftliche Einheiten'!C:C,0),1),"")</f>
        <v/>
      </c>
      <c r="D598" s="42" t="str">
        <f>IFERROR(INDEX('Wirtschaftliche Einheiten'!U:U,MATCH(B598,'Wirtschaftliche Einheiten'!C:C,0)),"")</f>
        <v/>
      </c>
      <c r="E598" s="139" t="str">
        <f>IF(B598&lt;&gt;"",COUNTIF($B$5:$B598,B598),"")</f>
        <v/>
      </c>
      <c r="F598" s="139"/>
      <c r="G598" s="139"/>
      <c r="H598" s="139"/>
      <c r="I598" s="139"/>
      <c r="J598" s="139"/>
      <c r="K598" s="139"/>
      <c r="L598" s="139"/>
      <c r="M598" s="44" t="str" cm="1">
        <f t="array" aca="1" ref="M598" ca="1">IFERROR(IF(AND(D598&lt;&gt;"122",D598&lt;&gt;""),"Die angegebene wirtschaftliche Einheit ist kein Nichtwohngrundstück im Bundesmodell!",IF(INDEX('Wirtschaftliche Einheiten'!P:P,MATCH(B598,'Wirtschaftliche Einheiten'!C:C,0),1)=Data!A$3,HYPERLINK("#'"&amp;MID(CELL("Dateiname",'Befreiung &amp; Vergünstigung'!A$1),FIND("]",CELL("Dateiname",'Befreiung &amp; Vergünstigung'!A$1))+1,31)&amp;"'!A$1",Data!B$3),HYPERLINK(INDEX(Verfahren!B:B,MATCH(INDEX('Wirtschaftliche Einheiten'!V:V,MATCH(B598,'Wirtschaftliche Einheiten'!C:C,0),0),Verfahren!A:A,0),0),INDEX(Verfahren!D:D,MATCH(INDEX('Wirtschaftliche Einheiten'!V:V,MATCH(B598,'Wirtschaftliche Einheiten'!C:C,0),0),Verfahren!A:A,0),0)))),"")</f>
        <v/>
      </c>
    </row>
    <row r="599" spans="1:13" x14ac:dyDescent="0.35">
      <c r="A599"/>
      <c r="B599" s="139"/>
      <c r="C599" s="73" t="str">
        <f>IFERROR(INDEX('Wirtschaftliche Einheiten'!I:I,MATCH(B599,'Wirtschaftliche Einheiten'!C:C,0),1)&amp;" - "&amp;INDEX('Wirtschaftliche Einheiten'!E:E,MATCH(B599,'Wirtschaftliche Einheiten'!C:C,0),1)&amp;" "&amp;INDEX('Wirtschaftliche Einheiten'!F:F,MATCH(B599,'Wirtschaftliche Einheiten'!C:C,0),1)&amp;" "&amp;INDEX('Wirtschaftliche Einheiten'!G:G,MATCH(B599,'Wirtschaftliche Einheiten'!C:C,0),1),"")</f>
        <v/>
      </c>
      <c r="D599" s="42" t="str">
        <f>IFERROR(INDEX('Wirtschaftliche Einheiten'!U:U,MATCH(B599,'Wirtschaftliche Einheiten'!C:C,0)),"")</f>
        <v/>
      </c>
      <c r="E599" s="139" t="str">
        <f>IF(B599&lt;&gt;"",COUNTIF($B$5:$B599,B599),"")</f>
        <v/>
      </c>
      <c r="F599" s="139"/>
      <c r="G599" s="139"/>
      <c r="H599" s="139"/>
      <c r="I599" s="139"/>
      <c r="J599" s="139"/>
      <c r="K599" s="139"/>
      <c r="L599" s="139"/>
      <c r="M599" s="44" t="str" cm="1">
        <f t="array" aca="1" ref="M599" ca="1">IFERROR(IF(AND(D599&lt;&gt;"122",D599&lt;&gt;""),"Die angegebene wirtschaftliche Einheit ist kein Nichtwohngrundstück im Bundesmodell!",IF(INDEX('Wirtschaftliche Einheiten'!P:P,MATCH(B599,'Wirtschaftliche Einheiten'!C:C,0),1)=Data!A$3,HYPERLINK("#'"&amp;MID(CELL("Dateiname",'Befreiung &amp; Vergünstigung'!A$1),FIND("]",CELL("Dateiname",'Befreiung &amp; Vergünstigung'!A$1))+1,31)&amp;"'!A$1",Data!B$3),HYPERLINK(INDEX(Verfahren!B:B,MATCH(INDEX('Wirtschaftliche Einheiten'!V:V,MATCH(B599,'Wirtschaftliche Einheiten'!C:C,0),0),Verfahren!A:A,0),0),INDEX(Verfahren!D:D,MATCH(INDEX('Wirtschaftliche Einheiten'!V:V,MATCH(B599,'Wirtschaftliche Einheiten'!C:C,0),0),Verfahren!A:A,0),0)))),"")</f>
        <v/>
      </c>
    </row>
    <row r="600" spans="1:13" x14ac:dyDescent="0.35">
      <c r="A600"/>
      <c r="B600" s="139"/>
      <c r="C600" s="73" t="str">
        <f>IFERROR(INDEX('Wirtschaftliche Einheiten'!I:I,MATCH(B600,'Wirtschaftliche Einheiten'!C:C,0),1)&amp;" - "&amp;INDEX('Wirtschaftliche Einheiten'!E:E,MATCH(B600,'Wirtschaftliche Einheiten'!C:C,0),1)&amp;" "&amp;INDEX('Wirtschaftliche Einheiten'!F:F,MATCH(B600,'Wirtschaftliche Einheiten'!C:C,0),1)&amp;" "&amp;INDEX('Wirtschaftliche Einheiten'!G:G,MATCH(B600,'Wirtschaftliche Einheiten'!C:C,0),1),"")</f>
        <v/>
      </c>
      <c r="D600" s="42" t="str">
        <f>IFERROR(INDEX('Wirtschaftliche Einheiten'!U:U,MATCH(B600,'Wirtschaftliche Einheiten'!C:C,0)),"")</f>
        <v/>
      </c>
      <c r="E600" s="139" t="str">
        <f>IF(B600&lt;&gt;"",COUNTIF($B$5:$B600,B600),"")</f>
        <v/>
      </c>
      <c r="F600" s="139"/>
      <c r="G600" s="139"/>
      <c r="H600" s="139"/>
      <c r="I600" s="139"/>
      <c r="J600" s="139"/>
      <c r="K600" s="139"/>
      <c r="L600" s="139"/>
      <c r="M600" s="44" t="str" cm="1">
        <f t="array" aca="1" ref="M600" ca="1">IFERROR(IF(AND(D600&lt;&gt;"122",D600&lt;&gt;""),"Die angegebene wirtschaftliche Einheit ist kein Nichtwohngrundstück im Bundesmodell!",IF(INDEX('Wirtschaftliche Einheiten'!P:P,MATCH(B600,'Wirtschaftliche Einheiten'!C:C,0),1)=Data!A$3,HYPERLINK("#'"&amp;MID(CELL("Dateiname",'Befreiung &amp; Vergünstigung'!A$1),FIND("]",CELL("Dateiname",'Befreiung &amp; Vergünstigung'!A$1))+1,31)&amp;"'!A$1",Data!B$3),HYPERLINK(INDEX(Verfahren!B:B,MATCH(INDEX('Wirtschaftliche Einheiten'!V:V,MATCH(B600,'Wirtschaftliche Einheiten'!C:C,0),0),Verfahren!A:A,0),0),INDEX(Verfahren!D:D,MATCH(INDEX('Wirtschaftliche Einheiten'!V:V,MATCH(B600,'Wirtschaftliche Einheiten'!C:C,0),0),Verfahren!A:A,0),0)))),"")</f>
        <v/>
      </c>
    </row>
    <row r="601" spans="1:13" x14ac:dyDescent="0.35">
      <c r="A601"/>
      <c r="B601" s="139"/>
      <c r="C601" s="73" t="str">
        <f>IFERROR(INDEX('Wirtschaftliche Einheiten'!I:I,MATCH(B601,'Wirtschaftliche Einheiten'!C:C,0),1)&amp;" - "&amp;INDEX('Wirtschaftliche Einheiten'!E:E,MATCH(B601,'Wirtschaftliche Einheiten'!C:C,0),1)&amp;" "&amp;INDEX('Wirtschaftliche Einheiten'!F:F,MATCH(B601,'Wirtschaftliche Einheiten'!C:C,0),1)&amp;" "&amp;INDEX('Wirtschaftliche Einheiten'!G:G,MATCH(B601,'Wirtschaftliche Einheiten'!C:C,0),1),"")</f>
        <v/>
      </c>
      <c r="D601" s="42" t="str">
        <f>IFERROR(INDEX('Wirtschaftliche Einheiten'!U:U,MATCH(B601,'Wirtschaftliche Einheiten'!C:C,0)),"")</f>
        <v/>
      </c>
      <c r="E601" s="139" t="str">
        <f>IF(B601&lt;&gt;"",COUNTIF($B$5:$B601,B601),"")</f>
        <v/>
      </c>
      <c r="F601" s="139"/>
      <c r="G601" s="139"/>
      <c r="H601" s="139"/>
      <c r="I601" s="139"/>
      <c r="J601" s="139"/>
      <c r="K601" s="139"/>
      <c r="L601" s="139"/>
      <c r="M601" s="44" t="str" cm="1">
        <f t="array" aca="1" ref="M601" ca="1">IFERROR(IF(AND(D601&lt;&gt;"122",D601&lt;&gt;""),"Die angegebene wirtschaftliche Einheit ist kein Nichtwohngrundstück im Bundesmodell!",IF(INDEX('Wirtschaftliche Einheiten'!P:P,MATCH(B601,'Wirtschaftliche Einheiten'!C:C,0),1)=Data!A$3,HYPERLINK("#'"&amp;MID(CELL("Dateiname",'Befreiung &amp; Vergünstigung'!A$1),FIND("]",CELL("Dateiname",'Befreiung &amp; Vergünstigung'!A$1))+1,31)&amp;"'!A$1",Data!B$3),HYPERLINK(INDEX(Verfahren!B:B,MATCH(INDEX('Wirtschaftliche Einheiten'!V:V,MATCH(B601,'Wirtschaftliche Einheiten'!C:C,0),0),Verfahren!A:A,0),0),INDEX(Verfahren!D:D,MATCH(INDEX('Wirtschaftliche Einheiten'!V:V,MATCH(B601,'Wirtschaftliche Einheiten'!C:C,0),0),Verfahren!A:A,0),0)))),"")</f>
        <v/>
      </c>
    </row>
    <row r="602" spans="1:13" x14ac:dyDescent="0.35">
      <c r="A602"/>
      <c r="B602" s="139"/>
      <c r="C602" s="73" t="str">
        <f>IFERROR(INDEX('Wirtschaftliche Einheiten'!I:I,MATCH(B602,'Wirtschaftliche Einheiten'!C:C,0),1)&amp;" - "&amp;INDEX('Wirtschaftliche Einheiten'!E:E,MATCH(B602,'Wirtschaftliche Einheiten'!C:C,0),1)&amp;" "&amp;INDEX('Wirtschaftliche Einheiten'!F:F,MATCH(B602,'Wirtschaftliche Einheiten'!C:C,0),1)&amp;" "&amp;INDEX('Wirtschaftliche Einheiten'!G:G,MATCH(B602,'Wirtschaftliche Einheiten'!C:C,0),1),"")</f>
        <v/>
      </c>
      <c r="D602" s="42" t="str">
        <f>IFERROR(INDEX('Wirtschaftliche Einheiten'!U:U,MATCH(B602,'Wirtschaftliche Einheiten'!C:C,0)),"")</f>
        <v/>
      </c>
      <c r="E602" s="139" t="str">
        <f>IF(B602&lt;&gt;"",COUNTIF($B$5:$B602,B602),"")</f>
        <v/>
      </c>
      <c r="F602" s="139"/>
      <c r="G602" s="139"/>
      <c r="H602" s="139"/>
      <c r="I602" s="139"/>
      <c r="J602" s="139"/>
      <c r="K602" s="139"/>
      <c r="L602" s="139"/>
      <c r="M602" s="44" t="str" cm="1">
        <f t="array" aca="1" ref="M602" ca="1">IFERROR(IF(AND(D602&lt;&gt;"122",D602&lt;&gt;""),"Die angegebene wirtschaftliche Einheit ist kein Nichtwohngrundstück im Bundesmodell!",IF(INDEX('Wirtschaftliche Einheiten'!P:P,MATCH(B602,'Wirtschaftliche Einheiten'!C:C,0),1)=Data!A$3,HYPERLINK("#'"&amp;MID(CELL("Dateiname",'Befreiung &amp; Vergünstigung'!A$1),FIND("]",CELL("Dateiname",'Befreiung &amp; Vergünstigung'!A$1))+1,31)&amp;"'!A$1",Data!B$3),HYPERLINK(INDEX(Verfahren!B:B,MATCH(INDEX('Wirtschaftliche Einheiten'!V:V,MATCH(B602,'Wirtschaftliche Einheiten'!C:C,0),0),Verfahren!A:A,0),0),INDEX(Verfahren!D:D,MATCH(INDEX('Wirtschaftliche Einheiten'!V:V,MATCH(B602,'Wirtschaftliche Einheiten'!C:C,0),0),Verfahren!A:A,0),0)))),"")</f>
        <v/>
      </c>
    </row>
    <row r="603" spans="1:13" x14ac:dyDescent="0.35">
      <c r="A603"/>
      <c r="B603" s="139"/>
      <c r="C603" s="73" t="str">
        <f>IFERROR(INDEX('Wirtschaftliche Einheiten'!I:I,MATCH(B603,'Wirtschaftliche Einheiten'!C:C,0),1)&amp;" - "&amp;INDEX('Wirtschaftliche Einheiten'!E:E,MATCH(B603,'Wirtschaftliche Einheiten'!C:C,0),1)&amp;" "&amp;INDEX('Wirtschaftliche Einheiten'!F:F,MATCH(B603,'Wirtschaftliche Einheiten'!C:C,0),1)&amp;" "&amp;INDEX('Wirtschaftliche Einheiten'!G:G,MATCH(B603,'Wirtschaftliche Einheiten'!C:C,0),1),"")</f>
        <v/>
      </c>
      <c r="D603" s="42" t="str">
        <f>IFERROR(INDEX('Wirtschaftliche Einheiten'!U:U,MATCH(B603,'Wirtschaftliche Einheiten'!C:C,0)),"")</f>
        <v/>
      </c>
      <c r="E603" s="139" t="str">
        <f>IF(B603&lt;&gt;"",COUNTIF($B$5:$B603,B603),"")</f>
        <v/>
      </c>
      <c r="F603" s="139"/>
      <c r="G603" s="139"/>
      <c r="H603" s="139"/>
      <c r="I603" s="139"/>
      <c r="J603" s="139"/>
      <c r="K603" s="139"/>
      <c r="L603" s="139"/>
      <c r="M603" s="44" t="str" cm="1">
        <f t="array" aca="1" ref="M603" ca="1">IFERROR(IF(AND(D603&lt;&gt;"122",D603&lt;&gt;""),"Die angegebene wirtschaftliche Einheit ist kein Nichtwohngrundstück im Bundesmodell!",IF(INDEX('Wirtschaftliche Einheiten'!P:P,MATCH(B603,'Wirtschaftliche Einheiten'!C:C,0),1)=Data!A$3,HYPERLINK("#'"&amp;MID(CELL("Dateiname",'Befreiung &amp; Vergünstigung'!A$1),FIND("]",CELL("Dateiname",'Befreiung &amp; Vergünstigung'!A$1))+1,31)&amp;"'!A$1",Data!B$3),HYPERLINK(INDEX(Verfahren!B:B,MATCH(INDEX('Wirtschaftliche Einheiten'!V:V,MATCH(B603,'Wirtschaftliche Einheiten'!C:C,0),0),Verfahren!A:A,0),0),INDEX(Verfahren!D:D,MATCH(INDEX('Wirtschaftliche Einheiten'!V:V,MATCH(B603,'Wirtschaftliche Einheiten'!C:C,0),0),Verfahren!A:A,0),0)))),"")</f>
        <v/>
      </c>
    </row>
    <row r="604" spans="1:13" x14ac:dyDescent="0.35">
      <c r="A604"/>
      <c r="B604" s="139"/>
      <c r="C604" s="73" t="str">
        <f>IFERROR(INDEX('Wirtschaftliche Einheiten'!I:I,MATCH(B604,'Wirtschaftliche Einheiten'!C:C,0),1)&amp;" - "&amp;INDEX('Wirtschaftliche Einheiten'!E:E,MATCH(B604,'Wirtschaftliche Einheiten'!C:C,0),1)&amp;" "&amp;INDEX('Wirtschaftliche Einheiten'!F:F,MATCH(B604,'Wirtschaftliche Einheiten'!C:C,0),1)&amp;" "&amp;INDEX('Wirtschaftliche Einheiten'!G:G,MATCH(B604,'Wirtschaftliche Einheiten'!C:C,0),1),"")</f>
        <v/>
      </c>
      <c r="D604" s="42" t="str">
        <f>IFERROR(INDEX('Wirtschaftliche Einheiten'!U:U,MATCH(B604,'Wirtschaftliche Einheiten'!C:C,0)),"")</f>
        <v/>
      </c>
      <c r="E604" s="139" t="str">
        <f>IF(B604&lt;&gt;"",COUNTIF($B$5:$B604,B604),"")</f>
        <v/>
      </c>
      <c r="F604" s="139"/>
      <c r="G604" s="139"/>
      <c r="H604" s="139"/>
      <c r="I604" s="139"/>
      <c r="J604" s="139"/>
      <c r="K604" s="139"/>
      <c r="L604" s="139"/>
      <c r="M604" s="44" t="str" cm="1">
        <f t="array" aca="1" ref="M604" ca="1">IFERROR(IF(AND(D604&lt;&gt;"122",D604&lt;&gt;""),"Die angegebene wirtschaftliche Einheit ist kein Nichtwohngrundstück im Bundesmodell!",IF(INDEX('Wirtschaftliche Einheiten'!P:P,MATCH(B604,'Wirtschaftliche Einheiten'!C:C,0),1)=Data!A$3,HYPERLINK("#'"&amp;MID(CELL("Dateiname",'Befreiung &amp; Vergünstigung'!A$1),FIND("]",CELL("Dateiname",'Befreiung &amp; Vergünstigung'!A$1))+1,31)&amp;"'!A$1",Data!B$3),HYPERLINK(INDEX(Verfahren!B:B,MATCH(INDEX('Wirtschaftliche Einheiten'!V:V,MATCH(B604,'Wirtschaftliche Einheiten'!C:C,0),0),Verfahren!A:A,0),0),INDEX(Verfahren!D:D,MATCH(INDEX('Wirtschaftliche Einheiten'!V:V,MATCH(B604,'Wirtschaftliche Einheiten'!C:C,0),0),Verfahren!A:A,0),0)))),"")</f>
        <v/>
      </c>
    </row>
    <row r="605" spans="1:13" x14ac:dyDescent="0.35">
      <c r="A605"/>
      <c r="B605" s="139"/>
      <c r="C605" s="73" t="str">
        <f>IFERROR(INDEX('Wirtschaftliche Einheiten'!I:I,MATCH(B605,'Wirtschaftliche Einheiten'!C:C,0),1)&amp;" - "&amp;INDEX('Wirtschaftliche Einheiten'!E:E,MATCH(B605,'Wirtschaftliche Einheiten'!C:C,0),1)&amp;" "&amp;INDEX('Wirtschaftliche Einheiten'!F:F,MATCH(B605,'Wirtschaftliche Einheiten'!C:C,0),1)&amp;" "&amp;INDEX('Wirtschaftliche Einheiten'!G:G,MATCH(B605,'Wirtschaftliche Einheiten'!C:C,0),1),"")</f>
        <v/>
      </c>
      <c r="D605" s="42" t="str">
        <f>IFERROR(INDEX('Wirtschaftliche Einheiten'!U:U,MATCH(B605,'Wirtschaftliche Einheiten'!C:C,0)),"")</f>
        <v/>
      </c>
      <c r="E605" s="139" t="str">
        <f>IF(B605&lt;&gt;"",COUNTIF($B$5:$B605,B605),"")</f>
        <v/>
      </c>
      <c r="F605" s="139"/>
      <c r="G605" s="139"/>
      <c r="H605" s="139"/>
      <c r="I605" s="139"/>
      <c r="J605" s="139"/>
      <c r="K605" s="139"/>
      <c r="L605" s="139"/>
      <c r="M605" s="44" t="str" cm="1">
        <f t="array" aca="1" ref="M605" ca="1">IFERROR(IF(AND(D605&lt;&gt;"122",D605&lt;&gt;""),"Die angegebene wirtschaftliche Einheit ist kein Nichtwohngrundstück im Bundesmodell!",IF(INDEX('Wirtschaftliche Einheiten'!P:P,MATCH(B605,'Wirtschaftliche Einheiten'!C:C,0),1)=Data!A$3,HYPERLINK("#'"&amp;MID(CELL("Dateiname",'Befreiung &amp; Vergünstigung'!A$1),FIND("]",CELL("Dateiname",'Befreiung &amp; Vergünstigung'!A$1))+1,31)&amp;"'!A$1",Data!B$3),HYPERLINK(INDEX(Verfahren!B:B,MATCH(INDEX('Wirtschaftliche Einheiten'!V:V,MATCH(B605,'Wirtschaftliche Einheiten'!C:C,0),0),Verfahren!A:A,0),0),INDEX(Verfahren!D:D,MATCH(INDEX('Wirtschaftliche Einheiten'!V:V,MATCH(B605,'Wirtschaftliche Einheiten'!C:C,0),0),Verfahren!A:A,0),0)))),"")</f>
        <v/>
      </c>
    </row>
    <row r="606" spans="1:13" x14ac:dyDescent="0.35">
      <c r="A606"/>
      <c r="B606" s="139"/>
      <c r="C606" s="73" t="str">
        <f>IFERROR(INDEX('Wirtschaftliche Einheiten'!I:I,MATCH(B606,'Wirtschaftliche Einheiten'!C:C,0),1)&amp;" - "&amp;INDEX('Wirtschaftliche Einheiten'!E:E,MATCH(B606,'Wirtschaftliche Einheiten'!C:C,0),1)&amp;" "&amp;INDEX('Wirtschaftliche Einheiten'!F:F,MATCH(B606,'Wirtschaftliche Einheiten'!C:C,0),1)&amp;" "&amp;INDEX('Wirtschaftliche Einheiten'!G:G,MATCH(B606,'Wirtschaftliche Einheiten'!C:C,0),1),"")</f>
        <v/>
      </c>
      <c r="D606" s="42" t="str">
        <f>IFERROR(INDEX('Wirtschaftliche Einheiten'!U:U,MATCH(B606,'Wirtschaftliche Einheiten'!C:C,0)),"")</f>
        <v/>
      </c>
      <c r="E606" s="139" t="str">
        <f>IF(B606&lt;&gt;"",COUNTIF($B$5:$B606,B606),"")</f>
        <v/>
      </c>
      <c r="F606" s="139"/>
      <c r="G606" s="139"/>
      <c r="H606" s="139"/>
      <c r="I606" s="139"/>
      <c r="J606" s="139"/>
      <c r="K606" s="139"/>
      <c r="L606" s="139"/>
      <c r="M606" s="44" t="str" cm="1">
        <f t="array" aca="1" ref="M606" ca="1">IFERROR(IF(AND(D606&lt;&gt;"122",D606&lt;&gt;""),"Die angegebene wirtschaftliche Einheit ist kein Nichtwohngrundstück im Bundesmodell!",IF(INDEX('Wirtschaftliche Einheiten'!P:P,MATCH(B606,'Wirtschaftliche Einheiten'!C:C,0),1)=Data!A$3,HYPERLINK("#'"&amp;MID(CELL("Dateiname",'Befreiung &amp; Vergünstigung'!A$1),FIND("]",CELL("Dateiname",'Befreiung &amp; Vergünstigung'!A$1))+1,31)&amp;"'!A$1",Data!B$3),HYPERLINK(INDEX(Verfahren!B:B,MATCH(INDEX('Wirtschaftliche Einheiten'!V:V,MATCH(B606,'Wirtschaftliche Einheiten'!C:C,0),0),Verfahren!A:A,0),0),INDEX(Verfahren!D:D,MATCH(INDEX('Wirtschaftliche Einheiten'!V:V,MATCH(B606,'Wirtschaftliche Einheiten'!C:C,0),0),Verfahren!A:A,0),0)))),"")</f>
        <v/>
      </c>
    </row>
    <row r="607" spans="1:13" x14ac:dyDescent="0.35">
      <c r="A607"/>
      <c r="B607" s="139"/>
      <c r="C607" s="73" t="str">
        <f>IFERROR(INDEX('Wirtschaftliche Einheiten'!I:I,MATCH(B607,'Wirtschaftliche Einheiten'!C:C,0),1)&amp;" - "&amp;INDEX('Wirtschaftliche Einheiten'!E:E,MATCH(B607,'Wirtschaftliche Einheiten'!C:C,0),1)&amp;" "&amp;INDEX('Wirtschaftliche Einheiten'!F:F,MATCH(B607,'Wirtschaftliche Einheiten'!C:C,0),1)&amp;" "&amp;INDEX('Wirtschaftliche Einheiten'!G:G,MATCH(B607,'Wirtschaftliche Einheiten'!C:C,0),1),"")</f>
        <v/>
      </c>
      <c r="D607" s="42" t="str">
        <f>IFERROR(INDEX('Wirtschaftliche Einheiten'!U:U,MATCH(B607,'Wirtschaftliche Einheiten'!C:C,0)),"")</f>
        <v/>
      </c>
      <c r="E607" s="139" t="str">
        <f>IF(B607&lt;&gt;"",COUNTIF($B$5:$B607,B607),"")</f>
        <v/>
      </c>
      <c r="F607" s="139"/>
      <c r="G607" s="139"/>
      <c r="H607" s="139"/>
      <c r="I607" s="139"/>
      <c r="J607" s="139"/>
      <c r="K607" s="139"/>
      <c r="L607" s="139"/>
      <c r="M607" s="44" t="str" cm="1">
        <f t="array" aca="1" ref="M607" ca="1">IFERROR(IF(AND(D607&lt;&gt;"122",D607&lt;&gt;""),"Die angegebene wirtschaftliche Einheit ist kein Nichtwohngrundstück im Bundesmodell!",IF(INDEX('Wirtschaftliche Einheiten'!P:P,MATCH(B607,'Wirtschaftliche Einheiten'!C:C,0),1)=Data!A$3,HYPERLINK("#'"&amp;MID(CELL("Dateiname",'Befreiung &amp; Vergünstigung'!A$1),FIND("]",CELL("Dateiname",'Befreiung &amp; Vergünstigung'!A$1))+1,31)&amp;"'!A$1",Data!B$3),HYPERLINK(INDEX(Verfahren!B:B,MATCH(INDEX('Wirtschaftliche Einheiten'!V:V,MATCH(B607,'Wirtschaftliche Einheiten'!C:C,0),0),Verfahren!A:A,0),0),INDEX(Verfahren!D:D,MATCH(INDEX('Wirtschaftliche Einheiten'!V:V,MATCH(B607,'Wirtschaftliche Einheiten'!C:C,0),0),Verfahren!A:A,0),0)))),"")</f>
        <v/>
      </c>
    </row>
    <row r="608" spans="1:13" x14ac:dyDescent="0.35">
      <c r="A608"/>
      <c r="B608" s="139"/>
      <c r="C608" s="73" t="str">
        <f>IFERROR(INDEX('Wirtschaftliche Einheiten'!I:I,MATCH(B608,'Wirtschaftliche Einheiten'!C:C,0),1)&amp;" - "&amp;INDEX('Wirtschaftliche Einheiten'!E:E,MATCH(B608,'Wirtschaftliche Einheiten'!C:C,0),1)&amp;" "&amp;INDEX('Wirtschaftliche Einheiten'!F:F,MATCH(B608,'Wirtschaftliche Einheiten'!C:C,0),1)&amp;" "&amp;INDEX('Wirtschaftliche Einheiten'!G:G,MATCH(B608,'Wirtschaftliche Einheiten'!C:C,0),1),"")</f>
        <v/>
      </c>
      <c r="D608" s="42" t="str">
        <f>IFERROR(INDEX('Wirtschaftliche Einheiten'!U:U,MATCH(B608,'Wirtschaftliche Einheiten'!C:C,0)),"")</f>
        <v/>
      </c>
      <c r="E608" s="139" t="str">
        <f>IF(B608&lt;&gt;"",COUNTIF($B$5:$B608,B608),"")</f>
        <v/>
      </c>
      <c r="F608" s="139"/>
      <c r="G608" s="139"/>
      <c r="H608" s="139"/>
      <c r="I608" s="139"/>
      <c r="J608" s="139"/>
      <c r="K608" s="139"/>
      <c r="L608" s="139"/>
      <c r="M608" s="44" t="str" cm="1">
        <f t="array" aca="1" ref="M608" ca="1">IFERROR(IF(AND(D608&lt;&gt;"122",D608&lt;&gt;""),"Die angegebene wirtschaftliche Einheit ist kein Nichtwohngrundstück im Bundesmodell!",IF(INDEX('Wirtschaftliche Einheiten'!P:P,MATCH(B608,'Wirtschaftliche Einheiten'!C:C,0),1)=Data!A$3,HYPERLINK("#'"&amp;MID(CELL("Dateiname",'Befreiung &amp; Vergünstigung'!A$1),FIND("]",CELL("Dateiname",'Befreiung &amp; Vergünstigung'!A$1))+1,31)&amp;"'!A$1",Data!B$3),HYPERLINK(INDEX(Verfahren!B:B,MATCH(INDEX('Wirtschaftliche Einheiten'!V:V,MATCH(B608,'Wirtschaftliche Einheiten'!C:C,0),0),Verfahren!A:A,0),0),INDEX(Verfahren!D:D,MATCH(INDEX('Wirtschaftliche Einheiten'!V:V,MATCH(B608,'Wirtschaftliche Einheiten'!C:C,0),0),Verfahren!A:A,0),0)))),"")</f>
        <v/>
      </c>
    </row>
    <row r="609" spans="1:13" x14ac:dyDescent="0.35">
      <c r="A609"/>
      <c r="B609" s="139"/>
      <c r="C609" s="73" t="str">
        <f>IFERROR(INDEX('Wirtschaftliche Einheiten'!I:I,MATCH(B609,'Wirtschaftliche Einheiten'!C:C,0),1)&amp;" - "&amp;INDEX('Wirtschaftliche Einheiten'!E:E,MATCH(B609,'Wirtschaftliche Einheiten'!C:C,0),1)&amp;" "&amp;INDEX('Wirtschaftliche Einheiten'!F:F,MATCH(B609,'Wirtschaftliche Einheiten'!C:C,0),1)&amp;" "&amp;INDEX('Wirtschaftliche Einheiten'!G:G,MATCH(B609,'Wirtschaftliche Einheiten'!C:C,0),1),"")</f>
        <v/>
      </c>
      <c r="D609" s="42" t="str">
        <f>IFERROR(INDEX('Wirtschaftliche Einheiten'!U:U,MATCH(B609,'Wirtschaftliche Einheiten'!C:C,0)),"")</f>
        <v/>
      </c>
      <c r="E609" s="139" t="str">
        <f>IF(B609&lt;&gt;"",COUNTIF($B$5:$B609,B609),"")</f>
        <v/>
      </c>
      <c r="F609" s="139"/>
      <c r="G609" s="139"/>
      <c r="H609" s="139"/>
      <c r="I609" s="139"/>
      <c r="J609" s="139"/>
      <c r="K609" s="139"/>
      <c r="L609" s="139"/>
      <c r="M609" s="44" t="str" cm="1">
        <f t="array" aca="1" ref="M609" ca="1">IFERROR(IF(AND(D609&lt;&gt;"122",D609&lt;&gt;""),"Die angegebene wirtschaftliche Einheit ist kein Nichtwohngrundstück im Bundesmodell!",IF(INDEX('Wirtschaftliche Einheiten'!P:P,MATCH(B609,'Wirtschaftliche Einheiten'!C:C,0),1)=Data!A$3,HYPERLINK("#'"&amp;MID(CELL("Dateiname",'Befreiung &amp; Vergünstigung'!A$1),FIND("]",CELL("Dateiname",'Befreiung &amp; Vergünstigung'!A$1))+1,31)&amp;"'!A$1",Data!B$3),HYPERLINK(INDEX(Verfahren!B:B,MATCH(INDEX('Wirtschaftliche Einheiten'!V:V,MATCH(B609,'Wirtschaftliche Einheiten'!C:C,0),0),Verfahren!A:A,0),0),INDEX(Verfahren!D:D,MATCH(INDEX('Wirtschaftliche Einheiten'!V:V,MATCH(B609,'Wirtschaftliche Einheiten'!C:C,0),0),Verfahren!A:A,0),0)))),"")</f>
        <v/>
      </c>
    </row>
    <row r="610" spans="1:13" x14ac:dyDescent="0.35">
      <c r="A610"/>
      <c r="B610" s="139"/>
      <c r="C610" s="73" t="str">
        <f>IFERROR(INDEX('Wirtschaftliche Einheiten'!I:I,MATCH(B610,'Wirtschaftliche Einheiten'!C:C,0),1)&amp;" - "&amp;INDEX('Wirtschaftliche Einheiten'!E:E,MATCH(B610,'Wirtschaftliche Einheiten'!C:C,0),1)&amp;" "&amp;INDEX('Wirtschaftliche Einheiten'!F:F,MATCH(B610,'Wirtschaftliche Einheiten'!C:C,0),1)&amp;" "&amp;INDEX('Wirtschaftliche Einheiten'!G:G,MATCH(B610,'Wirtschaftliche Einheiten'!C:C,0),1),"")</f>
        <v/>
      </c>
      <c r="D610" s="42" t="str">
        <f>IFERROR(INDEX('Wirtschaftliche Einheiten'!U:U,MATCH(B610,'Wirtschaftliche Einheiten'!C:C,0)),"")</f>
        <v/>
      </c>
      <c r="E610" s="139" t="str">
        <f>IF(B610&lt;&gt;"",COUNTIF($B$5:$B610,B610),"")</f>
        <v/>
      </c>
      <c r="F610" s="139"/>
      <c r="G610" s="139"/>
      <c r="H610" s="139"/>
      <c r="I610" s="139"/>
      <c r="J610" s="139"/>
      <c r="K610" s="139"/>
      <c r="L610" s="139"/>
      <c r="M610" s="44" t="str" cm="1">
        <f t="array" aca="1" ref="M610" ca="1">IFERROR(IF(AND(D610&lt;&gt;"122",D610&lt;&gt;""),"Die angegebene wirtschaftliche Einheit ist kein Nichtwohngrundstück im Bundesmodell!",IF(INDEX('Wirtschaftliche Einheiten'!P:P,MATCH(B610,'Wirtschaftliche Einheiten'!C:C,0),1)=Data!A$3,HYPERLINK("#'"&amp;MID(CELL("Dateiname",'Befreiung &amp; Vergünstigung'!A$1),FIND("]",CELL("Dateiname",'Befreiung &amp; Vergünstigung'!A$1))+1,31)&amp;"'!A$1",Data!B$3),HYPERLINK(INDEX(Verfahren!B:B,MATCH(INDEX('Wirtschaftliche Einheiten'!V:V,MATCH(B610,'Wirtschaftliche Einheiten'!C:C,0),0),Verfahren!A:A,0),0),INDEX(Verfahren!D:D,MATCH(INDEX('Wirtschaftliche Einheiten'!V:V,MATCH(B610,'Wirtschaftliche Einheiten'!C:C,0),0),Verfahren!A:A,0),0)))),"")</f>
        <v/>
      </c>
    </row>
    <row r="611" spans="1:13" x14ac:dyDescent="0.35">
      <c r="A611"/>
      <c r="B611" s="139"/>
      <c r="C611" s="73" t="str">
        <f>IFERROR(INDEX('Wirtschaftliche Einheiten'!I:I,MATCH(B611,'Wirtschaftliche Einheiten'!C:C,0),1)&amp;" - "&amp;INDEX('Wirtschaftliche Einheiten'!E:E,MATCH(B611,'Wirtschaftliche Einheiten'!C:C,0),1)&amp;" "&amp;INDEX('Wirtschaftliche Einheiten'!F:F,MATCH(B611,'Wirtschaftliche Einheiten'!C:C,0),1)&amp;" "&amp;INDEX('Wirtschaftliche Einheiten'!G:G,MATCH(B611,'Wirtschaftliche Einheiten'!C:C,0),1),"")</f>
        <v/>
      </c>
      <c r="D611" s="42" t="str">
        <f>IFERROR(INDEX('Wirtschaftliche Einheiten'!U:U,MATCH(B611,'Wirtschaftliche Einheiten'!C:C,0)),"")</f>
        <v/>
      </c>
      <c r="E611" s="139" t="str">
        <f>IF(B611&lt;&gt;"",COUNTIF($B$5:$B611,B611),"")</f>
        <v/>
      </c>
      <c r="F611" s="139"/>
      <c r="G611" s="139"/>
      <c r="H611" s="139"/>
      <c r="I611" s="139"/>
      <c r="J611" s="139"/>
      <c r="K611" s="139"/>
      <c r="L611" s="139"/>
      <c r="M611" s="44" t="str" cm="1">
        <f t="array" aca="1" ref="M611" ca="1">IFERROR(IF(AND(D611&lt;&gt;"122",D611&lt;&gt;""),"Die angegebene wirtschaftliche Einheit ist kein Nichtwohngrundstück im Bundesmodell!",IF(INDEX('Wirtschaftliche Einheiten'!P:P,MATCH(B611,'Wirtschaftliche Einheiten'!C:C,0),1)=Data!A$3,HYPERLINK("#'"&amp;MID(CELL("Dateiname",'Befreiung &amp; Vergünstigung'!A$1),FIND("]",CELL("Dateiname",'Befreiung &amp; Vergünstigung'!A$1))+1,31)&amp;"'!A$1",Data!B$3),HYPERLINK(INDEX(Verfahren!B:B,MATCH(INDEX('Wirtschaftliche Einheiten'!V:V,MATCH(B611,'Wirtschaftliche Einheiten'!C:C,0),0),Verfahren!A:A,0),0),INDEX(Verfahren!D:D,MATCH(INDEX('Wirtschaftliche Einheiten'!V:V,MATCH(B611,'Wirtschaftliche Einheiten'!C:C,0),0),Verfahren!A:A,0),0)))),"")</f>
        <v/>
      </c>
    </row>
    <row r="612" spans="1:13" x14ac:dyDescent="0.35">
      <c r="A612"/>
      <c r="B612" s="139"/>
      <c r="C612" s="73" t="str">
        <f>IFERROR(INDEX('Wirtschaftliche Einheiten'!I:I,MATCH(B612,'Wirtschaftliche Einheiten'!C:C,0),1)&amp;" - "&amp;INDEX('Wirtschaftliche Einheiten'!E:E,MATCH(B612,'Wirtschaftliche Einheiten'!C:C,0),1)&amp;" "&amp;INDEX('Wirtschaftliche Einheiten'!F:F,MATCH(B612,'Wirtschaftliche Einheiten'!C:C,0),1)&amp;" "&amp;INDEX('Wirtschaftliche Einheiten'!G:G,MATCH(B612,'Wirtschaftliche Einheiten'!C:C,0),1),"")</f>
        <v/>
      </c>
      <c r="D612" s="42" t="str">
        <f>IFERROR(INDEX('Wirtschaftliche Einheiten'!U:U,MATCH(B612,'Wirtschaftliche Einheiten'!C:C,0)),"")</f>
        <v/>
      </c>
      <c r="E612" s="139" t="str">
        <f>IF(B612&lt;&gt;"",COUNTIF($B$5:$B612,B612),"")</f>
        <v/>
      </c>
      <c r="F612" s="139"/>
      <c r="G612" s="139"/>
      <c r="H612" s="139"/>
      <c r="I612" s="139"/>
      <c r="J612" s="139"/>
      <c r="K612" s="139"/>
      <c r="L612" s="139"/>
      <c r="M612" s="44" t="str" cm="1">
        <f t="array" aca="1" ref="M612" ca="1">IFERROR(IF(AND(D612&lt;&gt;"122",D612&lt;&gt;""),"Die angegebene wirtschaftliche Einheit ist kein Nichtwohngrundstück im Bundesmodell!",IF(INDEX('Wirtschaftliche Einheiten'!P:P,MATCH(B612,'Wirtschaftliche Einheiten'!C:C,0),1)=Data!A$3,HYPERLINK("#'"&amp;MID(CELL("Dateiname",'Befreiung &amp; Vergünstigung'!A$1),FIND("]",CELL("Dateiname",'Befreiung &amp; Vergünstigung'!A$1))+1,31)&amp;"'!A$1",Data!B$3),HYPERLINK(INDEX(Verfahren!B:B,MATCH(INDEX('Wirtschaftliche Einheiten'!V:V,MATCH(B612,'Wirtschaftliche Einheiten'!C:C,0),0),Verfahren!A:A,0),0),INDEX(Verfahren!D:D,MATCH(INDEX('Wirtschaftliche Einheiten'!V:V,MATCH(B612,'Wirtschaftliche Einheiten'!C:C,0),0),Verfahren!A:A,0),0)))),"")</f>
        <v/>
      </c>
    </row>
    <row r="613" spans="1:13" x14ac:dyDescent="0.35">
      <c r="A613"/>
      <c r="B613" s="139"/>
      <c r="C613" s="73" t="str">
        <f>IFERROR(INDEX('Wirtschaftliche Einheiten'!I:I,MATCH(B613,'Wirtschaftliche Einheiten'!C:C,0),1)&amp;" - "&amp;INDEX('Wirtschaftliche Einheiten'!E:E,MATCH(B613,'Wirtschaftliche Einheiten'!C:C,0),1)&amp;" "&amp;INDEX('Wirtschaftliche Einheiten'!F:F,MATCH(B613,'Wirtschaftliche Einheiten'!C:C,0),1)&amp;" "&amp;INDEX('Wirtschaftliche Einheiten'!G:G,MATCH(B613,'Wirtschaftliche Einheiten'!C:C,0),1),"")</f>
        <v/>
      </c>
      <c r="D613" s="42" t="str">
        <f>IFERROR(INDEX('Wirtschaftliche Einheiten'!U:U,MATCH(B613,'Wirtschaftliche Einheiten'!C:C,0)),"")</f>
        <v/>
      </c>
      <c r="E613" s="139" t="str">
        <f>IF(B613&lt;&gt;"",COUNTIF($B$5:$B613,B613),"")</f>
        <v/>
      </c>
      <c r="F613" s="139"/>
      <c r="G613" s="139"/>
      <c r="H613" s="139"/>
      <c r="I613" s="139"/>
      <c r="J613" s="139"/>
      <c r="K613" s="139"/>
      <c r="L613" s="139"/>
      <c r="M613" s="44" t="str" cm="1">
        <f t="array" aca="1" ref="M613" ca="1">IFERROR(IF(AND(D613&lt;&gt;"122",D613&lt;&gt;""),"Die angegebene wirtschaftliche Einheit ist kein Nichtwohngrundstück im Bundesmodell!",IF(INDEX('Wirtschaftliche Einheiten'!P:P,MATCH(B613,'Wirtschaftliche Einheiten'!C:C,0),1)=Data!A$3,HYPERLINK("#'"&amp;MID(CELL("Dateiname",'Befreiung &amp; Vergünstigung'!A$1),FIND("]",CELL("Dateiname",'Befreiung &amp; Vergünstigung'!A$1))+1,31)&amp;"'!A$1",Data!B$3),HYPERLINK(INDEX(Verfahren!B:B,MATCH(INDEX('Wirtschaftliche Einheiten'!V:V,MATCH(B613,'Wirtschaftliche Einheiten'!C:C,0),0),Verfahren!A:A,0),0),INDEX(Verfahren!D:D,MATCH(INDEX('Wirtschaftliche Einheiten'!V:V,MATCH(B613,'Wirtschaftliche Einheiten'!C:C,0),0),Verfahren!A:A,0),0)))),"")</f>
        <v/>
      </c>
    </row>
    <row r="614" spans="1:13" x14ac:dyDescent="0.35">
      <c r="A614"/>
      <c r="B614" s="139"/>
      <c r="C614" s="73" t="str">
        <f>IFERROR(INDEX('Wirtschaftliche Einheiten'!I:I,MATCH(B614,'Wirtschaftliche Einheiten'!C:C,0),1)&amp;" - "&amp;INDEX('Wirtschaftliche Einheiten'!E:E,MATCH(B614,'Wirtschaftliche Einheiten'!C:C,0),1)&amp;" "&amp;INDEX('Wirtschaftliche Einheiten'!F:F,MATCH(B614,'Wirtschaftliche Einheiten'!C:C,0),1)&amp;" "&amp;INDEX('Wirtschaftliche Einheiten'!G:G,MATCH(B614,'Wirtschaftliche Einheiten'!C:C,0),1),"")</f>
        <v/>
      </c>
      <c r="D614" s="42" t="str">
        <f>IFERROR(INDEX('Wirtschaftliche Einheiten'!U:U,MATCH(B614,'Wirtschaftliche Einheiten'!C:C,0)),"")</f>
        <v/>
      </c>
      <c r="E614" s="139" t="str">
        <f>IF(B614&lt;&gt;"",COUNTIF($B$5:$B614,B614),"")</f>
        <v/>
      </c>
      <c r="F614" s="139"/>
      <c r="G614" s="139"/>
      <c r="H614" s="139"/>
      <c r="I614" s="139"/>
      <c r="J614" s="139"/>
      <c r="K614" s="139"/>
      <c r="L614" s="139"/>
      <c r="M614" s="44" t="str" cm="1">
        <f t="array" aca="1" ref="M614" ca="1">IFERROR(IF(AND(D614&lt;&gt;"122",D614&lt;&gt;""),"Die angegebene wirtschaftliche Einheit ist kein Nichtwohngrundstück im Bundesmodell!",IF(INDEX('Wirtschaftliche Einheiten'!P:P,MATCH(B614,'Wirtschaftliche Einheiten'!C:C,0),1)=Data!A$3,HYPERLINK("#'"&amp;MID(CELL("Dateiname",'Befreiung &amp; Vergünstigung'!A$1),FIND("]",CELL("Dateiname",'Befreiung &amp; Vergünstigung'!A$1))+1,31)&amp;"'!A$1",Data!B$3),HYPERLINK(INDEX(Verfahren!B:B,MATCH(INDEX('Wirtschaftliche Einheiten'!V:V,MATCH(B614,'Wirtschaftliche Einheiten'!C:C,0),0),Verfahren!A:A,0),0),INDEX(Verfahren!D:D,MATCH(INDEX('Wirtschaftliche Einheiten'!V:V,MATCH(B614,'Wirtschaftliche Einheiten'!C:C,0),0),Verfahren!A:A,0),0)))),"")</f>
        <v/>
      </c>
    </row>
    <row r="615" spans="1:13" x14ac:dyDescent="0.35">
      <c r="A615"/>
      <c r="B615" s="139"/>
      <c r="C615" s="73" t="str">
        <f>IFERROR(INDEX('Wirtschaftliche Einheiten'!I:I,MATCH(B615,'Wirtschaftliche Einheiten'!C:C,0),1)&amp;" - "&amp;INDEX('Wirtschaftliche Einheiten'!E:E,MATCH(B615,'Wirtschaftliche Einheiten'!C:C,0),1)&amp;" "&amp;INDEX('Wirtschaftliche Einheiten'!F:F,MATCH(B615,'Wirtschaftliche Einheiten'!C:C,0),1)&amp;" "&amp;INDEX('Wirtschaftliche Einheiten'!G:G,MATCH(B615,'Wirtschaftliche Einheiten'!C:C,0),1),"")</f>
        <v/>
      </c>
      <c r="D615" s="42" t="str">
        <f>IFERROR(INDEX('Wirtschaftliche Einheiten'!U:U,MATCH(B615,'Wirtschaftliche Einheiten'!C:C,0)),"")</f>
        <v/>
      </c>
      <c r="E615" s="139" t="str">
        <f>IF(B615&lt;&gt;"",COUNTIF($B$5:$B615,B615),"")</f>
        <v/>
      </c>
      <c r="F615" s="139"/>
      <c r="G615" s="139"/>
      <c r="H615" s="139"/>
      <c r="I615" s="139"/>
      <c r="J615" s="139"/>
      <c r="K615" s="139"/>
      <c r="L615" s="139"/>
      <c r="M615" s="44" t="str" cm="1">
        <f t="array" aca="1" ref="M615" ca="1">IFERROR(IF(AND(D615&lt;&gt;"122",D615&lt;&gt;""),"Die angegebene wirtschaftliche Einheit ist kein Nichtwohngrundstück im Bundesmodell!",IF(INDEX('Wirtschaftliche Einheiten'!P:P,MATCH(B615,'Wirtschaftliche Einheiten'!C:C,0),1)=Data!A$3,HYPERLINK("#'"&amp;MID(CELL("Dateiname",'Befreiung &amp; Vergünstigung'!A$1),FIND("]",CELL("Dateiname",'Befreiung &amp; Vergünstigung'!A$1))+1,31)&amp;"'!A$1",Data!B$3),HYPERLINK(INDEX(Verfahren!B:B,MATCH(INDEX('Wirtschaftliche Einheiten'!V:V,MATCH(B615,'Wirtschaftliche Einheiten'!C:C,0),0),Verfahren!A:A,0),0),INDEX(Verfahren!D:D,MATCH(INDEX('Wirtschaftliche Einheiten'!V:V,MATCH(B615,'Wirtschaftliche Einheiten'!C:C,0),0),Verfahren!A:A,0),0)))),"")</f>
        <v/>
      </c>
    </row>
    <row r="616" spans="1:13" x14ac:dyDescent="0.35">
      <c r="A616"/>
      <c r="B616" s="139"/>
      <c r="C616" s="73" t="str">
        <f>IFERROR(INDEX('Wirtschaftliche Einheiten'!I:I,MATCH(B616,'Wirtschaftliche Einheiten'!C:C,0),1)&amp;" - "&amp;INDEX('Wirtschaftliche Einheiten'!E:E,MATCH(B616,'Wirtschaftliche Einheiten'!C:C,0),1)&amp;" "&amp;INDEX('Wirtschaftliche Einheiten'!F:F,MATCH(B616,'Wirtschaftliche Einheiten'!C:C,0),1)&amp;" "&amp;INDEX('Wirtschaftliche Einheiten'!G:G,MATCH(B616,'Wirtschaftliche Einheiten'!C:C,0),1),"")</f>
        <v/>
      </c>
      <c r="D616" s="42" t="str">
        <f>IFERROR(INDEX('Wirtschaftliche Einheiten'!U:U,MATCH(B616,'Wirtschaftliche Einheiten'!C:C,0)),"")</f>
        <v/>
      </c>
      <c r="E616" s="139" t="str">
        <f>IF(B616&lt;&gt;"",COUNTIF($B$5:$B616,B616),"")</f>
        <v/>
      </c>
      <c r="F616" s="139"/>
      <c r="G616" s="139"/>
      <c r="H616" s="139"/>
      <c r="I616" s="139"/>
      <c r="J616" s="139"/>
      <c r="K616" s="139"/>
      <c r="L616" s="139"/>
      <c r="M616" s="44" t="str" cm="1">
        <f t="array" aca="1" ref="M616" ca="1">IFERROR(IF(AND(D616&lt;&gt;"122",D616&lt;&gt;""),"Die angegebene wirtschaftliche Einheit ist kein Nichtwohngrundstück im Bundesmodell!",IF(INDEX('Wirtschaftliche Einheiten'!P:P,MATCH(B616,'Wirtschaftliche Einheiten'!C:C,0),1)=Data!A$3,HYPERLINK("#'"&amp;MID(CELL("Dateiname",'Befreiung &amp; Vergünstigung'!A$1),FIND("]",CELL("Dateiname",'Befreiung &amp; Vergünstigung'!A$1))+1,31)&amp;"'!A$1",Data!B$3),HYPERLINK(INDEX(Verfahren!B:B,MATCH(INDEX('Wirtschaftliche Einheiten'!V:V,MATCH(B616,'Wirtschaftliche Einheiten'!C:C,0),0),Verfahren!A:A,0),0),INDEX(Verfahren!D:D,MATCH(INDEX('Wirtschaftliche Einheiten'!V:V,MATCH(B616,'Wirtschaftliche Einheiten'!C:C,0),0),Verfahren!A:A,0),0)))),"")</f>
        <v/>
      </c>
    </row>
    <row r="617" spans="1:13" x14ac:dyDescent="0.35">
      <c r="A617"/>
      <c r="B617" s="139"/>
      <c r="C617" s="73" t="str">
        <f>IFERROR(INDEX('Wirtschaftliche Einheiten'!I:I,MATCH(B617,'Wirtschaftliche Einheiten'!C:C,0),1)&amp;" - "&amp;INDEX('Wirtschaftliche Einheiten'!E:E,MATCH(B617,'Wirtschaftliche Einheiten'!C:C,0),1)&amp;" "&amp;INDEX('Wirtschaftliche Einheiten'!F:F,MATCH(B617,'Wirtschaftliche Einheiten'!C:C,0),1)&amp;" "&amp;INDEX('Wirtschaftliche Einheiten'!G:G,MATCH(B617,'Wirtschaftliche Einheiten'!C:C,0),1),"")</f>
        <v/>
      </c>
      <c r="D617" s="42" t="str">
        <f>IFERROR(INDEX('Wirtschaftliche Einheiten'!U:U,MATCH(B617,'Wirtschaftliche Einheiten'!C:C,0)),"")</f>
        <v/>
      </c>
      <c r="E617" s="139" t="str">
        <f>IF(B617&lt;&gt;"",COUNTIF($B$5:$B617,B617),"")</f>
        <v/>
      </c>
      <c r="F617" s="139"/>
      <c r="G617" s="139"/>
      <c r="H617" s="139"/>
      <c r="I617" s="139"/>
      <c r="J617" s="139"/>
      <c r="K617" s="139"/>
      <c r="L617" s="139"/>
      <c r="M617" s="44" t="str" cm="1">
        <f t="array" aca="1" ref="M617" ca="1">IFERROR(IF(AND(D617&lt;&gt;"122",D617&lt;&gt;""),"Die angegebene wirtschaftliche Einheit ist kein Nichtwohngrundstück im Bundesmodell!",IF(INDEX('Wirtschaftliche Einheiten'!P:P,MATCH(B617,'Wirtschaftliche Einheiten'!C:C,0),1)=Data!A$3,HYPERLINK("#'"&amp;MID(CELL("Dateiname",'Befreiung &amp; Vergünstigung'!A$1),FIND("]",CELL("Dateiname",'Befreiung &amp; Vergünstigung'!A$1))+1,31)&amp;"'!A$1",Data!B$3),HYPERLINK(INDEX(Verfahren!B:B,MATCH(INDEX('Wirtschaftliche Einheiten'!V:V,MATCH(B617,'Wirtschaftliche Einheiten'!C:C,0),0),Verfahren!A:A,0),0),INDEX(Verfahren!D:D,MATCH(INDEX('Wirtschaftliche Einheiten'!V:V,MATCH(B617,'Wirtschaftliche Einheiten'!C:C,0),0),Verfahren!A:A,0),0)))),"")</f>
        <v/>
      </c>
    </row>
    <row r="618" spans="1:13" x14ac:dyDescent="0.35">
      <c r="A618"/>
      <c r="B618" s="139"/>
      <c r="C618" s="73" t="str">
        <f>IFERROR(INDEX('Wirtschaftliche Einheiten'!I:I,MATCH(B618,'Wirtschaftliche Einheiten'!C:C,0),1)&amp;" - "&amp;INDEX('Wirtschaftliche Einheiten'!E:E,MATCH(B618,'Wirtschaftliche Einheiten'!C:C,0),1)&amp;" "&amp;INDEX('Wirtschaftliche Einheiten'!F:F,MATCH(B618,'Wirtschaftliche Einheiten'!C:C,0),1)&amp;" "&amp;INDEX('Wirtschaftliche Einheiten'!G:G,MATCH(B618,'Wirtschaftliche Einheiten'!C:C,0),1),"")</f>
        <v/>
      </c>
      <c r="D618" s="42" t="str">
        <f>IFERROR(INDEX('Wirtschaftliche Einheiten'!U:U,MATCH(B618,'Wirtschaftliche Einheiten'!C:C,0)),"")</f>
        <v/>
      </c>
      <c r="E618" s="139" t="str">
        <f>IF(B618&lt;&gt;"",COUNTIF($B$5:$B618,B618),"")</f>
        <v/>
      </c>
      <c r="F618" s="139"/>
      <c r="G618" s="139"/>
      <c r="H618" s="139"/>
      <c r="I618" s="139"/>
      <c r="J618" s="139"/>
      <c r="K618" s="139"/>
      <c r="L618" s="139"/>
      <c r="M618" s="44" t="str" cm="1">
        <f t="array" aca="1" ref="M618" ca="1">IFERROR(IF(AND(D618&lt;&gt;"122",D618&lt;&gt;""),"Die angegebene wirtschaftliche Einheit ist kein Nichtwohngrundstück im Bundesmodell!",IF(INDEX('Wirtschaftliche Einheiten'!P:P,MATCH(B618,'Wirtschaftliche Einheiten'!C:C,0),1)=Data!A$3,HYPERLINK("#'"&amp;MID(CELL("Dateiname",'Befreiung &amp; Vergünstigung'!A$1),FIND("]",CELL("Dateiname",'Befreiung &amp; Vergünstigung'!A$1))+1,31)&amp;"'!A$1",Data!B$3),HYPERLINK(INDEX(Verfahren!B:B,MATCH(INDEX('Wirtschaftliche Einheiten'!V:V,MATCH(B618,'Wirtschaftliche Einheiten'!C:C,0),0),Verfahren!A:A,0),0),INDEX(Verfahren!D:D,MATCH(INDEX('Wirtschaftliche Einheiten'!V:V,MATCH(B618,'Wirtschaftliche Einheiten'!C:C,0),0),Verfahren!A:A,0),0)))),"")</f>
        <v/>
      </c>
    </row>
    <row r="619" spans="1:13" x14ac:dyDescent="0.35">
      <c r="A619"/>
      <c r="B619" s="139"/>
      <c r="C619" s="73" t="str">
        <f>IFERROR(INDEX('Wirtschaftliche Einheiten'!I:I,MATCH(B619,'Wirtschaftliche Einheiten'!C:C,0),1)&amp;" - "&amp;INDEX('Wirtschaftliche Einheiten'!E:E,MATCH(B619,'Wirtschaftliche Einheiten'!C:C,0),1)&amp;" "&amp;INDEX('Wirtschaftliche Einheiten'!F:F,MATCH(B619,'Wirtschaftliche Einheiten'!C:C,0),1)&amp;" "&amp;INDEX('Wirtschaftliche Einheiten'!G:G,MATCH(B619,'Wirtschaftliche Einheiten'!C:C,0),1),"")</f>
        <v/>
      </c>
      <c r="D619" s="42" t="str">
        <f>IFERROR(INDEX('Wirtschaftliche Einheiten'!U:U,MATCH(B619,'Wirtschaftliche Einheiten'!C:C,0)),"")</f>
        <v/>
      </c>
      <c r="E619" s="139" t="str">
        <f>IF(B619&lt;&gt;"",COUNTIF($B$5:$B619,B619),"")</f>
        <v/>
      </c>
      <c r="F619" s="139"/>
      <c r="G619" s="139"/>
      <c r="H619" s="139"/>
      <c r="I619" s="139"/>
      <c r="J619" s="139"/>
      <c r="K619" s="139"/>
      <c r="L619" s="139"/>
      <c r="M619" s="44" t="str" cm="1">
        <f t="array" aca="1" ref="M619" ca="1">IFERROR(IF(AND(D619&lt;&gt;"122",D619&lt;&gt;""),"Die angegebene wirtschaftliche Einheit ist kein Nichtwohngrundstück im Bundesmodell!",IF(INDEX('Wirtschaftliche Einheiten'!P:P,MATCH(B619,'Wirtschaftliche Einheiten'!C:C,0),1)=Data!A$3,HYPERLINK("#'"&amp;MID(CELL("Dateiname",'Befreiung &amp; Vergünstigung'!A$1),FIND("]",CELL("Dateiname",'Befreiung &amp; Vergünstigung'!A$1))+1,31)&amp;"'!A$1",Data!B$3),HYPERLINK(INDEX(Verfahren!B:B,MATCH(INDEX('Wirtschaftliche Einheiten'!V:V,MATCH(B619,'Wirtschaftliche Einheiten'!C:C,0),0),Verfahren!A:A,0),0),INDEX(Verfahren!D:D,MATCH(INDEX('Wirtschaftliche Einheiten'!V:V,MATCH(B619,'Wirtschaftliche Einheiten'!C:C,0),0),Verfahren!A:A,0),0)))),"")</f>
        <v/>
      </c>
    </row>
    <row r="620" spans="1:13" x14ac:dyDescent="0.35">
      <c r="A620"/>
      <c r="B620" s="139"/>
      <c r="C620" s="73" t="str">
        <f>IFERROR(INDEX('Wirtschaftliche Einheiten'!I:I,MATCH(B620,'Wirtschaftliche Einheiten'!C:C,0),1)&amp;" - "&amp;INDEX('Wirtschaftliche Einheiten'!E:E,MATCH(B620,'Wirtschaftliche Einheiten'!C:C,0),1)&amp;" "&amp;INDEX('Wirtschaftliche Einheiten'!F:F,MATCH(B620,'Wirtschaftliche Einheiten'!C:C,0),1)&amp;" "&amp;INDEX('Wirtschaftliche Einheiten'!G:G,MATCH(B620,'Wirtschaftliche Einheiten'!C:C,0),1),"")</f>
        <v/>
      </c>
      <c r="D620" s="42" t="str">
        <f>IFERROR(INDEX('Wirtschaftliche Einheiten'!U:U,MATCH(B620,'Wirtschaftliche Einheiten'!C:C,0)),"")</f>
        <v/>
      </c>
      <c r="E620" s="139" t="str">
        <f>IF(B620&lt;&gt;"",COUNTIF($B$5:$B620,B620),"")</f>
        <v/>
      </c>
      <c r="F620" s="139"/>
      <c r="G620" s="139"/>
      <c r="H620" s="139"/>
      <c r="I620" s="139"/>
      <c r="J620" s="139"/>
      <c r="K620" s="139"/>
      <c r="L620" s="139"/>
      <c r="M620" s="44" t="str" cm="1">
        <f t="array" aca="1" ref="M620" ca="1">IFERROR(IF(AND(D620&lt;&gt;"122",D620&lt;&gt;""),"Die angegebene wirtschaftliche Einheit ist kein Nichtwohngrundstück im Bundesmodell!",IF(INDEX('Wirtschaftliche Einheiten'!P:P,MATCH(B620,'Wirtschaftliche Einheiten'!C:C,0),1)=Data!A$3,HYPERLINK("#'"&amp;MID(CELL("Dateiname",'Befreiung &amp; Vergünstigung'!A$1),FIND("]",CELL("Dateiname",'Befreiung &amp; Vergünstigung'!A$1))+1,31)&amp;"'!A$1",Data!B$3),HYPERLINK(INDEX(Verfahren!B:B,MATCH(INDEX('Wirtschaftliche Einheiten'!V:V,MATCH(B620,'Wirtschaftliche Einheiten'!C:C,0),0),Verfahren!A:A,0),0),INDEX(Verfahren!D:D,MATCH(INDEX('Wirtschaftliche Einheiten'!V:V,MATCH(B620,'Wirtschaftliche Einheiten'!C:C,0),0),Verfahren!A:A,0),0)))),"")</f>
        <v/>
      </c>
    </row>
    <row r="621" spans="1:13" x14ac:dyDescent="0.35">
      <c r="A621"/>
      <c r="B621" s="139"/>
      <c r="C621" s="73" t="str">
        <f>IFERROR(INDEX('Wirtschaftliche Einheiten'!I:I,MATCH(B621,'Wirtschaftliche Einheiten'!C:C,0),1)&amp;" - "&amp;INDEX('Wirtschaftliche Einheiten'!E:E,MATCH(B621,'Wirtschaftliche Einheiten'!C:C,0),1)&amp;" "&amp;INDEX('Wirtschaftliche Einheiten'!F:F,MATCH(B621,'Wirtschaftliche Einheiten'!C:C,0),1)&amp;" "&amp;INDEX('Wirtschaftliche Einheiten'!G:G,MATCH(B621,'Wirtschaftliche Einheiten'!C:C,0),1),"")</f>
        <v/>
      </c>
      <c r="D621" s="42" t="str">
        <f>IFERROR(INDEX('Wirtschaftliche Einheiten'!U:U,MATCH(B621,'Wirtschaftliche Einheiten'!C:C,0)),"")</f>
        <v/>
      </c>
      <c r="E621" s="139" t="str">
        <f>IF(B621&lt;&gt;"",COUNTIF($B$5:$B621,B621),"")</f>
        <v/>
      </c>
      <c r="F621" s="139"/>
      <c r="G621" s="139"/>
      <c r="H621" s="139"/>
      <c r="I621" s="139"/>
      <c r="J621" s="139"/>
      <c r="K621" s="139"/>
      <c r="L621" s="139"/>
      <c r="M621" s="44" t="str" cm="1">
        <f t="array" aca="1" ref="M621" ca="1">IFERROR(IF(AND(D621&lt;&gt;"122",D621&lt;&gt;""),"Die angegebene wirtschaftliche Einheit ist kein Nichtwohngrundstück im Bundesmodell!",IF(INDEX('Wirtschaftliche Einheiten'!P:P,MATCH(B621,'Wirtschaftliche Einheiten'!C:C,0),1)=Data!A$3,HYPERLINK("#'"&amp;MID(CELL("Dateiname",'Befreiung &amp; Vergünstigung'!A$1),FIND("]",CELL("Dateiname",'Befreiung &amp; Vergünstigung'!A$1))+1,31)&amp;"'!A$1",Data!B$3),HYPERLINK(INDEX(Verfahren!B:B,MATCH(INDEX('Wirtschaftliche Einheiten'!V:V,MATCH(B621,'Wirtschaftliche Einheiten'!C:C,0),0),Verfahren!A:A,0),0),INDEX(Verfahren!D:D,MATCH(INDEX('Wirtschaftliche Einheiten'!V:V,MATCH(B621,'Wirtschaftliche Einheiten'!C:C,0),0),Verfahren!A:A,0),0)))),"")</f>
        <v/>
      </c>
    </row>
    <row r="622" spans="1:13" x14ac:dyDescent="0.35">
      <c r="A622"/>
      <c r="B622" s="139"/>
      <c r="C622" s="73" t="str">
        <f>IFERROR(INDEX('Wirtschaftliche Einheiten'!I:I,MATCH(B622,'Wirtschaftliche Einheiten'!C:C,0),1)&amp;" - "&amp;INDEX('Wirtschaftliche Einheiten'!E:E,MATCH(B622,'Wirtschaftliche Einheiten'!C:C,0),1)&amp;" "&amp;INDEX('Wirtschaftliche Einheiten'!F:F,MATCH(B622,'Wirtschaftliche Einheiten'!C:C,0),1)&amp;" "&amp;INDEX('Wirtschaftliche Einheiten'!G:G,MATCH(B622,'Wirtschaftliche Einheiten'!C:C,0),1),"")</f>
        <v/>
      </c>
      <c r="D622" s="42" t="str">
        <f>IFERROR(INDEX('Wirtschaftliche Einheiten'!U:U,MATCH(B622,'Wirtschaftliche Einheiten'!C:C,0)),"")</f>
        <v/>
      </c>
      <c r="E622" s="139" t="str">
        <f>IF(B622&lt;&gt;"",COUNTIF($B$5:$B622,B622),"")</f>
        <v/>
      </c>
      <c r="F622" s="139"/>
      <c r="G622" s="139"/>
      <c r="H622" s="139"/>
      <c r="I622" s="139"/>
      <c r="J622" s="139"/>
      <c r="K622" s="139"/>
      <c r="L622" s="139"/>
      <c r="M622" s="44" t="str" cm="1">
        <f t="array" aca="1" ref="M622" ca="1">IFERROR(IF(AND(D622&lt;&gt;"122",D622&lt;&gt;""),"Die angegebene wirtschaftliche Einheit ist kein Nichtwohngrundstück im Bundesmodell!",IF(INDEX('Wirtschaftliche Einheiten'!P:P,MATCH(B622,'Wirtschaftliche Einheiten'!C:C,0),1)=Data!A$3,HYPERLINK("#'"&amp;MID(CELL("Dateiname",'Befreiung &amp; Vergünstigung'!A$1),FIND("]",CELL("Dateiname",'Befreiung &amp; Vergünstigung'!A$1))+1,31)&amp;"'!A$1",Data!B$3),HYPERLINK(INDEX(Verfahren!B:B,MATCH(INDEX('Wirtschaftliche Einheiten'!V:V,MATCH(B622,'Wirtschaftliche Einheiten'!C:C,0),0),Verfahren!A:A,0),0),INDEX(Verfahren!D:D,MATCH(INDEX('Wirtschaftliche Einheiten'!V:V,MATCH(B622,'Wirtschaftliche Einheiten'!C:C,0),0),Verfahren!A:A,0),0)))),"")</f>
        <v/>
      </c>
    </row>
    <row r="623" spans="1:13" x14ac:dyDescent="0.35">
      <c r="A623"/>
      <c r="B623" s="139"/>
      <c r="C623" s="73" t="str">
        <f>IFERROR(INDEX('Wirtschaftliche Einheiten'!I:I,MATCH(B623,'Wirtschaftliche Einheiten'!C:C,0),1)&amp;" - "&amp;INDEX('Wirtschaftliche Einheiten'!E:E,MATCH(B623,'Wirtschaftliche Einheiten'!C:C,0),1)&amp;" "&amp;INDEX('Wirtschaftliche Einheiten'!F:F,MATCH(B623,'Wirtschaftliche Einheiten'!C:C,0),1)&amp;" "&amp;INDEX('Wirtschaftliche Einheiten'!G:G,MATCH(B623,'Wirtschaftliche Einheiten'!C:C,0),1),"")</f>
        <v/>
      </c>
      <c r="D623" s="42" t="str">
        <f>IFERROR(INDEX('Wirtschaftliche Einheiten'!U:U,MATCH(B623,'Wirtschaftliche Einheiten'!C:C,0)),"")</f>
        <v/>
      </c>
      <c r="E623" s="139" t="str">
        <f>IF(B623&lt;&gt;"",COUNTIF($B$5:$B623,B623),"")</f>
        <v/>
      </c>
      <c r="F623" s="139"/>
      <c r="G623" s="139"/>
      <c r="H623" s="139"/>
      <c r="I623" s="139"/>
      <c r="J623" s="139"/>
      <c r="K623" s="139"/>
      <c r="L623" s="139"/>
      <c r="M623" s="44" t="str" cm="1">
        <f t="array" aca="1" ref="M623" ca="1">IFERROR(IF(AND(D623&lt;&gt;"122",D623&lt;&gt;""),"Die angegebene wirtschaftliche Einheit ist kein Nichtwohngrundstück im Bundesmodell!",IF(INDEX('Wirtschaftliche Einheiten'!P:P,MATCH(B623,'Wirtschaftliche Einheiten'!C:C,0),1)=Data!A$3,HYPERLINK("#'"&amp;MID(CELL("Dateiname",'Befreiung &amp; Vergünstigung'!A$1),FIND("]",CELL("Dateiname",'Befreiung &amp; Vergünstigung'!A$1))+1,31)&amp;"'!A$1",Data!B$3),HYPERLINK(INDEX(Verfahren!B:B,MATCH(INDEX('Wirtschaftliche Einheiten'!V:V,MATCH(B623,'Wirtschaftliche Einheiten'!C:C,0),0),Verfahren!A:A,0),0),INDEX(Verfahren!D:D,MATCH(INDEX('Wirtschaftliche Einheiten'!V:V,MATCH(B623,'Wirtschaftliche Einheiten'!C:C,0),0),Verfahren!A:A,0),0)))),"")</f>
        <v/>
      </c>
    </row>
    <row r="624" spans="1:13" x14ac:dyDescent="0.35">
      <c r="A624"/>
      <c r="B624" s="139"/>
      <c r="C624" s="73" t="str">
        <f>IFERROR(INDEX('Wirtschaftliche Einheiten'!I:I,MATCH(B624,'Wirtschaftliche Einheiten'!C:C,0),1)&amp;" - "&amp;INDEX('Wirtschaftliche Einheiten'!E:E,MATCH(B624,'Wirtschaftliche Einheiten'!C:C,0),1)&amp;" "&amp;INDEX('Wirtschaftliche Einheiten'!F:F,MATCH(B624,'Wirtschaftliche Einheiten'!C:C,0),1)&amp;" "&amp;INDEX('Wirtschaftliche Einheiten'!G:G,MATCH(B624,'Wirtschaftliche Einheiten'!C:C,0),1),"")</f>
        <v/>
      </c>
      <c r="D624" s="42" t="str">
        <f>IFERROR(INDEX('Wirtschaftliche Einheiten'!U:U,MATCH(B624,'Wirtschaftliche Einheiten'!C:C,0)),"")</f>
        <v/>
      </c>
      <c r="E624" s="139" t="str">
        <f>IF(B624&lt;&gt;"",COUNTIF($B$5:$B624,B624),"")</f>
        <v/>
      </c>
      <c r="F624" s="139"/>
      <c r="G624" s="139"/>
      <c r="H624" s="139"/>
      <c r="I624" s="139"/>
      <c r="J624" s="139"/>
      <c r="K624" s="139"/>
      <c r="L624" s="139"/>
      <c r="M624" s="44" t="str" cm="1">
        <f t="array" aca="1" ref="M624" ca="1">IFERROR(IF(AND(D624&lt;&gt;"122",D624&lt;&gt;""),"Die angegebene wirtschaftliche Einheit ist kein Nichtwohngrundstück im Bundesmodell!",IF(INDEX('Wirtschaftliche Einheiten'!P:P,MATCH(B624,'Wirtschaftliche Einheiten'!C:C,0),1)=Data!A$3,HYPERLINK("#'"&amp;MID(CELL("Dateiname",'Befreiung &amp; Vergünstigung'!A$1),FIND("]",CELL("Dateiname",'Befreiung &amp; Vergünstigung'!A$1))+1,31)&amp;"'!A$1",Data!B$3),HYPERLINK(INDEX(Verfahren!B:B,MATCH(INDEX('Wirtschaftliche Einheiten'!V:V,MATCH(B624,'Wirtschaftliche Einheiten'!C:C,0),0),Verfahren!A:A,0),0),INDEX(Verfahren!D:D,MATCH(INDEX('Wirtschaftliche Einheiten'!V:V,MATCH(B624,'Wirtschaftliche Einheiten'!C:C,0),0),Verfahren!A:A,0),0)))),"")</f>
        <v/>
      </c>
    </row>
    <row r="625" spans="1:13" x14ac:dyDescent="0.35">
      <c r="A625"/>
      <c r="B625" s="139"/>
      <c r="C625" s="73" t="str">
        <f>IFERROR(INDEX('Wirtschaftliche Einheiten'!I:I,MATCH(B625,'Wirtschaftliche Einheiten'!C:C,0),1)&amp;" - "&amp;INDEX('Wirtschaftliche Einheiten'!E:E,MATCH(B625,'Wirtschaftliche Einheiten'!C:C,0),1)&amp;" "&amp;INDEX('Wirtschaftliche Einheiten'!F:F,MATCH(B625,'Wirtschaftliche Einheiten'!C:C,0),1)&amp;" "&amp;INDEX('Wirtschaftliche Einheiten'!G:G,MATCH(B625,'Wirtschaftliche Einheiten'!C:C,0),1),"")</f>
        <v/>
      </c>
      <c r="D625" s="42" t="str">
        <f>IFERROR(INDEX('Wirtschaftliche Einheiten'!U:U,MATCH(B625,'Wirtschaftliche Einheiten'!C:C,0)),"")</f>
        <v/>
      </c>
      <c r="E625" s="139" t="str">
        <f>IF(B625&lt;&gt;"",COUNTIF($B$5:$B625,B625),"")</f>
        <v/>
      </c>
      <c r="F625" s="139"/>
      <c r="G625" s="139"/>
      <c r="H625" s="139"/>
      <c r="I625" s="139"/>
      <c r="J625" s="139"/>
      <c r="K625" s="139"/>
      <c r="L625" s="139"/>
      <c r="M625" s="44" t="str" cm="1">
        <f t="array" aca="1" ref="M625" ca="1">IFERROR(IF(AND(D625&lt;&gt;"122",D625&lt;&gt;""),"Die angegebene wirtschaftliche Einheit ist kein Nichtwohngrundstück im Bundesmodell!",IF(INDEX('Wirtschaftliche Einheiten'!P:P,MATCH(B625,'Wirtschaftliche Einheiten'!C:C,0),1)=Data!A$3,HYPERLINK("#'"&amp;MID(CELL("Dateiname",'Befreiung &amp; Vergünstigung'!A$1),FIND("]",CELL("Dateiname",'Befreiung &amp; Vergünstigung'!A$1))+1,31)&amp;"'!A$1",Data!B$3),HYPERLINK(INDEX(Verfahren!B:B,MATCH(INDEX('Wirtschaftliche Einheiten'!V:V,MATCH(B625,'Wirtschaftliche Einheiten'!C:C,0),0),Verfahren!A:A,0),0),INDEX(Verfahren!D:D,MATCH(INDEX('Wirtschaftliche Einheiten'!V:V,MATCH(B625,'Wirtschaftliche Einheiten'!C:C,0),0),Verfahren!A:A,0),0)))),"")</f>
        <v/>
      </c>
    </row>
    <row r="626" spans="1:13" x14ac:dyDescent="0.35">
      <c r="A626"/>
      <c r="B626" s="139"/>
      <c r="C626" s="73" t="str">
        <f>IFERROR(INDEX('Wirtschaftliche Einheiten'!I:I,MATCH(B626,'Wirtschaftliche Einheiten'!C:C,0),1)&amp;" - "&amp;INDEX('Wirtschaftliche Einheiten'!E:E,MATCH(B626,'Wirtschaftliche Einheiten'!C:C,0),1)&amp;" "&amp;INDEX('Wirtschaftliche Einheiten'!F:F,MATCH(B626,'Wirtschaftliche Einheiten'!C:C,0),1)&amp;" "&amp;INDEX('Wirtschaftliche Einheiten'!G:G,MATCH(B626,'Wirtschaftliche Einheiten'!C:C,0),1),"")</f>
        <v/>
      </c>
      <c r="D626" s="42" t="str">
        <f>IFERROR(INDEX('Wirtschaftliche Einheiten'!U:U,MATCH(B626,'Wirtschaftliche Einheiten'!C:C,0)),"")</f>
        <v/>
      </c>
      <c r="E626" s="139" t="str">
        <f>IF(B626&lt;&gt;"",COUNTIF($B$5:$B626,B626),"")</f>
        <v/>
      </c>
      <c r="F626" s="139"/>
      <c r="G626" s="139"/>
      <c r="H626" s="139"/>
      <c r="I626" s="139"/>
      <c r="J626" s="139"/>
      <c r="K626" s="139"/>
      <c r="L626" s="139"/>
      <c r="M626" s="44" t="str" cm="1">
        <f t="array" aca="1" ref="M626" ca="1">IFERROR(IF(AND(D626&lt;&gt;"122",D626&lt;&gt;""),"Die angegebene wirtschaftliche Einheit ist kein Nichtwohngrundstück im Bundesmodell!",IF(INDEX('Wirtschaftliche Einheiten'!P:P,MATCH(B626,'Wirtschaftliche Einheiten'!C:C,0),1)=Data!A$3,HYPERLINK("#'"&amp;MID(CELL("Dateiname",'Befreiung &amp; Vergünstigung'!A$1),FIND("]",CELL("Dateiname",'Befreiung &amp; Vergünstigung'!A$1))+1,31)&amp;"'!A$1",Data!B$3),HYPERLINK(INDEX(Verfahren!B:B,MATCH(INDEX('Wirtschaftliche Einheiten'!V:V,MATCH(B626,'Wirtschaftliche Einheiten'!C:C,0),0),Verfahren!A:A,0),0),INDEX(Verfahren!D:D,MATCH(INDEX('Wirtschaftliche Einheiten'!V:V,MATCH(B626,'Wirtschaftliche Einheiten'!C:C,0),0),Verfahren!A:A,0),0)))),"")</f>
        <v/>
      </c>
    </row>
    <row r="627" spans="1:13" x14ac:dyDescent="0.35">
      <c r="A627"/>
      <c r="B627" s="139"/>
      <c r="C627" s="73" t="str">
        <f>IFERROR(INDEX('Wirtschaftliche Einheiten'!I:I,MATCH(B627,'Wirtschaftliche Einheiten'!C:C,0),1)&amp;" - "&amp;INDEX('Wirtschaftliche Einheiten'!E:E,MATCH(B627,'Wirtschaftliche Einheiten'!C:C,0),1)&amp;" "&amp;INDEX('Wirtschaftliche Einheiten'!F:F,MATCH(B627,'Wirtschaftliche Einheiten'!C:C,0),1)&amp;" "&amp;INDEX('Wirtschaftliche Einheiten'!G:G,MATCH(B627,'Wirtschaftliche Einheiten'!C:C,0),1),"")</f>
        <v/>
      </c>
      <c r="D627" s="42" t="str">
        <f>IFERROR(INDEX('Wirtschaftliche Einheiten'!U:U,MATCH(B627,'Wirtschaftliche Einheiten'!C:C,0)),"")</f>
        <v/>
      </c>
      <c r="E627" s="139" t="str">
        <f>IF(B627&lt;&gt;"",COUNTIF($B$5:$B627,B627),"")</f>
        <v/>
      </c>
      <c r="F627" s="139"/>
      <c r="G627" s="139"/>
      <c r="H627" s="139"/>
      <c r="I627" s="139"/>
      <c r="J627" s="139"/>
      <c r="K627" s="139"/>
      <c r="L627" s="139"/>
      <c r="M627" s="44" t="str" cm="1">
        <f t="array" aca="1" ref="M627" ca="1">IFERROR(IF(AND(D627&lt;&gt;"122",D627&lt;&gt;""),"Die angegebene wirtschaftliche Einheit ist kein Nichtwohngrundstück im Bundesmodell!",IF(INDEX('Wirtschaftliche Einheiten'!P:P,MATCH(B627,'Wirtschaftliche Einheiten'!C:C,0),1)=Data!A$3,HYPERLINK("#'"&amp;MID(CELL("Dateiname",'Befreiung &amp; Vergünstigung'!A$1),FIND("]",CELL("Dateiname",'Befreiung &amp; Vergünstigung'!A$1))+1,31)&amp;"'!A$1",Data!B$3),HYPERLINK(INDEX(Verfahren!B:B,MATCH(INDEX('Wirtschaftliche Einheiten'!V:V,MATCH(B627,'Wirtschaftliche Einheiten'!C:C,0),0),Verfahren!A:A,0),0),INDEX(Verfahren!D:D,MATCH(INDEX('Wirtschaftliche Einheiten'!V:V,MATCH(B627,'Wirtschaftliche Einheiten'!C:C,0),0),Verfahren!A:A,0),0)))),"")</f>
        <v/>
      </c>
    </row>
    <row r="628" spans="1:13" x14ac:dyDescent="0.35">
      <c r="A628"/>
      <c r="B628" s="139"/>
      <c r="C628" s="73" t="str">
        <f>IFERROR(INDEX('Wirtschaftliche Einheiten'!I:I,MATCH(B628,'Wirtschaftliche Einheiten'!C:C,0),1)&amp;" - "&amp;INDEX('Wirtschaftliche Einheiten'!E:E,MATCH(B628,'Wirtschaftliche Einheiten'!C:C,0),1)&amp;" "&amp;INDEX('Wirtschaftliche Einheiten'!F:F,MATCH(B628,'Wirtschaftliche Einheiten'!C:C,0),1)&amp;" "&amp;INDEX('Wirtschaftliche Einheiten'!G:G,MATCH(B628,'Wirtschaftliche Einheiten'!C:C,0),1),"")</f>
        <v/>
      </c>
      <c r="D628" s="42" t="str">
        <f>IFERROR(INDEX('Wirtschaftliche Einheiten'!U:U,MATCH(B628,'Wirtschaftliche Einheiten'!C:C,0)),"")</f>
        <v/>
      </c>
      <c r="E628" s="139" t="str">
        <f>IF(B628&lt;&gt;"",COUNTIF($B$5:$B628,B628),"")</f>
        <v/>
      </c>
      <c r="F628" s="139"/>
      <c r="G628" s="139"/>
      <c r="H628" s="139"/>
      <c r="I628" s="139"/>
      <c r="J628" s="139"/>
      <c r="K628" s="139"/>
      <c r="L628" s="139"/>
      <c r="M628" s="44" t="str" cm="1">
        <f t="array" aca="1" ref="M628" ca="1">IFERROR(IF(AND(D628&lt;&gt;"122",D628&lt;&gt;""),"Die angegebene wirtschaftliche Einheit ist kein Nichtwohngrundstück im Bundesmodell!",IF(INDEX('Wirtschaftliche Einheiten'!P:P,MATCH(B628,'Wirtschaftliche Einheiten'!C:C,0),1)=Data!A$3,HYPERLINK("#'"&amp;MID(CELL("Dateiname",'Befreiung &amp; Vergünstigung'!A$1),FIND("]",CELL("Dateiname",'Befreiung &amp; Vergünstigung'!A$1))+1,31)&amp;"'!A$1",Data!B$3),HYPERLINK(INDEX(Verfahren!B:B,MATCH(INDEX('Wirtschaftliche Einheiten'!V:V,MATCH(B628,'Wirtschaftliche Einheiten'!C:C,0),0),Verfahren!A:A,0),0),INDEX(Verfahren!D:D,MATCH(INDEX('Wirtschaftliche Einheiten'!V:V,MATCH(B628,'Wirtschaftliche Einheiten'!C:C,0),0),Verfahren!A:A,0),0)))),"")</f>
        <v/>
      </c>
    </row>
    <row r="629" spans="1:13" x14ac:dyDescent="0.35">
      <c r="A629"/>
      <c r="B629" s="139"/>
      <c r="C629" s="73" t="str">
        <f>IFERROR(INDEX('Wirtschaftliche Einheiten'!I:I,MATCH(B629,'Wirtschaftliche Einheiten'!C:C,0),1)&amp;" - "&amp;INDEX('Wirtschaftliche Einheiten'!E:E,MATCH(B629,'Wirtschaftliche Einheiten'!C:C,0),1)&amp;" "&amp;INDEX('Wirtschaftliche Einheiten'!F:F,MATCH(B629,'Wirtschaftliche Einheiten'!C:C,0),1)&amp;" "&amp;INDEX('Wirtschaftliche Einheiten'!G:G,MATCH(B629,'Wirtschaftliche Einheiten'!C:C,0),1),"")</f>
        <v/>
      </c>
      <c r="D629" s="42" t="str">
        <f>IFERROR(INDEX('Wirtschaftliche Einheiten'!U:U,MATCH(B629,'Wirtschaftliche Einheiten'!C:C,0)),"")</f>
        <v/>
      </c>
      <c r="E629" s="139" t="str">
        <f>IF(B629&lt;&gt;"",COUNTIF($B$5:$B629,B629),"")</f>
        <v/>
      </c>
      <c r="F629" s="139"/>
      <c r="G629" s="139"/>
      <c r="H629" s="139"/>
      <c r="I629" s="139"/>
      <c r="J629" s="139"/>
      <c r="K629" s="139"/>
      <c r="L629" s="139"/>
      <c r="M629" s="44" t="str" cm="1">
        <f t="array" aca="1" ref="M629" ca="1">IFERROR(IF(AND(D629&lt;&gt;"122",D629&lt;&gt;""),"Die angegebene wirtschaftliche Einheit ist kein Nichtwohngrundstück im Bundesmodell!",IF(INDEX('Wirtschaftliche Einheiten'!P:P,MATCH(B629,'Wirtschaftliche Einheiten'!C:C,0),1)=Data!A$3,HYPERLINK("#'"&amp;MID(CELL("Dateiname",'Befreiung &amp; Vergünstigung'!A$1),FIND("]",CELL("Dateiname",'Befreiung &amp; Vergünstigung'!A$1))+1,31)&amp;"'!A$1",Data!B$3),HYPERLINK(INDEX(Verfahren!B:B,MATCH(INDEX('Wirtschaftliche Einheiten'!V:V,MATCH(B629,'Wirtschaftliche Einheiten'!C:C,0),0),Verfahren!A:A,0),0),INDEX(Verfahren!D:D,MATCH(INDEX('Wirtschaftliche Einheiten'!V:V,MATCH(B629,'Wirtschaftliche Einheiten'!C:C,0),0),Verfahren!A:A,0),0)))),"")</f>
        <v/>
      </c>
    </row>
    <row r="630" spans="1:13" x14ac:dyDescent="0.35">
      <c r="A630"/>
      <c r="B630" s="139"/>
      <c r="C630" s="73" t="str">
        <f>IFERROR(INDEX('Wirtschaftliche Einheiten'!I:I,MATCH(B630,'Wirtschaftliche Einheiten'!C:C,0),1)&amp;" - "&amp;INDEX('Wirtschaftliche Einheiten'!E:E,MATCH(B630,'Wirtschaftliche Einheiten'!C:C,0),1)&amp;" "&amp;INDEX('Wirtschaftliche Einheiten'!F:F,MATCH(B630,'Wirtschaftliche Einheiten'!C:C,0),1)&amp;" "&amp;INDEX('Wirtschaftliche Einheiten'!G:G,MATCH(B630,'Wirtschaftliche Einheiten'!C:C,0),1),"")</f>
        <v/>
      </c>
      <c r="D630" s="42" t="str">
        <f>IFERROR(INDEX('Wirtschaftliche Einheiten'!U:U,MATCH(B630,'Wirtschaftliche Einheiten'!C:C,0)),"")</f>
        <v/>
      </c>
      <c r="E630" s="139" t="str">
        <f>IF(B630&lt;&gt;"",COUNTIF($B$5:$B630,B630),"")</f>
        <v/>
      </c>
      <c r="F630" s="139"/>
      <c r="G630" s="139"/>
      <c r="H630" s="139"/>
      <c r="I630" s="139"/>
      <c r="J630" s="139"/>
      <c r="K630" s="139"/>
      <c r="L630" s="139"/>
      <c r="M630" s="44" t="str" cm="1">
        <f t="array" aca="1" ref="M630" ca="1">IFERROR(IF(AND(D630&lt;&gt;"122",D630&lt;&gt;""),"Die angegebene wirtschaftliche Einheit ist kein Nichtwohngrundstück im Bundesmodell!",IF(INDEX('Wirtschaftliche Einheiten'!P:P,MATCH(B630,'Wirtschaftliche Einheiten'!C:C,0),1)=Data!A$3,HYPERLINK("#'"&amp;MID(CELL("Dateiname",'Befreiung &amp; Vergünstigung'!A$1),FIND("]",CELL("Dateiname",'Befreiung &amp; Vergünstigung'!A$1))+1,31)&amp;"'!A$1",Data!B$3),HYPERLINK(INDEX(Verfahren!B:B,MATCH(INDEX('Wirtschaftliche Einheiten'!V:V,MATCH(B630,'Wirtschaftliche Einheiten'!C:C,0),0),Verfahren!A:A,0),0),INDEX(Verfahren!D:D,MATCH(INDEX('Wirtschaftliche Einheiten'!V:V,MATCH(B630,'Wirtschaftliche Einheiten'!C:C,0),0),Verfahren!A:A,0),0)))),"")</f>
        <v/>
      </c>
    </row>
    <row r="631" spans="1:13" x14ac:dyDescent="0.35">
      <c r="A631"/>
      <c r="B631" s="139"/>
      <c r="C631" s="73" t="str">
        <f>IFERROR(INDEX('Wirtschaftliche Einheiten'!I:I,MATCH(B631,'Wirtschaftliche Einheiten'!C:C,0),1)&amp;" - "&amp;INDEX('Wirtschaftliche Einheiten'!E:E,MATCH(B631,'Wirtschaftliche Einheiten'!C:C,0),1)&amp;" "&amp;INDEX('Wirtschaftliche Einheiten'!F:F,MATCH(B631,'Wirtschaftliche Einheiten'!C:C,0),1)&amp;" "&amp;INDEX('Wirtschaftliche Einheiten'!G:G,MATCH(B631,'Wirtschaftliche Einheiten'!C:C,0),1),"")</f>
        <v/>
      </c>
      <c r="D631" s="42" t="str">
        <f>IFERROR(INDEX('Wirtschaftliche Einheiten'!U:U,MATCH(B631,'Wirtschaftliche Einheiten'!C:C,0)),"")</f>
        <v/>
      </c>
      <c r="E631" s="139" t="str">
        <f>IF(B631&lt;&gt;"",COUNTIF($B$5:$B631,B631),"")</f>
        <v/>
      </c>
      <c r="F631" s="139"/>
      <c r="G631" s="139"/>
      <c r="H631" s="139"/>
      <c r="I631" s="139"/>
      <c r="J631" s="139"/>
      <c r="K631" s="139"/>
      <c r="L631" s="139"/>
      <c r="M631" s="44" t="str" cm="1">
        <f t="array" aca="1" ref="M631" ca="1">IFERROR(IF(AND(D631&lt;&gt;"122",D631&lt;&gt;""),"Die angegebene wirtschaftliche Einheit ist kein Nichtwohngrundstück im Bundesmodell!",IF(INDEX('Wirtschaftliche Einheiten'!P:P,MATCH(B631,'Wirtschaftliche Einheiten'!C:C,0),1)=Data!A$3,HYPERLINK("#'"&amp;MID(CELL("Dateiname",'Befreiung &amp; Vergünstigung'!A$1),FIND("]",CELL("Dateiname",'Befreiung &amp; Vergünstigung'!A$1))+1,31)&amp;"'!A$1",Data!B$3),HYPERLINK(INDEX(Verfahren!B:B,MATCH(INDEX('Wirtschaftliche Einheiten'!V:V,MATCH(B631,'Wirtschaftliche Einheiten'!C:C,0),0),Verfahren!A:A,0),0),INDEX(Verfahren!D:D,MATCH(INDEX('Wirtschaftliche Einheiten'!V:V,MATCH(B631,'Wirtschaftliche Einheiten'!C:C,0),0),Verfahren!A:A,0),0)))),"")</f>
        <v/>
      </c>
    </row>
    <row r="632" spans="1:13" x14ac:dyDescent="0.35">
      <c r="A632"/>
      <c r="B632" s="139"/>
      <c r="C632" s="73" t="str">
        <f>IFERROR(INDEX('Wirtschaftliche Einheiten'!I:I,MATCH(B632,'Wirtschaftliche Einheiten'!C:C,0),1)&amp;" - "&amp;INDEX('Wirtschaftliche Einheiten'!E:E,MATCH(B632,'Wirtschaftliche Einheiten'!C:C,0),1)&amp;" "&amp;INDEX('Wirtschaftliche Einheiten'!F:F,MATCH(B632,'Wirtschaftliche Einheiten'!C:C,0),1)&amp;" "&amp;INDEX('Wirtschaftliche Einheiten'!G:G,MATCH(B632,'Wirtschaftliche Einheiten'!C:C,0),1),"")</f>
        <v/>
      </c>
      <c r="D632" s="42" t="str">
        <f>IFERROR(INDEX('Wirtschaftliche Einheiten'!U:U,MATCH(B632,'Wirtschaftliche Einheiten'!C:C,0)),"")</f>
        <v/>
      </c>
      <c r="E632" s="139" t="str">
        <f>IF(B632&lt;&gt;"",COUNTIF($B$5:$B632,B632),"")</f>
        <v/>
      </c>
      <c r="F632" s="139"/>
      <c r="G632" s="139"/>
      <c r="H632" s="139"/>
      <c r="I632" s="139"/>
      <c r="J632" s="139"/>
      <c r="K632" s="139"/>
      <c r="L632" s="139"/>
      <c r="M632" s="44" t="str" cm="1">
        <f t="array" aca="1" ref="M632" ca="1">IFERROR(IF(AND(D632&lt;&gt;"122",D632&lt;&gt;""),"Die angegebene wirtschaftliche Einheit ist kein Nichtwohngrundstück im Bundesmodell!",IF(INDEX('Wirtschaftliche Einheiten'!P:P,MATCH(B632,'Wirtschaftliche Einheiten'!C:C,0),1)=Data!A$3,HYPERLINK("#'"&amp;MID(CELL("Dateiname",'Befreiung &amp; Vergünstigung'!A$1),FIND("]",CELL("Dateiname",'Befreiung &amp; Vergünstigung'!A$1))+1,31)&amp;"'!A$1",Data!B$3),HYPERLINK(INDEX(Verfahren!B:B,MATCH(INDEX('Wirtschaftliche Einheiten'!V:V,MATCH(B632,'Wirtschaftliche Einheiten'!C:C,0),0),Verfahren!A:A,0),0),INDEX(Verfahren!D:D,MATCH(INDEX('Wirtschaftliche Einheiten'!V:V,MATCH(B632,'Wirtschaftliche Einheiten'!C:C,0),0),Verfahren!A:A,0),0)))),"")</f>
        <v/>
      </c>
    </row>
    <row r="633" spans="1:13" x14ac:dyDescent="0.35">
      <c r="A633"/>
      <c r="B633" s="139"/>
      <c r="C633" s="73" t="str">
        <f>IFERROR(INDEX('Wirtschaftliche Einheiten'!I:I,MATCH(B633,'Wirtschaftliche Einheiten'!C:C,0),1)&amp;" - "&amp;INDEX('Wirtschaftliche Einheiten'!E:E,MATCH(B633,'Wirtschaftliche Einheiten'!C:C,0),1)&amp;" "&amp;INDEX('Wirtschaftliche Einheiten'!F:F,MATCH(B633,'Wirtschaftliche Einheiten'!C:C,0),1)&amp;" "&amp;INDEX('Wirtschaftliche Einheiten'!G:G,MATCH(B633,'Wirtschaftliche Einheiten'!C:C,0),1),"")</f>
        <v/>
      </c>
      <c r="D633" s="42" t="str">
        <f>IFERROR(INDEX('Wirtschaftliche Einheiten'!U:U,MATCH(B633,'Wirtschaftliche Einheiten'!C:C,0)),"")</f>
        <v/>
      </c>
      <c r="E633" s="139" t="str">
        <f>IF(B633&lt;&gt;"",COUNTIF($B$5:$B633,B633),"")</f>
        <v/>
      </c>
      <c r="F633" s="139"/>
      <c r="G633" s="139"/>
      <c r="H633" s="139"/>
      <c r="I633" s="139"/>
      <c r="J633" s="139"/>
      <c r="K633" s="139"/>
      <c r="L633" s="139"/>
      <c r="M633" s="44" t="str" cm="1">
        <f t="array" aca="1" ref="M633" ca="1">IFERROR(IF(AND(D633&lt;&gt;"122",D633&lt;&gt;""),"Die angegebene wirtschaftliche Einheit ist kein Nichtwohngrundstück im Bundesmodell!",IF(INDEX('Wirtschaftliche Einheiten'!P:P,MATCH(B633,'Wirtschaftliche Einheiten'!C:C,0),1)=Data!A$3,HYPERLINK("#'"&amp;MID(CELL("Dateiname",'Befreiung &amp; Vergünstigung'!A$1),FIND("]",CELL("Dateiname",'Befreiung &amp; Vergünstigung'!A$1))+1,31)&amp;"'!A$1",Data!B$3),HYPERLINK(INDEX(Verfahren!B:B,MATCH(INDEX('Wirtschaftliche Einheiten'!V:V,MATCH(B633,'Wirtschaftliche Einheiten'!C:C,0),0),Verfahren!A:A,0),0),INDEX(Verfahren!D:D,MATCH(INDEX('Wirtschaftliche Einheiten'!V:V,MATCH(B633,'Wirtschaftliche Einheiten'!C:C,0),0),Verfahren!A:A,0),0)))),"")</f>
        <v/>
      </c>
    </row>
    <row r="634" spans="1:13" x14ac:dyDescent="0.35">
      <c r="A634"/>
      <c r="B634" s="139"/>
      <c r="C634" s="73" t="str">
        <f>IFERROR(INDEX('Wirtschaftliche Einheiten'!I:I,MATCH(B634,'Wirtschaftliche Einheiten'!C:C,0),1)&amp;" - "&amp;INDEX('Wirtschaftliche Einheiten'!E:E,MATCH(B634,'Wirtschaftliche Einheiten'!C:C,0),1)&amp;" "&amp;INDEX('Wirtschaftliche Einheiten'!F:F,MATCH(B634,'Wirtschaftliche Einheiten'!C:C,0),1)&amp;" "&amp;INDEX('Wirtschaftliche Einheiten'!G:G,MATCH(B634,'Wirtschaftliche Einheiten'!C:C,0),1),"")</f>
        <v/>
      </c>
      <c r="D634" s="42" t="str">
        <f>IFERROR(INDEX('Wirtschaftliche Einheiten'!U:U,MATCH(B634,'Wirtschaftliche Einheiten'!C:C,0)),"")</f>
        <v/>
      </c>
      <c r="E634" s="139" t="str">
        <f>IF(B634&lt;&gt;"",COUNTIF($B$5:$B634,B634),"")</f>
        <v/>
      </c>
      <c r="F634" s="139"/>
      <c r="G634" s="139"/>
      <c r="H634" s="139"/>
      <c r="I634" s="139"/>
      <c r="J634" s="139"/>
      <c r="K634" s="139"/>
      <c r="L634" s="139"/>
      <c r="M634" s="44" t="str" cm="1">
        <f t="array" aca="1" ref="M634" ca="1">IFERROR(IF(AND(D634&lt;&gt;"122",D634&lt;&gt;""),"Die angegebene wirtschaftliche Einheit ist kein Nichtwohngrundstück im Bundesmodell!",IF(INDEX('Wirtschaftliche Einheiten'!P:P,MATCH(B634,'Wirtschaftliche Einheiten'!C:C,0),1)=Data!A$3,HYPERLINK("#'"&amp;MID(CELL("Dateiname",'Befreiung &amp; Vergünstigung'!A$1),FIND("]",CELL("Dateiname",'Befreiung &amp; Vergünstigung'!A$1))+1,31)&amp;"'!A$1",Data!B$3),HYPERLINK(INDEX(Verfahren!B:B,MATCH(INDEX('Wirtschaftliche Einheiten'!V:V,MATCH(B634,'Wirtschaftliche Einheiten'!C:C,0),0),Verfahren!A:A,0),0),INDEX(Verfahren!D:D,MATCH(INDEX('Wirtschaftliche Einheiten'!V:V,MATCH(B634,'Wirtschaftliche Einheiten'!C:C,0),0),Verfahren!A:A,0),0)))),"")</f>
        <v/>
      </c>
    </row>
    <row r="635" spans="1:13" x14ac:dyDescent="0.35">
      <c r="A635"/>
      <c r="B635" s="139"/>
      <c r="C635" s="73" t="str">
        <f>IFERROR(INDEX('Wirtschaftliche Einheiten'!I:I,MATCH(B635,'Wirtschaftliche Einheiten'!C:C,0),1)&amp;" - "&amp;INDEX('Wirtschaftliche Einheiten'!E:E,MATCH(B635,'Wirtschaftliche Einheiten'!C:C,0),1)&amp;" "&amp;INDEX('Wirtschaftliche Einheiten'!F:F,MATCH(B635,'Wirtschaftliche Einheiten'!C:C,0),1)&amp;" "&amp;INDEX('Wirtschaftliche Einheiten'!G:G,MATCH(B635,'Wirtschaftliche Einheiten'!C:C,0),1),"")</f>
        <v/>
      </c>
      <c r="D635" s="42" t="str">
        <f>IFERROR(INDEX('Wirtschaftliche Einheiten'!U:U,MATCH(B635,'Wirtschaftliche Einheiten'!C:C,0)),"")</f>
        <v/>
      </c>
      <c r="E635" s="139" t="str">
        <f>IF(B635&lt;&gt;"",COUNTIF($B$5:$B635,B635),"")</f>
        <v/>
      </c>
      <c r="F635" s="139"/>
      <c r="G635" s="139"/>
      <c r="H635" s="139"/>
      <c r="I635" s="139"/>
      <c r="J635" s="139"/>
      <c r="K635" s="139"/>
      <c r="L635" s="139"/>
      <c r="M635" s="44" t="str" cm="1">
        <f t="array" aca="1" ref="M635" ca="1">IFERROR(IF(AND(D635&lt;&gt;"122",D635&lt;&gt;""),"Die angegebene wirtschaftliche Einheit ist kein Nichtwohngrundstück im Bundesmodell!",IF(INDEX('Wirtschaftliche Einheiten'!P:P,MATCH(B635,'Wirtschaftliche Einheiten'!C:C,0),1)=Data!A$3,HYPERLINK("#'"&amp;MID(CELL("Dateiname",'Befreiung &amp; Vergünstigung'!A$1),FIND("]",CELL("Dateiname",'Befreiung &amp; Vergünstigung'!A$1))+1,31)&amp;"'!A$1",Data!B$3),HYPERLINK(INDEX(Verfahren!B:B,MATCH(INDEX('Wirtschaftliche Einheiten'!V:V,MATCH(B635,'Wirtschaftliche Einheiten'!C:C,0),0),Verfahren!A:A,0),0),INDEX(Verfahren!D:D,MATCH(INDEX('Wirtschaftliche Einheiten'!V:V,MATCH(B635,'Wirtschaftliche Einheiten'!C:C,0),0),Verfahren!A:A,0),0)))),"")</f>
        <v/>
      </c>
    </row>
    <row r="636" spans="1:13" x14ac:dyDescent="0.35">
      <c r="A636"/>
      <c r="B636" s="139"/>
      <c r="C636" s="73" t="str">
        <f>IFERROR(INDEX('Wirtschaftliche Einheiten'!I:I,MATCH(B636,'Wirtschaftliche Einheiten'!C:C,0),1)&amp;" - "&amp;INDEX('Wirtschaftliche Einheiten'!E:E,MATCH(B636,'Wirtschaftliche Einheiten'!C:C,0),1)&amp;" "&amp;INDEX('Wirtschaftliche Einheiten'!F:F,MATCH(B636,'Wirtschaftliche Einheiten'!C:C,0),1)&amp;" "&amp;INDEX('Wirtschaftliche Einheiten'!G:G,MATCH(B636,'Wirtschaftliche Einheiten'!C:C,0),1),"")</f>
        <v/>
      </c>
      <c r="D636" s="42" t="str">
        <f>IFERROR(INDEX('Wirtschaftliche Einheiten'!U:U,MATCH(B636,'Wirtschaftliche Einheiten'!C:C,0)),"")</f>
        <v/>
      </c>
      <c r="E636" s="139" t="str">
        <f>IF(B636&lt;&gt;"",COUNTIF($B$5:$B636,B636),"")</f>
        <v/>
      </c>
      <c r="F636" s="139"/>
      <c r="G636" s="139"/>
      <c r="H636" s="139"/>
      <c r="I636" s="139"/>
      <c r="J636" s="139"/>
      <c r="K636" s="139"/>
      <c r="L636" s="139"/>
      <c r="M636" s="44" t="str" cm="1">
        <f t="array" aca="1" ref="M636" ca="1">IFERROR(IF(AND(D636&lt;&gt;"122",D636&lt;&gt;""),"Die angegebene wirtschaftliche Einheit ist kein Nichtwohngrundstück im Bundesmodell!",IF(INDEX('Wirtschaftliche Einheiten'!P:P,MATCH(B636,'Wirtschaftliche Einheiten'!C:C,0),1)=Data!A$3,HYPERLINK("#'"&amp;MID(CELL("Dateiname",'Befreiung &amp; Vergünstigung'!A$1),FIND("]",CELL("Dateiname",'Befreiung &amp; Vergünstigung'!A$1))+1,31)&amp;"'!A$1",Data!B$3),HYPERLINK(INDEX(Verfahren!B:B,MATCH(INDEX('Wirtschaftliche Einheiten'!V:V,MATCH(B636,'Wirtschaftliche Einheiten'!C:C,0),0),Verfahren!A:A,0),0),INDEX(Verfahren!D:D,MATCH(INDEX('Wirtschaftliche Einheiten'!V:V,MATCH(B636,'Wirtschaftliche Einheiten'!C:C,0),0),Verfahren!A:A,0),0)))),"")</f>
        <v/>
      </c>
    </row>
    <row r="637" spans="1:13" x14ac:dyDescent="0.35">
      <c r="A637"/>
      <c r="B637" s="139"/>
      <c r="C637" s="73" t="str">
        <f>IFERROR(INDEX('Wirtschaftliche Einheiten'!I:I,MATCH(B637,'Wirtschaftliche Einheiten'!C:C,0),1)&amp;" - "&amp;INDEX('Wirtschaftliche Einheiten'!E:E,MATCH(B637,'Wirtschaftliche Einheiten'!C:C,0),1)&amp;" "&amp;INDEX('Wirtschaftliche Einheiten'!F:F,MATCH(B637,'Wirtschaftliche Einheiten'!C:C,0),1)&amp;" "&amp;INDEX('Wirtschaftliche Einheiten'!G:G,MATCH(B637,'Wirtschaftliche Einheiten'!C:C,0),1),"")</f>
        <v/>
      </c>
      <c r="D637" s="42" t="str">
        <f>IFERROR(INDEX('Wirtschaftliche Einheiten'!U:U,MATCH(B637,'Wirtschaftliche Einheiten'!C:C,0)),"")</f>
        <v/>
      </c>
      <c r="E637" s="139" t="str">
        <f>IF(B637&lt;&gt;"",COUNTIF($B$5:$B637,B637),"")</f>
        <v/>
      </c>
      <c r="F637" s="139"/>
      <c r="G637" s="139"/>
      <c r="H637" s="139"/>
      <c r="I637" s="139"/>
      <c r="J637" s="139"/>
      <c r="K637" s="139"/>
      <c r="L637" s="139"/>
      <c r="M637" s="44" t="str" cm="1">
        <f t="array" aca="1" ref="M637" ca="1">IFERROR(IF(AND(D637&lt;&gt;"122",D637&lt;&gt;""),"Die angegebene wirtschaftliche Einheit ist kein Nichtwohngrundstück im Bundesmodell!",IF(INDEX('Wirtschaftliche Einheiten'!P:P,MATCH(B637,'Wirtschaftliche Einheiten'!C:C,0),1)=Data!A$3,HYPERLINK("#'"&amp;MID(CELL("Dateiname",'Befreiung &amp; Vergünstigung'!A$1),FIND("]",CELL("Dateiname",'Befreiung &amp; Vergünstigung'!A$1))+1,31)&amp;"'!A$1",Data!B$3),HYPERLINK(INDEX(Verfahren!B:B,MATCH(INDEX('Wirtschaftliche Einheiten'!V:V,MATCH(B637,'Wirtschaftliche Einheiten'!C:C,0),0),Verfahren!A:A,0),0),INDEX(Verfahren!D:D,MATCH(INDEX('Wirtschaftliche Einheiten'!V:V,MATCH(B637,'Wirtschaftliche Einheiten'!C:C,0),0),Verfahren!A:A,0),0)))),"")</f>
        <v/>
      </c>
    </row>
    <row r="638" spans="1:13" x14ac:dyDescent="0.35">
      <c r="A638"/>
      <c r="B638" s="139"/>
      <c r="C638" s="73" t="str">
        <f>IFERROR(INDEX('Wirtschaftliche Einheiten'!I:I,MATCH(B638,'Wirtschaftliche Einheiten'!C:C,0),1)&amp;" - "&amp;INDEX('Wirtschaftliche Einheiten'!E:E,MATCH(B638,'Wirtschaftliche Einheiten'!C:C,0),1)&amp;" "&amp;INDEX('Wirtschaftliche Einheiten'!F:F,MATCH(B638,'Wirtschaftliche Einheiten'!C:C,0),1)&amp;" "&amp;INDEX('Wirtschaftliche Einheiten'!G:G,MATCH(B638,'Wirtschaftliche Einheiten'!C:C,0),1),"")</f>
        <v/>
      </c>
      <c r="D638" s="42" t="str">
        <f>IFERROR(INDEX('Wirtschaftliche Einheiten'!U:U,MATCH(B638,'Wirtschaftliche Einheiten'!C:C,0)),"")</f>
        <v/>
      </c>
      <c r="E638" s="139" t="str">
        <f>IF(B638&lt;&gt;"",COUNTIF($B$5:$B638,B638),"")</f>
        <v/>
      </c>
      <c r="F638" s="139"/>
      <c r="G638" s="139"/>
      <c r="H638" s="139"/>
      <c r="I638" s="139"/>
      <c r="J638" s="139"/>
      <c r="K638" s="139"/>
      <c r="L638" s="139"/>
      <c r="M638" s="44" t="str" cm="1">
        <f t="array" aca="1" ref="M638" ca="1">IFERROR(IF(AND(D638&lt;&gt;"122",D638&lt;&gt;""),"Die angegebene wirtschaftliche Einheit ist kein Nichtwohngrundstück im Bundesmodell!",IF(INDEX('Wirtschaftliche Einheiten'!P:P,MATCH(B638,'Wirtschaftliche Einheiten'!C:C,0),1)=Data!A$3,HYPERLINK("#'"&amp;MID(CELL("Dateiname",'Befreiung &amp; Vergünstigung'!A$1),FIND("]",CELL("Dateiname",'Befreiung &amp; Vergünstigung'!A$1))+1,31)&amp;"'!A$1",Data!B$3),HYPERLINK(INDEX(Verfahren!B:B,MATCH(INDEX('Wirtschaftliche Einheiten'!V:V,MATCH(B638,'Wirtschaftliche Einheiten'!C:C,0),0),Verfahren!A:A,0),0),INDEX(Verfahren!D:D,MATCH(INDEX('Wirtschaftliche Einheiten'!V:V,MATCH(B638,'Wirtschaftliche Einheiten'!C:C,0),0),Verfahren!A:A,0),0)))),"")</f>
        <v/>
      </c>
    </row>
    <row r="639" spans="1:13" x14ac:dyDescent="0.35">
      <c r="A639"/>
      <c r="B639" s="139"/>
      <c r="C639" s="73" t="str">
        <f>IFERROR(INDEX('Wirtschaftliche Einheiten'!I:I,MATCH(B639,'Wirtschaftliche Einheiten'!C:C,0),1)&amp;" - "&amp;INDEX('Wirtschaftliche Einheiten'!E:E,MATCH(B639,'Wirtschaftliche Einheiten'!C:C,0),1)&amp;" "&amp;INDEX('Wirtschaftliche Einheiten'!F:F,MATCH(B639,'Wirtschaftliche Einheiten'!C:C,0),1)&amp;" "&amp;INDEX('Wirtschaftliche Einheiten'!G:G,MATCH(B639,'Wirtschaftliche Einheiten'!C:C,0),1),"")</f>
        <v/>
      </c>
      <c r="D639" s="42" t="str">
        <f>IFERROR(INDEX('Wirtschaftliche Einheiten'!U:U,MATCH(B639,'Wirtschaftliche Einheiten'!C:C,0)),"")</f>
        <v/>
      </c>
      <c r="E639" s="139" t="str">
        <f>IF(B639&lt;&gt;"",COUNTIF($B$5:$B639,B639),"")</f>
        <v/>
      </c>
      <c r="F639" s="139"/>
      <c r="G639" s="139"/>
      <c r="H639" s="139"/>
      <c r="I639" s="139"/>
      <c r="J639" s="139"/>
      <c r="K639" s="139"/>
      <c r="L639" s="139"/>
      <c r="M639" s="44" t="str" cm="1">
        <f t="array" aca="1" ref="M639" ca="1">IFERROR(IF(AND(D639&lt;&gt;"122",D639&lt;&gt;""),"Die angegebene wirtschaftliche Einheit ist kein Nichtwohngrundstück im Bundesmodell!",IF(INDEX('Wirtschaftliche Einheiten'!P:P,MATCH(B639,'Wirtschaftliche Einheiten'!C:C,0),1)=Data!A$3,HYPERLINK("#'"&amp;MID(CELL("Dateiname",'Befreiung &amp; Vergünstigung'!A$1),FIND("]",CELL("Dateiname",'Befreiung &amp; Vergünstigung'!A$1))+1,31)&amp;"'!A$1",Data!B$3),HYPERLINK(INDEX(Verfahren!B:B,MATCH(INDEX('Wirtschaftliche Einheiten'!V:V,MATCH(B639,'Wirtschaftliche Einheiten'!C:C,0),0),Verfahren!A:A,0),0),INDEX(Verfahren!D:D,MATCH(INDEX('Wirtschaftliche Einheiten'!V:V,MATCH(B639,'Wirtschaftliche Einheiten'!C:C,0),0),Verfahren!A:A,0),0)))),"")</f>
        <v/>
      </c>
    </row>
    <row r="640" spans="1:13" x14ac:dyDescent="0.35">
      <c r="A640"/>
      <c r="B640" s="139"/>
      <c r="C640" s="73" t="str">
        <f>IFERROR(INDEX('Wirtschaftliche Einheiten'!I:I,MATCH(B640,'Wirtschaftliche Einheiten'!C:C,0),1)&amp;" - "&amp;INDEX('Wirtschaftliche Einheiten'!E:E,MATCH(B640,'Wirtschaftliche Einheiten'!C:C,0),1)&amp;" "&amp;INDEX('Wirtschaftliche Einheiten'!F:F,MATCH(B640,'Wirtschaftliche Einheiten'!C:C,0),1)&amp;" "&amp;INDEX('Wirtschaftliche Einheiten'!G:G,MATCH(B640,'Wirtschaftliche Einheiten'!C:C,0),1),"")</f>
        <v/>
      </c>
      <c r="D640" s="42" t="str">
        <f>IFERROR(INDEX('Wirtschaftliche Einheiten'!U:U,MATCH(B640,'Wirtschaftliche Einheiten'!C:C,0)),"")</f>
        <v/>
      </c>
      <c r="E640" s="139" t="str">
        <f>IF(B640&lt;&gt;"",COUNTIF($B$5:$B640,B640),"")</f>
        <v/>
      </c>
      <c r="F640" s="139"/>
      <c r="G640" s="139"/>
      <c r="H640" s="139"/>
      <c r="I640" s="139"/>
      <c r="J640" s="139"/>
      <c r="K640" s="139"/>
      <c r="L640" s="139"/>
      <c r="M640" s="44" t="str" cm="1">
        <f t="array" aca="1" ref="M640" ca="1">IFERROR(IF(AND(D640&lt;&gt;"122",D640&lt;&gt;""),"Die angegebene wirtschaftliche Einheit ist kein Nichtwohngrundstück im Bundesmodell!",IF(INDEX('Wirtschaftliche Einheiten'!P:P,MATCH(B640,'Wirtschaftliche Einheiten'!C:C,0),1)=Data!A$3,HYPERLINK("#'"&amp;MID(CELL("Dateiname",'Befreiung &amp; Vergünstigung'!A$1),FIND("]",CELL("Dateiname",'Befreiung &amp; Vergünstigung'!A$1))+1,31)&amp;"'!A$1",Data!B$3),HYPERLINK(INDEX(Verfahren!B:B,MATCH(INDEX('Wirtschaftliche Einheiten'!V:V,MATCH(B640,'Wirtschaftliche Einheiten'!C:C,0),0),Verfahren!A:A,0),0),INDEX(Verfahren!D:D,MATCH(INDEX('Wirtschaftliche Einheiten'!V:V,MATCH(B640,'Wirtschaftliche Einheiten'!C:C,0),0),Verfahren!A:A,0),0)))),"")</f>
        <v/>
      </c>
    </row>
    <row r="641" spans="1:13" x14ac:dyDescent="0.35">
      <c r="A641"/>
      <c r="B641" s="139"/>
      <c r="C641" s="73" t="str">
        <f>IFERROR(INDEX('Wirtschaftliche Einheiten'!I:I,MATCH(B641,'Wirtschaftliche Einheiten'!C:C,0),1)&amp;" - "&amp;INDEX('Wirtschaftliche Einheiten'!E:E,MATCH(B641,'Wirtschaftliche Einheiten'!C:C,0),1)&amp;" "&amp;INDEX('Wirtschaftliche Einheiten'!F:F,MATCH(B641,'Wirtschaftliche Einheiten'!C:C,0),1)&amp;" "&amp;INDEX('Wirtschaftliche Einheiten'!G:G,MATCH(B641,'Wirtschaftliche Einheiten'!C:C,0),1),"")</f>
        <v/>
      </c>
      <c r="D641" s="42" t="str">
        <f>IFERROR(INDEX('Wirtschaftliche Einheiten'!U:U,MATCH(B641,'Wirtschaftliche Einheiten'!C:C,0)),"")</f>
        <v/>
      </c>
      <c r="E641" s="139" t="str">
        <f>IF(B641&lt;&gt;"",COUNTIF($B$5:$B641,B641),"")</f>
        <v/>
      </c>
      <c r="F641" s="139"/>
      <c r="G641" s="139"/>
      <c r="H641" s="139"/>
      <c r="I641" s="139"/>
      <c r="J641" s="139"/>
      <c r="K641" s="139"/>
      <c r="L641" s="139"/>
      <c r="M641" s="44" t="str" cm="1">
        <f t="array" aca="1" ref="M641" ca="1">IFERROR(IF(AND(D641&lt;&gt;"122",D641&lt;&gt;""),"Die angegebene wirtschaftliche Einheit ist kein Nichtwohngrundstück im Bundesmodell!",IF(INDEX('Wirtschaftliche Einheiten'!P:P,MATCH(B641,'Wirtschaftliche Einheiten'!C:C,0),1)=Data!A$3,HYPERLINK("#'"&amp;MID(CELL("Dateiname",'Befreiung &amp; Vergünstigung'!A$1),FIND("]",CELL("Dateiname",'Befreiung &amp; Vergünstigung'!A$1))+1,31)&amp;"'!A$1",Data!B$3),HYPERLINK(INDEX(Verfahren!B:B,MATCH(INDEX('Wirtschaftliche Einheiten'!V:V,MATCH(B641,'Wirtschaftliche Einheiten'!C:C,0),0),Verfahren!A:A,0),0),INDEX(Verfahren!D:D,MATCH(INDEX('Wirtschaftliche Einheiten'!V:V,MATCH(B641,'Wirtschaftliche Einheiten'!C:C,0),0),Verfahren!A:A,0),0)))),"")</f>
        <v/>
      </c>
    </row>
    <row r="642" spans="1:13" x14ac:dyDescent="0.35">
      <c r="A642"/>
      <c r="B642" s="139"/>
      <c r="C642" s="73" t="str">
        <f>IFERROR(INDEX('Wirtschaftliche Einheiten'!I:I,MATCH(B642,'Wirtschaftliche Einheiten'!C:C,0),1)&amp;" - "&amp;INDEX('Wirtschaftliche Einheiten'!E:E,MATCH(B642,'Wirtschaftliche Einheiten'!C:C,0),1)&amp;" "&amp;INDEX('Wirtschaftliche Einheiten'!F:F,MATCH(B642,'Wirtschaftliche Einheiten'!C:C,0),1)&amp;" "&amp;INDEX('Wirtschaftliche Einheiten'!G:G,MATCH(B642,'Wirtschaftliche Einheiten'!C:C,0),1),"")</f>
        <v/>
      </c>
      <c r="D642" s="42" t="str">
        <f>IFERROR(INDEX('Wirtschaftliche Einheiten'!U:U,MATCH(B642,'Wirtschaftliche Einheiten'!C:C,0)),"")</f>
        <v/>
      </c>
      <c r="E642" s="139" t="str">
        <f>IF(B642&lt;&gt;"",COUNTIF($B$5:$B642,B642),"")</f>
        <v/>
      </c>
      <c r="F642" s="139"/>
      <c r="G642" s="139"/>
      <c r="H642" s="139"/>
      <c r="I642" s="139"/>
      <c r="J642" s="139"/>
      <c r="K642" s="139"/>
      <c r="L642" s="139"/>
      <c r="M642" s="44" t="str" cm="1">
        <f t="array" aca="1" ref="M642" ca="1">IFERROR(IF(AND(D642&lt;&gt;"122",D642&lt;&gt;""),"Die angegebene wirtschaftliche Einheit ist kein Nichtwohngrundstück im Bundesmodell!",IF(INDEX('Wirtschaftliche Einheiten'!P:P,MATCH(B642,'Wirtschaftliche Einheiten'!C:C,0),1)=Data!A$3,HYPERLINK("#'"&amp;MID(CELL("Dateiname",'Befreiung &amp; Vergünstigung'!A$1),FIND("]",CELL("Dateiname",'Befreiung &amp; Vergünstigung'!A$1))+1,31)&amp;"'!A$1",Data!B$3),HYPERLINK(INDEX(Verfahren!B:B,MATCH(INDEX('Wirtschaftliche Einheiten'!V:V,MATCH(B642,'Wirtschaftliche Einheiten'!C:C,0),0),Verfahren!A:A,0),0),INDEX(Verfahren!D:D,MATCH(INDEX('Wirtschaftliche Einheiten'!V:V,MATCH(B642,'Wirtschaftliche Einheiten'!C:C,0),0),Verfahren!A:A,0),0)))),"")</f>
        <v/>
      </c>
    </row>
    <row r="643" spans="1:13" x14ac:dyDescent="0.35">
      <c r="A643"/>
      <c r="B643" s="139"/>
      <c r="C643" s="73" t="str">
        <f>IFERROR(INDEX('Wirtschaftliche Einheiten'!I:I,MATCH(B643,'Wirtschaftliche Einheiten'!C:C,0),1)&amp;" - "&amp;INDEX('Wirtschaftliche Einheiten'!E:E,MATCH(B643,'Wirtschaftliche Einheiten'!C:C,0),1)&amp;" "&amp;INDEX('Wirtschaftliche Einheiten'!F:F,MATCH(B643,'Wirtschaftliche Einheiten'!C:C,0),1)&amp;" "&amp;INDEX('Wirtschaftliche Einheiten'!G:G,MATCH(B643,'Wirtschaftliche Einheiten'!C:C,0),1),"")</f>
        <v/>
      </c>
      <c r="D643" s="42" t="str">
        <f>IFERROR(INDEX('Wirtschaftliche Einheiten'!U:U,MATCH(B643,'Wirtschaftliche Einheiten'!C:C,0)),"")</f>
        <v/>
      </c>
      <c r="E643" s="139" t="str">
        <f>IF(B643&lt;&gt;"",COUNTIF($B$5:$B643,B643),"")</f>
        <v/>
      </c>
      <c r="F643" s="139"/>
      <c r="G643" s="139"/>
      <c r="H643" s="139"/>
      <c r="I643" s="139"/>
      <c r="J643" s="139"/>
      <c r="K643" s="139"/>
      <c r="L643" s="139"/>
      <c r="M643" s="44" t="str" cm="1">
        <f t="array" aca="1" ref="M643" ca="1">IFERROR(IF(AND(D643&lt;&gt;"122",D643&lt;&gt;""),"Die angegebene wirtschaftliche Einheit ist kein Nichtwohngrundstück im Bundesmodell!",IF(INDEX('Wirtschaftliche Einheiten'!P:P,MATCH(B643,'Wirtschaftliche Einheiten'!C:C,0),1)=Data!A$3,HYPERLINK("#'"&amp;MID(CELL("Dateiname",'Befreiung &amp; Vergünstigung'!A$1),FIND("]",CELL("Dateiname",'Befreiung &amp; Vergünstigung'!A$1))+1,31)&amp;"'!A$1",Data!B$3),HYPERLINK(INDEX(Verfahren!B:B,MATCH(INDEX('Wirtschaftliche Einheiten'!V:V,MATCH(B643,'Wirtschaftliche Einheiten'!C:C,0),0),Verfahren!A:A,0),0),INDEX(Verfahren!D:D,MATCH(INDEX('Wirtschaftliche Einheiten'!V:V,MATCH(B643,'Wirtschaftliche Einheiten'!C:C,0),0),Verfahren!A:A,0),0)))),"")</f>
        <v/>
      </c>
    </row>
    <row r="644" spans="1:13" x14ac:dyDescent="0.35">
      <c r="A644"/>
      <c r="B644" s="139"/>
      <c r="C644" s="73" t="str">
        <f>IFERROR(INDEX('Wirtschaftliche Einheiten'!I:I,MATCH(B644,'Wirtschaftliche Einheiten'!C:C,0),1)&amp;" - "&amp;INDEX('Wirtschaftliche Einheiten'!E:E,MATCH(B644,'Wirtschaftliche Einheiten'!C:C,0),1)&amp;" "&amp;INDEX('Wirtschaftliche Einheiten'!F:F,MATCH(B644,'Wirtschaftliche Einheiten'!C:C,0),1)&amp;" "&amp;INDEX('Wirtschaftliche Einheiten'!G:G,MATCH(B644,'Wirtschaftliche Einheiten'!C:C,0),1),"")</f>
        <v/>
      </c>
      <c r="D644" s="42" t="str">
        <f>IFERROR(INDEX('Wirtschaftliche Einheiten'!U:U,MATCH(B644,'Wirtschaftliche Einheiten'!C:C,0)),"")</f>
        <v/>
      </c>
      <c r="E644" s="139" t="str">
        <f>IF(B644&lt;&gt;"",COUNTIF($B$5:$B644,B644),"")</f>
        <v/>
      </c>
      <c r="F644" s="139"/>
      <c r="G644" s="139"/>
      <c r="H644" s="139"/>
      <c r="I644" s="139"/>
      <c r="J644" s="139"/>
      <c r="K644" s="139"/>
      <c r="L644" s="139"/>
      <c r="M644" s="44" t="str" cm="1">
        <f t="array" aca="1" ref="M644" ca="1">IFERROR(IF(AND(D644&lt;&gt;"122",D644&lt;&gt;""),"Die angegebene wirtschaftliche Einheit ist kein Nichtwohngrundstück im Bundesmodell!",IF(INDEX('Wirtschaftliche Einheiten'!P:P,MATCH(B644,'Wirtschaftliche Einheiten'!C:C,0),1)=Data!A$3,HYPERLINK("#'"&amp;MID(CELL("Dateiname",'Befreiung &amp; Vergünstigung'!A$1),FIND("]",CELL("Dateiname",'Befreiung &amp; Vergünstigung'!A$1))+1,31)&amp;"'!A$1",Data!B$3),HYPERLINK(INDEX(Verfahren!B:B,MATCH(INDEX('Wirtschaftliche Einheiten'!V:V,MATCH(B644,'Wirtschaftliche Einheiten'!C:C,0),0),Verfahren!A:A,0),0),INDEX(Verfahren!D:D,MATCH(INDEX('Wirtschaftliche Einheiten'!V:V,MATCH(B644,'Wirtschaftliche Einheiten'!C:C,0),0),Verfahren!A:A,0),0)))),"")</f>
        <v/>
      </c>
    </row>
    <row r="645" spans="1:13" x14ac:dyDescent="0.35">
      <c r="A645"/>
      <c r="B645" s="139"/>
      <c r="C645" s="73" t="str">
        <f>IFERROR(INDEX('Wirtschaftliche Einheiten'!I:I,MATCH(B645,'Wirtschaftliche Einheiten'!C:C,0),1)&amp;" - "&amp;INDEX('Wirtschaftliche Einheiten'!E:E,MATCH(B645,'Wirtschaftliche Einheiten'!C:C,0),1)&amp;" "&amp;INDEX('Wirtschaftliche Einheiten'!F:F,MATCH(B645,'Wirtschaftliche Einheiten'!C:C,0),1)&amp;" "&amp;INDEX('Wirtschaftliche Einheiten'!G:G,MATCH(B645,'Wirtschaftliche Einheiten'!C:C,0),1),"")</f>
        <v/>
      </c>
      <c r="D645" s="42" t="str">
        <f>IFERROR(INDEX('Wirtschaftliche Einheiten'!U:U,MATCH(B645,'Wirtschaftliche Einheiten'!C:C,0)),"")</f>
        <v/>
      </c>
      <c r="E645" s="139" t="str">
        <f>IF(B645&lt;&gt;"",COUNTIF($B$5:$B645,B645),"")</f>
        <v/>
      </c>
      <c r="F645" s="139"/>
      <c r="G645" s="139"/>
      <c r="H645" s="139"/>
      <c r="I645" s="139"/>
      <c r="J645" s="139"/>
      <c r="K645" s="139"/>
      <c r="L645" s="139"/>
      <c r="M645" s="44" t="str" cm="1">
        <f t="array" aca="1" ref="M645" ca="1">IFERROR(IF(AND(D645&lt;&gt;"122",D645&lt;&gt;""),"Die angegebene wirtschaftliche Einheit ist kein Nichtwohngrundstück im Bundesmodell!",IF(INDEX('Wirtschaftliche Einheiten'!P:P,MATCH(B645,'Wirtschaftliche Einheiten'!C:C,0),1)=Data!A$3,HYPERLINK("#'"&amp;MID(CELL("Dateiname",'Befreiung &amp; Vergünstigung'!A$1),FIND("]",CELL("Dateiname",'Befreiung &amp; Vergünstigung'!A$1))+1,31)&amp;"'!A$1",Data!B$3),HYPERLINK(INDEX(Verfahren!B:B,MATCH(INDEX('Wirtschaftliche Einheiten'!V:V,MATCH(B645,'Wirtschaftliche Einheiten'!C:C,0),0),Verfahren!A:A,0),0),INDEX(Verfahren!D:D,MATCH(INDEX('Wirtschaftliche Einheiten'!V:V,MATCH(B645,'Wirtschaftliche Einheiten'!C:C,0),0),Verfahren!A:A,0),0)))),"")</f>
        <v/>
      </c>
    </row>
    <row r="646" spans="1:13" x14ac:dyDescent="0.35">
      <c r="A646"/>
      <c r="B646" s="139"/>
      <c r="C646" s="73" t="str">
        <f>IFERROR(INDEX('Wirtschaftliche Einheiten'!I:I,MATCH(B646,'Wirtschaftliche Einheiten'!C:C,0),1)&amp;" - "&amp;INDEX('Wirtschaftliche Einheiten'!E:E,MATCH(B646,'Wirtschaftliche Einheiten'!C:C,0),1)&amp;" "&amp;INDEX('Wirtschaftliche Einheiten'!F:F,MATCH(B646,'Wirtschaftliche Einheiten'!C:C,0),1)&amp;" "&amp;INDEX('Wirtschaftliche Einheiten'!G:G,MATCH(B646,'Wirtschaftliche Einheiten'!C:C,0),1),"")</f>
        <v/>
      </c>
      <c r="D646" s="42" t="str">
        <f>IFERROR(INDEX('Wirtschaftliche Einheiten'!U:U,MATCH(B646,'Wirtschaftliche Einheiten'!C:C,0)),"")</f>
        <v/>
      </c>
      <c r="E646" s="139" t="str">
        <f>IF(B646&lt;&gt;"",COUNTIF($B$5:$B646,B646),"")</f>
        <v/>
      </c>
      <c r="F646" s="139"/>
      <c r="G646" s="139"/>
      <c r="H646" s="139"/>
      <c r="I646" s="139"/>
      <c r="J646" s="139"/>
      <c r="K646" s="139"/>
      <c r="L646" s="139"/>
      <c r="M646" s="44" t="str" cm="1">
        <f t="array" aca="1" ref="M646" ca="1">IFERROR(IF(AND(D646&lt;&gt;"122",D646&lt;&gt;""),"Die angegebene wirtschaftliche Einheit ist kein Nichtwohngrundstück im Bundesmodell!",IF(INDEX('Wirtschaftliche Einheiten'!P:P,MATCH(B646,'Wirtschaftliche Einheiten'!C:C,0),1)=Data!A$3,HYPERLINK("#'"&amp;MID(CELL("Dateiname",'Befreiung &amp; Vergünstigung'!A$1),FIND("]",CELL("Dateiname",'Befreiung &amp; Vergünstigung'!A$1))+1,31)&amp;"'!A$1",Data!B$3),HYPERLINK(INDEX(Verfahren!B:B,MATCH(INDEX('Wirtschaftliche Einheiten'!V:V,MATCH(B646,'Wirtschaftliche Einheiten'!C:C,0),0),Verfahren!A:A,0),0),INDEX(Verfahren!D:D,MATCH(INDEX('Wirtschaftliche Einheiten'!V:V,MATCH(B646,'Wirtschaftliche Einheiten'!C:C,0),0),Verfahren!A:A,0),0)))),"")</f>
        <v/>
      </c>
    </row>
    <row r="647" spans="1:13" x14ac:dyDescent="0.35">
      <c r="A647"/>
      <c r="B647" s="139"/>
      <c r="C647" s="73" t="str">
        <f>IFERROR(INDEX('Wirtschaftliche Einheiten'!I:I,MATCH(B647,'Wirtschaftliche Einheiten'!C:C,0),1)&amp;" - "&amp;INDEX('Wirtschaftliche Einheiten'!E:E,MATCH(B647,'Wirtschaftliche Einheiten'!C:C,0),1)&amp;" "&amp;INDEX('Wirtschaftliche Einheiten'!F:F,MATCH(B647,'Wirtschaftliche Einheiten'!C:C,0),1)&amp;" "&amp;INDEX('Wirtschaftliche Einheiten'!G:G,MATCH(B647,'Wirtschaftliche Einheiten'!C:C,0),1),"")</f>
        <v/>
      </c>
      <c r="D647" s="42" t="str">
        <f>IFERROR(INDEX('Wirtschaftliche Einheiten'!U:U,MATCH(B647,'Wirtschaftliche Einheiten'!C:C,0)),"")</f>
        <v/>
      </c>
      <c r="E647" s="139" t="str">
        <f>IF(B647&lt;&gt;"",COUNTIF($B$5:$B647,B647),"")</f>
        <v/>
      </c>
      <c r="F647" s="139"/>
      <c r="G647" s="139"/>
      <c r="H647" s="139"/>
      <c r="I647" s="139"/>
      <c r="J647" s="139"/>
      <c r="K647" s="139"/>
      <c r="L647" s="139"/>
      <c r="M647" s="44" t="str" cm="1">
        <f t="array" aca="1" ref="M647" ca="1">IFERROR(IF(AND(D647&lt;&gt;"122",D647&lt;&gt;""),"Die angegebene wirtschaftliche Einheit ist kein Nichtwohngrundstück im Bundesmodell!",IF(INDEX('Wirtschaftliche Einheiten'!P:P,MATCH(B647,'Wirtschaftliche Einheiten'!C:C,0),1)=Data!A$3,HYPERLINK("#'"&amp;MID(CELL("Dateiname",'Befreiung &amp; Vergünstigung'!A$1),FIND("]",CELL("Dateiname",'Befreiung &amp; Vergünstigung'!A$1))+1,31)&amp;"'!A$1",Data!B$3),HYPERLINK(INDEX(Verfahren!B:B,MATCH(INDEX('Wirtschaftliche Einheiten'!V:V,MATCH(B647,'Wirtschaftliche Einheiten'!C:C,0),0),Verfahren!A:A,0),0),INDEX(Verfahren!D:D,MATCH(INDEX('Wirtschaftliche Einheiten'!V:V,MATCH(B647,'Wirtschaftliche Einheiten'!C:C,0),0),Verfahren!A:A,0),0)))),"")</f>
        <v/>
      </c>
    </row>
    <row r="648" spans="1:13" x14ac:dyDescent="0.35">
      <c r="A648"/>
      <c r="B648" s="139"/>
      <c r="C648" s="73" t="str">
        <f>IFERROR(INDEX('Wirtschaftliche Einheiten'!I:I,MATCH(B648,'Wirtschaftliche Einheiten'!C:C,0),1)&amp;" - "&amp;INDEX('Wirtschaftliche Einheiten'!E:E,MATCH(B648,'Wirtschaftliche Einheiten'!C:C,0),1)&amp;" "&amp;INDEX('Wirtschaftliche Einheiten'!F:F,MATCH(B648,'Wirtschaftliche Einheiten'!C:C,0),1)&amp;" "&amp;INDEX('Wirtschaftliche Einheiten'!G:G,MATCH(B648,'Wirtschaftliche Einheiten'!C:C,0),1),"")</f>
        <v/>
      </c>
      <c r="D648" s="42" t="str">
        <f>IFERROR(INDEX('Wirtschaftliche Einheiten'!U:U,MATCH(B648,'Wirtschaftliche Einheiten'!C:C,0)),"")</f>
        <v/>
      </c>
      <c r="E648" s="139" t="str">
        <f>IF(B648&lt;&gt;"",COUNTIF($B$5:$B648,B648),"")</f>
        <v/>
      </c>
      <c r="F648" s="139"/>
      <c r="G648" s="139"/>
      <c r="H648" s="139"/>
      <c r="I648" s="139"/>
      <c r="J648" s="139"/>
      <c r="K648" s="139"/>
      <c r="L648" s="139"/>
      <c r="M648" s="44" t="str" cm="1">
        <f t="array" aca="1" ref="M648" ca="1">IFERROR(IF(AND(D648&lt;&gt;"122",D648&lt;&gt;""),"Die angegebene wirtschaftliche Einheit ist kein Nichtwohngrundstück im Bundesmodell!",IF(INDEX('Wirtschaftliche Einheiten'!P:P,MATCH(B648,'Wirtschaftliche Einheiten'!C:C,0),1)=Data!A$3,HYPERLINK("#'"&amp;MID(CELL("Dateiname",'Befreiung &amp; Vergünstigung'!A$1),FIND("]",CELL("Dateiname",'Befreiung &amp; Vergünstigung'!A$1))+1,31)&amp;"'!A$1",Data!B$3),HYPERLINK(INDEX(Verfahren!B:B,MATCH(INDEX('Wirtschaftliche Einheiten'!V:V,MATCH(B648,'Wirtschaftliche Einheiten'!C:C,0),0),Verfahren!A:A,0),0),INDEX(Verfahren!D:D,MATCH(INDEX('Wirtschaftliche Einheiten'!V:V,MATCH(B648,'Wirtschaftliche Einheiten'!C:C,0),0),Verfahren!A:A,0),0)))),"")</f>
        <v/>
      </c>
    </row>
    <row r="649" spans="1:13" x14ac:dyDescent="0.35">
      <c r="A649"/>
      <c r="B649" s="139"/>
      <c r="C649" s="73" t="str">
        <f>IFERROR(INDEX('Wirtschaftliche Einheiten'!I:I,MATCH(B649,'Wirtschaftliche Einheiten'!C:C,0),1)&amp;" - "&amp;INDEX('Wirtschaftliche Einheiten'!E:E,MATCH(B649,'Wirtschaftliche Einheiten'!C:C,0),1)&amp;" "&amp;INDEX('Wirtschaftliche Einheiten'!F:F,MATCH(B649,'Wirtschaftliche Einheiten'!C:C,0),1)&amp;" "&amp;INDEX('Wirtschaftliche Einheiten'!G:G,MATCH(B649,'Wirtschaftliche Einheiten'!C:C,0),1),"")</f>
        <v/>
      </c>
      <c r="D649" s="42" t="str">
        <f>IFERROR(INDEX('Wirtschaftliche Einheiten'!U:U,MATCH(B649,'Wirtschaftliche Einheiten'!C:C,0)),"")</f>
        <v/>
      </c>
      <c r="E649" s="139" t="str">
        <f>IF(B649&lt;&gt;"",COUNTIF($B$5:$B649,B649),"")</f>
        <v/>
      </c>
      <c r="F649" s="139"/>
      <c r="G649" s="139"/>
      <c r="H649" s="139"/>
      <c r="I649" s="139"/>
      <c r="J649" s="139"/>
      <c r="K649" s="139"/>
      <c r="L649" s="139"/>
      <c r="M649" s="44" t="str" cm="1">
        <f t="array" aca="1" ref="M649" ca="1">IFERROR(IF(AND(D649&lt;&gt;"122",D649&lt;&gt;""),"Die angegebene wirtschaftliche Einheit ist kein Nichtwohngrundstück im Bundesmodell!",IF(INDEX('Wirtschaftliche Einheiten'!P:P,MATCH(B649,'Wirtschaftliche Einheiten'!C:C,0),1)=Data!A$3,HYPERLINK("#'"&amp;MID(CELL("Dateiname",'Befreiung &amp; Vergünstigung'!A$1),FIND("]",CELL("Dateiname",'Befreiung &amp; Vergünstigung'!A$1))+1,31)&amp;"'!A$1",Data!B$3),HYPERLINK(INDEX(Verfahren!B:B,MATCH(INDEX('Wirtschaftliche Einheiten'!V:V,MATCH(B649,'Wirtschaftliche Einheiten'!C:C,0),0),Verfahren!A:A,0),0),INDEX(Verfahren!D:D,MATCH(INDEX('Wirtschaftliche Einheiten'!V:V,MATCH(B649,'Wirtschaftliche Einheiten'!C:C,0),0),Verfahren!A:A,0),0)))),"")</f>
        <v/>
      </c>
    </row>
    <row r="650" spans="1:13" x14ac:dyDescent="0.35">
      <c r="A650"/>
      <c r="B650" s="139"/>
      <c r="C650" s="73" t="str">
        <f>IFERROR(INDEX('Wirtschaftliche Einheiten'!I:I,MATCH(B650,'Wirtschaftliche Einheiten'!C:C,0),1)&amp;" - "&amp;INDEX('Wirtschaftliche Einheiten'!E:E,MATCH(B650,'Wirtschaftliche Einheiten'!C:C,0),1)&amp;" "&amp;INDEX('Wirtschaftliche Einheiten'!F:F,MATCH(B650,'Wirtschaftliche Einheiten'!C:C,0),1)&amp;" "&amp;INDEX('Wirtschaftliche Einheiten'!G:G,MATCH(B650,'Wirtschaftliche Einheiten'!C:C,0),1),"")</f>
        <v/>
      </c>
      <c r="D650" s="42" t="str">
        <f>IFERROR(INDEX('Wirtschaftliche Einheiten'!U:U,MATCH(B650,'Wirtschaftliche Einheiten'!C:C,0)),"")</f>
        <v/>
      </c>
      <c r="E650" s="139" t="str">
        <f>IF(B650&lt;&gt;"",COUNTIF($B$5:$B650,B650),"")</f>
        <v/>
      </c>
      <c r="F650" s="139"/>
      <c r="G650" s="139"/>
      <c r="H650" s="139"/>
      <c r="I650" s="139"/>
      <c r="J650" s="139"/>
      <c r="K650" s="139"/>
      <c r="L650" s="139"/>
      <c r="M650" s="44" t="str" cm="1">
        <f t="array" aca="1" ref="M650" ca="1">IFERROR(IF(AND(D650&lt;&gt;"122",D650&lt;&gt;""),"Die angegebene wirtschaftliche Einheit ist kein Nichtwohngrundstück im Bundesmodell!",IF(INDEX('Wirtschaftliche Einheiten'!P:P,MATCH(B650,'Wirtschaftliche Einheiten'!C:C,0),1)=Data!A$3,HYPERLINK("#'"&amp;MID(CELL("Dateiname",'Befreiung &amp; Vergünstigung'!A$1),FIND("]",CELL("Dateiname",'Befreiung &amp; Vergünstigung'!A$1))+1,31)&amp;"'!A$1",Data!B$3),HYPERLINK(INDEX(Verfahren!B:B,MATCH(INDEX('Wirtschaftliche Einheiten'!V:V,MATCH(B650,'Wirtschaftliche Einheiten'!C:C,0),0),Verfahren!A:A,0),0),INDEX(Verfahren!D:D,MATCH(INDEX('Wirtschaftliche Einheiten'!V:V,MATCH(B650,'Wirtschaftliche Einheiten'!C:C,0),0),Verfahren!A:A,0),0)))),"")</f>
        <v/>
      </c>
    </row>
    <row r="651" spans="1:13" x14ac:dyDescent="0.35">
      <c r="A651"/>
      <c r="B651" s="139"/>
      <c r="C651" s="73" t="str">
        <f>IFERROR(INDEX('Wirtschaftliche Einheiten'!I:I,MATCH(B651,'Wirtschaftliche Einheiten'!C:C,0),1)&amp;" - "&amp;INDEX('Wirtschaftliche Einheiten'!E:E,MATCH(B651,'Wirtschaftliche Einheiten'!C:C,0),1)&amp;" "&amp;INDEX('Wirtschaftliche Einheiten'!F:F,MATCH(B651,'Wirtschaftliche Einheiten'!C:C,0),1)&amp;" "&amp;INDEX('Wirtschaftliche Einheiten'!G:G,MATCH(B651,'Wirtschaftliche Einheiten'!C:C,0),1),"")</f>
        <v/>
      </c>
      <c r="D651" s="42" t="str">
        <f>IFERROR(INDEX('Wirtschaftliche Einheiten'!U:U,MATCH(B651,'Wirtschaftliche Einheiten'!C:C,0)),"")</f>
        <v/>
      </c>
      <c r="E651" s="139" t="str">
        <f>IF(B651&lt;&gt;"",COUNTIF($B$5:$B651,B651),"")</f>
        <v/>
      </c>
      <c r="F651" s="139"/>
      <c r="G651" s="139"/>
      <c r="H651" s="139"/>
      <c r="I651" s="139"/>
      <c r="J651" s="139"/>
      <c r="K651" s="139"/>
      <c r="L651" s="139"/>
      <c r="M651" s="44" t="str" cm="1">
        <f t="array" aca="1" ref="M651" ca="1">IFERROR(IF(AND(D651&lt;&gt;"122",D651&lt;&gt;""),"Die angegebene wirtschaftliche Einheit ist kein Nichtwohngrundstück im Bundesmodell!",IF(INDEX('Wirtschaftliche Einheiten'!P:P,MATCH(B651,'Wirtschaftliche Einheiten'!C:C,0),1)=Data!A$3,HYPERLINK("#'"&amp;MID(CELL("Dateiname",'Befreiung &amp; Vergünstigung'!A$1),FIND("]",CELL("Dateiname",'Befreiung &amp; Vergünstigung'!A$1))+1,31)&amp;"'!A$1",Data!B$3),HYPERLINK(INDEX(Verfahren!B:B,MATCH(INDEX('Wirtschaftliche Einheiten'!V:V,MATCH(B651,'Wirtschaftliche Einheiten'!C:C,0),0),Verfahren!A:A,0),0),INDEX(Verfahren!D:D,MATCH(INDEX('Wirtschaftliche Einheiten'!V:V,MATCH(B651,'Wirtschaftliche Einheiten'!C:C,0),0),Verfahren!A:A,0),0)))),"")</f>
        <v/>
      </c>
    </row>
    <row r="652" spans="1:13" x14ac:dyDescent="0.35">
      <c r="A652"/>
      <c r="B652" s="139"/>
      <c r="C652" s="73" t="str">
        <f>IFERROR(INDEX('Wirtschaftliche Einheiten'!I:I,MATCH(B652,'Wirtschaftliche Einheiten'!C:C,0),1)&amp;" - "&amp;INDEX('Wirtschaftliche Einheiten'!E:E,MATCH(B652,'Wirtschaftliche Einheiten'!C:C,0),1)&amp;" "&amp;INDEX('Wirtschaftliche Einheiten'!F:F,MATCH(B652,'Wirtschaftliche Einheiten'!C:C,0),1)&amp;" "&amp;INDEX('Wirtschaftliche Einheiten'!G:G,MATCH(B652,'Wirtschaftliche Einheiten'!C:C,0),1),"")</f>
        <v/>
      </c>
      <c r="D652" s="42" t="str">
        <f>IFERROR(INDEX('Wirtschaftliche Einheiten'!U:U,MATCH(B652,'Wirtschaftliche Einheiten'!C:C,0)),"")</f>
        <v/>
      </c>
      <c r="E652" s="139" t="str">
        <f>IF(B652&lt;&gt;"",COUNTIF($B$5:$B652,B652),"")</f>
        <v/>
      </c>
      <c r="F652" s="139"/>
      <c r="G652" s="139"/>
      <c r="H652" s="139"/>
      <c r="I652" s="139"/>
      <c r="J652" s="139"/>
      <c r="K652" s="139"/>
      <c r="L652" s="139"/>
      <c r="M652" s="44" t="str" cm="1">
        <f t="array" aca="1" ref="M652" ca="1">IFERROR(IF(AND(D652&lt;&gt;"122",D652&lt;&gt;""),"Die angegebene wirtschaftliche Einheit ist kein Nichtwohngrundstück im Bundesmodell!",IF(INDEX('Wirtschaftliche Einheiten'!P:P,MATCH(B652,'Wirtschaftliche Einheiten'!C:C,0),1)=Data!A$3,HYPERLINK("#'"&amp;MID(CELL("Dateiname",'Befreiung &amp; Vergünstigung'!A$1),FIND("]",CELL("Dateiname",'Befreiung &amp; Vergünstigung'!A$1))+1,31)&amp;"'!A$1",Data!B$3),HYPERLINK(INDEX(Verfahren!B:B,MATCH(INDEX('Wirtschaftliche Einheiten'!V:V,MATCH(B652,'Wirtschaftliche Einheiten'!C:C,0),0),Verfahren!A:A,0),0),INDEX(Verfahren!D:D,MATCH(INDEX('Wirtschaftliche Einheiten'!V:V,MATCH(B652,'Wirtschaftliche Einheiten'!C:C,0),0),Verfahren!A:A,0),0)))),"")</f>
        <v/>
      </c>
    </row>
    <row r="653" spans="1:13" x14ac:dyDescent="0.35">
      <c r="A653"/>
      <c r="B653" s="139"/>
      <c r="C653" s="73" t="str">
        <f>IFERROR(INDEX('Wirtschaftliche Einheiten'!I:I,MATCH(B653,'Wirtschaftliche Einheiten'!C:C,0),1)&amp;" - "&amp;INDEX('Wirtschaftliche Einheiten'!E:E,MATCH(B653,'Wirtschaftliche Einheiten'!C:C,0),1)&amp;" "&amp;INDEX('Wirtschaftliche Einheiten'!F:F,MATCH(B653,'Wirtschaftliche Einheiten'!C:C,0),1)&amp;" "&amp;INDEX('Wirtschaftliche Einheiten'!G:G,MATCH(B653,'Wirtschaftliche Einheiten'!C:C,0),1),"")</f>
        <v/>
      </c>
      <c r="D653" s="42" t="str">
        <f>IFERROR(INDEX('Wirtschaftliche Einheiten'!U:U,MATCH(B653,'Wirtschaftliche Einheiten'!C:C,0)),"")</f>
        <v/>
      </c>
      <c r="E653" s="139" t="str">
        <f>IF(B653&lt;&gt;"",COUNTIF($B$5:$B653,B653),"")</f>
        <v/>
      </c>
      <c r="F653" s="139"/>
      <c r="G653" s="139"/>
      <c r="H653" s="139"/>
      <c r="I653" s="139"/>
      <c r="J653" s="139"/>
      <c r="K653" s="139"/>
      <c r="L653" s="139"/>
      <c r="M653" s="44" t="str" cm="1">
        <f t="array" aca="1" ref="M653" ca="1">IFERROR(IF(AND(D653&lt;&gt;"122",D653&lt;&gt;""),"Die angegebene wirtschaftliche Einheit ist kein Nichtwohngrundstück im Bundesmodell!",IF(INDEX('Wirtschaftliche Einheiten'!P:P,MATCH(B653,'Wirtschaftliche Einheiten'!C:C,0),1)=Data!A$3,HYPERLINK("#'"&amp;MID(CELL("Dateiname",'Befreiung &amp; Vergünstigung'!A$1),FIND("]",CELL("Dateiname",'Befreiung &amp; Vergünstigung'!A$1))+1,31)&amp;"'!A$1",Data!B$3),HYPERLINK(INDEX(Verfahren!B:B,MATCH(INDEX('Wirtschaftliche Einheiten'!V:V,MATCH(B653,'Wirtschaftliche Einheiten'!C:C,0),0),Verfahren!A:A,0),0),INDEX(Verfahren!D:D,MATCH(INDEX('Wirtschaftliche Einheiten'!V:V,MATCH(B653,'Wirtschaftliche Einheiten'!C:C,0),0),Verfahren!A:A,0),0)))),"")</f>
        <v/>
      </c>
    </row>
    <row r="654" spans="1:13" x14ac:dyDescent="0.35">
      <c r="A654"/>
      <c r="B654" s="139"/>
      <c r="C654" s="73" t="str">
        <f>IFERROR(INDEX('Wirtschaftliche Einheiten'!I:I,MATCH(B654,'Wirtschaftliche Einheiten'!C:C,0),1)&amp;" - "&amp;INDEX('Wirtschaftliche Einheiten'!E:E,MATCH(B654,'Wirtschaftliche Einheiten'!C:C,0),1)&amp;" "&amp;INDEX('Wirtschaftliche Einheiten'!F:F,MATCH(B654,'Wirtschaftliche Einheiten'!C:C,0),1)&amp;" "&amp;INDEX('Wirtschaftliche Einheiten'!G:G,MATCH(B654,'Wirtschaftliche Einheiten'!C:C,0),1),"")</f>
        <v/>
      </c>
      <c r="D654" s="42" t="str">
        <f>IFERROR(INDEX('Wirtschaftliche Einheiten'!U:U,MATCH(B654,'Wirtschaftliche Einheiten'!C:C,0)),"")</f>
        <v/>
      </c>
      <c r="E654" s="139" t="str">
        <f>IF(B654&lt;&gt;"",COUNTIF($B$5:$B654,B654),"")</f>
        <v/>
      </c>
      <c r="F654" s="139"/>
      <c r="G654" s="139"/>
      <c r="H654" s="139"/>
      <c r="I654" s="139"/>
      <c r="J654" s="139"/>
      <c r="K654" s="139"/>
      <c r="L654" s="139"/>
      <c r="M654" s="44" t="str" cm="1">
        <f t="array" aca="1" ref="M654" ca="1">IFERROR(IF(AND(D654&lt;&gt;"122",D654&lt;&gt;""),"Die angegebene wirtschaftliche Einheit ist kein Nichtwohngrundstück im Bundesmodell!",IF(INDEX('Wirtschaftliche Einheiten'!P:P,MATCH(B654,'Wirtschaftliche Einheiten'!C:C,0),1)=Data!A$3,HYPERLINK("#'"&amp;MID(CELL("Dateiname",'Befreiung &amp; Vergünstigung'!A$1),FIND("]",CELL("Dateiname",'Befreiung &amp; Vergünstigung'!A$1))+1,31)&amp;"'!A$1",Data!B$3),HYPERLINK(INDEX(Verfahren!B:B,MATCH(INDEX('Wirtschaftliche Einheiten'!V:V,MATCH(B654,'Wirtschaftliche Einheiten'!C:C,0),0),Verfahren!A:A,0),0),INDEX(Verfahren!D:D,MATCH(INDEX('Wirtschaftliche Einheiten'!V:V,MATCH(B654,'Wirtschaftliche Einheiten'!C:C,0),0),Verfahren!A:A,0),0)))),"")</f>
        <v/>
      </c>
    </row>
    <row r="655" spans="1:13" x14ac:dyDescent="0.35">
      <c r="A655"/>
      <c r="B655" s="139"/>
      <c r="C655" s="73" t="str">
        <f>IFERROR(INDEX('Wirtschaftliche Einheiten'!I:I,MATCH(B655,'Wirtschaftliche Einheiten'!C:C,0),1)&amp;" - "&amp;INDEX('Wirtschaftliche Einheiten'!E:E,MATCH(B655,'Wirtschaftliche Einheiten'!C:C,0),1)&amp;" "&amp;INDEX('Wirtschaftliche Einheiten'!F:F,MATCH(B655,'Wirtschaftliche Einheiten'!C:C,0),1)&amp;" "&amp;INDEX('Wirtschaftliche Einheiten'!G:G,MATCH(B655,'Wirtschaftliche Einheiten'!C:C,0),1),"")</f>
        <v/>
      </c>
      <c r="D655" s="42" t="str">
        <f>IFERROR(INDEX('Wirtschaftliche Einheiten'!U:U,MATCH(B655,'Wirtschaftliche Einheiten'!C:C,0)),"")</f>
        <v/>
      </c>
      <c r="E655" s="139" t="str">
        <f>IF(B655&lt;&gt;"",COUNTIF($B$5:$B655,B655),"")</f>
        <v/>
      </c>
      <c r="F655" s="139"/>
      <c r="G655" s="139"/>
      <c r="H655" s="139"/>
      <c r="I655" s="139"/>
      <c r="J655" s="139"/>
      <c r="K655" s="139"/>
      <c r="L655" s="139"/>
      <c r="M655" s="44" t="str" cm="1">
        <f t="array" aca="1" ref="M655" ca="1">IFERROR(IF(AND(D655&lt;&gt;"122",D655&lt;&gt;""),"Die angegebene wirtschaftliche Einheit ist kein Nichtwohngrundstück im Bundesmodell!",IF(INDEX('Wirtschaftliche Einheiten'!P:P,MATCH(B655,'Wirtschaftliche Einheiten'!C:C,0),1)=Data!A$3,HYPERLINK("#'"&amp;MID(CELL("Dateiname",'Befreiung &amp; Vergünstigung'!A$1),FIND("]",CELL("Dateiname",'Befreiung &amp; Vergünstigung'!A$1))+1,31)&amp;"'!A$1",Data!B$3),HYPERLINK(INDEX(Verfahren!B:B,MATCH(INDEX('Wirtschaftliche Einheiten'!V:V,MATCH(B655,'Wirtschaftliche Einheiten'!C:C,0),0),Verfahren!A:A,0),0),INDEX(Verfahren!D:D,MATCH(INDEX('Wirtschaftliche Einheiten'!V:V,MATCH(B655,'Wirtschaftliche Einheiten'!C:C,0),0),Verfahren!A:A,0),0)))),"")</f>
        <v/>
      </c>
    </row>
    <row r="656" spans="1:13" x14ac:dyDescent="0.35">
      <c r="A656"/>
      <c r="B656" s="139"/>
      <c r="C656" s="73" t="str">
        <f>IFERROR(INDEX('Wirtschaftliche Einheiten'!I:I,MATCH(B656,'Wirtschaftliche Einheiten'!C:C,0),1)&amp;" - "&amp;INDEX('Wirtschaftliche Einheiten'!E:E,MATCH(B656,'Wirtschaftliche Einheiten'!C:C,0),1)&amp;" "&amp;INDEX('Wirtschaftliche Einheiten'!F:F,MATCH(B656,'Wirtschaftliche Einheiten'!C:C,0),1)&amp;" "&amp;INDEX('Wirtschaftliche Einheiten'!G:G,MATCH(B656,'Wirtschaftliche Einheiten'!C:C,0),1),"")</f>
        <v/>
      </c>
      <c r="D656" s="42" t="str">
        <f>IFERROR(INDEX('Wirtschaftliche Einheiten'!U:U,MATCH(B656,'Wirtschaftliche Einheiten'!C:C,0)),"")</f>
        <v/>
      </c>
      <c r="E656" s="139" t="str">
        <f>IF(B656&lt;&gt;"",COUNTIF($B$5:$B656,B656),"")</f>
        <v/>
      </c>
      <c r="F656" s="139"/>
      <c r="G656" s="139"/>
      <c r="H656" s="139"/>
      <c r="I656" s="139"/>
      <c r="J656" s="139"/>
      <c r="K656" s="139"/>
      <c r="L656" s="139"/>
      <c r="M656" s="44" t="str" cm="1">
        <f t="array" aca="1" ref="M656" ca="1">IFERROR(IF(AND(D656&lt;&gt;"122",D656&lt;&gt;""),"Die angegebene wirtschaftliche Einheit ist kein Nichtwohngrundstück im Bundesmodell!",IF(INDEX('Wirtschaftliche Einheiten'!P:P,MATCH(B656,'Wirtschaftliche Einheiten'!C:C,0),1)=Data!A$3,HYPERLINK("#'"&amp;MID(CELL("Dateiname",'Befreiung &amp; Vergünstigung'!A$1),FIND("]",CELL("Dateiname",'Befreiung &amp; Vergünstigung'!A$1))+1,31)&amp;"'!A$1",Data!B$3),HYPERLINK(INDEX(Verfahren!B:B,MATCH(INDEX('Wirtschaftliche Einheiten'!V:V,MATCH(B656,'Wirtschaftliche Einheiten'!C:C,0),0),Verfahren!A:A,0),0),INDEX(Verfahren!D:D,MATCH(INDEX('Wirtschaftliche Einheiten'!V:V,MATCH(B656,'Wirtschaftliche Einheiten'!C:C,0),0),Verfahren!A:A,0),0)))),"")</f>
        <v/>
      </c>
    </row>
    <row r="657" spans="1:13" x14ac:dyDescent="0.35">
      <c r="A657"/>
      <c r="B657" s="139"/>
      <c r="C657" s="73" t="str">
        <f>IFERROR(INDEX('Wirtschaftliche Einheiten'!I:I,MATCH(B657,'Wirtschaftliche Einheiten'!C:C,0),1)&amp;" - "&amp;INDEX('Wirtschaftliche Einheiten'!E:E,MATCH(B657,'Wirtschaftliche Einheiten'!C:C,0),1)&amp;" "&amp;INDEX('Wirtschaftliche Einheiten'!F:F,MATCH(B657,'Wirtschaftliche Einheiten'!C:C,0),1)&amp;" "&amp;INDEX('Wirtschaftliche Einheiten'!G:G,MATCH(B657,'Wirtschaftliche Einheiten'!C:C,0),1),"")</f>
        <v/>
      </c>
      <c r="D657" s="42" t="str">
        <f>IFERROR(INDEX('Wirtschaftliche Einheiten'!U:U,MATCH(B657,'Wirtschaftliche Einheiten'!C:C,0)),"")</f>
        <v/>
      </c>
      <c r="E657" s="139" t="str">
        <f>IF(B657&lt;&gt;"",COUNTIF($B$5:$B657,B657),"")</f>
        <v/>
      </c>
      <c r="F657" s="139"/>
      <c r="G657" s="139"/>
      <c r="H657" s="139"/>
      <c r="I657" s="139"/>
      <c r="J657" s="139"/>
      <c r="K657" s="139"/>
      <c r="L657" s="139"/>
      <c r="M657" s="44" t="str" cm="1">
        <f t="array" aca="1" ref="M657" ca="1">IFERROR(IF(AND(D657&lt;&gt;"122",D657&lt;&gt;""),"Die angegebene wirtschaftliche Einheit ist kein Nichtwohngrundstück im Bundesmodell!",IF(INDEX('Wirtschaftliche Einheiten'!P:P,MATCH(B657,'Wirtschaftliche Einheiten'!C:C,0),1)=Data!A$3,HYPERLINK("#'"&amp;MID(CELL("Dateiname",'Befreiung &amp; Vergünstigung'!A$1),FIND("]",CELL("Dateiname",'Befreiung &amp; Vergünstigung'!A$1))+1,31)&amp;"'!A$1",Data!B$3),HYPERLINK(INDEX(Verfahren!B:B,MATCH(INDEX('Wirtschaftliche Einheiten'!V:V,MATCH(B657,'Wirtschaftliche Einheiten'!C:C,0),0),Verfahren!A:A,0),0),INDEX(Verfahren!D:D,MATCH(INDEX('Wirtschaftliche Einheiten'!V:V,MATCH(B657,'Wirtschaftliche Einheiten'!C:C,0),0),Verfahren!A:A,0),0)))),"")</f>
        <v/>
      </c>
    </row>
    <row r="658" spans="1:13" x14ac:dyDescent="0.35">
      <c r="A658"/>
      <c r="B658" s="139"/>
      <c r="C658" s="73" t="str">
        <f>IFERROR(INDEX('Wirtschaftliche Einheiten'!I:I,MATCH(B658,'Wirtschaftliche Einheiten'!C:C,0),1)&amp;" - "&amp;INDEX('Wirtschaftliche Einheiten'!E:E,MATCH(B658,'Wirtschaftliche Einheiten'!C:C,0),1)&amp;" "&amp;INDEX('Wirtschaftliche Einheiten'!F:F,MATCH(B658,'Wirtschaftliche Einheiten'!C:C,0),1)&amp;" "&amp;INDEX('Wirtschaftliche Einheiten'!G:G,MATCH(B658,'Wirtschaftliche Einheiten'!C:C,0),1),"")</f>
        <v/>
      </c>
      <c r="D658" s="42" t="str">
        <f>IFERROR(INDEX('Wirtschaftliche Einheiten'!U:U,MATCH(B658,'Wirtschaftliche Einheiten'!C:C,0)),"")</f>
        <v/>
      </c>
      <c r="E658" s="139" t="str">
        <f>IF(B658&lt;&gt;"",COUNTIF($B$5:$B658,B658),"")</f>
        <v/>
      </c>
      <c r="F658" s="139"/>
      <c r="G658" s="139"/>
      <c r="H658" s="139"/>
      <c r="I658" s="139"/>
      <c r="J658" s="139"/>
      <c r="K658" s="139"/>
      <c r="L658" s="139"/>
      <c r="M658" s="44" t="str" cm="1">
        <f t="array" aca="1" ref="M658" ca="1">IFERROR(IF(AND(D658&lt;&gt;"122",D658&lt;&gt;""),"Die angegebene wirtschaftliche Einheit ist kein Nichtwohngrundstück im Bundesmodell!",IF(INDEX('Wirtschaftliche Einheiten'!P:P,MATCH(B658,'Wirtschaftliche Einheiten'!C:C,0),1)=Data!A$3,HYPERLINK("#'"&amp;MID(CELL("Dateiname",'Befreiung &amp; Vergünstigung'!A$1),FIND("]",CELL("Dateiname",'Befreiung &amp; Vergünstigung'!A$1))+1,31)&amp;"'!A$1",Data!B$3),HYPERLINK(INDEX(Verfahren!B:B,MATCH(INDEX('Wirtschaftliche Einheiten'!V:V,MATCH(B658,'Wirtschaftliche Einheiten'!C:C,0),0),Verfahren!A:A,0),0),INDEX(Verfahren!D:D,MATCH(INDEX('Wirtschaftliche Einheiten'!V:V,MATCH(B658,'Wirtschaftliche Einheiten'!C:C,0),0),Verfahren!A:A,0),0)))),"")</f>
        <v/>
      </c>
    </row>
    <row r="659" spans="1:13" x14ac:dyDescent="0.35">
      <c r="A659"/>
      <c r="B659" s="139"/>
      <c r="C659" s="73" t="str">
        <f>IFERROR(INDEX('Wirtschaftliche Einheiten'!I:I,MATCH(B659,'Wirtschaftliche Einheiten'!C:C,0),1)&amp;" - "&amp;INDEX('Wirtschaftliche Einheiten'!E:E,MATCH(B659,'Wirtschaftliche Einheiten'!C:C,0),1)&amp;" "&amp;INDEX('Wirtschaftliche Einheiten'!F:F,MATCH(B659,'Wirtschaftliche Einheiten'!C:C,0),1)&amp;" "&amp;INDEX('Wirtschaftliche Einheiten'!G:G,MATCH(B659,'Wirtschaftliche Einheiten'!C:C,0),1),"")</f>
        <v/>
      </c>
      <c r="D659" s="42" t="str">
        <f>IFERROR(INDEX('Wirtschaftliche Einheiten'!U:U,MATCH(B659,'Wirtschaftliche Einheiten'!C:C,0)),"")</f>
        <v/>
      </c>
      <c r="E659" s="139" t="str">
        <f>IF(B659&lt;&gt;"",COUNTIF($B$5:$B659,B659),"")</f>
        <v/>
      </c>
      <c r="F659" s="139"/>
      <c r="G659" s="139"/>
      <c r="H659" s="139"/>
      <c r="I659" s="139"/>
      <c r="J659" s="139"/>
      <c r="K659" s="139"/>
      <c r="L659" s="139"/>
      <c r="M659" s="44" t="str" cm="1">
        <f t="array" aca="1" ref="M659" ca="1">IFERROR(IF(AND(D659&lt;&gt;"122",D659&lt;&gt;""),"Die angegebene wirtschaftliche Einheit ist kein Nichtwohngrundstück im Bundesmodell!",IF(INDEX('Wirtschaftliche Einheiten'!P:P,MATCH(B659,'Wirtschaftliche Einheiten'!C:C,0),1)=Data!A$3,HYPERLINK("#'"&amp;MID(CELL("Dateiname",'Befreiung &amp; Vergünstigung'!A$1),FIND("]",CELL("Dateiname",'Befreiung &amp; Vergünstigung'!A$1))+1,31)&amp;"'!A$1",Data!B$3),HYPERLINK(INDEX(Verfahren!B:B,MATCH(INDEX('Wirtschaftliche Einheiten'!V:V,MATCH(B659,'Wirtschaftliche Einheiten'!C:C,0),0),Verfahren!A:A,0),0),INDEX(Verfahren!D:D,MATCH(INDEX('Wirtschaftliche Einheiten'!V:V,MATCH(B659,'Wirtschaftliche Einheiten'!C:C,0),0),Verfahren!A:A,0),0)))),"")</f>
        <v/>
      </c>
    </row>
    <row r="660" spans="1:13" x14ac:dyDescent="0.35">
      <c r="A660"/>
      <c r="B660" s="139"/>
      <c r="C660" s="73" t="str">
        <f>IFERROR(INDEX('Wirtschaftliche Einheiten'!I:I,MATCH(B660,'Wirtschaftliche Einheiten'!C:C,0),1)&amp;" - "&amp;INDEX('Wirtschaftliche Einheiten'!E:E,MATCH(B660,'Wirtschaftliche Einheiten'!C:C,0),1)&amp;" "&amp;INDEX('Wirtschaftliche Einheiten'!F:F,MATCH(B660,'Wirtschaftliche Einheiten'!C:C,0),1)&amp;" "&amp;INDEX('Wirtschaftliche Einheiten'!G:G,MATCH(B660,'Wirtschaftliche Einheiten'!C:C,0),1),"")</f>
        <v/>
      </c>
      <c r="D660" s="42" t="str">
        <f>IFERROR(INDEX('Wirtschaftliche Einheiten'!U:U,MATCH(B660,'Wirtschaftliche Einheiten'!C:C,0)),"")</f>
        <v/>
      </c>
      <c r="E660" s="139" t="str">
        <f>IF(B660&lt;&gt;"",COUNTIF($B$5:$B660,B660),"")</f>
        <v/>
      </c>
      <c r="F660" s="139"/>
      <c r="G660" s="139"/>
      <c r="H660" s="139"/>
      <c r="I660" s="139"/>
      <c r="J660" s="139"/>
      <c r="K660" s="139"/>
      <c r="L660" s="139"/>
      <c r="M660" s="44" t="str" cm="1">
        <f t="array" aca="1" ref="M660" ca="1">IFERROR(IF(AND(D660&lt;&gt;"122",D660&lt;&gt;""),"Die angegebene wirtschaftliche Einheit ist kein Nichtwohngrundstück im Bundesmodell!",IF(INDEX('Wirtschaftliche Einheiten'!P:P,MATCH(B660,'Wirtschaftliche Einheiten'!C:C,0),1)=Data!A$3,HYPERLINK("#'"&amp;MID(CELL("Dateiname",'Befreiung &amp; Vergünstigung'!A$1),FIND("]",CELL("Dateiname",'Befreiung &amp; Vergünstigung'!A$1))+1,31)&amp;"'!A$1",Data!B$3),HYPERLINK(INDEX(Verfahren!B:B,MATCH(INDEX('Wirtschaftliche Einheiten'!V:V,MATCH(B660,'Wirtschaftliche Einheiten'!C:C,0),0),Verfahren!A:A,0),0),INDEX(Verfahren!D:D,MATCH(INDEX('Wirtschaftliche Einheiten'!V:V,MATCH(B660,'Wirtschaftliche Einheiten'!C:C,0),0),Verfahren!A:A,0),0)))),"")</f>
        <v/>
      </c>
    </row>
    <row r="661" spans="1:13" x14ac:dyDescent="0.35">
      <c r="A661"/>
      <c r="B661" s="139"/>
      <c r="C661" s="73" t="str">
        <f>IFERROR(INDEX('Wirtschaftliche Einheiten'!I:I,MATCH(B661,'Wirtschaftliche Einheiten'!C:C,0),1)&amp;" - "&amp;INDEX('Wirtschaftliche Einheiten'!E:E,MATCH(B661,'Wirtschaftliche Einheiten'!C:C,0),1)&amp;" "&amp;INDEX('Wirtschaftliche Einheiten'!F:F,MATCH(B661,'Wirtschaftliche Einheiten'!C:C,0),1)&amp;" "&amp;INDEX('Wirtschaftliche Einheiten'!G:G,MATCH(B661,'Wirtschaftliche Einheiten'!C:C,0),1),"")</f>
        <v/>
      </c>
      <c r="D661" s="42" t="str">
        <f>IFERROR(INDEX('Wirtschaftliche Einheiten'!U:U,MATCH(B661,'Wirtschaftliche Einheiten'!C:C,0)),"")</f>
        <v/>
      </c>
      <c r="E661" s="139" t="str">
        <f>IF(B661&lt;&gt;"",COUNTIF($B$5:$B661,B661),"")</f>
        <v/>
      </c>
      <c r="F661" s="139"/>
      <c r="G661" s="139"/>
      <c r="H661" s="139"/>
      <c r="I661" s="139"/>
      <c r="J661" s="139"/>
      <c r="K661" s="139"/>
      <c r="L661" s="139"/>
      <c r="M661" s="44" t="str" cm="1">
        <f t="array" aca="1" ref="M661" ca="1">IFERROR(IF(AND(D661&lt;&gt;"122",D661&lt;&gt;""),"Die angegebene wirtschaftliche Einheit ist kein Nichtwohngrundstück im Bundesmodell!",IF(INDEX('Wirtschaftliche Einheiten'!P:P,MATCH(B661,'Wirtschaftliche Einheiten'!C:C,0),1)=Data!A$3,HYPERLINK("#'"&amp;MID(CELL("Dateiname",'Befreiung &amp; Vergünstigung'!A$1),FIND("]",CELL("Dateiname",'Befreiung &amp; Vergünstigung'!A$1))+1,31)&amp;"'!A$1",Data!B$3),HYPERLINK(INDEX(Verfahren!B:B,MATCH(INDEX('Wirtschaftliche Einheiten'!V:V,MATCH(B661,'Wirtschaftliche Einheiten'!C:C,0),0),Verfahren!A:A,0),0),INDEX(Verfahren!D:D,MATCH(INDEX('Wirtschaftliche Einheiten'!V:V,MATCH(B661,'Wirtschaftliche Einheiten'!C:C,0),0),Verfahren!A:A,0),0)))),"")</f>
        <v/>
      </c>
    </row>
    <row r="662" spans="1:13" x14ac:dyDescent="0.35">
      <c r="A662"/>
      <c r="B662" s="139"/>
      <c r="C662" s="73" t="str">
        <f>IFERROR(INDEX('Wirtschaftliche Einheiten'!I:I,MATCH(B662,'Wirtschaftliche Einheiten'!C:C,0),1)&amp;" - "&amp;INDEX('Wirtschaftliche Einheiten'!E:E,MATCH(B662,'Wirtschaftliche Einheiten'!C:C,0),1)&amp;" "&amp;INDEX('Wirtschaftliche Einheiten'!F:F,MATCH(B662,'Wirtschaftliche Einheiten'!C:C,0),1)&amp;" "&amp;INDEX('Wirtschaftliche Einheiten'!G:G,MATCH(B662,'Wirtschaftliche Einheiten'!C:C,0),1),"")</f>
        <v/>
      </c>
      <c r="D662" s="42" t="str">
        <f>IFERROR(INDEX('Wirtschaftliche Einheiten'!U:U,MATCH(B662,'Wirtschaftliche Einheiten'!C:C,0)),"")</f>
        <v/>
      </c>
      <c r="E662" s="139" t="str">
        <f>IF(B662&lt;&gt;"",COUNTIF($B$5:$B662,B662),"")</f>
        <v/>
      </c>
      <c r="F662" s="139"/>
      <c r="G662" s="139"/>
      <c r="H662" s="139"/>
      <c r="I662" s="139"/>
      <c r="J662" s="139"/>
      <c r="K662" s="139"/>
      <c r="L662" s="139"/>
      <c r="M662" s="44" t="str" cm="1">
        <f t="array" aca="1" ref="M662" ca="1">IFERROR(IF(AND(D662&lt;&gt;"122",D662&lt;&gt;""),"Die angegebene wirtschaftliche Einheit ist kein Nichtwohngrundstück im Bundesmodell!",IF(INDEX('Wirtschaftliche Einheiten'!P:P,MATCH(B662,'Wirtschaftliche Einheiten'!C:C,0),1)=Data!A$3,HYPERLINK("#'"&amp;MID(CELL("Dateiname",'Befreiung &amp; Vergünstigung'!A$1),FIND("]",CELL("Dateiname",'Befreiung &amp; Vergünstigung'!A$1))+1,31)&amp;"'!A$1",Data!B$3),HYPERLINK(INDEX(Verfahren!B:B,MATCH(INDEX('Wirtschaftliche Einheiten'!V:V,MATCH(B662,'Wirtschaftliche Einheiten'!C:C,0),0),Verfahren!A:A,0),0),INDEX(Verfahren!D:D,MATCH(INDEX('Wirtschaftliche Einheiten'!V:V,MATCH(B662,'Wirtschaftliche Einheiten'!C:C,0),0),Verfahren!A:A,0),0)))),"")</f>
        <v/>
      </c>
    </row>
    <row r="663" spans="1:13" x14ac:dyDescent="0.35">
      <c r="A663"/>
      <c r="B663" s="139"/>
      <c r="C663" s="73" t="str">
        <f>IFERROR(INDEX('Wirtschaftliche Einheiten'!I:I,MATCH(B663,'Wirtschaftliche Einheiten'!C:C,0),1)&amp;" - "&amp;INDEX('Wirtschaftliche Einheiten'!E:E,MATCH(B663,'Wirtschaftliche Einheiten'!C:C,0),1)&amp;" "&amp;INDEX('Wirtschaftliche Einheiten'!F:F,MATCH(B663,'Wirtschaftliche Einheiten'!C:C,0),1)&amp;" "&amp;INDEX('Wirtschaftliche Einheiten'!G:G,MATCH(B663,'Wirtschaftliche Einheiten'!C:C,0),1),"")</f>
        <v/>
      </c>
      <c r="D663" s="42" t="str">
        <f>IFERROR(INDEX('Wirtschaftliche Einheiten'!U:U,MATCH(B663,'Wirtschaftliche Einheiten'!C:C,0)),"")</f>
        <v/>
      </c>
      <c r="E663" s="139" t="str">
        <f>IF(B663&lt;&gt;"",COUNTIF($B$5:$B663,B663),"")</f>
        <v/>
      </c>
      <c r="F663" s="139"/>
      <c r="G663" s="139"/>
      <c r="H663" s="139"/>
      <c r="I663" s="139"/>
      <c r="J663" s="139"/>
      <c r="K663" s="139"/>
      <c r="L663" s="139"/>
      <c r="M663" s="44" t="str" cm="1">
        <f t="array" aca="1" ref="M663" ca="1">IFERROR(IF(AND(D663&lt;&gt;"122",D663&lt;&gt;""),"Die angegebene wirtschaftliche Einheit ist kein Nichtwohngrundstück im Bundesmodell!",IF(INDEX('Wirtschaftliche Einheiten'!P:P,MATCH(B663,'Wirtschaftliche Einheiten'!C:C,0),1)=Data!A$3,HYPERLINK("#'"&amp;MID(CELL("Dateiname",'Befreiung &amp; Vergünstigung'!A$1),FIND("]",CELL("Dateiname",'Befreiung &amp; Vergünstigung'!A$1))+1,31)&amp;"'!A$1",Data!B$3),HYPERLINK(INDEX(Verfahren!B:B,MATCH(INDEX('Wirtschaftliche Einheiten'!V:V,MATCH(B663,'Wirtschaftliche Einheiten'!C:C,0),0),Verfahren!A:A,0),0),INDEX(Verfahren!D:D,MATCH(INDEX('Wirtschaftliche Einheiten'!V:V,MATCH(B663,'Wirtschaftliche Einheiten'!C:C,0),0),Verfahren!A:A,0),0)))),"")</f>
        <v/>
      </c>
    </row>
    <row r="664" spans="1:13" x14ac:dyDescent="0.35">
      <c r="A664"/>
      <c r="B664" s="139"/>
      <c r="C664" s="73" t="str">
        <f>IFERROR(INDEX('Wirtschaftliche Einheiten'!I:I,MATCH(B664,'Wirtschaftliche Einheiten'!C:C,0),1)&amp;" - "&amp;INDEX('Wirtschaftliche Einheiten'!E:E,MATCH(B664,'Wirtschaftliche Einheiten'!C:C,0),1)&amp;" "&amp;INDEX('Wirtschaftliche Einheiten'!F:F,MATCH(B664,'Wirtschaftliche Einheiten'!C:C,0),1)&amp;" "&amp;INDEX('Wirtschaftliche Einheiten'!G:G,MATCH(B664,'Wirtschaftliche Einheiten'!C:C,0),1),"")</f>
        <v/>
      </c>
      <c r="D664" s="42" t="str">
        <f>IFERROR(INDEX('Wirtschaftliche Einheiten'!U:U,MATCH(B664,'Wirtschaftliche Einheiten'!C:C,0)),"")</f>
        <v/>
      </c>
      <c r="E664" s="139" t="str">
        <f>IF(B664&lt;&gt;"",COUNTIF($B$5:$B664,B664),"")</f>
        <v/>
      </c>
      <c r="F664" s="139"/>
      <c r="G664" s="139"/>
      <c r="H664" s="139"/>
      <c r="I664" s="139"/>
      <c r="J664" s="139"/>
      <c r="K664" s="139"/>
      <c r="L664" s="139"/>
      <c r="M664" s="44" t="str" cm="1">
        <f t="array" aca="1" ref="M664" ca="1">IFERROR(IF(AND(D664&lt;&gt;"122",D664&lt;&gt;""),"Die angegebene wirtschaftliche Einheit ist kein Nichtwohngrundstück im Bundesmodell!",IF(INDEX('Wirtschaftliche Einheiten'!P:P,MATCH(B664,'Wirtschaftliche Einheiten'!C:C,0),1)=Data!A$3,HYPERLINK("#'"&amp;MID(CELL("Dateiname",'Befreiung &amp; Vergünstigung'!A$1),FIND("]",CELL("Dateiname",'Befreiung &amp; Vergünstigung'!A$1))+1,31)&amp;"'!A$1",Data!B$3),HYPERLINK(INDEX(Verfahren!B:B,MATCH(INDEX('Wirtschaftliche Einheiten'!V:V,MATCH(B664,'Wirtschaftliche Einheiten'!C:C,0),0),Verfahren!A:A,0),0),INDEX(Verfahren!D:D,MATCH(INDEX('Wirtschaftliche Einheiten'!V:V,MATCH(B664,'Wirtschaftliche Einheiten'!C:C,0),0),Verfahren!A:A,0),0)))),"")</f>
        <v/>
      </c>
    </row>
    <row r="665" spans="1:13" x14ac:dyDescent="0.35">
      <c r="A665"/>
      <c r="B665" s="139"/>
      <c r="C665" s="73" t="str">
        <f>IFERROR(INDEX('Wirtschaftliche Einheiten'!I:I,MATCH(B665,'Wirtschaftliche Einheiten'!C:C,0),1)&amp;" - "&amp;INDEX('Wirtschaftliche Einheiten'!E:E,MATCH(B665,'Wirtschaftliche Einheiten'!C:C,0),1)&amp;" "&amp;INDEX('Wirtschaftliche Einheiten'!F:F,MATCH(B665,'Wirtschaftliche Einheiten'!C:C,0),1)&amp;" "&amp;INDEX('Wirtschaftliche Einheiten'!G:G,MATCH(B665,'Wirtschaftliche Einheiten'!C:C,0),1),"")</f>
        <v/>
      </c>
      <c r="D665" s="42" t="str">
        <f>IFERROR(INDEX('Wirtschaftliche Einheiten'!U:U,MATCH(B665,'Wirtschaftliche Einheiten'!C:C,0)),"")</f>
        <v/>
      </c>
      <c r="E665" s="139" t="str">
        <f>IF(B665&lt;&gt;"",COUNTIF($B$5:$B665,B665),"")</f>
        <v/>
      </c>
      <c r="F665" s="139"/>
      <c r="G665" s="139"/>
      <c r="H665" s="139"/>
      <c r="I665" s="139"/>
      <c r="J665" s="139"/>
      <c r="K665" s="139"/>
      <c r="L665" s="139"/>
      <c r="M665" s="44" t="str" cm="1">
        <f t="array" aca="1" ref="M665" ca="1">IFERROR(IF(AND(D665&lt;&gt;"122",D665&lt;&gt;""),"Die angegebene wirtschaftliche Einheit ist kein Nichtwohngrundstück im Bundesmodell!",IF(INDEX('Wirtschaftliche Einheiten'!P:P,MATCH(B665,'Wirtschaftliche Einheiten'!C:C,0),1)=Data!A$3,HYPERLINK("#'"&amp;MID(CELL("Dateiname",'Befreiung &amp; Vergünstigung'!A$1),FIND("]",CELL("Dateiname",'Befreiung &amp; Vergünstigung'!A$1))+1,31)&amp;"'!A$1",Data!B$3),HYPERLINK(INDEX(Verfahren!B:B,MATCH(INDEX('Wirtschaftliche Einheiten'!V:V,MATCH(B665,'Wirtschaftliche Einheiten'!C:C,0),0),Verfahren!A:A,0),0),INDEX(Verfahren!D:D,MATCH(INDEX('Wirtschaftliche Einheiten'!V:V,MATCH(B665,'Wirtschaftliche Einheiten'!C:C,0),0),Verfahren!A:A,0),0)))),"")</f>
        <v/>
      </c>
    </row>
    <row r="666" spans="1:13" x14ac:dyDescent="0.35">
      <c r="A666"/>
      <c r="B666" s="139"/>
      <c r="C666" s="73" t="str">
        <f>IFERROR(INDEX('Wirtschaftliche Einheiten'!I:I,MATCH(B666,'Wirtschaftliche Einheiten'!C:C,0),1)&amp;" - "&amp;INDEX('Wirtschaftliche Einheiten'!E:E,MATCH(B666,'Wirtschaftliche Einheiten'!C:C,0),1)&amp;" "&amp;INDEX('Wirtschaftliche Einheiten'!F:F,MATCH(B666,'Wirtschaftliche Einheiten'!C:C,0),1)&amp;" "&amp;INDEX('Wirtschaftliche Einheiten'!G:G,MATCH(B666,'Wirtschaftliche Einheiten'!C:C,0),1),"")</f>
        <v/>
      </c>
      <c r="D666" s="42" t="str">
        <f>IFERROR(INDEX('Wirtschaftliche Einheiten'!U:U,MATCH(B666,'Wirtschaftliche Einheiten'!C:C,0)),"")</f>
        <v/>
      </c>
      <c r="E666" s="139" t="str">
        <f>IF(B666&lt;&gt;"",COUNTIF($B$5:$B666,B666),"")</f>
        <v/>
      </c>
      <c r="F666" s="139"/>
      <c r="G666" s="139"/>
      <c r="H666" s="139"/>
      <c r="I666" s="139"/>
      <c r="J666" s="139"/>
      <c r="K666" s="139"/>
      <c r="L666" s="139"/>
      <c r="M666" s="44" t="str" cm="1">
        <f t="array" aca="1" ref="M666" ca="1">IFERROR(IF(AND(D666&lt;&gt;"122",D666&lt;&gt;""),"Die angegebene wirtschaftliche Einheit ist kein Nichtwohngrundstück im Bundesmodell!",IF(INDEX('Wirtschaftliche Einheiten'!P:P,MATCH(B666,'Wirtschaftliche Einheiten'!C:C,0),1)=Data!A$3,HYPERLINK("#'"&amp;MID(CELL("Dateiname",'Befreiung &amp; Vergünstigung'!A$1),FIND("]",CELL("Dateiname",'Befreiung &amp; Vergünstigung'!A$1))+1,31)&amp;"'!A$1",Data!B$3),HYPERLINK(INDEX(Verfahren!B:B,MATCH(INDEX('Wirtschaftliche Einheiten'!V:V,MATCH(B666,'Wirtschaftliche Einheiten'!C:C,0),0),Verfahren!A:A,0),0),INDEX(Verfahren!D:D,MATCH(INDEX('Wirtschaftliche Einheiten'!V:V,MATCH(B666,'Wirtschaftliche Einheiten'!C:C,0),0),Verfahren!A:A,0),0)))),"")</f>
        <v/>
      </c>
    </row>
    <row r="667" spans="1:13" x14ac:dyDescent="0.35">
      <c r="A667"/>
      <c r="B667" s="139"/>
      <c r="C667" s="73" t="str">
        <f>IFERROR(INDEX('Wirtschaftliche Einheiten'!I:I,MATCH(B667,'Wirtschaftliche Einheiten'!C:C,0),1)&amp;" - "&amp;INDEX('Wirtschaftliche Einheiten'!E:E,MATCH(B667,'Wirtschaftliche Einheiten'!C:C,0),1)&amp;" "&amp;INDEX('Wirtschaftliche Einheiten'!F:F,MATCH(B667,'Wirtschaftliche Einheiten'!C:C,0),1)&amp;" "&amp;INDEX('Wirtschaftliche Einheiten'!G:G,MATCH(B667,'Wirtschaftliche Einheiten'!C:C,0),1),"")</f>
        <v/>
      </c>
      <c r="D667" s="42" t="str">
        <f>IFERROR(INDEX('Wirtschaftliche Einheiten'!U:U,MATCH(B667,'Wirtschaftliche Einheiten'!C:C,0)),"")</f>
        <v/>
      </c>
      <c r="E667" s="139" t="str">
        <f>IF(B667&lt;&gt;"",COUNTIF($B$5:$B667,B667),"")</f>
        <v/>
      </c>
      <c r="F667" s="139"/>
      <c r="G667" s="139"/>
      <c r="H667" s="139"/>
      <c r="I667" s="139"/>
      <c r="J667" s="139"/>
      <c r="K667" s="139"/>
      <c r="L667" s="139"/>
      <c r="M667" s="44" t="str" cm="1">
        <f t="array" aca="1" ref="M667" ca="1">IFERROR(IF(AND(D667&lt;&gt;"122",D667&lt;&gt;""),"Die angegebene wirtschaftliche Einheit ist kein Nichtwohngrundstück im Bundesmodell!",IF(INDEX('Wirtschaftliche Einheiten'!P:P,MATCH(B667,'Wirtschaftliche Einheiten'!C:C,0),1)=Data!A$3,HYPERLINK("#'"&amp;MID(CELL("Dateiname",'Befreiung &amp; Vergünstigung'!A$1),FIND("]",CELL("Dateiname",'Befreiung &amp; Vergünstigung'!A$1))+1,31)&amp;"'!A$1",Data!B$3),HYPERLINK(INDEX(Verfahren!B:B,MATCH(INDEX('Wirtschaftliche Einheiten'!V:V,MATCH(B667,'Wirtschaftliche Einheiten'!C:C,0),0),Verfahren!A:A,0),0),INDEX(Verfahren!D:D,MATCH(INDEX('Wirtschaftliche Einheiten'!V:V,MATCH(B667,'Wirtschaftliche Einheiten'!C:C,0),0),Verfahren!A:A,0),0)))),"")</f>
        <v/>
      </c>
    </row>
    <row r="668" spans="1:13" x14ac:dyDescent="0.35">
      <c r="A668"/>
      <c r="B668" s="139"/>
      <c r="C668" s="73" t="str">
        <f>IFERROR(INDEX('Wirtschaftliche Einheiten'!I:I,MATCH(B668,'Wirtschaftliche Einheiten'!C:C,0),1)&amp;" - "&amp;INDEX('Wirtschaftliche Einheiten'!E:E,MATCH(B668,'Wirtschaftliche Einheiten'!C:C,0),1)&amp;" "&amp;INDEX('Wirtschaftliche Einheiten'!F:F,MATCH(B668,'Wirtschaftliche Einheiten'!C:C,0),1)&amp;" "&amp;INDEX('Wirtschaftliche Einheiten'!G:G,MATCH(B668,'Wirtschaftliche Einheiten'!C:C,0),1),"")</f>
        <v/>
      </c>
      <c r="D668" s="42" t="str">
        <f>IFERROR(INDEX('Wirtschaftliche Einheiten'!U:U,MATCH(B668,'Wirtschaftliche Einheiten'!C:C,0)),"")</f>
        <v/>
      </c>
      <c r="E668" s="139" t="str">
        <f>IF(B668&lt;&gt;"",COUNTIF($B$5:$B668,B668),"")</f>
        <v/>
      </c>
      <c r="F668" s="139"/>
      <c r="G668" s="139"/>
      <c r="H668" s="139"/>
      <c r="I668" s="139"/>
      <c r="J668" s="139"/>
      <c r="K668" s="139"/>
      <c r="L668" s="139"/>
      <c r="M668" s="44" t="str" cm="1">
        <f t="array" aca="1" ref="M668" ca="1">IFERROR(IF(AND(D668&lt;&gt;"122",D668&lt;&gt;""),"Die angegebene wirtschaftliche Einheit ist kein Nichtwohngrundstück im Bundesmodell!",IF(INDEX('Wirtschaftliche Einheiten'!P:P,MATCH(B668,'Wirtschaftliche Einheiten'!C:C,0),1)=Data!A$3,HYPERLINK("#'"&amp;MID(CELL("Dateiname",'Befreiung &amp; Vergünstigung'!A$1),FIND("]",CELL("Dateiname",'Befreiung &amp; Vergünstigung'!A$1))+1,31)&amp;"'!A$1",Data!B$3),HYPERLINK(INDEX(Verfahren!B:B,MATCH(INDEX('Wirtschaftliche Einheiten'!V:V,MATCH(B668,'Wirtschaftliche Einheiten'!C:C,0),0),Verfahren!A:A,0),0),INDEX(Verfahren!D:D,MATCH(INDEX('Wirtschaftliche Einheiten'!V:V,MATCH(B668,'Wirtschaftliche Einheiten'!C:C,0),0),Verfahren!A:A,0),0)))),"")</f>
        <v/>
      </c>
    </row>
    <row r="669" spans="1:13" x14ac:dyDescent="0.35">
      <c r="A669"/>
      <c r="B669" s="139"/>
      <c r="C669" s="73" t="str">
        <f>IFERROR(INDEX('Wirtschaftliche Einheiten'!I:I,MATCH(B669,'Wirtschaftliche Einheiten'!C:C,0),1)&amp;" - "&amp;INDEX('Wirtschaftliche Einheiten'!E:E,MATCH(B669,'Wirtschaftliche Einheiten'!C:C,0),1)&amp;" "&amp;INDEX('Wirtschaftliche Einheiten'!F:F,MATCH(B669,'Wirtschaftliche Einheiten'!C:C,0),1)&amp;" "&amp;INDEX('Wirtschaftliche Einheiten'!G:G,MATCH(B669,'Wirtschaftliche Einheiten'!C:C,0),1),"")</f>
        <v/>
      </c>
      <c r="D669" s="42" t="str">
        <f>IFERROR(INDEX('Wirtschaftliche Einheiten'!U:U,MATCH(B669,'Wirtschaftliche Einheiten'!C:C,0)),"")</f>
        <v/>
      </c>
      <c r="E669" s="139" t="str">
        <f>IF(B669&lt;&gt;"",COUNTIF($B$5:$B669,B669),"")</f>
        <v/>
      </c>
      <c r="F669" s="139"/>
      <c r="G669" s="139"/>
      <c r="H669" s="139"/>
      <c r="I669" s="139"/>
      <c r="J669" s="139"/>
      <c r="K669" s="139"/>
      <c r="L669" s="139"/>
      <c r="M669" s="44" t="str" cm="1">
        <f t="array" aca="1" ref="M669" ca="1">IFERROR(IF(AND(D669&lt;&gt;"122",D669&lt;&gt;""),"Die angegebene wirtschaftliche Einheit ist kein Nichtwohngrundstück im Bundesmodell!",IF(INDEX('Wirtschaftliche Einheiten'!P:P,MATCH(B669,'Wirtschaftliche Einheiten'!C:C,0),1)=Data!A$3,HYPERLINK("#'"&amp;MID(CELL("Dateiname",'Befreiung &amp; Vergünstigung'!A$1),FIND("]",CELL("Dateiname",'Befreiung &amp; Vergünstigung'!A$1))+1,31)&amp;"'!A$1",Data!B$3),HYPERLINK(INDEX(Verfahren!B:B,MATCH(INDEX('Wirtschaftliche Einheiten'!V:V,MATCH(B669,'Wirtschaftliche Einheiten'!C:C,0),0),Verfahren!A:A,0),0),INDEX(Verfahren!D:D,MATCH(INDEX('Wirtschaftliche Einheiten'!V:V,MATCH(B669,'Wirtschaftliche Einheiten'!C:C,0),0),Verfahren!A:A,0),0)))),"")</f>
        <v/>
      </c>
    </row>
    <row r="670" spans="1:13" x14ac:dyDescent="0.35">
      <c r="A670"/>
      <c r="B670" s="139"/>
      <c r="C670" s="73" t="str">
        <f>IFERROR(INDEX('Wirtschaftliche Einheiten'!I:I,MATCH(B670,'Wirtschaftliche Einheiten'!C:C,0),1)&amp;" - "&amp;INDEX('Wirtschaftliche Einheiten'!E:E,MATCH(B670,'Wirtschaftliche Einheiten'!C:C,0),1)&amp;" "&amp;INDEX('Wirtschaftliche Einheiten'!F:F,MATCH(B670,'Wirtschaftliche Einheiten'!C:C,0),1)&amp;" "&amp;INDEX('Wirtschaftliche Einheiten'!G:G,MATCH(B670,'Wirtschaftliche Einheiten'!C:C,0),1),"")</f>
        <v/>
      </c>
      <c r="D670" s="42" t="str">
        <f>IFERROR(INDEX('Wirtschaftliche Einheiten'!U:U,MATCH(B670,'Wirtschaftliche Einheiten'!C:C,0)),"")</f>
        <v/>
      </c>
      <c r="E670" s="139" t="str">
        <f>IF(B670&lt;&gt;"",COUNTIF($B$5:$B670,B670),"")</f>
        <v/>
      </c>
      <c r="F670" s="139"/>
      <c r="G670" s="139"/>
      <c r="H670" s="139"/>
      <c r="I670" s="139"/>
      <c r="J670" s="139"/>
      <c r="K670" s="139"/>
      <c r="L670" s="139"/>
      <c r="M670" s="44" t="str" cm="1">
        <f t="array" aca="1" ref="M670" ca="1">IFERROR(IF(AND(D670&lt;&gt;"122",D670&lt;&gt;""),"Die angegebene wirtschaftliche Einheit ist kein Nichtwohngrundstück im Bundesmodell!",IF(INDEX('Wirtschaftliche Einheiten'!P:P,MATCH(B670,'Wirtschaftliche Einheiten'!C:C,0),1)=Data!A$3,HYPERLINK("#'"&amp;MID(CELL("Dateiname",'Befreiung &amp; Vergünstigung'!A$1),FIND("]",CELL("Dateiname",'Befreiung &amp; Vergünstigung'!A$1))+1,31)&amp;"'!A$1",Data!B$3),HYPERLINK(INDEX(Verfahren!B:B,MATCH(INDEX('Wirtschaftliche Einheiten'!V:V,MATCH(B670,'Wirtschaftliche Einheiten'!C:C,0),0),Verfahren!A:A,0),0),INDEX(Verfahren!D:D,MATCH(INDEX('Wirtschaftliche Einheiten'!V:V,MATCH(B670,'Wirtschaftliche Einheiten'!C:C,0),0),Verfahren!A:A,0),0)))),"")</f>
        <v/>
      </c>
    </row>
    <row r="671" spans="1:13" x14ac:dyDescent="0.35">
      <c r="A671"/>
      <c r="B671" s="139"/>
      <c r="C671" s="73" t="str">
        <f>IFERROR(INDEX('Wirtschaftliche Einheiten'!I:I,MATCH(B671,'Wirtschaftliche Einheiten'!C:C,0),1)&amp;" - "&amp;INDEX('Wirtschaftliche Einheiten'!E:E,MATCH(B671,'Wirtschaftliche Einheiten'!C:C,0),1)&amp;" "&amp;INDEX('Wirtschaftliche Einheiten'!F:F,MATCH(B671,'Wirtschaftliche Einheiten'!C:C,0),1)&amp;" "&amp;INDEX('Wirtschaftliche Einheiten'!G:G,MATCH(B671,'Wirtschaftliche Einheiten'!C:C,0),1),"")</f>
        <v/>
      </c>
      <c r="D671" s="42" t="str">
        <f>IFERROR(INDEX('Wirtschaftliche Einheiten'!U:U,MATCH(B671,'Wirtschaftliche Einheiten'!C:C,0)),"")</f>
        <v/>
      </c>
      <c r="E671" s="139" t="str">
        <f>IF(B671&lt;&gt;"",COUNTIF($B$5:$B671,B671),"")</f>
        <v/>
      </c>
      <c r="F671" s="139"/>
      <c r="G671" s="139"/>
      <c r="H671" s="139"/>
      <c r="I671" s="139"/>
      <c r="J671" s="139"/>
      <c r="K671" s="139"/>
      <c r="L671" s="139"/>
      <c r="M671" s="44" t="str" cm="1">
        <f t="array" aca="1" ref="M671" ca="1">IFERROR(IF(AND(D671&lt;&gt;"122",D671&lt;&gt;""),"Die angegebene wirtschaftliche Einheit ist kein Nichtwohngrundstück im Bundesmodell!",IF(INDEX('Wirtschaftliche Einheiten'!P:P,MATCH(B671,'Wirtschaftliche Einheiten'!C:C,0),1)=Data!A$3,HYPERLINK("#'"&amp;MID(CELL("Dateiname",'Befreiung &amp; Vergünstigung'!A$1),FIND("]",CELL("Dateiname",'Befreiung &amp; Vergünstigung'!A$1))+1,31)&amp;"'!A$1",Data!B$3),HYPERLINK(INDEX(Verfahren!B:B,MATCH(INDEX('Wirtschaftliche Einheiten'!V:V,MATCH(B671,'Wirtschaftliche Einheiten'!C:C,0),0),Verfahren!A:A,0),0),INDEX(Verfahren!D:D,MATCH(INDEX('Wirtschaftliche Einheiten'!V:V,MATCH(B671,'Wirtschaftliche Einheiten'!C:C,0),0),Verfahren!A:A,0),0)))),"")</f>
        <v/>
      </c>
    </row>
    <row r="672" spans="1:13" x14ac:dyDescent="0.35">
      <c r="A672"/>
      <c r="B672" s="139"/>
      <c r="C672" s="73" t="str">
        <f>IFERROR(INDEX('Wirtschaftliche Einheiten'!I:I,MATCH(B672,'Wirtschaftliche Einheiten'!C:C,0),1)&amp;" - "&amp;INDEX('Wirtschaftliche Einheiten'!E:E,MATCH(B672,'Wirtschaftliche Einheiten'!C:C,0),1)&amp;" "&amp;INDEX('Wirtschaftliche Einheiten'!F:F,MATCH(B672,'Wirtschaftliche Einheiten'!C:C,0),1)&amp;" "&amp;INDEX('Wirtschaftliche Einheiten'!G:G,MATCH(B672,'Wirtschaftliche Einheiten'!C:C,0),1),"")</f>
        <v/>
      </c>
      <c r="D672" s="42" t="str">
        <f>IFERROR(INDEX('Wirtschaftliche Einheiten'!U:U,MATCH(B672,'Wirtschaftliche Einheiten'!C:C,0)),"")</f>
        <v/>
      </c>
      <c r="E672" s="139" t="str">
        <f>IF(B672&lt;&gt;"",COUNTIF($B$5:$B672,B672),"")</f>
        <v/>
      </c>
      <c r="F672" s="139"/>
      <c r="G672" s="139"/>
      <c r="H672" s="139"/>
      <c r="I672" s="139"/>
      <c r="J672" s="139"/>
      <c r="K672" s="139"/>
      <c r="L672" s="139"/>
      <c r="M672" s="44" t="str" cm="1">
        <f t="array" aca="1" ref="M672" ca="1">IFERROR(IF(AND(D672&lt;&gt;"122",D672&lt;&gt;""),"Die angegebene wirtschaftliche Einheit ist kein Nichtwohngrundstück im Bundesmodell!",IF(INDEX('Wirtschaftliche Einheiten'!P:P,MATCH(B672,'Wirtschaftliche Einheiten'!C:C,0),1)=Data!A$3,HYPERLINK("#'"&amp;MID(CELL("Dateiname",'Befreiung &amp; Vergünstigung'!A$1),FIND("]",CELL("Dateiname",'Befreiung &amp; Vergünstigung'!A$1))+1,31)&amp;"'!A$1",Data!B$3),HYPERLINK(INDEX(Verfahren!B:B,MATCH(INDEX('Wirtschaftliche Einheiten'!V:V,MATCH(B672,'Wirtschaftliche Einheiten'!C:C,0),0),Verfahren!A:A,0),0),INDEX(Verfahren!D:D,MATCH(INDEX('Wirtschaftliche Einheiten'!V:V,MATCH(B672,'Wirtschaftliche Einheiten'!C:C,0),0),Verfahren!A:A,0),0)))),"")</f>
        <v/>
      </c>
    </row>
    <row r="673" spans="1:13" x14ac:dyDescent="0.35">
      <c r="A673"/>
      <c r="B673" s="139"/>
      <c r="C673" s="73" t="str">
        <f>IFERROR(INDEX('Wirtschaftliche Einheiten'!I:I,MATCH(B673,'Wirtschaftliche Einheiten'!C:C,0),1)&amp;" - "&amp;INDEX('Wirtschaftliche Einheiten'!E:E,MATCH(B673,'Wirtschaftliche Einheiten'!C:C,0),1)&amp;" "&amp;INDEX('Wirtschaftliche Einheiten'!F:F,MATCH(B673,'Wirtschaftliche Einheiten'!C:C,0),1)&amp;" "&amp;INDEX('Wirtschaftliche Einheiten'!G:G,MATCH(B673,'Wirtschaftliche Einheiten'!C:C,0),1),"")</f>
        <v/>
      </c>
      <c r="D673" s="42" t="str">
        <f>IFERROR(INDEX('Wirtschaftliche Einheiten'!U:U,MATCH(B673,'Wirtschaftliche Einheiten'!C:C,0)),"")</f>
        <v/>
      </c>
      <c r="E673" s="139" t="str">
        <f>IF(B673&lt;&gt;"",COUNTIF($B$5:$B673,B673),"")</f>
        <v/>
      </c>
      <c r="F673" s="139"/>
      <c r="G673" s="139"/>
      <c r="H673" s="139"/>
      <c r="I673" s="139"/>
      <c r="J673" s="139"/>
      <c r="K673" s="139"/>
      <c r="L673" s="139"/>
      <c r="M673" s="44" t="str" cm="1">
        <f t="array" aca="1" ref="M673" ca="1">IFERROR(IF(AND(D673&lt;&gt;"122",D673&lt;&gt;""),"Die angegebene wirtschaftliche Einheit ist kein Nichtwohngrundstück im Bundesmodell!",IF(INDEX('Wirtschaftliche Einheiten'!P:P,MATCH(B673,'Wirtschaftliche Einheiten'!C:C,0),1)=Data!A$3,HYPERLINK("#'"&amp;MID(CELL("Dateiname",'Befreiung &amp; Vergünstigung'!A$1),FIND("]",CELL("Dateiname",'Befreiung &amp; Vergünstigung'!A$1))+1,31)&amp;"'!A$1",Data!B$3),HYPERLINK(INDEX(Verfahren!B:B,MATCH(INDEX('Wirtschaftliche Einheiten'!V:V,MATCH(B673,'Wirtschaftliche Einheiten'!C:C,0),0),Verfahren!A:A,0),0),INDEX(Verfahren!D:D,MATCH(INDEX('Wirtschaftliche Einheiten'!V:V,MATCH(B673,'Wirtschaftliche Einheiten'!C:C,0),0),Verfahren!A:A,0),0)))),"")</f>
        <v/>
      </c>
    </row>
    <row r="674" spans="1:13" x14ac:dyDescent="0.35">
      <c r="A674"/>
      <c r="B674" s="139"/>
      <c r="C674" s="73" t="str">
        <f>IFERROR(INDEX('Wirtschaftliche Einheiten'!I:I,MATCH(B674,'Wirtschaftliche Einheiten'!C:C,0),1)&amp;" - "&amp;INDEX('Wirtschaftliche Einheiten'!E:E,MATCH(B674,'Wirtschaftliche Einheiten'!C:C,0),1)&amp;" "&amp;INDEX('Wirtschaftliche Einheiten'!F:F,MATCH(B674,'Wirtschaftliche Einheiten'!C:C,0),1)&amp;" "&amp;INDEX('Wirtschaftliche Einheiten'!G:G,MATCH(B674,'Wirtschaftliche Einheiten'!C:C,0),1),"")</f>
        <v/>
      </c>
      <c r="D674" s="42" t="str">
        <f>IFERROR(INDEX('Wirtschaftliche Einheiten'!U:U,MATCH(B674,'Wirtschaftliche Einheiten'!C:C,0)),"")</f>
        <v/>
      </c>
      <c r="E674" s="139" t="str">
        <f>IF(B674&lt;&gt;"",COUNTIF($B$5:$B674,B674),"")</f>
        <v/>
      </c>
      <c r="F674" s="139"/>
      <c r="G674" s="139"/>
      <c r="H674" s="139"/>
      <c r="I674" s="139"/>
      <c r="J674" s="139"/>
      <c r="K674" s="139"/>
      <c r="L674" s="139"/>
      <c r="M674" s="44" t="str" cm="1">
        <f t="array" aca="1" ref="M674" ca="1">IFERROR(IF(AND(D674&lt;&gt;"122",D674&lt;&gt;""),"Die angegebene wirtschaftliche Einheit ist kein Nichtwohngrundstück im Bundesmodell!",IF(INDEX('Wirtschaftliche Einheiten'!P:P,MATCH(B674,'Wirtschaftliche Einheiten'!C:C,0),1)=Data!A$3,HYPERLINK("#'"&amp;MID(CELL("Dateiname",'Befreiung &amp; Vergünstigung'!A$1),FIND("]",CELL("Dateiname",'Befreiung &amp; Vergünstigung'!A$1))+1,31)&amp;"'!A$1",Data!B$3),HYPERLINK(INDEX(Verfahren!B:B,MATCH(INDEX('Wirtschaftliche Einheiten'!V:V,MATCH(B674,'Wirtschaftliche Einheiten'!C:C,0),0),Verfahren!A:A,0),0),INDEX(Verfahren!D:D,MATCH(INDEX('Wirtschaftliche Einheiten'!V:V,MATCH(B674,'Wirtschaftliche Einheiten'!C:C,0),0),Verfahren!A:A,0),0)))),"")</f>
        <v/>
      </c>
    </row>
    <row r="675" spans="1:13" x14ac:dyDescent="0.35">
      <c r="A675"/>
      <c r="B675" s="139"/>
      <c r="C675" s="73" t="str">
        <f>IFERROR(INDEX('Wirtschaftliche Einheiten'!I:I,MATCH(B675,'Wirtschaftliche Einheiten'!C:C,0),1)&amp;" - "&amp;INDEX('Wirtschaftliche Einheiten'!E:E,MATCH(B675,'Wirtschaftliche Einheiten'!C:C,0),1)&amp;" "&amp;INDEX('Wirtschaftliche Einheiten'!F:F,MATCH(B675,'Wirtschaftliche Einheiten'!C:C,0),1)&amp;" "&amp;INDEX('Wirtschaftliche Einheiten'!G:G,MATCH(B675,'Wirtschaftliche Einheiten'!C:C,0),1),"")</f>
        <v/>
      </c>
      <c r="D675" s="42" t="str">
        <f>IFERROR(INDEX('Wirtschaftliche Einheiten'!U:U,MATCH(B675,'Wirtschaftliche Einheiten'!C:C,0)),"")</f>
        <v/>
      </c>
      <c r="E675" s="139" t="str">
        <f>IF(B675&lt;&gt;"",COUNTIF($B$5:$B675,B675),"")</f>
        <v/>
      </c>
      <c r="F675" s="139"/>
      <c r="G675" s="139"/>
      <c r="H675" s="139"/>
      <c r="I675" s="139"/>
      <c r="J675" s="139"/>
      <c r="K675" s="139"/>
      <c r="L675" s="139"/>
      <c r="M675" s="44" t="str" cm="1">
        <f t="array" aca="1" ref="M675" ca="1">IFERROR(IF(AND(D675&lt;&gt;"122",D675&lt;&gt;""),"Die angegebene wirtschaftliche Einheit ist kein Nichtwohngrundstück im Bundesmodell!",IF(INDEX('Wirtschaftliche Einheiten'!P:P,MATCH(B675,'Wirtschaftliche Einheiten'!C:C,0),1)=Data!A$3,HYPERLINK("#'"&amp;MID(CELL("Dateiname",'Befreiung &amp; Vergünstigung'!A$1),FIND("]",CELL("Dateiname",'Befreiung &amp; Vergünstigung'!A$1))+1,31)&amp;"'!A$1",Data!B$3),HYPERLINK(INDEX(Verfahren!B:B,MATCH(INDEX('Wirtschaftliche Einheiten'!V:V,MATCH(B675,'Wirtschaftliche Einheiten'!C:C,0),0),Verfahren!A:A,0),0),INDEX(Verfahren!D:D,MATCH(INDEX('Wirtschaftliche Einheiten'!V:V,MATCH(B675,'Wirtschaftliche Einheiten'!C:C,0),0),Verfahren!A:A,0),0)))),"")</f>
        <v/>
      </c>
    </row>
    <row r="676" spans="1:13" x14ac:dyDescent="0.35">
      <c r="A676"/>
      <c r="B676" s="139"/>
      <c r="C676" s="73" t="str">
        <f>IFERROR(INDEX('Wirtschaftliche Einheiten'!I:I,MATCH(B676,'Wirtschaftliche Einheiten'!C:C,0),1)&amp;" - "&amp;INDEX('Wirtschaftliche Einheiten'!E:E,MATCH(B676,'Wirtschaftliche Einheiten'!C:C,0),1)&amp;" "&amp;INDEX('Wirtschaftliche Einheiten'!F:F,MATCH(B676,'Wirtschaftliche Einheiten'!C:C,0),1)&amp;" "&amp;INDEX('Wirtschaftliche Einheiten'!G:G,MATCH(B676,'Wirtschaftliche Einheiten'!C:C,0),1),"")</f>
        <v/>
      </c>
      <c r="D676" s="42" t="str">
        <f>IFERROR(INDEX('Wirtschaftliche Einheiten'!U:U,MATCH(B676,'Wirtschaftliche Einheiten'!C:C,0)),"")</f>
        <v/>
      </c>
      <c r="E676" s="139" t="str">
        <f>IF(B676&lt;&gt;"",COUNTIF($B$5:$B676,B676),"")</f>
        <v/>
      </c>
      <c r="F676" s="139"/>
      <c r="G676" s="139"/>
      <c r="H676" s="139"/>
      <c r="I676" s="139"/>
      <c r="J676" s="139"/>
      <c r="K676" s="139"/>
      <c r="L676" s="139"/>
      <c r="M676" s="44" t="str" cm="1">
        <f t="array" aca="1" ref="M676" ca="1">IFERROR(IF(AND(D676&lt;&gt;"122",D676&lt;&gt;""),"Die angegebene wirtschaftliche Einheit ist kein Nichtwohngrundstück im Bundesmodell!",IF(INDEX('Wirtschaftliche Einheiten'!P:P,MATCH(B676,'Wirtschaftliche Einheiten'!C:C,0),1)=Data!A$3,HYPERLINK("#'"&amp;MID(CELL("Dateiname",'Befreiung &amp; Vergünstigung'!A$1),FIND("]",CELL("Dateiname",'Befreiung &amp; Vergünstigung'!A$1))+1,31)&amp;"'!A$1",Data!B$3),HYPERLINK(INDEX(Verfahren!B:B,MATCH(INDEX('Wirtschaftliche Einheiten'!V:V,MATCH(B676,'Wirtschaftliche Einheiten'!C:C,0),0),Verfahren!A:A,0),0),INDEX(Verfahren!D:D,MATCH(INDEX('Wirtschaftliche Einheiten'!V:V,MATCH(B676,'Wirtschaftliche Einheiten'!C:C,0),0),Verfahren!A:A,0),0)))),"")</f>
        <v/>
      </c>
    </row>
    <row r="677" spans="1:13" x14ac:dyDescent="0.35">
      <c r="A677"/>
      <c r="B677" s="139"/>
      <c r="C677" s="73" t="str">
        <f>IFERROR(INDEX('Wirtschaftliche Einheiten'!I:I,MATCH(B677,'Wirtschaftliche Einheiten'!C:C,0),1)&amp;" - "&amp;INDEX('Wirtschaftliche Einheiten'!E:E,MATCH(B677,'Wirtschaftliche Einheiten'!C:C,0),1)&amp;" "&amp;INDEX('Wirtschaftliche Einheiten'!F:F,MATCH(B677,'Wirtschaftliche Einheiten'!C:C,0),1)&amp;" "&amp;INDEX('Wirtschaftliche Einheiten'!G:G,MATCH(B677,'Wirtschaftliche Einheiten'!C:C,0),1),"")</f>
        <v/>
      </c>
      <c r="D677" s="42" t="str">
        <f>IFERROR(INDEX('Wirtschaftliche Einheiten'!U:U,MATCH(B677,'Wirtschaftliche Einheiten'!C:C,0)),"")</f>
        <v/>
      </c>
      <c r="E677" s="139" t="str">
        <f>IF(B677&lt;&gt;"",COUNTIF($B$5:$B677,B677),"")</f>
        <v/>
      </c>
      <c r="F677" s="139"/>
      <c r="G677" s="139"/>
      <c r="H677" s="139"/>
      <c r="I677" s="139"/>
      <c r="J677" s="139"/>
      <c r="K677" s="139"/>
      <c r="L677" s="139"/>
      <c r="M677" s="44" t="str" cm="1">
        <f t="array" aca="1" ref="M677" ca="1">IFERROR(IF(AND(D677&lt;&gt;"122",D677&lt;&gt;""),"Die angegebene wirtschaftliche Einheit ist kein Nichtwohngrundstück im Bundesmodell!",IF(INDEX('Wirtschaftliche Einheiten'!P:P,MATCH(B677,'Wirtschaftliche Einheiten'!C:C,0),1)=Data!A$3,HYPERLINK("#'"&amp;MID(CELL("Dateiname",'Befreiung &amp; Vergünstigung'!A$1),FIND("]",CELL("Dateiname",'Befreiung &amp; Vergünstigung'!A$1))+1,31)&amp;"'!A$1",Data!B$3),HYPERLINK(INDEX(Verfahren!B:B,MATCH(INDEX('Wirtschaftliche Einheiten'!V:V,MATCH(B677,'Wirtschaftliche Einheiten'!C:C,0),0),Verfahren!A:A,0),0),INDEX(Verfahren!D:D,MATCH(INDEX('Wirtschaftliche Einheiten'!V:V,MATCH(B677,'Wirtschaftliche Einheiten'!C:C,0),0),Verfahren!A:A,0),0)))),"")</f>
        <v/>
      </c>
    </row>
    <row r="678" spans="1:13" x14ac:dyDescent="0.35">
      <c r="A678"/>
      <c r="B678" s="139"/>
      <c r="C678" s="73" t="str">
        <f>IFERROR(INDEX('Wirtschaftliche Einheiten'!I:I,MATCH(B678,'Wirtschaftliche Einheiten'!C:C,0),1)&amp;" - "&amp;INDEX('Wirtschaftliche Einheiten'!E:E,MATCH(B678,'Wirtschaftliche Einheiten'!C:C,0),1)&amp;" "&amp;INDEX('Wirtschaftliche Einheiten'!F:F,MATCH(B678,'Wirtschaftliche Einheiten'!C:C,0),1)&amp;" "&amp;INDEX('Wirtschaftliche Einheiten'!G:G,MATCH(B678,'Wirtschaftliche Einheiten'!C:C,0),1),"")</f>
        <v/>
      </c>
      <c r="D678" s="42" t="str">
        <f>IFERROR(INDEX('Wirtschaftliche Einheiten'!U:U,MATCH(B678,'Wirtschaftliche Einheiten'!C:C,0)),"")</f>
        <v/>
      </c>
      <c r="E678" s="139" t="str">
        <f>IF(B678&lt;&gt;"",COUNTIF($B$5:$B678,B678),"")</f>
        <v/>
      </c>
      <c r="F678" s="139"/>
      <c r="G678" s="139"/>
      <c r="H678" s="139"/>
      <c r="I678" s="139"/>
      <c r="J678" s="139"/>
      <c r="K678" s="139"/>
      <c r="L678" s="139"/>
      <c r="M678" s="44" t="str" cm="1">
        <f t="array" aca="1" ref="M678" ca="1">IFERROR(IF(AND(D678&lt;&gt;"122",D678&lt;&gt;""),"Die angegebene wirtschaftliche Einheit ist kein Nichtwohngrundstück im Bundesmodell!",IF(INDEX('Wirtschaftliche Einheiten'!P:P,MATCH(B678,'Wirtschaftliche Einheiten'!C:C,0),1)=Data!A$3,HYPERLINK("#'"&amp;MID(CELL("Dateiname",'Befreiung &amp; Vergünstigung'!A$1),FIND("]",CELL("Dateiname",'Befreiung &amp; Vergünstigung'!A$1))+1,31)&amp;"'!A$1",Data!B$3),HYPERLINK(INDEX(Verfahren!B:B,MATCH(INDEX('Wirtschaftliche Einheiten'!V:V,MATCH(B678,'Wirtschaftliche Einheiten'!C:C,0),0),Verfahren!A:A,0),0),INDEX(Verfahren!D:D,MATCH(INDEX('Wirtschaftliche Einheiten'!V:V,MATCH(B678,'Wirtschaftliche Einheiten'!C:C,0),0),Verfahren!A:A,0),0)))),"")</f>
        <v/>
      </c>
    </row>
    <row r="679" spans="1:13" x14ac:dyDescent="0.35">
      <c r="A679"/>
      <c r="B679" s="139"/>
      <c r="C679" s="73" t="str">
        <f>IFERROR(INDEX('Wirtschaftliche Einheiten'!I:I,MATCH(B679,'Wirtschaftliche Einheiten'!C:C,0),1)&amp;" - "&amp;INDEX('Wirtschaftliche Einheiten'!E:E,MATCH(B679,'Wirtschaftliche Einheiten'!C:C,0),1)&amp;" "&amp;INDEX('Wirtschaftliche Einheiten'!F:F,MATCH(B679,'Wirtschaftliche Einheiten'!C:C,0),1)&amp;" "&amp;INDEX('Wirtschaftliche Einheiten'!G:G,MATCH(B679,'Wirtschaftliche Einheiten'!C:C,0),1),"")</f>
        <v/>
      </c>
      <c r="D679" s="42" t="str">
        <f>IFERROR(INDEX('Wirtschaftliche Einheiten'!U:U,MATCH(B679,'Wirtschaftliche Einheiten'!C:C,0)),"")</f>
        <v/>
      </c>
      <c r="E679" s="139" t="str">
        <f>IF(B679&lt;&gt;"",COUNTIF($B$5:$B679,B679),"")</f>
        <v/>
      </c>
      <c r="F679" s="139"/>
      <c r="G679" s="139"/>
      <c r="H679" s="139"/>
      <c r="I679" s="139"/>
      <c r="J679" s="139"/>
      <c r="K679" s="139"/>
      <c r="L679" s="139"/>
      <c r="M679" s="44" t="str" cm="1">
        <f t="array" aca="1" ref="M679" ca="1">IFERROR(IF(AND(D679&lt;&gt;"122",D679&lt;&gt;""),"Die angegebene wirtschaftliche Einheit ist kein Nichtwohngrundstück im Bundesmodell!",IF(INDEX('Wirtschaftliche Einheiten'!P:P,MATCH(B679,'Wirtschaftliche Einheiten'!C:C,0),1)=Data!A$3,HYPERLINK("#'"&amp;MID(CELL("Dateiname",'Befreiung &amp; Vergünstigung'!A$1),FIND("]",CELL("Dateiname",'Befreiung &amp; Vergünstigung'!A$1))+1,31)&amp;"'!A$1",Data!B$3),HYPERLINK(INDEX(Verfahren!B:B,MATCH(INDEX('Wirtschaftliche Einheiten'!V:V,MATCH(B679,'Wirtschaftliche Einheiten'!C:C,0),0),Verfahren!A:A,0),0),INDEX(Verfahren!D:D,MATCH(INDEX('Wirtschaftliche Einheiten'!V:V,MATCH(B679,'Wirtschaftliche Einheiten'!C:C,0),0),Verfahren!A:A,0),0)))),"")</f>
        <v/>
      </c>
    </row>
    <row r="680" spans="1:13" x14ac:dyDescent="0.35">
      <c r="A680"/>
      <c r="B680" s="139"/>
      <c r="C680" s="73" t="str">
        <f>IFERROR(INDEX('Wirtschaftliche Einheiten'!I:I,MATCH(B680,'Wirtschaftliche Einheiten'!C:C,0),1)&amp;" - "&amp;INDEX('Wirtschaftliche Einheiten'!E:E,MATCH(B680,'Wirtschaftliche Einheiten'!C:C,0),1)&amp;" "&amp;INDEX('Wirtschaftliche Einheiten'!F:F,MATCH(B680,'Wirtschaftliche Einheiten'!C:C,0),1)&amp;" "&amp;INDEX('Wirtschaftliche Einheiten'!G:G,MATCH(B680,'Wirtschaftliche Einheiten'!C:C,0),1),"")</f>
        <v/>
      </c>
      <c r="D680" s="42" t="str">
        <f>IFERROR(INDEX('Wirtschaftliche Einheiten'!U:U,MATCH(B680,'Wirtschaftliche Einheiten'!C:C,0)),"")</f>
        <v/>
      </c>
      <c r="E680" s="139" t="str">
        <f>IF(B680&lt;&gt;"",COUNTIF($B$5:$B680,B680),"")</f>
        <v/>
      </c>
      <c r="F680" s="139"/>
      <c r="G680" s="139"/>
      <c r="H680" s="139"/>
      <c r="I680" s="139"/>
      <c r="J680" s="139"/>
      <c r="K680" s="139"/>
      <c r="L680" s="139"/>
      <c r="M680" s="44" t="str" cm="1">
        <f t="array" aca="1" ref="M680" ca="1">IFERROR(IF(AND(D680&lt;&gt;"122",D680&lt;&gt;""),"Die angegebene wirtschaftliche Einheit ist kein Nichtwohngrundstück im Bundesmodell!",IF(INDEX('Wirtschaftliche Einheiten'!P:P,MATCH(B680,'Wirtschaftliche Einheiten'!C:C,0),1)=Data!A$3,HYPERLINK("#'"&amp;MID(CELL("Dateiname",'Befreiung &amp; Vergünstigung'!A$1),FIND("]",CELL("Dateiname",'Befreiung &amp; Vergünstigung'!A$1))+1,31)&amp;"'!A$1",Data!B$3),HYPERLINK(INDEX(Verfahren!B:B,MATCH(INDEX('Wirtschaftliche Einheiten'!V:V,MATCH(B680,'Wirtschaftliche Einheiten'!C:C,0),0),Verfahren!A:A,0),0),INDEX(Verfahren!D:D,MATCH(INDEX('Wirtschaftliche Einheiten'!V:V,MATCH(B680,'Wirtschaftliche Einheiten'!C:C,0),0),Verfahren!A:A,0),0)))),"")</f>
        <v/>
      </c>
    </row>
    <row r="681" spans="1:13" x14ac:dyDescent="0.35">
      <c r="A681"/>
      <c r="B681" s="139"/>
      <c r="C681" s="73" t="str">
        <f>IFERROR(INDEX('Wirtschaftliche Einheiten'!I:I,MATCH(B681,'Wirtschaftliche Einheiten'!C:C,0),1)&amp;" - "&amp;INDEX('Wirtschaftliche Einheiten'!E:E,MATCH(B681,'Wirtschaftliche Einheiten'!C:C,0),1)&amp;" "&amp;INDEX('Wirtschaftliche Einheiten'!F:F,MATCH(B681,'Wirtschaftliche Einheiten'!C:C,0),1)&amp;" "&amp;INDEX('Wirtschaftliche Einheiten'!G:G,MATCH(B681,'Wirtschaftliche Einheiten'!C:C,0),1),"")</f>
        <v/>
      </c>
      <c r="D681" s="42" t="str">
        <f>IFERROR(INDEX('Wirtschaftliche Einheiten'!U:U,MATCH(B681,'Wirtschaftliche Einheiten'!C:C,0)),"")</f>
        <v/>
      </c>
      <c r="E681" s="139" t="str">
        <f>IF(B681&lt;&gt;"",COUNTIF($B$5:$B681,B681),"")</f>
        <v/>
      </c>
      <c r="F681" s="139"/>
      <c r="G681" s="139"/>
      <c r="H681" s="139"/>
      <c r="I681" s="139"/>
      <c r="J681" s="139"/>
      <c r="K681" s="139"/>
      <c r="L681" s="139"/>
      <c r="M681" s="44" t="str" cm="1">
        <f t="array" aca="1" ref="M681" ca="1">IFERROR(IF(AND(D681&lt;&gt;"122",D681&lt;&gt;""),"Die angegebene wirtschaftliche Einheit ist kein Nichtwohngrundstück im Bundesmodell!",IF(INDEX('Wirtschaftliche Einheiten'!P:P,MATCH(B681,'Wirtschaftliche Einheiten'!C:C,0),1)=Data!A$3,HYPERLINK("#'"&amp;MID(CELL("Dateiname",'Befreiung &amp; Vergünstigung'!A$1),FIND("]",CELL("Dateiname",'Befreiung &amp; Vergünstigung'!A$1))+1,31)&amp;"'!A$1",Data!B$3),HYPERLINK(INDEX(Verfahren!B:B,MATCH(INDEX('Wirtschaftliche Einheiten'!V:V,MATCH(B681,'Wirtschaftliche Einheiten'!C:C,0),0),Verfahren!A:A,0),0),INDEX(Verfahren!D:D,MATCH(INDEX('Wirtschaftliche Einheiten'!V:V,MATCH(B681,'Wirtschaftliche Einheiten'!C:C,0),0),Verfahren!A:A,0),0)))),"")</f>
        <v/>
      </c>
    </row>
    <row r="682" spans="1:13" x14ac:dyDescent="0.35">
      <c r="A682"/>
      <c r="B682" s="139"/>
      <c r="C682" s="73" t="str">
        <f>IFERROR(INDEX('Wirtschaftliche Einheiten'!I:I,MATCH(B682,'Wirtschaftliche Einheiten'!C:C,0),1)&amp;" - "&amp;INDEX('Wirtschaftliche Einheiten'!E:E,MATCH(B682,'Wirtschaftliche Einheiten'!C:C,0),1)&amp;" "&amp;INDEX('Wirtschaftliche Einheiten'!F:F,MATCH(B682,'Wirtschaftliche Einheiten'!C:C,0),1)&amp;" "&amp;INDEX('Wirtschaftliche Einheiten'!G:G,MATCH(B682,'Wirtschaftliche Einheiten'!C:C,0),1),"")</f>
        <v/>
      </c>
      <c r="D682" s="42" t="str">
        <f>IFERROR(INDEX('Wirtschaftliche Einheiten'!U:U,MATCH(B682,'Wirtschaftliche Einheiten'!C:C,0)),"")</f>
        <v/>
      </c>
      <c r="E682" s="139" t="str">
        <f>IF(B682&lt;&gt;"",COUNTIF($B$5:$B682,B682),"")</f>
        <v/>
      </c>
      <c r="F682" s="139"/>
      <c r="G682" s="139"/>
      <c r="H682" s="139"/>
      <c r="I682" s="139"/>
      <c r="J682" s="139"/>
      <c r="K682" s="139"/>
      <c r="L682" s="139"/>
      <c r="M682" s="44" t="str" cm="1">
        <f t="array" aca="1" ref="M682" ca="1">IFERROR(IF(AND(D682&lt;&gt;"122",D682&lt;&gt;""),"Die angegebene wirtschaftliche Einheit ist kein Nichtwohngrundstück im Bundesmodell!",IF(INDEX('Wirtschaftliche Einheiten'!P:P,MATCH(B682,'Wirtschaftliche Einheiten'!C:C,0),1)=Data!A$3,HYPERLINK("#'"&amp;MID(CELL("Dateiname",'Befreiung &amp; Vergünstigung'!A$1),FIND("]",CELL("Dateiname",'Befreiung &amp; Vergünstigung'!A$1))+1,31)&amp;"'!A$1",Data!B$3),HYPERLINK(INDEX(Verfahren!B:B,MATCH(INDEX('Wirtschaftliche Einheiten'!V:V,MATCH(B682,'Wirtschaftliche Einheiten'!C:C,0),0),Verfahren!A:A,0),0),INDEX(Verfahren!D:D,MATCH(INDEX('Wirtschaftliche Einheiten'!V:V,MATCH(B682,'Wirtschaftliche Einheiten'!C:C,0),0),Verfahren!A:A,0),0)))),"")</f>
        <v/>
      </c>
    </row>
    <row r="683" spans="1:13" x14ac:dyDescent="0.35">
      <c r="A683"/>
      <c r="B683" s="139"/>
      <c r="C683" s="73" t="str">
        <f>IFERROR(INDEX('Wirtschaftliche Einheiten'!I:I,MATCH(B683,'Wirtschaftliche Einheiten'!C:C,0),1)&amp;" - "&amp;INDEX('Wirtschaftliche Einheiten'!E:E,MATCH(B683,'Wirtschaftliche Einheiten'!C:C,0),1)&amp;" "&amp;INDEX('Wirtschaftliche Einheiten'!F:F,MATCH(B683,'Wirtschaftliche Einheiten'!C:C,0),1)&amp;" "&amp;INDEX('Wirtschaftliche Einheiten'!G:G,MATCH(B683,'Wirtschaftliche Einheiten'!C:C,0),1),"")</f>
        <v/>
      </c>
      <c r="D683" s="42" t="str">
        <f>IFERROR(INDEX('Wirtschaftliche Einheiten'!U:U,MATCH(B683,'Wirtschaftliche Einheiten'!C:C,0)),"")</f>
        <v/>
      </c>
      <c r="E683" s="139" t="str">
        <f>IF(B683&lt;&gt;"",COUNTIF($B$5:$B683,B683),"")</f>
        <v/>
      </c>
      <c r="F683" s="139"/>
      <c r="G683" s="139"/>
      <c r="H683" s="139"/>
      <c r="I683" s="139"/>
      <c r="J683" s="139"/>
      <c r="K683" s="139"/>
      <c r="L683" s="139"/>
      <c r="M683" s="44" t="str" cm="1">
        <f t="array" aca="1" ref="M683" ca="1">IFERROR(IF(AND(D683&lt;&gt;"122",D683&lt;&gt;""),"Die angegebene wirtschaftliche Einheit ist kein Nichtwohngrundstück im Bundesmodell!",IF(INDEX('Wirtschaftliche Einheiten'!P:P,MATCH(B683,'Wirtschaftliche Einheiten'!C:C,0),1)=Data!A$3,HYPERLINK("#'"&amp;MID(CELL("Dateiname",'Befreiung &amp; Vergünstigung'!A$1),FIND("]",CELL("Dateiname",'Befreiung &amp; Vergünstigung'!A$1))+1,31)&amp;"'!A$1",Data!B$3),HYPERLINK(INDEX(Verfahren!B:B,MATCH(INDEX('Wirtschaftliche Einheiten'!V:V,MATCH(B683,'Wirtschaftliche Einheiten'!C:C,0),0),Verfahren!A:A,0),0),INDEX(Verfahren!D:D,MATCH(INDEX('Wirtschaftliche Einheiten'!V:V,MATCH(B683,'Wirtschaftliche Einheiten'!C:C,0),0),Verfahren!A:A,0),0)))),"")</f>
        <v/>
      </c>
    </row>
    <row r="684" spans="1:13" x14ac:dyDescent="0.35">
      <c r="A684"/>
      <c r="B684" s="139"/>
      <c r="C684" s="73" t="str">
        <f>IFERROR(INDEX('Wirtschaftliche Einheiten'!I:I,MATCH(B684,'Wirtschaftliche Einheiten'!C:C,0),1)&amp;" - "&amp;INDEX('Wirtschaftliche Einheiten'!E:E,MATCH(B684,'Wirtschaftliche Einheiten'!C:C,0),1)&amp;" "&amp;INDEX('Wirtschaftliche Einheiten'!F:F,MATCH(B684,'Wirtschaftliche Einheiten'!C:C,0),1)&amp;" "&amp;INDEX('Wirtschaftliche Einheiten'!G:G,MATCH(B684,'Wirtschaftliche Einheiten'!C:C,0),1),"")</f>
        <v/>
      </c>
      <c r="D684" s="42" t="str">
        <f>IFERROR(INDEX('Wirtschaftliche Einheiten'!U:U,MATCH(B684,'Wirtschaftliche Einheiten'!C:C,0)),"")</f>
        <v/>
      </c>
      <c r="E684" s="139" t="str">
        <f>IF(B684&lt;&gt;"",COUNTIF($B$5:$B684,B684),"")</f>
        <v/>
      </c>
      <c r="F684" s="139"/>
      <c r="G684" s="139"/>
      <c r="H684" s="139"/>
      <c r="I684" s="139"/>
      <c r="J684" s="139"/>
      <c r="K684" s="139"/>
      <c r="L684" s="139"/>
      <c r="M684" s="44" t="str" cm="1">
        <f t="array" aca="1" ref="M684" ca="1">IFERROR(IF(AND(D684&lt;&gt;"122",D684&lt;&gt;""),"Die angegebene wirtschaftliche Einheit ist kein Nichtwohngrundstück im Bundesmodell!",IF(INDEX('Wirtschaftliche Einheiten'!P:P,MATCH(B684,'Wirtschaftliche Einheiten'!C:C,0),1)=Data!A$3,HYPERLINK("#'"&amp;MID(CELL("Dateiname",'Befreiung &amp; Vergünstigung'!A$1),FIND("]",CELL("Dateiname",'Befreiung &amp; Vergünstigung'!A$1))+1,31)&amp;"'!A$1",Data!B$3),HYPERLINK(INDEX(Verfahren!B:B,MATCH(INDEX('Wirtschaftliche Einheiten'!V:V,MATCH(B684,'Wirtschaftliche Einheiten'!C:C,0),0),Verfahren!A:A,0),0),INDEX(Verfahren!D:D,MATCH(INDEX('Wirtschaftliche Einheiten'!V:V,MATCH(B684,'Wirtschaftliche Einheiten'!C:C,0),0),Verfahren!A:A,0),0)))),"")</f>
        <v/>
      </c>
    </row>
    <row r="685" spans="1:13" x14ac:dyDescent="0.35">
      <c r="A685"/>
      <c r="B685" s="139"/>
      <c r="C685" s="73" t="str">
        <f>IFERROR(INDEX('Wirtschaftliche Einheiten'!I:I,MATCH(B685,'Wirtschaftliche Einheiten'!C:C,0),1)&amp;" - "&amp;INDEX('Wirtschaftliche Einheiten'!E:E,MATCH(B685,'Wirtschaftliche Einheiten'!C:C,0),1)&amp;" "&amp;INDEX('Wirtschaftliche Einheiten'!F:F,MATCH(B685,'Wirtschaftliche Einheiten'!C:C,0),1)&amp;" "&amp;INDEX('Wirtschaftliche Einheiten'!G:G,MATCH(B685,'Wirtschaftliche Einheiten'!C:C,0),1),"")</f>
        <v/>
      </c>
      <c r="D685" s="42" t="str">
        <f>IFERROR(INDEX('Wirtschaftliche Einheiten'!U:U,MATCH(B685,'Wirtschaftliche Einheiten'!C:C,0)),"")</f>
        <v/>
      </c>
      <c r="E685" s="139" t="str">
        <f>IF(B685&lt;&gt;"",COUNTIF($B$5:$B685,B685),"")</f>
        <v/>
      </c>
      <c r="F685" s="139"/>
      <c r="G685" s="139"/>
      <c r="H685" s="139"/>
      <c r="I685" s="139"/>
      <c r="J685" s="139"/>
      <c r="K685" s="139"/>
      <c r="L685" s="139"/>
      <c r="M685" s="44" t="str" cm="1">
        <f t="array" aca="1" ref="M685" ca="1">IFERROR(IF(AND(D685&lt;&gt;"122",D685&lt;&gt;""),"Die angegebene wirtschaftliche Einheit ist kein Nichtwohngrundstück im Bundesmodell!",IF(INDEX('Wirtschaftliche Einheiten'!P:P,MATCH(B685,'Wirtschaftliche Einheiten'!C:C,0),1)=Data!A$3,HYPERLINK("#'"&amp;MID(CELL("Dateiname",'Befreiung &amp; Vergünstigung'!A$1),FIND("]",CELL("Dateiname",'Befreiung &amp; Vergünstigung'!A$1))+1,31)&amp;"'!A$1",Data!B$3),HYPERLINK(INDEX(Verfahren!B:B,MATCH(INDEX('Wirtschaftliche Einheiten'!V:V,MATCH(B685,'Wirtschaftliche Einheiten'!C:C,0),0),Verfahren!A:A,0),0),INDEX(Verfahren!D:D,MATCH(INDEX('Wirtschaftliche Einheiten'!V:V,MATCH(B685,'Wirtschaftliche Einheiten'!C:C,0),0),Verfahren!A:A,0),0)))),"")</f>
        <v/>
      </c>
    </row>
    <row r="686" spans="1:13" x14ac:dyDescent="0.35">
      <c r="A686"/>
      <c r="B686" s="139"/>
      <c r="C686" s="73" t="str">
        <f>IFERROR(INDEX('Wirtschaftliche Einheiten'!I:I,MATCH(B686,'Wirtschaftliche Einheiten'!C:C,0),1)&amp;" - "&amp;INDEX('Wirtschaftliche Einheiten'!E:E,MATCH(B686,'Wirtschaftliche Einheiten'!C:C,0),1)&amp;" "&amp;INDEX('Wirtschaftliche Einheiten'!F:F,MATCH(B686,'Wirtschaftliche Einheiten'!C:C,0),1)&amp;" "&amp;INDEX('Wirtschaftliche Einheiten'!G:G,MATCH(B686,'Wirtschaftliche Einheiten'!C:C,0),1),"")</f>
        <v/>
      </c>
      <c r="D686" s="42" t="str">
        <f>IFERROR(INDEX('Wirtschaftliche Einheiten'!U:U,MATCH(B686,'Wirtschaftliche Einheiten'!C:C,0)),"")</f>
        <v/>
      </c>
      <c r="E686" s="139" t="str">
        <f>IF(B686&lt;&gt;"",COUNTIF($B$5:$B686,B686),"")</f>
        <v/>
      </c>
      <c r="F686" s="139"/>
      <c r="G686" s="139"/>
      <c r="H686" s="139"/>
      <c r="I686" s="139"/>
      <c r="J686" s="139"/>
      <c r="K686" s="139"/>
      <c r="L686" s="139"/>
      <c r="M686" s="44" t="str" cm="1">
        <f t="array" aca="1" ref="M686" ca="1">IFERROR(IF(AND(D686&lt;&gt;"122",D686&lt;&gt;""),"Die angegebene wirtschaftliche Einheit ist kein Nichtwohngrundstück im Bundesmodell!",IF(INDEX('Wirtschaftliche Einheiten'!P:P,MATCH(B686,'Wirtschaftliche Einheiten'!C:C,0),1)=Data!A$3,HYPERLINK("#'"&amp;MID(CELL("Dateiname",'Befreiung &amp; Vergünstigung'!A$1),FIND("]",CELL("Dateiname",'Befreiung &amp; Vergünstigung'!A$1))+1,31)&amp;"'!A$1",Data!B$3),HYPERLINK(INDEX(Verfahren!B:B,MATCH(INDEX('Wirtschaftliche Einheiten'!V:V,MATCH(B686,'Wirtschaftliche Einheiten'!C:C,0),0),Verfahren!A:A,0),0),INDEX(Verfahren!D:D,MATCH(INDEX('Wirtschaftliche Einheiten'!V:V,MATCH(B686,'Wirtschaftliche Einheiten'!C:C,0),0),Verfahren!A:A,0),0)))),"")</f>
        <v/>
      </c>
    </row>
    <row r="687" spans="1:13" x14ac:dyDescent="0.35">
      <c r="A687"/>
      <c r="B687" s="139"/>
      <c r="C687" s="73" t="str">
        <f>IFERROR(INDEX('Wirtschaftliche Einheiten'!I:I,MATCH(B687,'Wirtschaftliche Einheiten'!C:C,0),1)&amp;" - "&amp;INDEX('Wirtschaftliche Einheiten'!E:E,MATCH(B687,'Wirtschaftliche Einheiten'!C:C,0),1)&amp;" "&amp;INDEX('Wirtschaftliche Einheiten'!F:F,MATCH(B687,'Wirtschaftliche Einheiten'!C:C,0),1)&amp;" "&amp;INDEX('Wirtschaftliche Einheiten'!G:G,MATCH(B687,'Wirtschaftliche Einheiten'!C:C,0),1),"")</f>
        <v/>
      </c>
      <c r="D687" s="42" t="str">
        <f>IFERROR(INDEX('Wirtschaftliche Einheiten'!U:U,MATCH(B687,'Wirtschaftliche Einheiten'!C:C,0)),"")</f>
        <v/>
      </c>
      <c r="E687" s="139" t="str">
        <f>IF(B687&lt;&gt;"",COUNTIF($B$5:$B687,B687),"")</f>
        <v/>
      </c>
      <c r="F687" s="139"/>
      <c r="G687" s="139"/>
      <c r="H687" s="139"/>
      <c r="I687" s="139"/>
      <c r="J687" s="139"/>
      <c r="K687" s="139"/>
      <c r="L687" s="139"/>
      <c r="M687" s="44" t="str" cm="1">
        <f t="array" aca="1" ref="M687" ca="1">IFERROR(IF(AND(D687&lt;&gt;"122",D687&lt;&gt;""),"Die angegebene wirtschaftliche Einheit ist kein Nichtwohngrundstück im Bundesmodell!",IF(INDEX('Wirtschaftliche Einheiten'!P:P,MATCH(B687,'Wirtschaftliche Einheiten'!C:C,0),1)=Data!A$3,HYPERLINK("#'"&amp;MID(CELL("Dateiname",'Befreiung &amp; Vergünstigung'!A$1),FIND("]",CELL("Dateiname",'Befreiung &amp; Vergünstigung'!A$1))+1,31)&amp;"'!A$1",Data!B$3),HYPERLINK(INDEX(Verfahren!B:B,MATCH(INDEX('Wirtschaftliche Einheiten'!V:V,MATCH(B687,'Wirtschaftliche Einheiten'!C:C,0),0),Verfahren!A:A,0),0),INDEX(Verfahren!D:D,MATCH(INDEX('Wirtschaftliche Einheiten'!V:V,MATCH(B687,'Wirtschaftliche Einheiten'!C:C,0),0),Verfahren!A:A,0),0)))),"")</f>
        <v/>
      </c>
    </row>
    <row r="688" spans="1:13" x14ac:dyDescent="0.35">
      <c r="A688"/>
      <c r="B688" s="139"/>
      <c r="C688" s="73" t="str">
        <f>IFERROR(INDEX('Wirtschaftliche Einheiten'!I:I,MATCH(B688,'Wirtschaftliche Einheiten'!C:C,0),1)&amp;" - "&amp;INDEX('Wirtschaftliche Einheiten'!E:E,MATCH(B688,'Wirtschaftliche Einheiten'!C:C,0),1)&amp;" "&amp;INDEX('Wirtschaftliche Einheiten'!F:F,MATCH(B688,'Wirtschaftliche Einheiten'!C:C,0),1)&amp;" "&amp;INDEX('Wirtschaftliche Einheiten'!G:G,MATCH(B688,'Wirtschaftliche Einheiten'!C:C,0),1),"")</f>
        <v/>
      </c>
      <c r="D688" s="42" t="str">
        <f>IFERROR(INDEX('Wirtschaftliche Einheiten'!U:U,MATCH(B688,'Wirtschaftliche Einheiten'!C:C,0)),"")</f>
        <v/>
      </c>
      <c r="E688" s="139" t="str">
        <f>IF(B688&lt;&gt;"",COUNTIF($B$5:$B688,B688),"")</f>
        <v/>
      </c>
      <c r="F688" s="139"/>
      <c r="G688" s="139"/>
      <c r="H688" s="139"/>
      <c r="I688" s="139"/>
      <c r="J688" s="139"/>
      <c r="K688" s="139"/>
      <c r="L688" s="139"/>
      <c r="M688" s="44" t="str" cm="1">
        <f t="array" aca="1" ref="M688" ca="1">IFERROR(IF(AND(D688&lt;&gt;"122",D688&lt;&gt;""),"Die angegebene wirtschaftliche Einheit ist kein Nichtwohngrundstück im Bundesmodell!",IF(INDEX('Wirtschaftliche Einheiten'!P:P,MATCH(B688,'Wirtschaftliche Einheiten'!C:C,0),1)=Data!A$3,HYPERLINK("#'"&amp;MID(CELL("Dateiname",'Befreiung &amp; Vergünstigung'!A$1),FIND("]",CELL("Dateiname",'Befreiung &amp; Vergünstigung'!A$1))+1,31)&amp;"'!A$1",Data!B$3),HYPERLINK(INDEX(Verfahren!B:B,MATCH(INDEX('Wirtschaftliche Einheiten'!V:V,MATCH(B688,'Wirtschaftliche Einheiten'!C:C,0),0),Verfahren!A:A,0),0),INDEX(Verfahren!D:D,MATCH(INDEX('Wirtschaftliche Einheiten'!V:V,MATCH(B688,'Wirtschaftliche Einheiten'!C:C,0),0),Verfahren!A:A,0),0)))),"")</f>
        <v/>
      </c>
    </row>
    <row r="689" spans="1:13" x14ac:dyDescent="0.35">
      <c r="A689"/>
      <c r="B689" s="139"/>
      <c r="C689" s="73" t="str">
        <f>IFERROR(INDEX('Wirtschaftliche Einheiten'!I:I,MATCH(B689,'Wirtschaftliche Einheiten'!C:C,0),1)&amp;" - "&amp;INDEX('Wirtschaftliche Einheiten'!E:E,MATCH(B689,'Wirtschaftliche Einheiten'!C:C,0),1)&amp;" "&amp;INDEX('Wirtschaftliche Einheiten'!F:F,MATCH(B689,'Wirtschaftliche Einheiten'!C:C,0),1)&amp;" "&amp;INDEX('Wirtschaftliche Einheiten'!G:G,MATCH(B689,'Wirtschaftliche Einheiten'!C:C,0),1),"")</f>
        <v/>
      </c>
      <c r="D689" s="42" t="str">
        <f>IFERROR(INDEX('Wirtschaftliche Einheiten'!U:U,MATCH(B689,'Wirtschaftliche Einheiten'!C:C,0)),"")</f>
        <v/>
      </c>
      <c r="E689" s="139" t="str">
        <f>IF(B689&lt;&gt;"",COUNTIF($B$5:$B689,B689),"")</f>
        <v/>
      </c>
      <c r="F689" s="139"/>
      <c r="G689" s="139"/>
      <c r="H689" s="139"/>
      <c r="I689" s="139"/>
      <c r="J689" s="139"/>
      <c r="K689" s="139"/>
      <c r="L689" s="139"/>
      <c r="M689" s="44" t="str" cm="1">
        <f t="array" aca="1" ref="M689" ca="1">IFERROR(IF(AND(D689&lt;&gt;"122",D689&lt;&gt;""),"Die angegebene wirtschaftliche Einheit ist kein Nichtwohngrundstück im Bundesmodell!",IF(INDEX('Wirtschaftliche Einheiten'!P:P,MATCH(B689,'Wirtschaftliche Einheiten'!C:C,0),1)=Data!A$3,HYPERLINK("#'"&amp;MID(CELL("Dateiname",'Befreiung &amp; Vergünstigung'!A$1),FIND("]",CELL("Dateiname",'Befreiung &amp; Vergünstigung'!A$1))+1,31)&amp;"'!A$1",Data!B$3),HYPERLINK(INDEX(Verfahren!B:B,MATCH(INDEX('Wirtschaftliche Einheiten'!V:V,MATCH(B689,'Wirtschaftliche Einheiten'!C:C,0),0),Verfahren!A:A,0),0),INDEX(Verfahren!D:D,MATCH(INDEX('Wirtschaftliche Einheiten'!V:V,MATCH(B689,'Wirtschaftliche Einheiten'!C:C,0),0),Verfahren!A:A,0),0)))),"")</f>
        <v/>
      </c>
    </row>
    <row r="690" spans="1:13" x14ac:dyDescent="0.35">
      <c r="A690"/>
      <c r="B690" s="139"/>
      <c r="C690" s="73" t="str">
        <f>IFERROR(INDEX('Wirtschaftliche Einheiten'!I:I,MATCH(B690,'Wirtschaftliche Einheiten'!C:C,0),1)&amp;" - "&amp;INDEX('Wirtschaftliche Einheiten'!E:E,MATCH(B690,'Wirtschaftliche Einheiten'!C:C,0),1)&amp;" "&amp;INDEX('Wirtschaftliche Einheiten'!F:F,MATCH(B690,'Wirtschaftliche Einheiten'!C:C,0),1)&amp;" "&amp;INDEX('Wirtschaftliche Einheiten'!G:G,MATCH(B690,'Wirtschaftliche Einheiten'!C:C,0),1),"")</f>
        <v/>
      </c>
      <c r="D690" s="42" t="str">
        <f>IFERROR(INDEX('Wirtschaftliche Einheiten'!U:U,MATCH(B690,'Wirtschaftliche Einheiten'!C:C,0)),"")</f>
        <v/>
      </c>
      <c r="E690" s="139" t="str">
        <f>IF(B690&lt;&gt;"",COUNTIF($B$5:$B690,B690),"")</f>
        <v/>
      </c>
      <c r="F690" s="139"/>
      <c r="G690" s="139"/>
      <c r="H690" s="139"/>
      <c r="I690" s="139"/>
      <c r="J690" s="139"/>
      <c r="K690" s="139"/>
      <c r="L690" s="139"/>
      <c r="M690" s="44" t="str" cm="1">
        <f t="array" aca="1" ref="M690" ca="1">IFERROR(IF(AND(D690&lt;&gt;"122",D690&lt;&gt;""),"Die angegebene wirtschaftliche Einheit ist kein Nichtwohngrundstück im Bundesmodell!",IF(INDEX('Wirtschaftliche Einheiten'!P:P,MATCH(B690,'Wirtschaftliche Einheiten'!C:C,0),1)=Data!A$3,HYPERLINK("#'"&amp;MID(CELL("Dateiname",'Befreiung &amp; Vergünstigung'!A$1),FIND("]",CELL("Dateiname",'Befreiung &amp; Vergünstigung'!A$1))+1,31)&amp;"'!A$1",Data!B$3),HYPERLINK(INDEX(Verfahren!B:B,MATCH(INDEX('Wirtschaftliche Einheiten'!V:V,MATCH(B690,'Wirtschaftliche Einheiten'!C:C,0),0),Verfahren!A:A,0),0),INDEX(Verfahren!D:D,MATCH(INDEX('Wirtschaftliche Einheiten'!V:V,MATCH(B690,'Wirtschaftliche Einheiten'!C:C,0),0),Verfahren!A:A,0),0)))),"")</f>
        <v/>
      </c>
    </row>
    <row r="691" spans="1:13" x14ac:dyDescent="0.35">
      <c r="A691"/>
      <c r="B691" s="139"/>
      <c r="C691" s="73" t="str">
        <f>IFERROR(INDEX('Wirtschaftliche Einheiten'!I:I,MATCH(B691,'Wirtschaftliche Einheiten'!C:C,0),1)&amp;" - "&amp;INDEX('Wirtschaftliche Einheiten'!E:E,MATCH(B691,'Wirtschaftliche Einheiten'!C:C,0),1)&amp;" "&amp;INDEX('Wirtschaftliche Einheiten'!F:F,MATCH(B691,'Wirtschaftliche Einheiten'!C:C,0),1)&amp;" "&amp;INDEX('Wirtschaftliche Einheiten'!G:G,MATCH(B691,'Wirtschaftliche Einheiten'!C:C,0),1),"")</f>
        <v/>
      </c>
      <c r="D691" s="42" t="str">
        <f>IFERROR(INDEX('Wirtschaftliche Einheiten'!U:U,MATCH(B691,'Wirtschaftliche Einheiten'!C:C,0)),"")</f>
        <v/>
      </c>
      <c r="E691" s="139" t="str">
        <f>IF(B691&lt;&gt;"",COUNTIF($B$5:$B691,B691),"")</f>
        <v/>
      </c>
      <c r="F691" s="139"/>
      <c r="G691" s="139"/>
      <c r="H691" s="139"/>
      <c r="I691" s="139"/>
      <c r="J691" s="139"/>
      <c r="K691" s="139"/>
      <c r="L691" s="139"/>
      <c r="M691" s="44" t="str" cm="1">
        <f t="array" aca="1" ref="M691" ca="1">IFERROR(IF(AND(D691&lt;&gt;"122",D691&lt;&gt;""),"Die angegebene wirtschaftliche Einheit ist kein Nichtwohngrundstück im Bundesmodell!",IF(INDEX('Wirtschaftliche Einheiten'!P:P,MATCH(B691,'Wirtschaftliche Einheiten'!C:C,0),1)=Data!A$3,HYPERLINK("#'"&amp;MID(CELL("Dateiname",'Befreiung &amp; Vergünstigung'!A$1),FIND("]",CELL("Dateiname",'Befreiung &amp; Vergünstigung'!A$1))+1,31)&amp;"'!A$1",Data!B$3),HYPERLINK(INDEX(Verfahren!B:B,MATCH(INDEX('Wirtschaftliche Einheiten'!V:V,MATCH(B691,'Wirtschaftliche Einheiten'!C:C,0),0),Verfahren!A:A,0),0),INDEX(Verfahren!D:D,MATCH(INDEX('Wirtschaftliche Einheiten'!V:V,MATCH(B691,'Wirtschaftliche Einheiten'!C:C,0),0),Verfahren!A:A,0),0)))),"")</f>
        <v/>
      </c>
    </row>
    <row r="692" spans="1:13" x14ac:dyDescent="0.35">
      <c r="A692"/>
      <c r="B692" s="139"/>
      <c r="C692" s="73" t="str">
        <f>IFERROR(INDEX('Wirtschaftliche Einheiten'!I:I,MATCH(B692,'Wirtschaftliche Einheiten'!C:C,0),1)&amp;" - "&amp;INDEX('Wirtschaftliche Einheiten'!E:E,MATCH(B692,'Wirtschaftliche Einheiten'!C:C,0),1)&amp;" "&amp;INDEX('Wirtschaftliche Einheiten'!F:F,MATCH(B692,'Wirtschaftliche Einheiten'!C:C,0),1)&amp;" "&amp;INDEX('Wirtschaftliche Einheiten'!G:G,MATCH(B692,'Wirtschaftliche Einheiten'!C:C,0),1),"")</f>
        <v/>
      </c>
      <c r="D692" s="42" t="str">
        <f>IFERROR(INDEX('Wirtschaftliche Einheiten'!U:U,MATCH(B692,'Wirtschaftliche Einheiten'!C:C,0)),"")</f>
        <v/>
      </c>
      <c r="E692" s="139" t="str">
        <f>IF(B692&lt;&gt;"",COUNTIF($B$5:$B692,B692),"")</f>
        <v/>
      </c>
      <c r="F692" s="139"/>
      <c r="G692" s="139"/>
      <c r="H692" s="139"/>
      <c r="I692" s="139"/>
      <c r="J692" s="139"/>
      <c r="K692" s="139"/>
      <c r="L692" s="139"/>
      <c r="M692" s="44" t="str" cm="1">
        <f t="array" aca="1" ref="M692" ca="1">IFERROR(IF(AND(D692&lt;&gt;"122",D692&lt;&gt;""),"Die angegebene wirtschaftliche Einheit ist kein Nichtwohngrundstück im Bundesmodell!",IF(INDEX('Wirtschaftliche Einheiten'!P:P,MATCH(B692,'Wirtschaftliche Einheiten'!C:C,0),1)=Data!A$3,HYPERLINK("#'"&amp;MID(CELL("Dateiname",'Befreiung &amp; Vergünstigung'!A$1),FIND("]",CELL("Dateiname",'Befreiung &amp; Vergünstigung'!A$1))+1,31)&amp;"'!A$1",Data!B$3),HYPERLINK(INDEX(Verfahren!B:B,MATCH(INDEX('Wirtschaftliche Einheiten'!V:V,MATCH(B692,'Wirtschaftliche Einheiten'!C:C,0),0),Verfahren!A:A,0),0),INDEX(Verfahren!D:D,MATCH(INDEX('Wirtschaftliche Einheiten'!V:V,MATCH(B692,'Wirtschaftliche Einheiten'!C:C,0),0),Verfahren!A:A,0),0)))),"")</f>
        <v/>
      </c>
    </row>
    <row r="693" spans="1:13" x14ac:dyDescent="0.35">
      <c r="A693"/>
      <c r="B693" s="139"/>
      <c r="C693" s="73" t="str">
        <f>IFERROR(INDEX('Wirtschaftliche Einheiten'!I:I,MATCH(B693,'Wirtschaftliche Einheiten'!C:C,0),1)&amp;" - "&amp;INDEX('Wirtschaftliche Einheiten'!E:E,MATCH(B693,'Wirtschaftliche Einheiten'!C:C,0),1)&amp;" "&amp;INDEX('Wirtschaftliche Einheiten'!F:F,MATCH(B693,'Wirtschaftliche Einheiten'!C:C,0),1)&amp;" "&amp;INDEX('Wirtschaftliche Einheiten'!G:G,MATCH(B693,'Wirtschaftliche Einheiten'!C:C,0),1),"")</f>
        <v/>
      </c>
      <c r="D693" s="42" t="str">
        <f>IFERROR(INDEX('Wirtschaftliche Einheiten'!U:U,MATCH(B693,'Wirtschaftliche Einheiten'!C:C,0)),"")</f>
        <v/>
      </c>
      <c r="E693" s="139" t="str">
        <f>IF(B693&lt;&gt;"",COUNTIF($B$5:$B693,B693),"")</f>
        <v/>
      </c>
      <c r="F693" s="139"/>
      <c r="G693" s="139"/>
      <c r="H693" s="139"/>
      <c r="I693" s="139"/>
      <c r="J693" s="139"/>
      <c r="K693" s="139"/>
      <c r="L693" s="139"/>
      <c r="M693" s="44" t="str" cm="1">
        <f t="array" aca="1" ref="M693" ca="1">IFERROR(IF(AND(D693&lt;&gt;"122",D693&lt;&gt;""),"Die angegebene wirtschaftliche Einheit ist kein Nichtwohngrundstück im Bundesmodell!",IF(INDEX('Wirtschaftliche Einheiten'!P:P,MATCH(B693,'Wirtschaftliche Einheiten'!C:C,0),1)=Data!A$3,HYPERLINK("#'"&amp;MID(CELL("Dateiname",'Befreiung &amp; Vergünstigung'!A$1),FIND("]",CELL("Dateiname",'Befreiung &amp; Vergünstigung'!A$1))+1,31)&amp;"'!A$1",Data!B$3),HYPERLINK(INDEX(Verfahren!B:B,MATCH(INDEX('Wirtschaftliche Einheiten'!V:V,MATCH(B693,'Wirtschaftliche Einheiten'!C:C,0),0),Verfahren!A:A,0),0),INDEX(Verfahren!D:D,MATCH(INDEX('Wirtschaftliche Einheiten'!V:V,MATCH(B693,'Wirtschaftliche Einheiten'!C:C,0),0),Verfahren!A:A,0),0)))),"")</f>
        <v/>
      </c>
    </row>
    <row r="694" spans="1:13" x14ac:dyDescent="0.35">
      <c r="A694"/>
      <c r="B694" s="139"/>
      <c r="C694" s="73" t="str">
        <f>IFERROR(INDEX('Wirtschaftliche Einheiten'!I:I,MATCH(B694,'Wirtschaftliche Einheiten'!C:C,0),1)&amp;" - "&amp;INDEX('Wirtschaftliche Einheiten'!E:E,MATCH(B694,'Wirtschaftliche Einheiten'!C:C,0),1)&amp;" "&amp;INDEX('Wirtschaftliche Einheiten'!F:F,MATCH(B694,'Wirtschaftliche Einheiten'!C:C,0),1)&amp;" "&amp;INDEX('Wirtschaftliche Einheiten'!G:G,MATCH(B694,'Wirtschaftliche Einheiten'!C:C,0),1),"")</f>
        <v/>
      </c>
      <c r="D694" s="42" t="str">
        <f>IFERROR(INDEX('Wirtschaftliche Einheiten'!U:U,MATCH(B694,'Wirtschaftliche Einheiten'!C:C,0)),"")</f>
        <v/>
      </c>
      <c r="E694" s="139" t="str">
        <f>IF(B694&lt;&gt;"",COUNTIF($B$5:$B694,B694),"")</f>
        <v/>
      </c>
      <c r="F694" s="139"/>
      <c r="G694" s="139"/>
      <c r="H694" s="139"/>
      <c r="I694" s="139"/>
      <c r="J694" s="139"/>
      <c r="K694" s="139"/>
      <c r="L694" s="139"/>
      <c r="M694" s="44" t="str" cm="1">
        <f t="array" aca="1" ref="M694" ca="1">IFERROR(IF(AND(D694&lt;&gt;"122",D694&lt;&gt;""),"Die angegebene wirtschaftliche Einheit ist kein Nichtwohngrundstück im Bundesmodell!",IF(INDEX('Wirtschaftliche Einheiten'!P:P,MATCH(B694,'Wirtschaftliche Einheiten'!C:C,0),1)=Data!A$3,HYPERLINK("#'"&amp;MID(CELL("Dateiname",'Befreiung &amp; Vergünstigung'!A$1),FIND("]",CELL("Dateiname",'Befreiung &amp; Vergünstigung'!A$1))+1,31)&amp;"'!A$1",Data!B$3),HYPERLINK(INDEX(Verfahren!B:B,MATCH(INDEX('Wirtschaftliche Einheiten'!V:V,MATCH(B694,'Wirtschaftliche Einheiten'!C:C,0),0),Verfahren!A:A,0),0),INDEX(Verfahren!D:D,MATCH(INDEX('Wirtschaftliche Einheiten'!V:V,MATCH(B694,'Wirtschaftliche Einheiten'!C:C,0),0),Verfahren!A:A,0),0)))),"")</f>
        <v/>
      </c>
    </row>
    <row r="695" spans="1:13" x14ac:dyDescent="0.35">
      <c r="A695"/>
      <c r="B695" s="139"/>
      <c r="C695" s="73" t="str">
        <f>IFERROR(INDEX('Wirtschaftliche Einheiten'!I:I,MATCH(B695,'Wirtschaftliche Einheiten'!C:C,0),1)&amp;" - "&amp;INDEX('Wirtschaftliche Einheiten'!E:E,MATCH(B695,'Wirtschaftliche Einheiten'!C:C,0),1)&amp;" "&amp;INDEX('Wirtschaftliche Einheiten'!F:F,MATCH(B695,'Wirtschaftliche Einheiten'!C:C,0),1)&amp;" "&amp;INDEX('Wirtschaftliche Einheiten'!G:G,MATCH(B695,'Wirtschaftliche Einheiten'!C:C,0),1),"")</f>
        <v/>
      </c>
      <c r="D695" s="42" t="str">
        <f>IFERROR(INDEX('Wirtschaftliche Einheiten'!U:U,MATCH(B695,'Wirtschaftliche Einheiten'!C:C,0)),"")</f>
        <v/>
      </c>
      <c r="E695" s="139" t="str">
        <f>IF(B695&lt;&gt;"",COUNTIF($B$5:$B695,B695),"")</f>
        <v/>
      </c>
      <c r="F695" s="139"/>
      <c r="G695" s="139"/>
      <c r="H695" s="139"/>
      <c r="I695" s="139"/>
      <c r="J695" s="139"/>
      <c r="K695" s="139"/>
      <c r="L695" s="139"/>
      <c r="M695" s="44" t="str" cm="1">
        <f t="array" aca="1" ref="M695" ca="1">IFERROR(IF(AND(D695&lt;&gt;"122",D695&lt;&gt;""),"Die angegebene wirtschaftliche Einheit ist kein Nichtwohngrundstück im Bundesmodell!",IF(INDEX('Wirtschaftliche Einheiten'!P:P,MATCH(B695,'Wirtschaftliche Einheiten'!C:C,0),1)=Data!A$3,HYPERLINK("#'"&amp;MID(CELL("Dateiname",'Befreiung &amp; Vergünstigung'!A$1),FIND("]",CELL("Dateiname",'Befreiung &amp; Vergünstigung'!A$1))+1,31)&amp;"'!A$1",Data!B$3),HYPERLINK(INDEX(Verfahren!B:B,MATCH(INDEX('Wirtschaftliche Einheiten'!V:V,MATCH(B695,'Wirtschaftliche Einheiten'!C:C,0),0),Verfahren!A:A,0),0),INDEX(Verfahren!D:D,MATCH(INDEX('Wirtschaftliche Einheiten'!V:V,MATCH(B695,'Wirtschaftliche Einheiten'!C:C,0),0),Verfahren!A:A,0),0)))),"")</f>
        <v/>
      </c>
    </row>
    <row r="696" spans="1:13" x14ac:dyDescent="0.35">
      <c r="A696"/>
      <c r="B696" s="139"/>
      <c r="C696" s="73" t="str">
        <f>IFERROR(INDEX('Wirtschaftliche Einheiten'!I:I,MATCH(B696,'Wirtschaftliche Einheiten'!C:C,0),1)&amp;" - "&amp;INDEX('Wirtschaftliche Einheiten'!E:E,MATCH(B696,'Wirtschaftliche Einheiten'!C:C,0),1)&amp;" "&amp;INDEX('Wirtschaftliche Einheiten'!F:F,MATCH(B696,'Wirtschaftliche Einheiten'!C:C,0),1)&amp;" "&amp;INDEX('Wirtschaftliche Einheiten'!G:G,MATCH(B696,'Wirtschaftliche Einheiten'!C:C,0),1),"")</f>
        <v/>
      </c>
      <c r="D696" s="42" t="str">
        <f>IFERROR(INDEX('Wirtschaftliche Einheiten'!U:U,MATCH(B696,'Wirtschaftliche Einheiten'!C:C,0)),"")</f>
        <v/>
      </c>
      <c r="E696" s="139" t="str">
        <f>IF(B696&lt;&gt;"",COUNTIF($B$5:$B696,B696),"")</f>
        <v/>
      </c>
      <c r="F696" s="139"/>
      <c r="G696" s="139"/>
      <c r="H696" s="139"/>
      <c r="I696" s="139"/>
      <c r="J696" s="139"/>
      <c r="K696" s="139"/>
      <c r="L696" s="139"/>
      <c r="M696" s="44" t="str" cm="1">
        <f t="array" aca="1" ref="M696" ca="1">IFERROR(IF(AND(D696&lt;&gt;"122",D696&lt;&gt;""),"Die angegebene wirtschaftliche Einheit ist kein Nichtwohngrundstück im Bundesmodell!",IF(INDEX('Wirtschaftliche Einheiten'!P:P,MATCH(B696,'Wirtschaftliche Einheiten'!C:C,0),1)=Data!A$3,HYPERLINK("#'"&amp;MID(CELL("Dateiname",'Befreiung &amp; Vergünstigung'!A$1),FIND("]",CELL("Dateiname",'Befreiung &amp; Vergünstigung'!A$1))+1,31)&amp;"'!A$1",Data!B$3),HYPERLINK(INDEX(Verfahren!B:B,MATCH(INDEX('Wirtschaftliche Einheiten'!V:V,MATCH(B696,'Wirtschaftliche Einheiten'!C:C,0),0),Verfahren!A:A,0),0),INDEX(Verfahren!D:D,MATCH(INDEX('Wirtschaftliche Einheiten'!V:V,MATCH(B696,'Wirtschaftliche Einheiten'!C:C,0),0),Verfahren!A:A,0),0)))),"")</f>
        <v/>
      </c>
    </row>
    <row r="697" spans="1:13" x14ac:dyDescent="0.35">
      <c r="A697"/>
      <c r="B697" s="139"/>
      <c r="C697" s="73" t="str">
        <f>IFERROR(INDEX('Wirtschaftliche Einheiten'!I:I,MATCH(B697,'Wirtschaftliche Einheiten'!C:C,0),1)&amp;" - "&amp;INDEX('Wirtschaftliche Einheiten'!E:E,MATCH(B697,'Wirtschaftliche Einheiten'!C:C,0),1)&amp;" "&amp;INDEX('Wirtschaftliche Einheiten'!F:F,MATCH(B697,'Wirtschaftliche Einheiten'!C:C,0),1)&amp;" "&amp;INDEX('Wirtschaftliche Einheiten'!G:G,MATCH(B697,'Wirtschaftliche Einheiten'!C:C,0),1),"")</f>
        <v/>
      </c>
      <c r="D697" s="42" t="str">
        <f>IFERROR(INDEX('Wirtschaftliche Einheiten'!U:U,MATCH(B697,'Wirtschaftliche Einheiten'!C:C,0)),"")</f>
        <v/>
      </c>
      <c r="E697" s="139" t="str">
        <f>IF(B697&lt;&gt;"",COUNTIF($B$5:$B697,B697),"")</f>
        <v/>
      </c>
      <c r="F697" s="139"/>
      <c r="G697" s="139"/>
      <c r="H697" s="139"/>
      <c r="I697" s="139"/>
      <c r="J697" s="139"/>
      <c r="K697" s="139"/>
      <c r="L697" s="139"/>
      <c r="M697" s="44" t="str" cm="1">
        <f t="array" aca="1" ref="M697" ca="1">IFERROR(IF(AND(D697&lt;&gt;"122",D697&lt;&gt;""),"Die angegebene wirtschaftliche Einheit ist kein Nichtwohngrundstück im Bundesmodell!",IF(INDEX('Wirtschaftliche Einheiten'!P:P,MATCH(B697,'Wirtschaftliche Einheiten'!C:C,0),1)=Data!A$3,HYPERLINK("#'"&amp;MID(CELL("Dateiname",'Befreiung &amp; Vergünstigung'!A$1),FIND("]",CELL("Dateiname",'Befreiung &amp; Vergünstigung'!A$1))+1,31)&amp;"'!A$1",Data!B$3),HYPERLINK(INDEX(Verfahren!B:B,MATCH(INDEX('Wirtschaftliche Einheiten'!V:V,MATCH(B697,'Wirtschaftliche Einheiten'!C:C,0),0),Verfahren!A:A,0),0),INDEX(Verfahren!D:D,MATCH(INDEX('Wirtschaftliche Einheiten'!V:V,MATCH(B697,'Wirtschaftliche Einheiten'!C:C,0),0),Verfahren!A:A,0),0)))),"")</f>
        <v/>
      </c>
    </row>
    <row r="698" spans="1:13" x14ac:dyDescent="0.35">
      <c r="A698"/>
      <c r="B698" s="139"/>
      <c r="C698" s="73" t="str">
        <f>IFERROR(INDEX('Wirtschaftliche Einheiten'!I:I,MATCH(B698,'Wirtschaftliche Einheiten'!C:C,0),1)&amp;" - "&amp;INDEX('Wirtschaftliche Einheiten'!E:E,MATCH(B698,'Wirtschaftliche Einheiten'!C:C,0),1)&amp;" "&amp;INDEX('Wirtschaftliche Einheiten'!F:F,MATCH(B698,'Wirtschaftliche Einheiten'!C:C,0),1)&amp;" "&amp;INDEX('Wirtschaftliche Einheiten'!G:G,MATCH(B698,'Wirtschaftliche Einheiten'!C:C,0),1),"")</f>
        <v/>
      </c>
      <c r="D698" s="42" t="str">
        <f>IFERROR(INDEX('Wirtschaftliche Einheiten'!U:U,MATCH(B698,'Wirtschaftliche Einheiten'!C:C,0)),"")</f>
        <v/>
      </c>
      <c r="E698" s="139" t="str">
        <f>IF(B698&lt;&gt;"",COUNTIF($B$5:$B698,B698),"")</f>
        <v/>
      </c>
      <c r="F698" s="139"/>
      <c r="G698" s="139"/>
      <c r="H698" s="139"/>
      <c r="I698" s="139"/>
      <c r="J698" s="139"/>
      <c r="K698" s="139"/>
      <c r="L698" s="139"/>
      <c r="M698" s="44" t="str" cm="1">
        <f t="array" aca="1" ref="M698" ca="1">IFERROR(IF(AND(D698&lt;&gt;"122",D698&lt;&gt;""),"Die angegebene wirtschaftliche Einheit ist kein Nichtwohngrundstück im Bundesmodell!",IF(INDEX('Wirtschaftliche Einheiten'!P:P,MATCH(B698,'Wirtschaftliche Einheiten'!C:C,0),1)=Data!A$3,HYPERLINK("#'"&amp;MID(CELL("Dateiname",'Befreiung &amp; Vergünstigung'!A$1),FIND("]",CELL("Dateiname",'Befreiung &amp; Vergünstigung'!A$1))+1,31)&amp;"'!A$1",Data!B$3),HYPERLINK(INDEX(Verfahren!B:B,MATCH(INDEX('Wirtschaftliche Einheiten'!V:V,MATCH(B698,'Wirtschaftliche Einheiten'!C:C,0),0),Verfahren!A:A,0),0),INDEX(Verfahren!D:D,MATCH(INDEX('Wirtschaftliche Einheiten'!V:V,MATCH(B698,'Wirtschaftliche Einheiten'!C:C,0),0),Verfahren!A:A,0),0)))),"")</f>
        <v/>
      </c>
    </row>
    <row r="699" spans="1:13" x14ac:dyDescent="0.35">
      <c r="A699"/>
      <c r="B699" s="139"/>
      <c r="C699" s="73" t="str">
        <f>IFERROR(INDEX('Wirtschaftliche Einheiten'!I:I,MATCH(B699,'Wirtschaftliche Einheiten'!C:C,0),1)&amp;" - "&amp;INDEX('Wirtschaftliche Einheiten'!E:E,MATCH(B699,'Wirtschaftliche Einheiten'!C:C,0),1)&amp;" "&amp;INDEX('Wirtschaftliche Einheiten'!F:F,MATCH(B699,'Wirtschaftliche Einheiten'!C:C,0),1)&amp;" "&amp;INDEX('Wirtschaftliche Einheiten'!G:G,MATCH(B699,'Wirtschaftliche Einheiten'!C:C,0),1),"")</f>
        <v/>
      </c>
      <c r="D699" s="42" t="str">
        <f>IFERROR(INDEX('Wirtschaftliche Einheiten'!U:U,MATCH(B699,'Wirtschaftliche Einheiten'!C:C,0)),"")</f>
        <v/>
      </c>
      <c r="E699" s="139" t="str">
        <f>IF(B699&lt;&gt;"",COUNTIF($B$5:$B699,B699),"")</f>
        <v/>
      </c>
      <c r="F699" s="139"/>
      <c r="G699" s="139"/>
      <c r="H699" s="139"/>
      <c r="I699" s="139"/>
      <c r="J699" s="139"/>
      <c r="K699" s="139"/>
      <c r="L699" s="139"/>
      <c r="M699" s="44" t="str" cm="1">
        <f t="array" aca="1" ref="M699" ca="1">IFERROR(IF(AND(D699&lt;&gt;"122",D699&lt;&gt;""),"Die angegebene wirtschaftliche Einheit ist kein Nichtwohngrundstück im Bundesmodell!",IF(INDEX('Wirtschaftliche Einheiten'!P:P,MATCH(B699,'Wirtschaftliche Einheiten'!C:C,0),1)=Data!A$3,HYPERLINK("#'"&amp;MID(CELL("Dateiname",'Befreiung &amp; Vergünstigung'!A$1),FIND("]",CELL("Dateiname",'Befreiung &amp; Vergünstigung'!A$1))+1,31)&amp;"'!A$1",Data!B$3),HYPERLINK(INDEX(Verfahren!B:B,MATCH(INDEX('Wirtschaftliche Einheiten'!V:V,MATCH(B699,'Wirtschaftliche Einheiten'!C:C,0),0),Verfahren!A:A,0),0),INDEX(Verfahren!D:D,MATCH(INDEX('Wirtschaftliche Einheiten'!V:V,MATCH(B699,'Wirtschaftliche Einheiten'!C:C,0),0),Verfahren!A:A,0),0)))),"")</f>
        <v/>
      </c>
    </row>
    <row r="700" spans="1:13" x14ac:dyDescent="0.35">
      <c r="A700"/>
      <c r="B700" s="139"/>
      <c r="C700" s="73" t="str">
        <f>IFERROR(INDEX('Wirtschaftliche Einheiten'!I:I,MATCH(B700,'Wirtschaftliche Einheiten'!C:C,0),1)&amp;" - "&amp;INDEX('Wirtschaftliche Einheiten'!E:E,MATCH(B700,'Wirtschaftliche Einheiten'!C:C,0),1)&amp;" "&amp;INDEX('Wirtschaftliche Einheiten'!F:F,MATCH(B700,'Wirtschaftliche Einheiten'!C:C,0),1)&amp;" "&amp;INDEX('Wirtschaftliche Einheiten'!G:G,MATCH(B700,'Wirtschaftliche Einheiten'!C:C,0),1),"")</f>
        <v/>
      </c>
      <c r="D700" s="42" t="str">
        <f>IFERROR(INDEX('Wirtschaftliche Einheiten'!U:U,MATCH(B700,'Wirtschaftliche Einheiten'!C:C,0)),"")</f>
        <v/>
      </c>
      <c r="E700" s="139" t="str">
        <f>IF(B700&lt;&gt;"",COUNTIF($B$5:$B700,B700),"")</f>
        <v/>
      </c>
      <c r="F700" s="139"/>
      <c r="G700" s="139"/>
      <c r="H700" s="139"/>
      <c r="I700" s="139"/>
      <c r="J700" s="139"/>
      <c r="K700" s="139"/>
      <c r="L700" s="139"/>
      <c r="M700" s="44" t="str" cm="1">
        <f t="array" aca="1" ref="M700" ca="1">IFERROR(IF(AND(D700&lt;&gt;"122",D700&lt;&gt;""),"Die angegebene wirtschaftliche Einheit ist kein Nichtwohngrundstück im Bundesmodell!",IF(INDEX('Wirtschaftliche Einheiten'!P:P,MATCH(B700,'Wirtschaftliche Einheiten'!C:C,0),1)=Data!A$3,HYPERLINK("#'"&amp;MID(CELL("Dateiname",'Befreiung &amp; Vergünstigung'!A$1),FIND("]",CELL("Dateiname",'Befreiung &amp; Vergünstigung'!A$1))+1,31)&amp;"'!A$1",Data!B$3),HYPERLINK(INDEX(Verfahren!B:B,MATCH(INDEX('Wirtschaftliche Einheiten'!V:V,MATCH(B700,'Wirtschaftliche Einheiten'!C:C,0),0),Verfahren!A:A,0),0),INDEX(Verfahren!D:D,MATCH(INDEX('Wirtschaftliche Einheiten'!V:V,MATCH(B700,'Wirtschaftliche Einheiten'!C:C,0),0),Verfahren!A:A,0),0)))),"")</f>
        <v/>
      </c>
    </row>
    <row r="701" spans="1:13" x14ac:dyDescent="0.35">
      <c r="A701"/>
      <c r="B701" s="139"/>
      <c r="C701" s="73" t="str">
        <f>IFERROR(INDEX('Wirtschaftliche Einheiten'!I:I,MATCH(B701,'Wirtschaftliche Einheiten'!C:C,0),1)&amp;" - "&amp;INDEX('Wirtschaftliche Einheiten'!E:E,MATCH(B701,'Wirtschaftliche Einheiten'!C:C,0),1)&amp;" "&amp;INDEX('Wirtschaftliche Einheiten'!F:F,MATCH(B701,'Wirtschaftliche Einheiten'!C:C,0),1)&amp;" "&amp;INDEX('Wirtschaftliche Einheiten'!G:G,MATCH(B701,'Wirtschaftliche Einheiten'!C:C,0),1),"")</f>
        <v/>
      </c>
      <c r="D701" s="42" t="str">
        <f>IFERROR(INDEX('Wirtschaftliche Einheiten'!U:U,MATCH(B701,'Wirtschaftliche Einheiten'!C:C,0)),"")</f>
        <v/>
      </c>
      <c r="E701" s="139" t="str">
        <f>IF(B701&lt;&gt;"",COUNTIF($B$5:$B701,B701),"")</f>
        <v/>
      </c>
      <c r="F701" s="139"/>
      <c r="G701" s="139"/>
      <c r="H701" s="139"/>
      <c r="I701" s="139"/>
      <c r="J701" s="139"/>
      <c r="K701" s="139"/>
      <c r="L701" s="139"/>
      <c r="M701" s="44" t="str" cm="1">
        <f t="array" aca="1" ref="M701" ca="1">IFERROR(IF(AND(D701&lt;&gt;"122",D701&lt;&gt;""),"Die angegebene wirtschaftliche Einheit ist kein Nichtwohngrundstück im Bundesmodell!",IF(INDEX('Wirtschaftliche Einheiten'!P:P,MATCH(B701,'Wirtschaftliche Einheiten'!C:C,0),1)=Data!A$3,HYPERLINK("#'"&amp;MID(CELL("Dateiname",'Befreiung &amp; Vergünstigung'!A$1),FIND("]",CELL("Dateiname",'Befreiung &amp; Vergünstigung'!A$1))+1,31)&amp;"'!A$1",Data!B$3),HYPERLINK(INDEX(Verfahren!B:B,MATCH(INDEX('Wirtschaftliche Einheiten'!V:V,MATCH(B701,'Wirtschaftliche Einheiten'!C:C,0),0),Verfahren!A:A,0),0),INDEX(Verfahren!D:D,MATCH(INDEX('Wirtschaftliche Einheiten'!V:V,MATCH(B701,'Wirtschaftliche Einheiten'!C:C,0),0),Verfahren!A:A,0),0)))),"")</f>
        <v/>
      </c>
    </row>
    <row r="702" spans="1:13" x14ac:dyDescent="0.35">
      <c r="A702"/>
      <c r="B702" s="139"/>
      <c r="C702" s="73" t="str">
        <f>IFERROR(INDEX('Wirtschaftliche Einheiten'!I:I,MATCH(B702,'Wirtschaftliche Einheiten'!C:C,0),1)&amp;" - "&amp;INDEX('Wirtschaftliche Einheiten'!E:E,MATCH(B702,'Wirtschaftliche Einheiten'!C:C,0),1)&amp;" "&amp;INDEX('Wirtschaftliche Einheiten'!F:F,MATCH(B702,'Wirtschaftliche Einheiten'!C:C,0),1)&amp;" "&amp;INDEX('Wirtschaftliche Einheiten'!G:G,MATCH(B702,'Wirtschaftliche Einheiten'!C:C,0),1),"")</f>
        <v/>
      </c>
      <c r="D702" s="42" t="str">
        <f>IFERROR(INDEX('Wirtschaftliche Einheiten'!U:U,MATCH(B702,'Wirtschaftliche Einheiten'!C:C,0)),"")</f>
        <v/>
      </c>
      <c r="E702" s="139" t="str">
        <f>IF(B702&lt;&gt;"",COUNTIF($B$5:$B702,B702),"")</f>
        <v/>
      </c>
      <c r="F702" s="139"/>
      <c r="G702" s="139"/>
      <c r="H702" s="139"/>
      <c r="I702" s="139"/>
      <c r="J702" s="139"/>
      <c r="K702" s="139"/>
      <c r="L702" s="139"/>
      <c r="M702" s="44" t="str" cm="1">
        <f t="array" aca="1" ref="M702" ca="1">IFERROR(IF(AND(D702&lt;&gt;"122",D702&lt;&gt;""),"Die angegebene wirtschaftliche Einheit ist kein Nichtwohngrundstück im Bundesmodell!",IF(INDEX('Wirtschaftliche Einheiten'!P:P,MATCH(B702,'Wirtschaftliche Einheiten'!C:C,0),1)=Data!A$3,HYPERLINK("#'"&amp;MID(CELL("Dateiname",'Befreiung &amp; Vergünstigung'!A$1),FIND("]",CELL("Dateiname",'Befreiung &amp; Vergünstigung'!A$1))+1,31)&amp;"'!A$1",Data!B$3),HYPERLINK(INDEX(Verfahren!B:B,MATCH(INDEX('Wirtschaftliche Einheiten'!V:V,MATCH(B702,'Wirtschaftliche Einheiten'!C:C,0),0),Verfahren!A:A,0),0),INDEX(Verfahren!D:D,MATCH(INDEX('Wirtschaftliche Einheiten'!V:V,MATCH(B702,'Wirtschaftliche Einheiten'!C:C,0),0),Verfahren!A:A,0),0)))),"")</f>
        <v/>
      </c>
    </row>
    <row r="703" spans="1:13" x14ac:dyDescent="0.35">
      <c r="A703"/>
      <c r="B703" s="139"/>
      <c r="C703" s="73" t="str">
        <f>IFERROR(INDEX('Wirtschaftliche Einheiten'!I:I,MATCH(B703,'Wirtschaftliche Einheiten'!C:C,0),1)&amp;" - "&amp;INDEX('Wirtschaftliche Einheiten'!E:E,MATCH(B703,'Wirtschaftliche Einheiten'!C:C,0),1)&amp;" "&amp;INDEX('Wirtschaftliche Einheiten'!F:F,MATCH(B703,'Wirtschaftliche Einheiten'!C:C,0),1)&amp;" "&amp;INDEX('Wirtschaftliche Einheiten'!G:G,MATCH(B703,'Wirtschaftliche Einheiten'!C:C,0),1),"")</f>
        <v/>
      </c>
      <c r="D703" s="42" t="str">
        <f>IFERROR(INDEX('Wirtschaftliche Einheiten'!U:U,MATCH(B703,'Wirtschaftliche Einheiten'!C:C,0)),"")</f>
        <v/>
      </c>
      <c r="E703" s="139" t="str">
        <f>IF(B703&lt;&gt;"",COUNTIF($B$5:$B703,B703),"")</f>
        <v/>
      </c>
      <c r="F703" s="139"/>
      <c r="G703" s="139"/>
      <c r="H703" s="139"/>
      <c r="I703" s="139"/>
      <c r="J703" s="139"/>
      <c r="K703" s="139"/>
      <c r="L703" s="139"/>
      <c r="M703" s="44" t="str" cm="1">
        <f t="array" aca="1" ref="M703" ca="1">IFERROR(IF(AND(D703&lt;&gt;"122",D703&lt;&gt;""),"Die angegebene wirtschaftliche Einheit ist kein Nichtwohngrundstück im Bundesmodell!",IF(INDEX('Wirtschaftliche Einheiten'!P:P,MATCH(B703,'Wirtschaftliche Einheiten'!C:C,0),1)=Data!A$3,HYPERLINK("#'"&amp;MID(CELL("Dateiname",'Befreiung &amp; Vergünstigung'!A$1),FIND("]",CELL("Dateiname",'Befreiung &amp; Vergünstigung'!A$1))+1,31)&amp;"'!A$1",Data!B$3),HYPERLINK(INDEX(Verfahren!B:B,MATCH(INDEX('Wirtschaftliche Einheiten'!V:V,MATCH(B703,'Wirtschaftliche Einheiten'!C:C,0),0),Verfahren!A:A,0),0),INDEX(Verfahren!D:D,MATCH(INDEX('Wirtschaftliche Einheiten'!V:V,MATCH(B703,'Wirtschaftliche Einheiten'!C:C,0),0),Verfahren!A:A,0),0)))),"")</f>
        <v/>
      </c>
    </row>
    <row r="704" spans="1:13" x14ac:dyDescent="0.35">
      <c r="A704"/>
      <c r="B704" s="139"/>
      <c r="C704" s="73" t="str">
        <f>IFERROR(INDEX('Wirtschaftliche Einheiten'!I:I,MATCH(B704,'Wirtschaftliche Einheiten'!C:C,0),1)&amp;" - "&amp;INDEX('Wirtschaftliche Einheiten'!E:E,MATCH(B704,'Wirtschaftliche Einheiten'!C:C,0),1)&amp;" "&amp;INDEX('Wirtschaftliche Einheiten'!F:F,MATCH(B704,'Wirtschaftliche Einheiten'!C:C,0),1)&amp;" "&amp;INDEX('Wirtschaftliche Einheiten'!G:G,MATCH(B704,'Wirtschaftliche Einheiten'!C:C,0),1),"")</f>
        <v/>
      </c>
      <c r="D704" s="42" t="str">
        <f>IFERROR(INDEX('Wirtschaftliche Einheiten'!U:U,MATCH(B704,'Wirtschaftliche Einheiten'!C:C,0)),"")</f>
        <v/>
      </c>
      <c r="E704" s="139" t="str">
        <f>IF(B704&lt;&gt;"",COUNTIF($B$5:$B704,B704),"")</f>
        <v/>
      </c>
      <c r="F704" s="139"/>
      <c r="G704" s="139"/>
      <c r="H704" s="139"/>
      <c r="I704" s="139"/>
      <c r="J704" s="139"/>
      <c r="K704" s="139"/>
      <c r="L704" s="139"/>
      <c r="M704" s="44" t="str" cm="1">
        <f t="array" aca="1" ref="M704" ca="1">IFERROR(IF(AND(D704&lt;&gt;"122",D704&lt;&gt;""),"Die angegebene wirtschaftliche Einheit ist kein Nichtwohngrundstück im Bundesmodell!",IF(INDEX('Wirtschaftliche Einheiten'!P:P,MATCH(B704,'Wirtschaftliche Einheiten'!C:C,0),1)=Data!A$3,HYPERLINK("#'"&amp;MID(CELL("Dateiname",'Befreiung &amp; Vergünstigung'!A$1),FIND("]",CELL("Dateiname",'Befreiung &amp; Vergünstigung'!A$1))+1,31)&amp;"'!A$1",Data!B$3),HYPERLINK(INDEX(Verfahren!B:B,MATCH(INDEX('Wirtschaftliche Einheiten'!V:V,MATCH(B704,'Wirtschaftliche Einheiten'!C:C,0),0),Verfahren!A:A,0),0),INDEX(Verfahren!D:D,MATCH(INDEX('Wirtschaftliche Einheiten'!V:V,MATCH(B704,'Wirtschaftliche Einheiten'!C:C,0),0),Verfahren!A:A,0),0)))),"")</f>
        <v/>
      </c>
    </row>
    <row r="705" spans="1:13" x14ac:dyDescent="0.35">
      <c r="A705"/>
      <c r="B705" s="139"/>
      <c r="C705" s="73" t="str">
        <f>IFERROR(INDEX('Wirtschaftliche Einheiten'!I:I,MATCH(B705,'Wirtschaftliche Einheiten'!C:C,0),1)&amp;" - "&amp;INDEX('Wirtschaftliche Einheiten'!E:E,MATCH(B705,'Wirtschaftliche Einheiten'!C:C,0),1)&amp;" "&amp;INDEX('Wirtschaftliche Einheiten'!F:F,MATCH(B705,'Wirtschaftliche Einheiten'!C:C,0),1)&amp;" "&amp;INDEX('Wirtschaftliche Einheiten'!G:G,MATCH(B705,'Wirtschaftliche Einheiten'!C:C,0),1),"")</f>
        <v/>
      </c>
      <c r="D705" s="42" t="str">
        <f>IFERROR(INDEX('Wirtschaftliche Einheiten'!U:U,MATCH(B705,'Wirtschaftliche Einheiten'!C:C,0)),"")</f>
        <v/>
      </c>
      <c r="E705" s="139" t="str">
        <f>IF(B705&lt;&gt;"",COUNTIF($B$5:$B705,B705),"")</f>
        <v/>
      </c>
      <c r="F705" s="139"/>
      <c r="G705" s="139"/>
      <c r="H705" s="139"/>
      <c r="I705" s="139"/>
      <c r="J705" s="139"/>
      <c r="K705" s="139"/>
      <c r="L705" s="139"/>
      <c r="M705" s="44" t="str" cm="1">
        <f t="array" aca="1" ref="M705" ca="1">IFERROR(IF(AND(D705&lt;&gt;"122",D705&lt;&gt;""),"Die angegebene wirtschaftliche Einheit ist kein Nichtwohngrundstück im Bundesmodell!",IF(INDEX('Wirtschaftliche Einheiten'!P:P,MATCH(B705,'Wirtschaftliche Einheiten'!C:C,0),1)=Data!A$3,HYPERLINK("#'"&amp;MID(CELL("Dateiname",'Befreiung &amp; Vergünstigung'!A$1),FIND("]",CELL("Dateiname",'Befreiung &amp; Vergünstigung'!A$1))+1,31)&amp;"'!A$1",Data!B$3),HYPERLINK(INDEX(Verfahren!B:B,MATCH(INDEX('Wirtschaftliche Einheiten'!V:V,MATCH(B705,'Wirtschaftliche Einheiten'!C:C,0),0),Verfahren!A:A,0),0),INDEX(Verfahren!D:D,MATCH(INDEX('Wirtschaftliche Einheiten'!V:V,MATCH(B705,'Wirtschaftliche Einheiten'!C:C,0),0),Verfahren!A:A,0),0)))),"")</f>
        <v/>
      </c>
    </row>
    <row r="706" spans="1:13" x14ac:dyDescent="0.35">
      <c r="A706"/>
      <c r="B706" s="139"/>
      <c r="C706" s="73" t="str">
        <f>IFERROR(INDEX('Wirtschaftliche Einheiten'!I:I,MATCH(B706,'Wirtschaftliche Einheiten'!C:C,0),1)&amp;" - "&amp;INDEX('Wirtschaftliche Einheiten'!E:E,MATCH(B706,'Wirtschaftliche Einheiten'!C:C,0),1)&amp;" "&amp;INDEX('Wirtschaftliche Einheiten'!F:F,MATCH(B706,'Wirtschaftliche Einheiten'!C:C,0),1)&amp;" "&amp;INDEX('Wirtschaftliche Einheiten'!G:G,MATCH(B706,'Wirtschaftliche Einheiten'!C:C,0),1),"")</f>
        <v/>
      </c>
      <c r="D706" s="42" t="str">
        <f>IFERROR(INDEX('Wirtschaftliche Einheiten'!U:U,MATCH(B706,'Wirtschaftliche Einheiten'!C:C,0)),"")</f>
        <v/>
      </c>
      <c r="E706" s="139" t="str">
        <f>IF(B706&lt;&gt;"",COUNTIF($B$5:$B706,B706),"")</f>
        <v/>
      </c>
      <c r="F706" s="139"/>
      <c r="G706" s="139"/>
      <c r="H706" s="139"/>
      <c r="I706" s="139"/>
      <c r="J706" s="139"/>
      <c r="K706" s="139"/>
      <c r="L706" s="139"/>
      <c r="M706" s="44" t="str" cm="1">
        <f t="array" aca="1" ref="M706" ca="1">IFERROR(IF(AND(D706&lt;&gt;"122",D706&lt;&gt;""),"Die angegebene wirtschaftliche Einheit ist kein Nichtwohngrundstück im Bundesmodell!",IF(INDEX('Wirtschaftliche Einheiten'!P:P,MATCH(B706,'Wirtschaftliche Einheiten'!C:C,0),1)=Data!A$3,HYPERLINK("#'"&amp;MID(CELL("Dateiname",'Befreiung &amp; Vergünstigung'!A$1),FIND("]",CELL("Dateiname",'Befreiung &amp; Vergünstigung'!A$1))+1,31)&amp;"'!A$1",Data!B$3),HYPERLINK(INDEX(Verfahren!B:B,MATCH(INDEX('Wirtschaftliche Einheiten'!V:V,MATCH(B706,'Wirtschaftliche Einheiten'!C:C,0),0),Verfahren!A:A,0),0),INDEX(Verfahren!D:D,MATCH(INDEX('Wirtschaftliche Einheiten'!V:V,MATCH(B706,'Wirtschaftliche Einheiten'!C:C,0),0),Verfahren!A:A,0),0)))),"")</f>
        <v/>
      </c>
    </row>
    <row r="707" spans="1:13" x14ac:dyDescent="0.35">
      <c r="A707"/>
      <c r="B707" s="139"/>
      <c r="C707" s="73" t="str">
        <f>IFERROR(INDEX('Wirtschaftliche Einheiten'!I:I,MATCH(B707,'Wirtschaftliche Einheiten'!C:C,0),1)&amp;" - "&amp;INDEX('Wirtschaftliche Einheiten'!E:E,MATCH(B707,'Wirtschaftliche Einheiten'!C:C,0),1)&amp;" "&amp;INDEX('Wirtschaftliche Einheiten'!F:F,MATCH(B707,'Wirtschaftliche Einheiten'!C:C,0),1)&amp;" "&amp;INDEX('Wirtschaftliche Einheiten'!G:G,MATCH(B707,'Wirtschaftliche Einheiten'!C:C,0),1),"")</f>
        <v/>
      </c>
      <c r="D707" s="42" t="str">
        <f>IFERROR(INDEX('Wirtschaftliche Einheiten'!U:U,MATCH(B707,'Wirtschaftliche Einheiten'!C:C,0)),"")</f>
        <v/>
      </c>
      <c r="E707" s="139" t="str">
        <f>IF(B707&lt;&gt;"",COUNTIF($B$5:$B707,B707),"")</f>
        <v/>
      </c>
      <c r="F707" s="139"/>
      <c r="G707" s="139"/>
      <c r="H707" s="139"/>
      <c r="I707" s="139"/>
      <c r="J707" s="139"/>
      <c r="K707" s="139"/>
      <c r="L707" s="139"/>
      <c r="M707" s="44" t="str" cm="1">
        <f t="array" aca="1" ref="M707" ca="1">IFERROR(IF(AND(D707&lt;&gt;"122",D707&lt;&gt;""),"Die angegebene wirtschaftliche Einheit ist kein Nichtwohngrundstück im Bundesmodell!",IF(INDEX('Wirtschaftliche Einheiten'!P:P,MATCH(B707,'Wirtschaftliche Einheiten'!C:C,0),1)=Data!A$3,HYPERLINK("#'"&amp;MID(CELL("Dateiname",'Befreiung &amp; Vergünstigung'!A$1),FIND("]",CELL("Dateiname",'Befreiung &amp; Vergünstigung'!A$1))+1,31)&amp;"'!A$1",Data!B$3),HYPERLINK(INDEX(Verfahren!B:B,MATCH(INDEX('Wirtschaftliche Einheiten'!V:V,MATCH(B707,'Wirtschaftliche Einheiten'!C:C,0),0),Verfahren!A:A,0),0),INDEX(Verfahren!D:D,MATCH(INDEX('Wirtschaftliche Einheiten'!V:V,MATCH(B707,'Wirtschaftliche Einheiten'!C:C,0),0),Verfahren!A:A,0),0)))),"")</f>
        <v/>
      </c>
    </row>
    <row r="708" spans="1:13" x14ac:dyDescent="0.35">
      <c r="A708"/>
      <c r="B708" s="139"/>
      <c r="C708" s="73" t="str">
        <f>IFERROR(INDEX('Wirtschaftliche Einheiten'!I:I,MATCH(B708,'Wirtschaftliche Einheiten'!C:C,0),1)&amp;" - "&amp;INDEX('Wirtschaftliche Einheiten'!E:E,MATCH(B708,'Wirtschaftliche Einheiten'!C:C,0),1)&amp;" "&amp;INDEX('Wirtschaftliche Einheiten'!F:F,MATCH(B708,'Wirtschaftliche Einheiten'!C:C,0),1)&amp;" "&amp;INDEX('Wirtschaftliche Einheiten'!G:G,MATCH(B708,'Wirtschaftliche Einheiten'!C:C,0),1),"")</f>
        <v/>
      </c>
      <c r="D708" s="42" t="str">
        <f>IFERROR(INDEX('Wirtschaftliche Einheiten'!U:U,MATCH(B708,'Wirtschaftliche Einheiten'!C:C,0)),"")</f>
        <v/>
      </c>
      <c r="E708" s="139" t="str">
        <f>IF(B708&lt;&gt;"",COUNTIF($B$5:$B708,B708),"")</f>
        <v/>
      </c>
      <c r="F708" s="139"/>
      <c r="G708" s="139"/>
      <c r="H708" s="139"/>
      <c r="I708" s="139"/>
      <c r="J708" s="139"/>
      <c r="K708" s="139"/>
      <c r="L708" s="139"/>
      <c r="M708" s="44" t="str" cm="1">
        <f t="array" aca="1" ref="M708" ca="1">IFERROR(IF(AND(D708&lt;&gt;"122",D708&lt;&gt;""),"Die angegebene wirtschaftliche Einheit ist kein Nichtwohngrundstück im Bundesmodell!",IF(INDEX('Wirtschaftliche Einheiten'!P:P,MATCH(B708,'Wirtschaftliche Einheiten'!C:C,0),1)=Data!A$3,HYPERLINK("#'"&amp;MID(CELL("Dateiname",'Befreiung &amp; Vergünstigung'!A$1),FIND("]",CELL("Dateiname",'Befreiung &amp; Vergünstigung'!A$1))+1,31)&amp;"'!A$1",Data!B$3),HYPERLINK(INDEX(Verfahren!B:B,MATCH(INDEX('Wirtschaftliche Einheiten'!V:V,MATCH(B708,'Wirtschaftliche Einheiten'!C:C,0),0),Verfahren!A:A,0),0),INDEX(Verfahren!D:D,MATCH(INDEX('Wirtschaftliche Einheiten'!V:V,MATCH(B708,'Wirtschaftliche Einheiten'!C:C,0),0),Verfahren!A:A,0),0)))),"")</f>
        <v/>
      </c>
    </row>
    <row r="709" spans="1:13" x14ac:dyDescent="0.35">
      <c r="A709"/>
      <c r="B709" s="139"/>
      <c r="C709" s="73" t="str">
        <f>IFERROR(INDEX('Wirtschaftliche Einheiten'!I:I,MATCH(B709,'Wirtschaftliche Einheiten'!C:C,0),1)&amp;" - "&amp;INDEX('Wirtschaftliche Einheiten'!E:E,MATCH(B709,'Wirtschaftliche Einheiten'!C:C,0),1)&amp;" "&amp;INDEX('Wirtschaftliche Einheiten'!F:F,MATCH(B709,'Wirtschaftliche Einheiten'!C:C,0),1)&amp;" "&amp;INDEX('Wirtschaftliche Einheiten'!G:G,MATCH(B709,'Wirtschaftliche Einheiten'!C:C,0),1),"")</f>
        <v/>
      </c>
      <c r="D709" s="42" t="str">
        <f>IFERROR(INDEX('Wirtschaftliche Einheiten'!U:U,MATCH(B709,'Wirtschaftliche Einheiten'!C:C,0)),"")</f>
        <v/>
      </c>
      <c r="E709" s="139" t="str">
        <f>IF(B709&lt;&gt;"",COUNTIF($B$5:$B709,B709),"")</f>
        <v/>
      </c>
      <c r="F709" s="139"/>
      <c r="G709" s="139"/>
      <c r="H709" s="139"/>
      <c r="I709" s="139"/>
      <c r="J709" s="139"/>
      <c r="K709" s="139"/>
      <c r="L709" s="139"/>
      <c r="M709" s="44" t="str" cm="1">
        <f t="array" aca="1" ref="M709" ca="1">IFERROR(IF(AND(D709&lt;&gt;"122",D709&lt;&gt;""),"Die angegebene wirtschaftliche Einheit ist kein Nichtwohngrundstück im Bundesmodell!",IF(INDEX('Wirtschaftliche Einheiten'!P:P,MATCH(B709,'Wirtschaftliche Einheiten'!C:C,0),1)=Data!A$3,HYPERLINK("#'"&amp;MID(CELL("Dateiname",'Befreiung &amp; Vergünstigung'!A$1),FIND("]",CELL("Dateiname",'Befreiung &amp; Vergünstigung'!A$1))+1,31)&amp;"'!A$1",Data!B$3),HYPERLINK(INDEX(Verfahren!B:B,MATCH(INDEX('Wirtschaftliche Einheiten'!V:V,MATCH(B709,'Wirtschaftliche Einheiten'!C:C,0),0),Verfahren!A:A,0),0),INDEX(Verfahren!D:D,MATCH(INDEX('Wirtschaftliche Einheiten'!V:V,MATCH(B709,'Wirtschaftliche Einheiten'!C:C,0),0),Verfahren!A:A,0),0)))),"")</f>
        <v/>
      </c>
    </row>
    <row r="710" spans="1:13" x14ac:dyDescent="0.35">
      <c r="A710"/>
      <c r="B710" s="139"/>
      <c r="C710" s="73" t="str">
        <f>IFERROR(INDEX('Wirtschaftliche Einheiten'!I:I,MATCH(B710,'Wirtschaftliche Einheiten'!C:C,0),1)&amp;" - "&amp;INDEX('Wirtschaftliche Einheiten'!E:E,MATCH(B710,'Wirtschaftliche Einheiten'!C:C,0),1)&amp;" "&amp;INDEX('Wirtschaftliche Einheiten'!F:F,MATCH(B710,'Wirtschaftliche Einheiten'!C:C,0),1)&amp;" "&amp;INDEX('Wirtschaftliche Einheiten'!G:G,MATCH(B710,'Wirtschaftliche Einheiten'!C:C,0),1),"")</f>
        <v/>
      </c>
      <c r="D710" s="42" t="str">
        <f>IFERROR(INDEX('Wirtschaftliche Einheiten'!U:U,MATCH(B710,'Wirtschaftliche Einheiten'!C:C,0)),"")</f>
        <v/>
      </c>
      <c r="E710" s="139" t="str">
        <f>IF(B710&lt;&gt;"",COUNTIF($B$5:$B710,B710),"")</f>
        <v/>
      </c>
      <c r="F710" s="139"/>
      <c r="G710" s="139"/>
      <c r="H710" s="139"/>
      <c r="I710" s="139"/>
      <c r="J710" s="139"/>
      <c r="K710" s="139"/>
      <c r="L710" s="139"/>
      <c r="M710" s="44" t="str" cm="1">
        <f t="array" aca="1" ref="M710" ca="1">IFERROR(IF(AND(D710&lt;&gt;"122",D710&lt;&gt;""),"Die angegebene wirtschaftliche Einheit ist kein Nichtwohngrundstück im Bundesmodell!",IF(INDEX('Wirtschaftliche Einheiten'!P:P,MATCH(B710,'Wirtschaftliche Einheiten'!C:C,0),1)=Data!A$3,HYPERLINK("#'"&amp;MID(CELL("Dateiname",'Befreiung &amp; Vergünstigung'!A$1),FIND("]",CELL("Dateiname",'Befreiung &amp; Vergünstigung'!A$1))+1,31)&amp;"'!A$1",Data!B$3),HYPERLINK(INDEX(Verfahren!B:B,MATCH(INDEX('Wirtschaftliche Einheiten'!V:V,MATCH(B710,'Wirtschaftliche Einheiten'!C:C,0),0),Verfahren!A:A,0),0),INDEX(Verfahren!D:D,MATCH(INDEX('Wirtschaftliche Einheiten'!V:V,MATCH(B710,'Wirtschaftliche Einheiten'!C:C,0),0),Verfahren!A:A,0),0)))),"")</f>
        <v/>
      </c>
    </row>
    <row r="711" spans="1:13" x14ac:dyDescent="0.35">
      <c r="A711"/>
      <c r="B711" s="139"/>
      <c r="C711" s="73" t="str">
        <f>IFERROR(INDEX('Wirtschaftliche Einheiten'!I:I,MATCH(B711,'Wirtschaftliche Einheiten'!C:C,0),1)&amp;" - "&amp;INDEX('Wirtschaftliche Einheiten'!E:E,MATCH(B711,'Wirtschaftliche Einheiten'!C:C,0),1)&amp;" "&amp;INDEX('Wirtschaftliche Einheiten'!F:F,MATCH(B711,'Wirtschaftliche Einheiten'!C:C,0),1)&amp;" "&amp;INDEX('Wirtschaftliche Einheiten'!G:G,MATCH(B711,'Wirtschaftliche Einheiten'!C:C,0),1),"")</f>
        <v/>
      </c>
      <c r="D711" s="42" t="str">
        <f>IFERROR(INDEX('Wirtschaftliche Einheiten'!U:U,MATCH(B711,'Wirtschaftliche Einheiten'!C:C,0)),"")</f>
        <v/>
      </c>
      <c r="E711" s="139" t="str">
        <f>IF(B711&lt;&gt;"",COUNTIF($B$5:$B711,B711),"")</f>
        <v/>
      </c>
      <c r="F711" s="139"/>
      <c r="G711" s="139"/>
      <c r="H711" s="139"/>
      <c r="I711" s="139"/>
      <c r="J711" s="139"/>
      <c r="K711" s="139"/>
      <c r="L711" s="139"/>
      <c r="M711" s="44" t="str" cm="1">
        <f t="array" aca="1" ref="M711" ca="1">IFERROR(IF(AND(D711&lt;&gt;"122",D711&lt;&gt;""),"Die angegebene wirtschaftliche Einheit ist kein Nichtwohngrundstück im Bundesmodell!",IF(INDEX('Wirtschaftliche Einheiten'!P:P,MATCH(B711,'Wirtschaftliche Einheiten'!C:C,0),1)=Data!A$3,HYPERLINK("#'"&amp;MID(CELL("Dateiname",'Befreiung &amp; Vergünstigung'!A$1),FIND("]",CELL("Dateiname",'Befreiung &amp; Vergünstigung'!A$1))+1,31)&amp;"'!A$1",Data!B$3),HYPERLINK(INDEX(Verfahren!B:B,MATCH(INDEX('Wirtschaftliche Einheiten'!V:V,MATCH(B711,'Wirtschaftliche Einheiten'!C:C,0),0),Verfahren!A:A,0),0),INDEX(Verfahren!D:D,MATCH(INDEX('Wirtschaftliche Einheiten'!V:V,MATCH(B711,'Wirtschaftliche Einheiten'!C:C,0),0),Verfahren!A:A,0),0)))),"")</f>
        <v/>
      </c>
    </row>
    <row r="712" spans="1:13" x14ac:dyDescent="0.35">
      <c r="A712"/>
      <c r="B712" s="139"/>
      <c r="C712" s="73" t="str">
        <f>IFERROR(INDEX('Wirtschaftliche Einheiten'!I:I,MATCH(B712,'Wirtschaftliche Einheiten'!C:C,0),1)&amp;" - "&amp;INDEX('Wirtschaftliche Einheiten'!E:E,MATCH(B712,'Wirtschaftliche Einheiten'!C:C,0),1)&amp;" "&amp;INDEX('Wirtschaftliche Einheiten'!F:F,MATCH(B712,'Wirtschaftliche Einheiten'!C:C,0),1)&amp;" "&amp;INDEX('Wirtschaftliche Einheiten'!G:G,MATCH(B712,'Wirtschaftliche Einheiten'!C:C,0),1),"")</f>
        <v/>
      </c>
      <c r="D712" s="42" t="str">
        <f>IFERROR(INDEX('Wirtschaftliche Einheiten'!U:U,MATCH(B712,'Wirtschaftliche Einheiten'!C:C,0)),"")</f>
        <v/>
      </c>
      <c r="E712" s="139" t="str">
        <f>IF(B712&lt;&gt;"",COUNTIF($B$5:$B712,B712),"")</f>
        <v/>
      </c>
      <c r="F712" s="139"/>
      <c r="G712" s="139"/>
      <c r="H712" s="139"/>
      <c r="I712" s="139"/>
      <c r="J712" s="139"/>
      <c r="K712" s="139"/>
      <c r="L712" s="139"/>
      <c r="M712" s="44" t="str" cm="1">
        <f t="array" aca="1" ref="M712" ca="1">IFERROR(IF(AND(D712&lt;&gt;"122",D712&lt;&gt;""),"Die angegebene wirtschaftliche Einheit ist kein Nichtwohngrundstück im Bundesmodell!",IF(INDEX('Wirtschaftliche Einheiten'!P:P,MATCH(B712,'Wirtschaftliche Einheiten'!C:C,0),1)=Data!A$3,HYPERLINK("#'"&amp;MID(CELL("Dateiname",'Befreiung &amp; Vergünstigung'!A$1),FIND("]",CELL("Dateiname",'Befreiung &amp; Vergünstigung'!A$1))+1,31)&amp;"'!A$1",Data!B$3),HYPERLINK(INDEX(Verfahren!B:B,MATCH(INDEX('Wirtschaftliche Einheiten'!V:V,MATCH(B712,'Wirtschaftliche Einheiten'!C:C,0),0),Verfahren!A:A,0),0),INDEX(Verfahren!D:D,MATCH(INDEX('Wirtschaftliche Einheiten'!V:V,MATCH(B712,'Wirtschaftliche Einheiten'!C:C,0),0),Verfahren!A:A,0),0)))),"")</f>
        <v/>
      </c>
    </row>
    <row r="713" spans="1:13" x14ac:dyDescent="0.35">
      <c r="A713"/>
      <c r="B713" s="139"/>
      <c r="C713" s="73" t="str">
        <f>IFERROR(INDEX('Wirtschaftliche Einheiten'!I:I,MATCH(B713,'Wirtschaftliche Einheiten'!C:C,0),1)&amp;" - "&amp;INDEX('Wirtschaftliche Einheiten'!E:E,MATCH(B713,'Wirtschaftliche Einheiten'!C:C,0),1)&amp;" "&amp;INDEX('Wirtschaftliche Einheiten'!F:F,MATCH(B713,'Wirtschaftliche Einheiten'!C:C,0),1)&amp;" "&amp;INDEX('Wirtschaftliche Einheiten'!G:G,MATCH(B713,'Wirtschaftliche Einheiten'!C:C,0),1),"")</f>
        <v/>
      </c>
      <c r="D713" s="42" t="str">
        <f>IFERROR(INDEX('Wirtschaftliche Einheiten'!U:U,MATCH(B713,'Wirtschaftliche Einheiten'!C:C,0)),"")</f>
        <v/>
      </c>
      <c r="E713" s="139" t="str">
        <f>IF(B713&lt;&gt;"",COUNTIF($B$5:$B713,B713),"")</f>
        <v/>
      </c>
      <c r="F713" s="139"/>
      <c r="G713" s="139"/>
      <c r="H713" s="139"/>
      <c r="I713" s="139"/>
      <c r="J713" s="139"/>
      <c r="K713" s="139"/>
      <c r="L713" s="139"/>
      <c r="M713" s="44" t="str" cm="1">
        <f t="array" aca="1" ref="M713" ca="1">IFERROR(IF(AND(D713&lt;&gt;"122",D713&lt;&gt;""),"Die angegebene wirtschaftliche Einheit ist kein Nichtwohngrundstück im Bundesmodell!",IF(INDEX('Wirtschaftliche Einheiten'!P:P,MATCH(B713,'Wirtschaftliche Einheiten'!C:C,0),1)=Data!A$3,HYPERLINK("#'"&amp;MID(CELL("Dateiname",'Befreiung &amp; Vergünstigung'!A$1),FIND("]",CELL("Dateiname",'Befreiung &amp; Vergünstigung'!A$1))+1,31)&amp;"'!A$1",Data!B$3),HYPERLINK(INDEX(Verfahren!B:B,MATCH(INDEX('Wirtschaftliche Einheiten'!V:V,MATCH(B713,'Wirtschaftliche Einheiten'!C:C,0),0),Verfahren!A:A,0),0),INDEX(Verfahren!D:D,MATCH(INDEX('Wirtschaftliche Einheiten'!V:V,MATCH(B713,'Wirtschaftliche Einheiten'!C:C,0),0),Verfahren!A:A,0),0)))),"")</f>
        <v/>
      </c>
    </row>
    <row r="714" spans="1:13" x14ac:dyDescent="0.35">
      <c r="A714"/>
      <c r="B714" s="139"/>
      <c r="C714" s="73" t="str">
        <f>IFERROR(INDEX('Wirtschaftliche Einheiten'!I:I,MATCH(B714,'Wirtschaftliche Einheiten'!C:C,0),1)&amp;" - "&amp;INDEX('Wirtschaftliche Einheiten'!E:E,MATCH(B714,'Wirtschaftliche Einheiten'!C:C,0),1)&amp;" "&amp;INDEX('Wirtschaftliche Einheiten'!F:F,MATCH(B714,'Wirtschaftliche Einheiten'!C:C,0),1)&amp;" "&amp;INDEX('Wirtschaftliche Einheiten'!G:G,MATCH(B714,'Wirtschaftliche Einheiten'!C:C,0),1),"")</f>
        <v/>
      </c>
      <c r="D714" s="42" t="str">
        <f>IFERROR(INDEX('Wirtschaftliche Einheiten'!U:U,MATCH(B714,'Wirtschaftliche Einheiten'!C:C,0)),"")</f>
        <v/>
      </c>
      <c r="E714" s="139" t="str">
        <f>IF(B714&lt;&gt;"",COUNTIF($B$5:$B714,B714),"")</f>
        <v/>
      </c>
      <c r="F714" s="139"/>
      <c r="G714" s="139"/>
      <c r="H714" s="139"/>
      <c r="I714" s="139"/>
      <c r="J714" s="139"/>
      <c r="K714" s="139"/>
      <c r="L714" s="139"/>
      <c r="M714" s="44" t="str" cm="1">
        <f t="array" aca="1" ref="M714" ca="1">IFERROR(IF(AND(D714&lt;&gt;"122",D714&lt;&gt;""),"Die angegebene wirtschaftliche Einheit ist kein Nichtwohngrundstück im Bundesmodell!",IF(INDEX('Wirtschaftliche Einheiten'!P:P,MATCH(B714,'Wirtschaftliche Einheiten'!C:C,0),1)=Data!A$3,HYPERLINK("#'"&amp;MID(CELL("Dateiname",'Befreiung &amp; Vergünstigung'!A$1),FIND("]",CELL("Dateiname",'Befreiung &amp; Vergünstigung'!A$1))+1,31)&amp;"'!A$1",Data!B$3),HYPERLINK(INDEX(Verfahren!B:B,MATCH(INDEX('Wirtschaftliche Einheiten'!V:V,MATCH(B714,'Wirtschaftliche Einheiten'!C:C,0),0),Verfahren!A:A,0),0),INDEX(Verfahren!D:D,MATCH(INDEX('Wirtschaftliche Einheiten'!V:V,MATCH(B714,'Wirtschaftliche Einheiten'!C:C,0),0),Verfahren!A:A,0),0)))),"")</f>
        <v/>
      </c>
    </row>
    <row r="715" spans="1:13" x14ac:dyDescent="0.35">
      <c r="A715"/>
      <c r="B715" s="139"/>
      <c r="C715" s="73" t="str">
        <f>IFERROR(INDEX('Wirtschaftliche Einheiten'!I:I,MATCH(B715,'Wirtschaftliche Einheiten'!C:C,0),1)&amp;" - "&amp;INDEX('Wirtschaftliche Einheiten'!E:E,MATCH(B715,'Wirtschaftliche Einheiten'!C:C,0),1)&amp;" "&amp;INDEX('Wirtschaftliche Einheiten'!F:F,MATCH(B715,'Wirtschaftliche Einheiten'!C:C,0),1)&amp;" "&amp;INDEX('Wirtschaftliche Einheiten'!G:G,MATCH(B715,'Wirtschaftliche Einheiten'!C:C,0),1),"")</f>
        <v/>
      </c>
      <c r="D715" s="42" t="str">
        <f>IFERROR(INDEX('Wirtschaftliche Einheiten'!U:U,MATCH(B715,'Wirtschaftliche Einheiten'!C:C,0)),"")</f>
        <v/>
      </c>
      <c r="E715" s="139" t="str">
        <f>IF(B715&lt;&gt;"",COUNTIF($B$5:$B715,B715),"")</f>
        <v/>
      </c>
      <c r="F715" s="139"/>
      <c r="G715" s="139"/>
      <c r="H715" s="139"/>
      <c r="I715" s="139"/>
      <c r="J715" s="139"/>
      <c r="K715" s="139"/>
      <c r="L715" s="139"/>
      <c r="M715" s="44" t="str" cm="1">
        <f t="array" aca="1" ref="M715" ca="1">IFERROR(IF(AND(D715&lt;&gt;"122",D715&lt;&gt;""),"Die angegebene wirtschaftliche Einheit ist kein Nichtwohngrundstück im Bundesmodell!",IF(INDEX('Wirtschaftliche Einheiten'!P:P,MATCH(B715,'Wirtschaftliche Einheiten'!C:C,0),1)=Data!A$3,HYPERLINK("#'"&amp;MID(CELL("Dateiname",'Befreiung &amp; Vergünstigung'!A$1),FIND("]",CELL("Dateiname",'Befreiung &amp; Vergünstigung'!A$1))+1,31)&amp;"'!A$1",Data!B$3),HYPERLINK(INDEX(Verfahren!B:B,MATCH(INDEX('Wirtschaftliche Einheiten'!V:V,MATCH(B715,'Wirtschaftliche Einheiten'!C:C,0),0),Verfahren!A:A,0),0),INDEX(Verfahren!D:D,MATCH(INDEX('Wirtschaftliche Einheiten'!V:V,MATCH(B715,'Wirtschaftliche Einheiten'!C:C,0),0),Verfahren!A:A,0),0)))),"")</f>
        <v/>
      </c>
    </row>
    <row r="716" spans="1:13" x14ac:dyDescent="0.35">
      <c r="A716"/>
      <c r="B716" s="139"/>
      <c r="C716" s="73" t="str">
        <f>IFERROR(INDEX('Wirtschaftliche Einheiten'!I:I,MATCH(B716,'Wirtschaftliche Einheiten'!C:C,0),1)&amp;" - "&amp;INDEX('Wirtschaftliche Einheiten'!E:E,MATCH(B716,'Wirtschaftliche Einheiten'!C:C,0),1)&amp;" "&amp;INDEX('Wirtschaftliche Einheiten'!F:F,MATCH(B716,'Wirtschaftliche Einheiten'!C:C,0),1)&amp;" "&amp;INDEX('Wirtschaftliche Einheiten'!G:G,MATCH(B716,'Wirtschaftliche Einheiten'!C:C,0),1),"")</f>
        <v/>
      </c>
      <c r="D716" s="42" t="str">
        <f>IFERROR(INDEX('Wirtschaftliche Einheiten'!U:U,MATCH(B716,'Wirtschaftliche Einheiten'!C:C,0)),"")</f>
        <v/>
      </c>
      <c r="E716" s="139" t="str">
        <f>IF(B716&lt;&gt;"",COUNTIF($B$5:$B716,B716),"")</f>
        <v/>
      </c>
      <c r="F716" s="139"/>
      <c r="G716" s="139"/>
      <c r="H716" s="139"/>
      <c r="I716" s="139"/>
      <c r="J716" s="139"/>
      <c r="K716" s="139"/>
      <c r="L716" s="139"/>
      <c r="M716" s="44" t="str" cm="1">
        <f t="array" aca="1" ref="M716" ca="1">IFERROR(IF(AND(D716&lt;&gt;"122",D716&lt;&gt;""),"Die angegebene wirtschaftliche Einheit ist kein Nichtwohngrundstück im Bundesmodell!",IF(INDEX('Wirtschaftliche Einheiten'!P:P,MATCH(B716,'Wirtschaftliche Einheiten'!C:C,0),1)=Data!A$3,HYPERLINK("#'"&amp;MID(CELL("Dateiname",'Befreiung &amp; Vergünstigung'!A$1),FIND("]",CELL("Dateiname",'Befreiung &amp; Vergünstigung'!A$1))+1,31)&amp;"'!A$1",Data!B$3),HYPERLINK(INDEX(Verfahren!B:B,MATCH(INDEX('Wirtschaftliche Einheiten'!V:V,MATCH(B716,'Wirtschaftliche Einheiten'!C:C,0),0),Verfahren!A:A,0),0),INDEX(Verfahren!D:D,MATCH(INDEX('Wirtschaftliche Einheiten'!V:V,MATCH(B716,'Wirtschaftliche Einheiten'!C:C,0),0),Verfahren!A:A,0),0)))),"")</f>
        <v/>
      </c>
    </row>
    <row r="717" spans="1:13" x14ac:dyDescent="0.35">
      <c r="A717"/>
      <c r="B717" s="139"/>
      <c r="C717" s="73" t="str">
        <f>IFERROR(INDEX('Wirtschaftliche Einheiten'!I:I,MATCH(B717,'Wirtschaftliche Einheiten'!C:C,0),1)&amp;" - "&amp;INDEX('Wirtschaftliche Einheiten'!E:E,MATCH(B717,'Wirtschaftliche Einheiten'!C:C,0),1)&amp;" "&amp;INDEX('Wirtschaftliche Einheiten'!F:F,MATCH(B717,'Wirtschaftliche Einheiten'!C:C,0),1)&amp;" "&amp;INDEX('Wirtschaftliche Einheiten'!G:G,MATCH(B717,'Wirtschaftliche Einheiten'!C:C,0),1),"")</f>
        <v/>
      </c>
      <c r="D717" s="42" t="str">
        <f>IFERROR(INDEX('Wirtschaftliche Einheiten'!U:U,MATCH(B717,'Wirtschaftliche Einheiten'!C:C,0)),"")</f>
        <v/>
      </c>
      <c r="E717" s="139" t="str">
        <f>IF(B717&lt;&gt;"",COUNTIF($B$5:$B717,B717),"")</f>
        <v/>
      </c>
      <c r="F717" s="139"/>
      <c r="G717" s="139"/>
      <c r="H717" s="139"/>
      <c r="I717" s="139"/>
      <c r="J717" s="139"/>
      <c r="K717" s="139"/>
      <c r="L717" s="139"/>
      <c r="M717" s="44" t="str" cm="1">
        <f t="array" aca="1" ref="M717" ca="1">IFERROR(IF(AND(D717&lt;&gt;"122",D717&lt;&gt;""),"Die angegebene wirtschaftliche Einheit ist kein Nichtwohngrundstück im Bundesmodell!",IF(INDEX('Wirtschaftliche Einheiten'!P:P,MATCH(B717,'Wirtschaftliche Einheiten'!C:C,0),1)=Data!A$3,HYPERLINK("#'"&amp;MID(CELL("Dateiname",'Befreiung &amp; Vergünstigung'!A$1),FIND("]",CELL("Dateiname",'Befreiung &amp; Vergünstigung'!A$1))+1,31)&amp;"'!A$1",Data!B$3),HYPERLINK(INDEX(Verfahren!B:B,MATCH(INDEX('Wirtschaftliche Einheiten'!V:V,MATCH(B717,'Wirtschaftliche Einheiten'!C:C,0),0),Verfahren!A:A,0),0),INDEX(Verfahren!D:D,MATCH(INDEX('Wirtschaftliche Einheiten'!V:V,MATCH(B717,'Wirtschaftliche Einheiten'!C:C,0),0),Verfahren!A:A,0),0)))),"")</f>
        <v/>
      </c>
    </row>
    <row r="718" spans="1:13" x14ac:dyDescent="0.35">
      <c r="A718"/>
      <c r="B718" s="139"/>
      <c r="C718" s="73" t="str">
        <f>IFERROR(INDEX('Wirtschaftliche Einheiten'!I:I,MATCH(B718,'Wirtschaftliche Einheiten'!C:C,0),1)&amp;" - "&amp;INDEX('Wirtschaftliche Einheiten'!E:E,MATCH(B718,'Wirtschaftliche Einheiten'!C:C,0),1)&amp;" "&amp;INDEX('Wirtschaftliche Einheiten'!F:F,MATCH(B718,'Wirtschaftliche Einheiten'!C:C,0),1)&amp;" "&amp;INDEX('Wirtschaftliche Einheiten'!G:G,MATCH(B718,'Wirtschaftliche Einheiten'!C:C,0),1),"")</f>
        <v/>
      </c>
      <c r="D718" s="42" t="str">
        <f>IFERROR(INDEX('Wirtschaftliche Einheiten'!U:U,MATCH(B718,'Wirtschaftliche Einheiten'!C:C,0)),"")</f>
        <v/>
      </c>
      <c r="E718" s="139" t="str">
        <f>IF(B718&lt;&gt;"",COUNTIF($B$5:$B718,B718),"")</f>
        <v/>
      </c>
      <c r="F718" s="139"/>
      <c r="G718" s="139"/>
      <c r="H718" s="139"/>
      <c r="I718" s="139"/>
      <c r="J718" s="139"/>
      <c r="K718" s="139"/>
      <c r="L718" s="139"/>
      <c r="M718" s="44" t="str" cm="1">
        <f t="array" aca="1" ref="M718" ca="1">IFERROR(IF(AND(D718&lt;&gt;"122",D718&lt;&gt;""),"Die angegebene wirtschaftliche Einheit ist kein Nichtwohngrundstück im Bundesmodell!",IF(INDEX('Wirtschaftliche Einheiten'!P:P,MATCH(B718,'Wirtschaftliche Einheiten'!C:C,0),1)=Data!A$3,HYPERLINK("#'"&amp;MID(CELL("Dateiname",'Befreiung &amp; Vergünstigung'!A$1),FIND("]",CELL("Dateiname",'Befreiung &amp; Vergünstigung'!A$1))+1,31)&amp;"'!A$1",Data!B$3),HYPERLINK(INDEX(Verfahren!B:B,MATCH(INDEX('Wirtschaftliche Einheiten'!V:V,MATCH(B718,'Wirtschaftliche Einheiten'!C:C,0),0),Verfahren!A:A,0),0),INDEX(Verfahren!D:D,MATCH(INDEX('Wirtschaftliche Einheiten'!V:V,MATCH(B718,'Wirtschaftliche Einheiten'!C:C,0),0),Verfahren!A:A,0),0)))),"")</f>
        <v/>
      </c>
    </row>
    <row r="719" spans="1:13" x14ac:dyDescent="0.35">
      <c r="A719"/>
      <c r="B719" s="139"/>
      <c r="C719" s="73" t="str">
        <f>IFERROR(INDEX('Wirtschaftliche Einheiten'!I:I,MATCH(B719,'Wirtschaftliche Einheiten'!C:C,0),1)&amp;" - "&amp;INDEX('Wirtschaftliche Einheiten'!E:E,MATCH(B719,'Wirtschaftliche Einheiten'!C:C,0),1)&amp;" "&amp;INDEX('Wirtschaftliche Einheiten'!F:F,MATCH(B719,'Wirtschaftliche Einheiten'!C:C,0),1)&amp;" "&amp;INDEX('Wirtschaftliche Einheiten'!G:G,MATCH(B719,'Wirtschaftliche Einheiten'!C:C,0),1),"")</f>
        <v/>
      </c>
      <c r="D719" s="42" t="str">
        <f>IFERROR(INDEX('Wirtschaftliche Einheiten'!U:U,MATCH(B719,'Wirtschaftliche Einheiten'!C:C,0)),"")</f>
        <v/>
      </c>
      <c r="E719" s="139" t="str">
        <f>IF(B719&lt;&gt;"",COUNTIF($B$5:$B719,B719),"")</f>
        <v/>
      </c>
      <c r="F719" s="139"/>
      <c r="G719" s="139"/>
      <c r="H719" s="139"/>
      <c r="I719" s="139"/>
      <c r="J719" s="139"/>
      <c r="K719" s="139"/>
      <c r="L719" s="139"/>
      <c r="M719" s="44" t="str" cm="1">
        <f t="array" aca="1" ref="M719" ca="1">IFERROR(IF(AND(D719&lt;&gt;"122",D719&lt;&gt;""),"Die angegebene wirtschaftliche Einheit ist kein Nichtwohngrundstück im Bundesmodell!",IF(INDEX('Wirtschaftliche Einheiten'!P:P,MATCH(B719,'Wirtschaftliche Einheiten'!C:C,0),1)=Data!A$3,HYPERLINK("#'"&amp;MID(CELL("Dateiname",'Befreiung &amp; Vergünstigung'!A$1),FIND("]",CELL("Dateiname",'Befreiung &amp; Vergünstigung'!A$1))+1,31)&amp;"'!A$1",Data!B$3),HYPERLINK(INDEX(Verfahren!B:B,MATCH(INDEX('Wirtschaftliche Einheiten'!V:V,MATCH(B719,'Wirtschaftliche Einheiten'!C:C,0),0),Verfahren!A:A,0),0),INDEX(Verfahren!D:D,MATCH(INDEX('Wirtschaftliche Einheiten'!V:V,MATCH(B719,'Wirtschaftliche Einheiten'!C:C,0),0),Verfahren!A:A,0),0)))),"")</f>
        <v/>
      </c>
    </row>
    <row r="720" spans="1:13" x14ac:dyDescent="0.35">
      <c r="A720"/>
      <c r="B720" s="139"/>
      <c r="C720" s="73" t="str">
        <f>IFERROR(INDEX('Wirtschaftliche Einheiten'!I:I,MATCH(B720,'Wirtschaftliche Einheiten'!C:C,0),1)&amp;" - "&amp;INDEX('Wirtschaftliche Einheiten'!E:E,MATCH(B720,'Wirtschaftliche Einheiten'!C:C,0),1)&amp;" "&amp;INDEX('Wirtschaftliche Einheiten'!F:F,MATCH(B720,'Wirtschaftliche Einheiten'!C:C,0),1)&amp;" "&amp;INDEX('Wirtschaftliche Einheiten'!G:G,MATCH(B720,'Wirtschaftliche Einheiten'!C:C,0),1),"")</f>
        <v/>
      </c>
      <c r="D720" s="42" t="str">
        <f>IFERROR(INDEX('Wirtschaftliche Einheiten'!U:U,MATCH(B720,'Wirtschaftliche Einheiten'!C:C,0)),"")</f>
        <v/>
      </c>
      <c r="E720" s="139" t="str">
        <f>IF(B720&lt;&gt;"",COUNTIF($B$5:$B720,B720),"")</f>
        <v/>
      </c>
      <c r="F720" s="139"/>
      <c r="G720" s="139"/>
      <c r="H720" s="139"/>
      <c r="I720" s="139"/>
      <c r="J720" s="139"/>
      <c r="K720" s="139"/>
      <c r="L720" s="139"/>
      <c r="M720" s="44" t="str" cm="1">
        <f t="array" aca="1" ref="M720" ca="1">IFERROR(IF(AND(D720&lt;&gt;"122",D720&lt;&gt;""),"Die angegebene wirtschaftliche Einheit ist kein Nichtwohngrundstück im Bundesmodell!",IF(INDEX('Wirtschaftliche Einheiten'!P:P,MATCH(B720,'Wirtschaftliche Einheiten'!C:C,0),1)=Data!A$3,HYPERLINK("#'"&amp;MID(CELL("Dateiname",'Befreiung &amp; Vergünstigung'!A$1),FIND("]",CELL("Dateiname",'Befreiung &amp; Vergünstigung'!A$1))+1,31)&amp;"'!A$1",Data!B$3),HYPERLINK(INDEX(Verfahren!B:B,MATCH(INDEX('Wirtschaftliche Einheiten'!V:V,MATCH(B720,'Wirtschaftliche Einheiten'!C:C,0),0),Verfahren!A:A,0),0),INDEX(Verfahren!D:D,MATCH(INDEX('Wirtschaftliche Einheiten'!V:V,MATCH(B720,'Wirtschaftliche Einheiten'!C:C,0),0),Verfahren!A:A,0),0)))),"")</f>
        <v/>
      </c>
    </row>
    <row r="721" spans="1:13" x14ac:dyDescent="0.35">
      <c r="A721"/>
      <c r="B721" s="139"/>
      <c r="C721" s="73" t="str">
        <f>IFERROR(INDEX('Wirtschaftliche Einheiten'!I:I,MATCH(B721,'Wirtschaftliche Einheiten'!C:C,0),1)&amp;" - "&amp;INDEX('Wirtschaftliche Einheiten'!E:E,MATCH(B721,'Wirtschaftliche Einheiten'!C:C,0),1)&amp;" "&amp;INDEX('Wirtschaftliche Einheiten'!F:F,MATCH(B721,'Wirtschaftliche Einheiten'!C:C,0),1)&amp;" "&amp;INDEX('Wirtschaftliche Einheiten'!G:G,MATCH(B721,'Wirtschaftliche Einheiten'!C:C,0),1),"")</f>
        <v/>
      </c>
      <c r="D721" s="42" t="str">
        <f>IFERROR(INDEX('Wirtschaftliche Einheiten'!U:U,MATCH(B721,'Wirtschaftliche Einheiten'!C:C,0)),"")</f>
        <v/>
      </c>
      <c r="E721" s="139" t="str">
        <f>IF(B721&lt;&gt;"",COUNTIF($B$5:$B721,B721),"")</f>
        <v/>
      </c>
      <c r="F721" s="139"/>
      <c r="G721" s="139"/>
      <c r="H721" s="139"/>
      <c r="I721" s="139"/>
      <c r="J721" s="139"/>
      <c r="K721" s="139"/>
      <c r="L721" s="139"/>
      <c r="M721" s="44" t="str" cm="1">
        <f t="array" aca="1" ref="M721" ca="1">IFERROR(IF(AND(D721&lt;&gt;"122",D721&lt;&gt;""),"Die angegebene wirtschaftliche Einheit ist kein Nichtwohngrundstück im Bundesmodell!",IF(INDEX('Wirtschaftliche Einheiten'!P:P,MATCH(B721,'Wirtschaftliche Einheiten'!C:C,0),1)=Data!A$3,HYPERLINK("#'"&amp;MID(CELL("Dateiname",'Befreiung &amp; Vergünstigung'!A$1),FIND("]",CELL("Dateiname",'Befreiung &amp; Vergünstigung'!A$1))+1,31)&amp;"'!A$1",Data!B$3),HYPERLINK(INDEX(Verfahren!B:B,MATCH(INDEX('Wirtschaftliche Einheiten'!V:V,MATCH(B721,'Wirtschaftliche Einheiten'!C:C,0),0),Verfahren!A:A,0),0),INDEX(Verfahren!D:D,MATCH(INDEX('Wirtschaftliche Einheiten'!V:V,MATCH(B721,'Wirtschaftliche Einheiten'!C:C,0),0),Verfahren!A:A,0),0)))),"")</f>
        <v/>
      </c>
    </row>
    <row r="722" spans="1:13" x14ac:dyDescent="0.35">
      <c r="A722"/>
      <c r="B722" s="139"/>
      <c r="C722" s="73" t="str">
        <f>IFERROR(INDEX('Wirtschaftliche Einheiten'!I:I,MATCH(B722,'Wirtschaftliche Einheiten'!C:C,0),1)&amp;" - "&amp;INDEX('Wirtschaftliche Einheiten'!E:E,MATCH(B722,'Wirtschaftliche Einheiten'!C:C,0),1)&amp;" "&amp;INDEX('Wirtschaftliche Einheiten'!F:F,MATCH(B722,'Wirtschaftliche Einheiten'!C:C,0),1)&amp;" "&amp;INDEX('Wirtschaftliche Einheiten'!G:G,MATCH(B722,'Wirtschaftliche Einheiten'!C:C,0),1),"")</f>
        <v/>
      </c>
      <c r="D722" s="42" t="str">
        <f>IFERROR(INDEX('Wirtschaftliche Einheiten'!U:U,MATCH(B722,'Wirtschaftliche Einheiten'!C:C,0)),"")</f>
        <v/>
      </c>
      <c r="E722" s="139" t="str">
        <f>IF(B722&lt;&gt;"",COUNTIF($B$5:$B722,B722),"")</f>
        <v/>
      </c>
      <c r="F722" s="139"/>
      <c r="G722" s="139"/>
      <c r="H722" s="139"/>
      <c r="I722" s="139"/>
      <c r="J722" s="139"/>
      <c r="K722" s="139"/>
      <c r="L722" s="139"/>
      <c r="M722" s="44" t="str" cm="1">
        <f t="array" aca="1" ref="M722" ca="1">IFERROR(IF(AND(D722&lt;&gt;"122",D722&lt;&gt;""),"Die angegebene wirtschaftliche Einheit ist kein Nichtwohngrundstück im Bundesmodell!",IF(INDEX('Wirtschaftliche Einheiten'!P:P,MATCH(B722,'Wirtschaftliche Einheiten'!C:C,0),1)=Data!A$3,HYPERLINK("#'"&amp;MID(CELL("Dateiname",'Befreiung &amp; Vergünstigung'!A$1),FIND("]",CELL("Dateiname",'Befreiung &amp; Vergünstigung'!A$1))+1,31)&amp;"'!A$1",Data!B$3),HYPERLINK(INDEX(Verfahren!B:B,MATCH(INDEX('Wirtschaftliche Einheiten'!V:V,MATCH(B722,'Wirtschaftliche Einheiten'!C:C,0),0),Verfahren!A:A,0),0),INDEX(Verfahren!D:D,MATCH(INDEX('Wirtschaftliche Einheiten'!V:V,MATCH(B722,'Wirtschaftliche Einheiten'!C:C,0),0),Verfahren!A:A,0),0)))),"")</f>
        <v/>
      </c>
    </row>
    <row r="723" spans="1:13" x14ac:dyDescent="0.35">
      <c r="A723"/>
      <c r="B723" s="139"/>
      <c r="C723" s="73" t="str">
        <f>IFERROR(INDEX('Wirtschaftliche Einheiten'!I:I,MATCH(B723,'Wirtschaftliche Einheiten'!C:C,0),1)&amp;" - "&amp;INDEX('Wirtschaftliche Einheiten'!E:E,MATCH(B723,'Wirtschaftliche Einheiten'!C:C,0),1)&amp;" "&amp;INDEX('Wirtschaftliche Einheiten'!F:F,MATCH(B723,'Wirtschaftliche Einheiten'!C:C,0),1)&amp;" "&amp;INDEX('Wirtschaftliche Einheiten'!G:G,MATCH(B723,'Wirtschaftliche Einheiten'!C:C,0),1),"")</f>
        <v/>
      </c>
      <c r="D723" s="42" t="str">
        <f>IFERROR(INDEX('Wirtschaftliche Einheiten'!U:U,MATCH(B723,'Wirtschaftliche Einheiten'!C:C,0)),"")</f>
        <v/>
      </c>
      <c r="E723" s="139" t="str">
        <f>IF(B723&lt;&gt;"",COUNTIF($B$5:$B723,B723),"")</f>
        <v/>
      </c>
      <c r="F723" s="139"/>
      <c r="G723" s="139"/>
      <c r="H723" s="139"/>
      <c r="I723" s="139"/>
      <c r="J723" s="139"/>
      <c r="K723" s="139"/>
      <c r="L723" s="139"/>
      <c r="M723" s="44" t="str" cm="1">
        <f t="array" aca="1" ref="M723" ca="1">IFERROR(IF(AND(D723&lt;&gt;"122",D723&lt;&gt;""),"Die angegebene wirtschaftliche Einheit ist kein Nichtwohngrundstück im Bundesmodell!",IF(INDEX('Wirtschaftliche Einheiten'!P:P,MATCH(B723,'Wirtschaftliche Einheiten'!C:C,0),1)=Data!A$3,HYPERLINK("#'"&amp;MID(CELL("Dateiname",'Befreiung &amp; Vergünstigung'!A$1),FIND("]",CELL("Dateiname",'Befreiung &amp; Vergünstigung'!A$1))+1,31)&amp;"'!A$1",Data!B$3),HYPERLINK(INDEX(Verfahren!B:B,MATCH(INDEX('Wirtschaftliche Einheiten'!V:V,MATCH(B723,'Wirtschaftliche Einheiten'!C:C,0),0),Verfahren!A:A,0),0),INDEX(Verfahren!D:D,MATCH(INDEX('Wirtschaftliche Einheiten'!V:V,MATCH(B723,'Wirtschaftliche Einheiten'!C:C,0),0),Verfahren!A:A,0),0)))),"")</f>
        <v/>
      </c>
    </row>
    <row r="724" spans="1:13" x14ac:dyDescent="0.35">
      <c r="A724"/>
      <c r="B724" s="139"/>
      <c r="C724" s="73" t="str">
        <f>IFERROR(INDEX('Wirtschaftliche Einheiten'!I:I,MATCH(B724,'Wirtschaftliche Einheiten'!C:C,0),1)&amp;" - "&amp;INDEX('Wirtschaftliche Einheiten'!E:E,MATCH(B724,'Wirtschaftliche Einheiten'!C:C,0),1)&amp;" "&amp;INDEX('Wirtschaftliche Einheiten'!F:F,MATCH(B724,'Wirtschaftliche Einheiten'!C:C,0),1)&amp;" "&amp;INDEX('Wirtschaftliche Einheiten'!G:G,MATCH(B724,'Wirtschaftliche Einheiten'!C:C,0),1),"")</f>
        <v/>
      </c>
      <c r="D724" s="42" t="str">
        <f>IFERROR(INDEX('Wirtschaftliche Einheiten'!U:U,MATCH(B724,'Wirtschaftliche Einheiten'!C:C,0)),"")</f>
        <v/>
      </c>
      <c r="E724" s="139" t="str">
        <f>IF(B724&lt;&gt;"",COUNTIF($B$5:$B724,B724),"")</f>
        <v/>
      </c>
      <c r="F724" s="139"/>
      <c r="G724" s="139"/>
      <c r="H724" s="139"/>
      <c r="I724" s="139"/>
      <c r="J724" s="139"/>
      <c r="K724" s="139"/>
      <c r="L724" s="139"/>
      <c r="M724" s="44" t="str" cm="1">
        <f t="array" aca="1" ref="M724" ca="1">IFERROR(IF(AND(D724&lt;&gt;"122",D724&lt;&gt;""),"Die angegebene wirtschaftliche Einheit ist kein Nichtwohngrundstück im Bundesmodell!",IF(INDEX('Wirtschaftliche Einheiten'!P:P,MATCH(B724,'Wirtschaftliche Einheiten'!C:C,0),1)=Data!A$3,HYPERLINK("#'"&amp;MID(CELL("Dateiname",'Befreiung &amp; Vergünstigung'!A$1),FIND("]",CELL("Dateiname",'Befreiung &amp; Vergünstigung'!A$1))+1,31)&amp;"'!A$1",Data!B$3),HYPERLINK(INDEX(Verfahren!B:B,MATCH(INDEX('Wirtschaftliche Einheiten'!V:V,MATCH(B724,'Wirtschaftliche Einheiten'!C:C,0),0),Verfahren!A:A,0),0),INDEX(Verfahren!D:D,MATCH(INDEX('Wirtschaftliche Einheiten'!V:V,MATCH(B724,'Wirtschaftliche Einheiten'!C:C,0),0),Verfahren!A:A,0),0)))),"")</f>
        <v/>
      </c>
    </row>
    <row r="725" spans="1:13" x14ac:dyDescent="0.35">
      <c r="A725"/>
      <c r="B725" s="139"/>
      <c r="C725" s="73" t="str">
        <f>IFERROR(INDEX('Wirtschaftliche Einheiten'!I:I,MATCH(B725,'Wirtschaftliche Einheiten'!C:C,0),1)&amp;" - "&amp;INDEX('Wirtschaftliche Einheiten'!E:E,MATCH(B725,'Wirtschaftliche Einheiten'!C:C,0),1)&amp;" "&amp;INDEX('Wirtschaftliche Einheiten'!F:F,MATCH(B725,'Wirtschaftliche Einheiten'!C:C,0),1)&amp;" "&amp;INDEX('Wirtschaftliche Einheiten'!G:G,MATCH(B725,'Wirtschaftliche Einheiten'!C:C,0),1),"")</f>
        <v/>
      </c>
      <c r="D725" s="42" t="str">
        <f>IFERROR(INDEX('Wirtschaftliche Einheiten'!U:U,MATCH(B725,'Wirtschaftliche Einheiten'!C:C,0)),"")</f>
        <v/>
      </c>
      <c r="E725" s="139" t="str">
        <f>IF(B725&lt;&gt;"",COUNTIF($B$5:$B725,B725),"")</f>
        <v/>
      </c>
      <c r="F725" s="139"/>
      <c r="G725" s="139"/>
      <c r="H725" s="139"/>
      <c r="I725" s="139"/>
      <c r="J725" s="139"/>
      <c r="K725" s="139"/>
      <c r="L725" s="139"/>
      <c r="M725" s="44" t="str" cm="1">
        <f t="array" aca="1" ref="M725" ca="1">IFERROR(IF(AND(D725&lt;&gt;"122",D725&lt;&gt;""),"Die angegebene wirtschaftliche Einheit ist kein Nichtwohngrundstück im Bundesmodell!",IF(INDEX('Wirtschaftliche Einheiten'!P:P,MATCH(B725,'Wirtschaftliche Einheiten'!C:C,0),1)=Data!A$3,HYPERLINK("#'"&amp;MID(CELL("Dateiname",'Befreiung &amp; Vergünstigung'!A$1),FIND("]",CELL("Dateiname",'Befreiung &amp; Vergünstigung'!A$1))+1,31)&amp;"'!A$1",Data!B$3),HYPERLINK(INDEX(Verfahren!B:B,MATCH(INDEX('Wirtschaftliche Einheiten'!V:V,MATCH(B725,'Wirtschaftliche Einheiten'!C:C,0),0),Verfahren!A:A,0),0),INDEX(Verfahren!D:D,MATCH(INDEX('Wirtschaftliche Einheiten'!V:V,MATCH(B725,'Wirtschaftliche Einheiten'!C:C,0),0),Verfahren!A:A,0),0)))),"")</f>
        <v/>
      </c>
    </row>
    <row r="726" spans="1:13" x14ac:dyDescent="0.35">
      <c r="A726"/>
      <c r="B726" s="139"/>
      <c r="C726" s="73" t="str">
        <f>IFERROR(INDEX('Wirtschaftliche Einheiten'!I:I,MATCH(B726,'Wirtschaftliche Einheiten'!C:C,0),1)&amp;" - "&amp;INDEX('Wirtschaftliche Einheiten'!E:E,MATCH(B726,'Wirtschaftliche Einheiten'!C:C,0),1)&amp;" "&amp;INDEX('Wirtschaftliche Einheiten'!F:F,MATCH(B726,'Wirtschaftliche Einheiten'!C:C,0),1)&amp;" "&amp;INDEX('Wirtschaftliche Einheiten'!G:G,MATCH(B726,'Wirtschaftliche Einheiten'!C:C,0),1),"")</f>
        <v/>
      </c>
      <c r="D726" s="42" t="str">
        <f>IFERROR(INDEX('Wirtschaftliche Einheiten'!U:U,MATCH(B726,'Wirtschaftliche Einheiten'!C:C,0)),"")</f>
        <v/>
      </c>
      <c r="E726" s="139" t="str">
        <f>IF(B726&lt;&gt;"",COUNTIF($B$5:$B726,B726),"")</f>
        <v/>
      </c>
      <c r="F726" s="139"/>
      <c r="G726" s="139"/>
      <c r="H726" s="139"/>
      <c r="I726" s="139"/>
      <c r="J726" s="139"/>
      <c r="K726" s="139"/>
      <c r="L726" s="139"/>
      <c r="M726" s="44" t="str" cm="1">
        <f t="array" aca="1" ref="M726" ca="1">IFERROR(IF(AND(D726&lt;&gt;"122",D726&lt;&gt;""),"Die angegebene wirtschaftliche Einheit ist kein Nichtwohngrundstück im Bundesmodell!",IF(INDEX('Wirtschaftliche Einheiten'!P:P,MATCH(B726,'Wirtschaftliche Einheiten'!C:C,0),1)=Data!A$3,HYPERLINK("#'"&amp;MID(CELL("Dateiname",'Befreiung &amp; Vergünstigung'!A$1),FIND("]",CELL("Dateiname",'Befreiung &amp; Vergünstigung'!A$1))+1,31)&amp;"'!A$1",Data!B$3),HYPERLINK(INDEX(Verfahren!B:B,MATCH(INDEX('Wirtschaftliche Einheiten'!V:V,MATCH(B726,'Wirtschaftliche Einheiten'!C:C,0),0),Verfahren!A:A,0),0),INDEX(Verfahren!D:D,MATCH(INDEX('Wirtschaftliche Einheiten'!V:V,MATCH(B726,'Wirtschaftliche Einheiten'!C:C,0),0),Verfahren!A:A,0),0)))),"")</f>
        <v/>
      </c>
    </row>
    <row r="727" spans="1:13" x14ac:dyDescent="0.35">
      <c r="A727"/>
      <c r="B727" s="139"/>
      <c r="C727" s="73" t="str">
        <f>IFERROR(INDEX('Wirtschaftliche Einheiten'!I:I,MATCH(B727,'Wirtschaftliche Einheiten'!C:C,0),1)&amp;" - "&amp;INDEX('Wirtschaftliche Einheiten'!E:E,MATCH(B727,'Wirtschaftliche Einheiten'!C:C,0),1)&amp;" "&amp;INDEX('Wirtschaftliche Einheiten'!F:F,MATCH(B727,'Wirtschaftliche Einheiten'!C:C,0),1)&amp;" "&amp;INDEX('Wirtschaftliche Einheiten'!G:G,MATCH(B727,'Wirtschaftliche Einheiten'!C:C,0),1),"")</f>
        <v/>
      </c>
      <c r="D727" s="42" t="str">
        <f>IFERROR(INDEX('Wirtschaftliche Einheiten'!U:U,MATCH(B727,'Wirtschaftliche Einheiten'!C:C,0)),"")</f>
        <v/>
      </c>
      <c r="E727" s="139" t="str">
        <f>IF(B727&lt;&gt;"",COUNTIF($B$5:$B727,B727),"")</f>
        <v/>
      </c>
      <c r="F727" s="139"/>
      <c r="G727" s="139"/>
      <c r="H727" s="139"/>
      <c r="I727" s="139"/>
      <c r="J727" s="139"/>
      <c r="K727" s="139"/>
      <c r="L727" s="139"/>
      <c r="M727" s="44" t="str" cm="1">
        <f t="array" aca="1" ref="M727" ca="1">IFERROR(IF(AND(D727&lt;&gt;"122",D727&lt;&gt;""),"Die angegebene wirtschaftliche Einheit ist kein Nichtwohngrundstück im Bundesmodell!",IF(INDEX('Wirtschaftliche Einheiten'!P:P,MATCH(B727,'Wirtschaftliche Einheiten'!C:C,0),1)=Data!A$3,HYPERLINK("#'"&amp;MID(CELL("Dateiname",'Befreiung &amp; Vergünstigung'!A$1),FIND("]",CELL("Dateiname",'Befreiung &amp; Vergünstigung'!A$1))+1,31)&amp;"'!A$1",Data!B$3),HYPERLINK(INDEX(Verfahren!B:B,MATCH(INDEX('Wirtschaftliche Einheiten'!V:V,MATCH(B727,'Wirtschaftliche Einheiten'!C:C,0),0),Verfahren!A:A,0),0),INDEX(Verfahren!D:D,MATCH(INDEX('Wirtschaftliche Einheiten'!V:V,MATCH(B727,'Wirtschaftliche Einheiten'!C:C,0),0),Verfahren!A:A,0),0)))),"")</f>
        <v/>
      </c>
    </row>
    <row r="728" spans="1:13" x14ac:dyDescent="0.35">
      <c r="A728"/>
      <c r="B728" s="139"/>
      <c r="C728" s="73" t="str">
        <f>IFERROR(INDEX('Wirtschaftliche Einheiten'!I:I,MATCH(B728,'Wirtschaftliche Einheiten'!C:C,0),1)&amp;" - "&amp;INDEX('Wirtschaftliche Einheiten'!E:E,MATCH(B728,'Wirtschaftliche Einheiten'!C:C,0),1)&amp;" "&amp;INDEX('Wirtschaftliche Einheiten'!F:F,MATCH(B728,'Wirtschaftliche Einheiten'!C:C,0),1)&amp;" "&amp;INDEX('Wirtschaftliche Einheiten'!G:G,MATCH(B728,'Wirtschaftliche Einheiten'!C:C,0),1),"")</f>
        <v/>
      </c>
      <c r="D728" s="42" t="str">
        <f>IFERROR(INDEX('Wirtschaftliche Einheiten'!U:U,MATCH(B728,'Wirtschaftliche Einheiten'!C:C,0)),"")</f>
        <v/>
      </c>
      <c r="E728" s="139" t="str">
        <f>IF(B728&lt;&gt;"",COUNTIF($B$5:$B728,B728),"")</f>
        <v/>
      </c>
      <c r="F728" s="139"/>
      <c r="G728" s="139"/>
      <c r="H728" s="139"/>
      <c r="I728" s="139"/>
      <c r="J728" s="139"/>
      <c r="K728" s="139"/>
      <c r="L728" s="139"/>
      <c r="M728" s="44" t="str" cm="1">
        <f t="array" aca="1" ref="M728" ca="1">IFERROR(IF(AND(D728&lt;&gt;"122",D728&lt;&gt;""),"Die angegebene wirtschaftliche Einheit ist kein Nichtwohngrundstück im Bundesmodell!",IF(INDEX('Wirtschaftliche Einheiten'!P:P,MATCH(B728,'Wirtschaftliche Einheiten'!C:C,0),1)=Data!A$3,HYPERLINK("#'"&amp;MID(CELL("Dateiname",'Befreiung &amp; Vergünstigung'!A$1),FIND("]",CELL("Dateiname",'Befreiung &amp; Vergünstigung'!A$1))+1,31)&amp;"'!A$1",Data!B$3),HYPERLINK(INDEX(Verfahren!B:B,MATCH(INDEX('Wirtschaftliche Einheiten'!V:V,MATCH(B728,'Wirtschaftliche Einheiten'!C:C,0),0),Verfahren!A:A,0),0),INDEX(Verfahren!D:D,MATCH(INDEX('Wirtschaftliche Einheiten'!V:V,MATCH(B728,'Wirtschaftliche Einheiten'!C:C,0),0),Verfahren!A:A,0),0)))),"")</f>
        <v/>
      </c>
    </row>
    <row r="729" spans="1:13" x14ac:dyDescent="0.35">
      <c r="A729"/>
      <c r="B729" s="139"/>
      <c r="C729" s="73" t="str">
        <f>IFERROR(INDEX('Wirtschaftliche Einheiten'!I:I,MATCH(B729,'Wirtschaftliche Einheiten'!C:C,0),1)&amp;" - "&amp;INDEX('Wirtschaftliche Einheiten'!E:E,MATCH(B729,'Wirtschaftliche Einheiten'!C:C,0),1)&amp;" "&amp;INDEX('Wirtschaftliche Einheiten'!F:F,MATCH(B729,'Wirtschaftliche Einheiten'!C:C,0),1)&amp;" "&amp;INDEX('Wirtschaftliche Einheiten'!G:G,MATCH(B729,'Wirtschaftliche Einheiten'!C:C,0),1),"")</f>
        <v/>
      </c>
      <c r="D729" s="42" t="str">
        <f>IFERROR(INDEX('Wirtschaftliche Einheiten'!U:U,MATCH(B729,'Wirtschaftliche Einheiten'!C:C,0)),"")</f>
        <v/>
      </c>
      <c r="E729" s="139" t="str">
        <f>IF(B729&lt;&gt;"",COUNTIF($B$5:$B729,B729),"")</f>
        <v/>
      </c>
      <c r="F729" s="139"/>
      <c r="G729" s="139"/>
      <c r="H729" s="139"/>
      <c r="I729" s="139"/>
      <c r="J729" s="139"/>
      <c r="K729" s="139"/>
      <c r="L729" s="139"/>
      <c r="M729" s="44" t="str" cm="1">
        <f t="array" aca="1" ref="M729" ca="1">IFERROR(IF(AND(D729&lt;&gt;"122",D729&lt;&gt;""),"Die angegebene wirtschaftliche Einheit ist kein Nichtwohngrundstück im Bundesmodell!",IF(INDEX('Wirtschaftliche Einheiten'!P:P,MATCH(B729,'Wirtschaftliche Einheiten'!C:C,0),1)=Data!A$3,HYPERLINK("#'"&amp;MID(CELL("Dateiname",'Befreiung &amp; Vergünstigung'!A$1),FIND("]",CELL("Dateiname",'Befreiung &amp; Vergünstigung'!A$1))+1,31)&amp;"'!A$1",Data!B$3),HYPERLINK(INDEX(Verfahren!B:B,MATCH(INDEX('Wirtschaftliche Einheiten'!V:V,MATCH(B729,'Wirtschaftliche Einheiten'!C:C,0),0),Verfahren!A:A,0),0),INDEX(Verfahren!D:D,MATCH(INDEX('Wirtschaftliche Einheiten'!V:V,MATCH(B729,'Wirtschaftliche Einheiten'!C:C,0),0),Verfahren!A:A,0),0)))),"")</f>
        <v/>
      </c>
    </row>
    <row r="730" spans="1:13" x14ac:dyDescent="0.35">
      <c r="A730"/>
      <c r="B730" s="139"/>
      <c r="C730" s="73" t="str">
        <f>IFERROR(INDEX('Wirtschaftliche Einheiten'!I:I,MATCH(B730,'Wirtschaftliche Einheiten'!C:C,0),1)&amp;" - "&amp;INDEX('Wirtschaftliche Einheiten'!E:E,MATCH(B730,'Wirtschaftliche Einheiten'!C:C,0),1)&amp;" "&amp;INDEX('Wirtschaftliche Einheiten'!F:F,MATCH(B730,'Wirtschaftliche Einheiten'!C:C,0),1)&amp;" "&amp;INDEX('Wirtschaftliche Einheiten'!G:G,MATCH(B730,'Wirtschaftliche Einheiten'!C:C,0),1),"")</f>
        <v/>
      </c>
      <c r="D730" s="42" t="str">
        <f>IFERROR(INDEX('Wirtschaftliche Einheiten'!U:U,MATCH(B730,'Wirtschaftliche Einheiten'!C:C,0)),"")</f>
        <v/>
      </c>
      <c r="E730" s="139" t="str">
        <f>IF(B730&lt;&gt;"",COUNTIF($B$5:$B730,B730),"")</f>
        <v/>
      </c>
      <c r="F730" s="139"/>
      <c r="G730" s="139"/>
      <c r="H730" s="139"/>
      <c r="I730" s="139"/>
      <c r="J730" s="139"/>
      <c r="K730" s="139"/>
      <c r="L730" s="139"/>
      <c r="M730" s="44" t="str" cm="1">
        <f t="array" aca="1" ref="M730" ca="1">IFERROR(IF(AND(D730&lt;&gt;"122",D730&lt;&gt;""),"Die angegebene wirtschaftliche Einheit ist kein Nichtwohngrundstück im Bundesmodell!",IF(INDEX('Wirtschaftliche Einheiten'!P:P,MATCH(B730,'Wirtschaftliche Einheiten'!C:C,0),1)=Data!A$3,HYPERLINK("#'"&amp;MID(CELL("Dateiname",'Befreiung &amp; Vergünstigung'!A$1),FIND("]",CELL("Dateiname",'Befreiung &amp; Vergünstigung'!A$1))+1,31)&amp;"'!A$1",Data!B$3),HYPERLINK(INDEX(Verfahren!B:B,MATCH(INDEX('Wirtschaftliche Einheiten'!V:V,MATCH(B730,'Wirtschaftliche Einheiten'!C:C,0),0),Verfahren!A:A,0),0),INDEX(Verfahren!D:D,MATCH(INDEX('Wirtschaftliche Einheiten'!V:V,MATCH(B730,'Wirtschaftliche Einheiten'!C:C,0),0),Verfahren!A:A,0),0)))),"")</f>
        <v/>
      </c>
    </row>
    <row r="731" spans="1:13" x14ac:dyDescent="0.35">
      <c r="A731"/>
      <c r="B731" s="139"/>
      <c r="C731" s="73" t="str">
        <f>IFERROR(INDEX('Wirtschaftliche Einheiten'!I:I,MATCH(B731,'Wirtschaftliche Einheiten'!C:C,0),1)&amp;" - "&amp;INDEX('Wirtschaftliche Einheiten'!E:E,MATCH(B731,'Wirtschaftliche Einheiten'!C:C,0),1)&amp;" "&amp;INDEX('Wirtschaftliche Einheiten'!F:F,MATCH(B731,'Wirtschaftliche Einheiten'!C:C,0),1)&amp;" "&amp;INDEX('Wirtschaftliche Einheiten'!G:G,MATCH(B731,'Wirtschaftliche Einheiten'!C:C,0),1),"")</f>
        <v/>
      </c>
      <c r="D731" s="42" t="str">
        <f>IFERROR(INDEX('Wirtschaftliche Einheiten'!U:U,MATCH(B731,'Wirtschaftliche Einheiten'!C:C,0)),"")</f>
        <v/>
      </c>
      <c r="E731" s="139" t="str">
        <f>IF(B731&lt;&gt;"",COUNTIF($B$5:$B731,B731),"")</f>
        <v/>
      </c>
      <c r="F731" s="139"/>
      <c r="G731" s="139"/>
      <c r="H731" s="139"/>
      <c r="I731" s="139"/>
      <c r="J731" s="139"/>
      <c r="K731" s="139"/>
      <c r="L731" s="139"/>
      <c r="M731" s="44" t="str" cm="1">
        <f t="array" aca="1" ref="M731" ca="1">IFERROR(IF(AND(D731&lt;&gt;"122",D731&lt;&gt;""),"Die angegebene wirtschaftliche Einheit ist kein Nichtwohngrundstück im Bundesmodell!",IF(INDEX('Wirtschaftliche Einheiten'!P:P,MATCH(B731,'Wirtschaftliche Einheiten'!C:C,0),1)=Data!A$3,HYPERLINK("#'"&amp;MID(CELL("Dateiname",'Befreiung &amp; Vergünstigung'!A$1),FIND("]",CELL("Dateiname",'Befreiung &amp; Vergünstigung'!A$1))+1,31)&amp;"'!A$1",Data!B$3),HYPERLINK(INDEX(Verfahren!B:B,MATCH(INDEX('Wirtschaftliche Einheiten'!V:V,MATCH(B731,'Wirtschaftliche Einheiten'!C:C,0),0),Verfahren!A:A,0),0),INDEX(Verfahren!D:D,MATCH(INDEX('Wirtschaftliche Einheiten'!V:V,MATCH(B731,'Wirtschaftliche Einheiten'!C:C,0),0),Verfahren!A:A,0),0)))),"")</f>
        <v/>
      </c>
    </row>
    <row r="732" spans="1:13" x14ac:dyDescent="0.35">
      <c r="A732"/>
      <c r="B732" s="139"/>
      <c r="C732" s="73" t="str">
        <f>IFERROR(INDEX('Wirtschaftliche Einheiten'!I:I,MATCH(B732,'Wirtschaftliche Einheiten'!C:C,0),1)&amp;" - "&amp;INDEX('Wirtschaftliche Einheiten'!E:E,MATCH(B732,'Wirtschaftliche Einheiten'!C:C,0),1)&amp;" "&amp;INDEX('Wirtschaftliche Einheiten'!F:F,MATCH(B732,'Wirtschaftliche Einheiten'!C:C,0),1)&amp;" "&amp;INDEX('Wirtschaftliche Einheiten'!G:G,MATCH(B732,'Wirtschaftliche Einheiten'!C:C,0),1),"")</f>
        <v/>
      </c>
      <c r="D732" s="42" t="str">
        <f>IFERROR(INDEX('Wirtschaftliche Einheiten'!U:U,MATCH(B732,'Wirtschaftliche Einheiten'!C:C,0)),"")</f>
        <v/>
      </c>
      <c r="E732" s="139" t="str">
        <f>IF(B732&lt;&gt;"",COUNTIF($B$5:$B732,B732),"")</f>
        <v/>
      </c>
      <c r="F732" s="139"/>
      <c r="G732" s="139"/>
      <c r="H732" s="139"/>
      <c r="I732" s="139"/>
      <c r="J732" s="139"/>
      <c r="K732" s="139"/>
      <c r="L732" s="139"/>
      <c r="M732" s="44" t="str" cm="1">
        <f t="array" aca="1" ref="M732" ca="1">IFERROR(IF(AND(D732&lt;&gt;"122",D732&lt;&gt;""),"Die angegebene wirtschaftliche Einheit ist kein Nichtwohngrundstück im Bundesmodell!",IF(INDEX('Wirtschaftliche Einheiten'!P:P,MATCH(B732,'Wirtschaftliche Einheiten'!C:C,0),1)=Data!A$3,HYPERLINK("#'"&amp;MID(CELL("Dateiname",'Befreiung &amp; Vergünstigung'!A$1),FIND("]",CELL("Dateiname",'Befreiung &amp; Vergünstigung'!A$1))+1,31)&amp;"'!A$1",Data!B$3),HYPERLINK(INDEX(Verfahren!B:B,MATCH(INDEX('Wirtschaftliche Einheiten'!V:V,MATCH(B732,'Wirtschaftliche Einheiten'!C:C,0),0),Verfahren!A:A,0),0),INDEX(Verfahren!D:D,MATCH(INDEX('Wirtschaftliche Einheiten'!V:V,MATCH(B732,'Wirtschaftliche Einheiten'!C:C,0),0),Verfahren!A:A,0),0)))),"")</f>
        <v/>
      </c>
    </row>
    <row r="733" spans="1:13" x14ac:dyDescent="0.35">
      <c r="A733"/>
      <c r="B733" s="139"/>
      <c r="C733" s="73" t="str">
        <f>IFERROR(INDEX('Wirtschaftliche Einheiten'!I:I,MATCH(B733,'Wirtschaftliche Einheiten'!C:C,0),1)&amp;" - "&amp;INDEX('Wirtschaftliche Einheiten'!E:E,MATCH(B733,'Wirtschaftliche Einheiten'!C:C,0),1)&amp;" "&amp;INDEX('Wirtschaftliche Einheiten'!F:F,MATCH(B733,'Wirtschaftliche Einheiten'!C:C,0),1)&amp;" "&amp;INDEX('Wirtschaftliche Einheiten'!G:G,MATCH(B733,'Wirtschaftliche Einheiten'!C:C,0),1),"")</f>
        <v/>
      </c>
      <c r="D733" s="42" t="str">
        <f>IFERROR(INDEX('Wirtschaftliche Einheiten'!U:U,MATCH(B733,'Wirtschaftliche Einheiten'!C:C,0)),"")</f>
        <v/>
      </c>
      <c r="E733" s="139" t="str">
        <f>IF(B733&lt;&gt;"",COUNTIF($B$5:$B733,B733),"")</f>
        <v/>
      </c>
      <c r="F733" s="139"/>
      <c r="G733" s="139"/>
      <c r="H733" s="139"/>
      <c r="I733" s="139"/>
      <c r="J733" s="139"/>
      <c r="K733" s="139"/>
      <c r="L733" s="139"/>
      <c r="M733" s="44" t="str" cm="1">
        <f t="array" aca="1" ref="M733" ca="1">IFERROR(IF(AND(D733&lt;&gt;"122",D733&lt;&gt;""),"Die angegebene wirtschaftliche Einheit ist kein Nichtwohngrundstück im Bundesmodell!",IF(INDEX('Wirtschaftliche Einheiten'!P:P,MATCH(B733,'Wirtschaftliche Einheiten'!C:C,0),1)=Data!A$3,HYPERLINK("#'"&amp;MID(CELL("Dateiname",'Befreiung &amp; Vergünstigung'!A$1),FIND("]",CELL("Dateiname",'Befreiung &amp; Vergünstigung'!A$1))+1,31)&amp;"'!A$1",Data!B$3),HYPERLINK(INDEX(Verfahren!B:B,MATCH(INDEX('Wirtschaftliche Einheiten'!V:V,MATCH(B733,'Wirtschaftliche Einheiten'!C:C,0),0),Verfahren!A:A,0),0),INDEX(Verfahren!D:D,MATCH(INDEX('Wirtschaftliche Einheiten'!V:V,MATCH(B733,'Wirtschaftliche Einheiten'!C:C,0),0),Verfahren!A:A,0),0)))),"")</f>
        <v/>
      </c>
    </row>
    <row r="734" spans="1:13" x14ac:dyDescent="0.35">
      <c r="A734"/>
      <c r="B734" s="139"/>
      <c r="C734" s="73" t="str">
        <f>IFERROR(INDEX('Wirtschaftliche Einheiten'!I:I,MATCH(B734,'Wirtschaftliche Einheiten'!C:C,0),1)&amp;" - "&amp;INDEX('Wirtschaftliche Einheiten'!E:E,MATCH(B734,'Wirtschaftliche Einheiten'!C:C,0),1)&amp;" "&amp;INDEX('Wirtschaftliche Einheiten'!F:F,MATCH(B734,'Wirtschaftliche Einheiten'!C:C,0),1)&amp;" "&amp;INDEX('Wirtschaftliche Einheiten'!G:G,MATCH(B734,'Wirtschaftliche Einheiten'!C:C,0),1),"")</f>
        <v/>
      </c>
      <c r="D734" s="42" t="str">
        <f>IFERROR(INDEX('Wirtschaftliche Einheiten'!U:U,MATCH(B734,'Wirtschaftliche Einheiten'!C:C,0)),"")</f>
        <v/>
      </c>
      <c r="E734" s="139" t="str">
        <f>IF(B734&lt;&gt;"",COUNTIF($B$5:$B734,B734),"")</f>
        <v/>
      </c>
      <c r="F734" s="139"/>
      <c r="G734" s="139"/>
      <c r="H734" s="139"/>
      <c r="I734" s="139"/>
      <c r="J734" s="139"/>
      <c r="K734" s="139"/>
      <c r="L734" s="139"/>
      <c r="M734" s="44" t="str" cm="1">
        <f t="array" aca="1" ref="M734" ca="1">IFERROR(IF(AND(D734&lt;&gt;"122",D734&lt;&gt;""),"Die angegebene wirtschaftliche Einheit ist kein Nichtwohngrundstück im Bundesmodell!",IF(INDEX('Wirtschaftliche Einheiten'!P:P,MATCH(B734,'Wirtschaftliche Einheiten'!C:C,0),1)=Data!A$3,HYPERLINK("#'"&amp;MID(CELL("Dateiname",'Befreiung &amp; Vergünstigung'!A$1),FIND("]",CELL("Dateiname",'Befreiung &amp; Vergünstigung'!A$1))+1,31)&amp;"'!A$1",Data!B$3),HYPERLINK(INDEX(Verfahren!B:B,MATCH(INDEX('Wirtschaftliche Einheiten'!V:V,MATCH(B734,'Wirtschaftliche Einheiten'!C:C,0),0),Verfahren!A:A,0),0),INDEX(Verfahren!D:D,MATCH(INDEX('Wirtschaftliche Einheiten'!V:V,MATCH(B734,'Wirtschaftliche Einheiten'!C:C,0),0),Verfahren!A:A,0),0)))),"")</f>
        <v/>
      </c>
    </row>
    <row r="735" spans="1:13" x14ac:dyDescent="0.35">
      <c r="A735"/>
      <c r="B735" s="139"/>
      <c r="C735" s="73" t="str">
        <f>IFERROR(INDEX('Wirtschaftliche Einheiten'!I:I,MATCH(B735,'Wirtschaftliche Einheiten'!C:C,0),1)&amp;" - "&amp;INDEX('Wirtschaftliche Einheiten'!E:E,MATCH(B735,'Wirtschaftliche Einheiten'!C:C,0),1)&amp;" "&amp;INDEX('Wirtschaftliche Einheiten'!F:F,MATCH(B735,'Wirtschaftliche Einheiten'!C:C,0),1)&amp;" "&amp;INDEX('Wirtschaftliche Einheiten'!G:G,MATCH(B735,'Wirtschaftliche Einheiten'!C:C,0),1),"")</f>
        <v/>
      </c>
      <c r="D735" s="42" t="str">
        <f>IFERROR(INDEX('Wirtschaftliche Einheiten'!U:U,MATCH(B735,'Wirtschaftliche Einheiten'!C:C,0)),"")</f>
        <v/>
      </c>
      <c r="E735" s="139" t="str">
        <f>IF(B735&lt;&gt;"",COUNTIF($B$5:$B735,B735),"")</f>
        <v/>
      </c>
      <c r="F735" s="139"/>
      <c r="G735" s="139"/>
      <c r="H735" s="139"/>
      <c r="I735" s="139"/>
      <c r="J735" s="139"/>
      <c r="K735" s="139"/>
      <c r="L735" s="139"/>
      <c r="M735" s="44" t="str" cm="1">
        <f t="array" aca="1" ref="M735" ca="1">IFERROR(IF(AND(D735&lt;&gt;"122",D735&lt;&gt;""),"Die angegebene wirtschaftliche Einheit ist kein Nichtwohngrundstück im Bundesmodell!",IF(INDEX('Wirtschaftliche Einheiten'!P:P,MATCH(B735,'Wirtschaftliche Einheiten'!C:C,0),1)=Data!A$3,HYPERLINK("#'"&amp;MID(CELL("Dateiname",'Befreiung &amp; Vergünstigung'!A$1),FIND("]",CELL("Dateiname",'Befreiung &amp; Vergünstigung'!A$1))+1,31)&amp;"'!A$1",Data!B$3),HYPERLINK(INDEX(Verfahren!B:B,MATCH(INDEX('Wirtschaftliche Einheiten'!V:V,MATCH(B735,'Wirtschaftliche Einheiten'!C:C,0),0),Verfahren!A:A,0),0),INDEX(Verfahren!D:D,MATCH(INDEX('Wirtschaftliche Einheiten'!V:V,MATCH(B735,'Wirtschaftliche Einheiten'!C:C,0),0),Verfahren!A:A,0),0)))),"")</f>
        <v/>
      </c>
    </row>
    <row r="736" spans="1:13" x14ac:dyDescent="0.35">
      <c r="A736"/>
      <c r="B736" s="139"/>
      <c r="C736" s="73" t="str">
        <f>IFERROR(INDEX('Wirtschaftliche Einheiten'!I:I,MATCH(B736,'Wirtschaftliche Einheiten'!C:C,0),1)&amp;" - "&amp;INDEX('Wirtschaftliche Einheiten'!E:E,MATCH(B736,'Wirtschaftliche Einheiten'!C:C,0),1)&amp;" "&amp;INDEX('Wirtschaftliche Einheiten'!F:F,MATCH(B736,'Wirtschaftliche Einheiten'!C:C,0),1)&amp;" "&amp;INDEX('Wirtschaftliche Einheiten'!G:G,MATCH(B736,'Wirtschaftliche Einheiten'!C:C,0),1),"")</f>
        <v/>
      </c>
      <c r="D736" s="42" t="str">
        <f>IFERROR(INDEX('Wirtschaftliche Einheiten'!U:U,MATCH(B736,'Wirtschaftliche Einheiten'!C:C,0)),"")</f>
        <v/>
      </c>
      <c r="E736" s="139" t="str">
        <f>IF(B736&lt;&gt;"",COUNTIF($B$5:$B736,B736),"")</f>
        <v/>
      </c>
      <c r="F736" s="139"/>
      <c r="G736" s="139"/>
      <c r="H736" s="139"/>
      <c r="I736" s="139"/>
      <c r="J736" s="139"/>
      <c r="K736" s="139"/>
      <c r="L736" s="139"/>
      <c r="M736" s="44" t="str" cm="1">
        <f t="array" aca="1" ref="M736" ca="1">IFERROR(IF(AND(D736&lt;&gt;"122",D736&lt;&gt;""),"Die angegebene wirtschaftliche Einheit ist kein Nichtwohngrundstück im Bundesmodell!",IF(INDEX('Wirtschaftliche Einheiten'!P:P,MATCH(B736,'Wirtschaftliche Einheiten'!C:C,0),1)=Data!A$3,HYPERLINK("#'"&amp;MID(CELL("Dateiname",'Befreiung &amp; Vergünstigung'!A$1),FIND("]",CELL("Dateiname",'Befreiung &amp; Vergünstigung'!A$1))+1,31)&amp;"'!A$1",Data!B$3),HYPERLINK(INDEX(Verfahren!B:B,MATCH(INDEX('Wirtschaftliche Einheiten'!V:V,MATCH(B736,'Wirtschaftliche Einheiten'!C:C,0),0),Verfahren!A:A,0),0),INDEX(Verfahren!D:D,MATCH(INDEX('Wirtschaftliche Einheiten'!V:V,MATCH(B736,'Wirtschaftliche Einheiten'!C:C,0),0),Verfahren!A:A,0),0)))),"")</f>
        <v/>
      </c>
    </row>
    <row r="737" spans="1:13" x14ac:dyDescent="0.35">
      <c r="A737"/>
      <c r="B737" s="139"/>
      <c r="C737" s="73" t="str">
        <f>IFERROR(INDEX('Wirtschaftliche Einheiten'!I:I,MATCH(B737,'Wirtschaftliche Einheiten'!C:C,0),1)&amp;" - "&amp;INDEX('Wirtschaftliche Einheiten'!E:E,MATCH(B737,'Wirtschaftliche Einheiten'!C:C,0),1)&amp;" "&amp;INDEX('Wirtschaftliche Einheiten'!F:F,MATCH(B737,'Wirtschaftliche Einheiten'!C:C,0),1)&amp;" "&amp;INDEX('Wirtschaftliche Einheiten'!G:G,MATCH(B737,'Wirtschaftliche Einheiten'!C:C,0),1),"")</f>
        <v/>
      </c>
      <c r="D737" s="42" t="str">
        <f>IFERROR(INDEX('Wirtschaftliche Einheiten'!U:U,MATCH(B737,'Wirtschaftliche Einheiten'!C:C,0)),"")</f>
        <v/>
      </c>
      <c r="E737" s="139" t="str">
        <f>IF(B737&lt;&gt;"",COUNTIF($B$5:$B737,B737),"")</f>
        <v/>
      </c>
      <c r="F737" s="139"/>
      <c r="G737" s="139"/>
      <c r="H737" s="139"/>
      <c r="I737" s="139"/>
      <c r="J737" s="139"/>
      <c r="K737" s="139"/>
      <c r="L737" s="139"/>
      <c r="M737" s="44" t="str" cm="1">
        <f t="array" aca="1" ref="M737" ca="1">IFERROR(IF(AND(D737&lt;&gt;"122",D737&lt;&gt;""),"Die angegebene wirtschaftliche Einheit ist kein Nichtwohngrundstück im Bundesmodell!",IF(INDEX('Wirtschaftliche Einheiten'!P:P,MATCH(B737,'Wirtschaftliche Einheiten'!C:C,0),1)=Data!A$3,HYPERLINK("#'"&amp;MID(CELL("Dateiname",'Befreiung &amp; Vergünstigung'!A$1),FIND("]",CELL("Dateiname",'Befreiung &amp; Vergünstigung'!A$1))+1,31)&amp;"'!A$1",Data!B$3),HYPERLINK(INDEX(Verfahren!B:B,MATCH(INDEX('Wirtschaftliche Einheiten'!V:V,MATCH(B737,'Wirtschaftliche Einheiten'!C:C,0),0),Verfahren!A:A,0),0),INDEX(Verfahren!D:D,MATCH(INDEX('Wirtschaftliche Einheiten'!V:V,MATCH(B737,'Wirtschaftliche Einheiten'!C:C,0),0),Verfahren!A:A,0),0)))),"")</f>
        <v/>
      </c>
    </row>
    <row r="738" spans="1:13" x14ac:dyDescent="0.35">
      <c r="A738"/>
      <c r="B738" s="139"/>
      <c r="C738" s="73" t="str">
        <f>IFERROR(INDEX('Wirtschaftliche Einheiten'!I:I,MATCH(B738,'Wirtschaftliche Einheiten'!C:C,0),1)&amp;" - "&amp;INDEX('Wirtschaftliche Einheiten'!E:E,MATCH(B738,'Wirtschaftliche Einheiten'!C:C,0),1)&amp;" "&amp;INDEX('Wirtschaftliche Einheiten'!F:F,MATCH(B738,'Wirtschaftliche Einheiten'!C:C,0),1)&amp;" "&amp;INDEX('Wirtschaftliche Einheiten'!G:G,MATCH(B738,'Wirtschaftliche Einheiten'!C:C,0),1),"")</f>
        <v/>
      </c>
      <c r="D738" s="42" t="str">
        <f>IFERROR(INDEX('Wirtschaftliche Einheiten'!U:U,MATCH(B738,'Wirtschaftliche Einheiten'!C:C,0)),"")</f>
        <v/>
      </c>
      <c r="E738" s="139" t="str">
        <f>IF(B738&lt;&gt;"",COUNTIF($B$5:$B738,B738),"")</f>
        <v/>
      </c>
      <c r="F738" s="139"/>
      <c r="G738" s="139"/>
      <c r="H738" s="139"/>
      <c r="I738" s="139"/>
      <c r="J738" s="139"/>
      <c r="K738" s="139"/>
      <c r="L738" s="139"/>
      <c r="M738" s="44" t="str" cm="1">
        <f t="array" aca="1" ref="M738" ca="1">IFERROR(IF(AND(D738&lt;&gt;"122",D738&lt;&gt;""),"Die angegebene wirtschaftliche Einheit ist kein Nichtwohngrundstück im Bundesmodell!",IF(INDEX('Wirtschaftliche Einheiten'!P:P,MATCH(B738,'Wirtschaftliche Einheiten'!C:C,0),1)=Data!A$3,HYPERLINK("#'"&amp;MID(CELL("Dateiname",'Befreiung &amp; Vergünstigung'!A$1),FIND("]",CELL("Dateiname",'Befreiung &amp; Vergünstigung'!A$1))+1,31)&amp;"'!A$1",Data!B$3),HYPERLINK(INDEX(Verfahren!B:B,MATCH(INDEX('Wirtschaftliche Einheiten'!V:V,MATCH(B738,'Wirtschaftliche Einheiten'!C:C,0),0),Verfahren!A:A,0),0),INDEX(Verfahren!D:D,MATCH(INDEX('Wirtschaftliche Einheiten'!V:V,MATCH(B738,'Wirtschaftliche Einheiten'!C:C,0),0),Verfahren!A:A,0),0)))),"")</f>
        <v/>
      </c>
    </row>
    <row r="739" spans="1:13" x14ac:dyDescent="0.35">
      <c r="A739"/>
      <c r="B739" s="139"/>
      <c r="C739" s="73" t="str">
        <f>IFERROR(INDEX('Wirtschaftliche Einheiten'!I:I,MATCH(B739,'Wirtschaftliche Einheiten'!C:C,0),1)&amp;" - "&amp;INDEX('Wirtschaftliche Einheiten'!E:E,MATCH(B739,'Wirtschaftliche Einheiten'!C:C,0),1)&amp;" "&amp;INDEX('Wirtschaftliche Einheiten'!F:F,MATCH(B739,'Wirtschaftliche Einheiten'!C:C,0),1)&amp;" "&amp;INDEX('Wirtschaftliche Einheiten'!G:G,MATCH(B739,'Wirtschaftliche Einheiten'!C:C,0),1),"")</f>
        <v/>
      </c>
      <c r="D739" s="42" t="str">
        <f>IFERROR(INDEX('Wirtschaftliche Einheiten'!U:U,MATCH(B739,'Wirtschaftliche Einheiten'!C:C,0)),"")</f>
        <v/>
      </c>
      <c r="E739" s="139" t="str">
        <f>IF(B739&lt;&gt;"",COUNTIF($B$5:$B739,B739),"")</f>
        <v/>
      </c>
      <c r="F739" s="139"/>
      <c r="G739" s="139"/>
      <c r="H739" s="139"/>
      <c r="I739" s="139"/>
      <c r="J739" s="139"/>
      <c r="K739" s="139"/>
      <c r="L739" s="139"/>
      <c r="M739" s="44" t="str" cm="1">
        <f t="array" aca="1" ref="M739" ca="1">IFERROR(IF(AND(D739&lt;&gt;"122",D739&lt;&gt;""),"Die angegebene wirtschaftliche Einheit ist kein Nichtwohngrundstück im Bundesmodell!",IF(INDEX('Wirtschaftliche Einheiten'!P:P,MATCH(B739,'Wirtschaftliche Einheiten'!C:C,0),1)=Data!A$3,HYPERLINK("#'"&amp;MID(CELL("Dateiname",'Befreiung &amp; Vergünstigung'!A$1),FIND("]",CELL("Dateiname",'Befreiung &amp; Vergünstigung'!A$1))+1,31)&amp;"'!A$1",Data!B$3),HYPERLINK(INDEX(Verfahren!B:B,MATCH(INDEX('Wirtschaftliche Einheiten'!V:V,MATCH(B739,'Wirtschaftliche Einheiten'!C:C,0),0),Verfahren!A:A,0),0),INDEX(Verfahren!D:D,MATCH(INDEX('Wirtschaftliche Einheiten'!V:V,MATCH(B739,'Wirtschaftliche Einheiten'!C:C,0),0),Verfahren!A:A,0),0)))),"")</f>
        <v/>
      </c>
    </row>
    <row r="740" spans="1:13" x14ac:dyDescent="0.35">
      <c r="A740"/>
      <c r="B740" s="139"/>
      <c r="C740" s="73" t="str">
        <f>IFERROR(INDEX('Wirtschaftliche Einheiten'!I:I,MATCH(B740,'Wirtschaftliche Einheiten'!C:C,0),1)&amp;" - "&amp;INDEX('Wirtschaftliche Einheiten'!E:E,MATCH(B740,'Wirtschaftliche Einheiten'!C:C,0),1)&amp;" "&amp;INDEX('Wirtschaftliche Einheiten'!F:F,MATCH(B740,'Wirtschaftliche Einheiten'!C:C,0),1)&amp;" "&amp;INDEX('Wirtschaftliche Einheiten'!G:G,MATCH(B740,'Wirtschaftliche Einheiten'!C:C,0),1),"")</f>
        <v/>
      </c>
      <c r="D740" s="42" t="str">
        <f>IFERROR(INDEX('Wirtschaftliche Einheiten'!U:U,MATCH(B740,'Wirtschaftliche Einheiten'!C:C,0)),"")</f>
        <v/>
      </c>
      <c r="E740" s="139" t="str">
        <f>IF(B740&lt;&gt;"",COUNTIF($B$5:$B740,B740),"")</f>
        <v/>
      </c>
      <c r="F740" s="139"/>
      <c r="G740" s="139"/>
      <c r="H740" s="139"/>
      <c r="I740" s="139"/>
      <c r="J740" s="139"/>
      <c r="K740" s="139"/>
      <c r="L740" s="139"/>
      <c r="M740" s="44" t="str" cm="1">
        <f t="array" aca="1" ref="M740" ca="1">IFERROR(IF(AND(D740&lt;&gt;"122",D740&lt;&gt;""),"Die angegebene wirtschaftliche Einheit ist kein Nichtwohngrundstück im Bundesmodell!",IF(INDEX('Wirtschaftliche Einheiten'!P:P,MATCH(B740,'Wirtschaftliche Einheiten'!C:C,0),1)=Data!A$3,HYPERLINK("#'"&amp;MID(CELL("Dateiname",'Befreiung &amp; Vergünstigung'!A$1),FIND("]",CELL("Dateiname",'Befreiung &amp; Vergünstigung'!A$1))+1,31)&amp;"'!A$1",Data!B$3),HYPERLINK(INDEX(Verfahren!B:B,MATCH(INDEX('Wirtschaftliche Einheiten'!V:V,MATCH(B740,'Wirtschaftliche Einheiten'!C:C,0),0),Verfahren!A:A,0),0),INDEX(Verfahren!D:D,MATCH(INDEX('Wirtschaftliche Einheiten'!V:V,MATCH(B740,'Wirtschaftliche Einheiten'!C:C,0),0),Verfahren!A:A,0),0)))),"")</f>
        <v/>
      </c>
    </row>
    <row r="741" spans="1:13" x14ac:dyDescent="0.35">
      <c r="A741"/>
      <c r="B741" s="139"/>
      <c r="C741" s="73" t="str">
        <f>IFERROR(INDEX('Wirtschaftliche Einheiten'!I:I,MATCH(B741,'Wirtschaftliche Einheiten'!C:C,0),1)&amp;" - "&amp;INDEX('Wirtschaftliche Einheiten'!E:E,MATCH(B741,'Wirtschaftliche Einheiten'!C:C,0),1)&amp;" "&amp;INDEX('Wirtschaftliche Einheiten'!F:F,MATCH(B741,'Wirtschaftliche Einheiten'!C:C,0),1)&amp;" "&amp;INDEX('Wirtschaftliche Einheiten'!G:G,MATCH(B741,'Wirtschaftliche Einheiten'!C:C,0),1),"")</f>
        <v/>
      </c>
      <c r="D741" s="42" t="str">
        <f>IFERROR(INDEX('Wirtschaftliche Einheiten'!U:U,MATCH(B741,'Wirtschaftliche Einheiten'!C:C,0)),"")</f>
        <v/>
      </c>
      <c r="E741" s="139" t="str">
        <f>IF(B741&lt;&gt;"",COUNTIF($B$5:$B741,B741),"")</f>
        <v/>
      </c>
      <c r="F741" s="139"/>
      <c r="G741" s="139"/>
      <c r="H741" s="139"/>
      <c r="I741" s="139"/>
      <c r="J741" s="139"/>
      <c r="K741" s="139"/>
      <c r="L741" s="139"/>
      <c r="M741" s="44" t="str" cm="1">
        <f t="array" aca="1" ref="M741" ca="1">IFERROR(IF(AND(D741&lt;&gt;"122",D741&lt;&gt;""),"Die angegebene wirtschaftliche Einheit ist kein Nichtwohngrundstück im Bundesmodell!",IF(INDEX('Wirtschaftliche Einheiten'!P:P,MATCH(B741,'Wirtschaftliche Einheiten'!C:C,0),1)=Data!A$3,HYPERLINK("#'"&amp;MID(CELL("Dateiname",'Befreiung &amp; Vergünstigung'!A$1),FIND("]",CELL("Dateiname",'Befreiung &amp; Vergünstigung'!A$1))+1,31)&amp;"'!A$1",Data!B$3),HYPERLINK(INDEX(Verfahren!B:B,MATCH(INDEX('Wirtschaftliche Einheiten'!V:V,MATCH(B741,'Wirtschaftliche Einheiten'!C:C,0),0),Verfahren!A:A,0),0),INDEX(Verfahren!D:D,MATCH(INDEX('Wirtschaftliche Einheiten'!V:V,MATCH(B741,'Wirtschaftliche Einheiten'!C:C,0),0),Verfahren!A:A,0),0)))),"")</f>
        <v/>
      </c>
    </row>
    <row r="742" spans="1:13" x14ac:dyDescent="0.35">
      <c r="A742"/>
      <c r="B742" s="139"/>
      <c r="C742" s="73" t="str">
        <f>IFERROR(INDEX('Wirtschaftliche Einheiten'!I:I,MATCH(B742,'Wirtschaftliche Einheiten'!C:C,0),1)&amp;" - "&amp;INDEX('Wirtschaftliche Einheiten'!E:E,MATCH(B742,'Wirtschaftliche Einheiten'!C:C,0),1)&amp;" "&amp;INDEX('Wirtschaftliche Einheiten'!F:F,MATCH(B742,'Wirtschaftliche Einheiten'!C:C,0),1)&amp;" "&amp;INDEX('Wirtschaftliche Einheiten'!G:G,MATCH(B742,'Wirtschaftliche Einheiten'!C:C,0),1),"")</f>
        <v/>
      </c>
      <c r="D742" s="42" t="str">
        <f>IFERROR(INDEX('Wirtschaftliche Einheiten'!U:U,MATCH(B742,'Wirtschaftliche Einheiten'!C:C,0)),"")</f>
        <v/>
      </c>
      <c r="E742" s="139" t="str">
        <f>IF(B742&lt;&gt;"",COUNTIF($B$5:$B742,B742),"")</f>
        <v/>
      </c>
      <c r="F742" s="139"/>
      <c r="G742" s="139"/>
      <c r="H742" s="139"/>
      <c r="I742" s="139"/>
      <c r="J742" s="139"/>
      <c r="K742" s="139"/>
      <c r="L742" s="139"/>
      <c r="M742" s="44" t="str" cm="1">
        <f t="array" aca="1" ref="M742" ca="1">IFERROR(IF(AND(D742&lt;&gt;"122",D742&lt;&gt;""),"Die angegebene wirtschaftliche Einheit ist kein Nichtwohngrundstück im Bundesmodell!",IF(INDEX('Wirtschaftliche Einheiten'!P:P,MATCH(B742,'Wirtschaftliche Einheiten'!C:C,0),1)=Data!A$3,HYPERLINK("#'"&amp;MID(CELL("Dateiname",'Befreiung &amp; Vergünstigung'!A$1),FIND("]",CELL("Dateiname",'Befreiung &amp; Vergünstigung'!A$1))+1,31)&amp;"'!A$1",Data!B$3),HYPERLINK(INDEX(Verfahren!B:B,MATCH(INDEX('Wirtschaftliche Einheiten'!V:V,MATCH(B742,'Wirtschaftliche Einheiten'!C:C,0),0),Verfahren!A:A,0),0),INDEX(Verfahren!D:D,MATCH(INDEX('Wirtschaftliche Einheiten'!V:V,MATCH(B742,'Wirtschaftliche Einheiten'!C:C,0),0),Verfahren!A:A,0),0)))),"")</f>
        <v/>
      </c>
    </row>
    <row r="743" spans="1:13" x14ac:dyDescent="0.35">
      <c r="A743"/>
      <c r="B743" s="139"/>
      <c r="C743" s="73" t="str">
        <f>IFERROR(INDEX('Wirtschaftliche Einheiten'!I:I,MATCH(B743,'Wirtschaftliche Einheiten'!C:C,0),1)&amp;" - "&amp;INDEX('Wirtschaftliche Einheiten'!E:E,MATCH(B743,'Wirtschaftliche Einheiten'!C:C,0),1)&amp;" "&amp;INDEX('Wirtschaftliche Einheiten'!F:F,MATCH(B743,'Wirtschaftliche Einheiten'!C:C,0),1)&amp;" "&amp;INDEX('Wirtschaftliche Einheiten'!G:G,MATCH(B743,'Wirtschaftliche Einheiten'!C:C,0),1),"")</f>
        <v/>
      </c>
      <c r="D743" s="42" t="str">
        <f>IFERROR(INDEX('Wirtschaftliche Einheiten'!U:U,MATCH(B743,'Wirtschaftliche Einheiten'!C:C,0)),"")</f>
        <v/>
      </c>
      <c r="E743" s="139" t="str">
        <f>IF(B743&lt;&gt;"",COUNTIF($B$5:$B743,B743),"")</f>
        <v/>
      </c>
      <c r="F743" s="139"/>
      <c r="G743" s="139"/>
      <c r="H743" s="139"/>
      <c r="I743" s="139"/>
      <c r="J743" s="139"/>
      <c r="K743" s="139"/>
      <c r="L743" s="139"/>
      <c r="M743" s="44" t="str" cm="1">
        <f t="array" aca="1" ref="M743" ca="1">IFERROR(IF(AND(D743&lt;&gt;"122",D743&lt;&gt;""),"Die angegebene wirtschaftliche Einheit ist kein Nichtwohngrundstück im Bundesmodell!",IF(INDEX('Wirtschaftliche Einheiten'!P:P,MATCH(B743,'Wirtschaftliche Einheiten'!C:C,0),1)=Data!A$3,HYPERLINK("#'"&amp;MID(CELL("Dateiname",'Befreiung &amp; Vergünstigung'!A$1),FIND("]",CELL("Dateiname",'Befreiung &amp; Vergünstigung'!A$1))+1,31)&amp;"'!A$1",Data!B$3),HYPERLINK(INDEX(Verfahren!B:B,MATCH(INDEX('Wirtschaftliche Einheiten'!V:V,MATCH(B743,'Wirtschaftliche Einheiten'!C:C,0),0),Verfahren!A:A,0),0),INDEX(Verfahren!D:D,MATCH(INDEX('Wirtschaftliche Einheiten'!V:V,MATCH(B743,'Wirtschaftliche Einheiten'!C:C,0),0),Verfahren!A:A,0),0)))),"")</f>
        <v/>
      </c>
    </row>
    <row r="744" spans="1:13" x14ac:dyDescent="0.35">
      <c r="A744"/>
      <c r="B744" s="139"/>
      <c r="C744" s="73" t="str">
        <f>IFERROR(INDEX('Wirtschaftliche Einheiten'!I:I,MATCH(B744,'Wirtschaftliche Einheiten'!C:C,0),1)&amp;" - "&amp;INDEX('Wirtschaftliche Einheiten'!E:E,MATCH(B744,'Wirtschaftliche Einheiten'!C:C,0),1)&amp;" "&amp;INDEX('Wirtschaftliche Einheiten'!F:F,MATCH(B744,'Wirtschaftliche Einheiten'!C:C,0),1)&amp;" "&amp;INDEX('Wirtschaftliche Einheiten'!G:G,MATCH(B744,'Wirtschaftliche Einheiten'!C:C,0),1),"")</f>
        <v/>
      </c>
      <c r="D744" s="42" t="str">
        <f>IFERROR(INDEX('Wirtschaftliche Einheiten'!U:U,MATCH(B744,'Wirtschaftliche Einheiten'!C:C,0)),"")</f>
        <v/>
      </c>
      <c r="E744" s="139" t="str">
        <f>IF(B744&lt;&gt;"",COUNTIF($B$5:$B744,B744),"")</f>
        <v/>
      </c>
      <c r="F744" s="139"/>
      <c r="G744" s="139"/>
      <c r="H744" s="139"/>
      <c r="I744" s="139"/>
      <c r="J744" s="139"/>
      <c r="K744" s="139"/>
      <c r="L744" s="139"/>
      <c r="M744" s="44" t="str" cm="1">
        <f t="array" aca="1" ref="M744" ca="1">IFERROR(IF(AND(D744&lt;&gt;"122",D744&lt;&gt;""),"Die angegebene wirtschaftliche Einheit ist kein Nichtwohngrundstück im Bundesmodell!",IF(INDEX('Wirtschaftliche Einheiten'!P:P,MATCH(B744,'Wirtschaftliche Einheiten'!C:C,0),1)=Data!A$3,HYPERLINK("#'"&amp;MID(CELL("Dateiname",'Befreiung &amp; Vergünstigung'!A$1),FIND("]",CELL("Dateiname",'Befreiung &amp; Vergünstigung'!A$1))+1,31)&amp;"'!A$1",Data!B$3),HYPERLINK(INDEX(Verfahren!B:B,MATCH(INDEX('Wirtschaftliche Einheiten'!V:V,MATCH(B744,'Wirtschaftliche Einheiten'!C:C,0),0),Verfahren!A:A,0),0),INDEX(Verfahren!D:D,MATCH(INDEX('Wirtschaftliche Einheiten'!V:V,MATCH(B744,'Wirtschaftliche Einheiten'!C:C,0),0),Verfahren!A:A,0),0)))),"")</f>
        <v/>
      </c>
    </row>
    <row r="745" spans="1:13" x14ac:dyDescent="0.35">
      <c r="A745"/>
      <c r="B745" s="139"/>
      <c r="C745" s="73" t="str">
        <f>IFERROR(INDEX('Wirtschaftliche Einheiten'!I:I,MATCH(B745,'Wirtschaftliche Einheiten'!C:C,0),1)&amp;" - "&amp;INDEX('Wirtschaftliche Einheiten'!E:E,MATCH(B745,'Wirtschaftliche Einheiten'!C:C,0),1)&amp;" "&amp;INDEX('Wirtschaftliche Einheiten'!F:F,MATCH(B745,'Wirtschaftliche Einheiten'!C:C,0),1)&amp;" "&amp;INDEX('Wirtschaftliche Einheiten'!G:G,MATCH(B745,'Wirtschaftliche Einheiten'!C:C,0),1),"")</f>
        <v/>
      </c>
      <c r="D745" s="42" t="str">
        <f>IFERROR(INDEX('Wirtschaftliche Einheiten'!U:U,MATCH(B745,'Wirtschaftliche Einheiten'!C:C,0)),"")</f>
        <v/>
      </c>
      <c r="E745" s="139" t="str">
        <f>IF(B745&lt;&gt;"",COUNTIF($B$5:$B745,B745),"")</f>
        <v/>
      </c>
      <c r="F745" s="139"/>
      <c r="G745" s="139"/>
      <c r="H745" s="139"/>
      <c r="I745" s="139"/>
      <c r="J745" s="139"/>
      <c r="K745" s="139"/>
      <c r="L745" s="139"/>
      <c r="M745" s="44" t="str" cm="1">
        <f t="array" aca="1" ref="M745" ca="1">IFERROR(IF(AND(D745&lt;&gt;"122",D745&lt;&gt;""),"Die angegebene wirtschaftliche Einheit ist kein Nichtwohngrundstück im Bundesmodell!",IF(INDEX('Wirtschaftliche Einheiten'!P:P,MATCH(B745,'Wirtschaftliche Einheiten'!C:C,0),1)=Data!A$3,HYPERLINK("#'"&amp;MID(CELL("Dateiname",'Befreiung &amp; Vergünstigung'!A$1),FIND("]",CELL("Dateiname",'Befreiung &amp; Vergünstigung'!A$1))+1,31)&amp;"'!A$1",Data!B$3),HYPERLINK(INDEX(Verfahren!B:B,MATCH(INDEX('Wirtschaftliche Einheiten'!V:V,MATCH(B745,'Wirtschaftliche Einheiten'!C:C,0),0),Verfahren!A:A,0),0),INDEX(Verfahren!D:D,MATCH(INDEX('Wirtschaftliche Einheiten'!V:V,MATCH(B745,'Wirtschaftliche Einheiten'!C:C,0),0),Verfahren!A:A,0),0)))),"")</f>
        <v/>
      </c>
    </row>
    <row r="746" spans="1:13" x14ac:dyDescent="0.35">
      <c r="A746"/>
      <c r="B746" s="139"/>
      <c r="C746" s="73" t="str">
        <f>IFERROR(INDEX('Wirtschaftliche Einheiten'!I:I,MATCH(B746,'Wirtschaftliche Einheiten'!C:C,0),1)&amp;" - "&amp;INDEX('Wirtschaftliche Einheiten'!E:E,MATCH(B746,'Wirtschaftliche Einheiten'!C:C,0),1)&amp;" "&amp;INDEX('Wirtschaftliche Einheiten'!F:F,MATCH(B746,'Wirtschaftliche Einheiten'!C:C,0),1)&amp;" "&amp;INDEX('Wirtschaftliche Einheiten'!G:G,MATCH(B746,'Wirtschaftliche Einheiten'!C:C,0),1),"")</f>
        <v/>
      </c>
      <c r="D746" s="42" t="str">
        <f>IFERROR(INDEX('Wirtschaftliche Einheiten'!U:U,MATCH(B746,'Wirtschaftliche Einheiten'!C:C,0)),"")</f>
        <v/>
      </c>
      <c r="E746" s="139" t="str">
        <f>IF(B746&lt;&gt;"",COUNTIF($B$5:$B746,B746),"")</f>
        <v/>
      </c>
      <c r="F746" s="139"/>
      <c r="G746" s="139"/>
      <c r="H746" s="139"/>
      <c r="I746" s="139"/>
      <c r="J746" s="139"/>
      <c r="K746" s="139"/>
      <c r="L746" s="139"/>
      <c r="M746" s="44" t="str" cm="1">
        <f t="array" aca="1" ref="M746" ca="1">IFERROR(IF(AND(D746&lt;&gt;"122",D746&lt;&gt;""),"Die angegebene wirtschaftliche Einheit ist kein Nichtwohngrundstück im Bundesmodell!",IF(INDEX('Wirtschaftliche Einheiten'!P:P,MATCH(B746,'Wirtschaftliche Einheiten'!C:C,0),1)=Data!A$3,HYPERLINK("#'"&amp;MID(CELL("Dateiname",'Befreiung &amp; Vergünstigung'!A$1),FIND("]",CELL("Dateiname",'Befreiung &amp; Vergünstigung'!A$1))+1,31)&amp;"'!A$1",Data!B$3),HYPERLINK(INDEX(Verfahren!B:B,MATCH(INDEX('Wirtschaftliche Einheiten'!V:V,MATCH(B746,'Wirtschaftliche Einheiten'!C:C,0),0),Verfahren!A:A,0),0),INDEX(Verfahren!D:D,MATCH(INDEX('Wirtschaftliche Einheiten'!V:V,MATCH(B746,'Wirtschaftliche Einheiten'!C:C,0),0),Verfahren!A:A,0),0)))),"")</f>
        <v/>
      </c>
    </row>
    <row r="747" spans="1:13" x14ac:dyDescent="0.35">
      <c r="A747"/>
      <c r="B747" s="139"/>
      <c r="C747" s="73" t="str">
        <f>IFERROR(INDEX('Wirtschaftliche Einheiten'!I:I,MATCH(B747,'Wirtschaftliche Einheiten'!C:C,0),1)&amp;" - "&amp;INDEX('Wirtschaftliche Einheiten'!E:E,MATCH(B747,'Wirtschaftliche Einheiten'!C:C,0),1)&amp;" "&amp;INDEX('Wirtschaftliche Einheiten'!F:F,MATCH(B747,'Wirtschaftliche Einheiten'!C:C,0),1)&amp;" "&amp;INDEX('Wirtschaftliche Einheiten'!G:G,MATCH(B747,'Wirtschaftliche Einheiten'!C:C,0),1),"")</f>
        <v/>
      </c>
      <c r="D747" s="42" t="str">
        <f>IFERROR(INDEX('Wirtschaftliche Einheiten'!U:U,MATCH(B747,'Wirtschaftliche Einheiten'!C:C,0)),"")</f>
        <v/>
      </c>
      <c r="E747" s="139" t="str">
        <f>IF(B747&lt;&gt;"",COUNTIF($B$5:$B747,B747),"")</f>
        <v/>
      </c>
      <c r="F747" s="139"/>
      <c r="G747" s="139"/>
      <c r="H747" s="139"/>
      <c r="I747" s="139"/>
      <c r="J747" s="139"/>
      <c r="K747" s="139"/>
      <c r="L747" s="139"/>
      <c r="M747" s="44" t="str" cm="1">
        <f t="array" aca="1" ref="M747" ca="1">IFERROR(IF(AND(D747&lt;&gt;"122",D747&lt;&gt;""),"Die angegebene wirtschaftliche Einheit ist kein Nichtwohngrundstück im Bundesmodell!",IF(INDEX('Wirtschaftliche Einheiten'!P:P,MATCH(B747,'Wirtschaftliche Einheiten'!C:C,0),1)=Data!A$3,HYPERLINK("#'"&amp;MID(CELL("Dateiname",'Befreiung &amp; Vergünstigung'!A$1),FIND("]",CELL("Dateiname",'Befreiung &amp; Vergünstigung'!A$1))+1,31)&amp;"'!A$1",Data!B$3),HYPERLINK(INDEX(Verfahren!B:B,MATCH(INDEX('Wirtschaftliche Einheiten'!V:V,MATCH(B747,'Wirtschaftliche Einheiten'!C:C,0),0),Verfahren!A:A,0),0),INDEX(Verfahren!D:D,MATCH(INDEX('Wirtschaftliche Einheiten'!V:V,MATCH(B747,'Wirtschaftliche Einheiten'!C:C,0),0),Verfahren!A:A,0),0)))),"")</f>
        <v/>
      </c>
    </row>
    <row r="748" spans="1:13" x14ac:dyDescent="0.35">
      <c r="A748"/>
      <c r="B748" s="139"/>
      <c r="C748" s="73" t="str">
        <f>IFERROR(INDEX('Wirtschaftliche Einheiten'!I:I,MATCH(B748,'Wirtschaftliche Einheiten'!C:C,0),1)&amp;" - "&amp;INDEX('Wirtschaftliche Einheiten'!E:E,MATCH(B748,'Wirtschaftliche Einheiten'!C:C,0),1)&amp;" "&amp;INDEX('Wirtschaftliche Einheiten'!F:F,MATCH(B748,'Wirtschaftliche Einheiten'!C:C,0),1)&amp;" "&amp;INDEX('Wirtschaftliche Einheiten'!G:G,MATCH(B748,'Wirtschaftliche Einheiten'!C:C,0),1),"")</f>
        <v/>
      </c>
      <c r="D748" s="42" t="str">
        <f>IFERROR(INDEX('Wirtschaftliche Einheiten'!U:U,MATCH(B748,'Wirtschaftliche Einheiten'!C:C,0)),"")</f>
        <v/>
      </c>
      <c r="E748" s="139" t="str">
        <f>IF(B748&lt;&gt;"",COUNTIF($B$5:$B748,B748),"")</f>
        <v/>
      </c>
      <c r="F748" s="139"/>
      <c r="G748" s="139"/>
      <c r="H748" s="139"/>
      <c r="I748" s="139"/>
      <c r="J748" s="139"/>
      <c r="K748" s="139"/>
      <c r="L748" s="139"/>
      <c r="M748" s="44" t="str" cm="1">
        <f t="array" aca="1" ref="M748" ca="1">IFERROR(IF(AND(D748&lt;&gt;"122",D748&lt;&gt;""),"Die angegebene wirtschaftliche Einheit ist kein Nichtwohngrundstück im Bundesmodell!",IF(INDEX('Wirtschaftliche Einheiten'!P:P,MATCH(B748,'Wirtschaftliche Einheiten'!C:C,0),1)=Data!A$3,HYPERLINK("#'"&amp;MID(CELL("Dateiname",'Befreiung &amp; Vergünstigung'!A$1),FIND("]",CELL("Dateiname",'Befreiung &amp; Vergünstigung'!A$1))+1,31)&amp;"'!A$1",Data!B$3),HYPERLINK(INDEX(Verfahren!B:B,MATCH(INDEX('Wirtschaftliche Einheiten'!V:V,MATCH(B748,'Wirtschaftliche Einheiten'!C:C,0),0),Verfahren!A:A,0),0),INDEX(Verfahren!D:D,MATCH(INDEX('Wirtschaftliche Einheiten'!V:V,MATCH(B748,'Wirtschaftliche Einheiten'!C:C,0),0),Verfahren!A:A,0),0)))),"")</f>
        <v/>
      </c>
    </row>
    <row r="749" spans="1:13" x14ac:dyDescent="0.35">
      <c r="A749"/>
      <c r="B749" s="139"/>
      <c r="C749" s="73" t="str">
        <f>IFERROR(INDEX('Wirtschaftliche Einheiten'!I:I,MATCH(B749,'Wirtschaftliche Einheiten'!C:C,0),1)&amp;" - "&amp;INDEX('Wirtschaftliche Einheiten'!E:E,MATCH(B749,'Wirtschaftliche Einheiten'!C:C,0),1)&amp;" "&amp;INDEX('Wirtschaftliche Einheiten'!F:F,MATCH(B749,'Wirtschaftliche Einheiten'!C:C,0),1)&amp;" "&amp;INDEX('Wirtschaftliche Einheiten'!G:G,MATCH(B749,'Wirtschaftliche Einheiten'!C:C,0),1),"")</f>
        <v/>
      </c>
      <c r="D749" s="42" t="str">
        <f>IFERROR(INDEX('Wirtschaftliche Einheiten'!U:U,MATCH(B749,'Wirtschaftliche Einheiten'!C:C,0)),"")</f>
        <v/>
      </c>
      <c r="E749" s="139" t="str">
        <f>IF(B749&lt;&gt;"",COUNTIF($B$5:$B749,B749),"")</f>
        <v/>
      </c>
      <c r="F749" s="139"/>
      <c r="G749" s="139"/>
      <c r="H749" s="139"/>
      <c r="I749" s="139"/>
      <c r="J749" s="139"/>
      <c r="K749" s="139"/>
      <c r="L749" s="139"/>
      <c r="M749" s="44" t="str" cm="1">
        <f t="array" aca="1" ref="M749" ca="1">IFERROR(IF(AND(D749&lt;&gt;"122",D749&lt;&gt;""),"Die angegebene wirtschaftliche Einheit ist kein Nichtwohngrundstück im Bundesmodell!",IF(INDEX('Wirtschaftliche Einheiten'!P:P,MATCH(B749,'Wirtschaftliche Einheiten'!C:C,0),1)=Data!A$3,HYPERLINK("#'"&amp;MID(CELL("Dateiname",'Befreiung &amp; Vergünstigung'!A$1),FIND("]",CELL("Dateiname",'Befreiung &amp; Vergünstigung'!A$1))+1,31)&amp;"'!A$1",Data!B$3),HYPERLINK(INDEX(Verfahren!B:B,MATCH(INDEX('Wirtschaftliche Einheiten'!V:V,MATCH(B749,'Wirtschaftliche Einheiten'!C:C,0),0),Verfahren!A:A,0),0),INDEX(Verfahren!D:D,MATCH(INDEX('Wirtschaftliche Einheiten'!V:V,MATCH(B749,'Wirtschaftliche Einheiten'!C:C,0),0),Verfahren!A:A,0),0)))),"")</f>
        <v/>
      </c>
    </row>
    <row r="750" spans="1:13" x14ac:dyDescent="0.35">
      <c r="A750"/>
      <c r="B750" s="139"/>
      <c r="C750" s="73" t="str">
        <f>IFERROR(INDEX('Wirtschaftliche Einheiten'!I:I,MATCH(B750,'Wirtschaftliche Einheiten'!C:C,0),1)&amp;" - "&amp;INDEX('Wirtschaftliche Einheiten'!E:E,MATCH(B750,'Wirtschaftliche Einheiten'!C:C,0),1)&amp;" "&amp;INDEX('Wirtschaftliche Einheiten'!F:F,MATCH(B750,'Wirtschaftliche Einheiten'!C:C,0),1)&amp;" "&amp;INDEX('Wirtschaftliche Einheiten'!G:G,MATCH(B750,'Wirtschaftliche Einheiten'!C:C,0),1),"")</f>
        <v/>
      </c>
      <c r="D750" s="42" t="str">
        <f>IFERROR(INDEX('Wirtschaftliche Einheiten'!U:U,MATCH(B750,'Wirtschaftliche Einheiten'!C:C,0)),"")</f>
        <v/>
      </c>
      <c r="E750" s="139" t="str">
        <f>IF(B750&lt;&gt;"",COUNTIF($B$5:$B750,B750),"")</f>
        <v/>
      </c>
      <c r="F750" s="139"/>
      <c r="G750" s="139"/>
      <c r="H750" s="139"/>
      <c r="I750" s="139"/>
      <c r="J750" s="139"/>
      <c r="K750" s="139"/>
      <c r="L750" s="139"/>
      <c r="M750" s="44" t="str" cm="1">
        <f t="array" aca="1" ref="M750" ca="1">IFERROR(IF(AND(D750&lt;&gt;"122",D750&lt;&gt;""),"Die angegebene wirtschaftliche Einheit ist kein Nichtwohngrundstück im Bundesmodell!",IF(INDEX('Wirtschaftliche Einheiten'!P:P,MATCH(B750,'Wirtschaftliche Einheiten'!C:C,0),1)=Data!A$3,HYPERLINK("#'"&amp;MID(CELL("Dateiname",'Befreiung &amp; Vergünstigung'!A$1),FIND("]",CELL("Dateiname",'Befreiung &amp; Vergünstigung'!A$1))+1,31)&amp;"'!A$1",Data!B$3),HYPERLINK(INDEX(Verfahren!B:B,MATCH(INDEX('Wirtschaftliche Einheiten'!V:V,MATCH(B750,'Wirtschaftliche Einheiten'!C:C,0),0),Verfahren!A:A,0),0),INDEX(Verfahren!D:D,MATCH(INDEX('Wirtschaftliche Einheiten'!V:V,MATCH(B750,'Wirtschaftliche Einheiten'!C:C,0),0),Verfahren!A:A,0),0)))),"")</f>
        <v/>
      </c>
    </row>
    <row r="751" spans="1:13" x14ac:dyDescent="0.35">
      <c r="A751"/>
      <c r="B751" s="139"/>
      <c r="C751" s="73" t="str">
        <f>IFERROR(INDEX('Wirtschaftliche Einheiten'!I:I,MATCH(B751,'Wirtschaftliche Einheiten'!C:C,0),1)&amp;" - "&amp;INDEX('Wirtschaftliche Einheiten'!E:E,MATCH(B751,'Wirtschaftliche Einheiten'!C:C,0),1)&amp;" "&amp;INDEX('Wirtschaftliche Einheiten'!F:F,MATCH(B751,'Wirtschaftliche Einheiten'!C:C,0),1)&amp;" "&amp;INDEX('Wirtschaftliche Einheiten'!G:G,MATCH(B751,'Wirtschaftliche Einheiten'!C:C,0),1),"")</f>
        <v/>
      </c>
      <c r="D751" s="42" t="str">
        <f>IFERROR(INDEX('Wirtschaftliche Einheiten'!U:U,MATCH(B751,'Wirtschaftliche Einheiten'!C:C,0)),"")</f>
        <v/>
      </c>
      <c r="E751" s="139" t="str">
        <f>IF(B751&lt;&gt;"",COUNTIF($B$5:$B751,B751),"")</f>
        <v/>
      </c>
      <c r="F751" s="139"/>
      <c r="G751" s="139"/>
      <c r="H751" s="139"/>
      <c r="I751" s="139"/>
      <c r="J751" s="139"/>
      <c r="K751" s="139"/>
      <c r="L751" s="139"/>
      <c r="M751" s="44" t="str" cm="1">
        <f t="array" aca="1" ref="M751" ca="1">IFERROR(IF(AND(D751&lt;&gt;"122",D751&lt;&gt;""),"Die angegebene wirtschaftliche Einheit ist kein Nichtwohngrundstück im Bundesmodell!",IF(INDEX('Wirtschaftliche Einheiten'!P:P,MATCH(B751,'Wirtschaftliche Einheiten'!C:C,0),1)=Data!A$3,HYPERLINK("#'"&amp;MID(CELL("Dateiname",'Befreiung &amp; Vergünstigung'!A$1),FIND("]",CELL("Dateiname",'Befreiung &amp; Vergünstigung'!A$1))+1,31)&amp;"'!A$1",Data!B$3),HYPERLINK(INDEX(Verfahren!B:B,MATCH(INDEX('Wirtschaftliche Einheiten'!V:V,MATCH(B751,'Wirtschaftliche Einheiten'!C:C,0),0),Verfahren!A:A,0),0),INDEX(Verfahren!D:D,MATCH(INDEX('Wirtschaftliche Einheiten'!V:V,MATCH(B751,'Wirtschaftliche Einheiten'!C:C,0),0),Verfahren!A:A,0),0)))),"")</f>
        <v/>
      </c>
    </row>
    <row r="752" spans="1:13" x14ac:dyDescent="0.35">
      <c r="A752"/>
      <c r="B752" s="139"/>
      <c r="C752" s="73" t="str">
        <f>IFERROR(INDEX('Wirtschaftliche Einheiten'!I:I,MATCH(B752,'Wirtschaftliche Einheiten'!C:C,0),1)&amp;" - "&amp;INDEX('Wirtschaftliche Einheiten'!E:E,MATCH(B752,'Wirtschaftliche Einheiten'!C:C,0),1)&amp;" "&amp;INDEX('Wirtschaftliche Einheiten'!F:F,MATCH(B752,'Wirtschaftliche Einheiten'!C:C,0),1)&amp;" "&amp;INDEX('Wirtschaftliche Einheiten'!G:G,MATCH(B752,'Wirtschaftliche Einheiten'!C:C,0),1),"")</f>
        <v/>
      </c>
      <c r="D752" s="42" t="str">
        <f>IFERROR(INDEX('Wirtschaftliche Einheiten'!U:U,MATCH(B752,'Wirtschaftliche Einheiten'!C:C,0)),"")</f>
        <v/>
      </c>
      <c r="E752" s="139" t="str">
        <f>IF(B752&lt;&gt;"",COUNTIF($B$5:$B752,B752),"")</f>
        <v/>
      </c>
      <c r="F752" s="139"/>
      <c r="G752" s="139"/>
      <c r="H752" s="139"/>
      <c r="I752" s="139"/>
      <c r="J752" s="139"/>
      <c r="K752" s="139"/>
      <c r="L752" s="139"/>
      <c r="M752" s="44" t="str" cm="1">
        <f t="array" aca="1" ref="M752" ca="1">IFERROR(IF(AND(D752&lt;&gt;"122",D752&lt;&gt;""),"Die angegebene wirtschaftliche Einheit ist kein Nichtwohngrundstück im Bundesmodell!",IF(INDEX('Wirtschaftliche Einheiten'!P:P,MATCH(B752,'Wirtschaftliche Einheiten'!C:C,0),1)=Data!A$3,HYPERLINK("#'"&amp;MID(CELL("Dateiname",'Befreiung &amp; Vergünstigung'!A$1),FIND("]",CELL("Dateiname",'Befreiung &amp; Vergünstigung'!A$1))+1,31)&amp;"'!A$1",Data!B$3),HYPERLINK(INDEX(Verfahren!B:B,MATCH(INDEX('Wirtschaftliche Einheiten'!V:V,MATCH(B752,'Wirtschaftliche Einheiten'!C:C,0),0),Verfahren!A:A,0),0),INDEX(Verfahren!D:D,MATCH(INDEX('Wirtschaftliche Einheiten'!V:V,MATCH(B752,'Wirtschaftliche Einheiten'!C:C,0),0),Verfahren!A:A,0),0)))),"")</f>
        <v/>
      </c>
    </row>
    <row r="753" spans="1:13" x14ac:dyDescent="0.35">
      <c r="A753"/>
      <c r="B753" s="139"/>
      <c r="C753" s="73" t="str">
        <f>IFERROR(INDEX('Wirtschaftliche Einheiten'!I:I,MATCH(B753,'Wirtschaftliche Einheiten'!C:C,0),1)&amp;" - "&amp;INDEX('Wirtschaftliche Einheiten'!E:E,MATCH(B753,'Wirtschaftliche Einheiten'!C:C,0),1)&amp;" "&amp;INDEX('Wirtschaftliche Einheiten'!F:F,MATCH(B753,'Wirtschaftliche Einheiten'!C:C,0),1)&amp;" "&amp;INDEX('Wirtschaftliche Einheiten'!G:G,MATCH(B753,'Wirtschaftliche Einheiten'!C:C,0),1),"")</f>
        <v/>
      </c>
      <c r="D753" s="42" t="str">
        <f>IFERROR(INDEX('Wirtschaftliche Einheiten'!U:U,MATCH(B753,'Wirtschaftliche Einheiten'!C:C,0)),"")</f>
        <v/>
      </c>
      <c r="E753" s="139" t="str">
        <f>IF(B753&lt;&gt;"",COUNTIF($B$5:$B753,B753),"")</f>
        <v/>
      </c>
      <c r="F753" s="139"/>
      <c r="G753" s="139"/>
      <c r="H753" s="139"/>
      <c r="I753" s="139"/>
      <c r="J753" s="139"/>
      <c r="K753" s="139"/>
      <c r="L753" s="139"/>
      <c r="M753" s="44" t="str" cm="1">
        <f t="array" aca="1" ref="M753" ca="1">IFERROR(IF(AND(D753&lt;&gt;"122",D753&lt;&gt;""),"Die angegebene wirtschaftliche Einheit ist kein Nichtwohngrundstück im Bundesmodell!",IF(INDEX('Wirtschaftliche Einheiten'!P:P,MATCH(B753,'Wirtschaftliche Einheiten'!C:C,0),1)=Data!A$3,HYPERLINK("#'"&amp;MID(CELL("Dateiname",'Befreiung &amp; Vergünstigung'!A$1),FIND("]",CELL("Dateiname",'Befreiung &amp; Vergünstigung'!A$1))+1,31)&amp;"'!A$1",Data!B$3),HYPERLINK(INDEX(Verfahren!B:B,MATCH(INDEX('Wirtschaftliche Einheiten'!V:V,MATCH(B753,'Wirtschaftliche Einheiten'!C:C,0),0),Verfahren!A:A,0),0),INDEX(Verfahren!D:D,MATCH(INDEX('Wirtschaftliche Einheiten'!V:V,MATCH(B753,'Wirtschaftliche Einheiten'!C:C,0),0),Verfahren!A:A,0),0)))),"")</f>
        <v/>
      </c>
    </row>
    <row r="754" spans="1:13" x14ac:dyDescent="0.35">
      <c r="A754"/>
      <c r="B754" s="139"/>
      <c r="C754" s="73" t="str">
        <f>IFERROR(INDEX('Wirtschaftliche Einheiten'!I:I,MATCH(B754,'Wirtschaftliche Einheiten'!C:C,0),1)&amp;" - "&amp;INDEX('Wirtschaftliche Einheiten'!E:E,MATCH(B754,'Wirtschaftliche Einheiten'!C:C,0),1)&amp;" "&amp;INDEX('Wirtschaftliche Einheiten'!F:F,MATCH(B754,'Wirtschaftliche Einheiten'!C:C,0),1)&amp;" "&amp;INDEX('Wirtschaftliche Einheiten'!G:G,MATCH(B754,'Wirtschaftliche Einheiten'!C:C,0),1),"")</f>
        <v/>
      </c>
      <c r="D754" s="42" t="str">
        <f>IFERROR(INDEX('Wirtschaftliche Einheiten'!U:U,MATCH(B754,'Wirtschaftliche Einheiten'!C:C,0)),"")</f>
        <v/>
      </c>
      <c r="E754" s="139" t="str">
        <f>IF(B754&lt;&gt;"",COUNTIF($B$5:$B754,B754),"")</f>
        <v/>
      </c>
      <c r="F754" s="139"/>
      <c r="G754" s="139"/>
      <c r="H754" s="139"/>
      <c r="I754" s="139"/>
      <c r="J754" s="139"/>
      <c r="K754" s="139"/>
      <c r="L754" s="139"/>
      <c r="M754" s="44" t="str" cm="1">
        <f t="array" aca="1" ref="M754" ca="1">IFERROR(IF(AND(D754&lt;&gt;"122",D754&lt;&gt;""),"Die angegebene wirtschaftliche Einheit ist kein Nichtwohngrundstück im Bundesmodell!",IF(INDEX('Wirtschaftliche Einheiten'!P:P,MATCH(B754,'Wirtschaftliche Einheiten'!C:C,0),1)=Data!A$3,HYPERLINK("#'"&amp;MID(CELL("Dateiname",'Befreiung &amp; Vergünstigung'!A$1),FIND("]",CELL("Dateiname",'Befreiung &amp; Vergünstigung'!A$1))+1,31)&amp;"'!A$1",Data!B$3),HYPERLINK(INDEX(Verfahren!B:B,MATCH(INDEX('Wirtschaftliche Einheiten'!V:V,MATCH(B754,'Wirtschaftliche Einheiten'!C:C,0),0),Verfahren!A:A,0),0),INDEX(Verfahren!D:D,MATCH(INDEX('Wirtschaftliche Einheiten'!V:V,MATCH(B754,'Wirtschaftliche Einheiten'!C:C,0),0),Verfahren!A:A,0),0)))),"")</f>
        <v/>
      </c>
    </row>
    <row r="755" spans="1:13" x14ac:dyDescent="0.35">
      <c r="A755"/>
      <c r="B755" s="139"/>
      <c r="C755" s="73" t="str">
        <f>IFERROR(INDEX('Wirtschaftliche Einheiten'!I:I,MATCH(B755,'Wirtschaftliche Einheiten'!C:C,0),1)&amp;" - "&amp;INDEX('Wirtschaftliche Einheiten'!E:E,MATCH(B755,'Wirtschaftliche Einheiten'!C:C,0),1)&amp;" "&amp;INDEX('Wirtschaftliche Einheiten'!F:F,MATCH(B755,'Wirtschaftliche Einheiten'!C:C,0),1)&amp;" "&amp;INDEX('Wirtschaftliche Einheiten'!G:G,MATCH(B755,'Wirtschaftliche Einheiten'!C:C,0),1),"")</f>
        <v/>
      </c>
      <c r="D755" s="42" t="str">
        <f>IFERROR(INDEX('Wirtschaftliche Einheiten'!U:U,MATCH(B755,'Wirtschaftliche Einheiten'!C:C,0)),"")</f>
        <v/>
      </c>
      <c r="E755" s="139" t="str">
        <f>IF(B755&lt;&gt;"",COUNTIF($B$5:$B755,B755),"")</f>
        <v/>
      </c>
      <c r="F755" s="139"/>
      <c r="G755" s="139"/>
      <c r="H755" s="139"/>
      <c r="I755" s="139"/>
      <c r="J755" s="139"/>
      <c r="K755" s="139"/>
      <c r="L755" s="139"/>
      <c r="M755" s="44" t="str" cm="1">
        <f t="array" aca="1" ref="M755" ca="1">IFERROR(IF(AND(D755&lt;&gt;"122",D755&lt;&gt;""),"Die angegebene wirtschaftliche Einheit ist kein Nichtwohngrundstück im Bundesmodell!",IF(INDEX('Wirtschaftliche Einheiten'!P:P,MATCH(B755,'Wirtschaftliche Einheiten'!C:C,0),1)=Data!A$3,HYPERLINK("#'"&amp;MID(CELL("Dateiname",'Befreiung &amp; Vergünstigung'!A$1),FIND("]",CELL("Dateiname",'Befreiung &amp; Vergünstigung'!A$1))+1,31)&amp;"'!A$1",Data!B$3),HYPERLINK(INDEX(Verfahren!B:B,MATCH(INDEX('Wirtschaftliche Einheiten'!V:V,MATCH(B755,'Wirtschaftliche Einheiten'!C:C,0),0),Verfahren!A:A,0),0),INDEX(Verfahren!D:D,MATCH(INDEX('Wirtschaftliche Einheiten'!V:V,MATCH(B755,'Wirtschaftliche Einheiten'!C:C,0),0),Verfahren!A:A,0),0)))),"")</f>
        <v/>
      </c>
    </row>
    <row r="756" spans="1:13" x14ac:dyDescent="0.35">
      <c r="A756"/>
      <c r="B756" s="139"/>
      <c r="C756" s="73" t="str">
        <f>IFERROR(INDEX('Wirtschaftliche Einheiten'!I:I,MATCH(B756,'Wirtschaftliche Einheiten'!C:C,0),1)&amp;" - "&amp;INDEX('Wirtschaftliche Einheiten'!E:E,MATCH(B756,'Wirtschaftliche Einheiten'!C:C,0),1)&amp;" "&amp;INDEX('Wirtschaftliche Einheiten'!F:F,MATCH(B756,'Wirtschaftliche Einheiten'!C:C,0),1)&amp;" "&amp;INDEX('Wirtschaftliche Einheiten'!G:G,MATCH(B756,'Wirtschaftliche Einheiten'!C:C,0),1),"")</f>
        <v/>
      </c>
      <c r="D756" s="42" t="str">
        <f>IFERROR(INDEX('Wirtschaftliche Einheiten'!U:U,MATCH(B756,'Wirtschaftliche Einheiten'!C:C,0)),"")</f>
        <v/>
      </c>
      <c r="E756" s="139" t="str">
        <f>IF(B756&lt;&gt;"",COUNTIF($B$5:$B756,B756),"")</f>
        <v/>
      </c>
      <c r="F756" s="139"/>
      <c r="G756" s="139"/>
      <c r="H756" s="139"/>
      <c r="I756" s="139"/>
      <c r="J756" s="139"/>
      <c r="K756" s="139"/>
      <c r="L756" s="139"/>
      <c r="M756" s="44" t="str" cm="1">
        <f t="array" aca="1" ref="M756" ca="1">IFERROR(IF(AND(D756&lt;&gt;"122",D756&lt;&gt;""),"Die angegebene wirtschaftliche Einheit ist kein Nichtwohngrundstück im Bundesmodell!",IF(INDEX('Wirtschaftliche Einheiten'!P:P,MATCH(B756,'Wirtschaftliche Einheiten'!C:C,0),1)=Data!A$3,HYPERLINK("#'"&amp;MID(CELL("Dateiname",'Befreiung &amp; Vergünstigung'!A$1),FIND("]",CELL("Dateiname",'Befreiung &amp; Vergünstigung'!A$1))+1,31)&amp;"'!A$1",Data!B$3),HYPERLINK(INDEX(Verfahren!B:B,MATCH(INDEX('Wirtschaftliche Einheiten'!V:V,MATCH(B756,'Wirtschaftliche Einheiten'!C:C,0),0),Verfahren!A:A,0),0),INDEX(Verfahren!D:D,MATCH(INDEX('Wirtschaftliche Einheiten'!V:V,MATCH(B756,'Wirtschaftliche Einheiten'!C:C,0),0),Verfahren!A:A,0),0)))),"")</f>
        <v/>
      </c>
    </row>
    <row r="757" spans="1:13" x14ac:dyDescent="0.35">
      <c r="A757"/>
      <c r="B757" s="139"/>
      <c r="C757" s="73" t="str">
        <f>IFERROR(INDEX('Wirtschaftliche Einheiten'!I:I,MATCH(B757,'Wirtschaftliche Einheiten'!C:C,0),1)&amp;" - "&amp;INDEX('Wirtschaftliche Einheiten'!E:E,MATCH(B757,'Wirtschaftliche Einheiten'!C:C,0),1)&amp;" "&amp;INDEX('Wirtschaftliche Einheiten'!F:F,MATCH(B757,'Wirtschaftliche Einheiten'!C:C,0),1)&amp;" "&amp;INDEX('Wirtschaftliche Einheiten'!G:G,MATCH(B757,'Wirtschaftliche Einheiten'!C:C,0),1),"")</f>
        <v/>
      </c>
      <c r="D757" s="42" t="str">
        <f>IFERROR(INDEX('Wirtschaftliche Einheiten'!U:U,MATCH(B757,'Wirtschaftliche Einheiten'!C:C,0)),"")</f>
        <v/>
      </c>
      <c r="E757" s="139" t="str">
        <f>IF(B757&lt;&gt;"",COUNTIF($B$5:$B757,B757),"")</f>
        <v/>
      </c>
      <c r="F757" s="139"/>
      <c r="G757" s="139"/>
      <c r="H757" s="139"/>
      <c r="I757" s="139"/>
      <c r="J757" s="139"/>
      <c r="K757" s="139"/>
      <c r="L757" s="139"/>
      <c r="M757" s="44" t="str" cm="1">
        <f t="array" aca="1" ref="M757" ca="1">IFERROR(IF(AND(D757&lt;&gt;"122",D757&lt;&gt;""),"Die angegebene wirtschaftliche Einheit ist kein Nichtwohngrundstück im Bundesmodell!",IF(INDEX('Wirtschaftliche Einheiten'!P:P,MATCH(B757,'Wirtschaftliche Einheiten'!C:C,0),1)=Data!A$3,HYPERLINK("#'"&amp;MID(CELL("Dateiname",'Befreiung &amp; Vergünstigung'!A$1),FIND("]",CELL("Dateiname",'Befreiung &amp; Vergünstigung'!A$1))+1,31)&amp;"'!A$1",Data!B$3),HYPERLINK(INDEX(Verfahren!B:B,MATCH(INDEX('Wirtschaftliche Einheiten'!V:V,MATCH(B757,'Wirtschaftliche Einheiten'!C:C,0),0),Verfahren!A:A,0),0),INDEX(Verfahren!D:D,MATCH(INDEX('Wirtschaftliche Einheiten'!V:V,MATCH(B757,'Wirtschaftliche Einheiten'!C:C,0),0),Verfahren!A:A,0),0)))),"")</f>
        <v/>
      </c>
    </row>
    <row r="758" spans="1:13" x14ac:dyDescent="0.35">
      <c r="A758"/>
      <c r="B758" s="139"/>
      <c r="C758" s="73" t="str">
        <f>IFERROR(INDEX('Wirtschaftliche Einheiten'!I:I,MATCH(B758,'Wirtschaftliche Einheiten'!C:C,0),1)&amp;" - "&amp;INDEX('Wirtschaftliche Einheiten'!E:E,MATCH(B758,'Wirtschaftliche Einheiten'!C:C,0),1)&amp;" "&amp;INDEX('Wirtschaftliche Einheiten'!F:F,MATCH(B758,'Wirtschaftliche Einheiten'!C:C,0),1)&amp;" "&amp;INDEX('Wirtschaftliche Einheiten'!G:G,MATCH(B758,'Wirtschaftliche Einheiten'!C:C,0),1),"")</f>
        <v/>
      </c>
      <c r="D758" s="42" t="str">
        <f>IFERROR(INDEX('Wirtschaftliche Einheiten'!U:U,MATCH(B758,'Wirtschaftliche Einheiten'!C:C,0)),"")</f>
        <v/>
      </c>
      <c r="E758" s="139" t="str">
        <f>IF(B758&lt;&gt;"",COUNTIF($B$5:$B758,B758),"")</f>
        <v/>
      </c>
      <c r="F758" s="139"/>
      <c r="G758" s="139"/>
      <c r="H758" s="139"/>
      <c r="I758" s="139"/>
      <c r="J758" s="139"/>
      <c r="K758" s="139"/>
      <c r="L758" s="139"/>
      <c r="M758" s="44" t="str" cm="1">
        <f t="array" aca="1" ref="M758" ca="1">IFERROR(IF(AND(D758&lt;&gt;"122",D758&lt;&gt;""),"Die angegebene wirtschaftliche Einheit ist kein Nichtwohngrundstück im Bundesmodell!",IF(INDEX('Wirtschaftliche Einheiten'!P:P,MATCH(B758,'Wirtschaftliche Einheiten'!C:C,0),1)=Data!A$3,HYPERLINK("#'"&amp;MID(CELL("Dateiname",'Befreiung &amp; Vergünstigung'!A$1),FIND("]",CELL("Dateiname",'Befreiung &amp; Vergünstigung'!A$1))+1,31)&amp;"'!A$1",Data!B$3),HYPERLINK(INDEX(Verfahren!B:B,MATCH(INDEX('Wirtschaftliche Einheiten'!V:V,MATCH(B758,'Wirtschaftliche Einheiten'!C:C,0),0),Verfahren!A:A,0),0),INDEX(Verfahren!D:D,MATCH(INDEX('Wirtschaftliche Einheiten'!V:V,MATCH(B758,'Wirtschaftliche Einheiten'!C:C,0),0),Verfahren!A:A,0),0)))),"")</f>
        <v/>
      </c>
    </row>
    <row r="759" spans="1:13" x14ac:dyDescent="0.35">
      <c r="A759"/>
      <c r="B759" s="139"/>
      <c r="C759" s="73" t="str">
        <f>IFERROR(INDEX('Wirtschaftliche Einheiten'!I:I,MATCH(B759,'Wirtschaftliche Einheiten'!C:C,0),1)&amp;" - "&amp;INDEX('Wirtschaftliche Einheiten'!E:E,MATCH(B759,'Wirtschaftliche Einheiten'!C:C,0),1)&amp;" "&amp;INDEX('Wirtschaftliche Einheiten'!F:F,MATCH(B759,'Wirtschaftliche Einheiten'!C:C,0),1)&amp;" "&amp;INDEX('Wirtschaftliche Einheiten'!G:G,MATCH(B759,'Wirtschaftliche Einheiten'!C:C,0),1),"")</f>
        <v/>
      </c>
      <c r="D759" s="42" t="str">
        <f>IFERROR(INDEX('Wirtschaftliche Einheiten'!U:U,MATCH(B759,'Wirtschaftliche Einheiten'!C:C,0)),"")</f>
        <v/>
      </c>
      <c r="E759" s="139" t="str">
        <f>IF(B759&lt;&gt;"",COUNTIF($B$5:$B759,B759),"")</f>
        <v/>
      </c>
      <c r="F759" s="139"/>
      <c r="G759" s="139"/>
      <c r="H759" s="139"/>
      <c r="I759" s="139"/>
      <c r="J759" s="139"/>
      <c r="K759" s="139"/>
      <c r="L759" s="139"/>
      <c r="M759" s="44" t="str" cm="1">
        <f t="array" aca="1" ref="M759" ca="1">IFERROR(IF(AND(D759&lt;&gt;"122",D759&lt;&gt;""),"Die angegebene wirtschaftliche Einheit ist kein Nichtwohngrundstück im Bundesmodell!",IF(INDEX('Wirtschaftliche Einheiten'!P:P,MATCH(B759,'Wirtschaftliche Einheiten'!C:C,0),1)=Data!A$3,HYPERLINK("#'"&amp;MID(CELL("Dateiname",'Befreiung &amp; Vergünstigung'!A$1),FIND("]",CELL("Dateiname",'Befreiung &amp; Vergünstigung'!A$1))+1,31)&amp;"'!A$1",Data!B$3),HYPERLINK(INDEX(Verfahren!B:B,MATCH(INDEX('Wirtschaftliche Einheiten'!V:V,MATCH(B759,'Wirtschaftliche Einheiten'!C:C,0),0),Verfahren!A:A,0),0),INDEX(Verfahren!D:D,MATCH(INDEX('Wirtschaftliche Einheiten'!V:V,MATCH(B759,'Wirtschaftliche Einheiten'!C:C,0),0),Verfahren!A:A,0),0)))),"")</f>
        <v/>
      </c>
    </row>
    <row r="760" spans="1:13" x14ac:dyDescent="0.35">
      <c r="A760"/>
      <c r="B760" s="139"/>
      <c r="C760" s="73" t="str">
        <f>IFERROR(INDEX('Wirtschaftliche Einheiten'!I:I,MATCH(B760,'Wirtschaftliche Einheiten'!C:C,0),1)&amp;" - "&amp;INDEX('Wirtschaftliche Einheiten'!E:E,MATCH(B760,'Wirtschaftliche Einheiten'!C:C,0),1)&amp;" "&amp;INDEX('Wirtschaftliche Einheiten'!F:F,MATCH(B760,'Wirtschaftliche Einheiten'!C:C,0),1)&amp;" "&amp;INDEX('Wirtschaftliche Einheiten'!G:G,MATCH(B760,'Wirtschaftliche Einheiten'!C:C,0),1),"")</f>
        <v/>
      </c>
      <c r="D760" s="42" t="str">
        <f>IFERROR(INDEX('Wirtschaftliche Einheiten'!U:U,MATCH(B760,'Wirtschaftliche Einheiten'!C:C,0)),"")</f>
        <v/>
      </c>
      <c r="E760" s="139" t="str">
        <f>IF(B760&lt;&gt;"",COUNTIF($B$5:$B760,B760),"")</f>
        <v/>
      </c>
      <c r="F760" s="139"/>
      <c r="G760" s="139"/>
      <c r="H760" s="139"/>
      <c r="I760" s="139"/>
      <c r="J760" s="139"/>
      <c r="K760" s="139"/>
      <c r="L760" s="139"/>
      <c r="M760" s="44" t="str" cm="1">
        <f t="array" aca="1" ref="M760" ca="1">IFERROR(IF(AND(D760&lt;&gt;"122",D760&lt;&gt;""),"Die angegebene wirtschaftliche Einheit ist kein Nichtwohngrundstück im Bundesmodell!",IF(INDEX('Wirtschaftliche Einheiten'!P:P,MATCH(B760,'Wirtschaftliche Einheiten'!C:C,0),1)=Data!A$3,HYPERLINK("#'"&amp;MID(CELL("Dateiname",'Befreiung &amp; Vergünstigung'!A$1),FIND("]",CELL("Dateiname",'Befreiung &amp; Vergünstigung'!A$1))+1,31)&amp;"'!A$1",Data!B$3),HYPERLINK(INDEX(Verfahren!B:B,MATCH(INDEX('Wirtschaftliche Einheiten'!V:V,MATCH(B760,'Wirtschaftliche Einheiten'!C:C,0),0),Verfahren!A:A,0),0),INDEX(Verfahren!D:D,MATCH(INDEX('Wirtschaftliche Einheiten'!V:V,MATCH(B760,'Wirtschaftliche Einheiten'!C:C,0),0),Verfahren!A:A,0),0)))),"")</f>
        <v/>
      </c>
    </row>
    <row r="761" spans="1:13" x14ac:dyDescent="0.35">
      <c r="A761"/>
      <c r="B761" s="139"/>
      <c r="C761" s="73" t="str">
        <f>IFERROR(INDEX('Wirtschaftliche Einheiten'!I:I,MATCH(B761,'Wirtschaftliche Einheiten'!C:C,0),1)&amp;" - "&amp;INDEX('Wirtschaftliche Einheiten'!E:E,MATCH(B761,'Wirtschaftliche Einheiten'!C:C,0),1)&amp;" "&amp;INDEX('Wirtschaftliche Einheiten'!F:F,MATCH(B761,'Wirtschaftliche Einheiten'!C:C,0),1)&amp;" "&amp;INDEX('Wirtschaftliche Einheiten'!G:G,MATCH(B761,'Wirtschaftliche Einheiten'!C:C,0),1),"")</f>
        <v/>
      </c>
      <c r="D761" s="42" t="str">
        <f>IFERROR(INDEX('Wirtschaftliche Einheiten'!U:U,MATCH(B761,'Wirtschaftliche Einheiten'!C:C,0)),"")</f>
        <v/>
      </c>
      <c r="E761" s="139" t="str">
        <f>IF(B761&lt;&gt;"",COUNTIF($B$5:$B761,B761),"")</f>
        <v/>
      </c>
      <c r="F761" s="139"/>
      <c r="G761" s="139"/>
      <c r="H761" s="139"/>
      <c r="I761" s="139"/>
      <c r="J761" s="139"/>
      <c r="K761" s="139"/>
      <c r="L761" s="139"/>
      <c r="M761" s="44" t="str" cm="1">
        <f t="array" aca="1" ref="M761" ca="1">IFERROR(IF(AND(D761&lt;&gt;"122",D761&lt;&gt;""),"Die angegebene wirtschaftliche Einheit ist kein Nichtwohngrundstück im Bundesmodell!",IF(INDEX('Wirtschaftliche Einheiten'!P:P,MATCH(B761,'Wirtschaftliche Einheiten'!C:C,0),1)=Data!A$3,HYPERLINK("#'"&amp;MID(CELL("Dateiname",'Befreiung &amp; Vergünstigung'!A$1),FIND("]",CELL("Dateiname",'Befreiung &amp; Vergünstigung'!A$1))+1,31)&amp;"'!A$1",Data!B$3),HYPERLINK(INDEX(Verfahren!B:B,MATCH(INDEX('Wirtschaftliche Einheiten'!V:V,MATCH(B761,'Wirtschaftliche Einheiten'!C:C,0),0),Verfahren!A:A,0),0),INDEX(Verfahren!D:D,MATCH(INDEX('Wirtschaftliche Einheiten'!V:V,MATCH(B761,'Wirtschaftliche Einheiten'!C:C,0),0),Verfahren!A:A,0),0)))),"")</f>
        <v/>
      </c>
    </row>
    <row r="762" spans="1:13" x14ac:dyDescent="0.35">
      <c r="A762"/>
      <c r="B762" s="139"/>
      <c r="C762" s="73" t="str">
        <f>IFERROR(INDEX('Wirtschaftliche Einheiten'!I:I,MATCH(B762,'Wirtschaftliche Einheiten'!C:C,0),1)&amp;" - "&amp;INDEX('Wirtschaftliche Einheiten'!E:E,MATCH(B762,'Wirtschaftliche Einheiten'!C:C,0),1)&amp;" "&amp;INDEX('Wirtschaftliche Einheiten'!F:F,MATCH(B762,'Wirtschaftliche Einheiten'!C:C,0),1)&amp;" "&amp;INDEX('Wirtschaftliche Einheiten'!G:G,MATCH(B762,'Wirtschaftliche Einheiten'!C:C,0),1),"")</f>
        <v/>
      </c>
      <c r="D762" s="42" t="str">
        <f>IFERROR(INDEX('Wirtschaftliche Einheiten'!U:U,MATCH(B762,'Wirtschaftliche Einheiten'!C:C,0)),"")</f>
        <v/>
      </c>
      <c r="E762" s="139" t="str">
        <f>IF(B762&lt;&gt;"",COUNTIF($B$5:$B762,B762),"")</f>
        <v/>
      </c>
      <c r="F762" s="139"/>
      <c r="G762" s="139"/>
      <c r="H762" s="139"/>
      <c r="I762" s="139"/>
      <c r="J762" s="139"/>
      <c r="K762" s="139"/>
      <c r="L762" s="139"/>
      <c r="M762" s="44" t="str" cm="1">
        <f t="array" aca="1" ref="M762" ca="1">IFERROR(IF(AND(D762&lt;&gt;"122",D762&lt;&gt;""),"Die angegebene wirtschaftliche Einheit ist kein Nichtwohngrundstück im Bundesmodell!",IF(INDEX('Wirtschaftliche Einheiten'!P:P,MATCH(B762,'Wirtschaftliche Einheiten'!C:C,0),1)=Data!A$3,HYPERLINK("#'"&amp;MID(CELL("Dateiname",'Befreiung &amp; Vergünstigung'!A$1),FIND("]",CELL("Dateiname",'Befreiung &amp; Vergünstigung'!A$1))+1,31)&amp;"'!A$1",Data!B$3),HYPERLINK(INDEX(Verfahren!B:B,MATCH(INDEX('Wirtschaftliche Einheiten'!V:V,MATCH(B762,'Wirtschaftliche Einheiten'!C:C,0),0),Verfahren!A:A,0),0),INDEX(Verfahren!D:D,MATCH(INDEX('Wirtschaftliche Einheiten'!V:V,MATCH(B762,'Wirtschaftliche Einheiten'!C:C,0),0),Verfahren!A:A,0),0)))),"")</f>
        <v/>
      </c>
    </row>
    <row r="763" spans="1:13" x14ac:dyDescent="0.35">
      <c r="A763"/>
      <c r="B763" s="139"/>
      <c r="C763" s="73" t="str">
        <f>IFERROR(INDEX('Wirtschaftliche Einheiten'!I:I,MATCH(B763,'Wirtschaftliche Einheiten'!C:C,0),1)&amp;" - "&amp;INDEX('Wirtschaftliche Einheiten'!E:E,MATCH(B763,'Wirtschaftliche Einheiten'!C:C,0),1)&amp;" "&amp;INDEX('Wirtschaftliche Einheiten'!F:F,MATCH(B763,'Wirtschaftliche Einheiten'!C:C,0),1)&amp;" "&amp;INDEX('Wirtschaftliche Einheiten'!G:G,MATCH(B763,'Wirtschaftliche Einheiten'!C:C,0),1),"")</f>
        <v/>
      </c>
      <c r="D763" s="42" t="str">
        <f>IFERROR(INDEX('Wirtschaftliche Einheiten'!U:U,MATCH(B763,'Wirtschaftliche Einheiten'!C:C,0)),"")</f>
        <v/>
      </c>
      <c r="E763" s="139" t="str">
        <f>IF(B763&lt;&gt;"",COUNTIF($B$5:$B763,B763),"")</f>
        <v/>
      </c>
      <c r="F763" s="139"/>
      <c r="G763" s="139"/>
      <c r="H763" s="139"/>
      <c r="I763" s="139"/>
      <c r="J763" s="139"/>
      <c r="K763" s="139"/>
      <c r="L763" s="139"/>
      <c r="M763" s="44" t="str" cm="1">
        <f t="array" aca="1" ref="M763" ca="1">IFERROR(IF(AND(D763&lt;&gt;"122",D763&lt;&gt;""),"Die angegebene wirtschaftliche Einheit ist kein Nichtwohngrundstück im Bundesmodell!",IF(INDEX('Wirtschaftliche Einheiten'!P:P,MATCH(B763,'Wirtschaftliche Einheiten'!C:C,0),1)=Data!A$3,HYPERLINK("#'"&amp;MID(CELL("Dateiname",'Befreiung &amp; Vergünstigung'!A$1),FIND("]",CELL("Dateiname",'Befreiung &amp; Vergünstigung'!A$1))+1,31)&amp;"'!A$1",Data!B$3),HYPERLINK(INDEX(Verfahren!B:B,MATCH(INDEX('Wirtschaftliche Einheiten'!V:V,MATCH(B763,'Wirtschaftliche Einheiten'!C:C,0),0),Verfahren!A:A,0),0),INDEX(Verfahren!D:D,MATCH(INDEX('Wirtschaftliche Einheiten'!V:V,MATCH(B763,'Wirtschaftliche Einheiten'!C:C,0),0),Verfahren!A:A,0),0)))),"")</f>
        <v/>
      </c>
    </row>
    <row r="764" spans="1:13" x14ac:dyDescent="0.35">
      <c r="A764"/>
      <c r="B764" s="139"/>
      <c r="C764" s="73" t="str">
        <f>IFERROR(INDEX('Wirtschaftliche Einheiten'!I:I,MATCH(B764,'Wirtschaftliche Einheiten'!C:C,0),1)&amp;" - "&amp;INDEX('Wirtschaftliche Einheiten'!E:E,MATCH(B764,'Wirtschaftliche Einheiten'!C:C,0),1)&amp;" "&amp;INDEX('Wirtschaftliche Einheiten'!F:F,MATCH(B764,'Wirtschaftliche Einheiten'!C:C,0),1)&amp;" "&amp;INDEX('Wirtschaftliche Einheiten'!G:G,MATCH(B764,'Wirtschaftliche Einheiten'!C:C,0),1),"")</f>
        <v/>
      </c>
      <c r="D764" s="42" t="str">
        <f>IFERROR(INDEX('Wirtschaftliche Einheiten'!U:U,MATCH(B764,'Wirtschaftliche Einheiten'!C:C,0)),"")</f>
        <v/>
      </c>
      <c r="E764" s="139" t="str">
        <f>IF(B764&lt;&gt;"",COUNTIF($B$5:$B764,B764),"")</f>
        <v/>
      </c>
      <c r="F764" s="139"/>
      <c r="G764" s="139"/>
      <c r="H764" s="139"/>
      <c r="I764" s="139"/>
      <c r="J764" s="139"/>
      <c r="K764" s="139"/>
      <c r="L764" s="139"/>
      <c r="M764" s="44" t="str" cm="1">
        <f t="array" aca="1" ref="M764" ca="1">IFERROR(IF(AND(D764&lt;&gt;"122",D764&lt;&gt;""),"Die angegebene wirtschaftliche Einheit ist kein Nichtwohngrundstück im Bundesmodell!",IF(INDEX('Wirtschaftliche Einheiten'!P:P,MATCH(B764,'Wirtschaftliche Einheiten'!C:C,0),1)=Data!A$3,HYPERLINK("#'"&amp;MID(CELL("Dateiname",'Befreiung &amp; Vergünstigung'!A$1),FIND("]",CELL("Dateiname",'Befreiung &amp; Vergünstigung'!A$1))+1,31)&amp;"'!A$1",Data!B$3),HYPERLINK(INDEX(Verfahren!B:B,MATCH(INDEX('Wirtschaftliche Einheiten'!V:V,MATCH(B764,'Wirtschaftliche Einheiten'!C:C,0),0),Verfahren!A:A,0),0),INDEX(Verfahren!D:D,MATCH(INDEX('Wirtschaftliche Einheiten'!V:V,MATCH(B764,'Wirtschaftliche Einheiten'!C:C,0),0),Verfahren!A:A,0),0)))),"")</f>
        <v/>
      </c>
    </row>
    <row r="765" spans="1:13" x14ac:dyDescent="0.35">
      <c r="A765"/>
      <c r="B765" s="139"/>
      <c r="C765" s="73" t="str">
        <f>IFERROR(INDEX('Wirtschaftliche Einheiten'!I:I,MATCH(B765,'Wirtschaftliche Einheiten'!C:C,0),1)&amp;" - "&amp;INDEX('Wirtschaftliche Einheiten'!E:E,MATCH(B765,'Wirtschaftliche Einheiten'!C:C,0),1)&amp;" "&amp;INDEX('Wirtschaftliche Einheiten'!F:F,MATCH(B765,'Wirtschaftliche Einheiten'!C:C,0),1)&amp;" "&amp;INDEX('Wirtschaftliche Einheiten'!G:G,MATCH(B765,'Wirtschaftliche Einheiten'!C:C,0),1),"")</f>
        <v/>
      </c>
      <c r="D765" s="42" t="str">
        <f>IFERROR(INDEX('Wirtschaftliche Einheiten'!U:U,MATCH(B765,'Wirtschaftliche Einheiten'!C:C,0)),"")</f>
        <v/>
      </c>
      <c r="E765" s="139" t="str">
        <f>IF(B765&lt;&gt;"",COUNTIF($B$5:$B765,B765),"")</f>
        <v/>
      </c>
      <c r="F765" s="139"/>
      <c r="G765" s="139"/>
      <c r="H765" s="139"/>
      <c r="I765" s="139"/>
      <c r="J765" s="139"/>
      <c r="K765" s="139"/>
      <c r="L765" s="139"/>
      <c r="M765" s="44" t="str" cm="1">
        <f t="array" aca="1" ref="M765" ca="1">IFERROR(IF(AND(D765&lt;&gt;"122",D765&lt;&gt;""),"Die angegebene wirtschaftliche Einheit ist kein Nichtwohngrundstück im Bundesmodell!",IF(INDEX('Wirtschaftliche Einheiten'!P:P,MATCH(B765,'Wirtschaftliche Einheiten'!C:C,0),1)=Data!A$3,HYPERLINK("#'"&amp;MID(CELL("Dateiname",'Befreiung &amp; Vergünstigung'!A$1),FIND("]",CELL("Dateiname",'Befreiung &amp; Vergünstigung'!A$1))+1,31)&amp;"'!A$1",Data!B$3),HYPERLINK(INDEX(Verfahren!B:B,MATCH(INDEX('Wirtschaftliche Einheiten'!V:V,MATCH(B765,'Wirtschaftliche Einheiten'!C:C,0),0),Verfahren!A:A,0),0),INDEX(Verfahren!D:D,MATCH(INDEX('Wirtschaftliche Einheiten'!V:V,MATCH(B765,'Wirtschaftliche Einheiten'!C:C,0),0),Verfahren!A:A,0),0)))),"")</f>
        <v/>
      </c>
    </row>
    <row r="766" spans="1:13" x14ac:dyDescent="0.35">
      <c r="A766"/>
      <c r="B766" s="139"/>
      <c r="C766" s="73" t="str">
        <f>IFERROR(INDEX('Wirtschaftliche Einheiten'!I:I,MATCH(B766,'Wirtschaftliche Einheiten'!C:C,0),1)&amp;" - "&amp;INDEX('Wirtschaftliche Einheiten'!E:E,MATCH(B766,'Wirtschaftliche Einheiten'!C:C,0),1)&amp;" "&amp;INDEX('Wirtschaftliche Einheiten'!F:F,MATCH(B766,'Wirtschaftliche Einheiten'!C:C,0),1)&amp;" "&amp;INDEX('Wirtschaftliche Einheiten'!G:G,MATCH(B766,'Wirtschaftliche Einheiten'!C:C,0),1),"")</f>
        <v/>
      </c>
      <c r="D766" s="42" t="str">
        <f>IFERROR(INDEX('Wirtschaftliche Einheiten'!U:U,MATCH(B766,'Wirtschaftliche Einheiten'!C:C,0)),"")</f>
        <v/>
      </c>
      <c r="E766" s="139" t="str">
        <f>IF(B766&lt;&gt;"",COUNTIF($B$5:$B766,B766),"")</f>
        <v/>
      </c>
      <c r="F766" s="139"/>
      <c r="G766" s="139"/>
      <c r="H766" s="139"/>
      <c r="I766" s="139"/>
      <c r="J766" s="139"/>
      <c r="K766" s="139"/>
      <c r="L766" s="139"/>
      <c r="M766" s="44" t="str" cm="1">
        <f t="array" aca="1" ref="M766" ca="1">IFERROR(IF(AND(D766&lt;&gt;"122",D766&lt;&gt;""),"Die angegebene wirtschaftliche Einheit ist kein Nichtwohngrundstück im Bundesmodell!",IF(INDEX('Wirtschaftliche Einheiten'!P:P,MATCH(B766,'Wirtschaftliche Einheiten'!C:C,0),1)=Data!A$3,HYPERLINK("#'"&amp;MID(CELL("Dateiname",'Befreiung &amp; Vergünstigung'!A$1),FIND("]",CELL("Dateiname",'Befreiung &amp; Vergünstigung'!A$1))+1,31)&amp;"'!A$1",Data!B$3),HYPERLINK(INDEX(Verfahren!B:B,MATCH(INDEX('Wirtschaftliche Einheiten'!V:V,MATCH(B766,'Wirtschaftliche Einheiten'!C:C,0),0),Verfahren!A:A,0),0),INDEX(Verfahren!D:D,MATCH(INDEX('Wirtschaftliche Einheiten'!V:V,MATCH(B766,'Wirtschaftliche Einheiten'!C:C,0),0),Verfahren!A:A,0),0)))),"")</f>
        <v/>
      </c>
    </row>
    <row r="767" spans="1:13" x14ac:dyDescent="0.35">
      <c r="A767"/>
      <c r="B767" s="139"/>
      <c r="C767" s="73" t="str">
        <f>IFERROR(INDEX('Wirtschaftliche Einheiten'!I:I,MATCH(B767,'Wirtschaftliche Einheiten'!C:C,0),1)&amp;" - "&amp;INDEX('Wirtschaftliche Einheiten'!E:E,MATCH(B767,'Wirtschaftliche Einheiten'!C:C,0),1)&amp;" "&amp;INDEX('Wirtschaftliche Einheiten'!F:F,MATCH(B767,'Wirtschaftliche Einheiten'!C:C,0),1)&amp;" "&amp;INDEX('Wirtschaftliche Einheiten'!G:G,MATCH(B767,'Wirtschaftliche Einheiten'!C:C,0),1),"")</f>
        <v/>
      </c>
      <c r="D767" s="42" t="str">
        <f>IFERROR(INDEX('Wirtschaftliche Einheiten'!U:U,MATCH(B767,'Wirtschaftliche Einheiten'!C:C,0)),"")</f>
        <v/>
      </c>
      <c r="E767" s="139" t="str">
        <f>IF(B767&lt;&gt;"",COUNTIF($B$5:$B767,B767),"")</f>
        <v/>
      </c>
      <c r="F767" s="139"/>
      <c r="G767" s="139"/>
      <c r="H767" s="139"/>
      <c r="I767" s="139"/>
      <c r="J767" s="139"/>
      <c r="K767" s="139"/>
      <c r="L767" s="139"/>
      <c r="M767" s="44" t="str" cm="1">
        <f t="array" aca="1" ref="M767" ca="1">IFERROR(IF(AND(D767&lt;&gt;"122",D767&lt;&gt;""),"Die angegebene wirtschaftliche Einheit ist kein Nichtwohngrundstück im Bundesmodell!",IF(INDEX('Wirtschaftliche Einheiten'!P:P,MATCH(B767,'Wirtschaftliche Einheiten'!C:C,0),1)=Data!A$3,HYPERLINK("#'"&amp;MID(CELL("Dateiname",'Befreiung &amp; Vergünstigung'!A$1),FIND("]",CELL("Dateiname",'Befreiung &amp; Vergünstigung'!A$1))+1,31)&amp;"'!A$1",Data!B$3),HYPERLINK(INDEX(Verfahren!B:B,MATCH(INDEX('Wirtschaftliche Einheiten'!V:V,MATCH(B767,'Wirtschaftliche Einheiten'!C:C,0),0),Verfahren!A:A,0),0),INDEX(Verfahren!D:D,MATCH(INDEX('Wirtschaftliche Einheiten'!V:V,MATCH(B767,'Wirtschaftliche Einheiten'!C:C,0),0),Verfahren!A:A,0),0)))),"")</f>
        <v/>
      </c>
    </row>
    <row r="768" spans="1:13" x14ac:dyDescent="0.35">
      <c r="A768"/>
      <c r="B768" s="139"/>
      <c r="C768" s="73" t="str">
        <f>IFERROR(INDEX('Wirtschaftliche Einheiten'!I:I,MATCH(B768,'Wirtschaftliche Einheiten'!C:C,0),1)&amp;" - "&amp;INDEX('Wirtschaftliche Einheiten'!E:E,MATCH(B768,'Wirtschaftliche Einheiten'!C:C,0),1)&amp;" "&amp;INDEX('Wirtschaftliche Einheiten'!F:F,MATCH(B768,'Wirtschaftliche Einheiten'!C:C,0),1)&amp;" "&amp;INDEX('Wirtschaftliche Einheiten'!G:G,MATCH(B768,'Wirtschaftliche Einheiten'!C:C,0),1),"")</f>
        <v/>
      </c>
      <c r="D768" s="42" t="str">
        <f>IFERROR(INDEX('Wirtschaftliche Einheiten'!U:U,MATCH(B768,'Wirtschaftliche Einheiten'!C:C,0)),"")</f>
        <v/>
      </c>
      <c r="E768" s="139" t="str">
        <f>IF(B768&lt;&gt;"",COUNTIF($B$5:$B768,B768),"")</f>
        <v/>
      </c>
      <c r="F768" s="139"/>
      <c r="G768" s="139"/>
      <c r="H768" s="139"/>
      <c r="I768" s="139"/>
      <c r="J768" s="139"/>
      <c r="K768" s="139"/>
      <c r="L768" s="139"/>
      <c r="M768" s="44" t="str" cm="1">
        <f t="array" aca="1" ref="M768" ca="1">IFERROR(IF(AND(D768&lt;&gt;"122",D768&lt;&gt;""),"Die angegebene wirtschaftliche Einheit ist kein Nichtwohngrundstück im Bundesmodell!",IF(INDEX('Wirtschaftliche Einheiten'!P:P,MATCH(B768,'Wirtschaftliche Einheiten'!C:C,0),1)=Data!A$3,HYPERLINK("#'"&amp;MID(CELL("Dateiname",'Befreiung &amp; Vergünstigung'!A$1),FIND("]",CELL("Dateiname",'Befreiung &amp; Vergünstigung'!A$1))+1,31)&amp;"'!A$1",Data!B$3),HYPERLINK(INDEX(Verfahren!B:B,MATCH(INDEX('Wirtschaftliche Einheiten'!V:V,MATCH(B768,'Wirtschaftliche Einheiten'!C:C,0),0),Verfahren!A:A,0),0),INDEX(Verfahren!D:D,MATCH(INDEX('Wirtschaftliche Einheiten'!V:V,MATCH(B768,'Wirtschaftliche Einheiten'!C:C,0),0),Verfahren!A:A,0),0)))),"")</f>
        <v/>
      </c>
    </row>
    <row r="769" spans="1:13" x14ac:dyDescent="0.35">
      <c r="A769"/>
      <c r="B769" s="139"/>
      <c r="C769" s="73" t="str">
        <f>IFERROR(INDEX('Wirtschaftliche Einheiten'!I:I,MATCH(B769,'Wirtschaftliche Einheiten'!C:C,0),1)&amp;" - "&amp;INDEX('Wirtschaftliche Einheiten'!E:E,MATCH(B769,'Wirtschaftliche Einheiten'!C:C,0),1)&amp;" "&amp;INDEX('Wirtschaftliche Einheiten'!F:F,MATCH(B769,'Wirtschaftliche Einheiten'!C:C,0),1)&amp;" "&amp;INDEX('Wirtschaftliche Einheiten'!G:G,MATCH(B769,'Wirtschaftliche Einheiten'!C:C,0),1),"")</f>
        <v/>
      </c>
      <c r="D769" s="42" t="str">
        <f>IFERROR(INDEX('Wirtschaftliche Einheiten'!U:U,MATCH(B769,'Wirtschaftliche Einheiten'!C:C,0)),"")</f>
        <v/>
      </c>
      <c r="E769" s="139" t="str">
        <f>IF(B769&lt;&gt;"",COUNTIF($B$5:$B769,B769),"")</f>
        <v/>
      </c>
      <c r="F769" s="139"/>
      <c r="G769" s="139"/>
      <c r="H769" s="139"/>
      <c r="I769" s="139"/>
      <c r="J769" s="139"/>
      <c r="K769" s="139"/>
      <c r="L769" s="139"/>
      <c r="M769" s="44" t="str" cm="1">
        <f t="array" aca="1" ref="M769" ca="1">IFERROR(IF(AND(D769&lt;&gt;"122",D769&lt;&gt;""),"Die angegebene wirtschaftliche Einheit ist kein Nichtwohngrundstück im Bundesmodell!",IF(INDEX('Wirtschaftliche Einheiten'!P:P,MATCH(B769,'Wirtschaftliche Einheiten'!C:C,0),1)=Data!A$3,HYPERLINK("#'"&amp;MID(CELL("Dateiname",'Befreiung &amp; Vergünstigung'!A$1),FIND("]",CELL("Dateiname",'Befreiung &amp; Vergünstigung'!A$1))+1,31)&amp;"'!A$1",Data!B$3),HYPERLINK(INDEX(Verfahren!B:B,MATCH(INDEX('Wirtschaftliche Einheiten'!V:V,MATCH(B769,'Wirtschaftliche Einheiten'!C:C,0),0),Verfahren!A:A,0),0),INDEX(Verfahren!D:D,MATCH(INDEX('Wirtschaftliche Einheiten'!V:V,MATCH(B769,'Wirtschaftliche Einheiten'!C:C,0),0),Verfahren!A:A,0),0)))),"")</f>
        <v/>
      </c>
    </row>
    <row r="770" spans="1:13" x14ac:dyDescent="0.35">
      <c r="A770"/>
      <c r="B770" s="139"/>
      <c r="C770" s="73" t="str">
        <f>IFERROR(INDEX('Wirtschaftliche Einheiten'!I:I,MATCH(B770,'Wirtschaftliche Einheiten'!C:C,0),1)&amp;" - "&amp;INDEX('Wirtschaftliche Einheiten'!E:E,MATCH(B770,'Wirtschaftliche Einheiten'!C:C,0),1)&amp;" "&amp;INDEX('Wirtschaftliche Einheiten'!F:F,MATCH(B770,'Wirtschaftliche Einheiten'!C:C,0),1)&amp;" "&amp;INDEX('Wirtschaftliche Einheiten'!G:G,MATCH(B770,'Wirtschaftliche Einheiten'!C:C,0),1),"")</f>
        <v/>
      </c>
      <c r="D770" s="42" t="str">
        <f>IFERROR(INDEX('Wirtschaftliche Einheiten'!U:U,MATCH(B770,'Wirtschaftliche Einheiten'!C:C,0)),"")</f>
        <v/>
      </c>
      <c r="E770" s="139" t="str">
        <f>IF(B770&lt;&gt;"",COUNTIF($B$5:$B770,B770),"")</f>
        <v/>
      </c>
      <c r="F770" s="139"/>
      <c r="G770" s="139"/>
      <c r="H770" s="139"/>
      <c r="I770" s="139"/>
      <c r="J770" s="139"/>
      <c r="K770" s="139"/>
      <c r="L770" s="139"/>
      <c r="M770" s="44" t="str" cm="1">
        <f t="array" aca="1" ref="M770" ca="1">IFERROR(IF(AND(D770&lt;&gt;"122",D770&lt;&gt;""),"Die angegebene wirtschaftliche Einheit ist kein Nichtwohngrundstück im Bundesmodell!",IF(INDEX('Wirtschaftliche Einheiten'!P:P,MATCH(B770,'Wirtschaftliche Einheiten'!C:C,0),1)=Data!A$3,HYPERLINK("#'"&amp;MID(CELL("Dateiname",'Befreiung &amp; Vergünstigung'!A$1),FIND("]",CELL("Dateiname",'Befreiung &amp; Vergünstigung'!A$1))+1,31)&amp;"'!A$1",Data!B$3),HYPERLINK(INDEX(Verfahren!B:B,MATCH(INDEX('Wirtschaftliche Einheiten'!V:V,MATCH(B770,'Wirtschaftliche Einheiten'!C:C,0),0),Verfahren!A:A,0),0),INDEX(Verfahren!D:D,MATCH(INDEX('Wirtschaftliche Einheiten'!V:V,MATCH(B770,'Wirtschaftliche Einheiten'!C:C,0),0),Verfahren!A:A,0),0)))),"")</f>
        <v/>
      </c>
    </row>
    <row r="771" spans="1:13" x14ac:dyDescent="0.35">
      <c r="A771"/>
      <c r="B771" s="139"/>
      <c r="C771" s="73" t="str">
        <f>IFERROR(INDEX('Wirtschaftliche Einheiten'!I:I,MATCH(B771,'Wirtschaftliche Einheiten'!C:C,0),1)&amp;" - "&amp;INDEX('Wirtschaftliche Einheiten'!E:E,MATCH(B771,'Wirtschaftliche Einheiten'!C:C,0),1)&amp;" "&amp;INDEX('Wirtschaftliche Einheiten'!F:F,MATCH(B771,'Wirtschaftliche Einheiten'!C:C,0),1)&amp;" "&amp;INDEX('Wirtschaftliche Einheiten'!G:G,MATCH(B771,'Wirtschaftliche Einheiten'!C:C,0),1),"")</f>
        <v/>
      </c>
      <c r="D771" s="42" t="str">
        <f>IFERROR(INDEX('Wirtschaftliche Einheiten'!U:U,MATCH(B771,'Wirtschaftliche Einheiten'!C:C,0)),"")</f>
        <v/>
      </c>
      <c r="E771" s="139" t="str">
        <f>IF(B771&lt;&gt;"",COUNTIF($B$5:$B771,B771),"")</f>
        <v/>
      </c>
      <c r="F771" s="139"/>
      <c r="G771" s="139"/>
      <c r="H771" s="139"/>
      <c r="I771" s="139"/>
      <c r="J771" s="139"/>
      <c r="K771" s="139"/>
      <c r="L771" s="139"/>
      <c r="M771" s="44" t="str" cm="1">
        <f t="array" aca="1" ref="M771" ca="1">IFERROR(IF(AND(D771&lt;&gt;"122",D771&lt;&gt;""),"Die angegebene wirtschaftliche Einheit ist kein Nichtwohngrundstück im Bundesmodell!",IF(INDEX('Wirtschaftliche Einheiten'!P:P,MATCH(B771,'Wirtschaftliche Einheiten'!C:C,0),1)=Data!A$3,HYPERLINK("#'"&amp;MID(CELL("Dateiname",'Befreiung &amp; Vergünstigung'!A$1),FIND("]",CELL("Dateiname",'Befreiung &amp; Vergünstigung'!A$1))+1,31)&amp;"'!A$1",Data!B$3),HYPERLINK(INDEX(Verfahren!B:B,MATCH(INDEX('Wirtschaftliche Einheiten'!V:V,MATCH(B771,'Wirtschaftliche Einheiten'!C:C,0),0),Verfahren!A:A,0),0),INDEX(Verfahren!D:D,MATCH(INDEX('Wirtschaftliche Einheiten'!V:V,MATCH(B771,'Wirtschaftliche Einheiten'!C:C,0),0),Verfahren!A:A,0),0)))),"")</f>
        <v/>
      </c>
    </row>
    <row r="772" spans="1:13" x14ac:dyDescent="0.35">
      <c r="A772"/>
      <c r="B772" s="139"/>
      <c r="C772" s="73" t="str">
        <f>IFERROR(INDEX('Wirtschaftliche Einheiten'!I:I,MATCH(B772,'Wirtschaftliche Einheiten'!C:C,0),1)&amp;" - "&amp;INDEX('Wirtschaftliche Einheiten'!E:E,MATCH(B772,'Wirtschaftliche Einheiten'!C:C,0),1)&amp;" "&amp;INDEX('Wirtschaftliche Einheiten'!F:F,MATCH(B772,'Wirtschaftliche Einheiten'!C:C,0),1)&amp;" "&amp;INDEX('Wirtschaftliche Einheiten'!G:G,MATCH(B772,'Wirtschaftliche Einheiten'!C:C,0),1),"")</f>
        <v/>
      </c>
      <c r="D772" s="42" t="str">
        <f>IFERROR(INDEX('Wirtschaftliche Einheiten'!U:U,MATCH(B772,'Wirtschaftliche Einheiten'!C:C,0)),"")</f>
        <v/>
      </c>
      <c r="E772" s="139" t="str">
        <f>IF(B772&lt;&gt;"",COUNTIF($B$5:$B772,B772),"")</f>
        <v/>
      </c>
      <c r="F772" s="139"/>
      <c r="G772" s="139"/>
      <c r="H772" s="139"/>
      <c r="I772" s="139"/>
      <c r="J772" s="139"/>
      <c r="K772" s="139"/>
      <c r="L772" s="139"/>
      <c r="M772" s="44" t="str" cm="1">
        <f t="array" aca="1" ref="M772" ca="1">IFERROR(IF(AND(D772&lt;&gt;"122",D772&lt;&gt;""),"Die angegebene wirtschaftliche Einheit ist kein Nichtwohngrundstück im Bundesmodell!",IF(INDEX('Wirtschaftliche Einheiten'!P:P,MATCH(B772,'Wirtschaftliche Einheiten'!C:C,0),1)=Data!A$3,HYPERLINK("#'"&amp;MID(CELL("Dateiname",'Befreiung &amp; Vergünstigung'!A$1),FIND("]",CELL("Dateiname",'Befreiung &amp; Vergünstigung'!A$1))+1,31)&amp;"'!A$1",Data!B$3),HYPERLINK(INDEX(Verfahren!B:B,MATCH(INDEX('Wirtschaftliche Einheiten'!V:V,MATCH(B772,'Wirtschaftliche Einheiten'!C:C,0),0),Verfahren!A:A,0),0),INDEX(Verfahren!D:D,MATCH(INDEX('Wirtschaftliche Einheiten'!V:V,MATCH(B772,'Wirtschaftliche Einheiten'!C:C,0),0),Verfahren!A:A,0),0)))),"")</f>
        <v/>
      </c>
    </row>
    <row r="773" spans="1:13" x14ac:dyDescent="0.35">
      <c r="A773"/>
      <c r="B773" s="139"/>
      <c r="C773" s="73" t="str">
        <f>IFERROR(INDEX('Wirtschaftliche Einheiten'!I:I,MATCH(B773,'Wirtschaftliche Einheiten'!C:C,0),1)&amp;" - "&amp;INDEX('Wirtschaftliche Einheiten'!E:E,MATCH(B773,'Wirtschaftliche Einheiten'!C:C,0),1)&amp;" "&amp;INDEX('Wirtschaftliche Einheiten'!F:F,MATCH(B773,'Wirtschaftliche Einheiten'!C:C,0),1)&amp;" "&amp;INDEX('Wirtschaftliche Einheiten'!G:G,MATCH(B773,'Wirtschaftliche Einheiten'!C:C,0),1),"")</f>
        <v/>
      </c>
      <c r="D773" s="42" t="str">
        <f>IFERROR(INDEX('Wirtschaftliche Einheiten'!U:U,MATCH(B773,'Wirtschaftliche Einheiten'!C:C,0)),"")</f>
        <v/>
      </c>
      <c r="E773" s="139" t="str">
        <f>IF(B773&lt;&gt;"",COUNTIF($B$5:$B773,B773),"")</f>
        <v/>
      </c>
      <c r="F773" s="139"/>
      <c r="G773" s="139"/>
      <c r="H773" s="139"/>
      <c r="I773" s="139"/>
      <c r="J773" s="139"/>
      <c r="K773" s="139"/>
      <c r="L773" s="139"/>
      <c r="M773" s="44" t="str" cm="1">
        <f t="array" aca="1" ref="M773" ca="1">IFERROR(IF(AND(D773&lt;&gt;"122",D773&lt;&gt;""),"Die angegebene wirtschaftliche Einheit ist kein Nichtwohngrundstück im Bundesmodell!",IF(INDEX('Wirtschaftliche Einheiten'!P:P,MATCH(B773,'Wirtschaftliche Einheiten'!C:C,0),1)=Data!A$3,HYPERLINK("#'"&amp;MID(CELL("Dateiname",'Befreiung &amp; Vergünstigung'!A$1),FIND("]",CELL("Dateiname",'Befreiung &amp; Vergünstigung'!A$1))+1,31)&amp;"'!A$1",Data!B$3),HYPERLINK(INDEX(Verfahren!B:B,MATCH(INDEX('Wirtschaftliche Einheiten'!V:V,MATCH(B773,'Wirtschaftliche Einheiten'!C:C,0),0),Verfahren!A:A,0),0),INDEX(Verfahren!D:D,MATCH(INDEX('Wirtschaftliche Einheiten'!V:V,MATCH(B773,'Wirtschaftliche Einheiten'!C:C,0),0),Verfahren!A:A,0),0)))),"")</f>
        <v/>
      </c>
    </row>
    <row r="774" spans="1:13" x14ac:dyDescent="0.35">
      <c r="A774"/>
      <c r="B774" s="139"/>
      <c r="C774" s="73" t="str">
        <f>IFERROR(INDEX('Wirtschaftliche Einheiten'!I:I,MATCH(B774,'Wirtschaftliche Einheiten'!C:C,0),1)&amp;" - "&amp;INDEX('Wirtschaftliche Einheiten'!E:E,MATCH(B774,'Wirtschaftliche Einheiten'!C:C,0),1)&amp;" "&amp;INDEX('Wirtschaftliche Einheiten'!F:F,MATCH(B774,'Wirtschaftliche Einheiten'!C:C,0),1)&amp;" "&amp;INDEX('Wirtschaftliche Einheiten'!G:G,MATCH(B774,'Wirtschaftliche Einheiten'!C:C,0),1),"")</f>
        <v/>
      </c>
      <c r="D774" s="42" t="str">
        <f>IFERROR(INDEX('Wirtschaftliche Einheiten'!U:U,MATCH(B774,'Wirtschaftliche Einheiten'!C:C,0)),"")</f>
        <v/>
      </c>
      <c r="E774" s="139" t="str">
        <f>IF(B774&lt;&gt;"",COUNTIF($B$5:$B774,B774),"")</f>
        <v/>
      </c>
      <c r="F774" s="139"/>
      <c r="G774" s="139"/>
      <c r="H774" s="139"/>
      <c r="I774" s="139"/>
      <c r="J774" s="139"/>
      <c r="K774" s="139"/>
      <c r="L774" s="139"/>
      <c r="M774" s="44" t="str" cm="1">
        <f t="array" aca="1" ref="M774" ca="1">IFERROR(IF(AND(D774&lt;&gt;"122",D774&lt;&gt;""),"Die angegebene wirtschaftliche Einheit ist kein Nichtwohngrundstück im Bundesmodell!",IF(INDEX('Wirtschaftliche Einheiten'!P:P,MATCH(B774,'Wirtschaftliche Einheiten'!C:C,0),1)=Data!A$3,HYPERLINK("#'"&amp;MID(CELL("Dateiname",'Befreiung &amp; Vergünstigung'!A$1),FIND("]",CELL("Dateiname",'Befreiung &amp; Vergünstigung'!A$1))+1,31)&amp;"'!A$1",Data!B$3),HYPERLINK(INDEX(Verfahren!B:B,MATCH(INDEX('Wirtschaftliche Einheiten'!V:V,MATCH(B774,'Wirtschaftliche Einheiten'!C:C,0),0),Verfahren!A:A,0),0),INDEX(Verfahren!D:D,MATCH(INDEX('Wirtschaftliche Einheiten'!V:V,MATCH(B774,'Wirtschaftliche Einheiten'!C:C,0),0),Verfahren!A:A,0),0)))),"")</f>
        <v/>
      </c>
    </row>
    <row r="775" spans="1:13" x14ac:dyDescent="0.35">
      <c r="A775"/>
      <c r="B775" s="139"/>
      <c r="C775" s="73" t="str">
        <f>IFERROR(INDEX('Wirtschaftliche Einheiten'!I:I,MATCH(B775,'Wirtschaftliche Einheiten'!C:C,0),1)&amp;" - "&amp;INDEX('Wirtschaftliche Einheiten'!E:E,MATCH(B775,'Wirtschaftliche Einheiten'!C:C,0),1)&amp;" "&amp;INDEX('Wirtschaftliche Einheiten'!F:F,MATCH(B775,'Wirtschaftliche Einheiten'!C:C,0),1)&amp;" "&amp;INDEX('Wirtschaftliche Einheiten'!G:G,MATCH(B775,'Wirtschaftliche Einheiten'!C:C,0),1),"")</f>
        <v/>
      </c>
      <c r="D775" s="42" t="str">
        <f>IFERROR(INDEX('Wirtschaftliche Einheiten'!U:U,MATCH(B775,'Wirtschaftliche Einheiten'!C:C,0)),"")</f>
        <v/>
      </c>
      <c r="E775" s="139" t="str">
        <f>IF(B775&lt;&gt;"",COUNTIF($B$5:$B775,B775),"")</f>
        <v/>
      </c>
      <c r="F775" s="139"/>
      <c r="G775" s="139"/>
      <c r="H775" s="139"/>
      <c r="I775" s="139"/>
      <c r="J775" s="139"/>
      <c r="K775" s="139"/>
      <c r="L775" s="139"/>
      <c r="M775" s="44" t="str" cm="1">
        <f t="array" aca="1" ref="M775" ca="1">IFERROR(IF(AND(D775&lt;&gt;"122",D775&lt;&gt;""),"Die angegebene wirtschaftliche Einheit ist kein Nichtwohngrundstück im Bundesmodell!",IF(INDEX('Wirtschaftliche Einheiten'!P:P,MATCH(B775,'Wirtschaftliche Einheiten'!C:C,0),1)=Data!A$3,HYPERLINK("#'"&amp;MID(CELL("Dateiname",'Befreiung &amp; Vergünstigung'!A$1),FIND("]",CELL("Dateiname",'Befreiung &amp; Vergünstigung'!A$1))+1,31)&amp;"'!A$1",Data!B$3),HYPERLINK(INDEX(Verfahren!B:B,MATCH(INDEX('Wirtschaftliche Einheiten'!V:V,MATCH(B775,'Wirtschaftliche Einheiten'!C:C,0),0),Verfahren!A:A,0),0),INDEX(Verfahren!D:D,MATCH(INDEX('Wirtschaftliche Einheiten'!V:V,MATCH(B775,'Wirtschaftliche Einheiten'!C:C,0),0),Verfahren!A:A,0),0)))),"")</f>
        <v/>
      </c>
    </row>
    <row r="776" spans="1:13" x14ac:dyDescent="0.35">
      <c r="A776"/>
      <c r="B776" s="139"/>
      <c r="C776" s="73" t="str">
        <f>IFERROR(INDEX('Wirtschaftliche Einheiten'!I:I,MATCH(B776,'Wirtschaftliche Einheiten'!C:C,0),1)&amp;" - "&amp;INDEX('Wirtschaftliche Einheiten'!E:E,MATCH(B776,'Wirtschaftliche Einheiten'!C:C,0),1)&amp;" "&amp;INDEX('Wirtschaftliche Einheiten'!F:F,MATCH(B776,'Wirtschaftliche Einheiten'!C:C,0),1)&amp;" "&amp;INDEX('Wirtschaftliche Einheiten'!G:G,MATCH(B776,'Wirtschaftliche Einheiten'!C:C,0),1),"")</f>
        <v/>
      </c>
      <c r="D776" s="42" t="str">
        <f>IFERROR(INDEX('Wirtschaftliche Einheiten'!U:U,MATCH(B776,'Wirtschaftliche Einheiten'!C:C,0)),"")</f>
        <v/>
      </c>
      <c r="E776" s="139" t="str">
        <f>IF(B776&lt;&gt;"",COUNTIF($B$5:$B776,B776),"")</f>
        <v/>
      </c>
      <c r="F776" s="139"/>
      <c r="G776" s="139"/>
      <c r="H776" s="139"/>
      <c r="I776" s="139"/>
      <c r="J776" s="139"/>
      <c r="K776" s="139"/>
      <c r="L776" s="139"/>
      <c r="M776" s="44" t="str" cm="1">
        <f t="array" aca="1" ref="M776" ca="1">IFERROR(IF(AND(D776&lt;&gt;"122",D776&lt;&gt;""),"Die angegebene wirtschaftliche Einheit ist kein Nichtwohngrundstück im Bundesmodell!",IF(INDEX('Wirtschaftliche Einheiten'!P:P,MATCH(B776,'Wirtschaftliche Einheiten'!C:C,0),1)=Data!A$3,HYPERLINK("#'"&amp;MID(CELL("Dateiname",'Befreiung &amp; Vergünstigung'!A$1),FIND("]",CELL("Dateiname",'Befreiung &amp; Vergünstigung'!A$1))+1,31)&amp;"'!A$1",Data!B$3),HYPERLINK(INDEX(Verfahren!B:B,MATCH(INDEX('Wirtschaftliche Einheiten'!V:V,MATCH(B776,'Wirtschaftliche Einheiten'!C:C,0),0),Verfahren!A:A,0),0),INDEX(Verfahren!D:D,MATCH(INDEX('Wirtschaftliche Einheiten'!V:V,MATCH(B776,'Wirtschaftliche Einheiten'!C:C,0),0),Verfahren!A:A,0),0)))),"")</f>
        <v/>
      </c>
    </row>
    <row r="777" spans="1:13" x14ac:dyDescent="0.35">
      <c r="A777"/>
      <c r="B777" s="139"/>
      <c r="C777" s="73" t="str">
        <f>IFERROR(INDEX('Wirtschaftliche Einheiten'!I:I,MATCH(B777,'Wirtschaftliche Einheiten'!C:C,0),1)&amp;" - "&amp;INDEX('Wirtschaftliche Einheiten'!E:E,MATCH(B777,'Wirtschaftliche Einheiten'!C:C,0),1)&amp;" "&amp;INDEX('Wirtschaftliche Einheiten'!F:F,MATCH(B777,'Wirtschaftliche Einheiten'!C:C,0),1)&amp;" "&amp;INDEX('Wirtschaftliche Einheiten'!G:G,MATCH(B777,'Wirtschaftliche Einheiten'!C:C,0),1),"")</f>
        <v/>
      </c>
      <c r="D777" s="42" t="str">
        <f>IFERROR(INDEX('Wirtschaftliche Einheiten'!U:U,MATCH(B777,'Wirtschaftliche Einheiten'!C:C,0)),"")</f>
        <v/>
      </c>
      <c r="E777" s="139" t="str">
        <f>IF(B777&lt;&gt;"",COUNTIF($B$5:$B777,B777),"")</f>
        <v/>
      </c>
      <c r="F777" s="139"/>
      <c r="G777" s="139"/>
      <c r="H777" s="139"/>
      <c r="I777" s="139"/>
      <c r="J777" s="139"/>
      <c r="K777" s="139"/>
      <c r="L777" s="139"/>
      <c r="M777" s="44" t="str" cm="1">
        <f t="array" aca="1" ref="M777" ca="1">IFERROR(IF(AND(D777&lt;&gt;"122",D777&lt;&gt;""),"Die angegebene wirtschaftliche Einheit ist kein Nichtwohngrundstück im Bundesmodell!",IF(INDEX('Wirtschaftliche Einheiten'!P:P,MATCH(B777,'Wirtschaftliche Einheiten'!C:C,0),1)=Data!A$3,HYPERLINK("#'"&amp;MID(CELL("Dateiname",'Befreiung &amp; Vergünstigung'!A$1),FIND("]",CELL("Dateiname",'Befreiung &amp; Vergünstigung'!A$1))+1,31)&amp;"'!A$1",Data!B$3),HYPERLINK(INDEX(Verfahren!B:B,MATCH(INDEX('Wirtschaftliche Einheiten'!V:V,MATCH(B777,'Wirtschaftliche Einheiten'!C:C,0),0),Verfahren!A:A,0),0),INDEX(Verfahren!D:D,MATCH(INDEX('Wirtschaftliche Einheiten'!V:V,MATCH(B777,'Wirtschaftliche Einheiten'!C:C,0),0),Verfahren!A:A,0),0)))),"")</f>
        <v/>
      </c>
    </row>
    <row r="778" spans="1:13" x14ac:dyDescent="0.35">
      <c r="A778"/>
      <c r="B778" s="139"/>
      <c r="C778" s="73" t="str">
        <f>IFERROR(INDEX('Wirtschaftliche Einheiten'!I:I,MATCH(B778,'Wirtschaftliche Einheiten'!C:C,0),1)&amp;" - "&amp;INDEX('Wirtschaftliche Einheiten'!E:E,MATCH(B778,'Wirtschaftliche Einheiten'!C:C,0),1)&amp;" "&amp;INDEX('Wirtschaftliche Einheiten'!F:F,MATCH(B778,'Wirtschaftliche Einheiten'!C:C,0),1)&amp;" "&amp;INDEX('Wirtschaftliche Einheiten'!G:G,MATCH(B778,'Wirtschaftliche Einheiten'!C:C,0),1),"")</f>
        <v/>
      </c>
      <c r="D778" s="42" t="str">
        <f>IFERROR(INDEX('Wirtschaftliche Einheiten'!U:U,MATCH(B778,'Wirtschaftliche Einheiten'!C:C,0)),"")</f>
        <v/>
      </c>
      <c r="E778" s="139" t="str">
        <f>IF(B778&lt;&gt;"",COUNTIF($B$5:$B778,B778),"")</f>
        <v/>
      </c>
      <c r="F778" s="139"/>
      <c r="G778" s="139"/>
      <c r="H778" s="139"/>
      <c r="I778" s="139"/>
      <c r="J778" s="139"/>
      <c r="K778" s="139"/>
      <c r="L778" s="139"/>
      <c r="M778" s="44" t="str" cm="1">
        <f t="array" aca="1" ref="M778" ca="1">IFERROR(IF(AND(D778&lt;&gt;"122",D778&lt;&gt;""),"Die angegebene wirtschaftliche Einheit ist kein Nichtwohngrundstück im Bundesmodell!",IF(INDEX('Wirtschaftliche Einheiten'!P:P,MATCH(B778,'Wirtschaftliche Einheiten'!C:C,0),1)=Data!A$3,HYPERLINK("#'"&amp;MID(CELL("Dateiname",'Befreiung &amp; Vergünstigung'!A$1),FIND("]",CELL("Dateiname",'Befreiung &amp; Vergünstigung'!A$1))+1,31)&amp;"'!A$1",Data!B$3),HYPERLINK(INDEX(Verfahren!B:B,MATCH(INDEX('Wirtschaftliche Einheiten'!V:V,MATCH(B778,'Wirtschaftliche Einheiten'!C:C,0),0),Verfahren!A:A,0),0),INDEX(Verfahren!D:D,MATCH(INDEX('Wirtschaftliche Einheiten'!V:V,MATCH(B778,'Wirtschaftliche Einheiten'!C:C,0),0),Verfahren!A:A,0),0)))),"")</f>
        <v/>
      </c>
    </row>
    <row r="779" spans="1:13" x14ac:dyDescent="0.35">
      <c r="A779"/>
      <c r="B779" s="139"/>
      <c r="C779" s="73" t="str">
        <f>IFERROR(INDEX('Wirtschaftliche Einheiten'!I:I,MATCH(B779,'Wirtschaftliche Einheiten'!C:C,0),1)&amp;" - "&amp;INDEX('Wirtschaftliche Einheiten'!E:E,MATCH(B779,'Wirtschaftliche Einheiten'!C:C,0),1)&amp;" "&amp;INDEX('Wirtschaftliche Einheiten'!F:F,MATCH(B779,'Wirtschaftliche Einheiten'!C:C,0),1)&amp;" "&amp;INDEX('Wirtschaftliche Einheiten'!G:G,MATCH(B779,'Wirtschaftliche Einheiten'!C:C,0),1),"")</f>
        <v/>
      </c>
      <c r="D779" s="42" t="str">
        <f>IFERROR(INDEX('Wirtschaftliche Einheiten'!U:U,MATCH(B779,'Wirtschaftliche Einheiten'!C:C,0)),"")</f>
        <v/>
      </c>
      <c r="E779" s="139" t="str">
        <f>IF(B779&lt;&gt;"",COUNTIF($B$5:$B779,B779),"")</f>
        <v/>
      </c>
      <c r="F779" s="139"/>
      <c r="G779" s="139"/>
      <c r="H779" s="139"/>
      <c r="I779" s="139"/>
      <c r="J779" s="139"/>
      <c r="K779" s="139"/>
      <c r="L779" s="139"/>
      <c r="M779" s="44" t="str" cm="1">
        <f t="array" aca="1" ref="M779" ca="1">IFERROR(IF(AND(D779&lt;&gt;"122",D779&lt;&gt;""),"Die angegebene wirtschaftliche Einheit ist kein Nichtwohngrundstück im Bundesmodell!",IF(INDEX('Wirtschaftliche Einheiten'!P:P,MATCH(B779,'Wirtschaftliche Einheiten'!C:C,0),1)=Data!A$3,HYPERLINK("#'"&amp;MID(CELL("Dateiname",'Befreiung &amp; Vergünstigung'!A$1),FIND("]",CELL("Dateiname",'Befreiung &amp; Vergünstigung'!A$1))+1,31)&amp;"'!A$1",Data!B$3),HYPERLINK(INDEX(Verfahren!B:B,MATCH(INDEX('Wirtschaftliche Einheiten'!V:V,MATCH(B779,'Wirtschaftliche Einheiten'!C:C,0),0),Verfahren!A:A,0),0),INDEX(Verfahren!D:D,MATCH(INDEX('Wirtschaftliche Einheiten'!V:V,MATCH(B779,'Wirtschaftliche Einheiten'!C:C,0),0),Verfahren!A:A,0),0)))),"")</f>
        <v/>
      </c>
    </row>
    <row r="780" spans="1:13" x14ac:dyDescent="0.35">
      <c r="A780"/>
      <c r="B780" s="139"/>
      <c r="C780" s="73" t="str">
        <f>IFERROR(INDEX('Wirtschaftliche Einheiten'!I:I,MATCH(B780,'Wirtschaftliche Einheiten'!C:C,0),1)&amp;" - "&amp;INDEX('Wirtschaftliche Einheiten'!E:E,MATCH(B780,'Wirtschaftliche Einheiten'!C:C,0),1)&amp;" "&amp;INDEX('Wirtschaftliche Einheiten'!F:F,MATCH(B780,'Wirtschaftliche Einheiten'!C:C,0),1)&amp;" "&amp;INDEX('Wirtschaftliche Einheiten'!G:G,MATCH(B780,'Wirtschaftliche Einheiten'!C:C,0),1),"")</f>
        <v/>
      </c>
      <c r="D780" s="42" t="str">
        <f>IFERROR(INDEX('Wirtschaftliche Einheiten'!U:U,MATCH(B780,'Wirtschaftliche Einheiten'!C:C,0)),"")</f>
        <v/>
      </c>
      <c r="E780" s="139" t="str">
        <f>IF(B780&lt;&gt;"",COUNTIF($B$5:$B780,B780),"")</f>
        <v/>
      </c>
      <c r="F780" s="139"/>
      <c r="G780" s="139"/>
      <c r="H780" s="139"/>
      <c r="I780" s="139"/>
      <c r="J780" s="139"/>
      <c r="K780" s="139"/>
      <c r="L780" s="139"/>
      <c r="M780" s="44" t="str" cm="1">
        <f t="array" aca="1" ref="M780" ca="1">IFERROR(IF(AND(D780&lt;&gt;"122",D780&lt;&gt;""),"Die angegebene wirtschaftliche Einheit ist kein Nichtwohngrundstück im Bundesmodell!",IF(INDEX('Wirtschaftliche Einheiten'!P:P,MATCH(B780,'Wirtschaftliche Einheiten'!C:C,0),1)=Data!A$3,HYPERLINK("#'"&amp;MID(CELL("Dateiname",'Befreiung &amp; Vergünstigung'!A$1),FIND("]",CELL("Dateiname",'Befreiung &amp; Vergünstigung'!A$1))+1,31)&amp;"'!A$1",Data!B$3),HYPERLINK(INDEX(Verfahren!B:B,MATCH(INDEX('Wirtschaftliche Einheiten'!V:V,MATCH(B780,'Wirtschaftliche Einheiten'!C:C,0),0),Verfahren!A:A,0),0),INDEX(Verfahren!D:D,MATCH(INDEX('Wirtschaftliche Einheiten'!V:V,MATCH(B780,'Wirtschaftliche Einheiten'!C:C,0),0),Verfahren!A:A,0),0)))),"")</f>
        <v/>
      </c>
    </row>
    <row r="781" spans="1:13" x14ac:dyDescent="0.35">
      <c r="A781"/>
      <c r="B781" s="139"/>
      <c r="C781" s="73" t="str">
        <f>IFERROR(INDEX('Wirtschaftliche Einheiten'!I:I,MATCH(B781,'Wirtschaftliche Einheiten'!C:C,0),1)&amp;" - "&amp;INDEX('Wirtschaftliche Einheiten'!E:E,MATCH(B781,'Wirtschaftliche Einheiten'!C:C,0),1)&amp;" "&amp;INDEX('Wirtschaftliche Einheiten'!F:F,MATCH(B781,'Wirtschaftliche Einheiten'!C:C,0),1)&amp;" "&amp;INDEX('Wirtschaftliche Einheiten'!G:G,MATCH(B781,'Wirtschaftliche Einheiten'!C:C,0),1),"")</f>
        <v/>
      </c>
      <c r="D781" s="42" t="str">
        <f>IFERROR(INDEX('Wirtschaftliche Einheiten'!U:U,MATCH(B781,'Wirtschaftliche Einheiten'!C:C,0)),"")</f>
        <v/>
      </c>
      <c r="E781" s="139" t="str">
        <f>IF(B781&lt;&gt;"",COUNTIF($B$5:$B781,B781),"")</f>
        <v/>
      </c>
      <c r="F781" s="139"/>
      <c r="G781" s="139"/>
      <c r="H781" s="139"/>
      <c r="I781" s="139"/>
      <c r="J781" s="139"/>
      <c r="K781" s="139"/>
      <c r="L781" s="139"/>
      <c r="M781" s="44" t="str" cm="1">
        <f t="array" aca="1" ref="M781" ca="1">IFERROR(IF(AND(D781&lt;&gt;"122",D781&lt;&gt;""),"Die angegebene wirtschaftliche Einheit ist kein Nichtwohngrundstück im Bundesmodell!",IF(INDEX('Wirtschaftliche Einheiten'!P:P,MATCH(B781,'Wirtschaftliche Einheiten'!C:C,0),1)=Data!A$3,HYPERLINK("#'"&amp;MID(CELL("Dateiname",'Befreiung &amp; Vergünstigung'!A$1),FIND("]",CELL("Dateiname",'Befreiung &amp; Vergünstigung'!A$1))+1,31)&amp;"'!A$1",Data!B$3),HYPERLINK(INDEX(Verfahren!B:B,MATCH(INDEX('Wirtschaftliche Einheiten'!V:V,MATCH(B781,'Wirtschaftliche Einheiten'!C:C,0),0),Verfahren!A:A,0),0),INDEX(Verfahren!D:D,MATCH(INDEX('Wirtschaftliche Einheiten'!V:V,MATCH(B781,'Wirtschaftliche Einheiten'!C:C,0),0),Verfahren!A:A,0),0)))),"")</f>
        <v/>
      </c>
    </row>
    <row r="782" spans="1:13" x14ac:dyDescent="0.35">
      <c r="A782"/>
      <c r="B782" s="139"/>
      <c r="C782" s="73" t="str">
        <f>IFERROR(INDEX('Wirtschaftliche Einheiten'!I:I,MATCH(B782,'Wirtschaftliche Einheiten'!C:C,0),1)&amp;" - "&amp;INDEX('Wirtschaftliche Einheiten'!E:E,MATCH(B782,'Wirtschaftliche Einheiten'!C:C,0),1)&amp;" "&amp;INDEX('Wirtschaftliche Einheiten'!F:F,MATCH(B782,'Wirtschaftliche Einheiten'!C:C,0),1)&amp;" "&amp;INDEX('Wirtschaftliche Einheiten'!G:G,MATCH(B782,'Wirtschaftliche Einheiten'!C:C,0),1),"")</f>
        <v/>
      </c>
      <c r="D782" s="42" t="str">
        <f>IFERROR(INDEX('Wirtschaftliche Einheiten'!U:U,MATCH(B782,'Wirtschaftliche Einheiten'!C:C,0)),"")</f>
        <v/>
      </c>
      <c r="E782" s="139" t="str">
        <f>IF(B782&lt;&gt;"",COUNTIF($B$5:$B782,B782),"")</f>
        <v/>
      </c>
      <c r="F782" s="139"/>
      <c r="G782" s="139"/>
      <c r="H782" s="139"/>
      <c r="I782" s="139"/>
      <c r="J782" s="139"/>
      <c r="K782" s="139"/>
      <c r="L782" s="139"/>
      <c r="M782" s="44" t="str" cm="1">
        <f t="array" aca="1" ref="M782" ca="1">IFERROR(IF(AND(D782&lt;&gt;"122",D782&lt;&gt;""),"Die angegebene wirtschaftliche Einheit ist kein Nichtwohngrundstück im Bundesmodell!",IF(INDEX('Wirtschaftliche Einheiten'!P:P,MATCH(B782,'Wirtschaftliche Einheiten'!C:C,0),1)=Data!A$3,HYPERLINK("#'"&amp;MID(CELL("Dateiname",'Befreiung &amp; Vergünstigung'!A$1),FIND("]",CELL("Dateiname",'Befreiung &amp; Vergünstigung'!A$1))+1,31)&amp;"'!A$1",Data!B$3),HYPERLINK(INDEX(Verfahren!B:B,MATCH(INDEX('Wirtschaftliche Einheiten'!V:V,MATCH(B782,'Wirtschaftliche Einheiten'!C:C,0),0),Verfahren!A:A,0),0),INDEX(Verfahren!D:D,MATCH(INDEX('Wirtschaftliche Einheiten'!V:V,MATCH(B782,'Wirtschaftliche Einheiten'!C:C,0),0),Verfahren!A:A,0),0)))),"")</f>
        <v/>
      </c>
    </row>
    <row r="783" spans="1:13" x14ac:dyDescent="0.35">
      <c r="A783"/>
      <c r="B783" s="139"/>
      <c r="C783" s="73" t="str">
        <f>IFERROR(INDEX('Wirtschaftliche Einheiten'!I:I,MATCH(B783,'Wirtschaftliche Einheiten'!C:C,0),1)&amp;" - "&amp;INDEX('Wirtschaftliche Einheiten'!E:E,MATCH(B783,'Wirtschaftliche Einheiten'!C:C,0),1)&amp;" "&amp;INDEX('Wirtschaftliche Einheiten'!F:F,MATCH(B783,'Wirtschaftliche Einheiten'!C:C,0),1)&amp;" "&amp;INDEX('Wirtschaftliche Einheiten'!G:G,MATCH(B783,'Wirtschaftliche Einheiten'!C:C,0),1),"")</f>
        <v/>
      </c>
      <c r="D783" s="42" t="str">
        <f>IFERROR(INDEX('Wirtschaftliche Einheiten'!U:U,MATCH(B783,'Wirtschaftliche Einheiten'!C:C,0)),"")</f>
        <v/>
      </c>
      <c r="E783" s="139" t="str">
        <f>IF(B783&lt;&gt;"",COUNTIF($B$5:$B783,B783),"")</f>
        <v/>
      </c>
      <c r="F783" s="139"/>
      <c r="G783" s="139"/>
      <c r="H783" s="139"/>
      <c r="I783" s="139"/>
      <c r="J783" s="139"/>
      <c r="K783" s="139"/>
      <c r="L783" s="139"/>
      <c r="M783" s="44" t="str" cm="1">
        <f t="array" aca="1" ref="M783" ca="1">IFERROR(IF(AND(D783&lt;&gt;"122",D783&lt;&gt;""),"Die angegebene wirtschaftliche Einheit ist kein Nichtwohngrundstück im Bundesmodell!",IF(INDEX('Wirtschaftliche Einheiten'!P:P,MATCH(B783,'Wirtschaftliche Einheiten'!C:C,0),1)=Data!A$3,HYPERLINK("#'"&amp;MID(CELL("Dateiname",'Befreiung &amp; Vergünstigung'!A$1),FIND("]",CELL("Dateiname",'Befreiung &amp; Vergünstigung'!A$1))+1,31)&amp;"'!A$1",Data!B$3),HYPERLINK(INDEX(Verfahren!B:B,MATCH(INDEX('Wirtschaftliche Einheiten'!V:V,MATCH(B783,'Wirtschaftliche Einheiten'!C:C,0),0),Verfahren!A:A,0),0),INDEX(Verfahren!D:D,MATCH(INDEX('Wirtschaftliche Einheiten'!V:V,MATCH(B783,'Wirtschaftliche Einheiten'!C:C,0),0),Verfahren!A:A,0),0)))),"")</f>
        <v/>
      </c>
    </row>
    <row r="784" spans="1:13" x14ac:dyDescent="0.35">
      <c r="A784"/>
      <c r="B784" s="139"/>
      <c r="C784" s="73" t="str">
        <f>IFERROR(INDEX('Wirtschaftliche Einheiten'!I:I,MATCH(B784,'Wirtschaftliche Einheiten'!C:C,0),1)&amp;" - "&amp;INDEX('Wirtschaftliche Einheiten'!E:E,MATCH(B784,'Wirtschaftliche Einheiten'!C:C,0),1)&amp;" "&amp;INDEX('Wirtschaftliche Einheiten'!F:F,MATCH(B784,'Wirtschaftliche Einheiten'!C:C,0),1)&amp;" "&amp;INDEX('Wirtschaftliche Einheiten'!G:G,MATCH(B784,'Wirtschaftliche Einheiten'!C:C,0),1),"")</f>
        <v/>
      </c>
      <c r="D784" s="42" t="str">
        <f>IFERROR(INDEX('Wirtschaftliche Einheiten'!U:U,MATCH(B784,'Wirtschaftliche Einheiten'!C:C,0)),"")</f>
        <v/>
      </c>
      <c r="E784" s="139" t="str">
        <f>IF(B784&lt;&gt;"",COUNTIF($B$5:$B784,B784),"")</f>
        <v/>
      </c>
      <c r="F784" s="139"/>
      <c r="G784" s="139"/>
      <c r="H784" s="139"/>
      <c r="I784" s="139"/>
      <c r="J784" s="139"/>
      <c r="K784" s="139"/>
      <c r="L784" s="139"/>
      <c r="M784" s="44" t="str" cm="1">
        <f t="array" aca="1" ref="M784" ca="1">IFERROR(IF(AND(D784&lt;&gt;"122",D784&lt;&gt;""),"Die angegebene wirtschaftliche Einheit ist kein Nichtwohngrundstück im Bundesmodell!",IF(INDEX('Wirtschaftliche Einheiten'!P:P,MATCH(B784,'Wirtschaftliche Einheiten'!C:C,0),1)=Data!A$3,HYPERLINK("#'"&amp;MID(CELL("Dateiname",'Befreiung &amp; Vergünstigung'!A$1),FIND("]",CELL("Dateiname",'Befreiung &amp; Vergünstigung'!A$1))+1,31)&amp;"'!A$1",Data!B$3),HYPERLINK(INDEX(Verfahren!B:B,MATCH(INDEX('Wirtschaftliche Einheiten'!V:V,MATCH(B784,'Wirtschaftliche Einheiten'!C:C,0),0),Verfahren!A:A,0),0),INDEX(Verfahren!D:D,MATCH(INDEX('Wirtschaftliche Einheiten'!V:V,MATCH(B784,'Wirtschaftliche Einheiten'!C:C,0),0),Verfahren!A:A,0),0)))),"")</f>
        <v/>
      </c>
    </row>
    <row r="785" spans="1:13" x14ac:dyDescent="0.35">
      <c r="A785"/>
      <c r="B785" s="139"/>
      <c r="C785" s="73" t="str">
        <f>IFERROR(INDEX('Wirtschaftliche Einheiten'!I:I,MATCH(B785,'Wirtschaftliche Einheiten'!C:C,0),1)&amp;" - "&amp;INDEX('Wirtschaftliche Einheiten'!E:E,MATCH(B785,'Wirtschaftliche Einheiten'!C:C,0),1)&amp;" "&amp;INDEX('Wirtschaftliche Einheiten'!F:F,MATCH(B785,'Wirtschaftliche Einheiten'!C:C,0),1)&amp;" "&amp;INDEX('Wirtschaftliche Einheiten'!G:G,MATCH(B785,'Wirtschaftliche Einheiten'!C:C,0),1),"")</f>
        <v/>
      </c>
      <c r="D785" s="42" t="str">
        <f>IFERROR(INDEX('Wirtschaftliche Einheiten'!U:U,MATCH(B785,'Wirtschaftliche Einheiten'!C:C,0)),"")</f>
        <v/>
      </c>
      <c r="E785" s="139" t="str">
        <f>IF(B785&lt;&gt;"",COUNTIF($B$5:$B785,B785),"")</f>
        <v/>
      </c>
      <c r="F785" s="139"/>
      <c r="G785" s="139"/>
      <c r="H785" s="139"/>
      <c r="I785" s="139"/>
      <c r="J785" s="139"/>
      <c r="K785" s="139"/>
      <c r="L785" s="139"/>
      <c r="M785" s="44" t="str" cm="1">
        <f t="array" aca="1" ref="M785" ca="1">IFERROR(IF(AND(D785&lt;&gt;"122",D785&lt;&gt;""),"Die angegebene wirtschaftliche Einheit ist kein Nichtwohngrundstück im Bundesmodell!",IF(INDEX('Wirtschaftliche Einheiten'!P:P,MATCH(B785,'Wirtschaftliche Einheiten'!C:C,0),1)=Data!A$3,HYPERLINK("#'"&amp;MID(CELL("Dateiname",'Befreiung &amp; Vergünstigung'!A$1),FIND("]",CELL("Dateiname",'Befreiung &amp; Vergünstigung'!A$1))+1,31)&amp;"'!A$1",Data!B$3),HYPERLINK(INDEX(Verfahren!B:B,MATCH(INDEX('Wirtschaftliche Einheiten'!V:V,MATCH(B785,'Wirtschaftliche Einheiten'!C:C,0),0),Verfahren!A:A,0),0),INDEX(Verfahren!D:D,MATCH(INDEX('Wirtschaftliche Einheiten'!V:V,MATCH(B785,'Wirtschaftliche Einheiten'!C:C,0),0),Verfahren!A:A,0),0)))),"")</f>
        <v/>
      </c>
    </row>
    <row r="786" spans="1:13" x14ac:dyDescent="0.35">
      <c r="A786"/>
      <c r="B786" s="139"/>
      <c r="C786" s="73" t="str">
        <f>IFERROR(INDEX('Wirtschaftliche Einheiten'!I:I,MATCH(B786,'Wirtschaftliche Einheiten'!C:C,0),1)&amp;" - "&amp;INDEX('Wirtschaftliche Einheiten'!E:E,MATCH(B786,'Wirtschaftliche Einheiten'!C:C,0),1)&amp;" "&amp;INDEX('Wirtschaftliche Einheiten'!F:F,MATCH(B786,'Wirtschaftliche Einheiten'!C:C,0),1)&amp;" "&amp;INDEX('Wirtschaftliche Einheiten'!G:G,MATCH(B786,'Wirtschaftliche Einheiten'!C:C,0),1),"")</f>
        <v/>
      </c>
      <c r="D786" s="42" t="str">
        <f>IFERROR(INDEX('Wirtschaftliche Einheiten'!U:U,MATCH(B786,'Wirtschaftliche Einheiten'!C:C,0)),"")</f>
        <v/>
      </c>
      <c r="E786" s="139" t="str">
        <f>IF(B786&lt;&gt;"",COUNTIF($B$5:$B786,B786),"")</f>
        <v/>
      </c>
      <c r="F786" s="139"/>
      <c r="G786" s="139"/>
      <c r="H786" s="139"/>
      <c r="I786" s="139"/>
      <c r="J786" s="139"/>
      <c r="K786" s="139"/>
      <c r="L786" s="139"/>
      <c r="M786" s="44" t="str" cm="1">
        <f t="array" aca="1" ref="M786" ca="1">IFERROR(IF(AND(D786&lt;&gt;"122",D786&lt;&gt;""),"Die angegebene wirtschaftliche Einheit ist kein Nichtwohngrundstück im Bundesmodell!",IF(INDEX('Wirtschaftliche Einheiten'!P:P,MATCH(B786,'Wirtschaftliche Einheiten'!C:C,0),1)=Data!A$3,HYPERLINK("#'"&amp;MID(CELL("Dateiname",'Befreiung &amp; Vergünstigung'!A$1),FIND("]",CELL("Dateiname",'Befreiung &amp; Vergünstigung'!A$1))+1,31)&amp;"'!A$1",Data!B$3),HYPERLINK(INDEX(Verfahren!B:B,MATCH(INDEX('Wirtschaftliche Einheiten'!V:V,MATCH(B786,'Wirtschaftliche Einheiten'!C:C,0),0),Verfahren!A:A,0),0),INDEX(Verfahren!D:D,MATCH(INDEX('Wirtschaftliche Einheiten'!V:V,MATCH(B786,'Wirtschaftliche Einheiten'!C:C,0),0),Verfahren!A:A,0),0)))),"")</f>
        <v/>
      </c>
    </row>
    <row r="787" spans="1:13" x14ac:dyDescent="0.35">
      <c r="A787"/>
      <c r="B787" s="139"/>
      <c r="C787" s="73" t="str">
        <f>IFERROR(INDEX('Wirtschaftliche Einheiten'!I:I,MATCH(B787,'Wirtschaftliche Einheiten'!C:C,0),1)&amp;" - "&amp;INDEX('Wirtschaftliche Einheiten'!E:E,MATCH(B787,'Wirtschaftliche Einheiten'!C:C,0),1)&amp;" "&amp;INDEX('Wirtschaftliche Einheiten'!F:F,MATCH(B787,'Wirtschaftliche Einheiten'!C:C,0),1)&amp;" "&amp;INDEX('Wirtschaftliche Einheiten'!G:G,MATCH(B787,'Wirtschaftliche Einheiten'!C:C,0),1),"")</f>
        <v/>
      </c>
      <c r="D787" s="42" t="str">
        <f>IFERROR(INDEX('Wirtschaftliche Einheiten'!U:U,MATCH(B787,'Wirtschaftliche Einheiten'!C:C,0)),"")</f>
        <v/>
      </c>
      <c r="E787" s="139" t="str">
        <f>IF(B787&lt;&gt;"",COUNTIF($B$5:$B787,B787),"")</f>
        <v/>
      </c>
      <c r="F787" s="139"/>
      <c r="G787" s="139"/>
      <c r="H787" s="139"/>
      <c r="I787" s="139"/>
      <c r="J787" s="139"/>
      <c r="K787" s="139"/>
      <c r="L787" s="139"/>
      <c r="M787" s="44" t="str" cm="1">
        <f t="array" aca="1" ref="M787" ca="1">IFERROR(IF(AND(D787&lt;&gt;"122",D787&lt;&gt;""),"Die angegebene wirtschaftliche Einheit ist kein Nichtwohngrundstück im Bundesmodell!",IF(INDEX('Wirtschaftliche Einheiten'!P:P,MATCH(B787,'Wirtschaftliche Einheiten'!C:C,0),1)=Data!A$3,HYPERLINK("#'"&amp;MID(CELL("Dateiname",'Befreiung &amp; Vergünstigung'!A$1),FIND("]",CELL("Dateiname",'Befreiung &amp; Vergünstigung'!A$1))+1,31)&amp;"'!A$1",Data!B$3),HYPERLINK(INDEX(Verfahren!B:B,MATCH(INDEX('Wirtschaftliche Einheiten'!V:V,MATCH(B787,'Wirtschaftliche Einheiten'!C:C,0),0),Verfahren!A:A,0),0),INDEX(Verfahren!D:D,MATCH(INDEX('Wirtschaftliche Einheiten'!V:V,MATCH(B787,'Wirtschaftliche Einheiten'!C:C,0),0),Verfahren!A:A,0),0)))),"")</f>
        <v/>
      </c>
    </row>
    <row r="788" spans="1:13" x14ac:dyDescent="0.35">
      <c r="A788"/>
      <c r="B788" s="139"/>
      <c r="C788" s="73" t="str">
        <f>IFERROR(INDEX('Wirtschaftliche Einheiten'!I:I,MATCH(B788,'Wirtschaftliche Einheiten'!C:C,0),1)&amp;" - "&amp;INDEX('Wirtschaftliche Einheiten'!E:E,MATCH(B788,'Wirtschaftliche Einheiten'!C:C,0),1)&amp;" "&amp;INDEX('Wirtschaftliche Einheiten'!F:F,MATCH(B788,'Wirtschaftliche Einheiten'!C:C,0),1)&amp;" "&amp;INDEX('Wirtschaftliche Einheiten'!G:G,MATCH(B788,'Wirtschaftliche Einheiten'!C:C,0),1),"")</f>
        <v/>
      </c>
      <c r="D788" s="42" t="str">
        <f>IFERROR(INDEX('Wirtschaftliche Einheiten'!U:U,MATCH(B788,'Wirtschaftliche Einheiten'!C:C,0)),"")</f>
        <v/>
      </c>
      <c r="E788" s="139" t="str">
        <f>IF(B788&lt;&gt;"",COUNTIF($B$5:$B788,B788),"")</f>
        <v/>
      </c>
      <c r="F788" s="139"/>
      <c r="G788" s="139"/>
      <c r="H788" s="139"/>
      <c r="I788" s="139"/>
      <c r="J788" s="139"/>
      <c r="K788" s="139"/>
      <c r="L788" s="139"/>
      <c r="M788" s="44" t="str" cm="1">
        <f t="array" aca="1" ref="M788" ca="1">IFERROR(IF(AND(D788&lt;&gt;"122",D788&lt;&gt;""),"Die angegebene wirtschaftliche Einheit ist kein Nichtwohngrundstück im Bundesmodell!",IF(INDEX('Wirtschaftliche Einheiten'!P:P,MATCH(B788,'Wirtschaftliche Einheiten'!C:C,0),1)=Data!A$3,HYPERLINK("#'"&amp;MID(CELL("Dateiname",'Befreiung &amp; Vergünstigung'!A$1),FIND("]",CELL("Dateiname",'Befreiung &amp; Vergünstigung'!A$1))+1,31)&amp;"'!A$1",Data!B$3),HYPERLINK(INDEX(Verfahren!B:B,MATCH(INDEX('Wirtschaftliche Einheiten'!V:V,MATCH(B788,'Wirtschaftliche Einheiten'!C:C,0),0),Verfahren!A:A,0),0),INDEX(Verfahren!D:D,MATCH(INDEX('Wirtschaftliche Einheiten'!V:V,MATCH(B788,'Wirtschaftliche Einheiten'!C:C,0),0),Verfahren!A:A,0),0)))),"")</f>
        <v/>
      </c>
    </row>
    <row r="789" spans="1:13" x14ac:dyDescent="0.35">
      <c r="A789"/>
      <c r="B789" s="139"/>
      <c r="C789" s="73" t="str">
        <f>IFERROR(INDEX('Wirtschaftliche Einheiten'!I:I,MATCH(B789,'Wirtschaftliche Einheiten'!C:C,0),1)&amp;" - "&amp;INDEX('Wirtschaftliche Einheiten'!E:E,MATCH(B789,'Wirtschaftliche Einheiten'!C:C,0),1)&amp;" "&amp;INDEX('Wirtschaftliche Einheiten'!F:F,MATCH(B789,'Wirtschaftliche Einheiten'!C:C,0),1)&amp;" "&amp;INDEX('Wirtschaftliche Einheiten'!G:G,MATCH(B789,'Wirtschaftliche Einheiten'!C:C,0),1),"")</f>
        <v/>
      </c>
      <c r="D789" s="42" t="str">
        <f>IFERROR(INDEX('Wirtschaftliche Einheiten'!U:U,MATCH(B789,'Wirtschaftliche Einheiten'!C:C,0)),"")</f>
        <v/>
      </c>
      <c r="E789" s="139" t="str">
        <f>IF(B789&lt;&gt;"",COUNTIF($B$5:$B789,B789),"")</f>
        <v/>
      </c>
      <c r="F789" s="139"/>
      <c r="G789" s="139"/>
      <c r="H789" s="139"/>
      <c r="I789" s="139"/>
      <c r="J789" s="139"/>
      <c r="K789" s="139"/>
      <c r="L789" s="139"/>
      <c r="M789" s="44" t="str" cm="1">
        <f t="array" aca="1" ref="M789" ca="1">IFERROR(IF(AND(D789&lt;&gt;"122",D789&lt;&gt;""),"Die angegebene wirtschaftliche Einheit ist kein Nichtwohngrundstück im Bundesmodell!",IF(INDEX('Wirtschaftliche Einheiten'!P:P,MATCH(B789,'Wirtschaftliche Einheiten'!C:C,0),1)=Data!A$3,HYPERLINK("#'"&amp;MID(CELL("Dateiname",'Befreiung &amp; Vergünstigung'!A$1),FIND("]",CELL("Dateiname",'Befreiung &amp; Vergünstigung'!A$1))+1,31)&amp;"'!A$1",Data!B$3),HYPERLINK(INDEX(Verfahren!B:B,MATCH(INDEX('Wirtschaftliche Einheiten'!V:V,MATCH(B789,'Wirtschaftliche Einheiten'!C:C,0),0),Verfahren!A:A,0),0),INDEX(Verfahren!D:D,MATCH(INDEX('Wirtschaftliche Einheiten'!V:V,MATCH(B789,'Wirtschaftliche Einheiten'!C:C,0),0),Verfahren!A:A,0),0)))),"")</f>
        <v/>
      </c>
    </row>
    <row r="790" spans="1:13" x14ac:dyDescent="0.35">
      <c r="A790"/>
      <c r="B790" s="139"/>
      <c r="C790" s="73" t="str">
        <f>IFERROR(INDEX('Wirtschaftliche Einheiten'!I:I,MATCH(B790,'Wirtschaftliche Einheiten'!C:C,0),1)&amp;" - "&amp;INDEX('Wirtschaftliche Einheiten'!E:E,MATCH(B790,'Wirtschaftliche Einheiten'!C:C,0),1)&amp;" "&amp;INDEX('Wirtschaftliche Einheiten'!F:F,MATCH(B790,'Wirtschaftliche Einheiten'!C:C,0),1)&amp;" "&amp;INDEX('Wirtschaftliche Einheiten'!G:G,MATCH(B790,'Wirtschaftliche Einheiten'!C:C,0),1),"")</f>
        <v/>
      </c>
      <c r="D790" s="42" t="str">
        <f>IFERROR(INDEX('Wirtschaftliche Einheiten'!U:U,MATCH(B790,'Wirtschaftliche Einheiten'!C:C,0)),"")</f>
        <v/>
      </c>
      <c r="E790" s="139" t="str">
        <f>IF(B790&lt;&gt;"",COUNTIF($B$5:$B790,B790),"")</f>
        <v/>
      </c>
      <c r="F790" s="139"/>
      <c r="G790" s="139"/>
      <c r="H790" s="139"/>
      <c r="I790" s="139"/>
      <c r="J790" s="139"/>
      <c r="K790" s="139"/>
      <c r="L790" s="139"/>
      <c r="M790" s="44" t="str" cm="1">
        <f t="array" aca="1" ref="M790" ca="1">IFERROR(IF(AND(D790&lt;&gt;"122",D790&lt;&gt;""),"Die angegebene wirtschaftliche Einheit ist kein Nichtwohngrundstück im Bundesmodell!",IF(INDEX('Wirtschaftliche Einheiten'!P:P,MATCH(B790,'Wirtschaftliche Einheiten'!C:C,0),1)=Data!A$3,HYPERLINK("#'"&amp;MID(CELL("Dateiname",'Befreiung &amp; Vergünstigung'!A$1),FIND("]",CELL("Dateiname",'Befreiung &amp; Vergünstigung'!A$1))+1,31)&amp;"'!A$1",Data!B$3),HYPERLINK(INDEX(Verfahren!B:B,MATCH(INDEX('Wirtschaftliche Einheiten'!V:V,MATCH(B790,'Wirtschaftliche Einheiten'!C:C,0),0),Verfahren!A:A,0),0),INDEX(Verfahren!D:D,MATCH(INDEX('Wirtschaftliche Einheiten'!V:V,MATCH(B790,'Wirtschaftliche Einheiten'!C:C,0),0),Verfahren!A:A,0),0)))),"")</f>
        <v/>
      </c>
    </row>
    <row r="791" spans="1:13" x14ac:dyDescent="0.35">
      <c r="A791"/>
      <c r="B791" s="139"/>
      <c r="C791" s="73" t="str">
        <f>IFERROR(INDEX('Wirtschaftliche Einheiten'!I:I,MATCH(B791,'Wirtschaftliche Einheiten'!C:C,0),1)&amp;" - "&amp;INDEX('Wirtschaftliche Einheiten'!E:E,MATCH(B791,'Wirtschaftliche Einheiten'!C:C,0),1)&amp;" "&amp;INDEX('Wirtschaftliche Einheiten'!F:F,MATCH(B791,'Wirtschaftliche Einheiten'!C:C,0),1)&amp;" "&amp;INDEX('Wirtschaftliche Einheiten'!G:G,MATCH(B791,'Wirtschaftliche Einheiten'!C:C,0),1),"")</f>
        <v/>
      </c>
      <c r="D791" s="42" t="str">
        <f>IFERROR(INDEX('Wirtschaftliche Einheiten'!U:U,MATCH(B791,'Wirtschaftliche Einheiten'!C:C,0)),"")</f>
        <v/>
      </c>
      <c r="E791" s="139" t="str">
        <f>IF(B791&lt;&gt;"",COUNTIF($B$5:$B791,B791),"")</f>
        <v/>
      </c>
      <c r="F791" s="139"/>
      <c r="G791" s="139"/>
      <c r="H791" s="139"/>
      <c r="I791" s="139"/>
      <c r="J791" s="139"/>
      <c r="K791" s="139"/>
      <c r="L791" s="139"/>
      <c r="M791" s="44" t="str" cm="1">
        <f t="array" aca="1" ref="M791" ca="1">IFERROR(IF(AND(D791&lt;&gt;"122",D791&lt;&gt;""),"Die angegebene wirtschaftliche Einheit ist kein Nichtwohngrundstück im Bundesmodell!",IF(INDEX('Wirtschaftliche Einheiten'!P:P,MATCH(B791,'Wirtschaftliche Einheiten'!C:C,0),1)=Data!A$3,HYPERLINK("#'"&amp;MID(CELL("Dateiname",'Befreiung &amp; Vergünstigung'!A$1),FIND("]",CELL("Dateiname",'Befreiung &amp; Vergünstigung'!A$1))+1,31)&amp;"'!A$1",Data!B$3),HYPERLINK(INDEX(Verfahren!B:B,MATCH(INDEX('Wirtschaftliche Einheiten'!V:V,MATCH(B791,'Wirtschaftliche Einheiten'!C:C,0),0),Verfahren!A:A,0),0),INDEX(Verfahren!D:D,MATCH(INDEX('Wirtschaftliche Einheiten'!V:V,MATCH(B791,'Wirtschaftliche Einheiten'!C:C,0),0),Verfahren!A:A,0),0)))),"")</f>
        <v/>
      </c>
    </row>
    <row r="792" spans="1:13" x14ac:dyDescent="0.35">
      <c r="A792"/>
      <c r="B792" s="139"/>
      <c r="C792" s="73" t="str">
        <f>IFERROR(INDEX('Wirtschaftliche Einheiten'!I:I,MATCH(B792,'Wirtschaftliche Einheiten'!C:C,0),1)&amp;" - "&amp;INDEX('Wirtschaftliche Einheiten'!E:E,MATCH(B792,'Wirtschaftliche Einheiten'!C:C,0),1)&amp;" "&amp;INDEX('Wirtschaftliche Einheiten'!F:F,MATCH(B792,'Wirtschaftliche Einheiten'!C:C,0),1)&amp;" "&amp;INDEX('Wirtschaftliche Einheiten'!G:G,MATCH(B792,'Wirtschaftliche Einheiten'!C:C,0),1),"")</f>
        <v/>
      </c>
      <c r="D792" s="42" t="str">
        <f>IFERROR(INDEX('Wirtschaftliche Einheiten'!U:U,MATCH(B792,'Wirtschaftliche Einheiten'!C:C,0)),"")</f>
        <v/>
      </c>
      <c r="E792" s="139" t="str">
        <f>IF(B792&lt;&gt;"",COUNTIF($B$5:$B792,B792),"")</f>
        <v/>
      </c>
      <c r="F792" s="139"/>
      <c r="G792" s="139"/>
      <c r="H792" s="139"/>
      <c r="I792" s="139"/>
      <c r="J792" s="139"/>
      <c r="K792" s="139"/>
      <c r="L792" s="139"/>
      <c r="M792" s="44" t="str" cm="1">
        <f t="array" aca="1" ref="M792" ca="1">IFERROR(IF(AND(D792&lt;&gt;"122",D792&lt;&gt;""),"Die angegebene wirtschaftliche Einheit ist kein Nichtwohngrundstück im Bundesmodell!",IF(INDEX('Wirtschaftliche Einheiten'!P:P,MATCH(B792,'Wirtschaftliche Einheiten'!C:C,0),1)=Data!A$3,HYPERLINK("#'"&amp;MID(CELL("Dateiname",'Befreiung &amp; Vergünstigung'!A$1),FIND("]",CELL("Dateiname",'Befreiung &amp; Vergünstigung'!A$1))+1,31)&amp;"'!A$1",Data!B$3),HYPERLINK(INDEX(Verfahren!B:B,MATCH(INDEX('Wirtschaftliche Einheiten'!V:V,MATCH(B792,'Wirtschaftliche Einheiten'!C:C,0),0),Verfahren!A:A,0),0),INDEX(Verfahren!D:D,MATCH(INDEX('Wirtschaftliche Einheiten'!V:V,MATCH(B792,'Wirtschaftliche Einheiten'!C:C,0),0),Verfahren!A:A,0),0)))),"")</f>
        <v/>
      </c>
    </row>
    <row r="793" spans="1:13" x14ac:dyDescent="0.35">
      <c r="A793"/>
      <c r="B793" s="139"/>
      <c r="C793" s="73" t="str">
        <f>IFERROR(INDEX('Wirtschaftliche Einheiten'!I:I,MATCH(B793,'Wirtschaftliche Einheiten'!C:C,0),1)&amp;" - "&amp;INDEX('Wirtschaftliche Einheiten'!E:E,MATCH(B793,'Wirtschaftliche Einheiten'!C:C,0),1)&amp;" "&amp;INDEX('Wirtschaftliche Einheiten'!F:F,MATCH(B793,'Wirtschaftliche Einheiten'!C:C,0),1)&amp;" "&amp;INDEX('Wirtschaftliche Einheiten'!G:G,MATCH(B793,'Wirtschaftliche Einheiten'!C:C,0),1),"")</f>
        <v/>
      </c>
      <c r="D793" s="42" t="str">
        <f>IFERROR(INDEX('Wirtschaftliche Einheiten'!U:U,MATCH(B793,'Wirtschaftliche Einheiten'!C:C,0)),"")</f>
        <v/>
      </c>
      <c r="E793" s="139" t="str">
        <f>IF(B793&lt;&gt;"",COUNTIF($B$5:$B793,B793),"")</f>
        <v/>
      </c>
      <c r="F793" s="139"/>
      <c r="G793" s="139"/>
      <c r="H793" s="139"/>
      <c r="I793" s="139"/>
      <c r="J793" s="139"/>
      <c r="K793" s="139"/>
      <c r="L793" s="139"/>
      <c r="M793" s="44" t="str" cm="1">
        <f t="array" aca="1" ref="M793" ca="1">IFERROR(IF(AND(D793&lt;&gt;"122",D793&lt;&gt;""),"Die angegebene wirtschaftliche Einheit ist kein Nichtwohngrundstück im Bundesmodell!",IF(INDEX('Wirtschaftliche Einheiten'!P:P,MATCH(B793,'Wirtschaftliche Einheiten'!C:C,0),1)=Data!A$3,HYPERLINK("#'"&amp;MID(CELL("Dateiname",'Befreiung &amp; Vergünstigung'!A$1),FIND("]",CELL("Dateiname",'Befreiung &amp; Vergünstigung'!A$1))+1,31)&amp;"'!A$1",Data!B$3),HYPERLINK(INDEX(Verfahren!B:B,MATCH(INDEX('Wirtschaftliche Einheiten'!V:V,MATCH(B793,'Wirtschaftliche Einheiten'!C:C,0),0),Verfahren!A:A,0),0),INDEX(Verfahren!D:D,MATCH(INDEX('Wirtschaftliche Einheiten'!V:V,MATCH(B793,'Wirtschaftliche Einheiten'!C:C,0),0),Verfahren!A:A,0),0)))),"")</f>
        <v/>
      </c>
    </row>
    <row r="794" spans="1:13" x14ac:dyDescent="0.35">
      <c r="A794"/>
      <c r="B794" s="139"/>
      <c r="C794" s="73" t="str">
        <f>IFERROR(INDEX('Wirtschaftliche Einheiten'!I:I,MATCH(B794,'Wirtschaftliche Einheiten'!C:C,0),1)&amp;" - "&amp;INDEX('Wirtschaftliche Einheiten'!E:E,MATCH(B794,'Wirtschaftliche Einheiten'!C:C,0),1)&amp;" "&amp;INDEX('Wirtschaftliche Einheiten'!F:F,MATCH(B794,'Wirtschaftliche Einheiten'!C:C,0),1)&amp;" "&amp;INDEX('Wirtschaftliche Einheiten'!G:G,MATCH(B794,'Wirtschaftliche Einheiten'!C:C,0),1),"")</f>
        <v/>
      </c>
      <c r="D794" s="42" t="str">
        <f>IFERROR(INDEX('Wirtschaftliche Einheiten'!U:U,MATCH(B794,'Wirtschaftliche Einheiten'!C:C,0)),"")</f>
        <v/>
      </c>
      <c r="E794" s="139" t="str">
        <f>IF(B794&lt;&gt;"",COUNTIF($B$5:$B794,B794),"")</f>
        <v/>
      </c>
      <c r="F794" s="139"/>
      <c r="G794" s="139"/>
      <c r="H794" s="139"/>
      <c r="I794" s="139"/>
      <c r="J794" s="139"/>
      <c r="K794" s="139"/>
      <c r="L794" s="139"/>
      <c r="M794" s="44" t="str" cm="1">
        <f t="array" aca="1" ref="M794" ca="1">IFERROR(IF(AND(D794&lt;&gt;"122",D794&lt;&gt;""),"Die angegebene wirtschaftliche Einheit ist kein Nichtwohngrundstück im Bundesmodell!",IF(INDEX('Wirtschaftliche Einheiten'!P:P,MATCH(B794,'Wirtschaftliche Einheiten'!C:C,0),1)=Data!A$3,HYPERLINK("#'"&amp;MID(CELL("Dateiname",'Befreiung &amp; Vergünstigung'!A$1),FIND("]",CELL("Dateiname",'Befreiung &amp; Vergünstigung'!A$1))+1,31)&amp;"'!A$1",Data!B$3),HYPERLINK(INDEX(Verfahren!B:B,MATCH(INDEX('Wirtschaftliche Einheiten'!V:V,MATCH(B794,'Wirtschaftliche Einheiten'!C:C,0),0),Verfahren!A:A,0),0),INDEX(Verfahren!D:D,MATCH(INDEX('Wirtschaftliche Einheiten'!V:V,MATCH(B794,'Wirtschaftliche Einheiten'!C:C,0),0),Verfahren!A:A,0),0)))),"")</f>
        <v/>
      </c>
    </row>
    <row r="795" spans="1:13" x14ac:dyDescent="0.35">
      <c r="A795"/>
      <c r="B795" s="139"/>
      <c r="C795" s="73" t="str">
        <f>IFERROR(INDEX('Wirtschaftliche Einheiten'!I:I,MATCH(B795,'Wirtschaftliche Einheiten'!C:C,0),1)&amp;" - "&amp;INDEX('Wirtschaftliche Einheiten'!E:E,MATCH(B795,'Wirtschaftliche Einheiten'!C:C,0),1)&amp;" "&amp;INDEX('Wirtschaftliche Einheiten'!F:F,MATCH(B795,'Wirtschaftliche Einheiten'!C:C,0),1)&amp;" "&amp;INDEX('Wirtschaftliche Einheiten'!G:G,MATCH(B795,'Wirtschaftliche Einheiten'!C:C,0),1),"")</f>
        <v/>
      </c>
      <c r="D795" s="42" t="str">
        <f>IFERROR(INDEX('Wirtschaftliche Einheiten'!U:U,MATCH(B795,'Wirtschaftliche Einheiten'!C:C,0)),"")</f>
        <v/>
      </c>
      <c r="E795" s="139" t="str">
        <f>IF(B795&lt;&gt;"",COUNTIF($B$5:$B795,B795),"")</f>
        <v/>
      </c>
      <c r="F795" s="139"/>
      <c r="G795" s="139"/>
      <c r="H795" s="139"/>
      <c r="I795" s="139"/>
      <c r="J795" s="139"/>
      <c r="K795" s="139"/>
      <c r="L795" s="139"/>
      <c r="M795" s="44" t="str" cm="1">
        <f t="array" aca="1" ref="M795" ca="1">IFERROR(IF(AND(D795&lt;&gt;"122",D795&lt;&gt;""),"Die angegebene wirtschaftliche Einheit ist kein Nichtwohngrundstück im Bundesmodell!",IF(INDEX('Wirtschaftliche Einheiten'!P:P,MATCH(B795,'Wirtschaftliche Einheiten'!C:C,0),1)=Data!A$3,HYPERLINK("#'"&amp;MID(CELL("Dateiname",'Befreiung &amp; Vergünstigung'!A$1),FIND("]",CELL("Dateiname",'Befreiung &amp; Vergünstigung'!A$1))+1,31)&amp;"'!A$1",Data!B$3),HYPERLINK(INDEX(Verfahren!B:B,MATCH(INDEX('Wirtschaftliche Einheiten'!V:V,MATCH(B795,'Wirtschaftliche Einheiten'!C:C,0),0),Verfahren!A:A,0),0),INDEX(Verfahren!D:D,MATCH(INDEX('Wirtschaftliche Einheiten'!V:V,MATCH(B795,'Wirtschaftliche Einheiten'!C:C,0),0),Verfahren!A:A,0),0)))),"")</f>
        <v/>
      </c>
    </row>
    <row r="796" spans="1:13" x14ac:dyDescent="0.35">
      <c r="A796"/>
      <c r="B796" s="139"/>
      <c r="C796" s="73" t="str">
        <f>IFERROR(INDEX('Wirtschaftliche Einheiten'!I:I,MATCH(B796,'Wirtschaftliche Einheiten'!C:C,0),1)&amp;" - "&amp;INDEX('Wirtschaftliche Einheiten'!E:E,MATCH(B796,'Wirtschaftliche Einheiten'!C:C,0),1)&amp;" "&amp;INDEX('Wirtschaftliche Einheiten'!F:F,MATCH(B796,'Wirtschaftliche Einheiten'!C:C,0),1)&amp;" "&amp;INDEX('Wirtschaftliche Einheiten'!G:G,MATCH(B796,'Wirtschaftliche Einheiten'!C:C,0),1),"")</f>
        <v/>
      </c>
      <c r="D796" s="42" t="str">
        <f>IFERROR(INDEX('Wirtschaftliche Einheiten'!U:U,MATCH(B796,'Wirtschaftliche Einheiten'!C:C,0)),"")</f>
        <v/>
      </c>
      <c r="E796" s="139" t="str">
        <f>IF(B796&lt;&gt;"",COUNTIF($B$5:$B796,B796),"")</f>
        <v/>
      </c>
      <c r="F796" s="139"/>
      <c r="G796" s="139"/>
      <c r="H796" s="139"/>
      <c r="I796" s="139"/>
      <c r="J796" s="139"/>
      <c r="K796" s="139"/>
      <c r="L796" s="139"/>
      <c r="M796" s="44" t="str" cm="1">
        <f t="array" aca="1" ref="M796" ca="1">IFERROR(IF(AND(D796&lt;&gt;"122",D796&lt;&gt;""),"Die angegebene wirtschaftliche Einheit ist kein Nichtwohngrundstück im Bundesmodell!",IF(INDEX('Wirtschaftliche Einheiten'!P:P,MATCH(B796,'Wirtschaftliche Einheiten'!C:C,0),1)=Data!A$3,HYPERLINK("#'"&amp;MID(CELL("Dateiname",'Befreiung &amp; Vergünstigung'!A$1),FIND("]",CELL("Dateiname",'Befreiung &amp; Vergünstigung'!A$1))+1,31)&amp;"'!A$1",Data!B$3),HYPERLINK(INDEX(Verfahren!B:B,MATCH(INDEX('Wirtschaftliche Einheiten'!V:V,MATCH(B796,'Wirtschaftliche Einheiten'!C:C,0),0),Verfahren!A:A,0),0),INDEX(Verfahren!D:D,MATCH(INDEX('Wirtschaftliche Einheiten'!V:V,MATCH(B796,'Wirtschaftliche Einheiten'!C:C,0),0),Verfahren!A:A,0),0)))),"")</f>
        <v/>
      </c>
    </row>
    <row r="797" spans="1:13" x14ac:dyDescent="0.35">
      <c r="A797"/>
      <c r="B797" s="139"/>
      <c r="C797" s="73" t="str">
        <f>IFERROR(INDEX('Wirtschaftliche Einheiten'!I:I,MATCH(B797,'Wirtschaftliche Einheiten'!C:C,0),1)&amp;" - "&amp;INDEX('Wirtschaftliche Einheiten'!E:E,MATCH(B797,'Wirtschaftliche Einheiten'!C:C,0),1)&amp;" "&amp;INDEX('Wirtschaftliche Einheiten'!F:F,MATCH(B797,'Wirtschaftliche Einheiten'!C:C,0),1)&amp;" "&amp;INDEX('Wirtschaftliche Einheiten'!G:G,MATCH(B797,'Wirtschaftliche Einheiten'!C:C,0),1),"")</f>
        <v/>
      </c>
      <c r="D797" s="42" t="str">
        <f>IFERROR(INDEX('Wirtschaftliche Einheiten'!U:U,MATCH(B797,'Wirtschaftliche Einheiten'!C:C,0)),"")</f>
        <v/>
      </c>
      <c r="E797" s="139" t="str">
        <f>IF(B797&lt;&gt;"",COUNTIF($B$5:$B797,B797),"")</f>
        <v/>
      </c>
      <c r="F797" s="139"/>
      <c r="G797" s="139"/>
      <c r="H797" s="139"/>
      <c r="I797" s="139"/>
      <c r="J797" s="139"/>
      <c r="K797" s="139"/>
      <c r="L797" s="139"/>
      <c r="M797" s="44" t="str" cm="1">
        <f t="array" aca="1" ref="M797" ca="1">IFERROR(IF(AND(D797&lt;&gt;"122",D797&lt;&gt;""),"Die angegebene wirtschaftliche Einheit ist kein Nichtwohngrundstück im Bundesmodell!",IF(INDEX('Wirtschaftliche Einheiten'!P:P,MATCH(B797,'Wirtschaftliche Einheiten'!C:C,0),1)=Data!A$3,HYPERLINK("#'"&amp;MID(CELL("Dateiname",'Befreiung &amp; Vergünstigung'!A$1),FIND("]",CELL("Dateiname",'Befreiung &amp; Vergünstigung'!A$1))+1,31)&amp;"'!A$1",Data!B$3),HYPERLINK(INDEX(Verfahren!B:B,MATCH(INDEX('Wirtschaftliche Einheiten'!V:V,MATCH(B797,'Wirtschaftliche Einheiten'!C:C,0),0),Verfahren!A:A,0),0),INDEX(Verfahren!D:D,MATCH(INDEX('Wirtschaftliche Einheiten'!V:V,MATCH(B797,'Wirtschaftliche Einheiten'!C:C,0),0),Verfahren!A:A,0),0)))),"")</f>
        <v/>
      </c>
    </row>
    <row r="798" spans="1:13" x14ac:dyDescent="0.35">
      <c r="A798"/>
      <c r="B798" s="139"/>
      <c r="C798" s="73" t="str">
        <f>IFERROR(INDEX('Wirtschaftliche Einheiten'!I:I,MATCH(B798,'Wirtschaftliche Einheiten'!C:C,0),1)&amp;" - "&amp;INDEX('Wirtschaftliche Einheiten'!E:E,MATCH(B798,'Wirtschaftliche Einheiten'!C:C,0),1)&amp;" "&amp;INDEX('Wirtschaftliche Einheiten'!F:F,MATCH(B798,'Wirtschaftliche Einheiten'!C:C,0),1)&amp;" "&amp;INDEX('Wirtschaftliche Einheiten'!G:G,MATCH(B798,'Wirtschaftliche Einheiten'!C:C,0),1),"")</f>
        <v/>
      </c>
      <c r="D798" s="42" t="str">
        <f>IFERROR(INDEX('Wirtschaftliche Einheiten'!U:U,MATCH(B798,'Wirtschaftliche Einheiten'!C:C,0)),"")</f>
        <v/>
      </c>
      <c r="E798" s="139" t="str">
        <f>IF(B798&lt;&gt;"",COUNTIF($B$5:$B798,B798),"")</f>
        <v/>
      </c>
      <c r="F798" s="139"/>
      <c r="G798" s="139"/>
      <c r="H798" s="139"/>
      <c r="I798" s="139"/>
      <c r="J798" s="139"/>
      <c r="K798" s="139"/>
      <c r="L798" s="139"/>
      <c r="M798" s="44" t="str" cm="1">
        <f t="array" aca="1" ref="M798" ca="1">IFERROR(IF(AND(D798&lt;&gt;"122",D798&lt;&gt;""),"Die angegebene wirtschaftliche Einheit ist kein Nichtwohngrundstück im Bundesmodell!",IF(INDEX('Wirtschaftliche Einheiten'!P:P,MATCH(B798,'Wirtschaftliche Einheiten'!C:C,0),1)=Data!A$3,HYPERLINK("#'"&amp;MID(CELL("Dateiname",'Befreiung &amp; Vergünstigung'!A$1),FIND("]",CELL("Dateiname",'Befreiung &amp; Vergünstigung'!A$1))+1,31)&amp;"'!A$1",Data!B$3),HYPERLINK(INDEX(Verfahren!B:B,MATCH(INDEX('Wirtschaftliche Einheiten'!V:V,MATCH(B798,'Wirtschaftliche Einheiten'!C:C,0),0),Verfahren!A:A,0),0),INDEX(Verfahren!D:D,MATCH(INDEX('Wirtschaftliche Einheiten'!V:V,MATCH(B798,'Wirtschaftliche Einheiten'!C:C,0),0),Verfahren!A:A,0),0)))),"")</f>
        <v/>
      </c>
    </row>
    <row r="799" spans="1:13" x14ac:dyDescent="0.35">
      <c r="A799"/>
      <c r="B799" s="139"/>
      <c r="C799" s="73" t="str">
        <f>IFERROR(INDEX('Wirtschaftliche Einheiten'!I:I,MATCH(B799,'Wirtschaftliche Einheiten'!C:C,0),1)&amp;" - "&amp;INDEX('Wirtschaftliche Einheiten'!E:E,MATCH(B799,'Wirtschaftliche Einheiten'!C:C,0),1)&amp;" "&amp;INDEX('Wirtschaftliche Einheiten'!F:F,MATCH(B799,'Wirtschaftliche Einheiten'!C:C,0),1)&amp;" "&amp;INDEX('Wirtschaftliche Einheiten'!G:G,MATCH(B799,'Wirtschaftliche Einheiten'!C:C,0),1),"")</f>
        <v/>
      </c>
      <c r="D799" s="42" t="str">
        <f>IFERROR(INDEX('Wirtschaftliche Einheiten'!U:U,MATCH(B799,'Wirtschaftliche Einheiten'!C:C,0)),"")</f>
        <v/>
      </c>
      <c r="E799" s="139" t="str">
        <f>IF(B799&lt;&gt;"",COUNTIF($B$5:$B799,B799),"")</f>
        <v/>
      </c>
      <c r="F799" s="139"/>
      <c r="G799" s="139"/>
      <c r="H799" s="139"/>
      <c r="I799" s="139"/>
      <c r="J799" s="139"/>
      <c r="K799" s="139"/>
      <c r="L799" s="139"/>
      <c r="M799" s="44" t="str" cm="1">
        <f t="array" aca="1" ref="M799" ca="1">IFERROR(IF(AND(D799&lt;&gt;"122",D799&lt;&gt;""),"Die angegebene wirtschaftliche Einheit ist kein Nichtwohngrundstück im Bundesmodell!",IF(INDEX('Wirtschaftliche Einheiten'!P:P,MATCH(B799,'Wirtschaftliche Einheiten'!C:C,0),1)=Data!A$3,HYPERLINK("#'"&amp;MID(CELL("Dateiname",'Befreiung &amp; Vergünstigung'!A$1),FIND("]",CELL("Dateiname",'Befreiung &amp; Vergünstigung'!A$1))+1,31)&amp;"'!A$1",Data!B$3),HYPERLINK(INDEX(Verfahren!B:B,MATCH(INDEX('Wirtschaftliche Einheiten'!V:V,MATCH(B799,'Wirtschaftliche Einheiten'!C:C,0),0),Verfahren!A:A,0),0),INDEX(Verfahren!D:D,MATCH(INDEX('Wirtschaftliche Einheiten'!V:V,MATCH(B799,'Wirtschaftliche Einheiten'!C:C,0),0),Verfahren!A:A,0),0)))),"")</f>
        <v/>
      </c>
    </row>
    <row r="800" spans="1:13" x14ac:dyDescent="0.35">
      <c r="A800"/>
      <c r="B800" s="139"/>
      <c r="C800" s="73" t="str">
        <f>IFERROR(INDEX('Wirtschaftliche Einheiten'!I:I,MATCH(B800,'Wirtschaftliche Einheiten'!C:C,0),1)&amp;" - "&amp;INDEX('Wirtschaftliche Einheiten'!E:E,MATCH(B800,'Wirtschaftliche Einheiten'!C:C,0),1)&amp;" "&amp;INDEX('Wirtschaftliche Einheiten'!F:F,MATCH(B800,'Wirtschaftliche Einheiten'!C:C,0),1)&amp;" "&amp;INDEX('Wirtschaftliche Einheiten'!G:G,MATCH(B800,'Wirtschaftliche Einheiten'!C:C,0),1),"")</f>
        <v/>
      </c>
      <c r="D800" s="42" t="str">
        <f>IFERROR(INDEX('Wirtschaftliche Einheiten'!U:U,MATCH(B800,'Wirtschaftliche Einheiten'!C:C,0)),"")</f>
        <v/>
      </c>
      <c r="E800" s="139" t="str">
        <f>IF(B800&lt;&gt;"",COUNTIF($B$5:$B800,B800),"")</f>
        <v/>
      </c>
      <c r="F800" s="139"/>
      <c r="G800" s="139"/>
      <c r="H800" s="139"/>
      <c r="I800" s="139"/>
      <c r="J800" s="139"/>
      <c r="K800" s="139"/>
      <c r="L800" s="139"/>
      <c r="M800" s="44" t="str" cm="1">
        <f t="array" aca="1" ref="M800" ca="1">IFERROR(IF(AND(D800&lt;&gt;"122",D800&lt;&gt;""),"Die angegebene wirtschaftliche Einheit ist kein Nichtwohngrundstück im Bundesmodell!",IF(INDEX('Wirtschaftliche Einheiten'!P:P,MATCH(B800,'Wirtschaftliche Einheiten'!C:C,0),1)=Data!A$3,HYPERLINK("#'"&amp;MID(CELL("Dateiname",'Befreiung &amp; Vergünstigung'!A$1),FIND("]",CELL("Dateiname",'Befreiung &amp; Vergünstigung'!A$1))+1,31)&amp;"'!A$1",Data!B$3),HYPERLINK(INDEX(Verfahren!B:B,MATCH(INDEX('Wirtschaftliche Einheiten'!V:V,MATCH(B800,'Wirtschaftliche Einheiten'!C:C,0),0),Verfahren!A:A,0),0),INDEX(Verfahren!D:D,MATCH(INDEX('Wirtschaftliche Einheiten'!V:V,MATCH(B800,'Wirtschaftliche Einheiten'!C:C,0),0),Verfahren!A:A,0),0)))),"")</f>
        <v/>
      </c>
    </row>
    <row r="801" spans="1:13" x14ac:dyDescent="0.35">
      <c r="A801"/>
      <c r="B801" s="139"/>
      <c r="C801" s="73" t="str">
        <f>IFERROR(INDEX('Wirtschaftliche Einheiten'!I:I,MATCH(B801,'Wirtschaftliche Einheiten'!C:C,0),1)&amp;" - "&amp;INDEX('Wirtschaftliche Einheiten'!E:E,MATCH(B801,'Wirtschaftliche Einheiten'!C:C,0),1)&amp;" "&amp;INDEX('Wirtschaftliche Einheiten'!F:F,MATCH(B801,'Wirtschaftliche Einheiten'!C:C,0),1)&amp;" "&amp;INDEX('Wirtschaftliche Einheiten'!G:G,MATCH(B801,'Wirtschaftliche Einheiten'!C:C,0),1),"")</f>
        <v/>
      </c>
      <c r="D801" s="42" t="str">
        <f>IFERROR(INDEX('Wirtschaftliche Einheiten'!U:U,MATCH(B801,'Wirtschaftliche Einheiten'!C:C,0)),"")</f>
        <v/>
      </c>
      <c r="E801" s="139" t="str">
        <f>IF(B801&lt;&gt;"",COUNTIF($B$5:$B801,B801),"")</f>
        <v/>
      </c>
      <c r="F801" s="139"/>
      <c r="G801" s="139"/>
      <c r="H801" s="139"/>
      <c r="I801" s="139"/>
      <c r="J801" s="139"/>
      <c r="K801" s="139"/>
      <c r="L801" s="139"/>
      <c r="M801" s="44" t="str" cm="1">
        <f t="array" aca="1" ref="M801" ca="1">IFERROR(IF(AND(D801&lt;&gt;"122",D801&lt;&gt;""),"Die angegebene wirtschaftliche Einheit ist kein Nichtwohngrundstück im Bundesmodell!",IF(INDEX('Wirtschaftliche Einheiten'!P:P,MATCH(B801,'Wirtschaftliche Einheiten'!C:C,0),1)=Data!A$3,HYPERLINK("#'"&amp;MID(CELL("Dateiname",'Befreiung &amp; Vergünstigung'!A$1),FIND("]",CELL("Dateiname",'Befreiung &amp; Vergünstigung'!A$1))+1,31)&amp;"'!A$1",Data!B$3),HYPERLINK(INDEX(Verfahren!B:B,MATCH(INDEX('Wirtschaftliche Einheiten'!V:V,MATCH(B801,'Wirtschaftliche Einheiten'!C:C,0),0),Verfahren!A:A,0),0),INDEX(Verfahren!D:D,MATCH(INDEX('Wirtschaftliche Einheiten'!V:V,MATCH(B801,'Wirtschaftliche Einheiten'!C:C,0),0),Verfahren!A:A,0),0)))),"")</f>
        <v/>
      </c>
    </row>
    <row r="802" spans="1:13" x14ac:dyDescent="0.35">
      <c r="A802"/>
      <c r="B802" s="139"/>
      <c r="C802" s="73" t="str">
        <f>IFERROR(INDEX('Wirtschaftliche Einheiten'!I:I,MATCH(B802,'Wirtschaftliche Einheiten'!C:C,0),1)&amp;" - "&amp;INDEX('Wirtschaftliche Einheiten'!E:E,MATCH(B802,'Wirtschaftliche Einheiten'!C:C,0),1)&amp;" "&amp;INDEX('Wirtschaftliche Einheiten'!F:F,MATCH(B802,'Wirtschaftliche Einheiten'!C:C,0),1)&amp;" "&amp;INDEX('Wirtschaftliche Einheiten'!G:G,MATCH(B802,'Wirtschaftliche Einheiten'!C:C,0),1),"")</f>
        <v/>
      </c>
      <c r="D802" s="42" t="str">
        <f>IFERROR(INDEX('Wirtschaftliche Einheiten'!U:U,MATCH(B802,'Wirtschaftliche Einheiten'!C:C,0)),"")</f>
        <v/>
      </c>
      <c r="E802" s="139" t="str">
        <f>IF(B802&lt;&gt;"",COUNTIF($B$5:$B802,B802),"")</f>
        <v/>
      </c>
      <c r="F802" s="139"/>
      <c r="G802" s="139"/>
      <c r="H802" s="139"/>
      <c r="I802" s="139"/>
      <c r="J802" s="139"/>
      <c r="K802" s="139"/>
      <c r="L802" s="139"/>
      <c r="M802" s="44" t="str" cm="1">
        <f t="array" aca="1" ref="M802" ca="1">IFERROR(IF(AND(D802&lt;&gt;"122",D802&lt;&gt;""),"Die angegebene wirtschaftliche Einheit ist kein Nichtwohngrundstück im Bundesmodell!",IF(INDEX('Wirtschaftliche Einheiten'!P:P,MATCH(B802,'Wirtschaftliche Einheiten'!C:C,0),1)=Data!A$3,HYPERLINK("#'"&amp;MID(CELL("Dateiname",'Befreiung &amp; Vergünstigung'!A$1),FIND("]",CELL("Dateiname",'Befreiung &amp; Vergünstigung'!A$1))+1,31)&amp;"'!A$1",Data!B$3),HYPERLINK(INDEX(Verfahren!B:B,MATCH(INDEX('Wirtschaftliche Einheiten'!V:V,MATCH(B802,'Wirtschaftliche Einheiten'!C:C,0),0),Verfahren!A:A,0),0),INDEX(Verfahren!D:D,MATCH(INDEX('Wirtschaftliche Einheiten'!V:V,MATCH(B802,'Wirtschaftliche Einheiten'!C:C,0),0),Verfahren!A:A,0),0)))),"")</f>
        <v/>
      </c>
    </row>
    <row r="803" spans="1:13" x14ac:dyDescent="0.35">
      <c r="A803"/>
      <c r="B803" s="139"/>
      <c r="C803" s="73" t="str">
        <f>IFERROR(INDEX('Wirtschaftliche Einheiten'!I:I,MATCH(B803,'Wirtschaftliche Einheiten'!C:C,0),1)&amp;" - "&amp;INDEX('Wirtschaftliche Einheiten'!E:E,MATCH(B803,'Wirtschaftliche Einheiten'!C:C,0),1)&amp;" "&amp;INDEX('Wirtschaftliche Einheiten'!F:F,MATCH(B803,'Wirtschaftliche Einheiten'!C:C,0),1)&amp;" "&amp;INDEX('Wirtschaftliche Einheiten'!G:G,MATCH(B803,'Wirtschaftliche Einheiten'!C:C,0),1),"")</f>
        <v/>
      </c>
      <c r="D803" s="42" t="str">
        <f>IFERROR(INDEX('Wirtschaftliche Einheiten'!U:U,MATCH(B803,'Wirtschaftliche Einheiten'!C:C,0)),"")</f>
        <v/>
      </c>
      <c r="E803" s="139" t="str">
        <f>IF(B803&lt;&gt;"",COUNTIF($B$5:$B803,B803),"")</f>
        <v/>
      </c>
      <c r="F803" s="139"/>
      <c r="G803" s="139"/>
      <c r="H803" s="139"/>
      <c r="I803" s="139"/>
      <c r="J803" s="139"/>
      <c r="K803" s="139"/>
      <c r="L803" s="139"/>
      <c r="M803" s="44" t="str" cm="1">
        <f t="array" aca="1" ref="M803" ca="1">IFERROR(IF(AND(D803&lt;&gt;"122",D803&lt;&gt;""),"Die angegebene wirtschaftliche Einheit ist kein Nichtwohngrundstück im Bundesmodell!",IF(INDEX('Wirtschaftliche Einheiten'!P:P,MATCH(B803,'Wirtschaftliche Einheiten'!C:C,0),1)=Data!A$3,HYPERLINK("#'"&amp;MID(CELL("Dateiname",'Befreiung &amp; Vergünstigung'!A$1),FIND("]",CELL("Dateiname",'Befreiung &amp; Vergünstigung'!A$1))+1,31)&amp;"'!A$1",Data!B$3),HYPERLINK(INDEX(Verfahren!B:B,MATCH(INDEX('Wirtschaftliche Einheiten'!V:V,MATCH(B803,'Wirtschaftliche Einheiten'!C:C,0),0),Verfahren!A:A,0),0),INDEX(Verfahren!D:D,MATCH(INDEX('Wirtschaftliche Einheiten'!V:V,MATCH(B803,'Wirtschaftliche Einheiten'!C:C,0),0),Verfahren!A:A,0),0)))),"")</f>
        <v/>
      </c>
    </row>
    <row r="804" spans="1:13" x14ac:dyDescent="0.35">
      <c r="A804"/>
      <c r="B804" s="139"/>
      <c r="C804" s="73" t="str">
        <f>IFERROR(INDEX('Wirtschaftliche Einheiten'!I:I,MATCH(B804,'Wirtschaftliche Einheiten'!C:C,0),1)&amp;" - "&amp;INDEX('Wirtschaftliche Einheiten'!E:E,MATCH(B804,'Wirtschaftliche Einheiten'!C:C,0),1)&amp;" "&amp;INDEX('Wirtschaftliche Einheiten'!F:F,MATCH(B804,'Wirtschaftliche Einheiten'!C:C,0),1)&amp;" "&amp;INDEX('Wirtschaftliche Einheiten'!G:G,MATCH(B804,'Wirtschaftliche Einheiten'!C:C,0),1),"")</f>
        <v/>
      </c>
      <c r="D804" s="42" t="str">
        <f>IFERROR(INDEX('Wirtschaftliche Einheiten'!U:U,MATCH(B804,'Wirtschaftliche Einheiten'!C:C,0)),"")</f>
        <v/>
      </c>
      <c r="E804" s="139" t="str">
        <f>IF(B804&lt;&gt;"",COUNTIF($B$5:$B804,B804),"")</f>
        <v/>
      </c>
      <c r="F804" s="139"/>
      <c r="G804" s="139"/>
      <c r="H804" s="139"/>
      <c r="I804" s="139"/>
      <c r="J804" s="139"/>
      <c r="K804" s="139"/>
      <c r="L804" s="139"/>
      <c r="M804" s="44" t="str" cm="1">
        <f t="array" aca="1" ref="M804" ca="1">IFERROR(IF(AND(D804&lt;&gt;"122",D804&lt;&gt;""),"Die angegebene wirtschaftliche Einheit ist kein Nichtwohngrundstück im Bundesmodell!",IF(INDEX('Wirtschaftliche Einheiten'!P:P,MATCH(B804,'Wirtschaftliche Einheiten'!C:C,0),1)=Data!A$3,HYPERLINK("#'"&amp;MID(CELL("Dateiname",'Befreiung &amp; Vergünstigung'!A$1),FIND("]",CELL("Dateiname",'Befreiung &amp; Vergünstigung'!A$1))+1,31)&amp;"'!A$1",Data!B$3),HYPERLINK(INDEX(Verfahren!B:B,MATCH(INDEX('Wirtschaftliche Einheiten'!V:V,MATCH(B804,'Wirtschaftliche Einheiten'!C:C,0),0),Verfahren!A:A,0),0),INDEX(Verfahren!D:D,MATCH(INDEX('Wirtschaftliche Einheiten'!V:V,MATCH(B804,'Wirtschaftliche Einheiten'!C:C,0),0),Verfahren!A:A,0),0)))),"")</f>
        <v/>
      </c>
    </row>
    <row r="805" spans="1:13" x14ac:dyDescent="0.35">
      <c r="A805"/>
      <c r="B805" s="139"/>
      <c r="C805" s="73" t="str">
        <f>IFERROR(INDEX('Wirtschaftliche Einheiten'!I:I,MATCH(B805,'Wirtschaftliche Einheiten'!C:C,0),1)&amp;" - "&amp;INDEX('Wirtschaftliche Einheiten'!E:E,MATCH(B805,'Wirtschaftliche Einheiten'!C:C,0),1)&amp;" "&amp;INDEX('Wirtschaftliche Einheiten'!F:F,MATCH(B805,'Wirtschaftliche Einheiten'!C:C,0),1)&amp;" "&amp;INDEX('Wirtschaftliche Einheiten'!G:G,MATCH(B805,'Wirtschaftliche Einheiten'!C:C,0),1),"")</f>
        <v/>
      </c>
      <c r="D805" s="42" t="str">
        <f>IFERROR(INDEX('Wirtschaftliche Einheiten'!U:U,MATCH(B805,'Wirtschaftliche Einheiten'!C:C,0)),"")</f>
        <v/>
      </c>
      <c r="E805" s="139" t="str">
        <f>IF(B805&lt;&gt;"",COUNTIF($B$5:$B805,B805),"")</f>
        <v/>
      </c>
      <c r="F805" s="139"/>
      <c r="G805" s="139"/>
      <c r="H805" s="139"/>
      <c r="I805" s="139"/>
      <c r="J805" s="139"/>
      <c r="K805" s="139"/>
      <c r="L805" s="139"/>
      <c r="M805" s="44" t="str" cm="1">
        <f t="array" aca="1" ref="M805" ca="1">IFERROR(IF(AND(D805&lt;&gt;"122",D805&lt;&gt;""),"Die angegebene wirtschaftliche Einheit ist kein Nichtwohngrundstück im Bundesmodell!",IF(INDEX('Wirtschaftliche Einheiten'!P:P,MATCH(B805,'Wirtschaftliche Einheiten'!C:C,0),1)=Data!A$3,HYPERLINK("#'"&amp;MID(CELL("Dateiname",'Befreiung &amp; Vergünstigung'!A$1),FIND("]",CELL("Dateiname",'Befreiung &amp; Vergünstigung'!A$1))+1,31)&amp;"'!A$1",Data!B$3),HYPERLINK(INDEX(Verfahren!B:B,MATCH(INDEX('Wirtschaftliche Einheiten'!V:V,MATCH(B805,'Wirtschaftliche Einheiten'!C:C,0),0),Verfahren!A:A,0),0),INDEX(Verfahren!D:D,MATCH(INDEX('Wirtschaftliche Einheiten'!V:V,MATCH(B805,'Wirtschaftliche Einheiten'!C:C,0),0),Verfahren!A:A,0),0)))),"")</f>
        <v/>
      </c>
    </row>
    <row r="806" spans="1:13" x14ac:dyDescent="0.35">
      <c r="A806"/>
      <c r="B806" s="139"/>
      <c r="C806" s="73" t="str">
        <f>IFERROR(INDEX('Wirtschaftliche Einheiten'!I:I,MATCH(B806,'Wirtschaftliche Einheiten'!C:C,0),1)&amp;" - "&amp;INDEX('Wirtschaftliche Einheiten'!E:E,MATCH(B806,'Wirtschaftliche Einheiten'!C:C,0),1)&amp;" "&amp;INDEX('Wirtschaftliche Einheiten'!F:F,MATCH(B806,'Wirtschaftliche Einheiten'!C:C,0),1)&amp;" "&amp;INDEX('Wirtschaftliche Einheiten'!G:G,MATCH(B806,'Wirtschaftliche Einheiten'!C:C,0),1),"")</f>
        <v/>
      </c>
      <c r="D806" s="42" t="str">
        <f>IFERROR(INDEX('Wirtschaftliche Einheiten'!U:U,MATCH(B806,'Wirtschaftliche Einheiten'!C:C,0)),"")</f>
        <v/>
      </c>
      <c r="E806" s="139" t="str">
        <f>IF(B806&lt;&gt;"",COUNTIF($B$5:$B806,B806),"")</f>
        <v/>
      </c>
      <c r="F806" s="139"/>
      <c r="G806" s="139"/>
      <c r="H806" s="139"/>
      <c r="I806" s="139"/>
      <c r="J806" s="139"/>
      <c r="K806" s="139"/>
      <c r="L806" s="139"/>
      <c r="M806" s="44" t="str" cm="1">
        <f t="array" aca="1" ref="M806" ca="1">IFERROR(IF(AND(D806&lt;&gt;"122",D806&lt;&gt;""),"Die angegebene wirtschaftliche Einheit ist kein Nichtwohngrundstück im Bundesmodell!",IF(INDEX('Wirtschaftliche Einheiten'!P:P,MATCH(B806,'Wirtschaftliche Einheiten'!C:C,0),1)=Data!A$3,HYPERLINK("#'"&amp;MID(CELL("Dateiname",'Befreiung &amp; Vergünstigung'!A$1),FIND("]",CELL("Dateiname",'Befreiung &amp; Vergünstigung'!A$1))+1,31)&amp;"'!A$1",Data!B$3),HYPERLINK(INDEX(Verfahren!B:B,MATCH(INDEX('Wirtschaftliche Einheiten'!V:V,MATCH(B806,'Wirtschaftliche Einheiten'!C:C,0),0),Verfahren!A:A,0),0),INDEX(Verfahren!D:D,MATCH(INDEX('Wirtschaftliche Einheiten'!V:V,MATCH(B806,'Wirtschaftliche Einheiten'!C:C,0),0),Verfahren!A:A,0),0)))),"")</f>
        <v/>
      </c>
    </row>
    <row r="807" spans="1:13" x14ac:dyDescent="0.35">
      <c r="A807"/>
      <c r="B807" s="139"/>
      <c r="C807" s="73" t="str">
        <f>IFERROR(INDEX('Wirtschaftliche Einheiten'!I:I,MATCH(B807,'Wirtschaftliche Einheiten'!C:C,0),1)&amp;" - "&amp;INDEX('Wirtschaftliche Einheiten'!E:E,MATCH(B807,'Wirtschaftliche Einheiten'!C:C,0),1)&amp;" "&amp;INDEX('Wirtschaftliche Einheiten'!F:F,MATCH(B807,'Wirtschaftliche Einheiten'!C:C,0),1)&amp;" "&amp;INDEX('Wirtschaftliche Einheiten'!G:G,MATCH(B807,'Wirtschaftliche Einheiten'!C:C,0),1),"")</f>
        <v/>
      </c>
      <c r="D807" s="42" t="str">
        <f>IFERROR(INDEX('Wirtschaftliche Einheiten'!U:U,MATCH(B807,'Wirtschaftliche Einheiten'!C:C,0)),"")</f>
        <v/>
      </c>
      <c r="E807" s="139" t="str">
        <f>IF(B807&lt;&gt;"",COUNTIF($B$5:$B807,B807),"")</f>
        <v/>
      </c>
      <c r="F807" s="139"/>
      <c r="G807" s="139"/>
      <c r="H807" s="139"/>
      <c r="I807" s="139"/>
      <c r="J807" s="139"/>
      <c r="K807" s="139"/>
      <c r="L807" s="139"/>
      <c r="M807" s="44" t="str" cm="1">
        <f t="array" aca="1" ref="M807" ca="1">IFERROR(IF(AND(D807&lt;&gt;"122",D807&lt;&gt;""),"Die angegebene wirtschaftliche Einheit ist kein Nichtwohngrundstück im Bundesmodell!",IF(INDEX('Wirtschaftliche Einheiten'!P:P,MATCH(B807,'Wirtschaftliche Einheiten'!C:C,0),1)=Data!A$3,HYPERLINK("#'"&amp;MID(CELL("Dateiname",'Befreiung &amp; Vergünstigung'!A$1),FIND("]",CELL("Dateiname",'Befreiung &amp; Vergünstigung'!A$1))+1,31)&amp;"'!A$1",Data!B$3),HYPERLINK(INDEX(Verfahren!B:B,MATCH(INDEX('Wirtschaftliche Einheiten'!V:V,MATCH(B807,'Wirtschaftliche Einheiten'!C:C,0),0),Verfahren!A:A,0),0),INDEX(Verfahren!D:D,MATCH(INDEX('Wirtschaftliche Einheiten'!V:V,MATCH(B807,'Wirtschaftliche Einheiten'!C:C,0),0),Verfahren!A:A,0),0)))),"")</f>
        <v/>
      </c>
    </row>
    <row r="808" spans="1:13" x14ac:dyDescent="0.35">
      <c r="A808"/>
      <c r="B808" s="139"/>
      <c r="C808" s="73" t="str">
        <f>IFERROR(INDEX('Wirtschaftliche Einheiten'!I:I,MATCH(B808,'Wirtschaftliche Einheiten'!C:C,0),1)&amp;" - "&amp;INDEX('Wirtschaftliche Einheiten'!E:E,MATCH(B808,'Wirtschaftliche Einheiten'!C:C,0),1)&amp;" "&amp;INDEX('Wirtschaftliche Einheiten'!F:F,MATCH(B808,'Wirtschaftliche Einheiten'!C:C,0),1)&amp;" "&amp;INDEX('Wirtschaftliche Einheiten'!G:G,MATCH(B808,'Wirtschaftliche Einheiten'!C:C,0),1),"")</f>
        <v/>
      </c>
      <c r="D808" s="42" t="str">
        <f>IFERROR(INDEX('Wirtschaftliche Einheiten'!U:U,MATCH(B808,'Wirtschaftliche Einheiten'!C:C,0)),"")</f>
        <v/>
      </c>
      <c r="E808" s="139" t="str">
        <f>IF(B808&lt;&gt;"",COUNTIF($B$5:$B808,B808),"")</f>
        <v/>
      </c>
      <c r="F808" s="139"/>
      <c r="G808" s="139"/>
      <c r="H808" s="139"/>
      <c r="I808" s="139"/>
      <c r="J808" s="139"/>
      <c r="K808" s="139"/>
      <c r="L808" s="139"/>
      <c r="M808" s="44" t="str" cm="1">
        <f t="array" aca="1" ref="M808" ca="1">IFERROR(IF(AND(D808&lt;&gt;"122",D808&lt;&gt;""),"Die angegebene wirtschaftliche Einheit ist kein Nichtwohngrundstück im Bundesmodell!",IF(INDEX('Wirtschaftliche Einheiten'!P:P,MATCH(B808,'Wirtschaftliche Einheiten'!C:C,0),1)=Data!A$3,HYPERLINK("#'"&amp;MID(CELL("Dateiname",'Befreiung &amp; Vergünstigung'!A$1),FIND("]",CELL("Dateiname",'Befreiung &amp; Vergünstigung'!A$1))+1,31)&amp;"'!A$1",Data!B$3),HYPERLINK(INDEX(Verfahren!B:B,MATCH(INDEX('Wirtschaftliche Einheiten'!V:V,MATCH(B808,'Wirtschaftliche Einheiten'!C:C,0),0),Verfahren!A:A,0),0),INDEX(Verfahren!D:D,MATCH(INDEX('Wirtschaftliche Einheiten'!V:V,MATCH(B808,'Wirtschaftliche Einheiten'!C:C,0),0),Verfahren!A:A,0),0)))),"")</f>
        <v/>
      </c>
    </row>
    <row r="809" spans="1:13" x14ac:dyDescent="0.35">
      <c r="A809"/>
      <c r="B809" s="139"/>
      <c r="C809" s="73" t="str">
        <f>IFERROR(INDEX('Wirtschaftliche Einheiten'!I:I,MATCH(B809,'Wirtschaftliche Einheiten'!C:C,0),1)&amp;" - "&amp;INDEX('Wirtschaftliche Einheiten'!E:E,MATCH(B809,'Wirtschaftliche Einheiten'!C:C,0),1)&amp;" "&amp;INDEX('Wirtschaftliche Einheiten'!F:F,MATCH(B809,'Wirtschaftliche Einheiten'!C:C,0),1)&amp;" "&amp;INDEX('Wirtschaftliche Einheiten'!G:G,MATCH(B809,'Wirtschaftliche Einheiten'!C:C,0),1),"")</f>
        <v/>
      </c>
      <c r="D809" s="42" t="str">
        <f>IFERROR(INDEX('Wirtschaftliche Einheiten'!U:U,MATCH(B809,'Wirtschaftliche Einheiten'!C:C,0)),"")</f>
        <v/>
      </c>
      <c r="E809" s="139" t="str">
        <f>IF(B809&lt;&gt;"",COUNTIF($B$5:$B809,B809),"")</f>
        <v/>
      </c>
      <c r="F809" s="139"/>
      <c r="G809" s="139"/>
      <c r="H809" s="139"/>
      <c r="I809" s="139"/>
      <c r="J809" s="139"/>
      <c r="K809" s="139"/>
      <c r="L809" s="139"/>
      <c r="M809" s="44" t="str" cm="1">
        <f t="array" aca="1" ref="M809" ca="1">IFERROR(IF(AND(D809&lt;&gt;"122",D809&lt;&gt;""),"Die angegebene wirtschaftliche Einheit ist kein Nichtwohngrundstück im Bundesmodell!",IF(INDEX('Wirtschaftliche Einheiten'!P:P,MATCH(B809,'Wirtschaftliche Einheiten'!C:C,0),1)=Data!A$3,HYPERLINK("#'"&amp;MID(CELL("Dateiname",'Befreiung &amp; Vergünstigung'!A$1),FIND("]",CELL("Dateiname",'Befreiung &amp; Vergünstigung'!A$1))+1,31)&amp;"'!A$1",Data!B$3),HYPERLINK(INDEX(Verfahren!B:B,MATCH(INDEX('Wirtschaftliche Einheiten'!V:V,MATCH(B809,'Wirtschaftliche Einheiten'!C:C,0),0),Verfahren!A:A,0),0),INDEX(Verfahren!D:D,MATCH(INDEX('Wirtschaftliche Einheiten'!V:V,MATCH(B809,'Wirtschaftliche Einheiten'!C:C,0),0),Verfahren!A:A,0),0)))),"")</f>
        <v/>
      </c>
    </row>
    <row r="810" spans="1:13" x14ac:dyDescent="0.35">
      <c r="A810"/>
      <c r="B810" s="139"/>
      <c r="C810" s="73" t="str">
        <f>IFERROR(INDEX('Wirtschaftliche Einheiten'!I:I,MATCH(B810,'Wirtschaftliche Einheiten'!C:C,0),1)&amp;" - "&amp;INDEX('Wirtschaftliche Einheiten'!E:E,MATCH(B810,'Wirtschaftliche Einheiten'!C:C,0),1)&amp;" "&amp;INDEX('Wirtschaftliche Einheiten'!F:F,MATCH(B810,'Wirtschaftliche Einheiten'!C:C,0),1)&amp;" "&amp;INDEX('Wirtschaftliche Einheiten'!G:G,MATCH(B810,'Wirtschaftliche Einheiten'!C:C,0),1),"")</f>
        <v/>
      </c>
      <c r="D810" s="42" t="str">
        <f>IFERROR(INDEX('Wirtschaftliche Einheiten'!U:U,MATCH(B810,'Wirtschaftliche Einheiten'!C:C,0)),"")</f>
        <v/>
      </c>
      <c r="E810" s="139" t="str">
        <f>IF(B810&lt;&gt;"",COUNTIF($B$5:$B810,B810),"")</f>
        <v/>
      </c>
      <c r="F810" s="139"/>
      <c r="G810" s="139"/>
      <c r="H810" s="139"/>
      <c r="I810" s="139"/>
      <c r="J810" s="139"/>
      <c r="K810" s="139"/>
      <c r="L810" s="139"/>
      <c r="M810" s="44" t="str" cm="1">
        <f t="array" aca="1" ref="M810" ca="1">IFERROR(IF(AND(D810&lt;&gt;"122",D810&lt;&gt;""),"Die angegebene wirtschaftliche Einheit ist kein Nichtwohngrundstück im Bundesmodell!",IF(INDEX('Wirtschaftliche Einheiten'!P:P,MATCH(B810,'Wirtschaftliche Einheiten'!C:C,0),1)=Data!A$3,HYPERLINK("#'"&amp;MID(CELL("Dateiname",'Befreiung &amp; Vergünstigung'!A$1),FIND("]",CELL("Dateiname",'Befreiung &amp; Vergünstigung'!A$1))+1,31)&amp;"'!A$1",Data!B$3),HYPERLINK(INDEX(Verfahren!B:B,MATCH(INDEX('Wirtschaftliche Einheiten'!V:V,MATCH(B810,'Wirtschaftliche Einheiten'!C:C,0),0),Verfahren!A:A,0),0),INDEX(Verfahren!D:D,MATCH(INDEX('Wirtschaftliche Einheiten'!V:V,MATCH(B810,'Wirtschaftliche Einheiten'!C:C,0),0),Verfahren!A:A,0),0)))),"")</f>
        <v/>
      </c>
    </row>
    <row r="811" spans="1:13" x14ac:dyDescent="0.35">
      <c r="A811"/>
      <c r="B811" s="139"/>
      <c r="C811" s="73" t="str">
        <f>IFERROR(INDEX('Wirtschaftliche Einheiten'!I:I,MATCH(B811,'Wirtschaftliche Einheiten'!C:C,0),1)&amp;" - "&amp;INDEX('Wirtschaftliche Einheiten'!E:E,MATCH(B811,'Wirtschaftliche Einheiten'!C:C,0),1)&amp;" "&amp;INDEX('Wirtschaftliche Einheiten'!F:F,MATCH(B811,'Wirtschaftliche Einheiten'!C:C,0),1)&amp;" "&amp;INDEX('Wirtschaftliche Einheiten'!G:G,MATCH(B811,'Wirtschaftliche Einheiten'!C:C,0),1),"")</f>
        <v/>
      </c>
      <c r="D811" s="42" t="str">
        <f>IFERROR(INDEX('Wirtschaftliche Einheiten'!U:U,MATCH(B811,'Wirtschaftliche Einheiten'!C:C,0)),"")</f>
        <v/>
      </c>
      <c r="E811" s="139" t="str">
        <f>IF(B811&lt;&gt;"",COUNTIF($B$5:$B811,B811),"")</f>
        <v/>
      </c>
      <c r="F811" s="139"/>
      <c r="G811" s="139"/>
      <c r="H811" s="139"/>
      <c r="I811" s="139"/>
      <c r="J811" s="139"/>
      <c r="K811" s="139"/>
      <c r="L811" s="139"/>
      <c r="M811" s="44" t="str" cm="1">
        <f t="array" aca="1" ref="M811" ca="1">IFERROR(IF(AND(D811&lt;&gt;"122",D811&lt;&gt;""),"Die angegebene wirtschaftliche Einheit ist kein Nichtwohngrundstück im Bundesmodell!",IF(INDEX('Wirtschaftliche Einheiten'!P:P,MATCH(B811,'Wirtschaftliche Einheiten'!C:C,0),1)=Data!A$3,HYPERLINK("#'"&amp;MID(CELL("Dateiname",'Befreiung &amp; Vergünstigung'!A$1),FIND("]",CELL("Dateiname",'Befreiung &amp; Vergünstigung'!A$1))+1,31)&amp;"'!A$1",Data!B$3),HYPERLINK(INDEX(Verfahren!B:B,MATCH(INDEX('Wirtschaftliche Einheiten'!V:V,MATCH(B811,'Wirtschaftliche Einheiten'!C:C,0),0),Verfahren!A:A,0),0),INDEX(Verfahren!D:D,MATCH(INDEX('Wirtschaftliche Einheiten'!V:V,MATCH(B811,'Wirtschaftliche Einheiten'!C:C,0),0),Verfahren!A:A,0),0)))),"")</f>
        <v/>
      </c>
    </row>
    <row r="812" spans="1:13" x14ac:dyDescent="0.35">
      <c r="A812"/>
      <c r="B812" s="139"/>
      <c r="C812" s="73" t="str">
        <f>IFERROR(INDEX('Wirtschaftliche Einheiten'!I:I,MATCH(B812,'Wirtschaftliche Einheiten'!C:C,0),1)&amp;" - "&amp;INDEX('Wirtschaftliche Einheiten'!E:E,MATCH(B812,'Wirtschaftliche Einheiten'!C:C,0),1)&amp;" "&amp;INDEX('Wirtschaftliche Einheiten'!F:F,MATCH(B812,'Wirtschaftliche Einheiten'!C:C,0),1)&amp;" "&amp;INDEX('Wirtschaftliche Einheiten'!G:G,MATCH(B812,'Wirtschaftliche Einheiten'!C:C,0),1),"")</f>
        <v/>
      </c>
      <c r="D812" s="42" t="str">
        <f>IFERROR(INDEX('Wirtschaftliche Einheiten'!U:U,MATCH(B812,'Wirtschaftliche Einheiten'!C:C,0)),"")</f>
        <v/>
      </c>
      <c r="E812" s="139" t="str">
        <f>IF(B812&lt;&gt;"",COUNTIF($B$5:$B812,B812),"")</f>
        <v/>
      </c>
      <c r="F812" s="139"/>
      <c r="G812" s="139"/>
      <c r="H812" s="139"/>
      <c r="I812" s="139"/>
      <c r="J812" s="139"/>
      <c r="K812" s="139"/>
      <c r="L812" s="139"/>
      <c r="M812" s="44" t="str" cm="1">
        <f t="array" aca="1" ref="M812" ca="1">IFERROR(IF(AND(D812&lt;&gt;"122",D812&lt;&gt;""),"Die angegebene wirtschaftliche Einheit ist kein Nichtwohngrundstück im Bundesmodell!",IF(INDEX('Wirtschaftliche Einheiten'!P:P,MATCH(B812,'Wirtschaftliche Einheiten'!C:C,0),1)=Data!A$3,HYPERLINK("#'"&amp;MID(CELL("Dateiname",'Befreiung &amp; Vergünstigung'!A$1),FIND("]",CELL("Dateiname",'Befreiung &amp; Vergünstigung'!A$1))+1,31)&amp;"'!A$1",Data!B$3),HYPERLINK(INDEX(Verfahren!B:B,MATCH(INDEX('Wirtschaftliche Einheiten'!V:V,MATCH(B812,'Wirtschaftliche Einheiten'!C:C,0),0),Verfahren!A:A,0),0),INDEX(Verfahren!D:D,MATCH(INDEX('Wirtschaftliche Einheiten'!V:V,MATCH(B812,'Wirtschaftliche Einheiten'!C:C,0),0),Verfahren!A:A,0),0)))),"")</f>
        <v/>
      </c>
    </row>
    <row r="813" spans="1:13" x14ac:dyDescent="0.35">
      <c r="A813"/>
      <c r="B813" s="139"/>
      <c r="C813" s="73" t="str">
        <f>IFERROR(INDEX('Wirtschaftliche Einheiten'!I:I,MATCH(B813,'Wirtschaftliche Einheiten'!C:C,0),1)&amp;" - "&amp;INDEX('Wirtschaftliche Einheiten'!E:E,MATCH(B813,'Wirtschaftliche Einheiten'!C:C,0),1)&amp;" "&amp;INDEX('Wirtschaftliche Einheiten'!F:F,MATCH(B813,'Wirtschaftliche Einheiten'!C:C,0),1)&amp;" "&amp;INDEX('Wirtschaftliche Einheiten'!G:G,MATCH(B813,'Wirtschaftliche Einheiten'!C:C,0),1),"")</f>
        <v/>
      </c>
      <c r="D813" s="42" t="str">
        <f>IFERROR(INDEX('Wirtschaftliche Einheiten'!U:U,MATCH(B813,'Wirtschaftliche Einheiten'!C:C,0)),"")</f>
        <v/>
      </c>
      <c r="E813" s="139" t="str">
        <f>IF(B813&lt;&gt;"",COUNTIF($B$5:$B813,B813),"")</f>
        <v/>
      </c>
      <c r="F813" s="139"/>
      <c r="G813" s="139"/>
      <c r="H813" s="139"/>
      <c r="I813" s="139"/>
      <c r="J813" s="139"/>
      <c r="K813" s="139"/>
      <c r="L813" s="139"/>
      <c r="M813" s="44" t="str" cm="1">
        <f t="array" aca="1" ref="M813" ca="1">IFERROR(IF(AND(D813&lt;&gt;"122",D813&lt;&gt;""),"Die angegebene wirtschaftliche Einheit ist kein Nichtwohngrundstück im Bundesmodell!",IF(INDEX('Wirtschaftliche Einheiten'!P:P,MATCH(B813,'Wirtschaftliche Einheiten'!C:C,0),1)=Data!A$3,HYPERLINK("#'"&amp;MID(CELL("Dateiname",'Befreiung &amp; Vergünstigung'!A$1),FIND("]",CELL("Dateiname",'Befreiung &amp; Vergünstigung'!A$1))+1,31)&amp;"'!A$1",Data!B$3),HYPERLINK(INDEX(Verfahren!B:B,MATCH(INDEX('Wirtschaftliche Einheiten'!V:V,MATCH(B813,'Wirtschaftliche Einheiten'!C:C,0),0),Verfahren!A:A,0),0),INDEX(Verfahren!D:D,MATCH(INDEX('Wirtschaftliche Einheiten'!V:V,MATCH(B813,'Wirtschaftliche Einheiten'!C:C,0),0),Verfahren!A:A,0),0)))),"")</f>
        <v/>
      </c>
    </row>
    <row r="814" spans="1:13" x14ac:dyDescent="0.35">
      <c r="A814"/>
      <c r="B814" s="139"/>
      <c r="C814" s="73" t="str">
        <f>IFERROR(INDEX('Wirtschaftliche Einheiten'!I:I,MATCH(B814,'Wirtschaftliche Einheiten'!C:C,0),1)&amp;" - "&amp;INDEX('Wirtschaftliche Einheiten'!E:E,MATCH(B814,'Wirtschaftliche Einheiten'!C:C,0),1)&amp;" "&amp;INDEX('Wirtschaftliche Einheiten'!F:F,MATCH(B814,'Wirtschaftliche Einheiten'!C:C,0),1)&amp;" "&amp;INDEX('Wirtschaftliche Einheiten'!G:G,MATCH(B814,'Wirtschaftliche Einheiten'!C:C,0),1),"")</f>
        <v/>
      </c>
      <c r="D814" s="42" t="str">
        <f>IFERROR(INDEX('Wirtschaftliche Einheiten'!U:U,MATCH(B814,'Wirtschaftliche Einheiten'!C:C,0)),"")</f>
        <v/>
      </c>
      <c r="E814" s="139" t="str">
        <f>IF(B814&lt;&gt;"",COUNTIF($B$5:$B814,B814),"")</f>
        <v/>
      </c>
      <c r="F814" s="139"/>
      <c r="G814" s="139"/>
      <c r="H814" s="139"/>
      <c r="I814" s="139"/>
      <c r="J814" s="139"/>
      <c r="K814" s="139"/>
      <c r="L814" s="139"/>
      <c r="M814" s="44" t="str" cm="1">
        <f t="array" aca="1" ref="M814" ca="1">IFERROR(IF(AND(D814&lt;&gt;"122",D814&lt;&gt;""),"Die angegebene wirtschaftliche Einheit ist kein Nichtwohngrundstück im Bundesmodell!",IF(INDEX('Wirtschaftliche Einheiten'!P:P,MATCH(B814,'Wirtschaftliche Einheiten'!C:C,0),1)=Data!A$3,HYPERLINK("#'"&amp;MID(CELL("Dateiname",'Befreiung &amp; Vergünstigung'!A$1),FIND("]",CELL("Dateiname",'Befreiung &amp; Vergünstigung'!A$1))+1,31)&amp;"'!A$1",Data!B$3),HYPERLINK(INDEX(Verfahren!B:B,MATCH(INDEX('Wirtschaftliche Einheiten'!V:V,MATCH(B814,'Wirtschaftliche Einheiten'!C:C,0),0),Verfahren!A:A,0),0),INDEX(Verfahren!D:D,MATCH(INDEX('Wirtschaftliche Einheiten'!V:V,MATCH(B814,'Wirtschaftliche Einheiten'!C:C,0),0),Verfahren!A:A,0),0)))),"")</f>
        <v/>
      </c>
    </row>
    <row r="815" spans="1:13" x14ac:dyDescent="0.35">
      <c r="A815"/>
      <c r="B815" s="139"/>
      <c r="C815" s="73" t="str">
        <f>IFERROR(INDEX('Wirtschaftliche Einheiten'!I:I,MATCH(B815,'Wirtschaftliche Einheiten'!C:C,0),1)&amp;" - "&amp;INDEX('Wirtschaftliche Einheiten'!E:E,MATCH(B815,'Wirtschaftliche Einheiten'!C:C,0),1)&amp;" "&amp;INDEX('Wirtschaftliche Einheiten'!F:F,MATCH(B815,'Wirtschaftliche Einheiten'!C:C,0),1)&amp;" "&amp;INDEX('Wirtschaftliche Einheiten'!G:G,MATCH(B815,'Wirtschaftliche Einheiten'!C:C,0),1),"")</f>
        <v/>
      </c>
      <c r="D815" s="42" t="str">
        <f>IFERROR(INDEX('Wirtschaftliche Einheiten'!U:U,MATCH(B815,'Wirtschaftliche Einheiten'!C:C,0)),"")</f>
        <v/>
      </c>
      <c r="E815" s="139" t="str">
        <f>IF(B815&lt;&gt;"",COUNTIF($B$5:$B815,B815),"")</f>
        <v/>
      </c>
      <c r="F815" s="139"/>
      <c r="G815" s="139"/>
      <c r="H815" s="139"/>
      <c r="I815" s="139"/>
      <c r="J815" s="139"/>
      <c r="K815" s="139"/>
      <c r="L815" s="139"/>
      <c r="M815" s="44" t="str" cm="1">
        <f t="array" aca="1" ref="M815" ca="1">IFERROR(IF(AND(D815&lt;&gt;"122",D815&lt;&gt;""),"Die angegebene wirtschaftliche Einheit ist kein Nichtwohngrundstück im Bundesmodell!",IF(INDEX('Wirtschaftliche Einheiten'!P:P,MATCH(B815,'Wirtschaftliche Einheiten'!C:C,0),1)=Data!A$3,HYPERLINK("#'"&amp;MID(CELL("Dateiname",'Befreiung &amp; Vergünstigung'!A$1),FIND("]",CELL("Dateiname",'Befreiung &amp; Vergünstigung'!A$1))+1,31)&amp;"'!A$1",Data!B$3),HYPERLINK(INDEX(Verfahren!B:B,MATCH(INDEX('Wirtschaftliche Einheiten'!V:V,MATCH(B815,'Wirtschaftliche Einheiten'!C:C,0),0),Verfahren!A:A,0),0),INDEX(Verfahren!D:D,MATCH(INDEX('Wirtschaftliche Einheiten'!V:V,MATCH(B815,'Wirtschaftliche Einheiten'!C:C,0),0),Verfahren!A:A,0),0)))),"")</f>
        <v/>
      </c>
    </row>
    <row r="816" spans="1:13" x14ac:dyDescent="0.35">
      <c r="A816"/>
      <c r="B816" s="139"/>
      <c r="C816" s="73" t="str">
        <f>IFERROR(INDEX('Wirtschaftliche Einheiten'!I:I,MATCH(B816,'Wirtschaftliche Einheiten'!C:C,0),1)&amp;" - "&amp;INDEX('Wirtschaftliche Einheiten'!E:E,MATCH(B816,'Wirtschaftliche Einheiten'!C:C,0),1)&amp;" "&amp;INDEX('Wirtschaftliche Einheiten'!F:F,MATCH(B816,'Wirtschaftliche Einheiten'!C:C,0),1)&amp;" "&amp;INDEX('Wirtschaftliche Einheiten'!G:G,MATCH(B816,'Wirtschaftliche Einheiten'!C:C,0),1),"")</f>
        <v/>
      </c>
      <c r="D816" s="42" t="str">
        <f>IFERROR(INDEX('Wirtschaftliche Einheiten'!U:U,MATCH(B816,'Wirtschaftliche Einheiten'!C:C,0)),"")</f>
        <v/>
      </c>
      <c r="E816" s="139" t="str">
        <f>IF(B816&lt;&gt;"",COUNTIF($B$5:$B816,B816),"")</f>
        <v/>
      </c>
      <c r="F816" s="139"/>
      <c r="G816" s="139"/>
      <c r="H816" s="139"/>
      <c r="I816" s="139"/>
      <c r="J816" s="139"/>
      <c r="K816" s="139"/>
      <c r="L816" s="139"/>
      <c r="M816" s="44" t="str" cm="1">
        <f t="array" aca="1" ref="M816" ca="1">IFERROR(IF(AND(D816&lt;&gt;"122",D816&lt;&gt;""),"Die angegebene wirtschaftliche Einheit ist kein Nichtwohngrundstück im Bundesmodell!",IF(INDEX('Wirtschaftliche Einheiten'!P:P,MATCH(B816,'Wirtschaftliche Einheiten'!C:C,0),1)=Data!A$3,HYPERLINK("#'"&amp;MID(CELL("Dateiname",'Befreiung &amp; Vergünstigung'!A$1),FIND("]",CELL("Dateiname",'Befreiung &amp; Vergünstigung'!A$1))+1,31)&amp;"'!A$1",Data!B$3),HYPERLINK(INDEX(Verfahren!B:B,MATCH(INDEX('Wirtschaftliche Einheiten'!V:V,MATCH(B816,'Wirtschaftliche Einheiten'!C:C,0),0),Verfahren!A:A,0),0),INDEX(Verfahren!D:D,MATCH(INDEX('Wirtschaftliche Einheiten'!V:V,MATCH(B816,'Wirtschaftliche Einheiten'!C:C,0),0),Verfahren!A:A,0),0)))),"")</f>
        <v/>
      </c>
    </row>
    <row r="817" spans="1:13" x14ac:dyDescent="0.35">
      <c r="A817"/>
      <c r="B817" s="139"/>
      <c r="C817" s="73" t="str">
        <f>IFERROR(INDEX('Wirtschaftliche Einheiten'!I:I,MATCH(B817,'Wirtschaftliche Einheiten'!C:C,0),1)&amp;" - "&amp;INDEX('Wirtschaftliche Einheiten'!E:E,MATCH(B817,'Wirtschaftliche Einheiten'!C:C,0),1)&amp;" "&amp;INDEX('Wirtschaftliche Einheiten'!F:F,MATCH(B817,'Wirtschaftliche Einheiten'!C:C,0),1)&amp;" "&amp;INDEX('Wirtschaftliche Einheiten'!G:G,MATCH(B817,'Wirtschaftliche Einheiten'!C:C,0),1),"")</f>
        <v/>
      </c>
      <c r="D817" s="42" t="str">
        <f>IFERROR(INDEX('Wirtschaftliche Einheiten'!U:U,MATCH(B817,'Wirtschaftliche Einheiten'!C:C,0)),"")</f>
        <v/>
      </c>
      <c r="E817" s="139" t="str">
        <f>IF(B817&lt;&gt;"",COUNTIF($B$5:$B817,B817),"")</f>
        <v/>
      </c>
      <c r="F817" s="139"/>
      <c r="G817" s="139"/>
      <c r="H817" s="139"/>
      <c r="I817" s="139"/>
      <c r="J817" s="139"/>
      <c r="K817" s="139"/>
      <c r="L817" s="139"/>
      <c r="M817" s="44" t="str" cm="1">
        <f t="array" aca="1" ref="M817" ca="1">IFERROR(IF(AND(D817&lt;&gt;"122",D817&lt;&gt;""),"Die angegebene wirtschaftliche Einheit ist kein Nichtwohngrundstück im Bundesmodell!",IF(INDEX('Wirtschaftliche Einheiten'!P:P,MATCH(B817,'Wirtschaftliche Einheiten'!C:C,0),1)=Data!A$3,HYPERLINK("#'"&amp;MID(CELL("Dateiname",'Befreiung &amp; Vergünstigung'!A$1),FIND("]",CELL("Dateiname",'Befreiung &amp; Vergünstigung'!A$1))+1,31)&amp;"'!A$1",Data!B$3),HYPERLINK(INDEX(Verfahren!B:B,MATCH(INDEX('Wirtschaftliche Einheiten'!V:V,MATCH(B817,'Wirtschaftliche Einheiten'!C:C,0),0),Verfahren!A:A,0),0),INDEX(Verfahren!D:D,MATCH(INDEX('Wirtschaftliche Einheiten'!V:V,MATCH(B817,'Wirtschaftliche Einheiten'!C:C,0),0),Verfahren!A:A,0),0)))),"")</f>
        <v/>
      </c>
    </row>
    <row r="818" spans="1:13" x14ac:dyDescent="0.35">
      <c r="A818"/>
      <c r="B818" s="139"/>
      <c r="C818" s="73" t="str">
        <f>IFERROR(INDEX('Wirtschaftliche Einheiten'!I:I,MATCH(B818,'Wirtschaftliche Einheiten'!C:C,0),1)&amp;" - "&amp;INDEX('Wirtschaftliche Einheiten'!E:E,MATCH(B818,'Wirtschaftliche Einheiten'!C:C,0),1)&amp;" "&amp;INDEX('Wirtschaftliche Einheiten'!F:F,MATCH(B818,'Wirtschaftliche Einheiten'!C:C,0),1)&amp;" "&amp;INDEX('Wirtschaftliche Einheiten'!G:G,MATCH(B818,'Wirtschaftliche Einheiten'!C:C,0),1),"")</f>
        <v/>
      </c>
      <c r="D818" s="42" t="str">
        <f>IFERROR(INDEX('Wirtschaftliche Einheiten'!U:U,MATCH(B818,'Wirtschaftliche Einheiten'!C:C,0)),"")</f>
        <v/>
      </c>
      <c r="E818" s="139" t="str">
        <f>IF(B818&lt;&gt;"",COUNTIF($B$5:$B818,B818),"")</f>
        <v/>
      </c>
      <c r="F818" s="139"/>
      <c r="G818" s="139"/>
      <c r="H818" s="139"/>
      <c r="I818" s="139"/>
      <c r="J818" s="139"/>
      <c r="K818" s="139"/>
      <c r="L818" s="139"/>
      <c r="M818" s="44" t="str" cm="1">
        <f t="array" aca="1" ref="M818" ca="1">IFERROR(IF(AND(D818&lt;&gt;"122",D818&lt;&gt;""),"Die angegebene wirtschaftliche Einheit ist kein Nichtwohngrundstück im Bundesmodell!",IF(INDEX('Wirtschaftliche Einheiten'!P:P,MATCH(B818,'Wirtschaftliche Einheiten'!C:C,0),1)=Data!A$3,HYPERLINK("#'"&amp;MID(CELL("Dateiname",'Befreiung &amp; Vergünstigung'!A$1),FIND("]",CELL("Dateiname",'Befreiung &amp; Vergünstigung'!A$1))+1,31)&amp;"'!A$1",Data!B$3),HYPERLINK(INDEX(Verfahren!B:B,MATCH(INDEX('Wirtschaftliche Einheiten'!V:V,MATCH(B818,'Wirtschaftliche Einheiten'!C:C,0),0),Verfahren!A:A,0),0),INDEX(Verfahren!D:D,MATCH(INDEX('Wirtschaftliche Einheiten'!V:V,MATCH(B818,'Wirtschaftliche Einheiten'!C:C,0),0),Verfahren!A:A,0),0)))),"")</f>
        <v/>
      </c>
    </row>
    <row r="819" spans="1:13" x14ac:dyDescent="0.35">
      <c r="A819"/>
      <c r="B819" s="139"/>
      <c r="C819" s="73" t="str">
        <f>IFERROR(INDEX('Wirtschaftliche Einheiten'!I:I,MATCH(B819,'Wirtschaftliche Einheiten'!C:C,0),1)&amp;" - "&amp;INDEX('Wirtschaftliche Einheiten'!E:E,MATCH(B819,'Wirtschaftliche Einheiten'!C:C,0),1)&amp;" "&amp;INDEX('Wirtschaftliche Einheiten'!F:F,MATCH(B819,'Wirtschaftliche Einheiten'!C:C,0),1)&amp;" "&amp;INDEX('Wirtschaftliche Einheiten'!G:G,MATCH(B819,'Wirtschaftliche Einheiten'!C:C,0),1),"")</f>
        <v/>
      </c>
      <c r="D819" s="42" t="str">
        <f>IFERROR(INDEX('Wirtschaftliche Einheiten'!U:U,MATCH(B819,'Wirtschaftliche Einheiten'!C:C,0)),"")</f>
        <v/>
      </c>
      <c r="E819" s="139" t="str">
        <f>IF(B819&lt;&gt;"",COUNTIF($B$5:$B819,B819),"")</f>
        <v/>
      </c>
      <c r="F819" s="139"/>
      <c r="G819" s="139"/>
      <c r="H819" s="139"/>
      <c r="I819" s="139"/>
      <c r="J819" s="139"/>
      <c r="K819" s="139"/>
      <c r="L819" s="139"/>
      <c r="M819" s="44" t="str" cm="1">
        <f t="array" aca="1" ref="M819" ca="1">IFERROR(IF(AND(D819&lt;&gt;"122",D819&lt;&gt;""),"Die angegebene wirtschaftliche Einheit ist kein Nichtwohngrundstück im Bundesmodell!",IF(INDEX('Wirtschaftliche Einheiten'!P:P,MATCH(B819,'Wirtschaftliche Einheiten'!C:C,0),1)=Data!A$3,HYPERLINK("#'"&amp;MID(CELL("Dateiname",'Befreiung &amp; Vergünstigung'!A$1),FIND("]",CELL("Dateiname",'Befreiung &amp; Vergünstigung'!A$1))+1,31)&amp;"'!A$1",Data!B$3),HYPERLINK(INDEX(Verfahren!B:B,MATCH(INDEX('Wirtschaftliche Einheiten'!V:V,MATCH(B819,'Wirtschaftliche Einheiten'!C:C,0),0),Verfahren!A:A,0),0),INDEX(Verfahren!D:D,MATCH(INDEX('Wirtschaftliche Einheiten'!V:V,MATCH(B819,'Wirtschaftliche Einheiten'!C:C,0),0),Verfahren!A:A,0),0)))),"")</f>
        <v/>
      </c>
    </row>
    <row r="820" spans="1:13" x14ac:dyDescent="0.35">
      <c r="A820"/>
      <c r="B820" s="139"/>
      <c r="C820" s="73" t="str">
        <f>IFERROR(INDEX('Wirtschaftliche Einheiten'!I:I,MATCH(B820,'Wirtschaftliche Einheiten'!C:C,0),1)&amp;" - "&amp;INDEX('Wirtschaftliche Einheiten'!E:E,MATCH(B820,'Wirtschaftliche Einheiten'!C:C,0),1)&amp;" "&amp;INDEX('Wirtschaftliche Einheiten'!F:F,MATCH(B820,'Wirtschaftliche Einheiten'!C:C,0),1)&amp;" "&amp;INDEX('Wirtschaftliche Einheiten'!G:G,MATCH(B820,'Wirtschaftliche Einheiten'!C:C,0),1),"")</f>
        <v/>
      </c>
      <c r="D820" s="42" t="str">
        <f>IFERROR(INDEX('Wirtschaftliche Einheiten'!U:U,MATCH(B820,'Wirtschaftliche Einheiten'!C:C,0)),"")</f>
        <v/>
      </c>
      <c r="E820" s="139" t="str">
        <f>IF(B820&lt;&gt;"",COUNTIF($B$5:$B820,B820),"")</f>
        <v/>
      </c>
      <c r="F820" s="139"/>
      <c r="G820" s="139"/>
      <c r="H820" s="139"/>
      <c r="I820" s="139"/>
      <c r="J820" s="139"/>
      <c r="K820" s="139"/>
      <c r="L820" s="139"/>
      <c r="M820" s="44" t="str" cm="1">
        <f t="array" aca="1" ref="M820" ca="1">IFERROR(IF(AND(D820&lt;&gt;"122",D820&lt;&gt;""),"Die angegebene wirtschaftliche Einheit ist kein Nichtwohngrundstück im Bundesmodell!",IF(INDEX('Wirtschaftliche Einheiten'!P:P,MATCH(B820,'Wirtschaftliche Einheiten'!C:C,0),1)=Data!A$3,HYPERLINK("#'"&amp;MID(CELL("Dateiname",'Befreiung &amp; Vergünstigung'!A$1),FIND("]",CELL("Dateiname",'Befreiung &amp; Vergünstigung'!A$1))+1,31)&amp;"'!A$1",Data!B$3),HYPERLINK(INDEX(Verfahren!B:B,MATCH(INDEX('Wirtschaftliche Einheiten'!V:V,MATCH(B820,'Wirtschaftliche Einheiten'!C:C,0),0),Verfahren!A:A,0),0),INDEX(Verfahren!D:D,MATCH(INDEX('Wirtschaftliche Einheiten'!V:V,MATCH(B820,'Wirtschaftliche Einheiten'!C:C,0),0),Verfahren!A:A,0),0)))),"")</f>
        <v/>
      </c>
    </row>
    <row r="821" spans="1:13" x14ac:dyDescent="0.35">
      <c r="A821"/>
      <c r="B821" s="139"/>
      <c r="C821" s="73" t="str">
        <f>IFERROR(INDEX('Wirtschaftliche Einheiten'!I:I,MATCH(B821,'Wirtschaftliche Einheiten'!C:C,0),1)&amp;" - "&amp;INDEX('Wirtschaftliche Einheiten'!E:E,MATCH(B821,'Wirtschaftliche Einheiten'!C:C,0),1)&amp;" "&amp;INDEX('Wirtschaftliche Einheiten'!F:F,MATCH(B821,'Wirtschaftliche Einheiten'!C:C,0),1)&amp;" "&amp;INDEX('Wirtschaftliche Einheiten'!G:G,MATCH(B821,'Wirtschaftliche Einheiten'!C:C,0),1),"")</f>
        <v/>
      </c>
      <c r="D821" s="42" t="str">
        <f>IFERROR(INDEX('Wirtschaftliche Einheiten'!U:U,MATCH(B821,'Wirtschaftliche Einheiten'!C:C,0)),"")</f>
        <v/>
      </c>
      <c r="E821" s="139" t="str">
        <f>IF(B821&lt;&gt;"",COUNTIF($B$5:$B821,B821),"")</f>
        <v/>
      </c>
      <c r="F821" s="139"/>
      <c r="G821" s="139"/>
      <c r="H821" s="139"/>
      <c r="I821" s="139"/>
      <c r="J821" s="139"/>
      <c r="K821" s="139"/>
      <c r="L821" s="139"/>
      <c r="M821" s="44" t="str" cm="1">
        <f t="array" aca="1" ref="M821" ca="1">IFERROR(IF(AND(D821&lt;&gt;"122",D821&lt;&gt;""),"Die angegebene wirtschaftliche Einheit ist kein Nichtwohngrundstück im Bundesmodell!",IF(INDEX('Wirtschaftliche Einheiten'!P:P,MATCH(B821,'Wirtschaftliche Einheiten'!C:C,0),1)=Data!A$3,HYPERLINK("#'"&amp;MID(CELL("Dateiname",'Befreiung &amp; Vergünstigung'!A$1),FIND("]",CELL("Dateiname",'Befreiung &amp; Vergünstigung'!A$1))+1,31)&amp;"'!A$1",Data!B$3),HYPERLINK(INDEX(Verfahren!B:B,MATCH(INDEX('Wirtschaftliche Einheiten'!V:V,MATCH(B821,'Wirtschaftliche Einheiten'!C:C,0),0),Verfahren!A:A,0),0),INDEX(Verfahren!D:D,MATCH(INDEX('Wirtschaftliche Einheiten'!V:V,MATCH(B821,'Wirtschaftliche Einheiten'!C:C,0),0),Verfahren!A:A,0),0)))),"")</f>
        <v/>
      </c>
    </row>
    <row r="822" spans="1:13" x14ac:dyDescent="0.35">
      <c r="A822"/>
      <c r="B822" s="139"/>
      <c r="C822" s="73" t="str">
        <f>IFERROR(INDEX('Wirtschaftliche Einheiten'!I:I,MATCH(B822,'Wirtschaftliche Einheiten'!C:C,0),1)&amp;" - "&amp;INDEX('Wirtschaftliche Einheiten'!E:E,MATCH(B822,'Wirtschaftliche Einheiten'!C:C,0),1)&amp;" "&amp;INDEX('Wirtschaftliche Einheiten'!F:F,MATCH(B822,'Wirtschaftliche Einheiten'!C:C,0),1)&amp;" "&amp;INDEX('Wirtschaftliche Einheiten'!G:G,MATCH(B822,'Wirtschaftliche Einheiten'!C:C,0),1),"")</f>
        <v/>
      </c>
      <c r="D822" s="42" t="str">
        <f>IFERROR(INDEX('Wirtschaftliche Einheiten'!U:U,MATCH(B822,'Wirtschaftliche Einheiten'!C:C,0)),"")</f>
        <v/>
      </c>
      <c r="E822" s="139" t="str">
        <f>IF(B822&lt;&gt;"",COUNTIF($B$5:$B822,B822),"")</f>
        <v/>
      </c>
      <c r="F822" s="139"/>
      <c r="G822" s="139"/>
      <c r="H822" s="139"/>
      <c r="I822" s="139"/>
      <c r="J822" s="139"/>
      <c r="K822" s="139"/>
      <c r="L822" s="139"/>
      <c r="M822" s="44" t="str" cm="1">
        <f t="array" aca="1" ref="M822" ca="1">IFERROR(IF(AND(D822&lt;&gt;"122",D822&lt;&gt;""),"Die angegebene wirtschaftliche Einheit ist kein Nichtwohngrundstück im Bundesmodell!",IF(INDEX('Wirtschaftliche Einheiten'!P:P,MATCH(B822,'Wirtschaftliche Einheiten'!C:C,0),1)=Data!A$3,HYPERLINK("#'"&amp;MID(CELL("Dateiname",'Befreiung &amp; Vergünstigung'!A$1),FIND("]",CELL("Dateiname",'Befreiung &amp; Vergünstigung'!A$1))+1,31)&amp;"'!A$1",Data!B$3),HYPERLINK(INDEX(Verfahren!B:B,MATCH(INDEX('Wirtschaftliche Einheiten'!V:V,MATCH(B822,'Wirtschaftliche Einheiten'!C:C,0),0),Verfahren!A:A,0),0),INDEX(Verfahren!D:D,MATCH(INDEX('Wirtschaftliche Einheiten'!V:V,MATCH(B822,'Wirtschaftliche Einheiten'!C:C,0),0),Verfahren!A:A,0),0)))),"")</f>
        <v/>
      </c>
    </row>
    <row r="823" spans="1:13" x14ac:dyDescent="0.35">
      <c r="A823"/>
      <c r="B823" s="139"/>
      <c r="C823" s="73" t="str">
        <f>IFERROR(INDEX('Wirtschaftliche Einheiten'!I:I,MATCH(B823,'Wirtschaftliche Einheiten'!C:C,0),1)&amp;" - "&amp;INDEX('Wirtschaftliche Einheiten'!E:E,MATCH(B823,'Wirtschaftliche Einheiten'!C:C,0),1)&amp;" "&amp;INDEX('Wirtschaftliche Einheiten'!F:F,MATCH(B823,'Wirtschaftliche Einheiten'!C:C,0),1)&amp;" "&amp;INDEX('Wirtschaftliche Einheiten'!G:G,MATCH(B823,'Wirtschaftliche Einheiten'!C:C,0),1),"")</f>
        <v/>
      </c>
      <c r="D823" s="42" t="str">
        <f>IFERROR(INDEX('Wirtschaftliche Einheiten'!U:U,MATCH(B823,'Wirtschaftliche Einheiten'!C:C,0)),"")</f>
        <v/>
      </c>
      <c r="E823" s="139" t="str">
        <f>IF(B823&lt;&gt;"",COUNTIF($B$5:$B823,B823),"")</f>
        <v/>
      </c>
      <c r="F823" s="139"/>
      <c r="G823" s="139"/>
      <c r="H823" s="139"/>
      <c r="I823" s="139"/>
      <c r="J823" s="139"/>
      <c r="K823" s="139"/>
      <c r="L823" s="139"/>
      <c r="M823" s="44" t="str" cm="1">
        <f t="array" aca="1" ref="M823" ca="1">IFERROR(IF(AND(D823&lt;&gt;"122",D823&lt;&gt;""),"Die angegebene wirtschaftliche Einheit ist kein Nichtwohngrundstück im Bundesmodell!",IF(INDEX('Wirtschaftliche Einheiten'!P:P,MATCH(B823,'Wirtschaftliche Einheiten'!C:C,0),1)=Data!A$3,HYPERLINK("#'"&amp;MID(CELL("Dateiname",'Befreiung &amp; Vergünstigung'!A$1),FIND("]",CELL("Dateiname",'Befreiung &amp; Vergünstigung'!A$1))+1,31)&amp;"'!A$1",Data!B$3),HYPERLINK(INDEX(Verfahren!B:B,MATCH(INDEX('Wirtschaftliche Einheiten'!V:V,MATCH(B823,'Wirtschaftliche Einheiten'!C:C,0),0),Verfahren!A:A,0),0),INDEX(Verfahren!D:D,MATCH(INDEX('Wirtschaftliche Einheiten'!V:V,MATCH(B823,'Wirtschaftliche Einheiten'!C:C,0),0),Verfahren!A:A,0),0)))),"")</f>
        <v/>
      </c>
    </row>
    <row r="824" spans="1:13" x14ac:dyDescent="0.35">
      <c r="A824"/>
      <c r="B824" s="139"/>
      <c r="C824" s="73" t="str">
        <f>IFERROR(INDEX('Wirtschaftliche Einheiten'!I:I,MATCH(B824,'Wirtschaftliche Einheiten'!C:C,0),1)&amp;" - "&amp;INDEX('Wirtschaftliche Einheiten'!E:E,MATCH(B824,'Wirtschaftliche Einheiten'!C:C,0),1)&amp;" "&amp;INDEX('Wirtschaftliche Einheiten'!F:F,MATCH(B824,'Wirtschaftliche Einheiten'!C:C,0),1)&amp;" "&amp;INDEX('Wirtschaftliche Einheiten'!G:G,MATCH(B824,'Wirtschaftliche Einheiten'!C:C,0),1),"")</f>
        <v/>
      </c>
      <c r="D824" s="42" t="str">
        <f>IFERROR(INDEX('Wirtschaftliche Einheiten'!U:U,MATCH(B824,'Wirtschaftliche Einheiten'!C:C,0)),"")</f>
        <v/>
      </c>
      <c r="E824" s="139" t="str">
        <f>IF(B824&lt;&gt;"",COUNTIF($B$5:$B824,B824),"")</f>
        <v/>
      </c>
      <c r="F824" s="139"/>
      <c r="G824" s="139"/>
      <c r="H824" s="139"/>
      <c r="I824" s="139"/>
      <c r="J824" s="139"/>
      <c r="K824" s="139"/>
      <c r="L824" s="139"/>
      <c r="M824" s="44" t="str" cm="1">
        <f t="array" aca="1" ref="M824" ca="1">IFERROR(IF(AND(D824&lt;&gt;"122",D824&lt;&gt;""),"Die angegebene wirtschaftliche Einheit ist kein Nichtwohngrundstück im Bundesmodell!",IF(INDEX('Wirtschaftliche Einheiten'!P:P,MATCH(B824,'Wirtschaftliche Einheiten'!C:C,0),1)=Data!A$3,HYPERLINK("#'"&amp;MID(CELL("Dateiname",'Befreiung &amp; Vergünstigung'!A$1),FIND("]",CELL("Dateiname",'Befreiung &amp; Vergünstigung'!A$1))+1,31)&amp;"'!A$1",Data!B$3),HYPERLINK(INDEX(Verfahren!B:B,MATCH(INDEX('Wirtschaftliche Einheiten'!V:V,MATCH(B824,'Wirtschaftliche Einheiten'!C:C,0),0),Verfahren!A:A,0),0),INDEX(Verfahren!D:D,MATCH(INDEX('Wirtschaftliche Einheiten'!V:V,MATCH(B824,'Wirtschaftliche Einheiten'!C:C,0),0),Verfahren!A:A,0),0)))),"")</f>
        <v/>
      </c>
    </row>
    <row r="825" spans="1:13" x14ac:dyDescent="0.35">
      <c r="A825"/>
      <c r="B825" s="139"/>
      <c r="C825" s="73" t="str">
        <f>IFERROR(INDEX('Wirtschaftliche Einheiten'!I:I,MATCH(B825,'Wirtschaftliche Einheiten'!C:C,0),1)&amp;" - "&amp;INDEX('Wirtschaftliche Einheiten'!E:E,MATCH(B825,'Wirtschaftliche Einheiten'!C:C,0),1)&amp;" "&amp;INDEX('Wirtschaftliche Einheiten'!F:F,MATCH(B825,'Wirtschaftliche Einheiten'!C:C,0),1)&amp;" "&amp;INDEX('Wirtschaftliche Einheiten'!G:G,MATCH(B825,'Wirtschaftliche Einheiten'!C:C,0),1),"")</f>
        <v/>
      </c>
      <c r="D825" s="42" t="str">
        <f>IFERROR(INDEX('Wirtschaftliche Einheiten'!U:U,MATCH(B825,'Wirtschaftliche Einheiten'!C:C,0)),"")</f>
        <v/>
      </c>
      <c r="E825" s="139" t="str">
        <f>IF(B825&lt;&gt;"",COUNTIF($B$5:$B825,B825),"")</f>
        <v/>
      </c>
      <c r="F825" s="139"/>
      <c r="G825" s="139"/>
      <c r="H825" s="139"/>
      <c r="I825" s="139"/>
      <c r="J825" s="139"/>
      <c r="K825" s="139"/>
      <c r="L825" s="139"/>
      <c r="M825" s="44" t="str" cm="1">
        <f t="array" aca="1" ref="M825" ca="1">IFERROR(IF(AND(D825&lt;&gt;"122",D825&lt;&gt;""),"Die angegebene wirtschaftliche Einheit ist kein Nichtwohngrundstück im Bundesmodell!",IF(INDEX('Wirtschaftliche Einheiten'!P:P,MATCH(B825,'Wirtschaftliche Einheiten'!C:C,0),1)=Data!A$3,HYPERLINK("#'"&amp;MID(CELL("Dateiname",'Befreiung &amp; Vergünstigung'!A$1),FIND("]",CELL("Dateiname",'Befreiung &amp; Vergünstigung'!A$1))+1,31)&amp;"'!A$1",Data!B$3),HYPERLINK(INDEX(Verfahren!B:B,MATCH(INDEX('Wirtschaftliche Einheiten'!V:V,MATCH(B825,'Wirtschaftliche Einheiten'!C:C,0),0),Verfahren!A:A,0),0),INDEX(Verfahren!D:D,MATCH(INDEX('Wirtschaftliche Einheiten'!V:V,MATCH(B825,'Wirtschaftliche Einheiten'!C:C,0),0),Verfahren!A:A,0),0)))),"")</f>
        <v/>
      </c>
    </row>
    <row r="826" spans="1:13" x14ac:dyDescent="0.35">
      <c r="A826"/>
      <c r="B826" s="139"/>
      <c r="C826" s="73" t="str">
        <f>IFERROR(INDEX('Wirtschaftliche Einheiten'!I:I,MATCH(B826,'Wirtschaftliche Einheiten'!C:C,0),1)&amp;" - "&amp;INDEX('Wirtschaftliche Einheiten'!E:E,MATCH(B826,'Wirtschaftliche Einheiten'!C:C,0),1)&amp;" "&amp;INDEX('Wirtschaftliche Einheiten'!F:F,MATCH(B826,'Wirtschaftliche Einheiten'!C:C,0),1)&amp;" "&amp;INDEX('Wirtschaftliche Einheiten'!G:G,MATCH(B826,'Wirtschaftliche Einheiten'!C:C,0),1),"")</f>
        <v/>
      </c>
      <c r="D826" s="42" t="str">
        <f>IFERROR(INDEX('Wirtschaftliche Einheiten'!U:U,MATCH(B826,'Wirtschaftliche Einheiten'!C:C,0)),"")</f>
        <v/>
      </c>
      <c r="E826" s="139" t="str">
        <f>IF(B826&lt;&gt;"",COUNTIF($B$5:$B826,B826),"")</f>
        <v/>
      </c>
      <c r="F826" s="139"/>
      <c r="G826" s="139"/>
      <c r="H826" s="139"/>
      <c r="I826" s="139"/>
      <c r="J826" s="139"/>
      <c r="K826" s="139"/>
      <c r="L826" s="139"/>
      <c r="M826" s="44" t="str" cm="1">
        <f t="array" aca="1" ref="M826" ca="1">IFERROR(IF(AND(D826&lt;&gt;"122",D826&lt;&gt;""),"Die angegebene wirtschaftliche Einheit ist kein Nichtwohngrundstück im Bundesmodell!",IF(INDEX('Wirtschaftliche Einheiten'!P:P,MATCH(B826,'Wirtschaftliche Einheiten'!C:C,0),1)=Data!A$3,HYPERLINK("#'"&amp;MID(CELL("Dateiname",'Befreiung &amp; Vergünstigung'!A$1),FIND("]",CELL("Dateiname",'Befreiung &amp; Vergünstigung'!A$1))+1,31)&amp;"'!A$1",Data!B$3),HYPERLINK(INDEX(Verfahren!B:B,MATCH(INDEX('Wirtschaftliche Einheiten'!V:V,MATCH(B826,'Wirtschaftliche Einheiten'!C:C,0),0),Verfahren!A:A,0),0),INDEX(Verfahren!D:D,MATCH(INDEX('Wirtschaftliche Einheiten'!V:V,MATCH(B826,'Wirtschaftliche Einheiten'!C:C,0),0),Verfahren!A:A,0),0)))),"")</f>
        <v/>
      </c>
    </row>
    <row r="827" spans="1:13" x14ac:dyDescent="0.35">
      <c r="A827"/>
      <c r="B827" s="139"/>
      <c r="C827" s="73" t="str">
        <f>IFERROR(INDEX('Wirtschaftliche Einheiten'!I:I,MATCH(B827,'Wirtschaftliche Einheiten'!C:C,0),1)&amp;" - "&amp;INDEX('Wirtschaftliche Einheiten'!E:E,MATCH(B827,'Wirtschaftliche Einheiten'!C:C,0),1)&amp;" "&amp;INDEX('Wirtschaftliche Einheiten'!F:F,MATCH(B827,'Wirtschaftliche Einheiten'!C:C,0),1)&amp;" "&amp;INDEX('Wirtschaftliche Einheiten'!G:G,MATCH(B827,'Wirtschaftliche Einheiten'!C:C,0),1),"")</f>
        <v/>
      </c>
      <c r="D827" s="42" t="str">
        <f>IFERROR(INDEX('Wirtschaftliche Einheiten'!U:U,MATCH(B827,'Wirtschaftliche Einheiten'!C:C,0)),"")</f>
        <v/>
      </c>
      <c r="E827" s="139" t="str">
        <f>IF(B827&lt;&gt;"",COUNTIF($B$5:$B827,B827),"")</f>
        <v/>
      </c>
      <c r="F827" s="139"/>
      <c r="G827" s="139"/>
      <c r="H827" s="139"/>
      <c r="I827" s="139"/>
      <c r="J827" s="139"/>
      <c r="K827" s="139"/>
      <c r="L827" s="139"/>
      <c r="M827" s="44" t="str" cm="1">
        <f t="array" aca="1" ref="M827" ca="1">IFERROR(IF(AND(D827&lt;&gt;"122",D827&lt;&gt;""),"Die angegebene wirtschaftliche Einheit ist kein Nichtwohngrundstück im Bundesmodell!",IF(INDEX('Wirtschaftliche Einheiten'!P:P,MATCH(B827,'Wirtschaftliche Einheiten'!C:C,0),1)=Data!A$3,HYPERLINK("#'"&amp;MID(CELL("Dateiname",'Befreiung &amp; Vergünstigung'!A$1),FIND("]",CELL("Dateiname",'Befreiung &amp; Vergünstigung'!A$1))+1,31)&amp;"'!A$1",Data!B$3),HYPERLINK(INDEX(Verfahren!B:B,MATCH(INDEX('Wirtschaftliche Einheiten'!V:V,MATCH(B827,'Wirtschaftliche Einheiten'!C:C,0),0),Verfahren!A:A,0),0),INDEX(Verfahren!D:D,MATCH(INDEX('Wirtschaftliche Einheiten'!V:V,MATCH(B827,'Wirtschaftliche Einheiten'!C:C,0),0),Verfahren!A:A,0),0)))),"")</f>
        <v/>
      </c>
    </row>
    <row r="828" spans="1:13" x14ac:dyDescent="0.35">
      <c r="A828"/>
      <c r="B828" s="139"/>
      <c r="C828" s="73" t="str">
        <f>IFERROR(INDEX('Wirtschaftliche Einheiten'!I:I,MATCH(B828,'Wirtschaftliche Einheiten'!C:C,0),1)&amp;" - "&amp;INDEX('Wirtschaftliche Einheiten'!E:E,MATCH(B828,'Wirtschaftliche Einheiten'!C:C,0),1)&amp;" "&amp;INDEX('Wirtschaftliche Einheiten'!F:F,MATCH(B828,'Wirtschaftliche Einheiten'!C:C,0),1)&amp;" "&amp;INDEX('Wirtschaftliche Einheiten'!G:G,MATCH(B828,'Wirtschaftliche Einheiten'!C:C,0),1),"")</f>
        <v/>
      </c>
      <c r="D828" s="42" t="str">
        <f>IFERROR(INDEX('Wirtschaftliche Einheiten'!U:U,MATCH(B828,'Wirtschaftliche Einheiten'!C:C,0)),"")</f>
        <v/>
      </c>
      <c r="E828" s="139" t="str">
        <f>IF(B828&lt;&gt;"",COUNTIF($B$5:$B828,B828),"")</f>
        <v/>
      </c>
      <c r="F828" s="139"/>
      <c r="G828" s="139"/>
      <c r="H828" s="139"/>
      <c r="I828" s="139"/>
      <c r="J828" s="139"/>
      <c r="K828" s="139"/>
      <c r="L828" s="139"/>
      <c r="M828" s="44" t="str" cm="1">
        <f t="array" aca="1" ref="M828" ca="1">IFERROR(IF(AND(D828&lt;&gt;"122",D828&lt;&gt;""),"Die angegebene wirtschaftliche Einheit ist kein Nichtwohngrundstück im Bundesmodell!",IF(INDEX('Wirtschaftliche Einheiten'!P:P,MATCH(B828,'Wirtschaftliche Einheiten'!C:C,0),1)=Data!A$3,HYPERLINK("#'"&amp;MID(CELL("Dateiname",'Befreiung &amp; Vergünstigung'!A$1),FIND("]",CELL("Dateiname",'Befreiung &amp; Vergünstigung'!A$1))+1,31)&amp;"'!A$1",Data!B$3),HYPERLINK(INDEX(Verfahren!B:B,MATCH(INDEX('Wirtschaftliche Einheiten'!V:V,MATCH(B828,'Wirtschaftliche Einheiten'!C:C,0),0),Verfahren!A:A,0),0),INDEX(Verfahren!D:D,MATCH(INDEX('Wirtschaftliche Einheiten'!V:V,MATCH(B828,'Wirtschaftliche Einheiten'!C:C,0),0),Verfahren!A:A,0),0)))),"")</f>
        <v/>
      </c>
    </row>
    <row r="829" spans="1:13" x14ac:dyDescent="0.35">
      <c r="A829"/>
      <c r="B829" s="139"/>
      <c r="C829" s="73" t="str">
        <f>IFERROR(INDEX('Wirtschaftliche Einheiten'!I:I,MATCH(B829,'Wirtschaftliche Einheiten'!C:C,0),1)&amp;" - "&amp;INDEX('Wirtschaftliche Einheiten'!E:E,MATCH(B829,'Wirtschaftliche Einheiten'!C:C,0),1)&amp;" "&amp;INDEX('Wirtschaftliche Einheiten'!F:F,MATCH(B829,'Wirtschaftliche Einheiten'!C:C,0),1)&amp;" "&amp;INDEX('Wirtschaftliche Einheiten'!G:G,MATCH(B829,'Wirtschaftliche Einheiten'!C:C,0),1),"")</f>
        <v/>
      </c>
      <c r="D829" s="42" t="str">
        <f>IFERROR(INDEX('Wirtschaftliche Einheiten'!U:U,MATCH(B829,'Wirtschaftliche Einheiten'!C:C,0)),"")</f>
        <v/>
      </c>
      <c r="E829" s="139" t="str">
        <f>IF(B829&lt;&gt;"",COUNTIF($B$5:$B829,B829),"")</f>
        <v/>
      </c>
      <c r="F829" s="139"/>
      <c r="G829" s="139"/>
      <c r="H829" s="139"/>
      <c r="I829" s="139"/>
      <c r="J829" s="139"/>
      <c r="K829" s="139"/>
      <c r="L829" s="139"/>
      <c r="M829" s="44" t="str" cm="1">
        <f t="array" aca="1" ref="M829" ca="1">IFERROR(IF(AND(D829&lt;&gt;"122",D829&lt;&gt;""),"Die angegebene wirtschaftliche Einheit ist kein Nichtwohngrundstück im Bundesmodell!",IF(INDEX('Wirtschaftliche Einheiten'!P:P,MATCH(B829,'Wirtschaftliche Einheiten'!C:C,0),1)=Data!A$3,HYPERLINK("#'"&amp;MID(CELL("Dateiname",'Befreiung &amp; Vergünstigung'!A$1),FIND("]",CELL("Dateiname",'Befreiung &amp; Vergünstigung'!A$1))+1,31)&amp;"'!A$1",Data!B$3),HYPERLINK(INDEX(Verfahren!B:B,MATCH(INDEX('Wirtschaftliche Einheiten'!V:V,MATCH(B829,'Wirtschaftliche Einheiten'!C:C,0),0),Verfahren!A:A,0),0),INDEX(Verfahren!D:D,MATCH(INDEX('Wirtschaftliche Einheiten'!V:V,MATCH(B829,'Wirtschaftliche Einheiten'!C:C,0),0),Verfahren!A:A,0),0)))),"")</f>
        <v/>
      </c>
    </row>
    <row r="830" spans="1:13" x14ac:dyDescent="0.35">
      <c r="A830"/>
      <c r="B830" s="139"/>
      <c r="C830" s="73" t="str">
        <f>IFERROR(INDEX('Wirtschaftliche Einheiten'!I:I,MATCH(B830,'Wirtschaftliche Einheiten'!C:C,0),1)&amp;" - "&amp;INDEX('Wirtschaftliche Einheiten'!E:E,MATCH(B830,'Wirtschaftliche Einheiten'!C:C,0),1)&amp;" "&amp;INDEX('Wirtschaftliche Einheiten'!F:F,MATCH(B830,'Wirtschaftliche Einheiten'!C:C,0),1)&amp;" "&amp;INDEX('Wirtschaftliche Einheiten'!G:G,MATCH(B830,'Wirtschaftliche Einheiten'!C:C,0),1),"")</f>
        <v/>
      </c>
      <c r="D830" s="42" t="str">
        <f>IFERROR(INDEX('Wirtschaftliche Einheiten'!U:U,MATCH(B830,'Wirtschaftliche Einheiten'!C:C,0)),"")</f>
        <v/>
      </c>
      <c r="E830" s="139" t="str">
        <f>IF(B830&lt;&gt;"",COUNTIF($B$5:$B830,B830),"")</f>
        <v/>
      </c>
      <c r="F830" s="139"/>
      <c r="G830" s="139"/>
      <c r="H830" s="139"/>
      <c r="I830" s="139"/>
      <c r="J830" s="139"/>
      <c r="K830" s="139"/>
      <c r="L830" s="139"/>
      <c r="M830" s="44" t="str" cm="1">
        <f t="array" aca="1" ref="M830" ca="1">IFERROR(IF(AND(D830&lt;&gt;"122",D830&lt;&gt;""),"Die angegebene wirtschaftliche Einheit ist kein Nichtwohngrundstück im Bundesmodell!",IF(INDEX('Wirtschaftliche Einheiten'!P:P,MATCH(B830,'Wirtschaftliche Einheiten'!C:C,0),1)=Data!A$3,HYPERLINK("#'"&amp;MID(CELL("Dateiname",'Befreiung &amp; Vergünstigung'!A$1),FIND("]",CELL("Dateiname",'Befreiung &amp; Vergünstigung'!A$1))+1,31)&amp;"'!A$1",Data!B$3),HYPERLINK(INDEX(Verfahren!B:B,MATCH(INDEX('Wirtschaftliche Einheiten'!V:V,MATCH(B830,'Wirtschaftliche Einheiten'!C:C,0),0),Verfahren!A:A,0),0),INDEX(Verfahren!D:D,MATCH(INDEX('Wirtschaftliche Einheiten'!V:V,MATCH(B830,'Wirtschaftliche Einheiten'!C:C,0),0),Verfahren!A:A,0),0)))),"")</f>
        <v/>
      </c>
    </row>
    <row r="831" spans="1:13" x14ac:dyDescent="0.35">
      <c r="A831"/>
      <c r="B831" s="139"/>
      <c r="C831" s="73" t="str">
        <f>IFERROR(INDEX('Wirtschaftliche Einheiten'!I:I,MATCH(B831,'Wirtschaftliche Einheiten'!C:C,0),1)&amp;" - "&amp;INDEX('Wirtschaftliche Einheiten'!E:E,MATCH(B831,'Wirtschaftliche Einheiten'!C:C,0),1)&amp;" "&amp;INDEX('Wirtschaftliche Einheiten'!F:F,MATCH(B831,'Wirtschaftliche Einheiten'!C:C,0),1)&amp;" "&amp;INDEX('Wirtschaftliche Einheiten'!G:G,MATCH(B831,'Wirtschaftliche Einheiten'!C:C,0),1),"")</f>
        <v/>
      </c>
      <c r="D831" s="42" t="str">
        <f>IFERROR(INDEX('Wirtschaftliche Einheiten'!U:U,MATCH(B831,'Wirtschaftliche Einheiten'!C:C,0)),"")</f>
        <v/>
      </c>
      <c r="E831" s="139" t="str">
        <f>IF(B831&lt;&gt;"",COUNTIF($B$5:$B831,B831),"")</f>
        <v/>
      </c>
      <c r="F831" s="139"/>
      <c r="G831" s="139"/>
      <c r="H831" s="139"/>
      <c r="I831" s="139"/>
      <c r="J831" s="139"/>
      <c r="K831" s="139"/>
      <c r="L831" s="139"/>
      <c r="M831" s="44" t="str" cm="1">
        <f t="array" aca="1" ref="M831" ca="1">IFERROR(IF(AND(D831&lt;&gt;"122",D831&lt;&gt;""),"Die angegebene wirtschaftliche Einheit ist kein Nichtwohngrundstück im Bundesmodell!",IF(INDEX('Wirtschaftliche Einheiten'!P:P,MATCH(B831,'Wirtschaftliche Einheiten'!C:C,0),1)=Data!A$3,HYPERLINK("#'"&amp;MID(CELL("Dateiname",'Befreiung &amp; Vergünstigung'!A$1),FIND("]",CELL("Dateiname",'Befreiung &amp; Vergünstigung'!A$1))+1,31)&amp;"'!A$1",Data!B$3),HYPERLINK(INDEX(Verfahren!B:B,MATCH(INDEX('Wirtschaftliche Einheiten'!V:V,MATCH(B831,'Wirtschaftliche Einheiten'!C:C,0),0),Verfahren!A:A,0),0),INDEX(Verfahren!D:D,MATCH(INDEX('Wirtschaftliche Einheiten'!V:V,MATCH(B831,'Wirtschaftliche Einheiten'!C:C,0),0),Verfahren!A:A,0),0)))),"")</f>
        <v/>
      </c>
    </row>
    <row r="832" spans="1:13" x14ac:dyDescent="0.35">
      <c r="A832"/>
      <c r="B832" s="139"/>
      <c r="C832" s="73" t="str">
        <f>IFERROR(INDEX('Wirtschaftliche Einheiten'!I:I,MATCH(B832,'Wirtschaftliche Einheiten'!C:C,0),1)&amp;" - "&amp;INDEX('Wirtschaftliche Einheiten'!E:E,MATCH(B832,'Wirtschaftliche Einheiten'!C:C,0),1)&amp;" "&amp;INDEX('Wirtschaftliche Einheiten'!F:F,MATCH(B832,'Wirtschaftliche Einheiten'!C:C,0),1)&amp;" "&amp;INDEX('Wirtschaftliche Einheiten'!G:G,MATCH(B832,'Wirtschaftliche Einheiten'!C:C,0),1),"")</f>
        <v/>
      </c>
      <c r="D832" s="42" t="str">
        <f>IFERROR(INDEX('Wirtschaftliche Einheiten'!U:U,MATCH(B832,'Wirtschaftliche Einheiten'!C:C,0)),"")</f>
        <v/>
      </c>
      <c r="E832" s="139" t="str">
        <f>IF(B832&lt;&gt;"",COUNTIF($B$5:$B832,B832),"")</f>
        <v/>
      </c>
      <c r="F832" s="139"/>
      <c r="G832" s="139"/>
      <c r="H832" s="139"/>
      <c r="I832" s="139"/>
      <c r="J832" s="139"/>
      <c r="K832" s="139"/>
      <c r="L832" s="139"/>
      <c r="M832" s="44" t="str" cm="1">
        <f t="array" aca="1" ref="M832" ca="1">IFERROR(IF(AND(D832&lt;&gt;"122",D832&lt;&gt;""),"Die angegebene wirtschaftliche Einheit ist kein Nichtwohngrundstück im Bundesmodell!",IF(INDEX('Wirtschaftliche Einheiten'!P:P,MATCH(B832,'Wirtschaftliche Einheiten'!C:C,0),1)=Data!A$3,HYPERLINK("#'"&amp;MID(CELL("Dateiname",'Befreiung &amp; Vergünstigung'!A$1),FIND("]",CELL("Dateiname",'Befreiung &amp; Vergünstigung'!A$1))+1,31)&amp;"'!A$1",Data!B$3),HYPERLINK(INDEX(Verfahren!B:B,MATCH(INDEX('Wirtschaftliche Einheiten'!V:V,MATCH(B832,'Wirtschaftliche Einheiten'!C:C,0),0),Verfahren!A:A,0),0),INDEX(Verfahren!D:D,MATCH(INDEX('Wirtschaftliche Einheiten'!V:V,MATCH(B832,'Wirtschaftliche Einheiten'!C:C,0),0),Verfahren!A:A,0),0)))),"")</f>
        <v/>
      </c>
    </row>
    <row r="833" spans="1:13" x14ac:dyDescent="0.35">
      <c r="A833"/>
      <c r="B833" s="139"/>
      <c r="C833" s="73" t="str">
        <f>IFERROR(INDEX('Wirtschaftliche Einheiten'!I:I,MATCH(B833,'Wirtschaftliche Einheiten'!C:C,0),1)&amp;" - "&amp;INDEX('Wirtschaftliche Einheiten'!E:E,MATCH(B833,'Wirtschaftliche Einheiten'!C:C,0),1)&amp;" "&amp;INDEX('Wirtschaftliche Einheiten'!F:F,MATCH(B833,'Wirtschaftliche Einheiten'!C:C,0),1)&amp;" "&amp;INDEX('Wirtschaftliche Einheiten'!G:G,MATCH(B833,'Wirtschaftliche Einheiten'!C:C,0),1),"")</f>
        <v/>
      </c>
      <c r="D833" s="42" t="str">
        <f>IFERROR(INDEX('Wirtschaftliche Einheiten'!U:U,MATCH(B833,'Wirtschaftliche Einheiten'!C:C,0)),"")</f>
        <v/>
      </c>
      <c r="E833" s="139" t="str">
        <f>IF(B833&lt;&gt;"",COUNTIF($B$5:$B833,B833),"")</f>
        <v/>
      </c>
      <c r="F833" s="139"/>
      <c r="G833" s="139"/>
      <c r="H833" s="139"/>
      <c r="I833" s="139"/>
      <c r="J833" s="139"/>
      <c r="K833" s="139"/>
      <c r="L833" s="139"/>
      <c r="M833" s="44" t="str" cm="1">
        <f t="array" aca="1" ref="M833" ca="1">IFERROR(IF(AND(D833&lt;&gt;"122",D833&lt;&gt;""),"Die angegebene wirtschaftliche Einheit ist kein Nichtwohngrundstück im Bundesmodell!",IF(INDEX('Wirtschaftliche Einheiten'!P:P,MATCH(B833,'Wirtschaftliche Einheiten'!C:C,0),1)=Data!A$3,HYPERLINK("#'"&amp;MID(CELL("Dateiname",'Befreiung &amp; Vergünstigung'!A$1),FIND("]",CELL("Dateiname",'Befreiung &amp; Vergünstigung'!A$1))+1,31)&amp;"'!A$1",Data!B$3),HYPERLINK(INDEX(Verfahren!B:B,MATCH(INDEX('Wirtschaftliche Einheiten'!V:V,MATCH(B833,'Wirtschaftliche Einheiten'!C:C,0),0),Verfahren!A:A,0),0),INDEX(Verfahren!D:D,MATCH(INDEX('Wirtschaftliche Einheiten'!V:V,MATCH(B833,'Wirtschaftliche Einheiten'!C:C,0),0),Verfahren!A:A,0),0)))),"")</f>
        <v/>
      </c>
    </row>
    <row r="834" spans="1:13" x14ac:dyDescent="0.35">
      <c r="A834"/>
      <c r="B834" s="139"/>
      <c r="C834" s="73" t="str">
        <f>IFERROR(INDEX('Wirtschaftliche Einheiten'!I:I,MATCH(B834,'Wirtschaftliche Einheiten'!C:C,0),1)&amp;" - "&amp;INDEX('Wirtschaftliche Einheiten'!E:E,MATCH(B834,'Wirtschaftliche Einheiten'!C:C,0),1)&amp;" "&amp;INDEX('Wirtschaftliche Einheiten'!F:F,MATCH(B834,'Wirtschaftliche Einheiten'!C:C,0),1)&amp;" "&amp;INDEX('Wirtschaftliche Einheiten'!G:G,MATCH(B834,'Wirtschaftliche Einheiten'!C:C,0),1),"")</f>
        <v/>
      </c>
      <c r="D834" s="42" t="str">
        <f>IFERROR(INDEX('Wirtschaftliche Einheiten'!U:U,MATCH(B834,'Wirtschaftliche Einheiten'!C:C,0)),"")</f>
        <v/>
      </c>
      <c r="E834" s="139" t="str">
        <f>IF(B834&lt;&gt;"",COUNTIF($B$5:$B834,B834),"")</f>
        <v/>
      </c>
      <c r="F834" s="139"/>
      <c r="G834" s="139"/>
      <c r="H834" s="139"/>
      <c r="I834" s="139"/>
      <c r="J834" s="139"/>
      <c r="K834" s="139"/>
      <c r="L834" s="139"/>
      <c r="M834" s="44" t="str" cm="1">
        <f t="array" aca="1" ref="M834" ca="1">IFERROR(IF(AND(D834&lt;&gt;"122",D834&lt;&gt;""),"Die angegebene wirtschaftliche Einheit ist kein Nichtwohngrundstück im Bundesmodell!",IF(INDEX('Wirtschaftliche Einheiten'!P:P,MATCH(B834,'Wirtschaftliche Einheiten'!C:C,0),1)=Data!A$3,HYPERLINK("#'"&amp;MID(CELL("Dateiname",'Befreiung &amp; Vergünstigung'!A$1),FIND("]",CELL("Dateiname",'Befreiung &amp; Vergünstigung'!A$1))+1,31)&amp;"'!A$1",Data!B$3),HYPERLINK(INDEX(Verfahren!B:B,MATCH(INDEX('Wirtschaftliche Einheiten'!V:V,MATCH(B834,'Wirtschaftliche Einheiten'!C:C,0),0),Verfahren!A:A,0),0),INDEX(Verfahren!D:D,MATCH(INDEX('Wirtschaftliche Einheiten'!V:V,MATCH(B834,'Wirtschaftliche Einheiten'!C:C,0),0),Verfahren!A:A,0),0)))),"")</f>
        <v/>
      </c>
    </row>
    <row r="835" spans="1:13" x14ac:dyDescent="0.35">
      <c r="A835"/>
      <c r="B835" s="139"/>
      <c r="C835" s="73" t="str">
        <f>IFERROR(INDEX('Wirtschaftliche Einheiten'!I:I,MATCH(B835,'Wirtschaftliche Einheiten'!C:C,0),1)&amp;" - "&amp;INDEX('Wirtschaftliche Einheiten'!E:E,MATCH(B835,'Wirtschaftliche Einheiten'!C:C,0),1)&amp;" "&amp;INDEX('Wirtschaftliche Einheiten'!F:F,MATCH(B835,'Wirtschaftliche Einheiten'!C:C,0),1)&amp;" "&amp;INDEX('Wirtschaftliche Einheiten'!G:G,MATCH(B835,'Wirtschaftliche Einheiten'!C:C,0),1),"")</f>
        <v/>
      </c>
      <c r="D835" s="42" t="str">
        <f>IFERROR(INDEX('Wirtschaftliche Einheiten'!U:U,MATCH(B835,'Wirtschaftliche Einheiten'!C:C,0)),"")</f>
        <v/>
      </c>
      <c r="E835" s="139" t="str">
        <f>IF(B835&lt;&gt;"",COUNTIF($B$5:$B835,B835),"")</f>
        <v/>
      </c>
      <c r="F835" s="139"/>
      <c r="G835" s="139"/>
      <c r="H835" s="139"/>
      <c r="I835" s="139"/>
      <c r="J835" s="139"/>
      <c r="K835" s="139"/>
      <c r="L835" s="139"/>
      <c r="M835" s="44" t="str" cm="1">
        <f t="array" aca="1" ref="M835" ca="1">IFERROR(IF(AND(D835&lt;&gt;"122",D835&lt;&gt;""),"Die angegebene wirtschaftliche Einheit ist kein Nichtwohngrundstück im Bundesmodell!",IF(INDEX('Wirtschaftliche Einheiten'!P:P,MATCH(B835,'Wirtschaftliche Einheiten'!C:C,0),1)=Data!A$3,HYPERLINK("#'"&amp;MID(CELL("Dateiname",'Befreiung &amp; Vergünstigung'!A$1),FIND("]",CELL("Dateiname",'Befreiung &amp; Vergünstigung'!A$1))+1,31)&amp;"'!A$1",Data!B$3),HYPERLINK(INDEX(Verfahren!B:B,MATCH(INDEX('Wirtschaftliche Einheiten'!V:V,MATCH(B835,'Wirtschaftliche Einheiten'!C:C,0),0),Verfahren!A:A,0),0),INDEX(Verfahren!D:D,MATCH(INDEX('Wirtschaftliche Einheiten'!V:V,MATCH(B835,'Wirtschaftliche Einheiten'!C:C,0),0),Verfahren!A:A,0),0)))),"")</f>
        <v/>
      </c>
    </row>
    <row r="836" spans="1:13" x14ac:dyDescent="0.35">
      <c r="A836"/>
      <c r="B836" s="139"/>
      <c r="C836" s="73" t="str">
        <f>IFERROR(INDEX('Wirtschaftliche Einheiten'!I:I,MATCH(B836,'Wirtschaftliche Einheiten'!C:C,0),1)&amp;" - "&amp;INDEX('Wirtschaftliche Einheiten'!E:E,MATCH(B836,'Wirtschaftliche Einheiten'!C:C,0),1)&amp;" "&amp;INDEX('Wirtschaftliche Einheiten'!F:F,MATCH(B836,'Wirtschaftliche Einheiten'!C:C,0),1)&amp;" "&amp;INDEX('Wirtschaftliche Einheiten'!G:G,MATCH(B836,'Wirtschaftliche Einheiten'!C:C,0),1),"")</f>
        <v/>
      </c>
      <c r="D836" s="42" t="str">
        <f>IFERROR(INDEX('Wirtschaftliche Einheiten'!U:U,MATCH(B836,'Wirtschaftliche Einheiten'!C:C,0)),"")</f>
        <v/>
      </c>
      <c r="E836" s="139" t="str">
        <f>IF(B836&lt;&gt;"",COUNTIF($B$5:$B836,B836),"")</f>
        <v/>
      </c>
      <c r="F836" s="139"/>
      <c r="G836" s="139"/>
      <c r="H836" s="139"/>
      <c r="I836" s="139"/>
      <c r="J836" s="139"/>
      <c r="K836" s="139"/>
      <c r="L836" s="139"/>
      <c r="M836" s="44" t="str" cm="1">
        <f t="array" aca="1" ref="M836" ca="1">IFERROR(IF(AND(D836&lt;&gt;"122",D836&lt;&gt;""),"Die angegebene wirtschaftliche Einheit ist kein Nichtwohngrundstück im Bundesmodell!",IF(INDEX('Wirtschaftliche Einheiten'!P:P,MATCH(B836,'Wirtschaftliche Einheiten'!C:C,0),1)=Data!A$3,HYPERLINK("#'"&amp;MID(CELL("Dateiname",'Befreiung &amp; Vergünstigung'!A$1),FIND("]",CELL("Dateiname",'Befreiung &amp; Vergünstigung'!A$1))+1,31)&amp;"'!A$1",Data!B$3),HYPERLINK(INDEX(Verfahren!B:B,MATCH(INDEX('Wirtschaftliche Einheiten'!V:V,MATCH(B836,'Wirtschaftliche Einheiten'!C:C,0),0),Verfahren!A:A,0),0),INDEX(Verfahren!D:D,MATCH(INDEX('Wirtschaftliche Einheiten'!V:V,MATCH(B836,'Wirtschaftliche Einheiten'!C:C,0),0),Verfahren!A:A,0),0)))),"")</f>
        <v/>
      </c>
    </row>
    <row r="837" spans="1:13" x14ac:dyDescent="0.35">
      <c r="A837"/>
      <c r="B837" s="139"/>
      <c r="C837" s="73" t="str">
        <f>IFERROR(INDEX('Wirtschaftliche Einheiten'!I:I,MATCH(B837,'Wirtschaftliche Einheiten'!C:C,0),1)&amp;" - "&amp;INDEX('Wirtschaftliche Einheiten'!E:E,MATCH(B837,'Wirtschaftliche Einheiten'!C:C,0),1)&amp;" "&amp;INDEX('Wirtschaftliche Einheiten'!F:F,MATCH(B837,'Wirtschaftliche Einheiten'!C:C,0),1)&amp;" "&amp;INDEX('Wirtschaftliche Einheiten'!G:G,MATCH(B837,'Wirtschaftliche Einheiten'!C:C,0),1),"")</f>
        <v/>
      </c>
      <c r="D837" s="42" t="str">
        <f>IFERROR(INDEX('Wirtschaftliche Einheiten'!U:U,MATCH(B837,'Wirtschaftliche Einheiten'!C:C,0)),"")</f>
        <v/>
      </c>
      <c r="E837" s="139" t="str">
        <f>IF(B837&lt;&gt;"",COUNTIF($B$5:$B837,B837),"")</f>
        <v/>
      </c>
      <c r="F837" s="139"/>
      <c r="G837" s="139"/>
      <c r="H837" s="139"/>
      <c r="I837" s="139"/>
      <c r="J837" s="139"/>
      <c r="K837" s="139"/>
      <c r="L837" s="139"/>
      <c r="M837" s="44" t="str" cm="1">
        <f t="array" aca="1" ref="M837" ca="1">IFERROR(IF(AND(D837&lt;&gt;"122",D837&lt;&gt;""),"Die angegebene wirtschaftliche Einheit ist kein Nichtwohngrundstück im Bundesmodell!",IF(INDEX('Wirtschaftliche Einheiten'!P:P,MATCH(B837,'Wirtschaftliche Einheiten'!C:C,0),1)=Data!A$3,HYPERLINK("#'"&amp;MID(CELL("Dateiname",'Befreiung &amp; Vergünstigung'!A$1),FIND("]",CELL("Dateiname",'Befreiung &amp; Vergünstigung'!A$1))+1,31)&amp;"'!A$1",Data!B$3),HYPERLINK(INDEX(Verfahren!B:B,MATCH(INDEX('Wirtschaftliche Einheiten'!V:V,MATCH(B837,'Wirtschaftliche Einheiten'!C:C,0),0),Verfahren!A:A,0),0),INDEX(Verfahren!D:D,MATCH(INDEX('Wirtschaftliche Einheiten'!V:V,MATCH(B837,'Wirtschaftliche Einheiten'!C:C,0),0),Verfahren!A:A,0),0)))),"")</f>
        <v/>
      </c>
    </row>
    <row r="838" spans="1:13" x14ac:dyDescent="0.35">
      <c r="A838"/>
      <c r="B838" s="139"/>
      <c r="C838" s="73" t="str">
        <f>IFERROR(INDEX('Wirtschaftliche Einheiten'!I:I,MATCH(B838,'Wirtschaftliche Einheiten'!C:C,0),1)&amp;" - "&amp;INDEX('Wirtschaftliche Einheiten'!E:E,MATCH(B838,'Wirtschaftliche Einheiten'!C:C,0),1)&amp;" "&amp;INDEX('Wirtschaftliche Einheiten'!F:F,MATCH(B838,'Wirtschaftliche Einheiten'!C:C,0),1)&amp;" "&amp;INDEX('Wirtschaftliche Einheiten'!G:G,MATCH(B838,'Wirtschaftliche Einheiten'!C:C,0),1),"")</f>
        <v/>
      </c>
      <c r="D838" s="42" t="str">
        <f>IFERROR(INDEX('Wirtschaftliche Einheiten'!U:U,MATCH(B838,'Wirtschaftliche Einheiten'!C:C,0)),"")</f>
        <v/>
      </c>
      <c r="E838" s="139" t="str">
        <f>IF(B838&lt;&gt;"",COUNTIF($B$5:$B838,B838),"")</f>
        <v/>
      </c>
      <c r="F838" s="139"/>
      <c r="G838" s="139"/>
      <c r="H838" s="139"/>
      <c r="I838" s="139"/>
      <c r="J838" s="139"/>
      <c r="K838" s="139"/>
      <c r="L838" s="139"/>
      <c r="M838" s="44" t="str" cm="1">
        <f t="array" aca="1" ref="M838" ca="1">IFERROR(IF(AND(D838&lt;&gt;"122",D838&lt;&gt;""),"Die angegebene wirtschaftliche Einheit ist kein Nichtwohngrundstück im Bundesmodell!",IF(INDEX('Wirtschaftliche Einheiten'!P:P,MATCH(B838,'Wirtschaftliche Einheiten'!C:C,0),1)=Data!A$3,HYPERLINK("#'"&amp;MID(CELL("Dateiname",'Befreiung &amp; Vergünstigung'!A$1),FIND("]",CELL("Dateiname",'Befreiung &amp; Vergünstigung'!A$1))+1,31)&amp;"'!A$1",Data!B$3),HYPERLINK(INDEX(Verfahren!B:B,MATCH(INDEX('Wirtschaftliche Einheiten'!V:V,MATCH(B838,'Wirtschaftliche Einheiten'!C:C,0),0),Verfahren!A:A,0),0),INDEX(Verfahren!D:D,MATCH(INDEX('Wirtschaftliche Einheiten'!V:V,MATCH(B838,'Wirtschaftliche Einheiten'!C:C,0),0),Verfahren!A:A,0),0)))),"")</f>
        <v/>
      </c>
    </row>
    <row r="839" spans="1:13" x14ac:dyDescent="0.35">
      <c r="A839"/>
      <c r="B839" s="139"/>
      <c r="C839" s="73" t="str">
        <f>IFERROR(INDEX('Wirtschaftliche Einheiten'!I:I,MATCH(B839,'Wirtschaftliche Einheiten'!C:C,0),1)&amp;" - "&amp;INDEX('Wirtschaftliche Einheiten'!E:E,MATCH(B839,'Wirtschaftliche Einheiten'!C:C,0),1)&amp;" "&amp;INDEX('Wirtschaftliche Einheiten'!F:F,MATCH(B839,'Wirtschaftliche Einheiten'!C:C,0),1)&amp;" "&amp;INDEX('Wirtschaftliche Einheiten'!G:G,MATCH(B839,'Wirtschaftliche Einheiten'!C:C,0),1),"")</f>
        <v/>
      </c>
      <c r="D839" s="42" t="str">
        <f>IFERROR(INDEX('Wirtschaftliche Einheiten'!U:U,MATCH(B839,'Wirtschaftliche Einheiten'!C:C,0)),"")</f>
        <v/>
      </c>
      <c r="E839" s="139" t="str">
        <f>IF(B839&lt;&gt;"",COUNTIF($B$5:$B839,B839),"")</f>
        <v/>
      </c>
      <c r="F839" s="139"/>
      <c r="G839" s="139"/>
      <c r="H839" s="139"/>
      <c r="I839" s="139"/>
      <c r="J839" s="139"/>
      <c r="K839" s="139"/>
      <c r="L839" s="139"/>
      <c r="M839" s="44" t="str" cm="1">
        <f t="array" aca="1" ref="M839" ca="1">IFERROR(IF(AND(D839&lt;&gt;"122",D839&lt;&gt;""),"Die angegebene wirtschaftliche Einheit ist kein Nichtwohngrundstück im Bundesmodell!",IF(INDEX('Wirtschaftliche Einheiten'!P:P,MATCH(B839,'Wirtschaftliche Einheiten'!C:C,0),1)=Data!A$3,HYPERLINK("#'"&amp;MID(CELL("Dateiname",'Befreiung &amp; Vergünstigung'!A$1),FIND("]",CELL("Dateiname",'Befreiung &amp; Vergünstigung'!A$1))+1,31)&amp;"'!A$1",Data!B$3),HYPERLINK(INDEX(Verfahren!B:B,MATCH(INDEX('Wirtschaftliche Einheiten'!V:V,MATCH(B839,'Wirtschaftliche Einheiten'!C:C,0),0),Verfahren!A:A,0),0),INDEX(Verfahren!D:D,MATCH(INDEX('Wirtschaftliche Einheiten'!V:V,MATCH(B839,'Wirtschaftliche Einheiten'!C:C,0),0),Verfahren!A:A,0),0)))),"")</f>
        <v/>
      </c>
    </row>
    <row r="840" spans="1:13" x14ac:dyDescent="0.35">
      <c r="A840"/>
      <c r="B840" s="139"/>
      <c r="C840" s="73" t="str">
        <f>IFERROR(INDEX('Wirtschaftliche Einheiten'!I:I,MATCH(B840,'Wirtschaftliche Einheiten'!C:C,0),1)&amp;" - "&amp;INDEX('Wirtschaftliche Einheiten'!E:E,MATCH(B840,'Wirtschaftliche Einheiten'!C:C,0),1)&amp;" "&amp;INDEX('Wirtschaftliche Einheiten'!F:F,MATCH(B840,'Wirtschaftliche Einheiten'!C:C,0),1)&amp;" "&amp;INDEX('Wirtschaftliche Einheiten'!G:G,MATCH(B840,'Wirtschaftliche Einheiten'!C:C,0),1),"")</f>
        <v/>
      </c>
      <c r="D840" s="42" t="str">
        <f>IFERROR(INDEX('Wirtschaftliche Einheiten'!U:U,MATCH(B840,'Wirtschaftliche Einheiten'!C:C,0)),"")</f>
        <v/>
      </c>
      <c r="E840" s="139" t="str">
        <f>IF(B840&lt;&gt;"",COUNTIF($B$5:$B840,B840),"")</f>
        <v/>
      </c>
      <c r="F840" s="139"/>
      <c r="G840" s="139"/>
      <c r="H840" s="139"/>
      <c r="I840" s="139"/>
      <c r="J840" s="139"/>
      <c r="K840" s="139"/>
      <c r="L840" s="139"/>
      <c r="M840" s="44" t="str" cm="1">
        <f t="array" aca="1" ref="M840" ca="1">IFERROR(IF(AND(D840&lt;&gt;"122",D840&lt;&gt;""),"Die angegebene wirtschaftliche Einheit ist kein Nichtwohngrundstück im Bundesmodell!",IF(INDEX('Wirtschaftliche Einheiten'!P:P,MATCH(B840,'Wirtschaftliche Einheiten'!C:C,0),1)=Data!A$3,HYPERLINK("#'"&amp;MID(CELL("Dateiname",'Befreiung &amp; Vergünstigung'!A$1),FIND("]",CELL("Dateiname",'Befreiung &amp; Vergünstigung'!A$1))+1,31)&amp;"'!A$1",Data!B$3),HYPERLINK(INDEX(Verfahren!B:B,MATCH(INDEX('Wirtschaftliche Einheiten'!V:V,MATCH(B840,'Wirtschaftliche Einheiten'!C:C,0),0),Verfahren!A:A,0),0),INDEX(Verfahren!D:D,MATCH(INDEX('Wirtschaftliche Einheiten'!V:V,MATCH(B840,'Wirtschaftliche Einheiten'!C:C,0),0),Verfahren!A:A,0),0)))),"")</f>
        <v/>
      </c>
    </row>
    <row r="841" spans="1:13" x14ac:dyDescent="0.35">
      <c r="A841"/>
      <c r="B841" s="139"/>
      <c r="C841" s="73" t="str">
        <f>IFERROR(INDEX('Wirtschaftliche Einheiten'!I:I,MATCH(B841,'Wirtschaftliche Einheiten'!C:C,0),1)&amp;" - "&amp;INDEX('Wirtschaftliche Einheiten'!E:E,MATCH(B841,'Wirtschaftliche Einheiten'!C:C,0),1)&amp;" "&amp;INDEX('Wirtschaftliche Einheiten'!F:F,MATCH(B841,'Wirtschaftliche Einheiten'!C:C,0),1)&amp;" "&amp;INDEX('Wirtschaftliche Einheiten'!G:G,MATCH(B841,'Wirtschaftliche Einheiten'!C:C,0),1),"")</f>
        <v/>
      </c>
      <c r="D841" s="42" t="str">
        <f>IFERROR(INDEX('Wirtschaftliche Einheiten'!U:U,MATCH(B841,'Wirtschaftliche Einheiten'!C:C,0)),"")</f>
        <v/>
      </c>
      <c r="E841" s="139" t="str">
        <f>IF(B841&lt;&gt;"",COUNTIF($B$5:$B841,B841),"")</f>
        <v/>
      </c>
      <c r="F841" s="139"/>
      <c r="G841" s="139"/>
      <c r="H841" s="139"/>
      <c r="I841" s="139"/>
      <c r="J841" s="139"/>
      <c r="K841" s="139"/>
      <c r="L841" s="139"/>
      <c r="M841" s="44" t="str" cm="1">
        <f t="array" aca="1" ref="M841" ca="1">IFERROR(IF(AND(D841&lt;&gt;"122",D841&lt;&gt;""),"Die angegebene wirtschaftliche Einheit ist kein Nichtwohngrundstück im Bundesmodell!",IF(INDEX('Wirtschaftliche Einheiten'!P:P,MATCH(B841,'Wirtschaftliche Einheiten'!C:C,0),1)=Data!A$3,HYPERLINK("#'"&amp;MID(CELL("Dateiname",'Befreiung &amp; Vergünstigung'!A$1),FIND("]",CELL("Dateiname",'Befreiung &amp; Vergünstigung'!A$1))+1,31)&amp;"'!A$1",Data!B$3),HYPERLINK(INDEX(Verfahren!B:B,MATCH(INDEX('Wirtschaftliche Einheiten'!V:V,MATCH(B841,'Wirtschaftliche Einheiten'!C:C,0),0),Verfahren!A:A,0),0),INDEX(Verfahren!D:D,MATCH(INDEX('Wirtschaftliche Einheiten'!V:V,MATCH(B841,'Wirtschaftliche Einheiten'!C:C,0),0),Verfahren!A:A,0),0)))),"")</f>
        <v/>
      </c>
    </row>
    <row r="842" spans="1:13" x14ac:dyDescent="0.35">
      <c r="A842"/>
      <c r="B842" s="139"/>
      <c r="C842" s="73" t="str">
        <f>IFERROR(INDEX('Wirtschaftliche Einheiten'!I:I,MATCH(B842,'Wirtschaftliche Einheiten'!C:C,0),1)&amp;" - "&amp;INDEX('Wirtschaftliche Einheiten'!E:E,MATCH(B842,'Wirtschaftliche Einheiten'!C:C,0),1)&amp;" "&amp;INDEX('Wirtschaftliche Einheiten'!F:F,MATCH(B842,'Wirtschaftliche Einheiten'!C:C,0),1)&amp;" "&amp;INDEX('Wirtschaftliche Einheiten'!G:G,MATCH(B842,'Wirtschaftliche Einheiten'!C:C,0),1),"")</f>
        <v/>
      </c>
      <c r="D842" s="42" t="str">
        <f>IFERROR(INDEX('Wirtschaftliche Einheiten'!U:U,MATCH(B842,'Wirtschaftliche Einheiten'!C:C,0)),"")</f>
        <v/>
      </c>
      <c r="E842" s="139" t="str">
        <f>IF(B842&lt;&gt;"",COUNTIF($B$5:$B842,B842),"")</f>
        <v/>
      </c>
      <c r="F842" s="139"/>
      <c r="G842" s="139"/>
      <c r="H842" s="139"/>
      <c r="I842" s="139"/>
      <c r="J842" s="139"/>
      <c r="K842" s="139"/>
      <c r="L842" s="139"/>
      <c r="M842" s="44" t="str" cm="1">
        <f t="array" aca="1" ref="M842" ca="1">IFERROR(IF(AND(D842&lt;&gt;"122",D842&lt;&gt;""),"Die angegebene wirtschaftliche Einheit ist kein Nichtwohngrundstück im Bundesmodell!",IF(INDEX('Wirtschaftliche Einheiten'!P:P,MATCH(B842,'Wirtschaftliche Einheiten'!C:C,0),1)=Data!A$3,HYPERLINK("#'"&amp;MID(CELL("Dateiname",'Befreiung &amp; Vergünstigung'!A$1),FIND("]",CELL("Dateiname",'Befreiung &amp; Vergünstigung'!A$1))+1,31)&amp;"'!A$1",Data!B$3),HYPERLINK(INDEX(Verfahren!B:B,MATCH(INDEX('Wirtschaftliche Einheiten'!V:V,MATCH(B842,'Wirtschaftliche Einheiten'!C:C,0),0),Verfahren!A:A,0),0),INDEX(Verfahren!D:D,MATCH(INDEX('Wirtschaftliche Einheiten'!V:V,MATCH(B842,'Wirtschaftliche Einheiten'!C:C,0),0),Verfahren!A:A,0),0)))),"")</f>
        <v/>
      </c>
    </row>
    <row r="843" spans="1:13" x14ac:dyDescent="0.35">
      <c r="A843"/>
      <c r="B843" s="139"/>
      <c r="C843" s="73" t="str">
        <f>IFERROR(INDEX('Wirtschaftliche Einheiten'!I:I,MATCH(B843,'Wirtschaftliche Einheiten'!C:C,0),1)&amp;" - "&amp;INDEX('Wirtschaftliche Einheiten'!E:E,MATCH(B843,'Wirtschaftliche Einheiten'!C:C,0),1)&amp;" "&amp;INDEX('Wirtschaftliche Einheiten'!F:F,MATCH(B843,'Wirtschaftliche Einheiten'!C:C,0),1)&amp;" "&amp;INDEX('Wirtschaftliche Einheiten'!G:G,MATCH(B843,'Wirtschaftliche Einheiten'!C:C,0),1),"")</f>
        <v/>
      </c>
      <c r="D843" s="42" t="str">
        <f>IFERROR(INDEX('Wirtschaftliche Einheiten'!U:U,MATCH(B843,'Wirtschaftliche Einheiten'!C:C,0)),"")</f>
        <v/>
      </c>
      <c r="E843" s="139" t="str">
        <f>IF(B843&lt;&gt;"",COUNTIF($B$5:$B843,B843),"")</f>
        <v/>
      </c>
      <c r="F843" s="139"/>
      <c r="G843" s="139"/>
      <c r="H843" s="139"/>
      <c r="I843" s="139"/>
      <c r="J843" s="139"/>
      <c r="K843" s="139"/>
      <c r="L843" s="139"/>
      <c r="M843" s="44" t="str" cm="1">
        <f t="array" aca="1" ref="M843" ca="1">IFERROR(IF(AND(D843&lt;&gt;"122",D843&lt;&gt;""),"Die angegebene wirtschaftliche Einheit ist kein Nichtwohngrundstück im Bundesmodell!",IF(INDEX('Wirtschaftliche Einheiten'!P:P,MATCH(B843,'Wirtschaftliche Einheiten'!C:C,0),1)=Data!A$3,HYPERLINK("#'"&amp;MID(CELL("Dateiname",'Befreiung &amp; Vergünstigung'!A$1),FIND("]",CELL("Dateiname",'Befreiung &amp; Vergünstigung'!A$1))+1,31)&amp;"'!A$1",Data!B$3),HYPERLINK(INDEX(Verfahren!B:B,MATCH(INDEX('Wirtschaftliche Einheiten'!V:V,MATCH(B843,'Wirtschaftliche Einheiten'!C:C,0),0),Verfahren!A:A,0),0),INDEX(Verfahren!D:D,MATCH(INDEX('Wirtschaftliche Einheiten'!V:V,MATCH(B843,'Wirtschaftliche Einheiten'!C:C,0),0),Verfahren!A:A,0),0)))),"")</f>
        <v/>
      </c>
    </row>
    <row r="844" spans="1:13" x14ac:dyDescent="0.35">
      <c r="A844"/>
      <c r="B844" s="139"/>
      <c r="C844" s="73" t="str">
        <f>IFERROR(INDEX('Wirtschaftliche Einheiten'!I:I,MATCH(B844,'Wirtschaftliche Einheiten'!C:C,0),1)&amp;" - "&amp;INDEX('Wirtschaftliche Einheiten'!E:E,MATCH(B844,'Wirtschaftliche Einheiten'!C:C,0),1)&amp;" "&amp;INDEX('Wirtschaftliche Einheiten'!F:F,MATCH(B844,'Wirtschaftliche Einheiten'!C:C,0),1)&amp;" "&amp;INDEX('Wirtschaftliche Einheiten'!G:G,MATCH(B844,'Wirtschaftliche Einheiten'!C:C,0),1),"")</f>
        <v/>
      </c>
      <c r="D844" s="42" t="str">
        <f>IFERROR(INDEX('Wirtschaftliche Einheiten'!U:U,MATCH(B844,'Wirtschaftliche Einheiten'!C:C,0)),"")</f>
        <v/>
      </c>
      <c r="E844" s="139" t="str">
        <f>IF(B844&lt;&gt;"",COUNTIF($B$5:$B844,B844),"")</f>
        <v/>
      </c>
      <c r="F844" s="139"/>
      <c r="G844" s="139"/>
      <c r="H844" s="139"/>
      <c r="I844" s="139"/>
      <c r="J844" s="139"/>
      <c r="K844" s="139"/>
      <c r="L844" s="139"/>
      <c r="M844" s="44" t="str" cm="1">
        <f t="array" aca="1" ref="M844" ca="1">IFERROR(IF(AND(D844&lt;&gt;"122",D844&lt;&gt;""),"Die angegebene wirtschaftliche Einheit ist kein Nichtwohngrundstück im Bundesmodell!",IF(INDEX('Wirtschaftliche Einheiten'!P:P,MATCH(B844,'Wirtschaftliche Einheiten'!C:C,0),1)=Data!A$3,HYPERLINK("#'"&amp;MID(CELL("Dateiname",'Befreiung &amp; Vergünstigung'!A$1),FIND("]",CELL("Dateiname",'Befreiung &amp; Vergünstigung'!A$1))+1,31)&amp;"'!A$1",Data!B$3),HYPERLINK(INDEX(Verfahren!B:B,MATCH(INDEX('Wirtschaftliche Einheiten'!V:V,MATCH(B844,'Wirtschaftliche Einheiten'!C:C,0),0),Verfahren!A:A,0),0),INDEX(Verfahren!D:D,MATCH(INDEX('Wirtschaftliche Einheiten'!V:V,MATCH(B844,'Wirtschaftliche Einheiten'!C:C,0),0),Verfahren!A:A,0),0)))),"")</f>
        <v/>
      </c>
    </row>
    <row r="845" spans="1:13" x14ac:dyDescent="0.35">
      <c r="A845"/>
      <c r="B845" s="139"/>
      <c r="C845" s="73" t="str">
        <f>IFERROR(INDEX('Wirtschaftliche Einheiten'!I:I,MATCH(B845,'Wirtschaftliche Einheiten'!C:C,0),1)&amp;" - "&amp;INDEX('Wirtschaftliche Einheiten'!E:E,MATCH(B845,'Wirtschaftliche Einheiten'!C:C,0),1)&amp;" "&amp;INDEX('Wirtschaftliche Einheiten'!F:F,MATCH(B845,'Wirtschaftliche Einheiten'!C:C,0),1)&amp;" "&amp;INDEX('Wirtschaftliche Einheiten'!G:G,MATCH(B845,'Wirtschaftliche Einheiten'!C:C,0),1),"")</f>
        <v/>
      </c>
      <c r="D845" s="42" t="str">
        <f>IFERROR(INDEX('Wirtschaftliche Einheiten'!U:U,MATCH(B845,'Wirtschaftliche Einheiten'!C:C,0)),"")</f>
        <v/>
      </c>
      <c r="E845" s="139" t="str">
        <f>IF(B845&lt;&gt;"",COUNTIF($B$5:$B845,B845),"")</f>
        <v/>
      </c>
      <c r="F845" s="139"/>
      <c r="G845" s="139"/>
      <c r="H845" s="139"/>
      <c r="I845" s="139"/>
      <c r="J845" s="139"/>
      <c r="K845" s="139"/>
      <c r="L845" s="139"/>
      <c r="M845" s="44" t="str" cm="1">
        <f t="array" aca="1" ref="M845" ca="1">IFERROR(IF(AND(D845&lt;&gt;"122",D845&lt;&gt;""),"Die angegebene wirtschaftliche Einheit ist kein Nichtwohngrundstück im Bundesmodell!",IF(INDEX('Wirtschaftliche Einheiten'!P:P,MATCH(B845,'Wirtschaftliche Einheiten'!C:C,0),1)=Data!A$3,HYPERLINK("#'"&amp;MID(CELL("Dateiname",'Befreiung &amp; Vergünstigung'!A$1),FIND("]",CELL("Dateiname",'Befreiung &amp; Vergünstigung'!A$1))+1,31)&amp;"'!A$1",Data!B$3),HYPERLINK(INDEX(Verfahren!B:B,MATCH(INDEX('Wirtschaftliche Einheiten'!V:V,MATCH(B845,'Wirtschaftliche Einheiten'!C:C,0),0),Verfahren!A:A,0),0),INDEX(Verfahren!D:D,MATCH(INDEX('Wirtschaftliche Einheiten'!V:V,MATCH(B845,'Wirtschaftliche Einheiten'!C:C,0),0),Verfahren!A:A,0),0)))),"")</f>
        <v/>
      </c>
    </row>
    <row r="846" spans="1:13" x14ac:dyDescent="0.35">
      <c r="A846"/>
      <c r="B846" s="139"/>
      <c r="C846" s="73" t="str">
        <f>IFERROR(INDEX('Wirtschaftliche Einheiten'!I:I,MATCH(B846,'Wirtschaftliche Einheiten'!C:C,0),1)&amp;" - "&amp;INDEX('Wirtschaftliche Einheiten'!E:E,MATCH(B846,'Wirtschaftliche Einheiten'!C:C,0),1)&amp;" "&amp;INDEX('Wirtschaftliche Einheiten'!F:F,MATCH(B846,'Wirtschaftliche Einheiten'!C:C,0),1)&amp;" "&amp;INDEX('Wirtschaftliche Einheiten'!G:G,MATCH(B846,'Wirtschaftliche Einheiten'!C:C,0),1),"")</f>
        <v/>
      </c>
      <c r="D846" s="42" t="str">
        <f>IFERROR(INDEX('Wirtschaftliche Einheiten'!U:U,MATCH(B846,'Wirtschaftliche Einheiten'!C:C,0)),"")</f>
        <v/>
      </c>
      <c r="E846" s="139" t="str">
        <f>IF(B846&lt;&gt;"",COUNTIF($B$5:$B846,B846),"")</f>
        <v/>
      </c>
      <c r="F846" s="139"/>
      <c r="G846" s="139"/>
      <c r="H846" s="139"/>
      <c r="I846" s="139"/>
      <c r="J846" s="139"/>
      <c r="K846" s="139"/>
      <c r="L846" s="139"/>
      <c r="M846" s="44" t="str" cm="1">
        <f t="array" aca="1" ref="M846" ca="1">IFERROR(IF(AND(D846&lt;&gt;"122",D846&lt;&gt;""),"Die angegebene wirtschaftliche Einheit ist kein Nichtwohngrundstück im Bundesmodell!",IF(INDEX('Wirtschaftliche Einheiten'!P:P,MATCH(B846,'Wirtschaftliche Einheiten'!C:C,0),1)=Data!A$3,HYPERLINK("#'"&amp;MID(CELL("Dateiname",'Befreiung &amp; Vergünstigung'!A$1),FIND("]",CELL("Dateiname",'Befreiung &amp; Vergünstigung'!A$1))+1,31)&amp;"'!A$1",Data!B$3),HYPERLINK(INDEX(Verfahren!B:B,MATCH(INDEX('Wirtschaftliche Einheiten'!V:V,MATCH(B846,'Wirtschaftliche Einheiten'!C:C,0),0),Verfahren!A:A,0),0),INDEX(Verfahren!D:D,MATCH(INDEX('Wirtschaftliche Einheiten'!V:V,MATCH(B846,'Wirtschaftliche Einheiten'!C:C,0),0),Verfahren!A:A,0),0)))),"")</f>
        <v/>
      </c>
    </row>
    <row r="847" spans="1:13" x14ac:dyDescent="0.35">
      <c r="A847"/>
      <c r="B847" s="139"/>
      <c r="C847" s="73" t="str">
        <f>IFERROR(INDEX('Wirtschaftliche Einheiten'!I:I,MATCH(B847,'Wirtschaftliche Einheiten'!C:C,0),1)&amp;" - "&amp;INDEX('Wirtschaftliche Einheiten'!E:E,MATCH(B847,'Wirtschaftliche Einheiten'!C:C,0),1)&amp;" "&amp;INDEX('Wirtschaftliche Einheiten'!F:F,MATCH(B847,'Wirtschaftliche Einheiten'!C:C,0),1)&amp;" "&amp;INDEX('Wirtschaftliche Einheiten'!G:G,MATCH(B847,'Wirtschaftliche Einheiten'!C:C,0),1),"")</f>
        <v/>
      </c>
      <c r="D847" s="42" t="str">
        <f>IFERROR(INDEX('Wirtschaftliche Einheiten'!U:U,MATCH(B847,'Wirtschaftliche Einheiten'!C:C,0)),"")</f>
        <v/>
      </c>
      <c r="E847" s="139" t="str">
        <f>IF(B847&lt;&gt;"",COUNTIF($B$5:$B847,B847),"")</f>
        <v/>
      </c>
      <c r="F847" s="139"/>
      <c r="G847" s="139"/>
      <c r="H847" s="139"/>
      <c r="I847" s="139"/>
      <c r="J847" s="139"/>
      <c r="K847" s="139"/>
      <c r="L847" s="139"/>
      <c r="M847" s="44" t="str" cm="1">
        <f t="array" aca="1" ref="M847" ca="1">IFERROR(IF(AND(D847&lt;&gt;"122",D847&lt;&gt;""),"Die angegebene wirtschaftliche Einheit ist kein Nichtwohngrundstück im Bundesmodell!",IF(INDEX('Wirtschaftliche Einheiten'!P:P,MATCH(B847,'Wirtschaftliche Einheiten'!C:C,0),1)=Data!A$3,HYPERLINK("#'"&amp;MID(CELL("Dateiname",'Befreiung &amp; Vergünstigung'!A$1),FIND("]",CELL("Dateiname",'Befreiung &amp; Vergünstigung'!A$1))+1,31)&amp;"'!A$1",Data!B$3),HYPERLINK(INDEX(Verfahren!B:B,MATCH(INDEX('Wirtschaftliche Einheiten'!V:V,MATCH(B847,'Wirtschaftliche Einheiten'!C:C,0),0),Verfahren!A:A,0),0),INDEX(Verfahren!D:D,MATCH(INDEX('Wirtschaftliche Einheiten'!V:V,MATCH(B847,'Wirtschaftliche Einheiten'!C:C,0),0),Verfahren!A:A,0),0)))),"")</f>
        <v/>
      </c>
    </row>
    <row r="848" spans="1:13" x14ac:dyDescent="0.35">
      <c r="A848"/>
      <c r="B848" s="139"/>
      <c r="C848" s="73" t="str">
        <f>IFERROR(INDEX('Wirtschaftliche Einheiten'!I:I,MATCH(B848,'Wirtschaftliche Einheiten'!C:C,0),1)&amp;" - "&amp;INDEX('Wirtschaftliche Einheiten'!E:E,MATCH(B848,'Wirtschaftliche Einheiten'!C:C,0),1)&amp;" "&amp;INDEX('Wirtschaftliche Einheiten'!F:F,MATCH(B848,'Wirtschaftliche Einheiten'!C:C,0),1)&amp;" "&amp;INDEX('Wirtschaftliche Einheiten'!G:G,MATCH(B848,'Wirtschaftliche Einheiten'!C:C,0),1),"")</f>
        <v/>
      </c>
      <c r="D848" s="42" t="str">
        <f>IFERROR(INDEX('Wirtschaftliche Einheiten'!U:U,MATCH(B848,'Wirtschaftliche Einheiten'!C:C,0)),"")</f>
        <v/>
      </c>
      <c r="E848" s="139" t="str">
        <f>IF(B848&lt;&gt;"",COUNTIF($B$5:$B848,B848),"")</f>
        <v/>
      </c>
      <c r="F848" s="139"/>
      <c r="G848" s="139"/>
      <c r="H848" s="139"/>
      <c r="I848" s="139"/>
      <c r="J848" s="139"/>
      <c r="K848" s="139"/>
      <c r="L848" s="139"/>
      <c r="M848" s="44" t="str" cm="1">
        <f t="array" aca="1" ref="M848" ca="1">IFERROR(IF(AND(D848&lt;&gt;"122",D848&lt;&gt;""),"Die angegebene wirtschaftliche Einheit ist kein Nichtwohngrundstück im Bundesmodell!",IF(INDEX('Wirtschaftliche Einheiten'!P:P,MATCH(B848,'Wirtschaftliche Einheiten'!C:C,0),1)=Data!A$3,HYPERLINK("#'"&amp;MID(CELL("Dateiname",'Befreiung &amp; Vergünstigung'!A$1),FIND("]",CELL("Dateiname",'Befreiung &amp; Vergünstigung'!A$1))+1,31)&amp;"'!A$1",Data!B$3),HYPERLINK(INDEX(Verfahren!B:B,MATCH(INDEX('Wirtschaftliche Einheiten'!V:V,MATCH(B848,'Wirtschaftliche Einheiten'!C:C,0),0),Verfahren!A:A,0),0),INDEX(Verfahren!D:D,MATCH(INDEX('Wirtschaftliche Einheiten'!V:V,MATCH(B848,'Wirtschaftliche Einheiten'!C:C,0),0),Verfahren!A:A,0),0)))),"")</f>
        <v/>
      </c>
    </row>
    <row r="849" spans="1:13" x14ac:dyDescent="0.35">
      <c r="A849"/>
      <c r="B849" s="139"/>
      <c r="C849" s="73" t="str">
        <f>IFERROR(INDEX('Wirtschaftliche Einheiten'!I:I,MATCH(B849,'Wirtschaftliche Einheiten'!C:C,0),1)&amp;" - "&amp;INDEX('Wirtschaftliche Einheiten'!E:E,MATCH(B849,'Wirtschaftliche Einheiten'!C:C,0),1)&amp;" "&amp;INDEX('Wirtschaftliche Einheiten'!F:F,MATCH(B849,'Wirtschaftliche Einheiten'!C:C,0),1)&amp;" "&amp;INDEX('Wirtschaftliche Einheiten'!G:G,MATCH(B849,'Wirtschaftliche Einheiten'!C:C,0),1),"")</f>
        <v/>
      </c>
      <c r="D849" s="42" t="str">
        <f>IFERROR(INDEX('Wirtschaftliche Einheiten'!U:U,MATCH(B849,'Wirtschaftliche Einheiten'!C:C,0)),"")</f>
        <v/>
      </c>
      <c r="E849" s="139" t="str">
        <f>IF(B849&lt;&gt;"",COUNTIF($B$5:$B849,B849),"")</f>
        <v/>
      </c>
      <c r="F849" s="139"/>
      <c r="G849" s="139"/>
      <c r="H849" s="139"/>
      <c r="I849" s="139"/>
      <c r="J849" s="139"/>
      <c r="K849" s="139"/>
      <c r="L849" s="139"/>
      <c r="M849" s="44" t="str" cm="1">
        <f t="array" aca="1" ref="M849" ca="1">IFERROR(IF(AND(D849&lt;&gt;"122",D849&lt;&gt;""),"Die angegebene wirtschaftliche Einheit ist kein Nichtwohngrundstück im Bundesmodell!",IF(INDEX('Wirtschaftliche Einheiten'!P:P,MATCH(B849,'Wirtschaftliche Einheiten'!C:C,0),1)=Data!A$3,HYPERLINK("#'"&amp;MID(CELL("Dateiname",'Befreiung &amp; Vergünstigung'!A$1),FIND("]",CELL("Dateiname",'Befreiung &amp; Vergünstigung'!A$1))+1,31)&amp;"'!A$1",Data!B$3),HYPERLINK(INDEX(Verfahren!B:B,MATCH(INDEX('Wirtschaftliche Einheiten'!V:V,MATCH(B849,'Wirtschaftliche Einheiten'!C:C,0),0),Verfahren!A:A,0),0),INDEX(Verfahren!D:D,MATCH(INDEX('Wirtschaftliche Einheiten'!V:V,MATCH(B849,'Wirtschaftliche Einheiten'!C:C,0),0),Verfahren!A:A,0),0)))),"")</f>
        <v/>
      </c>
    </row>
    <row r="850" spans="1:13" x14ac:dyDescent="0.35">
      <c r="A850"/>
      <c r="B850" s="139"/>
      <c r="C850" s="73" t="str">
        <f>IFERROR(INDEX('Wirtschaftliche Einheiten'!I:I,MATCH(B850,'Wirtschaftliche Einheiten'!C:C,0),1)&amp;" - "&amp;INDEX('Wirtschaftliche Einheiten'!E:E,MATCH(B850,'Wirtschaftliche Einheiten'!C:C,0),1)&amp;" "&amp;INDEX('Wirtschaftliche Einheiten'!F:F,MATCH(B850,'Wirtschaftliche Einheiten'!C:C,0),1)&amp;" "&amp;INDEX('Wirtschaftliche Einheiten'!G:G,MATCH(B850,'Wirtschaftliche Einheiten'!C:C,0),1),"")</f>
        <v/>
      </c>
      <c r="D850" s="42" t="str">
        <f>IFERROR(INDEX('Wirtschaftliche Einheiten'!U:U,MATCH(B850,'Wirtschaftliche Einheiten'!C:C,0)),"")</f>
        <v/>
      </c>
      <c r="E850" s="139" t="str">
        <f>IF(B850&lt;&gt;"",COUNTIF($B$5:$B850,B850),"")</f>
        <v/>
      </c>
      <c r="F850" s="139"/>
      <c r="G850" s="139"/>
      <c r="H850" s="139"/>
      <c r="I850" s="139"/>
      <c r="J850" s="139"/>
      <c r="K850" s="139"/>
      <c r="L850" s="139"/>
      <c r="M850" s="44" t="str" cm="1">
        <f t="array" aca="1" ref="M850" ca="1">IFERROR(IF(AND(D850&lt;&gt;"122",D850&lt;&gt;""),"Die angegebene wirtschaftliche Einheit ist kein Nichtwohngrundstück im Bundesmodell!",IF(INDEX('Wirtschaftliche Einheiten'!P:P,MATCH(B850,'Wirtschaftliche Einheiten'!C:C,0),1)=Data!A$3,HYPERLINK("#'"&amp;MID(CELL("Dateiname",'Befreiung &amp; Vergünstigung'!A$1),FIND("]",CELL("Dateiname",'Befreiung &amp; Vergünstigung'!A$1))+1,31)&amp;"'!A$1",Data!B$3),HYPERLINK(INDEX(Verfahren!B:B,MATCH(INDEX('Wirtschaftliche Einheiten'!V:V,MATCH(B850,'Wirtschaftliche Einheiten'!C:C,0),0),Verfahren!A:A,0),0),INDEX(Verfahren!D:D,MATCH(INDEX('Wirtschaftliche Einheiten'!V:V,MATCH(B850,'Wirtschaftliche Einheiten'!C:C,0),0),Verfahren!A:A,0),0)))),"")</f>
        <v/>
      </c>
    </row>
    <row r="851" spans="1:13" x14ac:dyDescent="0.35">
      <c r="A851"/>
      <c r="B851" s="139"/>
      <c r="C851" s="73" t="str">
        <f>IFERROR(INDEX('Wirtschaftliche Einheiten'!I:I,MATCH(B851,'Wirtschaftliche Einheiten'!C:C,0),1)&amp;" - "&amp;INDEX('Wirtschaftliche Einheiten'!E:E,MATCH(B851,'Wirtschaftliche Einheiten'!C:C,0),1)&amp;" "&amp;INDEX('Wirtschaftliche Einheiten'!F:F,MATCH(B851,'Wirtschaftliche Einheiten'!C:C,0),1)&amp;" "&amp;INDEX('Wirtschaftliche Einheiten'!G:G,MATCH(B851,'Wirtschaftliche Einheiten'!C:C,0),1),"")</f>
        <v/>
      </c>
      <c r="D851" s="42" t="str">
        <f>IFERROR(INDEX('Wirtschaftliche Einheiten'!U:U,MATCH(B851,'Wirtschaftliche Einheiten'!C:C,0)),"")</f>
        <v/>
      </c>
      <c r="E851" s="139" t="str">
        <f>IF(B851&lt;&gt;"",COUNTIF($B$5:$B851,B851),"")</f>
        <v/>
      </c>
      <c r="F851" s="139"/>
      <c r="G851" s="139"/>
      <c r="H851" s="139"/>
      <c r="I851" s="139"/>
      <c r="J851" s="139"/>
      <c r="K851" s="139"/>
      <c r="L851" s="139"/>
      <c r="M851" s="44" t="str" cm="1">
        <f t="array" aca="1" ref="M851" ca="1">IFERROR(IF(AND(D851&lt;&gt;"122",D851&lt;&gt;""),"Die angegebene wirtschaftliche Einheit ist kein Nichtwohngrundstück im Bundesmodell!",IF(INDEX('Wirtschaftliche Einheiten'!P:P,MATCH(B851,'Wirtschaftliche Einheiten'!C:C,0),1)=Data!A$3,HYPERLINK("#'"&amp;MID(CELL("Dateiname",'Befreiung &amp; Vergünstigung'!A$1),FIND("]",CELL("Dateiname",'Befreiung &amp; Vergünstigung'!A$1))+1,31)&amp;"'!A$1",Data!B$3),HYPERLINK(INDEX(Verfahren!B:B,MATCH(INDEX('Wirtschaftliche Einheiten'!V:V,MATCH(B851,'Wirtschaftliche Einheiten'!C:C,0),0),Verfahren!A:A,0),0),INDEX(Verfahren!D:D,MATCH(INDEX('Wirtschaftliche Einheiten'!V:V,MATCH(B851,'Wirtschaftliche Einheiten'!C:C,0),0),Verfahren!A:A,0),0)))),"")</f>
        <v/>
      </c>
    </row>
    <row r="852" spans="1:13" x14ac:dyDescent="0.35">
      <c r="A852"/>
      <c r="B852" s="139"/>
      <c r="C852" s="73" t="str">
        <f>IFERROR(INDEX('Wirtschaftliche Einheiten'!I:I,MATCH(B852,'Wirtschaftliche Einheiten'!C:C,0),1)&amp;" - "&amp;INDEX('Wirtschaftliche Einheiten'!E:E,MATCH(B852,'Wirtschaftliche Einheiten'!C:C,0),1)&amp;" "&amp;INDEX('Wirtschaftliche Einheiten'!F:F,MATCH(B852,'Wirtschaftliche Einheiten'!C:C,0),1)&amp;" "&amp;INDEX('Wirtschaftliche Einheiten'!G:G,MATCH(B852,'Wirtschaftliche Einheiten'!C:C,0),1),"")</f>
        <v/>
      </c>
      <c r="D852" s="42" t="str">
        <f>IFERROR(INDEX('Wirtschaftliche Einheiten'!U:U,MATCH(B852,'Wirtschaftliche Einheiten'!C:C,0)),"")</f>
        <v/>
      </c>
      <c r="E852" s="139" t="str">
        <f>IF(B852&lt;&gt;"",COUNTIF($B$5:$B852,B852),"")</f>
        <v/>
      </c>
      <c r="F852" s="139"/>
      <c r="G852" s="139"/>
      <c r="H852" s="139"/>
      <c r="I852" s="139"/>
      <c r="J852" s="139"/>
      <c r="K852" s="139"/>
      <c r="L852" s="139"/>
      <c r="M852" s="44" t="str" cm="1">
        <f t="array" aca="1" ref="M852" ca="1">IFERROR(IF(AND(D852&lt;&gt;"122",D852&lt;&gt;""),"Die angegebene wirtschaftliche Einheit ist kein Nichtwohngrundstück im Bundesmodell!",IF(INDEX('Wirtschaftliche Einheiten'!P:P,MATCH(B852,'Wirtschaftliche Einheiten'!C:C,0),1)=Data!A$3,HYPERLINK("#'"&amp;MID(CELL("Dateiname",'Befreiung &amp; Vergünstigung'!A$1),FIND("]",CELL("Dateiname",'Befreiung &amp; Vergünstigung'!A$1))+1,31)&amp;"'!A$1",Data!B$3),HYPERLINK(INDEX(Verfahren!B:B,MATCH(INDEX('Wirtschaftliche Einheiten'!V:V,MATCH(B852,'Wirtschaftliche Einheiten'!C:C,0),0),Verfahren!A:A,0),0),INDEX(Verfahren!D:D,MATCH(INDEX('Wirtschaftliche Einheiten'!V:V,MATCH(B852,'Wirtschaftliche Einheiten'!C:C,0),0),Verfahren!A:A,0),0)))),"")</f>
        <v/>
      </c>
    </row>
    <row r="853" spans="1:13" x14ac:dyDescent="0.35">
      <c r="A853"/>
      <c r="B853" s="139"/>
      <c r="C853" s="73" t="str">
        <f>IFERROR(INDEX('Wirtschaftliche Einheiten'!I:I,MATCH(B853,'Wirtschaftliche Einheiten'!C:C,0),1)&amp;" - "&amp;INDEX('Wirtschaftliche Einheiten'!E:E,MATCH(B853,'Wirtschaftliche Einheiten'!C:C,0),1)&amp;" "&amp;INDEX('Wirtschaftliche Einheiten'!F:F,MATCH(B853,'Wirtschaftliche Einheiten'!C:C,0),1)&amp;" "&amp;INDEX('Wirtschaftliche Einheiten'!G:G,MATCH(B853,'Wirtschaftliche Einheiten'!C:C,0),1),"")</f>
        <v/>
      </c>
      <c r="D853" s="42" t="str">
        <f>IFERROR(INDEX('Wirtschaftliche Einheiten'!U:U,MATCH(B853,'Wirtschaftliche Einheiten'!C:C,0)),"")</f>
        <v/>
      </c>
      <c r="E853" s="139" t="str">
        <f>IF(B853&lt;&gt;"",COUNTIF($B$5:$B853,B853),"")</f>
        <v/>
      </c>
      <c r="F853" s="139"/>
      <c r="G853" s="139"/>
      <c r="H853" s="139"/>
      <c r="I853" s="139"/>
      <c r="J853" s="139"/>
      <c r="K853" s="139"/>
      <c r="L853" s="139"/>
      <c r="M853" s="44" t="str" cm="1">
        <f t="array" aca="1" ref="M853" ca="1">IFERROR(IF(AND(D853&lt;&gt;"122",D853&lt;&gt;""),"Die angegebene wirtschaftliche Einheit ist kein Nichtwohngrundstück im Bundesmodell!",IF(INDEX('Wirtschaftliche Einheiten'!P:P,MATCH(B853,'Wirtschaftliche Einheiten'!C:C,0),1)=Data!A$3,HYPERLINK("#'"&amp;MID(CELL("Dateiname",'Befreiung &amp; Vergünstigung'!A$1),FIND("]",CELL("Dateiname",'Befreiung &amp; Vergünstigung'!A$1))+1,31)&amp;"'!A$1",Data!B$3),HYPERLINK(INDEX(Verfahren!B:B,MATCH(INDEX('Wirtschaftliche Einheiten'!V:V,MATCH(B853,'Wirtschaftliche Einheiten'!C:C,0),0),Verfahren!A:A,0),0),INDEX(Verfahren!D:D,MATCH(INDEX('Wirtschaftliche Einheiten'!V:V,MATCH(B853,'Wirtschaftliche Einheiten'!C:C,0),0),Verfahren!A:A,0),0)))),"")</f>
        <v/>
      </c>
    </row>
    <row r="854" spans="1:13" x14ac:dyDescent="0.35">
      <c r="A854"/>
      <c r="B854" s="139"/>
      <c r="C854" s="73" t="str">
        <f>IFERROR(INDEX('Wirtschaftliche Einheiten'!I:I,MATCH(B854,'Wirtschaftliche Einheiten'!C:C,0),1)&amp;" - "&amp;INDEX('Wirtschaftliche Einheiten'!E:E,MATCH(B854,'Wirtschaftliche Einheiten'!C:C,0),1)&amp;" "&amp;INDEX('Wirtschaftliche Einheiten'!F:F,MATCH(B854,'Wirtschaftliche Einheiten'!C:C,0),1)&amp;" "&amp;INDEX('Wirtschaftliche Einheiten'!G:G,MATCH(B854,'Wirtschaftliche Einheiten'!C:C,0),1),"")</f>
        <v/>
      </c>
      <c r="D854" s="42" t="str">
        <f>IFERROR(INDEX('Wirtschaftliche Einheiten'!U:U,MATCH(B854,'Wirtschaftliche Einheiten'!C:C,0)),"")</f>
        <v/>
      </c>
      <c r="E854" s="139" t="str">
        <f>IF(B854&lt;&gt;"",COUNTIF($B$5:$B854,B854),"")</f>
        <v/>
      </c>
      <c r="F854" s="139"/>
      <c r="G854" s="139"/>
      <c r="H854" s="139"/>
      <c r="I854" s="139"/>
      <c r="J854" s="139"/>
      <c r="K854" s="139"/>
      <c r="L854" s="139"/>
      <c r="M854" s="44" t="str" cm="1">
        <f t="array" aca="1" ref="M854" ca="1">IFERROR(IF(AND(D854&lt;&gt;"122",D854&lt;&gt;""),"Die angegebene wirtschaftliche Einheit ist kein Nichtwohngrundstück im Bundesmodell!",IF(INDEX('Wirtschaftliche Einheiten'!P:P,MATCH(B854,'Wirtschaftliche Einheiten'!C:C,0),1)=Data!A$3,HYPERLINK("#'"&amp;MID(CELL("Dateiname",'Befreiung &amp; Vergünstigung'!A$1),FIND("]",CELL("Dateiname",'Befreiung &amp; Vergünstigung'!A$1))+1,31)&amp;"'!A$1",Data!B$3),HYPERLINK(INDEX(Verfahren!B:B,MATCH(INDEX('Wirtschaftliche Einheiten'!V:V,MATCH(B854,'Wirtschaftliche Einheiten'!C:C,0),0),Verfahren!A:A,0),0),INDEX(Verfahren!D:D,MATCH(INDEX('Wirtschaftliche Einheiten'!V:V,MATCH(B854,'Wirtschaftliche Einheiten'!C:C,0),0),Verfahren!A:A,0),0)))),"")</f>
        <v/>
      </c>
    </row>
    <row r="855" spans="1:13" x14ac:dyDescent="0.35">
      <c r="A855"/>
      <c r="B855" s="139"/>
      <c r="C855" s="73" t="str">
        <f>IFERROR(INDEX('Wirtschaftliche Einheiten'!I:I,MATCH(B855,'Wirtschaftliche Einheiten'!C:C,0),1)&amp;" - "&amp;INDEX('Wirtschaftliche Einheiten'!E:E,MATCH(B855,'Wirtschaftliche Einheiten'!C:C,0),1)&amp;" "&amp;INDEX('Wirtschaftliche Einheiten'!F:F,MATCH(B855,'Wirtschaftliche Einheiten'!C:C,0),1)&amp;" "&amp;INDEX('Wirtschaftliche Einheiten'!G:G,MATCH(B855,'Wirtschaftliche Einheiten'!C:C,0),1),"")</f>
        <v/>
      </c>
      <c r="D855" s="42" t="str">
        <f>IFERROR(INDEX('Wirtschaftliche Einheiten'!U:U,MATCH(B855,'Wirtschaftliche Einheiten'!C:C,0)),"")</f>
        <v/>
      </c>
      <c r="E855" s="139" t="str">
        <f>IF(B855&lt;&gt;"",COUNTIF($B$5:$B855,B855),"")</f>
        <v/>
      </c>
      <c r="F855" s="139"/>
      <c r="G855" s="139"/>
      <c r="H855" s="139"/>
      <c r="I855" s="139"/>
      <c r="J855" s="139"/>
      <c r="K855" s="139"/>
      <c r="L855" s="139"/>
      <c r="M855" s="44" t="str" cm="1">
        <f t="array" aca="1" ref="M855" ca="1">IFERROR(IF(AND(D855&lt;&gt;"122",D855&lt;&gt;""),"Die angegebene wirtschaftliche Einheit ist kein Nichtwohngrundstück im Bundesmodell!",IF(INDEX('Wirtschaftliche Einheiten'!P:P,MATCH(B855,'Wirtschaftliche Einheiten'!C:C,0),1)=Data!A$3,HYPERLINK("#'"&amp;MID(CELL("Dateiname",'Befreiung &amp; Vergünstigung'!A$1),FIND("]",CELL("Dateiname",'Befreiung &amp; Vergünstigung'!A$1))+1,31)&amp;"'!A$1",Data!B$3),HYPERLINK(INDEX(Verfahren!B:B,MATCH(INDEX('Wirtschaftliche Einheiten'!V:V,MATCH(B855,'Wirtschaftliche Einheiten'!C:C,0),0),Verfahren!A:A,0),0),INDEX(Verfahren!D:D,MATCH(INDEX('Wirtschaftliche Einheiten'!V:V,MATCH(B855,'Wirtschaftliche Einheiten'!C:C,0),0),Verfahren!A:A,0),0)))),"")</f>
        <v/>
      </c>
    </row>
    <row r="856" spans="1:13" x14ac:dyDescent="0.35">
      <c r="A856"/>
      <c r="B856" s="139"/>
      <c r="C856" s="73" t="str">
        <f>IFERROR(INDEX('Wirtschaftliche Einheiten'!I:I,MATCH(B856,'Wirtschaftliche Einheiten'!C:C,0),1)&amp;" - "&amp;INDEX('Wirtschaftliche Einheiten'!E:E,MATCH(B856,'Wirtschaftliche Einheiten'!C:C,0),1)&amp;" "&amp;INDEX('Wirtschaftliche Einheiten'!F:F,MATCH(B856,'Wirtschaftliche Einheiten'!C:C,0),1)&amp;" "&amp;INDEX('Wirtschaftliche Einheiten'!G:G,MATCH(B856,'Wirtschaftliche Einheiten'!C:C,0),1),"")</f>
        <v/>
      </c>
      <c r="D856" s="42" t="str">
        <f>IFERROR(INDEX('Wirtschaftliche Einheiten'!U:U,MATCH(B856,'Wirtschaftliche Einheiten'!C:C,0)),"")</f>
        <v/>
      </c>
      <c r="E856" s="139" t="str">
        <f>IF(B856&lt;&gt;"",COUNTIF($B$5:$B856,B856),"")</f>
        <v/>
      </c>
      <c r="F856" s="139"/>
      <c r="G856" s="139"/>
      <c r="H856" s="139"/>
      <c r="I856" s="139"/>
      <c r="J856" s="139"/>
      <c r="K856" s="139"/>
      <c r="L856" s="139"/>
      <c r="M856" s="44" t="str" cm="1">
        <f t="array" aca="1" ref="M856" ca="1">IFERROR(IF(AND(D856&lt;&gt;"122",D856&lt;&gt;""),"Die angegebene wirtschaftliche Einheit ist kein Nichtwohngrundstück im Bundesmodell!",IF(INDEX('Wirtschaftliche Einheiten'!P:P,MATCH(B856,'Wirtschaftliche Einheiten'!C:C,0),1)=Data!A$3,HYPERLINK("#'"&amp;MID(CELL("Dateiname",'Befreiung &amp; Vergünstigung'!A$1),FIND("]",CELL("Dateiname",'Befreiung &amp; Vergünstigung'!A$1))+1,31)&amp;"'!A$1",Data!B$3),HYPERLINK(INDEX(Verfahren!B:B,MATCH(INDEX('Wirtschaftliche Einheiten'!V:V,MATCH(B856,'Wirtschaftliche Einheiten'!C:C,0),0),Verfahren!A:A,0),0),INDEX(Verfahren!D:D,MATCH(INDEX('Wirtschaftliche Einheiten'!V:V,MATCH(B856,'Wirtschaftliche Einheiten'!C:C,0),0),Verfahren!A:A,0),0)))),"")</f>
        <v/>
      </c>
    </row>
    <row r="857" spans="1:13" x14ac:dyDescent="0.35">
      <c r="A857"/>
      <c r="B857" s="139"/>
      <c r="C857" s="73" t="str">
        <f>IFERROR(INDEX('Wirtschaftliche Einheiten'!I:I,MATCH(B857,'Wirtschaftliche Einheiten'!C:C,0),1)&amp;" - "&amp;INDEX('Wirtschaftliche Einheiten'!E:E,MATCH(B857,'Wirtschaftliche Einheiten'!C:C,0),1)&amp;" "&amp;INDEX('Wirtschaftliche Einheiten'!F:F,MATCH(B857,'Wirtschaftliche Einheiten'!C:C,0),1)&amp;" "&amp;INDEX('Wirtschaftliche Einheiten'!G:G,MATCH(B857,'Wirtschaftliche Einheiten'!C:C,0),1),"")</f>
        <v/>
      </c>
      <c r="D857" s="42" t="str">
        <f>IFERROR(INDEX('Wirtschaftliche Einheiten'!U:U,MATCH(B857,'Wirtschaftliche Einheiten'!C:C,0)),"")</f>
        <v/>
      </c>
      <c r="E857" s="139" t="str">
        <f>IF(B857&lt;&gt;"",COUNTIF($B$5:$B857,B857),"")</f>
        <v/>
      </c>
      <c r="F857" s="139"/>
      <c r="G857" s="139"/>
      <c r="H857" s="139"/>
      <c r="I857" s="139"/>
      <c r="J857" s="139"/>
      <c r="K857" s="139"/>
      <c r="L857" s="139"/>
      <c r="M857" s="44" t="str" cm="1">
        <f t="array" aca="1" ref="M857" ca="1">IFERROR(IF(AND(D857&lt;&gt;"122",D857&lt;&gt;""),"Die angegebene wirtschaftliche Einheit ist kein Nichtwohngrundstück im Bundesmodell!",IF(INDEX('Wirtschaftliche Einheiten'!P:P,MATCH(B857,'Wirtschaftliche Einheiten'!C:C,0),1)=Data!A$3,HYPERLINK("#'"&amp;MID(CELL("Dateiname",'Befreiung &amp; Vergünstigung'!A$1),FIND("]",CELL("Dateiname",'Befreiung &amp; Vergünstigung'!A$1))+1,31)&amp;"'!A$1",Data!B$3),HYPERLINK(INDEX(Verfahren!B:B,MATCH(INDEX('Wirtschaftliche Einheiten'!V:V,MATCH(B857,'Wirtschaftliche Einheiten'!C:C,0),0),Verfahren!A:A,0),0),INDEX(Verfahren!D:D,MATCH(INDEX('Wirtschaftliche Einheiten'!V:V,MATCH(B857,'Wirtschaftliche Einheiten'!C:C,0),0),Verfahren!A:A,0),0)))),"")</f>
        <v/>
      </c>
    </row>
    <row r="858" spans="1:13" x14ac:dyDescent="0.35">
      <c r="A858"/>
      <c r="B858" s="139"/>
      <c r="C858" s="73" t="str">
        <f>IFERROR(INDEX('Wirtschaftliche Einheiten'!I:I,MATCH(B858,'Wirtschaftliche Einheiten'!C:C,0),1)&amp;" - "&amp;INDEX('Wirtschaftliche Einheiten'!E:E,MATCH(B858,'Wirtschaftliche Einheiten'!C:C,0),1)&amp;" "&amp;INDEX('Wirtschaftliche Einheiten'!F:F,MATCH(B858,'Wirtschaftliche Einheiten'!C:C,0),1)&amp;" "&amp;INDEX('Wirtschaftliche Einheiten'!G:G,MATCH(B858,'Wirtschaftliche Einheiten'!C:C,0),1),"")</f>
        <v/>
      </c>
      <c r="D858" s="42" t="str">
        <f>IFERROR(INDEX('Wirtschaftliche Einheiten'!U:U,MATCH(B858,'Wirtschaftliche Einheiten'!C:C,0)),"")</f>
        <v/>
      </c>
      <c r="E858" s="139" t="str">
        <f>IF(B858&lt;&gt;"",COUNTIF($B$5:$B858,B858),"")</f>
        <v/>
      </c>
      <c r="F858" s="139"/>
      <c r="G858" s="139"/>
      <c r="H858" s="139"/>
      <c r="I858" s="139"/>
      <c r="J858" s="139"/>
      <c r="K858" s="139"/>
      <c r="L858" s="139"/>
      <c r="M858" s="44" t="str" cm="1">
        <f t="array" aca="1" ref="M858" ca="1">IFERROR(IF(AND(D858&lt;&gt;"122",D858&lt;&gt;""),"Die angegebene wirtschaftliche Einheit ist kein Nichtwohngrundstück im Bundesmodell!",IF(INDEX('Wirtschaftliche Einheiten'!P:P,MATCH(B858,'Wirtschaftliche Einheiten'!C:C,0),1)=Data!A$3,HYPERLINK("#'"&amp;MID(CELL("Dateiname",'Befreiung &amp; Vergünstigung'!A$1),FIND("]",CELL("Dateiname",'Befreiung &amp; Vergünstigung'!A$1))+1,31)&amp;"'!A$1",Data!B$3),HYPERLINK(INDEX(Verfahren!B:B,MATCH(INDEX('Wirtschaftliche Einheiten'!V:V,MATCH(B858,'Wirtschaftliche Einheiten'!C:C,0),0),Verfahren!A:A,0),0),INDEX(Verfahren!D:D,MATCH(INDEX('Wirtschaftliche Einheiten'!V:V,MATCH(B858,'Wirtschaftliche Einheiten'!C:C,0),0),Verfahren!A:A,0),0)))),"")</f>
        <v/>
      </c>
    </row>
    <row r="859" spans="1:13" x14ac:dyDescent="0.35">
      <c r="A859"/>
      <c r="B859" s="139"/>
      <c r="C859" s="73" t="str">
        <f>IFERROR(INDEX('Wirtschaftliche Einheiten'!I:I,MATCH(B859,'Wirtschaftliche Einheiten'!C:C,0),1)&amp;" - "&amp;INDEX('Wirtschaftliche Einheiten'!E:E,MATCH(B859,'Wirtschaftliche Einheiten'!C:C,0),1)&amp;" "&amp;INDEX('Wirtschaftliche Einheiten'!F:F,MATCH(B859,'Wirtschaftliche Einheiten'!C:C,0),1)&amp;" "&amp;INDEX('Wirtschaftliche Einheiten'!G:G,MATCH(B859,'Wirtschaftliche Einheiten'!C:C,0),1),"")</f>
        <v/>
      </c>
      <c r="D859" s="42" t="str">
        <f>IFERROR(INDEX('Wirtschaftliche Einheiten'!U:U,MATCH(B859,'Wirtschaftliche Einheiten'!C:C,0)),"")</f>
        <v/>
      </c>
      <c r="E859" s="139" t="str">
        <f>IF(B859&lt;&gt;"",COUNTIF($B$5:$B859,B859),"")</f>
        <v/>
      </c>
      <c r="F859" s="139"/>
      <c r="G859" s="139"/>
      <c r="H859" s="139"/>
      <c r="I859" s="139"/>
      <c r="J859" s="139"/>
      <c r="K859" s="139"/>
      <c r="L859" s="139"/>
      <c r="M859" s="44" t="str" cm="1">
        <f t="array" aca="1" ref="M859" ca="1">IFERROR(IF(AND(D859&lt;&gt;"122",D859&lt;&gt;""),"Die angegebene wirtschaftliche Einheit ist kein Nichtwohngrundstück im Bundesmodell!",IF(INDEX('Wirtschaftliche Einheiten'!P:P,MATCH(B859,'Wirtschaftliche Einheiten'!C:C,0),1)=Data!A$3,HYPERLINK("#'"&amp;MID(CELL("Dateiname",'Befreiung &amp; Vergünstigung'!A$1),FIND("]",CELL("Dateiname",'Befreiung &amp; Vergünstigung'!A$1))+1,31)&amp;"'!A$1",Data!B$3),HYPERLINK(INDEX(Verfahren!B:B,MATCH(INDEX('Wirtschaftliche Einheiten'!V:V,MATCH(B859,'Wirtschaftliche Einheiten'!C:C,0),0),Verfahren!A:A,0),0),INDEX(Verfahren!D:D,MATCH(INDEX('Wirtschaftliche Einheiten'!V:V,MATCH(B859,'Wirtschaftliche Einheiten'!C:C,0),0),Verfahren!A:A,0),0)))),"")</f>
        <v/>
      </c>
    </row>
    <row r="860" spans="1:13" x14ac:dyDescent="0.35">
      <c r="A860"/>
      <c r="B860" s="139"/>
      <c r="C860" s="73" t="str">
        <f>IFERROR(INDEX('Wirtschaftliche Einheiten'!I:I,MATCH(B860,'Wirtschaftliche Einheiten'!C:C,0),1)&amp;" - "&amp;INDEX('Wirtschaftliche Einheiten'!E:E,MATCH(B860,'Wirtschaftliche Einheiten'!C:C,0),1)&amp;" "&amp;INDEX('Wirtschaftliche Einheiten'!F:F,MATCH(B860,'Wirtschaftliche Einheiten'!C:C,0),1)&amp;" "&amp;INDEX('Wirtschaftliche Einheiten'!G:G,MATCH(B860,'Wirtschaftliche Einheiten'!C:C,0),1),"")</f>
        <v/>
      </c>
      <c r="D860" s="42" t="str">
        <f>IFERROR(INDEX('Wirtschaftliche Einheiten'!U:U,MATCH(B860,'Wirtschaftliche Einheiten'!C:C,0)),"")</f>
        <v/>
      </c>
      <c r="E860" s="139" t="str">
        <f>IF(B860&lt;&gt;"",COUNTIF($B$5:$B860,B860),"")</f>
        <v/>
      </c>
      <c r="F860" s="139"/>
      <c r="G860" s="139"/>
      <c r="H860" s="139"/>
      <c r="I860" s="139"/>
      <c r="J860" s="139"/>
      <c r="K860" s="139"/>
      <c r="L860" s="139"/>
      <c r="M860" s="44" t="str" cm="1">
        <f t="array" aca="1" ref="M860" ca="1">IFERROR(IF(AND(D860&lt;&gt;"122",D860&lt;&gt;""),"Die angegebene wirtschaftliche Einheit ist kein Nichtwohngrundstück im Bundesmodell!",IF(INDEX('Wirtschaftliche Einheiten'!P:P,MATCH(B860,'Wirtschaftliche Einheiten'!C:C,0),1)=Data!A$3,HYPERLINK("#'"&amp;MID(CELL("Dateiname",'Befreiung &amp; Vergünstigung'!A$1),FIND("]",CELL("Dateiname",'Befreiung &amp; Vergünstigung'!A$1))+1,31)&amp;"'!A$1",Data!B$3),HYPERLINK(INDEX(Verfahren!B:B,MATCH(INDEX('Wirtschaftliche Einheiten'!V:V,MATCH(B860,'Wirtschaftliche Einheiten'!C:C,0),0),Verfahren!A:A,0),0),INDEX(Verfahren!D:D,MATCH(INDEX('Wirtschaftliche Einheiten'!V:V,MATCH(B860,'Wirtschaftliche Einheiten'!C:C,0),0),Verfahren!A:A,0),0)))),"")</f>
        <v/>
      </c>
    </row>
    <row r="861" spans="1:13" x14ac:dyDescent="0.35">
      <c r="A861"/>
      <c r="B861" s="139"/>
      <c r="C861" s="73" t="str">
        <f>IFERROR(INDEX('Wirtschaftliche Einheiten'!I:I,MATCH(B861,'Wirtschaftliche Einheiten'!C:C,0),1)&amp;" - "&amp;INDEX('Wirtschaftliche Einheiten'!E:E,MATCH(B861,'Wirtschaftliche Einheiten'!C:C,0),1)&amp;" "&amp;INDEX('Wirtschaftliche Einheiten'!F:F,MATCH(B861,'Wirtschaftliche Einheiten'!C:C,0),1)&amp;" "&amp;INDEX('Wirtschaftliche Einheiten'!G:G,MATCH(B861,'Wirtschaftliche Einheiten'!C:C,0),1),"")</f>
        <v/>
      </c>
      <c r="D861" s="42" t="str">
        <f>IFERROR(INDEX('Wirtschaftliche Einheiten'!U:U,MATCH(B861,'Wirtschaftliche Einheiten'!C:C,0)),"")</f>
        <v/>
      </c>
      <c r="E861" s="139" t="str">
        <f>IF(B861&lt;&gt;"",COUNTIF($B$5:$B861,B861),"")</f>
        <v/>
      </c>
      <c r="F861" s="139"/>
      <c r="G861" s="139"/>
      <c r="H861" s="139"/>
      <c r="I861" s="139"/>
      <c r="J861" s="139"/>
      <c r="K861" s="139"/>
      <c r="L861" s="139"/>
      <c r="M861" s="44" t="str" cm="1">
        <f t="array" aca="1" ref="M861" ca="1">IFERROR(IF(AND(D861&lt;&gt;"122",D861&lt;&gt;""),"Die angegebene wirtschaftliche Einheit ist kein Nichtwohngrundstück im Bundesmodell!",IF(INDEX('Wirtschaftliche Einheiten'!P:P,MATCH(B861,'Wirtschaftliche Einheiten'!C:C,0),1)=Data!A$3,HYPERLINK("#'"&amp;MID(CELL("Dateiname",'Befreiung &amp; Vergünstigung'!A$1),FIND("]",CELL("Dateiname",'Befreiung &amp; Vergünstigung'!A$1))+1,31)&amp;"'!A$1",Data!B$3),HYPERLINK(INDEX(Verfahren!B:B,MATCH(INDEX('Wirtschaftliche Einheiten'!V:V,MATCH(B861,'Wirtschaftliche Einheiten'!C:C,0),0),Verfahren!A:A,0),0),INDEX(Verfahren!D:D,MATCH(INDEX('Wirtschaftliche Einheiten'!V:V,MATCH(B861,'Wirtschaftliche Einheiten'!C:C,0),0),Verfahren!A:A,0),0)))),"")</f>
        <v/>
      </c>
    </row>
    <row r="862" spans="1:13" x14ac:dyDescent="0.35">
      <c r="A862"/>
      <c r="B862" s="139"/>
      <c r="C862" s="73" t="str">
        <f>IFERROR(INDEX('Wirtschaftliche Einheiten'!I:I,MATCH(B862,'Wirtschaftliche Einheiten'!C:C,0),1)&amp;" - "&amp;INDEX('Wirtschaftliche Einheiten'!E:E,MATCH(B862,'Wirtschaftliche Einheiten'!C:C,0),1)&amp;" "&amp;INDEX('Wirtschaftliche Einheiten'!F:F,MATCH(B862,'Wirtschaftliche Einheiten'!C:C,0),1)&amp;" "&amp;INDEX('Wirtschaftliche Einheiten'!G:G,MATCH(B862,'Wirtschaftliche Einheiten'!C:C,0),1),"")</f>
        <v/>
      </c>
      <c r="D862" s="42" t="str">
        <f>IFERROR(INDEX('Wirtschaftliche Einheiten'!U:U,MATCH(B862,'Wirtschaftliche Einheiten'!C:C,0)),"")</f>
        <v/>
      </c>
      <c r="E862" s="139" t="str">
        <f>IF(B862&lt;&gt;"",COUNTIF($B$5:$B862,B862),"")</f>
        <v/>
      </c>
      <c r="F862" s="139"/>
      <c r="G862" s="139"/>
      <c r="H862" s="139"/>
      <c r="I862" s="139"/>
      <c r="J862" s="139"/>
      <c r="K862" s="139"/>
      <c r="L862" s="139"/>
      <c r="M862" s="44" t="str" cm="1">
        <f t="array" aca="1" ref="M862" ca="1">IFERROR(IF(AND(D862&lt;&gt;"122",D862&lt;&gt;""),"Die angegebene wirtschaftliche Einheit ist kein Nichtwohngrundstück im Bundesmodell!",IF(INDEX('Wirtschaftliche Einheiten'!P:P,MATCH(B862,'Wirtschaftliche Einheiten'!C:C,0),1)=Data!A$3,HYPERLINK("#'"&amp;MID(CELL("Dateiname",'Befreiung &amp; Vergünstigung'!A$1),FIND("]",CELL("Dateiname",'Befreiung &amp; Vergünstigung'!A$1))+1,31)&amp;"'!A$1",Data!B$3),HYPERLINK(INDEX(Verfahren!B:B,MATCH(INDEX('Wirtschaftliche Einheiten'!V:V,MATCH(B862,'Wirtschaftliche Einheiten'!C:C,0),0),Verfahren!A:A,0),0),INDEX(Verfahren!D:D,MATCH(INDEX('Wirtschaftliche Einheiten'!V:V,MATCH(B862,'Wirtschaftliche Einheiten'!C:C,0),0),Verfahren!A:A,0),0)))),"")</f>
        <v/>
      </c>
    </row>
    <row r="863" spans="1:13" x14ac:dyDescent="0.35">
      <c r="A863"/>
      <c r="B863" s="139"/>
      <c r="C863" s="73" t="str">
        <f>IFERROR(INDEX('Wirtschaftliche Einheiten'!I:I,MATCH(B863,'Wirtschaftliche Einheiten'!C:C,0),1)&amp;" - "&amp;INDEX('Wirtschaftliche Einheiten'!E:E,MATCH(B863,'Wirtschaftliche Einheiten'!C:C,0),1)&amp;" "&amp;INDEX('Wirtschaftliche Einheiten'!F:F,MATCH(B863,'Wirtschaftliche Einheiten'!C:C,0),1)&amp;" "&amp;INDEX('Wirtschaftliche Einheiten'!G:G,MATCH(B863,'Wirtschaftliche Einheiten'!C:C,0),1),"")</f>
        <v/>
      </c>
      <c r="D863" s="42" t="str">
        <f>IFERROR(INDEX('Wirtschaftliche Einheiten'!U:U,MATCH(B863,'Wirtschaftliche Einheiten'!C:C,0)),"")</f>
        <v/>
      </c>
      <c r="E863" s="139" t="str">
        <f>IF(B863&lt;&gt;"",COUNTIF($B$5:$B863,B863),"")</f>
        <v/>
      </c>
      <c r="F863" s="139"/>
      <c r="G863" s="139"/>
      <c r="H863" s="139"/>
      <c r="I863" s="139"/>
      <c r="J863" s="139"/>
      <c r="K863" s="139"/>
      <c r="L863" s="139"/>
      <c r="M863" s="44" t="str" cm="1">
        <f t="array" aca="1" ref="M863" ca="1">IFERROR(IF(AND(D863&lt;&gt;"122",D863&lt;&gt;""),"Die angegebene wirtschaftliche Einheit ist kein Nichtwohngrundstück im Bundesmodell!",IF(INDEX('Wirtschaftliche Einheiten'!P:P,MATCH(B863,'Wirtschaftliche Einheiten'!C:C,0),1)=Data!A$3,HYPERLINK("#'"&amp;MID(CELL("Dateiname",'Befreiung &amp; Vergünstigung'!A$1),FIND("]",CELL("Dateiname",'Befreiung &amp; Vergünstigung'!A$1))+1,31)&amp;"'!A$1",Data!B$3),HYPERLINK(INDEX(Verfahren!B:B,MATCH(INDEX('Wirtschaftliche Einheiten'!V:V,MATCH(B863,'Wirtschaftliche Einheiten'!C:C,0),0),Verfahren!A:A,0),0),INDEX(Verfahren!D:D,MATCH(INDEX('Wirtschaftliche Einheiten'!V:V,MATCH(B863,'Wirtschaftliche Einheiten'!C:C,0),0),Verfahren!A:A,0),0)))),"")</f>
        <v/>
      </c>
    </row>
    <row r="864" spans="1:13" x14ac:dyDescent="0.35">
      <c r="A864"/>
      <c r="B864" s="139"/>
      <c r="C864" s="73" t="str">
        <f>IFERROR(INDEX('Wirtschaftliche Einheiten'!I:I,MATCH(B864,'Wirtschaftliche Einheiten'!C:C,0),1)&amp;" - "&amp;INDEX('Wirtschaftliche Einheiten'!E:E,MATCH(B864,'Wirtschaftliche Einheiten'!C:C,0),1)&amp;" "&amp;INDEX('Wirtschaftliche Einheiten'!F:F,MATCH(B864,'Wirtschaftliche Einheiten'!C:C,0),1)&amp;" "&amp;INDEX('Wirtschaftliche Einheiten'!G:G,MATCH(B864,'Wirtschaftliche Einheiten'!C:C,0),1),"")</f>
        <v/>
      </c>
      <c r="D864" s="42" t="str">
        <f>IFERROR(INDEX('Wirtschaftliche Einheiten'!U:U,MATCH(B864,'Wirtschaftliche Einheiten'!C:C,0)),"")</f>
        <v/>
      </c>
      <c r="E864" s="139" t="str">
        <f>IF(B864&lt;&gt;"",COUNTIF($B$5:$B864,B864),"")</f>
        <v/>
      </c>
      <c r="F864" s="139"/>
      <c r="G864" s="139"/>
      <c r="H864" s="139"/>
      <c r="I864" s="139"/>
      <c r="J864" s="139"/>
      <c r="K864" s="139"/>
      <c r="L864" s="139"/>
      <c r="M864" s="44" t="str" cm="1">
        <f t="array" aca="1" ref="M864" ca="1">IFERROR(IF(AND(D864&lt;&gt;"122",D864&lt;&gt;""),"Die angegebene wirtschaftliche Einheit ist kein Nichtwohngrundstück im Bundesmodell!",IF(INDEX('Wirtschaftliche Einheiten'!P:P,MATCH(B864,'Wirtschaftliche Einheiten'!C:C,0),1)=Data!A$3,HYPERLINK("#'"&amp;MID(CELL("Dateiname",'Befreiung &amp; Vergünstigung'!A$1),FIND("]",CELL("Dateiname",'Befreiung &amp; Vergünstigung'!A$1))+1,31)&amp;"'!A$1",Data!B$3),HYPERLINK(INDEX(Verfahren!B:B,MATCH(INDEX('Wirtschaftliche Einheiten'!V:V,MATCH(B864,'Wirtschaftliche Einheiten'!C:C,0),0),Verfahren!A:A,0),0),INDEX(Verfahren!D:D,MATCH(INDEX('Wirtschaftliche Einheiten'!V:V,MATCH(B864,'Wirtschaftliche Einheiten'!C:C,0),0),Verfahren!A:A,0),0)))),"")</f>
        <v/>
      </c>
    </row>
    <row r="865" spans="1:13" x14ac:dyDescent="0.35">
      <c r="A865"/>
      <c r="B865" s="139"/>
      <c r="C865" s="73" t="str">
        <f>IFERROR(INDEX('Wirtschaftliche Einheiten'!I:I,MATCH(B865,'Wirtschaftliche Einheiten'!C:C,0),1)&amp;" - "&amp;INDEX('Wirtschaftliche Einheiten'!E:E,MATCH(B865,'Wirtschaftliche Einheiten'!C:C,0),1)&amp;" "&amp;INDEX('Wirtschaftliche Einheiten'!F:F,MATCH(B865,'Wirtschaftliche Einheiten'!C:C,0),1)&amp;" "&amp;INDEX('Wirtschaftliche Einheiten'!G:G,MATCH(B865,'Wirtschaftliche Einheiten'!C:C,0),1),"")</f>
        <v/>
      </c>
      <c r="D865" s="42" t="str">
        <f>IFERROR(INDEX('Wirtschaftliche Einheiten'!U:U,MATCH(B865,'Wirtschaftliche Einheiten'!C:C,0)),"")</f>
        <v/>
      </c>
      <c r="E865" s="139" t="str">
        <f>IF(B865&lt;&gt;"",COUNTIF($B$5:$B865,B865),"")</f>
        <v/>
      </c>
      <c r="F865" s="139"/>
      <c r="G865" s="139"/>
      <c r="H865" s="139"/>
      <c r="I865" s="139"/>
      <c r="J865" s="139"/>
      <c r="K865" s="139"/>
      <c r="L865" s="139"/>
      <c r="M865" s="44" t="str" cm="1">
        <f t="array" aca="1" ref="M865" ca="1">IFERROR(IF(AND(D865&lt;&gt;"122",D865&lt;&gt;""),"Die angegebene wirtschaftliche Einheit ist kein Nichtwohngrundstück im Bundesmodell!",IF(INDEX('Wirtschaftliche Einheiten'!P:P,MATCH(B865,'Wirtschaftliche Einheiten'!C:C,0),1)=Data!A$3,HYPERLINK("#'"&amp;MID(CELL("Dateiname",'Befreiung &amp; Vergünstigung'!A$1),FIND("]",CELL("Dateiname",'Befreiung &amp; Vergünstigung'!A$1))+1,31)&amp;"'!A$1",Data!B$3),HYPERLINK(INDEX(Verfahren!B:B,MATCH(INDEX('Wirtschaftliche Einheiten'!V:V,MATCH(B865,'Wirtschaftliche Einheiten'!C:C,0),0),Verfahren!A:A,0),0),INDEX(Verfahren!D:D,MATCH(INDEX('Wirtschaftliche Einheiten'!V:V,MATCH(B865,'Wirtschaftliche Einheiten'!C:C,0),0),Verfahren!A:A,0),0)))),"")</f>
        <v/>
      </c>
    </row>
    <row r="866" spans="1:13" x14ac:dyDescent="0.35">
      <c r="A866"/>
      <c r="B866" s="139"/>
      <c r="C866" s="73" t="str">
        <f>IFERROR(INDEX('Wirtschaftliche Einheiten'!I:I,MATCH(B866,'Wirtschaftliche Einheiten'!C:C,0),1)&amp;" - "&amp;INDEX('Wirtschaftliche Einheiten'!E:E,MATCH(B866,'Wirtschaftliche Einheiten'!C:C,0),1)&amp;" "&amp;INDEX('Wirtschaftliche Einheiten'!F:F,MATCH(B866,'Wirtschaftliche Einheiten'!C:C,0),1)&amp;" "&amp;INDEX('Wirtschaftliche Einheiten'!G:G,MATCH(B866,'Wirtschaftliche Einheiten'!C:C,0),1),"")</f>
        <v/>
      </c>
      <c r="D866" s="42" t="str">
        <f>IFERROR(INDEX('Wirtschaftliche Einheiten'!U:U,MATCH(B866,'Wirtschaftliche Einheiten'!C:C,0)),"")</f>
        <v/>
      </c>
      <c r="E866" s="139" t="str">
        <f>IF(B866&lt;&gt;"",COUNTIF($B$5:$B866,B866),"")</f>
        <v/>
      </c>
      <c r="F866" s="139"/>
      <c r="G866" s="139"/>
      <c r="H866" s="139"/>
      <c r="I866" s="139"/>
      <c r="J866" s="139"/>
      <c r="K866" s="139"/>
      <c r="L866" s="139"/>
      <c r="M866" s="44" t="str" cm="1">
        <f t="array" aca="1" ref="M866" ca="1">IFERROR(IF(AND(D866&lt;&gt;"122",D866&lt;&gt;""),"Die angegebene wirtschaftliche Einheit ist kein Nichtwohngrundstück im Bundesmodell!",IF(INDEX('Wirtschaftliche Einheiten'!P:P,MATCH(B866,'Wirtschaftliche Einheiten'!C:C,0),1)=Data!A$3,HYPERLINK("#'"&amp;MID(CELL("Dateiname",'Befreiung &amp; Vergünstigung'!A$1),FIND("]",CELL("Dateiname",'Befreiung &amp; Vergünstigung'!A$1))+1,31)&amp;"'!A$1",Data!B$3),HYPERLINK(INDEX(Verfahren!B:B,MATCH(INDEX('Wirtschaftliche Einheiten'!V:V,MATCH(B866,'Wirtschaftliche Einheiten'!C:C,0),0),Verfahren!A:A,0),0),INDEX(Verfahren!D:D,MATCH(INDEX('Wirtschaftliche Einheiten'!V:V,MATCH(B866,'Wirtschaftliche Einheiten'!C:C,0),0),Verfahren!A:A,0),0)))),"")</f>
        <v/>
      </c>
    </row>
    <row r="867" spans="1:13" x14ac:dyDescent="0.35">
      <c r="A867"/>
      <c r="B867" s="139"/>
      <c r="C867" s="73" t="str">
        <f>IFERROR(INDEX('Wirtschaftliche Einheiten'!I:I,MATCH(B867,'Wirtschaftliche Einheiten'!C:C,0),1)&amp;" - "&amp;INDEX('Wirtschaftliche Einheiten'!E:E,MATCH(B867,'Wirtschaftliche Einheiten'!C:C,0),1)&amp;" "&amp;INDEX('Wirtschaftliche Einheiten'!F:F,MATCH(B867,'Wirtschaftliche Einheiten'!C:C,0),1)&amp;" "&amp;INDEX('Wirtschaftliche Einheiten'!G:G,MATCH(B867,'Wirtschaftliche Einheiten'!C:C,0),1),"")</f>
        <v/>
      </c>
      <c r="D867" s="42" t="str">
        <f>IFERROR(INDEX('Wirtschaftliche Einheiten'!U:U,MATCH(B867,'Wirtschaftliche Einheiten'!C:C,0)),"")</f>
        <v/>
      </c>
      <c r="E867" s="139" t="str">
        <f>IF(B867&lt;&gt;"",COUNTIF($B$5:$B867,B867),"")</f>
        <v/>
      </c>
      <c r="F867" s="139"/>
      <c r="G867" s="139"/>
      <c r="H867" s="139"/>
      <c r="I867" s="139"/>
      <c r="J867" s="139"/>
      <c r="K867" s="139"/>
      <c r="L867" s="139"/>
      <c r="M867" s="44" t="str" cm="1">
        <f t="array" aca="1" ref="M867" ca="1">IFERROR(IF(AND(D867&lt;&gt;"122",D867&lt;&gt;""),"Die angegebene wirtschaftliche Einheit ist kein Nichtwohngrundstück im Bundesmodell!",IF(INDEX('Wirtschaftliche Einheiten'!P:P,MATCH(B867,'Wirtschaftliche Einheiten'!C:C,0),1)=Data!A$3,HYPERLINK("#'"&amp;MID(CELL("Dateiname",'Befreiung &amp; Vergünstigung'!A$1),FIND("]",CELL("Dateiname",'Befreiung &amp; Vergünstigung'!A$1))+1,31)&amp;"'!A$1",Data!B$3),HYPERLINK(INDEX(Verfahren!B:B,MATCH(INDEX('Wirtschaftliche Einheiten'!V:V,MATCH(B867,'Wirtschaftliche Einheiten'!C:C,0),0),Verfahren!A:A,0),0),INDEX(Verfahren!D:D,MATCH(INDEX('Wirtschaftliche Einheiten'!V:V,MATCH(B867,'Wirtschaftliche Einheiten'!C:C,0),0),Verfahren!A:A,0),0)))),"")</f>
        <v/>
      </c>
    </row>
    <row r="868" spans="1:13" x14ac:dyDescent="0.35">
      <c r="A868"/>
      <c r="B868" s="139"/>
      <c r="C868" s="73" t="str">
        <f>IFERROR(INDEX('Wirtschaftliche Einheiten'!I:I,MATCH(B868,'Wirtschaftliche Einheiten'!C:C,0),1)&amp;" - "&amp;INDEX('Wirtschaftliche Einheiten'!E:E,MATCH(B868,'Wirtschaftliche Einheiten'!C:C,0),1)&amp;" "&amp;INDEX('Wirtschaftliche Einheiten'!F:F,MATCH(B868,'Wirtschaftliche Einheiten'!C:C,0),1)&amp;" "&amp;INDEX('Wirtschaftliche Einheiten'!G:G,MATCH(B868,'Wirtschaftliche Einheiten'!C:C,0),1),"")</f>
        <v/>
      </c>
      <c r="D868" s="42" t="str">
        <f>IFERROR(INDEX('Wirtschaftliche Einheiten'!U:U,MATCH(B868,'Wirtschaftliche Einheiten'!C:C,0)),"")</f>
        <v/>
      </c>
      <c r="E868" s="139" t="str">
        <f>IF(B868&lt;&gt;"",COUNTIF($B$5:$B868,B868),"")</f>
        <v/>
      </c>
      <c r="F868" s="139"/>
      <c r="G868" s="139"/>
      <c r="H868" s="139"/>
      <c r="I868" s="139"/>
      <c r="J868" s="139"/>
      <c r="K868" s="139"/>
      <c r="L868" s="139"/>
      <c r="M868" s="44" t="str" cm="1">
        <f t="array" aca="1" ref="M868" ca="1">IFERROR(IF(AND(D868&lt;&gt;"122",D868&lt;&gt;""),"Die angegebene wirtschaftliche Einheit ist kein Nichtwohngrundstück im Bundesmodell!",IF(INDEX('Wirtschaftliche Einheiten'!P:P,MATCH(B868,'Wirtschaftliche Einheiten'!C:C,0),1)=Data!A$3,HYPERLINK("#'"&amp;MID(CELL("Dateiname",'Befreiung &amp; Vergünstigung'!A$1),FIND("]",CELL("Dateiname",'Befreiung &amp; Vergünstigung'!A$1))+1,31)&amp;"'!A$1",Data!B$3),HYPERLINK(INDEX(Verfahren!B:B,MATCH(INDEX('Wirtschaftliche Einheiten'!V:V,MATCH(B868,'Wirtschaftliche Einheiten'!C:C,0),0),Verfahren!A:A,0),0),INDEX(Verfahren!D:D,MATCH(INDEX('Wirtschaftliche Einheiten'!V:V,MATCH(B868,'Wirtschaftliche Einheiten'!C:C,0),0),Verfahren!A:A,0),0)))),"")</f>
        <v/>
      </c>
    </row>
    <row r="869" spans="1:13" x14ac:dyDescent="0.35">
      <c r="A869"/>
      <c r="B869" s="139"/>
      <c r="C869" s="73" t="str">
        <f>IFERROR(INDEX('Wirtschaftliche Einheiten'!I:I,MATCH(B869,'Wirtschaftliche Einheiten'!C:C,0),1)&amp;" - "&amp;INDEX('Wirtschaftliche Einheiten'!E:E,MATCH(B869,'Wirtschaftliche Einheiten'!C:C,0),1)&amp;" "&amp;INDEX('Wirtschaftliche Einheiten'!F:F,MATCH(B869,'Wirtschaftliche Einheiten'!C:C,0),1)&amp;" "&amp;INDEX('Wirtschaftliche Einheiten'!G:G,MATCH(B869,'Wirtschaftliche Einheiten'!C:C,0),1),"")</f>
        <v/>
      </c>
      <c r="D869" s="42" t="str">
        <f>IFERROR(INDEX('Wirtschaftliche Einheiten'!U:U,MATCH(B869,'Wirtschaftliche Einheiten'!C:C,0)),"")</f>
        <v/>
      </c>
      <c r="E869" s="139" t="str">
        <f>IF(B869&lt;&gt;"",COUNTIF($B$5:$B869,B869),"")</f>
        <v/>
      </c>
      <c r="F869" s="139"/>
      <c r="G869" s="139"/>
      <c r="H869" s="139"/>
      <c r="I869" s="139"/>
      <c r="J869" s="139"/>
      <c r="K869" s="139"/>
      <c r="L869" s="139"/>
      <c r="M869" s="44" t="str" cm="1">
        <f t="array" aca="1" ref="M869" ca="1">IFERROR(IF(AND(D869&lt;&gt;"122",D869&lt;&gt;""),"Die angegebene wirtschaftliche Einheit ist kein Nichtwohngrundstück im Bundesmodell!",IF(INDEX('Wirtschaftliche Einheiten'!P:P,MATCH(B869,'Wirtschaftliche Einheiten'!C:C,0),1)=Data!A$3,HYPERLINK("#'"&amp;MID(CELL("Dateiname",'Befreiung &amp; Vergünstigung'!A$1),FIND("]",CELL("Dateiname",'Befreiung &amp; Vergünstigung'!A$1))+1,31)&amp;"'!A$1",Data!B$3),HYPERLINK(INDEX(Verfahren!B:B,MATCH(INDEX('Wirtschaftliche Einheiten'!V:V,MATCH(B869,'Wirtschaftliche Einheiten'!C:C,0),0),Verfahren!A:A,0),0),INDEX(Verfahren!D:D,MATCH(INDEX('Wirtschaftliche Einheiten'!V:V,MATCH(B869,'Wirtschaftliche Einheiten'!C:C,0),0),Verfahren!A:A,0),0)))),"")</f>
        <v/>
      </c>
    </row>
    <row r="870" spans="1:13" x14ac:dyDescent="0.35">
      <c r="A870"/>
      <c r="B870" s="139"/>
      <c r="C870" s="73" t="str">
        <f>IFERROR(INDEX('Wirtschaftliche Einheiten'!I:I,MATCH(B870,'Wirtschaftliche Einheiten'!C:C,0),1)&amp;" - "&amp;INDEX('Wirtschaftliche Einheiten'!E:E,MATCH(B870,'Wirtschaftliche Einheiten'!C:C,0),1)&amp;" "&amp;INDEX('Wirtschaftliche Einheiten'!F:F,MATCH(B870,'Wirtschaftliche Einheiten'!C:C,0),1)&amp;" "&amp;INDEX('Wirtschaftliche Einheiten'!G:G,MATCH(B870,'Wirtschaftliche Einheiten'!C:C,0),1),"")</f>
        <v/>
      </c>
      <c r="D870" s="42" t="str">
        <f>IFERROR(INDEX('Wirtschaftliche Einheiten'!U:U,MATCH(B870,'Wirtschaftliche Einheiten'!C:C,0)),"")</f>
        <v/>
      </c>
      <c r="E870" s="139" t="str">
        <f>IF(B870&lt;&gt;"",COUNTIF($B$5:$B870,B870),"")</f>
        <v/>
      </c>
      <c r="F870" s="139"/>
      <c r="G870" s="139"/>
      <c r="H870" s="139"/>
      <c r="I870" s="139"/>
      <c r="J870" s="139"/>
      <c r="K870" s="139"/>
      <c r="L870" s="139"/>
      <c r="M870" s="44" t="str" cm="1">
        <f t="array" aca="1" ref="M870" ca="1">IFERROR(IF(AND(D870&lt;&gt;"122",D870&lt;&gt;""),"Die angegebene wirtschaftliche Einheit ist kein Nichtwohngrundstück im Bundesmodell!",IF(INDEX('Wirtschaftliche Einheiten'!P:P,MATCH(B870,'Wirtschaftliche Einheiten'!C:C,0),1)=Data!A$3,HYPERLINK("#'"&amp;MID(CELL("Dateiname",'Befreiung &amp; Vergünstigung'!A$1),FIND("]",CELL("Dateiname",'Befreiung &amp; Vergünstigung'!A$1))+1,31)&amp;"'!A$1",Data!B$3),HYPERLINK(INDEX(Verfahren!B:B,MATCH(INDEX('Wirtschaftliche Einheiten'!V:V,MATCH(B870,'Wirtschaftliche Einheiten'!C:C,0),0),Verfahren!A:A,0),0),INDEX(Verfahren!D:D,MATCH(INDEX('Wirtschaftliche Einheiten'!V:V,MATCH(B870,'Wirtschaftliche Einheiten'!C:C,0),0),Verfahren!A:A,0),0)))),"")</f>
        <v/>
      </c>
    </row>
    <row r="871" spans="1:13" x14ac:dyDescent="0.35">
      <c r="A871"/>
      <c r="B871" s="139"/>
      <c r="C871" s="73" t="str">
        <f>IFERROR(INDEX('Wirtschaftliche Einheiten'!I:I,MATCH(B871,'Wirtschaftliche Einheiten'!C:C,0),1)&amp;" - "&amp;INDEX('Wirtschaftliche Einheiten'!E:E,MATCH(B871,'Wirtschaftliche Einheiten'!C:C,0),1)&amp;" "&amp;INDEX('Wirtschaftliche Einheiten'!F:F,MATCH(B871,'Wirtschaftliche Einheiten'!C:C,0),1)&amp;" "&amp;INDEX('Wirtschaftliche Einheiten'!G:G,MATCH(B871,'Wirtschaftliche Einheiten'!C:C,0),1),"")</f>
        <v/>
      </c>
      <c r="D871" s="42" t="str">
        <f>IFERROR(INDEX('Wirtschaftliche Einheiten'!U:U,MATCH(B871,'Wirtschaftliche Einheiten'!C:C,0)),"")</f>
        <v/>
      </c>
      <c r="E871" s="139" t="str">
        <f>IF(B871&lt;&gt;"",COUNTIF($B$5:$B871,B871),"")</f>
        <v/>
      </c>
      <c r="F871" s="139"/>
      <c r="G871" s="139"/>
      <c r="H871" s="139"/>
      <c r="I871" s="139"/>
      <c r="J871" s="139"/>
      <c r="K871" s="139"/>
      <c r="L871" s="139"/>
      <c r="M871" s="44" t="str" cm="1">
        <f t="array" aca="1" ref="M871" ca="1">IFERROR(IF(AND(D871&lt;&gt;"122",D871&lt;&gt;""),"Die angegebene wirtschaftliche Einheit ist kein Nichtwohngrundstück im Bundesmodell!",IF(INDEX('Wirtschaftliche Einheiten'!P:P,MATCH(B871,'Wirtschaftliche Einheiten'!C:C,0),1)=Data!A$3,HYPERLINK("#'"&amp;MID(CELL("Dateiname",'Befreiung &amp; Vergünstigung'!A$1),FIND("]",CELL("Dateiname",'Befreiung &amp; Vergünstigung'!A$1))+1,31)&amp;"'!A$1",Data!B$3),HYPERLINK(INDEX(Verfahren!B:B,MATCH(INDEX('Wirtschaftliche Einheiten'!V:V,MATCH(B871,'Wirtschaftliche Einheiten'!C:C,0),0),Verfahren!A:A,0),0),INDEX(Verfahren!D:D,MATCH(INDEX('Wirtschaftliche Einheiten'!V:V,MATCH(B871,'Wirtschaftliche Einheiten'!C:C,0),0),Verfahren!A:A,0),0)))),"")</f>
        <v/>
      </c>
    </row>
    <row r="872" spans="1:13" x14ac:dyDescent="0.35">
      <c r="A872"/>
      <c r="B872" s="139"/>
      <c r="C872" s="73" t="str">
        <f>IFERROR(INDEX('Wirtschaftliche Einheiten'!I:I,MATCH(B872,'Wirtschaftliche Einheiten'!C:C,0),1)&amp;" - "&amp;INDEX('Wirtschaftliche Einheiten'!E:E,MATCH(B872,'Wirtschaftliche Einheiten'!C:C,0),1)&amp;" "&amp;INDEX('Wirtschaftliche Einheiten'!F:F,MATCH(B872,'Wirtschaftliche Einheiten'!C:C,0),1)&amp;" "&amp;INDEX('Wirtschaftliche Einheiten'!G:G,MATCH(B872,'Wirtschaftliche Einheiten'!C:C,0),1),"")</f>
        <v/>
      </c>
      <c r="D872" s="42" t="str">
        <f>IFERROR(INDEX('Wirtschaftliche Einheiten'!U:U,MATCH(B872,'Wirtschaftliche Einheiten'!C:C,0)),"")</f>
        <v/>
      </c>
      <c r="E872" s="139" t="str">
        <f>IF(B872&lt;&gt;"",COUNTIF($B$5:$B872,B872),"")</f>
        <v/>
      </c>
      <c r="F872" s="139"/>
      <c r="G872" s="139"/>
      <c r="H872" s="139"/>
      <c r="I872" s="139"/>
      <c r="J872" s="139"/>
      <c r="K872" s="139"/>
      <c r="L872" s="139"/>
      <c r="M872" s="44" t="str" cm="1">
        <f t="array" aca="1" ref="M872" ca="1">IFERROR(IF(AND(D872&lt;&gt;"122",D872&lt;&gt;""),"Die angegebene wirtschaftliche Einheit ist kein Nichtwohngrundstück im Bundesmodell!",IF(INDEX('Wirtschaftliche Einheiten'!P:P,MATCH(B872,'Wirtschaftliche Einheiten'!C:C,0),1)=Data!A$3,HYPERLINK("#'"&amp;MID(CELL("Dateiname",'Befreiung &amp; Vergünstigung'!A$1),FIND("]",CELL("Dateiname",'Befreiung &amp; Vergünstigung'!A$1))+1,31)&amp;"'!A$1",Data!B$3),HYPERLINK(INDEX(Verfahren!B:B,MATCH(INDEX('Wirtschaftliche Einheiten'!V:V,MATCH(B872,'Wirtschaftliche Einheiten'!C:C,0),0),Verfahren!A:A,0),0),INDEX(Verfahren!D:D,MATCH(INDEX('Wirtschaftliche Einheiten'!V:V,MATCH(B872,'Wirtschaftliche Einheiten'!C:C,0),0),Verfahren!A:A,0),0)))),"")</f>
        <v/>
      </c>
    </row>
    <row r="873" spans="1:13" x14ac:dyDescent="0.35">
      <c r="A873"/>
      <c r="B873" s="139"/>
      <c r="C873" s="73" t="str">
        <f>IFERROR(INDEX('Wirtschaftliche Einheiten'!I:I,MATCH(B873,'Wirtschaftliche Einheiten'!C:C,0),1)&amp;" - "&amp;INDEX('Wirtschaftliche Einheiten'!E:E,MATCH(B873,'Wirtschaftliche Einheiten'!C:C,0),1)&amp;" "&amp;INDEX('Wirtschaftliche Einheiten'!F:F,MATCH(B873,'Wirtschaftliche Einheiten'!C:C,0),1)&amp;" "&amp;INDEX('Wirtschaftliche Einheiten'!G:G,MATCH(B873,'Wirtschaftliche Einheiten'!C:C,0),1),"")</f>
        <v/>
      </c>
      <c r="D873" s="42" t="str">
        <f>IFERROR(INDEX('Wirtschaftliche Einheiten'!U:U,MATCH(B873,'Wirtschaftliche Einheiten'!C:C,0)),"")</f>
        <v/>
      </c>
      <c r="E873" s="139" t="str">
        <f>IF(B873&lt;&gt;"",COUNTIF($B$5:$B873,B873),"")</f>
        <v/>
      </c>
      <c r="F873" s="139"/>
      <c r="G873" s="139"/>
      <c r="H873" s="139"/>
      <c r="I873" s="139"/>
      <c r="J873" s="139"/>
      <c r="K873" s="139"/>
      <c r="L873" s="139"/>
      <c r="M873" s="44" t="str" cm="1">
        <f t="array" aca="1" ref="M873" ca="1">IFERROR(IF(AND(D873&lt;&gt;"122",D873&lt;&gt;""),"Die angegebene wirtschaftliche Einheit ist kein Nichtwohngrundstück im Bundesmodell!",IF(INDEX('Wirtschaftliche Einheiten'!P:P,MATCH(B873,'Wirtschaftliche Einheiten'!C:C,0),1)=Data!A$3,HYPERLINK("#'"&amp;MID(CELL("Dateiname",'Befreiung &amp; Vergünstigung'!A$1),FIND("]",CELL("Dateiname",'Befreiung &amp; Vergünstigung'!A$1))+1,31)&amp;"'!A$1",Data!B$3),HYPERLINK(INDEX(Verfahren!B:B,MATCH(INDEX('Wirtschaftliche Einheiten'!V:V,MATCH(B873,'Wirtschaftliche Einheiten'!C:C,0),0),Verfahren!A:A,0),0),INDEX(Verfahren!D:D,MATCH(INDEX('Wirtschaftliche Einheiten'!V:V,MATCH(B873,'Wirtschaftliche Einheiten'!C:C,0),0),Verfahren!A:A,0),0)))),"")</f>
        <v/>
      </c>
    </row>
    <row r="874" spans="1:13" x14ac:dyDescent="0.35">
      <c r="A874"/>
      <c r="B874" s="139"/>
      <c r="C874" s="73" t="str">
        <f>IFERROR(INDEX('Wirtschaftliche Einheiten'!I:I,MATCH(B874,'Wirtschaftliche Einheiten'!C:C,0),1)&amp;" - "&amp;INDEX('Wirtschaftliche Einheiten'!E:E,MATCH(B874,'Wirtschaftliche Einheiten'!C:C,0),1)&amp;" "&amp;INDEX('Wirtschaftliche Einheiten'!F:F,MATCH(B874,'Wirtschaftliche Einheiten'!C:C,0),1)&amp;" "&amp;INDEX('Wirtschaftliche Einheiten'!G:G,MATCH(B874,'Wirtschaftliche Einheiten'!C:C,0),1),"")</f>
        <v/>
      </c>
      <c r="D874" s="42" t="str">
        <f>IFERROR(INDEX('Wirtschaftliche Einheiten'!U:U,MATCH(B874,'Wirtschaftliche Einheiten'!C:C,0)),"")</f>
        <v/>
      </c>
      <c r="E874" s="139" t="str">
        <f>IF(B874&lt;&gt;"",COUNTIF($B$5:$B874,B874),"")</f>
        <v/>
      </c>
      <c r="F874" s="139"/>
      <c r="G874" s="139"/>
      <c r="H874" s="139"/>
      <c r="I874" s="139"/>
      <c r="J874" s="139"/>
      <c r="K874" s="139"/>
      <c r="L874" s="139"/>
      <c r="M874" s="44" t="str" cm="1">
        <f t="array" aca="1" ref="M874" ca="1">IFERROR(IF(AND(D874&lt;&gt;"122",D874&lt;&gt;""),"Die angegebene wirtschaftliche Einheit ist kein Nichtwohngrundstück im Bundesmodell!",IF(INDEX('Wirtschaftliche Einheiten'!P:P,MATCH(B874,'Wirtschaftliche Einheiten'!C:C,0),1)=Data!A$3,HYPERLINK("#'"&amp;MID(CELL("Dateiname",'Befreiung &amp; Vergünstigung'!A$1),FIND("]",CELL("Dateiname",'Befreiung &amp; Vergünstigung'!A$1))+1,31)&amp;"'!A$1",Data!B$3),HYPERLINK(INDEX(Verfahren!B:B,MATCH(INDEX('Wirtschaftliche Einheiten'!V:V,MATCH(B874,'Wirtschaftliche Einheiten'!C:C,0),0),Verfahren!A:A,0),0),INDEX(Verfahren!D:D,MATCH(INDEX('Wirtschaftliche Einheiten'!V:V,MATCH(B874,'Wirtschaftliche Einheiten'!C:C,0),0),Verfahren!A:A,0),0)))),"")</f>
        <v/>
      </c>
    </row>
    <row r="875" spans="1:13" x14ac:dyDescent="0.35">
      <c r="A875"/>
      <c r="B875" s="139"/>
      <c r="C875" s="73" t="str">
        <f>IFERROR(INDEX('Wirtschaftliche Einheiten'!I:I,MATCH(B875,'Wirtschaftliche Einheiten'!C:C,0),1)&amp;" - "&amp;INDEX('Wirtschaftliche Einheiten'!E:E,MATCH(B875,'Wirtschaftliche Einheiten'!C:C,0),1)&amp;" "&amp;INDEX('Wirtschaftliche Einheiten'!F:F,MATCH(B875,'Wirtschaftliche Einheiten'!C:C,0),1)&amp;" "&amp;INDEX('Wirtschaftliche Einheiten'!G:G,MATCH(B875,'Wirtschaftliche Einheiten'!C:C,0),1),"")</f>
        <v/>
      </c>
      <c r="D875" s="42" t="str">
        <f>IFERROR(INDEX('Wirtschaftliche Einheiten'!U:U,MATCH(B875,'Wirtschaftliche Einheiten'!C:C,0)),"")</f>
        <v/>
      </c>
      <c r="E875" s="139" t="str">
        <f>IF(B875&lt;&gt;"",COUNTIF($B$5:$B875,B875),"")</f>
        <v/>
      </c>
      <c r="F875" s="139"/>
      <c r="G875" s="139"/>
      <c r="H875" s="139"/>
      <c r="I875" s="139"/>
      <c r="J875" s="139"/>
      <c r="K875" s="139"/>
      <c r="L875" s="139"/>
      <c r="M875" s="44" t="str" cm="1">
        <f t="array" aca="1" ref="M875" ca="1">IFERROR(IF(AND(D875&lt;&gt;"122",D875&lt;&gt;""),"Die angegebene wirtschaftliche Einheit ist kein Nichtwohngrundstück im Bundesmodell!",IF(INDEX('Wirtschaftliche Einheiten'!P:P,MATCH(B875,'Wirtschaftliche Einheiten'!C:C,0),1)=Data!A$3,HYPERLINK("#'"&amp;MID(CELL("Dateiname",'Befreiung &amp; Vergünstigung'!A$1),FIND("]",CELL("Dateiname",'Befreiung &amp; Vergünstigung'!A$1))+1,31)&amp;"'!A$1",Data!B$3),HYPERLINK(INDEX(Verfahren!B:B,MATCH(INDEX('Wirtschaftliche Einheiten'!V:V,MATCH(B875,'Wirtschaftliche Einheiten'!C:C,0),0),Verfahren!A:A,0),0),INDEX(Verfahren!D:D,MATCH(INDEX('Wirtschaftliche Einheiten'!V:V,MATCH(B875,'Wirtschaftliche Einheiten'!C:C,0),0),Verfahren!A:A,0),0)))),"")</f>
        <v/>
      </c>
    </row>
    <row r="876" spans="1:13" x14ac:dyDescent="0.35">
      <c r="A876"/>
      <c r="B876" s="139"/>
      <c r="C876" s="73" t="str">
        <f>IFERROR(INDEX('Wirtschaftliche Einheiten'!I:I,MATCH(B876,'Wirtschaftliche Einheiten'!C:C,0),1)&amp;" - "&amp;INDEX('Wirtschaftliche Einheiten'!E:E,MATCH(B876,'Wirtschaftliche Einheiten'!C:C,0),1)&amp;" "&amp;INDEX('Wirtschaftliche Einheiten'!F:F,MATCH(B876,'Wirtschaftliche Einheiten'!C:C,0),1)&amp;" "&amp;INDEX('Wirtschaftliche Einheiten'!G:G,MATCH(B876,'Wirtschaftliche Einheiten'!C:C,0),1),"")</f>
        <v/>
      </c>
      <c r="D876" s="42" t="str">
        <f>IFERROR(INDEX('Wirtschaftliche Einheiten'!U:U,MATCH(B876,'Wirtschaftliche Einheiten'!C:C,0)),"")</f>
        <v/>
      </c>
      <c r="E876" s="139" t="str">
        <f>IF(B876&lt;&gt;"",COUNTIF($B$5:$B876,B876),"")</f>
        <v/>
      </c>
      <c r="F876" s="139"/>
      <c r="G876" s="139"/>
      <c r="H876" s="139"/>
      <c r="I876" s="139"/>
      <c r="J876" s="139"/>
      <c r="K876" s="139"/>
      <c r="L876" s="139"/>
      <c r="M876" s="44" t="str" cm="1">
        <f t="array" aca="1" ref="M876" ca="1">IFERROR(IF(AND(D876&lt;&gt;"122",D876&lt;&gt;""),"Die angegebene wirtschaftliche Einheit ist kein Nichtwohngrundstück im Bundesmodell!",IF(INDEX('Wirtschaftliche Einheiten'!P:P,MATCH(B876,'Wirtschaftliche Einheiten'!C:C,0),1)=Data!A$3,HYPERLINK("#'"&amp;MID(CELL("Dateiname",'Befreiung &amp; Vergünstigung'!A$1),FIND("]",CELL("Dateiname",'Befreiung &amp; Vergünstigung'!A$1))+1,31)&amp;"'!A$1",Data!B$3),HYPERLINK(INDEX(Verfahren!B:B,MATCH(INDEX('Wirtschaftliche Einheiten'!V:V,MATCH(B876,'Wirtschaftliche Einheiten'!C:C,0),0),Verfahren!A:A,0),0),INDEX(Verfahren!D:D,MATCH(INDEX('Wirtschaftliche Einheiten'!V:V,MATCH(B876,'Wirtschaftliche Einheiten'!C:C,0),0),Verfahren!A:A,0),0)))),"")</f>
        <v/>
      </c>
    </row>
    <row r="877" spans="1:13" x14ac:dyDescent="0.35">
      <c r="A877"/>
      <c r="B877" s="139"/>
      <c r="C877" s="73" t="str">
        <f>IFERROR(INDEX('Wirtschaftliche Einheiten'!I:I,MATCH(B877,'Wirtschaftliche Einheiten'!C:C,0),1)&amp;" - "&amp;INDEX('Wirtschaftliche Einheiten'!E:E,MATCH(B877,'Wirtschaftliche Einheiten'!C:C,0),1)&amp;" "&amp;INDEX('Wirtschaftliche Einheiten'!F:F,MATCH(B877,'Wirtschaftliche Einheiten'!C:C,0),1)&amp;" "&amp;INDEX('Wirtschaftliche Einheiten'!G:G,MATCH(B877,'Wirtschaftliche Einheiten'!C:C,0),1),"")</f>
        <v/>
      </c>
      <c r="D877" s="42" t="str">
        <f>IFERROR(INDEX('Wirtschaftliche Einheiten'!U:U,MATCH(B877,'Wirtschaftliche Einheiten'!C:C,0)),"")</f>
        <v/>
      </c>
      <c r="E877" s="139" t="str">
        <f>IF(B877&lt;&gt;"",COUNTIF($B$5:$B877,B877),"")</f>
        <v/>
      </c>
      <c r="F877" s="139"/>
      <c r="G877" s="139"/>
      <c r="H877" s="139"/>
      <c r="I877" s="139"/>
      <c r="J877" s="139"/>
      <c r="K877" s="139"/>
      <c r="L877" s="139"/>
      <c r="M877" s="44" t="str" cm="1">
        <f t="array" aca="1" ref="M877" ca="1">IFERROR(IF(AND(D877&lt;&gt;"122",D877&lt;&gt;""),"Die angegebene wirtschaftliche Einheit ist kein Nichtwohngrundstück im Bundesmodell!",IF(INDEX('Wirtschaftliche Einheiten'!P:P,MATCH(B877,'Wirtschaftliche Einheiten'!C:C,0),1)=Data!A$3,HYPERLINK("#'"&amp;MID(CELL("Dateiname",'Befreiung &amp; Vergünstigung'!A$1),FIND("]",CELL("Dateiname",'Befreiung &amp; Vergünstigung'!A$1))+1,31)&amp;"'!A$1",Data!B$3),HYPERLINK(INDEX(Verfahren!B:B,MATCH(INDEX('Wirtschaftliche Einheiten'!V:V,MATCH(B877,'Wirtschaftliche Einheiten'!C:C,0),0),Verfahren!A:A,0),0),INDEX(Verfahren!D:D,MATCH(INDEX('Wirtschaftliche Einheiten'!V:V,MATCH(B877,'Wirtschaftliche Einheiten'!C:C,0),0),Verfahren!A:A,0),0)))),"")</f>
        <v/>
      </c>
    </row>
    <row r="878" spans="1:13" x14ac:dyDescent="0.35">
      <c r="A878"/>
      <c r="B878" s="139"/>
      <c r="C878" s="73" t="str">
        <f>IFERROR(INDEX('Wirtschaftliche Einheiten'!I:I,MATCH(B878,'Wirtschaftliche Einheiten'!C:C,0),1)&amp;" - "&amp;INDEX('Wirtschaftliche Einheiten'!E:E,MATCH(B878,'Wirtschaftliche Einheiten'!C:C,0),1)&amp;" "&amp;INDEX('Wirtschaftliche Einheiten'!F:F,MATCH(B878,'Wirtschaftliche Einheiten'!C:C,0),1)&amp;" "&amp;INDEX('Wirtschaftliche Einheiten'!G:G,MATCH(B878,'Wirtschaftliche Einheiten'!C:C,0),1),"")</f>
        <v/>
      </c>
      <c r="D878" s="42" t="str">
        <f>IFERROR(INDEX('Wirtschaftliche Einheiten'!U:U,MATCH(B878,'Wirtschaftliche Einheiten'!C:C,0)),"")</f>
        <v/>
      </c>
      <c r="E878" s="139" t="str">
        <f>IF(B878&lt;&gt;"",COUNTIF($B$5:$B878,B878),"")</f>
        <v/>
      </c>
      <c r="F878" s="139"/>
      <c r="G878" s="139"/>
      <c r="H878" s="139"/>
      <c r="I878" s="139"/>
      <c r="J878" s="139"/>
      <c r="K878" s="139"/>
      <c r="L878" s="139"/>
      <c r="M878" s="44" t="str" cm="1">
        <f t="array" aca="1" ref="M878" ca="1">IFERROR(IF(AND(D878&lt;&gt;"122",D878&lt;&gt;""),"Die angegebene wirtschaftliche Einheit ist kein Nichtwohngrundstück im Bundesmodell!",IF(INDEX('Wirtschaftliche Einheiten'!P:P,MATCH(B878,'Wirtschaftliche Einheiten'!C:C,0),1)=Data!A$3,HYPERLINK("#'"&amp;MID(CELL("Dateiname",'Befreiung &amp; Vergünstigung'!A$1),FIND("]",CELL("Dateiname",'Befreiung &amp; Vergünstigung'!A$1))+1,31)&amp;"'!A$1",Data!B$3),HYPERLINK(INDEX(Verfahren!B:B,MATCH(INDEX('Wirtschaftliche Einheiten'!V:V,MATCH(B878,'Wirtschaftliche Einheiten'!C:C,0),0),Verfahren!A:A,0),0),INDEX(Verfahren!D:D,MATCH(INDEX('Wirtschaftliche Einheiten'!V:V,MATCH(B878,'Wirtschaftliche Einheiten'!C:C,0),0),Verfahren!A:A,0),0)))),"")</f>
        <v/>
      </c>
    </row>
    <row r="879" spans="1:13" x14ac:dyDescent="0.35">
      <c r="A879"/>
      <c r="B879" s="139"/>
      <c r="C879" s="73" t="str">
        <f>IFERROR(INDEX('Wirtschaftliche Einheiten'!I:I,MATCH(B879,'Wirtschaftliche Einheiten'!C:C,0),1)&amp;" - "&amp;INDEX('Wirtschaftliche Einheiten'!E:E,MATCH(B879,'Wirtschaftliche Einheiten'!C:C,0),1)&amp;" "&amp;INDEX('Wirtschaftliche Einheiten'!F:F,MATCH(B879,'Wirtschaftliche Einheiten'!C:C,0),1)&amp;" "&amp;INDEX('Wirtschaftliche Einheiten'!G:G,MATCH(B879,'Wirtschaftliche Einheiten'!C:C,0),1),"")</f>
        <v/>
      </c>
      <c r="D879" s="42" t="str">
        <f>IFERROR(INDEX('Wirtschaftliche Einheiten'!U:U,MATCH(B879,'Wirtschaftliche Einheiten'!C:C,0)),"")</f>
        <v/>
      </c>
      <c r="E879" s="139" t="str">
        <f>IF(B879&lt;&gt;"",COUNTIF($B$5:$B879,B879),"")</f>
        <v/>
      </c>
      <c r="F879" s="139"/>
      <c r="G879" s="139"/>
      <c r="H879" s="139"/>
      <c r="I879" s="139"/>
      <c r="J879" s="139"/>
      <c r="K879" s="139"/>
      <c r="L879" s="139"/>
      <c r="M879" s="44" t="str" cm="1">
        <f t="array" aca="1" ref="M879" ca="1">IFERROR(IF(AND(D879&lt;&gt;"122",D879&lt;&gt;""),"Die angegebene wirtschaftliche Einheit ist kein Nichtwohngrundstück im Bundesmodell!",IF(INDEX('Wirtschaftliche Einheiten'!P:P,MATCH(B879,'Wirtschaftliche Einheiten'!C:C,0),1)=Data!A$3,HYPERLINK("#'"&amp;MID(CELL("Dateiname",'Befreiung &amp; Vergünstigung'!A$1),FIND("]",CELL("Dateiname",'Befreiung &amp; Vergünstigung'!A$1))+1,31)&amp;"'!A$1",Data!B$3),HYPERLINK(INDEX(Verfahren!B:B,MATCH(INDEX('Wirtschaftliche Einheiten'!V:V,MATCH(B879,'Wirtschaftliche Einheiten'!C:C,0),0),Verfahren!A:A,0),0),INDEX(Verfahren!D:D,MATCH(INDEX('Wirtschaftliche Einheiten'!V:V,MATCH(B879,'Wirtschaftliche Einheiten'!C:C,0),0),Verfahren!A:A,0),0)))),"")</f>
        <v/>
      </c>
    </row>
    <row r="880" spans="1:13" x14ac:dyDescent="0.35">
      <c r="A880"/>
      <c r="B880" s="139"/>
      <c r="C880" s="73" t="str">
        <f>IFERROR(INDEX('Wirtschaftliche Einheiten'!I:I,MATCH(B880,'Wirtschaftliche Einheiten'!C:C,0),1)&amp;" - "&amp;INDEX('Wirtschaftliche Einheiten'!E:E,MATCH(B880,'Wirtschaftliche Einheiten'!C:C,0),1)&amp;" "&amp;INDEX('Wirtschaftliche Einheiten'!F:F,MATCH(B880,'Wirtschaftliche Einheiten'!C:C,0),1)&amp;" "&amp;INDEX('Wirtschaftliche Einheiten'!G:G,MATCH(B880,'Wirtschaftliche Einheiten'!C:C,0),1),"")</f>
        <v/>
      </c>
      <c r="D880" s="42" t="str">
        <f>IFERROR(INDEX('Wirtschaftliche Einheiten'!U:U,MATCH(B880,'Wirtschaftliche Einheiten'!C:C,0)),"")</f>
        <v/>
      </c>
      <c r="E880" s="139" t="str">
        <f>IF(B880&lt;&gt;"",COUNTIF($B$5:$B880,B880),"")</f>
        <v/>
      </c>
      <c r="F880" s="139"/>
      <c r="G880" s="139"/>
      <c r="H880" s="139"/>
      <c r="I880" s="139"/>
      <c r="J880" s="139"/>
      <c r="K880" s="139"/>
      <c r="L880" s="139"/>
      <c r="M880" s="44" t="str" cm="1">
        <f t="array" aca="1" ref="M880" ca="1">IFERROR(IF(AND(D880&lt;&gt;"122",D880&lt;&gt;""),"Die angegebene wirtschaftliche Einheit ist kein Nichtwohngrundstück im Bundesmodell!",IF(INDEX('Wirtschaftliche Einheiten'!P:P,MATCH(B880,'Wirtschaftliche Einheiten'!C:C,0),1)=Data!A$3,HYPERLINK("#'"&amp;MID(CELL("Dateiname",'Befreiung &amp; Vergünstigung'!A$1),FIND("]",CELL("Dateiname",'Befreiung &amp; Vergünstigung'!A$1))+1,31)&amp;"'!A$1",Data!B$3),HYPERLINK(INDEX(Verfahren!B:B,MATCH(INDEX('Wirtschaftliche Einheiten'!V:V,MATCH(B880,'Wirtschaftliche Einheiten'!C:C,0),0),Verfahren!A:A,0),0),INDEX(Verfahren!D:D,MATCH(INDEX('Wirtschaftliche Einheiten'!V:V,MATCH(B880,'Wirtschaftliche Einheiten'!C:C,0),0),Verfahren!A:A,0),0)))),"")</f>
        <v/>
      </c>
    </row>
    <row r="881" spans="1:13" x14ac:dyDescent="0.35">
      <c r="A881"/>
      <c r="B881" s="139"/>
      <c r="C881" s="73" t="str">
        <f>IFERROR(INDEX('Wirtschaftliche Einheiten'!I:I,MATCH(B881,'Wirtschaftliche Einheiten'!C:C,0),1)&amp;" - "&amp;INDEX('Wirtschaftliche Einheiten'!E:E,MATCH(B881,'Wirtschaftliche Einheiten'!C:C,0),1)&amp;" "&amp;INDEX('Wirtschaftliche Einheiten'!F:F,MATCH(B881,'Wirtschaftliche Einheiten'!C:C,0),1)&amp;" "&amp;INDEX('Wirtschaftliche Einheiten'!G:G,MATCH(B881,'Wirtschaftliche Einheiten'!C:C,0),1),"")</f>
        <v/>
      </c>
      <c r="D881" s="42" t="str">
        <f>IFERROR(INDEX('Wirtschaftliche Einheiten'!U:U,MATCH(B881,'Wirtschaftliche Einheiten'!C:C,0)),"")</f>
        <v/>
      </c>
      <c r="E881" s="139" t="str">
        <f>IF(B881&lt;&gt;"",COUNTIF($B$5:$B881,B881),"")</f>
        <v/>
      </c>
      <c r="F881" s="139"/>
      <c r="G881" s="139"/>
      <c r="H881" s="139"/>
      <c r="I881" s="139"/>
      <c r="J881" s="139"/>
      <c r="K881" s="139"/>
      <c r="L881" s="139"/>
      <c r="M881" s="44" t="str" cm="1">
        <f t="array" aca="1" ref="M881" ca="1">IFERROR(IF(AND(D881&lt;&gt;"122",D881&lt;&gt;""),"Die angegebene wirtschaftliche Einheit ist kein Nichtwohngrundstück im Bundesmodell!",IF(INDEX('Wirtschaftliche Einheiten'!P:P,MATCH(B881,'Wirtschaftliche Einheiten'!C:C,0),1)=Data!A$3,HYPERLINK("#'"&amp;MID(CELL("Dateiname",'Befreiung &amp; Vergünstigung'!A$1),FIND("]",CELL("Dateiname",'Befreiung &amp; Vergünstigung'!A$1))+1,31)&amp;"'!A$1",Data!B$3),HYPERLINK(INDEX(Verfahren!B:B,MATCH(INDEX('Wirtschaftliche Einheiten'!V:V,MATCH(B881,'Wirtschaftliche Einheiten'!C:C,0),0),Verfahren!A:A,0),0),INDEX(Verfahren!D:D,MATCH(INDEX('Wirtschaftliche Einheiten'!V:V,MATCH(B881,'Wirtschaftliche Einheiten'!C:C,0),0),Verfahren!A:A,0),0)))),"")</f>
        <v/>
      </c>
    </row>
    <row r="882" spans="1:13" x14ac:dyDescent="0.35">
      <c r="A882"/>
      <c r="B882" s="139"/>
      <c r="C882" s="73" t="str">
        <f>IFERROR(INDEX('Wirtschaftliche Einheiten'!I:I,MATCH(B882,'Wirtschaftliche Einheiten'!C:C,0),1)&amp;" - "&amp;INDEX('Wirtschaftliche Einheiten'!E:E,MATCH(B882,'Wirtschaftliche Einheiten'!C:C,0),1)&amp;" "&amp;INDEX('Wirtschaftliche Einheiten'!F:F,MATCH(B882,'Wirtschaftliche Einheiten'!C:C,0),1)&amp;" "&amp;INDEX('Wirtschaftliche Einheiten'!G:G,MATCH(B882,'Wirtschaftliche Einheiten'!C:C,0),1),"")</f>
        <v/>
      </c>
      <c r="D882" s="42" t="str">
        <f>IFERROR(INDEX('Wirtschaftliche Einheiten'!U:U,MATCH(B882,'Wirtschaftliche Einheiten'!C:C,0)),"")</f>
        <v/>
      </c>
      <c r="E882" s="139" t="str">
        <f>IF(B882&lt;&gt;"",COUNTIF($B$5:$B882,B882),"")</f>
        <v/>
      </c>
      <c r="F882" s="139"/>
      <c r="G882" s="139"/>
      <c r="H882" s="139"/>
      <c r="I882" s="139"/>
      <c r="J882" s="139"/>
      <c r="K882" s="139"/>
      <c r="L882" s="139"/>
      <c r="M882" s="44" t="str" cm="1">
        <f t="array" aca="1" ref="M882" ca="1">IFERROR(IF(AND(D882&lt;&gt;"122",D882&lt;&gt;""),"Die angegebene wirtschaftliche Einheit ist kein Nichtwohngrundstück im Bundesmodell!",IF(INDEX('Wirtschaftliche Einheiten'!P:P,MATCH(B882,'Wirtschaftliche Einheiten'!C:C,0),1)=Data!A$3,HYPERLINK("#'"&amp;MID(CELL("Dateiname",'Befreiung &amp; Vergünstigung'!A$1),FIND("]",CELL("Dateiname",'Befreiung &amp; Vergünstigung'!A$1))+1,31)&amp;"'!A$1",Data!B$3),HYPERLINK(INDEX(Verfahren!B:B,MATCH(INDEX('Wirtschaftliche Einheiten'!V:V,MATCH(B882,'Wirtschaftliche Einheiten'!C:C,0),0),Verfahren!A:A,0),0),INDEX(Verfahren!D:D,MATCH(INDEX('Wirtschaftliche Einheiten'!V:V,MATCH(B882,'Wirtschaftliche Einheiten'!C:C,0),0),Verfahren!A:A,0),0)))),"")</f>
        <v/>
      </c>
    </row>
    <row r="883" spans="1:13" x14ac:dyDescent="0.35">
      <c r="A883"/>
      <c r="B883" s="139"/>
      <c r="C883" s="73" t="str">
        <f>IFERROR(INDEX('Wirtschaftliche Einheiten'!I:I,MATCH(B883,'Wirtschaftliche Einheiten'!C:C,0),1)&amp;" - "&amp;INDEX('Wirtschaftliche Einheiten'!E:E,MATCH(B883,'Wirtschaftliche Einheiten'!C:C,0),1)&amp;" "&amp;INDEX('Wirtschaftliche Einheiten'!F:F,MATCH(B883,'Wirtschaftliche Einheiten'!C:C,0),1)&amp;" "&amp;INDEX('Wirtschaftliche Einheiten'!G:G,MATCH(B883,'Wirtschaftliche Einheiten'!C:C,0),1),"")</f>
        <v/>
      </c>
      <c r="D883" s="42" t="str">
        <f>IFERROR(INDEX('Wirtschaftliche Einheiten'!U:U,MATCH(B883,'Wirtschaftliche Einheiten'!C:C,0)),"")</f>
        <v/>
      </c>
      <c r="E883" s="139" t="str">
        <f>IF(B883&lt;&gt;"",COUNTIF($B$5:$B883,B883),"")</f>
        <v/>
      </c>
      <c r="F883" s="139"/>
      <c r="G883" s="139"/>
      <c r="H883" s="139"/>
      <c r="I883" s="139"/>
      <c r="J883" s="139"/>
      <c r="K883" s="139"/>
      <c r="L883" s="139"/>
      <c r="M883" s="44" t="str" cm="1">
        <f t="array" aca="1" ref="M883" ca="1">IFERROR(IF(AND(D883&lt;&gt;"122",D883&lt;&gt;""),"Die angegebene wirtschaftliche Einheit ist kein Nichtwohngrundstück im Bundesmodell!",IF(INDEX('Wirtschaftliche Einheiten'!P:P,MATCH(B883,'Wirtschaftliche Einheiten'!C:C,0),1)=Data!A$3,HYPERLINK("#'"&amp;MID(CELL("Dateiname",'Befreiung &amp; Vergünstigung'!A$1),FIND("]",CELL("Dateiname",'Befreiung &amp; Vergünstigung'!A$1))+1,31)&amp;"'!A$1",Data!B$3),HYPERLINK(INDEX(Verfahren!B:B,MATCH(INDEX('Wirtschaftliche Einheiten'!V:V,MATCH(B883,'Wirtschaftliche Einheiten'!C:C,0),0),Verfahren!A:A,0),0),INDEX(Verfahren!D:D,MATCH(INDEX('Wirtschaftliche Einheiten'!V:V,MATCH(B883,'Wirtschaftliche Einheiten'!C:C,0),0),Verfahren!A:A,0),0)))),"")</f>
        <v/>
      </c>
    </row>
    <row r="884" spans="1:13" x14ac:dyDescent="0.35">
      <c r="A884"/>
      <c r="B884" s="139"/>
      <c r="C884" s="73" t="str">
        <f>IFERROR(INDEX('Wirtschaftliche Einheiten'!I:I,MATCH(B884,'Wirtschaftliche Einheiten'!C:C,0),1)&amp;" - "&amp;INDEX('Wirtschaftliche Einheiten'!E:E,MATCH(B884,'Wirtschaftliche Einheiten'!C:C,0),1)&amp;" "&amp;INDEX('Wirtschaftliche Einheiten'!F:F,MATCH(B884,'Wirtschaftliche Einheiten'!C:C,0),1)&amp;" "&amp;INDEX('Wirtschaftliche Einheiten'!G:G,MATCH(B884,'Wirtschaftliche Einheiten'!C:C,0),1),"")</f>
        <v/>
      </c>
      <c r="D884" s="42" t="str">
        <f>IFERROR(INDEX('Wirtschaftliche Einheiten'!U:U,MATCH(B884,'Wirtschaftliche Einheiten'!C:C,0)),"")</f>
        <v/>
      </c>
      <c r="E884" s="139" t="str">
        <f>IF(B884&lt;&gt;"",COUNTIF($B$5:$B884,B884),"")</f>
        <v/>
      </c>
      <c r="F884" s="139"/>
      <c r="G884" s="139"/>
      <c r="H884" s="139"/>
      <c r="I884" s="139"/>
      <c r="J884" s="139"/>
      <c r="K884" s="139"/>
      <c r="L884" s="139"/>
      <c r="M884" s="44" t="str" cm="1">
        <f t="array" aca="1" ref="M884" ca="1">IFERROR(IF(AND(D884&lt;&gt;"122",D884&lt;&gt;""),"Die angegebene wirtschaftliche Einheit ist kein Nichtwohngrundstück im Bundesmodell!",IF(INDEX('Wirtschaftliche Einheiten'!P:P,MATCH(B884,'Wirtschaftliche Einheiten'!C:C,0),1)=Data!A$3,HYPERLINK("#'"&amp;MID(CELL("Dateiname",'Befreiung &amp; Vergünstigung'!A$1),FIND("]",CELL("Dateiname",'Befreiung &amp; Vergünstigung'!A$1))+1,31)&amp;"'!A$1",Data!B$3),HYPERLINK(INDEX(Verfahren!B:B,MATCH(INDEX('Wirtschaftliche Einheiten'!V:V,MATCH(B884,'Wirtschaftliche Einheiten'!C:C,0),0),Verfahren!A:A,0),0),INDEX(Verfahren!D:D,MATCH(INDEX('Wirtschaftliche Einheiten'!V:V,MATCH(B884,'Wirtschaftliche Einheiten'!C:C,0),0),Verfahren!A:A,0),0)))),"")</f>
        <v/>
      </c>
    </row>
    <row r="885" spans="1:13" x14ac:dyDescent="0.35">
      <c r="A885"/>
      <c r="B885" s="139"/>
      <c r="C885" s="73" t="str">
        <f>IFERROR(INDEX('Wirtschaftliche Einheiten'!I:I,MATCH(B885,'Wirtschaftliche Einheiten'!C:C,0),1)&amp;" - "&amp;INDEX('Wirtschaftliche Einheiten'!E:E,MATCH(B885,'Wirtschaftliche Einheiten'!C:C,0),1)&amp;" "&amp;INDEX('Wirtschaftliche Einheiten'!F:F,MATCH(B885,'Wirtschaftliche Einheiten'!C:C,0),1)&amp;" "&amp;INDEX('Wirtschaftliche Einheiten'!G:G,MATCH(B885,'Wirtschaftliche Einheiten'!C:C,0),1),"")</f>
        <v/>
      </c>
      <c r="D885" s="42" t="str">
        <f>IFERROR(INDEX('Wirtschaftliche Einheiten'!U:U,MATCH(B885,'Wirtschaftliche Einheiten'!C:C,0)),"")</f>
        <v/>
      </c>
      <c r="E885" s="139" t="str">
        <f>IF(B885&lt;&gt;"",COUNTIF($B$5:$B885,B885),"")</f>
        <v/>
      </c>
      <c r="F885" s="139"/>
      <c r="G885" s="139"/>
      <c r="H885" s="139"/>
      <c r="I885" s="139"/>
      <c r="J885" s="139"/>
      <c r="K885" s="139"/>
      <c r="L885" s="139"/>
      <c r="M885" s="44" t="str" cm="1">
        <f t="array" aca="1" ref="M885" ca="1">IFERROR(IF(AND(D885&lt;&gt;"122",D885&lt;&gt;""),"Die angegebene wirtschaftliche Einheit ist kein Nichtwohngrundstück im Bundesmodell!",IF(INDEX('Wirtschaftliche Einheiten'!P:P,MATCH(B885,'Wirtschaftliche Einheiten'!C:C,0),1)=Data!A$3,HYPERLINK("#'"&amp;MID(CELL("Dateiname",'Befreiung &amp; Vergünstigung'!A$1),FIND("]",CELL("Dateiname",'Befreiung &amp; Vergünstigung'!A$1))+1,31)&amp;"'!A$1",Data!B$3),HYPERLINK(INDEX(Verfahren!B:B,MATCH(INDEX('Wirtschaftliche Einheiten'!V:V,MATCH(B885,'Wirtschaftliche Einheiten'!C:C,0),0),Verfahren!A:A,0),0),INDEX(Verfahren!D:D,MATCH(INDEX('Wirtschaftliche Einheiten'!V:V,MATCH(B885,'Wirtschaftliche Einheiten'!C:C,0),0),Verfahren!A:A,0),0)))),"")</f>
        <v/>
      </c>
    </row>
    <row r="886" spans="1:13" x14ac:dyDescent="0.35">
      <c r="A886"/>
      <c r="B886" s="139"/>
      <c r="C886" s="73" t="str">
        <f>IFERROR(INDEX('Wirtschaftliche Einheiten'!I:I,MATCH(B886,'Wirtschaftliche Einheiten'!C:C,0),1)&amp;" - "&amp;INDEX('Wirtschaftliche Einheiten'!E:E,MATCH(B886,'Wirtschaftliche Einheiten'!C:C,0),1)&amp;" "&amp;INDEX('Wirtschaftliche Einheiten'!F:F,MATCH(B886,'Wirtschaftliche Einheiten'!C:C,0),1)&amp;" "&amp;INDEX('Wirtschaftliche Einheiten'!G:G,MATCH(B886,'Wirtschaftliche Einheiten'!C:C,0),1),"")</f>
        <v/>
      </c>
      <c r="D886" s="42" t="str">
        <f>IFERROR(INDEX('Wirtschaftliche Einheiten'!U:U,MATCH(B886,'Wirtschaftliche Einheiten'!C:C,0)),"")</f>
        <v/>
      </c>
      <c r="E886" s="139" t="str">
        <f>IF(B886&lt;&gt;"",COUNTIF($B$5:$B886,B886),"")</f>
        <v/>
      </c>
      <c r="F886" s="139"/>
      <c r="G886" s="139"/>
      <c r="H886" s="139"/>
      <c r="I886" s="139"/>
      <c r="J886" s="139"/>
      <c r="K886" s="139"/>
      <c r="L886" s="139"/>
      <c r="M886" s="44" t="str" cm="1">
        <f t="array" aca="1" ref="M886" ca="1">IFERROR(IF(AND(D886&lt;&gt;"122",D886&lt;&gt;""),"Die angegebene wirtschaftliche Einheit ist kein Nichtwohngrundstück im Bundesmodell!",IF(INDEX('Wirtschaftliche Einheiten'!P:P,MATCH(B886,'Wirtschaftliche Einheiten'!C:C,0),1)=Data!A$3,HYPERLINK("#'"&amp;MID(CELL("Dateiname",'Befreiung &amp; Vergünstigung'!A$1),FIND("]",CELL("Dateiname",'Befreiung &amp; Vergünstigung'!A$1))+1,31)&amp;"'!A$1",Data!B$3),HYPERLINK(INDEX(Verfahren!B:B,MATCH(INDEX('Wirtschaftliche Einheiten'!V:V,MATCH(B886,'Wirtschaftliche Einheiten'!C:C,0),0),Verfahren!A:A,0),0),INDEX(Verfahren!D:D,MATCH(INDEX('Wirtschaftliche Einheiten'!V:V,MATCH(B886,'Wirtschaftliche Einheiten'!C:C,0),0),Verfahren!A:A,0),0)))),"")</f>
        <v/>
      </c>
    </row>
    <row r="887" spans="1:13" x14ac:dyDescent="0.35">
      <c r="A887"/>
      <c r="B887" s="139"/>
      <c r="C887" s="73" t="str">
        <f>IFERROR(INDEX('Wirtschaftliche Einheiten'!I:I,MATCH(B887,'Wirtschaftliche Einheiten'!C:C,0),1)&amp;" - "&amp;INDEX('Wirtschaftliche Einheiten'!E:E,MATCH(B887,'Wirtschaftliche Einheiten'!C:C,0),1)&amp;" "&amp;INDEX('Wirtschaftliche Einheiten'!F:F,MATCH(B887,'Wirtschaftliche Einheiten'!C:C,0),1)&amp;" "&amp;INDEX('Wirtschaftliche Einheiten'!G:G,MATCH(B887,'Wirtschaftliche Einheiten'!C:C,0),1),"")</f>
        <v/>
      </c>
      <c r="D887" s="42" t="str">
        <f>IFERROR(INDEX('Wirtschaftliche Einheiten'!U:U,MATCH(B887,'Wirtschaftliche Einheiten'!C:C,0)),"")</f>
        <v/>
      </c>
      <c r="E887" s="139" t="str">
        <f>IF(B887&lt;&gt;"",COUNTIF($B$5:$B887,B887),"")</f>
        <v/>
      </c>
      <c r="F887" s="139"/>
      <c r="G887" s="139"/>
      <c r="H887" s="139"/>
      <c r="I887" s="139"/>
      <c r="J887" s="139"/>
      <c r="K887" s="139"/>
      <c r="L887" s="139"/>
      <c r="M887" s="44" t="str" cm="1">
        <f t="array" aca="1" ref="M887" ca="1">IFERROR(IF(AND(D887&lt;&gt;"122",D887&lt;&gt;""),"Die angegebene wirtschaftliche Einheit ist kein Nichtwohngrundstück im Bundesmodell!",IF(INDEX('Wirtschaftliche Einheiten'!P:P,MATCH(B887,'Wirtschaftliche Einheiten'!C:C,0),1)=Data!A$3,HYPERLINK("#'"&amp;MID(CELL("Dateiname",'Befreiung &amp; Vergünstigung'!A$1),FIND("]",CELL("Dateiname",'Befreiung &amp; Vergünstigung'!A$1))+1,31)&amp;"'!A$1",Data!B$3),HYPERLINK(INDEX(Verfahren!B:B,MATCH(INDEX('Wirtschaftliche Einheiten'!V:V,MATCH(B887,'Wirtschaftliche Einheiten'!C:C,0),0),Verfahren!A:A,0),0),INDEX(Verfahren!D:D,MATCH(INDEX('Wirtschaftliche Einheiten'!V:V,MATCH(B887,'Wirtschaftliche Einheiten'!C:C,0),0),Verfahren!A:A,0),0)))),"")</f>
        <v/>
      </c>
    </row>
    <row r="888" spans="1:13" x14ac:dyDescent="0.35">
      <c r="A888"/>
      <c r="B888" s="139"/>
      <c r="C888" s="73" t="str">
        <f>IFERROR(INDEX('Wirtschaftliche Einheiten'!I:I,MATCH(B888,'Wirtschaftliche Einheiten'!C:C,0),1)&amp;" - "&amp;INDEX('Wirtschaftliche Einheiten'!E:E,MATCH(B888,'Wirtschaftliche Einheiten'!C:C,0),1)&amp;" "&amp;INDEX('Wirtschaftliche Einheiten'!F:F,MATCH(B888,'Wirtschaftliche Einheiten'!C:C,0),1)&amp;" "&amp;INDEX('Wirtschaftliche Einheiten'!G:G,MATCH(B888,'Wirtschaftliche Einheiten'!C:C,0),1),"")</f>
        <v/>
      </c>
      <c r="D888" s="42" t="str">
        <f>IFERROR(INDEX('Wirtschaftliche Einheiten'!U:U,MATCH(B888,'Wirtschaftliche Einheiten'!C:C,0)),"")</f>
        <v/>
      </c>
      <c r="E888" s="139" t="str">
        <f>IF(B888&lt;&gt;"",COUNTIF($B$5:$B888,B888),"")</f>
        <v/>
      </c>
      <c r="F888" s="139"/>
      <c r="G888" s="139"/>
      <c r="H888" s="139"/>
      <c r="I888" s="139"/>
      <c r="J888" s="139"/>
      <c r="K888" s="139"/>
      <c r="L888" s="139"/>
      <c r="M888" s="44" t="str" cm="1">
        <f t="array" aca="1" ref="M888" ca="1">IFERROR(IF(AND(D888&lt;&gt;"122",D888&lt;&gt;""),"Die angegebene wirtschaftliche Einheit ist kein Nichtwohngrundstück im Bundesmodell!",IF(INDEX('Wirtschaftliche Einheiten'!P:P,MATCH(B888,'Wirtschaftliche Einheiten'!C:C,0),1)=Data!A$3,HYPERLINK("#'"&amp;MID(CELL("Dateiname",'Befreiung &amp; Vergünstigung'!A$1),FIND("]",CELL("Dateiname",'Befreiung &amp; Vergünstigung'!A$1))+1,31)&amp;"'!A$1",Data!B$3),HYPERLINK(INDEX(Verfahren!B:B,MATCH(INDEX('Wirtschaftliche Einheiten'!V:V,MATCH(B888,'Wirtschaftliche Einheiten'!C:C,0),0),Verfahren!A:A,0),0),INDEX(Verfahren!D:D,MATCH(INDEX('Wirtschaftliche Einheiten'!V:V,MATCH(B888,'Wirtschaftliche Einheiten'!C:C,0),0),Verfahren!A:A,0),0)))),"")</f>
        <v/>
      </c>
    </row>
    <row r="889" spans="1:13" x14ac:dyDescent="0.35">
      <c r="A889"/>
      <c r="B889" s="139"/>
      <c r="C889" s="73" t="str">
        <f>IFERROR(INDEX('Wirtschaftliche Einheiten'!I:I,MATCH(B889,'Wirtschaftliche Einheiten'!C:C,0),1)&amp;" - "&amp;INDEX('Wirtschaftliche Einheiten'!E:E,MATCH(B889,'Wirtschaftliche Einheiten'!C:C,0),1)&amp;" "&amp;INDEX('Wirtschaftliche Einheiten'!F:F,MATCH(B889,'Wirtschaftliche Einheiten'!C:C,0),1)&amp;" "&amp;INDEX('Wirtschaftliche Einheiten'!G:G,MATCH(B889,'Wirtschaftliche Einheiten'!C:C,0),1),"")</f>
        <v/>
      </c>
      <c r="D889" s="42" t="str">
        <f>IFERROR(INDEX('Wirtschaftliche Einheiten'!U:U,MATCH(B889,'Wirtschaftliche Einheiten'!C:C,0)),"")</f>
        <v/>
      </c>
      <c r="E889" s="139" t="str">
        <f>IF(B889&lt;&gt;"",COUNTIF($B$5:$B889,B889),"")</f>
        <v/>
      </c>
      <c r="F889" s="139"/>
      <c r="G889" s="139"/>
      <c r="H889" s="139"/>
      <c r="I889" s="139"/>
      <c r="J889" s="139"/>
      <c r="K889" s="139"/>
      <c r="L889" s="139"/>
      <c r="M889" s="44" t="str" cm="1">
        <f t="array" aca="1" ref="M889" ca="1">IFERROR(IF(AND(D889&lt;&gt;"122",D889&lt;&gt;""),"Die angegebene wirtschaftliche Einheit ist kein Nichtwohngrundstück im Bundesmodell!",IF(INDEX('Wirtschaftliche Einheiten'!P:P,MATCH(B889,'Wirtschaftliche Einheiten'!C:C,0),1)=Data!A$3,HYPERLINK("#'"&amp;MID(CELL("Dateiname",'Befreiung &amp; Vergünstigung'!A$1),FIND("]",CELL("Dateiname",'Befreiung &amp; Vergünstigung'!A$1))+1,31)&amp;"'!A$1",Data!B$3),HYPERLINK(INDEX(Verfahren!B:B,MATCH(INDEX('Wirtschaftliche Einheiten'!V:V,MATCH(B889,'Wirtschaftliche Einheiten'!C:C,0),0),Verfahren!A:A,0),0),INDEX(Verfahren!D:D,MATCH(INDEX('Wirtschaftliche Einheiten'!V:V,MATCH(B889,'Wirtschaftliche Einheiten'!C:C,0),0),Verfahren!A:A,0),0)))),"")</f>
        <v/>
      </c>
    </row>
    <row r="890" spans="1:13" x14ac:dyDescent="0.35">
      <c r="A890"/>
      <c r="B890" s="139"/>
      <c r="C890" s="73" t="str">
        <f>IFERROR(INDEX('Wirtschaftliche Einheiten'!I:I,MATCH(B890,'Wirtschaftliche Einheiten'!C:C,0),1)&amp;" - "&amp;INDEX('Wirtschaftliche Einheiten'!E:E,MATCH(B890,'Wirtschaftliche Einheiten'!C:C,0),1)&amp;" "&amp;INDEX('Wirtschaftliche Einheiten'!F:F,MATCH(B890,'Wirtschaftliche Einheiten'!C:C,0),1)&amp;" "&amp;INDEX('Wirtschaftliche Einheiten'!G:G,MATCH(B890,'Wirtschaftliche Einheiten'!C:C,0),1),"")</f>
        <v/>
      </c>
      <c r="D890" s="42" t="str">
        <f>IFERROR(INDEX('Wirtschaftliche Einheiten'!U:U,MATCH(B890,'Wirtschaftliche Einheiten'!C:C,0)),"")</f>
        <v/>
      </c>
      <c r="E890" s="139" t="str">
        <f>IF(B890&lt;&gt;"",COUNTIF($B$5:$B890,B890),"")</f>
        <v/>
      </c>
      <c r="F890" s="139"/>
      <c r="G890" s="139"/>
      <c r="H890" s="139"/>
      <c r="I890" s="139"/>
      <c r="J890" s="139"/>
      <c r="K890" s="139"/>
      <c r="L890" s="139"/>
      <c r="M890" s="44" t="str" cm="1">
        <f t="array" aca="1" ref="M890" ca="1">IFERROR(IF(AND(D890&lt;&gt;"122",D890&lt;&gt;""),"Die angegebene wirtschaftliche Einheit ist kein Nichtwohngrundstück im Bundesmodell!",IF(INDEX('Wirtschaftliche Einheiten'!P:P,MATCH(B890,'Wirtschaftliche Einheiten'!C:C,0),1)=Data!A$3,HYPERLINK("#'"&amp;MID(CELL("Dateiname",'Befreiung &amp; Vergünstigung'!A$1),FIND("]",CELL("Dateiname",'Befreiung &amp; Vergünstigung'!A$1))+1,31)&amp;"'!A$1",Data!B$3),HYPERLINK(INDEX(Verfahren!B:B,MATCH(INDEX('Wirtschaftliche Einheiten'!V:V,MATCH(B890,'Wirtschaftliche Einheiten'!C:C,0),0),Verfahren!A:A,0),0),INDEX(Verfahren!D:D,MATCH(INDEX('Wirtschaftliche Einheiten'!V:V,MATCH(B890,'Wirtschaftliche Einheiten'!C:C,0),0),Verfahren!A:A,0),0)))),"")</f>
        <v/>
      </c>
    </row>
    <row r="891" spans="1:13" x14ac:dyDescent="0.35">
      <c r="A891"/>
      <c r="B891" s="139"/>
      <c r="C891" s="73" t="str">
        <f>IFERROR(INDEX('Wirtschaftliche Einheiten'!I:I,MATCH(B891,'Wirtschaftliche Einheiten'!C:C,0),1)&amp;" - "&amp;INDEX('Wirtschaftliche Einheiten'!E:E,MATCH(B891,'Wirtschaftliche Einheiten'!C:C,0),1)&amp;" "&amp;INDEX('Wirtschaftliche Einheiten'!F:F,MATCH(B891,'Wirtschaftliche Einheiten'!C:C,0),1)&amp;" "&amp;INDEX('Wirtschaftliche Einheiten'!G:G,MATCH(B891,'Wirtschaftliche Einheiten'!C:C,0),1),"")</f>
        <v/>
      </c>
      <c r="D891" s="42" t="str">
        <f>IFERROR(INDEX('Wirtschaftliche Einheiten'!U:U,MATCH(B891,'Wirtschaftliche Einheiten'!C:C,0)),"")</f>
        <v/>
      </c>
      <c r="E891" s="139" t="str">
        <f>IF(B891&lt;&gt;"",COUNTIF($B$5:$B891,B891),"")</f>
        <v/>
      </c>
      <c r="F891" s="139"/>
      <c r="G891" s="139"/>
      <c r="H891" s="139"/>
      <c r="I891" s="139"/>
      <c r="J891" s="139"/>
      <c r="K891" s="139"/>
      <c r="L891" s="139"/>
      <c r="M891" s="44" t="str" cm="1">
        <f t="array" aca="1" ref="M891" ca="1">IFERROR(IF(AND(D891&lt;&gt;"122",D891&lt;&gt;""),"Die angegebene wirtschaftliche Einheit ist kein Nichtwohngrundstück im Bundesmodell!",IF(INDEX('Wirtschaftliche Einheiten'!P:P,MATCH(B891,'Wirtschaftliche Einheiten'!C:C,0),1)=Data!A$3,HYPERLINK("#'"&amp;MID(CELL("Dateiname",'Befreiung &amp; Vergünstigung'!A$1),FIND("]",CELL("Dateiname",'Befreiung &amp; Vergünstigung'!A$1))+1,31)&amp;"'!A$1",Data!B$3),HYPERLINK(INDEX(Verfahren!B:B,MATCH(INDEX('Wirtschaftliche Einheiten'!V:V,MATCH(B891,'Wirtschaftliche Einheiten'!C:C,0),0),Verfahren!A:A,0),0),INDEX(Verfahren!D:D,MATCH(INDEX('Wirtschaftliche Einheiten'!V:V,MATCH(B891,'Wirtschaftliche Einheiten'!C:C,0),0),Verfahren!A:A,0),0)))),"")</f>
        <v/>
      </c>
    </row>
    <row r="892" spans="1:13" x14ac:dyDescent="0.35">
      <c r="A892"/>
      <c r="B892" s="139"/>
      <c r="C892" s="73" t="str">
        <f>IFERROR(INDEX('Wirtschaftliche Einheiten'!I:I,MATCH(B892,'Wirtschaftliche Einheiten'!C:C,0),1)&amp;" - "&amp;INDEX('Wirtschaftliche Einheiten'!E:E,MATCH(B892,'Wirtschaftliche Einheiten'!C:C,0),1)&amp;" "&amp;INDEX('Wirtschaftliche Einheiten'!F:F,MATCH(B892,'Wirtschaftliche Einheiten'!C:C,0),1)&amp;" "&amp;INDEX('Wirtschaftliche Einheiten'!G:G,MATCH(B892,'Wirtschaftliche Einheiten'!C:C,0),1),"")</f>
        <v/>
      </c>
      <c r="D892" s="42" t="str">
        <f>IFERROR(INDEX('Wirtschaftliche Einheiten'!U:U,MATCH(B892,'Wirtschaftliche Einheiten'!C:C,0)),"")</f>
        <v/>
      </c>
      <c r="E892" s="139" t="str">
        <f>IF(B892&lt;&gt;"",COUNTIF($B$5:$B892,B892),"")</f>
        <v/>
      </c>
      <c r="F892" s="139"/>
      <c r="G892" s="139"/>
      <c r="H892" s="139"/>
      <c r="I892" s="139"/>
      <c r="J892" s="139"/>
      <c r="K892" s="139"/>
      <c r="L892" s="139"/>
      <c r="M892" s="44" t="str" cm="1">
        <f t="array" aca="1" ref="M892" ca="1">IFERROR(IF(AND(D892&lt;&gt;"122",D892&lt;&gt;""),"Die angegebene wirtschaftliche Einheit ist kein Nichtwohngrundstück im Bundesmodell!",IF(INDEX('Wirtschaftliche Einheiten'!P:P,MATCH(B892,'Wirtschaftliche Einheiten'!C:C,0),1)=Data!A$3,HYPERLINK("#'"&amp;MID(CELL("Dateiname",'Befreiung &amp; Vergünstigung'!A$1),FIND("]",CELL("Dateiname",'Befreiung &amp; Vergünstigung'!A$1))+1,31)&amp;"'!A$1",Data!B$3),HYPERLINK(INDEX(Verfahren!B:B,MATCH(INDEX('Wirtschaftliche Einheiten'!V:V,MATCH(B892,'Wirtschaftliche Einheiten'!C:C,0),0),Verfahren!A:A,0),0),INDEX(Verfahren!D:D,MATCH(INDEX('Wirtschaftliche Einheiten'!V:V,MATCH(B892,'Wirtschaftliche Einheiten'!C:C,0),0),Verfahren!A:A,0),0)))),"")</f>
        <v/>
      </c>
    </row>
    <row r="893" spans="1:13" x14ac:dyDescent="0.35">
      <c r="A893"/>
      <c r="B893" s="139"/>
      <c r="C893" s="73" t="str">
        <f>IFERROR(INDEX('Wirtschaftliche Einheiten'!I:I,MATCH(B893,'Wirtschaftliche Einheiten'!C:C,0),1)&amp;" - "&amp;INDEX('Wirtschaftliche Einheiten'!E:E,MATCH(B893,'Wirtschaftliche Einheiten'!C:C,0),1)&amp;" "&amp;INDEX('Wirtschaftliche Einheiten'!F:F,MATCH(B893,'Wirtschaftliche Einheiten'!C:C,0),1)&amp;" "&amp;INDEX('Wirtschaftliche Einheiten'!G:G,MATCH(B893,'Wirtschaftliche Einheiten'!C:C,0),1),"")</f>
        <v/>
      </c>
      <c r="D893" s="42" t="str">
        <f>IFERROR(INDEX('Wirtschaftliche Einheiten'!U:U,MATCH(B893,'Wirtschaftliche Einheiten'!C:C,0)),"")</f>
        <v/>
      </c>
      <c r="E893" s="139" t="str">
        <f>IF(B893&lt;&gt;"",COUNTIF($B$5:$B893,B893),"")</f>
        <v/>
      </c>
      <c r="F893" s="139"/>
      <c r="G893" s="139"/>
      <c r="H893" s="139"/>
      <c r="I893" s="139"/>
      <c r="J893" s="139"/>
      <c r="K893" s="139"/>
      <c r="L893" s="139"/>
      <c r="M893" s="44" t="str" cm="1">
        <f t="array" aca="1" ref="M893" ca="1">IFERROR(IF(AND(D893&lt;&gt;"122",D893&lt;&gt;""),"Die angegebene wirtschaftliche Einheit ist kein Nichtwohngrundstück im Bundesmodell!",IF(INDEX('Wirtschaftliche Einheiten'!P:P,MATCH(B893,'Wirtschaftliche Einheiten'!C:C,0),1)=Data!A$3,HYPERLINK("#'"&amp;MID(CELL("Dateiname",'Befreiung &amp; Vergünstigung'!A$1),FIND("]",CELL("Dateiname",'Befreiung &amp; Vergünstigung'!A$1))+1,31)&amp;"'!A$1",Data!B$3),HYPERLINK(INDEX(Verfahren!B:B,MATCH(INDEX('Wirtschaftliche Einheiten'!V:V,MATCH(B893,'Wirtschaftliche Einheiten'!C:C,0),0),Verfahren!A:A,0),0),INDEX(Verfahren!D:D,MATCH(INDEX('Wirtschaftliche Einheiten'!V:V,MATCH(B893,'Wirtschaftliche Einheiten'!C:C,0),0),Verfahren!A:A,0),0)))),"")</f>
        <v/>
      </c>
    </row>
    <row r="894" spans="1:13" x14ac:dyDescent="0.35">
      <c r="A894"/>
      <c r="B894" s="139"/>
      <c r="C894" s="73" t="str">
        <f>IFERROR(INDEX('Wirtschaftliche Einheiten'!I:I,MATCH(B894,'Wirtschaftliche Einheiten'!C:C,0),1)&amp;" - "&amp;INDEX('Wirtschaftliche Einheiten'!E:E,MATCH(B894,'Wirtschaftliche Einheiten'!C:C,0),1)&amp;" "&amp;INDEX('Wirtschaftliche Einheiten'!F:F,MATCH(B894,'Wirtschaftliche Einheiten'!C:C,0),1)&amp;" "&amp;INDEX('Wirtschaftliche Einheiten'!G:G,MATCH(B894,'Wirtschaftliche Einheiten'!C:C,0),1),"")</f>
        <v/>
      </c>
      <c r="D894" s="42" t="str">
        <f>IFERROR(INDEX('Wirtschaftliche Einheiten'!U:U,MATCH(B894,'Wirtschaftliche Einheiten'!C:C,0)),"")</f>
        <v/>
      </c>
      <c r="E894" s="139" t="str">
        <f>IF(B894&lt;&gt;"",COUNTIF($B$5:$B894,B894),"")</f>
        <v/>
      </c>
      <c r="F894" s="139"/>
      <c r="G894" s="139"/>
      <c r="H894" s="139"/>
      <c r="I894" s="139"/>
      <c r="J894" s="139"/>
      <c r="K894" s="139"/>
      <c r="L894" s="139"/>
      <c r="M894" s="44" t="str" cm="1">
        <f t="array" aca="1" ref="M894" ca="1">IFERROR(IF(AND(D894&lt;&gt;"122",D894&lt;&gt;""),"Die angegebene wirtschaftliche Einheit ist kein Nichtwohngrundstück im Bundesmodell!",IF(INDEX('Wirtschaftliche Einheiten'!P:P,MATCH(B894,'Wirtschaftliche Einheiten'!C:C,0),1)=Data!A$3,HYPERLINK("#'"&amp;MID(CELL("Dateiname",'Befreiung &amp; Vergünstigung'!A$1),FIND("]",CELL("Dateiname",'Befreiung &amp; Vergünstigung'!A$1))+1,31)&amp;"'!A$1",Data!B$3),HYPERLINK(INDEX(Verfahren!B:B,MATCH(INDEX('Wirtschaftliche Einheiten'!V:V,MATCH(B894,'Wirtschaftliche Einheiten'!C:C,0),0),Verfahren!A:A,0),0),INDEX(Verfahren!D:D,MATCH(INDEX('Wirtschaftliche Einheiten'!V:V,MATCH(B894,'Wirtschaftliche Einheiten'!C:C,0),0),Verfahren!A:A,0),0)))),"")</f>
        <v/>
      </c>
    </row>
    <row r="895" spans="1:13" x14ac:dyDescent="0.35">
      <c r="A895"/>
      <c r="B895" s="139"/>
      <c r="C895" s="73" t="str">
        <f>IFERROR(INDEX('Wirtschaftliche Einheiten'!I:I,MATCH(B895,'Wirtschaftliche Einheiten'!C:C,0),1)&amp;" - "&amp;INDEX('Wirtschaftliche Einheiten'!E:E,MATCH(B895,'Wirtschaftliche Einheiten'!C:C,0),1)&amp;" "&amp;INDEX('Wirtschaftliche Einheiten'!F:F,MATCH(B895,'Wirtschaftliche Einheiten'!C:C,0),1)&amp;" "&amp;INDEX('Wirtschaftliche Einheiten'!G:G,MATCH(B895,'Wirtschaftliche Einheiten'!C:C,0),1),"")</f>
        <v/>
      </c>
      <c r="D895" s="42" t="str">
        <f>IFERROR(INDEX('Wirtschaftliche Einheiten'!U:U,MATCH(B895,'Wirtschaftliche Einheiten'!C:C,0)),"")</f>
        <v/>
      </c>
      <c r="E895" s="139" t="str">
        <f>IF(B895&lt;&gt;"",COUNTIF($B$5:$B895,B895),"")</f>
        <v/>
      </c>
      <c r="F895" s="139"/>
      <c r="G895" s="139"/>
      <c r="H895" s="139"/>
      <c r="I895" s="139"/>
      <c r="J895" s="139"/>
      <c r="K895" s="139"/>
      <c r="L895" s="139"/>
      <c r="M895" s="44" t="str" cm="1">
        <f t="array" aca="1" ref="M895" ca="1">IFERROR(IF(AND(D895&lt;&gt;"122",D895&lt;&gt;""),"Die angegebene wirtschaftliche Einheit ist kein Nichtwohngrundstück im Bundesmodell!",IF(INDEX('Wirtschaftliche Einheiten'!P:P,MATCH(B895,'Wirtschaftliche Einheiten'!C:C,0),1)=Data!A$3,HYPERLINK("#'"&amp;MID(CELL("Dateiname",'Befreiung &amp; Vergünstigung'!A$1),FIND("]",CELL("Dateiname",'Befreiung &amp; Vergünstigung'!A$1))+1,31)&amp;"'!A$1",Data!B$3),HYPERLINK(INDEX(Verfahren!B:B,MATCH(INDEX('Wirtschaftliche Einheiten'!V:V,MATCH(B895,'Wirtschaftliche Einheiten'!C:C,0),0),Verfahren!A:A,0),0),INDEX(Verfahren!D:D,MATCH(INDEX('Wirtschaftliche Einheiten'!V:V,MATCH(B895,'Wirtschaftliche Einheiten'!C:C,0),0),Verfahren!A:A,0),0)))),"")</f>
        <v/>
      </c>
    </row>
    <row r="896" spans="1:13" x14ac:dyDescent="0.35">
      <c r="A896"/>
      <c r="B896" s="139"/>
      <c r="C896" s="73" t="str">
        <f>IFERROR(INDEX('Wirtschaftliche Einheiten'!I:I,MATCH(B896,'Wirtschaftliche Einheiten'!C:C,0),1)&amp;" - "&amp;INDEX('Wirtschaftliche Einheiten'!E:E,MATCH(B896,'Wirtschaftliche Einheiten'!C:C,0),1)&amp;" "&amp;INDEX('Wirtschaftliche Einheiten'!F:F,MATCH(B896,'Wirtschaftliche Einheiten'!C:C,0),1)&amp;" "&amp;INDEX('Wirtschaftliche Einheiten'!G:G,MATCH(B896,'Wirtschaftliche Einheiten'!C:C,0),1),"")</f>
        <v/>
      </c>
      <c r="D896" s="42" t="str">
        <f>IFERROR(INDEX('Wirtschaftliche Einheiten'!U:U,MATCH(B896,'Wirtschaftliche Einheiten'!C:C,0)),"")</f>
        <v/>
      </c>
      <c r="E896" s="139" t="str">
        <f>IF(B896&lt;&gt;"",COUNTIF($B$5:$B896,B896),"")</f>
        <v/>
      </c>
      <c r="F896" s="139"/>
      <c r="G896" s="139"/>
      <c r="H896" s="139"/>
      <c r="I896" s="139"/>
      <c r="J896" s="139"/>
      <c r="K896" s="139"/>
      <c r="L896" s="139"/>
      <c r="M896" s="44" t="str" cm="1">
        <f t="array" aca="1" ref="M896" ca="1">IFERROR(IF(AND(D896&lt;&gt;"122",D896&lt;&gt;""),"Die angegebene wirtschaftliche Einheit ist kein Nichtwohngrundstück im Bundesmodell!",IF(INDEX('Wirtschaftliche Einheiten'!P:P,MATCH(B896,'Wirtschaftliche Einheiten'!C:C,0),1)=Data!A$3,HYPERLINK("#'"&amp;MID(CELL("Dateiname",'Befreiung &amp; Vergünstigung'!A$1),FIND("]",CELL("Dateiname",'Befreiung &amp; Vergünstigung'!A$1))+1,31)&amp;"'!A$1",Data!B$3),HYPERLINK(INDEX(Verfahren!B:B,MATCH(INDEX('Wirtschaftliche Einheiten'!V:V,MATCH(B896,'Wirtschaftliche Einheiten'!C:C,0),0),Verfahren!A:A,0),0),INDEX(Verfahren!D:D,MATCH(INDEX('Wirtschaftliche Einheiten'!V:V,MATCH(B896,'Wirtschaftliche Einheiten'!C:C,0),0),Verfahren!A:A,0),0)))),"")</f>
        <v/>
      </c>
    </row>
    <row r="897" spans="1:13" x14ac:dyDescent="0.35">
      <c r="A897"/>
      <c r="B897" s="139"/>
      <c r="C897" s="73" t="str">
        <f>IFERROR(INDEX('Wirtschaftliche Einheiten'!I:I,MATCH(B897,'Wirtschaftliche Einheiten'!C:C,0),1)&amp;" - "&amp;INDEX('Wirtschaftliche Einheiten'!E:E,MATCH(B897,'Wirtschaftliche Einheiten'!C:C,0),1)&amp;" "&amp;INDEX('Wirtschaftliche Einheiten'!F:F,MATCH(B897,'Wirtschaftliche Einheiten'!C:C,0),1)&amp;" "&amp;INDEX('Wirtschaftliche Einheiten'!G:G,MATCH(B897,'Wirtschaftliche Einheiten'!C:C,0),1),"")</f>
        <v/>
      </c>
      <c r="D897" s="42" t="str">
        <f>IFERROR(INDEX('Wirtschaftliche Einheiten'!U:U,MATCH(B897,'Wirtschaftliche Einheiten'!C:C,0)),"")</f>
        <v/>
      </c>
      <c r="E897" s="139" t="str">
        <f>IF(B897&lt;&gt;"",COUNTIF($B$5:$B897,B897),"")</f>
        <v/>
      </c>
      <c r="F897" s="139"/>
      <c r="G897" s="139"/>
      <c r="H897" s="139"/>
      <c r="I897" s="139"/>
      <c r="J897" s="139"/>
      <c r="K897" s="139"/>
      <c r="L897" s="139"/>
      <c r="M897" s="44" t="str" cm="1">
        <f t="array" aca="1" ref="M897" ca="1">IFERROR(IF(AND(D897&lt;&gt;"122",D897&lt;&gt;""),"Die angegebene wirtschaftliche Einheit ist kein Nichtwohngrundstück im Bundesmodell!",IF(INDEX('Wirtschaftliche Einheiten'!P:P,MATCH(B897,'Wirtschaftliche Einheiten'!C:C,0),1)=Data!A$3,HYPERLINK("#'"&amp;MID(CELL("Dateiname",'Befreiung &amp; Vergünstigung'!A$1),FIND("]",CELL("Dateiname",'Befreiung &amp; Vergünstigung'!A$1))+1,31)&amp;"'!A$1",Data!B$3),HYPERLINK(INDEX(Verfahren!B:B,MATCH(INDEX('Wirtschaftliche Einheiten'!V:V,MATCH(B897,'Wirtschaftliche Einheiten'!C:C,0),0),Verfahren!A:A,0),0),INDEX(Verfahren!D:D,MATCH(INDEX('Wirtschaftliche Einheiten'!V:V,MATCH(B897,'Wirtschaftliche Einheiten'!C:C,0),0),Verfahren!A:A,0),0)))),"")</f>
        <v/>
      </c>
    </row>
    <row r="898" spans="1:13" x14ac:dyDescent="0.35">
      <c r="A898"/>
      <c r="B898" s="139"/>
      <c r="C898" s="73" t="str">
        <f>IFERROR(INDEX('Wirtschaftliche Einheiten'!I:I,MATCH(B898,'Wirtschaftliche Einheiten'!C:C,0),1)&amp;" - "&amp;INDEX('Wirtschaftliche Einheiten'!E:E,MATCH(B898,'Wirtschaftliche Einheiten'!C:C,0),1)&amp;" "&amp;INDEX('Wirtschaftliche Einheiten'!F:F,MATCH(B898,'Wirtschaftliche Einheiten'!C:C,0),1)&amp;" "&amp;INDEX('Wirtschaftliche Einheiten'!G:G,MATCH(B898,'Wirtschaftliche Einheiten'!C:C,0),1),"")</f>
        <v/>
      </c>
      <c r="D898" s="42" t="str">
        <f>IFERROR(INDEX('Wirtschaftliche Einheiten'!U:U,MATCH(B898,'Wirtschaftliche Einheiten'!C:C,0)),"")</f>
        <v/>
      </c>
      <c r="E898" s="139" t="str">
        <f>IF(B898&lt;&gt;"",COUNTIF($B$5:$B898,B898),"")</f>
        <v/>
      </c>
      <c r="F898" s="139"/>
      <c r="G898" s="139"/>
      <c r="H898" s="139"/>
      <c r="I898" s="139"/>
      <c r="J898" s="139"/>
      <c r="K898" s="139"/>
      <c r="L898" s="139"/>
      <c r="M898" s="44" t="str" cm="1">
        <f t="array" aca="1" ref="M898" ca="1">IFERROR(IF(AND(D898&lt;&gt;"122",D898&lt;&gt;""),"Die angegebene wirtschaftliche Einheit ist kein Nichtwohngrundstück im Bundesmodell!",IF(INDEX('Wirtschaftliche Einheiten'!P:P,MATCH(B898,'Wirtschaftliche Einheiten'!C:C,0),1)=Data!A$3,HYPERLINK("#'"&amp;MID(CELL("Dateiname",'Befreiung &amp; Vergünstigung'!A$1),FIND("]",CELL("Dateiname",'Befreiung &amp; Vergünstigung'!A$1))+1,31)&amp;"'!A$1",Data!B$3),HYPERLINK(INDEX(Verfahren!B:B,MATCH(INDEX('Wirtschaftliche Einheiten'!V:V,MATCH(B898,'Wirtschaftliche Einheiten'!C:C,0),0),Verfahren!A:A,0),0),INDEX(Verfahren!D:D,MATCH(INDEX('Wirtschaftliche Einheiten'!V:V,MATCH(B898,'Wirtschaftliche Einheiten'!C:C,0),0),Verfahren!A:A,0),0)))),"")</f>
        <v/>
      </c>
    </row>
    <row r="899" spans="1:13" x14ac:dyDescent="0.35">
      <c r="A899"/>
      <c r="B899" s="139"/>
      <c r="C899" s="73" t="str">
        <f>IFERROR(INDEX('Wirtschaftliche Einheiten'!I:I,MATCH(B899,'Wirtschaftliche Einheiten'!C:C,0),1)&amp;" - "&amp;INDEX('Wirtschaftliche Einheiten'!E:E,MATCH(B899,'Wirtschaftliche Einheiten'!C:C,0),1)&amp;" "&amp;INDEX('Wirtschaftliche Einheiten'!F:F,MATCH(B899,'Wirtschaftliche Einheiten'!C:C,0),1)&amp;" "&amp;INDEX('Wirtschaftliche Einheiten'!G:G,MATCH(B899,'Wirtschaftliche Einheiten'!C:C,0),1),"")</f>
        <v/>
      </c>
      <c r="D899" s="42" t="str">
        <f>IFERROR(INDEX('Wirtschaftliche Einheiten'!U:U,MATCH(B899,'Wirtschaftliche Einheiten'!C:C,0)),"")</f>
        <v/>
      </c>
      <c r="E899" s="139" t="str">
        <f>IF(B899&lt;&gt;"",COUNTIF($B$5:$B899,B899),"")</f>
        <v/>
      </c>
      <c r="F899" s="139"/>
      <c r="G899" s="139"/>
      <c r="H899" s="139"/>
      <c r="I899" s="139"/>
      <c r="J899" s="139"/>
      <c r="K899" s="139"/>
      <c r="L899" s="139"/>
      <c r="M899" s="44" t="str" cm="1">
        <f t="array" aca="1" ref="M899" ca="1">IFERROR(IF(AND(D899&lt;&gt;"122",D899&lt;&gt;""),"Die angegebene wirtschaftliche Einheit ist kein Nichtwohngrundstück im Bundesmodell!",IF(INDEX('Wirtschaftliche Einheiten'!P:P,MATCH(B899,'Wirtschaftliche Einheiten'!C:C,0),1)=Data!A$3,HYPERLINK("#'"&amp;MID(CELL("Dateiname",'Befreiung &amp; Vergünstigung'!A$1),FIND("]",CELL("Dateiname",'Befreiung &amp; Vergünstigung'!A$1))+1,31)&amp;"'!A$1",Data!B$3),HYPERLINK(INDEX(Verfahren!B:B,MATCH(INDEX('Wirtschaftliche Einheiten'!V:V,MATCH(B899,'Wirtschaftliche Einheiten'!C:C,0),0),Verfahren!A:A,0),0),INDEX(Verfahren!D:D,MATCH(INDEX('Wirtschaftliche Einheiten'!V:V,MATCH(B899,'Wirtschaftliche Einheiten'!C:C,0),0),Verfahren!A:A,0),0)))),"")</f>
        <v/>
      </c>
    </row>
    <row r="900" spans="1:13" x14ac:dyDescent="0.35">
      <c r="A900"/>
      <c r="B900" s="139"/>
      <c r="C900" s="73" t="str">
        <f>IFERROR(INDEX('Wirtschaftliche Einheiten'!I:I,MATCH(B900,'Wirtschaftliche Einheiten'!C:C,0),1)&amp;" - "&amp;INDEX('Wirtschaftliche Einheiten'!E:E,MATCH(B900,'Wirtschaftliche Einheiten'!C:C,0),1)&amp;" "&amp;INDEX('Wirtschaftliche Einheiten'!F:F,MATCH(B900,'Wirtschaftliche Einheiten'!C:C,0),1)&amp;" "&amp;INDEX('Wirtschaftliche Einheiten'!G:G,MATCH(B900,'Wirtschaftliche Einheiten'!C:C,0),1),"")</f>
        <v/>
      </c>
      <c r="D900" s="42" t="str">
        <f>IFERROR(INDEX('Wirtschaftliche Einheiten'!U:U,MATCH(B900,'Wirtschaftliche Einheiten'!C:C,0)),"")</f>
        <v/>
      </c>
      <c r="E900" s="139" t="str">
        <f>IF(B900&lt;&gt;"",COUNTIF($B$5:$B900,B900),"")</f>
        <v/>
      </c>
      <c r="F900" s="139"/>
      <c r="G900" s="139"/>
      <c r="H900" s="139"/>
      <c r="I900" s="139"/>
      <c r="J900" s="139"/>
      <c r="K900" s="139"/>
      <c r="L900" s="139"/>
      <c r="M900" s="44" t="str" cm="1">
        <f t="array" aca="1" ref="M900" ca="1">IFERROR(IF(AND(D900&lt;&gt;"122",D900&lt;&gt;""),"Die angegebene wirtschaftliche Einheit ist kein Nichtwohngrundstück im Bundesmodell!",IF(INDEX('Wirtschaftliche Einheiten'!P:P,MATCH(B900,'Wirtschaftliche Einheiten'!C:C,0),1)=Data!A$3,HYPERLINK("#'"&amp;MID(CELL("Dateiname",'Befreiung &amp; Vergünstigung'!A$1),FIND("]",CELL("Dateiname",'Befreiung &amp; Vergünstigung'!A$1))+1,31)&amp;"'!A$1",Data!B$3),HYPERLINK(INDEX(Verfahren!B:B,MATCH(INDEX('Wirtschaftliche Einheiten'!V:V,MATCH(B900,'Wirtschaftliche Einheiten'!C:C,0),0),Verfahren!A:A,0),0),INDEX(Verfahren!D:D,MATCH(INDEX('Wirtschaftliche Einheiten'!V:V,MATCH(B900,'Wirtschaftliche Einheiten'!C:C,0),0),Verfahren!A:A,0),0)))),"")</f>
        <v/>
      </c>
    </row>
    <row r="901" spans="1:13" x14ac:dyDescent="0.35">
      <c r="A901"/>
      <c r="B901" s="139"/>
      <c r="C901" s="73" t="str">
        <f>IFERROR(INDEX('Wirtschaftliche Einheiten'!I:I,MATCH(B901,'Wirtschaftliche Einheiten'!C:C,0),1)&amp;" - "&amp;INDEX('Wirtschaftliche Einheiten'!E:E,MATCH(B901,'Wirtschaftliche Einheiten'!C:C,0),1)&amp;" "&amp;INDEX('Wirtschaftliche Einheiten'!F:F,MATCH(B901,'Wirtschaftliche Einheiten'!C:C,0),1)&amp;" "&amp;INDEX('Wirtschaftliche Einheiten'!G:G,MATCH(B901,'Wirtschaftliche Einheiten'!C:C,0),1),"")</f>
        <v/>
      </c>
      <c r="D901" s="42" t="str">
        <f>IFERROR(INDEX('Wirtschaftliche Einheiten'!U:U,MATCH(B901,'Wirtschaftliche Einheiten'!C:C,0)),"")</f>
        <v/>
      </c>
      <c r="E901" s="139" t="str">
        <f>IF(B901&lt;&gt;"",COUNTIF($B$5:$B901,B901),"")</f>
        <v/>
      </c>
      <c r="F901" s="139"/>
      <c r="G901" s="139"/>
      <c r="H901" s="139"/>
      <c r="I901" s="139"/>
      <c r="J901" s="139"/>
      <c r="K901" s="139"/>
      <c r="L901" s="139"/>
      <c r="M901" s="44" t="str" cm="1">
        <f t="array" aca="1" ref="M901" ca="1">IFERROR(IF(AND(D901&lt;&gt;"122",D901&lt;&gt;""),"Die angegebene wirtschaftliche Einheit ist kein Nichtwohngrundstück im Bundesmodell!",IF(INDEX('Wirtschaftliche Einheiten'!P:P,MATCH(B901,'Wirtschaftliche Einheiten'!C:C,0),1)=Data!A$3,HYPERLINK("#'"&amp;MID(CELL("Dateiname",'Befreiung &amp; Vergünstigung'!A$1),FIND("]",CELL("Dateiname",'Befreiung &amp; Vergünstigung'!A$1))+1,31)&amp;"'!A$1",Data!B$3),HYPERLINK(INDEX(Verfahren!B:B,MATCH(INDEX('Wirtschaftliche Einheiten'!V:V,MATCH(B901,'Wirtschaftliche Einheiten'!C:C,0),0),Verfahren!A:A,0),0),INDEX(Verfahren!D:D,MATCH(INDEX('Wirtschaftliche Einheiten'!V:V,MATCH(B901,'Wirtschaftliche Einheiten'!C:C,0),0),Verfahren!A:A,0),0)))),"")</f>
        <v/>
      </c>
    </row>
    <row r="902" spans="1:13" x14ac:dyDescent="0.35">
      <c r="A902"/>
      <c r="B902" s="139"/>
      <c r="C902" s="73" t="str">
        <f>IFERROR(INDEX('Wirtschaftliche Einheiten'!I:I,MATCH(B902,'Wirtschaftliche Einheiten'!C:C,0),1)&amp;" - "&amp;INDEX('Wirtschaftliche Einheiten'!E:E,MATCH(B902,'Wirtschaftliche Einheiten'!C:C,0),1)&amp;" "&amp;INDEX('Wirtschaftliche Einheiten'!F:F,MATCH(B902,'Wirtschaftliche Einheiten'!C:C,0),1)&amp;" "&amp;INDEX('Wirtschaftliche Einheiten'!G:G,MATCH(B902,'Wirtschaftliche Einheiten'!C:C,0),1),"")</f>
        <v/>
      </c>
      <c r="D902" s="42" t="str">
        <f>IFERROR(INDEX('Wirtschaftliche Einheiten'!U:U,MATCH(B902,'Wirtschaftliche Einheiten'!C:C,0)),"")</f>
        <v/>
      </c>
      <c r="E902" s="139" t="str">
        <f>IF(B902&lt;&gt;"",COUNTIF($B$5:$B902,B902),"")</f>
        <v/>
      </c>
      <c r="F902" s="139"/>
      <c r="G902" s="139"/>
      <c r="H902" s="139"/>
      <c r="I902" s="139"/>
      <c r="J902" s="139"/>
      <c r="K902" s="139"/>
      <c r="L902" s="139"/>
      <c r="M902" s="44" t="str" cm="1">
        <f t="array" aca="1" ref="M902" ca="1">IFERROR(IF(AND(D902&lt;&gt;"122",D902&lt;&gt;""),"Die angegebene wirtschaftliche Einheit ist kein Nichtwohngrundstück im Bundesmodell!",IF(INDEX('Wirtschaftliche Einheiten'!P:P,MATCH(B902,'Wirtschaftliche Einheiten'!C:C,0),1)=Data!A$3,HYPERLINK("#'"&amp;MID(CELL("Dateiname",'Befreiung &amp; Vergünstigung'!A$1),FIND("]",CELL("Dateiname",'Befreiung &amp; Vergünstigung'!A$1))+1,31)&amp;"'!A$1",Data!B$3),HYPERLINK(INDEX(Verfahren!B:B,MATCH(INDEX('Wirtschaftliche Einheiten'!V:V,MATCH(B902,'Wirtschaftliche Einheiten'!C:C,0),0),Verfahren!A:A,0),0),INDEX(Verfahren!D:D,MATCH(INDEX('Wirtschaftliche Einheiten'!V:V,MATCH(B902,'Wirtschaftliche Einheiten'!C:C,0),0),Verfahren!A:A,0),0)))),"")</f>
        <v/>
      </c>
    </row>
    <row r="903" spans="1:13" x14ac:dyDescent="0.35">
      <c r="A903"/>
      <c r="B903" s="139"/>
      <c r="C903" s="73" t="str">
        <f>IFERROR(INDEX('Wirtschaftliche Einheiten'!I:I,MATCH(B903,'Wirtschaftliche Einheiten'!C:C,0),1)&amp;" - "&amp;INDEX('Wirtschaftliche Einheiten'!E:E,MATCH(B903,'Wirtschaftliche Einheiten'!C:C,0),1)&amp;" "&amp;INDEX('Wirtschaftliche Einheiten'!F:F,MATCH(B903,'Wirtschaftliche Einheiten'!C:C,0),1)&amp;" "&amp;INDEX('Wirtschaftliche Einheiten'!G:G,MATCH(B903,'Wirtschaftliche Einheiten'!C:C,0),1),"")</f>
        <v/>
      </c>
      <c r="D903" s="42" t="str">
        <f>IFERROR(INDEX('Wirtschaftliche Einheiten'!U:U,MATCH(B903,'Wirtschaftliche Einheiten'!C:C,0)),"")</f>
        <v/>
      </c>
      <c r="E903" s="139" t="str">
        <f>IF(B903&lt;&gt;"",COUNTIF($B$5:$B903,B903),"")</f>
        <v/>
      </c>
      <c r="F903" s="139"/>
      <c r="G903" s="139"/>
      <c r="H903" s="139"/>
      <c r="I903" s="139"/>
      <c r="J903" s="139"/>
      <c r="K903" s="139"/>
      <c r="L903" s="139"/>
      <c r="M903" s="44" t="str" cm="1">
        <f t="array" aca="1" ref="M903" ca="1">IFERROR(IF(AND(D903&lt;&gt;"122",D903&lt;&gt;""),"Die angegebene wirtschaftliche Einheit ist kein Nichtwohngrundstück im Bundesmodell!",IF(INDEX('Wirtschaftliche Einheiten'!P:P,MATCH(B903,'Wirtschaftliche Einheiten'!C:C,0),1)=Data!A$3,HYPERLINK("#'"&amp;MID(CELL("Dateiname",'Befreiung &amp; Vergünstigung'!A$1),FIND("]",CELL("Dateiname",'Befreiung &amp; Vergünstigung'!A$1))+1,31)&amp;"'!A$1",Data!B$3),HYPERLINK(INDEX(Verfahren!B:B,MATCH(INDEX('Wirtschaftliche Einheiten'!V:V,MATCH(B903,'Wirtschaftliche Einheiten'!C:C,0),0),Verfahren!A:A,0),0),INDEX(Verfahren!D:D,MATCH(INDEX('Wirtschaftliche Einheiten'!V:V,MATCH(B903,'Wirtschaftliche Einheiten'!C:C,0),0),Verfahren!A:A,0),0)))),"")</f>
        <v/>
      </c>
    </row>
    <row r="904" spans="1:13" x14ac:dyDescent="0.35">
      <c r="A904"/>
      <c r="B904" s="139"/>
      <c r="C904" s="73" t="str">
        <f>IFERROR(INDEX('Wirtschaftliche Einheiten'!I:I,MATCH(B904,'Wirtschaftliche Einheiten'!C:C,0),1)&amp;" - "&amp;INDEX('Wirtschaftliche Einheiten'!E:E,MATCH(B904,'Wirtschaftliche Einheiten'!C:C,0),1)&amp;" "&amp;INDEX('Wirtschaftliche Einheiten'!F:F,MATCH(B904,'Wirtschaftliche Einheiten'!C:C,0),1)&amp;" "&amp;INDEX('Wirtschaftliche Einheiten'!G:G,MATCH(B904,'Wirtschaftliche Einheiten'!C:C,0),1),"")</f>
        <v/>
      </c>
      <c r="D904" s="42" t="str">
        <f>IFERROR(INDEX('Wirtschaftliche Einheiten'!U:U,MATCH(B904,'Wirtschaftliche Einheiten'!C:C,0)),"")</f>
        <v/>
      </c>
      <c r="E904" s="139" t="str">
        <f>IF(B904&lt;&gt;"",COUNTIF($B$5:$B904,B904),"")</f>
        <v/>
      </c>
      <c r="F904" s="139"/>
      <c r="G904" s="139"/>
      <c r="H904" s="139"/>
      <c r="I904" s="139"/>
      <c r="J904" s="139"/>
      <c r="K904" s="139"/>
      <c r="L904" s="139"/>
      <c r="M904" s="44" t="str" cm="1">
        <f t="array" aca="1" ref="M904" ca="1">IFERROR(IF(AND(D904&lt;&gt;"122",D904&lt;&gt;""),"Die angegebene wirtschaftliche Einheit ist kein Nichtwohngrundstück im Bundesmodell!",IF(INDEX('Wirtschaftliche Einheiten'!P:P,MATCH(B904,'Wirtschaftliche Einheiten'!C:C,0),1)=Data!A$3,HYPERLINK("#'"&amp;MID(CELL("Dateiname",'Befreiung &amp; Vergünstigung'!A$1),FIND("]",CELL("Dateiname",'Befreiung &amp; Vergünstigung'!A$1))+1,31)&amp;"'!A$1",Data!B$3),HYPERLINK(INDEX(Verfahren!B:B,MATCH(INDEX('Wirtschaftliche Einheiten'!V:V,MATCH(B904,'Wirtschaftliche Einheiten'!C:C,0),0),Verfahren!A:A,0),0),INDEX(Verfahren!D:D,MATCH(INDEX('Wirtschaftliche Einheiten'!V:V,MATCH(B904,'Wirtschaftliche Einheiten'!C:C,0),0),Verfahren!A:A,0),0)))),"")</f>
        <v/>
      </c>
    </row>
    <row r="905" spans="1:13" x14ac:dyDescent="0.35">
      <c r="A905"/>
      <c r="B905" s="139"/>
      <c r="C905" s="73" t="str">
        <f>IFERROR(INDEX('Wirtschaftliche Einheiten'!I:I,MATCH(B905,'Wirtschaftliche Einheiten'!C:C,0),1)&amp;" - "&amp;INDEX('Wirtschaftliche Einheiten'!E:E,MATCH(B905,'Wirtschaftliche Einheiten'!C:C,0),1)&amp;" "&amp;INDEX('Wirtschaftliche Einheiten'!F:F,MATCH(B905,'Wirtschaftliche Einheiten'!C:C,0),1)&amp;" "&amp;INDEX('Wirtschaftliche Einheiten'!G:G,MATCH(B905,'Wirtschaftliche Einheiten'!C:C,0),1),"")</f>
        <v/>
      </c>
      <c r="D905" s="42" t="str">
        <f>IFERROR(INDEX('Wirtschaftliche Einheiten'!U:U,MATCH(B905,'Wirtschaftliche Einheiten'!C:C,0)),"")</f>
        <v/>
      </c>
      <c r="E905" s="139" t="str">
        <f>IF(B905&lt;&gt;"",COUNTIF($B$5:$B905,B905),"")</f>
        <v/>
      </c>
      <c r="F905" s="139"/>
      <c r="G905" s="139"/>
      <c r="H905" s="139"/>
      <c r="I905" s="139"/>
      <c r="J905" s="139"/>
      <c r="K905" s="139"/>
      <c r="L905" s="139"/>
      <c r="M905" s="44" t="str" cm="1">
        <f t="array" aca="1" ref="M905" ca="1">IFERROR(IF(AND(D905&lt;&gt;"122",D905&lt;&gt;""),"Die angegebene wirtschaftliche Einheit ist kein Nichtwohngrundstück im Bundesmodell!",IF(INDEX('Wirtschaftliche Einheiten'!P:P,MATCH(B905,'Wirtschaftliche Einheiten'!C:C,0),1)=Data!A$3,HYPERLINK("#'"&amp;MID(CELL("Dateiname",'Befreiung &amp; Vergünstigung'!A$1),FIND("]",CELL("Dateiname",'Befreiung &amp; Vergünstigung'!A$1))+1,31)&amp;"'!A$1",Data!B$3),HYPERLINK(INDEX(Verfahren!B:B,MATCH(INDEX('Wirtschaftliche Einheiten'!V:V,MATCH(B905,'Wirtschaftliche Einheiten'!C:C,0),0),Verfahren!A:A,0),0),INDEX(Verfahren!D:D,MATCH(INDEX('Wirtschaftliche Einheiten'!V:V,MATCH(B905,'Wirtschaftliche Einheiten'!C:C,0),0),Verfahren!A:A,0),0)))),"")</f>
        <v/>
      </c>
    </row>
    <row r="906" spans="1:13" x14ac:dyDescent="0.35">
      <c r="A906"/>
      <c r="B906" s="139"/>
      <c r="C906" s="73" t="str">
        <f>IFERROR(INDEX('Wirtschaftliche Einheiten'!I:I,MATCH(B906,'Wirtschaftliche Einheiten'!C:C,0),1)&amp;" - "&amp;INDEX('Wirtschaftliche Einheiten'!E:E,MATCH(B906,'Wirtschaftliche Einheiten'!C:C,0),1)&amp;" "&amp;INDEX('Wirtschaftliche Einheiten'!F:F,MATCH(B906,'Wirtschaftliche Einheiten'!C:C,0),1)&amp;" "&amp;INDEX('Wirtschaftliche Einheiten'!G:G,MATCH(B906,'Wirtschaftliche Einheiten'!C:C,0),1),"")</f>
        <v/>
      </c>
      <c r="D906" s="42" t="str">
        <f>IFERROR(INDEX('Wirtschaftliche Einheiten'!U:U,MATCH(B906,'Wirtschaftliche Einheiten'!C:C,0)),"")</f>
        <v/>
      </c>
      <c r="E906" s="139" t="str">
        <f>IF(B906&lt;&gt;"",COUNTIF($B$5:$B906,B906),"")</f>
        <v/>
      </c>
      <c r="F906" s="139"/>
      <c r="G906" s="139"/>
      <c r="H906" s="139"/>
      <c r="I906" s="139"/>
      <c r="J906" s="139"/>
      <c r="K906" s="139"/>
      <c r="L906" s="139"/>
      <c r="M906" s="44" t="str" cm="1">
        <f t="array" aca="1" ref="M906" ca="1">IFERROR(IF(AND(D906&lt;&gt;"122",D906&lt;&gt;""),"Die angegebene wirtschaftliche Einheit ist kein Nichtwohngrundstück im Bundesmodell!",IF(INDEX('Wirtschaftliche Einheiten'!P:P,MATCH(B906,'Wirtschaftliche Einheiten'!C:C,0),1)=Data!A$3,HYPERLINK("#'"&amp;MID(CELL("Dateiname",'Befreiung &amp; Vergünstigung'!A$1),FIND("]",CELL("Dateiname",'Befreiung &amp; Vergünstigung'!A$1))+1,31)&amp;"'!A$1",Data!B$3),HYPERLINK(INDEX(Verfahren!B:B,MATCH(INDEX('Wirtschaftliche Einheiten'!V:V,MATCH(B906,'Wirtschaftliche Einheiten'!C:C,0),0),Verfahren!A:A,0),0),INDEX(Verfahren!D:D,MATCH(INDEX('Wirtschaftliche Einheiten'!V:V,MATCH(B906,'Wirtschaftliche Einheiten'!C:C,0),0),Verfahren!A:A,0),0)))),"")</f>
        <v/>
      </c>
    </row>
    <row r="907" spans="1:13" x14ac:dyDescent="0.35">
      <c r="A907"/>
      <c r="B907" s="139"/>
      <c r="C907" s="73" t="str">
        <f>IFERROR(INDEX('Wirtschaftliche Einheiten'!I:I,MATCH(B907,'Wirtschaftliche Einheiten'!C:C,0),1)&amp;" - "&amp;INDEX('Wirtschaftliche Einheiten'!E:E,MATCH(B907,'Wirtschaftliche Einheiten'!C:C,0),1)&amp;" "&amp;INDEX('Wirtschaftliche Einheiten'!F:F,MATCH(B907,'Wirtschaftliche Einheiten'!C:C,0),1)&amp;" "&amp;INDEX('Wirtschaftliche Einheiten'!G:G,MATCH(B907,'Wirtschaftliche Einheiten'!C:C,0),1),"")</f>
        <v/>
      </c>
      <c r="D907" s="42" t="str">
        <f>IFERROR(INDEX('Wirtschaftliche Einheiten'!U:U,MATCH(B907,'Wirtschaftliche Einheiten'!C:C,0)),"")</f>
        <v/>
      </c>
      <c r="E907" s="139" t="str">
        <f>IF(B907&lt;&gt;"",COUNTIF($B$5:$B907,B907),"")</f>
        <v/>
      </c>
      <c r="F907" s="139"/>
      <c r="G907" s="139"/>
      <c r="H907" s="139"/>
      <c r="I907" s="139"/>
      <c r="J907" s="139"/>
      <c r="K907" s="139"/>
      <c r="L907" s="139"/>
      <c r="M907" s="44" t="str" cm="1">
        <f t="array" aca="1" ref="M907" ca="1">IFERROR(IF(AND(D907&lt;&gt;"122",D907&lt;&gt;""),"Die angegebene wirtschaftliche Einheit ist kein Nichtwohngrundstück im Bundesmodell!",IF(INDEX('Wirtschaftliche Einheiten'!P:P,MATCH(B907,'Wirtschaftliche Einheiten'!C:C,0),1)=Data!A$3,HYPERLINK("#'"&amp;MID(CELL("Dateiname",'Befreiung &amp; Vergünstigung'!A$1),FIND("]",CELL("Dateiname",'Befreiung &amp; Vergünstigung'!A$1))+1,31)&amp;"'!A$1",Data!B$3),HYPERLINK(INDEX(Verfahren!B:B,MATCH(INDEX('Wirtschaftliche Einheiten'!V:V,MATCH(B907,'Wirtschaftliche Einheiten'!C:C,0),0),Verfahren!A:A,0),0),INDEX(Verfahren!D:D,MATCH(INDEX('Wirtschaftliche Einheiten'!V:V,MATCH(B907,'Wirtschaftliche Einheiten'!C:C,0),0),Verfahren!A:A,0),0)))),"")</f>
        <v/>
      </c>
    </row>
    <row r="908" spans="1:13" x14ac:dyDescent="0.35">
      <c r="A908"/>
      <c r="B908" s="139"/>
      <c r="C908" s="73" t="str">
        <f>IFERROR(INDEX('Wirtschaftliche Einheiten'!I:I,MATCH(B908,'Wirtschaftliche Einheiten'!C:C,0),1)&amp;" - "&amp;INDEX('Wirtschaftliche Einheiten'!E:E,MATCH(B908,'Wirtschaftliche Einheiten'!C:C,0),1)&amp;" "&amp;INDEX('Wirtschaftliche Einheiten'!F:F,MATCH(B908,'Wirtschaftliche Einheiten'!C:C,0),1)&amp;" "&amp;INDEX('Wirtschaftliche Einheiten'!G:G,MATCH(B908,'Wirtschaftliche Einheiten'!C:C,0),1),"")</f>
        <v/>
      </c>
      <c r="D908" s="42" t="str">
        <f>IFERROR(INDEX('Wirtschaftliche Einheiten'!U:U,MATCH(B908,'Wirtschaftliche Einheiten'!C:C,0)),"")</f>
        <v/>
      </c>
      <c r="E908" s="139" t="str">
        <f>IF(B908&lt;&gt;"",COUNTIF($B$5:$B908,B908),"")</f>
        <v/>
      </c>
      <c r="F908" s="139"/>
      <c r="G908" s="139"/>
      <c r="H908" s="139"/>
      <c r="I908" s="139"/>
      <c r="J908" s="139"/>
      <c r="K908" s="139"/>
      <c r="L908" s="139"/>
      <c r="M908" s="44" t="str" cm="1">
        <f t="array" aca="1" ref="M908" ca="1">IFERROR(IF(AND(D908&lt;&gt;"122",D908&lt;&gt;""),"Die angegebene wirtschaftliche Einheit ist kein Nichtwohngrundstück im Bundesmodell!",IF(INDEX('Wirtschaftliche Einheiten'!P:P,MATCH(B908,'Wirtschaftliche Einheiten'!C:C,0),1)=Data!A$3,HYPERLINK("#'"&amp;MID(CELL("Dateiname",'Befreiung &amp; Vergünstigung'!A$1),FIND("]",CELL("Dateiname",'Befreiung &amp; Vergünstigung'!A$1))+1,31)&amp;"'!A$1",Data!B$3),HYPERLINK(INDEX(Verfahren!B:B,MATCH(INDEX('Wirtschaftliche Einheiten'!V:V,MATCH(B908,'Wirtschaftliche Einheiten'!C:C,0),0),Verfahren!A:A,0),0),INDEX(Verfahren!D:D,MATCH(INDEX('Wirtschaftliche Einheiten'!V:V,MATCH(B908,'Wirtschaftliche Einheiten'!C:C,0),0),Verfahren!A:A,0),0)))),"")</f>
        <v/>
      </c>
    </row>
    <row r="909" spans="1:13" x14ac:dyDescent="0.35">
      <c r="A909"/>
      <c r="B909" s="139"/>
      <c r="C909" s="73" t="str">
        <f>IFERROR(INDEX('Wirtschaftliche Einheiten'!I:I,MATCH(B909,'Wirtschaftliche Einheiten'!C:C,0),1)&amp;" - "&amp;INDEX('Wirtschaftliche Einheiten'!E:E,MATCH(B909,'Wirtschaftliche Einheiten'!C:C,0),1)&amp;" "&amp;INDEX('Wirtschaftliche Einheiten'!F:F,MATCH(B909,'Wirtschaftliche Einheiten'!C:C,0),1)&amp;" "&amp;INDEX('Wirtschaftliche Einheiten'!G:G,MATCH(B909,'Wirtschaftliche Einheiten'!C:C,0),1),"")</f>
        <v/>
      </c>
      <c r="D909" s="42" t="str">
        <f>IFERROR(INDEX('Wirtschaftliche Einheiten'!U:U,MATCH(B909,'Wirtschaftliche Einheiten'!C:C,0)),"")</f>
        <v/>
      </c>
      <c r="E909" s="139" t="str">
        <f>IF(B909&lt;&gt;"",COUNTIF($B$5:$B909,B909),"")</f>
        <v/>
      </c>
      <c r="F909" s="139"/>
      <c r="G909" s="139"/>
      <c r="H909" s="139"/>
      <c r="I909" s="139"/>
      <c r="J909" s="139"/>
      <c r="K909" s="139"/>
      <c r="L909" s="139"/>
      <c r="M909" s="44" t="str" cm="1">
        <f t="array" aca="1" ref="M909" ca="1">IFERROR(IF(AND(D909&lt;&gt;"122",D909&lt;&gt;""),"Die angegebene wirtschaftliche Einheit ist kein Nichtwohngrundstück im Bundesmodell!",IF(INDEX('Wirtschaftliche Einheiten'!P:P,MATCH(B909,'Wirtschaftliche Einheiten'!C:C,0),1)=Data!A$3,HYPERLINK("#'"&amp;MID(CELL("Dateiname",'Befreiung &amp; Vergünstigung'!A$1),FIND("]",CELL("Dateiname",'Befreiung &amp; Vergünstigung'!A$1))+1,31)&amp;"'!A$1",Data!B$3),HYPERLINK(INDEX(Verfahren!B:B,MATCH(INDEX('Wirtschaftliche Einheiten'!V:V,MATCH(B909,'Wirtschaftliche Einheiten'!C:C,0),0),Verfahren!A:A,0),0),INDEX(Verfahren!D:D,MATCH(INDEX('Wirtschaftliche Einheiten'!V:V,MATCH(B909,'Wirtschaftliche Einheiten'!C:C,0),0),Verfahren!A:A,0),0)))),"")</f>
        <v/>
      </c>
    </row>
    <row r="910" spans="1:13" x14ac:dyDescent="0.35">
      <c r="A910"/>
      <c r="B910" s="139"/>
      <c r="C910" s="73" t="str">
        <f>IFERROR(INDEX('Wirtschaftliche Einheiten'!I:I,MATCH(B910,'Wirtschaftliche Einheiten'!C:C,0),1)&amp;" - "&amp;INDEX('Wirtschaftliche Einheiten'!E:E,MATCH(B910,'Wirtschaftliche Einheiten'!C:C,0),1)&amp;" "&amp;INDEX('Wirtschaftliche Einheiten'!F:F,MATCH(B910,'Wirtschaftliche Einheiten'!C:C,0),1)&amp;" "&amp;INDEX('Wirtschaftliche Einheiten'!G:G,MATCH(B910,'Wirtschaftliche Einheiten'!C:C,0),1),"")</f>
        <v/>
      </c>
      <c r="D910" s="42" t="str">
        <f>IFERROR(INDEX('Wirtschaftliche Einheiten'!U:U,MATCH(B910,'Wirtschaftliche Einheiten'!C:C,0)),"")</f>
        <v/>
      </c>
      <c r="E910" s="139" t="str">
        <f>IF(B910&lt;&gt;"",COUNTIF($B$5:$B910,B910),"")</f>
        <v/>
      </c>
      <c r="F910" s="139"/>
      <c r="G910" s="139"/>
      <c r="H910" s="139"/>
      <c r="I910" s="139"/>
      <c r="J910" s="139"/>
      <c r="K910" s="139"/>
      <c r="L910" s="139"/>
      <c r="M910" s="44" t="str" cm="1">
        <f t="array" aca="1" ref="M910" ca="1">IFERROR(IF(AND(D910&lt;&gt;"122",D910&lt;&gt;""),"Die angegebene wirtschaftliche Einheit ist kein Nichtwohngrundstück im Bundesmodell!",IF(INDEX('Wirtschaftliche Einheiten'!P:P,MATCH(B910,'Wirtschaftliche Einheiten'!C:C,0),1)=Data!A$3,HYPERLINK("#'"&amp;MID(CELL("Dateiname",'Befreiung &amp; Vergünstigung'!A$1),FIND("]",CELL("Dateiname",'Befreiung &amp; Vergünstigung'!A$1))+1,31)&amp;"'!A$1",Data!B$3),HYPERLINK(INDEX(Verfahren!B:B,MATCH(INDEX('Wirtschaftliche Einheiten'!V:V,MATCH(B910,'Wirtschaftliche Einheiten'!C:C,0),0),Verfahren!A:A,0),0),INDEX(Verfahren!D:D,MATCH(INDEX('Wirtschaftliche Einheiten'!V:V,MATCH(B910,'Wirtschaftliche Einheiten'!C:C,0),0),Verfahren!A:A,0),0)))),"")</f>
        <v/>
      </c>
    </row>
    <row r="911" spans="1:13" x14ac:dyDescent="0.35">
      <c r="A911"/>
      <c r="B911" s="139"/>
      <c r="C911" s="73" t="str">
        <f>IFERROR(INDEX('Wirtschaftliche Einheiten'!I:I,MATCH(B911,'Wirtschaftliche Einheiten'!C:C,0),1)&amp;" - "&amp;INDEX('Wirtschaftliche Einheiten'!E:E,MATCH(B911,'Wirtschaftliche Einheiten'!C:C,0),1)&amp;" "&amp;INDEX('Wirtschaftliche Einheiten'!F:F,MATCH(B911,'Wirtschaftliche Einheiten'!C:C,0),1)&amp;" "&amp;INDEX('Wirtschaftliche Einheiten'!G:G,MATCH(B911,'Wirtschaftliche Einheiten'!C:C,0),1),"")</f>
        <v/>
      </c>
      <c r="D911" s="42" t="str">
        <f>IFERROR(INDEX('Wirtschaftliche Einheiten'!U:U,MATCH(B911,'Wirtschaftliche Einheiten'!C:C,0)),"")</f>
        <v/>
      </c>
      <c r="E911" s="139" t="str">
        <f>IF(B911&lt;&gt;"",COUNTIF($B$5:$B911,B911),"")</f>
        <v/>
      </c>
      <c r="F911" s="139"/>
      <c r="G911" s="139"/>
      <c r="H911" s="139"/>
      <c r="I911" s="139"/>
      <c r="J911" s="139"/>
      <c r="K911" s="139"/>
      <c r="L911" s="139"/>
      <c r="M911" s="44" t="str" cm="1">
        <f t="array" aca="1" ref="M911" ca="1">IFERROR(IF(AND(D911&lt;&gt;"122",D911&lt;&gt;""),"Die angegebene wirtschaftliche Einheit ist kein Nichtwohngrundstück im Bundesmodell!",IF(INDEX('Wirtschaftliche Einheiten'!P:P,MATCH(B911,'Wirtschaftliche Einheiten'!C:C,0),1)=Data!A$3,HYPERLINK("#'"&amp;MID(CELL("Dateiname",'Befreiung &amp; Vergünstigung'!A$1),FIND("]",CELL("Dateiname",'Befreiung &amp; Vergünstigung'!A$1))+1,31)&amp;"'!A$1",Data!B$3),HYPERLINK(INDEX(Verfahren!B:B,MATCH(INDEX('Wirtschaftliche Einheiten'!V:V,MATCH(B911,'Wirtschaftliche Einheiten'!C:C,0),0),Verfahren!A:A,0),0),INDEX(Verfahren!D:D,MATCH(INDEX('Wirtschaftliche Einheiten'!V:V,MATCH(B911,'Wirtschaftliche Einheiten'!C:C,0),0),Verfahren!A:A,0),0)))),"")</f>
        <v/>
      </c>
    </row>
    <row r="912" spans="1:13" x14ac:dyDescent="0.35">
      <c r="A912"/>
      <c r="B912" s="139"/>
      <c r="C912" s="73" t="str">
        <f>IFERROR(INDEX('Wirtschaftliche Einheiten'!I:I,MATCH(B912,'Wirtschaftliche Einheiten'!C:C,0),1)&amp;" - "&amp;INDEX('Wirtschaftliche Einheiten'!E:E,MATCH(B912,'Wirtschaftliche Einheiten'!C:C,0),1)&amp;" "&amp;INDEX('Wirtschaftliche Einheiten'!F:F,MATCH(B912,'Wirtschaftliche Einheiten'!C:C,0),1)&amp;" "&amp;INDEX('Wirtschaftliche Einheiten'!G:G,MATCH(B912,'Wirtschaftliche Einheiten'!C:C,0),1),"")</f>
        <v/>
      </c>
      <c r="D912" s="42" t="str">
        <f>IFERROR(INDEX('Wirtschaftliche Einheiten'!U:U,MATCH(B912,'Wirtschaftliche Einheiten'!C:C,0)),"")</f>
        <v/>
      </c>
      <c r="E912" s="139" t="str">
        <f>IF(B912&lt;&gt;"",COUNTIF($B$5:$B912,B912),"")</f>
        <v/>
      </c>
      <c r="F912" s="139"/>
      <c r="G912" s="139"/>
      <c r="H912" s="139"/>
      <c r="I912" s="139"/>
      <c r="J912" s="139"/>
      <c r="K912" s="139"/>
      <c r="L912" s="139"/>
      <c r="M912" s="44" t="str" cm="1">
        <f t="array" aca="1" ref="M912" ca="1">IFERROR(IF(AND(D912&lt;&gt;"122",D912&lt;&gt;""),"Die angegebene wirtschaftliche Einheit ist kein Nichtwohngrundstück im Bundesmodell!",IF(INDEX('Wirtschaftliche Einheiten'!P:P,MATCH(B912,'Wirtschaftliche Einheiten'!C:C,0),1)=Data!A$3,HYPERLINK("#'"&amp;MID(CELL("Dateiname",'Befreiung &amp; Vergünstigung'!A$1),FIND("]",CELL("Dateiname",'Befreiung &amp; Vergünstigung'!A$1))+1,31)&amp;"'!A$1",Data!B$3),HYPERLINK(INDEX(Verfahren!B:B,MATCH(INDEX('Wirtschaftliche Einheiten'!V:V,MATCH(B912,'Wirtschaftliche Einheiten'!C:C,0),0),Verfahren!A:A,0),0),INDEX(Verfahren!D:D,MATCH(INDEX('Wirtschaftliche Einheiten'!V:V,MATCH(B912,'Wirtschaftliche Einheiten'!C:C,0),0),Verfahren!A:A,0),0)))),"")</f>
        <v/>
      </c>
    </row>
    <row r="913" spans="1:13" x14ac:dyDescent="0.35">
      <c r="A913"/>
      <c r="B913" s="139"/>
      <c r="C913" s="73" t="str">
        <f>IFERROR(INDEX('Wirtschaftliche Einheiten'!I:I,MATCH(B913,'Wirtschaftliche Einheiten'!C:C,0),1)&amp;" - "&amp;INDEX('Wirtschaftliche Einheiten'!E:E,MATCH(B913,'Wirtschaftliche Einheiten'!C:C,0),1)&amp;" "&amp;INDEX('Wirtschaftliche Einheiten'!F:F,MATCH(B913,'Wirtschaftliche Einheiten'!C:C,0),1)&amp;" "&amp;INDEX('Wirtschaftliche Einheiten'!G:G,MATCH(B913,'Wirtschaftliche Einheiten'!C:C,0),1),"")</f>
        <v/>
      </c>
      <c r="D913" s="42" t="str">
        <f>IFERROR(INDEX('Wirtschaftliche Einheiten'!U:U,MATCH(B913,'Wirtschaftliche Einheiten'!C:C,0)),"")</f>
        <v/>
      </c>
      <c r="E913" s="139" t="str">
        <f>IF(B913&lt;&gt;"",COUNTIF($B$5:$B913,B913),"")</f>
        <v/>
      </c>
      <c r="F913" s="139"/>
      <c r="G913" s="139"/>
      <c r="H913" s="139"/>
      <c r="I913" s="139"/>
      <c r="J913" s="139"/>
      <c r="K913" s="139"/>
      <c r="L913" s="139"/>
      <c r="M913" s="44" t="str" cm="1">
        <f t="array" aca="1" ref="M913" ca="1">IFERROR(IF(AND(D913&lt;&gt;"122",D913&lt;&gt;""),"Die angegebene wirtschaftliche Einheit ist kein Nichtwohngrundstück im Bundesmodell!",IF(INDEX('Wirtschaftliche Einheiten'!P:P,MATCH(B913,'Wirtschaftliche Einheiten'!C:C,0),1)=Data!A$3,HYPERLINK("#'"&amp;MID(CELL("Dateiname",'Befreiung &amp; Vergünstigung'!A$1),FIND("]",CELL("Dateiname",'Befreiung &amp; Vergünstigung'!A$1))+1,31)&amp;"'!A$1",Data!B$3),HYPERLINK(INDEX(Verfahren!B:B,MATCH(INDEX('Wirtschaftliche Einheiten'!V:V,MATCH(B913,'Wirtschaftliche Einheiten'!C:C,0),0),Verfahren!A:A,0),0),INDEX(Verfahren!D:D,MATCH(INDEX('Wirtschaftliche Einheiten'!V:V,MATCH(B913,'Wirtschaftliche Einheiten'!C:C,0),0),Verfahren!A:A,0),0)))),"")</f>
        <v/>
      </c>
    </row>
    <row r="914" spans="1:13" x14ac:dyDescent="0.35">
      <c r="A914"/>
      <c r="B914" s="139"/>
      <c r="C914" s="73" t="str">
        <f>IFERROR(INDEX('Wirtschaftliche Einheiten'!I:I,MATCH(B914,'Wirtschaftliche Einheiten'!C:C,0),1)&amp;" - "&amp;INDEX('Wirtschaftliche Einheiten'!E:E,MATCH(B914,'Wirtschaftliche Einheiten'!C:C,0),1)&amp;" "&amp;INDEX('Wirtschaftliche Einheiten'!F:F,MATCH(B914,'Wirtschaftliche Einheiten'!C:C,0),1)&amp;" "&amp;INDEX('Wirtschaftliche Einheiten'!G:G,MATCH(B914,'Wirtschaftliche Einheiten'!C:C,0),1),"")</f>
        <v/>
      </c>
      <c r="D914" s="42" t="str">
        <f>IFERROR(INDEX('Wirtschaftliche Einheiten'!U:U,MATCH(B914,'Wirtschaftliche Einheiten'!C:C,0)),"")</f>
        <v/>
      </c>
      <c r="E914" s="139" t="str">
        <f>IF(B914&lt;&gt;"",COUNTIF($B$5:$B914,B914),"")</f>
        <v/>
      </c>
      <c r="F914" s="139"/>
      <c r="G914" s="139"/>
      <c r="H914" s="139"/>
      <c r="I914" s="139"/>
      <c r="J914" s="139"/>
      <c r="K914" s="139"/>
      <c r="L914" s="139"/>
      <c r="M914" s="44" t="str" cm="1">
        <f t="array" aca="1" ref="M914" ca="1">IFERROR(IF(AND(D914&lt;&gt;"122",D914&lt;&gt;""),"Die angegebene wirtschaftliche Einheit ist kein Nichtwohngrundstück im Bundesmodell!",IF(INDEX('Wirtschaftliche Einheiten'!P:P,MATCH(B914,'Wirtschaftliche Einheiten'!C:C,0),1)=Data!A$3,HYPERLINK("#'"&amp;MID(CELL("Dateiname",'Befreiung &amp; Vergünstigung'!A$1),FIND("]",CELL("Dateiname",'Befreiung &amp; Vergünstigung'!A$1))+1,31)&amp;"'!A$1",Data!B$3),HYPERLINK(INDEX(Verfahren!B:B,MATCH(INDEX('Wirtschaftliche Einheiten'!V:V,MATCH(B914,'Wirtschaftliche Einheiten'!C:C,0),0),Verfahren!A:A,0),0),INDEX(Verfahren!D:D,MATCH(INDEX('Wirtschaftliche Einheiten'!V:V,MATCH(B914,'Wirtschaftliche Einheiten'!C:C,0),0),Verfahren!A:A,0),0)))),"")</f>
        <v/>
      </c>
    </row>
    <row r="915" spans="1:13" x14ac:dyDescent="0.35">
      <c r="A915"/>
      <c r="B915" s="139"/>
      <c r="C915" s="73" t="str">
        <f>IFERROR(INDEX('Wirtschaftliche Einheiten'!I:I,MATCH(B915,'Wirtschaftliche Einheiten'!C:C,0),1)&amp;" - "&amp;INDEX('Wirtschaftliche Einheiten'!E:E,MATCH(B915,'Wirtschaftliche Einheiten'!C:C,0),1)&amp;" "&amp;INDEX('Wirtschaftliche Einheiten'!F:F,MATCH(B915,'Wirtschaftliche Einheiten'!C:C,0),1)&amp;" "&amp;INDEX('Wirtschaftliche Einheiten'!G:G,MATCH(B915,'Wirtschaftliche Einheiten'!C:C,0),1),"")</f>
        <v/>
      </c>
      <c r="D915" s="42" t="str">
        <f>IFERROR(INDEX('Wirtschaftliche Einheiten'!U:U,MATCH(B915,'Wirtschaftliche Einheiten'!C:C,0)),"")</f>
        <v/>
      </c>
      <c r="E915" s="139" t="str">
        <f>IF(B915&lt;&gt;"",COUNTIF($B$5:$B915,B915),"")</f>
        <v/>
      </c>
      <c r="F915" s="139"/>
      <c r="G915" s="139"/>
      <c r="H915" s="139"/>
      <c r="I915" s="139"/>
      <c r="J915" s="139"/>
      <c r="K915" s="139"/>
      <c r="L915" s="139"/>
      <c r="M915" s="44" t="str" cm="1">
        <f t="array" aca="1" ref="M915" ca="1">IFERROR(IF(AND(D915&lt;&gt;"122",D915&lt;&gt;""),"Die angegebene wirtschaftliche Einheit ist kein Nichtwohngrundstück im Bundesmodell!",IF(INDEX('Wirtschaftliche Einheiten'!P:P,MATCH(B915,'Wirtschaftliche Einheiten'!C:C,0),1)=Data!A$3,HYPERLINK("#'"&amp;MID(CELL("Dateiname",'Befreiung &amp; Vergünstigung'!A$1),FIND("]",CELL("Dateiname",'Befreiung &amp; Vergünstigung'!A$1))+1,31)&amp;"'!A$1",Data!B$3),HYPERLINK(INDEX(Verfahren!B:B,MATCH(INDEX('Wirtschaftliche Einheiten'!V:V,MATCH(B915,'Wirtschaftliche Einheiten'!C:C,0),0),Verfahren!A:A,0),0),INDEX(Verfahren!D:D,MATCH(INDEX('Wirtschaftliche Einheiten'!V:V,MATCH(B915,'Wirtschaftliche Einheiten'!C:C,0),0),Verfahren!A:A,0),0)))),"")</f>
        <v/>
      </c>
    </row>
    <row r="916" spans="1:13" x14ac:dyDescent="0.35">
      <c r="A916"/>
      <c r="B916" s="139"/>
      <c r="C916" s="73" t="str">
        <f>IFERROR(INDEX('Wirtschaftliche Einheiten'!I:I,MATCH(B916,'Wirtschaftliche Einheiten'!C:C,0),1)&amp;" - "&amp;INDEX('Wirtschaftliche Einheiten'!E:E,MATCH(B916,'Wirtschaftliche Einheiten'!C:C,0),1)&amp;" "&amp;INDEX('Wirtschaftliche Einheiten'!F:F,MATCH(B916,'Wirtschaftliche Einheiten'!C:C,0),1)&amp;" "&amp;INDEX('Wirtschaftliche Einheiten'!G:G,MATCH(B916,'Wirtschaftliche Einheiten'!C:C,0),1),"")</f>
        <v/>
      </c>
      <c r="D916" s="42" t="str">
        <f>IFERROR(INDEX('Wirtschaftliche Einheiten'!U:U,MATCH(B916,'Wirtschaftliche Einheiten'!C:C,0)),"")</f>
        <v/>
      </c>
      <c r="E916" s="139" t="str">
        <f>IF(B916&lt;&gt;"",COUNTIF($B$5:$B916,B916),"")</f>
        <v/>
      </c>
      <c r="F916" s="139"/>
      <c r="G916" s="139"/>
      <c r="H916" s="139"/>
      <c r="I916" s="139"/>
      <c r="J916" s="139"/>
      <c r="K916" s="139"/>
      <c r="L916" s="139"/>
      <c r="M916" s="44" t="str" cm="1">
        <f t="array" aca="1" ref="M916" ca="1">IFERROR(IF(AND(D916&lt;&gt;"122",D916&lt;&gt;""),"Die angegebene wirtschaftliche Einheit ist kein Nichtwohngrundstück im Bundesmodell!",IF(INDEX('Wirtschaftliche Einheiten'!P:P,MATCH(B916,'Wirtschaftliche Einheiten'!C:C,0),1)=Data!A$3,HYPERLINK("#'"&amp;MID(CELL("Dateiname",'Befreiung &amp; Vergünstigung'!A$1),FIND("]",CELL("Dateiname",'Befreiung &amp; Vergünstigung'!A$1))+1,31)&amp;"'!A$1",Data!B$3),HYPERLINK(INDEX(Verfahren!B:B,MATCH(INDEX('Wirtschaftliche Einheiten'!V:V,MATCH(B916,'Wirtschaftliche Einheiten'!C:C,0),0),Verfahren!A:A,0),0),INDEX(Verfahren!D:D,MATCH(INDEX('Wirtschaftliche Einheiten'!V:V,MATCH(B916,'Wirtschaftliche Einheiten'!C:C,0),0),Verfahren!A:A,0),0)))),"")</f>
        <v/>
      </c>
    </row>
    <row r="917" spans="1:13" x14ac:dyDescent="0.35">
      <c r="A917"/>
      <c r="B917" s="139"/>
      <c r="C917" s="73" t="str">
        <f>IFERROR(INDEX('Wirtschaftliche Einheiten'!I:I,MATCH(B917,'Wirtschaftliche Einheiten'!C:C,0),1)&amp;" - "&amp;INDEX('Wirtschaftliche Einheiten'!E:E,MATCH(B917,'Wirtschaftliche Einheiten'!C:C,0),1)&amp;" "&amp;INDEX('Wirtschaftliche Einheiten'!F:F,MATCH(B917,'Wirtschaftliche Einheiten'!C:C,0),1)&amp;" "&amp;INDEX('Wirtschaftliche Einheiten'!G:G,MATCH(B917,'Wirtschaftliche Einheiten'!C:C,0),1),"")</f>
        <v/>
      </c>
      <c r="D917" s="42" t="str">
        <f>IFERROR(INDEX('Wirtschaftliche Einheiten'!U:U,MATCH(B917,'Wirtschaftliche Einheiten'!C:C,0)),"")</f>
        <v/>
      </c>
      <c r="E917" s="139" t="str">
        <f>IF(B917&lt;&gt;"",COUNTIF($B$5:$B917,B917),"")</f>
        <v/>
      </c>
      <c r="F917" s="139"/>
      <c r="G917" s="139"/>
      <c r="H917" s="139"/>
      <c r="I917" s="139"/>
      <c r="J917" s="139"/>
      <c r="K917" s="139"/>
      <c r="L917" s="139"/>
      <c r="M917" s="44" t="str" cm="1">
        <f t="array" aca="1" ref="M917" ca="1">IFERROR(IF(AND(D917&lt;&gt;"122",D917&lt;&gt;""),"Die angegebene wirtschaftliche Einheit ist kein Nichtwohngrundstück im Bundesmodell!",IF(INDEX('Wirtschaftliche Einheiten'!P:P,MATCH(B917,'Wirtschaftliche Einheiten'!C:C,0),1)=Data!A$3,HYPERLINK("#'"&amp;MID(CELL("Dateiname",'Befreiung &amp; Vergünstigung'!A$1),FIND("]",CELL("Dateiname",'Befreiung &amp; Vergünstigung'!A$1))+1,31)&amp;"'!A$1",Data!B$3),HYPERLINK(INDEX(Verfahren!B:B,MATCH(INDEX('Wirtschaftliche Einheiten'!V:V,MATCH(B917,'Wirtschaftliche Einheiten'!C:C,0),0),Verfahren!A:A,0),0),INDEX(Verfahren!D:D,MATCH(INDEX('Wirtschaftliche Einheiten'!V:V,MATCH(B917,'Wirtschaftliche Einheiten'!C:C,0),0),Verfahren!A:A,0),0)))),"")</f>
        <v/>
      </c>
    </row>
    <row r="918" spans="1:13" x14ac:dyDescent="0.35">
      <c r="A918"/>
      <c r="B918" s="139"/>
      <c r="C918" s="73" t="str">
        <f>IFERROR(INDEX('Wirtschaftliche Einheiten'!I:I,MATCH(B918,'Wirtschaftliche Einheiten'!C:C,0),1)&amp;" - "&amp;INDEX('Wirtschaftliche Einheiten'!E:E,MATCH(B918,'Wirtschaftliche Einheiten'!C:C,0),1)&amp;" "&amp;INDEX('Wirtschaftliche Einheiten'!F:F,MATCH(B918,'Wirtschaftliche Einheiten'!C:C,0),1)&amp;" "&amp;INDEX('Wirtschaftliche Einheiten'!G:G,MATCH(B918,'Wirtschaftliche Einheiten'!C:C,0),1),"")</f>
        <v/>
      </c>
      <c r="D918" s="42" t="str">
        <f>IFERROR(INDEX('Wirtschaftliche Einheiten'!U:U,MATCH(B918,'Wirtschaftliche Einheiten'!C:C,0)),"")</f>
        <v/>
      </c>
      <c r="E918" s="139" t="str">
        <f>IF(B918&lt;&gt;"",COUNTIF($B$5:$B918,B918),"")</f>
        <v/>
      </c>
      <c r="F918" s="139"/>
      <c r="G918" s="139"/>
      <c r="H918" s="139"/>
      <c r="I918" s="139"/>
      <c r="J918" s="139"/>
      <c r="K918" s="139"/>
      <c r="L918" s="139"/>
      <c r="M918" s="44" t="str" cm="1">
        <f t="array" aca="1" ref="M918" ca="1">IFERROR(IF(AND(D918&lt;&gt;"122",D918&lt;&gt;""),"Die angegebene wirtschaftliche Einheit ist kein Nichtwohngrundstück im Bundesmodell!",IF(INDEX('Wirtschaftliche Einheiten'!P:P,MATCH(B918,'Wirtschaftliche Einheiten'!C:C,0),1)=Data!A$3,HYPERLINK("#'"&amp;MID(CELL("Dateiname",'Befreiung &amp; Vergünstigung'!A$1),FIND("]",CELL("Dateiname",'Befreiung &amp; Vergünstigung'!A$1))+1,31)&amp;"'!A$1",Data!B$3),HYPERLINK(INDEX(Verfahren!B:B,MATCH(INDEX('Wirtschaftliche Einheiten'!V:V,MATCH(B918,'Wirtschaftliche Einheiten'!C:C,0),0),Verfahren!A:A,0),0),INDEX(Verfahren!D:D,MATCH(INDEX('Wirtschaftliche Einheiten'!V:V,MATCH(B918,'Wirtschaftliche Einheiten'!C:C,0),0),Verfahren!A:A,0),0)))),"")</f>
        <v/>
      </c>
    </row>
    <row r="919" spans="1:13" x14ac:dyDescent="0.35">
      <c r="A919"/>
      <c r="B919" s="139"/>
      <c r="C919" s="73" t="str">
        <f>IFERROR(INDEX('Wirtschaftliche Einheiten'!I:I,MATCH(B919,'Wirtschaftliche Einheiten'!C:C,0),1)&amp;" - "&amp;INDEX('Wirtschaftliche Einheiten'!E:E,MATCH(B919,'Wirtschaftliche Einheiten'!C:C,0),1)&amp;" "&amp;INDEX('Wirtschaftliche Einheiten'!F:F,MATCH(B919,'Wirtschaftliche Einheiten'!C:C,0),1)&amp;" "&amp;INDEX('Wirtschaftliche Einheiten'!G:G,MATCH(B919,'Wirtschaftliche Einheiten'!C:C,0),1),"")</f>
        <v/>
      </c>
      <c r="D919" s="42" t="str">
        <f>IFERROR(INDEX('Wirtschaftliche Einheiten'!U:U,MATCH(B919,'Wirtschaftliche Einheiten'!C:C,0)),"")</f>
        <v/>
      </c>
      <c r="E919" s="139" t="str">
        <f>IF(B919&lt;&gt;"",COUNTIF($B$5:$B919,B919),"")</f>
        <v/>
      </c>
      <c r="F919" s="139"/>
      <c r="G919" s="139"/>
      <c r="H919" s="139"/>
      <c r="I919" s="139"/>
      <c r="J919" s="139"/>
      <c r="K919" s="139"/>
      <c r="L919" s="139"/>
      <c r="M919" s="44" t="str" cm="1">
        <f t="array" aca="1" ref="M919" ca="1">IFERROR(IF(AND(D919&lt;&gt;"122",D919&lt;&gt;""),"Die angegebene wirtschaftliche Einheit ist kein Nichtwohngrundstück im Bundesmodell!",IF(INDEX('Wirtschaftliche Einheiten'!P:P,MATCH(B919,'Wirtschaftliche Einheiten'!C:C,0),1)=Data!A$3,HYPERLINK("#'"&amp;MID(CELL("Dateiname",'Befreiung &amp; Vergünstigung'!A$1),FIND("]",CELL("Dateiname",'Befreiung &amp; Vergünstigung'!A$1))+1,31)&amp;"'!A$1",Data!B$3),HYPERLINK(INDEX(Verfahren!B:B,MATCH(INDEX('Wirtschaftliche Einheiten'!V:V,MATCH(B919,'Wirtschaftliche Einheiten'!C:C,0),0),Verfahren!A:A,0),0),INDEX(Verfahren!D:D,MATCH(INDEX('Wirtschaftliche Einheiten'!V:V,MATCH(B919,'Wirtschaftliche Einheiten'!C:C,0),0),Verfahren!A:A,0),0)))),"")</f>
        <v/>
      </c>
    </row>
    <row r="920" spans="1:13" x14ac:dyDescent="0.35">
      <c r="A920"/>
      <c r="B920" s="139"/>
      <c r="C920" s="73" t="str">
        <f>IFERROR(INDEX('Wirtschaftliche Einheiten'!I:I,MATCH(B920,'Wirtschaftliche Einheiten'!C:C,0),1)&amp;" - "&amp;INDEX('Wirtschaftliche Einheiten'!E:E,MATCH(B920,'Wirtschaftliche Einheiten'!C:C,0),1)&amp;" "&amp;INDEX('Wirtschaftliche Einheiten'!F:F,MATCH(B920,'Wirtschaftliche Einheiten'!C:C,0),1)&amp;" "&amp;INDEX('Wirtschaftliche Einheiten'!G:G,MATCH(B920,'Wirtschaftliche Einheiten'!C:C,0),1),"")</f>
        <v/>
      </c>
      <c r="D920" s="42" t="str">
        <f>IFERROR(INDEX('Wirtschaftliche Einheiten'!U:U,MATCH(B920,'Wirtschaftliche Einheiten'!C:C,0)),"")</f>
        <v/>
      </c>
      <c r="E920" s="139" t="str">
        <f>IF(B920&lt;&gt;"",COUNTIF($B$5:$B920,B920),"")</f>
        <v/>
      </c>
      <c r="F920" s="139"/>
      <c r="G920" s="139"/>
      <c r="H920" s="139"/>
      <c r="I920" s="139"/>
      <c r="J920" s="139"/>
      <c r="K920" s="139"/>
      <c r="L920" s="139"/>
      <c r="M920" s="44" t="str" cm="1">
        <f t="array" aca="1" ref="M920" ca="1">IFERROR(IF(AND(D920&lt;&gt;"122",D920&lt;&gt;""),"Die angegebene wirtschaftliche Einheit ist kein Nichtwohngrundstück im Bundesmodell!",IF(INDEX('Wirtschaftliche Einheiten'!P:P,MATCH(B920,'Wirtschaftliche Einheiten'!C:C,0),1)=Data!A$3,HYPERLINK("#'"&amp;MID(CELL("Dateiname",'Befreiung &amp; Vergünstigung'!A$1),FIND("]",CELL("Dateiname",'Befreiung &amp; Vergünstigung'!A$1))+1,31)&amp;"'!A$1",Data!B$3),HYPERLINK(INDEX(Verfahren!B:B,MATCH(INDEX('Wirtschaftliche Einheiten'!V:V,MATCH(B920,'Wirtschaftliche Einheiten'!C:C,0),0),Verfahren!A:A,0),0),INDEX(Verfahren!D:D,MATCH(INDEX('Wirtschaftliche Einheiten'!V:V,MATCH(B920,'Wirtschaftliche Einheiten'!C:C,0),0),Verfahren!A:A,0),0)))),"")</f>
        <v/>
      </c>
    </row>
    <row r="921" spans="1:13" x14ac:dyDescent="0.35">
      <c r="A921"/>
      <c r="B921" s="139"/>
      <c r="C921" s="73" t="str">
        <f>IFERROR(INDEX('Wirtschaftliche Einheiten'!I:I,MATCH(B921,'Wirtschaftliche Einheiten'!C:C,0),1)&amp;" - "&amp;INDEX('Wirtschaftliche Einheiten'!E:E,MATCH(B921,'Wirtschaftliche Einheiten'!C:C,0),1)&amp;" "&amp;INDEX('Wirtschaftliche Einheiten'!F:F,MATCH(B921,'Wirtschaftliche Einheiten'!C:C,0),1)&amp;" "&amp;INDEX('Wirtschaftliche Einheiten'!G:G,MATCH(B921,'Wirtschaftliche Einheiten'!C:C,0),1),"")</f>
        <v/>
      </c>
      <c r="D921" s="42" t="str">
        <f>IFERROR(INDEX('Wirtschaftliche Einheiten'!U:U,MATCH(B921,'Wirtschaftliche Einheiten'!C:C,0)),"")</f>
        <v/>
      </c>
      <c r="E921" s="139" t="str">
        <f>IF(B921&lt;&gt;"",COUNTIF($B$5:$B921,B921),"")</f>
        <v/>
      </c>
      <c r="F921" s="139"/>
      <c r="G921" s="139"/>
      <c r="H921" s="139"/>
      <c r="I921" s="139"/>
      <c r="J921" s="139"/>
      <c r="K921" s="139"/>
      <c r="L921" s="139"/>
      <c r="M921" s="44" t="str" cm="1">
        <f t="array" aca="1" ref="M921" ca="1">IFERROR(IF(AND(D921&lt;&gt;"122",D921&lt;&gt;""),"Die angegebene wirtschaftliche Einheit ist kein Nichtwohngrundstück im Bundesmodell!",IF(INDEX('Wirtschaftliche Einheiten'!P:P,MATCH(B921,'Wirtschaftliche Einheiten'!C:C,0),1)=Data!A$3,HYPERLINK("#'"&amp;MID(CELL("Dateiname",'Befreiung &amp; Vergünstigung'!A$1),FIND("]",CELL("Dateiname",'Befreiung &amp; Vergünstigung'!A$1))+1,31)&amp;"'!A$1",Data!B$3),HYPERLINK(INDEX(Verfahren!B:B,MATCH(INDEX('Wirtschaftliche Einheiten'!V:V,MATCH(B921,'Wirtschaftliche Einheiten'!C:C,0),0),Verfahren!A:A,0),0),INDEX(Verfahren!D:D,MATCH(INDEX('Wirtschaftliche Einheiten'!V:V,MATCH(B921,'Wirtschaftliche Einheiten'!C:C,0),0),Verfahren!A:A,0),0)))),"")</f>
        <v/>
      </c>
    </row>
    <row r="922" spans="1:13" x14ac:dyDescent="0.35">
      <c r="A922"/>
      <c r="B922" s="139"/>
      <c r="C922" s="73" t="str">
        <f>IFERROR(INDEX('Wirtschaftliche Einheiten'!I:I,MATCH(B922,'Wirtschaftliche Einheiten'!C:C,0),1)&amp;" - "&amp;INDEX('Wirtschaftliche Einheiten'!E:E,MATCH(B922,'Wirtschaftliche Einheiten'!C:C,0),1)&amp;" "&amp;INDEX('Wirtschaftliche Einheiten'!F:F,MATCH(B922,'Wirtschaftliche Einheiten'!C:C,0),1)&amp;" "&amp;INDEX('Wirtschaftliche Einheiten'!G:G,MATCH(B922,'Wirtschaftliche Einheiten'!C:C,0),1),"")</f>
        <v/>
      </c>
      <c r="D922" s="42" t="str">
        <f>IFERROR(INDEX('Wirtschaftliche Einheiten'!U:U,MATCH(B922,'Wirtschaftliche Einheiten'!C:C,0)),"")</f>
        <v/>
      </c>
      <c r="E922" s="139" t="str">
        <f>IF(B922&lt;&gt;"",COUNTIF($B$5:$B922,B922),"")</f>
        <v/>
      </c>
      <c r="F922" s="139"/>
      <c r="G922" s="139"/>
      <c r="H922" s="139"/>
      <c r="I922" s="139"/>
      <c r="J922" s="139"/>
      <c r="K922" s="139"/>
      <c r="L922" s="139"/>
      <c r="M922" s="44" t="str" cm="1">
        <f t="array" aca="1" ref="M922" ca="1">IFERROR(IF(AND(D922&lt;&gt;"122",D922&lt;&gt;""),"Die angegebene wirtschaftliche Einheit ist kein Nichtwohngrundstück im Bundesmodell!",IF(INDEX('Wirtschaftliche Einheiten'!P:P,MATCH(B922,'Wirtschaftliche Einheiten'!C:C,0),1)=Data!A$3,HYPERLINK("#'"&amp;MID(CELL("Dateiname",'Befreiung &amp; Vergünstigung'!A$1),FIND("]",CELL("Dateiname",'Befreiung &amp; Vergünstigung'!A$1))+1,31)&amp;"'!A$1",Data!B$3),HYPERLINK(INDEX(Verfahren!B:B,MATCH(INDEX('Wirtschaftliche Einheiten'!V:V,MATCH(B922,'Wirtschaftliche Einheiten'!C:C,0),0),Verfahren!A:A,0),0),INDEX(Verfahren!D:D,MATCH(INDEX('Wirtschaftliche Einheiten'!V:V,MATCH(B922,'Wirtschaftliche Einheiten'!C:C,0),0),Verfahren!A:A,0),0)))),"")</f>
        <v/>
      </c>
    </row>
    <row r="923" spans="1:13" x14ac:dyDescent="0.35">
      <c r="A923"/>
      <c r="B923" s="139"/>
      <c r="C923" s="73" t="str">
        <f>IFERROR(INDEX('Wirtschaftliche Einheiten'!I:I,MATCH(B923,'Wirtschaftliche Einheiten'!C:C,0),1)&amp;" - "&amp;INDEX('Wirtschaftliche Einheiten'!E:E,MATCH(B923,'Wirtschaftliche Einheiten'!C:C,0),1)&amp;" "&amp;INDEX('Wirtschaftliche Einheiten'!F:F,MATCH(B923,'Wirtschaftliche Einheiten'!C:C,0),1)&amp;" "&amp;INDEX('Wirtschaftliche Einheiten'!G:G,MATCH(B923,'Wirtschaftliche Einheiten'!C:C,0),1),"")</f>
        <v/>
      </c>
      <c r="D923" s="42" t="str">
        <f>IFERROR(INDEX('Wirtschaftliche Einheiten'!U:U,MATCH(B923,'Wirtschaftliche Einheiten'!C:C,0)),"")</f>
        <v/>
      </c>
      <c r="E923" s="139" t="str">
        <f>IF(B923&lt;&gt;"",COUNTIF($B$5:$B923,B923),"")</f>
        <v/>
      </c>
      <c r="F923" s="139"/>
      <c r="G923" s="139"/>
      <c r="H923" s="139"/>
      <c r="I923" s="139"/>
      <c r="J923" s="139"/>
      <c r="K923" s="139"/>
      <c r="L923" s="139"/>
      <c r="M923" s="44" t="str" cm="1">
        <f t="array" aca="1" ref="M923" ca="1">IFERROR(IF(AND(D923&lt;&gt;"122",D923&lt;&gt;""),"Die angegebene wirtschaftliche Einheit ist kein Nichtwohngrundstück im Bundesmodell!",IF(INDEX('Wirtschaftliche Einheiten'!P:P,MATCH(B923,'Wirtschaftliche Einheiten'!C:C,0),1)=Data!A$3,HYPERLINK("#'"&amp;MID(CELL("Dateiname",'Befreiung &amp; Vergünstigung'!A$1),FIND("]",CELL("Dateiname",'Befreiung &amp; Vergünstigung'!A$1))+1,31)&amp;"'!A$1",Data!B$3),HYPERLINK(INDEX(Verfahren!B:B,MATCH(INDEX('Wirtschaftliche Einheiten'!V:V,MATCH(B923,'Wirtschaftliche Einheiten'!C:C,0),0),Verfahren!A:A,0),0),INDEX(Verfahren!D:D,MATCH(INDEX('Wirtschaftliche Einheiten'!V:V,MATCH(B923,'Wirtschaftliche Einheiten'!C:C,0),0),Verfahren!A:A,0),0)))),"")</f>
        <v/>
      </c>
    </row>
    <row r="924" spans="1:13" x14ac:dyDescent="0.35">
      <c r="A924"/>
      <c r="B924" s="139"/>
      <c r="C924" s="73" t="str">
        <f>IFERROR(INDEX('Wirtschaftliche Einheiten'!I:I,MATCH(B924,'Wirtschaftliche Einheiten'!C:C,0),1)&amp;" - "&amp;INDEX('Wirtschaftliche Einheiten'!E:E,MATCH(B924,'Wirtschaftliche Einheiten'!C:C,0),1)&amp;" "&amp;INDEX('Wirtschaftliche Einheiten'!F:F,MATCH(B924,'Wirtschaftliche Einheiten'!C:C,0),1)&amp;" "&amp;INDEX('Wirtschaftliche Einheiten'!G:G,MATCH(B924,'Wirtschaftliche Einheiten'!C:C,0),1),"")</f>
        <v/>
      </c>
      <c r="D924" s="42" t="str">
        <f>IFERROR(INDEX('Wirtschaftliche Einheiten'!U:U,MATCH(B924,'Wirtschaftliche Einheiten'!C:C,0)),"")</f>
        <v/>
      </c>
      <c r="E924" s="139" t="str">
        <f>IF(B924&lt;&gt;"",COUNTIF($B$5:$B924,B924),"")</f>
        <v/>
      </c>
      <c r="F924" s="139"/>
      <c r="G924" s="139"/>
      <c r="H924" s="139"/>
      <c r="I924" s="139"/>
      <c r="J924" s="139"/>
      <c r="K924" s="139"/>
      <c r="L924" s="139"/>
      <c r="M924" s="44" t="str" cm="1">
        <f t="array" aca="1" ref="M924" ca="1">IFERROR(IF(AND(D924&lt;&gt;"122",D924&lt;&gt;""),"Die angegebene wirtschaftliche Einheit ist kein Nichtwohngrundstück im Bundesmodell!",IF(INDEX('Wirtschaftliche Einheiten'!P:P,MATCH(B924,'Wirtschaftliche Einheiten'!C:C,0),1)=Data!A$3,HYPERLINK("#'"&amp;MID(CELL("Dateiname",'Befreiung &amp; Vergünstigung'!A$1),FIND("]",CELL("Dateiname",'Befreiung &amp; Vergünstigung'!A$1))+1,31)&amp;"'!A$1",Data!B$3),HYPERLINK(INDEX(Verfahren!B:B,MATCH(INDEX('Wirtschaftliche Einheiten'!V:V,MATCH(B924,'Wirtschaftliche Einheiten'!C:C,0),0),Verfahren!A:A,0),0),INDEX(Verfahren!D:D,MATCH(INDEX('Wirtschaftliche Einheiten'!V:V,MATCH(B924,'Wirtschaftliche Einheiten'!C:C,0),0),Verfahren!A:A,0),0)))),"")</f>
        <v/>
      </c>
    </row>
    <row r="925" spans="1:13" x14ac:dyDescent="0.35">
      <c r="A925"/>
      <c r="B925" s="139"/>
      <c r="C925" s="73" t="str">
        <f>IFERROR(INDEX('Wirtschaftliche Einheiten'!I:I,MATCH(B925,'Wirtschaftliche Einheiten'!C:C,0),1)&amp;" - "&amp;INDEX('Wirtschaftliche Einheiten'!E:E,MATCH(B925,'Wirtschaftliche Einheiten'!C:C,0),1)&amp;" "&amp;INDEX('Wirtschaftliche Einheiten'!F:F,MATCH(B925,'Wirtschaftliche Einheiten'!C:C,0),1)&amp;" "&amp;INDEX('Wirtschaftliche Einheiten'!G:G,MATCH(B925,'Wirtschaftliche Einheiten'!C:C,0),1),"")</f>
        <v/>
      </c>
      <c r="D925" s="42" t="str">
        <f>IFERROR(INDEX('Wirtschaftliche Einheiten'!U:U,MATCH(B925,'Wirtschaftliche Einheiten'!C:C,0)),"")</f>
        <v/>
      </c>
      <c r="E925" s="139" t="str">
        <f>IF(B925&lt;&gt;"",COUNTIF($B$5:$B925,B925),"")</f>
        <v/>
      </c>
      <c r="F925" s="139"/>
      <c r="G925" s="139"/>
      <c r="H925" s="139"/>
      <c r="I925" s="139"/>
      <c r="J925" s="139"/>
      <c r="K925" s="139"/>
      <c r="L925" s="139"/>
      <c r="M925" s="44" t="str" cm="1">
        <f t="array" aca="1" ref="M925" ca="1">IFERROR(IF(AND(D925&lt;&gt;"122",D925&lt;&gt;""),"Die angegebene wirtschaftliche Einheit ist kein Nichtwohngrundstück im Bundesmodell!",IF(INDEX('Wirtschaftliche Einheiten'!P:P,MATCH(B925,'Wirtschaftliche Einheiten'!C:C,0),1)=Data!A$3,HYPERLINK("#'"&amp;MID(CELL("Dateiname",'Befreiung &amp; Vergünstigung'!A$1),FIND("]",CELL("Dateiname",'Befreiung &amp; Vergünstigung'!A$1))+1,31)&amp;"'!A$1",Data!B$3),HYPERLINK(INDEX(Verfahren!B:B,MATCH(INDEX('Wirtschaftliche Einheiten'!V:V,MATCH(B925,'Wirtschaftliche Einheiten'!C:C,0),0),Verfahren!A:A,0),0),INDEX(Verfahren!D:D,MATCH(INDEX('Wirtschaftliche Einheiten'!V:V,MATCH(B925,'Wirtschaftliche Einheiten'!C:C,0),0),Verfahren!A:A,0),0)))),"")</f>
        <v/>
      </c>
    </row>
    <row r="926" spans="1:13" x14ac:dyDescent="0.35">
      <c r="A926"/>
      <c r="B926" s="139"/>
      <c r="C926" s="73" t="str">
        <f>IFERROR(INDEX('Wirtschaftliche Einheiten'!I:I,MATCH(B926,'Wirtschaftliche Einheiten'!C:C,0),1)&amp;" - "&amp;INDEX('Wirtschaftliche Einheiten'!E:E,MATCH(B926,'Wirtschaftliche Einheiten'!C:C,0),1)&amp;" "&amp;INDEX('Wirtschaftliche Einheiten'!F:F,MATCH(B926,'Wirtschaftliche Einheiten'!C:C,0),1)&amp;" "&amp;INDEX('Wirtschaftliche Einheiten'!G:G,MATCH(B926,'Wirtschaftliche Einheiten'!C:C,0),1),"")</f>
        <v/>
      </c>
      <c r="D926" s="42" t="str">
        <f>IFERROR(INDEX('Wirtschaftliche Einheiten'!U:U,MATCH(B926,'Wirtschaftliche Einheiten'!C:C,0)),"")</f>
        <v/>
      </c>
      <c r="E926" s="139" t="str">
        <f>IF(B926&lt;&gt;"",COUNTIF($B$5:$B926,B926),"")</f>
        <v/>
      </c>
      <c r="F926" s="139"/>
      <c r="G926" s="139"/>
      <c r="H926" s="139"/>
      <c r="I926" s="139"/>
      <c r="J926" s="139"/>
      <c r="K926" s="139"/>
      <c r="L926" s="139"/>
      <c r="M926" s="44" t="str" cm="1">
        <f t="array" aca="1" ref="M926" ca="1">IFERROR(IF(AND(D926&lt;&gt;"122",D926&lt;&gt;""),"Die angegebene wirtschaftliche Einheit ist kein Nichtwohngrundstück im Bundesmodell!",IF(INDEX('Wirtschaftliche Einheiten'!P:P,MATCH(B926,'Wirtschaftliche Einheiten'!C:C,0),1)=Data!A$3,HYPERLINK("#'"&amp;MID(CELL("Dateiname",'Befreiung &amp; Vergünstigung'!A$1),FIND("]",CELL("Dateiname",'Befreiung &amp; Vergünstigung'!A$1))+1,31)&amp;"'!A$1",Data!B$3),HYPERLINK(INDEX(Verfahren!B:B,MATCH(INDEX('Wirtschaftliche Einheiten'!V:V,MATCH(B926,'Wirtschaftliche Einheiten'!C:C,0),0),Verfahren!A:A,0),0),INDEX(Verfahren!D:D,MATCH(INDEX('Wirtschaftliche Einheiten'!V:V,MATCH(B926,'Wirtschaftliche Einheiten'!C:C,0),0),Verfahren!A:A,0),0)))),"")</f>
        <v/>
      </c>
    </row>
    <row r="927" spans="1:13" x14ac:dyDescent="0.35">
      <c r="A927"/>
      <c r="B927" s="139"/>
      <c r="C927" s="73" t="str">
        <f>IFERROR(INDEX('Wirtschaftliche Einheiten'!I:I,MATCH(B927,'Wirtschaftliche Einheiten'!C:C,0),1)&amp;" - "&amp;INDEX('Wirtschaftliche Einheiten'!E:E,MATCH(B927,'Wirtschaftliche Einheiten'!C:C,0),1)&amp;" "&amp;INDEX('Wirtschaftliche Einheiten'!F:F,MATCH(B927,'Wirtschaftliche Einheiten'!C:C,0),1)&amp;" "&amp;INDEX('Wirtschaftliche Einheiten'!G:G,MATCH(B927,'Wirtschaftliche Einheiten'!C:C,0),1),"")</f>
        <v/>
      </c>
      <c r="D927" s="42" t="str">
        <f>IFERROR(INDEX('Wirtschaftliche Einheiten'!U:U,MATCH(B927,'Wirtschaftliche Einheiten'!C:C,0)),"")</f>
        <v/>
      </c>
      <c r="E927" s="139" t="str">
        <f>IF(B927&lt;&gt;"",COUNTIF($B$5:$B927,B927),"")</f>
        <v/>
      </c>
      <c r="F927" s="139"/>
      <c r="G927" s="139"/>
      <c r="H927" s="139"/>
      <c r="I927" s="139"/>
      <c r="J927" s="139"/>
      <c r="K927" s="139"/>
      <c r="L927" s="139"/>
      <c r="M927" s="44" t="str" cm="1">
        <f t="array" aca="1" ref="M927" ca="1">IFERROR(IF(AND(D927&lt;&gt;"122",D927&lt;&gt;""),"Die angegebene wirtschaftliche Einheit ist kein Nichtwohngrundstück im Bundesmodell!",IF(INDEX('Wirtschaftliche Einheiten'!P:P,MATCH(B927,'Wirtschaftliche Einheiten'!C:C,0),1)=Data!A$3,HYPERLINK("#'"&amp;MID(CELL("Dateiname",'Befreiung &amp; Vergünstigung'!A$1),FIND("]",CELL("Dateiname",'Befreiung &amp; Vergünstigung'!A$1))+1,31)&amp;"'!A$1",Data!B$3),HYPERLINK(INDEX(Verfahren!B:B,MATCH(INDEX('Wirtschaftliche Einheiten'!V:V,MATCH(B927,'Wirtschaftliche Einheiten'!C:C,0),0),Verfahren!A:A,0),0),INDEX(Verfahren!D:D,MATCH(INDEX('Wirtschaftliche Einheiten'!V:V,MATCH(B927,'Wirtschaftliche Einheiten'!C:C,0),0),Verfahren!A:A,0),0)))),"")</f>
        <v/>
      </c>
    </row>
    <row r="928" spans="1:13" x14ac:dyDescent="0.35">
      <c r="A928"/>
      <c r="B928" s="139"/>
      <c r="C928" s="73" t="str">
        <f>IFERROR(INDEX('Wirtschaftliche Einheiten'!I:I,MATCH(B928,'Wirtschaftliche Einheiten'!C:C,0),1)&amp;" - "&amp;INDEX('Wirtschaftliche Einheiten'!E:E,MATCH(B928,'Wirtschaftliche Einheiten'!C:C,0),1)&amp;" "&amp;INDEX('Wirtschaftliche Einheiten'!F:F,MATCH(B928,'Wirtschaftliche Einheiten'!C:C,0),1)&amp;" "&amp;INDEX('Wirtschaftliche Einheiten'!G:G,MATCH(B928,'Wirtschaftliche Einheiten'!C:C,0),1),"")</f>
        <v/>
      </c>
      <c r="D928" s="42" t="str">
        <f>IFERROR(INDEX('Wirtschaftliche Einheiten'!U:U,MATCH(B928,'Wirtschaftliche Einheiten'!C:C,0)),"")</f>
        <v/>
      </c>
      <c r="E928" s="139" t="str">
        <f>IF(B928&lt;&gt;"",COUNTIF($B$5:$B928,B928),"")</f>
        <v/>
      </c>
      <c r="F928" s="139"/>
      <c r="G928" s="139"/>
      <c r="H928" s="139"/>
      <c r="I928" s="139"/>
      <c r="J928" s="139"/>
      <c r="K928" s="139"/>
      <c r="L928" s="139"/>
      <c r="M928" s="44" t="str" cm="1">
        <f t="array" aca="1" ref="M928" ca="1">IFERROR(IF(AND(D928&lt;&gt;"122",D928&lt;&gt;""),"Die angegebene wirtschaftliche Einheit ist kein Nichtwohngrundstück im Bundesmodell!",IF(INDEX('Wirtschaftliche Einheiten'!P:P,MATCH(B928,'Wirtschaftliche Einheiten'!C:C,0),1)=Data!A$3,HYPERLINK("#'"&amp;MID(CELL("Dateiname",'Befreiung &amp; Vergünstigung'!A$1),FIND("]",CELL("Dateiname",'Befreiung &amp; Vergünstigung'!A$1))+1,31)&amp;"'!A$1",Data!B$3),HYPERLINK(INDEX(Verfahren!B:B,MATCH(INDEX('Wirtschaftliche Einheiten'!V:V,MATCH(B928,'Wirtschaftliche Einheiten'!C:C,0),0),Verfahren!A:A,0),0),INDEX(Verfahren!D:D,MATCH(INDEX('Wirtschaftliche Einheiten'!V:V,MATCH(B928,'Wirtschaftliche Einheiten'!C:C,0),0),Verfahren!A:A,0),0)))),"")</f>
        <v/>
      </c>
    </row>
    <row r="929" spans="1:13" x14ac:dyDescent="0.35">
      <c r="A929"/>
      <c r="B929" s="139"/>
      <c r="C929" s="73" t="str">
        <f>IFERROR(INDEX('Wirtschaftliche Einheiten'!I:I,MATCH(B929,'Wirtschaftliche Einheiten'!C:C,0),1)&amp;" - "&amp;INDEX('Wirtschaftliche Einheiten'!E:E,MATCH(B929,'Wirtschaftliche Einheiten'!C:C,0),1)&amp;" "&amp;INDEX('Wirtschaftliche Einheiten'!F:F,MATCH(B929,'Wirtschaftliche Einheiten'!C:C,0),1)&amp;" "&amp;INDEX('Wirtschaftliche Einheiten'!G:G,MATCH(B929,'Wirtschaftliche Einheiten'!C:C,0),1),"")</f>
        <v/>
      </c>
      <c r="D929" s="42" t="str">
        <f>IFERROR(INDEX('Wirtschaftliche Einheiten'!U:U,MATCH(B929,'Wirtschaftliche Einheiten'!C:C,0)),"")</f>
        <v/>
      </c>
      <c r="E929" s="139" t="str">
        <f>IF(B929&lt;&gt;"",COUNTIF($B$5:$B929,B929),"")</f>
        <v/>
      </c>
      <c r="F929" s="139"/>
      <c r="G929" s="139"/>
      <c r="H929" s="139"/>
      <c r="I929" s="139"/>
      <c r="J929" s="139"/>
      <c r="K929" s="139"/>
      <c r="L929" s="139"/>
      <c r="M929" s="44" t="str" cm="1">
        <f t="array" aca="1" ref="M929" ca="1">IFERROR(IF(AND(D929&lt;&gt;"122",D929&lt;&gt;""),"Die angegebene wirtschaftliche Einheit ist kein Nichtwohngrundstück im Bundesmodell!",IF(INDEX('Wirtschaftliche Einheiten'!P:P,MATCH(B929,'Wirtschaftliche Einheiten'!C:C,0),1)=Data!A$3,HYPERLINK("#'"&amp;MID(CELL("Dateiname",'Befreiung &amp; Vergünstigung'!A$1),FIND("]",CELL("Dateiname",'Befreiung &amp; Vergünstigung'!A$1))+1,31)&amp;"'!A$1",Data!B$3),HYPERLINK(INDEX(Verfahren!B:B,MATCH(INDEX('Wirtschaftliche Einheiten'!V:V,MATCH(B929,'Wirtschaftliche Einheiten'!C:C,0),0),Verfahren!A:A,0),0),INDEX(Verfahren!D:D,MATCH(INDEX('Wirtschaftliche Einheiten'!V:V,MATCH(B929,'Wirtschaftliche Einheiten'!C:C,0),0),Verfahren!A:A,0),0)))),"")</f>
        <v/>
      </c>
    </row>
    <row r="930" spans="1:13" x14ac:dyDescent="0.35">
      <c r="A930"/>
      <c r="B930" s="139"/>
      <c r="C930" s="73" t="str">
        <f>IFERROR(INDEX('Wirtschaftliche Einheiten'!I:I,MATCH(B930,'Wirtschaftliche Einheiten'!C:C,0),1)&amp;" - "&amp;INDEX('Wirtschaftliche Einheiten'!E:E,MATCH(B930,'Wirtschaftliche Einheiten'!C:C,0),1)&amp;" "&amp;INDEX('Wirtschaftliche Einheiten'!F:F,MATCH(B930,'Wirtschaftliche Einheiten'!C:C,0),1)&amp;" "&amp;INDEX('Wirtschaftliche Einheiten'!G:G,MATCH(B930,'Wirtschaftliche Einheiten'!C:C,0),1),"")</f>
        <v/>
      </c>
      <c r="D930" s="42" t="str">
        <f>IFERROR(INDEX('Wirtschaftliche Einheiten'!U:U,MATCH(B930,'Wirtschaftliche Einheiten'!C:C,0)),"")</f>
        <v/>
      </c>
      <c r="E930" s="139" t="str">
        <f>IF(B930&lt;&gt;"",COUNTIF($B$5:$B930,B930),"")</f>
        <v/>
      </c>
      <c r="F930" s="139"/>
      <c r="G930" s="139"/>
      <c r="H930" s="139"/>
      <c r="I930" s="139"/>
      <c r="J930" s="139"/>
      <c r="K930" s="139"/>
      <c r="L930" s="139"/>
      <c r="M930" s="44" t="str" cm="1">
        <f t="array" aca="1" ref="M930" ca="1">IFERROR(IF(AND(D930&lt;&gt;"122",D930&lt;&gt;""),"Die angegebene wirtschaftliche Einheit ist kein Nichtwohngrundstück im Bundesmodell!",IF(INDEX('Wirtschaftliche Einheiten'!P:P,MATCH(B930,'Wirtschaftliche Einheiten'!C:C,0),1)=Data!A$3,HYPERLINK("#'"&amp;MID(CELL("Dateiname",'Befreiung &amp; Vergünstigung'!A$1),FIND("]",CELL("Dateiname",'Befreiung &amp; Vergünstigung'!A$1))+1,31)&amp;"'!A$1",Data!B$3),HYPERLINK(INDEX(Verfahren!B:B,MATCH(INDEX('Wirtschaftliche Einheiten'!V:V,MATCH(B930,'Wirtschaftliche Einheiten'!C:C,0),0),Verfahren!A:A,0),0),INDEX(Verfahren!D:D,MATCH(INDEX('Wirtschaftliche Einheiten'!V:V,MATCH(B930,'Wirtschaftliche Einheiten'!C:C,0),0),Verfahren!A:A,0),0)))),"")</f>
        <v/>
      </c>
    </row>
    <row r="931" spans="1:13" x14ac:dyDescent="0.35">
      <c r="A931"/>
      <c r="B931" s="139"/>
      <c r="C931" s="73" t="str">
        <f>IFERROR(INDEX('Wirtschaftliche Einheiten'!I:I,MATCH(B931,'Wirtschaftliche Einheiten'!C:C,0),1)&amp;" - "&amp;INDEX('Wirtschaftliche Einheiten'!E:E,MATCH(B931,'Wirtschaftliche Einheiten'!C:C,0),1)&amp;" "&amp;INDEX('Wirtschaftliche Einheiten'!F:F,MATCH(B931,'Wirtschaftliche Einheiten'!C:C,0),1)&amp;" "&amp;INDEX('Wirtschaftliche Einheiten'!G:G,MATCH(B931,'Wirtschaftliche Einheiten'!C:C,0),1),"")</f>
        <v/>
      </c>
      <c r="D931" s="42" t="str">
        <f>IFERROR(INDEX('Wirtschaftliche Einheiten'!U:U,MATCH(B931,'Wirtschaftliche Einheiten'!C:C,0)),"")</f>
        <v/>
      </c>
      <c r="E931" s="139" t="str">
        <f>IF(B931&lt;&gt;"",COUNTIF($B$5:$B931,B931),"")</f>
        <v/>
      </c>
      <c r="F931" s="139"/>
      <c r="G931" s="139"/>
      <c r="H931" s="139"/>
      <c r="I931" s="139"/>
      <c r="J931" s="139"/>
      <c r="K931" s="139"/>
      <c r="L931" s="139"/>
      <c r="M931" s="44" t="str" cm="1">
        <f t="array" aca="1" ref="M931" ca="1">IFERROR(IF(AND(D931&lt;&gt;"122",D931&lt;&gt;""),"Die angegebene wirtschaftliche Einheit ist kein Nichtwohngrundstück im Bundesmodell!",IF(INDEX('Wirtschaftliche Einheiten'!P:P,MATCH(B931,'Wirtschaftliche Einheiten'!C:C,0),1)=Data!A$3,HYPERLINK("#'"&amp;MID(CELL("Dateiname",'Befreiung &amp; Vergünstigung'!A$1),FIND("]",CELL("Dateiname",'Befreiung &amp; Vergünstigung'!A$1))+1,31)&amp;"'!A$1",Data!B$3),HYPERLINK(INDEX(Verfahren!B:B,MATCH(INDEX('Wirtschaftliche Einheiten'!V:V,MATCH(B931,'Wirtschaftliche Einheiten'!C:C,0),0),Verfahren!A:A,0),0),INDEX(Verfahren!D:D,MATCH(INDEX('Wirtschaftliche Einheiten'!V:V,MATCH(B931,'Wirtschaftliche Einheiten'!C:C,0),0),Verfahren!A:A,0),0)))),"")</f>
        <v/>
      </c>
    </row>
    <row r="932" spans="1:13" x14ac:dyDescent="0.35">
      <c r="A932"/>
      <c r="B932" s="139"/>
      <c r="C932" s="73" t="str">
        <f>IFERROR(INDEX('Wirtschaftliche Einheiten'!I:I,MATCH(B932,'Wirtschaftliche Einheiten'!C:C,0),1)&amp;" - "&amp;INDEX('Wirtschaftliche Einheiten'!E:E,MATCH(B932,'Wirtschaftliche Einheiten'!C:C,0),1)&amp;" "&amp;INDEX('Wirtschaftliche Einheiten'!F:F,MATCH(B932,'Wirtschaftliche Einheiten'!C:C,0),1)&amp;" "&amp;INDEX('Wirtschaftliche Einheiten'!G:G,MATCH(B932,'Wirtschaftliche Einheiten'!C:C,0),1),"")</f>
        <v/>
      </c>
      <c r="D932" s="42" t="str">
        <f>IFERROR(INDEX('Wirtschaftliche Einheiten'!U:U,MATCH(B932,'Wirtschaftliche Einheiten'!C:C,0)),"")</f>
        <v/>
      </c>
      <c r="E932" s="139" t="str">
        <f>IF(B932&lt;&gt;"",COUNTIF($B$5:$B932,B932),"")</f>
        <v/>
      </c>
      <c r="F932" s="139"/>
      <c r="G932" s="139"/>
      <c r="H932" s="139"/>
      <c r="I932" s="139"/>
      <c r="J932" s="139"/>
      <c r="K932" s="139"/>
      <c r="L932" s="139"/>
      <c r="M932" s="44" t="str" cm="1">
        <f t="array" aca="1" ref="M932" ca="1">IFERROR(IF(AND(D932&lt;&gt;"122",D932&lt;&gt;""),"Die angegebene wirtschaftliche Einheit ist kein Nichtwohngrundstück im Bundesmodell!",IF(INDEX('Wirtschaftliche Einheiten'!P:P,MATCH(B932,'Wirtschaftliche Einheiten'!C:C,0),1)=Data!A$3,HYPERLINK("#'"&amp;MID(CELL("Dateiname",'Befreiung &amp; Vergünstigung'!A$1),FIND("]",CELL("Dateiname",'Befreiung &amp; Vergünstigung'!A$1))+1,31)&amp;"'!A$1",Data!B$3),HYPERLINK(INDEX(Verfahren!B:B,MATCH(INDEX('Wirtschaftliche Einheiten'!V:V,MATCH(B932,'Wirtschaftliche Einheiten'!C:C,0),0),Verfahren!A:A,0),0),INDEX(Verfahren!D:D,MATCH(INDEX('Wirtschaftliche Einheiten'!V:V,MATCH(B932,'Wirtschaftliche Einheiten'!C:C,0),0),Verfahren!A:A,0),0)))),"")</f>
        <v/>
      </c>
    </row>
    <row r="933" spans="1:13" x14ac:dyDescent="0.35">
      <c r="A933"/>
      <c r="B933" s="139"/>
      <c r="C933" s="73" t="str">
        <f>IFERROR(INDEX('Wirtschaftliche Einheiten'!I:I,MATCH(B933,'Wirtschaftliche Einheiten'!C:C,0),1)&amp;" - "&amp;INDEX('Wirtschaftliche Einheiten'!E:E,MATCH(B933,'Wirtschaftliche Einheiten'!C:C,0),1)&amp;" "&amp;INDEX('Wirtschaftliche Einheiten'!F:F,MATCH(B933,'Wirtschaftliche Einheiten'!C:C,0),1)&amp;" "&amp;INDEX('Wirtschaftliche Einheiten'!G:G,MATCH(B933,'Wirtschaftliche Einheiten'!C:C,0),1),"")</f>
        <v/>
      </c>
      <c r="D933" s="42" t="str">
        <f>IFERROR(INDEX('Wirtschaftliche Einheiten'!U:U,MATCH(B933,'Wirtschaftliche Einheiten'!C:C,0)),"")</f>
        <v/>
      </c>
      <c r="E933" s="139" t="str">
        <f>IF(B933&lt;&gt;"",COUNTIF($B$5:$B933,B933),"")</f>
        <v/>
      </c>
      <c r="F933" s="139"/>
      <c r="G933" s="139"/>
      <c r="H933" s="139"/>
      <c r="I933" s="139"/>
      <c r="J933" s="139"/>
      <c r="K933" s="139"/>
      <c r="L933" s="139"/>
      <c r="M933" s="44" t="str" cm="1">
        <f t="array" aca="1" ref="M933" ca="1">IFERROR(IF(AND(D933&lt;&gt;"122",D933&lt;&gt;""),"Die angegebene wirtschaftliche Einheit ist kein Nichtwohngrundstück im Bundesmodell!",IF(INDEX('Wirtschaftliche Einheiten'!P:P,MATCH(B933,'Wirtschaftliche Einheiten'!C:C,0),1)=Data!A$3,HYPERLINK("#'"&amp;MID(CELL("Dateiname",'Befreiung &amp; Vergünstigung'!A$1),FIND("]",CELL("Dateiname",'Befreiung &amp; Vergünstigung'!A$1))+1,31)&amp;"'!A$1",Data!B$3),HYPERLINK(INDEX(Verfahren!B:B,MATCH(INDEX('Wirtschaftliche Einheiten'!V:V,MATCH(B933,'Wirtschaftliche Einheiten'!C:C,0),0),Verfahren!A:A,0),0),INDEX(Verfahren!D:D,MATCH(INDEX('Wirtschaftliche Einheiten'!V:V,MATCH(B933,'Wirtschaftliche Einheiten'!C:C,0),0),Verfahren!A:A,0),0)))),"")</f>
        <v/>
      </c>
    </row>
    <row r="934" spans="1:13" x14ac:dyDescent="0.35">
      <c r="A934"/>
      <c r="B934" s="139"/>
      <c r="C934" s="73" t="str">
        <f>IFERROR(INDEX('Wirtschaftliche Einheiten'!I:I,MATCH(B934,'Wirtschaftliche Einheiten'!C:C,0),1)&amp;" - "&amp;INDEX('Wirtschaftliche Einheiten'!E:E,MATCH(B934,'Wirtschaftliche Einheiten'!C:C,0),1)&amp;" "&amp;INDEX('Wirtschaftliche Einheiten'!F:F,MATCH(B934,'Wirtschaftliche Einheiten'!C:C,0),1)&amp;" "&amp;INDEX('Wirtschaftliche Einheiten'!G:G,MATCH(B934,'Wirtschaftliche Einheiten'!C:C,0),1),"")</f>
        <v/>
      </c>
      <c r="D934" s="42" t="str">
        <f>IFERROR(INDEX('Wirtschaftliche Einheiten'!U:U,MATCH(B934,'Wirtschaftliche Einheiten'!C:C,0)),"")</f>
        <v/>
      </c>
      <c r="E934" s="139" t="str">
        <f>IF(B934&lt;&gt;"",COUNTIF($B$5:$B934,B934),"")</f>
        <v/>
      </c>
      <c r="F934" s="139"/>
      <c r="G934" s="139"/>
      <c r="H934" s="139"/>
      <c r="I934" s="139"/>
      <c r="J934" s="139"/>
      <c r="K934" s="139"/>
      <c r="L934" s="139"/>
      <c r="M934" s="44" t="str" cm="1">
        <f t="array" aca="1" ref="M934" ca="1">IFERROR(IF(AND(D934&lt;&gt;"122",D934&lt;&gt;""),"Die angegebene wirtschaftliche Einheit ist kein Nichtwohngrundstück im Bundesmodell!",IF(INDEX('Wirtschaftliche Einheiten'!P:P,MATCH(B934,'Wirtschaftliche Einheiten'!C:C,0),1)=Data!A$3,HYPERLINK("#'"&amp;MID(CELL("Dateiname",'Befreiung &amp; Vergünstigung'!A$1),FIND("]",CELL("Dateiname",'Befreiung &amp; Vergünstigung'!A$1))+1,31)&amp;"'!A$1",Data!B$3),HYPERLINK(INDEX(Verfahren!B:B,MATCH(INDEX('Wirtschaftliche Einheiten'!V:V,MATCH(B934,'Wirtschaftliche Einheiten'!C:C,0),0),Verfahren!A:A,0),0),INDEX(Verfahren!D:D,MATCH(INDEX('Wirtschaftliche Einheiten'!V:V,MATCH(B934,'Wirtschaftliche Einheiten'!C:C,0),0),Verfahren!A:A,0),0)))),"")</f>
        <v/>
      </c>
    </row>
    <row r="935" spans="1:13" x14ac:dyDescent="0.35">
      <c r="A935"/>
      <c r="B935" s="139"/>
      <c r="C935" s="73" t="str">
        <f>IFERROR(INDEX('Wirtschaftliche Einheiten'!I:I,MATCH(B935,'Wirtschaftliche Einheiten'!C:C,0),1)&amp;" - "&amp;INDEX('Wirtschaftliche Einheiten'!E:E,MATCH(B935,'Wirtschaftliche Einheiten'!C:C,0),1)&amp;" "&amp;INDEX('Wirtschaftliche Einheiten'!F:F,MATCH(B935,'Wirtschaftliche Einheiten'!C:C,0),1)&amp;" "&amp;INDEX('Wirtschaftliche Einheiten'!G:G,MATCH(B935,'Wirtschaftliche Einheiten'!C:C,0),1),"")</f>
        <v/>
      </c>
      <c r="D935" s="42" t="str">
        <f>IFERROR(INDEX('Wirtschaftliche Einheiten'!U:U,MATCH(B935,'Wirtschaftliche Einheiten'!C:C,0)),"")</f>
        <v/>
      </c>
      <c r="E935" s="139" t="str">
        <f>IF(B935&lt;&gt;"",COUNTIF($B$5:$B935,B935),"")</f>
        <v/>
      </c>
      <c r="F935" s="139"/>
      <c r="G935" s="139"/>
      <c r="H935" s="139"/>
      <c r="I935" s="139"/>
      <c r="J935" s="139"/>
      <c r="K935" s="139"/>
      <c r="L935" s="139"/>
      <c r="M935" s="44" t="str" cm="1">
        <f t="array" aca="1" ref="M935" ca="1">IFERROR(IF(AND(D935&lt;&gt;"122",D935&lt;&gt;""),"Die angegebene wirtschaftliche Einheit ist kein Nichtwohngrundstück im Bundesmodell!",IF(INDEX('Wirtschaftliche Einheiten'!P:P,MATCH(B935,'Wirtschaftliche Einheiten'!C:C,0),1)=Data!A$3,HYPERLINK("#'"&amp;MID(CELL("Dateiname",'Befreiung &amp; Vergünstigung'!A$1),FIND("]",CELL("Dateiname",'Befreiung &amp; Vergünstigung'!A$1))+1,31)&amp;"'!A$1",Data!B$3),HYPERLINK(INDEX(Verfahren!B:B,MATCH(INDEX('Wirtschaftliche Einheiten'!V:V,MATCH(B935,'Wirtschaftliche Einheiten'!C:C,0),0),Verfahren!A:A,0),0),INDEX(Verfahren!D:D,MATCH(INDEX('Wirtschaftliche Einheiten'!V:V,MATCH(B935,'Wirtschaftliche Einheiten'!C:C,0),0),Verfahren!A:A,0),0)))),"")</f>
        <v/>
      </c>
    </row>
    <row r="936" spans="1:13" x14ac:dyDescent="0.35">
      <c r="A936"/>
      <c r="B936" s="139"/>
      <c r="C936" s="73" t="str">
        <f>IFERROR(INDEX('Wirtschaftliche Einheiten'!I:I,MATCH(B936,'Wirtschaftliche Einheiten'!C:C,0),1)&amp;" - "&amp;INDEX('Wirtschaftliche Einheiten'!E:E,MATCH(B936,'Wirtschaftliche Einheiten'!C:C,0),1)&amp;" "&amp;INDEX('Wirtschaftliche Einheiten'!F:F,MATCH(B936,'Wirtschaftliche Einheiten'!C:C,0),1)&amp;" "&amp;INDEX('Wirtschaftliche Einheiten'!G:G,MATCH(B936,'Wirtschaftliche Einheiten'!C:C,0),1),"")</f>
        <v/>
      </c>
      <c r="D936" s="42" t="str">
        <f>IFERROR(INDEX('Wirtschaftliche Einheiten'!U:U,MATCH(B936,'Wirtschaftliche Einheiten'!C:C,0)),"")</f>
        <v/>
      </c>
      <c r="E936" s="139" t="str">
        <f>IF(B936&lt;&gt;"",COUNTIF($B$5:$B936,B936),"")</f>
        <v/>
      </c>
      <c r="F936" s="139"/>
      <c r="G936" s="139"/>
      <c r="H936" s="139"/>
      <c r="I936" s="139"/>
      <c r="J936" s="139"/>
      <c r="K936" s="139"/>
      <c r="L936" s="139"/>
      <c r="M936" s="44" t="str" cm="1">
        <f t="array" aca="1" ref="M936" ca="1">IFERROR(IF(AND(D936&lt;&gt;"122",D936&lt;&gt;""),"Die angegebene wirtschaftliche Einheit ist kein Nichtwohngrundstück im Bundesmodell!",IF(INDEX('Wirtschaftliche Einheiten'!P:P,MATCH(B936,'Wirtschaftliche Einheiten'!C:C,0),1)=Data!A$3,HYPERLINK("#'"&amp;MID(CELL("Dateiname",'Befreiung &amp; Vergünstigung'!A$1),FIND("]",CELL("Dateiname",'Befreiung &amp; Vergünstigung'!A$1))+1,31)&amp;"'!A$1",Data!B$3),HYPERLINK(INDEX(Verfahren!B:B,MATCH(INDEX('Wirtschaftliche Einheiten'!V:V,MATCH(B936,'Wirtschaftliche Einheiten'!C:C,0),0),Verfahren!A:A,0),0),INDEX(Verfahren!D:D,MATCH(INDEX('Wirtschaftliche Einheiten'!V:V,MATCH(B936,'Wirtschaftliche Einheiten'!C:C,0),0),Verfahren!A:A,0),0)))),"")</f>
        <v/>
      </c>
    </row>
    <row r="937" spans="1:13" x14ac:dyDescent="0.35">
      <c r="A937"/>
      <c r="B937" s="139"/>
      <c r="C937" s="73" t="str">
        <f>IFERROR(INDEX('Wirtschaftliche Einheiten'!I:I,MATCH(B937,'Wirtschaftliche Einheiten'!C:C,0),1)&amp;" - "&amp;INDEX('Wirtschaftliche Einheiten'!E:E,MATCH(B937,'Wirtschaftliche Einheiten'!C:C,0),1)&amp;" "&amp;INDEX('Wirtschaftliche Einheiten'!F:F,MATCH(B937,'Wirtschaftliche Einheiten'!C:C,0),1)&amp;" "&amp;INDEX('Wirtschaftliche Einheiten'!G:G,MATCH(B937,'Wirtschaftliche Einheiten'!C:C,0),1),"")</f>
        <v/>
      </c>
      <c r="D937" s="42" t="str">
        <f>IFERROR(INDEX('Wirtschaftliche Einheiten'!U:U,MATCH(B937,'Wirtschaftliche Einheiten'!C:C,0)),"")</f>
        <v/>
      </c>
      <c r="E937" s="139" t="str">
        <f>IF(B937&lt;&gt;"",COUNTIF($B$5:$B937,B937),"")</f>
        <v/>
      </c>
      <c r="F937" s="139"/>
      <c r="G937" s="139"/>
      <c r="H937" s="139"/>
      <c r="I937" s="139"/>
      <c r="J937" s="139"/>
      <c r="K937" s="139"/>
      <c r="L937" s="139"/>
      <c r="M937" s="44" t="str" cm="1">
        <f t="array" aca="1" ref="M937" ca="1">IFERROR(IF(AND(D937&lt;&gt;"122",D937&lt;&gt;""),"Die angegebene wirtschaftliche Einheit ist kein Nichtwohngrundstück im Bundesmodell!",IF(INDEX('Wirtschaftliche Einheiten'!P:P,MATCH(B937,'Wirtschaftliche Einheiten'!C:C,0),1)=Data!A$3,HYPERLINK("#'"&amp;MID(CELL("Dateiname",'Befreiung &amp; Vergünstigung'!A$1),FIND("]",CELL("Dateiname",'Befreiung &amp; Vergünstigung'!A$1))+1,31)&amp;"'!A$1",Data!B$3),HYPERLINK(INDEX(Verfahren!B:B,MATCH(INDEX('Wirtschaftliche Einheiten'!V:V,MATCH(B937,'Wirtschaftliche Einheiten'!C:C,0),0),Verfahren!A:A,0),0),INDEX(Verfahren!D:D,MATCH(INDEX('Wirtschaftliche Einheiten'!V:V,MATCH(B937,'Wirtschaftliche Einheiten'!C:C,0),0),Verfahren!A:A,0),0)))),"")</f>
        <v/>
      </c>
    </row>
    <row r="938" spans="1:13" x14ac:dyDescent="0.35">
      <c r="A938"/>
      <c r="B938" s="139"/>
      <c r="C938" s="73" t="str">
        <f>IFERROR(INDEX('Wirtschaftliche Einheiten'!I:I,MATCH(B938,'Wirtschaftliche Einheiten'!C:C,0),1)&amp;" - "&amp;INDEX('Wirtschaftliche Einheiten'!E:E,MATCH(B938,'Wirtschaftliche Einheiten'!C:C,0),1)&amp;" "&amp;INDEX('Wirtschaftliche Einheiten'!F:F,MATCH(B938,'Wirtschaftliche Einheiten'!C:C,0),1)&amp;" "&amp;INDEX('Wirtschaftliche Einheiten'!G:G,MATCH(B938,'Wirtschaftliche Einheiten'!C:C,0),1),"")</f>
        <v/>
      </c>
      <c r="D938" s="42" t="str">
        <f>IFERROR(INDEX('Wirtschaftliche Einheiten'!U:U,MATCH(B938,'Wirtschaftliche Einheiten'!C:C,0)),"")</f>
        <v/>
      </c>
      <c r="E938" s="139" t="str">
        <f>IF(B938&lt;&gt;"",COUNTIF($B$5:$B938,B938),"")</f>
        <v/>
      </c>
      <c r="F938" s="139"/>
      <c r="G938" s="139"/>
      <c r="H938" s="139"/>
      <c r="I938" s="139"/>
      <c r="J938" s="139"/>
      <c r="K938" s="139"/>
      <c r="L938" s="139"/>
      <c r="M938" s="44" t="str" cm="1">
        <f t="array" aca="1" ref="M938" ca="1">IFERROR(IF(AND(D938&lt;&gt;"122",D938&lt;&gt;""),"Die angegebene wirtschaftliche Einheit ist kein Nichtwohngrundstück im Bundesmodell!",IF(INDEX('Wirtschaftliche Einheiten'!P:P,MATCH(B938,'Wirtschaftliche Einheiten'!C:C,0),1)=Data!A$3,HYPERLINK("#'"&amp;MID(CELL("Dateiname",'Befreiung &amp; Vergünstigung'!A$1),FIND("]",CELL("Dateiname",'Befreiung &amp; Vergünstigung'!A$1))+1,31)&amp;"'!A$1",Data!B$3),HYPERLINK(INDEX(Verfahren!B:B,MATCH(INDEX('Wirtschaftliche Einheiten'!V:V,MATCH(B938,'Wirtschaftliche Einheiten'!C:C,0),0),Verfahren!A:A,0),0),INDEX(Verfahren!D:D,MATCH(INDEX('Wirtschaftliche Einheiten'!V:V,MATCH(B938,'Wirtschaftliche Einheiten'!C:C,0),0),Verfahren!A:A,0),0)))),"")</f>
        <v/>
      </c>
    </row>
    <row r="939" spans="1:13" x14ac:dyDescent="0.35">
      <c r="A939"/>
      <c r="B939" s="139"/>
      <c r="C939" s="73" t="str">
        <f>IFERROR(INDEX('Wirtschaftliche Einheiten'!I:I,MATCH(B939,'Wirtschaftliche Einheiten'!C:C,0),1)&amp;" - "&amp;INDEX('Wirtschaftliche Einheiten'!E:E,MATCH(B939,'Wirtschaftliche Einheiten'!C:C,0),1)&amp;" "&amp;INDEX('Wirtschaftliche Einheiten'!F:F,MATCH(B939,'Wirtschaftliche Einheiten'!C:C,0),1)&amp;" "&amp;INDEX('Wirtschaftliche Einheiten'!G:G,MATCH(B939,'Wirtschaftliche Einheiten'!C:C,0),1),"")</f>
        <v/>
      </c>
      <c r="D939" s="42" t="str">
        <f>IFERROR(INDEX('Wirtschaftliche Einheiten'!U:U,MATCH(B939,'Wirtschaftliche Einheiten'!C:C,0)),"")</f>
        <v/>
      </c>
      <c r="E939" s="139" t="str">
        <f>IF(B939&lt;&gt;"",COUNTIF($B$5:$B939,B939),"")</f>
        <v/>
      </c>
      <c r="F939" s="139"/>
      <c r="G939" s="139"/>
      <c r="H939" s="139"/>
      <c r="I939" s="139"/>
      <c r="J939" s="139"/>
      <c r="K939" s="139"/>
      <c r="L939" s="139"/>
      <c r="M939" s="44" t="str" cm="1">
        <f t="array" aca="1" ref="M939" ca="1">IFERROR(IF(AND(D939&lt;&gt;"122",D939&lt;&gt;""),"Die angegebene wirtschaftliche Einheit ist kein Nichtwohngrundstück im Bundesmodell!",IF(INDEX('Wirtschaftliche Einheiten'!P:P,MATCH(B939,'Wirtschaftliche Einheiten'!C:C,0),1)=Data!A$3,HYPERLINK("#'"&amp;MID(CELL("Dateiname",'Befreiung &amp; Vergünstigung'!A$1),FIND("]",CELL("Dateiname",'Befreiung &amp; Vergünstigung'!A$1))+1,31)&amp;"'!A$1",Data!B$3),HYPERLINK(INDEX(Verfahren!B:B,MATCH(INDEX('Wirtschaftliche Einheiten'!V:V,MATCH(B939,'Wirtschaftliche Einheiten'!C:C,0),0),Verfahren!A:A,0),0),INDEX(Verfahren!D:D,MATCH(INDEX('Wirtschaftliche Einheiten'!V:V,MATCH(B939,'Wirtschaftliche Einheiten'!C:C,0),0),Verfahren!A:A,0),0)))),"")</f>
        <v/>
      </c>
    </row>
    <row r="940" spans="1:13" x14ac:dyDescent="0.35">
      <c r="A940"/>
      <c r="B940" s="139"/>
      <c r="C940" s="73" t="str">
        <f>IFERROR(INDEX('Wirtschaftliche Einheiten'!I:I,MATCH(B940,'Wirtschaftliche Einheiten'!C:C,0),1)&amp;" - "&amp;INDEX('Wirtschaftliche Einheiten'!E:E,MATCH(B940,'Wirtschaftliche Einheiten'!C:C,0),1)&amp;" "&amp;INDEX('Wirtschaftliche Einheiten'!F:F,MATCH(B940,'Wirtschaftliche Einheiten'!C:C,0),1)&amp;" "&amp;INDEX('Wirtschaftliche Einheiten'!G:G,MATCH(B940,'Wirtschaftliche Einheiten'!C:C,0),1),"")</f>
        <v/>
      </c>
      <c r="D940" s="42" t="str">
        <f>IFERROR(INDEX('Wirtschaftliche Einheiten'!U:U,MATCH(B940,'Wirtschaftliche Einheiten'!C:C,0)),"")</f>
        <v/>
      </c>
      <c r="E940" s="139" t="str">
        <f>IF(B940&lt;&gt;"",COUNTIF($B$5:$B940,B940),"")</f>
        <v/>
      </c>
      <c r="F940" s="139"/>
      <c r="G940" s="139"/>
      <c r="H940" s="139"/>
      <c r="I940" s="139"/>
      <c r="J940" s="139"/>
      <c r="K940" s="139"/>
      <c r="L940" s="139"/>
      <c r="M940" s="44" t="str" cm="1">
        <f t="array" aca="1" ref="M940" ca="1">IFERROR(IF(AND(D940&lt;&gt;"122",D940&lt;&gt;""),"Die angegebene wirtschaftliche Einheit ist kein Nichtwohngrundstück im Bundesmodell!",IF(INDEX('Wirtschaftliche Einheiten'!P:P,MATCH(B940,'Wirtschaftliche Einheiten'!C:C,0),1)=Data!A$3,HYPERLINK("#'"&amp;MID(CELL("Dateiname",'Befreiung &amp; Vergünstigung'!A$1),FIND("]",CELL("Dateiname",'Befreiung &amp; Vergünstigung'!A$1))+1,31)&amp;"'!A$1",Data!B$3),HYPERLINK(INDEX(Verfahren!B:B,MATCH(INDEX('Wirtschaftliche Einheiten'!V:V,MATCH(B940,'Wirtschaftliche Einheiten'!C:C,0),0),Verfahren!A:A,0),0),INDEX(Verfahren!D:D,MATCH(INDEX('Wirtschaftliche Einheiten'!V:V,MATCH(B940,'Wirtschaftliche Einheiten'!C:C,0),0),Verfahren!A:A,0),0)))),"")</f>
        <v/>
      </c>
    </row>
    <row r="941" spans="1:13" x14ac:dyDescent="0.35">
      <c r="A941"/>
      <c r="B941" s="139"/>
      <c r="C941" s="73" t="str">
        <f>IFERROR(INDEX('Wirtschaftliche Einheiten'!I:I,MATCH(B941,'Wirtschaftliche Einheiten'!C:C,0),1)&amp;" - "&amp;INDEX('Wirtschaftliche Einheiten'!E:E,MATCH(B941,'Wirtschaftliche Einheiten'!C:C,0),1)&amp;" "&amp;INDEX('Wirtschaftliche Einheiten'!F:F,MATCH(B941,'Wirtschaftliche Einheiten'!C:C,0),1)&amp;" "&amp;INDEX('Wirtschaftliche Einheiten'!G:G,MATCH(B941,'Wirtschaftliche Einheiten'!C:C,0),1),"")</f>
        <v/>
      </c>
      <c r="D941" s="42" t="str">
        <f>IFERROR(INDEX('Wirtschaftliche Einheiten'!U:U,MATCH(B941,'Wirtschaftliche Einheiten'!C:C,0)),"")</f>
        <v/>
      </c>
      <c r="E941" s="139" t="str">
        <f>IF(B941&lt;&gt;"",COUNTIF($B$5:$B941,B941),"")</f>
        <v/>
      </c>
      <c r="F941" s="139"/>
      <c r="G941" s="139"/>
      <c r="H941" s="139"/>
      <c r="I941" s="139"/>
      <c r="J941" s="139"/>
      <c r="K941" s="139"/>
      <c r="L941" s="139"/>
      <c r="M941" s="44" t="str" cm="1">
        <f t="array" aca="1" ref="M941" ca="1">IFERROR(IF(AND(D941&lt;&gt;"122",D941&lt;&gt;""),"Die angegebene wirtschaftliche Einheit ist kein Nichtwohngrundstück im Bundesmodell!",IF(INDEX('Wirtschaftliche Einheiten'!P:P,MATCH(B941,'Wirtschaftliche Einheiten'!C:C,0),1)=Data!A$3,HYPERLINK("#'"&amp;MID(CELL("Dateiname",'Befreiung &amp; Vergünstigung'!A$1),FIND("]",CELL("Dateiname",'Befreiung &amp; Vergünstigung'!A$1))+1,31)&amp;"'!A$1",Data!B$3),HYPERLINK(INDEX(Verfahren!B:B,MATCH(INDEX('Wirtschaftliche Einheiten'!V:V,MATCH(B941,'Wirtschaftliche Einheiten'!C:C,0),0),Verfahren!A:A,0),0),INDEX(Verfahren!D:D,MATCH(INDEX('Wirtschaftliche Einheiten'!V:V,MATCH(B941,'Wirtschaftliche Einheiten'!C:C,0),0),Verfahren!A:A,0),0)))),"")</f>
        <v/>
      </c>
    </row>
    <row r="942" spans="1:13" x14ac:dyDescent="0.35">
      <c r="A942"/>
      <c r="B942" s="139"/>
      <c r="C942" s="73" t="str">
        <f>IFERROR(INDEX('Wirtschaftliche Einheiten'!I:I,MATCH(B942,'Wirtschaftliche Einheiten'!C:C,0),1)&amp;" - "&amp;INDEX('Wirtschaftliche Einheiten'!E:E,MATCH(B942,'Wirtschaftliche Einheiten'!C:C,0),1)&amp;" "&amp;INDEX('Wirtschaftliche Einheiten'!F:F,MATCH(B942,'Wirtschaftliche Einheiten'!C:C,0),1)&amp;" "&amp;INDEX('Wirtschaftliche Einheiten'!G:G,MATCH(B942,'Wirtschaftliche Einheiten'!C:C,0),1),"")</f>
        <v/>
      </c>
      <c r="D942" s="42" t="str">
        <f>IFERROR(INDEX('Wirtschaftliche Einheiten'!U:U,MATCH(B942,'Wirtschaftliche Einheiten'!C:C,0)),"")</f>
        <v/>
      </c>
      <c r="E942" s="139" t="str">
        <f>IF(B942&lt;&gt;"",COUNTIF($B$5:$B942,B942),"")</f>
        <v/>
      </c>
      <c r="F942" s="139"/>
      <c r="G942" s="139"/>
      <c r="H942" s="139"/>
      <c r="I942" s="139"/>
      <c r="J942" s="139"/>
      <c r="K942" s="139"/>
      <c r="L942" s="139"/>
      <c r="M942" s="44" t="str" cm="1">
        <f t="array" aca="1" ref="M942" ca="1">IFERROR(IF(AND(D942&lt;&gt;"122",D942&lt;&gt;""),"Die angegebene wirtschaftliche Einheit ist kein Nichtwohngrundstück im Bundesmodell!",IF(INDEX('Wirtschaftliche Einheiten'!P:P,MATCH(B942,'Wirtschaftliche Einheiten'!C:C,0),1)=Data!A$3,HYPERLINK("#'"&amp;MID(CELL("Dateiname",'Befreiung &amp; Vergünstigung'!A$1),FIND("]",CELL("Dateiname",'Befreiung &amp; Vergünstigung'!A$1))+1,31)&amp;"'!A$1",Data!B$3),HYPERLINK(INDEX(Verfahren!B:B,MATCH(INDEX('Wirtschaftliche Einheiten'!V:V,MATCH(B942,'Wirtschaftliche Einheiten'!C:C,0),0),Verfahren!A:A,0),0),INDEX(Verfahren!D:D,MATCH(INDEX('Wirtschaftliche Einheiten'!V:V,MATCH(B942,'Wirtschaftliche Einheiten'!C:C,0),0),Verfahren!A:A,0),0)))),"")</f>
        <v/>
      </c>
    </row>
    <row r="943" spans="1:13" x14ac:dyDescent="0.35">
      <c r="A943"/>
      <c r="B943" s="139"/>
      <c r="C943" s="73" t="str">
        <f>IFERROR(INDEX('Wirtschaftliche Einheiten'!I:I,MATCH(B943,'Wirtschaftliche Einheiten'!C:C,0),1)&amp;" - "&amp;INDEX('Wirtschaftliche Einheiten'!E:E,MATCH(B943,'Wirtschaftliche Einheiten'!C:C,0),1)&amp;" "&amp;INDEX('Wirtschaftliche Einheiten'!F:F,MATCH(B943,'Wirtschaftliche Einheiten'!C:C,0),1)&amp;" "&amp;INDEX('Wirtschaftliche Einheiten'!G:G,MATCH(B943,'Wirtschaftliche Einheiten'!C:C,0),1),"")</f>
        <v/>
      </c>
      <c r="D943" s="42" t="str">
        <f>IFERROR(INDEX('Wirtschaftliche Einheiten'!U:U,MATCH(B943,'Wirtschaftliche Einheiten'!C:C,0)),"")</f>
        <v/>
      </c>
      <c r="E943" s="139" t="str">
        <f>IF(B943&lt;&gt;"",COUNTIF($B$5:$B943,B943),"")</f>
        <v/>
      </c>
      <c r="F943" s="139"/>
      <c r="G943" s="139"/>
      <c r="H943" s="139"/>
      <c r="I943" s="139"/>
      <c r="J943" s="139"/>
      <c r="K943" s="139"/>
      <c r="L943" s="139"/>
      <c r="M943" s="44" t="str" cm="1">
        <f t="array" aca="1" ref="M943" ca="1">IFERROR(IF(AND(D943&lt;&gt;"122",D943&lt;&gt;""),"Die angegebene wirtschaftliche Einheit ist kein Nichtwohngrundstück im Bundesmodell!",IF(INDEX('Wirtschaftliche Einheiten'!P:P,MATCH(B943,'Wirtschaftliche Einheiten'!C:C,0),1)=Data!A$3,HYPERLINK("#'"&amp;MID(CELL("Dateiname",'Befreiung &amp; Vergünstigung'!A$1),FIND("]",CELL("Dateiname",'Befreiung &amp; Vergünstigung'!A$1))+1,31)&amp;"'!A$1",Data!B$3),HYPERLINK(INDEX(Verfahren!B:B,MATCH(INDEX('Wirtschaftliche Einheiten'!V:V,MATCH(B943,'Wirtschaftliche Einheiten'!C:C,0),0),Verfahren!A:A,0),0),INDEX(Verfahren!D:D,MATCH(INDEX('Wirtschaftliche Einheiten'!V:V,MATCH(B943,'Wirtschaftliche Einheiten'!C:C,0),0),Verfahren!A:A,0),0)))),"")</f>
        <v/>
      </c>
    </row>
    <row r="944" spans="1:13" x14ac:dyDescent="0.35">
      <c r="A944"/>
      <c r="B944" s="139"/>
      <c r="C944" s="73" t="str">
        <f>IFERROR(INDEX('Wirtschaftliche Einheiten'!I:I,MATCH(B944,'Wirtschaftliche Einheiten'!C:C,0),1)&amp;" - "&amp;INDEX('Wirtschaftliche Einheiten'!E:E,MATCH(B944,'Wirtschaftliche Einheiten'!C:C,0),1)&amp;" "&amp;INDEX('Wirtschaftliche Einheiten'!F:F,MATCH(B944,'Wirtschaftliche Einheiten'!C:C,0),1)&amp;" "&amp;INDEX('Wirtschaftliche Einheiten'!G:G,MATCH(B944,'Wirtschaftliche Einheiten'!C:C,0),1),"")</f>
        <v/>
      </c>
      <c r="D944" s="42" t="str">
        <f>IFERROR(INDEX('Wirtschaftliche Einheiten'!U:U,MATCH(B944,'Wirtschaftliche Einheiten'!C:C,0)),"")</f>
        <v/>
      </c>
      <c r="E944" s="139" t="str">
        <f>IF(B944&lt;&gt;"",COUNTIF($B$5:$B944,B944),"")</f>
        <v/>
      </c>
      <c r="F944" s="139"/>
      <c r="G944" s="139"/>
      <c r="H944" s="139"/>
      <c r="I944" s="139"/>
      <c r="J944" s="139"/>
      <c r="K944" s="139"/>
      <c r="L944" s="139"/>
      <c r="M944" s="44" t="str" cm="1">
        <f t="array" aca="1" ref="M944" ca="1">IFERROR(IF(AND(D944&lt;&gt;"122",D944&lt;&gt;""),"Die angegebene wirtschaftliche Einheit ist kein Nichtwohngrundstück im Bundesmodell!",IF(INDEX('Wirtschaftliche Einheiten'!P:P,MATCH(B944,'Wirtschaftliche Einheiten'!C:C,0),1)=Data!A$3,HYPERLINK("#'"&amp;MID(CELL("Dateiname",'Befreiung &amp; Vergünstigung'!A$1),FIND("]",CELL("Dateiname",'Befreiung &amp; Vergünstigung'!A$1))+1,31)&amp;"'!A$1",Data!B$3),HYPERLINK(INDEX(Verfahren!B:B,MATCH(INDEX('Wirtschaftliche Einheiten'!V:V,MATCH(B944,'Wirtschaftliche Einheiten'!C:C,0),0),Verfahren!A:A,0),0),INDEX(Verfahren!D:D,MATCH(INDEX('Wirtschaftliche Einheiten'!V:V,MATCH(B944,'Wirtschaftliche Einheiten'!C:C,0),0),Verfahren!A:A,0),0)))),"")</f>
        <v/>
      </c>
    </row>
    <row r="945" spans="1:13" x14ac:dyDescent="0.35">
      <c r="A945"/>
      <c r="B945" s="139"/>
      <c r="C945" s="73" t="str">
        <f>IFERROR(INDEX('Wirtschaftliche Einheiten'!I:I,MATCH(B945,'Wirtschaftliche Einheiten'!C:C,0),1)&amp;" - "&amp;INDEX('Wirtschaftliche Einheiten'!E:E,MATCH(B945,'Wirtschaftliche Einheiten'!C:C,0),1)&amp;" "&amp;INDEX('Wirtschaftliche Einheiten'!F:F,MATCH(B945,'Wirtschaftliche Einheiten'!C:C,0),1)&amp;" "&amp;INDEX('Wirtschaftliche Einheiten'!G:G,MATCH(B945,'Wirtschaftliche Einheiten'!C:C,0),1),"")</f>
        <v/>
      </c>
      <c r="D945" s="42" t="str">
        <f>IFERROR(INDEX('Wirtschaftliche Einheiten'!U:U,MATCH(B945,'Wirtschaftliche Einheiten'!C:C,0)),"")</f>
        <v/>
      </c>
      <c r="E945" s="139" t="str">
        <f>IF(B945&lt;&gt;"",COUNTIF($B$5:$B945,B945),"")</f>
        <v/>
      </c>
      <c r="F945" s="139"/>
      <c r="G945" s="139"/>
      <c r="H945" s="139"/>
      <c r="I945" s="139"/>
      <c r="J945" s="139"/>
      <c r="K945" s="139"/>
      <c r="L945" s="139"/>
      <c r="M945" s="44" t="str" cm="1">
        <f t="array" aca="1" ref="M945" ca="1">IFERROR(IF(AND(D945&lt;&gt;"122",D945&lt;&gt;""),"Die angegebene wirtschaftliche Einheit ist kein Nichtwohngrundstück im Bundesmodell!",IF(INDEX('Wirtschaftliche Einheiten'!P:P,MATCH(B945,'Wirtschaftliche Einheiten'!C:C,0),1)=Data!A$3,HYPERLINK("#'"&amp;MID(CELL("Dateiname",'Befreiung &amp; Vergünstigung'!A$1),FIND("]",CELL("Dateiname",'Befreiung &amp; Vergünstigung'!A$1))+1,31)&amp;"'!A$1",Data!B$3),HYPERLINK(INDEX(Verfahren!B:B,MATCH(INDEX('Wirtschaftliche Einheiten'!V:V,MATCH(B945,'Wirtschaftliche Einheiten'!C:C,0),0),Verfahren!A:A,0),0),INDEX(Verfahren!D:D,MATCH(INDEX('Wirtschaftliche Einheiten'!V:V,MATCH(B945,'Wirtschaftliche Einheiten'!C:C,0),0),Verfahren!A:A,0),0)))),"")</f>
        <v/>
      </c>
    </row>
    <row r="946" spans="1:13" x14ac:dyDescent="0.35">
      <c r="A946"/>
      <c r="B946" s="139"/>
      <c r="C946" s="73" t="str">
        <f>IFERROR(INDEX('Wirtschaftliche Einheiten'!I:I,MATCH(B946,'Wirtschaftliche Einheiten'!C:C,0),1)&amp;" - "&amp;INDEX('Wirtschaftliche Einheiten'!E:E,MATCH(B946,'Wirtschaftliche Einheiten'!C:C,0),1)&amp;" "&amp;INDEX('Wirtschaftliche Einheiten'!F:F,MATCH(B946,'Wirtschaftliche Einheiten'!C:C,0),1)&amp;" "&amp;INDEX('Wirtschaftliche Einheiten'!G:G,MATCH(B946,'Wirtschaftliche Einheiten'!C:C,0),1),"")</f>
        <v/>
      </c>
      <c r="D946" s="42" t="str">
        <f>IFERROR(INDEX('Wirtschaftliche Einheiten'!U:U,MATCH(B946,'Wirtschaftliche Einheiten'!C:C,0)),"")</f>
        <v/>
      </c>
      <c r="E946" s="139" t="str">
        <f>IF(B946&lt;&gt;"",COUNTIF($B$5:$B946,B946),"")</f>
        <v/>
      </c>
      <c r="F946" s="139"/>
      <c r="G946" s="139"/>
      <c r="H946" s="139"/>
      <c r="I946" s="139"/>
      <c r="J946" s="139"/>
      <c r="K946" s="139"/>
      <c r="L946" s="139"/>
      <c r="M946" s="44" t="str" cm="1">
        <f t="array" aca="1" ref="M946" ca="1">IFERROR(IF(AND(D946&lt;&gt;"122",D946&lt;&gt;""),"Die angegebene wirtschaftliche Einheit ist kein Nichtwohngrundstück im Bundesmodell!",IF(INDEX('Wirtschaftliche Einheiten'!P:P,MATCH(B946,'Wirtschaftliche Einheiten'!C:C,0),1)=Data!A$3,HYPERLINK("#'"&amp;MID(CELL("Dateiname",'Befreiung &amp; Vergünstigung'!A$1),FIND("]",CELL("Dateiname",'Befreiung &amp; Vergünstigung'!A$1))+1,31)&amp;"'!A$1",Data!B$3),HYPERLINK(INDEX(Verfahren!B:B,MATCH(INDEX('Wirtschaftliche Einheiten'!V:V,MATCH(B946,'Wirtschaftliche Einheiten'!C:C,0),0),Verfahren!A:A,0),0),INDEX(Verfahren!D:D,MATCH(INDEX('Wirtschaftliche Einheiten'!V:V,MATCH(B946,'Wirtschaftliche Einheiten'!C:C,0),0),Verfahren!A:A,0),0)))),"")</f>
        <v/>
      </c>
    </row>
    <row r="947" spans="1:13" x14ac:dyDescent="0.35">
      <c r="A947"/>
      <c r="B947" s="139"/>
      <c r="C947" s="73" t="str">
        <f>IFERROR(INDEX('Wirtschaftliche Einheiten'!I:I,MATCH(B947,'Wirtschaftliche Einheiten'!C:C,0),1)&amp;" - "&amp;INDEX('Wirtschaftliche Einheiten'!E:E,MATCH(B947,'Wirtschaftliche Einheiten'!C:C,0),1)&amp;" "&amp;INDEX('Wirtschaftliche Einheiten'!F:F,MATCH(B947,'Wirtschaftliche Einheiten'!C:C,0),1)&amp;" "&amp;INDEX('Wirtschaftliche Einheiten'!G:G,MATCH(B947,'Wirtschaftliche Einheiten'!C:C,0),1),"")</f>
        <v/>
      </c>
      <c r="D947" s="42" t="str">
        <f>IFERROR(INDEX('Wirtschaftliche Einheiten'!U:U,MATCH(B947,'Wirtschaftliche Einheiten'!C:C,0)),"")</f>
        <v/>
      </c>
      <c r="E947" s="139" t="str">
        <f>IF(B947&lt;&gt;"",COUNTIF($B$5:$B947,B947),"")</f>
        <v/>
      </c>
      <c r="F947" s="139"/>
      <c r="G947" s="139"/>
      <c r="H947" s="139"/>
      <c r="I947" s="139"/>
      <c r="J947" s="139"/>
      <c r="K947" s="139"/>
      <c r="L947" s="139"/>
      <c r="M947" s="44" t="str" cm="1">
        <f t="array" aca="1" ref="M947" ca="1">IFERROR(IF(AND(D947&lt;&gt;"122",D947&lt;&gt;""),"Die angegebene wirtschaftliche Einheit ist kein Nichtwohngrundstück im Bundesmodell!",IF(INDEX('Wirtschaftliche Einheiten'!P:P,MATCH(B947,'Wirtschaftliche Einheiten'!C:C,0),1)=Data!A$3,HYPERLINK("#'"&amp;MID(CELL("Dateiname",'Befreiung &amp; Vergünstigung'!A$1),FIND("]",CELL("Dateiname",'Befreiung &amp; Vergünstigung'!A$1))+1,31)&amp;"'!A$1",Data!B$3),HYPERLINK(INDEX(Verfahren!B:B,MATCH(INDEX('Wirtschaftliche Einheiten'!V:V,MATCH(B947,'Wirtschaftliche Einheiten'!C:C,0),0),Verfahren!A:A,0),0),INDEX(Verfahren!D:D,MATCH(INDEX('Wirtschaftliche Einheiten'!V:V,MATCH(B947,'Wirtschaftliche Einheiten'!C:C,0),0),Verfahren!A:A,0),0)))),"")</f>
        <v/>
      </c>
    </row>
    <row r="948" spans="1:13" x14ac:dyDescent="0.35">
      <c r="A948"/>
      <c r="B948" s="139"/>
      <c r="C948" s="73" t="str">
        <f>IFERROR(INDEX('Wirtschaftliche Einheiten'!I:I,MATCH(B948,'Wirtschaftliche Einheiten'!C:C,0),1)&amp;" - "&amp;INDEX('Wirtschaftliche Einheiten'!E:E,MATCH(B948,'Wirtschaftliche Einheiten'!C:C,0),1)&amp;" "&amp;INDEX('Wirtschaftliche Einheiten'!F:F,MATCH(B948,'Wirtschaftliche Einheiten'!C:C,0),1)&amp;" "&amp;INDEX('Wirtschaftliche Einheiten'!G:G,MATCH(B948,'Wirtschaftliche Einheiten'!C:C,0),1),"")</f>
        <v/>
      </c>
      <c r="D948" s="42" t="str">
        <f>IFERROR(INDEX('Wirtschaftliche Einheiten'!U:U,MATCH(B948,'Wirtschaftliche Einheiten'!C:C,0)),"")</f>
        <v/>
      </c>
      <c r="E948" s="139" t="str">
        <f>IF(B948&lt;&gt;"",COUNTIF($B$5:$B948,B948),"")</f>
        <v/>
      </c>
      <c r="F948" s="139"/>
      <c r="G948" s="139"/>
      <c r="H948" s="139"/>
      <c r="I948" s="139"/>
      <c r="J948" s="139"/>
      <c r="K948" s="139"/>
      <c r="L948" s="139"/>
      <c r="M948" s="44" t="str" cm="1">
        <f t="array" aca="1" ref="M948" ca="1">IFERROR(IF(AND(D948&lt;&gt;"122",D948&lt;&gt;""),"Die angegebene wirtschaftliche Einheit ist kein Nichtwohngrundstück im Bundesmodell!",IF(INDEX('Wirtschaftliche Einheiten'!P:P,MATCH(B948,'Wirtschaftliche Einheiten'!C:C,0),1)=Data!A$3,HYPERLINK("#'"&amp;MID(CELL("Dateiname",'Befreiung &amp; Vergünstigung'!A$1),FIND("]",CELL("Dateiname",'Befreiung &amp; Vergünstigung'!A$1))+1,31)&amp;"'!A$1",Data!B$3),HYPERLINK(INDEX(Verfahren!B:B,MATCH(INDEX('Wirtschaftliche Einheiten'!V:V,MATCH(B948,'Wirtschaftliche Einheiten'!C:C,0),0),Verfahren!A:A,0),0),INDEX(Verfahren!D:D,MATCH(INDEX('Wirtschaftliche Einheiten'!V:V,MATCH(B948,'Wirtschaftliche Einheiten'!C:C,0),0),Verfahren!A:A,0),0)))),"")</f>
        <v/>
      </c>
    </row>
    <row r="949" spans="1:13" x14ac:dyDescent="0.35">
      <c r="A949"/>
      <c r="B949" s="139"/>
      <c r="C949" s="73" t="str">
        <f>IFERROR(INDEX('Wirtschaftliche Einheiten'!I:I,MATCH(B949,'Wirtschaftliche Einheiten'!C:C,0),1)&amp;" - "&amp;INDEX('Wirtschaftliche Einheiten'!E:E,MATCH(B949,'Wirtschaftliche Einheiten'!C:C,0),1)&amp;" "&amp;INDEX('Wirtschaftliche Einheiten'!F:F,MATCH(B949,'Wirtschaftliche Einheiten'!C:C,0),1)&amp;" "&amp;INDEX('Wirtschaftliche Einheiten'!G:G,MATCH(B949,'Wirtschaftliche Einheiten'!C:C,0),1),"")</f>
        <v/>
      </c>
      <c r="D949" s="42" t="str">
        <f>IFERROR(INDEX('Wirtschaftliche Einheiten'!U:U,MATCH(B949,'Wirtschaftliche Einheiten'!C:C,0)),"")</f>
        <v/>
      </c>
      <c r="E949" s="139" t="str">
        <f>IF(B949&lt;&gt;"",COUNTIF($B$5:$B949,B949),"")</f>
        <v/>
      </c>
      <c r="F949" s="139"/>
      <c r="G949" s="139"/>
      <c r="H949" s="139"/>
      <c r="I949" s="139"/>
      <c r="J949" s="139"/>
      <c r="K949" s="139"/>
      <c r="L949" s="139"/>
      <c r="M949" s="44" t="str" cm="1">
        <f t="array" aca="1" ref="M949" ca="1">IFERROR(IF(AND(D949&lt;&gt;"122",D949&lt;&gt;""),"Die angegebene wirtschaftliche Einheit ist kein Nichtwohngrundstück im Bundesmodell!",IF(INDEX('Wirtschaftliche Einheiten'!P:P,MATCH(B949,'Wirtschaftliche Einheiten'!C:C,0),1)=Data!A$3,HYPERLINK("#'"&amp;MID(CELL("Dateiname",'Befreiung &amp; Vergünstigung'!A$1),FIND("]",CELL("Dateiname",'Befreiung &amp; Vergünstigung'!A$1))+1,31)&amp;"'!A$1",Data!B$3),HYPERLINK(INDEX(Verfahren!B:B,MATCH(INDEX('Wirtschaftliche Einheiten'!V:V,MATCH(B949,'Wirtschaftliche Einheiten'!C:C,0),0),Verfahren!A:A,0),0),INDEX(Verfahren!D:D,MATCH(INDEX('Wirtschaftliche Einheiten'!V:V,MATCH(B949,'Wirtschaftliche Einheiten'!C:C,0),0),Verfahren!A:A,0),0)))),"")</f>
        <v/>
      </c>
    </row>
    <row r="950" spans="1:13" x14ac:dyDescent="0.35">
      <c r="A950"/>
      <c r="B950" s="139"/>
      <c r="C950" s="73" t="str">
        <f>IFERROR(INDEX('Wirtschaftliche Einheiten'!I:I,MATCH(B950,'Wirtschaftliche Einheiten'!C:C,0),1)&amp;" - "&amp;INDEX('Wirtschaftliche Einheiten'!E:E,MATCH(B950,'Wirtschaftliche Einheiten'!C:C,0),1)&amp;" "&amp;INDEX('Wirtschaftliche Einheiten'!F:F,MATCH(B950,'Wirtschaftliche Einheiten'!C:C,0),1)&amp;" "&amp;INDEX('Wirtschaftliche Einheiten'!G:G,MATCH(B950,'Wirtschaftliche Einheiten'!C:C,0),1),"")</f>
        <v/>
      </c>
      <c r="D950" s="42" t="str">
        <f>IFERROR(INDEX('Wirtschaftliche Einheiten'!U:U,MATCH(B950,'Wirtschaftliche Einheiten'!C:C,0)),"")</f>
        <v/>
      </c>
      <c r="E950" s="139" t="str">
        <f>IF(B950&lt;&gt;"",COUNTIF($B$5:$B950,B950),"")</f>
        <v/>
      </c>
      <c r="F950" s="139"/>
      <c r="G950" s="139"/>
      <c r="H950" s="139"/>
      <c r="I950" s="139"/>
      <c r="J950" s="139"/>
      <c r="K950" s="139"/>
      <c r="L950" s="139"/>
      <c r="M950" s="44" t="str" cm="1">
        <f t="array" aca="1" ref="M950" ca="1">IFERROR(IF(AND(D950&lt;&gt;"122",D950&lt;&gt;""),"Die angegebene wirtschaftliche Einheit ist kein Nichtwohngrundstück im Bundesmodell!",IF(INDEX('Wirtschaftliche Einheiten'!P:P,MATCH(B950,'Wirtschaftliche Einheiten'!C:C,0),1)=Data!A$3,HYPERLINK("#'"&amp;MID(CELL("Dateiname",'Befreiung &amp; Vergünstigung'!A$1),FIND("]",CELL("Dateiname",'Befreiung &amp; Vergünstigung'!A$1))+1,31)&amp;"'!A$1",Data!B$3),HYPERLINK(INDEX(Verfahren!B:B,MATCH(INDEX('Wirtschaftliche Einheiten'!V:V,MATCH(B950,'Wirtschaftliche Einheiten'!C:C,0),0),Verfahren!A:A,0),0),INDEX(Verfahren!D:D,MATCH(INDEX('Wirtschaftliche Einheiten'!V:V,MATCH(B950,'Wirtschaftliche Einheiten'!C:C,0),0),Verfahren!A:A,0),0)))),"")</f>
        <v/>
      </c>
    </row>
    <row r="951" spans="1:13" x14ac:dyDescent="0.35">
      <c r="A951"/>
      <c r="B951" s="139"/>
      <c r="C951" s="73" t="str">
        <f>IFERROR(INDEX('Wirtschaftliche Einheiten'!I:I,MATCH(B951,'Wirtschaftliche Einheiten'!C:C,0),1)&amp;" - "&amp;INDEX('Wirtschaftliche Einheiten'!E:E,MATCH(B951,'Wirtschaftliche Einheiten'!C:C,0),1)&amp;" "&amp;INDEX('Wirtschaftliche Einheiten'!F:F,MATCH(B951,'Wirtschaftliche Einheiten'!C:C,0),1)&amp;" "&amp;INDEX('Wirtschaftliche Einheiten'!G:G,MATCH(B951,'Wirtschaftliche Einheiten'!C:C,0),1),"")</f>
        <v/>
      </c>
      <c r="D951" s="42" t="str">
        <f>IFERROR(INDEX('Wirtschaftliche Einheiten'!U:U,MATCH(B951,'Wirtschaftliche Einheiten'!C:C,0)),"")</f>
        <v/>
      </c>
      <c r="E951" s="139" t="str">
        <f>IF(B951&lt;&gt;"",COUNTIF($B$5:$B951,B951),"")</f>
        <v/>
      </c>
      <c r="F951" s="139"/>
      <c r="G951" s="139"/>
      <c r="H951" s="139"/>
      <c r="I951" s="139"/>
      <c r="J951" s="139"/>
      <c r="K951" s="139"/>
      <c r="L951" s="139"/>
      <c r="M951" s="44" t="str" cm="1">
        <f t="array" aca="1" ref="M951" ca="1">IFERROR(IF(AND(D951&lt;&gt;"122",D951&lt;&gt;""),"Die angegebene wirtschaftliche Einheit ist kein Nichtwohngrundstück im Bundesmodell!",IF(INDEX('Wirtschaftliche Einheiten'!P:P,MATCH(B951,'Wirtschaftliche Einheiten'!C:C,0),1)=Data!A$3,HYPERLINK("#'"&amp;MID(CELL("Dateiname",'Befreiung &amp; Vergünstigung'!A$1),FIND("]",CELL("Dateiname",'Befreiung &amp; Vergünstigung'!A$1))+1,31)&amp;"'!A$1",Data!B$3),HYPERLINK(INDEX(Verfahren!B:B,MATCH(INDEX('Wirtschaftliche Einheiten'!V:V,MATCH(B951,'Wirtschaftliche Einheiten'!C:C,0),0),Verfahren!A:A,0),0),INDEX(Verfahren!D:D,MATCH(INDEX('Wirtschaftliche Einheiten'!V:V,MATCH(B951,'Wirtschaftliche Einheiten'!C:C,0),0),Verfahren!A:A,0),0)))),"")</f>
        <v/>
      </c>
    </row>
    <row r="952" spans="1:13" x14ac:dyDescent="0.35">
      <c r="A952"/>
      <c r="B952" s="139"/>
      <c r="C952" s="73" t="str">
        <f>IFERROR(INDEX('Wirtschaftliche Einheiten'!I:I,MATCH(B952,'Wirtschaftliche Einheiten'!C:C,0),1)&amp;" - "&amp;INDEX('Wirtschaftliche Einheiten'!E:E,MATCH(B952,'Wirtschaftliche Einheiten'!C:C,0),1)&amp;" "&amp;INDEX('Wirtschaftliche Einheiten'!F:F,MATCH(B952,'Wirtschaftliche Einheiten'!C:C,0),1)&amp;" "&amp;INDEX('Wirtschaftliche Einheiten'!G:G,MATCH(B952,'Wirtschaftliche Einheiten'!C:C,0),1),"")</f>
        <v/>
      </c>
      <c r="D952" s="42" t="str">
        <f>IFERROR(INDEX('Wirtschaftliche Einheiten'!U:U,MATCH(B952,'Wirtschaftliche Einheiten'!C:C,0)),"")</f>
        <v/>
      </c>
      <c r="E952" s="139" t="str">
        <f>IF(B952&lt;&gt;"",COUNTIF($B$5:$B952,B952),"")</f>
        <v/>
      </c>
      <c r="F952" s="139"/>
      <c r="G952" s="139"/>
      <c r="H952" s="139"/>
      <c r="I952" s="139"/>
      <c r="J952" s="139"/>
      <c r="K952" s="139"/>
      <c r="L952" s="139"/>
      <c r="M952" s="44" t="str" cm="1">
        <f t="array" aca="1" ref="M952" ca="1">IFERROR(IF(AND(D952&lt;&gt;"122",D952&lt;&gt;""),"Die angegebene wirtschaftliche Einheit ist kein Nichtwohngrundstück im Bundesmodell!",IF(INDEX('Wirtschaftliche Einheiten'!P:P,MATCH(B952,'Wirtschaftliche Einheiten'!C:C,0),1)=Data!A$3,HYPERLINK("#'"&amp;MID(CELL("Dateiname",'Befreiung &amp; Vergünstigung'!A$1),FIND("]",CELL("Dateiname",'Befreiung &amp; Vergünstigung'!A$1))+1,31)&amp;"'!A$1",Data!B$3),HYPERLINK(INDEX(Verfahren!B:B,MATCH(INDEX('Wirtschaftliche Einheiten'!V:V,MATCH(B952,'Wirtschaftliche Einheiten'!C:C,0),0),Verfahren!A:A,0),0),INDEX(Verfahren!D:D,MATCH(INDEX('Wirtschaftliche Einheiten'!V:V,MATCH(B952,'Wirtschaftliche Einheiten'!C:C,0),0),Verfahren!A:A,0),0)))),"")</f>
        <v/>
      </c>
    </row>
    <row r="953" spans="1:13" x14ac:dyDescent="0.35">
      <c r="A953"/>
      <c r="B953" s="139"/>
      <c r="C953" s="73" t="str">
        <f>IFERROR(INDEX('Wirtschaftliche Einheiten'!I:I,MATCH(B953,'Wirtschaftliche Einheiten'!C:C,0),1)&amp;" - "&amp;INDEX('Wirtschaftliche Einheiten'!E:E,MATCH(B953,'Wirtschaftliche Einheiten'!C:C,0),1)&amp;" "&amp;INDEX('Wirtschaftliche Einheiten'!F:F,MATCH(B953,'Wirtschaftliche Einheiten'!C:C,0),1)&amp;" "&amp;INDEX('Wirtschaftliche Einheiten'!G:G,MATCH(B953,'Wirtschaftliche Einheiten'!C:C,0),1),"")</f>
        <v/>
      </c>
      <c r="D953" s="42" t="str">
        <f>IFERROR(INDEX('Wirtschaftliche Einheiten'!U:U,MATCH(B953,'Wirtschaftliche Einheiten'!C:C,0)),"")</f>
        <v/>
      </c>
      <c r="E953" s="139" t="str">
        <f>IF(B953&lt;&gt;"",COUNTIF($B$5:$B953,B953),"")</f>
        <v/>
      </c>
      <c r="F953" s="139"/>
      <c r="G953" s="139"/>
      <c r="H953" s="139"/>
      <c r="I953" s="139"/>
      <c r="J953" s="139"/>
      <c r="K953" s="139"/>
      <c r="L953" s="139"/>
      <c r="M953" s="44" t="str" cm="1">
        <f t="array" aca="1" ref="M953" ca="1">IFERROR(IF(AND(D953&lt;&gt;"122",D953&lt;&gt;""),"Die angegebene wirtschaftliche Einheit ist kein Nichtwohngrundstück im Bundesmodell!",IF(INDEX('Wirtschaftliche Einheiten'!P:P,MATCH(B953,'Wirtschaftliche Einheiten'!C:C,0),1)=Data!A$3,HYPERLINK("#'"&amp;MID(CELL("Dateiname",'Befreiung &amp; Vergünstigung'!A$1),FIND("]",CELL("Dateiname",'Befreiung &amp; Vergünstigung'!A$1))+1,31)&amp;"'!A$1",Data!B$3),HYPERLINK(INDEX(Verfahren!B:B,MATCH(INDEX('Wirtschaftliche Einheiten'!V:V,MATCH(B953,'Wirtschaftliche Einheiten'!C:C,0),0),Verfahren!A:A,0),0),INDEX(Verfahren!D:D,MATCH(INDEX('Wirtschaftliche Einheiten'!V:V,MATCH(B953,'Wirtschaftliche Einheiten'!C:C,0),0),Verfahren!A:A,0),0)))),"")</f>
        <v/>
      </c>
    </row>
    <row r="954" spans="1:13" x14ac:dyDescent="0.35">
      <c r="A954"/>
      <c r="B954" s="139"/>
      <c r="C954" s="73" t="str">
        <f>IFERROR(INDEX('Wirtschaftliche Einheiten'!I:I,MATCH(B954,'Wirtschaftliche Einheiten'!C:C,0),1)&amp;" - "&amp;INDEX('Wirtschaftliche Einheiten'!E:E,MATCH(B954,'Wirtschaftliche Einheiten'!C:C,0),1)&amp;" "&amp;INDEX('Wirtschaftliche Einheiten'!F:F,MATCH(B954,'Wirtschaftliche Einheiten'!C:C,0),1)&amp;" "&amp;INDEX('Wirtschaftliche Einheiten'!G:G,MATCH(B954,'Wirtschaftliche Einheiten'!C:C,0),1),"")</f>
        <v/>
      </c>
      <c r="D954" s="42" t="str">
        <f>IFERROR(INDEX('Wirtschaftliche Einheiten'!U:U,MATCH(B954,'Wirtschaftliche Einheiten'!C:C,0)),"")</f>
        <v/>
      </c>
      <c r="E954" s="139" t="str">
        <f>IF(B954&lt;&gt;"",COUNTIF($B$5:$B954,B954),"")</f>
        <v/>
      </c>
      <c r="F954" s="139"/>
      <c r="G954" s="139"/>
      <c r="H954" s="139"/>
      <c r="I954" s="139"/>
      <c r="J954" s="139"/>
      <c r="K954" s="139"/>
      <c r="L954" s="139"/>
      <c r="M954" s="44" t="str" cm="1">
        <f t="array" aca="1" ref="M954" ca="1">IFERROR(IF(AND(D954&lt;&gt;"122",D954&lt;&gt;""),"Die angegebene wirtschaftliche Einheit ist kein Nichtwohngrundstück im Bundesmodell!",IF(INDEX('Wirtschaftliche Einheiten'!P:P,MATCH(B954,'Wirtschaftliche Einheiten'!C:C,0),1)=Data!A$3,HYPERLINK("#'"&amp;MID(CELL("Dateiname",'Befreiung &amp; Vergünstigung'!A$1),FIND("]",CELL("Dateiname",'Befreiung &amp; Vergünstigung'!A$1))+1,31)&amp;"'!A$1",Data!B$3),HYPERLINK(INDEX(Verfahren!B:B,MATCH(INDEX('Wirtschaftliche Einheiten'!V:V,MATCH(B954,'Wirtschaftliche Einheiten'!C:C,0),0),Verfahren!A:A,0),0),INDEX(Verfahren!D:D,MATCH(INDEX('Wirtschaftliche Einheiten'!V:V,MATCH(B954,'Wirtschaftliche Einheiten'!C:C,0),0),Verfahren!A:A,0),0)))),"")</f>
        <v/>
      </c>
    </row>
    <row r="955" spans="1:13" x14ac:dyDescent="0.35">
      <c r="A955"/>
      <c r="B955" s="139"/>
      <c r="C955" s="73" t="str">
        <f>IFERROR(INDEX('Wirtschaftliche Einheiten'!I:I,MATCH(B955,'Wirtschaftliche Einheiten'!C:C,0),1)&amp;" - "&amp;INDEX('Wirtschaftliche Einheiten'!E:E,MATCH(B955,'Wirtschaftliche Einheiten'!C:C,0),1)&amp;" "&amp;INDEX('Wirtschaftliche Einheiten'!F:F,MATCH(B955,'Wirtschaftliche Einheiten'!C:C,0),1)&amp;" "&amp;INDEX('Wirtschaftliche Einheiten'!G:G,MATCH(B955,'Wirtschaftliche Einheiten'!C:C,0),1),"")</f>
        <v/>
      </c>
      <c r="D955" s="42" t="str">
        <f>IFERROR(INDEX('Wirtschaftliche Einheiten'!U:U,MATCH(B955,'Wirtschaftliche Einheiten'!C:C,0)),"")</f>
        <v/>
      </c>
      <c r="E955" s="139" t="str">
        <f>IF(B955&lt;&gt;"",COUNTIF($B$5:$B955,B955),"")</f>
        <v/>
      </c>
      <c r="F955" s="139"/>
      <c r="G955" s="139"/>
      <c r="H955" s="139"/>
      <c r="I955" s="139"/>
      <c r="J955" s="139"/>
      <c r="K955" s="139"/>
      <c r="L955" s="139"/>
      <c r="M955" s="44" t="str" cm="1">
        <f t="array" aca="1" ref="M955" ca="1">IFERROR(IF(AND(D955&lt;&gt;"122",D955&lt;&gt;""),"Die angegebene wirtschaftliche Einheit ist kein Nichtwohngrundstück im Bundesmodell!",IF(INDEX('Wirtschaftliche Einheiten'!P:P,MATCH(B955,'Wirtschaftliche Einheiten'!C:C,0),1)=Data!A$3,HYPERLINK("#'"&amp;MID(CELL("Dateiname",'Befreiung &amp; Vergünstigung'!A$1),FIND("]",CELL("Dateiname",'Befreiung &amp; Vergünstigung'!A$1))+1,31)&amp;"'!A$1",Data!B$3),HYPERLINK(INDEX(Verfahren!B:B,MATCH(INDEX('Wirtschaftliche Einheiten'!V:V,MATCH(B955,'Wirtschaftliche Einheiten'!C:C,0),0),Verfahren!A:A,0),0),INDEX(Verfahren!D:D,MATCH(INDEX('Wirtschaftliche Einheiten'!V:V,MATCH(B955,'Wirtschaftliche Einheiten'!C:C,0),0),Verfahren!A:A,0),0)))),"")</f>
        <v/>
      </c>
    </row>
    <row r="956" spans="1:13" x14ac:dyDescent="0.35">
      <c r="A956"/>
      <c r="B956" s="139"/>
      <c r="C956" s="73" t="str">
        <f>IFERROR(INDEX('Wirtschaftliche Einheiten'!I:I,MATCH(B956,'Wirtschaftliche Einheiten'!C:C,0),1)&amp;" - "&amp;INDEX('Wirtschaftliche Einheiten'!E:E,MATCH(B956,'Wirtschaftliche Einheiten'!C:C,0),1)&amp;" "&amp;INDEX('Wirtschaftliche Einheiten'!F:F,MATCH(B956,'Wirtschaftliche Einheiten'!C:C,0),1)&amp;" "&amp;INDEX('Wirtschaftliche Einheiten'!G:G,MATCH(B956,'Wirtschaftliche Einheiten'!C:C,0),1),"")</f>
        <v/>
      </c>
      <c r="D956" s="42" t="str">
        <f>IFERROR(INDEX('Wirtschaftliche Einheiten'!U:U,MATCH(B956,'Wirtschaftliche Einheiten'!C:C,0)),"")</f>
        <v/>
      </c>
      <c r="E956" s="139" t="str">
        <f>IF(B956&lt;&gt;"",COUNTIF($B$5:$B956,B956),"")</f>
        <v/>
      </c>
      <c r="F956" s="139"/>
      <c r="G956" s="139"/>
      <c r="H956" s="139"/>
      <c r="I956" s="139"/>
      <c r="J956" s="139"/>
      <c r="K956" s="139"/>
      <c r="L956" s="139"/>
      <c r="M956" s="44" t="str" cm="1">
        <f t="array" aca="1" ref="M956" ca="1">IFERROR(IF(AND(D956&lt;&gt;"122",D956&lt;&gt;""),"Die angegebene wirtschaftliche Einheit ist kein Nichtwohngrundstück im Bundesmodell!",IF(INDEX('Wirtschaftliche Einheiten'!P:P,MATCH(B956,'Wirtschaftliche Einheiten'!C:C,0),1)=Data!A$3,HYPERLINK("#'"&amp;MID(CELL("Dateiname",'Befreiung &amp; Vergünstigung'!A$1),FIND("]",CELL("Dateiname",'Befreiung &amp; Vergünstigung'!A$1))+1,31)&amp;"'!A$1",Data!B$3),HYPERLINK(INDEX(Verfahren!B:B,MATCH(INDEX('Wirtschaftliche Einheiten'!V:V,MATCH(B956,'Wirtschaftliche Einheiten'!C:C,0),0),Verfahren!A:A,0),0),INDEX(Verfahren!D:D,MATCH(INDEX('Wirtschaftliche Einheiten'!V:V,MATCH(B956,'Wirtschaftliche Einheiten'!C:C,0),0),Verfahren!A:A,0),0)))),"")</f>
        <v/>
      </c>
    </row>
    <row r="957" spans="1:13" x14ac:dyDescent="0.35">
      <c r="A957"/>
      <c r="B957" s="139"/>
      <c r="C957" s="73" t="str">
        <f>IFERROR(INDEX('Wirtschaftliche Einheiten'!I:I,MATCH(B957,'Wirtschaftliche Einheiten'!C:C,0),1)&amp;" - "&amp;INDEX('Wirtschaftliche Einheiten'!E:E,MATCH(B957,'Wirtschaftliche Einheiten'!C:C,0),1)&amp;" "&amp;INDEX('Wirtschaftliche Einheiten'!F:F,MATCH(B957,'Wirtschaftliche Einheiten'!C:C,0),1)&amp;" "&amp;INDEX('Wirtschaftliche Einheiten'!G:G,MATCH(B957,'Wirtschaftliche Einheiten'!C:C,0),1),"")</f>
        <v/>
      </c>
      <c r="D957" s="42" t="str">
        <f>IFERROR(INDEX('Wirtschaftliche Einheiten'!U:U,MATCH(B957,'Wirtschaftliche Einheiten'!C:C,0)),"")</f>
        <v/>
      </c>
      <c r="E957" s="139" t="str">
        <f>IF(B957&lt;&gt;"",COUNTIF($B$5:$B957,B957),"")</f>
        <v/>
      </c>
      <c r="F957" s="139"/>
      <c r="G957" s="139"/>
      <c r="H957" s="139"/>
      <c r="I957" s="139"/>
      <c r="J957" s="139"/>
      <c r="K957" s="139"/>
      <c r="L957" s="139"/>
      <c r="M957" s="44" t="str" cm="1">
        <f t="array" aca="1" ref="M957" ca="1">IFERROR(IF(AND(D957&lt;&gt;"122",D957&lt;&gt;""),"Die angegebene wirtschaftliche Einheit ist kein Nichtwohngrundstück im Bundesmodell!",IF(INDEX('Wirtschaftliche Einheiten'!P:P,MATCH(B957,'Wirtschaftliche Einheiten'!C:C,0),1)=Data!A$3,HYPERLINK("#'"&amp;MID(CELL("Dateiname",'Befreiung &amp; Vergünstigung'!A$1),FIND("]",CELL("Dateiname",'Befreiung &amp; Vergünstigung'!A$1))+1,31)&amp;"'!A$1",Data!B$3),HYPERLINK(INDEX(Verfahren!B:B,MATCH(INDEX('Wirtschaftliche Einheiten'!V:V,MATCH(B957,'Wirtschaftliche Einheiten'!C:C,0),0),Verfahren!A:A,0),0),INDEX(Verfahren!D:D,MATCH(INDEX('Wirtschaftliche Einheiten'!V:V,MATCH(B957,'Wirtschaftliche Einheiten'!C:C,0),0),Verfahren!A:A,0),0)))),"")</f>
        <v/>
      </c>
    </row>
    <row r="958" spans="1:13" x14ac:dyDescent="0.35">
      <c r="A958"/>
      <c r="B958" s="139"/>
      <c r="C958" s="73" t="str">
        <f>IFERROR(INDEX('Wirtschaftliche Einheiten'!I:I,MATCH(B958,'Wirtschaftliche Einheiten'!C:C,0),1)&amp;" - "&amp;INDEX('Wirtschaftliche Einheiten'!E:E,MATCH(B958,'Wirtschaftliche Einheiten'!C:C,0),1)&amp;" "&amp;INDEX('Wirtschaftliche Einheiten'!F:F,MATCH(B958,'Wirtschaftliche Einheiten'!C:C,0),1)&amp;" "&amp;INDEX('Wirtschaftliche Einheiten'!G:G,MATCH(B958,'Wirtschaftliche Einheiten'!C:C,0),1),"")</f>
        <v/>
      </c>
      <c r="D958" s="42" t="str">
        <f>IFERROR(INDEX('Wirtschaftliche Einheiten'!U:U,MATCH(B958,'Wirtschaftliche Einheiten'!C:C,0)),"")</f>
        <v/>
      </c>
      <c r="E958" s="139" t="str">
        <f>IF(B958&lt;&gt;"",COUNTIF($B$5:$B958,B958),"")</f>
        <v/>
      </c>
      <c r="F958" s="139"/>
      <c r="G958" s="139"/>
      <c r="H958" s="139"/>
      <c r="I958" s="139"/>
      <c r="J958" s="139"/>
      <c r="K958" s="139"/>
      <c r="L958" s="139"/>
      <c r="M958" s="44" t="str" cm="1">
        <f t="array" aca="1" ref="M958" ca="1">IFERROR(IF(AND(D958&lt;&gt;"122",D958&lt;&gt;""),"Die angegebene wirtschaftliche Einheit ist kein Nichtwohngrundstück im Bundesmodell!",IF(INDEX('Wirtschaftliche Einheiten'!P:P,MATCH(B958,'Wirtschaftliche Einheiten'!C:C,0),1)=Data!A$3,HYPERLINK("#'"&amp;MID(CELL("Dateiname",'Befreiung &amp; Vergünstigung'!A$1),FIND("]",CELL("Dateiname",'Befreiung &amp; Vergünstigung'!A$1))+1,31)&amp;"'!A$1",Data!B$3),HYPERLINK(INDEX(Verfahren!B:B,MATCH(INDEX('Wirtschaftliche Einheiten'!V:V,MATCH(B958,'Wirtschaftliche Einheiten'!C:C,0),0),Verfahren!A:A,0),0),INDEX(Verfahren!D:D,MATCH(INDEX('Wirtschaftliche Einheiten'!V:V,MATCH(B958,'Wirtschaftliche Einheiten'!C:C,0),0),Verfahren!A:A,0),0)))),"")</f>
        <v/>
      </c>
    </row>
    <row r="959" spans="1:13" x14ac:dyDescent="0.35">
      <c r="A959"/>
      <c r="B959" s="139"/>
      <c r="C959" s="73" t="str">
        <f>IFERROR(INDEX('Wirtschaftliche Einheiten'!I:I,MATCH(B959,'Wirtschaftliche Einheiten'!C:C,0),1)&amp;" - "&amp;INDEX('Wirtschaftliche Einheiten'!E:E,MATCH(B959,'Wirtschaftliche Einheiten'!C:C,0),1)&amp;" "&amp;INDEX('Wirtschaftliche Einheiten'!F:F,MATCH(B959,'Wirtschaftliche Einheiten'!C:C,0),1)&amp;" "&amp;INDEX('Wirtschaftliche Einheiten'!G:G,MATCH(B959,'Wirtschaftliche Einheiten'!C:C,0),1),"")</f>
        <v/>
      </c>
      <c r="D959" s="42" t="str">
        <f>IFERROR(INDEX('Wirtschaftliche Einheiten'!U:U,MATCH(B959,'Wirtschaftliche Einheiten'!C:C,0)),"")</f>
        <v/>
      </c>
      <c r="E959" s="139" t="str">
        <f>IF(B959&lt;&gt;"",COUNTIF($B$5:$B959,B959),"")</f>
        <v/>
      </c>
      <c r="F959" s="139"/>
      <c r="G959" s="139"/>
      <c r="H959" s="139"/>
      <c r="I959" s="139"/>
      <c r="J959" s="139"/>
      <c r="K959" s="139"/>
      <c r="L959" s="139"/>
      <c r="M959" s="44" t="str" cm="1">
        <f t="array" aca="1" ref="M959" ca="1">IFERROR(IF(AND(D959&lt;&gt;"122",D959&lt;&gt;""),"Die angegebene wirtschaftliche Einheit ist kein Nichtwohngrundstück im Bundesmodell!",IF(INDEX('Wirtschaftliche Einheiten'!P:P,MATCH(B959,'Wirtschaftliche Einheiten'!C:C,0),1)=Data!A$3,HYPERLINK("#'"&amp;MID(CELL("Dateiname",'Befreiung &amp; Vergünstigung'!A$1),FIND("]",CELL("Dateiname",'Befreiung &amp; Vergünstigung'!A$1))+1,31)&amp;"'!A$1",Data!B$3),HYPERLINK(INDEX(Verfahren!B:B,MATCH(INDEX('Wirtschaftliche Einheiten'!V:V,MATCH(B959,'Wirtschaftliche Einheiten'!C:C,0),0),Verfahren!A:A,0),0),INDEX(Verfahren!D:D,MATCH(INDEX('Wirtschaftliche Einheiten'!V:V,MATCH(B959,'Wirtschaftliche Einheiten'!C:C,0),0),Verfahren!A:A,0),0)))),"")</f>
        <v/>
      </c>
    </row>
    <row r="960" spans="1:13" x14ac:dyDescent="0.35">
      <c r="A960"/>
      <c r="B960" s="139"/>
      <c r="C960" s="73" t="str">
        <f>IFERROR(INDEX('Wirtschaftliche Einheiten'!I:I,MATCH(B960,'Wirtschaftliche Einheiten'!C:C,0),1)&amp;" - "&amp;INDEX('Wirtschaftliche Einheiten'!E:E,MATCH(B960,'Wirtschaftliche Einheiten'!C:C,0),1)&amp;" "&amp;INDEX('Wirtschaftliche Einheiten'!F:F,MATCH(B960,'Wirtschaftliche Einheiten'!C:C,0),1)&amp;" "&amp;INDEX('Wirtschaftliche Einheiten'!G:G,MATCH(B960,'Wirtschaftliche Einheiten'!C:C,0),1),"")</f>
        <v/>
      </c>
      <c r="D960" s="42" t="str">
        <f>IFERROR(INDEX('Wirtschaftliche Einheiten'!U:U,MATCH(B960,'Wirtschaftliche Einheiten'!C:C,0)),"")</f>
        <v/>
      </c>
      <c r="E960" s="139" t="str">
        <f>IF(B960&lt;&gt;"",COUNTIF($B$5:$B960,B960),"")</f>
        <v/>
      </c>
      <c r="F960" s="139"/>
      <c r="G960" s="139"/>
      <c r="H960" s="139"/>
      <c r="I960" s="139"/>
      <c r="J960" s="139"/>
      <c r="K960" s="139"/>
      <c r="L960" s="139"/>
      <c r="M960" s="44" t="str" cm="1">
        <f t="array" aca="1" ref="M960" ca="1">IFERROR(IF(AND(D960&lt;&gt;"122",D960&lt;&gt;""),"Die angegebene wirtschaftliche Einheit ist kein Nichtwohngrundstück im Bundesmodell!",IF(INDEX('Wirtschaftliche Einheiten'!P:P,MATCH(B960,'Wirtschaftliche Einheiten'!C:C,0),1)=Data!A$3,HYPERLINK("#'"&amp;MID(CELL("Dateiname",'Befreiung &amp; Vergünstigung'!A$1),FIND("]",CELL("Dateiname",'Befreiung &amp; Vergünstigung'!A$1))+1,31)&amp;"'!A$1",Data!B$3),HYPERLINK(INDEX(Verfahren!B:B,MATCH(INDEX('Wirtschaftliche Einheiten'!V:V,MATCH(B960,'Wirtschaftliche Einheiten'!C:C,0),0),Verfahren!A:A,0),0),INDEX(Verfahren!D:D,MATCH(INDEX('Wirtschaftliche Einheiten'!V:V,MATCH(B960,'Wirtschaftliche Einheiten'!C:C,0),0),Verfahren!A:A,0),0)))),"")</f>
        <v/>
      </c>
    </row>
    <row r="961" spans="1:13" x14ac:dyDescent="0.35">
      <c r="A961"/>
      <c r="B961" s="139"/>
      <c r="C961" s="73" t="str">
        <f>IFERROR(INDEX('Wirtschaftliche Einheiten'!I:I,MATCH(B961,'Wirtschaftliche Einheiten'!C:C,0),1)&amp;" - "&amp;INDEX('Wirtschaftliche Einheiten'!E:E,MATCH(B961,'Wirtschaftliche Einheiten'!C:C,0),1)&amp;" "&amp;INDEX('Wirtschaftliche Einheiten'!F:F,MATCH(B961,'Wirtschaftliche Einheiten'!C:C,0),1)&amp;" "&amp;INDEX('Wirtschaftliche Einheiten'!G:G,MATCH(B961,'Wirtschaftliche Einheiten'!C:C,0),1),"")</f>
        <v/>
      </c>
      <c r="D961" s="42" t="str">
        <f>IFERROR(INDEX('Wirtschaftliche Einheiten'!U:U,MATCH(B961,'Wirtschaftliche Einheiten'!C:C,0)),"")</f>
        <v/>
      </c>
      <c r="E961" s="139" t="str">
        <f>IF(B961&lt;&gt;"",COUNTIF($B$5:$B961,B961),"")</f>
        <v/>
      </c>
      <c r="F961" s="139"/>
      <c r="G961" s="139"/>
      <c r="H961" s="139"/>
      <c r="I961" s="139"/>
      <c r="J961" s="139"/>
      <c r="K961" s="139"/>
      <c r="L961" s="139"/>
      <c r="M961" s="44" t="str" cm="1">
        <f t="array" aca="1" ref="M961" ca="1">IFERROR(IF(AND(D961&lt;&gt;"122",D961&lt;&gt;""),"Die angegebene wirtschaftliche Einheit ist kein Nichtwohngrundstück im Bundesmodell!",IF(INDEX('Wirtschaftliche Einheiten'!P:P,MATCH(B961,'Wirtschaftliche Einheiten'!C:C,0),1)=Data!A$3,HYPERLINK("#'"&amp;MID(CELL("Dateiname",'Befreiung &amp; Vergünstigung'!A$1),FIND("]",CELL("Dateiname",'Befreiung &amp; Vergünstigung'!A$1))+1,31)&amp;"'!A$1",Data!B$3),HYPERLINK(INDEX(Verfahren!B:B,MATCH(INDEX('Wirtschaftliche Einheiten'!V:V,MATCH(B961,'Wirtschaftliche Einheiten'!C:C,0),0),Verfahren!A:A,0),0),INDEX(Verfahren!D:D,MATCH(INDEX('Wirtschaftliche Einheiten'!V:V,MATCH(B961,'Wirtschaftliche Einheiten'!C:C,0),0),Verfahren!A:A,0),0)))),"")</f>
        <v/>
      </c>
    </row>
    <row r="962" spans="1:13" x14ac:dyDescent="0.35">
      <c r="A962"/>
      <c r="B962" s="139"/>
      <c r="C962" s="73" t="str">
        <f>IFERROR(INDEX('Wirtschaftliche Einheiten'!I:I,MATCH(B962,'Wirtschaftliche Einheiten'!C:C,0),1)&amp;" - "&amp;INDEX('Wirtschaftliche Einheiten'!E:E,MATCH(B962,'Wirtschaftliche Einheiten'!C:C,0),1)&amp;" "&amp;INDEX('Wirtschaftliche Einheiten'!F:F,MATCH(B962,'Wirtschaftliche Einheiten'!C:C,0),1)&amp;" "&amp;INDEX('Wirtschaftliche Einheiten'!G:G,MATCH(B962,'Wirtschaftliche Einheiten'!C:C,0),1),"")</f>
        <v/>
      </c>
      <c r="D962" s="42" t="str">
        <f>IFERROR(INDEX('Wirtschaftliche Einheiten'!U:U,MATCH(B962,'Wirtschaftliche Einheiten'!C:C,0)),"")</f>
        <v/>
      </c>
      <c r="E962" s="139" t="str">
        <f>IF(B962&lt;&gt;"",COUNTIF($B$5:$B962,B962),"")</f>
        <v/>
      </c>
      <c r="F962" s="139"/>
      <c r="G962" s="139"/>
      <c r="H962" s="139"/>
      <c r="I962" s="139"/>
      <c r="J962" s="139"/>
      <c r="K962" s="139"/>
      <c r="L962" s="139"/>
      <c r="M962" s="44" t="str" cm="1">
        <f t="array" aca="1" ref="M962" ca="1">IFERROR(IF(AND(D962&lt;&gt;"122",D962&lt;&gt;""),"Die angegebene wirtschaftliche Einheit ist kein Nichtwohngrundstück im Bundesmodell!",IF(INDEX('Wirtschaftliche Einheiten'!P:P,MATCH(B962,'Wirtschaftliche Einheiten'!C:C,0),1)=Data!A$3,HYPERLINK("#'"&amp;MID(CELL("Dateiname",'Befreiung &amp; Vergünstigung'!A$1),FIND("]",CELL("Dateiname",'Befreiung &amp; Vergünstigung'!A$1))+1,31)&amp;"'!A$1",Data!B$3),HYPERLINK(INDEX(Verfahren!B:B,MATCH(INDEX('Wirtschaftliche Einheiten'!V:V,MATCH(B962,'Wirtschaftliche Einheiten'!C:C,0),0),Verfahren!A:A,0),0),INDEX(Verfahren!D:D,MATCH(INDEX('Wirtschaftliche Einheiten'!V:V,MATCH(B962,'Wirtschaftliche Einheiten'!C:C,0),0),Verfahren!A:A,0),0)))),"")</f>
        <v/>
      </c>
    </row>
    <row r="963" spans="1:13" x14ac:dyDescent="0.35">
      <c r="A963"/>
      <c r="B963" s="139"/>
      <c r="C963" s="73" t="str">
        <f>IFERROR(INDEX('Wirtschaftliche Einheiten'!I:I,MATCH(B963,'Wirtschaftliche Einheiten'!C:C,0),1)&amp;" - "&amp;INDEX('Wirtschaftliche Einheiten'!E:E,MATCH(B963,'Wirtschaftliche Einheiten'!C:C,0),1)&amp;" "&amp;INDEX('Wirtschaftliche Einheiten'!F:F,MATCH(B963,'Wirtschaftliche Einheiten'!C:C,0),1)&amp;" "&amp;INDEX('Wirtschaftliche Einheiten'!G:G,MATCH(B963,'Wirtschaftliche Einheiten'!C:C,0),1),"")</f>
        <v/>
      </c>
      <c r="D963" s="42" t="str">
        <f>IFERROR(INDEX('Wirtschaftliche Einheiten'!U:U,MATCH(B963,'Wirtschaftliche Einheiten'!C:C,0)),"")</f>
        <v/>
      </c>
      <c r="E963" s="139" t="str">
        <f>IF(B963&lt;&gt;"",COUNTIF($B$5:$B963,B963),"")</f>
        <v/>
      </c>
      <c r="F963" s="139"/>
      <c r="G963" s="139"/>
      <c r="H963" s="139"/>
      <c r="I963" s="139"/>
      <c r="J963" s="139"/>
      <c r="K963" s="139"/>
      <c r="L963" s="139"/>
      <c r="M963" s="44" t="str" cm="1">
        <f t="array" aca="1" ref="M963" ca="1">IFERROR(IF(AND(D963&lt;&gt;"122",D963&lt;&gt;""),"Die angegebene wirtschaftliche Einheit ist kein Nichtwohngrundstück im Bundesmodell!",IF(INDEX('Wirtschaftliche Einheiten'!P:P,MATCH(B963,'Wirtschaftliche Einheiten'!C:C,0),1)=Data!A$3,HYPERLINK("#'"&amp;MID(CELL("Dateiname",'Befreiung &amp; Vergünstigung'!A$1),FIND("]",CELL("Dateiname",'Befreiung &amp; Vergünstigung'!A$1))+1,31)&amp;"'!A$1",Data!B$3),HYPERLINK(INDEX(Verfahren!B:B,MATCH(INDEX('Wirtschaftliche Einheiten'!V:V,MATCH(B963,'Wirtschaftliche Einheiten'!C:C,0),0),Verfahren!A:A,0),0),INDEX(Verfahren!D:D,MATCH(INDEX('Wirtschaftliche Einheiten'!V:V,MATCH(B963,'Wirtschaftliche Einheiten'!C:C,0),0),Verfahren!A:A,0),0)))),"")</f>
        <v/>
      </c>
    </row>
    <row r="964" spans="1:13" x14ac:dyDescent="0.35">
      <c r="A964"/>
      <c r="B964" s="139"/>
      <c r="C964" s="73" t="str">
        <f>IFERROR(INDEX('Wirtschaftliche Einheiten'!I:I,MATCH(B964,'Wirtschaftliche Einheiten'!C:C,0),1)&amp;" - "&amp;INDEX('Wirtschaftliche Einheiten'!E:E,MATCH(B964,'Wirtschaftliche Einheiten'!C:C,0),1)&amp;" "&amp;INDEX('Wirtschaftliche Einheiten'!F:F,MATCH(B964,'Wirtschaftliche Einheiten'!C:C,0),1)&amp;" "&amp;INDEX('Wirtschaftliche Einheiten'!G:G,MATCH(B964,'Wirtschaftliche Einheiten'!C:C,0),1),"")</f>
        <v/>
      </c>
      <c r="D964" s="42" t="str">
        <f>IFERROR(INDEX('Wirtschaftliche Einheiten'!U:U,MATCH(B964,'Wirtschaftliche Einheiten'!C:C,0)),"")</f>
        <v/>
      </c>
      <c r="E964" s="139" t="str">
        <f>IF(B964&lt;&gt;"",COUNTIF($B$5:$B964,B964),"")</f>
        <v/>
      </c>
      <c r="F964" s="139"/>
      <c r="G964" s="139"/>
      <c r="H964" s="139"/>
      <c r="I964" s="139"/>
      <c r="J964" s="139"/>
      <c r="K964" s="139"/>
      <c r="L964" s="139"/>
      <c r="M964" s="44" t="str" cm="1">
        <f t="array" aca="1" ref="M964" ca="1">IFERROR(IF(AND(D964&lt;&gt;"122",D964&lt;&gt;""),"Die angegebene wirtschaftliche Einheit ist kein Nichtwohngrundstück im Bundesmodell!",IF(INDEX('Wirtschaftliche Einheiten'!P:P,MATCH(B964,'Wirtschaftliche Einheiten'!C:C,0),1)=Data!A$3,HYPERLINK("#'"&amp;MID(CELL("Dateiname",'Befreiung &amp; Vergünstigung'!A$1),FIND("]",CELL("Dateiname",'Befreiung &amp; Vergünstigung'!A$1))+1,31)&amp;"'!A$1",Data!B$3),HYPERLINK(INDEX(Verfahren!B:B,MATCH(INDEX('Wirtschaftliche Einheiten'!V:V,MATCH(B964,'Wirtschaftliche Einheiten'!C:C,0),0),Verfahren!A:A,0),0),INDEX(Verfahren!D:D,MATCH(INDEX('Wirtschaftliche Einheiten'!V:V,MATCH(B964,'Wirtschaftliche Einheiten'!C:C,0),0),Verfahren!A:A,0),0)))),"")</f>
        <v/>
      </c>
    </row>
    <row r="965" spans="1:13" x14ac:dyDescent="0.35">
      <c r="A965"/>
      <c r="B965" s="139"/>
      <c r="C965" s="73" t="str">
        <f>IFERROR(INDEX('Wirtschaftliche Einheiten'!I:I,MATCH(B965,'Wirtschaftliche Einheiten'!C:C,0),1)&amp;" - "&amp;INDEX('Wirtschaftliche Einheiten'!E:E,MATCH(B965,'Wirtschaftliche Einheiten'!C:C,0),1)&amp;" "&amp;INDEX('Wirtschaftliche Einheiten'!F:F,MATCH(B965,'Wirtschaftliche Einheiten'!C:C,0),1)&amp;" "&amp;INDEX('Wirtschaftliche Einheiten'!G:G,MATCH(B965,'Wirtschaftliche Einheiten'!C:C,0),1),"")</f>
        <v/>
      </c>
      <c r="D965" s="42" t="str">
        <f>IFERROR(INDEX('Wirtschaftliche Einheiten'!U:U,MATCH(B965,'Wirtschaftliche Einheiten'!C:C,0)),"")</f>
        <v/>
      </c>
      <c r="E965" s="139" t="str">
        <f>IF(B965&lt;&gt;"",COUNTIF($B$5:$B965,B965),"")</f>
        <v/>
      </c>
      <c r="F965" s="139"/>
      <c r="G965" s="139"/>
      <c r="H965" s="139"/>
      <c r="I965" s="139"/>
      <c r="J965" s="139"/>
      <c r="K965" s="139"/>
      <c r="L965" s="139"/>
      <c r="M965" s="44" t="str" cm="1">
        <f t="array" aca="1" ref="M965" ca="1">IFERROR(IF(AND(D965&lt;&gt;"122",D965&lt;&gt;""),"Die angegebene wirtschaftliche Einheit ist kein Nichtwohngrundstück im Bundesmodell!",IF(INDEX('Wirtschaftliche Einheiten'!P:P,MATCH(B965,'Wirtschaftliche Einheiten'!C:C,0),1)=Data!A$3,HYPERLINK("#'"&amp;MID(CELL("Dateiname",'Befreiung &amp; Vergünstigung'!A$1),FIND("]",CELL("Dateiname",'Befreiung &amp; Vergünstigung'!A$1))+1,31)&amp;"'!A$1",Data!B$3),HYPERLINK(INDEX(Verfahren!B:B,MATCH(INDEX('Wirtschaftliche Einheiten'!V:V,MATCH(B965,'Wirtschaftliche Einheiten'!C:C,0),0),Verfahren!A:A,0),0),INDEX(Verfahren!D:D,MATCH(INDEX('Wirtschaftliche Einheiten'!V:V,MATCH(B965,'Wirtschaftliche Einheiten'!C:C,0),0),Verfahren!A:A,0),0)))),"")</f>
        <v/>
      </c>
    </row>
    <row r="966" spans="1:13" x14ac:dyDescent="0.35">
      <c r="A966"/>
      <c r="B966" s="139"/>
      <c r="C966" s="73" t="str">
        <f>IFERROR(INDEX('Wirtschaftliche Einheiten'!I:I,MATCH(B966,'Wirtschaftliche Einheiten'!C:C,0),1)&amp;" - "&amp;INDEX('Wirtschaftliche Einheiten'!E:E,MATCH(B966,'Wirtschaftliche Einheiten'!C:C,0),1)&amp;" "&amp;INDEX('Wirtschaftliche Einheiten'!F:F,MATCH(B966,'Wirtschaftliche Einheiten'!C:C,0),1)&amp;" "&amp;INDEX('Wirtschaftliche Einheiten'!G:G,MATCH(B966,'Wirtschaftliche Einheiten'!C:C,0),1),"")</f>
        <v/>
      </c>
      <c r="D966" s="42" t="str">
        <f>IFERROR(INDEX('Wirtschaftliche Einheiten'!U:U,MATCH(B966,'Wirtschaftliche Einheiten'!C:C,0)),"")</f>
        <v/>
      </c>
      <c r="E966" s="139" t="str">
        <f>IF(B966&lt;&gt;"",COUNTIF($B$5:$B966,B966),"")</f>
        <v/>
      </c>
      <c r="F966" s="139"/>
      <c r="G966" s="139"/>
      <c r="H966" s="139"/>
      <c r="I966" s="139"/>
      <c r="J966" s="139"/>
      <c r="K966" s="139"/>
      <c r="L966" s="139"/>
      <c r="M966" s="44" t="str" cm="1">
        <f t="array" aca="1" ref="M966" ca="1">IFERROR(IF(AND(D966&lt;&gt;"122",D966&lt;&gt;""),"Die angegebene wirtschaftliche Einheit ist kein Nichtwohngrundstück im Bundesmodell!",IF(INDEX('Wirtschaftliche Einheiten'!P:P,MATCH(B966,'Wirtschaftliche Einheiten'!C:C,0),1)=Data!A$3,HYPERLINK("#'"&amp;MID(CELL("Dateiname",'Befreiung &amp; Vergünstigung'!A$1),FIND("]",CELL("Dateiname",'Befreiung &amp; Vergünstigung'!A$1))+1,31)&amp;"'!A$1",Data!B$3),HYPERLINK(INDEX(Verfahren!B:B,MATCH(INDEX('Wirtschaftliche Einheiten'!V:V,MATCH(B966,'Wirtschaftliche Einheiten'!C:C,0),0),Verfahren!A:A,0),0),INDEX(Verfahren!D:D,MATCH(INDEX('Wirtschaftliche Einheiten'!V:V,MATCH(B966,'Wirtschaftliche Einheiten'!C:C,0),0),Verfahren!A:A,0),0)))),"")</f>
        <v/>
      </c>
    </row>
    <row r="967" spans="1:13" x14ac:dyDescent="0.35">
      <c r="A967"/>
      <c r="B967" s="139"/>
      <c r="C967" s="73" t="str">
        <f>IFERROR(INDEX('Wirtschaftliche Einheiten'!I:I,MATCH(B967,'Wirtschaftliche Einheiten'!C:C,0),1)&amp;" - "&amp;INDEX('Wirtschaftliche Einheiten'!E:E,MATCH(B967,'Wirtschaftliche Einheiten'!C:C,0),1)&amp;" "&amp;INDEX('Wirtschaftliche Einheiten'!F:F,MATCH(B967,'Wirtschaftliche Einheiten'!C:C,0),1)&amp;" "&amp;INDEX('Wirtschaftliche Einheiten'!G:G,MATCH(B967,'Wirtschaftliche Einheiten'!C:C,0),1),"")</f>
        <v/>
      </c>
      <c r="D967" s="42" t="str">
        <f>IFERROR(INDEX('Wirtschaftliche Einheiten'!U:U,MATCH(B967,'Wirtschaftliche Einheiten'!C:C,0)),"")</f>
        <v/>
      </c>
      <c r="E967" s="139" t="str">
        <f>IF(B967&lt;&gt;"",COUNTIF($B$5:$B967,B967),"")</f>
        <v/>
      </c>
      <c r="F967" s="139"/>
      <c r="G967" s="139"/>
      <c r="H967" s="139"/>
      <c r="I967" s="139"/>
      <c r="J967" s="139"/>
      <c r="K967" s="139"/>
      <c r="L967" s="139"/>
      <c r="M967" s="44" t="str" cm="1">
        <f t="array" aca="1" ref="M967" ca="1">IFERROR(IF(AND(D967&lt;&gt;"122",D967&lt;&gt;""),"Die angegebene wirtschaftliche Einheit ist kein Nichtwohngrundstück im Bundesmodell!",IF(INDEX('Wirtschaftliche Einheiten'!P:P,MATCH(B967,'Wirtschaftliche Einheiten'!C:C,0),1)=Data!A$3,HYPERLINK("#'"&amp;MID(CELL("Dateiname",'Befreiung &amp; Vergünstigung'!A$1),FIND("]",CELL("Dateiname",'Befreiung &amp; Vergünstigung'!A$1))+1,31)&amp;"'!A$1",Data!B$3),HYPERLINK(INDEX(Verfahren!B:B,MATCH(INDEX('Wirtschaftliche Einheiten'!V:V,MATCH(B967,'Wirtschaftliche Einheiten'!C:C,0),0),Verfahren!A:A,0),0),INDEX(Verfahren!D:D,MATCH(INDEX('Wirtschaftliche Einheiten'!V:V,MATCH(B967,'Wirtschaftliche Einheiten'!C:C,0),0),Verfahren!A:A,0),0)))),"")</f>
        <v/>
      </c>
    </row>
    <row r="968" spans="1:13" x14ac:dyDescent="0.35">
      <c r="A968"/>
      <c r="B968" s="139"/>
      <c r="C968" s="73" t="str">
        <f>IFERROR(INDEX('Wirtschaftliche Einheiten'!I:I,MATCH(B968,'Wirtschaftliche Einheiten'!C:C,0),1)&amp;" - "&amp;INDEX('Wirtschaftliche Einheiten'!E:E,MATCH(B968,'Wirtschaftliche Einheiten'!C:C,0),1)&amp;" "&amp;INDEX('Wirtschaftliche Einheiten'!F:F,MATCH(B968,'Wirtschaftliche Einheiten'!C:C,0),1)&amp;" "&amp;INDEX('Wirtschaftliche Einheiten'!G:G,MATCH(B968,'Wirtschaftliche Einheiten'!C:C,0),1),"")</f>
        <v/>
      </c>
      <c r="D968" s="42" t="str">
        <f>IFERROR(INDEX('Wirtschaftliche Einheiten'!U:U,MATCH(B968,'Wirtschaftliche Einheiten'!C:C,0)),"")</f>
        <v/>
      </c>
      <c r="E968" s="139" t="str">
        <f>IF(B968&lt;&gt;"",COUNTIF($B$5:$B968,B968),"")</f>
        <v/>
      </c>
      <c r="F968" s="139"/>
      <c r="G968" s="139"/>
      <c r="H968" s="139"/>
      <c r="I968" s="139"/>
      <c r="J968" s="139"/>
      <c r="K968" s="139"/>
      <c r="L968" s="139"/>
      <c r="M968" s="44" t="str" cm="1">
        <f t="array" aca="1" ref="M968" ca="1">IFERROR(IF(AND(D968&lt;&gt;"122",D968&lt;&gt;""),"Die angegebene wirtschaftliche Einheit ist kein Nichtwohngrundstück im Bundesmodell!",IF(INDEX('Wirtschaftliche Einheiten'!P:P,MATCH(B968,'Wirtschaftliche Einheiten'!C:C,0),1)=Data!A$3,HYPERLINK("#'"&amp;MID(CELL("Dateiname",'Befreiung &amp; Vergünstigung'!A$1),FIND("]",CELL("Dateiname",'Befreiung &amp; Vergünstigung'!A$1))+1,31)&amp;"'!A$1",Data!B$3),HYPERLINK(INDEX(Verfahren!B:B,MATCH(INDEX('Wirtschaftliche Einheiten'!V:V,MATCH(B968,'Wirtschaftliche Einheiten'!C:C,0),0),Verfahren!A:A,0),0),INDEX(Verfahren!D:D,MATCH(INDEX('Wirtschaftliche Einheiten'!V:V,MATCH(B968,'Wirtschaftliche Einheiten'!C:C,0),0),Verfahren!A:A,0),0)))),"")</f>
        <v/>
      </c>
    </row>
    <row r="969" spans="1:13" x14ac:dyDescent="0.35">
      <c r="A969"/>
      <c r="B969" s="139"/>
      <c r="C969" s="73" t="str">
        <f>IFERROR(INDEX('Wirtschaftliche Einheiten'!I:I,MATCH(B969,'Wirtschaftliche Einheiten'!C:C,0),1)&amp;" - "&amp;INDEX('Wirtschaftliche Einheiten'!E:E,MATCH(B969,'Wirtschaftliche Einheiten'!C:C,0),1)&amp;" "&amp;INDEX('Wirtschaftliche Einheiten'!F:F,MATCH(B969,'Wirtschaftliche Einheiten'!C:C,0),1)&amp;" "&amp;INDEX('Wirtschaftliche Einheiten'!G:G,MATCH(B969,'Wirtschaftliche Einheiten'!C:C,0),1),"")</f>
        <v/>
      </c>
      <c r="D969" s="42" t="str">
        <f>IFERROR(INDEX('Wirtschaftliche Einheiten'!U:U,MATCH(B969,'Wirtschaftliche Einheiten'!C:C,0)),"")</f>
        <v/>
      </c>
      <c r="E969" s="139" t="str">
        <f>IF(B969&lt;&gt;"",COUNTIF($B$5:$B969,B969),"")</f>
        <v/>
      </c>
      <c r="F969" s="139"/>
      <c r="G969" s="139"/>
      <c r="H969" s="139"/>
      <c r="I969" s="139"/>
      <c r="J969" s="139"/>
      <c r="K969" s="139"/>
      <c r="L969" s="139"/>
      <c r="M969" s="44" t="str" cm="1">
        <f t="array" aca="1" ref="M969" ca="1">IFERROR(IF(AND(D969&lt;&gt;"122",D969&lt;&gt;""),"Die angegebene wirtschaftliche Einheit ist kein Nichtwohngrundstück im Bundesmodell!",IF(INDEX('Wirtschaftliche Einheiten'!P:P,MATCH(B969,'Wirtschaftliche Einheiten'!C:C,0),1)=Data!A$3,HYPERLINK("#'"&amp;MID(CELL("Dateiname",'Befreiung &amp; Vergünstigung'!A$1),FIND("]",CELL("Dateiname",'Befreiung &amp; Vergünstigung'!A$1))+1,31)&amp;"'!A$1",Data!B$3),HYPERLINK(INDEX(Verfahren!B:B,MATCH(INDEX('Wirtschaftliche Einheiten'!V:V,MATCH(B969,'Wirtschaftliche Einheiten'!C:C,0),0),Verfahren!A:A,0),0),INDEX(Verfahren!D:D,MATCH(INDEX('Wirtschaftliche Einheiten'!V:V,MATCH(B969,'Wirtschaftliche Einheiten'!C:C,0),0),Verfahren!A:A,0),0)))),"")</f>
        <v/>
      </c>
    </row>
    <row r="970" spans="1:13" x14ac:dyDescent="0.35">
      <c r="A970"/>
      <c r="B970" s="139"/>
      <c r="C970" s="73" t="str">
        <f>IFERROR(INDEX('Wirtschaftliche Einheiten'!I:I,MATCH(B970,'Wirtschaftliche Einheiten'!C:C,0),1)&amp;" - "&amp;INDEX('Wirtschaftliche Einheiten'!E:E,MATCH(B970,'Wirtschaftliche Einheiten'!C:C,0),1)&amp;" "&amp;INDEX('Wirtschaftliche Einheiten'!F:F,MATCH(B970,'Wirtschaftliche Einheiten'!C:C,0),1)&amp;" "&amp;INDEX('Wirtschaftliche Einheiten'!G:G,MATCH(B970,'Wirtschaftliche Einheiten'!C:C,0),1),"")</f>
        <v/>
      </c>
      <c r="D970" s="42" t="str">
        <f>IFERROR(INDEX('Wirtschaftliche Einheiten'!U:U,MATCH(B970,'Wirtschaftliche Einheiten'!C:C,0)),"")</f>
        <v/>
      </c>
      <c r="E970" s="139" t="str">
        <f>IF(B970&lt;&gt;"",COUNTIF($B$5:$B970,B970),"")</f>
        <v/>
      </c>
      <c r="F970" s="139"/>
      <c r="G970" s="139"/>
      <c r="H970" s="139"/>
      <c r="I970" s="139"/>
      <c r="J970" s="139"/>
      <c r="K970" s="139"/>
      <c r="L970" s="139"/>
      <c r="M970" s="44" t="str" cm="1">
        <f t="array" aca="1" ref="M970" ca="1">IFERROR(IF(AND(D970&lt;&gt;"122",D970&lt;&gt;""),"Die angegebene wirtschaftliche Einheit ist kein Nichtwohngrundstück im Bundesmodell!",IF(INDEX('Wirtschaftliche Einheiten'!P:P,MATCH(B970,'Wirtschaftliche Einheiten'!C:C,0),1)=Data!A$3,HYPERLINK("#'"&amp;MID(CELL("Dateiname",'Befreiung &amp; Vergünstigung'!A$1),FIND("]",CELL("Dateiname",'Befreiung &amp; Vergünstigung'!A$1))+1,31)&amp;"'!A$1",Data!B$3),HYPERLINK(INDEX(Verfahren!B:B,MATCH(INDEX('Wirtschaftliche Einheiten'!V:V,MATCH(B970,'Wirtschaftliche Einheiten'!C:C,0),0),Verfahren!A:A,0),0),INDEX(Verfahren!D:D,MATCH(INDEX('Wirtschaftliche Einheiten'!V:V,MATCH(B970,'Wirtschaftliche Einheiten'!C:C,0),0),Verfahren!A:A,0),0)))),"")</f>
        <v/>
      </c>
    </row>
    <row r="971" spans="1:13" x14ac:dyDescent="0.35">
      <c r="A971"/>
      <c r="B971" s="139"/>
      <c r="C971" s="73" t="str">
        <f>IFERROR(INDEX('Wirtschaftliche Einheiten'!I:I,MATCH(B971,'Wirtschaftliche Einheiten'!C:C,0),1)&amp;" - "&amp;INDEX('Wirtschaftliche Einheiten'!E:E,MATCH(B971,'Wirtschaftliche Einheiten'!C:C,0),1)&amp;" "&amp;INDEX('Wirtschaftliche Einheiten'!F:F,MATCH(B971,'Wirtschaftliche Einheiten'!C:C,0),1)&amp;" "&amp;INDEX('Wirtschaftliche Einheiten'!G:G,MATCH(B971,'Wirtschaftliche Einheiten'!C:C,0),1),"")</f>
        <v/>
      </c>
      <c r="D971" s="42" t="str">
        <f>IFERROR(INDEX('Wirtschaftliche Einheiten'!U:U,MATCH(B971,'Wirtschaftliche Einheiten'!C:C,0)),"")</f>
        <v/>
      </c>
      <c r="E971" s="139" t="str">
        <f>IF(B971&lt;&gt;"",COUNTIF($B$5:$B971,B971),"")</f>
        <v/>
      </c>
      <c r="F971" s="139"/>
      <c r="G971" s="139"/>
      <c r="H971" s="139"/>
      <c r="I971" s="139"/>
      <c r="J971" s="139"/>
      <c r="K971" s="139"/>
      <c r="L971" s="139"/>
      <c r="M971" s="44" t="str" cm="1">
        <f t="array" aca="1" ref="M971" ca="1">IFERROR(IF(AND(D971&lt;&gt;"122",D971&lt;&gt;""),"Die angegebene wirtschaftliche Einheit ist kein Nichtwohngrundstück im Bundesmodell!",IF(INDEX('Wirtschaftliche Einheiten'!P:P,MATCH(B971,'Wirtschaftliche Einheiten'!C:C,0),1)=Data!A$3,HYPERLINK("#'"&amp;MID(CELL("Dateiname",'Befreiung &amp; Vergünstigung'!A$1),FIND("]",CELL("Dateiname",'Befreiung &amp; Vergünstigung'!A$1))+1,31)&amp;"'!A$1",Data!B$3),HYPERLINK(INDEX(Verfahren!B:B,MATCH(INDEX('Wirtschaftliche Einheiten'!V:V,MATCH(B971,'Wirtschaftliche Einheiten'!C:C,0),0),Verfahren!A:A,0),0),INDEX(Verfahren!D:D,MATCH(INDEX('Wirtschaftliche Einheiten'!V:V,MATCH(B971,'Wirtschaftliche Einheiten'!C:C,0),0),Verfahren!A:A,0),0)))),"")</f>
        <v/>
      </c>
    </row>
    <row r="972" spans="1:13" x14ac:dyDescent="0.35">
      <c r="A972"/>
      <c r="B972" s="139"/>
      <c r="C972" s="73" t="str">
        <f>IFERROR(INDEX('Wirtschaftliche Einheiten'!I:I,MATCH(B972,'Wirtschaftliche Einheiten'!C:C,0),1)&amp;" - "&amp;INDEX('Wirtschaftliche Einheiten'!E:E,MATCH(B972,'Wirtschaftliche Einheiten'!C:C,0),1)&amp;" "&amp;INDEX('Wirtschaftliche Einheiten'!F:F,MATCH(B972,'Wirtschaftliche Einheiten'!C:C,0),1)&amp;" "&amp;INDEX('Wirtschaftliche Einheiten'!G:G,MATCH(B972,'Wirtschaftliche Einheiten'!C:C,0),1),"")</f>
        <v/>
      </c>
      <c r="D972" s="42" t="str">
        <f>IFERROR(INDEX('Wirtschaftliche Einheiten'!U:U,MATCH(B972,'Wirtschaftliche Einheiten'!C:C,0)),"")</f>
        <v/>
      </c>
      <c r="E972" s="139" t="str">
        <f>IF(B972&lt;&gt;"",COUNTIF($B$5:$B972,B972),"")</f>
        <v/>
      </c>
      <c r="F972" s="139"/>
      <c r="G972" s="139"/>
      <c r="H972" s="139"/>
      <c r="I972" s="139"/>
      <c r="J972" s="139"/>
      <c r="K972" s="139"/>
      <c r="L972" s="139"/>
      <c r="M972" s="44" t="str" cm="1">
        <f t="array" aca="1" ref="M972" ca="1">IFERROR(IF(AND(D972&lt;&gt;"122",D972&lt;&gt;""),"Die angegebene wirtschaftliche Einheit ist kein Nichtwohngrundstück im Bundesmodell!",IF(INDEX('Wirtschaftliche Einheiten'!P:P,MATCH(B972,'Wirtschaftliche Einheiten'!C:C,0),1)=Data!A$3,HYPERLINK("#'"&amp;MID(CELL("Dateiname",'Befreiung &amp; Vergünstigung'!A$1),FIND("]",CELL("Dateiname",'Befreiung &amp; Vergünstigung'!A$1))+1,31)&amp;"'!A$1",Data!B$3),HYPERLINK(INDEX(Verfahren!B:B,MATCH(INDEX('Wirtschaftliche Einheiten'!V:V,MATCH(B972,'Wirtschaftliche Einheiten'!C:C,0),0),Verfahren!A:A,0),0),INDEX(Verfahren!D:D,MATCH(INDEX('Wirtschaftliche Einheiten'!V:V,MATCH(B972,'Wirtschaftliche Einheiten'!C:C,0),0),Verfahren!A:A,0),0)))),"")</f>
        <v/>
      </c>
    </row>
    <row r="973" spans="1:13" x14ac:dyDescent="0.35">
      <c r="A973"/>
      <c r="B973" s="139"/>
      <c r="C973" s="73" t="str">
        <f>IFERROR(INDEX('Wirtschaftliche Einheiten'!I:I,MATCH(B973,'Wirtschaftliche Einheiten'!C:C,0),1)&amp;" - "&amp;INDEX('Wirtschaftliche Einheiten'!E:E,MATCH(B973,'Wirtschaftliche Einheiten'!C:C,0),1)&amp;" "&amp;INDEX('Wirtschaftliche Einheiten'!F:F,MATCH(B973,'Wirtschaftliche Einheiten'!C:C,0),1)&amp;" "&amp;INDEX('Wirtschaftliche Einheiten'!G:G,MATCH(B973,'Wirtschaftliche Einheiten'!C:C,0),1),"")</f>
        <v/>
      </c>
      <c r="D973" s="42" t="str">
        <f>IFERROR(INDEX('Wirtschaftliche Einheiten'!U:U,MATCH(B973,'Wirtschaftliche Einheiten'!C:C,0)),"")</f>
        <v/>
      </c>
      <c r="E973" s="139" t="str">
        <f>IF(B973&lt;&gt;"",COUNTIF($B$5:$B973,B973),"")</f>
        <v/>
      </c>
      <c r="F973" s="139"/>
      <c r="G973" s="139"/>
      <c r="H973" s="139"/>
      <c r="I973" s="139"/>
      <c r="J973" s="139"/>
      <c r="K973" s="139"/>
      <c r="L973" s="139"/>
      <c r="M973" s="44" t="str" cm="1">
        <f t="array" aca="1" ref="M973" ca="1">IFERROR(IF(AND(D973&lt;&gt;"122",D973&lt;&gt;""),"Die angegebene wirtschaftliche Einheit ist kein Nichtwohngrundstück im Bundesmodell!",IF(INDEX('Wirtschaftliche Einheiten'!P:P,MATCH(B973,'Wirtschaftliche Einheiten'!C:C,0),1)=Data!A$3,HYPERLINK("#'"&amp;MID(CELL("Dateiname",'Befreiung &amp; Vergünstigung'!A$1),FIND("]",CELL("Dateiname",'Befreiung &amp; Vergünstigung'!A$1))+1,31)&amp;"'!A$1",Data!B$3),HYPERLINK(INDEX(Verfahren!B:B,MATCH(INDEX('Wirtschaftliche Einheiten'!V:V,MATCH(B973,'Wirtschaftliche Einheiten'!C:C,0),0),Verfahren!A:A,0),0),INDEX(Verfahren!D:D,MATCH(INDEX('Wirtschaftliche Einheiten'!V:V,MATCH(B973,'Wirtschaftliche Einheiten'!C:C,0),0),Verfahren!A:A,0),0)))),"")</f>
        <v/>
      </c>
    </row>
    <row r="974" spans="1:13" x14ac:dyDescent="0.35">
      <c r="A974"/>
      <c r="B974" s="139"/>
      <c r="C974" s="73" t="str">
        <f>IFERROR(INDEX('Wirtschaftliche Einheiten'!I:I,MATCH(B974,'Wirtschaftliche Einheiten'!C:C,0),1)&amp;" - "&amp;INDEX('Wirtschaftliche Einheiten'!E:E,MATCH(B974,'Wirtschaftliche Einheiten'!C:C,0),1)&amp;" "&amp;INDEX('Wirtschaftliche Einheiten'!F:F,MATCH(B974,'Wirtschaftliche Einheiten'!C:C,0),1)&amp;" "&amp;INDEX('Wirtschaftliche Einheiten'!G:G,MATCH(B974,'Wirtschaftliche Einheiten'!C:C,0),1),"")</f>
        <v/>
      </c>
      <c r="D974" s="42" t="str">
        <f>IFERROR(INDEX('Wirtschaftliche Einheiten'!U:U,MATCH(B974,'Wirtschaftliche Einheiten'!C:C,0)),"")</f>
        <v/>
      </c>
      <c r="E974" s="139" t="str">
        <f>IF(B974&lt;&gt;"",COUNTIF($B$5:$B974,B974),"")</f>
        <v/>
      </c>
      <c r="F974" s="139"/>
      <c r="G974" s="139"/>
      <c r="H974" s="139"/>
      <c r="I974" s="139"/>
      <c r="J974" s="139"/>
      <c r="K974" s="139"/>
      <c r="L974" s="139"/>
      <c r="M974" s="44" t="str" cm="1">
        <f t="array" aca="1" ref="M974" ca="1">IFERROR(IF(AND(D974&lt;&gt;"122",D974&lt;&gt;""),"Die angegebene wirtschaftliche Einheit ist kein Nichtwohngrundstück im Bundesmodell!",IF(INDEX('Wirtschaftliche Einheiten'!P:P,MATCH(B974,'Wirtschaftliche Einheiten'!C:C,0),1)=Data!A$3,HYPERLINK("#'"&amp;MID(CELL("Dateiname",'Befreiung &amp; Vergünstigung'!A$1),FIND("]",CELL("Dateiname",'Befreiung &amp; Vergünstigung'!A$1))+1,31)&amp;"'!A$1",Data!B$3),HYPERLINK(INDEX(Verfahren!B:B,MATCH(INDEX('Wirtschaftliche Einheiten'!V:V,MATCH(B974,'Wirtschaftliche Einheiten'!C:C,0),0),Verfahren!A:A,0),0),INDEX(Verfahren!D:D,MATCH(INDEX('Wirtschaftliche Einheiten'!V:V,MATCH(B974,'Wirtschaftliche Einheiten'!C:C,0),0),Verfahren!A:A,0),0)))),"")</f>
        <v/>
      </c>
    </row>
    <row r="975" spans="1:13" x14ac:dyDescent="0.35">
      <c r="A975"/>
      <c r="B975" s="139"/>
      <c r="C975" s="73" t="str">
        <f>IFERROR(INDEX('Wirtschaftliche Einheiten'!I:I,MATCH(B975,'Wirtschaftliche Einheiten'!C:C,0),1)&amp;" - "&amp;INDEX('Wirtschaftliche Einheiten'!E:E,MATCH(B975,'Wirtschaftliche Einheiten'!C:C,0),1)&amp;" "&amp;INDEX('Wirtschaftliche Einheiten'!F:F,MATCH(B975,'Wirtschaftliche Einheiten'!C:C,0),1)&amp;" "&amp;INDEX('Wirtschaftliche Einheiten'!G:G,MATCH(B975,'Wirtschaftliche Einheiten'!C:C,0),1),"")</f>
        <v/>
      </c>
      <c r="D975" s="42" t="str">
        <f>IFERROR(INDEX('Wirtschaftliche Einheiten'!U:U,MATCH(B975,'Wirtschaftliche Einheiten'!C:C,0)),"")</f>
        <v/>
      </c>
      <c r="E975" s="139" t="str">
        <f>IF(B975&lt;&gt;"",COUNTIF($B$5:$B975,B975),"")</f>
        <v/>
      </c>
      <c r="F975" s="139"/>
      <c r="G975" s="139"/>
      <c r="H975" s="139"/>
      <c r="I975" s="139"/>
      <c r="J975" s="139"/>
      <c r="K975" s="139"/>
      <c r="L975" s="139"/>
      <c r="M975" s="44" t="str" cm="1">
        <f t="array" aca="1" ref="M975" ca="1">IFERROR(IF(AND(D975&lt;&gt;"122",D975&lt;&gt;""),"Die angegebene wirtschaftliche Einheit ist kein Nichtwohngrundstück im Bundesmodell!",IF(INDEX('Wirtschaftliche Einheiten'!P:P,MATCH(B975,'Wirtschaftliche Einheiten'!C:C,0),1)=Data!A$3,HYPERLINK("#'"&amp;MID(CELL("Dateiname",'Befreiung &amp; Vergünstigung'!A$1),FIND("]",CELL("Dateiname",'Befreiung &amp; Vergünstigung'!A$1))+1,31)&amp;"'!A$1",Data!B$3),HYPERLINK(INDEX(Verfahren!B:B,MATCH(INDEX('Wirtschaftliche Einheiten'!V:V,MATCH(B975,'Wirtschaftliche Einheiten'!C:C,0),0),Verfahren!A:A,0),0),INDEX(Verfahren!D:D,MATCH(INDEX('Wirtschaftliche Einheiten'!V:V,MATCH(B975,'Wirtschaftliche Einheiten'!C:C,0),0),Verfahren!A:A,0),0)))),"")</f>
        <v/>
      </c>
    </row>
    <row r="976" spans="1:13" x14ac:dyDescent="0.35">
      <c r="A976"/>
      <c r="B976" s="139"/>
      <c r="C976" s="73" t="str">
        <f>IFERROR(INDEX('Wirtschaftliche Einheiten'!I:I,MATCH(B976,'Wirtschaftliche Einheiten'!C:C,0),1)&amp;" - "&amp;INDEX('Wirtschaftliche Einheiten'!E:E,MATCH(B976,'Wirtschaftliche Einheiten'!C:C,0),1)&amp;" "&amp;INDEX('Wirtschaftliche Einheiten'!F:F,MATCH(B976,'Wirtschaftliche Einheiten'!C:C,0),1)&amp;" "&amp;INDEX('Wirtschaftliche Einheiten'!G:G,MATCH(B976,'Wirtschaftliche Einheiten'!C:C,0),1),"")</f>
        <v/>
      </c>
      <c r="D976" s="42" t="str">
        <f>IFERROR(INDEX('Wirtschaftliche Einheiten'!U:U,MATCH(B976,'Wirtschaftliche Einheiten'!C:C,0)),"")</f>
        <v/>
      </c>
      <c r="E976" s="139" t="str">
        <f>IF(B976&lt;&gt;"",COUNTIF($B$5:$B976,B976),"")</f>
        <v/>
      </c>
      <c r="F976" s="139"/>
      <c r="G976" s="139"/>
      <c r="H976" s="139"/>
      <c r="I976" s="139"/>
      <c r="J976" s="139"/>
      <c r="K976" s="139"/>
      <c r="L976" s="139"/>
      <c r="M976" s="44" t="str" cm="1">
        <f t="array" aca="1" ref="M976" ca="1">IFERROR(IF(AND(D976&lt;&gt;"122",D976&lt;&gt;""),"Die angegebene wirtschaftliche Einheit ist kein Nichtwohngrundstück im Bundesmodell!",IF(INDEX('Wirtschaftliche Einheiten'!P:P,MATCH(B976,'Wirtschaftliche Einheiten'!C:C,0),1)=Data!A$3,HYPERLINK("#'"&amp;MID(CELL("Dateiname",'Befreiung &amp; Vergünstigung'!A$1),FIND("]",CELL("Dateiname",'Befreiung &amp; Vergünstigung'!A$1))+1,31)&amp;"'!A$1",Data!B$3),HYPERLINK(INDEX(Verfahren!B:B,MATCH(INDEX('Wirtschaftliche Einheiten'!V:V,MATCH(B976,'Wirtschaftliche Einheiten'!C:C,0),0),Verfahren!A:A,0),0),INDEX(Verfahren!D:D,MATCH(INDEX('Wirtschaftliche Einheiten'!V:V,MATCH(B976,'Wirtschaftliche Einheiten'!C:C,0),0),Verfahren!A:A,0),0)))),"")</f>
        <v/>
      </c>
    </row>
    <row r="977" spans="1:13" x14ac:dyDescent="0.35">
      <c r="A977"/>
      <c r="B977" s="139"/>
      <c r="C977" s="73" t="str">
        <f>IFERROR(INDEX('Wirtschaftliche Einheiten'!I:I,MATCH(B977,'Wirtschaftliche Einheiten'!C:C,0),1)&amp;" - "&amp;INDEX('Wirtschaftliche Einheiten'!E:E,MATCH(B977,'Wirtschaftliche Einheiten'!C:C,0),1)&amp;" "&amp;INDEX('Wirtschaftliche Einheiten'!F:F,MATCH(B977,'Wirtschaftliche Einheiten'!C:C,0),1)&amp;" "&amp;INDEX('Wirtschaftliche Einheiten'!G:G,MATCH(B977,'Wirtschaftliche Einheiten'!C:C,0),1),"")</f>
        <v/>
      </c>
      <c r="D977" s="42" t="str">
        <f>IFERROR(INDEX('Wirtschaftliche Einheiten'!U:U,MATCH(B977,'Wirtschaftliche Einheiten'!C:C,0)),"")</f>
        <v/>
      </c>
      <c r="E977" s="139" t="str">
        <f>IF(B977&lt;&gt;"",COUNTIF($B$5:$B977,B977),"")</f>
        <v/>
      </c>
      <c r="F977" s="139"/>
      <c r="G977" s="139"/>
      <c r="H977" s="139"/>
      <c r="I977" s="139"/>
      <c r="J977" s="139"/>
      <c r="K977" s="139"/>
      <c r="L977" s="139"/>
      <c r="M977" s="44" t="str" cm="1">
        <f t="array" aca="1" ref="M977" ca="1">IFERROR(IF(AND(D977&lt;&gt;"122",D977&lt;&gt;""),"Die angegebene wirtschaftliche Einheit ist kein Nichtwohngrundstück im Bundesmodell!",IF(INDEX('Wirtschaftliche Einheiten'!P:P,MATCH(B977,'Wirtschaftliche Einheiten'!C:C,0),1)=Data!A$3,HYPERLINK("#'"&amp;MID(CELL("Dateiname",'Befreiung &amp; Vergünstigung'!A$1),FIND("]",CELL("Dateiname",'Befreiung &amp; Vergünstigung'!A$1))+1,31)&amp;"'!A$1",Data!B$3),HYPERLINK(INDEX(Verfahren!B:B,MATCH(INDEX('Wirtschaftliche Einheiten'!V:V,MATCH(B977,'Wirtschaftliche Einheiten'!C:C,0),0),Verfahren!A:A,0),0),INDEX(Verfahren!D:D,MATCH(INDEX('Wirtschaftliche Einheiten'!V:V,MATCH(B977,'Wirtschaftliche Einheiten'!C:C,0),0),Verfahren!A:A,0),0)))),"")</f>
        <v/>
      </c>
    </row>
    <row r="978" spans="1:13" x14ac:dyDescent="0.35">
      <c r="A978"/>
      <c r="B978" s="139"/>
      <c r="C978" s="73" t="str">
        <f>IFERROR(INDEX('Wirtschaftliche Einheiten'!I:I,MATCH(B978,'Wirtschaftliche Einheiten'!C:C,0),1)&amp;" - "&amp;INDEX('Wirtschaftliche Einheiten'!E:E,MATCH(B978,'Wirtschaftliche Einheiten'!C:C,0),1)&amp;" "&amp;INDEX('Wirtschaftliche Einheiten'!F:F,MATCH(B978,'Wirtschaftliche Einheiten'!C:C,0),1)&amp;" "&amp;INDEX('Wirtschaftliche Einheiten'!G:G,MATCH(B978,'Wirtschaftliche Einheiten'!C:C,0),1),"")</f>
        <v/>
      </c>
      <c r="D978" s="42" t="str">
        <f>IFERROR(INDEX('Wirtschaftliche Einheiten'!U:U,MATCH(B978,'Wirtschaftliche Einheiten'!C:C,0)),"")</f>
        <v/>
      </c>
      <c r="E978" s="139" t="str">
        <f>IF(B978&lt;&gt;"",COUNTIF($B$5:$B978,B978),"")</f>
        <v/>
      </c>
      <c r="F978" s="139"/>
      <c r="G978" s="139"/>
      <c r="H978" s="139"/>
      <c r="I978" s="139"/>
      <c r="J978" s="139"/>
      <c r="K978" s="139"/>
      <c r="L978" s="139"/>
      <c r="M978" s="44" t="str" cm="1">
        <f t="array" aca="1" ref="M978" ca="1">IFERROR(IF(AND(D978&lt;&gt;"122",D978&lt;&gt;""),"Die angegebene wirtschaftliche Einheit ist kein Nichtwohngrundstück im Bundesmodell!",IF(INDEX('Wirtschaftliche Einheiten'!P:P,MATCH(B978,'Wirtschaftliche Einheiten'!C:C,0),1)=Data!A$3,HYPERLINK("#'"&amp;MID(CELL("Dateiname",'Befreiung &amp; Vergünstigung'!A$1),FIND("]",CELL("Dateiname",'Befreiung &amp; Vergünstigung'!A$1))+1,31)&amp;"'!A$1",Data!B$3),HYPERLINK(INDEX(Verfahren!B:B,MATCH(INDEX('Wirtschaftliche Einheiten'!V:V,MATCH(B978,'Wirtschaftliche Einheiten'!C:C,0),0),Verfahren!A:A,0),0),INDEX(Verfahren!D:D,MATCH(INDEX('Wirtschaftliche Einheiten'!V:V,MATCH(B978,'Wirtschaftliche Einheiten'!C:C,0),0),Verfahren!A:A,0),0)))),"")</f>
        <v/>
      </c>
    </row>
    <row r="979" spans="1:13" x14ac:dyDescent="0.35">
      <c r="A979"/>
      <c r="B979" s="139"/>
      <c r="C979" s="73" t="str">
        <f>IFERROR(INDEX('Wirtschaftliche Einheiten'!I:I,MATCH(B979,'Wirtschaftliche Einheiten'!C:C,0),1)&amp;" - "&amp;INDEX('Wirtschaftliche Einheiten'!E:E,MATCH(B979,'Wirtschaftliche Einheiten'!C:C,0),1)&amp;" "&amp;INDEX('Wirtschaftliche Einheiten'!F:F,MATCH(B979,'Wirtschaftliche Einheiten'!C:C,0),1)&amp;" "&amp;INDEX('Wirtschaftliche Einheiten'!G:G,MATCH(B979,'Wirtschaftliche Einheiten'!C:C,0),1),"")</f>
        <v/>
      </c>
      <c r="D979" s="42" t="str">
        <f>IFERROR(INDEX('Wirtschaftliche Einheiten'!U:U,MATCH(B979,'Wirtschaftliche Einheiten'!C:C,0)),"")</f>
        <v/>
      </c>
      <c r="E979" s="139" t="str">
        <f>IF(B979&lt;&gt;"",COUNTIF($B$5:$B979,B979),"")</f>
        <v/>
      </c>
      <c r="F979" s="139"/>
      <c r="G979" s="139"/>
      <c r="H979" s="139"/>
      <c r="I979" s="139"/>
      <c r="J979" s="139"/>
      <c r="K979" s="139"/>
      <c r="L979" s="139"/>
      <c r="M979" s="44" t="str" cm="1">
        <f t="array" aca="1" ref="M979" ca="1">IFERROR(IF(AND(D979&lt;&gt;"122",D979&lt;&gt;""),"Die angegebene wirtschaftliche Einheit ist kein Nichtwohngrundstück im Bundesmodell!",IF(INDEX('Wirtschaftliche Einheiten'!P:P,MATCH(B979,'Wirtschaftliche Einheiten'!C:C,0),1)=Data!A$3,HYPERLINK("#'"&amp;MID(CELL("Dateiname",'Befreiung &amp; Vergünstigung'!A$1),FIND("]",CELL("Dateiname",'Befreiung &amp; Vergünstigung'!A$1))+1,31)&amp;"'!A$1",Data!B$3),HYPERLINK(INDEX(Verfahren!B:B,MATCH(INDEX('Wirtschaftliche Einheiten'!V:V,MATCH(B979,'Wirtschaftliche Einheiten'!C:C,0),0),Verfahren!A:A,0),0),INDEX(Verfahren!D:D,MATCH(INDEX('Wirtschaftliche Einheiten'!V:V,MATCH(B979,'Wirtschaftliche Einheiten'!C:C,0),0),Verfahren!A:A,0),0)))),"")</f>
        <v/>
      </c>
    </row>
    <row r="980" spans="1:13" x14ac:dyDescent="0.35">
      <c r="A980"/>
      <c r="B980" s="139"/>
      <c r="C980" s="73" t="str">
        <f>IFERROR(INDEX('Wirtschaftliche Einheiten'!I:I,MATCH(B980,'Wirtschaftliche Einheiten'!C:C,0),1)&amp;" - "&amp;INDEX('Wirtschaftliche Einheiten'!E:E,MATCH(B980,'Wirtschaftliche Einheiten'!C:C,0),1)&amp;" "&amp;INDEX('Wirtschaftliche Einheiten'!F:F,MATCH(B980,'Wirtschaftliche Einheiten'!C:C,0),1)&amp;" "&amp;INDEX('Wirtschaftliche Einheiten'!G:G,MATCH(B980,'Wirtschaftliche Einheiten'!C:C,0),1),"")</f>
        <v/>
      </c>
      <c r="D980" s="42" t="str">
        <f>IFERROR(INDEX('Wirtschaftliche Einheiten'!U:U,MATCH(B980,'Wirtschaftliche Einheiten'!C:C,0)),"")</f>
        <v/>
      </c>
      <c r="E980" s="139" t="str">
        <f>IF(B980&lt;&gt;"",COUNTIF($B$5:$B980,B980),"")</f>
        <v/>
      </c>
      <c r="F980" s="139"/>
      <c r="G980" s="139"/>
      <c r="H980" s="139"/>
      <c r="I980" s="139"/>
      <c r="J980" s="139"/>
      <c r="K980" s="139"/>
      <c r="L980" s="139"/>
      <c r="M980" s="44" t="str" cm="1">
        <f t="array" aca="1" ref="M980" ca="1">IFERROR(IF(AND(D980&lt;&gt;"122",D980&lt;&gt;""),"Die angegebene wirtschaftliche Einheit ist kein Nichtwohngrundstück im Bundesmodell!",IF(INDEX('Wirtschaftliche Einheiten'!P:P,MATCH(B980,'Wirtschaftliche Einheiten'!C:C,0),1)=Data!A$3,HYPERLINK("#'"&amp;MID(CELL("Dateiname",'Befreiung &amp; Vergünstigung'!A$1),FIND("]",CELL("Dateiname",'Befreiung &amp; Vergünstigung'!A$1))+1,31)&amp;"'!A$1",Data!B$3),HYPERLINK(INDEX(Verfahren!B:B,MATCH(INDEX('Wirtschaftliche Einheiten'!V:V,MATCH(B980,'Wirtschaftliche Einheiten'!C:C,0),0),Verfahren!A:A,0),0),INDEX(Verfahren!D:D,MATCH(INDEX('Wirtschaftliche Einheiten'!V:V,MATCH(B980,'Wirtschaftliche Einheiten'!C:C,0),0),Verfahren!A:A,0),0)))),"")</f>
        <v/>
      </c>
    </row>
    <row r="981" spans="1:13" x14ac:dyDescent="0.35">
      <c r="A981"/>
      <c r="B981" s="139"/>
      <c r="C981" s="73" t="str">
        <f>IFERROR(INDEX('Wirtschaftliche Einheiten'!I:I,MATCH(B981,'Wirtschaftliche Einheiten'!C:C,0),1)&amp;" - "&amp;INDEX('Wirtschaftliche Einheiten'!E:E,MATCH(B981,'Wirtschaftliche Einheiten'!C:C,0),1)&amp;" "&amp;INDEX('Wirtschaftliche Einheiten'!F:F,MATCH(B981,'Wirtschaftliche Einheiten'!C:C,0),1)&amp;" "&amp;INDEX('Wirtschaftliche Einheiten'!G:G,MATCH(B981,'Wirtschaftliche Einheiten'!C:C,0),1),"")</f>
        <v/>
      </c>
      <c r="D981" s="42" t="str">
        <f>IFERROR(INDEX('Wirtschaftliche Einheiten'!U:U,MATCH(B981,'Wirtschaftliche Einheiten'!C:C,0)),"")</f>
        <v/>
      </c>
      <c r="E981" s="139" t="str">
        <f>IF(B981&lt;&gt;"",COUNTIF($B$5:$B981,B981),"")</f>
        <v/>
      </c>
      <c r="F981" s="139"/>
      <c r="G981" s="139"/>
      <c r="H981" s="139"/>
      <c r="I981" s="139"/>
      <c r="J981" s="139"/>
      <c r="K981" s="139"/>
      <c r="L981" s="139"/>
      <c r="M981" s="44" t="str" cm="1">
        <f t="array" aca="1" ref="M981" ca="1">IFERROR(IF(AND(D981&lt;&gt;"122",D981&lt;&gt;""),"Die angegebene wirtschaftliche Einheit ist kein Nichtwohngrundstück im Bundesmodell!",IF(INDEX('Wirtschaftliche Einheiten'!P:P,MATCH(B981,'Wirtschaftliche Einheiten'!C:C,0),1)=Data!A$3,HYPERLINK("#'"&amp;MID(CELL("Dateiname",'Befreiung &amp; Vergünstigung'!A$1),FIND("]",CELL("Dateiname",'Befreiung &amp; Vergünstigung'!A$1))+1,31)&amp;"'!A$1",Data!B$3),HYPERLINK(INDEX(Verfahren!B:B,MATCH(INDEX('Wirtschaftliche Einheiten'!V:V,MATCH(B981,'Wirtschaftliche Einheiten'!C:C,0),0),Verfahren!A:A,0),0),INDEX(Verfahren!D:D,MATCH(INDEX('Wirtschaftliche Einheiten'!V:V,MATCH(B981,'Wirtschaftliche Einheiten'!C:C,0),0),Verfahren!A:A,0),0)))),"")</f>
        <v/>
      </c>
    </row>
    <row r="982" spans="1:13" x14ac:dyDescent="0.35">
      <c r="A982"/>
      <c r="B982" s="139"/>
      <c r="C982" s="73" t="str">
        <f>IFERROR(INDEX('Wirtschaftliche Einheiten'!I:I,MATCH(B982,'Wirtschaftliche Einheiten'!C:C,0),1)&amp;" - "&amp;INDEX('Wirtschaftliche Einheiten'!E:E,MATCH(B982,'Wirtschaftliche Einheiten'!C:C,0),1)&amp;" "&amp;INDEX('Wirtschaftliche Einheiten'!F:F,MATCH(B982,'Wirtschaftliche Einheiten'!C:C,0),1)&amp;" "&amp;INDEX('Wirtschaftliche Einheiten'!G:G,MATCH(B982,'Wirtschaftliche Einheiten'!C:C,0),1),"")</f>
        <v/>
      </c>
      <c r="D982" s="42" t="str">
        <f>IFERROR(INDEX('Wirtschaftliche Einheiten'!U:U,MATCH(B982,'Wirtschaftliche Einheiten'!C:C,0)),"")</f>
        <v/>
      </c>
      <c r="E982" s="139" t="str">
        <f>IF(B982&lt;&gt;"",COUNTIF($B$5:$B982,B982),"")</f>
        <v/>
      </c>
      <c r="F982" s="139"/>
      <c r="G982" s="139"/>
      <c r="H982" s="139"/>
      <c r="I982" s="139"/>
      <c r="J982" s="139"/>
      <c r="K982" s="139"/>
      <c r="L982" s="139"/>
      <c r="M982" s="44" t="str" cm="1">
        <f t="array" aca="1" ref="M982" ca="1">IFERROR(IF(AND(D982&lt;&gt;"122",D982&lt;&gt;""),"Die angegebene wirtschaftliche Einheit ist kein Nichtwohngrundstück im Bundesmodell!",IF(INDEX('Wirtschaftliche Einheiten'!P:P,MATCH(B982,'Wirtschaftliche Einheiten'!C:C,0),1)=Data!A$3,HYPERLINK("#'"&amp;MID(CELL("Dateiname",'Befreiung &amp; Vergünstigung'!A$1),FIND("]",CELL("Dateiname",'Befreiung &amp; Vergünstigung'!A$1))+1,31)&amp;"'!A$1",Data!B$3),HYPERLINK(INDEX(Verfahren!B:B,MATCH(INDEX('Wirtschaftliche Einheiten'!V:V,MATCH(B982,'Wirtschaftliche Einheiten'!C:C,0),0),Verfahren!A:A,0),0),INDEX(Verfahren!D:D,MATCH(INDEX('Wirtschaftliche Einheiten'!V:V,MATCH(B982,'Wirtschaftliche Einheiten'!C:C,0),0),Verfahren!A:A,0),0)))),"")</f>
        <v/>
      </c>
    </row>
    <row r="983" spans="1:13" x14ac:dyDescent="0.35">
      <c r="A983"/>
      <c r="B983" s="139"/>
      <c r="C983" s="73" t="str">
        <f>IFERROR(INDEX('Wirtschaftliche Einheiten'!I:I,MATCH(B983,'Wirtschaftliche Einheiten'!C:C,0),1)&amp;" - "&amp;INDEX('Wirtschaftliche Einheiten'!E:E,MATCH(B983,'Wirtschaftliche Einheiten'!C:C,0),1)&amp;" "&amp;INDEX('Wirtschaftliche Einheiten'!F:F,MATCH(B983,'Wirtschaftliche Einheiten'!C:C,0),1)&amp;" "&amp;INDEX('Wirtschaftliche Einheiten'!G:G,MATCH(B983,'Wirtschaftliche Einheiten'!C:C,0),1),"")</f>
        <v/>
      </c>
      <c r="D983" s="42" t="str">
        <f>IFERROR(INDEX('Wirtschaftliche Einheiten'!U:U,MATCH(B983,'Wirtschaftliche Einheiten'!C:C,0)),"")</f>
        <v/>
      </c>
      <c r="E983" s="139" t="str">
        <f>IF(B983&lt;&gt;"",COUNTIF($B$5:$B983,B983),"")</f>
        <v/>
      </c>
      <c r="F983" s="139"/>
      <c r="G983" s="139"/>
      <c r="H983" s="139"/>
      <c r="I983" s="139"/>
      <c r="J983" s="139"/>
      <c r="K983" s="139"/>
      <c r="L983" s="139"/>
      <c r="M983" s="44" t="str" cm="1">
        <f t="array" aca="1" ref="M983" ca="1">IFERROR(IF(AND(D983&lt;&gt;"122",D983&lt;&gt;""),"Die angegebene wirtschaftliche Einheit ist kein Nichtwohngrundstück im Bundesmodell!",IF(INDEX('Wirtschaftliche Einheiten'!P:P,MATCH(B983,'Wirtschaftliche Einheiten'!C:C,0),1)=Data!A$3,HYPERLINK("#'"&amp;MID(CELL("Dateiname",'Befreiung &amp; Vergünstigung'!A$1),FIND("]",CELL("Dateiname",'Befreiung &amp; Vergünstigung'!A$1))+1,31)&amp;"'!A$1",Data!B$3),HYPERLINK(INDEX(Verfahren!B:B,MATCH(INDEX('Wirtschaftliche Einheiten'!V:V,MATCH(B983,'Wirtschaftliche Einheiten'!C:C,0),0),Verfahren!A:A,0),0),INDEX(Verfahren!D:D,MATCH(INDEX('Wirtschaftliche Einheiten'!V:V,MATCH(B983,'Wirtschaftliche Einheiten'!C:C,0),0),Verfahren!A:A,0),0)))),"")</f>
        <v/>
      </c>
    </row>
    <row r="984" spans="1:13" x14ac:dyDescent="0.35">
      <c r="A984"/>
      <c r="B984" s="139"/>
      <c r="C984" s="73" t="str">
        <f>IFERROR(INDEX('Wirtschaftliche Einheiten'!I:I,MATCH(B984,'Wirtschaftliche Einheiten'!C:C,0),1)&amp;" - "&amp;INDEX('Wirtschaftliche Einheiten'!E:E,MATCH(B984,'Wirtschaftliche Einheiten'!C:C,0),1)&amp;" "&amp;INDEX('Wirtschaftliche Einheiten'!F:F,MATCH(B984,'Wirtschaftliche Einheiten'!C:C,0),1)&amp;" "&amp;INDEX('Wirtschaftliche Einheiten'!G:G,MATCH(B984,'Wirtschaftliche Einheiten'!C:C,0),1),"")</f>
        <v/>
      </c>
      <c r="D984" s="42" t="str">
        <f>IFERROR(INDEX('Wirtschaftliche Einheiten'!U:U,MATCH(B984,'Wirtschaftliche Einheiten'!C:C,0)),"")</f>
        <v/>
      </c>
      <c r="E984" s="139" t="str">
        <f>IF(B984&lt;&gt;"",COUNTIF($B$5:$B984,B984),"")</f>
        <v/>
      </c>
      <c r="F984" s="139"/>
      <c r="G984" s="139"/>
      <c r="H984" s="139"/>
      <c r="I984" s="139"/>
      <c r="J984" s="139"/>
      <c r="K984" s="139"/>
      <c r="L984" s="139"/>
      <c r="M984" s="44" t="str" cm="1">
        <f t="array" aca="1" ref="M984" ca="1">IFERROR(IF(AND(D984&lt;&gt;"122",D984&lt;&gt;""),"Die angegebene wirtschaftliche Einheit ist kein Nichtwohngrundstück im Bundesmodell!",IF(INDEX('Wirtschaftliche Einheiten'!P:P,MATCH(B984,'Wirtschaftliche Einheiten'!C:C,0),1)=Data!A$3,HYPERLINK("#'"&amp;MID(CELL("Dateiname",'Befreiung &amp; Vergünstigung'!A$1),FIND("]",CELL("Dateiname",'Befreiung &amp; Vergünstigung'!A$1))+1,31)&amp;"'!A$1",Data!B$3),HYPERLINK(INDEX(Verfahren!B:B,MATCH(INDEX('Wirtschaftliche Einheiten'!V:V,MATCH(B984,'Wirtschaftliche Einheiten'!C:C,0),0),Verfahren!A:A,0),0),INDEX(Verfahren!D:D,MATCH(INDEX('Wirtschaftliche Einheiten'!V:V,MATCH(B984,'Wirtschaftliche Einheiten'!C:C,0),0),Verfahren!A:A,0),0)))),"")</f>
        <v/>
      </c>
    </row>
    <row r="985" spans="1:13" x14ac:dyDescent="0.35">
      <c r="A985"/>
      <c r="B985" s="139"/>
      <c r="C985" s="73" t="str">
        <f>IFERROR(INDEX('Wirtschaftliche Einheiten'!I:I,MATCH(B985,'Wirtschaftliche Einheiten'!C:C,0),1)&amp;" - "&amp;INDEX('Wirtschaftliche Einheiten'!E:E,MATCH(B985,'Wirtschaftliche Einheiten'!C:C,0),1)&amp;" "&amp;INDEX('Wirtschaftliche Einheiten'!F:F,MATCH(B985,'Wirtschaftliche Einheiten'!C:C,0),1)&amp;" "&amp;INDEX('Wirtschaftliche Einheiten'!G:G,MATCH(B985,'Wirtschaftliche Einheiten'!C:C,0),1),"")</f>
        <v/>
      </c>
      <c r="D985" s="42" t="str">
        <f>IFERROR(INDEX('Wirtschaftliche Einheiten'!U:U,MATCH(B985,'Wirtschaftliche Einheiten'!C:C,0)),"")</f>
        <v/>
      </c>
      <c r="E985" s="139" t="str">
        <f>IF(B985&lt;&gt;"",COUNTIF($B$5:$B985,B985),"")</f>
        <v/>
      </c>
      <c r="F985" s="139"/>
      <c r="G985" s="139"/>
      <c r="H985" s="139"/>
      <c r="I985" s="139"/>
      <c r="J985" s="139"/>
      <c r="K985" s="139"/>
      <c r="L985" s="139"/>
      <c r="M985" s="44" t="str" cm="1">
        <f t="array" aca="1" ref="M985" ca="1">IFERROR(IF(AND(D985&lt;&gt;"122",D985&lt;&gt;""),"Die angegebene wirtschaftliche Einheit ist kein Nichtwohngrundstück im Bundesmodell!",IF(INDEX('Wirtschaftliche Einheiten'!P:P,MATCH(B985,'Wirtschaftliche Einheiten'!C:C,0),1)=Data!A$3,HYPERLINK("#'"&amp;MID(CELL("Dateiname",'Befreiung &amp; Vergünstigung'!A$1),FIND("]",CELL("Dateiname",'Befreiung &amp; Vergünstigung'!A$1))+1,31)&amp;"'!A$1",Data!B$3),HYPERLINK(INDEX(Verfahren!B:B,MATCH(INDEX('Wirtschaftliche Einheiten'!V:V,MATCH(B985,'Wirtschaftliche Einheiten'!C:C,0),0),Verfahren!A:A,0),0),INDEX(Verfahren!D:D,MATCH(INDEX('Wirtschaftliche Einheiten'!V:V,MATCH(B985,'Wirtschaftliche Einheiten'!C:C,0),0),Verfahren!A:A,0),0)))),"")</f>
        <v/>
      </c>
    </row>
    <row r="986" spans="1:13" x14ac:dyDescent="0.35">
      <c r="A986"/>
      <c r="B986" s="139"/>
      <c r="C986" s="73" t="str">
        <f>IFERROR(INDEX('Wirtschaftliche Einheiten'!I:I,MATCH(B986,'Wirtschaftliche Einheiten'!C:C,0),1)&amp;" - "&amp;INDEX('Wirtschaftliche Einheiten'!E:E,MATCH(B986,'Wirtschaftliche Einheiten'!C:C,0),1)&amp;" "&amp;INDEX('Wirtschaftliche Einheiten'!F:F,MATCH(B986,'Wirtschaftliche Einheiten'!C:C,0),1)&amp;" "&amp;INDEX('Wirtschaftliche Einheiten'!G:G,MATCH(B986,'Wirtschaftliche Einheiten'!C:C,0),1),"")</f>
        <v/>
      </c>
      <c r="D986" s="42" t="str">
        <f>IFERROR(INDEX('Wirtschaftliche Einheiten'!U:U,MATCH(B986,'Wirtschaftliche Einheiten'!C:C,0)),"")</f>
        <v/>
      </c>
      <c r="E986" s="139" t="str">
        <f>IF(B986&lt;&gt;"",COUNTIF($B$5:$B986,B986),"")</f>
        <v/>
      </c>
      <c r="F986" s="139"/>
      <c r="G986" s="139"/>
      <c r="H986" s="139"/>
      <c r="I986" s="139"/>
      <c r="J986" s="139"/>
      <c r="K986" s="139"/>
      <c r="L986" s="139"/>
      <c r="M986" s="44" t="str" cm="1">
        <f t="array" aca="1" ref="M986" ca="1">IFERROR(IF(AND(D986&lt;&gt;"122",D986&lt;&gt;""),"Die angegebene wirtschaftliche Einheit ist kein Nichtwohngrundstück im Bundesmodell!",IF(INDEX('Wirtschaftliche Einheiten'!P:P,MATCH(B986,'Wirtschaftliche Einheiten'!C:C,0),1)=Data!A$3,HYPERLINK("#'"&amp;MID(CELL("Dateiname",'Befreiung &amp; Vergünstigung'!A$1),FIND("]",CELL("Dateiname",'Befreiung &amp; Vergünstigung'!A$1))+1,31)&amp;"'!A$1",Data!B$3),HYPERLINK(INDEX(Verfahren!B:B,MATCH(INDEX('Wirtschaftliche Einheiten'!V:V,MATCH(B986,'Wirtschaftliche Einheiten'!C:C,0),0),Verfahren!A:A,0),0),INDEX(Verfahren!D:D,MATCH(INDEX('Wirtschaftliche Einheiten'!V:V,MATCH(B986,'Wirtschaftliche Einheiten'!C:C,0),0),Verfahren!A:A,0),0)))),"")</f>
        <v/>
      </c>
    </row>
    <row r="987" spans="1:13" x14ac:dyDescent="0.35">
      <c r="A987"/>
      <c r="B987" s="139"/>
      <c r="C987" s="73" t="str">
        <f>IFERROR(INDEX('Wirtschaftliche Einheiten'!I:I,MATCH(B987,'Wirtschaftliche Einheiten'!C:C,0),1)&amp;" - "&amp;INDEX('Wirtschaftliche Einheiten'!E:E,MATCH(B987,'Wirtschaftliche Einheiten'!C:C,0),1)&amp;" "&amp;INDEX('Wirtschaftliche Einheiten'!F:F,MATCH(B987,'Wirtschaftliche Einheiten'!C:C,0),1)&amp;" "&amp;INDEX('Wirtschaftliche Einheiten'!G:G,MATCH(B987,'Wirtschaftliche Einheiten'!C:C,0),1),"")</f>
        <v/>
      </c>
      <c r="D987" s="42" t="str">
        <f>IFERROR(INDEX('Wirtschaftliche Einheiten'!U:U,MATCH(B987,'Wirtschaftliche Einheiten'!C:C,0)),"")</f>
        <v/>
      </c>
      <c r="E987" s="139" t="str">
        <f>IF(B987&lt;&gt;"",COUNTIF($B$5:$B987,B987),"")</f>
        <v/>
      </c>
      <c r="F987" s="139"/>
      <c r="G987" s="139"/>
      <c r="H987" s="139"/>
      <c r="I987" s="139"/>
      <c r="J987" s="139"/>
      <c r="K987" s="139"/>
      <c r="L987" s="139"/>
      <c r="M987" s="44" t="str" cm="1">
        <f t="array" aca="1" ref="M987" ca="1">IFERROR(IF(AND(D987&lt;&gt;"122",D987&lt;&gt;""),"Die angegebene wirtschaftliche Einheit ist kein Nichtwohngrundstück im Bundesmodell!",IF(INDEX('Wirtschaftliche Einheiten'!P:P,MATCH(B987,'Wirtschaftliche Einheiten'!C:C,0),1)=Data!A$3,HYPERLINK("#'"&amp;MID(CELL("Dateiname",'Befreiung &amp; Vergünstigung'!A$1),FIND("]",CELL("Dateiname",'Befreiung &amp; Vergünstigung'!A$1))+1,31)&amp;"'!A$1",Data!B$3),HYPERLINK(INDEX(Verfahren!B:B,MATCH(INDEX('Wirtschaftliche Einheiten'!V:V,MATCH(B987,'Wirtschaftliche Einheiten'!C:C,0),0),Verfahren!A:A,0),0),INDEX(Verfahren!D:D,MATCH(INDEX('Wirtschaftliche Einheiten'!V:V,MATCH(B987,'Wirtschaftliche Einheiten'!C:C,0),0),Verfahren!A:A,0),0)))),"")</f>
        <v/>
      </c>
    </row>
    <row r="988" spans="1:13" x14ac:dyDescent="0.35">
      <c r="A988"/>
      <c r="B988" s="139"/>
      <c r="C988" s="73" t="str">
        <f>IFERROR(INDEX('Wirtschaftliche Einheiten'!I:I,MATCH(B988,'Wirtschaftliche Einheiten'!C:C,0),1)&amp;" - "&amp;INDEX('Wirtschaftliche Einheiten'!E:E,MATCH(B988,'Wirtschaftliche Einheiten'!C:C,0),1)&amp;" "&amp;INDEX('Wirtschaftliche Einheiten'!F:F,MATCH(B988,'Wirtschaftliche Einheiten'!C:C,0),1)&amp;" "&amp;INDEX('Wirtschaftliche Einheiten'!G:G,MATCH(B988,'Wirtschaftliche Einheiten'!C:C,0),1),"")</f>
        <v/>
      </c>
      <c r="D988" s="42" t="str">
        <f>IFERROR(INDEX('Wirtschaftliche Einheiten'!U:U,MATCH(B988,'Wirtschaftliche Einheiten'!C:C,0)),"")</f>
        <v/>
      </c>
      <c r="E988" s="139" t="str">
        <f>IF(B988&lt;&gt;"",COUNTIF($B$5:$B988,B988),"")</f>
        <v/>
      </c>
      <c r="F988" s="139"/>
      <c r="G988" s="139"/>
      <c r="H988" s="139"/>
      <c r="I988" s="139"/>
      <c r="J988" s="139"/>
      <c r="K988" s="139"/>
      <c r="L988" s="139"/>
      <c r="M988" s="44" t="str" cm="1">
        <f t="array" aca="1" ref="M988" ca="1">IFERROR(IF(AND(D988&lt;&gt;"122",D988&lt;&gt;""),"Die angegebene wirtschaftliche Einheit ist kein Nichtwohngrundstück im Bundesmodell!",IF(INDEX('Wirtschaftliche Einheiten'!P:P,MATCH(B988,'Wirtschaftliche Einheiten'!C:C,0),1)=Data!A$3,HYPERLINK("#'"&amp;MID(CELL("Dateiname",'Befreiung &amp; Vergünstigung'!A$1),FIND("]",CELL("Dateiname",'Befreiung &amp; Vergünstigung'!A$1))+1,31)&amp;"'!A$1",Data!B$3),HYPERLINK(INDEX(Verfahren!B:B,MATCH(INDEX('Wirtschaftliche Einheiten'!V:V,MATCH(B988,'Wirtschaftliche Einheiten'!C:C,0),0),Verfahren!A:A,0),0),INDEX(Verfahren!D:D,MATCH(INDEX('Wirtschaftliche Einheiten'!V:V,MATCH(B988,'Wirtschaftliche Einheiten'!C:C,0),0),Verfahren!A:A,0),0)))),"")</f>
        <v/>
      </c>
    </row>
    <row r="989" spans="1:13" x14ac:dyDescent="0.35">
      <c r="A989"/>
      <c r="B989" s="139"/>
      <c r="C989" s="73" t="str">
        <f>IFERROR(INDEX('Wirtschaftliche Einheiten'!I:I,MATCH(B989,'Wirtschaftliche Einheiten'!C:C,0),1)&amp;" - "&amp;INDEX('Wirtschaftliche Einheiten'!E:E,MATCH(B989,'Wirtschaftliche Einheiten'!C:C,0),1)&amp;" "&amp;INDEX('Wirtschaftliche Einheiten'!F:F,MATCH(B989,'Wirtschaftliche Einheiten'!C:C,0),1)&amp;" "&amp;INDEX('Wirtschaftliche Einheiten'!G:G,MATCH(B989,'Wirtschaftliche Einheiten'!C:C,0),1),"")</f>
        <v/>
      </c>
      <c r="D989" s="42" t="str">
        <f>IFERROR(INDEX('Wirtschaftliche Einheiten'!U:U,MATCH(B989,'Wirtschaftliche Einheiten'!C:C,0)),"")</f>
        <v/>
      </c>
      <c r="E989" s="139" t="str">
        <f>IF(B989&lt;&gt;"",COUNTIF($B$5:$B989,B989),"")</f>
        <v/>
      </c>
      <c r="F989" s="139"/>
      <c r="G989" s="139"/>
      <c r="H989" s="139"/>
      <c r="I989" s="139"/>
      <c r="J989" s="139"/>
      <c r="K989" s="139"/>
      <c r="L989" s="139"/>
      <c r="M989" s="44" t="str" cm="1">
        <f t="array" aca="1" ref="M989" ca="1">IFERROR(IF(AND(D989&lt;&gt;"122",D989&lt;&gt;""),"Die angegebene wirtschaftliche Einheit ist kein Nichtwohngrundstück im Bundesmodell!",IF(INDEX('Wirtschaftliche Einheiten'!P:P,MATCH(B989,'Wirtschaftliche Einheiten'!C:C,0),1)=Data!A$3,HYPERLINK("#'"&amp;MID(CELL("Dateiname",'Befreiung &amp; Vergünstigung'!A$1),FIND("]",CELL("Dateiname",'Befreiung &amp; Vergünstigung'!A$1))+1,31)&amp;"'!A$1",Data!B$3),HYPERLINK(INDEX(Verfahren!B:B,MATCH(INDEX('Wirtschaftliche Einheiten'!V:V,MATCH(B989,'Wirtschaftliche Einheiten'!C:C,0),0),Verfahren!A:A,0),0),INDEX(Verfahren!D:D,MATCH(INDEX('Wirtschaftliche Einheiten'!V:V,MATCH(B989,'Wirtschaftliche Einheiten'!C:C,0),0),Verfahren!A:A,0),0)))),"")</f>
        <v/>
      </c>
    </row>
    <row r="990" spans="1:13" x14ac:dyDescent="0.35">
      <c r="A990"/>
      <c r="B990" s="139"/>
      <c r="C990" s="73" t="str">
        <f>IFERROR(INDEX('Wirtschaftliche Einheiten'!I:I,MATCH(B990,'Wirtschaftliche Einheiten'!C:C,0),1)&amp;" - "&amp;INDEX('Wirtschaftliche Einheiten'!E:E,MATCH(B990,'Wirtschaftliche Einheiten'!C:C,0),1)&amp;" "&amp;INDEX('Wirtschaftliche Einheiten'!F:F,MATCH(B990,'Wirtschaftliche Einheiten'!C:C,0),1)&amp;" "&amp;INDEX('Wirtschaftliche Einheiten'!G:G,MATCH(B990,'Wirtschaftliche Einheiten'!C:C,0),1),"")</f>
        <v/>
      </c>
      <c r="D990" s="42" t="str">
        <f>IFERROR(INDEX('Wirtschaftliche Einheiten'!U:U,MATCH(B990,'Wirtschaftliche Einheiten'!C:C,0)),"")</f>
        <v/>
      </c>
      <c r="E990" s="139" t="str">
        <f>IF(B990&lt;&gt;"",COUNTIF($B$5:$B990,B990),"")</f>
        <v/>
      </c>
      <c r="F990" s="139"/>
      <c r="G990" s="139"/>
      <c r="H990" s="139"/>
      <c r="I990" s="139"/>
      <c r="J990" s="139"/>
      <c r="K990" s="139"/>
      <c r="L990" s="139"/>
      <c r="M990" s="44" t="str" cm="1">
        <f t="array" aca="1" ref="M990" ca="1">IFERROR(IF(AND(D990&lt;&gt;"122",D990&lt;&gt;""),"Die angegebene wirtschaftliche Einheit ist kein Nichtwohngrundstück im Bundesmodell!",IF(INDEX('Wirtschaftliche Einheiten'!P:P,MATCH(B990,'Wirtschaftliche Einheiten'!C:C,0),1)=Data!A$3,HYPERLINK("#'"&amp;MID(CELL("Dateiname",'Befreiung &amp; Vergünstigung'!A$1),FIND("]",CELL("Dateiname",'Befreiung &amp; Vergünstigung'!A$1))+1,31)&amp;"'!A$1",Data!B$3),HYPERLINK(INDEX(Verfahren!B:B,MATCH(INDEX('Wirtschaftliche Einheiten'!V:V,MATCH(B990,'Wirtschaftliche Einheiten'!C:C,0),0),Verfahren!A:A,0),0),INDEX(Verfahren!D:D,MATCH(INDEX('Wirtschaftliche Einheiten'!V:V,MATCH(B990,'Wirtschaftliche Einheiten'!C:C,0),0),Verfahren!A:A,0),0)))),"")</f>
        <v/>
      </c>
    </row>
    <row r="991" spans="1:13" x14ac:dyDescent="0.35">
      <c r="A991"/>
      <c r="B991" s="139"/>
      <c r="C991" s="73" t="str">
        <f>IFERROR(INDEX('Wirtschaftliche Einheiten'!I:I,MATCH(B991,'Wirtschaftliche Einheiten'!C:C,0),1)&amp;" - "&amp;INDEX('Wirtschaftliche Einheiten'!E:E,MATCH(B991,'Wirtschaftliche Einheiten'!C:C,0),1)&amp;" "&amp;INDEX('Wirtschaftliche Einheiten'!F:F,MATCH(B991,'Wirtschaftliche Einheiten'!C:C,0),1)&amp;" "&amp;INDEX('Wirtschaftliche Einheiten'!G:G,MATCH(B991,'Wirtschaftliche Einheiten'!C:C,0),1),"")</f>
        <v/>
      </c>
      <c r="D991" s="42" t="str">
        <f>IFERROR(INDEX('Wirtschaftliche Einheiten'!U:U,MATCH(B991,'Wirtschaftliche Einheiten'!C:C,0)),"")</f>
        <v/>
      </c>
      <c r="E991" s="139" t="str">
        <f>IF(B991&lt;&gt;"",COUNTIF($B$5:$B991,B991),"")</f>
        <v/>
      </c>
      <c r="F991" s="139"/>
      <c r="G991" s="139"/>
      <c r="H991" s="139"/>
      <c r="I991" s="139"/>
      <c r="J991" s="139"/>
      <c r="K991" s="139"/>
      <c r="L991" s="139"/>
      <c r="M991" s="44" t="str" cm="1">
        <f t="array" aca="1" ref="M991" ca="1">IFERROR(IF(AND(D991&lt;&gt;"122",D991&lt;&gt;""),"Die angegebene wirtschaftliche Einheit ist kein Nichtwohngrundstück im Bundesmodell!",IF(INDEX('Wirtschaftliche Einheiten'!P:P,MATCH(B991,'Wirtschaftliche Einheiten'!C:C,0),1)=Data!A$3,HYPERLINK("#'"&amp;MID(CELL("Dateiname",'Befreiung &amp; Vergünstigung'!A$1),FIND("]",CELL("Dateiname",'Befreiung &amp; Vergünstigung'!A$1))+1,31)&amp;"'!A$1",Data!B$3),HYPERLINK(INDEX(Verfahren!B:B,MATCH(INDEX('Wirtschaftliche Einheiten'!V:V,MATCH(B991,'Wirtschaftliche Einheiten'!C:C,0),0),Verfahren!A:A,0),0),INDEX(Verfahren!D:D,MATCH(INDEX('Wirtschaftliche Einheiten'!V:V,MATCH(B991,'Wirtschaftliche Einheiten'!C:C,0),0),Verfahren!A:A,0),0)))),"")</f>
        <v/>
      </c>
    </row>
    <row r="992" spans="1:13" x14ac:dyDescent="0.35">
      <c r="A992"/>
      <c r="B992" s="139"/>
      <c r="C992" s="73" t="str">
        <f>IFERROR(INDEX('Wirtschaftliche Einheiten'!I:I,MATCH(B992,'Wirtschaftliche Einheiten'!C:C,0),1)&amp;" - "&amp;INDEX('Wirtschaftliche Einheiten'!E:E,MATCH(B992,'Wirtschaftliche Einheiten'!C:C,0),1)&amp;" "&amp;INDEX('Wirtschaftliche Einheiten'!F:F,MATCH(B992,'Wirtschaftliche Einheiten'!C:C,0),1)&amp;" "&amp;INDEX('Wirtschaftliche Einheiten'!G:G,MATCH(B992,'Wirtschaftliche Einheiten'!C:C,0),1),"")</f>
        <v/>
      </c>
      <c r="D992" s="42" t="str">
        <f>IFERROR(INDEX('Wirtschaftliche Einheiten'!U:U,MATCH(B992,'Wirtschaftliche Einheiten'!C:C,0)),"")</f>
        <v/>
      </c>
      <c r="E992" s="139" t="str">
        <f>IF(B992&lt;&gt;"",COUNTIF($B$5:$B992,B992),"")</f>
        <v/>
      </c>
      <c r="F992" s="139"/>
      <c r="G992" s="139"/>
      <c r="H992" s="139"/>
      <c r="I992" s="139"/>
      <c r="J992" s="139"/>
      <c r="K992" s="139"/>
      <c r="L992" s="139"/>
      <c r="M992" s="44" t="str" cm="1">
        <f t="array" aca="1" ref="M992" ca="1">IFERROR(IF(AND(D992&lt;&gt;"122",D992&lt;&gt;""),"Die angegebene wirtschaftliche Einheit ist kein Nichtwohngrundstück im Bundesmodell!",IF(INDEX('Wirtschaftliche Einheiten'!P:P,MATCH(B992,'Wirtschaftliche Einheiten'!C:C,0),1)=Data!A$3,HYPERLINK("#'"&amp;MID(CELL("Dateiname",'Befreiung &amp; Vergünstigung'!A$1),FIND("]",CELL("Dateiname",'Befreiung &amp; Vergünstigung'!A$1))+1,31)&amp;"'!A$1",Data!B$3),HYPERLINK(INDEX(Verfahren!B:B,MATCH(INDEX('Wirtschaftliche Einheiten'!V:V,MATCH(B992,'Wirtschaftliche Einheiten'!C:C,0),0),Verfahren!A:A,0),0),INDEX(Verfahren!D:D,MATCH(INDEX('Wirtschaftliche Einheiten'!V:V,MATCH(B992,'Wirtschaftliche Einheiten'!C:C,0),0),Verfahren!A:A,0),0)))),"")</f>
        <v/>
      </c>
    </row>
    <row r="993" spans="1:13" x14ac:dyDescent="0.35">
      <c r="A993"/>
      <c r="B993" s="139"/>
      <c r="C993" s="73" t="str">
        <f>IFERROR(INDEX('Wirtschaftliche Einheiten'!I:I,MATCH(B993,'Wirtschaftliche Einheiten'!C:C,0),1)&amp;" - "&amp;INDEX('Wirtschaftliche Einheiten'!E:E,MATCH(B993,'Wirtschaftliche Einheiten'!C:C,0),1)&amp;" "&amp;INDEX('Wirtschaftliche Einheiten'!F:F,MATCH(B993,'Wirtschaftliche Einheiten'!C:C,0),1)&amp;" "&amp;INDEX('Wirtschaftliche Einheiten'!G:G,MATCH(B993,'Wirtschaftliche Einheiten'!C:C,0),1),"")</f>
        <v/>
      </c>
      <c r="D993" s="42" t="str">
        <f>IFERROR(INDEX('Wirtschaftliche Einheiten'!U:U,MATCH(B993,'Wirtschaftliche Einheiten'!C:C,0)),"")</f>
        <v/>
      </c>
      <c r="E993" s="139" t="str">
        <f>IF(B993&lt;&gt;"",COUNTIF($B$5:$B993,B993),"")</f>
        <v/>
      </c>
      <c r="F993" s="139"/>
      <c r="G993" s="139"/>
      <c r="H993" s="139"/>
      <c r="I993" s="139"/>
      <c r="J993" s="139"/>
      <c r="K993" s="139"/>
      <c r="L993" s="139"/>
      <c r="M993" s="44" t="str" cm="1">
        <f t="array" aca="1" ref="M993" ca="1">IFERROR(IF(AND(D993&lt;&gt;"122",D993&lt;&gt;""),"Die angegebene wirtschaftliche Einheit ist kein Nichtwohngrundstück im Bundesmodell!",IF(INDEX('Wirtschaftliche Einheiten'!P:P,MATCH(B993,'Wirtschaftliche Einheiten'!C:C,0),1)=Data!A$3,HYPERLINK("#'"&amp;MID(CELL("Dateiname",'Befreiung &amp; Vergünstigung'!A$1),FIND("]",CELL("Dateiname",'Befreiung &amp; Vergünstigung'!A$1))+1,31)&amp;"'!A$1",Data!B$3),HYPERLINK(INDEX(Verfahren!B:B,MATCH(INDEX('Wirtschaftliche Einheiten'!V:V,MATCH(B993,'Wirtschaftliche Einheiten'!C:C,0),0),Verfahren!A:A,0),0),INDEX(Verfahren!D:D,MATCH(INDEX('Wirtschaftliche Einheiten'!V:V,MATCH(B993,'Wirtschaftliche Einheiten'!C:C,0),0),Verfahren!A:A,0),0)))),"")</f>
        <v/>
      </c>
    </row>
    <row r="994" spans="1:13" x14ac:dyDescent="0.35">
      <c r="A994"/>
      <c r="B994" s="139"/>
      <c r="C994" s="73" t="str">
        <f>IFERROR(INDEX('Wirtschaftliche Einheiten'!I:I,MATCH(B994,'Wirtschaftliche Einheiten'!C:C,0),1)&amp;" - "&amp;INDEX('Wirtschaftliche Einheiten'!E:E,MATCH(B994,'Wirtschaftliche Einheiten'!C:C,0),1)&amp;" "&amp;INDEX('Wirtschaftliche Einheiten'!F:F,MATCH(B994,'Wirtschaftliche Einheiten'!C:C,0),1)&amp;" "&amp;INDEX('Wirtschaftliche Einheiten'!G:G,MATCH(B994,'Wirtschaftliche Einheiten'!C:C,0),1),"")</f>
        <v/>
      </c>
      <c r="D994" s="42" t="str">
        <f>IFERROR(INDEX('Wirtschaftliche Einheiten'!U:U,MATCH(B994,'Wirtschaftliche Einheiten'!C:C,0)),"")</f>
        <v/>
      </c>
      <c r="E994" s="139" t="str">
        <f>IF(B994&lt;&gt;"",COUNTIF($B$5:$B994,B994),"")</f>
        <v/>
      </c>
      <c r="F994" s="139"/>
      <c r="G994" s="139"/>
      <c r="H994" s="139"/>
      <c r="I994" s="139"/>
      <c r="J994" s="139"/>
      <c r="K994" s="139"/>
      <c r="L994" s="139"/>
      <c r="M994" s="44" t="str" cm="1">
        <f t="array" aca="1" ref="M994" ca="1">IFERROR(IF(AND(D994&lt;&gt;"122",D994&lt;&gt;""),"Die angegebene wirtschaftliche Einheit ist kein Nichtwohngrundstück im Bundesmodell!",IF(INDEX('Wirtschaftliche Einheiten'!P:P,MATCH(B994,'Wirtschaftliche Einheiten'!C:C,0),1)=Data!A$3,HYPERLINK("#'"&amp;MID(CELL("Dateiname",'Befreiung &amp; Vergünstigung'!A$1),FIND("]",CELL("Dateiname",'Befreiung &amp; Vergünstigung'!A$1))+1,31)&amp;"'!A$1",Data!B$3),HYPERLINK(INDEX(Verfahren!B:B,MATCH(INDEX('Wirtschaftliche Einheiten'!V:V,MATCH(B994,'Wirtschaftliche Einheiten'!C:C,0),0),Verfahren!A:A,0),0),INDEX(Verfahren!D:D,MATCH(INDEX('Wirtschaftliche Einheiten'!V:V,MATCH(B994,'Wirtschaftliche Einheiten'!C:C,0),0),Verfahren!A:A,0),0)))),"")</f>
        <v/>
      </c>
    </row>
    <row r="995" spans="1:13" x14ac:dyDescent="0.35">
      <c r="A995"/>
      <c r="B995" s="139"/>
      <c r="C995" s="73" t="str">
        <f>IFERROR(INDEX('Wirtschaftliche Einheiten'!I:I,MATCH(B995,'Wirtschaftliche Einheiten'!C:C,0),1)&amp;" - "&amp;INDEX('Wirtschaftliche Einheiten'!E:E,MATCH(B995,'Wirtschaftliche Einheiten'!C:C,0),1)&amp;" "&amp;INDEX('Wirtschaftliche Einheiten'!F:F,MATCH(B995,'Wirtschaftliche Einheiten'!C:C,0),1)&amp;" "&amp;INDEX('Wirtschaftliche Einheiten'!G:G,MATCH(B995,'Wirtschaftliche Einheiten'!C:C,0),1),"")</f>
        <v/>
      </c>
      <c r="D995" s="42" t="str">
        <f>IFERROR(INDEX('Wirtschaftliche Einheiten'!U:U,MATCH(B995,'Wirtschaftliche Einheiten'!C:C,0)),"")</f>
        <v/>
      </c>
      <c r="E995" s="139" t="str">
        <f>IF(B995&lt;&gt;"",COUNTIF($B$5:$B995,B995),"")</f>
        <v/>
      </c>
      <c r="F995" s="139"/>
      <c r="G995" s="139"/>
      <c r="H995" s="139"/>
      <c r="I995" s="139"/>
      <c r="J995" s="139"/>
      <c r="K995" s="139"/>
      <c r="L995" s="139"/>
      <c r="M995" s="44" t="str" cm="1">
        <f t="array" aca="1" ref="M995" ca="1">IFERROR(IF(AND(D995&lt;&gt;"122",D995&lt;&gt;""),"Die angegebene wirtschaftliche Einheit ist kein Nichtwohngrundstück im Bundesmodell!",IF(INDEX('Wirtschaftliche Einheiten'!P:P,MATCH(B995,'Wirtschaftliche Einheiten'!C:C,0),1)=Data!A$3,HYPERLINK("#'"&amp;MID(CELL("Dateiname",'Befreiung &amp; Vergünstigung'!A$1),FIND("]",CELL("Dateiname",'Befreiung &amp; Vergünstigung'!A$1))+1,31)&amp;"'!A$1",Data!B$3),HYPERLINK(INDEX(Verfahren!B:B,MATCH(INDEX('Wirtschaftliche Einheiten'!V:V,MATCH(B995,'Wirtschaftliche Einheiten'!C:C,0),0),Verfahren!A:A,0),0),INDEX(Verfahren!D:D,MATCH(INDEX('Wirtschaftliche Einheiten'!V:V,MATCH(B995,'Wirtschaftliche Einheiten'!C:C,0),0),Verfahren!A:A,0),0)))),"")</f>
        <v/>
      </c>
    </row>
    <row r="996" spans="1:13" x14ac:dyDescent="0.35">
      <c r="A996"/>
      <c r="B996" s="139"/>
      <c r="C996" s="73" t="str">
        <f>IFERROR(INDEX('Wirtschaftliche Einheiten'!I:I,MATCH(B996,'Wirtschaftliche Einheiten'!C:C,0),1)&amp;" - "&amp;INDEX('Wirtschaftliche Einheiten'!E:E,MATCH(B996,'Wirtschaftliche Einheiten'!C:C,0),1)&amp;" "&amp;INDEX('Wirtschaftliche Einheiten'!F:F,MATCH(B996,'Wirtschaftliche Einheiten'!C:C,0),1)&amp;" "&amp;INDEX('Wirtschaftliche Einheiten'!G:G,MATCH(B996,'Wirtschaftliche Einheiten'!C:C,0),1),"")</f>
        <v/>
      </c>
      <c r="D996" s="42" t="str">
        <f>IFERROR(INDEX('Wirtschaftliche Einheiten'!U:U,MATCH(B996,'Wirtschaftliche Einheiten'!C:C,0)),"")</f>
        <v/>
      </c>
      <c r="E996" s="139" t="str">
        <f>IF(B996&lt;&gt;"",COUNTIF($B$5:$B996,B996),"")</f>
        <v/>
      </c>
      <c r="F996" s="139"/>
      <c r="G996" s="139"/>
      <c r="H996" s="139"/>
      <c r="I996" s="139"/>
      <c r="J996" s="139"/>
      <c r="K996" s="139"/>
      <c r="L996" s="139"/>
      <c r="M996" s="44" t="str" cm="1">
        <f t="array" aca="1" ref="M996" ca="1">IFERROR(IF(AND(D996&lt;&gt;"122",D996&lt;&gt;""),"Die angegebene wirtschaftliche Einheit ist kein Nichtwohngrundstück im Bundesmodell!",IF(INDEX('Wirtschaftliche Einheiten'!P:P,MATCH(B996,'Wirtschaftliche Einheiten'!C:C,0),1)=Data!A$3,HYPERLINK("#'"&amp;MID(CELL("Dateiname",'Befreiung &amp; Vergünstigung'!A$1),FIND("]",CELL("Dateiname",'Befreiung &amp; Vergünstigung'!A$1))+1,31)&amp;"'!A$1",Data!B$3),HYPERLINK(INDEX(Verfahren!B:B,MATCH(INDEX('Wirtschaftliche Einheiten'!V:V,MATCH(B996,'Wirtschaftliche Einheiten'!C:C,0),0),Verfahren!A:A,0),0),INDEX(Verfahren!D:D,MATCH(INDEX('Wirtschaftliche Einheiten'!V:V,MATCH(B996,'Wirtschaftliche Einheiten'!C:C,0),0),Verfahren!A:A,0),0)))),"")</f>
        <v/>
      </c>
    </row>
    <row r="997" spans="1:13" x14ac:dyDescent="0.35">
      <c r="A997"/>
      <c r="B997" s="139"/>
      <c r="C997" s="73" t="str">
        <f>IFERROR(INDEX('Wirtschaftliche Einheiten'!I:I,MATCH(B997,'Wirtschaftliche Einheiten'!C:C,0),1)&amp;" - "&amp;INDEX('Wirtschaftliche Einheiten'!E:E,MATCH(B997,'Wirtschaftliche Einheiten'!C:C,0),1)&amp;" "&amp;INDEX('Wirtschaftliche Einheiten'!F:F,MATCH(B997,'Wirtschaftliche Einheiten'!C:C,0),1)&amp;" "&amp;INDEX('Wirtschaftliche Einheiten'!G:G,MATCH(B997,'Wirtschaftliche Einheiten'!C:C,0),1),"")</f>
        <v/>
      </c>
      <c r="D997" s="42" t="str">
        <f>IFERROR(INDEX('Wirtschaftliche Einheiten'!U:U,MATCH(B997,'Wirtschaftliche Einheiten'!C:C,0)),"")</f>
        <v/>
      </c>
      <c r="E997" s="139" t="str">
        <f>IF(B997&lt;&gt;"",COUNTIF($B$5:$B997,B997),"")</f>
        <v/>
      </c>
      <c r="F997" s="139"/>
      <c r="G997" s="139"/>
      <c r="H997" s="139"/>
      <c r="I997" s="139"/>
      <c r="J997" s="139"/>
      <c r="K997" s="139"/>
      <c r="L997" s="139"/>
      <c r="M997" s="44" t="str" cm="1">
        <f t="array" aca="1" ref="M997" ca="1">IFERROR(IF(AND(D997&lt;&gt;"122",D997&lt;&gt;""),"Die angegebene wirtschaftliche Einheit ist kein Nichtwohngrundstück im Bundesmodell!",IF(INDEX('Wirtschaftliche Einheiten'!P:P,MATCH(B997,'Wirtschaftliche Einheiten'!C:C,0),1)=Data!A$3,HYPERLINK("#'"&amp;MID(CELL("Dateiname",'Befreiung &amp; Vergünstigung'!A$1),FIND("]",CELL("Dateiname",'Befreiung &amp; Vergünstigung'!A$1))+1,31)&amp;"'!A$1",Data!B$3),HYPERLINK(INDEX(Verfahren!B:B,MATCH(INDEX('Wirtschaftliche Einheiten'!V:V,MATCH(B997,'Wirtschaftliche Einheiten'!C:C,0),0),Verfahren!A:A,0),0),INDEX(Verfahren!D:D,MATCH(INDEX('Wirtschaftliche Einheiten'!V:V,MATCH(B997,'Wirtschaftliche Einheiten'!C:C,0),0),Verfahren!A:A,0),0)))),"")</f>
        <v/>
      </c>
    </row>
    <row r="998" spans="1:13" x14ac:dyDescent="0.35">
      <c r="A998"/>
      <c r="B998" s="139"/>
      <c r="C998" s="73" t="str">
        <f>IFERROR(INDEX('Wirtschaftliche Einheiten'!I:I,MATCH(B998,'Wirtschaftliche Einheiten'!C:C,0),1)&amp;" - "&amp;INDEX('Wirtschaftliche Einheiten'!E:E,MATCH(B998,'Wirtschaftliche Einheiten'!C:C,0),1)&amp;" "&amp;INDEX('Wirtschaftliche Einheiten'!F:F,MATCH(B998,'Wirtschaftliche Einheiten'!C:C,0),1)&amp;" "&amp;INDEX('Wirtschaftliche Einheiten'!G:G,MATCH(B998,'Wirtschaftliche Einheiten'!C:C,0),1),"")</f>
        <v/>
      </c>
      <c r="D998" s="42" t="str">
        <f>IFERROR(INDEX('Wirtschaftliche Einheiten'!U:U,MATCH(B998,'Wirtschaftliche Einheiten'!C:C,0)),"")</f>
        <v/>
      </c>
      <c r="E998" s="139" t="str">
        <f>IF(B998&lt;&gt;"",COUNTIF($B$5:$B998,B998),"")</f>
        <v/>
      </c>
      <c r="F998" s="139"/>
      <c r="G998" s="139"/>
      <c r="H998" s="139"/>
      <c r="I998" s="139"/>
      <c r="J998" s="139"/>
      <c r="K998" s="139"/>
      <c r="L998" s="139"/>
      <c r="M998" s="44" t="str" cm="1">
        <f t="array" aca="1" ref="M998" ca="1">IFERROR(IF(AND(D998&lt;&gt;"122",D998&lt;&gt;""),"Die angegebene wirtschaftliche Einheit ist kein Nichtwohngrundstück im Bundesmodell!",IF(INDEX('Wirtschaftliche Einheiten'!P:P,MATCH(B998,'Wirtschaftliche Einheiten'!C:C,0),1)=Data!A$3,HYPERLINK("#'"&amp;MID(CELL("Dateiname",'Befreiung &amp; Vergünstigung'!A$1),FIND("]",CELL("Dateiname",'Befreiung &amp; Vergünstigung'!A$1))+1,31)&amp;"'!A$1",Data!B$3),HYPERLINK(INDEX(Verfahren!B:B,MATCH(INDEX('Wirtschaftliche Einheiten'!V:V,MATCH(B998,'Wirtschaftliche Einheiten'!C:C,0),0),Verfahren!A:A,0),0),INDEX(Verfahren!D:D,MATCH(INDEX('Wirtschaftliche Einheiten'!V:V,MATCH(B998,'Wirtschaftliche Einheiten'!C:C,0),0),Verfahren!A:A,0),0)))),"")</f>
        <v/>
      </c>
    </row>
    <row r="999" spans="1:13" x14ac:dyDescent="0.35">
      <c r="A999"/>
      <c r="B999" s="139"/>
      <c r="C999" s="73" t="str">
        <f>IFERROR(INDEX('Wirtschaftliche Einheiten'!I:I,MATCH(B999,'Wirtschaftliche Einheiten'!C:C,0),1)&amp;" - "&amp;INDEX('Wirtschaftliche Einheiten'!E:E,MATCH(B999,'Wirtschaftliche Einheiten'!C:C,0),1)&amp;" "&amp;INDEX('Wirtschaftliche Einheiten'!F:F,MATCH(B999,'Wirtschaftliche Einheiten'!C:C,0),1)&amp;" "&amp;INDEX('Wirtschaftliche Einheiten'!G:G,MATCH(B999,'Wirtschaftliche Einheiten'!C:C,0),1),"")</f>
        <v/>
      </c>
      <c r="D999" s="42" t="str">
        <f>IFERROR(INDEX('Wirtschaftliche Einheiten'!U:U,MATCH(B999,'Wirtschaftliche Einheiten'!C:C,0)),"")</f>
        <v/>
      </c>
      <c r="E999" s="139" t="str">
        <f>IF(B999&lt;&gt;"",COUNTIF($B$5:$B999,B999),"")</f>
        <v/>
      </c>
      <c r="F999" s="139"/>
      <c r="G999" s="139"/>
      <c r="H999" s="139"/>
      <c r="I999" s="139"/>
      <c r="J999" s="139"/>
      <c r="K999" s="139"/>
      <c r="L999" s="139"/>
      <c r="M999" s="44" t="str" cm="1">
        <f t="array" aca="1" ref="M999" ca="1">IFERROR(IF(AND(D999&lt;&gt;"122",D999&lt;&gt;""),"Die angegebene wirtschaftliche Einheit ist kein Nichtwohngrundstück im Bundesmodell!",IF(INDEX('Wirtschaftliche Einheiten'!P:P,MATCH(B999,'Wirtschaftliche Einheiten'!C:C,0),1)=Data!A$3,HYPERLINK("#'"&amp;MID(CELL("Dateiname",'Befreiung &amp; Vergünstigung'!A$1),FIND("]",CELL("Dateiname",'Befreiung &amp; Vergünstigung'!A$1))+1,31)&amp;"'!A$1",Data!B$3),HYPERLINK(INDEX(Verfahren!B:B,MATCH(INDEX('Wirtschaftliche Einheiten'!V:V,MATCH(B999,'Wirtschaftliche Einheiten'!C:C,0),0),Verfahren!A:A,0),0),INDEX(Verfahren!D:D,MATCH(INDEX('Wirtschaftliche Einheiten'!V:V,MATCH(B999,'Wirtschaftliche Einheiten'!C:C,0),0),Verfahren!A:A,0),0)))),"")</f>
        <v/>
      </c>
    </row>
    <row r="1000" spans="1:13" x14ac:dyDescent="0.35">
      <c r="A1000"/>
      <c r="B1000" s="139"/>
      <c r="C1000" s="73" t="str">
        <f>IFERROR(INDEX('Wirtschaftliche Einheiten'!I:I,MATCH(B1000,'Wirtschaftliche Einheiten'!C:C,0),1)&amp;" - "&amp;INDEX('Wirtschaftliche Einheiten'!E:E,MATCH(B1000,'Wirtschaftliche Einheiten'!C:C,0),1)&amp;" "&amp;INDEX('Wirtschaftliche Einheiten'!F:F,MATCH(B1000,'Wirtschaftliche Einheiten'!C:C,0),1)&amp;" "&amp;INDEX('Wirtschaftliche Einheiten'!G:G,MATCH(B1000,'Wirtschaftliche Einheiten'!C:C,0),1),"")</f>
        <v/>
      </c>
      <c r="D1000" s="42" t="str">
        <f>IFERROR(INDEX('Wirtschaftliche Einheiten'!U:U,MATCH(B1000,'Wirtschaftliche Einheiten'!C:C,0)),"")</f>
        <v/>
      </c>
      <c r="E1000" s="139" t="str">
        <f>IF(B1000&lt;&gt;"",COUNTIF($B$5:$B1000,B1000),"")</f>
        <v/>
      </c>
      <c r="F1000" s="139"/>
      <c r="G1000" s="139"/>
      <c r="H1000" s="139"/>
      <c r="I1000" s="139"/>
      <c r="J1000" s="139"/>
      <c r="K1000" s="139"/>
      <c r="L1000" s="139"/>
      <c r="M1000" s="44" t="str" cm="1">
        <f t="array" aca="1" ref="M1000" ca="1">IFERROR(IF(AND(D1000&lt;&gt;"122",D1000&lt;&gt;""),"Die angegebene wirtschaftliche Einheit ist kein Nichtwohngrundstück im Bundesmodell!",IF(INDEX('Wirtschaftliche Einheiten'!P:P,MATCH(B1000,'Wirtschaftliche Einheiten'!C:C,0),1)=Data!A$3,HYPERLINK("#'"&amp;MID(CELL("Dateiname",'Befreiung &amp; Vergünstigung'!A$1),FIND("]",CELL("Dateiname",'Befreiung &amp; Vergünstigung'!A$1))+1,31)&amp;"'!A$1",Data!B$3),HYPERLINK(INDEX(Verfahren!B:B,MATCH(INDEX('Wirtschaftliche Einheiten'!V:V,MATCH(B1000,'Wirtschaftliche Einheiten'!C:C,0),0),Verfahren!A:A,0),0),INDEX(Verfahren!D:D,MATCH(INDEX('Wirtschaftliche Einheiten'!V:V,MATCH(B1000,'Wirtschaftliche Einheiten'!C:C,0),0),Verfahren!A:A,0),0)))),"")</f>
        <v/>
      </c>
    </row>
    <row r="1001" spans="1:13" x14ac:dyDescent="0.35">
      <c r="A1001"/>
      <c r="B1001" s="139"/>
      <c r="C1001" s="73" t="str">
        <f>IFERROR(INDEX('Wirtschaftliche Einheiten'!I:I,MATCH(B1001,'Wirtschaftliche Einheiten'!C:C,0),1)&amp;" - "&amp;INDEX('Wirtschaftliche Einheiten'!E:E,MATCH(B1001,'Wirtschaftliche Einheiten'!C:C,0),1)&amp;" "&amp;INDEX('Wirtschaftliche Einheiten'!F:F,MATCH(B1001,'Wirtschaftliche Einheiten'!C:C,0),1)&amp;" "&amp;INDEX('Wirtschaftliche Einheiten'!G:G,MATCH(B1001,'Wirtschaftliche Einheiten'!C:C,0),1),"")</f>
        <v/>
      </c>
      <c r="D1001" s="42" t="str">
        <f>IFERROR(INDEX('Wirtschaftliche Einheiten'!U:U,MATCH(B1001,'Wirtschaftliche Einheiten'!C:C,0)),"")</f>
        <v/>
      </c>
      <c r="E1001" s="139" t="str">
        <f>IF(B1001&lt;&gt;"",COUNTIF($B$5:$B1001,B1001),"")</f>
        <v/>
      </c>
      <c r="F1001" s="139"/>
      <c r="G1001" s="139"/>
      <c r="H1001" s="139"/>
      <c r="I1001" s="139"/>
      <c r="J1001" s="139"/>
      <c r="K1001" s="139"/>
      <c r="L1001" s="139"/>
      <c r="M1001" s="44" t="str" cm="1">
        <f t="array" aca="1" ref="M1001" ca="1">IFERROR(IF(AND(D1001&lt;&gt;"122",D1001&lt;&gt;""),"Die angegebene wirtschaftliche Einheit ist kein Nichtwohngrundstück im Bundesmodell!",IF(INDEX('Wirtschaftliche Einheiten'!P:P,MATCH(B1001,'Wirtschaftliche Einheiten'!C:C,0),1)=Data!A$3,HYPERLINK("#'"&amp;MID(CELL("Dateiname",'Befreiung &amp; Vergünstigung'!A$1),FIND("]",CELL("Dateiname",'Befreiung &amp; Vergünstigung'!A$1))+1,31)&amp;"'!A$1",Data!B$3),HYPERLINK(INDEX(Verfahren!B:B,MATCH(INDEX('Wirtschaftliche Einheiten'!V:V,MATCH(B1001,'Wirtschaftliche Einheiten'!C:C,0),0),Verfahren!A:A,0),0),INDEX(Verfahren!D:D,MATCH(INDEX('Wirtschaftliche Einheiten'!V:V,MATCH(B1001,'Wirtschaftliche Einheiten'!C:C,0),0),Verfahren!A:A,0),0)))),"")</f>
        <v/>
      </c>
    </row>
    <row r="1002" spans="1:13" x14ac:dyDescent="0.35">
      <c r="A1002"/>
      <c r="B1002" s="139"/>
      <c r="C1002" s="73" t="str">
        <f>IFERROR(INDEX('Wirtschaftliche Einheiten'!I:I,MATCH(B1002,'Wirtschaftliche Einheiten'!C:C,0),1)&amp;" - "&amp;INDEX('Wirtschaftliche Einheiten'!E:E,MATCH(B1002,'Wirtschaftliche Einheiten'!C:C,0),1)&amp;" "&amp;INDEX('Wirtschaftliche Einheiten'!F:F,MATCH(B1002,'Wirtschaftliche Einheiten'!C:C,0),1)&amp;" "&amp;INDEX('Wirtschaftliche Einheiten'!G:G,MATCH(B1002,'Wirtschaftliche Einheiten'!C:C,0),1),"")</f>
        <v/>
      </c>
      <c r="D1002" s="42" t="str">
        <f>IFERROR(INDEX('Wirtschaftliche Einheiten'!U:U,MATCH(B1002,'Wirtschaftliche Einheiten'!C:C,0)),"")</f>
        <v/>
      </c>
      <c r="E1002" s="139" t="str">
        <f>IF(B1002&lt;&gt;"",COUNTIF($B$5:$B1002,B1002),"")</f>
        <v/>
      </c>
      <c r="F1002" s="139"/>
      <c r="G1002" s="139"/>
      <c r="H1002" s="139"/>
      <c r="I1002" s="139"/>
      <c r="J1002" s="139"/>
      <c r="K1002" s="139"/>
      <c r="L1002" s="139"/>
      <c r="M1002" s="44" t="str" cm="1">
        <f t="array" aca="1" ref="M1002" ca="1">IFERROR(IF(AND(D1002&lt;&gt;"122",D1002&lt;&gt;""),"Die angegebene wirtschaftliche Einheit ist kein Nichtwohngrundstück im Bundesmodell!",IF(INDEX('Wirtschaftliche Einheiten'!P:P,MATCH(B1002,'Wirtschaftliche Einheiten'!C:C,0),1)=Data!A$3,HYPERLINK("#'"&amp;MID(CELL("Dateiname",'Befreiung &amp; Vergünstigung'!A$1),FIND("]",CELL("Dateiname",'Befreiung &amp; Vergünstigung'!A$1))+1,31)&amp;"'!A$1",Data!B$3),HYPERLINK(INDEX(Verfahren!B:B,MATCH(INDEX('Wirtschaftliche Einheiten'!V:V,MATCH(B1002,'Wirtschaftliche Einheiten'!C:C,0),0),Verfahren!A:A,0),0),INDEX(Verfahren!D:D,MATCH(INDEX('Wirtschaftliche Einheiten'!V:V,MATCH(B1002,'Wirtschaftliche Einheiten'!C:C,0),0),Verfahren!A:A,0),0)))),"")</f>
        <v/>
      </c>
    </row>
    <row r="1003" spans="1:13" x14ac:dyDescent="0.35">
      <c r="A1003"/>
      <c r="B1003" s="139"/>
      <c r="C1003" s="73" t="str">
        <f>IFERROR(INDEX('Wirtschaftliche Einheiten'!I:I,MATCH(B1003,'Wirtschaftliche Einheiten'!C:C,0),1)&amp;" - "&amp;INDEX('Wirtschaftliche Einheiten'!E:E,MATCH(B1003,'Wirtschaftliche Einheiten'!C:C,0),1)&amp;" "&amp;INDEX('Wirtschaftliche Einheiten'!F:F,MATCH(B1003,'Wirtschaftliche Einheiten'!C:C,0),1)&amp;" "&amp;INDEX('Wirtschaftliche Einheiten'!G:G,MATCH(B1003,'Wirtschaftliche Einheiten'!C:C,0),1),"")</f>
        <v/>
      </c>
      <c r="D1003" s="42" t="str">
        <f>IFERROR(INDEX('Wirtschaftliche Einheiten'!U:U,MATCH(B1003,'Wirtschaftliche Einheiten'!C:C,0)),"")</f>
        <v/>
      </c>
      <c r="E1003" s="139" t="str">
        <f>IF(B1003&lt;&gt;"",COUNTIF($B$5:$B1003,B1003),"")</f>
        <v/>
      </c>
      <c r="F1003" s="139"/>
      <c r="G1003" s="139"/>
      <c r="H1003" s="139"/>
      <c r="I1003" s="139"/>
      <c r="J1003" s="139"/>
      <c r="K1003" s="139"/>
      <c r="L1003" s="139"/>
      <c r="M1003" s="44" t="str" cm="1">
        <f t="array" aca="1" ref="M1003" ca="1">IFERROR(IF(AND(D1003&lt;&gt;"122",D1003&lt;&gt;""),"Die angegebene wirtschaftliche Einheit ist kein Nichtwohngrundstück im Bundesmodell!",IF(INDEX('Wirtschaftliche Einheiten'!P:P,MATCH(B1003,'Wirtschaftliche Einheiten'!C:C,0),1)=Data!A$3,HYPERLINK("#'"&amp;MID(CELL("Dateiname",'Befreiung &amp; Vergünstigung'!A$1),FIND("]",CELL("Dateiname",'Befreiung &amp; Vergünstigung'!A$1))+1,31)&amp;"'!A$1",Data!B$3),HYPERLINK(INDEX(Verfahren!B:B,MATCH(INDEX('Wirtschaftliche Einheiten'!V:V,MATCH(B1003,'Wirtschaftliche Einheiten'!C:C,0),0),Verfahren!A:A,0),0),INDEX(Verfahren!D:D,MATCH(INDEX('Wirtschaftliche Einheiten'!V:V,MATCH(B1003,'Wirtschaftliche Einheiten'!C:C,0),0),Verfahren!A:A,0),0)))),"")</f>
        <v/>
      </c>
    </row>
    <row r="1004" spans="1:13" x14ac:dyDescent="0.35">
      <c r="A1004"/>
      <c r="B1004" s="139"/>
      <c r="C1004" s="73" t="str">
        <f>IFERROR(INDEX('Wirtschaftliche Einheiten'!I:I,MATCH(B1004,'Wirtschaftliche Einheiten'!C:C,0),1)&amp;" - "&amp;INDEX('Wirtschaftliche Einheiten'!E:E,MATCH(B1004,'Wirtschaftliche Einheiten'!C:C,0),1)&amp;" "&amp;INDEX('Wirtschaftliche Einheiten'!F:F,MATCH(B1004,'Wirtschaftliche Einheiten'!C:C,0),1)&amp;" "&amp;INDEX('Wirtschaftliche Einheiten'!G:G,MATCH(B1004,'Wirtschaftliche Einheiten'!C:C,0),1),"")</f>
        <v/>
      </c>
      <c r="D1004" s="42" t="str">
        <f>IFERROR(INDEX('Wirtschaftliche Einheiten'!U:U,MATCH(B1004,'Wirtschaftliche Einheiten'!C:C,0)),"")</f>
        <v/>
      </c>
      <c r="E1004" s="139" t="str">
        <f>IF(B1004&lt;&gt;"",COUNTIF($B$5:$B1004,B1004),"")</f>
        <v/>
      </c>
      <c r="F1004" s="139"/>
      <c r="G1004" s="139"/>
      <c r="H1004" s="139"/>
      <c r="I1004" s="139"/>
      <c r="J1004" s="139"/>
      <c r="K1004" s="139"/>
      <c r="L1004" s="139"/>
      <c r="M1004" s="44" t="str" cm="1">
        <f t="array" aca="1" ref="M1004" ca="1">IFERROR(IF(AND(D1004&lt;&gt;"122",D1004&lt;&gt;""),"Die angegebene wirtschaftliche Einheit ist kein Nichtwohngrundstück im Bundesmodell!",IF(INDEX('Wirtschaftliche Einheiten'!P:P,MATCH(B1004,'Wirtschaftliche Einheiten'!C:C,0),1)=Data!A$3,HYPERLINK("#'"&amp;MID(CELL("Dateiname",'Befreiung &amp; Vergünstigung'!A$1),FIND("]",CELL("Dateiname",'Befreiung &amp; Vergünstigung'!A$1))+1,31)&amp;"'!A$1",Data!B$3),HYPERLINK(INDEX(Verfahren!B:B,MATCH(INDEX('Wirtschaftliche Einheiten'!V:V,MATCH(B1004,'Wirtschaftliche Einheiten'!C:C,0),0),Verfahren!A:A,0),0),INDEX(Verfahren!D:D,MATCH(INDEX('Wirtschaftliche Einheiten'!V:V,MATCH(B1004,'Wirtschaftliche Einheiten'!C:C,0),0),Verfahren!A:A,0),0)))),"")</f>
        <v/>
      </c>
    </row>
    <row r="1005" spans="1:13" x14ac:dyDescent="0.35">
      <c r="A1005"/>
      <c r="B1005" s="139"/>
      <c r="C1005" s="73" t="str">
        <f>IFERROR(INDEX('Wirtschaftliche Einheiten'!I:I,MATCH(B1005,'Wirtschaftliche Einheiten'!C:C,0),1)&amp;" - "&amp;INDEX('Wirtschaftliche Einheiten'!E:E,MATCH(B1005,'Wirtschaftliche Einheiten'!C:C,0),1)&amp;" "&amp;INDEX('Wirtschaftliche Einheiten'!F:F,MATCH(B1005,'Wirtschaftliche Einheiten'!C:C,0),1)&amp;" "&amp;INDEX('Wirtschaftliche Einheiten'!G:G,MATCH(B1005,'Wirtschaftliche Einheiten'!C:C,0),1),"")</f>
        <v/>
      </c>
      <c r="D1005" s="42" t="str">
        <f>IFERROR(INDEX('Wirtschaftliche Einheiten'!U:U,MATCH(B1005,'Wirtschaftliche Einheiten'!C:C,0)),"")</f>
        <v/>
      </c>
      <c r="E1005" s="139" t="str">
        <f>IF(B1005&lt;&gt;"",COUNTIF($B$5:$B1005,B1005),"")</f>
        <v/>
      </c>
      <c r="F1005" s="139"/>
      <c r="G1005" s="139"/>
      <c r="H1005" s="139"/>
      <c r="I1005" s="139"/>
      <c r="J1005" s="139"/>
      <c r="K1005" s="139"/>
      <c r="L1005" s="139"/>
      <c r="M1005" s="44" t="str" cm="1">
        <f t="array" aca="1" ref="M1005" ca="1">IFERROR(IF(AND(D1005&lt;&gt;"122",D1005&lt;&gt;""),"Die angegebene wirtschaftliche Einheit ist kein Nichtwohngrundstück im Bundesmodell!",IF(INDEX('Wirtschaftliche Einheiten'!P:P,MATCH(B1005,'Wirtschaftliche Einheiten'!C:C,0),1)=Data!A$3,HYPERLINK("#'"&amp;MID(CELL("Dateiname",'Befreiung &amp; Vergünstigung'!A$1),FIND("]",CELL("Dateiname",'Befreiung &amp; Vergünstigung'!A$1))+1,31)&amp;"'!A$1",Data!B$3),HYPERLINK(INDEX(Verfahren!B:B,MATCH(INDEX('Wirtschaftliche Einheiten'!V:V,MATCH(B1005,'Wirtschaftliche Einheiten'!C:C,0),0),Verfahren!A:A,0),0),INDEX(Verfahren!D:D,MATCH(INDEX('Wirtschaftliche Einheiten'!V:V,MATCH(B1005,'Wirtschaftliche Einheiten'!C:C,0),0),Verfahren!A:A,0),0)))),"")</f>
        <v/>
      </c>
    </row>
  </sheetData>
  <sheetProtection algorithmName="SHA-512" hashValue="/EkH0JS9P0MFYhxlv7vXaihoMvKL1o4vbCGejbGVkUlw+Bs5Shzw1y9YHlsQunZhLLmPCgL8KnNU7bbLR8aWSw==" saltValue="/uSx+83HzxNo0x3r6H1Z+Q==" spinCount="100000" sheet="1" objects="1" scenarios="1" formatColumns="0" formatRows="0" sort="0" autoFilter="0"/>
  <mergeCells count="2">
    <mergeCell ref="K1:L1"/>
    <mergeCell ref="B2:M2"/>
  </mergeCells>
  <conditionalFormatting sqref="E6:L1005">
    <cfRule type="expression" dxfId="43" priority="3">
      <formula>IF(E6="",$B6&lt;&gt;"")</formula>
    </cfRule>
  </conditionalFormatting>
  <conditionalFormatting sqref="M6:M1005">
    <cfRule type="expression" dxfId="42" priority="2">
      <formula>IF(M6="",$B6&lt;&gt;"")</formula>
    </cfRule>
  </conditionalFormatting>
  <conditionalFormatting sqref="B6:B1005">
    <cfRule type="expression" dxfId="41" priority="1">
      <formula>IF(B6&lt;&gt;"",$D6&lt;&gt;"122")</formula>
    </cfRule>
  </conditionalFormatting>
  <dataValidations count="3">
    <dataValidation type="whole" operator="greaterThan" allowBlank="1" showInputMessage="1" showErrorMessage="1" sqref="O5:O1048576 R5:R1048576 X5:Y1048576 N5:N34 A35:A1048576 K1006:L1048576 K5:L5 H6:L1005 E5:F1005" xr:uid="{C08CEFA6-285B-420F-BFA4-F6909C4010A6}">
      <formula1>0</formula1>
    </dataValidation>
    <dataValidation type="whole" operator="greaterThan" allowBlank="1" showInputMessage="1" showErrorMessage="1" sqref="H1006:J1048576 J3 J5 H1:J1 H3:H5 I3 I5" xr:uid="{4C0CFCA9-7888-412D-9E61-79BDAD6FB536}">
      <formula1>999</formula1>
    </dataValidation>
    <dataValidation operator="greaterThan" allowBlank="1" showInputMessage="1" showErrorMessage="1" sqref="D6:D1005 C5:C1005 J4 M6:M1005 I4" xr:uid="{B4BF839E-EC13-4895-AB3F-40211C9E0262}"/>
  </dataValidations>
  <hyperlinks>
    <hyperlink ref="B1" location="Startseite!A1" display="&lt;== Zurück zur Startseite" xr:uid="{61A3F433-5905-47DC-ADA2-FB3C7010C484}"/>
    <hyperlink ref="K1" location="Startseite!A1" display="&lt;== Zurück zur Startseite" xr:uid="{78C0E378-1393-4445-91C2-7AA85E7F7C85}"/>
    <hyperlink ref="E1" location="'Wirtschaftliche Einheiten'!D7" display="Erfassen Sie dann Ihre Grundstücke." xr:uid="{39385C24-B6E7-487A-B4AB-632EB393516A}"/>
    <hyperlink ref="M1" location="'Wirtschaftliche Einheiten'!D7" display="Erfassen Sie dann Ihre Grundstücke." xr:uid="{04784C6F-CE10-44E1-8A85-CD52F2146478}"/>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12371432-C07B-43E5-B52B-7726194EB224}">
          <x14:formula1>
            <xm:f>Params!$A$46:$A$70</xm:f>
          </x14:formula1>
          <xm:sqref>G5</xm:sqref>
        </x14:dataValidation>
        <x14:dataValidation type="list" operator="greaterThan" allowBlank="1" showInputMessage="1" showErrorMessage="1" xr:uid="{D38C36D9-3C88-4375-A55D-EE7A576D6C7F}">
          <x14:formula1>
            <xm:f>'Wirtschaftliche Einheiten'!$C$4:$C$99996</xm:f>
          </x14:formula1>
          <xm:sqref>D5 B1006:D1048576 B5</xm:sqref>
        </x14:dataValidation>
        <x14:dataValidation type="list" operator="greaterThan" allowBlank="1" showInputMessage="1" showErrorMessage="1" xr:uid="{975DDE88-DED7-4C44-9025-D6777AB494DC}">
          <x14:formula1>
            <xm:f>Params!$A$46:$A$70</xm:f>
          </x14:formula1>
          <xm:sqref>G6:G1005</xm:sqref>
        </x14:dataValidation>
        <x14:dataValidation type="list" operator="greaterThan" allowBlank="1" showInputMessage="1" showErrorMessage="1" xr:uid="{B5A63166-624D-4308-A874-E9971D5054B2}">
          <x14:formula1>
            <xm:f>'Wirtschaftliche Einheiten'!$AB$4:$AB$99996</xm:f>
          </x14:formula1>
          <xm:sqref>B6:B1005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6F5667FB09D84A98A81D5778275507" ma:contentTypeVersion="9" ma:contentTypeDescription="Create a new document." ma:contentTypeScope="" ma:versionID="ae90c6d7e3cd346c6feb8b78f0a63f52">
  <xsd:schema xmlns:xsd="http://www.w3.org/2001/XMLSchema" xmlns:xs="http://www.w3.org/2001/XMLSchema" xmlns:p="http://schemas.microsoft.com/office/2006/metadata/properties" xmlns:ns2="040a8838-76db-4834-a782-7b7c37a62e3a" targetNamespace="http://schemas.microsoft.com/office/2006/metadata/properties" ma:root="true" ma:fieldsID="c8501a3b8152c90bd8d7c345c3c50477" ns2:_="">
    <xsd:import namespace="040a8838-76db-4834-a782-7b7c37a62e3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a8838-76db-4834-a782-7b7c37a62e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6DDCE0-B589-4E68-B743-DBD89BB5FEBC}">
  <ds:schemaRefs>
    <ds:schemaRef ds:uri="http://purl.org/dc/terms/"/>
    <ds:schemaRef ds:uri="http://purl.org/dc/dcmitype/"/>
    <ds:schemaRef ds:uri="http://purl.org/dc/elements/1.1/"/>
    <ds:schemaRef ds:uri="040a8838-76db-4834-a782-7b7c37a62e3a"/>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36E5B87-E8E1-4242-A9E5-C31FCF653B77}">
  <ds:schemaRefs>
    <ds:schemaRef ds:uri="http://schemas.microsoft.com/sharepoint/v3/contenttype/forms"/>
  </ds:schemaRefs>
</ds:datastoreItem>
</file>

<file path=customXml/itemProps3.xml><?xml version="1.0" encoding="utf-8"?>
<ds:datastoreItem xmlns:ds="http://schemas.openxmlformats.org/officeDocument/2006/customXml" ds:itemID="{27DB6C50-1004-4E59-93DC-D18223A630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a8838-76db-4834-a782-7b7c37a62e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Startseite</vt:lpstr>
      <vt:lpstr>Eigentümer</vt:lpstr>
      <vt:lpstr>Wirtschaftliche Einheiten</vt:lpstr>
      <vt:lpstr>Params</vt:lpstr>
      <vt:lpstr>Gemarkungen &amp; Flurstücke</vt:lpstr>
      <vt:lpstr>Angaben bei Wohngrundstück</vt:lpstr>
      <vt:lpstr>Nutzfläche Mietwohngrundstück</vt:lpstr>
      <vt:lpstr>Angaben bei Nichtwohngrundstück</vt:lpstr>
      <vt:lpstr>Angaben zu Gebäude</vt:lpstr>
      <vt:lpstr>LuF</vt:lpstr>
      <vt:lpstr>Tierbestand</vt:lpstr>
      <vt:lpstr>Befreiung &amp; Vergünstigung</vt:lpstr>
      <vt:lpstr>Zusätzliche Informationen</vt:lpstr>
      <vt:lpstr>PLZ</vt:lpstr>
      <vt:lpstr>Verfahren</vt:lpstr>
      <vt:lpstr>Data</vt:lpstr>
      <vt:lpstr>LuF-Data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Thies Andersen</dc:creator>
  <cp:keywords/>
  <dc:description/>
  <cp:lastModifiedBy>Schröder, Robert | HLB Stueckmann</cp:lastModifiedBy>
  <cp:revision/>
  <dcterms:created xsi:type="dcterms:W3CDTF">2022-01-07T14:25:39Z</dcterms:created>
  <dcterms:modified xsi:type="dcterms:W3CDTF">2022-06-03T09:22:24Z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0x010100766F5667FB09D84A98A81D5778275507</vt:lpwstr>
  </property>
</Properties>
</file>